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信息总览" sheetId="1" r:id="rId1"/>
    <sheet name="联赛名单" sheetId="2" r:id="rId2"/>
    <sheet name="成长人" sheetId="18" r:id="rId3"/>
    <sheet name="解约" sheetId="20" r:id="rId4"/>
    <sheet name="消费" sheetId="21" r:id="rId5"/>
    <sheet name="选秀" sheetId="22" r:id="rId6"/>
    <sheet name="交易" sheetId="23" r:id="rId7"/>
    <sheet name="强制" sheetId="24" r:id="rId8"/>
    <sheet name="步骤" sheetId="25" r:id="rId9"/>
    <sheet name="球员对应球队" sheetId="26" r:id="rId10"/>
    <sheet name="疑似下海" sheetId="27" r:id="rId11"/>
    <sheet name="26第一次随潜档" sheetId="28" r:id="rId12"/>
    <sheet name="球员库" sheetId="15" state="hidden" r:id="rId13"/>
    <sheet name="球队名" sheetId="17" state="hidden" r:id="rId14"/>
  </sheets>
  <definedNames>
    <definedName name="_xlnm._FilterDatabase" localSheetId="1" hidden="1">联赛名单!$A$1:$X$1010</definedName>
    <definedName name="_xlnm._FilterDatabase" localSheetId="6" hidden="1">交易!$H$1:$H$85</definedName>
    <definedName name="_xlnm._FilterDatabase" localSheetId="9" hidden="1">球员对应球队!$A$1:$I$1033</definedName>
    <definedName name="_xlnm._FilterDatabase" localSheetId="12" hidden="1">球员库!$A$2:$L$1029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<sst xmlns="http://schemas.openxmlformats.org/spreadsheetml/2006/main" count="133612" uniqueCount="38151">
  <si>
    <t>基本信息</t>
  </si>
  <si>
    <t>版本编号：v5</t>
  </si>
  <si>
    <t>备注：85届赛季初期名单v5，核对消费，包括交易，db变化，成长，选秀，解约，消费，随潜，有错联系大直塞报错</t>
  </si>
  <si>
    <t>届数</t>
  </si>
  <si>
    <t>序号</t>
  </si>
  <si>
    <t>级别</t>
  </si>
  <si>
    <t>球队名</t>
  </si>
  <si>
    <t>主教</t>
  </si>
  <si>
    <t>球队人数</t>
  </si>
  <si>
    <t>门将人数</t>
  </si>
  <si>
    <t>工资</t>
  </si>
  <si>
    <t>额外工资</t>
  </si>
  <si>
    <t>税后</t>
  </si>
  <si>
    <t>最终工资</t>
  </si>
  <si>
    <t>8M</t>
  </si>
  <si>
    <t>7M</t>
  </si>
  <si>
    <t>伪名</t>
  </si>
  <si>
    <t>总身价</t>
  </si>
  <si>
    <t>平均身价</t>
  </si>
  <si>
    <t>平均CA</t>
  </si>
  <si>
    <t>平均PA</t>
  </si>
  <si>
    <t>成长总计</t>
  </si>
  <si>
    <t>备注</t>
  </si>
  <si>
    <t>本版首届</t>
  </si>
  <si>
    <t>FLA</t>
  </si>
  <si>
    <t>超级</t>
  </si>
  <si>
    <t>星星</t>
  </si>
  <si>
    <t>成长年龄上限</t>
  </si>
  <si>
    <t>Aston Villa</t>
  </si>
  <si>
    <t>e指导</t>
  </si>
  <si>
    <t>超级级工资帽</t>
  </si>
  <si>
    <t>Barcelona</t>
  </si>
  <si>
    <t>cyrus</t>
  </si>
  <si>
    <t>甲级级工资帽</t>
  </si>
  <si>
    <t>Bayer 04</t>
  </si>
  <si>
    <t>AX</t>
  </si>
  <si>
    <t>乙级级工资帽</t>
  </si>
  <si>
    <t>Nottm Forest</t>
  </si>
  <si>
    <t>南国</t>
  </si>
  <si>
    <t>总工资</t>
  </si>
  <si>
    <t>Borussia Dortmund</t>
  </si>
  <si>
    <t>长臂猿</t>
  </si>
  <si>
    <t>总平均工资</t>
  </si>
  <si>
    <t>Everton</t>
  </si>
  <si>
    <t>一笑</t>
  </si>
  <si>
    <t>Inter</t>
  </si>
  <si>
    <t>宝哥</t>
  </si>
  <si>
    <t>总平均身价</t>
  </si>
  <si>
    <t>Juventus</t>
  </si>
  <si>
    <t>幽灵</t>
  </si>
  <si>
    <t>身价极差</t>
  </si>
  <si>
    <t>Liverpool</t>
  </si>
  <si>
    <t>简单</t>
  </si>
  <si>
    <t>总平均CA</t>
  </si>
  <si>
    <t>Man UFC</t>
  </si>
  <si>
    <t>包子</t>
  </si>
  <si>
    <t>CA极差</t>
  </si>
  <si>
    <t>Southampton</t>
  </si>
  <si>
    <t>李指导</t>
  </si>
  <si>
    <t>总平均PA</t>
  </si>
  <si>
    <t>Tottenham</t>
  </si>
  <si>
    <t>小R</t>
  </si>
  <si>
    <t>PA极差</t>
  </si>
  <si>
    <t>FC Bayern</t>
  </si>
  <si>
    <t>杰拉德</t>
  </si>
  <si>
    <t>总平均成长</t>
  </si>
  <si>
    <t>R. Madrid</t>
  </si>
  <si>
    <t>小刑</t>
  </si>
  <si>
    <t>全新工资系数</t>
  </si>
  <si>
    <t>Schalke 04</t>
  </si>
  <si>
    <t>梅尔</t>
  </si>
  <si>
    <r>
      <rPr>
        <sz val="11"/>
        <color rgb="FF000000"/>
        <rFont val="宋体"/>
        <charset val="134"/>
      </rPr>
      <t>8</t>
    </r>
    <r>
      <rPr>
        <sz val="11"/>
        <color rgb="FF000000"/>
        <rFont val="宋体"/>
        <charset val="134"/>
      </rPr>
      <t>M名额</t>
    </r>
  </si>
  <si>
    <t>Napoli</t>
  </si>
  <si>
    <t>大头</t>
  </si>
  <si>
    <r>
      <rPr>
        <sz val="11"/>
        <color rgb="FF000000"/>
        <rFont val="宋体"/>
        <charset val="134"/>
      </rPr>
      <t>7</t>
    </r>
    <r>
      <rPr>
        <sz val="11"/>
        <color rgb="FF000000"/>
        <rFont val="宋体"/>
        <charset val="134"/>
      </rPr>
      <t>M名额</t>
    </r>
  </si>
  <si>
    <t>Chelsea</t>
  </si>
  <si>
    <t>无铭剑</t>
  </si>
  <si>
    <t>额外0.1M工资帽</t>
  </si>
  <si>
    <t>可成长名额</t>
  </si>
  <si>
    <r>
      <rPr>
        <sz val="11"/>
        <color rgb="FF000000"/>
        <rFont val="宋体"/>
        <charset val="134"/>
      </rPr>
      <t>非名</t>
    </r>
    <r>
      <rPr>
        <sz val="11"/>
        <color rgb="FF000000"/>
        <rFont val="宋体"/>
        <charset val="134"/>
      </rPr>
      <t>PA</t>
    </r>
    <r>
      <rPr>
        <sz val="11"/>
        <color rgb="FF000000"/>
        <rFont val="宋体"/>
        <charset val="134"/>
      </rPr>
      <t>6</t>
    </r>
    <r>
      <rPr>
        <sz val="11"/>
        <color rgb="FF000000"/>
        <rFont val="宋体"/>
        <charset val="134"/>
      </rPr>
      <t>M</t>
    </r>
  </si>
  <si>
    <t>非名身价1M</t>
  </si>
  <si>
    <t>A. Madrid</t>
  </si>
  <si>
    <t>甲级</t>
  </si>
  <si>
    <t>dogking623</t>
  </si>
  <si>
    <t>非名其他</t>
  </si>
  <si>
    <t>AC Milan</t>
  </si>
  <si>
    <t>陈先生</t>
  </si>
  <si>
    <t>注：名额GK系数为1</t>
  </si>
  <si>
    <t>Hamburger Sport-Verein</t>
  </si>
  <si>
    <t>小a</t>
  </si>
  <si>
    <t>A. Bilbao</t>
  </si>
  <si>
    <t>大V</t>
  </si>
  <si>
    <t>Celtic</t>
  </si>
  <si>
    <t>天王</t>
  </si>
  <si>
    <t>RB Leipzig</t>
  </si>
  <si>
    <t>索夜</t>
  </si>
  <si>
    <t>Sunderland</t>
  </si>
  <si>
    <t>DTA</t>
  </si>
  <si>
    <t>West Ham</t>
  </si>
  <si>
    <t>heyes</t>
  </si>
  <si>
    <t>Crystal Palace</t>
  </si>
  <si>
    <t>完美</t>
  </si>
  <si>
    <t>Sporting CP</t>
  </si>
  <si>
    <t>魔力鸡</t>
  </si>
  <si>
    <t>Lazio</t>
  </si>
  <si>
    <t>superS</t>
  </si>
  <si>
    <t>FK Bodø/Glimt</t>
  </si>
  <si>
    <t>PD</t>
  </si>
  <si>
    <t>Paris SG</t>
  </si>
  <si>
    <t>拿破仑</t>
  </si>
  <si>
    <t>OM</t>
  </si>
  <si>
    <t>fmgamer</t>
  </si>
  <si>
    <t>AS Roma</t>
  </si>
  <si>
    <t>Newcastle</t>
  </si>
  <si>
    <t>金牛</t>
  </si>
  <si>
    <t>Wolverhampton Wanderers</t>
  </si>
  <si>
    <t>lav</t>
  </si>
  <si>
    <t>Talleres</t>
  </si>
  <si>
    <t>xx</t>
  </si>
  <si>
    <t>VfB Stuttgart</t>
  </si>
  <si>
    <t>乙级</t>
  </si>
  <si>
    <t>jiong</t>
  </si>
  <si>
    <t>Man City</t>
  </si>
  <si>
    <t>大神</t>
  </si>
  <si>
    <t>Arsenal</t>
  </si>
  <si>
    <t>囊个</t>
  </si>
  <si>
    <t>Brighton</t>
  </si>
  <si>
    <t>小曲奇</t>
  </si>
  <si>
    <t>Benfica</t>
  </si>
  <si>
    <t>黑豹</t>
  </si>
  <si>
    <t>Boca</t>
  </si>
  <si>
    <t>回忆</t>
  </si>
  <si>
    <t>Bournemouth</t>
  </si>
  <si>
    <t>ISO</t>
  </si>
  <si>
    <t>Como</t>
  </si>
  <si>
    <t>haze</t>
  </si>
  <si>
    <t>FC Porto</t>
  </si>
  <si>
    <t>nice</t>
  </si>
  <si>
    <t>Strasbourg</t>
  </si>
  <si>
    <t>青云</t>
  </si>
  <si>
    <t>Inter Miami</t>
  </si>
  <si>
    <t>Mk</t>
  </si>
  <si>
    <t>Coventry City</t>
  </si>
  <si>
    <t>夜南南</t>
  </si>
  <si>
    <t>Leicester</t>
  </si>
  <si>
    <t>大直塞</t>
  </si>
  <si>
    <t>AFC Ajax</t>
  </si>
  <si>
    <t>7指导</t>
  </si>
  <si>
    <t>Sturm Graz</t>
  </si>
  <si>
    <t>kuzz</t>
  </si>
  <si>
    <t>Eintracht Frankfurt</t>
  </si>
  <si>
    <t>小沃</t>
  </si>
  <si>
    <t>Sheff Utd</t>
  </si>
  <si>
    <t>司徒</t>
  </si>
  <si>
    <t>Zhejiang</t>
  </si>
  <si>
    <t>青蛙王子</t>
  </si>
  <si>
    <t>名额</t>
  </si>
  <si>
    <t>编​号</t>
  </si>
  <si>
    <t>姓​名</t>
  </si>
  <si>
    <t>原年龄</t>
  </si>
  <si>
    <t>年​龄</t>
  </si>
  <si>
    <t>初始CA</t>
  </si>
  <si>
    <t>当前CA</t>
  </si>
  <si>
    <t>更新CA</t>
  </si>
  <si>
    <t>PA</t>
  </si>
  <si>
    <t>位​置</t>
  </si>
  <si>
    <t>国籍</t>
  </si>
  <si>
    <t>俱乐部</t>
  </si>
  <si>
    <t>级​别</t>
  </si>
  <si>
    <t>身​高</t>
  </si>
  <si>
    <t>体​重</t>
  </si>
  <si>
    <t>初始身价</t>
  </si>
  <si>
    <t>当前身价</t>
  </si>
  <si>
    <t>潜力身价</t>
  </si>
  <si>
    <t>身价</t>
  </si>
  <si>
    <t>系数</t>
  </si>
  <si>
    <t>初始</t>
  </si>
  <si>
    <t>Dani Olmo</t>
  </si>
  <si>
    <t>M/AMRLC</t>
  </si>
  <si>
    <t>西班牙</t>
  </si>
  <si>
    <t>Elia Caprile</t>
  </si>
  <si>
    <t>GK</t>
  </si>
  <si>
    <t>意大利</t>
  </si>
  <si>
    <t>Evan N'Dicka</t>
  </si>
  <si>
    <t>D/LC</t>
  </si>
  <si>
    <t>科特迪瓦</t>
  </si>
  <si>
    <t>Facundo Buonanotte</t>
  </si>
  <si>
    <t>Argentina,Italy</t>
  </si>
  <si>
    <t>Harry Kane</t>
  </si>
  <si>
    <t>ST</t>
  </si>
  <si>
    <t>英格兰</t>
  </si>
  <si>
    <t>Jose  Suarez</t>
  </si>
  <si>
    <t>Kirill Glebov</t>
  </si>
  <si>
    <t>AM/RLC</t>
  </si>
  <si>
    <t>Russia</t>
  </si>
  <si>
    <t>Kostas Tsimikas</t>
  </si>
  <si>
    <t>D/WB/L</t>
  </si>
  <si>
    <t>希腊</t>
  </si>
  <si>
    <t>Mikey Moore</t>
  </si>
  <si>
    <t>England,Wales</t>
  </si>
  <si>
    <t>Nypan</t>
  </si>
  <si>
    <t>丹麦</t>
  </si>
  <si>
    <t>Olivier Mambwa</t>
  </si>
  <si>
    <t>D/L</t>
  </si>
  <si>
    <t>Switzerland,Democratic Republic of Congo</t>
  </si>
  <si>
    <t>Rodrigo Bentancur</t>
  </si>
  <si>
    <t>DM/MC</t>
  </si>
  <si>
    <t>乌拉圭</t>
  </si>
  <si>
    <t>Ruben van Bommel</t>
  </si>
  <si>
    <t>M/AMRLC/ST</t>
  </si>
  <si>
    <t>荷兰</t>
  </si>
  <si>
    <t>Sam Amo-Ameyaw</t>
  </si>
  <si>
    <t>Tiago Santos</t>
  </si>
  <si>
    <t>D/R</t>
  </si>
  <si>
    <t>葡萄牙</t>
  </si>
  <si>
    <t>Tomás Araújo</t>
  </si>
  <si>
    <t>D/C</t>
  </si>
  <si>
    <t>Tyler Bindon</t>
  </si>
  <si>
    <t>D RC</t>
  </si>
  <si>
    <t>新西兰</t>
  </si>
  <si>
    <t>Antonio Donnarumma</t>
  </si>
  <si>
    <t>Archie Brown</t>
  </si>
  <si>
    <t>England,Jamaica</t>
  </si>
  <si>
    <t>Francesco Camarda</t>
  </si>
  <si>
    <t>Gabriel Moscardo</t>
  </si>
  <si>
    <t>DM</t>
  </si>
  <si>
    <t>巴西</t>
  </si>
  <si>
    <t>Igoh Ogbu</t>
  </si>
  <si>
    <t>尼日利亚</t>
  </si>
  <si>
    <t>Koni De Winter</t>
  </si>
  <si>
    <t>比利时</t>
  </si>
  <si>
    <t>Mohamed Salah</t>
  </si>
  <si>
    <t>AMRL/ST</t>
  </si>
  <si>
    <t>埃及</t>
  </si>
  <si>
    <t>Niccolò Pisilli</t>
  </si>
  <si>
    <t>MC</t>
  </si>
  <si>
    <t>Italy</t>
  </si>
  <si>
    <t>Davide Bartesaghi</t>
  </si>
  <si>
    <t>D/WB LC</t>
  </si>
  <si>
    <t>Miguel Almirón</t>
  </si>
  <si>
    <t>M/AM RLC</t>
  </si>
  <si>
    <t>Paraguay</t>
  </si>
  <si>
    <t>Jean-Philippe Mateta</t>
  </si>
  <si>
    <t>法国</t>
  </si>
  <si>
    <t>Viktor Gyökeres</t>
  </si>
  <si>
    <t>瑞典</t>
  </si>
  <si>
    <t>Luís Guilherme</t>
  </si>
  <si>
    <t>AM/RC</t>
  </si>
  <si>
    <t>Chadi Riad</t>
  </si>
  <si>
    <t>摩洛哥</t>
  </si>
  <si>
    <t>Ferland Mendy</t>
  </si>
  <si>
    <t>Nathan Patterson</t>
  </si>
  <si>
    <t>D/WB/R</t>
  </si>
  <si>
    <t>Scotland</t>
  </si>
  <si>
    <t>Juan Musso</t>
  </si>
  <si>
    <t>阿根廷</t>
  </si>
  <si>
    <t>Allan</t>
  </si>
  <si>
    <t>Brazil</t>
  </si>
  <si>
    <t>Benjamin White</t>
  </si>
  <si>
    <t>England</t>
  </si>
  <si>
    <t>Beraldo</t>
  </si>
  <si>
    <t>DC/DM</t>
  </si>
  <si>
    <t>Claudio Echeverri</t>
  </si>
  <si>
    <t>Federico Gatti</t>
  </si>
  <si>
    <t>Jesús Fortea</t>
  </si>
  <si>
    <t>Joan</t>
  </si>
  <si>
    <t>Jobe Bellingham</t>
  </si>
  <si>
    <t>M/AMC</t>
  </si>
  <si>
    <t>Matvey Safonov</t>
  </si>
  <si>
    <t>Odilon Kossounou</t>
  </si>
  <si>
    <t>D/RC</t>
  </si>
  <si>
    <t>Vitor Roque</t>
  </si>
  <si>
    <t>Wang Dalei</t>
  </si>
  <si>
    <t>中国</t>
  </si>
  <si>
    <t>Oihan Sancet</t>
  </si>
  <si>
    <t>Jhon Durán</t>
  </si>
  <si>
    <t>哥伦比亚</t>
  </si>
  <si>
    <t>Morten Hjulmand</t>
  </si>
  <si>
    <t>Rafa Marín</t>
  </si>
  <si>
    <t>Adrien Truffert</t>
  </si>
  <si>
    <t>Bruno Henrique</t>
  </si>
  <si>
    <t>AML/ST</t>
  </si>
  <si>
    <t>Ezechiel Banzuzi</t>
  </si>
  <si>
    <t>Youte</t>
  </si>
  <si>
    <t>德国</t>
  </si>
  <si>
    <t>Yankuba Minteh</t>
  </si>
  <si>
    <t>M/AMRL</t>
  </si>
  <si>
    <t>冈比亚</t>
  </si>
  <si>
    <t>Alex Scott</t>
  </si>
  <si>
    <t>DM/M/AM RC</t>
  </si>
  <si>
    <t>England,Northern Ireland</t>
  </si>
  <si>
    <t>Christian Günter</t>
  </si>
  <si>
    <t>Aaron Wan-Bissaka</t>
  </si>
  <si>
    <t>Jerry St. Juste</t>
  </si>
  <si>
    <t>Netherlands,Saint Kitts and Nevis</t>
  </si>
  <si>
    <t>Nikita Haikin</t>
  </si>
  <si>
    <t>Russia,Israel,England</t>
  </si>
  <si>
    <t>Samson Baidoo</t>
  </si>
  <si>
    <t>Austria</t>
  </si>
  <si>
    <t>Victor Osimhen</t>
  </si>
  <si>
    <t>Bertuğ Yıldırım</t>
  </si>
  <si>
    <t>土耳其</t>
  </si>
  <si>
    <t>Daniel Banjaqui</t>
  </si>
  <si>
    <t>D/WB R</t>
  </si>
  <si>
    <t>Portugal,Guinea-Bissau</t>
  </si>
  <si>
    <t>Eduardo Quaresma</t>
  </si>
  <si>
    <t>Portugal</t>
  </si>
  <si>
    <t>Jonathan Burkardt</t>
  </si>
  <si>
    <t xml:space="preserve">S </t>
  </si>
  <si>
    <t>Germany</t>
  </si>
  <si>
    <t>Josip Stanišić</t>
  </si>
  <si>
    <t>D RLC</t>
  </si>
  <si>
    <t>Croatia,Germany</t>
  </si>
  <si>
    <t>Loum Tchaouna</t>
  </si>
  <si>
    <t>AM RLC</t>
  </si>
  <si>
    <t>France,Chad</t>
  </si>
  <si>
    <t>Marcus Edwards</t>
  </si>
  <si>
    <t>England,Cyprus</t>
  </si>
  <si>
    <t>Zabi</t>
  </si>
  <si>
    <t>DM/M C</t>
  </si>
  <si>
    <t>Ivory Coast</t>
  </si>
  <si>
    <t>Boubacar Kamara</t>
  </si>
  <si>
    <t>Diego Mascardi</t>
  </si>
  <si>
    <t>Eivind Helland</t>
  </si>
  <si>
    <t>挪威</t>
  </si>
  <si>
    <t>Eliezer Mayenda</t>
  </si>
  <si>
    <t>Gui Negão</t>
  </si>
  <si>
    <t>Jaydee Canvot</t>
  </si>
  <si>
    <t>Juho Lähteenmäki</t>
  </si>
  <si>
    <t>芬兰</t>
  </si>
  <si>
    <t>Nikolaus Wurmbrand</t>
  </si>
  <si>
    <t>奥地利</t>
  </si>
  <si>
    <t>Noah Sadiki</t>
  </si>
  <si>
    <t>民主刚果</t>
  </si>
  <si>
    <t>Oskar Pietuszewski</t>
  </si>
  <si>
    <t>波兰</t>
  </si>
  <si>
    <t>Tommy Watson</t>
  </si>
  <si>
    <t>AM/RL</t>
  </si>
  <si>
    <t>Victor Froholdt</t>
  </si>
  <si>
    <t>Denmark</t>
  </si>
  <si>
    <t>Yoram Zague</t>
  </si>
  <si>
    <t>France,Ivory Coast</t>
  </si>
  <si>
    <t>Ederson</t>
  </si>
  <si>
    <t>Alexis Vossah</t>
  </si>
  <si>
    <t>France</t>
  </si>
  <si>
    <t>Andrej Kostić</t>
  </si>
  <si>
    <t>Montenegro,Serbia</t>
  </si>
  <si>
    <t>Jorge Salinas</t>
  </si>
  <si>
    <t>Spain</t>
  </si>
  <si>
    <t>Mikkel Bro Hansen</t>
  </si>
  <si>
    <t>Othmane Maamma</t>
  </si>
  <si>
    <t>AM R</t>
  </si>
  <si>
    <t>Morocco,France</t>
  </si>
  <si>
    <t>Prosper Peter</t>
  </si>
  <si>
    <t>Jeanuël Belocian</t>
  </si>
  <si>
    <t>Franculino</t>
  </si>
  <si>
    <t>几内亚比绍</t>
  </si>
  <si>
    <t>Alexis Saelemaekers</t>
  </si>
  <si>
    <t>D/WB/M/AM/R</t>
  </si>
  <si>
    <t>Estêvão</t>
  </si>
  <si>
    <t>Franco Mastantuono</t>
  </si>
  <si>
    <t>Jacobo Ramón</t>
  </si>
  <si>
    <t>Jonathan Tah</t>
  </si>
  <si>
    <t>Leo Weinkauf</t>
  </si>
  <si>
    <t>Łukasz Skorupski</t>
  </si>
  <si>
    <t>Saël Kumbedi</t>
  </si>
  <si>
    <t>France,Democratic Republic of Congo</t>
  </si>
  <si>
    <t>Nicolò Savona</t>
  </si>
  <si>
    <t>D/WB/RC</t>
  </si>
  <si>
    <t>Jérémy Doku</t>
  </si>
  <si>
    <t>Iliman N'Diaye</t>
  </si>
  <si>
    <t>AM/S RLC</t>
  </si>
  <si>
    <t>Senegal,France,England</t>
  </si>
  <si>
    <t>Pedri</t>
  </si>
  <si>
    <t>Conor Gallagher</t>
  </si>
  <si>
    <t>DM/M/AM/C</t>
  </si>
  <si>
    <t>Jhon Lucumí</t>
  </si>
  <si>
    <t>D C</t>
  </si>
  <si>
    <t>Colombia</t>
  </si>
  <si>
    <t>Antonee Robinson</t>
  </si>
  <si>
    <t>美国</t>
  </si>
  <si>
    <t>Dies Janse</t>
  </si>
  <si>
    <t>Rayan Cherki</t>
  </si>
  <si>
    <t>AMRLC/ST</t>
  </si>
  <si>
    <t>Abdukodir Khusanov</t>
  </si>
  <si>
    <t>乌兹别克斯坦</t>
  </si>
  <si>
    <t>Abdul Fatawu</t>
  </si>
  <si>
    <t>加纳</t>
  </si>
  <si>
    <t>Amadou Onana</t>
  </si>
  <si>
    <t>Charles De Ketelaere</t>
  </si>
  <si>
    <t>AMC/ST</t>
  </si>
  <si>
    <t>Filip Jörgensen</t>
  </si>
  <si>
    <t>Giovanni Fabbian</t>
  </si>
  <si>
    <t>Heinz Lindner</t>
  </si>
  <si>
    <t>Jan Paul van Hecke</t>
  </si>
  <si>
    <t>Loïc Badé</t>
  </si>
  <si>
    <t>Matías Soulé</t>
  </si>
  <si>
    <t>Pedro Porro</t>
  </si>
  <si>
    <t>D/WB/M/R</t>
  </si>
  <si>
    <t>Ramon Hendriks</t>
  </si>
  <si>
    <t>Rodri</t>
  </si>
  <si>
    <t>Theo Hernández</t>
  </si>
  <si>
    <t>Randal Kolo Muani</t>
  </si>
  <si>
    <t>Thierno Barry</t>
  </si>
  <si>
    <t>Denso Kasius</t>
  </si>
  <si>
    <t>D/WB/M RL</t>
  </si>
  <si>
    <t>Netherlands</t>
  </si>
  <si>
    <t>Brian Madjo</t>
  </si>
  <si>
    <t>England,Luxembourg,Cameroon</t>
  </si>
  <si>
    <t>Alysson Edward</t>
  </si>
  <si>
    <t>AMRL</t>
  </si>
  <si>
    <t>Alejandro Balde</t>
  </si>
  <si>
    <t>D/WB/M/AM/L</t>
  </si>
  <si>
    <t>Iñaki Peña</t>
  </si>
  <si>
    <t>Joan García</t>
  </si>
  <si>
    <t>Jules Koundé</t>
  </si>
  <si>
    <t>Karl Etta Eyong</t>
  </si>
  <si>
    <t>喀麦隆</t>
  </si>
  <si>
    <t>Leonardo Fernández</t>
  </si>
  <si>
    <t>Marc Bernal</t>
  </si>
  <si>
    <t>Pau Cubarsí</t>
  </si>
  <si>
    <t>Piero Hincapié</t>
  </si>
  <si>
    <t>D/WB/LC</t>
  </si>
  <si>
    <t>厄瓜多尔</t>
  </si>
  <si>
    <t>Roony Bardghji</t>
  </si>
  <si>
    <t>AM/R</t>
  </si>
  <si>
    <t>Ronald Araujo</t>
  </si>
  <si>
    <t>Gerard Martín</t>
  </si>
  <si>
    <t>Jesús Rodriguez</t>
  </si>
  <si>
    <t>M/AMLC</t>
  </si>
  <si>
    <t>Martim Fernandes</t>
  </si>
  <si>
    <t>Borja Sainz</t>
  </si>
  <si>
    <t>AM/L</t>
  </si>
  <si>
    <t>Spain,Pays Basque</t>
  </si>
  <si>
    <t>Raphinha</t>
  </si>
  <si>
    <t>Karetsas, Konstantinos</t>
  </si>
  <si>
    <t>AM/C</t>
  </si>
  <si>
    <t>William Osula</t>
  </si>
  <si>
    <t>S RL</t>
  </si>
  <si>
    <t>Denmark,Nigeria,England</t>
  </si>
  <si>
    <t>Anton Stach</t>
  </si>
  <si>
    <t>Caleb Yirenkyi</t>
  </si>
  <si>
    <t>Ghana</t>
  </si>
  <si>
    <t>Alisson</t>
  </si>
  <si>
    <t>Bryan Mbeumo</t>
  </si>
  <si>
    <t>M/AMRL/ST</t>
  </si>
  <si>
    <t>Diego León</t>
  </si>
  <si>
    <t>巴拉圭</t>
  </si>
  <si>
    <t>Diogo Dalot</t>
  </si>
  <si>
    <t>D/WB/RL</t>
  </si>
  <si>
    <t>Joshua Zirkzee</t>
  </si>
  <si>
    <t>Largie Ramazani</t>
  </si>
  <si>
    <t>Lisandro Martínez</t>
  </si>
  <si>
    <t>Liu-Shao Ziyang</t>
  </si>
  <si>
    <t>Luke Shaw</t>
  </si>
  <si>
    <t>Manuel Ugarte</t>
  </si>
  <si>
    <t>Mason Mount</t>
  </si>
  <si>
    <t>Matheus Cunha</t>
  </si>
  <si>
    <t>Matthijs de Ligt</t>
  </si>
  <si>
    <t>Noussair Mazraoui</t>
  </si>
  <si>
    <t>D/WB/DM RLC</t>
  </si>
  <si>
    <t>Rasmus Højlund</t>
  </si>
  <si>
    <t>Reece James</t>
  </si>
  <si>
    <t>Waldemar Anton</t>
  </si>
  <si>
    <t>Brahim Díaz</t>
  </si>
  <si>
    <t>Kobbie Mainoo</t>
  </si>
  <si>
    <t>Alexsandro Ribeiro</t>
  </si>
  <si>
    <t>Hákon Arnar Haraldsson</t>
  </si>
  <si>
    <t>冰岛</t>
  </si>
  <si>
    <t>Ilaix Moriba</t>
  </si>
  <si>
    <t>Jaden Slory</t>
  </si>
  <si>
    <t>Netherlands,Suriname</t>
  </si>
  <si>
    <t>Jon Martín</t>
  </si>
  <si>
    <t>Joshua Kimmich</t>
  </si>
  <si>
    <t>D/DM/M/RC</t>
  </si>
  <si>
    <t>Junior Kroupi</t>
  </si>
  <si>
    <t>Mamour N'Diaye</t>
  </si>
  <si>
    <t>Senegal</t>
  </si>
  <si>
    <t>Melvin Bard</t>
  </si>
  <si>
    <t>Renan</t>
  </si>
  <si>
    <t>Thiago</t>
  </si>
  <si>
    <t>Wesley</t>
  </si>
  <si>
    <t>Yarek Gąsiorowski</t>
  </si>
  <si>
    <t>Zé Lucas</t>
  </si>
  <si>
    <t>Brennan Johnson</t>
  </si>
  <si>
    <t>威尔士</t>
  </si>
  <si>
    <t>Charlie Cresswell</t>
  </si>
  <si>
    <t>Jamie Leweling</t>
  </si>
  <si>
    <t>AM RL</t>
  </si>
  <si>
    <t>Germany,Ghana,France</t>
  </si>
  <si>
    <t>Hayden Hackney</t>
  </si>
  <si>
    <t>England,Scotland</t>
  </si>
  <si>
    <t>Jayden Bogle</t>
  </si>
  <si>
    <t>Andrei Raţiu</t>
  </si>
  <si>
    <t>Romania</t>
  </si>
  <si>
    <t>Caoimhin Kelleher</t>
  </si>
  <si>
    <t>爱尔兰</t>
  </si>
  <si>
    <t>Chema Andrés</t>
  </si>
  <si>
    <t>David Ozoh</t>
  </si>
  <si>
    <t>Erling Haaland</t>
  </si>
  <si>
    <t>Jan-Carlo Simić</t>
  </si>
  <si>
    <t>塞尔维亚</t>
  </si>
  <si>
    <t>Jeff Ekhator</t>
  </si>
  <si>
    <t>Italy,Nigeria</t>
  </si>
  <si>
    <t>José Reyes</t>
  </si>
  <si>
    <t>Julio Enciso</t>
  </si>
  <si>
    <t>Mika Godts</t>
  </si>
  <si>
    <t>Nicolò Bertola</t>
  </si>
  <si>
    <t>Noël Aséko</t>
  </si>
  <si>
    <t>Germany,Equatorial Guinea</t>
  </si>
  <si>
    <t>Raúl Gudiño</t>
  </si>
  <si>
    <t>墨西哥</t>
  </si>
  <si>
    <t>Samuele Angori</t>
  </si>
  <si>
    <t>Santiago Mouriño</t>
  </si>
  <si>
    <t>Radu Drăguşin</t>
  </si>
  <si>
    <t>罗马尼亚</t>
  </si>
  <si>
    <t>Johan Bakayoko</t>
  </si>
  <si>
    <t>Jakub Kiwior</t>
  </si>
  <si>
    <t>DC/DL/DM</t>
  </si>
  <si>
    <t>Achraf Hakimi</t>
  </si>
  <si>
    <t>摩纳哥</t>
  </si>
  <si>
    <t>Dayot Upamecano</t>
  </si>
  <si>
    <t>Destiny Udogie</t>
  </si>
  <si>
    <t>Gianluigi Donnarumma</t>
  </si>
  <si>
    <t>Joe Gomez</t>
  </si>
  <si>
    <t>D/RLC</t>
  </si>
  <si>
    <t>Kevin Schade</t>
  </si>
  <si>
    <t>Mattia Zaccagni</t>
  </si>
  <si>
    <t>AM/LC</t>
  </si>
  <si>
    <t>Max Grun</t>
  </si>
  <si>
    <t>Maximilian Beier</t>
  </si>
  <si>
    <t>Mohamed Amoura</t>
  </si>
  <si>
    <t>阿尔及利亚</t>
  </si>
  <si>
    <t>Nikola Milenković</t>
  </si>
  <si>
    <t>Noni Madueke</t>
  </si>
  <si>
    <t>Yves Bissouma</t>
  </si>
  <si>
    <t>马里</t>
  </si>
  <si>
    <t>Fabián</t>
  </si>
  <si>
    <t>Manu Koné</t>
  </si>
  <si>
    <t>Karim Coulibaly</t>
  </si>
  <si>
    <t>Jude Bellingham</t>
  </si>
  <si>
    <t>Adam Wharton</t>
  </si>
  <si>
    <t>Christian Pulisic</t>
  </si>
  <si>
    <t>Ardon Jashari</t>
  </si>
  <si>
    <t>Switzerland,North Macedonia</t>
  </si>
  <si>
    <t>Cesare Casadei</t>
  </si>
  <si>
    <t>Giovanni Leoni</t>
  </si>
  <si>
    <t>Lorenzo Torriani</t>
  </si>
  <si>
    <t>Malick Fofana</t>
  </si>
  <si>
    <t>Michael Kayode</t>
  </si>
  <si>
    <t>Rafael Leão</t>
  </si>
  <si>
    <t>Riccardo Calafiori</t>
  </si>
  <si>
    <t>Robert Sánchez</t>
  </si>
  <si>
    <t>Said El Mala</t>
  </si>
  <si>
    <t>M/AMC/ST</t>
  </si>
  <si>
    <t>Germany,Lebanon</t>
  </si>
  <si>
    <t>Andrea Cambiaso</t>
  </si>
  <si>
    <t>Alphadjo Cissé</t>
  </si>
  <si>
    <t>M/AM LC</t>
  </si>
  <si>
    <t>Italy,Guinea</t>
  </si>
  <si>
    <t>Ismaïla Sarr</t>
  </si>
  <si>
    <t>M/AM/S RLC</t>
  </si>
  <si>
    <t>Joshua Acheampong</t>
  </si>
  <si>
    <t>Jan Oblak</t>
  </si>
  <si>
    <t>斯洛文尼亚</t>
  </si>
  <si>
    <t>Curtis Jones</t>
  </si>
  <si>
    <t>DM/M/AM/RC</t>
  </si>
  <si>
    <t>Ludovic Ajorque</t>
  </si>
  <si>
    <t>France,Réunion</t>
  </si>
  <si>
    <t>Jack Luca Hinshelwood</t>
  </si>
  <si>
    <t>D/WB/DM/M RC</t>
  </si>
  <si>
    <t>Ibrahim Osman</t>
  </si>
  <si>
    <t>John Stones</t>
  </si>
  <si>
    <t>DC/DR/DM</t>
  </si>
  <si>
    <t>Malick Yalcouyé</t>
  </si>
  <si>
    <t>Yasin Abbas Ayari</t>
  </si>
  <si>
    <t>Jonathan Klinsmann</t>
  </si>
  <si>
    <t>Matt O'Riley</t>
  </si>
  <si>
    <t>Antony</t>
  </si>
  <si>
    <t>Morgan Gibbs-White</t>
  </si>
  <si>
    <t>M/AMRC</t>
  </si>
  <si>
    <t>Heung-min Son</t>
  </si>
  <si>
    <t>韩国</t>
  </si>
  <si>
    <t>Héctor Fort</t>
  </si>
  <si>
    <t>D/WB/RLC</t>
  </si>
  <si>
    <t>Vanderson</t>
  </si>
  <si>
    <t>Marco Asensio</t>
  </si>
  <si>
    <t>AMRLC</t>
  </si>
  <si>
    <t>Lucas Hernández</t>
  </si>
  <si>
    <t>D LC</t>
  </si>
  <si>
    <t>France,Spain</t>
  </si>
  <si>
    <t>Luka Modrić</t>
  </si>
  <si>
    <t>克罗地亚</t>
  </si>
  <si>
    <t>Adam Aznou</t>
  </si>
  <si>
    <t>Morocco,Spain</t>
  </si>
  <si>
    <t>Bafodé Diakité</t>
  </si>
  <si>
    <t>France,Guinea</t>
  </si>
  <si>
    <t>Ben Doak</t>
  </si>
  <si>
    <t>苏格兰</t>
  </si>
  <si>
    <t>Callum Hudson-Odoi</t>
  </si>
  <si>
    <t>Dango Ouattara</t>
  </si>
  <si>
    <t>Burkina Faso</t>
  </si>
  <si>
    <t>Joaquín Panichelli</t>
  </si>
  <si>
    <t>Argentina</t>
  </si>
  <si>
    <t>John Mellberg</t>
  </si>
  <si>
    <t>Marc Cucurella</t>
  </si>
  <si>
    <t>D/WB/M/LC</t>
  </si>
  <si>
    <t>Nathan Trott</t>
  </si>
  <si>
    <t>England,Bermuda</t>
  </si>
  <si>
    <t>Neco Williams</t>
  </si>
  <si>
    <t>Oliver Baumann</t>
  </si>
  <si>
    <t>Omar El Hilali</t>
  </si>
  <si>
    <t>Omari Hutchinson</t>
  </si>
  <si>
    <t>Sepp van den Berg</t>
  </si>
  <si>
    <t>Mason Greenwood</t>
  </si>
  <si>
    <t>AMR/ST</t>
  </si>
  <si>
    <t>Ryan Gravenberch</t>
  </si>
  <si>
    <t>Ibrahim Sangaré</t>
  </si>
  <si>
    <t>Ousmane Diakité</t>
  </si>
  <si>
    <t>DM C</t>
  </si>
  <si>
    <t>Mali</t>
  </si>
  <si>
    <t>Assan Ouédraogo</t>
  </si>
  <si>
    <t>Éderson</t>
  </si>
  <si>
    <t>Cole Palmer</t>
  </si>
  <si>
    <t>Roméo Lavia</t>
  </si>
  <si>
    <t>Benoît Badiashile</t>
  </si>
  <si>
    <t>David De Gea</t>
  </si>
  <si>
    <t>Jacob Murphy</t>
  </si>
  <si>
    <t>Jens Stage</t>
  </si>
  <si>
    <t>DM/MRC</t>
  </si>
  <si>
    <t>Liam Delap</t>
  </si>
  <si>
    <t>Luis Díaz</t>
  </si>
  <si>
    <t>Mamadou Sarr</t>
  </si>
  <si>
    <t>Nathaniel Brown</t>
  </si>
  <si>
    <t>Nicolas Jackson</t>
  </si>
  <si>
    <t>塞内加尔</t>
  </si>
  <si>
    <t>Tino Livramento</t>
  </si>
  <si>
    <t>Wesley Fofana</t>
  </si>
  <si>
    <t>Maurits Kjærgaard</t>
  </si>
  <si>
    <t>Dimitris Giannoulis</t>
  </si>
  <si>
    <t>D/WB L</t>
  </si>
  <si>
    <t>Greece</t>
  </si>
  <si>
    <t>Martial Godo</t>
  </si>
  <si>
    <t>England,Ivory Coast</t>
  </si>
  <si>
    <t>Sascha Britschgi</t>
  </si>
  <si>
    <t>D RL</t>
  </si>
  <si>
    <t>Switzerland</t>
  </si>
  <si>
    <t>Teddy Sharman-Lowe</t>
  </si>
  <si>
    <t>António Silva</t>
  </si>
  <si>
    <t>Armando Broja</t>
  </si>
  <si>
    <t>阿尔巴尼亚</t>
  </si>
  <si>
    <t>Chrislain Matsima</t>
  </si>
  <si>
    <t>Dávid Hancko</t>
  </si>
  <si>
    <t>斯洛伐克</t>
  </si>
  <si>
    <t>Guille Fernández</t>
  </si>
  <si>
    <t>Harry Gray</t>
  </si>
  <si>
    <t>Ivan Sušak</t>
  </si>
  <si>
    <t>Croatia</t>
  </si>
  <si>
    <t>João Pedro</t>
  </si>
  <si>
    <t>Malo Gusto</t>
  </si>
  <si>
    <t>Marc Guiu</t>
  </si>
  <si>
    <t>Mussa Kaba</t>
  </si>
  <si>
    <t>Toni Fernández</t>
  </si>
  <si>
    <t>Archie Gray</t>
  </si>
  <si>
    <t>Myles Lewis-Skelly</t>
  </si>
  <si>
    <t>Jan Virgili</t>
  </si>
  <si>
    <t>Rayan</t>
  </si>
  <si>
    <t>Roman Bürki</t>
  </si>
  <si>
    <t>Harrison Armstrong</t>
  </si>
  <si>
    <t>Marcus Rashford</t>
  </si>
  <si>
    <t>Tariq Lamptey</t>
  </si>
  <si>
    <t>Tyler Dibling</t>
  </si>
  <si>
    <t>Donyell Malen</t>
  </si>
  <si>
    <t>AM/S RL</t>
  </si>
  <si>
    <t>Eric Martel</t>
  </si>
  <si>
    <t>Cristiano Ronaldo</t>
  </si>
  <si>
    <t>Diogo Costa</t>
  </si>
  <si>
    <t>Gonçalo Ramos</t>
  </si>
  <si>
    <t>Roger Fernandes</t>
  </si>
  <si>
    <t>Thierry Rendall Correia</t>
  </si>
  <si>
    <t>Tiago Djaló</t>
  </si>
  <si>
    <t>Tiago Sá</t>
  </si>
  <si>
    <t>Pape Gueye</t>
  </si>
  <si>
    <t>Senegal,France</t>
  </si>
  <si>
    <t>Can Uzun</t>
  </si>
  <si>
    <t>Beto</t>
  </si>
  <si>
    <t>Calvin Bassey</t>
  </si>
  <si>
    <t>Pau Torres</t>
  </si>
  <si>
    <t>Mykhaylo Mudryk</t>
  </si>
  <si>
    <t>乌克兰</t>
  </si>
  <si>
    <t>Ryan Sessegnon</t>
  </si>
  <si>
    <t>Matteo Ruggeri</t>
  </si>
  <si>
    <t>Alberto Moleiro</t>
  </si>
  <si>
    <t>Álvaro Daniel Rodríguez Muñoz</t>
  </si>
  <si>
    <t>Brooke Norton-Cuffy</t>
  </si>
  <si>
    <t>Chido Obi</t>
  </si>
  <si>
    <t>Elliot Anderson</t>
  </si>
  <si>
    <t>Ilias Akhomach</t>
  </si>
  <si>
    <t>Jérémy Frick</t>
  </si>
  <si>
    <t>Kike Salas</t>
  </si>
  <si>
    <t>Kostas Koulierakis</t>
  </si>
  <si>
    <t>Lennart Karl</t>
  </si>
  <si>
    <t>Matteo Palma</t>
  </si>
  <si>
    <t>Germany,Italy,Cameroon</t>
  </si>
  <si>
    <t>Orri Steinn Óskarsson</t>
  </si>
  <si>
    <t>Ryan Flamingo</t>
  </si>
  <si>
    <t>Senny Mayulu</t>
  </si>
  <si>
    <t>Yaimar Medina</t>
  </si>
  <si>
    <t>Jordan Pickford</t>
  </si>
  <si>
    <t>Declan Rice</t>
  </si>
  <si>
    <t>Nobel Mendy</t>
  </si>
  <si>
    <t>Rodrigo De Paul</t>
  </si>
  <si>
    <t>DM/M/C</t>
  </si>
  <si>
    <t>Marc-André ter Stegen</t>
  </si>
  <si>
    <t>Álex Grimaldo</t>
  </si>
  <si>
    <t>Konrad Laimer</t>
  </si>
  <si>
    <t>DR/DM/MC</t>
  </si>
  <si>
    <t>Dominic Calvert-Lewin</t>
  </si>
  <si>
    <t>Abakar Sylla</t>
  </si>
  <si>
    <t>Illan Meslier</t>
  </si>
  <si>
    <t>João Félix</t>
  </si>
  <si>
    <t>Leroy Sané</t>
  </si>
  <si>
    <t>Ez Abde</t>
  </si>
  <si>
    <t>Robert Lewandowski</t>
  </si>
  <si>
    <t>Thomas Amang</t>
  </si>
  <si>
    <t>Cameroon</t>
  </si>
  <si>
    <t>Héctor Bellerín</t>
  </si>
  <si>
    <t>Marcus Holmgren Pedersen</t>
  </si>
  <si>
    <t>D/WB RL</t>
  </si>
  <si>
    <t>Norway</t>
  </si>
  <si>
    <t>Przemysław Płacheta</t>
  </si>
  <si>
    <t>Poland</t>
  </si>
  <si>
    <t>Frenkie de Jong</t>
  </si>
  <si>
    <t>Eric García</t>
  </si>
  <si>
    <t>D/DM RC</t>
  </si>
  <si>
    <t>Niklas Süle</t>
  </si>
  <si>
    <t>Francesco Acerbi</t>
  </si>
  <si>
    <t>Olivier Giroud</t>
  </si>
  <si>
    <t>Aleksandar Vukotić</t>
  </si>
  <si>
    <t>Edmond Tapsoba</t>
  </si>
  <si>
    <t>布基纳法索</t>
  </si>
  <si>
    <t>Gérson</t>
  </si>
  <si>
    <t>Ilario Monterisi</t>
  </si>
  <si>
    <t>Kevin Álvarez</t>
  </si>
  <si>
    <t>Leif Davis</t>
  </si>
  <si>
    <t>Lucas Piton</t>
  </si>
  <si>
    <t>Mauro Arambarri</t>
  </si>
  <si>
    <t>Nicolò Fagioli</t>
  </si>
  <si>
    <t>Nils Zätterström</t>
  </si>
  <si>
    <t>Pegorari</t>
  </si>
  <si>
    <t>Riccardo Orsolini</t>
  </si>
  <si>
    <t>William Gomes</t>
  </si>
  <si>
    <t>Jamal Musiala</t>
  </si>
  <si>
    <t>Nick Pope</t>
  </si>
  <si>
    <t>Arthur</t>
  </si>
  <si>
    <t>Folarin Balogun</t>
  </si>
  <si>
    <t>United States,England,Nigeria</t>
  </si>
  <si>
    <t>Pierre-Emile Højbjerg</t>
  </si>
  <si>
    <t>Denmark,France</t>
  </si>
  <si>
    <t>Reiss Nelson</t>
  </si>
  <si>
    <t>M/AM RL</t>
  </si>
  <si>
    <t>Mathys Tel</t>
  </si>
  <si>
    <t>Amar Dedić</t>
  </si>
  <si>
    <t>D/RL</t>
  </si>
  <si>
    <t>波黑</t>
  </si>
  <si>
    <t>Amir Richardson</t>
  </si>
  <si>
    <t>Morocco,France,United States</t>
  </si>
  <si>
    <t>Andrew Robertson</t>
  </si>
  <si>
    <t>Ashley Phillips</t>
  </si>
  <si>
    <t>Bazoumana Touré</t>
  </si>
  <si>
    <t>Dilane Bakwa</t>
  </si>
  <si>
    <t>Freddie Woodman</t>
  </si>
  <si>
    <t>Harvey Elliott</t>
  </si>
  <si>
    <t>Jean-Mattéo Bahoya</t>
  </si>
  <si>
    <t>AMLC/ST</t>
  </si>
  <si>
    <t>France,Cameroon</t>
  </si>
  <si>
    <t>Kim Min-Jae</t>
  </si>
  <si>
    <t>Raúl Asencio</t>
  </si>
  <si>
    <t>Sami Bouhoudane</t>
  </si>
  <si>
    <t>Tomáš Chorý</t>
  </si>
  <si>
    <t>捷克</t>
  </si>
  <si>
    <t>Uğurcan Çakır</t>
  </si>
  <si>
    <t>William Saliba</t>
  </si>
  <si>
    <r>
      <rPr>
        <sz val="10.5"/>
        <color rgb="FF444444"/>
        <rFont val="Verdana"/>
        <charset val="134"/>
      </rPr>
      <t> </t>
    </r>
    <r>
      <rPr>
        <sz val="10.5"/>
        <color rgb="FF444444"/>
        <rFont val="Verdana"/>
        <charset val="134"/>
      </rPr>
      <t>Ifeanyi Ndukwe</t>
    </r>
  </si>
  <si>
    <t>Ayyoub Bouaddi</t>
  </si>
  <si>
    <t>Festy Ebosele</t>
  </si>
  <si>
    <t>Republic of Ireland,Nigeria</t>
  </si>
  <si>
    <t>Tyler Morton</t>
  </si>
  <si>
    <t>Aaron Anselmino</t>
  </si>
  <si>
    <t>Alexis Mac Allister</t>
  </si>
  <si>
    <t>Cristian Correa</t>
  </si>
  <si>
    <t>Daulet Orynbasar</t>
  </si>
  <si>
    <t>哈萨克斯坦</t>
  </si>
  <si>
    <t>Dylan Gorosito</t>
  </si>
  <si>
    <t>Emiliano Martínez</t>
  </si>
  <si>
    <t>Leonardo Balerdi</t>
  </si>
  <si>
    <t>Lionel Messi</t>
  </si>
  <si>
    <t>AMRC/ST</t>
  </si>
  <si>
    <t>Luca Langoni</t>
  </si>
  <si>
    <t>Marcos Senesi</t>
  </si>
  <si>
    <t>Mariano Troilo</t>
  </si>
  <si>
    <t>Máximo Perrone</t>
  </si>
  <si>
    <t>Milton Delgado</t>
  </si>
  <si>
    <t>Nahuel Molina</t>
  </si>
  <si>
    <t>Paulo Dybala</t>
  </si>
  <si>
    <t>Thiago Almada</t>
  </si>
  <si>
    <t>Tomás Palacios</t>
  </si>
  <si>
    <t>Valentín Barco</t>
  </si>
  <si>
    <t>D/WB/M/AM LC</t>
  </si>
  <si>
    <t>Valentín Gómez</t>
  </si>
  <si>
    <t>Miles Robinson</t>
  </si>
  <si>
    <t>United States</t>
  </si>
  <si>
    <t>Givairo Read</t>
  </si>
  <si>
    <t>D/WB/M/RL</t>
  </si>
  <si>
    <t>Dário Essugo</t>
  </si>
  <si>
    <t>Moussa Diaby</t>
  </si>
  <si>
    <t>Santiago Castro</t>
  </si>
  <si>
    <t>Martin Vitík</t>
  </si>
  <si>
    <t>Elye Wahi</t>
  </si>
  <si>
    <t>Ademola Lookman</t>
  </si>
  <si>
    <t>Chris Richards</t>
  </si>
  <si>
    <t>Ernest Poku</t>
  </si>
  <si>
    <t>Yeremy Pino</t>
  </si>
  <si>
    <t>Kingsley Coman</t>
  </si>
  <si>
    <t>Fran García</t>
  </si>
  <si>
    <t>Hugo Larsson</t>
  </si>
  <si>
    <t>Artem Stepanov</t>
  </si>
  <si>
    <t>Ukraine</t>
  </si>
  <si>
    <t>Aleksandar Stanković</t>
  </si>
  <si>
    <t>D/DM/M C</t>
  </si>
  <si>
    <t>Serbia,Italy</t>
  </si>
  <si>
    <t>Berke Özer</t>
  </si>
  <si>
    <t>Türkiye</t>
  </si>
  <si>
    <t>Kauã Santos</t>
  </si>
  <si>
    <t>Luca Netz</t>
  </si>
  <si>
    <t>Nestory Irankunda</t>
  </si>
  <si>
    <t>澳大利亚</t>
  </si>
  <si>
    <t>Ibrahim Maza</t>
  </si>
  <si>
    <t>Algeria,Germany,Vietnam</t>
  </si>
  <si>
    <t>Aaron Ramsdale</t>
  </si>
  <si>
    <t>Anthony Elanga</t>
  </si>
  <si>
    <t>Anthony Gordon</t>
  </si>
  <si>
    <t>Bruno Guimarães</t>
  </si>
  <si>
    <t>Chilwell</t>
  </si>
  <si>
    <t>Edvinas Gertmonas</t>
  </si>
  <si>
    <t>立陶宛</t>
  </si>
  <si>
    <t>Jacob Ramsey</t>
  </si>
  <si>
    <t>Joelinton</t>
  </si>
  <si>
    <t>Lewis Hall</t>
  </si>
  <si>
    <t>Lewis Miley</t>
  </si>
  <si>
    <t>Malick Thiaw</t>
  </si>
  <si>
    <t>Maxime Estève</t>
  </si>
  <si>
    <t>Sandro Tonali</t>
  </si>
  <si>
    <t>Sven Botman</t>
  </si>
  <si>
    <t>Yoane Wissa</t>
  </si>
  <si>
    <t>Nico Williams</t>
  </si>
  <si>
    <t>Emil Krafth</t>
  </si>
  <si>
    <t>Sweden</t>
  </si>
  <si>
    <t>Alessandro Bastoni</t>
  </si>
  <si>
    <t>Andy Diouf</t>
  </si>
  <si>
    <t>Benjamin Pavard</t>
  </si>
  <si>
    <t>Bukayo Saka</t>
  </si>
  <si>
    <t>Carlos Augusto</t>
  </si>
  <si>
    <t>D/WB/M/L</t>
  </si>
  <si>
    <t>Davide Frattesi</t>
  </si>
  <si>
    <t>Denzel Dumfries</t>
  </si>
  <si>
    <t>Federico Dimarco</t>
  </si>
  <si>
    <t>Josep Martínez</t>
  </si>
  <si>
    <t>Lautaro Martínez</t>
  </si>
  <si>
    <t>Luis Henrique</t>
  </si>
  <si>
    <t>Marcus Thuram</t>
  </si>
  <si>
    <t>Nicolò Barella</t>
  </si>
  <si>
    <t>Petar Sucic</t>
  </si>
  <si>
    <t>Croatia,Bosnia and Herzegovina</t>
  </si>
  <si>
    <t>Raffaele Di Gennaro</t>
  </si>
  <si>
    <t>Yann Aurel Bisseck</t>
  </si>
  <si>
    <t>Germany,Cameroon</t>
  </si>
  <si>
    <t>Yoan Bonny</t>
  </si>
  <si>
    <t>El Chadaille Bitshiabu</t>
  </si>
  <si>
    <t>Diego Moreira</t>
  </si>
  <si>
    <t>Belgium,Portugal,Guinea-Bissau</t>
  </si>
  <si>
    <t>David Martínez</t>
  </si>
  <si>
    <t>委内瑞拉</t>
  </si>
  <si>
    <t>Luiz Henrique</t>
  </si>
  <si>
    <t>Cristian Romero</t>
  </si>
  <si>
    <t>Davinson Sánchez</t>
  </si>
  <si>
    <t>Thomas Kristensen</t>
  </si>
  <si>
    <t>Ayden Heaven</t>
  </si>
  <si>
    <t>D/DM/M/C</t>
  </si>
  <si>
    <t>José Ángel Carmona</t>
  </si>
  <si>
    <t>Gabriel Gudmundsson</t>
  </si>
  <si>
    <t>João Cancelo</t>
  </si>
  <si>
    <t>Finn Jeltsch</t>
  </si>
  <si>
    <t>Warren Zaïre-Emery</t>
  </si>
  <si>
    <t>Senne Lammens</t>
  </si>
  <si>
    <t>Marko Malenica</t>
  </si>
  <si>
    <t>Fermín</t>
  </si>
  <si>
    <t>Oscar Bobb</t>
  </si>
  <si>
    <t>ismael  Saibari</t>
  </si>
  <si>
    <t>Victor Boniface</t>
  </si>
  <si>
    <t>Alexander Sørloth</t>
  </si>
  <si>
    <t>Bremer</t>
  </si>
  <si>
    <t>Edon Zhegrova</t>
  </si>
  <si>
    <t>科索沃</t>
  </si>
  <si>
    <t>Fabiano Parisi</t>
  </si>
  <si>
    <t>Francisco Conceição</t>
  </si>
  <si>
    <t>Giuliano Simeone</t>
  </si>
  <si>
    <t>Jarrad Branthwaite</t>
  </si>
  <si>
    <t>Joško Gvardiol</t>
  </si>
  <si>
    <t>Juan Esteban Moreno</t>
  </si>
  <si>
    <t>Julián Álvarez</t>
  </si>
  <si>
    <t>Kenan Yıldız</t>
  </si>
  <si>
    <t>Khephren Thuram</t>
  </si>
  <si>
    <t>Lucas Chevalier</t>
  </si>
  <si>
    <t>Manuel Locatelli</t>
  </si>
  <si>
    <t>Marco Palestra</t>
  </si>
  <si>
    <t>Pablo Barrios</t>
  </si>
  <si>
    <t>Pierre Kalulu</t>
  </si>
  <si>
    <t>Ricardo Pepi</t>
  </si>
  <si>
    <t>Rodrygo</t>
  </si>
  <si>
    <t>Tjark Ernst</t>
  </si>
  <si>
    <t>Alberto Costa</t>
  </si>
  <si>
    <t>Benjamin Šeško</t>
  </si>
  <si>
    <t>Ian Maatsen</t>
  </si>
  <si>
    <t>Martín Zubimendi</t>
  </si>
  <si>
    <t>Marvin Schwäbe</t>
  </si>
  <si>
    <t>Matías Moreno</t>
  </si>
  <si>
    <t>Nico Schlotterbeck</t>
  </si>
  <si>
    <t>Rico Henry</t>
  </si>
  <si>
    <t>Samuel Mbangula</t>
  </si>
  <si>
    <t>Christopher Nkunku</t>
  </si>
  <si>
    <t>Breno Bidon</t>
  </si>
  <si>
    <t>Ismaëlo Ganiou</t>
  </si>
  <si>
    <t>Burkina Faso,France</t>
  </si>
  <si>
    <t>Mohamed-Ali Cho</t>
  </si>
  <si>
    <t>France,England,Morocco</t>
  </si>
  <si>
    <t>Quentin Ndjantou</t>
  </si>
  <si>
    <t>AM/S L</t>
  </si>
  <si>
    <t>Rémi Himbert</t>
  </si>
  <si>
    <t>Tarik Muharemović</t>
  </si>
  <si>
    <t>Bosnia and Herzegovina,Slovenia</t>
  </si>
  <si>
    <t>Weston McKennie</t>
  </si>
  <si>
    <t>DM/M RC</t>
  </si>
  <si>
    <t>Yanis Massolin</t>
  </si>
  <si>
    <t>M/AM C</t>
  </si>
  <si>
    <t>France,Algeria,Martinique</t>
  </si>
  <si>
    <t>Guéla Doué</t>
  </si>
  <si>
    <t>Jayden Addai</t>
  </si>
  <si>
    <t>Matheus Nunes</t>
  </si>
  <si>
    <t>Gavi</t>
  </si>
  <si>
    <t>Jake O'Brien</t>
  </si>
  <si>
    <t>Marcos Llorente</t>
  </si>
  <si>
    <t>D/WB/M/AM RC</t>
  </si>
  <si>
    <t>Ansu Fati</t>
  </si>
  <si>
    <t>Paul Wanner</t>
  </si>
  <si>
    <t>Oumar Solet</t>
  </si>
  <si>
    <t>France,Central African Republic</t>
  </si>
  <si>
    <t>Rafiu Durosinmi</t>
  </si>
  <si>
    <t>Cody Gakpo</t>
  </si>
  <si>
    <t>Jayden Oosterwolde</t>
  </si>
  <si>
    <t>Netherlands,Suriname,Indonesia</t>
  </si>
  <si>
    <t>Mike Maignan</t>
  </si>
  <si>
    <t>Abdelhamid Ait Boudlal</t>
  </si>
  <si>
    <t>Morocco</t>
  </si>
  <si>
    <t>Abdoulaye Faye</t>
  </si>
  <si>
    <t>Djaoui Cissé</t>
  </si>
  <si>
    <t>M C</t>
  </si>
  <si>
    <t>Jonas Omlin</t>
  </si>
  <si>
    <t>Granit Xhaka</t>
  </si>
  <si>
    <t>瑞士</t>
  </si>
  <si>
    <t>Jonathan Rowe</t>
  </si>
  <si>
    <t>Lorenzo Bernasconi</t>
  </si>
  <si>
    <t>Marc Guéhi</t>
  </si>
  <si>
    <t>Yunus Musah</t>
  </si>
  <si>
    <t>Ebere Eze</t>
  </si>
  <si>
    <t>Bryan Zaragoza</t>
  </si>
  <si>
    <t>Cristhian Mosquera</t>
  </si>
  <si>
    <t>David Odogu</t>
  </si>
  <si>
    <t>David Raya</t>
  </si>
  <si>
    <t>Gabriel Martinelli</t>
  </si>
  <si>
    <t>Jackson Tchatchoua</t>
  </si>
  <si>
    <t>Jonathan De Irastorza</t>
  </si>
  <si>
    <t>Luka Kharatishvili</t>
  </si>
  <si>
    <t>格鲁吉亚</t>
  </si>
  <si>
    <t>Matvey Kislyak</t>
  </si>
  <si>
    <t>俄罗斯</t>
  </si>
  <si>
    <t>Mikel Merino</t>
  </si>
  <si>
    <t>Wisdom Mike</t>
  </si>
  <si>
    <t>Quilindschy Hartman</t>
  </si>
  <si>
    <t>Robinio Vaz</t>
  </si>
  <si>
    <t>France,Guinea-Bissau,Senegal</t>
  </si>
  <si>
    <t>Oliver Burke</t>
  </si>
  <si>
    <t>Scotland,England</t>
  </si>
  <si>
    <t>Lorenz Assignon</t>
  </si>
  <si>
    <t>France,Togo</t>
  </si>
  <si>
    <t>Juma Bah</t>
  </si>
  <si>
    <t>Sierra Leone</t>
  </si>
  <si>
    <t>Darwin Núñez</t>
  </si>
  <si>
    <t>Hakan Çalhanoğlu</t>
  </si>
  <si>
    <t>Miloš Kerkez</t>
  </si>
  <si>
    <t>匈牙利</t>
  </si>
  <si>
    <t>Álex Baena</t>
  </si>
  <si>
    <t>Amad Diallo</t>
  </si>
  <si>
    <t>Carlos Baleba</t>
  </si>
  <si>
    <t>Djed Spence</t>
  </si>
  <si>
    <t>Gregor Kobel</t>
  </si>
  <si>
    <t>Jamie Bynoe-Gittens</t>
  </si>
  <si>
    <t>Jarell Quansah</t>
  </si>
  <si>
    <t>Jean-Clair Todibo</t>
  </si>
  <si>
    <t>Joe Lumley</t>
  </si>
  <si>
    <t>Juanlu</t>
  </si>
  <si>
    <t>Kamaldeen Sulemana</t>
  </si>
  <si>
    <t>Murillo</t>
  </si>
  <si>
    <t>Nico González</t>
  </si>
  <si>
    <t>Serhou Guirassy</t>
  </si>
  <si>
    <t>Endrick</t>
  </si>
  <si>
    <t>Lequincio Zeefuik</t>
  </si>
  <si>
    <t>Aaron Hickey</t>
  </si>
  <si>
    <t>Christian Kofane</t>
  </si>
  <si>
    <t>Emmanuel Chukwu</t>
  </si>
  <si>
    <t>Giorgio Scalvini</t>
  </si>
  <si>
    <t>Johan Manzambi</t>
  </si>
  <si>
    <t>Switzerland,Angola</t>
  </si>
  <si>
    <t>Josha Vagnoman</t>
  </si>
  <si>
    <t>Julian Faye Lund</t>
  </si>
  <si>
    <t>Luca Williams-Barnett</t>
  </si>
  <si>
    <t>Marco Carnesecchi</t>
  </si>
  <si>
    <t>Mohamed Kader Meïté</t>
  </si>
  <si>
    <t>Nathan Zeze</t>
  </si>
  <si>
    <t>Valentín Carboni</t>
  </si>
  <si>
    <t>Wilfried Singo</t>
  </si>
  <si>
    <t>D/WB/M/RC</t>
  </si>
  <si>
    <t>Xavi Simons</t>
  </si>
  <si>
    <t>Robin Leon Koch</t>
  </si>
  <si>
    <t>João Neves</t>
  </si>
  <si>
    <t>Youssouf Fofana</t>
  </si>
  <si>
    <t>Rico Lewis</t>
  </si>
  <si>
    <t>Nico O'Reilly</t>
  </si>
  <si>
    <t>Mohamed Simakan</t>
  </si>
  <si>
    <t>Arthur Atta</t>
  </si>
  <si>
    <t>Dean Huijsen</t>
  </si>
  <si>
    <t>Jan Ziółkowski</t>
  </si>
  <si>
    <t>Joseph Paintsil</t>
  </si>
  <si>
    <t>Julien Duranville</t>
  </si>
  <si>
    <t>Belgium,Ivory Coast,Democratic Republic of Congo</t>
  </si>
  <si>
    <t>Lamine Yamal</t>
  </si>
  <si>
    <t>Leo Román</t>
  </si>
  <si>
    <t>Matías Acevedo</t>
  </si>
  <si>
    <t>Mirza Ćatović</t>
  </si>
  <si>
    <t>Nélson Semedo</t>
  </si>
  <si>
    <t>Saba Kharebashvili</t>
  </si>
  <si>
    <t>Georgia</t>
  </si>
  <si>
    <t>Stephen Mfuni</t>
  </si>
  <si>
    <t>Thomas Kaminski</t>
  </si>
  <si>
    <t>Uchenna Ogundu</t>
  </si>
  <si>
    <t>Nigeria</t>
  </si>
  <si>
    <t>Ethan Nwaneri</t>
  </si>
  <si>
    <t>Matias Fernandez-Pardo</t>
  </si>
  <si>
    <t>Spain,Belgium,Italy</t>
  </si>
  <si>
    <t>Alex Freeman</t>
  </si>
  <si>
    <t>Nathan Ake</t>
  </si>
  <si>
    <t>Leny Yoro</t>
  </si>
  <si>
    <t>Nicolás González</t>
  </si>
  <si>
    <t>Assane Diao</t>
  </si>
  <si>
    <t>Caio Henrique</t>
  </si>
  <si>
    <t>Đorđe Nikolić</t>
  </si>
  <si>
    <t>Serbia</t>
  </si>
  <si>
    <t>Geovany Quenda</t>
  </si>
  <si>
    <t>Kamil Mieczysław Grabara</t>
  </si>
  <si>
    <t>Kylian Mbappé</t>
  </si>
  <si>
    <t>Lucas Bergvall</t>
  </si>
  <si>
    <t>Patrick Dorgu</t>
  </si>
  <si>
    <t>Denmark,Nigeria</t>
  </si>
  <si>
    <t>Patrik Schick</t>
  </si>
  <si>
    <t>Rasmus Kristensen</t>
  </si>
  <si>
    <t>Tosin Adarabioyo</t>
  </si>
  <si>
    <t>England,Nigeria</t>
  </si>
  <si>
    <t>Trent Alexander-Arnold</t>
  </si>
  <si>
    <t>D/WB/DM RC</t>
  </si>
  <si>
    <t>Javi Guerra</t>
  </si>
  <si>
    <t>DM/M/AM RLC</t>
  </si>
  <si>
    <t>Harry Maguire</t>
  </si>
  <si>
    <t>Alessandro Buongiorno</t>
  </si>
  <si>
    <t>Souza</t>
  </si>
  <si>
    <t>Alessandro Plizzari</t>
  </si>
  <si>
    <t>Amir Rrahmani</t>
  </si>
  <si>
    <t>André-Franck Zambo Anguissa</t>
  </si>
  <si>
    <t>David Neres</t>
  </si>
  <si>
    <t>Giovanni Di Lorenzo</t>
  </si>
  <si>
    <t>Joel Ordóñez</t>
  </si>
  <si>
    <t>Kevin De Bruyne</t>
  </si>
  <si>
    <t>Leonardo Spinazzola</t>
  </si>
  <si>
    <t>Malik Tillman</t>
  </si>
  <si>
    <t>Pedro</t>
  </si>
  <si>
    <t>Rômulo Cardoso</t>
  </si>
  <si>
    <t>Sam Beukema</t>
  </si>
  <si>
    <t>Scott McTominay</t>
  </si>
  <si>
    <t>Stanislav Lobotka</t>
  </si>
  <si>
    <t>Vanja Milinković-Savić</t>
  </si>
  <si>
    <t>Lorenzo Lucca</t>
  </si>
  <si>
    <t>Dodi Lukébakio</t>
  </si>
  <si>
    <t>Jonathan Clauss</t>
  </si>
  <si>
    <t>D/WB/M R</t>
  </si>
  <si>
    <t>Tom Bischof</t>
  </si>
  <si>
    <t>Rúben Dias</t>
  </si>
  <si>
    <t>Gianluca Mancini</t>
  </si>
  <si>
    <t>Aleksandar Pavlović</t>
  </si>
  <si>
    <t>Aurèle Amenda</t>
  </si>
  <si>
    <t>Switzerland,Cameroon</t>
  </si>
  <si>
    <t>Dušan Vlahović</t>
  </si>
  <si>
    <t>Garang Kuol</t>
  </si>
  <si>
    <t>Australia,South Sudan,Egypt</t>
  </si>
  <si>
    <t>Jozhua Vertrouwd</t>
  </si>
  <si>
    <t>Kassoum Ouattara</t>
  </si>
  <si>
    <t>Levi Colwill</t>
  </si>
  <si>
    <t>Loïs Openda</t>
  </si>
  <si>
    <t>Maarten Vandevoordt</t>
  </si>
  <si>
    <t>Belgium</t>
  </si>
  <si>
    <t>Mateo Retegui</t>
  </si>
  <si>
    <t>Max Moerstedt</t>
  </si>
  <si>
    <t>Mohammed Kudus</t>
  </si>
  <si>
    <t>M/AMRC/ST</t>
  </si>
  <si>
    <t>Sacha Boey</t>
  </si>
  <si>
    <t>France,Cameroon,Belgium</t>
  </si>
  <si>
    <t>Stefan Bajčetić</t>
  </si>
  <si>
    <t>Spain,Serbia</t>
  </si>
  <si>
    <t>Tomáš Souček</t>
  </si>
  <si>
    <t>Yapp Hung Fai</t>
  </si>
  <si>
    <t>新加坡</t>
  </si>
  <si>
    <t>Andreas Schjelderup</t>
  </si>
  <si>
    <t>Ilyas Ansah</t>
  </si>
  <si>
    <t>Micky van de Ven</t>
  </si>
  <si>
    <t>Kai Havertz</t>
  </si>
  <si>
    <t>Alex Meret</t>
  </si>
  <si>
    <t>Désiré Doué</t>
  </si>
  <si>
    <t>Éder Militão</t>
  </si>
  <si>
    <t>El Mahdy Soliman</t>
  </si>
  <si>
    <t>Josh King</t>
  </si>
  <si>
    <t>Merlin Röhl</t>
  </si>
  <si>
    <t>Nnamdi Collins</t>
  </si>
  <si>
    <t>Germany,Nigeria,Poland</t>
  </si>
  <si>
    <t>Sávio</t>
  </si>
  <si>
    <t>Strahinja Pavlović</t>
  </si>
  <si>
    <t>Trevoh Chalobah</t>
  </si>
  <si>
    <t>Vinícius Júnior</t>
  </si>
  <si>
    <t>Karim Konaté</t>
  </si>
  <si>
    <t>Alphonso Davies</t>
  </si>
  <si>
    <t>加拿大</t>
  </si>
  <si>
    <t>Salvador Blopá</t>
  </si>
  <si>
    <t>D/WB/M/AM RL</t>
  </si>
  <si>
    <t>Marc Casadó</t>
  </si>
  <si>
    <t>Christian Mawissa</t>
  </si>
  <si>
    <t>Evan Ferguson</t>
  </si>
  <si>
    <t>Rodrigo Gomes</t>
  </si>
  <si>
    <t>WB/M/AM/R</t>
  </si>
  <si>
    <t>Fer López</t>
  </si>
  <si>
    <t>Dan Ndoye</t>
  </si>
  <si>
    <t>Switzerland,Senegal</t>
  </si>
  <si>
    <t>Moisés Caicedo</t>
  </si>
  <si>
    <t>Àlex Valle</t>
  </si>
  <si>
    <t>Crysencio Summerville</t>
  </si>
  <si>
    <t>Manuel Lazzari</t>
  </si>
  <si>
    <t>Noahkai Banks</t>
  </si>
  <si>
    <t>United States,Germany</t>
  </si>
  <si>
    <t>Armel Bella-Kotchap</t>
  </si>
  <si>
    <t>Carlos Romero</t>
  </si>
  <si>
    <t>Daniel James</t>
  </si>
  <si>
    <t>Wales,England</t>
  </si>
  <si>
    <t>Diant Ramaj</t>
  </si>
  <si>
    <t>Germany,Kosovo,Albania</t>
  </si>
  <si>
    <t>Dro</t>
  </si>
  <si>
    <t>Spain,Philippines</t>
  </si>
  <si>
    <t>Isak Jansson</t>
  </si>
  <si>
    <t>Li Hao</t>
  </si>
  <si>
    <t>China PR</t>
  </si>
  <si>
    <t>Yehor Yarmoliuk</t>
  </si>
  <si>
    <t>DM/M/AM C</t>
  </si>
  <si>
    <t>Enzo Fernández</t>
  </si>
  <si>
    <t>Adrien Rabiot</t>
  </si>
  <si>
    <t>Dani Carvajal</t>
  </si>
  <si>
    <t>Dejan Kulusevski</t>
  </si>
  <si>
    <t>Felix Nmecha</t>
  </si>
  <si>
    <t>Ferran Torres</t>
  </si>
  <si>
    <t>Iñaki Williams</t>
  </si>
  <si>
    <t>James Shea</t>
  </si>
  <si>
    <t>Lucas Digne</t>
  </si>
  <si>
    <t>Marquinhos</t>
  </si>
  <si>
    <t>Maxence Lacroix</t>
  </si>
  <si>
    <t>Nick Woltemade</t>
  </si>
  <si>
    <t>Roger Ibañez</t>
  </si>
  <si>
    <t>Serge Gnabry</t>
  </si>
  <si>
    <t>Yann Sommer</t>
  </si>
  <si>
    <t>Callum Elder</t>
  </si>
  <si>
    <t>Australia,Republic of Ireland,Scotland</t>
  </si>
  <si>
    <t>Angelo Stiller</t>
  </si>
  <si>
    <t>Kacper Potulski</t>
  </si>
  <si>
    <t>Dastan Satpayev</t>
  </si>
  <si>
    <t>Kazakhstan</t>
  </si>
  <si>
    <t>Giorgos Vagiannidis</t>
  </si>
  <si>
    <t>Issa Soumaré</t>
  </si>
  <si>
    <t>Maghnes Akliouche</t>
  </si>
  <si>
    <t>Nelson Weiper</t>
  </si>
  <si>
    <t>Ngal'Ayel Mukau</t>
  </si>
  <si>
    <t>Niels Nkounkou</t>
  </si>
  <si>
    <t>Ousmane Dembélé</t>
  </si>
  <si>
    <t>Robin Roefs</t>
  </si>
  <si>
    <t>Taras Mykhavko</t>
  </si>
  <si>
    <t>Tiago Gabriel</t>
  </si>
  <si>
    <t>Portugal,France</t>
  </si>
  <si>
    <t>Tim Kleindienst</t>
  </si>
  <si>
    <t>Tylel Tati</t>
  </si>
  <si>
    <t>Mamadou Sangare</t>
  </si>
  <si>
    <t>neymar</t>
  </si>
  <si>
    <t>AM LC</t>
  </si>
  <si>
    <t>Andriy Lunin</t>
  </si>
  <si>
    <t>Quinten Timber</t>
  </si>
  <si>
    <t>D/DM/M/AM C</t>
  </si>
  <si>
    <t>Netherlands,Curaçao</t>
  </si>
  <si>
    <t>Romano Floriani Mussolini</t>
  </si>
  <si>
    <t>Mattéo Guendouzi</t>
  </si>
  <si>
    <t>Nuno Mendes</t>
  </si>
  <si>
    <t>Antonio Nusa</t>
  </si>
  <si>
    <t>Norway,Nigeria</t>
  </si>
  <si>
    <t>Antonio Rüdiger</t>
  </si>
  <si>
    <t>Aurélien Tchouameni</t>
  </si>
  <si>
    <t>Caleb Ansen</t>
  </si>
  <si>
    <t>England,Italy,Ghana</t>
  </si>
  <si>
    <t>Federico Valverde</t>
  </si>
  <si>
    <t>Josh Doig</t>
  </si>
  <si>
    <t>Jurriën Timber</t>
  </si>
  <si>
    <t>Kevin</t>
  </si>
  <si>
    <t>Mile Svilar</t>
  </si>
  <si>
    <t>Natan</t>
  </si>
  <si>
    <t>Ousmane Diomande</t>
  </si>
  <si>
    <t>Romelu Lukaku</t>
  </si>
  <si>
    <t>Samu Aghehowa</t>
  </si>
  <si>
    <t>Kosta Nedeljković</t>
  </si>
  <si>
    <t>Chuba Akpom</t>
  </si>
  <si>
    <t>AM/S C</t>
  </si>
  <si>
    <t>Justin Kluivert</t>
  </si>
  <si>
    <t>Mohamed Daramy</t>
  </si>
  <si>
    <t>Denmark,Sierra Leone</t>
  </si>
  <si>
    <t>Carlos Borges</t>
  </si>
  <si>
    <t>Chidera Ejuke</t>
  </si>
  <si>
    <t>Christantus Uche</t>
  </si>
  <si>
    <t>Couhaib Driouech</t>
  </si>
  <si>
    <t>Netherlands,Morocco</t>
  </si>
  <si>
    <t>dodo</t>
  </si>
  <si>
    <t>Ernest Nuamah</t>
  </si>
  <si>
    <t>Jakob Schöller</t>
  </si>
  <si>
    <t>James Trafford</t>
  </si>
  <si>
    <t>Joshua Quarshie</t>
  </si>
  <si>
    <t>Germany,Ghana</t>
  </si>
  <si>
    <t>Milan van Ewijk</t>
  </si>
  <si>
    <t>Netherlands,Suriname,Italy</t>
  </si>
  <si>
    <t>Moïse Bombito</t>
  </si>
  <si>
    <t>Canada,United States</t>
  </si>
  <si>
    <t>Simon Adingra</t>
  </si>
  <si>
    <t>Tomori</t>
  </si>
  <si>
    <t>Yan Diomandé</t>
  </si>
  <si>
    <t>Mateus Mané</t>
  </si>
  <si>
    <t>Portugal,Guinea-Bissau,England</t>
  </si>
  <si>
    <t>Younes Ebnoutalib</t>
  </si>
  <si>
    <t>S L</t>
  </si>
  <si>
    <t>Germany,Morocco</t>
  </si>
  <si>
    <t>Álvaro Fernández</t>
  </si>
  <si>
    <t>Thibaut Courtois</t>
  </si>
  <si>
    <t>Nuno Tavares</t>
  </si>
  <si>
    <t>Gabriel</t>
  </si>
  <si>
    <t>Morgan Rogers</t>
  </si>
  <si>
    <t>Vedat Muriqi</t>
  </si>
  <si>
    <t>Emil Holm</t>
  </si>
  <si>
    <t>Jadon Sancho</t>
  </si>
  <si>
    <t>Denis Zakaria</t>
  </si>
  <si>
    <t>Kingsley Ehizibue</t>
  </si>
  <si>
    <t>Adama Traoré</t>
  </si>
  <si>
    <t>Péter Gulácsi</t>
  </si>
  <si>
    <t>Hungary</t>
  </si>
  <si>
    <t>Alan Varela</t>
  </si>
  <si>
    <t>Karim Adeyemi</t>
  </si>
  <si>
    <t>Cassiano Kiala</t>
  </si>
  <si>
    <t>Germany,Angola</t>
  </si>
  <si>
    <t>Kevin Kelsy</t>
  </si>
  <si>
    <t>Venezuela</t>
  </si>
  <si>
    <t>Ibrahima Konaté</t>
  </si>
  <si>
    <t>Sosha Makani</t>
  </si>
  <si>
    <t>伊朗</t>
  </si>
  <si>
    <t>Willian Pacho</t>
  </si>
  <si>
    <t>fisayo bele-bashiru</t>
  </si>
  <si>
    <t>Luis Suárez</t>
  </si>
  <si>
    <t>Colombia,Spain</t>
  </si>
  <si>
    <t>Gerónimo Rulli</t>
  </si>
  <si>
    <t>Jay Robinson</t>
  </si>
  <si>
    <t>Abel Bretones</t>
  </si>
  <si>
    <t>Adam Daghim</t>
  </si>
  <si>
    <t>Denmark,Palestine</t>
  </si>
  <si>
    <t>Álex Moreno</t>
  </si>
  <si>
    <t>Federico Chiesa</t>
  </si>
  <si>
    <t>Fisnik Asllani</t>
  </si>
  <si>
    <t>Kosovo,Germany</t>
  </si>
  <si>
    <t>Flavien-Enzo Thiédort Boyomo</t>
  </si>
  <si>
    <t>Florian Wirtz</t>
  </si>
  <si>
    <t>Gilberto Mora</t>
  </si>
  <si>
    <t>Mexico</t>
  </si>
  <si>
    <t>Jeremie Frimpong</t>
  </si>
  <si>
    <t>João Palhinha</t>
  </si>
  <si>
    <t>Ladislav Krejčí</t>
  </si>
  <si>
    <t>Luca Antony Jaquez</t>
  </si>
  <si>
    <t>Switzerland,Dominican Republic</t>
  </si>
  <si>
    <t>Mateo Kovačić</t>
  </si>
  <si>
    <t>Óscar Whalley</t>
  </si>
  <si>
    <t>Spain,England,Mexico</t>
  </si>
  <si>
    <t>Tidiam Gomis</t>
  </si>
  <si>
    <t>France,Senegal</t>
  </si>
  <si>
    <t>Trey Mourice Nyoni</t>
  </si>
  <si>
    <t>England,Zimbabwe</t>
  </si>
  <si>
    <t>Álvaro García</t>
  </si>
  <si>
    <t>M/AML</t>
  </si>
  <si>
    <t>Anatolii Trubin</t>
  </si>
  <si>
    <t>Andreas christense</t>
  </si>
  <si>
    <t>Arnaud Kalimuendo</t>
  </si>
  <si>
    <t>Gustav Isaksen</t>
  </si>
  <si>
    <t>Habib Diarra</t>
  </si>
  <si>
    <t>Issa Diop</t>
  </si>
  <si>
    <t>Jeremy Monga</t>
  </si>
  <si>
    <t>England,Democratic Republic of Congo</t>
  </si>
  <si>
    <t>Leon Goretzka</t>
  </si>
  <si>
    <t>Martin Ødegaard</t>
  </si>
  <si>
    <t>Nicolas Seiwald</t>
  </si>
  <si>
    <t>Silas</t>
  </si>
  <si>
    <t>WB/AM/RL</t>
  </si>
  <si>
    <t>Tani Oluwaseyi</t>
  </si>
  <si>
    <t>Canada,Nigeria,United States</t>
  </si>
  <si>
    <t>Tyrell Malacia</t>
  </si>
  <si>
    <t>Tyrick Mitchell</t>
  </si>
  <si>
    <t>Tyrone Mings</t>
  </si>
  <si>
    <t>Wang Guoming</t>
  </si>
  <si>
    <t>Wilfried Gnonto</t>
  </si>
  <si>
    <t>Italy,Ivory Coast</t>
  </si>
  <si>
    <t>Yan Couto</t>
  </si>
  <si>
    <t>Brazil,Portugal</t>
  </si>
  <si>
    <t>Yaser Asprilla</t>
  </si>
  <si>
    <t>Iván Fresneda</t>
  </si>
  <si>
    <t>Brajan Gruda</t>
  </si>
  <si>
    <t>Cardoso varela</t>
  </si>
  <si>
    <t>David Raum</t>
  </si>
  <si>
    <t>Emanuel Emegha</t>
  </si>
  <si>
    <t>Hendry Blank</t>
  </si>
  <si>
    <t>Jonas Urbig</t>
  </si>
  <si>
    <t>Kevin Danso</t>
  </si>
  <si>
    <t>Nico Paz</t>
  </si>
  <si>
    <t>Ola Aina</t>
  </si>
  <si>
    <t>Robin Le Normand</t>
  </si>
  <si>
    <t>Renato Veiga</t>
  </si>
  <si>
    <t>Rodrigo Mora</t>
  </si>
  <si>
    <t>Vitinha</t>
  </si>
  <si>
    <t>Jak Alnwick</t>
  </si>
  <si>
    <t>Pedro Neto</t>
  </si>
  <si>
    <t>Afonso Moreira</t>
  </si>
  <si>
    <t>Anísio Cabral</t>
  </si>
  <si>
    <t>Samú</t>
  </si>
  <si>
    <t>Nathan Collins</t>
  </si>
  <si>
    <t>Republic of Ireland</t>
  </si>
  <si>
    <t>Bruno Fernandes</t>
  </si>
  <si>
    <t>Khvicha Kvaratskhelia</t>
  </si>
  <si>
    <t>Omar Marmoush</t>
  </si>
  <si>
    <t>Aleksandar Mitrović</t>
  </si>
  <si>
    <t>Carney Chukwuemeka</t>
  </si>
  <si>
    <t>Ibrahim Mbaye</t>
  </si>
  <si>
    <t>Isaak Touré</t>
  </si>
  <si>
    <t>Julian Brandt</t>
  </si>
  <si>
    <t>Kerim Alajbegović</t>
  </si>
  <si>
    <t>Bosnia and Herzegovina,Germany</t>
  </si>
  <si>
    <t>Lucas Høgsberg</t>
  </si>
  <si>
    <t>Mahmoud Aboul Saoud</t>
  </si>
  <si>
    <t>Egypt</t>
  </si>
  <si>
    <t>Manuel Akanji</t>
  </si>
  <si>
    <t>Mateus Fernandes</t>
  </si>
  <si>
    <t>Rav van den Berg</t>
  </si>
  <si>
    <t>Tom Rothe</t>
  </si>
  <si>
    <t>Joey Veerman</t>
  </si>
  <si>
    <t>Daniel Svensson</t>
  </si>
  <si>
    <t>Florian Kastenmeier</t>
  </si>
  <si>
    <t>Illia Zabarnyi</t>
  </si>
  <si>
    <t>Ángel Ortiz</t>
  </si>
  <si>
    <t>Bruno Ogbus</t>
  </si>
  <si>
    <t>Eduardo Camavinga</t>
  </si>
  <si>
    <t>DL/DM/MC</t>
  </si>
  <si>
    <t>Emile Smith Rowe</t>
  </si>
  <si>
    <t>Evanilson</t>
  </si>
  <si>
    <t>Giorgi Mamardashvili</t>
  </si>
  <si>
    <t>Hamza Igamane</t>
  </si>
  <si>
    <t>Harry Amass</t>
  </si>
  <si>
    <t>Isak Hien</t>
  </si>
  <si>
    <t>Jhon Solís</t>
  </si>
  <si>
    <t>Julian Krahl</t>
  </si>
  <si>
    <t>Leon Bailey</t>
  </si>
  <si>
    <t>牙买加</t>
  </si>
  <si>
    <t>Robert</t>
  </si>
  <si>
    <t>Sindre Walle Egeli</t>
  </si>
  <si>
    <t>V.Tobias</t>
  </si>
  <si>
    <t>Brazil,Spain</t>
  </si>
  <si>
    <t>Vasilije Adžić</t>
  </si>
  <si>
    <t>Montenegro</t>
  </si>
  <si>
    <t>Emre Can</t>
  </si>
  <si>
    <t>Germany,Türkiye</t>
  </si>
  <si>
    <t>Julio Soler</t>
  </si>
  <si>
    <t>Argentina,Paraguay</t>
  </si>
  <si>
    <t>Diego Coppola</t>
  </si>
  <si>
    <t>Rafa</t>
  </si>
  <si>
    <t>Antoine Semenyo</t>
  </si>
  <si>
    <t>Ayoze Pérez</t>
  </si>
  <si>
    <t>Abdallah Sima</t>
  </si>
  <si>
    <t>Carlos Emiro Garcés Torres</t>
  </si>
  <si>
    <t>Álex Jiménez</t>
  </si>
  <si>
    <t>Arda Güler</t>
  </si>
  <si>
    <t>Axel Tape</t>
  </si>
  <si>
    <t>Bradley Barcola</t>
  </si>
  <si>
    <t>Finn Dahmen</t>
  </si>
  <si>
    <t>Germany,England</t>
  </si>
  <si>
    <t>Kees Smit</t>
  </si>
  <si>
    <t>Luka Vušković</t>
  </si>
  <si>
    <t>Mario Gila</t>
  </si>
  <si>
    <t>Michael Olise</t>
  </si>
  <si>
    <t>Nicolás Caprio</t>
  </si>
  <si>
    <t>Reda Belahyane</t>
  </si>
  <si>
    <t>Kostantis Tzolakis</t>
  </si>
  <si>
    <t>Amin Chiakha</t>
  </si>
  <si>
    <t>Algeria,Denmark</t>
  </si>
  <si>
    <t>Anton Matković</t>
  </si>
  <si>
    <t>Bernardo Silva</t>
  </si>
  <si>
    <t>Buba Sangaré</t>
  </si>
  <si>
    <t>Spain,Mali</t>
  </si>
  <si>
    <t>El Hadji Malick Diouf</t>
  </si>
  <si>
    <t>Francisco Souza Silva</t>
  </si>
  <si>
    <t>Portugal,Brazil</t>
  </si>
  <si>
    <t>Jair</t>
  </si>
  <si>
    <t>Jaydan Kamason</t>
  </si>
  <si>
    <t>Jerome Opoku</t>
  </si>
  <si>
    <t>Ghana,England</t>
  </si>
  <si>
    <t>João Valido</t>
  </si>
  <si>
    <t>Johan Mojica</t>
  </si>
  <si>
    <t>Jorthy Mokio</t>
  </si>
  <si>
    <t>Belgium,Democratic Republic of Congo</t>
  </si>
  <si>
    <t>Kevin Stöger</t>
  </si>
  <si>
    <t>Miloš Luković</t>
  </si>
  <si>
    <t>Nathan De Cat</t>
  </si>
  <si>
    <t>Oriol Romeu</t>
  </si>
  <si>
    <t>Patric Pfeiffer</t>
  </si>
  <si>
    <t>Ghana,Germany</t>
  </si>
  <si>
    <t>Sidiki Chérif</t>
  </si>
  <si>
    <t>Willy Kambwala</t>
  </si>
  <si>
    <t>Rodrigo Mendoza</t>
  </si>
  <si>
    <t>Francisco Trincão</t>
  </si>
  <si>
    <t>Virgil van Dijk</t>
  </si>
  <si>
    <t>Rayan Aït-Nouri</t>
  </si>
  <si>
    <t>Alejandro Garnacho</t>
  </si>
  <si>
    <t>Bilal El Khannouss</t>
  </si>
  <si>
    <t>Morocco,Belgium</t>
  </si>
  <si>
    <t>Francesco Pio Esposito</t>
  </si>
  <si>
    <t>Gonçalo Inácio</t>
  </si>
  <si>
    <t>Guglielmo Vicario</t>
  </si>
  <si>
    <t>Jorrel Hato</t>
  </si>
  <si>
    <t>José Córdoba</t>
  </si>
  <si>
    <t>巴拿马</t>
  </si>
  <si>
    <t>leo sauer</t>
  </si>
  <si>
    <t>Pape Matar Sarr</t>
  </si>
  <si>
    <t>Paulo Henrique</t>
  </si>
  <si>
    <t>DR/DM</t>
  </si>
  <si>
    <t>Raoul Bellanova</t>
  </si>
  <si>
    <t>Wilson Odobert</t>
  </si>
  <si>
    <t>Zeno Debast</t>
  </si>
  <si>
    <t>Ayoube Amaimouni-Echghouyab</t>
  </si>
  <si>
    <t>Martin Baturina</t>
  </si>
  <si>
    <t>Robin Risser</t>
  </si>
  <si>
    <t>Jørgen Strand Larsen</t>
  </si>
  <si>
    <t>Castello Lukeba</t>
  </si>
  <si>
    <t>France,Angola</t>
  </si>
  <si>
    <t>Chemsdine Talbi</t>
  </si>
  <si>
    <t>Daniel Muñoz</t>
  </si>
  <si>
    <t>Gökhan Akkan</t>
  </si>
  <si>
    <t>Gonzalo Garica</t>
  </si>
  <si>
    <t>Joane Gadou</t>
  </si>
  <si>
    <t>Kauã Elias</t>
  </si>
  <si>
    <t>Keane Lewis-Potter</t>
  </si>
  <si>
    <t>Kennet Eichhorn</t>
  </si>
  <si>
    <t>Louis Leroux</t>
  </si>
  <si>
    <t>Moise Kean</t>
  </si>
  <si>
    <t>Nordi Mukiele</t>
  </si>
  <si>
    <t>Rio Ngumoha</t>
  </si>
  <si>
    <t>Stanis Idumbo</t>
  </si>
  <si>
    <t>Tijjani Reijnders</t>
  </si>
  <si>
    <t>Netherlands,Indonesia</t>
  </si>
  <si>
    <t>Tyler Adams</t>
  </si>
  <si>
    <t>Vitor Reis</t>
  </si>
  <si>
    <t>Wojciech Tomasz Szczęsny</t>
  </si>
  <si>
    <t>Dominik Szoboszlai</t>
  </si>
  <si>
    <t>Jérémy Jacquet</t>
  </si>
  <si>
    <t>Alexander Isak</t>
  </si>
  <si>
    <t>andrey santos</t>
  </si>
  <si>
    <t>Conor Bradley</t>
  </si>
  <si>
    <t>北爱尔兰</t>
  </si>
  <si>
    <t>Conrad Harder</t>
  </si>
  <si>
    <t>Dayann Methalie</t>
  </si>
  <si>
    <t>Honest Ahanor</t>
  </si>
  <si>
    <t>Hugo Ekitiké</t>
  </si>
  <si>
    <t>Julio César Salvá</t>
  </si>
  <si>
    <t>Kendry Páez</t>
  </si>
  <si>
    <t>Marc Pubill</t>
  </si>
  <si>
    <t>Phil Foden</t>
  </si>
  <si>
    <t>Rabby Nzingoula</t>
  </si>
  <si>
    <t>Sead Kolašinac</t>
  </si>
  <si>
    <t>Yassine Bounou</t>
  </si>
  <si>
    <t>Veljko Milosavljevic</t>
  </si>
  <si>
    <t>Darryl Bakola</t>
  </si>
  <si>
    <t>France,Congo</t>
  </si>
  <si>
    <t>Haissem Hassan</t>
  </si>
  <si>
    <t>France,Egypt,Tunisia</t>
  </si>
  <si>
    <r>
      <t>Josué Ayala(3</t>
    </r>
    <r>
      <rPr>
        <sz val="9"/>
        <color rgb="FF000000"/>
        <rFont val="宋体"/>
        <charset val="134"/>
      </rPr>
      <t>倍工资）</t>
    </r>
  </si>
  <si>
    <t>姓名</t>
  </si>
  <si>
    <t>年龄</t>
  </si>
  <si>
    <t>CA</t>
  </si>
  <si>
    <t>As Roma</t>
  </si>
  <si>
    <t>Abdellah Ouazane</t>
  </si>
  <si>
    <t>Ajax</t>
  </si>
  <si>
    <t>Franjo Ivanović</t>
  </si>
  <si>
    <r>
      <rPr>
        <sz val="9"/>
        <color rgb="FFFF0000"/>
        <rFont val="Verdana"/>
        <charset val="134"/>
      </rPr>
      <t>Ilaix</t>
    </r>
    <r>
      <rPr>
        <sz val="9"/>
        <color rgb="FF000000"/>
        <rFont val="Verdana"/>
        <charset val="134"/>
      </rPr>
      <t xml:space="preserve"> Moriba</t>
    </r>
  </si>
  <si>
    <t>Santiago Giménez</t>
  </si>
  <si>
    <r>
      <rPr>
        <sz val="9"/>
        <color rgb="FFFF0000"/>
        <rFont val="Verdana"/>
        <charset val="134"/>
      </rPr>
      <t xml:space="preserve">Yarek </t>
    </r>
    <r>
      <rPr>
        <sz val="9"/>
        <color rgb="FF000000"/>
        <rFont val="Verdana"/>
        <charset val="134"/>
      </rPr>
      <t>Gąsiorowski</t>
    </r>
  </si>
  <si>
    <r>
      <rPr>
        <sz val="9"/>
        <color rgb="FFFF0000"/>
        <rFont val="Verdana"/>
        <charset val="134"/>
      </rPr>
      <t>Bryan</t>
    </r>
    <r>
      <rPr>
        <sz val="9"/>
        <color rgb="FF000000"/>
        <rFont val="Verdana"/>
        <charset val="134"/>
      </rPr>
      <t xml:space="preserve"> Zaragoza</t>
    </r>
  </si>
  <si>
    <t>Josh Nichols</t>
  </si>
  <si>
    <t>LOSC</t>
  </si>
  <si>
    <r>
      <rPr>
        <sz val="9"/>
        <color rgb="FFFF0000"/>
        <rFont val="Verdana"/>
        <charset val="134"/>
      </rPr>
      <t xml:space="preserve">Xavi </t>
    </r>
    <r>
      <rPr>
        <sz val="9"/>
        <color rgb="FF000000"/>
        <rFont val="Verdana"/>
        <charset val="134"/>
      </rPr>
      <t>Simons</t>
    </r>
  </si>
  <si>
    <r>
      <rPr>
        <sz val="9"/>
        <color rgb="FFFF0000"/>
        <rFont val="Verdana"/>
        <charset val="134"/>
      </rPr>
      <t>Yeremy</t>
    </r>
    <r>
      <rPr>
        <sz val="9"/>
        <color rgb="FF000000"/>
        <rFont val="Verdana"/>
        <charset val="134"/>
      </rPr>
      <t xml:space="preserve"> Pino</t>
    </r>
  </si>
  <si>
    <t>Andrey Santos</t>
  </si>
  <si>
    <t>Ferdi Erenay Kadıoğlu</t>
  </si>
  <si>
    <t>Georginio Rutter</t>
  </si>
  <si>
    <t>Mats Henrik Berne Wieffer</t>
  </si>
  <si>
    <t>Stefanos Tzimas</t>
  </si>
  <si>
    <t>CQ TL Loong</t>
  </si>
  <si>
    <t>lazio</t>
  </si>
  <si>
    <t>Miguel Gutiérrez</t>
  </si>
  <si>
    <t>球队</t>
  </si>
  <si>
    <t>球员编号</t>
  </si>
  <si>
    <t>球员英文名</t>
  </si>
  <si>
    <t>提升后CA值</t>
  </si>
  <si>
    <t>PA值</t>
  </si>
  <si>
    <t>名单中CA</t>
  </si>
  <si>
    <t>差值</t>
  </si>
  <si>
    <t>出售球队</t>
  </si>
  <si>
    <t>球员名</t>
  </si>
  <si>
    <t>购买球队</t>
  </si>
  <si>
    <t>转入球队英文名</t>
  </si>
  <si>
    <t>是否存在在目前名单</t>
  </si>
  <si>
    <t>价格</t>
  </si>
  <si>
    <t>帖子链接</t>
  </si>
  <si>
    <t>成交信息</t>
  </si>
  <si>
    <t>球员</t>
  </si>
  <si>
    <t>是否在队</t>
  </si>
  <si>
    <t>现实转入</t>
  </si>
  <si>
    <t>是</t>
  </si>
  <si>
    <t>Adam Armstrong</t>
  </si>
  <si>
    <t>Wolves</t>
  </si>
  <si>
    <t>Obed Vargas</t>
  </si>
  <si>
    <t>Atlético</t>
  </si>
  <si>
    <t>Nott'm Forest</t>
  </si>
  <si>
    <t>Jonas Adjetey</t>
  </si>
  <si>
    <t>Wolfsburg</t>
  </si>
  <si>
    <t>Hellas Verona</t>
  </si>
  <si>
    <t>Alphadjo Cissè</t>
  </si>
  <si>
    <t>Álvaro Fidalgo</t>
  </si>
  <si>
    <t>Real Betis</t>
  </si>
  <si>
    <t>Kader Meïté</t>
  </si>
  <si>
    <t>Al-Hilal</t>
  </si>
  <si>
    <t>Oleksandr Zinchenko</t>
  </si>
  <si>
    <t>ajax</t>
  </si>
  <si>
    <t>Tim Drexler</t>
  </si>
  <si>
    <t>Salzburg</t>
  </si>
  <si>
    <t>Lucas Paquetá</t>
  </si>
  <si>
    <t>Flamengo</t>
  </si>
  <si>
    <t>Tammy Abraham</t>
  </si>
  <si>
    <t>Dro Fernández</t>
  </si>
  <si>
    <t>PSG</t>
  </si>
  <si>
    <t>Giovane</t>
  </si>
  <si>
    <t>Félix Lemaréchal</t>
  </si>
  <si>
    <t>Club Brugge</t>
  </si>
  <si>
    <t>Raúl Moro</t>
  </si>
  <si>
    <t>Sander Tangvik</t>
  </si>
  <si>
    <t>Andrés Gómez</t>
  </si>
  <si>
    <t>Alex Tóth</t>
  </si>
  <si>
    <t>Giacomo Raspadori</t>
  </si>
  <si>
    <t>Atalanta</t>
  </si>
  <si>
    <t>Ibrahima Sissoko</t>
  </si>
  <si>
    <t>Kaye Furo</t>
  </si>
  <si>
    <t>Brentford</t>
  </si>
  <si>
    <t>Kenneth Taylor</t>
  </si>
  <si>
    <t>Umar Sadiq</t>
  </si>
  <si>
    <t>Valencia</t>
  </si>
  <si>
    <t>Petar Ratkov</t>
  </si>
  <si>
    <t>Taty Castellanos</t>
  </si>
  <si>
    <t>Pisa</t>
  </si>
  <si>
    <t>Pascal Groß</t>
  </si>
  <si>
    <t>Frankfurt</t>
  </si>
  <si>
    <t>Amadou Haidara</t>
  </si>
  <si>
    <t>Lens</t>
  </si>
  <si>
    <t>Love Arrhov</t>
  </si>
  <si>
    <t>Ayoube Amaimouni-Echghouyab</t>
  </si>
  <si>
    <t>Rafa Silva</t>
  </si>
  <si>
    <t xml:space="preserve"> Ifeanyi Ndukwe</t>
  </si>
  <si>
    <t>liverpool</t>
  </si>
  <si>
    <t>赛季末list</t>
  </si>
  <si>
    <t>升降级</t>
  </si>
  <si>
    <t>完成</t>
  </si>
  <si>
    <t>成长球员</t>
  </si>
  <si>
    <t>交易球员</t>
  </si>
  <si>
    <t>212完成</t>
  </si>
  <si>
    <t>消费</t>
  </si>
  <si>
    <t>解约</t>
  </si>
  <si>
    <t>暗标</t>
  </si>
  <si>
    <t>海捞</t>
  </si>
  <si>
    <t>奖励工资帽</t>
  </si>
  <si>
    <t>UID</t>
  </si>
  <si>
    <t>位置</t>
  </si>
  <si>
    <t>联赛名单有无</t>
  </si>
  <si>
    <t xml:space="preserve">GK </t>
  </si>
  <si>
    <t>Uzbekistan</t>
  </si>
  <si>
    <t>M/AM R</t>
  </si>
  <si>
    <t>FC Schalke 04</t>
  </si>
  <si>
    <t>Spain,Guinea-Bissau,Dominican Republic</t>
  </si>
  <si>
    <t>Argentina,Spain</t>
  </si>
  <si>
    <t>Tottenham Hotspur</t>
  </si>
  <si>
    <t>Serbia,Bosnia and Herzegovina</t>
  </si>
  <si>
    <t>Blu-neri Milano</t>
  </si>
  <si>
    <t>Parthenope</t>
  </si>
  <si>
    <t>Manchester United</t>
  </si>
  <si>
    <t>Nottingham Forest</t>
  </si>
  <si>
    <t>Bayer 04 Leverkusen</t>
  </si>
  <si>
    <t>Canada,Liberia,Ghana</t>
  </si>
  <si>
    <t>M/AM L</t>
  </si>
  <si>
    <t>Amad</t>
  </si>
  <si>
    <t>Ivory Coast,Italy</t>
  </si>
  <si>
    <t>WB/M/AM RC</t>
  </si>
  <si>
    <t>Belgium,Senegal</t>
  </si>
  <si>
    <t>Bosnia and Herzegovina,Austria</t>
  </si>
  <si>
    <t>FC Bayern München</t>
  </si>
  <si>
    <t>Kosovo,Albania</t>
  </si>
  <si>
    <t>Andreas Christensen</t>
  </si>
  <si>
    <t>Sweden,Cameroon,England</t>
  </si>
  <si>
    <t>England,Republic of Ireland,Scotland</t>
  </si>
  <si>
    <t>Germany,Sierra Leone</t>
  </si>
  <si>
    <t>Germany,Burkina Faso</t>
  </si>
  <si>
    <t>Senegal,Spain</t>
  </si>
  <si>
    <t>Aurélien Tchouaméni</t>
  </si>
  <si>
    <t>France,Morocco</t>
  </si>
  <si>
    <t>Ben Chilwell</t>
  </si>
  <si>
    <t>England,New Zealand</t>
  </si>
  <si>
    <t>AM L</t>
  </si>
  <si>
    <t>Cameroon,France</t>
  </si>
  <si>
    <t>Brazil,Italy</t>
  </si>
  <si>
    <t>D/WB/M LC</t>
  </si>
  <si>
    <t>England,Saint Kitts and Nevis</t>
  </si>
  <si>
    <t>Uruguay</t>
  </si>
  <si>
    <t>France,Guinea-Bissau</t>
  </si>
  <si>
    <t>Switzerland,Democratic Republic of Congo,South Sudan</t>
  </si>
  <si>
    <t>Netherlands,Aruba</t>
  </si>
  <si>
    <t>England,Kenya,Jamaica</t>
  </si>
  <si>
    <t>Lithuania</t>
  </si>
  <si>
    <t>Uruguay,Spain</t>
  </si>
  <si>
    <t>Denmark,Sweden</t>
  </si>
  <si>
    <t>Fisayo Dele-Bashiru</t>
  </si>
  <si>
    <t>Nigeria,England</t>
  </si>
  <si>
    <t>AM RC</t>
  </si>
  <si>
    <t>M/AM RC</t>
  </si>
  <si>
    <t>M RC</t>
  </si>
  <si>
    <t>D/WB RC</t>
  </si>
  <si>
    <t>Türkiye,Germany</t>
  </si>
  <si>
    <t>France,Mali</t>
  </si>
  <si>
    <t>Ifeanyi Ndukwe</t>
  </si>
  <si>
    <t>AM/S LC</t>
  </si>
  <si>
    <t>France,Senegal,Morocco</t>
  </si>
  <si>
    <t>England,Trinidad and Tobago,Jamaica</t>
  </si>
  <si>
    <t>Germany,England,Nigeria</t>
  </si>
  <si>
    <t>Jamie Gittens</t>
  </si>
  <si>
    <t>England,Barbados</t>
  </si>
  <si>
    <t>England,Ghana,Scotland</t>
  </si>
  <si>
    <t>France,French Guiana</t>
  </si>
  <si>
    <t>Jesús Rodríguez</t>
  </si>
  <si>
    <t>England,The Gambia</t>
  </si>
  <si>
    <t>Ecuador</t>
  </si>
  <si>
    <t>Belgium,Ivory Coast</t>
  </si>
  <si>
    <t>Netherlands,Curaçao,Cape Verde Islands</t>
  </si>
  <si>
    <t>Panama</t>
  </si>
  <si>
    <t>Netherlands,Nigeria</t>
  </si>
  <si>
    <t>S C</t>
  </si>
  <si>
    <t>France,Benin</t>
  </si>
  <si>
    <t>M/AM/S C</t>
  </si>
  <si>
    <t>Kamil Grabara</t>
  </si>
  <si>
    <t>Germany,Nigeria,Romania</t>
  </si>
  <si>
    <t>D R</t>
  </si>
  <si>
    <t>Khéphren Thuram</t>
  </si>
  <si>
    <t>France,Guadeloupe</t>
  </si>
  <si>
    <t>South Korea</t>
  </si>
  <si>
    <t>Nigeria,Netherlands,Germany</t>
  </si>
  <si>
    <t>England,Ghana</t>
  </si>
  <si>
    <t>Konstantinos Karetsas</t>
  </si>
  <si>
    <t>Greece,Belgium</t>
  </si>
  <si>
    <t>Belgium,Burundi</t>
  </si>
  <si>
    <t>Leo Sauer</t>
  </si>
  <si>
    <t>Slovakia</t>
  </si>
  <si>
    <t>D/WB/M L</t>
  </si>
  <si>
    <t>WB/M RC</t>
  </si>
  <si>
    <t>England,Republic of Ireland</t>
  </si>
  <si>
    <t>AM/S R</t>
  </si>
  <si>
    <t>Liu Shaoziyang</t>
  </si>
  <si>
    <t>Italy,Brazil</t>
  </si>
  <si>
    <t>Luís Henrique</t>
  </si>
  <si>
    <t>WB/M/AM RL</t>
  </si>
  <si>
    <t>Germany,Finland,Senegal</t>
  </si>
  <si>
    <t>M/AM/S RC</t>
  </si>
  <si>
    <t>Max Grün</t>
  </si>
  <si>
    <t>Serbia,Belgium</t>
  </si>
  <si>
    <t>Hungary,Serbia</t>
  </si>
  <si>
    <t>Algeria</t>
  </si>
  <si>
    <t>Nathan Aké</t>
  </si>
  <si>
    <t>Netherlands,Ivory Coast</t>
  </si>
  <si>
    <t>Germany,United States</t>
  </si>
  <si>
    <t>Spain,Ghana,Pays Basque</t>
  </si>
  <si>
    <t>Senegal,The Gambia</t>
  </si>
  <si>
    <t>S RLC</t>
  </si>
  <si>
    <t>Morocco,Netherlands</t>
  </si>
  <si>
    <t>Portugal,Cape Verde Islands</t>
  </si>
  <si>
    <t>Czechia</t>
  </si>
  <si>
    <t>D/DM C</t>
  </si>
  <si>
    <t>Petar Sučić</t>
  </si>
  <si>
    <t>Algeria,France</t>
  </si>
  <si>
    <t>France,Algeria,Italy</t>
  </si>
  <si>
    <t>United States,Mexico</t>
  </si>
  <si>
    <t>Belgium,Ghana</t>
  </si>
  <si>
    <t>Rômulo</t>
  </si>
  <si>
    <t>Sweden,Syria</t>
  </si>
  <si>
    <t>Spain,Nigeria</t>
  </si>
  <si>
    <t>Savinho</t>
  </si>
  <si>
    <t>Guinea,France</t>
  </si>
  <si>
    <t>Democratic Republic of Congo</t>
  </si>
  <si>
    <t>Simon Lleshi</t>
  </si>
  <si>
    <t>Albania,Italy</t>
  </si>
  <si>
    <t>Iran,Norway</t>
  </si>
  <si>
    <t>D L</t>
  </si>
  <si>
    <t>Théo Hernández</t>
  </si>
  <si>
    <t>England,Portugal,Scotland</t>
  </si>
  <si>
    <t>England,Sierra Leone</t>
  </si>
  <si>
    <t>Germany,Russia,Uzbekistan</t>
  </si>
  <si>
    <t>France,Mali,Ivory Coast</t>
  </si>
  <si>
    <t>France,Cameroon,Lebanon</t>
  </si>
  <si>
    <t>France,Martinique</t>
  </si>
  <si>
    <t>Democratic Republic of Congo,France</t>
  </si>
  <si>
    <t>M/AM/S L</t>
  </si>
  <si>
    <t>Mali,Ivory Coast</t>
  </si>
  <si>
    <t>Olympique de Marseille</t>
  </si>
  <si>
    <t>DM/M LC</t>
  </si>
  <si>
    <t>Casciavit Milano</t>
  </si>
  <si>
    <t>Sporting Clube de Portugal</t>
  </si>
  <si>
    <t>Capitolini Celesti</t>
  </si>
  <si>
    <t>Spain,Cuba</t>
  </si>
  <si>
    <t>Alejandro Grimaldo</t>
  </si>
  <si>
    <t>Germany,Serbia</t>
  </si>
  <si>
    <t>Newcastle United</t>
  </si>
  <si>
    <t>Associazione Sportiva Roma</t>
  </si>
  <si>
    <t>Álvaro Carreras</t>
  </si>
  <si>
    <t>Álvaro Rodríguez</t>
  </si>
  <si>
    <t>Club Atlético Talleres de Córdoba</t>
  </si>
  <si>
    <t>Paris Saint-Germain</t>
  </si>
  <si>
    <t>Ghana,England,Togo</t>
  </si>
  <si>
    <t>United States,England,Jamaica</t>
  </si>
  <si>
    <t>Ben Gannon Doak</t>
  </si>
  <si>
    <t>Slovenia,Bosnia and Herzegovina</t>
  </si>
  <si>
    <t>Guinea-Bissau,Portugal</t>
  </si>
  <si>
    <t>Germany,Albania</t>
  </si>
  <si>
    <t>England,Dominica</t>
  </si>
  <si>
    <t>Nigeria,England,Italy</t>
  </si>
  <si>
    <t>Cardoso Varela</t>
  </si>
  <si>
    <t>Portugal,Angola</t>
  </si>
  <si>
    <t>Carlos Forbs</t>
  </si>
  <si>
    <t>West Ham United</t>
  </si>
  <si>
    <t>Denmark,England,Nigeria</t>
  </si>
  <si>
    <t>England,Scotland,Republic of Ireland</t>
  </si>
  <si>
    <t>Sweden,North Macedonia</t>
  </si>
  <si>
    <t>Italy,Netherlands</t>
  </si>
  <si>
    <t>Portugal,Switzerland</t>
  </si>
  <si>
    <t>Dodo</t>
  </si>
  <si>
    <t>DM/M/AM LC</t>
  </si>
  <si>
    <t>Netherlands,Nigeria,Togo</t>
  </si>
  <si>
    <t>Emiro Garcés</t>
  </si>
  <si>
    <t>S R</t>
  </si>
  <si>
    <t>Ivory Coast,France,Cameroon</t>
  </si>
  <si>
    <t>M/AM/S RL</t>
  </si>
  <si>
    <t>France,Senegal,Guinea-Bissau</t>
  </si>
  <si>
    <t>Fikayo Tomori</t>
  </si>
  <si>
    <t>England,Canada,Nigeria</t>
  </si>
  <si>
    <t>Gonzalo</t>
  </si>
  <si>
    <t>Ghana,Spain,Pays Basque</t>
  </si>
  <si>
    <t>Germany,Ivory Coast</t>
  </si>
  <si>
    <t>D/DM/M LC</t>
  </si>
  <si>
    <t>Jose Suarez</t>
  </si>
  <si>
    <t>D/WB/AM RL</t>
  </si>
  <si>
    <t>Austria,Ghana,England</t>
  </si>
  <si>
    <t>D/DM/M RC</t>
  </si>
  <si>
    <t>Germany,France,Senegal</t>
  </si>
  <si>
    <t>Belgium,Morocco,Democratic Republic of Congo</t>
  </si>
  <si>
    <t>France,Algeria</t>
  </si>
  <si>
    <t>Mamadou Sangaré</t>
  </si>
  <si>
    <t>Italy,Argentina</t>
  </si>
  <si>
    <t>France,England,Nigeria</t>
  </si>
  <si>
    <t>D/WB/M/AM R</t>
  </si>
  <si>
    <t>Nathan Zézé</t>
  </si>
  <si>
    <t>Neymar</t>
  </si>
  <si>
    <t>Democratic Republic of Congo,Belgium</t>
  </si>
  <si>
    <t>Senegal,France,Guinea-Bissau</t>
  </si>
  <si>
    <t>Orri Óskarsson</t>
  </si>
  <si>
    <t>Iceland</t>
  </si>
  <si>
    <t>France,Mauritania</t>
  </si>
  <si>
    <t>Pape Guèye</t>
  </si>
  <si>
    <t>Jamaica,England</t>
  </si>
  <si>
    <t>Robin Koch</t>
  </si>
  <si>
    <t>Spain,France,Pays Basque</t>
  </si>
  <si>
    <t>Brazil,Italy,Uruguay</t>
  </si>
  <si>
    <t>D/WB/M/AM L</t>
  </si>
  <si>
    <t>Sverre Nypan</t>
  </si>
  <si>
    <t>D/WB/AM R</t>
  </si>
  <si>
    <t>New Zealand,United States</t>
  </si>
  <si>
    <t>AM/S RC</t>
  </si>
  <si>
    <t>Sweden,Hungary</t>
  </si>
  <si>
    <t>Wojciech Szczęsny</t>
  </si>
  <si>
    <t>Netherlands,Spain,Suriname</t>
  </si>
  <si>
    <t>Hong Kong (China PR)</t>
  </si>
  <si>
    <t>Aarón Anselmino</t>
  </si>
  <si>
    <t>Futebol Clube do Porto</t>
  </si>
  <si>
    <t>Democratic Republic of Congo,England</t>
  </si>
  <si>
    <t>Sheffield United</t>
  </si>
  <si>
    <t>AFC Bournemouth</t>
  </si>
  <si>
    <t>RC Strasbourg Alsace</t>
  </si>
  <si>
    <t>Álex Valle</t>
  </si>
  <si>
    <t>Sweden,Eritrea</t>
  </si>
  <si>
    <t>Zhejiang FC</t>
  </si>
  <si>
    <t>Sport Lisboa e Benfica</t>
  </si>
  <si>
    <t>Club Atlético Boca Juniors</t>
  </si>
  <si>
    <t>Sportklub Sturm Graz</t>
  </si>
  <si>
    <t>D/AM R</t>
  </si>
  <si>
    <t>Spain,Guinea-Bissau</t>
  </si>
  <si>
    <t>Como 1907</t>
  </si>
  <si>
    <t>Brighton &amp; Hove Albion</t>
  </si>
  <si>
    <t>Albania,England</t>
  </si>
  <si>
    <t>Manchester City</t>
  </si>
  <si>
    <t>Inter Miami CF</t>
  </si>
  <si>
    <t>Switzerland,Nigeria</t>
  </si>
  <si>
    <t>Leicester City</t>
  </si>
  <si>
    <t>England,Nigeria,Austria</t>
  </si>
  <si>
    <t>United States,Croatia</t>
  </si>
  <si>
    <t>Christopher Olivier</t>
  </si>
  <si>
    <t>Austria,South Africa</t>
  </si>
  <si>
    <t>Netherlands,Togo</t>
  </si>
  <si>
    <t>Northern Ireland</t>
  </si>
  <si>
    <t>Spain,Colombia</t>
  </si>
  <si>
    <t>Germany,Nigeria</t>
  </si>
  <si>
    <t>England,Nigeria,Spain</t>
  </si>
  <si>
    <t>Spain,Netherlands</t>
  </si>
  <si>
    <t>Deli Hajdini</t>
  </si>
  <si>
    <t>Kosovo</t>
  </si>
  <si>
    <t>France,Democratic Republic of Congo,Angola</t>
  </si>
  <si>
    <t>Eli Junior Kroupi</t>
  </si>
  <si>
    <t>Spain,France,Democratic Republic of Congo</t>
  </si>
  <si>
    <t>Norway,England</t>
  </si>
  <si>
    <t>Netherlands,Ghana,Germany</t>
  </si>
  <si>
    <t>Republic of Ireland,England</t>
  </si>
  <si>
    <t>Netherlands,Democratic Republic of Congo</t>
  </si>
  <si>
    <t>Flavien-Enzo Boyomo</t>
  </si>
  <si>
    <t>Florian Hellstern</t>
  </si>
  <si>
    <t>Switzerland,Albania,Kosovo</t>
  </si>
  <si>
    <t>Ivory Coast,France</t>
  </si>
  <si>
    <t>D/WB RLC</t>
  </si>
  <si>
    <t>Heung-Min Son</t>
  </si>
  <si>
    <t>Nigeria,Italy</t>
  </si>
  <si>
    <t>Guinea,Spain</t>
  </si>
  <si>
    <t>Ioannis Kechlimparis</t>
  </si>
  <si>
    <t>Greece,Germany</t>
  </si>
  <si>
    <t>Sweden,Ghana,Burkina Faso</t>
  </si>
  <si>
    <t>Ismael Saibari</t>
  </si>
  <si>
    <t>Morocco,Belgium,Spain</t>
  </si>
  <si>
    <t>Jack Hinshelwood</t>
  </si>
  <si>
    <t>Cameroon,Belgium</t>
  </si>
  <si>
    <t>Slovenia</t>
  </si>
  <si>
    <t>Serbia,Germany</t>
  </si>
  <si>
    <t>Netherlands,Ghana</t>
  </si>
  <si>
    <t>Netherlands,Ghana,England</t>
  </si>
  <si>
    <t>Jordan Majchrzak</t>
  </si>
  <si>
    <t>S RC</t>
  </si>
  <si>
    <t>Josh Acheampong</t>
  </si>
  <si>
    <t>M/AM/S LC</t>
  </si>
  <si>
    <t>Finland</t>
  </si>
  <si>
    <t>Kaden Amaniampong</t>
  </si>
  <si>
    <t>France,Guinea,Guadeloupe</t>
  </si>
  <si>
    <t>Spain,Morocco,Equatorial Guinea</t>
  </si>
  <si>
    <t>Leny Meyer</t>
  </si>
  <si>
    <t>Jamaica</t>
  </si>
  <si>
    <t>Luc Holzwarth</t>
  </si>
  <si>
    <t>Luca Jaquez</t>
  </si>
  <si>
    <t>Lucas Machado</t>
  </si>
  <si>
    <t>Belgium,Guinea</t>
  </si>
  <si>
    <t>France,Portugal,Martinique</t>
  </si>
  <si>
    <t>Croatia,Austria</t>
  </si>
  <si>
    <t>D/M/AM RC</t>
  </si>
  <si>
    <t>Denmark,England,Norway</t>
  </si>
  <si>
    <t>Mattheos Tsigkas</t>
  </si>
  <si>
    <t>Michael Glück</t>
  </si>
  <si>
    <t>France,French Guiana,Haiti</t>
  </si>
  <si>
    <t>Serbia,Bosnia and Herzegovina,Germany</t>
  </si>
  <si>
    <t>Germany,Guinea</t>
  </si>
  <si>
    <t>Mykola Petrovskyi</t>
  </si>
  <si>
    <t>D/WB/DM L</t>
  </si>
  <si>
    <t>Australia,Burundi,Tanzania</t>
  </si>
  <si>
    <t>D/M/AM RLC</t>
  </si>
  <si>
    <t>Nikolas Matic</t>
  </si>
  <si>
    <t>Nuha Jatta</t>
  </si>
  <si>
    <t>Germany,The Gambia</t>
  </si>
  <si>
    <t>Egypt,Canada</t>
  </si>
  <si>
    <t>Norway,The Gambia</t>
  </si>
  <si>
    <t>Germany,Austria</t>
  </si>
  <si>
    <t>Argentina,Poland,Italy</t>
  </si>
  <si>
    <t>Brazil,Bulgaria</t>
  </si>
  <si>
    <t>Saïd El Mala</t>
  </si>
  <si>
    <t>Sohrab Samandari</t>
  </si>
  <si>
    <t>Germany,Afghanistan</t>
  </si>
  <si>
    <t>Belgium,Poland</t>
  </si>
  <si>
    <t>Tim Köhler</t>
  </si>
  <si>
    <t>Trey Nyoni</t>
  </si>
  <si>
    <t>Veljko Milosavljević</t>
  </si>
  <si>
    <t>The Gambia</t>
  </si>
  <si>
    <t>Spain,Poland</t>
  </si>
  <si>
    <t>Yasin Ayari</t>
  </si>
  <si>
    <t>Sweden,Tunisia,Morocco</t>
  </si>
  <si>
    <t>Morocco,Canada</t>
  </si>
  <si>
    <t>United States,England,Italy</t>
  </si>
  <si>
    <r>
      <rPr>
        <sz val="11"/>
        <color rgb="FF000000"/>
        <rFont val="宋体"/>
        <charset val="134"/>
      </rPr>
      <t>位</t>
    </r>
    <r>
      <rPr>
        <sz val="11"/>
        <color rgb="FF000000"/>
        <rFont val="Times New Roman"/>
        <charset val="134"/>
      </rPr>
      <t>​</t>
    </r>
    <r>
      <rPr>
        <sz val="11"/>
        <color rgb="FF000000"/>
        <rFont val="宋体"/>
        <charset val="134"/>
      </rPr>
      <t>置</t>
    </r>
  </si>
  <si>
    <t>俱​乐部</t>
  </si>
  <si>
    <t>新俱乐部</t>
  </si>
  <si>
    <t/>
  </si>
  <si>
    <t>Gabriel Mec</t>
  </si>
  <si>
    <t>Victor Orakpo</t>
  </si>
  <si>
    <t>Aaron Bouwman</t>
  </si>
  <si>
    <t>Ayodele Thomas</t>
  </si>
  <si>
    <t>Luciano Valente</t>
  </si>
  <si>
    <t>Carlos Coronel</t>
  </si>
  <si>
    <t>wang yu dong</t>
  </si>
  <si>
    <t>Bogdan Popov</t>
  </si>
  <si>
    <t>Logan Evans Costa</t>
  </si>
  <si>
    <t>James Beadle</t>
  </si>
  <si>
    <t>Jason Sean Steele</t>
  </si>
  <si>
    <t>Kyle Walker</t>
  </si>
  <si>
    <t>Lewis Dunk</t>
  </si>
  <si>
    <t>Solly March</t>
  </si>
  <si>
    <t>WB/M/AM/RL</t>
  </si>
  <si>
    <t>Gonzalo Petit</t>
  </si>
  <si>
    <t>Nicolás Domínguez</t>
  </si>
  <si>
    <t>Ivan Toney</t>
  </si>
  <si>
    <t>Mio Backhaus</t>
  </si>
  <si>
    <t>Pau Cabanes</t>
  </si>
  <si>
    <t>Kaio Jorge</t>
  </si>
  <si>
    <t>Adil Hamdani</t>
  </si>
  <si>
    <t>Fenerbahçe</t>
  </si>
  <si>
    <t>Andrea Compagno</t>
  </si>
  <si>
    <t>Denis Vavro</t>
  </si>
  <si>
    <t>Igor Matanović</t>
  </si>
  <si>
    <t>Jonathan David</t>
  </si>
  <si>
    <t>Noah Codjo-Evora</t>
  </si>
  <si>
    <t>Sotiris Alexandropoulos</t>
  </si>
  <si>
    <t>Yunus Azrak</t>
  </si>
  <si>
    <t>Ziyad Baha</t>
  </si>
  <si>
    <t>Mahamadou Diawara</t>
  </si>
  <si>
    <t>Toluwalase Arokodare</t>
  </si>
  <si>
    <t>Badredine Bouanani</t>
  </si>
  <si>
    <t>Leeds</t>
  </si>
  <si>
    <t>Bart Verbruggen</t>
  </si>
  <si>
    <t>El Bilal Touré</t>
  </si>
  <si>
    <t>Jorge Cuenca</t>
  </si>
  <si>
    <t>Jusef Erabi</t>
  </si>
  <si>
    <t>Leon Grgić</t>
  </si>
  <si>
    <t>Lukás Hrádecký</t>
  </si>
  <si>
    <t>Max Kilman</t>
  </si>
  <si>
    <t>Nathan Lowe</t>
  </si>
  <si>
    <t>Nicolò Zaniolo</t>
  </si>
  <si>
    <t>Pascal Struijk</t>
  </si>
  <si>
    <t>Andre Harriman-Annous</t>
  </si>
  <si>
    <t>Dara O'Shea</t>
  </si>
  <si>
    <t>Ezri Konsa</t>
  </si>
  <si>
    <t>OL</t>
  </si>
  <si>
    <t>Bernd Leno</t>
  </si>
  <si>
    <t>William Kokolo</t>
  </si>
  <si>
    <t>Arthur Avom Ebong</t>
  </si>
  <si>
    <t>David Boly</t>
  </si>
  <si>
    <t>Ange Ahoussou</t>
  </si>
  <si>
    <t>Shea Charles</t>
  </si>
  <si>
    <t>Jonah Kusi-Asare</t>
  </si>
  <si>
    <t>Mahamadou Sangaré</t>
  </si>
  <si>
    <t>Soungoutou Magassa</t>
  </si>
  <si>
    <t>DM/DC</t>
  </si>
  <si>
    <t>Samuele Inácio</t>
  </si>
  <si>
    <t>存档有无</t>
  </si>
  <si>
    <t>存档没有</t>
  </si>
  <si>
    <t>Antoine Mendy</t>
  </si>
  <si>
    <t>Davinchi</t>
  </si>
  <si>
    <t>Youssef En-Nesyri</t>
  </si>
  <si>
    <t>Exequiel Palacios</t>
  </si>
  <si>
    <t>Jorge Pascual</t>
  </si>
  <si>
    <t>Orhan Nahırcı</t>
  </si>
  <si>
    <t>Jefferson Lerma</t>
  </si>
  <si>
    <t>Enea Bernasconi</t>
  </si>
  <si>
    <t>Luis Sinisterra</t>
  </si>
  <si>
    <t>Frederik Riis Rønnow</t>
  </si>
  <si>
    <t>Matty Cash</t>
  </si>
  <si>
    <t>Pathé Ciss</t>
  </si>
  <si>
    <t>Philipp Lienhart</t>
  </si>
  <si>
    <t>Artem Dovbyk</t>
  </si>
  <si>
    <t>Joachim Andersen</t>
  </si>
  <si>
    <t>Lucas Torreira</t>
  </si>
  <si>
    <t>João Gomes</t>
  </si>
  <si>
    <t>Kenny Tete</t>
  </si>
  <si>
    <t>Lamine Fanne</t>
  </si>
  <si>
    <t>George Ilenikhena</t>
  </si>
  <si>
    <t>Georges Mikautadze</t>
  </si>
  <si>
    <t>Jacob Ambæk</t>
  </si>
  <si>
    <t>Justin Lerma</t>
  </si>
  <si>
    <t>José Neto</t>
  </si>
  <si>
    <t>Olakunle Olusegun</t>
  </si>
  <si>
    <t>Peyton Miller</t>
  </si>
  <si>
    <t>Aymen Sliti</t>
  </si>
  <si>
    <t>Jaïro Riedewald</t>
  </si>
  <si>
    <t>Patrick Bamford</t>
  </si>
  <si>
    <t>Deyovaisio Zeefuik</t>
  </si>
  <si>
    <t>Lorran</t>
  </si>
  <si>
    <t>Charalabos Kostoulas</t>
  </si>
  <si>
    <t>Jefferson Paulino</t>
  </si>
  <si>
    <t>Obando</t>
  </si>
  <si>
    <t>Nathaniel Eales</t>
  </si>
  <si>
    <t>Germany,Syria</t>
  </si>
  <si>
    <t>Morgan Bagnall</t>
  </si>
  <si>
    <t>Wales</t>
  </si>
  <si>
    <t>AM C</t>
  </si>
  <si>
    <t>Kaiser Barreto</t>
  </si>
  <si>
    <t>Brazil,England</t>
  </si>
  <si>
    <t>FM26数据库</t>
  </si>
  <si>
    <t>当前PA</t>
  </si>
  <si>
    <t>身高</t>
  </si>
  <si>
    <t>体重</t>
  </si>
  <si>
    <t>Alexander Staff</t>
  </si>
  <si>
    <t>Al-Ittihad</t>
  </si>
  <si>
    <t>Samuel Edozie</t>
  </si>
  <si>
    <t>Unai Simón</t>
  </si>
  <si>
    <t>Ewen Jaouen</t>
  </si>
  <si>
    <r>
      <rPr>
        <sz val="11"/>
        <rFont val="宋体"/>
        <charset val="134"/>
      </rPr>
      <t>Franjo Ivanovi</t>
    </r>
    <r>
      <rPr>
        <sz val="11"/>
        <rFont val="Times New Roman"/>
        <charset val="134"/>
      </rPr>
      <t>ć</t>
    </r>
  </si>
  <si>
    <t>Luca Koleosho</t>
  </si>
  <si>
    <t>Sergi Domínguez</t>
  </si>
  <si>
    <t>Matteo Guendouzi</t>
  </si>
  <si>
    <t>Luca Lipani</t>
  </si>
  <si>
    <t>Albert Guðmundsson</t>
  </si>
  <si>
    <t>Jofre Torrents</t>
  </si>
  <si>
    <t>Blackburn</t>
  </si>
  <si>
    <t>Cuiabano</t>
  </si>
  <si>
    <t>Harvey Barnes</t>
  </si>
  <si>
    <t>Igor Oyono</t>
  </si>
  <si>
    <r>
      <rPr>
        <sz val="11"/>
        <color rgb="FF000000"/>
        <rFont val="宋体"/>
        <charset val="134"/>
      </rPr>
      <t>Jan-Carlo Simi</t>
    </r>
    <r>
      <rPr>
        <sz val="11"/>
        <color rgb="FF000000"/>
        <rFont val="Times New Roman"/>
        <charset val="134"/>
      </rPr>
      <t>ć</t>
    </r>
  </si>
  <si>
    <r>
      <rPr>
        <sz val="11"/>
        <rFont val="宋体"/>
        <charset val="134"/>
      </rPr>
      <t>Nikola Milenkovi</t>
    </r>
    <r>
      <rPr>
        <sz val="11"/>
        <rFont val="Times New Roman"/>
        <charset val="134"/>
      </rPr>
      <t>ć</t>
    </r>
  </si>
  <si>
    <t>Borussia Mönchengladbach</t>
  </si>
  <si>
    <t>Matěj Kovář</t>
  </si>
  <si>
    <t>Pau Navarro</t>
  </si>
  <si>
    <t>Brestois</t>
  </si>
  <si>
    <t>Manu</t>
  </si>
  <si>
    <t>Paul Pogba</t>
  </si>
  <si>
    <t>Xiyang Huang</t>
  </si>
  <si>
    <t>İlkay Gündoğan</t>
  </si>
  <si>
    <t>Arman Durmiši</t>
  </si>
  <si>
    <t>Shumaira Mheuka</t>
  </si>
  <si>
    <r>
      <rPr>
        <sz val="11"/>
        <color rgb="FF000000"/>
        <rFont val="宋体"/>
        <charset val="134"/>
      </rPr>
      <t>Aleksandar Vukoti</t>
    </r>
    <r>
      <rPr>
        <sz val="11"/>
        <color rgb="FF000000"/>
        <rFont val="Times New Roman"/>
        <charset val="134"/>
      </rPr>
      <t>ć</t>
    </r>
  </si>
  <si>
    <r>
      <rPr>
        <sz val="11"/>
        <color rgb="FF000000"/>
        <rFont val="宋体"/>
        <charset val="134"/>
      </rPr>
      <t>Bertu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 xml:space="preserve"> Y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ld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m</t>
    </r>
  </si>
  <si>
    <t>Jonathan Norbye</t>
  </si>
  <si>
    <r>
      <rPr>
        <sz val="11"/>
        <color rgb="FF000000"/>
        <rFont val="宋体"/>
        <charset val="134"/>
      </rPr>
      <t>Matija Popovi</t>
    </r>
    <r>
      <rPr>
        <sz val="11"/>
        <color rgb="FF000000"/>
        <rFont val="Times New Roman"/>
        <charset val="134"/>
      </rPr>
      <t>ć</t>
    </r>
  </si>
  <si>
    <t>Feyenoord</t>
  </si>
  <si>
    <t>HSV</t>
  </si>
  <si>
    <t>Dominic Solanke</t>
  </si>
  <si>
    <t>Malcolm Jeng</t>
  </si>
  <si>
    <t>Noah Darvich</t>
  </si>
  <si>
    <r>
      <rPr>
        <sz val="11"/>
        <color rgb="FF000000"/>
        <rFont val="宋体"/>
        <charset val="134"/>
      </rPr>
      <t>Jan Zió</t>
    </r>
    <r>
      <rPr>
        <sz val="11"/>
        <color rgb="FF000000"/>
        <rFont val="Times New Roman"/>
        <charset val="134"/>
      </rPr>
      <t>ł</t>
    </r>
    <r>
      <rPr>
        <sz val="11"/>
        <color rgb="FF000000"/>
        <rFont val="宋体"/>
        <charset val="134"/>
      </rPr>
      <t>kowski</t>
    </r>
  </si>
  <si>
    <t>Pietro Comuzzo</t>
  </si>
  <si>
    <t>Yerson Mosquera</t>
  </si>
  <si>
    <t>Vitaliy Mykolenko</t>
  </si>
  <si>
    <t>Oriental Dragon</t>
  </si>
  <si>
    <t>Bence Dárdai</t>
  </si>
  <si>
    <t>Jayden Danns</t>
  </si>
  <si>
    <r>
      <rPr>
        <sz val="11"/>
        <color rgb="FF000000"/>
        <rFont val="宋体"/>
        <charset val="134"/>
      </rPr>
      <t>U</t>
    </r>
    <r>
      <rPr>
        <sz val="11"/>
        <color rgb="FF000000"/>
        <rFont val="Times New Roman"/>
        <charset val="134"/>
      </rPr>
      <t>ğ</t>
    </r>
    <r>
      <rPr>
        <sz val="11"/>
        <color rgb="FF000000"/>
        <rFont val="宋体"/>
        <charset val="134"/>
      </rPr>
      <t>urcan Çak</t>
    </r>
    <r>
      <rPr>
        <sz val="11"/>
        <color rgb="FF000000"/>
        <rFont val="Times New Roman"/>
        <charset val="134"/>
      </rPr>
      <t>ı</t>
    </r>
    <r>
      <rPr>
        <sz val="11"/>
        <color rgb="FF000000"/>
        <rFont val="宋体"/>
        <charset val="134"/>
      </rPr>
      <t>r</t>
    </r>
  </si>
  <si>
    <t>River</t>
  </si>
  <si>
    <t>Jalal Abdullai</t>
  </si>
  <si>
    <r>
      <rPr>
        <sz val="11"/>
        <color rgb="FF000000"/>
        <rFont val="宋体"/>
        <charset val="134"/>
      </rPr>
      <t>Ladislav Krej</t>
    </r>
    <r>
      <rPr>
        <sz val="11"/>
        <color rgb="FF000000"/>
        <rFont val="Times New Roman"/>
        <charset val="134"/>
      </rPr>
      <t>č</t>
    </r>
    <r>
      <rPr>
        <sz val="11"/>
        <color rgb="FF000000"/>
        <rFont val="宋体"/>
        <charset val="134"/>
      </rPr>
      <t>í</t>
    </r>
  </si>
  <si>
    <t>Karim Benzema</t>
  </si>
  <si>
    <r>
      <rPr>
        <sz val="11"/>
        <color rgb="FF000000"/>
        <rFont val="宋体"/>
        <charset val="134"/>
      </rPr>
      <t>Aleksandar Mitrovi</t>
    </r>
    <r>
      <rPr>
        <sz val="11"/>
        <color rgb="FF000000"/>
        <rFont val="Times New Roman"/>
        <charset val="134"/>
      </rPr>
      <t>ć</t>
    </r>
  </si>
  <si>
    <t>Niccolò Fortini</t>
  </si>
  <si>
    <t>Cole Campbell</t>
  </si>
  <si>
    <t>fisayo dele-bashiru</t>
  </si>
  <si>
    <t>Zamalek</t>
  </si>
  <si>
    <t>Clarence Bitang</t>
  </si>
  <si>
    <t>wei xiangxin</t>
  </si>
  <si>
    <t>Johannes Moser</t>
  </si>
  <si>
    <t>随机1M人3倍工资</t>
  </si>
  <si>
    <t>随机</t>
  </si>
  <si>
    <t>AM/ST RL</t>
  </si>
  <si>
    <t>ST C</t>
  </si>
  <si>
    <t>Mohamed Salah(Liverpool,Egypt)</t>
  </si>
  <si>
    <t xml:space="preserve">ST </t>
  </si>
  <si>
    <t>AM/ST L</t>
  </si>
  <si>
    <t>Alisson(Liverpool,Brazil)</t>
  </si>
  <si>
    <t>Rodri(Manchester City,Spain)</t>
  </si>
  <si>
    <t>Vitinha(Paris Saint-Germain,Portugal)</t>
  </si>
  <si>
    <t>AM/ST RC</t>
  </si>
  <si>
    <t>AM/ST RLC</t>
  </si>
  <si>
    <t>Enzo Fernández(Chelsea,Argentina)</t>
  </si>
  <si>
    <t>ST L</t>
  </si>
  <si>
    <t>Gabriel(Arsenal,Brazil)</t>
  </si>
  <si>
    <t>Marquinhos(Paris Saint-Germain,Brazil,Portugal)</t>
  </si>
  <si>
    <t>M/AM/ST C</t>
  </si>
  <si>
    <t>Reece James(Chelsea,England)</t>
  </si>
  <si>
    <t>Luis Díaz(FC Bayern München,Colombia)</t>
  </si>
  <si>
    <t>Isco</t>
  </si>
  <si>
    <t>Antoine Griezmann</t>
  </si>
  <si>
    <t>France,Portugal,Pays Basque</t>
  </si>
  <si>
    <t>Emiliano Martínez(Aston Villa,Argentina)</t>
  </si>
  <si>
    <t>Kaoru Mitoma</t>
  </si>
  <si>
    <t>Japan</t>
  </si>
  <si>
    <t>Cristiano Ronaldo(Al-Nassr Football Club,Portugal)</t>
  </si>
  <si>
    <t>N'Golo Kanté</t>
  </si>
  <si>
    <t>Mikel Oyarzábal</t>
  </si>
  <si>
    <t>Henrikh Mkhitaryan</t>
  </si>
  <si>
    <t>Armenia</t>
  </si>
  <si>
    <t>Íñigo Martínez</t>
  </si>
  <si>
    <t>Youri Tielemans</t>
  </si>
  <si>
    <t>Leandro Trossard</t>
  </si>
  <si>
    <t>Gabriel Jesus</t>
  </si>
  <si>
    <t>David Alaba</t>
  </si>
  <si>
    <t>Austria,Philippines,Nigeria</t>
  </si>
  <si>
    <t>Takefusa Kubo</t>
  </si>
  <si>
    <t>Lucas Hernández(Paris Saint-Germain,France,Spain)</t>
  </si>
  <si>
    <t>Jarrod Bowen</t>
  </si>
  <si>
    <t>M/AM/ST RLC</t>
  </si>
  <si>
    <t>Matheus Cunha(Manchester United,Brazil)</t>
  </si>
  <si>
    <t>Nicolás Otamendi</t>
  </si>
  <si>
    <t>Lucas Ocampos</t>
  </si>
  <si>
    <t>Matteo Politano</t>
  </si>
  <si>
    <t>James Maddison</t>
  </si>
  <si>
    <t>Thomas Partey</t>
  </si>
  <si>
    <t>Gerard Moreno</t>
  </si>
  <si>
    <t>AM/ST R</t>
  </si>
  <si>
    <t>Johnny Cardoso</t>
  </si>
  <si>
    <t>United States,Brazil,Italy</t>
  </si>
  <si>
    <t>AM/ST LC</t>
  </si>
  <si>
    <t>Kieran Trippier</t>
  </si>
  <si>
    <t>Pote</t>
  </si>
  <si>
    <t>Jack Grealish</t>
  </si>
  <si>
    <t>Sergej Milinković-Savić</t>
  </si>
  <si>
    <t>Serbia,Spain</t>
  </si>
  <si>
    <t>José Giménez</t>
  </si>
  <si>
    <t>AM/ST C</t>
  </si>
  <si>
    <t>Sergio Canales</t>
  </si>
  <si>
    <t>Raphaël Guerreiro</t>
  </si>
  <si>
    <t>Angeliño</t>
  </si>
  <si>
    <t>Antony(Real Hispalis,Brazil,Portugal)</t>
  </si>
  <si>
    <t>Dani Vivian</t>
  </si>
  <si>
    <t>Kang-In Lee</t>
  </si>
  <si>
    <t>Nicolás González(Juventus,Argentina,Italy)</t>
  </si>
  <si>
    <t>Arthur Theate</t>
  </si>
  <si>
    <t>Michele Di Gregorio</t>
  </si>
  <si>
    <t>Álex Remiro</t>
  </si>
  <si>
    <t>Ritsu Doan</t>
  </si>
  <si>
    <t>Vangelis Pavlidis</t>
  </si>
  <si>
    <t>Willi Orbán</t>
  </si>
  <si>
    <t>Hungary,Germany,Poland</t>
  </si>
  <si>
    <t>Xaver Schlager</t>
  </si>
  <si>
    <t>Omar Alderete</t>
  </si>
  <si>
    <t>Marten de Roon</t>
  </si>
  <si>
    <t>Sergi Darder</t>
  </si>
  <si>
    <t>Giovani Lo Celso</t>
  </si>
  <si>
    <t>Wataru Endo</t>
  </si>
  <si>
    <t>Fabian Schär</t>
  </si>
  <si>
    <t>Manuel Neuer</t>
  </si>
  <si>
    <t>Keylor Navas</t>
  </si>
  <si>
    <t>Costa Rica,Spain</t>
  </si>
  <si>
    <t>João Pedro(Chelsea,Brazil)</t>
  </si>
  <si>
    <t>ST RLC</t>
  </si>
  <si>
    <t>Brais Méndez</t>
  </si>
  <si>
    <t>Alessio Romagnoli</t>
  </si>
  <si>
    <t>England,Democratic Republic of Congo,Angola</t>
  </si>
  <si>
    <t>Ollie Watkins</t>
  </si>
  <si>
    <t>ST RL</t>
  </si>
  <si>
    <t>Fran García(R. Madrid,Spain)</t>
  </si>
  <si>
    <t>Robert Andrich</t>
  </si>
  <si>
    <t>Maximilian Mittelstädt</t>
  </si>
  <si>
    <t>Nadiem Amiri</t>
  </si>
  <si>
    <t>Óscar Mingueza</t>
  </si>
  <si>
    <t>Florian Lejeune</t>
  </si>
  <si>
    <t>Luis Milla</t>
  </si>
  <si>
    <t>Ivan Perišić</t>
  </si>
  <si>
    <t>Nicolò Rovella</t>
  </si>
  <si>
    <t>Teun Koopmeiners</t>
  </si>
  <si>
    <t>Bryan Cristante</t>
  </si>
  <si>
    <t>Italy,Canada</t>
  </si>
  <si>
    <t>Orkun Kökçü</t>
  </si>
  <si>
    <t>Türkiye,Netherlands</t>
  </si>
  <si>
    <t>Robin Gosens</t>
  </si>
  <si>
    <t>Germany,Netherlands</t>
  </si>
  <si>
    <t>Álex Berenguer</t>
  </si>
  <si>
    <t>Clément Lenglet</t>
  </si>
  <si>
    <t>Mario Pašalić</t>
  </si>
  <si>
    <t>Argentina,United States</t>
  </si>
  <si>
    <t>Georgia,France</t>
  </si>
  <si>
    <t>Mathías Olivera</t>
  </si>
  <si>
    <t>Santi Comesaña</t>
  </si>
  <si>
    <t>Ante Budimir</t>
  </si>
  <si>
    <t>Luuk de Jong</t>
  </si>
  <si>
    <t>Netherlands,Switzerland</t>
  </si>
  <si>
    <t>Sergio Ramos</t>
  </si>
  <si>
    <t>Casemiro</t>
  </si>
  <si>
    <t>Christian Eriksen</t>
  </si>
  <si>
    <t>Mikel Jauregizar</t>
  </si>
  <si>
    <t>Stefan de Vrij</t>
  </si>
  <si>
    <t>Axel Disasi</t>
  </si>
  <si>
    <t>Ismaël Bennacer</t>
  </si>
  <si>
    <t>Algeria,France,Morocco</t>
  </si>
  <si>
    <t>Marcel Sabitzer</t>
  </si>
  <si>
    <t>Ander Barrenetxea</t>
  </si>
  <si>
    <t>Andrej Kramarić</t>
  </si>
  <si>
    <t>Remo Freuler</t>
  </si>
  <si>
    <t>Berat Djimsiti</t>
  </si>
  <si>
    <t>Albania,Switzerland</t>
  </si>
  <si>
    <t>Hiroki Ito</t>
  </si>
  <si>
    <t>Fredrik Aursnes</t>
  </si>
  <si>
    <t>Jorge De Frutos</t>
  </si>
  <si>
    <t>M/AM/ST R</t>
  </si>
  <si>
    <t>Sadio Mané</t>
  </si>
  <si>
    <t>Mauro Icardi</t>
  </si>
  <si>
    <t>Thiago Silva</t>
  </si>
  <si>
    <t>Brazil,France</t>
  </si>
  <si>
    <t>Thomas Müller</t>
  </si>
  <si>
    <t>Aymeric Laporte</t>
  </si>
  <si>
    <t>Fabinho(Al-Ittihad Club,Brazil)</t>
  </si>
  <si>
    <t>Kalidou Koulibaly</t>
  </si>
  <si>
    <t>Milan Škriniar</t>
  </si>
  <si>
    <t>Richarlison</t>
  </si>
  <si>
    <t>Édouard Mendy</t>
  </si>
  <si>
    <t>Senegal,Guinea-Bissau,France</t>
  </si>
  <si>
    <t>Franck Kessié</t>
  </si>
  <si>
    <t>Marcelo Brozović</t>
  </si>
  <si>
    <t>Riyad Mahrez</t>
  </si>
  <si>
    <t>Rúben Neves</t>
  </si>
  <si>
    <t>Dani Ceballos</t>
  </si>
  <si>
    <t>Memphis Depay</t>
  </si>
  <si>
    <t>Danilo Pereira</t>
  </si>
  <si>
    <t>Danny Welbeck</t>
  </si>
  <si>
    <t>Kepa Arrizabalaga</t>
  </si>
  <si>
    <t>Piotr Zieliński</t>
  </si>
  <si>
    <t>Poland,Italy</t>
  </si>
  <si>
    <t>Juan Foyth</t>
  </si>
  <si>
    <t>Lucas Vázquez</t>
  </si>
  <si>
    <t>Bryan Gil</t>
  </si>
  <si>
    <t>Dean Henderson</t>
  </si>
  <si>
    <t>Ivan Provedel</t>
  </si>
  <si>
    <t>Jesús Areso</t>
  </si>
  <si>
    <t>John McGinn</t>
  </si>
  <si>
    <t>Lewis Cook</t>
  </si>
  <si>
    <t>Luis Suárez(Sporting Clube de Portugal,Colombia,Spain)</t>
  </si>
  <si>
    <t>Malcom</t>
  </si>
  <si>
    <t>Brazil,Russia</t>
  </si>
  <si>
    <t>Nacho(Al-Qadsiah Football Club,Spain)</t>
  </si>
  <si>
    <t>Otávio(Al-Qadsiah Football Club,Portugal,Brazil)</t>
  </si>
  <si>
    <t>Ferdi Kadıoğlu</t>
  </si>
  <si>
    <t>Türkiye,Netherlands,Canada</t>
  </si>
  <si>
    <t>Gianluca Scamacca</t>
  </si>
  <si>
    <t>Matteo Gabbia</t>
  </si>
  <si>
    <t>Deniz Undav</t>
  </si>
  <si>
    <t>Germany,Türkiye,Syria</t>
  </si>
  <si>
    <t>Jerdy Schouten</t>
  </si>
  <si>
    <t>Adam Marušić</t>
  </si>
  <si>
    <t>Benjamin Henrichs</t>
  </si>
  <si>
    <t>Galeno</t>
  </si>
  <si>
    <t>Javi Puado</t>
  </si>
  <si>
    <t>Rubén Vargas</t>
  </si>
  <si>
    <t>Steven Bergwijn</t>
  </si>
  <si>
    <t>Viktor Tsygankov</t>
  </si>
  <si>
    <t>Ukraine,Israel</t>
  </si>
  <si>
    <t>Facundo Medina</t>
  </si>
  <si>
    <t>Pervis Estupiñán</t>
  </si>
  <si>
    <t>Ecuador,Spain</t>
  </si>
  <si>
    <t>Aitor Paredes</t>
  </si>
  <si>
    <t>Barış Alper Yılmaz</t>
  </si>
  <si>
    <t>Ramy Bensebaïni</t>
  </si>
  <si>
    <t>Douglas Santos</t>
  </si>
  <si>
    <t>Joël Veltman</t>
  </si>
  <si>
    <t>Ryan Christie</t>
  </si>
  <si>
    <t>Ángel Di María</t>
  </si>
  <si>
    <t>Jordan Henderson</t>
  </si>
  <si>
    <t>André Onana</t>
  </si>
  <si>
    <t>Luiz Henrique(Zenit St. Petersburg,Brazil)</t>
  </si>
  <si>
    <t>Takehiro Tomiyasu</t>
  </si>
  <si>
    <t>Dani Parejo</t>
  </si>
  <si>
    <t>Nicolas Pépé</t>
  </si>
  <si>
    <t>Ángel Correa</t>
  </si>
  <si>
    <t>Ruben Loftus-Cheek</t>
  </si>
  <si>
    <t>England,Guyana</t>
  </si>
  <si>
    <t>Leandro Paredes</t>
  </si>
  <si>
    <t>Samuele Ricci</t>
  </si>
  <si>
    <t>Billy Gilmour</t>
  </si>
  <si>
    <t>Pepê(Futebol Clube do Porto,Brazil,Paraguay,Italy)</t>
  </si>
  <si>
    <t>Brazil,Paraguay,Italy</t>
  </si>
  <si>
    <t>Javi Galán</t>
  </si>
  <si>
    <t>Marcos Alonso</t>
  </si>
  <si>
    <t>Diego Llorente</t>
  </si>
  <si>
    <t>Iván Martín(Girona,Spain,Pays Basque)</t>
  </si>
  <si>
    <t>Rolando Mandragora</t>
  </si>
  <si>
    <t>Lewis Ferguson</t>
  </si>
  <si>
    <t>Noa Lang</t>
  </si>
  <si>
    <t>Cucho Hernández</t>
  </si>
  <si>
    <t>Javi Rodríguez</t>
  </si>
  <si>
    <t>Sergi Cardona</t>
  </si>
  <si>
    <t>Justin Bijlow</t>
  </si>
  <si>
    <t>Christian Nørgaard</t>
  </si>
  <si>
    <t>Álvaro García(Vallecano,Spain)</t>
  </si>
  <si>
    <t>Antonio Raíllo</t>
  </si>
  <si>
    <t>Olivier Boscagli</t>
  </si>
  <si>
    <t>D/DM LC</t>
  </si>
  <si>
    <t>France,Monaco</t>
  </si>
  <si>
    <t>M/AM/ST L</t>
  </si>
  <si>
    <t>Carl Starfelt</t>
  </si>
  <si>
    <t>Dan Burn</t>
  </si>
  <si>
    <t>Isi Palazón</t>
  </si>
  <si>
    <t>Thomas Lemar</t>
  </si>
  <si>
    <t>Ross Barkley</t>
  </si>
  <si>
    <t>Mikkel Damsgaard</t>
  </si>
  <si>
    <t>Aimar(Atlético Pamplona,Spain,Pays Basque)</t>
  </si>
  <si>
    <t>Alex Iwobi</t>
  </si>
  <si>
    <t>Eddie Nketiah</t>
  </si>
  <si>
    <t>James Ward-Prowse</t>
  </si>
  <si>
    <t>Ladislav Krejčí(Girona,Czechia)</t>
  </si>
  <si>
    <t>Matteo Darmian</t>
  </si>
  <si>
    <t>D/WB/M RLC</t>
  </si>
  <si>
    <t>Ricardo Horta</t>
  </si>
  <si>
    <t>Yangel Herrera</t>
  </si>
  <si>
    <t>Venezuela,Spain</t>
  </si>
  <si>
    <t>Carlos Soler</t>
  </si>
  <si>
    <t>Florian Thauvin</t>
  </si>
  <si>
    <t>Mexico,Argentina,Italy</t>
  </si>
  <si>
    <t>Alexandr Golovin</t>
  </si>
  <si>
    <t>Đorđe Petrović</t>
  </si>
  <si>
    <t>Logan Costa</t>
  </si>
  <si>
    <t>Cape Verde Islands,France</t>
  </si>
  <si>
    <t>Reinildo</t>
  </si>
  <si>
    <t>Mozambique</t>
  </si>
  <si>
    <t>Borja Mayoral</t>
  </si>
  <si>
    <t>Evann Guessand</t>
  </si>
  <si>
    <t>ST R</t>
  </si>
  <si>
    <t>Igor</t>
  </si>
  <si>
    <t>Mats Wieffer</t>
  </si>
  <si>
    <t>Maximiliano Araújo</t>
  </si>
  <si>
    <t>Niclas Füllkrug</t>
  </si>
  <si>
    <t>Alexis Vega(Deportivo Toluca,Mexico)</t>
  </si>
  <si>
    <t>Igor Paixão</t>
  </si>
  <si>
    <t>M/AM/ST RL</t>
  </si>
  <si>
    <t>Julian Ryerson</t>
  </si>
  <si>
    <t>Norway,United States</t>
  </si>
  <si>
    <t>Poland,England</t>
  </si>
  <si>
    <t>Maximilian Arnold</t>
  </si>
  <si>
    <t>Igor Zubeldia</t>
  </si>
  <si>
    <t>Luca Ranieri</t>
  </si>
  <si>
    <t>Rui Silva(Sporting Clube de Portugal,Portugal)</t>
  </si>
  <si>
    <t>Frederik Rønnow</t>
  </si>
  <si>
    <t>Oscar(SK Slavia Praha,Liberia)</t>
  </si>
  <si>
    <t>Liberia</t>
  </si>
  <si>
    <t>Hwang In-Beom</t>
  </si>
  <si>
    <t>Lukáš Provod</t>
  </si>
  <si>
    <t>Mario Götze</t>
  </si>
  <si>
    <t>Marco Reus</t>
  </si>
  <si>
    <t>Álvaro Morata</t>
  </si>
  <si>
    <t>César Azpilicueta</t>
  </si>
  <si>
    <t>Pablo Fornals</t>
  </si>
  <si>
    <t>Heorhii Sudakov</t>
  </si>
  <si>
    <t>Kevin(Fulham,Brazil)</t>
  </si>
  <si>
    <t>Lutsharel Geertruida</t>
  </si>
  <si>
    <t>Douglas Luiz</t>
  </si>
  <si>
    <t>Gabri Veiga</t>
  </si>
  <si>
    <t>David López(Girona,Spain)</t>
  </si>
  <si>
    <t>Lorenzo Pellegrini</t>
  </si>
  <si>
    <t>Mario Hermoso</t>
  </si>
  <si>
    <t>Wesley(Associazione Sportiva Roma,Brazil)</t>
  </si>
  <si>
    <t>Carlos Vicente</t>
  </si>
  <si>
    <t>Amine Gouiri</t>
  </si>
  <si>
    <t>Antonio Sivera</t>
  </si>
  <si>
    <t>Boulaye Dia</t>
  </si>
  <si>
    <t>Christoph Baumgartner</t>
  </si>
  <si>
    <t>David Soria</t>
  </si>
  <si>
    <t>Giorgian De Arrascaeta</t>
  </si>
  <si>
    <t>Uruguay,Italy</t>
  </si>
  <si>
    <t>Kevin Kampl</t>
  </si>
  <si>
    <t>Slovenia,Germany</t>
  </si>
  <si>
    <t>Matthias Ginter</t>
  </si>
  <si>
    <t>Samuel Lino</t>
  </si>
  <si>
    <t>Wendel</t>
  </si>
  <si>
    <t>Davide Zappacosta</t>
  </si>
  <si>
    <t>Aleix García</t>
  </si>
  <si>
    <t>Jaka Bijol</t>
  </si>
  <si>
    <t>Lucas Perri</t>
  </si>
  <si>
    <t>Rodrigo Zalazar</t>
  </si>
  <si>
    <t>Timothy Weah</t>
  </si>
  <si>
    <t>United States,France,Liberia</t>
  </si>
  <si>
    <t>Eduard Spertsyan</t>
  </si>
  <si>
    <t>Armenia,Russia</t>
  </si>
  <si>
    <t>Valentin Rongier</t>
  </si>
  <si>
    <t>Hidemasa Morita</t>
  </si>
  <si>
    <t>Aritz Elustondo</t>
  </si>
  <si>
    <t>Ermedin Demirović</t>
  </si>
  <si>
    <t>Jhon Arias</t>
  </si>
  <si>
    <t>Mathias Jensen</t>
  </si>
  <si>
    <t>Vincenzo Grifo</t>
  </si>
  <si>
    <t>Italy,Germany</t>
  </si>
  <si>
    <t>Augusto Batalla</t>
  </si>
  <si>
    <t>Sergio Busquets</t>
  </si>
  <si>
    <t>Jorginho(FLA,Italy,Brazil)</t>
  </si>
  <si>
    <t>Pedro(Capitolini Celesti,Spain)</t>
  </si>
  <si>
    <t>Iago Aspas</t>
  </si>
  <si>
    <t>Pablo Torre</t>
  </si>
  <si>
    <t>James Milner</t>
  </si>
  <si>
    <t>WB/DM/M RLC</t>
  </si>
  <si>
    <t>Eric Dier</t>
  </si>
  <si>
    <t>England,Portugal</t>
  </si>
  <si>
    <t>Lazar Samardžić</t>
  </si>
  <si>
    <t>Enzo Barrenechea</t>
  </si>
  <si>
    <t>Antonio Blanco</t>
  </si>
  <si>
    <t>Idrissa Gueye</t>
  </si>
  <si>
    <t>Matheus Pereira(CEC,Brazil,Portugal)</t>
  </si>
  <si>
    <t>Rubén García</t>
  </si>
  <si>
    <t>Nino</t>
  </si>
  <si>
    <t>Alexey Miranchuk</t>
  </si>
  <si>
    <t>Jason Steele</t>
  </si>
  <si>
    <t>Lloyd Kelly</t>
  </si>
  <si>
    <t>Marc Bartra</t>
  </si>
  <si>
    <t>Stole Dimitrievski</t>
  </si>
  <si>
    <t>North Macedonia,Spain</t>
  </si>
  <si>
    <t>Benjamin André</t>
  </si>
  <si>
    <t>Mark Flekken</t>
  </si>
  <si>
    <t>Gorka Guruzeta</t>
  </si>
  <si>
    <t>Harry Wilson</t>
  </si>
  <si>
    <t>Philippe Coutinho</t>
  </si>
  <si>
    <t>Pierre-Emerick Aubameyang</t>
  </si>
  <si>
    <t>Gabon,France</t>
  </si>
  <si>
    <t>Marco Verratti</t>
  </si>
  <si>
    <t>Santi Cazorla</t>
  </si>
  <si>
    <t>André(Wolverhampton Wanderers,Brazil)</t>
  </si>
  <si>
    <t>Guido Rodríguez</t>
  </si>
  <si>
    <t>Koke(A. Madrid,Spain,DM/M C)</t>
  </si>
  <si>
    <t>Arnaut Danjuma</t>
  </si>
  <si>
    <t>Dušan Tadić</t>
  </si>
  <si>
    <t>Luis Alberto</t>
  </si>
  <si>
    <t>Presnel Kimpembe</t>
  </si>
  <si>
    <t>Sander Berge</t>
  </si>
  <si>
    <t>Allan Saint-Maximin</t>
  </si>
  <si>
    <t>Daley Blind</t>
  </si>
  <si>
    <t>Edson Álvarez</t>
  </si>
  <si>
    <t>Emiliano Buendía</t>
  </si>
  <si>
    <t>Enzo Millot</t>
  </si>
  <si>
    <t>Mehdi Taremi</t>
  </si>
  <si>
    <t>Iran</t>
  </si>
  <si>
    <t>Pablo Sarabia</t>
  </si>
  <si>
    <t>Rafinha(,Brazil,Spain)</t>
  </si>
  <si>
    <t>Ramón Terrats</t>
  </si>
  <si>
    <t>Raúl Jiménez(Fulham,Mexico)</t>
  </si>
  <si>
    <t>Talisca</t>
  </si>
  <si>
    <t>Yuri(A. Bilbao,Spain,Algeria,Pays Basque)</t>
  </si>
  <si>
    <t>Spain,Algeria,Pays Basque</t>
  </si>
  <si>
    <t>Ethan Ampadu</t>
  </si>
  <si>
    <t>Wales,England,Republic of Ireland</t>
  </si>
  <si>
    <t>Gabriel Sara</t>
  </si>
  <si>
    <t>João Moutinho(Sporting Clube de Braga,Portugal)</t>
  </si>
  <si>
    <t>Héctor Herrera</t>
  </si>
  <si>
    <t>Mexico,Portugal,United States</t>
  </si>
  <si>
    <t>Vitaly Janelt</t>
  </si>
  <si>
    <t>Paul Nebel</t>
  </si>
  <si>
    <t>Germany,Republic of Ireland</t>
  </si>
  <si>
    <t>Pedro(FLA,Brazil)</t>
  </si>
  <si>
    <t>Stephan El Shaarawy</t>
  </si>
  <si>
    <t>M/AM/ST LC</t>
  </si>
  <si>
    <t>Italy,Egypt,Venezuela</t>
  </si>
  <si>
    <t>Julen Agirrezabala</t>
  </si>
  <si>
    <t>Amadou Haïdara</t>
  </si>
  <si>
    <t>Amine Adli</t>
  </si>
  <si>
    <t>Claudinho(Al-Sadd Sports Club,Brazil,Russia)</t>
  </si>
  <si>
    <t>Fred(Fenerbahçe A.Ş.,Brazil)</t>
  </si>
  <si>
    <t>James Tarkowski</t>
  </si>
  <si>
    <t>England,Poland</t>
  </si>
  <si>
    <t>Julian Weigl</t>
  </si>
  <si>
    <t>Martin Terrier</t>
  </si>
  <si>
    <t>Mouctar Diakhaby</t>
  </si>
  <si>
    <t>Nicola Zalewski</t>
  </si>
  <si>
    <t>Alfonso Pedraza</t>
  </si>
  <si>
    <t>João Mário(Juventus,Portugal)</t>
  </si>
  <si>
    <t>Kaishu Sano</t>
  </si>
  <si>
    <t>Kevin Trapp</t>
  </si>
  <si>
    <t>Nathan Tella</t>
  </si>
  <si>
    <t>Hicham Boudaoui</t>
  </si>
  <si>
    <t>Pablo Maffeo</t>
  </si>
  <si>
    <t>Argentina,Spain,Italy</t>
  </si>
  <si>
    <t>Sem Steijn</t>
  </si>
  <si>
    <t>Alejandro Catena</t>
  </si>
  <si>
    <t>Ellyes Skhiri</t>
  </si>
  <si>
    <t>Tunisia,France</t>
  </si>
  <si>
    <t>Juan Jesus</t>
  </si>
  <si>
    <t>Lovro Majer</t>
  </si>
  <si>
    <t>Samuel Chukwueze</t>
  </si>
  <si>
    <t>Ben Davies(Tottenham Hotspur,Wales)</t>
  </si>
  <si>
    <t>Beñat Prados</t>
  </si>
  <si>
    <t>Benjamin Bourigeaud</t>
  </si>
  <si>
    <t>Corentin Tolisso</t>
  </si>
  <si>
    <t>Danilho Doekhi</t>
  </si>
  <si>
    <t>Dominik Greif</t>
  </si>
  <si>
    <t>Florentino Luís</t>
  </si>
  <si>
    <t>Houssem Aouar</t>
  </si>
  <si>
    <t>Isaac Romero</t>
  </si>
  <si>
    <t>Julián Quiñones(Al-Qadsiah Football Club,Mexico,Colombia)</t>
  </si>
  <si>
    <t>Mexico,Colombia</t>
  </si>
  <si>
    <t>Kerem Aktürkoğlu</t>
  </si>
  <si>
    <t>Marcin Bułka</t>
  </si>
  <si>
    <t>Marcus Tavernier</t>
  </si>
  <si>
    <t>Paulinho(Deportivo Toluca,Portugal)</t>
  </si>
  <si>
    <t>Predrag Rajković</t>
  </si>
  <si>
    <t>Ridle Baku</t>
  </si>
  <si>
    <t>Germany,Democratic Republic of Congo</t>
  </si>
  <si>
    <t>Ronwen Williams</t>
  </si>
  <si>
    <t>South Africa</t>
  </si>
  <si>
    <t>Salem Al-Dawsari</t>
  </si>
  <si>
    <t>Saudi Arabia</t>
  </si>
  <si>
    <t>Yacine Adli</t>
  </si>
  <si>
    <t>Yunus Akgün</t>
  </si>
  <si>
    <t>Gustavo Gómez</t>
  </si>
  <si>
    <t>Hugo Álvarez</t>
  </si>
  <si>
    <t>WB L</t>
  </si>
  <si>
    <t>Finland,Slovakia</t>
  </si>
  <si>
    <t>Youssouf Ndayishimiye</t>
  </si>
  <si>
    <t>Burundi</t>
  </si>
  <si>
    <t>Yuri Alberto</t>
  </si>
  <si>
    <t>Brice Samba</t>
  </si>
  <si>
    <t>Lucas Torró</t>
  </si>
  <si>
    <t>Léo Ortiz</t>
  </si>
  <si>
    <t>Oussama Idrissi</t>
  </si>
  <si>
    <t>Akram Afif</t>
  </si>
  <si>
    <t>Qatar,Tanzania</t>
  </si>
  <si>
    <t>Daniel Podence</t>
  </si>
  <si>
    <t>Netherlands,Ghana,Mozambique</t>
  </si>
  <si>
    <t>Luis Rioja</t>
  </si>
  <si>
    <t>Raheem Sterling</t>
  </si>
  <si>
    <t>Dante</t>
  </si>
  <si>
    <t>Brazil,Belgium</t>
  </si>
  <si>
    <t>Yeremay</t>
  </si>
  <si>
    <t>Cheick Doucouré</t>
  </si>
  <si>
    <t>Kasper Dolberg</t>
  </si>
  <si>
    <t>Carlos Alcaraz</t>
  </si>
  <si>
    <t>Domenico Berardi</t>
  </si>
  <si>
    <t>Joe Willock</t>
  </si>
  <si>
    <t>England,Montserrat</t>
  </si>
  <si>
    <t>Rodrigo Riquelme</t>
  </si>
  <si>
    <t>Walter Benítez</t>
  </si>
  <si>
    <t>Argentina,France</t>
  </si>
  <si>
    <t>Gonçalo Guedes</t>
  </si>
  <si>
    <t>Luiz Júnior</t>
  </si>
  <si>
    <t>Pepelu</t>
  </si>
  <si>
    <t>Timothy Castagne</t>
  </si>
  <si>
    <t>Daichi Kamada</t>
  </si>
  <si>
    <t>Fábio Vieira</t>
  </si>
  <si>
    <t>Jonathan Dubasin</t>
  </si>
  <si>
    <t>Spain,Belgium</t>
  </si>
  <si>
    <t>Juan David Cabal</t>
  </si>
  <si>
    <t>Mattia Perin</t>
  </si>
  <si>
    <t>Saša Lukić</t>
  </si>
  <si>
    <t>Angel Gomes</t>
  </si>
  <si>
    <t>England,Portugal,Angola</t>
  </si>
  <si>
    <t>Marcel Ruiz</t>
  </si>
  <si>
    <t>Wílmar Barrios</t>
  </si>
  <si>
    <t>Adam Webster</t>
  </si>
  <si>
    <t>Álvaro Valles</t>
  </si>
  <si>
    <t>Andreas Pereira</t>
  </si>
  <si>
    <t>César Gelabert</t>
  </si>
  <si>
    <t>Danilo Cataldi</t>
  </si>
  <si>
    <t>Eljif Elmas</t>
  </si>
  <si>
    <t>North Macedonia</t>
  </si>
  <si>
    <t>Jan Bednarek</t>
  </si>
  <si>
    <t>Marc Roca</t>
  </si>
  <si>
    <t>Maxim Glushenkov</t>
  </si>
  <si>
    <t>Nikola Krstović</t>
  </si>
  <si>
    <t>Nikola Vlašić</t>
  </si>
  <si>
    <t>Pau López</t>
  </si>
  <si>
    <t>Roberto Alvarado</t>
  </si>
  <si>
    <t>Ludovic Blas</t>
  </si>
  <si>
    <t>Alejandro Zendejas</t>
  </si>
  <si>
    <t>Juan Brunetta</t>
  </si>
  <si>
    <t>Martin Valjent</t>
  </si>
  <si>
    <t>Sergio Herrera</t>
  </si>
  <si>
    <t>Lars Unnerstall</t>
  </si>
  <si>
    <t>Mauro Júnior</t>
  </si>
  <si>
    <t>D/WB/DM/M/AM RL</t>
  </si>
  <si>
    <t>Brazil,Netherlands</t>
  </si>
  <si>
    <t>Ruben Aguilar</t>
  </si>
  <si>
    <t>Jhon Córdoba</t>
  </si>
  <si>
    <t>Pep Chavarría</t>
  </si>
  <si>
    <t>Timon Wellenreuther</t>
  </si>
  <si>
    <t>Jordi Alba</t>
  </si>
  <si>
    <t>Kiernan Dewsbury-Hall</t>
  </si>
  <si>
    <t>Hulk</t>
  </si>
  <si>
    <t>José Gayà</t>
  </si>
  <si>
    <t>Noah Atubolu</t>
  </si>
  <si>
    <t>Saúl(FLA,Spain)</t>
  </si>
  <si>
    <t>Arnau Martínez</t>
  </si>
  <si>
    <t>Fran Beltrán</t>
  </si>
  <si>
    <t>James McAtee</t>
  </si>
  <si>
    <t>Alexander Nübel</t>
  </si>
  <si>
    <t>Duván Zapata</t>
  </si>
  <si>
    <t>Evander</t>
  </si>
  <si>
    <t>Brazil,United States</t>
  </si>
  <si>
    <t>Geoffrey Kondogbia</t>
  </si>
  <si>
    <t>Central African Republic,France</t>
  </si>
  <si>
    <t>Sofyan Amrabat</t>
  </si>
  <si>
    <t>Youri Baas</t>
  </si>
  <si>
    <t>Devyne Rensch</t>
  </si>
  <si>
    <t>Jonas Hofmann(Bayer 04 Leverkusen,Germany)</t>
  </si>
  <si>
    <t>Rocco Reitz</t>
  </si>
  <si>
    <t>Yeray</t>
  </si>
  <si>
    <t>Kristoffer Ajer</t>
  </si>
  <si>
    <t>Morten Frendrup</t>
  </si>
  <si>
    <t>Charles Aránguiz</t>
  </si>
  <si>
    <t>Chile</t>
  </si>
  <si>
    <t>Djéné Dakonam</t>
  </si>
  <si>
    <t>Togo,Benin</t>
  </si>
  <si>
    <t>Erick Sánchez</t>
  </si>
  <si>
    <t>Fernando(,Brazil,Portugal)</t>
  </si>
  <si>
    <t>Hugo Duro</t>
  </si>
  <si>
    <t>Jonas Wind</t>
  </si>
  <si>
    <t>Jordy Clasie</t>
  </si>
  <si>
    <t>Manu Morlanes</t>
  </si>
  <si>
    <t>Marco Brescianini</t>
  </si>
  <si>
    <t>Patrick Wimmer</t>
  </si>
  <si>
    <t>Takumi Minamino</t>
  </si>
  <si>
    <t>Victor Lindelöf</t>
  </si>
  <si>
    <t>Lucien Agoumé</t>
  </si>
  <si>
    <t>Josip Šutalo</t>
  </si>
  <si>
    <t>Kristjan Asllani</t>
  </si>
  <si>
    <t>Neil El Aynaoui</t>
  </si>
  <si>
    <t>Alassane Pléa</t>
  </si>
  <si>
    <t>Noah Okafor</t>
  </si>
  <si>
    <t>Moussa Niakhaté</t>
  </si>
  <si>
    <t>Sergiño Dest</t>
  </si>
  <si>
    <t>United States,Netherlands</t>
  </si>
  <si>
    <t>Ainsley Maitland-Niles</t>
  </si>
  <si>
    <t>D/WB/DM/M RLC</t>
  </si>
  <si>
    <t>Ander Guevara</t>
  </si>
  <si>
    <t>Diogo Leite</t>
  </si>
  <si>
    <t>Edu Expósito</t>
  </si>
  <si>
    <t>Lukas Klostermann</t>
  </si>
  <si>
    <t>Nemanja Gudelj</t>
  </si>
  <si>
    <t>Serbia,Netherlands,Bosnia and Herzegovina</t>
  </si>
  <si>
    <t>Romano Schmid</t>
  </si>
  <si>
    <t>Tajon Buchanan</t>
  </si>
  <si>
    <t>Canada,Jamaica</t>
  </si>
  <si>
    <t>Joakim Mæhle</t>
  </si>
  <si>
    <t>Víctor Gómez(Sporting Clube de Braga,Spain)</t>
  </si>
  <si>
    <t>Alexander Bah</t>
  </si>
  <si>
    <t>Denmark,The Gambia</t>
  </si>
  <si>
    <t>César Tárrega</t>
  </si>
  <si>
    <t>Íñigo Ruiz de Galarreta</t>
  </si>
  <si>
    <t>Kirian</t>
  </si>
  <si>
    <t>Paulinho(SEP,Brazil)</t>
  </si>
  <si>
    <t>Diego Rico</t>
  </si>
  <si>
    <t>Francisco Moura</t>
  </si>
  <si>
    <t>Juan Miranda</t>
  </si>
  <si>
    <t>Ko Itakura</t>
  </si>
  <si>
    <t>Sheraldo Becker</t>
  </si>
  <si>
    <t>Suriname,Netherlands</t>
  </si>
  <si>
    <t>Gernot Trauner</t>
  </si>
  <si>
    <t>Pierre Lees-Melou</t>
  </si>
  <si>
    <t>Anthony Caci</t>
  </si>
  <si>
    <t>Bernardo(TSG 1899 Hoffenheim,Brazil)</t>
  </si>
  <si>
    <t>Emmanuel Agbadou</t>
  </si>
  <si>
    <t>Franck Honorat</t>
  </si>
  <si>
    <t>WB/M/AM R</t>
  </si>
  <si>
    <t>Jeff Chabot</t>
  </si>
  <si>
    <t>Germany,France</t>
  </si>
  <si>
    <t>Marco Friedl</t>
  </si>
  <si>
    <t>Maximilian Eggestein</t>
  </si>
  <si>
    <t>Mitchell Weiser</t>
  </si>
  <si>
    <t>Algeria,Germany</t>
  </si>
  <si>
    <t>Petar Musa</t>
  </si>
  <si>
    <t>Veljko Birmančević</t>
  </si>
  <si>
    <t>Ayase Ueda</t>
  </si>
  <si>
    <t>Guus Til</t>
  </si>
  <si>
    <t>Netherlands,Zambia</t>
  </si>
  <si>
    <t>Marco Bizot</t>
  </si>
  <si>
    <t>Wladimiro Falcone</t>
  </si>
  <si>
    <t>Chris Wood</t>
  </si>
  <si>
    <t>New Zealand,England</t>
  </si>
  <si>
    <t>Matz Sels</t>
  </si>
  <si>
    <t>Oscar(SPO,Brazil)</t>
  </si>
  <si>
    <t>Mads Hermansen</t>
  </si>
  <si>
    <t>James Garner</t>
  </si>
  <si>
    <t>Borja Iglesias</t>
  </si>
  <si>
    <t>Callum Wilson</t>
  </si>
  <si>
    <t>Yerry Mina</t>
  </si>
  <si>
    <t>Adama Traoré(Fulham,Spain,Mali)</t>
  </si>
  <si>
    <t>Lucas Moura</t>
  </si>
  <si>
    <t>Daniele Rugani</t>
  </si>
  <si>
    <t>Abdul Mumin</t>
  </si>
  <si>
    <t>Ghana,Nigeria</t>
  </si>
  <si>
    <t>Beto(Everton,Guinea-Bissau,Portugal)</t>
  </si>
  <si>
    <t>Emil Forsberg</t>
  </si>
  <si>
    <t>Kyle Walker-Peters</t>
  </si>
  <si>
    <t>England,Antigua and Barbuda</t>
  </si>
  <si>
    <t>André Almeida(Valencia,Portugal)</t>
  </si>
  <si>
    <t>Júnior Firpo</t>
  </si>
  <si>
    <t>Dominican Republic,Spain</t>
  </si>
  <si>
    <t>Ricardo Rodríguez</t>
  </si>
  <si>
    <t>Switzerland,Spain,Chile</t>
  </si>
  <si>
    <t>Diego López</t>
  </si>
  <si>
    <t>José Paradela</t>
  </si>
  <si>
    <t>Osame Sahraoui</t>
  </si>
  <si>
    <t>Morocco,Norway</t>
  </si>
  <si>
    <t>Richard Ríos</t>
  </si>
  <si>
    <t>Weverton(SEP,Brazil)</t>
  </si>
  <si>
    <t>Giovanni Simeone</t>
  </si>
  <si>
    <t>Zeki Çelik</t>
  </si>
  <si>
    <t>Aitor Ruibal</t>
  </si>
  <si>
    <t>D/AM/ST R</t>
  </si>
  <si>
    <t>Arnau Tenas</t>
  </si>
  <si>
    <t>Breel Embolo</t>
  </si>
  <si>
    <t>Manor Solomon</t>
  </si>
  <si>
    <t>Israel,Portugal</t>
  </si>
  <si>
    <t>Nehuén Pérez</t>
  </si>
  <si>
    <t>Pedro Díaz(Vallecano,Spain)</t>
  </si>
  <si>
    <t>Dwight McNeil</t>
  </si>
  <si>
    <t>Gustavo Scarpa</t>
  </si>
  <si>
    <t>José Sá</t>
  </si>
  <si>
    <t>Nuno Santos(Sporting Clube de Portugal,Portugal)</t>
  </si>
  <si>
    <t>WB/M/AM L</t>
  </si>
  <si>
    <t>Fernando Gorriarán</t>
  </si>
  <si>
    <t>M RLC</t>
  </si>
  <si>
    <t>Batista Mendy</t>
  </si>
  <si>
    <t>Jakub Moder</t>
  </si>
  <si>
    <t>Jens Odgaard</t>
  </si>
  <si>
    <t>Tasos Douvikas</t>
  </si>
  <si>
    <t>Che Adams</t>
  </si>
  <si>
    <t>Scotland,England,Antigua and Barbuda</t>
  </si>
  <si>
    <t>Enzo Le Fée</t>
  </si>
  <si>
    <t>Netherlands,Belgium,Indonesia</t>
  </si>
  <si>
    <t>Patrick Berg</t>
  </si>
  <si>
    <t>Henry Martín</t>
  </si>
  <si>
    <t>Marc Oliver Kempf</t>
  </si>
  <si>
    <t>Unai López</t>
  </si>
  <si>
    <t>Ethan Pinnock</t>
  </si>
  <si>
    <t>Moses Simon</t>
  </si>
  <si>
    <t>Daizen Maeda</t>
  </si>
  <si>
    <t>Abdelkabir Abqar</t>
  </si>
  <si>
    <t>Fabrício Bruno</t>
  </si>
  <si>
    <t>Deiver Machado</t>
  </si>
  <si>
    <t>Stefan Ortega</t>
  </si>
  <si>
    <t>Germany,Spain</t>
  </si>
  <si>
    <t>Ciro Immobile</t>
  </si>
  <si>
    <t>D/M/AM LC</t>
  </si>
  <si>
    <t>David Brooks</t>
  </si>
  <si>
    <t>Lamine Camara</t>
  </si>
  <si>
    <t>Raúl Albiol</t>
  </si>
  <si>
    <t>Williot Swedberg</t>
  </si>
  <si>
    <t>Fábio Silva</t>
  </si>
  <si>
    <t>Sergio Gómez</t>
  </si>
  <si>
    <t>Óliver</t>
  </si>
  <si>
    <t>Mika Mármol</t>
  </si>
  <si>
    <t>Tommaso Baldanzi</t>
  </si>
  <si>
    <t>Wilfried Zaha</t>
  </si>
  <si>
    <t>Ivory Coast,England</t>
  </si>
  <si>
    <t>Equi Fernández</t>
  </si>
  <si>
    <t>Federico Bernardeschi</t>
  </si>
  <si>
    <t>Abel Ruiz</t>
  </si>
  <si>
    <t>Adrià Pedrosa</t>
  </si>
  <si>
    <t>Diego Conde</t>
  </si>
  <si>
    <t>Éric Bailly</t>
  </si>
  <si>
    <t>Hany Mukhtar</t>
  </si>
  <si>
    <t>Sudan,United States,Germany</t>
  </si>
  <si>
    <t>Lucas Beltrán</t>
  </si>
  <si>
    <t>Rômulo(RB Leipzig,Brazil)</t>
  </si>
  <si>
    <t>Adrián Bernabé</t>
  </si>
  <si>
    <t>Daniel Maldini</t>
  </si>
  <si>
    <t>Italy,Venezuela</t>
  </si>
  <si>
    <t>Alexandre Penetra</t>
  </si>
  <si>
    <t>Ali Al Musrati</t>
  </si>
  <si>
    <t>Libya</t>
  </si>
  <si>
    <t>Luis Romo</t>
  </si>
  <si>
    <t>Aihen Muñoz</t>
  </si>
  <si>
    <t>José Luis Morales</t>
  </si>
  <si>
    <t>Carlos Domínguez</t>
  </si>
  <si>
    <t>Davy Klaassen</t>
  </si>
  <si>
    <t>Jens Cajuste</t>
  </si>
  <si>
    <t>Sweden,United States,Haiti</t>
  </si>
  <si>
    <t>Jérémie Boga</t>
  </si>
  <si>
    <t>Ryan Gauld</t>
  </si>
  <si>
    <t>Sandro(Las Palmas,Spain)</t>
  </si>
  <si>
    <t>Thilo Kehrer</t>
  </si>
  <si>
    <t>Germany,Burundi</t>
  </si>
  <si>
    <t>Atakan Karazor</t>
  </si>
  <si>
    <t>Enrico Delprato</t>
  </si>
  <si>
    <t>Kevin Mier</t>
  </si>
  <si>
    <t>Lilian Brassier</t>
  </si>
  <si>
    <t>Mohamed Elyounoussi</t>
  </si>
  <si>
    <t>Norway,Morocco</t>
  </si>
  <si>
    <t>Peer Koopmeiners</t>
  </si>
  <si>
    <t>Roberto Fernández(Espanyol,Spain)</t>
  </si>
  <si>
    <t>Rodrigo Muniz</t>
  </si>
  <si>
    <t>Federico Pereira</t>
  </si>
  <si>
    <t>Jordan Teze</t>
  </si>
  <si>
    <t>Netherlands,Congo</t>
  </si>
  <si>
    <t>Marash Kumbulla</t>
  </si>
  <si>
    <t>Nayef Aguerd</t>
  </si>
  <si>
    <t>Pasquale Mazzocchi</t>
  </si>
  <si>
    <t>Lucas Da Cunha</t>
  </si>
  <si>
    <t>France,Portugal</t>
  </si>
  <si>
    <t>Alexis Claude-Maurice</t>
  </si>
  <si>
    <t>Andreas Skov Olsen</t>
  </si>
  <si>
    <t>Benedict Hollerbach</t>
  </si>
  <si>
    <t>Cameron Carter-Vickers</t>
  </si>
  <si>
    <t>United States,England</t>
  </si>
  <si>
    <t>Geny</t>
  </si>
  <si>
    <t>Grischa Prömel</t>
  </si>
  <si>
    <t>Jota Silva</t>
  </si>
  <si>
    <t>Luis Malagón</t>
  </si>
  <si>
    <t>Rodrigo Garro</t>
  </si>
  <si>
    <t>Sean Longstaff</t>
  </si>
  <si>
    <t>Andrea Pinamonti</t>
  </si>
  <si>
    <t>Cyril Ngonge</t>
  </si>
  <si>
    <t>Michael Folorunsho</t>
  </si>
  <si>
    <t>Ao Tanaka</t>
  </si>
  <si>
    <t>Diego Costa(FC Krasnodar,Brazil)</t>
  </si>
  <si>
    <t>Elias Achouri</t>
  </si>
  <si>
    <t>Jesper Karlström</t>
  </si>
  <si>
    <t>Johan Felipe Vásquez</t>
  </si>
  <si>
    <t>Leandro Barreiro</t>
  </si>
  <si>
    <t>Luxembourg,Portugal,Angola</t>
  </si>
  <si>
    <t>Marvin Wanitzek</t>
  </si>
  <si>
    <t>Germany,Poland</t>
  </si>
  <si>
    <t>Sikou Niakaté</t>
  </si>
  <si>
    <t>Mali,France</t>
  </si>
  <si>
    <t>Tommaso Pobega</t>
  </si>
  <si>
    <t>William(CEC,Brazil)</t>
  </si>
  <si>
    <t>Romain Del Castillo</t>
  </si>
  <si>
    <t>Brendan Chardonnet</t>
  </si>
  <si>
    <t>Dominik Kohr</t>
  </si>
  <si>
    <t>Gaspar</t>
  </si>
  <si>
    <t>Hamari Traoré</t>
  </si>
  <si>
    <t>Kristijan Jakić</t>
  </si>
  <si>
    <t>Léo Jardim</t>
  </si>
  <si>
    <t>Lorenzo Montipò</t>
  </si>
  <si>
    <t>Nikola Vasilj</t>
  </si>
  <si>
    <t>Bosnia and Herzegovina,Croatia</t>
  </si>
  <si>
    <t>Willer Ditta</t>
  </si>
  <si>
    <t>Sebastiano Luperto</t>
  </si>
  <si>
    <t>Adam Smith</t>
  </si>
  <si>
    <t>Adrien Thomasson</t>
  </si>
  <si>
    <t>France,Croatia</t>
  </si>
  <si>
    <t>Joe Rodon</t>
  </si>
  <si>
    <t>Kike García</t>
  </si>
  <si>
    <t>Tsuyoshi Watanabe</t>
  </si>
  <si>
    <t>Luis Suárez(Inter Miami CF,Uruguay,Italy)</t>
  </si>
  <si>
    <t>M LC</t>
  </si>
  <si>
    <t>Roberto Firmino</t>
  </si>
  <si>
    <t>Edin Džeko</t>
  </si>
  <si>
    <t>Bosnia and Herzegovina</t>
  </si>
  <si>
    <t>Lorenzo Insigne</t>
  </si>
  <si>
    <t>Fernandinho(,Brazil)</t>
  </si>
  <si>
    <t>Nemanja Matić</t>
  </si>
  <si>
    <t>Serbia,Slovakia</t>
  </si>
  <si>
    <t>Yannick Carrasco</t>
  </si>
  <si>
    <t>Belgium,Spain,Portugal</t>
  </si>
  <si>
    <t>Kieran Tierney</t>
  </si>
  <si>
    <t>Alexandre Lacazette</t>
  </si>
  <si>
    <t>Axel Witsel</t>
  </si>
  <si>
    <t>Belgium,Martinique</t>
  </si>
  <si>
    <t>Danilo(BOT,Brazil)</t>
  </si>
  <si>
    <t>Fernando Muslera</t>
  </si>
  <si>
    <t>Uruguay,Italy,Argentina</t>
  </si>
  <si>
    <t>Georginio Wijnaldum</t>
  </si>
  <si>
    <t>Jesús Corona</t>
  </si>
  <si>
    <t>Mexico,Portugal</t>
  </si>
  <si>
    <t>Xherdan Shaqiri</t>
  </si>
  <si>
    <t>Christos Zafeiris</t>
  </si>
  <si>
    <t>Greece,Norway</t>
  </si>
  <si>
    <t>Emerson(Olympique de Marseille,Italy,Brazil)</t>
  </si>
  <si>
    <t>Danilo(FLA,Brazil)</t>
  </si>
  <si>
    <t>William Carvalho</t>
  </si>
  <si>
    <t>Albert Sambi Lokonga</t>
  </si>
  <si>
    <t>Gabriel Paulista</t>
  </si>
  <si>
    <t>Giacomo Bonaventura</t>
  </si>
  <si>
    <t>Marko Arnautović</t>
  </si>
  <si>
    <t>Austria,Serbia</t>
  </si>
  <si>
    <t>Mohamed Elneny</t>
  </si>
  <si>
    <t>Nicolás Tagliafico</t>
  </si>
  <si>
    <t>Wissam Ben Yedder</t>
  </si>
  <si>
    <t>France,Tunisia</t>
  </si>
  <si>
    <t>Arthur(Juventus,Brazil)</t>
  </si>
  <si>
    <t>Lucas Robertone</t>
  </si>
  <si>
    <t>Matt Doherty</t>
  </si>
  <si>
    <t>Sergio Reguilón</t>
  </si>
  <si>
    <t>Zion Suzuki</t>
  </si>
  <si>
    <t>Japan,United States</t>
  </si>
  <si>
    <t>Dominik Livaković</t>
  </si>
  <si>
    <t>Mika Biereth</t>
  </si>
  <si>
    <t>Denmark,England,Bosnia and Herzegovina</t>
  </si>
  <si>
    <t>Carlos Álvarez</t>
  </si>
  <si>
    <t>Cédric Bakambu</t>
  </si>
  <si>
    <t>Davide Calabria</t>
  </si>
  <si>
    <t>Enes Ünal</t>
  </si>
  <si>
    <t>Giannis Konstantelias</t>
  </si>
  <si>
    <t>Hamed Traoré</t>
  </si>
  <si>
    <t>Joselu</t>
  </si>
  <si>
    <t>Spain,Germany</t>
  </si>
  <si>
    <t>Keito Nakamura</t>
  </si>
  <si>
    <t>Koen Casteels</t>
  </si>
  <si>
    <t>Lucas Veríssimo</t>
  </si>
  <si>
    <t>Luka Jović</t>
  </si>
  <si>
    <t>Matías Vecino</t>
  </si>
  <si>
    <t>England,Russia,Ukraine</t>
  </si>
  <si>
    <t>Merih Demiral</t>
  </si>
  <si>
    <t>Renan Lodi</t>
  </si>
  <si>
    <t>Renato Tapia</t>
  </si>
  <si>
    <t>Peru</t>
  </si>
  <si>
    <t>Christos Mandas</t>
  </si>
  <si>
    <t>Carles Aleñá</t>
  </si>
  <si>
    <t>Maxime Lopez</t>
  </si>
  <si>
    <t>Jon Moncayola</t>
  </si>
  <si>
    <t>Mario Lemina</t>
  </si>
  <si>
    <t>Simon Sohm</t>
  </si>
  <si>
    <t>Andoni Gorosabel</t>
  </si>
  <si>
    <t>Mattias Svanberg</t>
  </si>
  <si>
    <t>Andrija Živković</t>
  </si>
  <si>
    <t>Bento</t>
  </si>
  <si>
    <t>Brazil,Italy,Germany</t>
  </si>
  <si>
    <t>Daniel Bragança</t>
  </si>
  <si>
    <t>David García(Al-Rayyan Sports Club,Spain,Pays Basque)</t>
  </si>
  <si>
    <t>Djibril Sow</t>
  </si>
  <si>
    <t>Emam Ashour</t>
  </si>
  <si>
    <t>Gaëtan Laborde</t>
  </si>
  <si>
    <t>Gedson Fernandes</t>
  </si>
  <si>
    <t>Portugal,São Tomé and Príncipe</t>
  </si>
  <si>
    <t>Jesús Gallardo</t>
  </si>
  <si>
    <t>Jota(Celtic,Portugal)</t>
  </si>
  <si>
    <t>Krzysztof Piątek</t>
  </si>
  <si>
    <t>Nadir Zortea</t>
  </si>
  <si>
    <t>Nahitan Nández</t>
  </si>
  <si>
    <t>WB/DM/M RC</t>
  </si>
  <si>
    <t>Nicolás de la Cruz</t>
  </si>
  <si>
    <t>Uruguay,Argentina</t>
  </si>
  <si>
    <t>Ørjan Nyland</t>
  </si>
  <si>
    <t>Paulo Gazzaniga</t>
  </si>
  <si>
    <t>Pedro Malheiro</t>
  </si>
  <si>
    <t>Portu</t>
  </si>
  <si>
    <t>Raphael Onyedika</t>
  </si>
  <si>
    <t>Roberto Piccoli</t>
  </si>
  <si>
    <t>Rodrigo Becão</t>
  </si>
  <si>
    <t>Róger Guedes</t>
  </si>
  <si>
    <t>Roland Sallai</t>
  </si>
  <si>
    <t>Sergi Altimira</t>
  </si>
  <si>
    <t>Sofiane Diop</t>
  </si>
  <si>
    <t>Morocco,France,Senegal</t>
  </si>
  <si>
    <t>Taiwo Awoniyi</t>
  </si>
  <si>
    <t>Tiago Tomás</t>
  </si>
  <si>
    <t>Agustín Palavecino(CD Necaxa,Argentina,Spain)</t>
  </si>
  <si>
    <t>Carlos Rodríguez(CD Cruz Azul,Mexico)</t>
  </si>
  <si>
    <t>Igor Jesus(Nottingham Forest,Brazil,United Arab Emirates)</t>
  </si>
  <si>
    <t>Brazil,United Arab Emirates</t>
  </si>
  <si>
    <t>Jonathan Calleri</t>
  </si>
  <si>
    <t>Tanner Tessmann</t>
  </si>
  <si>
    <t>Stefan Posch</t>
  </si>
  <si>
    <t>Andrés Martín</t>
  </si>
  <si>
    <t>Carles Gil</t>
  </si>
  <si>
    <t>Spain,United States</t>
  </si>
  <si>
    <t>Israel Reyes</t>
  </si>
  <si>
    <t>Maxim De Cuyper</t>
  </si>
  <si>
    <t>Odysseas Vlachodimos</t>
  </si>
  <si>
    <t>Patrick Osterhage</t>
  </si>
  <si>
    <t>Pavel Šulc</t>
  </si>
  <si>
    <t>Saúl Coco</t>
  </si>
  <si>
    <t>Equatorial Guinea,Nigeria,Spain</t>
  </si>
  <si>
    <t>Arijanet Murić</t>
  </si>
  <si>
    <t>Kosovo,Montenegro,Switzerland</t>
  </si>
  <si>
    <t>Lucas Boyé</t>
  </si>
  <si>
    <t>Marin Pongračić</t>
  </si>
  <si>
    <t>Oğuz Aydın</t>
  </si>
  <si>
    <t>WB/AM RL</t>
  </si>
  <si>
    <t>Abdülkerim Bardakcı</t>
  </si>
  <si>
    <t>Chiquinho(Olympiacos SF Piraeus,Portugal)</t>
  </si>
  <si>
    <t>David Carmo</t>
  </si>
  <si>
    <t>Angola,Portugal</t>
  </si>
  <si>
    <t>Fabian Reese</t>
  </si>
  <si>
    <t>Felix Uduokhai</t>
  </si>
  <si>
    <t>Guilherme Arana</t>
  </si>
  <si>
    <t>Jindřich Staněk</t>
  </si>
  <si>
    <t>Josh Brownhill</t>
  </si>
  <si>
    <t>Lee Jae-Sung</t>
  </si>
  <si>
    <t>Mateo Cassierra</t>
  </si>
  <si>
    <t>Musa Barrow</t>
  </si>
  <si>
    <t>Nemanja Maksimović</t>
  </si>
  <si>
    <t>Nico Elvedi</t>
  </si>
  <si>
    <t>Niklas Beste</t>
  </si>
  <si>
    <t>Ondrej Duda</t>
  </si>
  <si>
    <t>Orbelín Pineda</t>
  </si>
  <si>
    <t>Rani Khedira</t>
  </si>
  <si>
    <t>Germany,Tunisia</t>
  </si>
  <si>
    <t>Robert Arboleda</t>
  </si>
  <si>
    <t>Romain Faivre</t>
  </si>
  <si>
    <t>Seiya Maikuma</t>
  </si>
  <si>
    <t>Simon Banza</t>
  </si>
  <si>
    <t>Tuta</t>
  </si>
  <si>
    <t>Vasil Kušej</t>
  </si>
  <si>
    <t>Abdallah El Saeed</t>
  </si>
  <si>
    <t>Esequiel Barco</t>
  </si>
  <si>
    <t>Javi Muñoz</t>
  </si>
  <si>
    <t>Jean Butez</t>
  </si>
  <si>
    <t>Mërgim Vojvoda</t>
  </si>
  <si>
    <t>Kosovo,Albania,Belgium</t>
  </si>
  <si>
    <t>Yuma Suzuki</t>
  </si>
  <si>
    <t>Alan Patrick</t>
  </si>
  <si>
    <t>Federico Baschirotto</t>
  </si>
  <si>
    <t>Hugo Magnetti</t>
  </si>
  <si>
    <t>Jean Lucas(BAH,Brazil)</t>
  </si>
  <si>
    <t>Joaquín Piquerez</t>
  </si>
  <si>
    <t>Keven Schlotterbeck</t>
  </si>
  <si>
    <t>Michael Zetterer</t>
  </si>
  <si>
    <t>Mohamed Camara(Maccabi Tel-Aviv,Guinea)</t>
  </si>
  <si>
    <t>Guinea</t>
  </si>
  <si>
    <t>Moritz Nicolas</t>
  </si>
  <si>
    <t>Omar Mascarell</t>
  </si>
  <si>
    <t>Equatorial Guinea,Spain</t>
  </si>
  <si>
    <t>Przemysław Frankowski</t>
  </si>
  <si>
    <t>Ryan Yates</t>
  </si>
  <si>
    <t>Tomáš Holeš</t>
  </si>
  <si>
    <t>Gustavo Hamer</t>
  </si>
  <si>
    <t>Netherlands,Brazil</t>
  </si>
  <si>
    <t>Jefferson Savarino</t>
  </si>
  <si>
    <t>Venezuela,United States,Italy</t>
  </si>
  <si>
    <t>Mahdi Camara</t>
  </si>
  <si>
    <t>France,The Gambia</t>
  </si>
  <si>
    <t>Caio Alexandre</t>
  </si>
  <si>
    <t>Daler Kuzyaev</t>
  </si>
  <si>
    <t>Marius Bülter</t>
  </si>
  <si>
    <t>Nabil Bentaleb</t>
  </si>
  <si>
    <t>Patrick Mainka</t>
  </si>
  <si>
    <t>Robin Zentner</t>
  </si>
  <si>
    <t>Sebastian Szymański</t>
  </si>
  <si>
    <t>Shota Fukuoka</t>
  </si>
  <si>
    <t>Ayoub El Kaabi</t>
  </si>
  <si>
    <t>Denis Bouanga</t>
  </si>
  <si>
    <t>Everson</t>
  </si>
  <si>
    <t>Lukáš Haraslín</t>
  </si>
  <si>
    <t>Paulo Díaz</t>
  </si>
  <si>
    <t>Chile,Argentina</t>
  </si>
  <si>
    <t>Pere Milla</t>
  </si>
  <si>
    <t>Soufiane Rahimi</t>
  </si>
  <si>
    <t>Ricardo Pereira</t>
  </si>
  <si>
    <t>Jamie Vardy</t>
  </si>
  <si>
    <t>Wilfred Ndidi</t>
  </si>
  <si>
    <t>Antonín Kinský</t>
  </si>
  <si>
    <t>Fábio Carvalho</t>
  </si>
  <si>
    <t>Portugal,England,Angola</t>
  </si>
  <si>
    <t>Alex Telles</t>
  </si>
  <si>
    <t>Felipe Anderson</t>
  </si>
  <si>
    <t>Vini Souza</t>
  </si>
  <si>
    <t>Fábio(FLU,Brazil,Italy)</t>
  </si>
  <si>
    <t>Moi Gómez</t>
  </si>
  <si>
    <t>Jon Aramburu</t>
  </si>
  <si>
    <t>Venezuela,Spain,Pays Basque</t>
  </si>
  <si>
    <t>Peque</t>
  </si>
  <si>
    <t>Juan Bernat</t>
  </si>
  <si>
    <t>Jaime Seoane</t>
  </si>
  <si>
    <t>Sebastián Vegas</t>
  </si>
  <si>
    <t>Dávid Strelec</t>
  </si>
  <si>
    <t>ST RC</t>
  </si>
  <si>
    <t>Nahuel Guzmán</t>
  </si>
  <si>
    <t>Bruma</t>
  </si>
  <si>
    <t>Germán Berterame</t>
  </si>
  <si>
    <t>Mexico,Argentina</t>
  </si>
  <si>
    <t>Josh Sargent</t>
  </si>
  <si>
    <t>Oussama Targhalline</t>
  </si>
  <si>
    <t>Ansgar Knauff</t>
  </si>
  <si>
    <t>Brian Brobbey</t>
  </si>
  <si>
    <t>Florian Grillitsch</t>
  </si>
  <si>
    <t>Fotis Ioannidis</t>
  </si>
  <si>
    <t>Jesper Lindstrøm</t>
  </si>
  <si>
    <t>Marius Wolf</t>
  </si>
  <si>
    <t>Matheus(FK Crvena zvezda Beograd,Brazil,Portugal)</t>
  </si>
  <si>
    <t>Nicolas Raskin</t>
  </si>
  <si>
    <t>Íñigo Lekue</t>
  </si>
  <si>
    <t>Maxence Caqueret</t>
  </si>
  <si>
    <t>Mikel Vesga</t>
  </si>
  <si>
    <t>Sebastián Driussi</t>
  </si>
  <si>
    <t>Argentina,Italy,United States</t>
  </si>
  <si>
    <t>Andrea Colpani</t>
  </si>
  <si>
    <t>Hans Nicolussi Caviglia</t>
  </si>
  <si>
    <t>Antonino Gallo</t>
  </si>
  <si>
    <t>Josip Juranović</t>
  </si>
  <si>
    <t>Stephen Eustáquio</t>
  </si>
  <si>
    <t>Canada,Portugal</t>
  </si>
  <si>
    <t>Bitello</t>
  </si>
  <si>
    <t>Félix Correia</t>
  </si>
  <si>
    <t>Portugal,São Tomé and Príncipe,Cape Verde Islands</t>
  </si>
  <si>
    <t>Kiko Femenía</t>
  </si>
  <si>
    <t>Nicolò Cambiaghi</t>
  </si>
  <si>
    <t>Alberto Dossena</t>
  </si>
  <si>
    <t>Armand Laurienté</t>
  </si>
  <si>
    <t>Azor Matusiwa</t>
  </si>
  <si>
    <t>Netherlands,Angola</t>
  </si>
  <si>
    <t>Clinton Mata</t>
  </si>
  <si>
    <t>Angola,Belgium,Democratic Republic of Congo</t>
  </si>
  <si>
    <t>Guillermo Maripán</t>
  </si>
  <si>
    <t>Hwang Hee-Chan</t>
  </si>
  <si>
    <t>Leo Østigård</t>
  </si>
  <si>
    <t>Robin Hack</t>
  </si>
  <si>
    <t>Salih Özcan</t>
  </si>
  <si>
    <t>Sam Johnstone</t>
  </si>
  <si>
    <t>Sandi Lovrić</t>
  </si>
  <si>
    <t>Slovenia,Austria</t>
  </si>
  <si>
    <t>Uriel Antuna</t>
  </si>
  <si>
    <t>Vladimír Coufal</t>
  </si>
  <si>
    <t>Aarón</t>
  </si>
  <si>
    <t>Gen Shoji</t>
  </si>
  <si>
    <t>Mathías Villasanti</t>
  </si>
  <si>
    <t>Philip Billing</t>
  </si>
  <si>
    <t>Takahiro Ohgihara</t>
  </si>
  <si>
    <t>Theo Bongonda</t>
  </si>
  <si>
    <t>Torbjørn Heggem</t>
  </si>
  <si>
    <t>Dmytro Riznyk</t>
  </si>
  <si>
    <t>Ezequiel Unsain</t>
  </si>
  <si>
    <t>Koki Machida</t>
  </si>
  <si>
    <t>Michel Aebischer</t>
  </si>
  <si>
    <t>Yuki Soma</t>
  </si>
  <si>
    <t>Patrick Cutrone</t>
  </si>
  <si>
    <t>Ramiz Zerrouki</t>
  </si>
  <si>
    <t>Algeria,Netherlands</t>
  </si>
  <si>
    <t>Jens Petter Hauge</t>
  </si>
  <si>
    <t>Kenny Lala</t>
  </si>
  <si>
    <t>Nick Olij</t>
  </si>
  <si>
    <t>Sho Sasaki</t>
  </si>
  <si>
    <t>Yasuto Wakizaka</t>
  </si>
  <si>
    <t>Cyle Larin</t>
  </si>
  <si>
    <t>Canada,United States,Jamaica</t>
  </si>
  <si>
    <t>Hans Vanaken</t>
  </si>
  <si>
    <t>Jeffrey Gouweleeuw</t>
  </si>
  <si>
    <t>Lukas Kübler</t>
  </si>
  <si>
    <t>Mojmír Chytil</t>
  </si>
  <si>
    <t>Tom Cairney</t>
  </si>
  <si>
    <t>Jonathan Gradit</t>
  </si>
  <si>
    <t>Orel Mangala</t>
  </si>
  <si>
    <t>James Rodríguez</t>
  </si>
  <si>
    <t>Alexey Batrakov</t>
  </si>
  <si>
    <t>Antoni Milambo</t>
  </si>
  <si>
    <t>Hugo Lloris</t>
  </si>
  <si>
    <t>France,United States</t>
  </si>
  <si>
    <t>Marlon Gomes</t>
  </si>
  <si>
    <t>Sergio Arribas(Almería,Spain)</t>
  </si>
  <si>
    <t>Kalvin Phillips</t>
  </si>
  <si>
    <t>England,Jamaica,Republic of Ireland</t>
  </si>
  <si>
    <t>Neto(BOT,Brazil,Italy)</t>
  </si>
  <si>
    <t>Mohamed Abdelmonem</t>
  </si>
  <si>
    <t>Suso</t>
  </si>
  <si>
    <t>Will Hughes</t>
  </si>
  <si>
    <t>Anthony Lopes</t>
  </si>
  <si>
    <t>Fabio Miretti</t>
  </si>
  <si>
    <t>Marvin Keller</t>
  </si>
  <si>
    <t>Diego Carlos</t>
  </si>
  <si>
    <t>Hirving Lozano</t>
  </si>
  <si>
    <t>Mexico,United States</t>
  </si>
  <si>
    <t>Marcos Acuña</t>
  </si>
  <si>
    <t>Robert Navarro</t>
  </si>
  <si>
    <t>Sébastien Haller</t>
  </si>
  <si>
    <t>Netherlands,Italy</t>
  </si>
  <si>
    <t>Donny van de Beek</t>
  </si>
  <si>
    <t>Martin Dúbravka</t>
  </si>
  <si>
    <t>Séko Fofana</t>
  </si>
  <si>
    <t>Ivan Ilić</t>
  </si>
  <si>
    <t>Manfred Ugalde</t>
  </si>
  <si>
    <t>Costa Rica</t>
  </si>
  <si>
    <t>Toni Martínez</t>
  </si>
  <si>
    <t>Jonathan Bamba</t>
  </si>
  <si>
    <t>Lucas Martínez Quarta</t>
  </si>
  <si>
    <t>Sebastián Cáceres</t>
  </si>
  <si>
    <t>Bradley Locko</t>
  </si>
  <si>
    <t>Chancel Mbemba</t>
  </si>
  <si>
    <t>Chris Mepham</t>
  </si>
  <si>
    <t>Erik Lira</t>
  </si>
  <si>
    <t>Leandro Cabrera</t>
  </si>
  <si>
    <t>Luca Pellegrini</t>
  </si>
  <si>
    <t>Mark Travers</t>
  </si>
  <si>
    <t>Pablo Marí</t>
  </si>
  <si>
    <t>Patric(Capitolini Celesti,Spain)</t>
  </si>
  <si>
    <t>Youcef Belaïli</t>
  </si>
  <si>
    <t>Christos Tzolis</t>
  </si>
  <si>
    <t>Harry Winks</t>
  </si>
  <si>
    <t>Morato(Nottingham Forest,Brazil)</t>
  </si>
  <si>
    <t>Santiago Arias(BAH,Colombia)</t>
  </si>
  <si>
    <t>Marcos Antonio</t>
  </si>
  <si>
    <t>Takashi Inui</t>
  </si>
  <si>
    <t>Franco Israel</t>
  </si>
  <si>
    <t>Nicolás Ibáñez</t>
  </si>
  <si>
    <t>Nicolò Casale</t>
  </si>
  <si>
    <t>Otávio(Paris FC,Brazil)</t>
  </si>
  <si>
    <t>Pedro Bigas</t>
  </si>
  <si>
    <t>Luca Orellano</t>
  </si>
  <si>
    <t>Maduka Okoye</t>
  </si>
  <si>
    <t>Nigeria,Germany</t>
  </si>
  <si>
    <t>Martín Ojeda</t>
  </si>
  <si>
    <t>Nicolás Fernández Mercau</t>
  </si>
  <si>
    <t>Raphael Veiga</t>
  </si>
  <si>
    <t>Vitinho(BOT,Brazil)</t>
  </si>
  <si>
    <t>Abner Vinicius</t>
  </si>
  <si>
    <t>Alfon</t>
  </si>
  <si>
    <t>Alistair Johnston</t>
  </si>
  <si>
    <t>Canada,Northern Ireland,United States</t>
  </si>
  <si>
    <t>Amir Murillo</t>
  </si>
  <si>
    <t>Panama,United States</t>
  </si>
  <si>
    <t>Ardian Ismajli</t>
  </si>
  <si>
    <t>Albania,Kosovo</t>
  </si>
  <si>
    <t>Cédric Zesiger</t>
  </si>
  <si>
    <t>Christian Kouamé(ACF Fiorentina,Ivory Coast,Italy)</t>
  </si>
  <si>
    <t>Diego Rossi</t>
  </si>
  <si>
    <t>Uruguay,United States,Italy</t>
  </si>
  <si>
    <t>Hugo Souza</t>
  </si>
  <si>
    <t>Marcão(Sevilla,Brazil)</t>
  </si>
  <si>
    <t>Ramón Sosa</t>
  </si>
  <si>
    <t>Paraguay,Argentina</t>
  </si>
  <si>
    <t>Riccardo Sottil</t>
  </si>
  <si>
    <t>Cesinha</t>
  </si>
  <si>
    <t>Emanuele Valeri</t>
  </si>
  <si>
    <t>Jeremy Toljan</t>
  </si>
  <si>
    <t>Germany,Croatia,United States</t>
  </si>
  <si>
    <t>Juan Iglesias</t>
  </si>
  <si>
    <t>Sven Mijnans</t>
  </si>
  <si>
    <t>Thijs Dallinga</t>
  </si>
  <si>
    <t>Valentino Lazaro</t>
  </si>
  <si>
    <t>Austria,Angola,Greece</t>
  </si>
  <si>
    <t>Anel Ahmedhodžić</t>
  </si>
  <si>
    <t>Bosnia and Herzegovina,Sweden</t>
  </si>
  <si>
    <t>Ilan Kebbal</t>
  </si>
  <si>
    <t>Jesús Angulo</t>
  </si>
  <si>
    <t>José Manuel López</t>
  </si>
  <si>
    <t>Karol Linetty</t>
  </si>
  <si>
    <t>Keisuke Osako</t>
  </si>
  <si>
    <t>Nelson Deossa</t>
  </si>
  <si>
    <t>Tormena</t>
  </si>
  <si>
    <t>Lucas Romero(CEC,Argentina,Italy)</t>
  </si>
  <si>
    <t>Nahuel Tenaglia</t>
  </si>
  <si>
    <t>Robert Skov</t>
  </si>
  <si>
    <t>Denmark,Spain</t>
  </si>
  <si>
    <t>Kialonda Gaspar</t>
  </si>
  <si>
    <t>Angola</t>
  </si>
  <si>
    <t>Matěj Vydra</t>
  </si>
  <si>
    <t>Senne Lynen</t>
  </si>
  <si>
    <t>Agustín Rossi</t>
  </si>
  <si>
    <t>Alexander Barboza</t>
  </si>
  <si>
    <t>Aron Dønnum</t>
  </si>
  <si>
    <t>Eldor Shomurodov</t>
  </si>
  <si>
    <t>Gabriel Suazo</t>
  </si>
  <si>
    <t>Jon Guridi</t>
  </si>
  <si>
    <t>Marlon Freitas</t>
  </si>
  <si>
    <t>Matthieu Udol</t>
  </si>
  <si>
    <t>Romain Perraud</t>
  </si>
  <si>
    <t>Takuma Asano</t>
  </si>
  <si>
    <t>Lorenzo Faravelli</t>
  </si>
  <si>
    <t>Argentina,Ecuador</t>
  </si>
  <si>
    <t>Adrián Martínez(Racing Club de Avellaneda,Argentina)</t>
  </si>
  <si>
    <t>Oberdan</t>
  </si>
  <si>
    <t>Alexis Sánchez</t>
  </si>
  <si>
    <t>Kota Tawaratsumida</t>
  </si>
  <si>
    <t>Juan Guillermo Cuadrado</t>
  </si>
  <si>
    <t>Colombia,Italy</t>
  </si>
  <si>
    <t>Alex Sandro(FLA,Brazil)</t>
  </si>
  <si>
    <t>Timo Werner</t>
  </si>
  <si>
    <t>Éver Banega</t>
  </si>
  <si>
    <t>Diego Gómez</t>
  </si>
  <si>
    <t>Francis Coquelin</t>
  </si>
  <si>
    <t>Sergi Roberto</t>
  </si>
  <si>
    <t>Alphonse Areola</t>
  </si>
  <si>
    <t>France,Philippines</t>
  </si>
  <si>
    <t>Rafa Mir</t>
  </si>
  <si>
    <t>Unai Gómez</t>
  </si>
  <si>
    <t>Beñat Turrientes</t>
  </si>
  <si>
    <t>Bruno Henrique(FLA,Brazil)</t>
  </si>
  <si>
    <t>Steven Berghuis</t>
  </si>
  <si>
    <t>M/AM/ST RC</t>
  </si>
  <si>
    <t>Unai Núñez</t>
  </si>
  <si>
    <t>Everton Ribeiro</t>
  </si>
  <si>
    <t>Riqui Puig</t>
  </si>
  <si>
    <t>Cristiano Biraghi</t>
  </si>
  <si>
    <t>Jofre Carreras</t>
  </si>
  <si>
    <t>Mário Rui</t>
  </si>
  <si>
    <t>Paxten Aaronson</t>
  </si>
  <si>
    <t>Tanguy Ndombele</t>
  </si>
  <si>
    <t>Teboho Mokoena</t>
  </si>
  <si>
    <t>Valentin Gendrey</t>
  </si>
  <si>
    <t>Facundo Torres</t>
  </si>
  <si>
    <t>Uruguay,United States</t>
  </si>
  <si>
    <t>Jaden Philogene</t>
  </si>
  <si>
    <t>Adam Hložek</t>
  </si>
  <si>
    <t>Anthony Rouault</t>
  </si>
  <si>
    <t>Gabriel Barbosa(CEC,Brazil)</t>
  </si>
  <si>
    <t>Hákon Rafn Valdimarsson</t>
  </si>
  <si>
    <t>Raúl García</t>
  </si>
  <si>
    <t>Sampson Dweh</t>
  </si>
  <si>
    <t>Zizo</t>
  </si>
  <si>
    <t>Axel Tuanzebe</t>
  </si>
  <si>
    <t>Salvatore Esposito</t>
  </si>
  <si>
    <t>Wout Weghorst</t>
  </si>
  <si>
    <t>Benjamín Rollheiser</t>
  </si>
  <si>
    <t>Chris Führich</t>
  </si>
  <si>
    <t>Dudu(ATM,Brazil)</t>
  </si>
  <si>
    <t>Fabian Rieder</t>
  </si>
  <si>
    <t>Farès Chaïbi</t>
  </si>
  <si>
    <t>Konstantin Tyukavin</t>
  </si>
  <si>
    <t>Matteo Cancellieri</t>
  </si>
  <si>
    <t>Stanislav Agkatsev</t>
  </si>
  <si>
    <t>Bertrand Traoré</t>
  </si>
  <si>
    <t>David Møller Wolfe</t>
  </si>
  <si>
    <t>Eric Maxim Choupo-Moting</t>
  </si>
  <si>
    <t>Cameroon,Germany</t>
  </si>
  <si>
    <t>Gonzalo Montiel</t>
  </si>
  <si>
    <t>Gonzalo Plata</t>
  </si>
  <si>
    <t>Hércules</t>
  </si>
  <si>
    <t>Kevin Álvarez(Club América,Mexico)</t>
  </si>
  <si>
    <t>Martin Braithwaite</t>
  </si>
  <si>
    <t>Denmark,Guyana</t>
  </si>
  <si>
    <t>Morgan Sanson</t>
  </si>
  <si>
    <t>Rafael Carioca</t>
  </si>
  <si>
    <t>Yehvann Diouf</t>
  </si>
  <si>
    <t>Alidu Seidu</t>
  </si>
  <si>
    <t>Duje Ćaleta-Car</t>
  </si>
  <si>
    <t>Montassar Talbi</t>
  </si>
  <si>
    <t>Quentin Merlin</t>
  </si>
  <si>
    <t>Vitão(INT,Brazil)</t>
  </si>
  <si>
    <t>Christian(CEC,Brazil)</t>
  </si>
  <si>
    <t>Florian Neuhaus</t>
  </si>
  <si>
    <t>Victor Nelsson</t>
  </si>
  <si>
    <t>Baptiste Santamaria</t>
  </si>
  <si>
    <t>Diego Valdés</t>
  </si>
  <si>
    <t>Frank Onyeka</t>
  </si>
  <si>
    <t>Junior Dina Ebimbe</t>
  </si>
  <si>
    <t>Martinelli</t>
  </si>
  <si>
    <t>Wouter Burger</t>
  </si>
  <si>
    <t>Jean-Ricner Bellegarde</t>
  </si>
  <si>
    <t>Haiti,France</t>
  </si>
  <si>
    <t>Jonathan Ikoné</t>
  </si>
  <si>
    <t>Manu Fuster</t>
  </si>
  <si>
    <t>Murilo(SEP,Brazil)</t>
  </si>
  <si>
    <t>Alfonso Espino</t>
  </si>
  <si>
    <t>Cameron Puertas</t>
  </si>
  <si>
    <t>Spain,Switzerland</t>
  </si>
  <si>
    <t>Dennis Man</t>
  </si>
  <si>
    <t>Gabriele Zappa</t>
  </si>
  <si>
    <t>D/WB/M RC</t>
  </si>
  <si>
    <t>Léo Pereira(FLA,Brazil)</t>
  </si>
  <si>
    <t>Leonardo Lelo</t>
  </si>
  <si>
    <t>Luiz Araújo</t>
  </si>
  <si>
    <t>Luiz Felipe(Vallecano,Italy,Brazil)</t>
  </si>
  <si>
    <t>Malang Sarr</t>
  </si>
  <si>
    <t>Matthew Targett</t>
  </si>
  <si>
    <t>Michel Ndary Adopo</t>
  </si>
  <si>
    <t>Moritz Jenz</t>
  </si>
  <si>
    <t>Nicolas Höfler</t>
  </si>
  <si>
    <t>Samuel Gigot</t>
  </si>
  <si>
    <t>Sebastiaan Bornauw</t>
  </si>
  <si>
    <t>Stephy Mavididi</t>
  </si>
  <si>
    <t>Themba Zwane</t>
  </si>
  <si>
    <t>Tomoki Hayakawa</t>
  </si>
  <si>
    <t>Woo-Yeong Jeong</t>
  </si>
  <si>
    <t>Yannick Gerhardt</t>
  </si>
  <si>
    <t>Hayato Araki</t>
  </si>
  <si>
    <t>Maurício(SEP,Brazil,Paraguay,Portugal)</t>
  </si>
  <si>
    <t>Brazil,Paraguay,Portugal</t>
  </si>
  <si>
    <t>Sergio Rochet</t>
  </si>
  <si>
    <t>Uruguay,France</t>
  </si>
  <si>
    <t>Andreas Hanche-Olsen</t>
  </si>
  <si>
    <t>Artur(BOT,Brazil)</t>
  </si>
  <si>
    <t>Christopher Trimmel</t>
  </si>
  <si>
    <t>Emmanuel Latte Lath</t>
  </si>
  <si>
    <t>Niklas Dorsch</t>
  </si>
  <si>
    <t>Niklas Stark</t>
  </si>
  <si>
    <t>Sam Szmodics</t>
  </si>
  <si>
    <t>Republic of Ireland,England,Hungary</t>
  </si>
  <si>
    <t>Saša Kalajdžić</t>
  </si>
  <si>
    <t>Tadeu</t>
  </si>
  <si>
    <t>Tijjani Noslin</t>
  </si>
  <si>
    <t>Václav Černý</t>
  </si>
  <si>
    <t>Cristian Arango</t>
  </si>
  <si>
    <t>Colombia,United States</t>
  </si>
  <si>
    <t>Gabriel Brazão</t>
  </si>
  <si>
    <t>Nahuel Ferraresi</t>
  </si>
  <si>
    <t>Venezuela,Argentina</t>
  </si>
  <si>
    <t>Vasilis Barkas</t>
  </si>
  <si>
    <t>Greece,Netherlands</t>
  </si>
  <si>
    <t>Yuki Kakita</t>
  </si>
  <si>
    <t>Clayton(Rio Ave Futebol Clube,Brazil)</t>
  </si>
  <si>
    <t>Luan(Deportivo Toluca,Brazil)</t>
  </si>
  <si>
    <t>Mateus Castro</t>
  </si>
  <si>
    <t>Nicola Leali</t>
  </si>
  <si>
    <t>Otar Kiteishvili</t>
  </si>
  <si>
    <t>Philipp Sander</t>
  </si>
  <si>
    <t>Rafael</t>
  </si>
  <si>
    <t>Robin Fellhauer</t>
  </si>
  <si>
    <t>Alexander Bernhardsson</t>
  </si>
  <si>
    <t>Carlos Rotondi</t>
  </si>
  <si>
    <t>Cristian Cásseres</t>
  </si>
  <si>
    <t>Venezuela,United States</t>
  </si>
  <si>
    <t>Daihachi Okamura</t>
  </si>
  <si>
    <t>Daniel Heuer Fernandes</t>
  </si>
  <si>
    <t>Portugal,Germany</t>
  </si>
  <si>
    <t>Eric Smith</t>
  </si>
  <si>
    <t>George Hirst</t>
  </si>
  <si>
    <t>Joel Pohjanpalo</t>
  </si>
  <si>
    <t>John Victor</t>
  </si>
  <si>
    <t>Jun Ichimori</t>
  </si>
  <si>
    <t>Kevin Diks</t>
  </si>
  <si>
    <t>Indonesia,Netherlands</t>
  </si>
  <si>
    <t>Lyanco</t>
  </si>
  <si>
    <t>Brazil,Serbia</t>
  </si>
  <si>
    <t>Marius Müller</t>
  </si>
  <si>
    <t>Mathias Pereira Lage</t>
  </si>
  <si>
    <t>Miro Muheim</t>
  </si>
  <si>
    <t>Pablo Vegetti</t>
  </si>
  <si>
    <t>Pavel Bucha</t>
  </si>
  <si>
    <t>Yota Maejima</t>
  </si>
  <si>
    <t>Yuichi Maruyama</t>
  </si>
  <si>
    <t>Alexander Meyer</t>
  </si>
  <si>
    <t>Cláudio Ramos</t>
  </si>
  <si>
    <t>Luciano Juba</t>
  </si>
  <si>
    <t>Stefan Bell</t>
  </si>
  <si>
    <t>Wesley Saïd</t>
  </si>
  <si>
    <t>France,Comoros,Mauritius</t>
  </si>
  <si>
    <t>Álex Sancris</t>
  </si>
  <si>
    <t>Anderson Oliveira</t>
  </si>
  <si>
    <t>Paulo Henrique(VDG,Brazil)</t>
  </si>
  <si>
    <t>Philipp Mwene</t>
  </si>
  <si>
    <t>Austria,Kenya</t>
  </si>
  <si>
    <t>Václav Jemelka</t>
  </si>
  <si>
    <t>Mario Martín</t>
  </si>
  <si>
    <t>Ashley Young</t>
  </si>
  <si>
    <t>Alessandro Circati</t>
  </si>
  <si>
    <t>Australia,Italy</t>
  </si>
  <si>
    <t>Patati</t>
  </si>
  <si>
    <t>Boubakary Soumaré</t>
  </si>
  <si>
    <t>CJ Egan-Riley</t>
  </si>
  <si>
    <t>Łukasz Fabiański</t>
  </si>
  <si>
    <t>Aleix Febas</t>
  </si>
  <si>
    <t>Sergio Carreira</t>
  </si>
  <si>
    <t>Agustín Marchesín</t>
  </si>
  <si>
    <t>David Affengruber</t>
  </si>
  <si>
    <t>Callum McGregor</t>
  </si>
  <si>
    <t>Enner Valencia</t>
  </si>
  <si>
    <t>Germán Pezzella</t>
  </si>
  <si>
    <t>Jannik Vestergaard</t>
  </si>
  <si>
    <t>Denmark,Germany</t>
  </si>
  <si>
    <t>Jonathan Rodríguez(Portland Timbers,Uruguay,United States)</t>
  </si>
  <si>
    <t>Lucas Pérez</t>
  </si>
  <si>
    <t>Hans Hateboer</t>
  </si>
  <si>
    <t>Salomón Rondón</t>
  </si>
  <si>
    <t>Sebastián Córdova</t>
  </si>
  <si>
    <t>Mattia Viti</t>
  </si>
  <si>
    <t>Emerson Royal</t>
  </si>
  <si>
    <t>Ignace Van Der Brempt</t>
  </si>
  <si>
    <t>Jordan Beyer</t>
  </si>
  <si>
    <t>Thomas Delaney</t>
  </si>
  <si>
    <t>Denmark,United States</t>
  </si>
  <si>
    <t>Aitor Fernández</t>
  </si>
  <si>
    <t>Cristian Espinoza</t>
  </si>
  <si>
    <t>Ethan Galbraith</t>
  </si>
  <si>
    <t>D/DM/M/AM RC</t>
  </si>
  <si>
    <t>Jesús Vázquez</t>
  </si>
  <si>
    <t>Luca De La Torre</t>
  </si>
  <si>
    <t>United States,Spain</t>
  </si>
  <si>
    <t>Ramón Juárez</t>
  </si>
  <si>
    <t>Sebastiano Esposito</t>
  </si>
  <si>
    <t>Terem Moffi</t>
  </si>
  <si>
    <t>Jesús Ricardo Angulo</t>
  </si>
  <si>
    <t>WB/AM LC</t>
  </si>
  <si>
    <t>Mathew Ryan</t>
  </si>
  <si>
    <t>Australia,England,Scotland</t>
  </si>
  <si>
    <t>Pedro de la Vega</t>
  </si>
  <si>
    <t>Tiago Gouveia</t>
  </si>
  <si>
    <t>Adrián Embarba</t>
  </si>
  <si>
    <t>Damián</t>
  </si>
  <si>
    <t>Erick Pulgar</t>
  </si>
  <si>
    <t>Gotoku Sakai</t>
  </si>
  <si>
    <t>Japan,Germany,United States</t>
  </si>
  <si>
    <t>Raúl Rangel</t>
  </si>
  <si>
    <t>Thiago(Brentford,Brazil)</t>
  </si>
  <si>
    <t>Curro</t>
  </si>
  <si>
    <t>Matheus Henrique</t>
  </si>
  <si>
    <t>Charles Vanhoutte</t>
  </si>
  <si>
    <t>Jason Knight</t>
  </si>
  <si>
    <t>Jordan Ayew</t>
  </si>
  <si>
    <t>Ghana,France</t>
  </si>
  <si>
    <t>Kosei Tani</t>
  </si>
  <si>
    <t>Luis Chávez</t>
  </si>
  <si>
    <t>Rodrigo Battaglia</t>
  </si>
  <si>
    <t>Tetsushi Yamakawa</t>
  </si>
  <si>
    <t>Felipe Loyola</t>
  </si>
  <si>
    <t>D/M RC</t>
  </si>
  <si>
    <t>Filip Ugrinić</t>
  </si>
  <si>
    <t>Switzerland,Serbia</t>
  </si>
  <si>
    <t>Pontus Jansson</t>
  </si>
  <si>
    <t>Rony</t>
  </si>
  <si>
    <t>Bart van Rooij</t>
  </si>
  <si>
    <t>Camilo Vargas</t>
  </si>
  <si>
    <t>Djordje Mihailović</t>
  </si>
  <si>
    <t>United States,Serbia</t>
  </si>
  <si>
    <t>Himad Abdelli</t>
  </si>
  <si>
    <t>Hotaru Yamaguchi</t>
  </si>
  <si>
    <t>Iliya Gruev</t>
  </si>
  <si>
    <t>Bulgaria,Germany</t>
  </si>
  <si>
    <t>Aníbal Moreno</t>
  </si>
  <si>
    <t>Argentina,Syria</t>
  </si>
  <si>
    <t>Anis Hadj Moussa</t>
  </si>
  <si>
    <t>Domagoj Bradarić</t>
  </si>
  <si>
    <t>Jordan Zemura</t>
  </si>
  <si>
    <t>Zimbabwe,England</t>
  </si>
  <si>
    <t>Junior Alonso</t>
  </si>
  <si>
    <t>Kristian Thorstvedt</t>
  </si>
  <si>
    <t>Myrto Uzuni</t>
  </si>
  <si>
    <t>Albania</t>
  </si>
  <si>
    <t>Rafael Santos Borré</t>
  </si>
  <si>
    <t>Sam Surridge</t>
  </si>
  <si>
    <t>Yoshinori Muto</t>
  </si>
  <si>
    <t>Akor Adams</t>
  </si>
  <si>
    <t>Daiki Matsuoka</t>
  </si>
  <si>
    <t>Érick Gutiérrez</t>
  </si>
  <si>
    <t>Fábio Abreu</t>
  </si>
  <si>
    <t>Angola,Portugal,England</t>
  </si>
  <si>
    <t>Felix Horn Myhre</t>
  </si>
  <si>
    <t>Franco Armani</t>
  </si>
  <si>
    <t>Kai Shibato</t>
  </si>
  <si>
    <t>Pablo Durán</t>
  </si>
  <si>
    <t>Asahi Masuyama</t>
  </si>
  <si>
    <t>Facundo Colidio</t>
  </si>
  <si>
    <t>Julien Le Cardinal</t>
  </si>
  <si>
    <t>Nikola Moro</t>
  </si>
  <si>
    <t>Shinnosuke Nakatani</t>
  </si>
  <si>
    <t>Gijs Smal</t>
  </si>
  <si>
    <t>Gonzalo Piovi</t>
  </si>
  <si>
    <t>Masaaki Higashiguchi</t>
  </si>
  <si>
    <t>Sam Morsy</t>
  </si>
  <si>
    <t>Egypt,England</t>
  </si>
  <si>
    <t>Shu Kurata</t>
  </si>
  <si>
    <t>Walker Zimmerman</t>
  </si>
  <si>
    <t>Dani Rodríguez(Mallorca,Spain)</t>
  </si>
  <si>
    <t>David Douděra</t>
  </si>
  <si>
    <t>Juan Otero</t>
  </si>
  <si>
    <t>Pablo Sabbag</t>
  </si>
  <si>
    <t>Syria,Colombia</t>
  </si>
  <si>
    <t>Teruhito Nakagawa</t>
  </si>
  <si>
    <t>Yoichi Naganuma</t>
  </si>
  <si>
    <t>Arthur Vermeeren</t>
  </si>
  <si>
    <t>Eliesse Ben Seghir</t>
  </si>
  <si>
    <t>Guillaume Restes</t>
  </si>
  <si>
    <t>Oscar Gloukh</t>
  </si>
  <si>
    <t>Israel</t>
  </si>
  <si>
    <t>Dries Mertens</t>
  </si>
  <si>
    <t>Çağlar Söyüncü</t>
  </si>
  <si>
    <t>Jack Butland</t>
  </si>
  <si>
    <t>Abdoulaye Doucouré</t>
  </si>
  <si>
    <t>Kanta Doi</t>
  </si>
  <si>
    <t>Michy Batshuayi</t>
  </si>
  <si>
    <t>Luka Sučić</t>
  </si>
  <si>
    <t>Croatia,Bosnia and Herzegovina,Austria</t>
  </si>
  <si>
    <t>Liel Abada</t>
  </si>
  <si>
    <t>Odsonne Édouard</t>
  </si>
  <si>
    <t>Haiti,French Guiana,France</t>
  </si>
  <si>
    <t>Giovanni Reyna</t>
  </si>
  <si>
    <t>United States,Portugal,England</t>
  </si>
  <si>
    <t>Alejandro Francés</t>
  </si>
  <si>
    <t>Álvaro Rodríguez(Elche,Uruguay,Spain)</t>
  </si>
  <si>
    <t>Anthony Martial</t>
  </si>
  <si>
    <t>France,Martinique,Guadeloupe</t>
  </si>
  <si>
    <t>Bećir Omeragić</t>
  </si>
  <si>
    <t>Chris Smalling</t>
  </si>
  <si>
    <t>Filip Kostić</t>
  </si>
  <si>
    <t>WB/M L</t>
  </si>
  <si>
    <t>Grzegorz Krychowiak</t>
  </si>
  <si>
    <t>Hugo Sotelo</t>
  </si>
  <si>
    <t>Ismaël Doukouré</t>
  </si>
  <si>
    <t>James Justin</t>
  </si>
  <si>
    <t>England,Saint Lucia</t>
  </si>
  <si>
    <t>João Mário(Beşiktaş A.Ş.,Portugal,Angola)</t>
  </si>
  <si>
    <t>Jordan Veretout</t>
  </si>
  <si>
    <t>Leon Avdullahu</t>
  </si>
  <si>
    <t>Kosovo,Switzerland</t>
  </si>
  <si>
    <t>Nabil Fekir</t>
  </si>
  <si>
    <t>André Silva(Elche,Portugal)</t>
  </si>
  <si>
    <t>Joaquín Correa</t>
  </si>
  <si>
    <t>Warren Bondo</t>
  </si>
  <si>
    <t>David Costas</t>
  </si>
  <si>
    <t>Domingos Duarte</t>
  </si>
  <si>
    <t>Kian Fitz-Jim</t>
  </si>
  <si>
    <t>Netherlands,Suriname,Hong Kong (China PR)</t>
  </si>
  <si>
    <t>Daniele Ghilardi</t>
  </si>
  <si>
    <t>Alvyn Sanches</t>
  </si>
  <si>
    <t>Switzerland,Portugal,France</t>
  </si>
  <si>
    <t>Abderrazak Hamdallah</t>
  </si>
  <si>
    <t>Cristhian Stuani</t>
  </si>
  <si>
    <t>Datro Fofana</t>
  </si>
  <si>
    <t>Hugo Rincón</t>
  </si>
  <si>
    <t>Julian Draxler</t>
  </si>
  <si>
    <t>Kamory Doumbia</t>
  </si>
  <si>
    <t>Marcos Leonardo</t>
  </si>
  <si>
    <t>Matija Nastasić</t>
  </si>
  <si>
    <t>Olivier Ntcham</t>
  </si>
  <si>
    <t>Vicente Guaita</t>
  </si>
  <si>
    <t>Víctor Guzmán(CF Monterrey,Mexico)</t>
  </si>
  <si>
    <t>Willian</t>
  </si>
  <si>
    <t>Willy Boly</t>
  </si>
  <si>
    <t>Wout Faes</t>
  </si>
  <si>
    <t>Fran Pérez</t>
  </si>
  <si>
    <t>Jacopo Fazzini</t>
  </si>
  <si>
    <t>Filippo Terracciano</t>
  </si>
  <si>
    <t>Ísak Jóhannesson</t>
  </si>
  <si>
    <t>Iceland,England</t>
  </si>
  <si>
    <t>Jack Harrison</t>
  </si>
  <si>
    <t>England,United States</t>
  </si>
  <si>
    <t>Jeremías Ledesma</t>
  </si>
  <si>
    <t>Julián Araujo</t>
  </si>
  <si>
    <t>Karl Hein</t>
  </si>
  <si>
    <t>Estonia</t>
  </si>
  <si>
    <t>Konstantinos Mavropanos</t>
  </si>
  <si>
    <t>Ozan Kabak</t>
  </si>
  <si>
    <t>Mikael Egill Ellertsson</t>
  </si>
  <si>
    <t>Benjamín Domínguez</t>
  </si>
  <si>
    <t>Everton Cebolinha</t>
  </si>
  <si>
    <t>Kevin Lomónaco</t>
  </si>
  <si>
    <t>Lorenzo Colombo</t>
  </si>
  <si>
    <t>Matthis Abline</t>
  </si>
  <si>
    <t>Milot Rashica</t>
  </si>
  <si>
    <t>Vítězslav Jaroš</t>
  </si>
  <si>
    <t>Yeferson Soteldo</t>
  </si>
  <si>
    <t>Zack Steffen</t>
  </si>
  <si>
    <t>Adryelson</t>
  </si>
  <si>
    <t>Arsenii Batahov</t>
  </si>
  <si>
    <t>Carles Pérez</t>
  </si>
  <si>
    <t>Carlos Vinícius</t>
  </si>
  <si>
    <t>Cássio(CEC,Brazil)</t>
  </si>
  <si>
    <t>Christian Rivera(,Spain)</t>
  </si>
  <si>
    <t>Dan Ballard</t>
  </si>
  <si>
    <t>Northern Ireland,England</t>
  </si>
  <si>
    <t>Demarai Gray</t>
  </si>
  <si>
    <t>Eren Dinkçi</t>
  </si>
  <si>
    <t>Fernando Pacheco(Al-Fateh Sports Club,Spain)</t>
  </si>
  <si>
    <t>Harrison Reed</t>
  </si>
  <si>
    <t>Hugo Mallo</t>
  </si>
  <si>
    <t>Lazar Marković</t>
  </si>
  <si>
    <t>Luís Maximiano</t>
  </si>
  <si>
    <t>Mahmoud Dahoud</t>
  </si>
  <si>
    <t>Marko Dmitrović</t>
  </si>
  <si>
    <t>Matteo Dams</t>
  </si>
  <si>
    <t>Mitchel Bakker</t>
  </si>
  <si>
    <t>Monchu</t>
  </si>
  <si>
    <t>Moussa Dembélé</t>
  </si>
  <si>
    <t>Neal Maupay</t>
  </si>
  <si>
    <t>France,Argentina</t>
  </si>
  <si>
    <t>Óscar</t>
  </si>
  <si>
    <t>Pol Lozano</t>
  </si>
  <si>
    <t>Renato Sanches</t>
  </si>
  <si>
    <t>Portugal,Cape Verde Islands,São Tomé and Príncipe</t>
  </si>
  <si>
    <t>Rodri(Al-Arabi Sports Club,Spain)</t>
  </si>
  <si>
    <t>Saïd Benrahma</t>
  </si>
  <si>
    <t>Sardar Azmoun</t>
  </si>
  <si>
    <t>Thomas Meunier</t>
  </si>
  <si>
    <t>Tiago Volpi</t>
  </si>
  <si>
    <t>Urko González</t>
  </si>
  <si>
    <t>Yussuf Poulsen</t>
  </si>
  <si>
    <t>Denmark,Tanzania</t>
  </si>
  <si>
    <t>Ezequiel Ávila</t>
  </si>
  <si>
    <t>Iván Marcano</t>
  </si>
  <si>
    <t>Jesús Orozco Chiquete</t>
  </si>
  <si>
    <t>Joris Chotard</t>
  </si>
  <si>
    <t>Matteo Pessina</t>
  </si>
  <si>
    <t>Mykola Shaparenko</t>
  </si>
  <si>
    <t>Mislav Oršić</t>
  </si>
  <si>
    <t>Alexander Prass</t>
  </si>
  <si>
    <t>Amine Harit</t>
  </si>
  <si>
    <t>Dan-Axel Zagadou</t>
  </si>
  <si>
    <t>Dória</t>
  </si>
  <si>
    <t>Jakub Piotrowski</t>
  </si>
  <si>
    <t>Javi Sánchez</t>
  </si>
  <si>
    <t>José Copete</t>
  </si>
  <si>
    <t>Lukas Nmecha</t>
  </si>
  <si>
    <t>Nicolas Kühn</t>
  </si>
  <si>
    <t>Samuel Dahl</t>
  </si>
  <si>
    <t>Tim Lemperle</t>
  </si>
  <si>
    <t>Álvaro Barreal</t>
  </si>
  <si>
    <t>WB/M/AM LC</t>
  </si>
  <si>
    <t>Maximilian Wöber</t>
  </si>
  <si>
    <t>Pere Pons</t>
  </si>
  <si>
    <t>Santiago Pierotti</t>
  </si>
  <si>
    <t>Aïssa Laidouni</t>
  </si>
  <si>
    <t>Alexander Djiku</t>
  </si>
  <si>
    <t>Álvaro Djaló</t>
  </si>
  <si>
    <t>Guinea-Bissau,Spain,Pays Basque</t>
  </si>
  <si>
    <t>Álvaro Medrán</t>
  </si>
  <si>
    <t>Antonio Sanabria</t>
  </si>
  <si>
    <t>Paraguay,Spain</t>
  </si>
  <si>
    <t>Arthur Chaves</t>
  </si>
  <si>
    <t>Ayrton Lucas</t>
  </si>
  <si>
    <t>Baghdad Bounedjah</t>
  </si>
  <si>
    <t>Carlo Holse</t>
  </si>
  <si>
    <t>Fernando Calero</t>
  </si>
  <si>
    <t>Gabriel Strefezza</t>
  </si>
  <si>
    <t>Jack Rudoni</t>
  </si>
  <si>
    <t>England,Italy</t>
  </si>
  <si>
    <t>Jackson Muleka</t>
  </si>
  <si>
    <t>Japhet Tanganga</t>
  </si>
  <si>
    <t>Joaquín Pereyra(Minnesota United FC,Argentina,United States)</t>
  </si>
  <si>
    <t>Joseph Okumu</t>
  </si>
  <si>
    <t>Kenya</t>
  </si>
  <si>
    <t>Justin Njinmah</t>
  </si>
  <si>
    <t>Kiril Despodov</t>
  </si>
  <si>
    <t>Bulgaria</t>
  </si>
  <si>
    <t>Kostas Fortounis</t>
  </si>
  <si>
    <t>Lucas Zelarayán</t>
  </si>
  <si>
    <t>Armenia,Argentina</t>
  </si>
  <si>
    <t>Marko Grujić</t>
  </si>
  <si>
    <t>Matheus Pereira(FOR,Brazil)</t>
  </si>
  <si>
    <t>Michaël Cuisance</t>
  </si>
  <si>
    <t>Miguel Rubio</t>
  </si>
  <si>
    <t>Mohamed Camara(Al-Sadd Sports Club,Mali)</t>
  </si>
  <si>
    <t>Pablo Rosario</t>
  </si>
  <si>
    <t>Dominican Republic,Netherlands</t>
  </si>
  <si>
    <t>Pau Víctor</t>
  </si>
  <si>
    <t>Philipp Treu</t>
  </si>
  <si>
    <t>Rubén Duarte</t>
  </si>
  <si>
    <t>Samir</t>
  </si>
  <si>
    <t>Saud Abdulhamid</t>
  </si>
  <si>
    <t>Silvan Widmer</t>
  </si>
  <si>
    <t>Tim Ream</t>
  </si>
  <si>
    <t>Tjaronn Chery</t>
  </si>
  <si>
    <t>Trezeguet</t>
  </si>
  <si>
    <t>Troy Parrott</t>
  </si>
  <si>
    <t>Wessam Abou Ali</t>
  </si>
  <si>
    <t>Palestine,Denmark</t>
  </si>
  <si>
    <t>Youssouf Sabaly</t>
  </si>
  <si>
    <t>Yuito Suzuki</t>
  </si>
  <si>
    <t>Yukinari Sugawara</t>
  </si>
  <si>
    <t>Abdón Prats</t>
  </si>
  <si>
    <t>Ángelo Preciado</t>
  </si>
  <si>
    <t>David Zima</t>
  </si>
  <si>
    <t>Íñigo Vicente</t>
  </si>
  <si>
    <t>Jay Idzes</t>
  </si>
  <si>
    <t>Lucas Tousart</t>
  </si>
  <si>
    <t>Sergio Akieme</t>
  </si>
  <si>
    <t>Spain,Equatorial Guinea</t>
  </si>
  <si>
    <t>Simone Canestrelli</t>
  </si>
  <si>
    <t>Amos Pieper</t>
  </si>
  <si>
    <t>Carlos Moreno</t>
  </si>
  <si>
    <t>Derrick Köhn</t>
  </si>
  <si>
    <t>Diber Cambindo</t>
  </si>
  <si>
    <t>Gerardo Arteaga</t>
  </si>
  <si>
    <t>Haji Wright</t>
  </si>
  <si>
    <t>United States,Liberia</t>
  </si>
  <si>
    <t>Helinho</t>
  </si>
  <si>
    <t>Jacob Bruun Larsen</t>
  </si>
  <si>
    <t>Janik Haberer</t>
  </si>
  <si>
    <t>Joaquim</t>
  </si>
  <si>
    <t>Koffi Djidji</t>
  </si>
  <si>
    <t>Kristijan Kahlina</t>
  </si>
  <si>
    <t>Croatia,United States</t>
  </si>
  <si>
    <t>Ludovit Reis</t>
  </si>
  <si>
    <t>Netherlands,Slovakia</t>
  </si>
  <si>
    <t>Lukáš Červ</t>
  </si>
  <si>
    <t>Mateu Morey</t>
  </si>
  <si>
    <t>Mattéo Tramoni</t>
  </si>
  <si>
    <t>France,Italy</t>
  </si>
  <si>
    <t>Mert Günok</t>
  </si>
  <si>
    <t>Óscar Valentín</t>
  </si>
  <si>
    <t>Toti</t>
  </si>
  <si>
    <t>Ylber Ramadani</t>
  </si>
  <si>
    <t>Albania,Kosovo,Germany</t>
  </si>
  <si>
    <t>Zakaria Aboukhlal</t>
  </si>
  <si>
    <t>Morocco,Netherlands,Libya</t>
  </si>
  <si>
    <t>Zeki Amdouni</t>
  </si>
  <si>
    <t>Switzerland,Türkiye,Tunisia</t>
  </si>
  <si>
    <t>Alexandro Bernabei</t>
  </si>
  <si>
    <t>İrfan Can Kahveci</t>
  </si>
  <si>
    <t>Jaine Barreiro</t>
  </si>
  <si>
    <t>Julián Carranza</t>
  </si>
  <si>
    <t>Argentina,United States,Italy</t>
  </si>
  <si>
    <t>Luciano Gondou</t>
  </si>
  <si>
    <t>Agustín Canobbio</t>
  </si>
  <si>
    <t>András Schäfer</t>
  </si>
  <si>
    <t>Arnaud Nordin</t>
  </si>
  <si>
    <t>Fabiano(Omonoia Nicosia,Cyprus,Brazil)</t>
  </si>
  <si>
    <t>Cyprus,Brazil</t>
  </si>
  <si>
    <t>Hassane Kamara</t>
  </si>
  <si>
    <t>Ignacio Rivero</t>
  </si>
  <si>
    <t>Jhon Jhon</t>
  </si>
  <si>
    <t>Léo Scienza</t>
  </si>
  <si>
    <t>Brazil,Luxembourg</t>
  </si>
  <si>
    <t>Lucas Höler</t>
  </si>
  <si>
    <t>Luciano(SPO,Brazil)</t>
  </si>
  <si>
    <t>Luciano Acosta</t>
  </si>
  <si>
    <t>Marvin Friedrich</t>
  </si>
  <si>
    <t>Musa Al-Tamari</t>
  </si>
  <si>
    <t>Jordan</t>
  </si>
  <si>
    <t>Timo Hübers</t>
  </si>
  <si>
    <t>Viktor Johansson</t>
  </si>
  <si>
    <t>Yann Gboho</t>
  </si>
  <si>
    <t>Adama Traoré(Gençlerbirliği,Mali)</t>
  </si>
  <si>
    <t>Adrian Šemper</t>
  </si>
  <si>
    <t>Alan</t>
  </si>
  <si>
    <t>Alan Franco(SPO,Argentina)</t>
  </si>
  <si>
    <t>Alessandro Vogliacco</t>
  </si>
  <si>
    <t>Álex Collado</t>
  </si>
  <si>
    <t>Álvaro Tejero</t>
  </si>
  <si>
    <t>Anthony Jung</t>
  </si>
  <si>
    <t>Dani Raba</t>
  </si>
  <si>
    <t>Dominik Kotarski</t>
  </si>
  <si>
    <t>Edimilson Fernandes</t>
  </si>
  <si>
    <t>Switzerland,Cape Verde Islands,Portugal</t>
  </si>
  <si>
    <t>Eduard Löwen</t>
  </si>
  <si>
    <t>Germany,Russia,United States</t>
  </si>
  <si>
    <t>Emanuel Mammana</t>
  </si>
  <si>
    <t>Felix Agu</t>
  </si>
  <si>
    <t>Gabriel Pereira(Football Club København,Brazil)</t>
  </si>
  <si>
    <t>Giorgos Kyriakopoulos</t>
  </si>
  <si>
    <t>Gregore</t>
  </si>
  <si>
    <t>Gustavo Mantuan</t>
  </si>
  <si>
    <t>Heorhiy Bushchan</t>
  </si>
  <si>
    <t>Ukraine,Romania</t>
  </si>
  <si>
    <t>Ismail Jakobs</t>
  </si>
  <si>
    <t>Senegal,Germany</t>
  </si>
  <si>
    <t>Kings Kangwa</t>
  </si>
  <si>
    <t>Zambia</t>
  </si>
  <si>
    <t>Lassana Coulibaly</t>
  </si>
  <si>
    <t>Lucas Olaza</t>
  </si>
  <si>
    <t>Lukáš Kalvach</t>
  </si>
  <si>
    <t>Manu García(Sporting Kansas City,Spain)</t>
  </si>
  <si>
    <t>Marcel Hartel</t>
  </si>
  <si>
    <t>Mark McKenzie</t>
  </si>
  <si>
    <t>Marquinhos(Spartak Moscow,Brazil)</t>
  </si>
  <si>
    <t>Marwan Ateya</t>
  </si>
  <si>
    <t>Miloš Veljković</t>
  </si>
  <si>
    <t>Serbia,Switzerland</t>
  </si>
  <si>
    <t>Mohamed Ali Ben Romdhane</t>
  </si>
  <si>
    <t>Tunisia</t>
  </si>
  <si>
    <t>Mutsuki Kato</t>
  </si>
  <si>
    <t>Niclas Eliasson</t>
  </si>
  <si>
    <t>Sweden,Brazil</t>
  </si>
  <si>
    <t>Óscar Plano</t>
  </si>
  <si>
    <t>Owen Wijndal</t>
  </si>
  <si>
    <t>Rafa Mujica</t>
  </si>
  <si>
    <t>Ramiro Enrique</t>
  </si>
  <si>
    <t>Rodinei</t>
  </si>
  <si>
    <t>Ryosuke Kojima</t>
  </si>
  <si>
    <t>Saldanha</t>
  </si>
  <si>
    <t>Stoichkov</t>
  </si>
  <si>
    <t>Suat Serdar</t>
  </si>
  <si>
    <t>Tomás Cuello</t>
  </si>
  <si>
    <t>Willyan Rocha</t>
  </si>
  <si>
    <t>Zaydou Youssouf</t>
  </si>
  <si>
    <t>Comoros,France</t>
  </si>
  <si>
    <t>Abdoulaye Touré</t>
  </si>
  <si>
    <t>Edoardo Goldaniga</t>
  </si>
  <si>
    <t>Eduardo Sasha</t>
  </si>
  <si>
    <t>Emmanuel Gyasi</t>
  </si>
  <si>
    <t>WB/M/AM/ST RL</t>
  </si>
  <si>
    <t>Ghana,Italy</t>
  </si>
  <si>
    <t>Ibrahim Olawoyin</t>
  </si>
  <si>
    <t>Kaan Ayhan</t>
  </si>
  <si>
    <t>Manuel Riemann</t>
  </si>
  <si>
    <t>Marcelino Moreno</t>
  </si>
  <si>
    <t>Marco Grüll</t>
  </si>
  <si>
    <t>Rasmus Nicolaisen</t>
  </si>
  <si>
    <t>Tommaso Augello</t>
  </si>
  <si>
    <t>Charalampos Lykogiannis</t>
  </si>
  <si>
    <t>Claudio Aquino</t>
  </si>
  <si>
    <t>Eren Elmalı</t>
  </si>
  <si>
    <t>Gaëtan Perrin</t>
  </si>
  <si>
    <t>Jorge Sánchez</t>
  </si>
  <si>
    <t>Ricardo Mangas</t>
  </si>
  <si>
    <t>Alan Franco(ATM,Ecuador)</t>
  </si>
  <si>
    <t>Alemão(Vallecano,Brazil,Poland)</t>
  </si>
  <si>
    <t>Brazil,Poland</t>
  </si>
  <si>
    <t>Brandon Austin</t>
  </si>
  <si>
    <t>England,United States,US Virgin Islands</t>
  </si>
  <si>
    <t>Danny da Costa</t>
  </si>
  <si>
    <t>Haris Belkebla</t>
  </si>
  <si>
    <t>Lucas Evangelista</t>
  </si>
  <si>
    <t>Pietro Iemmello</t>
  </si>
  <si>
    <t>Raphael Obermair</t>
  </si>
  <si>
    <t>WB RL</t>
  </si>
  <si>
    <t>Philippines,Germany</t>
  </si>
  <si>
    <t>Vitor Carvalho</t>
  </si>
  <si>
    <t>Aarón Escandell</t>
  </si>
  <si>
    <t>Andre Blake</t>
  </si>
  <si>
    <t>Jamaica,United States</t>
  </si>
  <si>
    <t>İsmail Yüksek</t>
  </si>
  <si>
    <t>Laurent Abergel</t>
  </si>
  <si>
    <t>Abdellah Zoubir</t>
  </si>
  <si>
    <t>Antonio Caracciolo</t>
  </si>
  <si>
    <t>Asger Sørensen</t>
  </si>
  <si>
    <t>Caio Lucas</t>
  </si>
  <si>
    <t>United Arab Emirates,Brazil</t>
  </si>
  <si>
    <t>Fabio Lima</t>
  </si>
  <si>
    <t>Filip Panák</t>
  </si>
  <si>
    <t>Georges-Kévin Nkoudou</t>
  </si>
  <si>
    <t>Giorgi Kvilitaia</t>
  </si>
  <si>
    <t>Jo Hyeon-Woo</t>
  </si>
  <si>
    <t>Lucas Villalba(CEC,Argentina)</t>
  </si>
  <si>
    <t>Luther Singh</t>
  </si>
  <si>
    <t>Majeed Waris</t>
  </si>
  <si>
    <t>Marquinhos(APOEL Nicosia,Brazil)</t>
  </si>
  <si>
    <t>Miguel Cardoso</t>
  </si>
  <si>
    <t>Moisés(CSKA Moscow,Brazil)</t>
  </si>
  <si>
    <t>Nicolás Giménez</t>
  </si>
  <si>
    <t>United Arab Emirates,Argentina</t>
  </si>
  <si>
    <t>Oleksandr Zubkov</t>
  </si>
  <si>
    <t>Tiago Silva(Al-Rayyan Sports Club,Portugal)</t>
  </si>
  <si>
    <t>Tigran Barseghyan</t>
  </si>
  <si>
    <t>Wesley(Al-Rayyan Sports Club,Brazil)</t>
  </si>
  <si>
    <t>Yoëll van Nieff</t>
  </si>
  <si>
    <t>D/WB/DM/M LC</t>
  </si>
  <si>
    <t>Diego Costa(,Spain,Brazil)</t>
  </si>
  <si>
    <t>Spain,Brazil</t>
  </si>
  <si>
    <t>Gustavo Sá</t>
  </si>
  <si>
    <t>Rubén Blanco</t>
  </si>
  <si>
    <t>Ruslan Malinovskyi</t>
  </si>
  <si>
    <t>Dan Neil</t>
  </si>
  <si>
    <t>Seamus Coleman</t>
  </si>
  <si>
    <t>Guille Rosas</t>
  </si>
  <si>
    <t>Juanmi</t>
  </si>
  <si>
    <t>Kasper Schmeichel</t>
  </si>
  <si>
    <t>Denmark,England,Poland</t>
  </si>
  <si>
    <t>Rafael Toloi</t>
  </si>
  <si>
    <t>Téji Savanier</t>
  </si>
  <si>
    <t>Jacob Greaves</t>
  </si>
  <si>
    <t>Jamaal Lascelles</t>
  </si>
  <si>
    <t>Michail Antonio</t>
  </si>
  <si>
    <t>Rodrigo Huescas</t>
  </si>
  <si>
    <t>Cristian Olivera</t>
  </si>
  <si>
    <t>Javi López</t>
  </si>
  <si>
    <t>Juan Fernando Quintero</t>
  </si>
  <si>
    <t>Pablo Maia</t>
  </si>
  <si>
    <t>Armando Izzo</t>
  </si>
  <si>
    <t>Brenden Aaronson</t>
  </si>
  <si>
    <t>Gianluca Busio</t>
  </si>
  <si>
    <t>United States,Italy</t>
  </si>
  <si>
    <t>Harold Preciado</t>
  </si>
  <si>
    <t>Wanderson(CEC,Brazil,Belgium)</t>
  </si>
  <si>
    <t>Alieu Fadera</t>
  </si>
  <si>
    <t>Andrés Fernández</t>
  </si>
  <si>
    <t>Aster Vranckx</t>
  </si>
  <si>
    <t>Ben Johnson</t>
  </si>
  <si>
    <t>Gabri Martínez</t>
  </si>
  <si>
    <t>Luke Thomas</t>
  </si>
  <si>
    <t>Sergio Camello</t>
  </si>
  <si>
    <t>Tanguy Nianzou</t>
  </si>
  <si>
    <t>Telasco Segovia</t>
  </si>
  <si>
    <t>Joël Piroe</t>
  </si>
  <si>
    <t>Marko Livaja</t>
  </si>
  <si>
    <t>Roque Mesa</t>
  </si>
  <si>
    <t>Javi Ontiveros</t>
  </si>
  <si>
    <t>Jon Morcillo</t>
  </si>
  <si>
    <t>Kiliann Sildillia</t>
  </si>
  <si>
    <t>Mateo Pellegrino</t>
  </si>
  <si>
    <t>Nemanja Radonjić</t>
  </si>
  <si>
    <t>Strahinja Eraković</t>
  </si>
  <si>
    <t>Antony(Portland Timbers,Brazil,United States)</t>
  </si>
  <si>
    <t>Damián Bobadilla</t>
  </si>
  <si>
    <t>Sebastián Jurado</t>
  </si>
  <si>
    <t>Martin Cedidla</t>
  </si>
  <si>
    <t>Alan Velasco</t>
  </si>
  <si>
    <t>Craig Dawson</t>
  </si>
  <si>
    <t>Dejan Ljubičić</t>
  </si>
  <si>
    <t>Austria,Croatia</t>
  </si>
  <si>
    <t>Dénes Dibusz</t>
  </si>
  <si>
    <t>Flynn Downes</t>
  </si>
  <si>
    <t>Joseph Aidoo</t>
  </si>
  <si>
    <t>Kike Barja</t>
  </si>
  <si>
    <t>Spain,Portugal,Pays Basque</t>
  </si>
  <si>
    <t>Lautaro Díaz(CEC,Argentina)</t>
  </si>
  <si>
    <t>Maarten Paes</t>
  </si>
  <si>
    <t>Indonesia,Netherlands,United States</t>
  </si>
  <si>
    <t>Marco Sportiello</t>
  </si>
  <si>
    <t>Max Bird</t>
  </si>
  <si>
    <t>Mees Hilgers</t>
  </si>
  <si>
    <t>Nicolae Stanciu</t>
  </si>
  <si>
    <t>Pablo Insua</t>
  </si>
  <si>
    <t>Perr Schuurs</t>
  </si>
  <si>
    <t>Ryuya Nishio</t>
  </si>
  <si>
    <t>Santiago Ramos Mingo</t>
  </si>
  <si>
    <t>Stefan Medina</t>
  </si>
  <si>
    <t>Takashi Usami</t>
  </si>
  <si>
    <t>Yoann Cathline</t>
  </si>
  <si>
    <t>Zian Flemming</t>
  </si>
  <si>
    <t>Callum O'Hare</t>
  </si>
  <si>
    <t>Jorge Herrando</t>
  </si>
  <si>
    <t>Mads Bech Sørensen</t>
  </si>
  <si>
    <t>Masato Morishige</t>
  </si>
  <si>
    <t>Taichi Hara</t>
  </si>
  <si>
    <t>Alexandr Sobolev</t>
  </si>
  <si>
    <t>Aslak Fonn Witry</t>
  </si>
  <si>
    <t>Ben Sheaf</t>
  </si>
  <si>
    <t>Christoph Klarer</t>
  </si>
  <si>
    <t>Dany Mota</t>
  </si>
  <si>
    <t>Portugal,Luxembourg</t>
  </si>
  <si>
    <t>Dimitri Foulquier</t>
  </si>
  <si>
    <t>Guadeloupe,France</t>
  </si>
  <si>
    <t>Giorgi Kochorashvili</t>
  </si>
  <si>
    <t>Guga(Beijing Guo'an,Portugal)</t>
  </si>
  <si>
    <t>Koya Kitagawa</t>
  </si>
  <si>
    <t>Nacho Vidal</t>
  </si>
  <si>
    <t>Nuno Moreira</t>
  </si>
  <si>
    <t>Pedro Henrique(BRA,Brazil)</t>
  </si>
  <si>
    <t>Philip Otele</t>
  </si>
  <si>
    <t>Philip Zinckernagel</t>
  </si>
  <si>
    <t>Sebastian Walukiewicz</t>
  </si>
  <si>
    <t>Wendell(SPO,Brazil)</t>
  </si>
  <si>
    <t>Adonis Frías</t>
  </si>
  <si>
    <t>Alisson(SPO,Brazil)</t>
  </si>
  <si>
    <t>Anton Miranchuk</t>
  </si>
  <si>
    <t>Daniel(San Jose Earthquakes,Brazil)</t>
  </si>
  <si>
    <t>Gabriel Pec</t>
  </si>
  <si>
    <t>Gilberto(BAH,Brazil)</t>
  </si>
  <si>
    <t>Helton Leite</t>
  </si>
  <si>
    <t>Kellyn Acosta</t>
  </si>
  <si>
    <t>United States,Grenada,Japan</t>
  </si>
  <si>
    <t>Kevin Castaño</t>
  </si>
  <si>
    <t>Martín Payero</t>
  </si>
  <si>
    <t>Patrizio Masini</t>
  </si>
  <si>
    <t>Zé Rafael</t>
  </si>
  <si>
    <t>Albert Rusnák</t>
  </si>
  <si>
    <t>Slovakia,United States</t>
  </si>
  <si>
    <t>Antonio Sánchez(Mallorca,Spain)</t>
  </si>
  <si>
    <t>Diego Valoyes</t>
  </si>
  <si>
    <t>Colombia,Argentina</t>
  </si>
  <si>
    <t>Emiliano Martínez(SEP,Uruguay,Italy)</t>
  </si>
  <si>
    <t>Erick Pulga</t>
  </si>
  <si>
    <t>Franco Cristaldo</t>
  </si>
  <si>
    <t>Hayao Kawabe</t>
  </si>
  <si>
    <t>Jorge Carrascal</t>
  </si>
  <si>
    <t>Santiago Ascacíbar</t>
  </si>
  <si>
    <t>Sergio Barreto</t>
  </si>
  <si>
    <t>André Carrillo</t>
  </si>
  <si>
    <t>Andrey Mostovoy</t>
  </si>
  <si>
    <t>Daniel Boloca</t>
  </si>
  <si>
    <t>Italy,Romania</t>
  </si>
  <si>
    <t>Idrissa Touré</t>
  </si>
  <si>
    <t>Iván Jaime</t>
  </si>
  <si>
    <t>Jaminton Campaz</t>
  </si>
  <si>
    <t>Juninho Capixaba</t>
  </si>
  <si>
    <t>Leo Ceara</t>
  </si>
  <si>
    <t>Levi Garcia</t>
  </si>
  <si>
    <t>Trinidad and Tobago</t>
  </si>
  <si>
    <t>Marshall Munetsi</t>
  </si>
  <si>
    <t>Zimbabwe</t>
  </si>
  <si>
    <t>Matías Viña</t>
  </si>
  <si>
    <t>Matt Miazga</t>
  </si>
  <si>
    <t>United States,Poland</t>
  </si>
  <si>
    <t>Mostafa Mohamed</t>
  </si>
  <si>
    <t>Pep Biel</t>
  </si>
  <si>
    <t>Rodrigo Rey</t>
  </si>
  <si>
    <t>Alessio Zerbin</t>
  </si>
  <si>
    <t>Enzo Díaz(Club Atlético River Plate,Argentina)</t>
  </si>
  <si>
    <t>Giuseppe Pezzella</t>
  </si>
  <si>
    <t>Hirokazu Ishihara</t>
  </si>
  <si>
    <t>Kein Sato</t>
  </si>
  <si>
    <t>Japan,Colombia</t>
  </si>
  <si>
    <t>Michal Sadílek</t>
  </si>
  <si>
    <t>Miguel Merentiel</t>
  </si>
  <si>
    <t>Oli McBurnie</t>
  </si>
  <si>
    <t>Randy Nteka</t>
  </si>
  <si>
    <t>Angola,France,Democratic Republic of Congo</t>
  </si>
  <si>
    <t>Rikuto Hirose</t>
  </si>
  <si>
    <t>Toni Fruk</t>
  </si>
  <si>
    <t>Dominik Schmid</t>
  </si>
  <si>
    <t>Gideon Mensah</t>
  </si>
  <si>
    <t>Isidro Pitta</t>
  </si>
  <si>
    <t>Mattia Bani</t>
  </si>
  <si>
    <t>Nathan Silva</t>
  </si>
  <si>
    <t>Promise David</t>
  </si>
  <si>
    <t>Canada,Nigeria</t>
  </si>
  <si>
    <t>Yuya Oki</t>
  </si>
  <si>
    <t>Alan Rodríguez(INT,Uruguay)</t>
  </si>
  <si>
    <t>Carlos Lampe</t>
  </si>
  <si>
    <t>Bolivia,Argentina</t>
  </si>
  <si>
    <t>Diogo Gonçalves</t>
  </si>
  <si>
    <t>Jan Kuchta</t>
  </si>
  <si>
    <t>Mihailo Ristić</t>
  </si>
  <si>
    <t>Osman Bukari</t>
  </si>
  <si>
    <t>Ghana,Serbia</t>
  </si>
  <si>
    <t>Stefano Moreo</t>
  </si>
  <si>
    <t>Gautier Lloris</t>
  </si>
  <si>
    <t>Lukáš Sadílek</t>
  </si>
  <si>
    <t>Santiago Sosa(Racing Club de Avellaneda,Argentina)</t>
  </si>
  <si>
    <t>Callum Brittain</t>
  </si>
  <si>
    <t>Ferran Jutglà</t>
  </si>
  <si>
    <t>Giuliano Galoppo</t>
  </si>
  <si>
    <t>Ivan Schranz</t>
  </si>
  <si>
    <t>Ivi López</t>
  </si>
  <si>
    <t>Jeon Jin-Woo</t>
  </si>
  <si>
    <t>Robin Lod</t>
  </si>
  <si>
    <t>Finland,United States</t>
  </si>
  <si>
    <t>Rodrigo Echeverría</t>
  </si>
  <si>
    <t>Ulisses Garcia</t>
  </si>
  <si>
    <t>Switzerland,Cape Verde Islands</t>
  </si>
  <si>
    <t>Anders Dreyer</t>
  </si>
  <si>
    <t>Dániel Gazdag</t>
  </si>
  <si>
    <t>Hungary,United States</t>
  </si>
  <si>
    <t>Eduardo Darias</t>
  </si>
  <si>
    <t>Ewerton(Pyramids Football Club,Brazil)</t>
  </si>
  <si>
    <t>Hernán Galíndez</t>
  </si>
  <si>
    <t>Ecuador,Argentina</t>
  </si>
  <si>
    <t>Ignacio(FLU,Brazil)</t>
  </si>
  <si>
    <t>Mykola Matviienko</t>
  </si>
  <si>
    <t>Isaac Babadi</t>
  </si>
  <si>
    <t>Netherlands,Sierra Leone</t>
  </si>
  <si>
    <t>Josh King(Fulham,England)</t>
  </si>
  <si>
    <t>Rayan(VDG,Brazil)</t>
  </si>
  <si>
    <t>Rome-Jayden Owusu-Oduro</t>
  </si>
  <si>
    <t>Aaron Ramsey(Pumas de la UNAM,Wales)</t>
  </si>
  <si>
    <t>Hakim Ziyech</t>
  </si>
  <si>
    <t>Kévin Danois</t>
  </si>
  <si>
    <t>Allan(BOT,Brazil,Portugal)</t>
  </si>
  <si>
    <t>Sebastián Coates</t>
  </si>
  <si>
    <t>Uruguay,Spain,Scotland</t>
  </si>
  <si>
    <t>Denis Suárez</t>
  </si>
  <si>
    <t>Adnan Januzaj</t>
  </si>
  <si>
    <t>Belgium,Albania,Kosovo</t>
  </si>
  <si>
    <t>Leopold Querfeld</t>
  </si>
  <si>
    <t>Arouna Sanganté</t>
  </si>
  <si>
    <t>Mateo Joseph</t>
  </si>
  <si>
    <t>Spain,England,Antigua and Barbuda</t>
  </si>
  <si>
    <t>Ron-Robert Zieler</t>
  </si>
  <si>
    <t>William Bøving</t>
  </si>
  <si>
    <t>Simon Mignolet</t>
  </si>
  <si>
    <t>Sivert Mannsverk</t>
  </si>
  <si>
    <t>Johann Lepenant</t>
  </si>
  <si>
    <t>Léo Baptistão</t>
  </si>
  <si>
    <t>Brazil,Spain,Italy</t>
  </si>
  <si>
    <t>Yassine Kechta</t>
  </si>
  <si>
    <t>Alberto Moreno</t>
  </si>
  <si>
    <t>André-Pierre Gignac</t>
  </si>
  <si>
    <t>France,Algeria,Mexico</t>
  </si>
  <si>
    <t>Andrés García</t>
  </si>
  <si>
    <t>Caleb Okoli</t>
  </si>
  <si>
    <t>Daniel Peretz</t>
  </si>
  <si>
    <t>Israel,Germany</t>
  </si>
  <si>
    <t>Filip Stanković</t>
  </si>
  <si>
    <t>Jakub Stolarczyk</t>
  </si>
  <si>
    <t>Max Rosenfelder</t>
  </si>
  <si>
    <t>Mohamed Diomandé</t>
  </si>
  <si>
    <t>Ivory Coast,Ghana</t>
  </si>
  <si>
    <t>Taylor Harwood-Bellis</t>
  </si>
  <si>
    <t>Brian Rodríguez</t>
  </si>
  <si>
    <t>Uruguay,Spain,United States</t>
  </si>
  <si>
    <t>Carlos Acevedo</t>
  </si>
  <si>
    <t>Esteban Andrada</t>
  </si>
  <si>
    <t>Jesse Lingard</t>
  </si>
  <si>
    <t>José Campaña</t>
  </si>
  <si>
    <t>Diego Lainez</t>
  </si>
  <si>
    <t>Mexico,Spain</t>
  </si>
  <si>
    <t>Gaetano Oristanio</t>
  </si>
  <si>
    <t>Mexx Meerdink</t>
  </si>
  <si>
    <t>Anton Gaaei</t>
  </si>
  <si>
    <t>David Da Costa</t>
  </si>
  <si>
    <t>Gvidas Gineitis</t>
  </si>
  <si>
    <t>Michael Keane</t>
  </si>
  <si>
    <t>Sebastian Nanasi</t>
  </si>
  <si>
    <t>Antoniu Roca</t>
  </si>
  <si>
    <t>Bastos</t>
  </si>
  <si>
    <t>Edgar Badía</t>
  </si>
  <si>
    <t>Elseid Hysaj</t>
  </si>
  <si>
    <t>Faustino Anjorin</t>
  </si>
  <si>
    <t>Gabriel Pirani</t>
  </si>
  <si>
    <t>Brazil,Italy,United States</t>
  </si>
  <si>
    <t>James Hill</t>
  </si>
  <si>
    <t>Reda Khadra</t>
  </si>
  <si>
    <t>Talles Magno</t>
  </si>
  <si>
    <t>Youri Regeer</t>
  </si>
  <si>
    <t>Edgar</t>
  </si>
  <si>
    <t>Federico Viñas</t>
  </si>
  <si>
    <t>Pablo Marín</t>
  </si>
  <si>
    <t>Jack Clarke</t>
  </si>
  <si>
    <t>Juan Soriano</t>
  </si>
  <si>
    <t>Kaiki</t>
  </si>
  <si>
    <t>Marcelo Allende</t>
  </si>
  <si>
    <t>Nicolás Capaldo</t>
  </si>
  <si>
    <t>Pietro Terracciano</t>
  </si>
  <si>
    <t>Ryota Oshima</t>
  </si>
  <si>
    <t>Santiago Bueno</t>
  </si>
  <si>
    <t>Víctor Guzmán(Pachuca CF,Mexico)</t>
  </si>
  <si>
    <t>Anass Salah-Eddine</t>
  </si>
  <si>
    <t>D/WB/DM/M L</t>
  </si>
  <si>
    <t>Arne Maier</t>
  </si>
  <si>
    <t>Jakub Kamiński</t>
  </si>
  <si>
    <t>João Paulo(SAN,Brazil)</t>
  </si>
  <si>
    <t>Juan Ignacio Nardoni</t>
  </si>
  <si>
    <t>Marco Di Cesare</t>
  </si>
  <si>
    <t>Matheus Reis(Sporting Clube de Portugal,Brazil)</t>
  </si>
  <si>
    <t>Mathias Kvistgaarden</t>
  </si>
  <si>
    <t>Yannik Engelhardt</t>
  </si>
  <si>
    <t>Benjamin Lecomte</t>
  </si>
  <si>
    <t>Santiago Colombatto</t>
  </si>
  <si>
    <t>Walter(MFC,Brazil,Italy)</t>
  </si>
  <si>
    <t>Adrián(Real Hispalis,Spain)</t>
  </si>
  <si>
    <t>Adrian Leon Barišić</t>
  </si>
  <si>
    <t>Albert Grønbæk</t>
  </si>
  <si>
    <t>Alex Král</t>
  </si>
  <si>
    <t>Czechia,Slovakia</t>
  </si>
  <si>
    <t>Álex Sola</t>
  </si>
  <si>
    <t>Allan(FLA,Brazil)</t>
  </si>
  <si>
    <t>César Araújo</t>
  </si>
  <si>
    <t>Dion Beljo</t>
  </si>
  <si>
    <t>Eray Cömert</t>
  </si>
  <si>
    <t>Switzerland,Türkiye</t>
  </si>
  <si>
    <t>Franco Vázquez</t>
  </si>
  <si>
    <t>Guido Carrillo</t>
  </si>
  <si>
    <t>Han-Noah Massengo</t>
  </si>
  <si>
    <t>Hugo Guillamón</t>
  </si>
  <si>
    <t>Juan Berrocal</t>
  </si>
  <si>
    <t>Khuliso Mudau</t>
  </si>
  <si>
    <t>Lucas Fernandes(Cerezo Osaka,Brazil)</t>
  </si>
  <si>
    <t>Mads Roerslev</t>
  </si>
  <si>
    <t>M'Bala Nzola</t>
  </si>
  <si>
    <t>Angola,France</t>
  </si>
  <si>
    <t>Mohammed Salisu</t>
  </si>
  <si>
    <t>Nico López</t>
  </si>
  <si>
    <t>Rodrigo Dourado</t>
  </si>
  <si>
    <t>Rubén Peña</t>
  </si>
  <si>
    <t>Sergi Palencia</t>
  </si>
  <si>
    <t>Steven Zuber</t>
  </si>
  <si>
    <t>Teddy Teuma</t>
  </si>
  <si>
    <t>Malta,France</t>
  </si>
  <si>
    <t>Thiago Maia</t>
  </si>
  <si>
    <t>Tyrhys Dolan</t>
  </si>
  <si>
    <t>Vincent Janssen</t>
  </si>
  <si>
    <t>Vladyslav Vanat</t>
  </si>
  <si>
    <t>Xeka</t>
  </si>
  <si>
    <t>Yahia Fofana</t>
  </si>
  <si>
    <t>Yoshinori Suzuki</t>
  </si>
  <si>
    <t>Adam Masina</t>
  </si>
  <si>
    <t>Morocco,Italy</t>
  </si>
  <si>
    <t>Darko Brašanac</t>
  </si>
  <si>
    <t>Finn Azaz</t>
  </si>
  <si>
    <t>Republic of Ireland,England,Israel</t>
  </si>
  <si>
    <t>Pavel Kadeřábek</t>
  </si>
  <si>
    <t>Woyo Coulibaly</t>
  </si>
  <si>
    <t>Bruno Tabata</t>
  </si>
  <si>
    <t>Calvin Stengs</t>
  </si>
  <si>
    <t>Dejan Joveljić</t>
  </si>
  <si>
    <t>Serbia,Bosnia and Herzegovina,United States</t>
  </si>
  <si>
    <t>Dor Peretz</t>
  </si>
  <si>
    <t>Gabriel Silva(Santa Clara Açores Futebol,Brazil)</t>
  </si>
  <si>
    <t>Gerard Gumbau</t>
  </si>
  <si>
    <t>Igor Diveev</t>
  </si>
  <si>
    <t>Jurgen Ekkelenkamp</t>
  </si>
  <si>
    <t>Kike Pérez</t>
  </si>
  <si>
    <t>Kilian Fischer</t>
  </si>
  <si>
    <t>Kyogo Furuhashi</t>
  </si>
  <si>
    <t>Lyle Foster</t>
  </si>
  <si>
    <t>Nediljko Labrović</t>
  </si>
  <si>
    <t>Riki</t>
  </si>
  <si>
    <t>Robin Hranáč</t>
  </si>
  <si>
    <t>Rogério</t>
  </si>
  <si>
    <t>Tchê Tchê</t>
  </si>
  <si>
    <t>Alexis Peña</t>
  </si>
  <si>
    <t>Danilo Boza</t>
  </si>
  <si>
    <t>Felipe Carballo</t>
  </si>
  <si>
    <t>Ferreira(SPO,Brazil)</t>
  </si>
  <si>
    <t>Pedro Gallese</t>
  </si>
  <si>
    <t>Peru,United States</t>
  </si>
  <si>
    <t>Ricky van Wolfswinkel</t>
  </si>
  <si>
    <t>Vitinha(Genoa Cricket and Football Club,Portugal)</t>
  </si>
  <si>
    <t>Elias Saad</t>
  </si>
  <si>
    <t>Tunisia,Germany</t>
  </si>
  <si>
    <t>Elvis Rexhbeçaj</t>
  </si>
  <si>
    <t>Kosovo,Germany,Albania</t>
  </si>
  <si>
    <t>Frank Acheampong</t>
  </si>
  <si>
    <t>Iván Balliu</t>
  </si>
  <si>
    <t>Albania,Spain</t>
  </si>
  <si>
    <t>Lucas Silva(CEC,Brazil)</t>
  </si>
  <si>
    <t>Matheus Savio</t>
  </si>
  <si>
    <t>Miroslav Stevanović</t>
  </si>
  <si>
    <t>Bosnia and Herzegovina,Serbia</t>
  </si>
  <si>
    <t>Nicolai Remberg</t>
  </si>
  <si>
    <t>Pablo Ibañez</t>
  </si>
  <si>
    <t>Paul Onuachu</t>
  </si>
  <si>
    <t>Reinaldo(MFC,Brazil)</t>
  </si>
  <si>
    <t>Ricardo Velho</t>
  </si>
  <si>
    <t>Shusaku Nishikawa</t>
  </si>
  <si>
    <t>Antoine Makoumbou</t>
  </si>
  <si>
    <t>Congo,France</t>
  </si>
  <si>
    <t>Anton Salétros</t>
  </si>
  <si>
    <t>Artem Bondarenko</t>
  </si>
  <si>
    <t>Arthur Cabral</t>
  </si>
  <si>
    <t>Davie Selke</t>
  </si>
  <si>
    <t>Germany,Ethiopia,Czechia</t>
  </si>
  <si>
    <t>Enric Franquesa</t>
  </si>
  <si>
    <t>Guido Herrera</t>
  </si>
  <si>
    <t>Gustavo Henrique(COR,Brazil)</t>
  </si>
  <si>
    <t>Habib Diallo</t>
  </si>
  <si>
    <t>Håkon Evjen</t>
  </si>
  <si>
    <t>Ibrahim Sadiq</t>
  </si>
  <si>
    <t>Iqraam Rayners</t>
  </si>
  <si>
    <t>Isma Ruiz</t>
  </si>
  <si>
    <t>Janis Blaswich</t>
  </si>
  <si>
    <t>Jon Bautista</t>
  </si>
  <si>
    <t>Juan Carlos(Girona,Spain)</t>
  </si>
  <si>
    <t>Keinan Davis</t>
  </si>
  <si>
    <t>Linton Maina</t>
  </si>
  <si>
    <t>Germany,Kenya</t>
  </si>
  <si>
    <t>Luis Pérez(Gaziantep Futbol Kulübü A.Ş.,Spain)</t>
  </si>
  <si>
    <t>Magnus Mattsson</t>
  </si>
  <si>
    <t>Malcom Braida</t>
  </si>
  <si>
    <t>Matt Grimes</t>
  </si>
  <si>
    <t>Michael</t>
  </si>
  <si>
    <t>Nicolás Fernández(Club Atlético Belgrano,Argentina)</t>
  </si>
  <si>
    <t>Park Jin-Seob</t>
  </si>
  <si>
    <t>Petko Hristov</t>
  </si>
  <si>
    <t>Richard Ledezma</t>
  </si>
  <si>
    <t>Samuel Essende</t>
  </si>
  <si>
    <t>Sebastian Sebulonsen</t>
  </si>
  <si>
    <t>Sebastián Villa</t>
  </si>
  <si>
    <t>Sergio Padt</t>
  </si>
  <si>
    <t>Takuya Iwanami</t>
  </si>
  <si>
    <t>Tomás Marchiori</t>
  </si>
  <si>
    <t>Unai Bilbao</t>
  </si>
  <si>
    <t>Wagner Leonardo</t>
  </si>
  <si>
    <t>Egil Selvik</t>
  </si>
  <si>
    <t>Fabricio Bustos</t>
  </si>
  <si>
    <t>Haris Tabaković</t>
  </si>
  <si>
    <t>Bosnia and Herzegovina,Switzerland</t>
  </si>
  <si>
    <t>Mama Baldé</t>
  </si>
  <si>
    <t>Martin Erlić</t>
  </si>
  <si>
    <t>Mirlind Daku</t>
  </si>
  <si>
    <t>Paweł Dawidowicz</t>
  </si>
  <si>
    <t>Phillip Tietz</t>
  </si>
  <si>
    <t>Andy Irving</t>
  </si>
  <si>
    <t>Christopher Martins Pereira</t>
  </si>
  <si>
    <t>Luxembourg,Cape Verde Islands</t>
  </si>
  <si>
    <t>Fredrik Bjørkan</t>
  </si>
  <si>
    <t>Ivan Oblyakov</t>
  </si>
  <si>
    <t>WB/DM/M LC</t>
  </si>
  <si>
    <t>Jorge Rodríguez(CF Monterrey,Argentina)</t>
  </si>
  <si>
    <t xml:space="preserve">DM </t>
  </si>
  <si>
    <t>Ryoya Yamashita</t>
  </si>
  <si>
    <t>M RL</t>
  </si>
  <si>
    <t>Tokuma Suzuki</t>
  </si>
  <si>
    <t>Álex Arce</t>
  </si>
  <si>
    <t>Amine El Ouazzani</t>
  </si>
  <si>
    <t>Morocco,France,Algeria</t>
  </si>
  <si>
    <t>Andrej Ilić</t>
  </si>
  <si>
    <t>Connor Roberts</t>
  </si>
  <si>
    <t>Daniel Elfadli</t>
  </si>
  <si>
    <t>Libya,Germany</t>
  </si>
  <si>
    <t>Gastón Hernández</t>
  </si>
  <si>
    <t>Gustaf Lagerbielke</t>
  </si>
  <si>
    <t>Juan Pablo Freytes</t>
  </si>
  <si>
    <t>Matheuzinho(VIT,Brazil)</t>
  </si>
  <si>
    <t>Michael Cooper</t>
  </si>
  <si>
    <t>Ragnar Ache</t>
  </si>
  <si>
    <t>Germany,Ghana,Netherlands</t>
  </si>
  <si>
    <t>Samu(Vitória Sport Clube,Portugal)</t>
  </si>
  <si>
    <t>Shuto Machino</t>
  </si>
  <si>
    <t>Timothé Cognat</t>
  </si>
  <si>
    <t>Yvan Neyou</t>
  </si>
  <si>
    <t>Zé Pedro(Cagliari Calcio,Portugal)</t>
  </si>
  <si>
    <t>Ángel Sepúlveda</t>
  </si>
  <si>
    <t>Donovan Léon</t>
  </si>
  <si>
    <t>French Guiana,France</t>
  </si>
  <si>
    <t>Gregory Wüthrich</t>
  </si>
  <si>
    <t>Switzerland,Ghana</t>
  </si>
  <si>
    <t>Iván Angulo</t>
  </si>
  <si>
    <t>Jeisson Quinones</t>
  </si>
  <si>
    <t>Mads Emil Madsen</t>
  </si>
  <si>
    <t>Marlon(CEC,Brazil)</t>
  </si>
  <si>
    <t>Paik Seung-Ho</t>
  </si>
  <si>
    <t>Patrick Soko</t>
  </si>
  <si>
    <t>Alberto Reina</t>
  </si>
  <si>
    <t>Ali Abdi</t>
  </si>
  <si>
    <t>Barnabás Varga</t>
  </si>
  <si>
    <t>Capixaba</t>
  </si>
  <si>
    <t>Gastón Lodico</t>
  </si>
  <si>
    <t>Gautier Larsonneur</t>
  </si>
  <si>
    <t>Guilherme(SAN,Brazil)</t>
  </si>
  <si>
    <t>Jackson Irvine</t>
  </si>
  <si>
    <t>Australia,Scotland</t>
  </si>
  <si>
    <t>Jean-Luc Dompé</t>
  </si>
  <si>
    <t>Jesús Murillo</t>
  </si>
  <si>
    <t>Jordan Morris</t>
  </si>
  <si>
    <t>Kenan Karaman</t>
  </si>
  <si>
    <t>Maroan Sannadi</t>
  </si>
  <si>
    <t>Morocco,Spain,Pays Basque</t>
  </si>
  <si>
    <t>Maurice Neubauer</t>
  </si>
  <si>
    <t>Michel Vlap</t>
  </si>
  <si>
    <t>Mikael Ishak</t>
  </si>
  <si>
    <t>Nahuel Losada</t>
  </si>
  <si>
    <t>Odin Bjørtuft</t>
  </si>
  <si>
    <t>Oleksandr Pikhalionok</t>
  </si>
  <si>
    <t>Pedrinho(Shakhtar Donetsk,Brazil)</t>
  </si>
  <si>
    <t>Ricardo Chávez</t>
  </si>
  <si>
    <t>Cameron Burgess</t>
  </si>
  <si>
    <t>Júnior Santos</t>
  </si>
  <si>
    <t>Kei Koizumi</t>
  </si>
  <si>
    <t>Koki Fukui</t>
  </si>
  <si>
    <t>Mateo Carabajal</t>
  </si>
  <si>
    <t>Maxim Osipenko</t>
  </si>
  <si>
    <t>Maximiliano Salas</t>
  </si>
  <si>
    <t>Ricardo Adé</t>
  </si>
  <si>
    <t>Haiti</t>
  </si>
  <si>
    <t>Àlex Corredera</t>
  </si>
  <si>
    <t>Frederik Tingager</t>
  </si>
  <si>
    <t>Hugo Cuypers</t>
  </si>
  <si>
    <t>Jeppe Tverskov</t>
  </si>
  <si>
    <t>Kevin Serna</t>
  </si>
  <si>
    <t>Colombia,Peru</t>
  </si>
  <si>
    <t>Michal Hlavatý</t>
  </si>
  <si>
    <t>Zlatko Tripic</t>
  </si>
  <si>
    <t>Norway,Bosnia and Herzegovina</t>
  </si>
  <si>
    <t>Douglas Costa</t>
  </si>
  <si>
    <t>Ismaily</t>
  </si>
  <si>
    <t>Hamza Choudhury</t>
  </si>
  <si>
    <t>Bangladesh,England,Grenada</t>
  </si>
  <si>
    <t>Samuel Soares</t>
  </si>
  <si>
    <t>Matěj Šín</t>
  </si>
  <si>
    <t>Dominik Prpić</t>
  </si>
  <si>
    <t>Eduardo Salvio</t>
  </si>
  <si>
    <t>Andrew Omobamidele</t>
  </si>
  <si>
    <t>Daniel Wass</t>
  </si>
  <si>
    <t>Facundo Bernal</t>
  </si>
  <si>
    <t>Kasey McAteer</t>
  </si>
  <si>
    <t>Republic of Ireland,England,Northern Ireland</t>
  </si>
  <si>
    <t>Samuel Iling-Junior</t>
  </si>
  <si>
    <t>Víctor Muñoz</t>
  </si>
  <si>
    <t>Wouter Goes</t>
  </si>
  <si>
    <t>Alejo Veliz</t>
  </si>
  <si>
    <t>Jesús Vallejo</t>
  </si>
  <si>
    <t>Manu Sánchez(Vigo,Spain)</t>
  </si>
  <si>
    <t>Gift Orban</t>
  </si>
  <si>
    <t>Nigeria,Togo</t>
  </si>
  <si>
    <t>Jordan James</t>
  </si>
  <si>
    <t>Marvin Park</t>
  </si>
  <si>
    <t>Spain,Nigeria,South Korea</t>
  </si>
  <si>
    <t>Scott McKenna</t>
  </si>
  <si>
    <t>Arnau Puigmal</t>
  </si>
  <si>
    <t>Iker Bravo</t>
  </si>
  <si>
    <t>Jaidon Anthony</t>
  </si>
  <si>
    <t>Mandela Keita</t>
  </si>
  <si>
    <t>Aaron Cresswell</t>
  </si>
  <si>
    <t>Amath N'Diaye</t>
  </si>
  <si>
    <t>Ángel Mena</t>
  </si>
  <si>
    <t>Cristian Medina(Club Estudiantes de La Plata,Argentina)</t>
  </si>
  <si>
    <t>Kayne Ramsay</t>
  </si>
  <si>
    <t>Keaton Parks</t>
  </si>
  <si>
    <t>Bruno Méndez(Deportivo Toluca,Uruguay,Italy)</t>
  </si>
  <si>
    <t>Óscar Melendo</t>
  </si>
  <si>
    <t>Pablo Felipe</t>
  </si>
  <si>
    <t>Walter Kannemann</t>
  </si>
  <si>
    <t>Argentina,Germany</t>
  </si>
  <si>
    <t>Yuya Osako</t>
  </si>
  <si>
    <t>Ben Mee</t>
  </si>
  <si>
    <t>Botond Balogh</t>
  </si>
  <si>
    <t>Bryan González</t>
  </si>
  <si>
    <t>Daijiro Chirino</t>
  </si>
  <si>
    <t>Curaçao,Netherlands</t>
  </si>
  <si>
    <t>Ilay Camara</t>
  </si>
  <si>
    <t>Senegal,Belgium</t>
  </si>
  <si>
    <t>Rade Krunić</t>
  </si>
  <si>
    <t>Trai Hume</t>
  </si>
  <si>
    <t>Walace</t>
  </si>
  <si>
    <t>Dani Cárdenas</t>
  </si>
  <si>
    <t>Ismaël Gharbi</t>
  </si>
  <si>
    <t>Tunisia,France,Spain</t>
  </si>
  <si>
    <t>Javier Aquino</t>
  </si>
  <si>
    <t>Jon Pacheco</t>
  </si>
  <si>
    <t>José Arnáiz</t>
  </si>
  <si>
    <t>Marcelo Ryan</t>
  </si>
  <si>
    <t>Peter Shalulile</t>
  </si>
  <si>
    <t>Namibia,South Africa</t>
  </si>
  <si>
    <t>Metinho</t>
  </si>
  <si>
    <t>Brazil,Democratic Republic of Congo</t>
  </si>
  <si>
    <t>Zito Luvumbo</t>
  </si>
  <si>
    <t>Alexander Scholz</t>
  </si>
  <si>
    <t>Paraguay,Brazil,United States</t>
  </si>
  <si>
    <t>Guillermo Fernández</t>
  </si>
  <si>
    <t>Josh Cullen</t>
  </si>
  <si>
    <t>Juan Dinenno</t>
  </si>
  <si>
    <t>Kevin Mbabu</t>
  </si>
  <si>
    <t>Luke McNally</t>
  </si>
  <si>
    <t>Oleh Ocheretko</t>
  </si>
  <si>
    <t>Pedro Henrique(Shakhtar Donetsk,Brazil)</t>
  </si>
  <si>
    <t>Pol Lirola</t>
  </si>
  <si>
    <t>Riley McGree</t>
  </si>
  <si>
    <t>Australia</t>
  </si>
  <si>
    <t>Tom Cannon</t>
  </si>
  <si>
    <t>Tom Krauß</t>
  </si>
  <si>
    <t>Tomáš Rigo</t>
  </si>
  <si>
    <t>Valentin Rosier</t>
  </si>
  <si>
    <t>Yuto Suzuki</t>
  </si>
  <si>
    <t>WB/M R</t>
  </si>
  <si>
    <t>Adrien Tamèze</t>
  </si>
  <si>
    <t>Antonio Puertas</t>
  </si>
  <si>
    <t>Benjamin Stambouli</t>
  </si>
  <si>
    <t>Bruno Petković</t>
  </si>
  <si>
    <t>Clément Akpa</t>
  </si>
  <si>
    <t>Jari Vandeputte</t>
  </si>
  <si>
    <t>Richard Sánchez(Racing Club de Avellaneda,Paraguay)</t>
  </si>
  <si>
    <t>Roberto López</t>
  </si>
  <si>
    <t>Zakaria El Ouahdi</t>
  </si>
  <si>
    <t>Adrià Altimira</t>
  </si>
  <si>
    <t>Álvaro Aguado</t>
  </si>
  <si>
    <t>Cho Gue-Sung</t>
  </si>
  <si>
    <t>Danil Glebov</t>
  </si>
  <si>
    <t>Devis Vásquez</t>
  </si>
  <si>
    <t>Germán Valera</t>
  </si>
  <si>
    <t>Spain,Lithuania</t>
  </si>
  <si>
    <t>Juninho(FLA,Brazil)</t>
  </si>
  <si>
    <t>Khellven</t>
  </si>
  <si>
    <t>Lasse Berg Johnsen</t>
  </si>
  <si>
    <t>László Bénes</t>
  </si>
  <si>
    <t>Makoto Mitsuta</t>
  </si>
  <si>
    <t>Ryan Fredericks</t>
  </si>
  <si>
    <t>England,Guyana,Scotland</t>
  </si>
  <si>
    <t>Tiago Palacios</t>
  </si>
  <si>
    <t>Yarden Shua</t>
  </si>
  <si>
    <t>Aiham Ousou</t>
  </si>
  <si>
    <t>Syria,Sweden</t>
  </si>
  <si>
    <t>Darren Randolph</t>
  </si>
  <si>
    <t>Republic of Ireland,United States</t>
  </si>
  <si>
    <t>Hiroto Taniguchi</t>
  </si>
  <si>
    <t>Jesus Ferreira</t>
  </si>
  <si>
    <t>United States,Colombia</t>
  </si>
  <si>
    <t>Junior Sornoza</t>
  </si>
  <si>
    <t>Marinho</t>
  </si>
  <si>
    <t>Martín Satriano</t>
  </si>
  <si>
    <t>Rubens(Dinamo Moscow,Brazil)</t>
  </si>
  <si>
    <t>Valentin Mihăilă</t>
  </si>
  <si>
    <t>Willem Geubbels</t>
  </si>
  <si>
    <t>France,Netherlands</t>
  </si>
  <si>
    <t>Wilson Isidor</t>
  </si>
  <si>
    <t>France,Haiti</t>
  </si>
  <si>
    <t>Gift Links</t>
  </si>
  <si>
    <t>James Tavernier</t>
  </si>
  <si>
    <t>Maximiliano Meza</t>
  </si>
  <si>
    <t>Mayke</t>
  </si>
  <si>
    <t>Otávio(FLU,Brazil)</t>
  </si>
  <si>
    <t>Rominigue Kouamé</t>
  </si>
  <si>
    <t>Ruben Kluivert</t>
  </si>
  <si>
    <t>Netherlands,Suriname,Curaçao</t>
  </si>
  <si>
    <t>Wagner Pina</t>
  </si>
  <si>
    <t>Cape Verde Islands,Portugal</t>
  </si>
  <si>
    <t>Aleksandar Jovanović(Kocaelispor,Serbia)</t>
  </si>
  <si>
    <t>Anders Christiansen</t>
  </si>
  <si>
    <t>Ayrton Costa</t>
  </si>
  <si>
    <t>Borna Sosa</t>
  </si>
  <si>
    <t>Braian Aguirre</t>
  </si>
  <si>
    <t>Christian Carracedo</t>
  </si>
  <si>
    <t>Cristián Borja</t>
  </si>
  <si>
    <t>Douglas Augusto</t>
  </si>
  <si>
    <t>Florent Muslija</t>
  </si>
  <si>
    <t>Frédéric Guilbert</t>
  </si>
  <si>
    <t>Gauthier Hein</t>
  </si>
  <si>
    <t>Giorgi Chakvetadze</t>
  </si>
  <si>
    <t>Gustavo Cuéllar</t>
  </si>
  <si>
    <t>Jair(VDG,Brazil)</t>
  </si>
  <si>
    <t>João Victor(CSKA Moscow,Brazil)</t>
  </si>
  <si>
    <t>Jordan Larsson</t>
  </si>
  <si>
    <t>Sweden,Cape Verde Islands,Scotland</t>
  </si>
  <si>
    <t>Josh Maja</t>
  </si>
  <si>
    <t>Juanpe(Club Atlético San Luis,Spain)</t>
  </si>
  <si>
    <t>Kota Kudo</t>
  </si>
  <si>
    <t>Krépin Diatta</t>
  </si>
  <si>
    <t>Leonardo Bittencourt</t>
  </si>
  <si>
    <t>Germany,Brazil</t>
  </si>
  <si>
    <t>Mahmoud Jaber</t>
  </si>
  <si>
    <t>Manuel Benson</t>
  </si>
  <si>
    <t>Angola,Belgium</t>
  </si>
  <si>
    <t>Matías Zaracho</t>
  </si>
  <si>
    <t>Matt Freese</t>
  </si>
  <si>
    <t>Michele Collocolo</t>
  </si>
  <si>
    <t>Pablo Martínez</t>
  </si>
  <si>
    <t>Pedro Pereira</t>
  </si>
  <si>
    <t>Selim Amallah</t>
  </si>
  <si>
    <t>Souffian El Karouani</t>
  </si>
  <si>
    <t>Tyrese Campbell</t>
  </si>
  <si>
    <t>Víctor Dávila</t>
  </si>
  <si>
    <t>Danny Namaso</t>
  </si>
  <si>
    <t>Cameroon,England</t>
  </si>
  <si>
    <t>Gabriel Fuentes</t>
  </si>
  <si>
    <t>Hernán López Muñoz</t>
  </si>
  <si>
    <t>João Mendes(Kayserispor,Portugal)</t>
  </si>
  <si>
    <t>Jon Gorenc Stankovič</t>
  </si>
  <si>
    <t>Mehdi Dorval</t>
  </si>
  <si>
    <t>Nicolas Moumi Ngamaleu</t>
  </si>
  <si>
    <t>Renato Steffen</t>
  </si>
  <si>
    <t>Samuele Mulattieri</t>
  </si>
  <si>
    <t>Yvon Mvogo</t>
  </si>
  <si>
    <t>Adem Zorgane</t>
  </si>
  <si>
    <t>Cédric Kipré</t>
  </si>
  <si>
    <t>Gabriel Menino</t>
  </si>
  <si>
    <t>João Ricardo</t>
  </si>
  <si>
    <t>Kervin Arriaga</t>
  </si>
  <si>
    <t>Honduras,United States</t>
  </si>
  <si>
    <t>Lautaro Blanco</t>
  </si>
  <si>
    <t>Martin Hongla</t>
  </si>
  <si>
    <t>Morten Thorsby</t>
  </si>
  <si>
    <t>Nicolai Vallys</t>
  </si>
  <si>
    <t>Urko Izeta</t>
  </si>
  <si>
    <t>André Silva(SPO,Brazil)</t>
  </si>
  <si>
    <t>Casper Tengstedt</t>
  </si>
  <si>
    <t>Cauly</t>
  </si>
  <si>
    <t>Brazil,Germany</t>
  </si>
  <si>
    <t>Ivaylo Chochev</t>
  </si>
  <si>
    <t>Jhohan Romaña</t>
  </si>
  <si>
    <t>João Schmidt</t>
  </si>
  <si>
    <t>Juan Cruz(Atlético Pamplona,Spain)</t>
  </si>
  <si>
    <t>Lima</t>
  </si>
  <si>
    <t>DM/AM RLC</t>
  </si>
  <si>
    <t>Marcos Felipe</t>
  </si>
  <si>
    <t>Marius Marin</t>
  </si>
  <si>
    <t>Rafik Guitane</t>
  </si>
  <si>
    <t>Roger Brugué</t>
  </si>
  <si>
    <t>Samir Chergui</t>
  </si>
  <si>
    <t>Tatsuhiro Sakamoto</t>
  </si>
  <si>
    <t>Victor Torp</t>
  </si>
  <si>
    <t>Alfonso Herrero</t>
  </si>
  <si>
    <t>Bruno Fuchs</t>
  </si>
  <si>
    <t>Ezequiel Piovi</t>
  </si>
  <si>
    <t>Juan Carlos Portillo</t>
  </si>
  <si>
    <t>Oh Hyeon-Gyu</t>
  </si>
  <si>
    <t>Przemysław Wiśniewski</t>
  </si>
  <si>
    <t>Srđan Babić</t>
  </si>
  <si>
    <t>Afimico Pululu</t>
  </si>
  <si>
    <t>Democratic Republic of Congo,Angola,France</t>
  </si>
  <si>
    <t>Alex Palmer</t>
  </si>
  <si>
    <t>Andrea Fulignati</t>
  </si>
  <si>
    <t>Antonio Palumbo</t>
  </si>
  <si>
    <t>Benedikt Gimber</t>
  </si>
  <si>
    <t>Bryan Ramírez</t>
  </si>
  <si>
    <t>Daiya Tono</t>
  </si>
  <si>
    <t>David Brekalo</t>
  </si>
  <si>
    <t>Slovenia,United States</t>
  </si>
  <si>
    <t>Dia Saba</t>
  </si>
  <si>
    <t>Diego Rodríguez(Asociación Atlética Argentinos Juniors,Argentina,Italy)</t>
  </si>
  <si>
    <t>Dmitry Barinov</t>
  </si>
  <si>
    <t>Elisha Owusu</t>
  </si>
  <si>
    <t>Felix Beijmo</t>
  </si>
  <si>
    <t>Franco Petroli</t>
  </si>
  <si>
    <t>Gastón Martirena</t>
  </si>
  <si>
    <t>Gastón Togni</t>
  </si>
  <si>
    <t>Hugo Vetlesen</t>
  </si>
  <si>
    <t>Norway,France</t>
  </si>
  <si>
    <t>Ignacio Vázquez</t>
  </si>
  <si>
    <t>Jan Schöppner</t>
  </si>
  <si>
    <t>Jesiel</t>
  </si>
  <si>
    <t>Juan Martín Lucero</t>
  </si>
  <si>
    <t>Juan Pablo Domínguez</t>
  </si>
  <si>
    <t>Kaan Kairinen</t>
  </si>
  <si>
    <t>Kevin Gutiérrez(Club Social y Deportivo Defensa y Justicia,Argentina)</t>
  </si>
  <si>
    <t>Lee Myung-Jae</t>
  </si>
  <si>
    <t>Matheus Bidu</t>
  </si>
  <si>
    <t>Matúš Bero</t>
  </si>
  <si>
    <t>Milton Giménez</t>
  </si>
  <si>
    <t>Mirko Ivanić</t>
  </si>
  <si>
    <t>Mirko Pigliacelli</t>
  </si>
  <si>
    <t>Obinna Nwobodo</t>
  </si>
  <si>
    <t>Nigeria,United States</t>
  </si>
  <si>
    <t>Pascal Stenzel</t>
  </si>
  <si>
    <t>Sondre Brunstad Fet</t>
  </si>
  <si>
    <t>Victor Sá</t>
  </si>
  <si>
    <t>Yuri Lara</t>
  </si>
  <si>
    <t>Cristian Roldan</t>
  </si>
  <si>
    <t>United States,El Salvador,Guatemala</t>
  </si>
  <si>
    <t>Jhonder Cádiz</t>
  </si>
  <si>
    <t>Matías Catalán</t>
  </si>
  <si>
    <t>Michael Ngadeu-Ngadjui</t>
  </si>
  <si>
    <t>Raniele</t>
  </si>
  <si>
    <t>Timi Max Elšnik</t>
  </si>
  <si>
    <t>Valber Huerta</t>
  </si>
  <si>
    <t>Valeriy Bondar</t>
  </si>
  <si>
    <t>Michael Hoyos</t>
  </si>
  <si>
    <t>Argentina,United States,Ecuador</t>
  </si>
  <si>
    <t>Ondřej Zmrzlý</t>
  </si>
  <si>
    <t>Sidney Lima</t>
  </si>
  <si>
    <t>Tomás Conechny</t>
  </si>
  <si>
    <t>Argentina,Poland</t>
  </si>
  <si>
    <t>Unai Elgezabal</t>
  </si>
  <si>
    <t>Dimitri Lavalée</t>
  </si>
  <si>
    <t>Gabi Kanichowsky</t>
  </si>
  <si>
    <t>Martin Jedlička</t>
  </si>
  <si>
    <t>Nahir Besara</t>
  </si>
  <si>
    <t>Edinson Cavani</t>
  </si>
  <si>
    <t>Lennon Miller</t>
  </si>
  <si>
    <t>Pedro(Zenit St. Petersburg,Brazil)</t>
  </si>
  <si>
    <t>Andrii Iarmolenko</t>
  </si>
  <si>
    <t>Kurt Zouma</t>
  </si>
  <si>
    <t>Marius Broholm</t>
  </si>
  <si>
    <t>Igor Akinfeev</t>
  </si>
  <si>
    <t>Oliver Skipp</t>
  </si>
  <si>
    <t>Andrea Belotti</t>
  </si>
  <si>
    <t>Ben Nelson</t>
  </si>
  <si>
    <t>Luis Muriel</t>
  </si>
  <si>
    <t>Luiz Gustavo(SPO,Brazil,Germany)</t>
  </si>
  <si>
    <t>Unai Vencedor</t>
  </si>
  <si>
    <t>Dor Turgeman</t>
  </si>
  <si>
    <t>Caspar Jander</t>
  </si>
  <si>
    <t>Dorgéles Néné</t>
  </si>
  <si>
    <t>Jon Gorrotxategi</t>
  </si>
  <si>
    <t>Mads Bidstrup</t>
  </si>
  <si>
    <t>Oscar Højlund</t>
  </si>
  <si>
    <t>Arsen Zakharyan</t>
  </si>
  <si>
    <t>Russia,Armenia</t>
  </si>
  <si>
    <t>Victor Kristiansen</t>
  </si>
  <si>
    <t>Álvaro Odriozola</t>
  </si>
  <si>
    <t>Arne Engels</t>
  </si>
  <si>
    <t>Djibril Sidibé</t>
  </si>
  <si>
    <t>Eguinaldo</t>
  </si>
  <si>
    <t>Fidel Ambríz</t>
  </si>
  <si>
    <t>Fraser Forster</t>
  </si>
  <si>
    <t>Hannibal</t>
  </si>
  <si>
    <t>Lesley Ugochukwu</t>
  </si>
  <si>
    <t>France,Nigeria</t>
  </si>
  <si>
    <t>Nasser Djiga</t>
  </si>
  <si>
    <t>Burkina Faso,Serbia</t>
  </si>
  <si>
    <t>Nathaniel Clyne</t>
  </si>
  <si>
    <t>Ronnie Edwards</t>
  </si>
  <si>
    <t>Sota Nakamura</t>
  </si>
  <si>
    <t>Junior Mwanga</t>
  </si>
  <si>
    <t>Cher Ndour</t>
  </si>
  <si>
    <t>Italy,Senegal</t>
  </si>
  <si>
    <t>Gianluca Prestianni</t>
  </si>
  <si>
    <t>Jonathan dos Santos(Club América,Mexico,Brazil,Spain)</t>
  </si>
  <si>
    <t>Mexico,Brazil,Spain</t>
  </si>
  <si>
    <t>Lukáš Horníček</t>
  </si>
  <si>
    <t>Sondre Ørjasæter</t>
  </si>
  <si>
    <t>Adam Obert</t>
  </si>
  <si>
    <t>Anthony Patterson</t>
  </si>
  <si>
    <t>Diego Demme</t>
  </si>
  <si>
    <t>Germany,Italy</t>
  </si>
  <si>
    <t>Gabriel Mercado</t>
  </si>
  <si>
    <t>Saba Goglichidze</t>
  </si>
  <si>
    <t>Jens Castrop</t>
  </si>
  <si>
    <t>South Korea,Germany</t>
  </si>
  <si>
    <t>Raúl Ruidíaz</t>
  </si>
  <si>
    <t>Peru,Croatia,United States</t>
  </si>
  <si>
    <t>Ameen Al-Dakhil</t>
  </si>
  <si>
    <t>Belgium,Iraq</t>
  </si>
  <si>
    <t>Arthur(Bayer 04 Leverkusen,Brazil)</t>
  </si>
  <si>
    <t>Bruno Zapelli</t>
  </si>
  <si>
    <t>Carlos Izquierdoz</t>
  </si>
  <si>
    <t>Carlos Palacios</t>
  </si>
  <si>
    <t>Harrison Burrows</t>
  </si>
  <si>
    <t>Hjalmar Ekdal</t>
  </si>
  <si>
    <t>Ibrahim Sulemana</t>
  </si>
  <si>
    <t>Ismaël Koné</t>
  </si>
  <si>
    <t>Canada,Ivory Coast</t>
  </si>
  <si>
    <t>Jeremy Sarmiento</t>
  </si>
  <si>
    <t>Ecuador,England,Spain</t>
  </si>
  <si>
    <t>Junior Messias</t>
  </si>
  <si>
    <t>Kevin Zenón</t>
  </si>
  <si>
    <t>Marcos Rocha</t>
  </si>
  <si>
    <t>Martín Nervo</t>
  </si>
  <si>
    <t>Matt Turner</t>
  </si>
  <si>
    <t>United States,Lithuania</t>
  </si>
  <si>
    <t>Mattia Zanotti</t>
  </si>
  <si>
    <t>Tiquinho Soares</t>
  </si>
  <si>
    <t>Enzo Loiodice</t>
  </si>
  <si>
    <t>Lorenzo De Silvestri</t>
  </si>
  <si>
    <t>Marcelino Núñez</t>
  </si>
  <si>
    <t>Ozziel Herrera</t>
  </si>
  <si>
    <t>Mexico,Cuba</t>
  </si>
  <si>
    <t>Tom Davies</t>
  </si>
  <si>
    <t>Alan Cervantes</t>
  </si>
  <si>
    <t>Andrea Carboni</t>
  </si>
  <si>
    <t>Jon Karrikaburu</t>
  </si>
  <si>
    <t>Adam Karabec</t>
  </si>
  <si>
    <t>Álex Forés</t>
  </si>
  <si>
    <t>Asier Villalibre</t>
  </si>
  <si>
    <t>Cédric Soares</t>
  </si>
  <si>
    <t>Joe Scally</t>
  </si>
  <si>
    <t>Jonathan Fischer</t>
  </si>
  <si>
    <t>Leonidas Stergiou</t>
  </si>
  <si>
    <t>Switzerland,Greece,Serbia</t>
  </si>
  <si>
    <t>Michael Gregoritsch</t>
  </si>
  <si>
    <t>Austria,Slovenia</t>
  </si>
  <si>
    <t>Óscar Aranda</t>
  </si>
  <si>
    <t>Óscar Trejo</t>
  </si>
  <si>
    <t>Sondre Auklend</t>
  </si>
  <si>
    <t>Tommy Conway</t>
  </si>
  <si>
    <t>Aidan Morris</t>
  </si>
  <si>
    <t>United States,Canada</t>
  </si>
  <si>
    <t>Carlos Martín</t>
  </si>
  <si>
    <t>César Montes</t>
  </si>
  <si>
    <t>Faris</t>
  </si>
  <si>
    <t>Fernando Beltrán</t>
  </si>
  <si>
    <t>José Luis Caicedo</t>
  </si>
  <si>
    <t>Luismi Cruz</t>
  </si>
  <si>
    <t>Marco Pellegrino</t>
  </si>
  <si>
    <t>Alexandr Chernikov</t>
  </si>
  <si>
    <t>Bruno Gomes</t>
  </si>
  <si>
    <t>Chris Ramos</t>
  </si>
  <si>
    <t>Dael Fry</t>
  </si>
  <si>
    <t>David Jurásek</t>
  </si>
  <si>
    <t>Gianluca Gaetano</t>
  </si>
  <si>
    <t>Gilberto Sepúlveda</t>
  </si>
  <si>
    <t>Ihlas Bebou</t>
  </si>
  <si>
    <t>Togo,Germany</t>
  </si>
  <si>
    <t>Iker Losada</t>
  </si>
  <si>
    <t>Jabes Saralegui</t>
  </si>
  <si>
    <t>Jan Thielmann</t>
  </si>
  <si>
    <t>Kaito Yasui</t>
  </si>
  <si>
    <t>Kjell Scherpen</t>
  </si>
  <si>
    <t>Marlon(Shakhtar Donetsk,Brazil)</t>
  </si>
  <si>
    <t>Marvin Ducksch</t>
  </si>
  <si>
    <t>Miguel Borja</t>
  </si>
  <si>
    <t>Miguel Rodríguez</t>
  </si>
  <si>
    <t>Mikael Anderson</t>
  </si>
  <si>
    <t>Iceland,Denmark,Jamaica</t>
  </si>
  <si>
    <t>Mohamed Belloumi</t>
  </si>
  <si>
    <t>Motoki Hasegawa</t>
  </si>
  <si>
    <t>Naomichi Ueda</t>
  </si>
  <si>
    <t>Nathan Ngoumou</t>
  </si>
  <si>
    <t>Paul Akouokou</t>
  </si>
  <si>
    <t>Paulo Bernardo</t>
  </si>
  <si>
    <t>Riku Yamane</t>
  </si>
  <si>
    <t>DM RL</t>
  </si>
  <si>
    <t>Robin Olsen</t>
  </si>
  <si>
    <t>Sweden,Denmark</t>
  </si>
  <si>
    <t>Ryan Fraser</t>
  </si>
  <si>
    <t>Ryo Germain</t>
  </si>
  <si>
    <t>Telmo Arcanjo</t>
  </si>
  <si>
    <t>Yannik Keitel</t>
  </si>
  <si>
    <t>Emanuel Reynoso</t>
  </si>
  <si>
    <t>Hidehiro Sugai</t>
  </si>
  <si>
    <t>Ignacio Fernández</t>
  </si>
  <si>
    <t>Iván Romero</t>
  </si>
  <si>
    <t>Jordan Bos</t>
  </si>
  <si>
    <t>Australia,Netherlands</t>
  </si>
  <si>
    <t>Luciano Vietto</t>
  </si>
  <si>
    <t>Moussa Diarra(Alavés,Mali,France)</t>
  </si>
  <si>
    <t>Soya Fujiwara</t>
  </si>
  <si>
    <t>Chiquinho(Futebol Clube de Alverca - SAD,Portugal,Cape Verde Islands)</t>
  </si>
  <si>
    <t>Claudio Baeza</t>
  </si>
  <si>
    <t>Hayato Okuda</t>
  </si>
  <si>
    <t>Hiroyuki Mae</t>
  </si>
  <si>
    <t>Ki-Jana Hoever</t>
  </si>
  <si>
    <t>Sergio Ruiz</t>
  </si>
  <si>
    <t>Yorbe Vertessen</t>
  </si>
  <si>
    <t>Ashley Westwood</t>
  </si>
  <si>
    <t>Robert Morales</t>
  </si>
  <si>
    <t>Thiago(New York City FC,Brazil,Italy,United States)</t>
  </si>
  <si>
    <t>Alexander Schlager</t>
  </si>
  <si>
    <t>André Ramalho</t>
  </si>
  <si>
    <t>Brazil,Austria</t>
  </si>
  <si>
    <t>Andrew(Gil Vicente Futebol Clube,Brazil)</t>
  </si>
  <si>
    <t>Bruno Wilson</t>
  </si>
  <si>
    <t>Portugal,Mozambique</t>
  </si>
  <si>
    <t>Daiya Maekawa</t>
  </si>
  <si>
    <t>Emil Audero</t>
  </si>
  <si>
    <t>Indonesia,Italy</t>
  </si>
  <si>
    <t>Enzo Leopold</t>
  </si>
  <si>
    <t>Isaac Schmidt</t>
  </si>
  <si>
    <t>Ivan Smolčić</t>
  </si>
  <si>
    <t>Julian Justvan</t>
  </si>
  <si>
    <t>Maidana</t>
  </si>
  <si>
    <t>Noel Törnqvist</t>
  </si>
  <si>
    <t>Oliver Antman</t>
  </si>
  <si>
    <t>Remko Pasveer</t>
  </si>
  <si>
    <t>Stanley Nsoki</t>
  </si>
  <si>
    <t>Adam Buksa</t>
  </si>
  <si>
    <t>Alan Lescano</t>
  </si>
  <si>
    <t>Bernard Tekpetey</t>
  </si>
  <si>
    <t>Ghana,Bulgaria</t>
  </si>
  <si>
    <t>Bernardo Vital</t>
  </si>
  <si>
    <t>Cacá</t>
  </si>
  <si>
    <t>Carlos Neva</t>
  </si>
  <si>
    <t>Cristian Pavón</t>
  </si>
  <si>
    <t>Darragh Lenihan</t>
  </si>
  <si>
    <t>Deyverson</t>
  </si>
  <si>
    <t>Emmanuel Martínez</t>
  </si>
  <si>
    <t>Eric Ramires</t>
  </si>
  <si>
    <t>Erison</t>
  </si>
  <si>
    <t>Fran Navarro</t>
  </si>
  <si>
    <t>Gonçalo Borges</t>
  </si>
  <si>
    <t>Issa Kaboré</t>
  </si>
  <si>
    <t>Jack Stephens</t>
  </si>
  <si>
    <t>Juan Cruz(Leganés,Argentina,Spain)</t>
  </si>
  <si>
    <t>Julio González(CF Puebla de la Franja,Mexico,Spain)</t>
  </si>
  <si>
    <t>Kévin Denkey</t>
  </si>
  <si>
    <t>Togo,France</t>
  </si>
  <si>
    <t>Lautaro Giannetti</t>
  </si>
  <si>
    <t>Lucas Esteves</t>
  </si>
  <si>
    <t>Manuel Roffo</t>
  </si>
  <si>
    <t>Argentina,Croatia</t>
  </si>
  <si>
    <t>Marcinho(Kawasaki Frontale,Brazil)</t>
  </si>
  <si>
    <t>Matheus Fernandes</t>
  </si>
  <si>
    <t>Michael Estrada</t>
  </si>
  <si>
    <t>Mory Diaw</t>
  </si>
  <si>
    <t>Ola Brynhildsen</t>
  </si>
  <si>
    <t>Oussama El Azzouzi</t>
  </si>
  <si>
    <t>Santiago Longo</t>
  </si>
  <si>
    <t>Sergio Álvarez</t>
  </si>
  <si>
    <t>Tomáš Nemčík</t>
  </si>
  <si>
    <t>Tomi Horvat</t>
  </si>
  <si>
    <t>Vitinho(INT,Brazil)</t>
  </si>
  <si>
    <t>Warmed Omari</t>
  </si>
  <si>
    <t>Comoros,France,Mayotte</t>
  </si>
  <si>
    <t>Yosuke Ideguchi</t>
  </si>
  <si>
    <t>Chidozie Awaziem</t>
  </si>
  <si>
    <t>Daan Rots</t>
  </si>
  <si>
    <t>Dominik Fitz</t>
  </si>
  <si>
    <t>Francis Amuzu</t>
  </si>
  <si>
    <t>Jaílson</t>
  </si>
  <si>
    <t>Kelvin Yeboah</t>
  </si>
  <si>
    <t>Italy,Ghana</t>
  </si>
  <si>
    <t>Oriol Rey</t>
  </si>
  <si>
    <t>Óscar Estupiñán</t>
  </si>
  <si>
    <t>Pedro Henrique(CEA,Brazil)</t>
  </si>
  <si>
    <t>Tete Morente</t>
  </si>
  <si>
    <t>Tomás Händel</t>
  </si>
  <si>
    <t>Portugal,Austria</t>
  </si>
  <si>
    <t>Williams Alarcón</t>
  </si>
  <si>
    <t>Yago Pikachu</t>
  </si>
  <si>
    <t>Amar Memić</t>
  </si>
  <si>
    <t>Armando Obispo</t>
  </si>
  <si>
    <t>Dodi</t>
  </si>
  <si>
    <t>Franco Ibarra</t>
  </si>
  <si>
    <t>Franco Jara</t>
  </si>
  <si>
    <t>Jacob Rasmussen</t>
  </si>
  <si>
    <t>Lee Dong-Geong</t>
  </si>
  <si>
    <t>Luca Zidane</t>
  </si>
  <si>
    <t>Algeria,France,Spain</t>
  </si>
  <si>
    <t>Lucas Rosa</t>
  </si>
  <si>
    <t>Luis Abram</t>
  </si>
  <si>
    <t>Peru,Italy</t>
  </si>
  <si>
    <t>Pantelis Hatzidiakos</t>
  </si>
  <si>
    <t>Samuel Xavier</t>
  </si>
  <si>
    <t>Sorriso(Futebol Clube de Famalicão,Brazil)</t>
  </si>
  <si>
    <t>Adalberto Carrasquilla</t>
  </si>
  <si>
    <t>Agustín Almendra</t>
  </si>
  <si>
    <t>Alexis Duarte</t>
  </si>
  <si>
    <t>Bendegúz Bolla</t>
  </si>
  <si>
    <t>Cleiton(BRA,Brazil)</t>
  </si>
  <si>
    <t>Fernando Zampedri</t>
  </si>
  <si>
    <t>Gabriel Neves</t>
  </si>
  <si>
    <t>Goduine Koyalipou</t>
  </si>
  <si>
    <t>Hong Hyun-Seok</t>
  </si>
  <si>
    <t>Hugo Moura</t>
  </si>
  <si>
    <t>Irvin Cardona</t>
  </si>
  <si>
    <t>Jan Bořil</t>
  </si>
  <si>
    <t>Juan Bisanz</t>
  </si>
  <si>
    <t>Kevin Müller</t>
  </si>
  <si>
    <t>Lautaro Valenti</t>
  </si>
  <si>
    <t>Luca Sirch</t>
  </si>
  <si>
    <t>Marcos López</t>
  </si>
  <si>
    <t>Matheuzinho(COR,Brazil)</t>
  </si>
  <si>
    <t>Patrick Sequeira</t>
  </si>
  <si>
    <t>Pontus Almqvist</t>
  </si>
  <si>
    <t>Rayan Philippe</t>
  </si>
  <si>
    <t>Renê</t>
  </si>
  <si>
    <t>Rubén Botta</t>
  </si>
  <si>
    <t>Sabino</t>
  </si>
  <si>
    <t>Stefano Sabelli</t>
  </si>
  <si>
    <t>Yukhym Konoplia</t>
  </si>
  <si>
    <t>Antônio Carlos</t>
  </si>
  <si>
    <t>João Pedro(GRE,Brazil)</t>
  </si>
  <si>
    <t>José Corpas</t>
  </si>
  <si>
    <t>Kasper Høgh</t>
  </si>
  <si>
    <t>Steven Alzate</t>
  </si>
  <si>
    <t>Colombia,England</t>
  </si>
  <si>
    <t>Tomoya Miki</t>
  </si>
  <si>
    <t>Aleksandar Cavric</t>
  </si>
  <si>
    <t>Aleš Matějů</t>
  </si>
  <si>
    <t>Alexandru Mitriţă</t>
  </si>
  <si>
    <t>Batxi</t>
  </si>
  <si>
    <t>Chiedozie Ogbene</t>
  </si>
  <si>
    <t>Emmanuel Iyoha</t>
  </si>
  <si>
    <t>D/AM RL</t>
  </si>
  <si>
    <t>Erick(BAH,Brazil)</t>
  </si>
  <si>
    <t>Evgeny Latyshonok</t>
  </si>
  <si>
    <t>Fausto Vera</t>
  </si>
  <si>
    <t>Felipe Zenobio</t>
  </si>
  <si>
    <t>Florian Sotoca</t>
  </si>
  <si>
    <t>Gabriel(MFC,Brazil)</t>
  </si>
  <si>
    <t>Gabriel Batista</t>
  </si>
  <si>
    <t>Gonzalo Crettaz</t>
  </si>
  <si>
    <t>Guillermo Varela</t>
  </si>
  <si>
    <t>Guzmán Rodríguez</t>
  </si>
  <si>
    <t>Hauke Wahl</t>
  </si>
  <si>
    <t>Horaţiu Moldovan</t>
  </si>
  <si>
    <t>Jiří Boula</t>
  </si>
  <si>
    <t>Johan Carbonero</t>
  </si>
  <si>
    <t>Jordan Holsgrove</t>
  </si>
  <si>
    <t>Jordy Alcívar</t>
  </si>
  <si>
    <t>Josh Laurent</t>
  </si>
  <si>
    <t>Jubal</t>
  </si>
  <si>
    <t>Karlo Muhar</t>
  </si>
  <si>
    <t>Leonel Picco</t>
  </si>
  <si>
    <t>Lucas Blondel</t>
  </si>
  <si>
    <t>Switzerland,Argentina</t>
  </si>
  <si>
    <t>Lucas Merolla</t>
  </si>
  <si>
    <t>Luiz Phellype</t>
  </si>
  <si>
    <t>Magnus Wolff Eikrem</t>
  </si>
  <si>
    <t>Martin Frese</t>
  </si>
  <si>
    <t>Massadio Haïdara</t>
  </si>
  <si>
    <t>Matheus Thuler</t>
  </si>
  <si>
    <t>Maxime Dominguez</t>
  </si>
  <si>
    <t>Switzerland,Spain</t>
  </si>
  <si>
    <t>Mohammed El Hankouri</t>
  </si>
  <si>
    <t>Morgan Guilavogui</t>
  </si>
  <si>
    <t>Omar Traoré</t>
  </si>
  <si>
    <t>Germany,Togo</t>
  </si>
  <si>
    <t>Pedro Ortiz(Club Sport Emelec,Ecuador)</t>
  </si>
  <si>
    <t>Ryan Manning</t>
  </si>
  <si>
    <t>Sebastián Valdez</t>
  </si>
  <si>
    <t>Shahab Zahedi</t>
  </si>
  <si>
    <t>Son</t>
  </si>
  <si>
    <t>Stian Rode Gregersen</t>
  </si>
  <si>
    <t>Teruki Hara</t>
  </si>
  <si>
    <t>Tim Skarke</t>
  </si>
  <si>
    <t>Alex Mowatt</t>
  </si>
  <si>
    <t>Bruno Pacheco</t>
  </si>
  <si>
    <t>Emanuel Coronel</t>
  </si>
  <si>
    <t>Iván Alejo</t>
  </si>
  <si>
    <t>Janner Corozo</t>
  </si>
  <si>
    <t>Jordan Lotomba</t>
  </si>
  <si>
    <t>Kai Wagner</t>
  </si>
  <si>
    <t>Leandro González Pírez</t>
  </si>
  <si>
    <t>Argentina,United States,Portugal</t>
  </si>
  <si>
    <t>Matteo Bianchetti</t>
  </si>
  <si>
    <t>Tinga(FOR,Brazil)</t>
  </si>
  <si>
    <t>Ulrik Saltnes</t>
  </si>
  <si>
    <t>Aaron Long</t>
  </si>
  <si>
    <t>Ademir</t>
  </si>
  <si>
    <t>Agustín García Basso</t>
  </si>
  <si>
    <t>Aitor Córdoba</t>
  </si>
  <si>
    <t>Breno Lopes(FOR,Brazil)</t>
  </si>
  <si>
    <t>Gonzalo Valle</t>
  </si>
  <si>
    <t>Higinio</t>
  </si>
  <si>
    <t>Ignacio Arce</t>
  </si>
  <si>
    <t>Jostein Gundersen</t>
  </si>
  <si>
    <t>Karol Mets</t>
  </si>
  <si>
    <t>Lisandro Alzugaray</t>
  </si>
  <si>
    <t>Modibo Sagnan</t>
  </si>
  <si>
    <t>Mali,France,Burkina Faso</t>
  </si>
  <si>
    <t>Nuno Santos(Mamelodi Sundowns Football Club,Portugal)</t>
  </si>
  <si>
    <t>Oliver Edvardsen</t>
  </si>
  <si>
    <t>Óscar Sielva</t>
  </si>
  <si>
    <t>Wes Foderingham</t>
  </si>
  <si>
    <t>Andi Zeqiri</t>
  </si>
  <si>
    <t>Switzerland,Kosovo,Albania</t>
  </si>
  <si>
    <t>Claudio Spinelli</t>
  </si>
  <si>
    <t>Federico Fattori</t>
  </si>
  <si>
    <t>Federico Gattoni</t>
  </si>
  <si>
    <t>Ismael Díaz</t>
  </si>
  <si>
    <t>Nicolás Fernández(Club Deportivo Godoy Cruz Antonio Tomba,Uruguay)</t>
  </si>
  <si>
    <t>Tobias Lauritsen(Sparta Rotterdam,Norway)</t>
  </si>
  <si>
    <t>Tomás Pochettino</t>
  </si>
  <si>
    <t>Facundo Mallo</t>
  </si>
  <si>
    <t>Gabriel Rojas</t>
  </si>
  <si>
    <t>Gastón Olveira</t>
  </si>
  <si>
    <t>Kota Mizunuma</t>
  </si>
  <si>
    <t>Lukas Görtler</t>
  </si>
  <si>
    <t>Marlon Fossey</t>
  </si>
  <si>
    <t>Nahuel Furtado</t>
  </si>
  <si>
    <t>Yu Kobayashi</t>
  </si>
  <si>
    <t>Alisson(Shakhtar Donetsk,Brazil)</t>
  </si>
  <si>
    <t>Miralem Pjanić</t>
  </si>
  <si>
    <t>Bosnia and Herzegovina,Luxembourg,France</t>
  </si>
  <si>
    <t>Sergey Pinyaev</t>
  </si>
  <si>
    <t>Fiete Arp</t>
  </si>
  <si>
    <t>André Gomes(LOSC Lille,Portugal)</t>
  </si>
  <si>
    <t>Adrián Liso</t>
  </si>
  <si>
    <t>Stevan Jovetić</t>
  </si>
  <si>
    <t>David Luiz</t>
  </si>
  <si>
    <t>Antonio Adán</t>
  </si>
  <si>
    <t>Asier Illarramendi</t>
  </si>
  <si>
    <t>Callum Doyle</t>
  </si>
  <si>
    <t>Jasper Cillessen</t>
  </si>
  <si>
    <t>Matteo Prati</t>
  </si>
  <si>
    <t>Roberto Pereyra</t>
  </si>
  <si>
    <t>Rui Patrício</t>
  </si>
  <si>
    <t>Stefan Savić(Trabzonspor A.Ş.,Montenegro,Serbia)</t>
  </si>
  <si>
    <t>Taison</t>
  </si>
  <si>
    <t>Tommy Doyle</t>
  </si>
  <si>
    <t>Yacine Brahimi</t>
  </si>
  <si>
    <t>Dimitri Payet</t>
  </si>
  <si>
    <t>Manu Trigueros</t>
  </si>
  <si>
    <t>Mikayil Faye</t>
  </si>
  <si>
    <t>Thorgan Hazard</t>
  </si>
  <si>
    <t>Cristian Shpendi</t>
  </si>
  <si>
    <t>Enzo Pérez</t>
  </si>
  <si>
    <t>Lucas Sanabria(LA Galaxy,Uruguay)</t>
  </si>
  <si>
    <t>Ryan Kent</t>
  </si>
  <si>
    <t>Aaron Ramsey(Burnley,England)</t>
  </si>
  <si>
    <t>Andre Brooks</t>
  </si>
  <si>
    <t>Azzedine Ounahi</t>
  </si>
  <si>
    <t>Bernard</t>
  </si>
  <si>
    <t>Danny Ings</t>
  </si>
  <si>
    <t>Gaetano Castrovilli</t>
  </si>
  <si>
    <t>Ganso</t>
  </si>
  <si>
    <t>Gelson Martins</t>
  </si>
  <si>
    <t>Marcelo Grohe</t>
  </si>
  <si>
    <t>Munir</t>
  </si>
  <si>
    <t>Nico Melamed</t>
  </si>
  <si>
    <t>Spain,Argentina</t>
  </si>
  <si>
    <t>Nicolás Castro(Deportivo Toluca,Argentina)</t>
  </si>
  <si>
    <t>Ollie Scarles</t>
  </si>
  <si>
    <t>D/WB/DM LC</t>
  </si>
  <si>
    <t>Raúl De Tomás</t>
  </si>
  <si>
    <t>Spain,Dominican Republic</t>
  </si>
  <si>
    <t>Samed Baždar</t>
  </si>
  <si>
    <t>Sergio Rico</t>
  </si>
  <si>
    <t>Soumaïla Coulibaly</t>
  </si>
  <si>
    <t>Thiago Fernández(Club Atlético Vélez Sarsfield,Argentina)</t>
  </si>
  <si>
    <t>Brian Gutiérrez</t>
  </si>
  <si>
    <t>Joan Jordán</t>
  </si>
  <si>
    <t>Víctor Chust</t>
  </si>
  <si>
    <t>Ernest Muçi</t>
  </si>
  <si>
    <t>Héctor Moreno</t>
  </si>
  <si>
    <t>Iker Muñoz(Atlético Pamplona,Spain,Pays Basque)</t>
  </si>
  <si>
    <t>Italy,Canada,United States</t>
  </si>
  <si>
    <t>Maycon(Shakhtar Donetsk,Brazil)</t>
  </si>
  <si>
    <t>Muhammed Damar</t>
  </si>
  <si>
    <t>Santiago González(Club Atlético Tigre,Argentina)</t>
  </si>
  <si>
    <t>Tom Louchet</t>
  </si>
  <si>
    <t>D/M RLC</t>
  </si>
  <si>
    <t>Jack McGlynn</t>
  </si>
  <si>
    <t>United States,Republic of Ireland</t>
  </si>
  <si>
    <t>Nathan Ngoy</t>
  </si>
  <si>
    <t>Josh Dasilva</t>
  </si>
  <si>
    <t>England,Angola</t>
  </si>
  <si>
    <t>Mario Dorgeles</t>
  </si>
  <si>
    <t>Okay Yokuşlu</t>
  </si>
  <si>
    <t>Abdou Diallo</t>
  </si>
  <si>
    <t>Alessandro Bianco</t>
  </si>
  <si>
    <t>Alfred Duncan</t>
  </si>
  <si>
    <t>Bongokuhle Hlongwane</t>
  </si>
  <si>
    <t>South Africa,United States</t>
  </si>
  <si>
    <t>Carlos Fernández(Real San Sebastián,Spain)</t>
  </si>
  <si>
    <t>Djeidi Gassama</t>
  </si>
  <si>
    <t>Mauritania,France</t>
  </si>
  <si>
    <t>Eliás Montiel</t>
  </si>
  <si>
    <t>Emil Breivik</t>
  </si>
  <si>
    <t>Erik Sviatchenko</t>
  </si>
  <si>
    <t>Denmark,Ukraine,United States</t>
  </si>
  <si>
    <t>Facundo Pellistri</t>
  </si>
  <si>
    <t>Fernando Tapia</t>
  </si>
  <si>
    <t>Jason Denayer</t>
  </si>
  <si>
    <t>Jiří Pavlenka</t>
  </si>
  <si>
    <t>Jonny</t>
  </si>
  <si>
    <t>Joshua King</t>
  </si>
  <si>
    <t>Kaio César</t>
  </si>
  <si>
    <t>Karim Rekik</t>
  </si>
  <si>
    <t>Netherlands,Tunisia</t>
  </si>
  <si>
    <t>Leander Dendoncker</t>
  </si>
  <si>
    <t>Lorenzo Pirola</t>
  </si>
  <si>
    <t>Lorenzo Scipioni</t>
  </si>
  <si>
    <t>Luka Milivojević</t>
  </si>
  <si>
    <t>Munas Dabbur</t>
  </si>
  <si>
    <t>Omar Al-Somah</t>
  </si>
  <si>
    <t>Syria</t>
  </si>
  <si>
    <t>Patson Daka</t>
  </si>
  <si>
    <t>Ramadan Sobhi</t>
  </si>
  <si>
    <t>Rémy Cabella</t>
  </si>
  <si>
    <t>Rey Manaj</t>
  </si>
  <si>
    <t>Thomas Strakosha</t>
  </si>
  <si>
    <t>Albania,Greece</t>
  </si>
  <si>
    <t>Tobias Gulliksen</t>
  </si>
  <si>
    <t>Víctor Cuesta</t>
  </si>
  <si>
    <t>Argentina,Brazil</t>
  </si>
  <si>
    <t>Younes Belhanda</t>
  </si>
  <si>
    <t>Abel Hernández</t>
  </si>
  <si>
    <t>Cengiz Ünder</t>
  </si>
  <si>
    <t>Jamil Siebert</t>
  </si>
  <si>
    <t>Junya Ito</t>
  </si>
  <si>
    <t>Marcos Rojo</t>
  </si>
  <si>
    <t>Alexandru Maxim</t>
  </si>
  <si>
    <t>Coba</t>
  </si>
  <si>
    <t>Guinea-Bissau,Spain</t>
  </si>
  <si>
    <t>Kamil Grosicki</t>
  </si>
  <si>
    <t>Nikita Krivtsov</t>
  </si>
  <si>
    <t>Pablo Campos</t>
  </si>
  <si>
    <t>Afonso Sousa</t>
  </si>
  <si>
    <t>Cezary Miszta</t>
  </si>
  <si>
    <t>Chumi</t>
  </si>
  <si>
    <t>Connor Goldson</t>
  </si>
  <si>
    <t>Efraín Álvarez</t>
  </si>
  <si>
    <t>Esteban Lepaul</t>
  </si>
  <si>
    <t>Gianluca Caprari</t>
  </si>
  <si>
    <t>Gonzalo Melero</t>
  </si>
  <si>
    <t>Jay Stansfield</t>
  </si>
  <si>
    <t>Joel Chima Fujita</t>
  </si>
  <si>
    <t>Japan,Nigeria</t>
  </si>
  <si>
    <t>Jorge Sáenz</t>
  </si>
  <si>
    <t>Kevin Paredes</t>
  </si>
  <si>
    <t>United States,Dominican Republic</t>
  </si>
  <si>
    <t>Martín Merquelanz</t>
  </si>
  <si>
    <t>Reo Hatate</t>
  </si>
  <si>
    <t>Tomás Belmonte</t>
  </si>
  <si>
    <t>Tomáš Suslov</t>
  </si>
  <si>
    <t>Agustín Giay</t>
  </si>
  <si>
    <t>Altay Bayındır</t>
  </si>
  <si>
    <t>Brian Aguirre</t>
  </si>
  <si>
    <t>Emiliano Rigoni</t>
  </si>
  <si>
    <t>Gatito Fernández</t>
  </si>
  <si>
    <t>Gonzalo Villar</t>
  </si>
  <si>
    <t>Kevin Vogt</t>
  </si>
  <si>
    <t>Michel-Ange Balikwisha</t>
  </si>
  <si>
    <t>Nacho Méndez</t>
  </si>
  <si>
    <t>Spain,Malaysia</t>
  </si>
  <si>
    <t>Rodolfo Cota</t>
  </si>
  <si>
    <t>Steve Mounié</t>
  </si>
  <si>
    <t>Benin,France</t>
  </si>
  <si>
    <t>Ahmed Hegazi</t>
  </si>
  <si>
    <t>Alban Lafont</t>
  </si>
  <si>
    <t>Ivory Coast,France,Burkina Faso</t>
  </si>
  <si>
    <t>Alessandro Zanoli</t>
  </si>
  <si>
    <t>Alex Luna</t>
  </si>
  <si>
    <t>Alex McCarthy</t>
  </si>
  <si>
    <t>Alexander Domínguez</t>
  </si>
  <si>
    <t>Ecuador,Colombia</t>
  </si>
  <si>
    <t>Alexsander</t>
  </si>
  <si>
    <t>Amin Sarr</t>
  </si>
  <si>
    <t>Sweden,Senegal,The Gambia</t>
  </si>
  <si>
    <t>Angelo Fulgini</t>
  </si>
  <si>
    <t>Angelo Sagal</t>
  </si>
  <si>
    <t>Baba Rahman</t>
  </si>
  <si>
    <t>Bamba Dieng</t>
  </si>
  <si>
    <t>Bartłomiej Drągowski</t>
  </si>
  <si>
    <t>Bébé</t>
  </si>
  <si>
    <t>Bernard Mensah</t>
  </si>
  <si>
    <t>Bruno Henrique(INT,Brazil,Italy)</t>
  </si>
  <si>
    <t>Caio Ferreira</t>
  </si>
  <si>
    <t>Cristo(Al-Sadd Sports Club,Spain)</t>
  </si>
  <si>
    <t>Edin Višća</t>
  </si>
  <si>
    <t>Emirhan Topçu</t>
  </si>
  <si>
    <t>Exequiel Zeballos</t>
  </si>
  <si>
    <t>Fabián Balbuena</t>
  </si>
  <si>
    <t>Filip Đuričić</t>
  </si>
  <si>
    <t>Harry Souttar</t>
  </si>
  <si>
    <t>Ibrahim Adel</t>
  </si>
  <si>
    <t>Ignacio de Arruabarrena</t>
  </si>
  <si>
    <t>Uruguay,Spain,Argentina</t>
  </si>
  <si>
    <t>Igor Coronado</t>
  </si>
  <si>
    <t>Iván Rodríguez(Club León,Mexico)</t>
  </si>
  <si>
    <t>Iván Sánchez</t>
  </si>
  <si>
    <t>Jeremy Márquez</t>
  </si>
  <si>
    <t>Jordan Amavi</t>
  </si>
  <si>
    <t>Loren Morón</t>
  </si>
  <si>
    <t>Loris Karius</t>
  </si>
  <si>
    <t>Louis Munteanu</t>
  </si>
  <si>
    <t>Luciano Rodríguez</t>
  </si>
  <si>
    <t>Magomed Ozdoev</t>
  </si>
  <si>
    <t>Marcelo(,Brazil)</t>
  </si>
  <si>
    <t>Marcelo Saracchi</t>
  </si>
  <si>
    <t>Matías Vargas</t>
  </si>
  <si>
    <t>Mërgim Berisha</t>
  </si>
  <si>
    <t>Germany,Kosovo</t>
  </si>
  <si>
    <t>Michael Olunga</t>
  </si>
  <si>
    <t>Munir Mohand</t>
  </si>
  <si>
    <t>Nectar Triantis</t>
  </si>
  <si>
    <t>Greece,Australia</t>
  </si>
  <si>
    <t>Nicolás Valentini</t>
  </si>
  <si>
    <t>Paulo Oliveira</t>
  </si>
  <si>
    <t>Răzvan Marin</t>
  </si>
  <si>
    <t>Roger Martínez(Al-Taawoun Football Club,Colombia)</t>
  </si>
  <si>
    <t>Romain Saïss</t>
  </si>
  <si>
    <t>Roman Yaremchuk</t>
  </si>
  <si>
    <t>Santiago Hezze</t>
  </si>
  <si>
    <t>Argentina,Syria,Poland</t>
  </si>
  <si>
    <t>Santiago Moreno</t>
  </si>
  <si>
    <t>Soualiho Meïté</t>
  </si>
  <si>
    <t>Tasos Bakasetas</t>
  </si>
  <si>
    <t>Tetê</t>
  </si>
  <si>
    <t>Thiago Mendes</t>
  </si>
  <si>
    <t>Tony Nwakaeme</t>
  </si>
  <si>
    <t>Wesley Hoedt</t>
  </si>
  <si>
    <t>Wesley Moraes</t>
  </si>
  <si>
    <t>Youcef Atal</t>
  </si>
  <si>
    <t>Yusuf Yazıcı</t>
  </si>
  <si>
    <t>Alexandr Siljanov</t>
  </si>
  <si>
    <t>Cristian Gutiérrez</t>
  </si>
  <si>
    <t>Dennis Geiger</t>
  </si>
  <si>
    <t>Erick Noriega</t>
  </si>
  <si>
    <t>Peru,Japan</t>
  </si>
  <si>
    <t>Hugo Bueno</t>
  </si>
  <si>
    <t>Ignasi Miquel</t>
  </si>
  <si>
    <t>Jesper Karlsson</t>
  </si>
  <si>
    <t>Leonardo Gil</t>
  </si>
  <si>
    <t>Santiago Rodríguez(BOT,Uruguay,United States)</t>
  </si>
  <si>
    <t>Stefano Turati</t>
  </si>
  <si>
    <t>Yassin Belkhdim</t>
  </si>
  <si>
    <t>Bénie Traoré</t>
  </si>
  <si>
    <t>Benjamin Nygren</t>
  </si>
  <si>
    <t>Boubacar Traoré(Wolverhampton Wanderers,Mali)</t>
  </si>
  <si>
    <t>Etrit Berisha</t>
  </si>
  <si>
    <t>Albania,Sweden,Kosovo</t>
  </si>
  <si>
    <t>Florian Kainz</t>
  </si>
  <si>
    <t>Gabriel Arias</t>
  </si>
  <si>
    <t>Germán Cano</t>
  </si>
  <si>
    <t>Henry Mosquera</t>
  </si>
  <si>
    <t>Ivan Cavaleiro</t>
  </si>
  <si>
    <t>Javier Correa</t>
  </si>
  <si>
    <t>Jean-Baptiste Gorby</t>
  </si>
  <si>
    <t>France,Haiti,Mayotte</t>
  </si>
  <si>
    <t>Jordy Makengo</t>
  </si>
  <si>
    <t>Juan Carlos Arana</t>
  </si>
  <si>
    <t>Kristian Arnstad</t>
  </si>
  <si>
    <t>Leonardo Campana</t>
  </si>
  <si>
    <t>Ecuador,Spain,United States</t>
  </si>
  <si>
    <t>Lucas Piazón</t>
  </si>
  <si>
    <t>Mahmoud El Wensh</t>
  </si>
  <si>
    <t>Matheus Albino</t>
  </si>
  <si>
    <t>Miguel De la Fuente</t>
  </si>
  <si>
    <t>Taisei Miyashiro</t>
  </si>
  <si>
    <t>Todd Cantwell</t>
  </si>
  <si>
    <t>Abdel Rahim Alhassane</t>
  </si>
  <si>
    <t>Niger,Nigeria</t>
  </si>
  <si>
    <t>Caleb Ekuban</t>
  </si>
  <si>
    <t>Carlos Clerc</t>
  </si>
  <si>
    <t>Dmytro Kryskiv</t>
  </si>
  <si>
    <t>Erick Aguirre</t>
  </si>
  <si>
    <t>Ilias Chair</t>
  </si>
  <si>
    <t>Morocco,Poland,Belgium</t>
  </si>
  <si>
    <t>Lukas Mai</t>
  </si>
  <si>
    <t>Matías Dituro</t>
  </si>
  <si>
    <t>Argentina,Italy,Chile</t>
  </si>
  <si>
    <t>Ransford Königsdörffer</t>
  </si>
  <si>
    <t>Robert Glatzel</t>
  </si>
  <si>
    <t>Germany,Eritrea</t>
  </si>
  <si>
    <t>Santiago Mele</t>
  </si>
  <si>
    <t>Stefan Lainer</t>
  </si>
  <si>
    <t>Svend Brodersen</t>
  </si>
  <si>
    <t>Adrián Marín</t>
  </si>
  <si>
    <t>Aridane Hernández</t>
  </si>
  <si>
    <t>Bojan Kovačević(Cádiz,Serbia)</t>
  </si>
  <si>
    <t>Carlos Cuesta</t>
  </si>
  <si>
    <t>Dani Calvo</t>
  </si>
  <si>
    <t>Griffin Yow</t>
  </si>
  <si>
    <t>Jayson Molumby</t>
  </si>
  <si>
    <t>Jonathan Silva(Johor Darul Ta'zim FC,Argentina,Italy)</t>
  </si>
  <si>
    <t>Jorge Pulido</t>
  </si>
  <si>
    <t>Josué Casimir</t>
  </si>
  <si>
    <t>Haiti,France,Guadeloupe</t>
  </si>
  <si>
    <t>Kevin Akpoguma</t>
  </si>
  <si>
    <t>Kotaro Hayashi</t>
  </si>
  <si>
    <t>Lukian</t>
  </si>
  <si>
    <t>Marcelo(Moreirense Futebol Clube,Brazil,Portugal)</t>
  </si>
  <si>
    <t>Ole Selnæs</t>
  </si>
  <si>
    <t>Pablo Solari</t>
  </si>
  <si>
    <t>Tomáš Koubek</t>
  </si>
  <si>
    <t>Achraf Bencharki</t>
  </si>
  <si>
    <t>Adam Gnezda Čerin</t>
  </si>
  <si>
    <t>Adrián De la Fuente</t>
  </si>
  <si>
    <t>Ahmed Kutucu</t>
  </si>
  <si>
    <t>Aliou Dieng</t>
  </si>
  <si>
    <t>Almoez Ali</t>
  </si>
  <si>
    <t>Qatar,Sudan</t>
  </si>
  <si>
    <t>André Horta</t>
  </si>
  <si>
    <t>Andrei Girotto</t>
  </si>
  <si>
    <t>Andrés Sánchez</t>
  </si>
  <si>
    <t>Aurélio Buta</t>
  </si>
  <si>
    <t>Bilal Bayazıt</t>
  </si>
  <si>
    <t>Netherlands,Türkiye</t>
  </si>
  <si>
    <t>Bobby De Cordova-Reid</t>
  </si>
  <si>
    <t>Bruno Varela</t>
  </si>
  <si>
    <t>Carlos Zambrano</t>
  </si>
  <si>
    <t>Costinha(Olympiacos SF Piraeus,Portugal)</t>
  </si>
  <si>
    <t>Danil Krugovoy</t>
  </si>
  <si>
    <t>Danylo Sikan</t>
  </si>
  <si>
    <t>Davidson</t>
  </si>
  <si>
    <t>Dominik Takáč</t>
  </si>
  <si>
    <t>Edwuin Cetré</t>
  </si>
  <si>
    <t>Federico Bonini</t>
  </si>
  <si>
    <t>Félix Torres</t>
  </si>
  <si>
    <t>Filip Benković</t>
  </si>
  <si>
    <t>Filipe Relvas</t>
  </si>
  <si>
    <t>Franco Romero(Deportivo Toluca,Argentina)</t>
  </si>
  <si>
    <t>Gastón Álvarez</t>
  </si>
  <si>
    <t>Giorgi Gocholeishvili</t>
  </si>
  <si>
    <t>Guga(FLU,Brazil,Portugal)</t>
  </si>
  <si>
    <t>Guilherme Castilho</t>
  </si>
  <si>
    <t>Harold Moukoudi</t>
  </si>
  <si>
    <t>Ibrahim Sehic</t>
  </si>
  <si>
    <t>Imrân Louza</t>
  </si>
  <si>
    <t>Jason</t>
  </si>
  <si>
    <t>Javi Martínez(Eibar,Spain,Pays Basque)</t>
  </si>
  <si>
    <t>Jean(,Brazil)</t>
  </si>
  <si>
    <t>Jens Stryger Larsen</t>
  </si>
  <si>
    <t>Junior Adamu</t>
  </si>
  <si>
    <t>Lennard Maloney</t>
  </si>
  <si>
    <t>Luka Ivanušec</t>
  </si>
  <si>
    <t>Luke Woolfenden</t>
  </si>
  <si>
    <t>Mady Camara</t>
  </si>
  <si>
    <t>Mame Thiam</t>
  </si>
  <si>
    <t>Marek Rodák</t>
  </si>
  <si>
    <t>Matheus Cunha(FLA,Brazil)</t>
  </si>
  <si>
    <t>Mathias Normann</t>
  </si>
  <si>
    <t>Matías Palacios</t>
  </si>
  <si>
    <t>United Arab Emirates,Argentina,Italy</t>
  </si>
  <si>
    <t>Maximiliano Caufriez</t>
  </si>
  <si>
    <t>Miguel Crespo</t>
  </si>
  <si>
    <t>Miha Zajc</t>
  </si>
  <si>
    <t>Mohamed Bayo</t>
  </si>
  <si>
    <t>Mohamed Tougai</t>
  </si>
  <si>
    <t>Morlaye Sylla</t>
  </si>
  <si>
    <t>Mostafa Fathy</t>
  </si>
  <si>
    <t>Musab Al-Juwayr</t>
  </si>
  <si>
    <t>Myron Boadu</t>
  </si>
  <si>
    <t>Naïm Sliti</t>
  </si>
  <si>
    <t>Ondřej Lingr</t>
  </si>
  <si>
    <t>Óscar Duarte</t>
  </si>
  <si>
    <t>Costa Rica,Nicaragua,Spain</t>
  </si>
  <si>
    <t>Panagiotis Retsos</t>
  </si>
  <si>
    <t>Greece,South Africa</t>
  </si>
  <si>
    <t>Rahim Ibrahim</t>
  </si>
  <si>
    <t>Ramón Mierez</t>
  </si>
  <si>
    <t>Rick van Drongelen</t>
  </si>
  <si>
    <t>Ross Stewart</t>
  </si>
  <si>
    <t>Saviour Godwin</t>
  </si>
  <si>
    <t>Simone Scuffet</t>
  </si>
  <si>
    <t>Tim Jabol-Folcarelli</t>
  </si>
  <si>
    <t>Tomás Chancalay</t>
  </si>
  <si>
    <t>Toral Bayramov</t>
  </si>
  <si>
    <t>Azerbaijan</t>
  </si>
  <si>
    <t>Valery</t>
  </si>
  <si>
    <t>Vicente Taborda</t>
  </si>
  <si>
    <t>Vitaliy Buialskyi</t>
  </si>
  <si>
    <t>Welington</t>
  </si>
  <si>
    <t>William Tesillo</t>
  </si>
  <si>
    <t>Willian Arão</t>
  </si>
  <si>
    <t>Yan Matheus</t>
  </si>
  <si>
    <t>Carlos Miguel</t>
  </si>
  <si>
    <t>Gaïus Makouta</t>
  </si>
  <si>
    <t>Gustavo Marques</t>
  </si>
  <si>
    <t>Jorge Miramón</t>
  </si>
  <si>
    <t>Karl Darlow</t>
  </si>
  <si>
    <t>Marcus Ingvartsen</t>
  </si>
  <si>
    <t>Mike Trésor</t>
  </si>
  <si>
    <t>Belgium,Burundi,Rwanda</t>
  </si>
  <si>
    <t>Nikão</t>
  </si>
  <si>
    <t>Patrick Pentz</t>
  </si>
  <si>
    <t>Paul Seguin</t>
  </si>
  <si>
    <t>Rafael Navarro</t>
  </si>
  <si>
    <t>Rodrigo Aliendro</t>
  </si>
  <si>
    <t>Rodrigo Fernández(SAN,Uruguay)</t>
  </si>
  <si>
    <t>Ron Schallenberg</t>
  </si>
  <si>
    <t>Semih Şahin</t>
  </si>
  <si>
    <t>Bobby Thomas</t>
  </si>
  <si>
    <t>Derek Cornelius</t>
  </si>
  <si>
    <t>Diego Palacios</t>
  </si>
  <si>
    <t>Ecuador,United States</t>
  </si>
  <si>
    <t>Joël Drommel</t>
  </si>
  <si>
    <t>Konstantinos Laifis</t>
  </si>
  <si>
    <t>Cyprus</t>
  </si>
  <si>
    <t>Lameck Banda</t>
  </si>
  <si>
    <t>Léo Leroy</t>
  </si>
  <si>
    <t>Luis Advíncula</t>
  </si>
  <si>
    <t>Mike van der Hoorn</t>
  </si>
  <si>
    <t>Oliver Christensen</t>
  </si>
  <si>
    <t>Will Smallbone</t>
  </si>
  <si>
    <t>Barry Bannan</t>
  </si>
  <si>
    <t>Branimir Hrgota</t>
  </si>
  <si>
    <t>Sweden,Bosnia and Herzegovina,Croatia</t>
  </si>
  <si>
    <t>Budu Zivzivadze</t>
  </si>
  <si>
    <t>David</t>
  </si>
  <si>
    <t>Dieguinho</t>
  </si>
  <si>
    <t>Duván Vergara</t>
  </si>
  <si>
    <t>Emanuel Brítez</t>
  </si>
  <si>
    <t>Fernando(Almería,Spain)</t>
  </si>
  <si>
    <t>João Ferreira</t>
  </si>
  <si>
    <t>Joaquín García</t>
  </si>
  <si>
    <t>Jordi Cortizo</t>
  </si>
  <si>
    <t>Kai Klefisch</t>
  </si>
  <si>
    <t>Koki Morita</t>
  </si>
  <si>
    <t>Leandro Andrade</t>
  </si>
  <si>
    <t>Lukas Pinckert</t>
  </si>
  <si>
    <t>Mario Soberón</t>
  </si>
  <si>
    <t>Marvin Pieringer</t>
  </si>
  <si>
    <t>Matko Miljevic</t>
  </si>
  <si>
    <t>United States,Argentina,Croatia</t>
  </si>
  <si>
    <t>Mats Møller Dæhli</t>
  </si>
  <si>
    <t>Phil Neumann</t>
  </si>
  <si>
    <t>Vyacheslav Karavaev</t>
  </si>
  <si>
    <t>Zaidu Sanusi</t>
  </si>
  <si>
    <t>Benjamín Kuscevic</t>
  </si>
  <si>
    <t>Chile,Croatia</t>
  </si>
  <si>
    <t>Braian Romero</t>
  </si>
  <si>
    <t>Carlos Gruezo</t>
  </si>
  <si>
    <t>Conor Chaplin</t>
  </si>
  <si>
    <t>Conrad Wallem</t>
  </si>
  <si>
    <t>Derry John Murkin</t>
  </si>
  <si>
    <t>England,Netherlands</t>
  </si>
  <si>
    <t>Fernando Forestieri</t>
  </si>
  <si>
    <t>Juan Barinaga</t>
  </si>
  <si>
    <t>Mads Pedersen</t>
  </si>
  <si>
    <t>Nathan Broadhead</t>
  </si>
  <si>
    <t>Oh Se Hun</t>
  </si>
  <si>
    <t>Riechedly Bazoer</t>
  </si>
  <si>
    <t>Santiago Montiel</t>
  </si>
  <si>
    <t>Ulises Sánchez</t>
  </si>
  <si>
    <t>Walter Bou</t>
  </si>
  <si>
    <t>Yusuf Sarı</t>
  </si>
  <si>
    <t>Türkiye,France</t>
  </si>
  <si>
    <t>Aarón Molinas</t>
  </si>
  <si>
    <t>Adam Bareiro</t>
  </si>
  <si>
    <t>Alberto Grassi</t>
  </si>
  <si>
    <t>Alessandro Deiola</t>
  </si>
  <si>
    <t>Alireza Beiranvand</t>
  </si>
  <si>
    <t>Antoine Bernede</t>
  </si>
  <si>
    <t>Arthur Desmas</t>
  </si>
  <si>
    <t>Aschraf El Mahdioui</t>
  </si>
  <si>
    <t>Baralhas</t>
  </si>
  <si>
    <t>Brayan Cortés</t>
  </si>
  <si>
    <t>Bruno Rodrigues(SEP,Brazil)</t>
  </si>
  <si>
    <t>Calvin Brackelmann</t>
  </si>
  <si>
    <t>Cameron Pring</t>
  </si>
  <si>
    <t>Carlos Quintana</t>
  </si>
  <si>
    <t>Charles Pickel</t>
  </si>
  <si>
    <t>Democratic Republic of Congo,Switzerland</t>
  </si>
  <si>
    <t>Cristian Guanca</t>
  </si>
  <si>
    <t>Cyriel Dessers</t>
  </si>
  <si>
    <t>Nigeria,Belgium</t>
  </si>
  <si>
    <t>Danel Sinani</t>
  </si>
  <si>
    <t>Luxembourg,Kosovo</t>
  </si>
  <si>
    <t>Daniil Fomin</t>
  </si>
  <si>
    <t>Danilo Barbosa</t>
  </si>
  <si>
    <t>Darius Olaru</t>
  </si>
  <si>
    <t>Dylan Batubinsika</t>
  </si>
  <si>
    <t>Elías Gómez</t>
  </si>
  <si>
    <t>Emre Kılınç</t>
  </si>
  <si>
    <t>Erik(FC Machida Zelvia,Brazil)</t>
  </si>
  <si>
    <t>Erik(Al-Ain FC,United Arab Emirates,Brazil)</t>
  </si>
  <si>
    <t>Erik Palmer-Brown</t>
  </si>
  <si>
    <t>Eros Mancuso</t>
  </si>
  <si>
    <t>Ezequiel Ponce</t>
  </si>
  <si>
    <t>Fashion Sakala</t>
  </si>
  <si>
    <t>Federico Bonazzoli</t>
  </si>
  <si>
    <t>Felix Götze</t>
  </si>
  <si>
    <t>Ferjani Sassi</t>
  </si>
  <si>
    <t>Fernando Miguel</t>
  </si>
  <si>
    <t>Fran Tudor</t>
  </si>
  <si>
    <t>Fredrik Jensen</t>
  </si>
  <si>
    <t>Gabriel Vasconcelos(VIT,Brazil)</t>
  </si>
  <si>
    <t>Gerzino Nyamsi</t>
  </si>
  <si>
    <t>Giorgos Giakoumakis</t>
  </si>
  <si>
    <t>Greg Taylor</t>
  </si>
  <si>
    <t>Guilherme(Konyaspor,Brazil,Portugal)</t>
  </si>
  <si>
    <t>Gustavo Silva(Jubilo Iwata,Brazil)</t>
  </si>
  <si>
    <t>Hamdi Fathy</t>
  </si>
  <si>
    <t>Haris Hajradinović</t>
  </si>
  <si>
    <t>Bosnia and Herzegovina,North Macedonia</t>
  </si>
  <si>
    <t>Hassan Al-Tambakti</t>
  </si>
  <si>
    <t>Ianis Hagi</t>
  </si>
  <si>
    <t>Ionuţ Radu</t>
  </si>
  <si>
    <t>Isac Lidberg</t>
  </si>
  <si>
    <t>Jacopo Segre</t>
  </si>
  <si>
    <t>Javi Manquillo</t>
  </si>
  <si>
    <t>Jean-Charles Castelletto</t>
  </si>
  <si>
    <t>Cameroon,France,Italy</t>
  </si>
  <si>
    <t>João Carvalho(Grupo Desportivo Estoril Praia - SAD,Portugal)</t>
  </si>
  <si>
    <t>Jonjoe Kenny</t>
  </si>
  <si>
    <t>Joo Min-Kyu</t>
  </si>
  <si>
    <t>Jorge Broun</t>
  </si>
  <si>
    <t>Juan Pablo Cozzani</t>
  </si>
  <si>
    <t>Karol Świderski</t>
  </si>
  <si>
    <t>Kasper Junker</t>
  </si>
  <si>
    <t>Kazuki Fujimoto</t>
  </si>
  <si>
    <t>Kevin Pina</t>
  </si>
  <si>
    <t>Cape Verde Islands</t>
  </si>
  <si>
    <t>Khaled Narey</t>
  </si>
  <si>
    <t>Kodjo Laba</t>
  </si>
  <si>
    <t>Togo</t>
  </si>
  <si>
    <t>Lassine Sinayoko</t>
  </si>
  <si>
    <t>Leonardo Godoy</t>
  </si>
  <si>
    <t>Lewis Morgan</t>
  </si>
  <si>
    <t>Luciano Cabral</t>
  </si>
  <si>
    <t>Mamadou Fall</t>
  </si>
  <si>
    <t>Mamadou Sylla</t>
  </si>
  <si>
    <t>Spain,Senegal</t>
  </si>
  <si>
    <t>Marcão(Ulsan HD FC,Brazil)</t>
  </si>
  <si>
    <t>Marcel Schuhen</t>
  </si>
  <si>
    <t>Marcus Mathisen</t>
  </si>
  <si>
    <t>Marko Janković</t>
  </si>
  <si>
    <t>Mert Hakan Yandaş</t>
  </si>
  <si>
    <t>Michael Baidoo</t>
  </si>
  <si>
    <t>Michele Castagnetti</t>
  </si>
  <si>
    <t>Mikel Villanueva</t>
  </si>
  <si>
    <t>Milan Havel</t>
  </si>
  <si>
    <t>WB/M RL</t>
  </si>
  <si>
    <t>Mohamed Abo Fani</t>
  </si>
  <si>
    <t>Mourad Batna</t>
  </si>
  <si>
    <t>Moussa Sylla</t>
  </si>
  <si>
    <t>Muhammed Şengezer</t>
  </si>
  <si>
    <t>Myziane Maolida</t>
  </si>
  <si>
    <t>Comoros,France,Madagascar</t>
  </si>
  <si>
    <t>Nazareno Colombo</t>
  </si>
  <si>
    <t>Nicolás Tripichio</t>
  </si>
  <si>
    <t>Pedro Chirivella</t>
  </si>
  <si>
    <t>Petros Mantalos</t>
  </si>
  <si>
    <t>Ricardo Alves(Foolad Mobarakeh Sepahan Club,Portugal)</t>
  </si>
  <si>
    <t>Sayfallah Ltaief</t>
  </si>
  <si>
    <t>Tunisia,Switzerland</t>
  </si>
  <si>
    <t>Serginho(Al-Wasl,Portugal,Cape Verde Islands)</t>
  </si>
  <si>
    <t>Shaquille Pinas</t>
  </si>
  <si>
    <t>Shogo Taniguchi</t>
  </si>
  <si>
    <t>Thiago Andrade</t>
  </si>
  <si>
    <t>Vincent Sierro</t>
  </si>
  <si>
    <t>Wes Burns</t>
  </si>
  <si>
    <t>Agustín Bouzat</t>
  </si>
  <si>
    <t>Arnaud Bodart</t>
  </si>
  <si>
    <t>Christopher Opéri</t>
  </si>
  <si>
    <t>Federico Girotti</t>
  </si>
  <si>
    <t>Filippo Romagna</t>
  </si>
  <si>
    <t>Ignacio Malcorra</t>
  </si>
  <si>
    <t>Ignacio Russo</t>
  </si>
  <si>
    <t>Jordan Torunarigha</t>
  </si>
  <si>
    <t>Juan Pablo Ramírez</t>
  </si>
  <si>
    <t>Kanu</t>
  </si>
  <si>
    <t>Kristian Eriksen</t>
  </si>
  <si>
    <t>Lloyd Jones</t>
  </si>
  <si>
    <t>Luis Zárate</t>
  </si>
  <si>
    <t>Marco Pašalić</t>
  </si>
  <si>
    <t>Marko Tolić</t>
  </si>
  <si>
    <t>Ramiro Carrera</t>
  </si>
  <si>
    <t>Serge-Philippe Raux-Yao</t>
  </si>
  <si>
    <t>Svetozar Marković</t>
  </si>
  <si>
    <t>Ali Sowe</t>
  </si>
  <si>
    <t>The Gambia,Italy</t>
  </si>
  <si>
    <t>Bart Nieuwkoop</t>
  </si>
  <si>
    <t>Daisuke Yoshimitsu</t>
  </si>
  <si>
    <t>Federico Navarro</t>
  </si>
  <si>
    <t>Felix Klaus</t>
  </si>
  <si>
    <t>Gabriel Osho</t>
  </si>
  <si>
    <t>Gustavo Silva(Vitória Sport Clube,Brazil)</t>
  </si>
  <si>
    <t>Haitam Aleesami</t>
  </si>
  <si>
    <t>Igor Gomes(ATM,Brazil)</t>
  </si>
  <si>
    <t>Ilja Samoshnikov</t>
  </si>
  <si>
    <t>D/M/AM RL</t>
  </si>
  <si>
    <t>Jamie Maclaren</t>
  </si>
  <si>
    <t>Australia,Scotland,Malta</t>
  </si>
  <si>
    <t>Jemmes</t>
  </si>
  <si>
    <t>João Klauss</t>
  </si>
  <si>
    <t>Julian Green</t>
  </si>
  <si>
    <t>Kaio Pantaleão</t>
  </si>
  <si>
    <t>Kevin Mac Allister</t>
  </si>
  <si>
    <t>Leonai Souza</t>
  </si>
  <si>
    <t>Martijn Kaars</t>
  </si>
  <si>
    <t>Nahuel Bustos</t>
  </si>
  <si>
    <t>Park Seung-Uk</t>
  </si>
  <si>
    <t>DM RC</t>
  </si>
  <si>
    <t>Rodrigão(FK Crvena zvezda Beograd,Brazil)</t>
  </si>
  <si>
    <t>Santiago Solari</t>
  </si>
  <si>
    <t>Tim Oberdorf</t>
  </si>
  <si>
    <t>Warner Hahn</t>
  </si>
  <si>
    <t>Yoshiaki Komai</t>
  </si>
  <si>
    <t>Andrea Meroni</t>
  </si>
  <si>
    <t>Arno Verschueren</t>
  </si>
  <si>
    <t>Facundo Cambeses</t>
  </si>
  <si>
    <t>Francisco González Metilli</t>
  </si>
  <si>
    <t>Joao Ortiz(Portland Timbers,Ecuador)</t>
  </si>
  <si>
    <t>Juri Cisotti</t>
  </si>
  <si>
    <t>Lawrence Shankland</t>
  </si>
  <si>
    <t>Philippe Sandler</t>
  </si>
  <si>
    <t>Netherlands,United States,South Africa</t>
  </si>
  <si>
    <t>Raúl Loaiza</t>
  </si>
  <si>
    <t>Samet Akaydin</t>
  </si>
  <si>
    <t>Tomás Cardona</t>
  </si>
  <si>
    <t>Walter Mazzantti</t>
  </si>
  <si>
    <t>Yeimar Gómez Andrade</t>
  </si>
  <si>
    <t>Agustín Cardozo</t>
  </si>
  <si>
    <t>Christian Burgess</t>
  </si>
  <si>
    <t>Gustavo Velázquez(Club Cerro Porteño,Paraguay)</t>
  </si>
  <si>
    <t>Ilgyu Park</t>
  </si>
  <si>
    <t>Japan,South Korea</t>
  </si>
  <si>
    <t>Mert Müldür</t>
  </si>
  <si>
    <t>Türkiye,Austria</t>
  </si>
  <si>
    <t>Nuno Da Costa</t>
  </si>
  <si>
    <t>Yazan Al-Arab</t>
  </si>
  <si>
    <t>Aaron Herrera</t>
  </si>
  <si>
    <t>Guatemala,United States</t>
  </si>
  <si>
    <t>Amir Hossein Hosseinzadeh</t>
  </si>
  <si>
    <t>Chérif N'Diaye</t>
  </si>
  <si>
    <t>Domagoj Drožđek</t>
  </si>
  <si>
    <t>Efthymis Koulouris</t>
  </si>
  <si>
    <t>Enrique Bologna</t>
  </si>
  <si>
    <t>Erik Prekop</t>
  </si>
  <si>
    <t>Farid El Melali</t>
  </si>
  <si>
    <t>Florian Tardieu</t>
  </si>
  <si>
    <t>Franco Pardo</t>
  </si>
  <si>
    <t>Guido Mainero</t>
  </si>
  <si>
    <t>Gyrano Kerk</t>
  </si>
  <si>
    <t>Jack Hendry</t>
  </si>
  <si>
    <t>Scotland,Wales</t>
  </si>
  <si>
    <t>Jorge Teixeira(FC Pohang Steelers,Brazil)</t>
  </si>
  <si>
    <t>José Martínez</t>
  </si>
  <si>
    <t>Julien de Sart</t>
  </si>
  <si>
    <t>Kim Min Tae</t>
  </si>
  <si>
    <t>Lucas Carrizo(Club Atlético Huracán,Argentina)</t>
  </si>
  <si>
    <t>Lucas Ribeiro(C. Leonesa,Brazil)</t>
  </si>
  <si>
    <t>Lucas Ventura</t>
  </si>
  <si>
    <t>Luis Mejía</t>
  </si>
  <si>
    <t>Luke O'Nien</t>
  </si>
  <si>
    <t>England,Singapore</t>
  </si>
  <si>
    <t>Mark Brink</t>
  </si>
  <si>
    <t>Mehdi Ghayedi</t>
  </si>
  <si>
    <t>Mohamed Fouzair</t>
  </si>
  <si>
    <t>Mohamed Kanno</t>
  </si>
  <si>
    <t>Neto Moura</t>
  </si>
  <si>
    <t>Oleksii Hutsuliak</t>
  </si>
  <si>
    <t>Omar Khribin</t>
  </si>
  <si>
    <t>Richie Laryea</t>
  </si>
  <si>
    <t>Ross McCrorie</t>
  </si>
  <si>
    <t>Samuel Portugal</t>
  </si>
  <si>
    <t>Sofiane Bendebka</t>
  </si>
  <si>
    <t>Thomas Lam</t>
  </si>
  <si>
    <t>D/DM RLC</t>
  </si>
  <si>
    <t>Finland,Netherlands</t>
  </si>
  <si>
    <t>Radamel Falcao</t>
  </si>
  <si>
    <t>Álvaro Montoro</t>
  </si>
  <si>
    <t>Miguel Monsalve</t>
  </si>
  <si>
    <t>Abbosbek Fayzullayev</t>
  </si>
  <si>
    <t>Chris Brady</t>
  </si>
  <si>
    <t>United States,Scotland</t>
  </si>
  <si>
    <t>Jair(Nottingham Forest,Brazil)</t>
  </si>
  <si>
    <t>Lucas Assadi</t>
  </si>
  <si>
    <t>Chile,Iran</t>
  </si>
  <si>
    <t>Max Aarons</t>
  </si>
  <si>
    <t>Robert(Football Club København,Brazil)</t>
  </si>
  <si>
    <t>Tim Iroegbunam</t>
  </si>
  <si>
    <t>Kimito Nono</t>
  </si>
  <si>
    <t>Shuto Nakano</t>
  </si>
  <si>
    <t>Jonathan Viera</t>
  </si>
  <si>
    <t>Kelechi Iheanacho</t>
  </si>
  <si>
    <t>Mateus Uribe</t>
  </si>
  <si>
    <t>Cenk Özkacar</t>
  </si>
  <si>
    <t>Toby Collyer</t>
  </si>
  <si>
    <t>Andreas Cornelius</t>
  </si>
  <si>
    <t>Joel Campbell</t>
  </si>
  <si>
    <t>Oliver Arblaster</t>
  </si>
  <si>
    <t>Youssef Chermiti</t>
  </si>
  <si>
    <t>Portugal,Tunisia,Cape Verde Islands</t>
  </si>
  <si>
    <t>Youssoufa Moukoko</t>
  </si>
  <si>
    <t>Obed Nkambadio</t>
  </si>
  <si>
    <t>Aïssa Mandi</t>
  </si>
  <si>
    <t>Dion Lopy</t>
  </si>
  <si>
    <t>Omar Campos</t>
  </si>
  <si>
    <t>José Fonte</t>
  </si>
  <si>
    <t>Christian Kabasele</t>
  </si>
  <si>
    <t>Filippo Ranocchia</t>
  </si>
  <si>
    <t>Gonzalo Martínez(Club Atlético River Plate,Argentina)</t>
  </si>
  <si>
    <t>James Forrest</t>
  </si>
  <si>
    <t>Lucas Esquivel</t>
  </si>
  <si>
    <t>Nicolás Benedetti</t>
  </si>
  <si>
    <t>Nicolás Romero</t>
  </si>
  <si>
    <t>Patrick Roberts</t>
  </si>
  <si>
    <t>Rasmus Falk</t>
  </si>
  <si>
    <t>Rick Karsdorp</t>
  </si>
  <si>
    <t>Sofiane Boufal</t>
  </si>
  <si>
    <t>Valentin Antov</t>
  </si>
  <si>
    <t>Carlos Salcedo</t>
  </si>
  <si>
    <t>Alejandro Pozo</t>
  </si>
  <si>
    <t>Alexander Aravena</t>
  </si>
  <si>
    <t>Edenílson(GRE,Brazil)</t>
  </si>
  <si>
    <t>Robert Renan</t>
  </si>
  <si>
    <t>Shaq Moore</t>
  </si>
  <si>
    <t>United States,Trinidad and Tobago</t>
  </si>
  <si>
    <t>Andrés Cubas</t>
  </si>
  <si>
    <t>Facundo Farías</t>
  </si>
  <si>
    <t>Marcos André(Valladolid,Brazil,Spain)</t>
  </si>
  <si>
    <t>Jakob Breum</t>
  </si>
  <si>
    <t>Radosław Majecki</t>
  </si>
  <si>
    <t>Tomás Rincón</t>
  </si>
  <si>
    <t>Àlex Sala</t>
  </si>
  <si>
    <t>Cameron Archer</t>
  </si>
  <si>
    <t>Diego Enríquez</t>
  </si>
  <si>
    <t>Harry Clarke</t>
  </si>
  <si>
    <t>Harry Darling</t>
  </si>
  <si>
    <t>Jacob Ondrejka</t>
  </si>
  <si>
    <t>Sweden,Slovakia</t>
  </si>
  <si>
    <t>João Carlos Teixeira</t>
  </si>
  <si>
    <t>John Souttar</t>
  </si>
  <si>
    <t>Scotland,Australia</t>
  </si>
  <si>
    <t>Jonathan Panzo</t>
  </si>
  <si>
    <t>England,Ivory Coast,Angola</t>
  </si>
  <si>
    <t>Kwadwo Baah</t>
  </si>
  <si>
    <t>Germany,England,Ghana</t>
  </si>
  <si>
    <t>Lukáš Masopust</t>
  </si>
  <si>
    <t>Mateusz Bogusz</t>
  </si>
  <si>
    <t>Mohammed Fuseini</t>
  </si>
  <si>
    <t>Ousmane Camara(Angers SCO,France)</t>
  </si>
  <si>
    <t>Pablo Pagis</t>
  </si>
  <si>
    <t>Pierre Ekwah</t>
  </si>
  <si>
    <t>France,Ghana</t>
  </si>
  <si>
    <t>Rıdvan Yılmaz</t>
  </si>
  <si>
    <t>Riku Handa</t>
  </si>
  <si>
    <t>Salvador Reyes</t>
  </si>
  <si>
    <t>Sydie Peck</t>
  </si>
  <si>
    <t>Vitinho(COR,Brazil)</t>
  </si>
  <si>
    <t>Yaroslav Gladyshev</t>
  </si>
  <si>
    <t>Yuma Obata</t>
  </si>
  <si>
    <t>Irakli Azarovi</t>
  </si>
  <si>
    <t>Oliver Sørensen</t>
  </si>
  <si>
    <t>Thiago Borbas</t>
  </si>
  <si>
    <t>Alan Mozo</t>
  </si>
  <si>
    <t>Álex Muñoz</t>
  </si>
  <si>
    <t>Armin Gigović</t>
  </si>
  <si>
    <t>Bosnia and Herzegovina,Sweden,Serbia</t>
  </si>
  <si>
    <t>Bruno Leyes</t>
  </si>
  <si>
    <t>Ho-yeon Jung</t>
  </si>
  <si>
    <t>José Hurtado</t>
  </si>
  <si>
    <t>Juan Escobar</t>
  </si>
  <si>
    <t>Kristijan Belić</t>
  </si>
  <si>
    <t>Lucas Villalba(Club Nacional de Football,Uruguay,Italy)</t>
  </si>
  <si>
    <t>Nedim Bajrami</t>
  </si>
  <si>
    <t>Albania,Switzerland,North Macedonia</t>
  </si>
  <si>
    <t>Ola Solbakken</t>
  </si>
  <si>
    <t>Taiyo Koga</t>
  </si>
  <si>
    <t>Tomoya Ando</t>
  </si>
  <si>
    <t>Alessandro Sersanti</t>
  </si>
  <si>
    <t>Alexis Gutiérrez</t>
  </si>
  <si>
    <t>Auston Trusty</t>
  </si>
  <si>
    <t>Boschilia</t>
  </si>
  <si>
    <t>Carlos González(Club Atlético Newell's Old Boys,Paraguay)</t>
  </si>
  <si>
    <t>Eduardo(CEC,Brazil)</t>
  </si>
  <si>
    <t>Igor Lichnovsky</t>
  </si>
  <si>
    <t>Chile,Austria</t>
  </si>
  <si>
    <t>Jeroen Zoet</t>
  </si>
  <si>
    <t>Katsuya Nagato</t>
  </si>
  <si>
    <t>Manoel</t>
  </si>
  <si>
    <t>Max Lowe</t>
  </si>
  <si>
    <t>Sebastian Tounekti</t>
  </si>
  <si>
    <t>Tunisia,Norway</t>
  </si>
  <si>
    <t>Alhassan Yusuf</t>
  </si>
  <si>
    <t>Elber</t>
  </si>
  <si>
    <t>Iván Villar</t>
  </si>
  <si>
    <t>Killian Sardella</t>
  </si>
  <si>
    <t>Belgium,Cameroon</t>
  </si>
  <si>
    <t>Reinier</t>
  </si>
  <si>
    <t>Sebastián Gómez</t>
  </si>
  <si>
    <t>Yunis Abdelhamid</t>
  </si>
  <si>
    <t>Aarón Quiros</t>
  </si>
  <si>
    <t>Álvaro Angulo</t>
  </si>
  <si>
    <t>Álvaro Montero</t>
  </si>
  <si>
    <t>Bersant Celina</t>
  </si>
  <si>
    <t>Kosovo,Norway,Albania</t>
  </si>
  <si>
    <t>Bojan Miovski</t>
  </si>
  <si>
    <t>Carlos Marín</t>
  </si>
  <si>
    <t>David Gil</t>
  </si>
  <si>
    <t>Didier Lamkel Zé</t>
  </si>
  <si>
    <t>Dujon Sterling</t>
  </si>
  <si>
    <t>Fabrizio Angileri</t>
  </si>
  <si>
    <t>Felipe Peña Biafore</t>
  </si>
  <si>
    <t>Hannes Wolf</t>
  </si>
  <si>
    <t>Ibrahim Salah</t>
  </si>
  <si>
    <t>Ignacio Pussetto</t>
  </si>
  <si>
    <t>Jack Taylor</t>
  </si>
  <si>
    <t>Jamie Roche</t>
  </si>
  <si>
    <t>Sweden,England</t>
  </si>
  <si>
    <t>Jovane Cabral</t>
  </si>
  <si>
    <t>Kazuya Miyahara</t>
  </si>
  <si>
    <t>Kristoffer Zachariassen</t>
  </si>
  <si>
    <t>Lewis Travis</t>
  </si>
  <si>
    <t>Leyvin Balanta</t>
  </si>
  <si>
    <t>Luan Peres</t>
  </si>
  <si>
    <t>Lucas Pires</t>
  </si>
  <si>
    <t>Lukas Lerager</t>
  </si>
  <si>
    <t>Motohiko Nakajima</t>
  </si>
  <si>
    <t>ST LC</t>
  </si>
  <si>
    <t>Natanael(ATM,Brazil)</t>
  </si>
  <si>
    <t>Nüraly Älip</t>
  </si>
  <si>
    <t>Cedric Itten</t>
  </si>
  <si>
    <t>Dejan Zukić</t>
  </si>
  <si>
    <t>Erik Botheim</t>
  </si>
  <si>
    <t>Ezequiel Bullaude</t>
  </si>
  <si>
    <t>Gabriel(BRA,Brazil,Italy)</t>
  </si>
  <si>
    <t>Javairo Dilrosun</t>
  </si>
  <si>
    <t>Javi Castro</t>
  </si>
  <si>
    <t>Konan N'Dri</t>
  </si>
  <si>
    <t>Liberato Cacace</t>
  </si>
  <si>
    <t>New Zealand,Italy</t>
  </si>
  <si>
    <t>Lucas Rodríguez(Querétaro FC,Argentina)</t>
  </si>
  <si>
    <t>Paul Joly</t>
  </si>
  <si>
    <t>Tobias Heintz</t>
  </si>
  <si>
    <t>Unai Eguíluz</t>
  </si>
  <si>
    <t>Albion Rrahmani</t>
  </si>
  <si>
    <t>Alexis Soto</t>
  </si>
  <si>
    <t>Christian Walton</t>
  </si>
  <si>
    <t>Fernando Zuqui</t>
  </si>
  <si>
    <t>Joe Aribo</t>
  </si>
  <si>
    <t>Răzvan Sava</t>
  </si>
  <si>
    <t>Sékou Koïta</t>
  </si>
  <si>
    <t>Sinaly Diomandé</t>
  </si>
  <si>
    <t>Stijn Spierings</t>
  </si>
  <si>
    <t>Vanja Drkušić</t>
  </si>
  <si>
    <t>Yann Karamoh</t>
  </si>
  <si>
    <t>Agustín Oliveros</t>
  </si>
  <si>
    <t>Akihiro Ienaga</t>
  </si>
  <si>
    <t>Aune Heggebø</t>
  </si>
  <si>
    <t>Ayumu Seko</t>
  </si>
  <si>
    <t>Brian Oliván</t>
  </si>
  <si>
    <t>Spain,England</t>
  </si>
  <si>
    <t>Carlos Benavídez</t>
  </si>
  <si>
    <t>Eduard Atuesta</t>
  </si>
  <si>
    <t>Ephron Mason-Clark</t>
  </si>
  <si>
    <t>Facundo Garcés</t>
  </si>
  <si>
    <t>Malaysia,Argentina</t>
  </si>
  <si>
    <t>José Antonio Rodríguez</t>
  </si>
  <si>
    <t>Lucas Halter</t>
  </si>
  <si>
    <t>Mateus Vital</t>
  </si>
  <si>
    <t>Michael Svoboda</t>
  </si>
  <si>
    <t>Mory Gbané</t>
  </si>
  <si>
    <t>Róbert Boženík</t>
  </si>
  <si>
    <t>Thelo Aasgaard</t>
  </si>
  <si>
    <t>Norway,England,France</t>
  </si>
  <si>
    <t>Guillermo Martínez</t>
  </si>
  <si>
    <t>Lee Dong-jun</t>
  </si>
  <si>
    <t>Masaya Okugawa</t>
  </si>
  <si>
    <t>Pedro Raul</t>
  </si>
  <si>
    <t>Viti Rozada</t>
  </si>
  <si>
    <t>Adson</t>
  </si>
  <si>
    <t>Alan Empereur</t>
  </si>
  <si>
    <t>Alberto Quiles</t>
  </si>
  <si>
    <t>André Franco</t>
  </si>
  <si>
    <t>Brede Moe</t>
  </si>
  <si>
    <t>Carlens Arcus</t>
  </si>
  <si>
    <t>Chico da Costa</t>
  </si>
  <si>
    <t>Christian Rivera(SPT,Colombia)</t>
  </si>
  <si>
    <t>Daniel Bîrligea</t>
  </si>
  <si>
    <t>Dennis Johnsen</t>
  </si>
  <si>
    <t>Erick(SPO,Brazil)</t>
  </si>
  <si>
    <t>Florin Tănase</t>
  </si>
  <si>
    <t>Frank Magri</t>
  </si>
  <si>
    <t>Giovanni González</t>
  </si>
  <si>
    <t>Harry Toffolo</t>
  </si>
  <si>
    <t>Jack Robinson</t>
  </si>
  <si>
    <t>Jessy Deminguet</t>
  </si>
  <si>
    <t>Jordan Lefort</t>
  </si>
  <si>
    <t>Josh Windass</t>
  </si>
  <si>
    <t>Juan Cáceres</t>
  </si>
  <si>
    <t>Kenny McLean</t>
  </si>
  <si>
    <t>Lilian Raolisoa</t>
  </si>
  <si>
    <t>France,Madagascar,Martinique</t>
  </si>
  <si>
    <t>Luca Ravanelli</t>
  </si>
  <si>
    <t>Lucas Arcanjo</t>
  </si>
  <si>
    <t>Lucas Barbosa</t>
  </si>
  <si>
    <t>Michał Skóraś</t>
  </si>
  <si>
    <t>Mikkel Desler</t>
  </si>
  <si>
    <t>Nicolás Acevedo</t>
  </si>
  <si>
    <t>Nicolás Rodríguez(Club Nacional de Football,Uruguay)</t>
  </si>
  <si>
    <t>Nonato</t>
  </si>
  <si>
    <t>Oleksandr Nazarenko</t>
  </si>
  <si>
    <t>Pietro Ceccaroni</t>
  </si>
  <si>
    <t>Riki Harakawa</t>
  </si>
  <si>
    <t>Rodrigo Nestor</t>
  </si>
  <si>
    <t>Santiago Núñez</t>
  </si>
  <si>
    <t>Sondre Tronstad</t>
  </si>
  <si>
    <t>Steven Skrzybski</t>
  </si>
  <si>
    <t>Toni Lato</t>
  </si>
  <si>
    <t>Virgil Ghiţă</t>
  </si>
  <si>
    <t>Youssef Belammari</t>
  </si>
  <si>
    <t>Zé Ivaldo</t>
  </si>
  <si>
    <t>David Schnegg</t>
  </si>
  <si>
    <t>Austria,United States</t>
  </si>
  <si>
    <t>Enzo Copetti</t>
  </si>
  <si>
    <t>Eric Meza</t>
  </si>
  <si>
    <t>Federico Ravaglia</t>
  </si>
  <si>
    <t>Fernando Alarcón</t>
  </si>
  <si>
    <t>Jalil Elías</t>
  </si>
  <si>
    <t>Syria,Argentina,Italy</t>
  </si>
  <si>
    <t>Leandro Díaz(Club Atlético Tucumán,Argentina)</t>
  </si>
  <si>
    <t>Liam Millar</t>
  </si>
  <si>
    <t>Canada,England</t>
  </si>
  <si>
    <t>Lucas Passerini</t>
  </si>
  <si>
    <t>Argentina,Chile</t>
  </si>
  <si>
    <t>Manuel Capasso</t>
  </si>
  <si>
    <t>Marllon</t>
  </si>
  <si>
    <t>Mauricio Martínez</t>
  </si>
  <si>
    <t>Oleksandr Tymchyk</t>
  </si>
  <si>
    <t>Vincent Marchetti</t>
  </si>
  <si>
    <t>Youssef Maleh</t>
  </si>
  <si>
    <t>Andreas Maxsø</t>
  </si>
  <si>
    <t>Bryan Reyna</t>
  </si>
  <si>
    <t>Cheikh Sabaly</t>
  </si>
  <si>
    <t>Daiki Suga</t>
  </si>
  <si>
    <t>WB RLC</t>
  </si>
  <si>
    <t>Facundo Mura</t>
  </si>
  <si>
    <t>Francisco Álvarez</t>
  </si>
  <si>
    <t>Lawrence Ati-Zigi</t>
  </si>
  <si>
    <t>Mateo Coronel</t>
  </si>
  <si>
    <t>Moisés(FOR,Brazil)</t>
  </si>
  <si>
    <t>Mujaid Sadick</t>
  </si>
  <si>
    <t>Spain,Nigeria,Ghana</t>
  </si>
  <si>
    <t>Paul Nardi</t>
  </si>
  <si>
    <t>Raúl Fernández</t>
  </si>
  <si>
    <t>Renato Kayser</t>
  </si>
  <si>
    <t>Robin Pröpper</t>
  </si>
  <si>
    <t>Stanko Jurić</t>
  </si>
  <si>
    <t>Tai Baribo</t>
  </si>
  <si>
    <t>Israel,Portugal,United States</t>
  </si>
  <si>
    <t>Takuma Ominami</t>
  </si>
  <si>
    <t>Tesfaldet Tekie</t>
  </si>
  <si>
    <t>Vladyslav Kochergin</t>
  </si>
  <si>
    <t>DM/AM C</t>
  </si>
  <si>
    <t>Zaid Romero</t>
  </si>
  <si>
    <t>Alesson</t>
  </si>
  <si>
    <t>Alexis Cuello</t>
  </si>
  <si>
    <t>Brandon Mechele</t>
  </si>
  <si>
    <t>Emil Kornvig</t>
  </si>
  <si>
    <t>Igor Vinicius</t>
  </si>
  <si>
    <t>Imanol Machuca</t>
  </si>
  <si>
    <t>Julián Millán</t>
  </si>
  <si>
    <t>Marcos Portillo</t>
  </si>
  <si>
    <t>Milan Gajić</t>
  </si>
  <si>
    <t>Renzo Tesuri</t>
  </si>
  <si>
    <t>Siebe Horemans</t>
  </si>
  <si>
    <t>Tomás Galván</t>
  </si>
  <si>
    <t>Zé Welison</t>
  </si>
  <si>
    <t>Edson Carioca</t>
  </si>
  <si>
    <t>Gastón Campi</t>
  </si>
  <si>
    <t>Jean-Philippe Krasso</t>
  </si>
  <si>
    <t>Jesús Trindade</t>
  </si>
  <si>
    <t>D/DM/M RLC</t>
  </si>
  <si>
    <t>Mauro Pittón</t>
  </si>
  <si>
    <t>Negueba(MFC,Brazil)</t>
  </si>
  <si>
    <t>Rafael Romo</t>
  </si>
  <si>
    <t>Rob Schoofs</t>
  </si>
  <si>
    <t>Ronaldo Martínez</t>
  </si>
  <si>
    <t>Ulises Ortegoza</t>
  </si>
  <si>
    <t>Václav Hladký</t>
  </si>
  <si>
    <t>Aleksandar Sedlar</t>
  </si>
  <si>
    <t>Andreas Gruber</t>
  </si>
  <si>
    <t>Carlos Albarrán</t>
  </si>
  <si>
    <t>César Ibáñez</t>
  </si>
  <si>
    <t>Erik Thommy</t>
  </si>
  <si>
    <t>Hendrik Bonmann</t>
  </si>
  <si>
    <t>Hiroaki Okuno</t>
  </si>
  <si>
    <t>Kim Jin-Gyu</t>
  </si>
  <si>
    <t>Leonel Quiñónez</t>
  </si>
  <si>
    <t>Ryoya Morishita</t>
  </si>
  <si>
    <t>Thomas Jok Deng</t>
  </si>
  <si>
    <t>Australia,South Sudan,Kenya</t>
  </si>
  <si>
    <t>Bruno Duarte(FK Crvena zvezda Beograd,Brazil,Italy)</t>
  </si>
  <si>
    <t>Daan Heymans</t>
  </si>
  <si>
    <t>Dan Biton</t>
  </si>
  <si>
    <t>Danielzinho(MFC,Brazil)</t>
  </si>
  <si>
    <t>David Duarte</t>
  </si>
  <si>
    <t>Federico Vera</t>
  </si>
  <si>
    <t>Hervé Koffi</t>
  </si>
  <si>
    <t>Burkina Faso,Ivory Coast</t>
  </si>
  <si>
    <t>Jakob Haugaard</t>
  </si>
  <si>
    <t>Jérémy Livolant</t>
  </si>
  <si>
    <t>Lucas Morales</t>
  </si>
  <si>
    <t>D/WB/DM/M R</t>
  </si>
  <si>
    <t>Marcos Ledesma</t>
  </si>
  <si>
    <t>Maximiliano Lovera</t>
  </si>
  <si>
    <t>Hungary,Germany</t>
  </si>
  <si>
    <t>Alan Matturro</t>
  </si>
  <si>
    <t>David Mella</t>
  </si>
  <si>
    <t>Lucas Stassin</t>
  </si>
  <si>
    <t>Max Alleyne</t>
  </si>
  <si>
    <t>Charlie Hughes</t>
  </si>
  <si>
    <t>David Ospina</t>
  </si>
  <si>
    <t>Colombia,France</t>
  </si>
  <si>
    <t>Lorenzo Amatucci</t>
  </si>
  <si>
    <t>Carl Rushworth</t>
  </si>
  <si>
    <t>Satoshi Tanaka</t>
  </si>
  <si>
    <t>Julien Ponceau</t>
  </si>
  <si>
    <t>Kacper Urbański</t>
  </si>
  <si>
    <t>Manuel Lanzini</t>
  </si>
  <si>
    <t>Rob Holding</t>
  </si>
  <si>
    <t>Umut Tohumcu</t>
  </si>
  <si>
    <t>Alfredo Morelos</t>
  </si>
  <si>
    <t>Karel Spáčil</t>
  </si>
  <si>
    <t>Aaron Zehnter</t>
  </si>
  <si>
    <t>Aljoscha Kemlein</t>
  </si>
  <si>
    <t>Guillermo Ochoa</t>
  </si>
  <si>
    <t>Mario Stroeykens</t>
  </si>
  <si>
    <t>Fredrik Sjøvold</t>
  </si>
  <si>
    <t>Juanmi Latasa</t>
  </si>
  <si>
    <t>Peter Federico</t>
  </si>
  <si>
    <t>Agus Medina</t>
  </si>
  <si>
    <t>Aleksandar Dragović</t>
  </si>
  <si>
    <t>Fernando(BRA,Brazil)</t>
  </si>
  <si>
    <t>Tom Fellows</t>
  </si>
  <si>
    <t>Álvaro(Tenerife,Spain)</t>
  </si>
  <si>
    <t>Aubrey Modiba</t>
  </si>
  <si>
    <t>Isaac Price</t>
  </si>
  <si>
    <t>Northern Ireland,England,Germany</t>
  </si>
  <si>
    <t>Josué</t>
  </si>
  <si>
    <t>Kristian Nökkvi Hlynsson</t>
  </si>
  <si>
    <t>Million Manhoef</t>
  </si>
  <si>
    <t>Nathan Redmond</t>
  </si>
  <si>
    <t>Owen Beck</t>
  </si>
  <si>
    <t>Patrik Mercado</t>
  </si>
  <si>
    <t>Volodymyr Brazhko</t>
  </si>
  <si>
    <t>Adamo Nagalo</t>
  </si>
  <si>
    <t>Albian Hajdari</t>
  </si>
  <si>
    <t>Dennis Cirkin</t>
  </si>
  <si>
    <t>England,Republic of Ireland,Latvia</t>
  </si>
  <si>
    <t>Jean-Victor Makengo</t>
  </si>
  <si>
    <t>Maxwel Cornet</t>
  </si>
  <si>
    <t>Robin Knoche</t>
  </si>
  <si>
    <t>Shinnosuke Hatanaka</t>
  </si>
  <si>
    <t>Felipe Mora</t>
  </si>
  <si>
    <t>Chile,United States</t>
  </si>
  <si>
    <t>Gabriel Veron</t>
  </si>
  <si>
    <t>Iván Marcone</t>
  </si>
  <si>
    <t>Kristoffer Lund</t>
  </si>
  <si>
    <t>United States,Denmark</t>
  </si>
  <si>
    <t>Leo Walta</t>
  </si>
  <si>
    <t>Lukas Ullrich</t>
  </si>
  <si>
    <t>Patrik Wålemark</t>
  </si>
  <si>
    <t>Pierluigi Gollini</t>
  </si>
  <si>
    <t>Yimmi Chará</t>
  </si>
  <si>
    <t>Bjorn Meijer</t>
  </si>
  <si>
    <t>Brian Ocampo</t>
  </si>
  <si>
    <t>Marco Sangalli</t>
  </si>
  <si>
    <t>D/WB/M/AM RLC</t>
  </si>
  <si>
    <t>Spain,Italy,Pays Basque</t>
  </si>
  <si>
    <t>Matte Smets</t>
  </si>
  <si>
    <t>Rodrigo Ely</t>
  </si>
  <si>
    <t>Álex Centelles</t>
  </si>
  <si>
    <t>Ben Brereton Díaz</t>
  </si>
  <si>
    <t>Chile,England</t>
  </si>
  <si>
    <t>Dayro Moreno</t>
  </si>
  <si>
    <t>Denis Huseinbašić</t>
  </si>
  <si>
    <t>Frans Krätzig</t>
  </si>
  <si>
    <t>Iddrisu Baba</t>
  </si>
  <si>
    <t>Ghana,Spain</t>
  </si>
  <si>
    <t>John Tolkin</t>
  </si>
  <si>
    <t>Jung Sung Ryong</t>
  </si>
  <si>
    <t>Lewis O'Brien</t>
  </si>
  <si>
    <t>Mayckel Lahdo</t>
  </si>
  <si>
    <t>Morgan Whittaker</t>
  </si>
  <si>
    <t>Omer Atzili</t>
  </si>
  <si>
    <t>Israel,Romania</t>
  </si>
  <si>
    <t>Patrik Hrošovský</t>
  </si>
  <si>
    <t>Pedro Aquino</t>
  </si>
  <si>
    <t>Stije Resink</t>
  </si>
  <si>
    <t>Tobias Bech</t>
  </si>
  <si>
    <t>Viktor Claesson</t>
  </si>
  <si>
    <t>Daniel Karlsbakk</t>
  </si>
  <si>
    <t>Kaili Shimbo</t>
  </si>
  <si>
    <t>Meschack Elia</t>
  </si>
  <si>
    <t>Nathan Wood</t>
  </si>
  <si>
    <t>Chofis</t>
  </si>
  <si>
    <t>Cristian Calderón</t>
  </si>
  <si>
    <t>Derry Scherhant</t>
  </si>
  <si>
    <t>Diego Luna(,United States,Mexico)</t>
  </si>
  <si>
    <t>Finn Becker</t>
  </si>
  <si>
    <t>Iván Azón</t>
  </si>
  <si>
    <t>Joël Monteiro</t>
  </si>
  <si>
    <t>Switzerland,Portugal</t>
  </si>
  <si>
    <t>John Kennedy</t>
  </si>
  <si>
    <t>Keno</t>
  </si>
  <si>
    <t>Kwadwo Duah</t>
  </si>
  <si>
    <t>Martín Cauteruccio</t>
  </si>
  <si>
    <t>Noah Weißhaupt</t>
  </si>
  <si>
    <t>Pável Pérez</t>
  </si>
  <si>
    <t>Ruben Yttergård Jenssen</t>
  </si>
  <si>
    <t>Aldo Rocha</t>
  </si>
  <si>
    <t>Alessandro Schöpf</t>
  </si>
  <si>
    <t>Byron Castillo</t>
  </si>
  <si>
    <t>Danilo(Rangers,Brazil)</t>
  </si>
  <si>
    <t>Juan Manuel Sanabria</t>
  </si>
  <si>
    <t>D/M LC</t>
  </si>
  <si>
    <t>Marcos Junior</t>
  </si>
  <si>
    <t>Matteo Lovato</t>
  </si>
  <si>
    <t>Philipp Köhn</t>
  </si>
  <si>
    <t>Switzerland,Germany</t>
  </si>
  <si>
    <t>Vinicinho</t>
  </si>
  <si>
    <t>Alex Santana</t>
  </si>
  <si>
    <t>Bruno Barticciotto</t>
  </si>
  <si>
    <t>Darwin Machís</t>
  </si>
  <si>
    <t>Joel Ward</t>
  </si>
  <si>
    <t>Joris van Overeem</t>
  </si>
  <si>
    <t>Netherlands,Israel</t>
  </si>
  <si>
    <t>Paul Arriola</t>
  </si>
  <si>
    <t>Antonio Candela</t>
  </si>
  <si>
    <t>Birger Meling</t>
  </si>
  <si>
    <t>Brenner(Udinese Calcio,Brazil,Italy,United States)</t>
  </si>
  <si>
    <t>Bryan Reynolds</t>
  </si>
  <si>
    <t>Calebe(FOR,Brazil)</t>
  </si>
  <si>
    <t>David Okereke</t>
  </si>
  <si>
    <t>Duncan McGuire</t>
  </si>
  <si>
    <t>Elías Cabrera</t>
  </si>
  <si>
    <t>Fabian Nürnberger</t>
  </si>
  <si>
    <t>Fabián Sambueza</t>
  </si>
  <si>
    <t>Florian Müller</t>
  </si>
  <si>
    <t>Gabriel Ávalos</t>
  </si>
  <si>
    <t>Gabriel Busanello</t>
  </si>
  <si>
    <t>Ignacio Ramírez</t>
  </si>
  <si>
    <t>Javi Montero</t>
  </si>
  <si>
    <t>Jean-Daniel Akpa Akpro</t>
  </si>
  <si>
    <t>Joe Rothwell</t>
  </si>
  <si>
    <t>Joel Andersson</t>
  </si>
  <si>
    <t>Lincoln(Futebol Clube de Alverca - SAD,Brazil)</t>
  </si>
  <si>
    <t>Manu Hernando</t>
  </si>
  <si>
    <t>Matheus(Tokyo Verdy,Brazil,Italy)</t>
  </si>
  <si>
    <t>Mathieu Cafaro</t>
  </si>
  <si>
    <t>Milan Đurić</t>
  </si>
  <si>
    <t>Bosnia and Herzegovina,Italy</t>
  </si>
  <si>
    <t>Nick Viergever</t>
  </si>
  <si>
    <t>Paulino De la Fuente</t>
  </si>
  <si>
    <t>Pejiño</t>
  </si>
  <si>
    <t>Ramiro Di Luciano</t>
  </si>
  <si>
    <t>Ringo Meerveld</t>
  </si>
  <si>
    <t>Samuele Birindelli</t>
  </si>
  <si>
    <t>Santiago Cáseres</t>
  </si>
  <si>
    <t>Sergi Canós</t>
  </si>
  <si>
    <t>Vicente Poggi</t>
  </si>
  <si>
    <t>Dani de Wit</t>
  </si>
  <si>
    <t>Diadié Samassékou</t>
  </si>
  <si>
    <t>Francisco Meza</t>
  </si>
  <si>
    <t>Gabriel Cortez</t>
  </si>
  <si>
    <t>Gustav Berggren</t>
  </si>
  <si>
    <t>Hannes Delcroix</t>
  </si>
  <si>
    <t>Haiti,Belgium</t>
  </si>
  <si>
    <t>Japhet Sery Larsen</t>
  </si>
  <si>
    <t>Denmark,Ivory Coast</t>
  </si>
  <si>
    <t>Jean Hugonet</t>
  </si>
  <si>
    <t>Matheus Rossetto</t>
  </si>
  <si>
    <t>Rodrigo Villagra</t>
  </si>
  <si>
    <t>Thierno Ballo</t>
  </si>
  <si>
    <t>Austria,Ivory Coast,Guinea</t>
  </si>
  <si>
    <t>Allahyar Sayyadmanesh</t>
  </si>
  <si>
    <t>Can Bozdogan</t>
  </si>
  <si>
    <t>Gonçalo Franco</t>
  </si>
  <si>
    <t>Henry Heroki Mochizuki</t>
  </si>
  <si>
    <t>Kohei Okuno</t>
  </si>
  <si>
    <t>Kota Yamada</t>
  </si>
  <si>
    <t>Marino Hinestroza</t>
  </si>
  <si>
    <t>Matías Pérez(Club Cerro Porteño,Argentina,Paraguay)</t>
  </si>
  <si>
    <t>Nail Umyarov</t>
  </si>
  <si>
    <t>Paulinho(VDG,Brazil,M/AM RLC)</t>
  </si>
  <si>
    <t>Yota Komi</t>
  </si>
  <si>
    <t>Aiyegun Tosin</t>
  </si>
  <si>
    <t>Benin,Nigeria</t>
  </si>
  <si>
    <t>Dawid Kownacki</t>
  </si>
  <si>
    <t>Elliot Stroud</t>
  </si>
  <si>
    <t>Evertton Araújo</t>
  </si>
  <si>
    <t>Federico Barba</t>
  </si>
  <si>
    <t>Héctor</t>
  </si>
  <si>
    <t>José Luis Rodríguez(VDG,Uruguay)</t>
  </si>
  <si>
    <t>Kosuke Onose</t>
  </si>
  <si>
    <t>Michael Santos</t>
  </si>
  <si>
    <t>Michele Cerofolini</t>
  </si>
  <si>
    <t>Nicolas Cozza</t>
  </si>
  <si>
    <t>Nikola Katić</t>
  </si>
  <si>
    <t>Renzo Saravia</t>
  </si>
  <si>
    <t>Ronaldo(FC Rostov,Brazil,Bulgaria)</t>
  </si>
  <si>
    <t>Victor Eriksson</t>
  </si>
  <si>
    <t>Yussi Diarra</t>
  </si>
  <si>
    <t>Mali,Spain,Pays Basque</t>
  </si>
  <si>
    <t>Ahmed Fatouh</t>
  </si>
  <si>
    <t>Birk Risa</t>
  </si>
  <si>
    <t>Elijah Adebayo</t>
  </si>
  <si>
    <t>Ezequiel Cerutti</t>
  </si>
  <si>
    <t>Facundo Rodríguez(Club Estudiantes de La Plata,Argentina,Italy)</t>
  </si>
  <si>
    <t>Federico Lértora</t>
  </si>
  <si>
    <t>Fernando Sobral</t>
  </si>
  <si>
    <t>Juninho(GOI,Brazil)</t>
  </si>
  <si>
    <t>Louis Yamaguchi</t>
  </si>
  <si>
    <t>Japan,France</t>
  </si>
  <si>
    <t>Nicolás Figal</t>
  </si>
  <si>
    <t>Nikola Štulić</t>
  </si>
  <si>
    <t>Sean Klaiber</t>
  </si>
  <si>
    <t>Aitor Cantalapiedra</t>
  </si>
  <si>
    <t>Aldair Quintana</t>
  </si>
  <si>
    <t>Alessio Castro-Montes</t>
  </si>
  <si>
    <t>Belgium,Spain</t>
  </si>
  <si>
    <t>Alex Valera</t>
  </si>
  <si>
    <t>Alexandr Maximenko</t>
  </si>
  <si>
    <t>Boris Tomiak</t>
  </si>
  <si>
    <t>Caio Paulista</t>
  </si>
  <si>
    <t>Casper Nielsen</t>
  </si>
  <si>
    <t>César De la Hoz</t>
  </si>
  <si>
    <t>David Zec</t>
  </si>
  <si>
    <t>Dayne St. Clair</t>
  </si>
  <si>
    <t>Dennis Appiah</t>
  </si>
  <si>
    <t>Dinis Pinto</t>
  </si>
  <si>
    <t>Filip Bilbija</t>
  </si>
  <si>
    <t>Germany,Serbia,Montenegro</t>
  </si>
  <si>
    <t>Fiston Kalala Mayele</t>
  </si>
  <si>
    <t>Francisco Pizzini</t>
  </si>
  <si>
    <t>Gaizka Larrazabal</t>
  </si>
  <si>
    <t>Ghislain Konan</t>
  </si>
  <si>
    <t>Grégoire Coudert</t>
  </si>
  <si>
    <t>Henrik Bjørdal</t>
  </si>
  <si>
    <t>James Sands</t>
  </si>
  <si>
    <t>Jim Allevinah</t>
  </si>
  <si>
    <t>João Paulo(Seattle Sounders FC,Brazil,United States)</t>
  </si>
  <si>
    <t>Joe Bell</t>
  </si>
  <si>
    <t>Jonas Meffert</t>
  </si>
  <si>
    <t>Karel Pojezný</t>
  </si>
  <si>
    <t>Leart Paçarada</t>
  </si>
  <si>
    <t>Liam Henderson(Unione Calcio Sampdoria,Scotland)</t>
  </si>
  <si>
    <t>Magnus Kofod Andersen</t>
  </si>
  <si>
    <t>Marco Pompetti</t>
  </si>
  <si>
    <t>Matteo Brunori</t>
  </si>
  <si>
    <t>Ole-Didrik Blomberg</t>
  </si>
  <si>
    <t>Pablo Galdames</t>
  </si>
  <si>
    <t>Patrik Carlgren</t>
  </si>
  <si>
    <t>Paulo Azzi</t>
  </si>
  <si>
    <t>Raúl Guti</t>
  </si>
  <si>
    <t>Riccieli</t>
  </si>
  <si>
    <t>Simen Bolkan Nordli</t>
  </si>
  <si>
    <t>Takumi Kamijima</t>
  </si>
  <si>
    <t>Thibault De Smet</t>
  </si>
  <si>
    <t>Vakoun Issouf Bayo</t>
  </si>
  <si>
    <t>Walid Cheddira</t>
  </si>
  <si>
    <t>Warren Kamanzi</t>
  </si>
  <si>
    <t>Norway,Rwanda</t>
  </si>
  <si>
    <t>Yohei Takeda</t>
  </si>
  <si>
    <t>Biel</t>
  </si>
  <si>
    <t>César Huerta</t>
  </si>
  <si>
    <t>Chanathip Songkrasin</t>
  </si>
  <si>
    <t>Thailand</t>
  </si>
  <si>
    <t>Facundo Suárez</t>
  </si>
  <si>
    <t>Felipe(Liaoning Tieren,Brazil)</t>
  </si>
  <si>
    <t>Jonathan Levi</t>
  </si>
  <si>
    <t>Sweden,Italy</t>
  </si>
  <si>
    <t>Juan Pintado</t>
  </si>
  <si>
    <t>Lukas Engel</t>
  </si>
  <si>
    <t>Oier Zarraga</t>
  </si>
  <si>
    <t>Ryosuke Shindo</t>
  </si>
  <si>
    <t>Shaylon</t>
  </si>
  <si>
    <t>Stiven Mendoza</t>
  </si>
  <si>
    <t>Thiago Santos</t>
  </si>
  <si>
    <t>Ablie Jallow</t>
  </si>
  <si>
    <t>Adriano Bertaccini</t>
  </si>
  <si>
    <t>Belgium,Italy</t>
  </si>
  <si>
    <t>Agustín Sández</t>
  </si>
  <si>
    <t>Cedric Teuchert</t>
  </si>
  <si>
    <t>Christoffer Nyman</t>
  </si>
  <si>
    <t>Fernando Valenzuela</t>
  </si>
  <si>
    <t>Gauthier Gallon</t>
  </si>
  <si>
    <t>Jamie McGrath</t>
  </si>
  <si>
    <t>Kelvin Amian</t>
  </si>
  <si>
    <t>Mao Hosoya</t>
  </si>
  <si>
    <t>Patrizio Stronati</t>
  </si>
  <si>
    <t>Czechia,Italy</t>
  </si>
  <si>
    <t>Rayan Raveloson</t>
  </si>
  <si>
    <t>Madagascar,France,Réunion</t>
  </si>
  <si>
    <t>Tomoki Iwata</t>
  </si>
  <si>
    <t>William Clem</t>
  </si>
  <si>
    <t>Denmark,Norway</t>
  </si>
  <si>
    <t>Yu Hirakawa</t>
  </si>
  <si>
    <t>Bissoli</t>
  </si>
  <si>
    <t>Juan Camilo Portilla</t>
  </si>
  <si>
    <t>Maximilian Wittek</t>
  </si>
  <si>
    <t>Richard Schunke</t>
  </si>
  <si>
    <t>Sebastián Meza</t>
  </si>
  <si>
    <t>Adrián Sánchez</t>
  </si>
  <si>
    <t>Atsuki Ito</t>
  </si>
  <si>
    <t>Bryan Heynen</t>
  </si>
  <si>
    <t>David Simão</t>
  </si>
  <si>
    <t>Eduardo(BRA,Brazil)</t>
  </si>
  <si>
    <t>Elba Rashani</t>
  </si>
  <si>
    <t>Ignacio Aliseda</t>
  </si>
  <si>
    <t>Juan Saborido</t>
  </si>
  <si>
    <t>Koffi Kouao</t>
  </si>
  <si>
    <t>Lautaro Guzmán</t>
  </si>
  <si>
    <t>Lucas Crispim</t>
  </si>
  <si>
    <t>Manolis Saliakas</t>
  </si>
  <si>
    <t>Maximilian Rohr</t>
  </si>
  <si>
    <t>Miguel Parrales</t>
  </si>
  <si>
    <t>Oladapo Afolayan</t>
  </si>
  <si>
    <t>Takuya Kida</t>
  </si>
  <si>
    <t>Tiago Esgaio</t>
  </si>
  <si>
    <t>Timo Becker</t>
  </si>
  <si>
    <t>Agustín Sant'Anna</t>
  </si>
  <si>
    <t>Alan Browne</t>
  </si>
  <si>
    <t>Alexis Maldonado</t>
  </si>
  <si>
    <t>Barış Atik</t>
  </si>
  <si>
    <t>Facundo Zabala</t>
  </si>
  <si>
    <t>Federico Lanzillotta</t>
  </si>
  <si>
    <t>Fernando Cornejo</t>
  </si>
  <si>
    <t>Ivan Sergeev</t>
  </si>
  <si>
    <t>Jacopo Petriccione</t>
  </si>
  <si>
    <t>Jonatan Braut Brunes</t>
  </si>
  <si>
    <t>José David Contreras</t>
  </si>
  <si>
    <t>Venezuela,Colombia</t>
  </si>
  <si>
    <t>Ken Iwao</t>
  </si>
  <si>
    <t>Lisandro Magallán</t>
  </si>
  <si>
    <t>Luciano Herrera</t>
  </si>
  <si>
    <t>Mael Corboz</t>
  </si>
  <si>
    <t>United States,France</t>
  </si>
  <si>
    <t>Marios Vrousai</t>
  </si>
  <si>
    <t>Greece,Albania</t>
  </si>
  <si>
    <t>Mats Deijl</t>
  </si>
  <si>
    <t>Michal Kohút</t>
  </si>
  <si>
    <t>Nélson Monte</t>
  </si>
  <si>
    <t>Rodrigo Ureña</t>
  </si>
  <si>
    <t>Sebastián Prieto</t>
  </si>
  <si>
    <t>Simone Pontisso</t>
  </si>
  <si>
    <t>Thierry Ambrose</t>
  </si>
  <si>
    <t>Willyan</t>
  </si>
  <si>
    <t>Bruno Sepúlveda</t>
  </si>
  <si>
    <t>Byron Palacios</t>
  </si>
  <si>
    <t>Jonathan Herrera(Club Deportivo Riestra,Argentina)</t>
  </si>
  <si>
    <t>Juan Espínola</t>
  </si>
  <si>
    <t>Juninho(INT,Brazil)</t>
  </si>
  <si>
    <t>Justin de Haas</t>
  </si>
  <si>
    <t>Leandro Lozano</t>
  </si>
  <si>
    <t>D/WB/DM RL</t>
  </si>
  <si>
    <t>Lindon Selahi</t>
  </si>
  <si>
    <t>Albania,Belgium</t>
  </si>
  <si>
    <t>Lucas Arce</t>
  </si>
  <si>
    <t>Nicolás Fonseca</t>
  </si>
  <si>
    <t>Italy,Uruguay</t>
  </si>
  <si>
    <t>Nicolás Oroz</t>
  </si>
  <si>
    <t>Sasha Marcich</t>
  </si>
  <si>
    <t>Sebastián Moyano</t>
  </si>
  <si>
    <t>Thibaud Verlinden</t>
  </si>
  <si>
    <t>Belgium,France</t>
  </si>
  <si>
    <t>Abel Luciatti</t>
  </si>
  <si>
    <t>Agustín Rodríguez(Club Atlético Juventud (Las Piedras),Uruguay)</t>
  </si>
  <si>
    <t>Davy Roef</t>
  </si>
  <si>
    <t>Demba Thiam(Associazione Calcio Monza,Senegal,Italy)</t>
  </si>
  <si>
    <t>Senegal,Italy</t>
  </si>
  <si>
    <t>Federico Rasmussen</t>
  </si>
  <si>
    <t>Hong Chul</t>
  </si>
  <si>
    <t>Jonathan Galván</t>
  </si>
  <si>
    <t>Lucas Ramon</t>
  </si>
  <si>
    <t>Lucas Rodríguez(Club Nacional de Football,Uruguay)</t>
  </si>
  <si>
    <t>Pier Barrios</t>
  </si>
  <si>
    <t>Rabie Hrimat</t>
  </si>
  <si>
    <t>Rodrigo Abascal</t>
  </si>
  <si>
    <t>Tomáš Ladra</t>
  </si>
  <si>
    <t>Wilder Cartagena</t>
  </si>
  <si>
    <t>Dennis Seimen</t>
  </si>
  <si>
    <t>Germany,Romania</t>
  </si>
  <si>
    <t>Mike Penders</t>
  </si>
  <si>
    <t>Gjivai Zechiël</t>
  </si>
  <si>
    <t>Joaquin Seys</t>
  </si>
  <si>
    <t>Mihailo Ivanović</t>
  </si>
  <si>
    <t>Serbia,Croatia</t>
  </si>
  <si>
    <t>Christian Ordoñez</t>
  </si>
  <si>
    <t>Ander Herrera</t>
  </si>
  <si>
    <t>Lucas Lima(SPT,Brazil)</t>
  </si>
  <si>
    <t>José Marsà</t>
  </si>
  <si>
    <t>Oliver Provstgaard</t>
  </si>
  <si>
    <t>Aleksa Terzić</t>
  </si>
  <si>
    <t>Cameron Humphreys(Ipswich Town,England)</t>
  </si>
  <si>
    <t>Mert Kömür</t>
  </si>
  <si>
    <t>Radek Vítek</t>
  </si>
  <si>
    <t>Rubén Sánchez(Espanyol,Spain)</t>
  </si>
  <si>
    <t>Tomáš Vaclík</t>
  </si>
  <si>
    <t>Yuto Nagatomo</t>
  </si>
  <si>
    <t>Marquinhos(CEC,Brazil)</t>
  </si>
  <si>
    <t>Maximiliano Gómez</t>
  </si>
  <si>
    <t>Derlis Gonzalez</t>
  </si>
  <si>
    <t>Willian José</t>
  </si>
  <si>
    <t>Christopher Wooh</t>
  </si>
  <si>
    <t>Lucas Alario</t>
  </si>
  <si>
    <t>Mário Sauer</t>
  </si>
  <si>
    <t>Nicolò Tresoldi</t>
  </si>
  <si>
    <t>Germany,Italy,Argentina</t>
  </si>
  <si>
    <t>Ramón(Sevilla,Spain)</t>
  </si>
  <si>
    <t>Yannick Bolasie</t>
  </si>
  <si>
    <t>Democratic Republic of Congo,France,England</t>
  </si>
  <si>
    <t>Mario Soriano</t>
  </si>
  <si>
    <t>Medon Berisha</t>
  </si>
  <si>
    <t>Albania,Kosovo,Switzerland</t>
  </si>
  <si>
    <t>Ahmetcan Kaplan</t>
  </si>
  <si>
    <t>Anan Khalaili</t>
  </si>
  <si>
    <t>Daryl Dike</t>
  </si>
  <si>
    <t>United States,Nigeria</t>
  </si>
  <si>
    <t>Ignacio Miramón</t>
  </si>
  <si>
    <t>Lisandro López</t>
  </si>
  <si>
    <t>Nikola Maraš</t>
  </si>
  <si>
    <t>Omar Richards</t>
  </si>
  <si>
    <t>Paddy McNair</t>
  </si>
  <si>
    <t>Víctor Camarasa</t>
  </si>
  <si>
    <t>Charlie Taylor</t>
  </si>
  <si>
    <t>Darko Lazović</t>
  </si>
  <si>
    <t>Lautaro Di Lollo</t>
  </si>
  <si>
    <t>Romaine Mundle</t>
  </si>
  <si>
    <t>England,Jamaica,Saint Kitts and Nevis</t>
  </si>
  <si>
    <t>Abdoulaye Ndiaye</t>
  </si>
  <si>
    <t>Franco Cervi</t>
  </si>
  <si>
    <t>Juan Cazares</t>
  </si>
  <si>
    <t>Guilherme Fernandes</t>
  </si>
  <si>
    <t>Hugo González(Mazatlán Fútbol Club,Mexico)</t>
  </si>
  <si>
    <t>Jesurun Rak-Sakyi</t>
  </si>
  <si>
    <t>Josef Martínez</t>
  </si>
  <si>
    <t>Matthias Braunöder</t>
  </si>
  <si>
    <t>Nikolas Polster</t>
  </si>
  <si>
    <t>Bibars Natcho</t>
  </si>
  <si>
    <t>Israel,Serbia</t>
  </si>
  <si>
    <t>Ivor Pandur</t>
  </si>
  <si>
    <t>Jokin Ezkieta</t>
  </si>
  <si>
    <t>Adrián Kaprálik</t>
  </si>
  <si>
    <t>Allan Nyom</t>
  </si>
  <si>
    <t>Andrés Iniestra</t>
  </si>
  <si>
    <t>Ángel Romero(COR,Paraguay)</t>
  </si>
  <si>
    <t>Aral Şimşir</t>
  </si>
  <si>
    <t>Türkiye,Denmark</t>
  </si>
  <si>
    <t>Bartosz Slisz</t>
  </si>
  <si>
    <t>Poland,United States</t>
  </si>
  <si>
    <t>Damián Puebla</t>
  </si>
  <si>
    <t>Fidel Chaves</t>
  </si>
  <si>
    <t>Grady Diangana</t>
  </si>
  <si>
    <t>Gustavo Martins</t>
  </si>
  <si>
    <t>Jean-Philippe Gbamin</t>
  </si>
  <si>
    <t>Jhegson Méndez</t>
  </si>
  <si>
    <t>Jorge Meré</t>
  </si>
  <si>
    <t>Kazuki Fujita</t>
  </si>
  <si>
    <t>Lewis Gibson</t>
  </si>
  <si>
    <t>Matías Galarza(Club Atlético Talleres de Córdoba,Argentina)</t>
  </si>
  <si>
    <t>Michał Karbownik</t>
  </si>
  <si>
    <t>Nahuel Herrera</t>
  </si>
  <si>
    <t>Pablo(SPT,Brazil)</t>
  </si>
  <si>
    <t>Patrick Ciurria</t>
  </si>
  <si>
    <t>Ramiro(FC Dallas,Brazil,Italy)</t>
  </si>
  <si>
    <t>Róbert Mak</t>
  </si>
  <si>
    <t>Román Vega</t>
  </si>
  <si>
    <t>Samu Castillejo</t>
  </si>
  <si>
    <t>Skelly Alvero</t>
  </si>
  <si>
    <t>Stuart Armstrong</t>
  </si>
  <si>
    <t>Antoine Hainaut</t>
  </si>
  <si>
    <t>Giancarlo González</t>
  </si>
  <si>
    <t>Isak Jensen</t>
  </si>
  <si>
    <t>Ruslan Litvinov</t>
  </si>
  <si>
    <t>Tom Lawrence</t>
  </si>
  <si>
    <t>Dirk Proper</t>
  </si>
  <si>
    <t>Ezequiel Muñoz</t>
  </si>
  <si>
    <t>José María Herrera</t>
  </si>
  <si>
    <t>Jusuf Gazibegović</t>
  </si>
  <si>
    <t>Marwin Hitz</t>
  </si>
  <si>
    <t>Matías Kranevitter</t>
  </si>
  <si>
    <t>Naatan Skyttä</t>
  </si>
  <si>
    <t>Niklas Hedl</t>
  </si>
  <si>
    <t>Rémy Labeau Lascary</t>
  </si>
  <si>
    <t>Robert Piris Da Motta</t>
  </si>
  <si>
    <t>Ryonosuke Kabayama</t>
  </si>
  <si>
    <t>Sondre Langås</t>
  </si>
  <si>
    <t>Takahiro Ko</t>
  </si>
  <si>
    <t>Japan,China PR</t>
  </si>
  <si>
    <t>Tommaso Barbieri</t>
  </si>
  <si>
    <t>Ataru Esaka</t>
  </si>
  <si>
    <t>Iker Benito</t>
  </si>
  <si>
    <t>Kazuya Konno</t>
  </si>
  <si>
    <t>Mathias Kjølø</t>
  </si>
  <si>
    <t>Nicky Beloko</t>
  </si>
  <si>
    <t>So Kawahara</t>
  </si>
  <si>
    <t>André Luiz(Rio Ave Futebol Clube,Brazil)</t>
  </si>
  <si>
    <t>Dominique Heintz</t>
  </si>
  <si>
    <t>Flavius Daniliuc</t>
  </si>
  <si>
    <t>Austria,Romania</t>
  </si>
  <si>
    <t>José Carlos Lazo</t>
  </si>
  <si>
    <t>Justen Glad</t>
  </si>
  <si>
    <t>Louis Oppie</t>
  </si>
  <si>
    <t>Marco John</t>
  </si>
  <si>
    <t>Milton Casco</t>
  </si>
  <si>
    <t>Nat Phillips</t>
  </si>
  <si>
    <t>Phil Harres</t>
  </si>
  <si>
    <t>Ronald(Swansea City,Brazil)</t>
  </si>
  <si>
    <t>Simen Lyngbø</t>
  </si>
  <si>
    <t>Philippines,Norway</t>
  </si>
  <si>
    <t>Þórir Jóhann Helgason</t>
  </si>
  <si>
    <t>Tokmac Nguen</t>
  </si>
  <si>
    <t>Norway,South Sudan,Ethiopia</t>
  </si>
  <si>
    <t>Vladan Kovačević</t>
  </si>
  <si>
    <t>Wilson Manafá</t>
  </si>
  <si>
    <t>Portugal,Guinea-Bissau,Angola</t>
  </si>
  <si>
    <t>Zinho Vanheusden</t>
  </si>
  <si>
    <t>Abde</t>
  </si>
  <si>
    <t>Algeria,Spain</t>
  </si>
  <si>
    <t>Aleksandar Katai</t>
  </si>
  <si>
    <t>Alexis Martín Arias</t>
  </si>
  <si>
    <t>Arthur Gomes</t>
  </si>
  <si>
    <t>Besfort Zeneli</t>
  </si>
  <si>
    <t>Sweden,Kosovo,Albania</t>
  </si>
  <si>
    <t>Bright Osayi-Samuel</t>
  </si>
  <si>
    <t>Nigeria,England,Spain</t>
  </si>
  <si>
    <t>Claudio Gomes</t>
  </si>
  <si>
    <t>David Barbona</t>
  </si>
  <si>
    <t>Diego Pituca</t>
  </si>
  <si>
    <t>Edison Flores</t>
  </si>
  <si>
    <t>Eduardo Águila</t>
  </si>
  <si>
    <t>Emil Bohinen</t>
  </si>
  <si>
    <t>Ezequiel Cannavo</t>
  </si>
  <si>
    <t>Gabriele Piccinini</t>
  </si>
  <si>
    <t>Javier Burrai</t>
  </si>
  <si>
    <t>Jeffinho</t>
  </si>
  <si>
    <t>Jesús Garza</t>
  </si>
  <si>
    <t>João Marcelo(CEC,Brazil)</t>
  </si>
  <si>
    <t>Jorge Morel</t>
  </si>
  <si>
    <t>Juan Mosquera</t>
  </si>
  <si>
    <t>Kerwin Vargas</t>
  </si>
  <si>
    <t>Kevin Amaro</t>
  </si>
  <si>
    <t>Kevin Behrens</t>
  </si>
  <si>
    <t>Léo</t>
  </si>
  <si>
    <t>Luca Zanimacchia</t>
  </si>
  <si>
    <t>Luis Alfonso Rodríguez</t>
  </si>
  <si>
    <t>Marco Richter</t>
  </si>
  <si>
    <t>Matías Rojas(Portland Timbers,Paraguay)</t>
  </si>
  <si>
    <t>Maximilian Bauer</t>
  </si>
  <si>
    <t>Mounir Chouiar</t>
  </si>
  <si>
    <t>France,Morocco,Mauritania</t>
  </si>
  <si>
    <t>Moussa Diakité</t>
  </si>
  <si>
    <t>Olivier Deman</t>
  </si>
  <si>
    <t>Riccardo Marchizza</t>
  </si>
  <si>
    <t>Roy Revivo</t>
  </si>
  <si>
    <t>Rubén Sobrino</t>
  </si>
  <si>
    <t>Seny Dieng</t>
  </si>
  <si>
    <t>Senegal,Switzerland</t>
  </si>
  <si>
    <t>Shin Yamada</t>
  </si>
  <si>
    <t>Sho Inagaki</t>
  </si>
  <si>
    <t>Ştefan Baiaram</t>
  </si>
  <si>
    <t>Taylor Booth</t>
  </si>
  <si>
    <t>Vitor Hugo</t>
  </si>
  <si>
    <t>Andrey Lunev</t>
  </si>
  <si>
    <t>Bright Arrey-Mbi</t>
  </si>
  <si>
    <t>Germany,England,Cameroon</t>
  </si>
  <si>
    <t>Filip Krastev</t>
  </si>
  <si>
    <t>Gastón Benedetti</t>
  </si>
  <si>
    <t>Leonardo Realpe</t>
  </si>
  <si>
    <t>Matteo di Giusto</t>
  </si>
  <si>
    <t>Switzerland,Italy</t>
  </si>
  <si>
    <t>Renan Ribeiro</t>
  </si>
  <si>
    <t>Valeri Qazaishvili</t>
  </si>
  <si>
    <t>Georgia,United States</t>
  </si>
  <si>
    <t>Victor Parada</t>
  </si>
  <si>
    <t>Yousef Salech</t>
  </si>
  <si>
    <t>Denmark,Palestine,Jordan</t>
  </si>
  <si>
    <t>Zico Buurmeester</t>
  </si>
  <si>
    <t>Alex Bangura</t>
  </si>
  <si>
    <t>Sierra Leone,Netherlands</t>
  </si>
  <si>
    <t>Braian Ojeda</t>
  </si>
  <si>
    <t>Paraguay,United States</t>
  </si>
  <si>
    <t>Eduardo Bauermann</t>
  </si>
  <si>
    <t>Facundo Altamira</t>
  </si>
  <si>
    <t>Ignacio Rodríguez(Racing Club de Avellaneda,Argentina)</t>
  </si>
  <si>
    <t>WB/M LC</t>
  </si>
  <si>
    <t>Joaquín Laso</t>
  </si>
  <si>
    <t>John Mercado</t>
  </si>
  <si>
    <t>Léo Linck</t>
  </si>
  <si>
    <t>Moustapha Mbow</t>
  </si>
  <si>
    <t>Abdou Harroui</t>
  </si>
  <si>
    <t>Alfie Doughty</t>
  </si>
  <si>
    <t>Balthazar Pierret</t>
  </si>
  <si>
    <t>Brian García</t>
  </si>
  <si>
    <t>Cheikh Niasse</t>
  </si>
  <si>
    <t>Cristian Dájome</t>
  </si>
  <si>
    <t>Diego Barbosa</t>
  </si>
  <si>
    <t>Filip Uremovic</t>
  </si>
  <si>
    <t>Germán Conti</t>
  </si>
  <si>
    <t>Giangiacomo Magnani</t>
  </si>
  <si>
    <t>Gonzalo Mastriani</t>
  </si>
  <si>
    <t>Guélor Kanga</t>
  </si>
  <si>
    <t>Gabon,Serbia</t>
  </si>
  <si>
    <t>Gustavo(Shanghai Port,Brazil)</t>
  </si>
  <si>
    <t>Hojiakbar Alijonov</t>
  </si>
  <si>
    <t>Ismaël Traoré</t>
  </si>
  <si>
    <t>Jérémy Mellot</t>
  </si>
  <si>
    <t>Jon Ander Olasagasti</t>
  </si>
  <si>
    <t>Juan Pablo Vigon</t>
  </si>
  <si>
    <t>Julián Malatini</t>
  </si>
  <si>
    <t>Kieffer Moore</t>
  </si>
  <si>
    <t>Wales,England,China PR</t>
  </si>
  <si>
    <t>Matheo Raab</t>
  </si>
  <si>
    <t>Maxim Leitsch</t>
  </si>
  <si>
    <t>Ricard Sánchez</t>
  </si>
  <si>
    <t>Salvi Sánchez</t>
  </si>
  <si>
    <t>Damián Fernández</t>
  </si>
  <si>
    <t>Jhojan Julio</t>
  </si>
  <si>
    <t>Lucas Freitas</t>
  </si>
  <si>
    <t>Marçal</t>
  </si>
  <si>
    <t>Marcelo Benevenuto</t>
  </si>
  <si>
    <t>Michel Araújo</t>
  </si>
  <si>
    <t>Adama Camara</t>
  </si>
  <si>
    <t>Alex Dobre</t>
  </si>
  <si>
    <t>Andrea Adorante</t>
  </si>
  <si>
    <t>Antonio Galeano</t>
  </si>
  <si>
    <t>Antonios Papadopoulos</t>
  </si>
  <si>
    <t>Germany,Greece</t>
  </si>
  <si>
    <t>Benji Siegrist</t>
  </si>
  <si>
    <t>Bruno Langa</t>
  </si>
  <si>
    <t>Claudiu Petrila</t>
  </si>
  <si>
    <t>Connor Metcalfe</t>
  </si>
  <si>
    <t>David Von Ballmoos</t>
  </si>
  <si>
    <t>Enric Llansana</t>
  </si>
  <si>
    <t>Netherlands,Spain</t>
  </si>
  <si>
    <t>Facundo Sanguinetti</t>
  </si>
  <si>
    <t>Fali Candé</t>
  </si>
  <si>
    <t>Favio Álvarez</t>
  </si>
  <si>
    <t>Filip Kaloč</t>
  </si>
  <si>
    <t>Francesco Zampano</t>
  </si>
  <si>
    <t>Gennaro Tutino</t>
  </si>
  <si>
    <t>Gustav Ludwigson</t>
  </si>
  <si>
    <t>Ivan Prtajin</t>
  </si>
  <si>
    <t>James Bree</t>
  </si>
  <si>
    <t>Jean Patric</t>
  </si>
  <si>
    <t>Joël Schmied</t>
  </si>
  <si>
    <t>Johan Dahlin</t>
  </si>
  <si>
    <t>Keidi Bare</t>
  </si>
  <si>
    <t>Kiko Bondoso</t>
  </si>
  <si>
    <t>Kristoffer Nordfeldt</t>
  </si>
  <si>
    <t>Kwasi Sibo</t>
  </si>
  <si>
    <t>Kyohei Noborizato</t>
  </si>
  <si>
    <t>Lazar Carević</t>
  </si>
  <si>
    <t>Luca Itter</t>
  </si>
  <si>
    <t>Lucas Hoyos</t>
  </si>
  <si>
    <t>Lucas Menossi</t>
  </si>
  <si>
    <t>Lukas Frenkert</t>
  </si>
  <si>
    <t>Manuel De Luca</t>
  </si>
  <si>
    <t>Matěj Ryneš</t>
  </si>
  <si>
    <t>Max Fenger</t>
  </si>
  <si>
    <t>Miguel Atienza</t>
  </si>
  <si>
    <t>Nikolas Nartey</t>
  </si>
  <si>
    <t>Denmark,Ghana</t>
  </si>
  <si>
    <t>Pablo Tomeo</t>
  </si>
  <si>
    <t>Pinheiro Caio</t>
  </si>
  <si>
    <t>Rick</t>
  </si>
  <si>
    <t>Rodrigo Auzmendi</t>
  </si>
  <si>
    <t>Sebastian Schonlau</t>
  </si>
  <si>
    <t>Shintaro Kurumaya</t>
  </si>
  <si>
    <t>Simão Rocha</t>
  </si>
  <si>
    <t>Stefano Russo</t>
  </si>
  <si>
    <t>Tiago Dantas</t>
  </si>
  <si>
    <t>Titi(GOI,Brazil,Portugal)</t>
  </si>
  <si>
    <t>Valentín Depietri</t>
  </si>
  <si>
    <t>Yan Valery</t>
  </si>
  <si>
    <t>Yassine Meriah</t>
  </si>
  <si>
    <t>Yuto Yamada</t>
  </si>
  <si>
    <t>Zak Vyner</t>
  </si>
  <si>
    <t>England,Kenya</t>
  </si>
  <si>
    <t>Bruno Zuculini</t>
  </si>
  <si>
    <t>Daniel Londoño</t>
  </si>
  <si>
    <t>Derik Lacerda</t>
  </si>
  <si>
    <t>Dinko Horkaš</t>
  </si>
  <si>
    <t>Erik Godoy</t>
  </si>
  <si>
    <t>Fabricio Domínguez</t>
  </si>
  <si>
    <t>José Raúl Zúñiga</t>
  </si>
  <si>
    <t>Lucas Gamba</t>
  </si>
  <si>
    <t>Siebe Van der Heyden</t>
  </si>
  <si>
    <t>Yari Verschaeren</t>
  </si>
  <si>
    <t>Anto Grgic</t>
  </si>
  <si>
    <t>Switzerland,Croatia</t>
  </si>
  <si>
    <t>Bruno Pittón</t>
  </si>
  <si>
    <t>Cryzan</t>
  </si>
  <si>
    <t>Gustavo Ferrareis</t>
  </si>
  <si>
    <t>WB/M/AM RLC</t>
  </si>
  <si>
    <t>Imran Oulad Omar</t>
  </si>
  <si>
    <t>Jimmy Dunne</t>
  </si>
  <si>
    <t>Republic of Ireland,Northern Ireland</t>
  </si>
  <si>
    <t>Julien Laporte</t>
  </si>
  <si>
    <t>Kim Dong-Hyun</t>
  </si>
  <si>
    <t>Lautaro Giaccone</t>
  </si>
  <si>
    <t>Luciano Boggio</t>
  </si>
  <si>
    <t>Luis Amarilla</t>
  </si>
  <si>
    <t>Matías Mansilla(Club Estudiantes de La Plata,Argentina)</t>
  </si>
  <si>
    <t>Mikael Uhre</t>
  </si>
  <si>
    <t>Renato Solís</t>
  </si>
  <si>
    <t>Rodrigo Aguirre</t>
  </si>
  <si>
    <t>Ruben Alte</t>
  </si>
  <si>
    <t>Rui Modesto</t>
  </si>
  <si>
    <t>Tobias Christensen</t>
  </si>
  <si>
    <t>Alexandre Mendy</t>
  </si>
  <si>
    <t>Guinea-Bissau,France,Senegal</t>
  </si>
  <si>
    <t>Alexandre Oukidja</t>
  </si>
  <si>
    <t>Camilo Cándido</t>
  </si>
  <si>
    <t>Colin Coosemans</t>
  </si>
  <si>
    <t>Dani Jiménez</t>
  </si>
  <si>
    <t>Doğucan Haspolat</t>
  </si>
  <si>
    <t>Everaldo(FLU,Brazil)</t>
  </si>
  <si>
    <t>Hirotsugu Nakabayashi</t>
  </si>
  <si>
    <t>Hyoran</t>
  </si>
  <si>
    <t>Kevin Dawson</t>
  </si>
  <si>
    <t>Leonardo Castro(Azul y Blanco Millonarios Fútbol Club S. A.,Colombia)</t>
  </si>
  <si>
    <t>Marcel Franke</t>
  </si>
  <si>
    <t>Mariano Gómez</t>
  </si>
  <si>
    <t>Milson</t>
  </si>
  <si>
    <t>Nicholas Pierini</t>
  </si>
  <si>
    <t>Italy,Spain</t>
  </si>
  <si>
    <t>Rolando Blackburn</t>
  </si>
  <si>
    <t>Adrián Balboa</t>
  </si>
  <si>
    <t>Alexander Alvarado</t>
  </si>
  <si>
    <t>Dinis Almeida</t>
  </si>
  <si>
    <t>Fernando Costanza</t>
  </si>
  <si>
    <t>Florián Monzón</t>
  </si>
  <si>
    <t>Gabriel Alanís</t>
  </si>
  <si>
    <t>João Mendes(Vitória Sport Clube,Portugal)</t>
  </si>
  <si>
    <t>Jonatan Torres</t>
  </si>
  <si>
    <t>Jonathan Osorio</t>
  </si>
  <si>
    <t>Canada</t>
  </si>
  <si>
    <t>Kim Jin Hyeon</t>
  </si>
  <si>
    <t>Lino Tempelmann</t>
  </si>
  <si>
    <t>Luan Dias</t>
  </si>
  <si>
    <t>Miguel Navarro</t>
  </si>
  <si>
    <t>Nenad Cvetković</t>
  </si>
  <si>
    <t>Nikolay Komlichenko</t>
  </si>
  <si>
    <t>Rob Dickie</t>
  </si>
  <si>
    <t>Romarinho(SPT,Brazil)</t>
  </si>
  <si>
    <t>Thiago Cardozo</t>
  </si>
  <si>
    <t>Tobias Lawal</t>
  </si>
  <si>
    <t>Austria,Nigeria</t>
  </si>
  <si>
    <t>Vinícius Lopes</t>
  </si>
  <si>
    <t>Adonis Preciado</t>
  </si>
  <si>
    <t>Alen Halilović</t>
  </si>
  <si>
    <t>Alexis Castro</t>
  </si>
  <si>
    <t>Alfonso Trezza</t>
  </si>
  <si>
    <t>Carlos Rodríguez(,Uruguay)</t>
  </si>
  <si>
    <t>Clément Michelin</t>
  </si>
  <si>
    <t>Darijan Bojanić</t>
  </si>
  <si>
    <t>Sweden,Croatia,Bosnia and Herzegovina</t>
  </si>
  <si>
    <t>Facundo Bruera</t>
  </si>
  <si>
    <t>Filip Stojilković</t>
  </si>
  <si>
    <t>Florian Ayé</t>
  </si>
  <si>
    <t>Gaspar Servio</t>
  </si>
  <si>
    <t>Giacomo Calò</t>
  </si>
  <si>
    <t>Glenn Bijl</t>
  </si>
  <si>
    <t>Hasan Kuruçay</t>
  </si>
  <si>
    <t>Iván Villalba</t>
  </si>
  <si>
    <t>Jamerson</t>
  </si>
  <si>
    <t>Jesús Imaz</t>
  </si>
  <si>
    <t>Joel Amoroso</t>
  </si>
  <si>
    <t>Liam Scales</t>
  </si>
  <si>
    <t>Lucas González(Club Social y Deportivo Defensa y Justicia,Argentina)</t>
  </si>
  <si>
    <t>Mathias Honsak</t>
  </si>
  <si>
    <t>Merchas Doski</t>
  </si>
  <si>
    <t>Iraq,Germany</t>
  </si>
  <si>
    <t>Meriton Korenica</t>
  </si>
  <si>
    <t>Naïs Djouahra</t>
  </si>
  <si>
    <t>Nicuşor Bancu</t>
  </si>
  <si>
    <t>Nikola Storm</t>
  </si>
  <si>
    <t>Omri Gandelman</t>
  </si>
  <si>
    <t>Paweł Wszołek</t>
  </si>
  <si>
    <t>Rodrigo Cabral</t>
  </si>
  <si>
    <t>Rodrigo Herrera</t>
  </si>
  <si>
    <t>Ryuji Izumi</t>
  </si>
  <si>
    <t>Santiago González(Club Sporting Cristal S.A.,Argentina)</t>
  </si>
  <si>
    <t>Shavy Babicka</t>
  </si>
  <si>
    <t>Gabon</t>
  </si>
  <si>
    <t>Simone Santoro</t>
  </si>
  <si>
    <t>Steve Rouiller</t>
  </si>
  <si>
    <t>Stratos Svarnas</t>
  </si>
  <si>
    <t>Tomás Guidara</t>
  </si>
  <si>
    <t>Alan Soñora</t>
  </si>
  <si>
    <t>United States,Argentina</t>
  </si>
  <si>
    <t>Andrés Herrera</t>
  </si>
  <si>
    <t>Grejohn Kyei</t>
  </si>
  <si>
    <t>Keiya Sento</t>
  </si>
  <si>
    <t>Koki Ogawa</t>
  </si>
  <si>
    <t>Lennart Thy</t>
  </si>
  <si>
    <t>Luca Sosa</t>
  </si>
  <si>
    <t>Nehuén Paz</t>
  </si>
  <si>
    <t>Octavio Rivero</t>
  </si>
  <si>
    <t>Safira</t>
  </si>
  <si>
    <t>Song Bumkeun</t>
  </si>
  <si>
    <t>Calvin Verdonk</t>
  </si>
  <si>
    <t>Claudio Corvalán</t>
  </si>
  <si>
    <t>Gonzalo Maroni</t>
  </si>
  <si>
    <t>Guillermo May</t>
  </si>
  <si>
    <t>Gustav Lundgren</t>
  </si>
  <si>
    <t>Herman Johansson</t>
  </si>
  <si>
    <t>José Canale</t>
  </si>
  <si>
    <t>José Florentín</t>
  </si>
  <si>
    <t>Lucas Souto</t>
  </si>
  <si>
    <t>Mathias Dyngeland</t>
  </si>
  <si>
    <t>Matías Giménez Rojas</t>
  </si>
  <si>
    <t>Neri Bandiera</t>
  </si>
  <si>
    <t>Patricio Alvarez</t>
  </si>
  <si>
    <t>Sam Lammers</t>
  </si>
  <si>
    <t>Damián Batallini</t>
  </si>
  <si>
    <t>David Cabezas</t>
  </si>
  <si>
    <t>Enzo Giménez</t>
  </si>
  <si>
    <t>Fabio Pereyra</t>
  </si>
  <si>
    <t>Hernán de la Fuente</t>
  </si>
  <si>
    <t>Ivo Pinto</t>
  </si>
  <si>
    <t>Jakob Glesnes</t>
  </si>
  <si>
    <t>Juan Cruz Komar</t>
  </si>
  <si>
    <t>Argentina,Italy,Poland</t>
  </si>
  <si>
    <t>Martín Alaniz</t>
  </si>
  <si>
    <t>Nahuel Banegas</t>
  </si>
  <si>
    <t>Nam Tae-Hee</t>
  </si>
  <si>
    <t>Nelson Insfrán</t>
  </si>
  <si>
    <t>Rodrigo Castillo</t>
  </si>
  <si>
    <t>Saúl Salcedo</t>
  </si>
  <si>
    <t>Schettine</t>
  </si>
  <si>
    <t>Tobias Salquist</t>
  </si>
  <si>
    <t>Yoan Severin</t>
  </si>
  <si>
    <t>Alejandro Gómez(Calcio Padova,Argentina,Italy)</t>
  </si>
  <si>
    <t>Carlos Bacca</t>
  </si>
  <si>
    <t>Edvin Austbø</t>
  </si>
  <si>
    <t>Gabriel Bontempo</t>
  </si>
  <si>
    <t>Maher Carrizo</t>
  </si>
  <si>
    <t>Matheus Alves</t>
  </si>
  <si>
    <t>Mathias De Amorim</t>
  </si>
  <si>
    <t>Newertton</t>
  </si>
  <si>
    <t>Chicharito</t>
  </si>
  <si>
    <t>Mariano(Alavés,Dominican Republic,Spain)</t>
  </si>
  <si>
    <t>Sergio Escudero</t>
  </si>
  <si>
    <t>Calum Chambers</t>
  </si>
  <si>
    <t>Emmanuel Biumla</t>
  </si>
  <si>
    <t>José Luis Palomino</t>
  </si>
  <si>
    <t>Argentina,Bulgaria</t>
  </si>
  <si>
    <t>Kodai Sano</t>
  </si>
  <si>
    <t>Nicolás Gaitán</t>
  </si>
  <si>
    <t>Teo Gutiérrez</t>
  </si>
  <si>
    <t>Tommaso Berti</t>
  </si>
  <si>
    <t>Otto Rosengren</t>
  </si>
  <si>
    <t>Alessio Cragno</t>
  </si>
  <si>
    <t>Darío Benedetto</t>
  </si>
  <si>
    <t>Argentina,Mexico,Italy</t>
  </si>
  <si>
    <t>Salis Abdul Samed</t>
  </si>
  <si>
    <t>Ghana,Ivory Coast</t>
  </si>
  <si>
    <t>Zachary Athekame</t>
  </si>
  <si>
    <t>Antonio Pacheco</t>
  </si>
  <si>
    <t>Ben Godfrey</t>
  </si>
  <si>
    <t>Cristian Rivero</t>
  </si>
  <si>
    <t>Fágner</t>
  </si>
  <si>
    <t>Gonzalo Escalante</t>
  </si>
  <si>
    <t>Jonjo Shelvey</t>
  </si>
  <si>
    <t>Joseba Zaldua</t>
  </si>
  <si>
    <t>Lautaro Rivero</t>
  </si>
  <si>
    <t>Rafael Cabral</t>
  </si>
  <si>
    <t>Rhian Brewster</t>
  </si>
  <si>
    <t>England,Barbados,Türkiye</t>
  </si>
  <si>
    <t>Sebastián Boselli</t>
  </si>
  <si>
    <t>Serhiy Sydorchuk</t>
  </si>
  <si>
    <t>Jonathan Varane</t>
  </si>
  <si>
    <t>Martinique,France</t>
  </si>
  <si>
    <t>Ibrahim Amadou</t>
  </si>
  <si>
    <t>Tochi Chukwuani</t>
  </si>
  <si>
    <t>Federico Mancuello</t>
  </si>
  <si>
    <t>Hugo Rodallega</t>
  </si>
  <si>
    <t>Rúben Vinagre</t>
  </si>
  <si>
    <t>Stav Lemkin</t>
  </si>
  <si>
    <t>Israel,Spain,Greece</t>
  </si>
  <si>
    <t>Steve Cook</t>
  </si>
  <si>
    <t>Taichi Fukui</t>
  </si>
  <si>
    <t>Álex Calatrava</t>
  </si>
  <si>
    <t>Hernâni(Parma Calcio 1913,Brazil)</t>
  </si>
  <si>
    <t>Jaouen Hadjam</t>
  </si>
  <si>
    <t>Jemerson</t>
  </si>
  <si>
    <t>Lohann Doucet</t>
  </si>
  <si>
    <t>France,Burkina Faso</t>
  </si>
  <si>
    <t>Luciano Lollo</t>
  </si>
  <si>
    <t>Ludwig Augustinsson</t>
  </si>
  <si>
    <t>Shiloh 't Zand</t>
  </si>
  <si>
    <t>Adilson Malanda</t>
  </si>
  <si>
    <t>Alfonso González</t>
  </si>
  <si>
    <t>Cameron Brannagan</t>
  </si>
  <si>
    <t>César Pérez</t>
  </si>
  <si>
    <t>Daniel Torres</t>
  </si>
  <si>
    <t>Elias Jelert</t>
  </si>
  <si>
    <t>Fábio Cardoso</t>
  </si>
  <si>
    <t>Gavin Bazunu</t>
  </si>
  <si>
    <t>Hamode Kanaan</t>
  </si>
  <si>
    <t>Hugo Novoa</t>
  </si>
  <si>
    <t>Iuri Medeiros</t>
  </si>
  <si>
    <t>Joao Rojas(Asociación Deportiva Tarma,Ecuador,Mexico)</t>
  </si>
  <si>
    <t>Ecuador,Mexico</t>
  </si>
  <si>
    <t>Koki Saito</t>
  </si>
  <si>
    <t>Kwame Poku</t>
  </si>
  <si>
    <t>Niccolò Pierozzi</t>
  </si>
  <si>
    <t>Oscar Ustari</t>
  </si>
  <si>
    <t>Osvaldo Rodríguez</t>
  </si>
  <si>
    <t>Pedro Vite</t>
  </si>
  <si>
    <t>Ramiro Funes Mori</t>
  </si>
  <si>
    <t>Samuel Gustafson</t>
  </si>
  <si>
    <t>Simone Trimboli</t>
  </si>
  <si>
    <t>Alessandro Marcandalli</t>
  </si>
  <si>
    <t>Alireza Jahanbakhsh</t>
  </si>
  <si>
    <t>Iran,Netherlands</t>
  </si>
  <si>
    <t>Henrik Heggheim</t>
  </si>
  <si>
    <t>Joaquín(Málaga,Spain)</t>
  </si>
  <si>
    <t>Juan Manuel Insaurralde</t>
  </si>
  <si>
    <t>Shurandy Sambo</t>
  </si>
  <si>
    <t>Anthony Racioppi</t>
  </si>
  <si>
    <t>Switzerland,France</t>
  </si>
  <si>
    <t>David Herold</t>
  </si>
  <si>
    <t>Luis Miguel Ángulo</t>
  </si>
  <si>
    <t>Naves</t>
  </si>
  <si>
    <t>Víctor Meseguer</t>
  </si>
  <si>
    <t>Yoel</t>
  </si>
  <si>
    <t>Aji Alese</t>
  </si>
  <si>
    <t>Aldo Cruz</t>
  </si>
  <si>
    <t>Anthony Lozano</t>
  </si>
  <si>
    <t>Honduras,Spain</t>
  </si>
  <si>
    <t>Asahi Uenaka</t>
  </si>
  <si>
    <t>Branco van den Boomen</t>
  </si>
  <si>
    <t>Casper Øyvann</t>
  </si>
  <si>
    <t>Fredy Montero</t>
  </si>
  <si>
    <t>Juan Cruz de los Santos</t>
  </si>
  <si>
    <t>Tadeo Allende</t>
  </si>
  <si>
    <t>Yugo Tatsuta</t>
  </si>
  <si>
    <t>Agustín Anello</t>
  </si>
  <si>
    <t>United States,Italy,Argentina</t>
  </si>
  <si>
    <t>Artem Karpukas</t>
  </si>
  <si>
    <t>David Terans</t>
  </si>
  <si>
    <t>Figueiredo(Futebol Clube de Alverca - SAD,Brazil)</t>
  </si>
  <si>
    <t>Iuri Tabatadze</t>
  </si>
  <si>
    <t>Luca Waldschmidt</t>
  </si>
  <si>
    <t>Mohamed Bamba(FC Lorient,Ivory Coast,Guinea)</t>
  </si>
  <si>
    <t>Ivory Coast,Guinea</t>
  </si>
  <si>
    <t>Nacho Martín</t>
  </si>
  <si>
    <t>Rómulo Otero</t>
  </si>
  <si>
    <t>Taha Ali</t>
  </si>
  <si>
    <t>Sweden,Somalia</t>
  </si>
  <si>
    <t>Alan Medina(Club León,Uruguay)</t>
  </si>
  <si>
    <t>Alan Pulido</t>
  </si>
  <si>
    <t>Alejandro Cabrera</t>
  </si>
  <si>
    <t>Bram Nuytinck</t>
  </si>
  <si>
    <t>Brian Lozano</t>
  </si>
  <si>
    <t>Diego Villares</t>
  </si>
  <si>
    <t>Di'Shon Bernard</t>
  </si>
  <si>
    <t>Enzo Crivelli</t>
  </si>
  <si>
    <t>Federico Ceccherini</t>
  </si>
  <si>
    <t>Hendrik Van Crombrugge</t>
  </si>
  <si>
    <t>Igor Rabello</t>
  </si>
  <si>
    <t>Joaquín Gho</t>
  </si>
  <si>
    <t>Joel Robles</t>
  </si>
  <si>
    <t>Josan Ferrández</t>
  </si>
  <si>
    <t>Kento Misao</t>
  </si>
  <si>
    <t>Lautaro Morales</t>
  </si>
  <si>
    <t>Miguel Loureiro</t>
  </si>
  <si>
    <t>Nicolás Vallejo</t>
  </si>
  <si>
    <t>Pablo Rodríguez</t>
  </si>
  <si>
    <t>Ramiro Sordo</t>
  </si>
  <si>
    <t>Rodrigo Atencio</t>
  </si>
  <si>
    <t>Yuji Hoshi</t>
  </si>
  <si>
    <t>Zuriko Davitashvili</t>
  </si>
  <si>
    <t>Ager Aketxe</t>
  </si>
  <si>
    <t>Amir Hadžiahmetović</t>
  </si>
  <si>
    <t>Bosnia and Herzegovina,Denmark</t>
  </si>
  <si>
    <t>David Timor</t>
  </si>
  <si>
    <t>Emil Ceïde</t>
  </si>
  <si>
    <t>Norway,Haiti</t>
  </si>
  <si>
    <t>Iván Gil</t>
  </si>
  <si>
    <t>Jérémy Le Douaron</t>
  </si>
  <si>
    <t>John Lundstram</t>
  </si>
  <si>
    <t>Matías Galarza(Club Atlético River Plate,Paraguay,Bolivia,Argentina)</t>
  </si>
  <si>
    <t>Paraguay,Bolivia,Argentina</t>
  </si>
  <si>
    <t>Sol Brynn</t>
  </si>
  <si>
    <t>Adrian Benedyczak</t>
  </si>
  <si>
    <t>Anouar Ait El Hadj</t>
  </si>
  <si>
    <t>Caio Vidal</t>
  </si>
  <si>
    <t>Darian Maleš</t>
  </si>
  <si>
    <t>Jorman Campuzano</t>
  </si>
  <si>
    <t>Luan(SPO,Brazil)</t>
  </si>
  <si>
    <t>Akinori Ichikawa</t>
  </si>
  <si>
    <t>Anaitz Arbilla</t>
  </si>
  <si>
    <t>Christian Witzig</t>
  </si>
  <si>
    <t>Daiki Sugioka</t>
  </si>
  <si>
    <t>Diego Pampín</t>
  </si>
  <si>
    <t>Gonzalo Luján</t>
  </si>
  <si>
    <t>Javier Altamirano</t>
  </si>
  <si>
    <t>Jorrit Hendrix</t>
  </si>
  <si>
    <t>Mathew Leckie</t>
  </si>
  <si>
    <t>Mattia Felici</t>
  </si>
  <si>
    <t>Rodrigo Pinheiro</t>
  </si>
  <si>
    <t>Ronaldo De Jesús</t>
  </si>
  <si>
    <t>Rwan Cruz</t>
  </si>
  <si>
    <t>Theo Corbeanu</t>
  </si>
  <si>
    <t>Canada,Romania</t>
  </si>
  <si>
    <t>Vinicius Zanocelo</t>
  </si>
  <si>
    <t>Agustín Martegani</t>
  </si>
  <si>
    <t>Bruninho(BRA,Brazil)</t>
  </si>
  <si>
    <t>Cristian Barrios(América de Cali S.A.,Colombia)</t>
  </si>
  <si>
    <t>Facundo Quignón</t>
  </si>
  <si>
    <t>Gabriel Xavier</t>
  </si>
  <si>
    <t>Gonzalo Carneiro</t>
  </si>
  <si>
    <t>Ignasi Vilarrasa</t>
  </si>
  <si>
    <t>Kosuke Shirai</t>
  </si>
  <si>
    <t>Nicolás Pasquini</t>
  </si>
  <si>
    <t>Rubén Yáñez</t>
  </si>
  <si>
    <t>Adam Idah</t>
  </si>
  <si>
    <t>Anderson Lopes</t>
  </si>
  <si>
    <t>Andrea Ghion</t>
  </si>
  <si>
    <t>Andy Polo</t>
  </si>
  <si>
    <t>Bernardo Cuesta</t>
  </si>
  <si>
    <t>Argentina,Peru</t>
  </si>
  <si>
    <t>Brian De Keersmaecker</t>
  </si>
  <si>
    <t>Callum O'Dowda</t>
  </si>
  <si>
    <t>Carlton Morris</t>
  </si>
  <si>
    <t>Clayton Sampaio</t>
  </si>
  <si>
    <t>Daniel Mosquera</t>
  </si>
  <si>
    <t>Eli Dasa</t>
  </si>
  <si>
    <t>Israel,Ethiopia</t>
  </si>
  <si>
    <t>Felix Bacher</t>
  </si>
  <si>
    <t>Francisco Fydriszewski</t>
  </si>
  <si>
    <t>Guilherme Marques</t>
  </si>
  <si>
    <t>Hamza Rafia</t>
  </si>
  <si>
    <t>Ilyas Chaira</t>
  </si>
  <si>
    <t>João Lucas(GRE,Brazil)</t>
  </si>
  <si>
    <t>José Fontán</t>
  </si>
  <si>
    <t>Josh Murphy</t>
  </si>
  <si>
    <t>Joshua Kitolano</t>
  </si>
  <si>
    <t>Norway,Democratic Republic of Congo</t>
  </si>
  <si>
    <t>Kim Jin-Su</t>
  </si>
  <si>
    <t>Loris Benito</t>
  </si>
  <si>
    <t>Marc Aguado</t>
  </si>
  <si>
    <t>Marin Šverko</t>
  </si>
  <si>
    <t>Marvin Mehlem</t>
  </si>
  <si>
    <t>Max O'Leary</t>
  </si>
  <si>
    <t>Neto Borges</t>
  </si>
  <si>
    <t>Pius Dorn</t>
  </si>
  <si>
    <t>Salvatore Elia</t>
  </si>
  <si>
    <t>Sebas Moyano</t>
  </si>
  <si>
    <t>Sébastien Salles-Lamonge</t>
  </si>
  <si>
    <t>Sergio Lozano</t>
  </si>
  <si>
    <t>Shintaro Nago</t>
  </si>
  <si>
    <t>Victor Lind</t>
  </si>
  <si>
    <t>Xavi Sintes</t>
  </si>
  <si>
    <t>Xeber Alkain</t>
  </si>
  <si>
    <t>Yuri(Jeju United FC,Brazil)</t>
  </si>
  <si>
    <t>Zelimkhan Bakaev</t>
  </si>
  <si>
    <t>Fabio Gerli</t>
  </si>
  <si>
    <t>Gabriel Grando</t>
  </si>
  <si>
    <t>Gaby Jean</t>
  </si>
  <si>
    <t>José Luis Rodríguez(FK Crvena zvezda Beograd,Panama)</t>
  </si>
  <si>
    <t>Leonel Di Plácido</t>
  </si>
  <si>
    <t>Max Arfsten</t>
  </si>
  <si>
    <t>Reon Yamahara</t>
  </si>
  <si>
    <t>Ronaël Pierre-Gabriel</t>
  </si>
  <si>
    <t>Abdelkahar Kadri</t>
  </si>
  <si>
    <t>Álvaro Mantilla</t>
  </si>
  <si>
    <t>Anier Figueroa</t>
  </si>
  <si>
    <t>Augusto Schott</t>
  </si>
  <si>
    <t>Besard Šabović</t>
  </si>
  <si>
    <t>Sweden,North Macedonia,Albania</t>
  </si>
  <si>
    <t>Brahian Alemán</t>
  </si>
  <si>
    <t>Carlos Cáceda</t>
  </si>
  <si>
    <t>Giovanni Zaro</t>
  </si>
  <si>
    <t>Hassani Dotson</t>
  </si>
  <si>
    <t>Jacob Sørensen</t>
  </si>
  <si>
    <t>Jan Hurtado</t>
  </si>
  <si>
    <t>Juan Manuel Gutiérrez</t>
  </si>
  <si>
    <t>Ki Sung-Yueng</t>
  </si>
  <si>
    <t>Nicolás Stefanelli</t>
  </si>
  <si>
    <t>Niklas Schmidt</t>
  </si>
  <si>
    <t>Perry Ng</t>
  </si>
  <si>
    <t>Singapore,England</t>
  </si>
  <si>
    <t>Pierrick Capelle</t>
  </si>
  <si>
    <t>Rafael Carrascal</t>
  </si>
  <si>
    <t>Simon Gustafson</t>
  </si>
  <si>
    <t>Wellington Rato</t>
  </si>
  <si>
    <t>Younes Namli</t>
  </si>
  <si>
    <t>Denmark,Morocco</t>
  </si>
  <si>
    <t>Christian Ebere</t>
  </si>
  <si>
    <t>Kevin Rodríguez</t>
  </si>
  <si>
    <t>Mees de Wit</t>
  </si>
  <si>
    <t>Mohammad Mohebi</t>
  </si>
  <si>
    <t>Pablo Sáenz</t>
  </si>
  <si>
    <t>Sebastián Ferreira</t>
  </si>
  <si>
    <t>Bérgson</t>
  </si>
  <si>
    <t>Denis Adamov</t>
  </si>
  <si>
    <t>Diego Rubio</t>
  </si>
  <si>
    <t>Chile,Germany,United States</t>
  </si>
  <si>
    <t>Ezequiel Centurión</t>
  </si>
  <si>
    <t>Franco Watson</t>
  </si>
  <si>
    <t>Jelle Bataille</t>
  </si>
  <si>
    <t>Jozo Stanić</t>
  </si>
  <si>
    <t>Marco Bellich</t>
  </si>
  <si>
    <t>Nicklas Røjkjær</t>
  </si>
  <si>
    <t>Omri Glazer</t>
  </si>
  <si>
    <t>Peter Olayinka</t>
  </si>
  <si>
    <t>Rémy Descamps</t>
  </si>
  <si>
    <t>Víctor García(Levante,Spain)</t>
  </si>
  <si>
    <t>Yuki Nogami</t>
  </si>
  <si>
    <t>Álex Suárez</t>
  </si>
  <si>
    <t>Andrea Ciofi</t>
  </si>
  <si>
    <t>Andrés Vombergar</t>
  </si>
  <si>
    <t>Slovenia,Argentina</t>
  </si>
  <si>
    <t>Antony Alonso</t>
  </si>
  <si>
    <t>Armando Méndez</t>
  </si>
  <si>
    <t>D/M RL</t>
  </si>
  <si>
    <t>Bart Ramselaar</t>
  </si>
  <si>
    <t>Benito Raman</t>
  </si>
  <si>
    <t>Deniz Hummet</t>
  </si>
  <si>
    <t>Sweden,Türkiye</t>
  </si>
  <si>
    <t>Edisson Restrepo</t>
  </si>
  <si>
    <t>Florent Hanin</t>
  </si>
  <si>
    <t>Franco Calderón</t>
  </si>
  <si>
    <t>Ioannis Pittas</t>
  </si>
  <si>
    <t>Iván Gómez</t>
  </si>
  <si>
    <t>Jan Chramosta</t>
  </si>
  <si>
    <t>Jeison Medina</t>
  </si>
  <si>
    <t>Karlo Letica</t>
  </si>
  <si>
    <t>Kevin Ortiz</t>
  </si>
  <si>
    <t>Leon Jensen</t>
  </si>
  <si>
    <t>Lion Lauberbach</t>
  </si>
  <si>
    <t>Marko Ilić</t>
  </si>
  <si>
    <t>Martín Pérez Guedes</t>
  </si>
  <si>
    <t>Mathieu Maertens</t>
  </si>
  <si>
    <t>Mickaël Nadé</t>
  </si>
  <si>
    <t>Mikey Johnston</t>
  </si>
  <si>
    <t>Republic of Ireland,Scotland</t>
  </si>
  <si>
    <t>Nicolai Rapp</t>
  </si>
  <si>
    <t>Nouhou</t>
  </si>
  <si>
    <t>Cameroon,United States</t>
  </si>
  <si>
    <t>Oleg Reabciuk</t>
  </si>
  <si>
    <t>Moldova,Portugal</t>
  </si>
  <si>
    <t>Oscar Salomón</t>
  </si>
  <si>
    <t>Oussama Lamlioui</t>
  </si>
  <si>
    <t>Peter Vindahl</t>
  </si>
  <si>
    <t>Sebastián Rodríguez(Universidad de Chile,Uruguay,Spain)</t>
  </si>
  <si>
    <t>Svante Ingelsson</t>
  </si>
  <si>
    <t>Thomas Didillon-Hödl</t>
  </si>
  <si>
    <t>Vegard Erlien</t>
  </si>
  <si>
    <t>Yuji Kajikawa</t>
  </si>
  <si>
    <t>Yvann Maçon</t>
  </si>
  <si>
    <t>Ádám Nagy</t>
  </si>
  <si>
    <t>Braian Oyola</t>
  </si>
  <si>
    <t>Drake Callender</t>
  </si>
  <si>
    <t>Franco Díaz</t>
  </si>
  <si>
    <t>Hiroki Iikura</t>
  </si>
  <si>
    <t>Hobie Verhulst</t>
  </si>
  <si>
    <t>Israel Suero</t>
  </si>
  <si>
    <t>Iván Rossi</t>
  </si>
  <si>
    <t>Jean Carlos(Raków Częstochowa,Brazil,Spain)</t>
  </si>
  <si>
    <t>Jonás Acevedo</t>
  </si>
  <si>
    <t>Luís Esteves</t>
  </si>
  <si>
    <t>Machado</t>
  </si>
  <si>
    <t>Matías Fernández(Club Deportivo Independiente del Valle,Chile)</t>
  </si>
  <si>
    <t>Maximiliano Romero(Asociación Atlética Argentinos Juniors,Argentina)</t>
  </si>
  <si>
    <t>Nair Tiknizyan</t>
  </si>
  <si>
    <t>Paul Arano</t>
  </si>
  <si>
    <t>Bolivia</t>
  </si>
  <si>
    <t>Seol Yung-Woo</t>
  </si>
  <si>
    <t>Shu Morooka</t>
  </si>
  <si>
    <t>Takahiro Sekine</t>
  </si>
  <si>
    <t>Theo Bair</t>
  </si>
  <si>
    <t>Toni Borevković</t>
  </si>
  <si>
    <t>Youssef Maziz</t>
  </si>
  <si>
    <t>Žan Karničnik</t>
  </si>
  <si>
    <t>DeJuan Jones</t>
  </si>
  <si>
    <t>Gastón Suso</t>
  </si>
  <si>
    <t>Gianluca Ferrari</t>
  </si>
  <si>
    <t>Guillermo Soto</t>
  </si>
  <si>
    <t>Isaac Mbenza</t>
  </si>
  <si>
    <t>Belgium,Democratic Republic of Congo,France</t>
  </si>
  <si>
    <t>Juan Infante</t>
  </si>
  <si>
    <t>Justo Giani</t>
  </si>
  <si>
    <t>Lucas Acosta(Club Atlético Lanús,Argentina)</t>
  </si>
  <si>
    <t>Luciano Castán</t>
  </si>
  <si>
    <t>Matías Reali</t>
  </si>
  <si>
    <t>Niklas Castro</t>
  </si>
  <si>
    <t>Chile,Norway</t>
  </si>
  <si>
    <t>Robert Taylor</t>
  </si>
  <si>
    <t>Finland,England,United States</t>
  </si>
  <si>
    <t>Agustín Gómez</t>
  </si>
  <si>
    <t>Axel Norén</t>
  </si>
  <si>
    <t>Dmitry Vorobjov</t>
  </si>
  <si>
    <t>Martín Ortega</t>
  </si>
  <si>
    <t>Ortwin De Wolf</t>
  </si>
  <si>
    <t>Said Bakari</t>
  </si>
  <si>
    <t>Tomás Molina</t>
  </si>
  <si>
    <t>Vladyslav Kabaiev</t>
  </si>
  <si>
    <t>Yuta Goke</t>
  </si>
  <si>
    <t>Aleš Mandous</t>
  </si>
  <si>
    <t>Alexis Alégué</t>
  </si>
  <si>
    <t>Dimitri Petratos</t>
  </si>
  <si>
    <t>Australia,Greece</t>
  </si>
  <si>
    <t>Eliel Peretz</t>
  </si>
  <si>
    <t>German Onugkha</t>
  </si>
  <si>
    <t>Russia,Nigeria</t>
  </si>
  <si>
    <t>Gonzalo Mottes</t>
  </si>
  <si>
    <t>Jhonatan Candia</t>
  </si>
  <si>
    <t>Joël Mall</t>
  </si>
  <si>
    <t>Cyprus,Switzerland</t>
  </si>
  <si>
    <t>Milton Céliz</t>
  </si>
  <si>
    <t>Nader Ghandri</t>
  </si>
  <si>
    <t>Nicolai Poulsen</t>
  </si>
  <si>
    <t>Ângelo(Al-Nassr Football Club,Brazil)</t>
  </si>
  <si>
    <t>Babis Kostoulas</t>
  </si>
  <si>
    <t>Chris Rigg</t>
  </si>
  <si>
    <t>Javi Martínez(Al-Bidda Sports Club,Spain,Pays Basque)</t>
  </si>
  <si>
    <t>Rodrigo(Al-Rayyan Sports Club,Spain,Brazil)</t>
  </si>
  <si>
    <t>Naby Keïta</t>
  </si>
  <si>
    <t>Christos Mouzakitis</t>
  </si>
  <si>
    <t>Joel Roca</t>
  </si>
  <si>
    <t>Peio Canales</t>
  </si>
  <si>
    <t>Souza(SAN,Brazil)</t>
  </si>
  <si>
    <t>Unai Hernández</t>
  </si>
  <si>
    <t>Valentin Atangana</t>
  </si>
  <si>
    <t>Vladyslav Krapyvtsov</t>
  </si>
  <si>
    <t>Yang Min-Hyeok</t>
  </si>
  <si>
    <t>Alex Oxlade-Chamberlain</t>
  </si>
  <si>
    <t>Ander Astralaga</t>
  </si>
  <si>
    <t>Ante Rebić</t>
  </si>
  <si>
    <t>Bashir Humphreys</t>
  </si>
  <si>
    <t>England,Uganda</t>
  </si>
  <si>
    <t>Luca Marianucci</t>
  </si>
  <si>
    <t>Arkadiusz Milik</t>
  </si>
  <si>
    <t>Borja Bastón</t>
  </si>
  <si>
    <t>Dejan Lovren</t>
  </si>
  <si>
    <t>Paco Alcácer</t>
  </si>
  <si>
    <t>Divock Origi</t>
  </si>
  <si>
    <t>Belgium,Kenya</t>
  </si>
  <si>
    <t>Maicon(VDG,Brazil,Portugal)</t>
  </si>
  <si>
    <t>Max Weiß</t>
  </si>
  <si>
    <t>Kevin Volland</t>
  </si>
  <si>
    <t>Agustín Soria</t>
  </si>
  <si>
    <t>Andrew Moran</t>
  </si>
  <si>
    <t>Clemens Riedel</t>
  </si>
  <si>
    <t>Cristian Tello</t>
  </si>
  <si>
    <t>Dani García(Olympiacos SF Piraeus,Spain,Pays Basque)</t>
  </si>
  <si>
    <t>Deivid Washington</t>
  </si>
  <si>
    <t>Demir Ege Tıknaz</t>
  </si>
  <si>
    <t>Domagoj Vida</t>
  </si>
  <si>
    <t>Edouard Michut</t>
  </si>
  <si>
    <t>Elias Baum</t>
  </si>
  <si>
    <t>Esmir Bajraktarević</t>
  </si>
  <si>
    <t>Bosnia and Herzegovina,United States</t>
  </si>
  <si>
    <t>Gabriel Pires</t>
  </si>
  <si>
    <t>Jeison Murillo</t>
  </si>
  <si>
    <t>Jorg Schreuders</t>
  </si>
  <si>
    <t>Netherlands,Singapore</t>
  </si>
  <si>
    <t>Jorge Cabello</t>
  </si>
  <si>
    <t>Kaiky</t>
  </si>
  <si>
    <t>Keita Baldé</t>
  </si>
  <si>
    <t>Kerem Demirbay</t>
  </si>
  <si>
    <t>Lautaro Millán</t>
  </si>
  <si>
    <t>Lucas Ronier</t>
  </si>
  <si>
    <t>Manolo Gabbiadini</t>
  </si>
  <si>
    <t>Max Meyer</t>
  </si>
  <si>
    <t>Maximiliano Gutiérrez(Huachipato,Chile)</t>
  </si>
  <si>
    <t>Mbekezeli Mbokazi</t>
  </si>
  <si>
    <t>Germany,Japan</t>
  </si>
  <si>
    <t>Nəriman Axundzadə</t>
  </si>
  <si>
    <t>Pascal Loretz</t>
  </si>
  <si>
    <t>Pedro Morisco</t>
  </si>
  <si>
    <t>Santiago Hidalgo</t>
  </si>
  <si>
    <t>Serge Aurier</t>
  </si>
  <si>
    <t>Tom Heaton</t>
  </si>
  <si>
    <t>Vincent Aboubakar</t>
  </si>
  <si>
    <t>Yann M'Vila</t>
  </si>
  <si>
    <t>Žan Vipotnik</t>
  </si>
  <si>
    <t>Néstor Araujo</t>
  </si>
  <si>
    <t>Sebastiano Desplanches</t>
  </si>
  <si>
    <t>Italy,France</t>
  </si>
  <si>
    <t>Ivo Grbić</t>
  </si>
  <si>
    <t>John Brooks</t>
  </si>
  <si>
    <t>Adrián Ramos</t>
  </si>
  <si>
    <t>Enis Bardhi</t>
  </si>
  <si>
    <t>North Macedonia,Albania</t>
  </si>
  <si>
    <t>José Sosa</t>
  </si>
  <si>
    <t>Justin Devenny</t>
  </si>
  <si>
    <t>Northern Ireland,Scotland</t>
  </si>
  <si>
    <t>Lucas Bergström</t>
  </si>
  <si>
    <t>Mateusz Łęgowski</t>
  </si>
  <si>
    <t>Adel Taarabt</t>
  </si>
  <si>
    <t>Ali Maâloul</t>
  </si>
  <si>
    <t>Ben Davies(Rangers,England)</t>
  </si>
  <si>
    <t>Cauan Barros</t>
  </si>
  <si>
    <t>Chibuike Nwaiwu</t>
  </si>
  <si>
    <t>Clement Bischoff</t>
  </si>
  <si>
    <t>WB/AM L</t>
  </si>
  <si>
    <t>Denmark,Kenya</t>
  </si>
  <si>
    <t>Diogo Nascimento</t>
  </si>
  <si>
    <t>Elías Rafn Ólafsson</t>
  </si>
  <si>
    <t>Felipe Caicedo</t>
  </si>
  <si>
    <t>Fernando(,Brazil)</t>
  </si>
  <si>
    <t>Gian Marco Ferrari</t>
  </si>
  <si>
    <t>Giuseppe Ambrosino</t>
  </si>
  <si>
    <t>Jóhann Berg Guðmundsson</t>
  </si>
  <si>
    <t>Josh Tymon</t>
  </si>
  <si>
    <t>Karl Toko Ekambi</t>
  </si>
  <si>
    <t>Krystian Bielik</t>
  </si>
  <si>
    <t>Léo Duarte(Başakşehir Futbol Kulübü,Brazil)</t>
  </si>
  <si>
    <t>Lewis Schouten</t>
  </si>
  <si>
    <t>Mario De Luis</t>
  </si>
  <si>
    <t>Marko Pjaca</t>
  </si>
  <si>
    <t>Mateo Chávez</t>
  </si>
  <si>
    <t>Max Finkgräfe</t>
  </si>
  <si>
    <t>Oliver Dovin</t>
  </si>
  <si>
    <t>Sweden,England,Nigeria</t>
  </si>
  <si>
    <t>Ousmane Diao</t>
  </si>
  <si>
    <t>Rúben Semedo</t>
  </si>
  <si>
    <t>Serdar Saatçı</t>
  </si>
  <si>
    <t>Sergi Gómez</t>
  </si>
  <si>
    <t>Tim Oermann</t>
  </si>
  <si>
    <t>Víctor Cantillo</t>
  </si>
  <si>
    <t>Vladimír Darida</t>
  </si>
  <si>
    <t>Vladimír Weiss</t>
  </si>
  <si>
    <t>Slovakia,England</t>
  </si>
  <si>
    <t>Albian Ajeti</t>
  </si>
  <si>
    <t>Switzerland,Albania</t>
  </si>
  <si>
    <t>Lewis Holtby</t>
  </si>
  <si>
    <t>Óscar Cortés</t>
  </si>
  <si>
    <t>Martim Neto</t>
  </si>
  <si>
    <t>Maximilian Philipp</t>
  </si>
  <si>
    <t>Muhammed Cham</t>
  </si>
  <si>
    <t>Anderson Arroyo</t>
  </si>
  <si>
    <t>Anton Kade</t>
  </si>
  <si>
    <t>Eliot Matazo</t>
  </si>
  <si>
    <t>Hugo Bolin</t>
  </si>
  <si>
    <t>Jenson Seelt</t>
  </si>
  <si>
    <t>Juan Sforza</t>
  </si>
  <si>
    <t>Márton Dárdai</t>
  </si>
  <si>
    <t>Matías Arezo</t>
  </si>
  <si>
    <t>Mauricio Amaro</t>
  </si>
  <si>
    <t>Nicolás Díaz</t>
  </si>
  <si>
    <t>Nicolás Lodeiro</t>
  </si>
  <si>
    <t>Sota Kawasaki</t>
  </si>
  <si>
    <t>Óscar Gil(Oud-Heverlee Leuven,Spain)</t>
  </si>
  <si>
    <t>Uroš Đurđević</t>
  </si>
  <si>
    <t>Adam Markhiev</t>
  </si>
  <si>
    <t>Finland,Russia</t>
  </si>
  <si>
    <t>Adam Ounas</t>
  </si>
  <si>
    <t>Adis Jašić</t>
  </si>
  <si>
    <t>Adrian Zeljković</t>
  </si>
  <si>
    <t>Anass Zaroury</t>
  </si>
  <si>
    <t>Andrés Castrín</t>
  </si>
  <si>
    <t>Ángel Fortuño</t>
  </si>
  <si>
    <t>Angus Gunn</t>
  </si>
  <si>
    <t>Anthony Dennis</t>
  </si>
  <si>
    <t>Arthur Masuaku</t>
  </si>
  <si>
    <t>Badou Ndiaye</t>
  </si>
  <si>
    <t>Christian Bassogog</t>
  </si>
  <si>
    <t>Christian Marrugo</t>
  </si>
  <si>
    <t>Christian Rasmussen</t>
  </si>
  <si>
    <t>Claudio Bravo</t>
  </si>
  <si>
    <t>Clever Ferreira</t>
  </si>
  <si>
    <t>Damion Downs</t>
  </si>
  <si>
    <t>Daniel Iversen</t>
  </si>
  <si>
    <t>Edvin Kurtuluş</t>
  </si>
  <si>
    <t>Sweden,Kosovo,Türkiye</t>
  </si>
  <si>
    <t>Edwin Cardona</t>
  </si>
  <si>
    <t>Fabricio Díaz</t>
  </si>
  <si>
    <t>Fayçal Fajr</t>
  </si>
  <si>
    <t>Federico Cartabia</t>
  </si>
  <si>
    <t>United Arab Emirates,Argentina,Spain</t>
  </si>
  <si>
    <t>Gerónimo Rivera</t>
  </si>
  <si>
    <t>Haris Seferovic</t>
  </si>
  <si>
    <t>Switzerland,Bosnia and Herzegovina</t>
  </si>
  <si>
    <t>Ikuma Sekigawa</t>
  </si>
  <si>
    <t>Immanuel Pherai</t>
  </si>
  <si>
    <t>Suriname,Netherlands,Brazil</t>
  </si>
  <si>
    <t>Jakub Kałuziński</t>
  </si>
  <si>
    <t>Jawad El Jemili</t>
  </si>
  <si>
    <t>Spain,Morocco</t>
  </si>
  <si>
    <t>Joaquín Mosqueira</t>
  </si>
  <si>
    <t>Joe Gelhardt</t>
  </si>
  <si>
    <t>José Cifuentes</t>
  </si>
  <si>
    <t>José Gragera</t>
  </si>
  <si>
    <t>Kang Sang-Yoon</t>
  </si>
  <si>
    <t>Kieran Dowell</t>
  </si>
  <si>
    <t>Lucas Mendes</t>
  </si>
  <si>
    <t>Qatar,Brazil</t>
  </si>
  <si>
    <t>Maks Ebong</t>
  </si>
  <si>
    <t>Belarus,Cameroon,Russia</t>
  </si>
  <si>
    <t>Marcel Lotka</t>
  </si>
  <si>
    <t>Marcel Tisserand</t>
  </si>
  <si>
    <t>Mario Mitaj</t>
  </si>
  <si>
    <t>Markus Karlsson</t>
  </si>
  <si>
    <t>Matheus Bueno</t>
  </si>
  <si>
    <t>Matheus Gonçalves</t>
  </si>
  <si>
    <t>Miguel Trauco</t>
  </si>
  <si>
    <t>Naci Ünüvar</t>
  </si>
  <si>
    <t>Nampalys Mendy</t>
  </si>
  <si>
    <t>Ozan Tufan</t>
  </si>
  <si>
    <t>Patrick Yazbek</t>
  </si>
  <si>
    <t>Australia,Lebanon</t>
  </si>
  <si>
    <t>Paulinho(Football Club Midtjylland,Brazil)</t>
  </si>
  <si>
    <t>Pedrinho(Çorum Futbol Kulübü A.Ş.,Portugal)</t>
  </si>
  <si>
    <t>Percy Tau</t>
  </si>
  <si>
    <t>Rachid Ghezzal</t>
  </si>
  <si>
    <t>Roberto de la Rosa</t>
  </si>
  <si>
    <t>Ro-Zangelo Daal</t>
  </si>
  <si>
    <t>Saba Sazonov</t>
  </si>
  <si>
    <t>Georgia,Russia</t>
  </si>
  <si>
    <t>Sam Tickle</t>
  </si>
  <si>
    <t>Silas Andersen</t>
  </si>
  <si>
    <t>Tim Breithaupt</t>
  </si>
  <si>
    <t>Toma Bašić</t>
  </si>
  <si>
    <t>Victor Hugo(FLA,Brazil)</t>
  </si>
  <si>
    <t>Yudai Kimura</t>
  </si>
  <si>
    <t>Bruno Valdez(Club Atlético Boca Juniors,Paraguay)</t>
  </si>
  <si>
    <t>Déiber Caicedo</t>
  </si>
  <si>
    <t>Francisco Sierralta</t>
  </si>
  <si>
    <t>Chile,Spain</t>
  </si>
  <si>
    <t>Ibuki Fujita</t>
  </si>
  <si>
    <t>Luke Ayling</t>
  </si>
  <si>
    <t>Pablo(FLA,Brazil)</t>
  </si>
  <si>
    <t>Tomáš Vlček</t>
  </si>
  <si>
    <t>Alexandr Kokorin</t>
  </si>
  <si>
    <t>Arnau Comas</t>
  </si>
  <si>
    <t>Diego Reyes(Querétaro FC,Mexico)</t>
  </si>
  <si>
    <t>George Bello</t>
  </si>
  <si>
    <t>Giorgi Kvernadze</t>
  </si>
  <si>
    <t>Gustavinho(BRA,Brazil)</t>
  </si>
  <si>
    <t>Jacques Ekomié</t>
  </si>
  <si>
    <t>João Virgínia</t>
  </si>
  <si>
    <t>Joaquín(Sporting Kansas City,Spain)</t>
  </si>
  <si>
    <t>Kortney Hause</t>
  </si>
  <si>
    <t>Luan Cândido</t>
  </si>
  <si>
    <t>Matheus Martins</t>
  </si>
  <si>
    <t>Miguel Vítor</t>
  </si>
  <si>
    <t>Nicholas Opoku</t>
  </si>
  <si>
    <t>Shinta Appelkamp</t>
  </si>
  <si>
    <t>Tomáš Čvančara</t>
  </si>
  <si>
    <t>Vanderlan</t>
  </si>
  <si>
    <t>Victor Bobsin</t>
  </si>
  <si>
    <t>Denis Drăguş</t>
  </si>
  <si>
    <t>Isaiah Jones</t>
  </si>
  <si>
    <t>Guyana,England</t>
  </si>
  <si>
    <t>Jean-Sylvain Babin</t>
  </si>
  <si>
    <t>Martinique,Guadeloupe,France</t>
  </si>
  <si>
    <t>Jonas Svensson</t>
  </si>
  <si>
    <t>Koki Anzai</t>
  </si>
  <si>
    <t>Roman Zobnin</t>
  </si>
  <si>
    <t>Sven Ulreich</t>
  </si>
  <si>
    <t>Yony González</t>
  </si>
  <si>
    <t>Antonio Vergara</t>
  </si>
  <si>
    <t>Bamo Meïté</t>
  </si>
  <si>
    <t>Damián Díaz</t>
  </si>
  <si>
    <t>Darnell Furlong</t>
  </si>
  <si>
    <t>Diogo Barbosa</t>
  </si>
  <si>
    <t>Facundo Waller</t>
  </si>
  <si>
    <t>Giovanni Haag</t>
  </si>
  <si>
    <t>Janis Antiste</t>
  </si>
  <si>
    <t>Kevin Sessa</t>
  </si>
  <si>
    <t>Germany,Argentina,Italy</t>
  </si>
  <si>
    <t>Lasso Coulibaly</t>
  </si>
  <si>
    <t>Marco Moreno</t>
  </si>
  <si>
    <t>Marin Ljubičić</t>
  </si>
  <si>
    <t>Mateo Lisica</t>
  </si>
  <si>
    <t>Matt Clarke</t>
  </si>
  <si>
    <t>Mirko Topić</t>
  </si>
  <si>
    <t>Moris Valinčić</t>
  </si>
  <si>
    <t>Nilson Angulo</t>
  </si>
  <si>
    <t>Noel Futkeu</t>
  </si>
  <si>
    <t>Oliver Villadsen</t>
  </si>
  <si>
    <t>Óscar Romero</t>
  </si>
  <si>
    <t>Pablo Barrera</t>
  </si>
  <si>
    <t>Peter Ankersen</t>
  </si>
  <si>
    <t>Richard Ortiz</t>
  </si>
  <si>
    <t>Simone Bastoni</t>
  </si>
  <si>
    <t>Abdelghafour Lamirat</t>
  </si>
  <si>
    <t>Abdelhamid Sabiri</t>
  </si>
  <si>
    <t>Morocco,Germany</t>
  </si>
  <si>
    <t>Achraf Dari</t>
  </si>
  <si>
    <t>Adil Boulbina</t>
  </si>
  <si>
    <t>Adrian Bajrami</t>
  </si>
  <si>
    <t>Afsha</t>
  </si>
  <si>
    <t>Agustín Rogel</t>
  </si>
  <si>
    <t>Amin Boudri</t>
  </si>
  <si>
    <t>Sweden,Morocco</t>
  </si>
  <si>
    <t>Amine Bassi</t>
  </si>
  <si>
    <t>Andraž Šporar</t>
  </si>
  <si>
    <t>Anselmo</t>
  </si>
  <si>
    <t>Anthony Briançon</t>
  </si>
  <si>
    <t>Attila Szalai</t>
  </si>
  <si>
    <t>Baldomero Perlaza</t>
  </si>
  <si>
    <t>Bartol Franjić</t>
  </si>
  <si>
    <t>Blati Touré</t>
  </si>
  <si>
    <t>Bogdan Planić</t>
  </si>
  <si>
    <t>Bruno Onyemaechi</t>
  </si>
  <si>
    <t>Bruno Viana</t>
  </si>
  <si>
    <t>Carlos Júnior</t>
  </si>
  <si>
    <t>Charis Charisis</t>
  </si>
  <si>
    <t>Christopher Lenz</t>
  </si>
  <si>
    <t>Clemente Montes</t>
  </si>
  <si>
    <t>Dal Varešanović</t>
  </si>
  <si>
    <t>David Tijanić</t>
  </si>
  <si>
    <t>Didier Ndong</t>
  </si>
  <si>
    <t>Diego Campillo</t>
  </si>
  <si>
    <t>Diogo Sousa(Bodrum Futbol Kulübü,Portugal)</t>
  </si>
  <si>
    <t>Dodô(REM,Brazil)</t>
  </si>
  <si>
    <t>Edmilson Junior</t>
  </si>
  <si>
    <t>Qatar,Brazil,Belgium</t>
  </si>
  <si>
    <t>Elián Irala</t>
  </si>
  <si>
    <t>Emerson Batalla</t>
  </si>
  <si>
    <t>Emmanuel Boateng(Gaziantep Futbol Kulübü A.Ş.,Ghana)</t>
  </si>
  <si>
    <t>Enzo Roco</t>
  </si>
  <si>
    <t>Fábio Martins</t>
  </si>
  <si>
    <t>Fran Vieites</t>
  </si>
  <si>
    <t>Francho</t>
  </si>
  <si>
    <t>Francisco Calvo</t>
  </si>
  <si>
    <t>Costa Rica,United States</t>
  </si>
  <si>
    <t>Freddy Vargas</t>
  </si>
  <si>
    <t>Gaëtan Poussin</t>
  </si>
  <si>
    <t>Garry Rodrigues</t>
  </si>
  <si>
    <t>Cape Verde Islands,Netherlands</t>
  </si>
  <si>
    <t>Glen Kamara</t>
  </si>
  <si>
    <t>Finland,England,Sierra Leone</t>
  </si>
  <si>
    <t>Guilherme(Al-Sadd Sports Club,Qatar,Brazil,Italy)</t>
  </si>
  <si>
    <t>Qatar,Brazil,Italy</t>
  </si>
  <si>
    <t>Gustavo Sauer</t>
  </si>
  <si>
    <t>Henry Onyekuru</t>
  </si>
  <si>
    <t>Hrvoje Smolčić</t>
  </si>
  <si>
    <t>Ibrahima Bamba</t>
  </si>
  <si>
    <t>Ibrahima Diallo(Al-Khor Sports Club,France,Senegal)</t>
  </si>
  <si>
    <t>Ignacio Maestro Puch</t>
  </si>
  <si>
    <t>İrfan Can Eğribayat</t>
  </si>
  <si>
    <t>Jang Hyun-Soo</t>
  </si>
  <si>
    <t>Jaouad El Yamiq</t>
  </si>
  <si>
    <t>Javi Hernàndez</t>
  </si>
  <si>
    <t>Jean Meneses</t>
  </si>
  <si>
    <t>Jean-Eudes Aholou</t>
  </si>
  <si>
    <t>Ivory Coast,Togo</t>
  </si>
  <si>
    <t>Jed Wallace</t>
  </si>
  <si>
    <t>Jonmi Magunagoitia</t>
  </si>
  <si>
    <t>Juan Santos</t>
  </si>
  <si>
    <t>Julio César Domínguez</t>
  </si>
  <si>
    <t>Kaku</t>
  </si>
  <si>
    <t>Kiki Kouyaté</t>
  </si>
  <si>
    <t>Lázaro</t>
  </si>
  <si>
    <t>Leonardo Sernicola</t>
  </si>
  <si>
    <t>Liam Kitching</t>
  </si>
  <si>
    <t>Łukasz Poręba</t>
  </si>
  <si>
    <t>Marcus Danielson</t>
  </si>
  <si>
    <t>Mateus Carvalho</t>
  </si>
  <si>
    <t>Matheus Araújo</t>
  </si>
  <si>
    <t>Mbaye Diagne</t>
  </si>
  <si>
    <t>Mehdi Bourabia</t>
  </si>
  <si>
    <t>Mohamed El Shenawy</t>
  </si>
  <si>
    <t>Mohamed Kaba</t>
  </si>
  <si>
    <t>Mohammed Bouldini</t>
  </si>
  <si>
    <t>Mortadha Ben Ouannes</t>
  </si>
  <si>
    <t>Nicolas Viola</t>
  </si>
  <si>
    <t>Omar Fernández</t>
  </si>
  <si>
    <t>Pablo Ramón</t>
  </si>
  <si>
    <t>Paulo Otávio</t>
  </si>
  <si>
    <t>Pedro Rocha(REM,Brazil)</t>
  </si>
  <si>
    <t>Peter Žulj</t>
  </si>
  <si>
    <t>Pietro Pellegri</t>
  </si>
  <si>
    <t>Ryan Mendes</t>
  </si>
  <si>
    <t>Sebastián Fernández(Danubio Fútbol Club,Uruguay,Spain)</t>
  </si>
  <si>
    <t>Semi Ajayi</t>
  </si>
  <si>
    <t>Sergio Araujo</t>
  </si>
  <si>
    <t>Simon Asta</t>
  </si>
  <si>
    <t>Sontje Hansen</t>
  </si>
  <si>
    <t>Sory Kaba</t>
  </si>
  <si>
    <t>Srđan Plavšić</t>
  </si>
  <si>
    <t>Stefan Mitrović(Hellas Verona FC,Serbia,Canada)</t>
  </si>
  <si>
    <t>Serbia,Canada</t>
  </si>
  <si>
    <t>Timothée Kolodziejczak</t>
  </si>
  <si>
    <t>France,Poland,Martinique</t>
  </si>
  <si>
    <t>Tin Jedvaj</t>
  </si>
  <si>
    <t>Unai Garcia</t>
  </si>
  <si>
    <t>Uroš Račić</t>
  </si>
  <si>
    <t>Vina</t>
  </si>
  <si>
    <t>Wellington Silva(Qingdao Hainiu,Brazil,Spain)</t>
  </si>
  <si>
    <t>William Troost-Ekong</t>
  </si>
  <si>
    <t>Nigeria,Netherlands,England</t>
  </si>
  <si>
    <t>Yassine Benzia</t>
  </si>
  <si>
    <t>Youssef Aït Bennasser</t>
  </si>
  <si>
    <t>Aïmen Moueffek</t>
  </si>
  <si>
    <t>Alerrandro</t>
  </si>
  <si>
    <t>Cas Odenthal</t>
  </si>
  <si>
    <t>Darlin Yongwa</t>
  </si>
  <si>
    <t>Felipe Jonatan</t>
  </si>
  <si>
    <t>Hans Christian Bernat</t>
  </si>
  <si>
    <t>Denmark,Poland</t>
  </si>
  <si>
    <t>Jairo(AE Kition Larnakas,Spain)</t>
  </si>
  <si>
    <t>Joel Asoro</t>
  </si>
  <si>
    <t>Sweden,Nigeria</t>
  </si>
  <si>
    <t>Kanya Fujimoto</t>
  </si>
  <si>
    <t>Karlan Grant</t>
  </si>
  <si>
    <t>Leo Suárez</t>
  </si>
  <si>
    <t>Louis Mouton</t>
  </si>
  <si>
    <t>Magnus Knudsen</t>
  </si>
  <si>
    <t>Paris Maghoma</t>
  </si>
  <si>
    <t>Pelle Mattsson</t>
  </si>
  <si>
    <t>Romario Ibarra</t>
  </si>
  <si>
    <t>Sam Larsson</t>
  </si>
  <si>
    <t>Tomás Verón Lupi</t>
  </si>
  <si>
    <t>Valdívia</t>
  </si>
  <si>
    <t>Aderlan</t>
  </si>
  <si>
    <t>Adu Ares</t>
  </si>
  <si>
    <t>Spain,Guinea-Bissau,Pays Basque</t>
  </si>
  <si>
    <t>Andrés Mosquera Marmolejo</t>
  </si>
  <si>
    <t>Andrés Ricaurte</t>
  </si>
  <si>
    <t>Darlington Nagbe</t>
  </si>
  <si>
    <t>Deniz Türüç</t>
  </si>
  <si>
    <t>Enock Kwateng</t>
  </si>
  <si>
    <t>Fede San Emeterio</t>
  </si>
  <si>
    <t>Gustavo Del Prete</t>
  </si>
  <si>
    <t>Hector Kyprianou</t>
  </si>
  <si>
    <t>Cyprus,England</t>
  </si>
  <si>
    <t>Hong Jeong-Ho</t>
  </si>
  <si>
    <t>Ignacio Laquintana</t>
  </si>
  <si>
    <t>João Basso</t>
  </si>
  <si>
    <t>Kevin López</t>
  </si>
  <si>
    <t>Léo Chú</t>
  </si>
  <si>
    <t>Marco Kana</t>
  </si>
  <si>
    <t>Mauricio Lemos</t>
  </si>
  <si>
    <t>Munashe Garananga</t>
  </si>
  <si>
    <t>Zimbabwe,South Africa</t>
  </si>
  <si>
    <t>Nathan(REM,Brazil)</t>
  </si>
  <si>
    <t>Ohi Omoijuanfo</t>
  </si>
  <si>
    <t>Oliver Norwood</t>
  </si>
  <si>
    <t>Philipp Ziereis</t>
  </si>
  <si>
    <t>Raul Gustavo</t>
  </si>
  <si>
    <t>Richard(INT,Brazil)</t>
  </si>
  <si>
    <t>Wilson Morelo</t>
  </si>
  <si>
    <t>Abdullah Iqbal</t>
  </si>
  <si>
    <t>Pakistan,Denmark</t>
  </si>
  <si>
    <t>Alexis Blin</t>
  </si>
  <si>
    <t>André Hoffmann</t>
  </si>
  <si>
    <t>Andréas Hountondji</t>
  </si>
  <si>
    <t>Benin,France,Portugal</t>
  </si>
  <si>
    <t>Andrés Andrade(Linzer Athletik-Sport-Klub,Panama)</t>
  </si>
  <si>
    <t>Anfernee Dijksteel</t>
  </si>
  <si>
    <t>Berkay Özcan</t>
  </si>
  <si>
    <t>Carlos Akapo</t>
  </si>
  <si>
    <t>Christian Makoun</t>
  </si>
  <si>
    <t>Venezuela,United States,Belgium</t>
  </si>
  <si>
    <t>Daley Sinkgraven</t>
  </si>
  <si>
    <t>Dani Silva</t>
  </si>
  <si>
    <t>Dante Vanzeir</t>
  </si>
  <si>
    <t>David Nemeth</t>
  </si>
  <si>
    <t>Éder Balanta</t>
  </si>
  <si>
    <t>Iza</t>
  </si>
  <si>
    <t>Jefté</t>
  </si>
  <si>
    <t>John Chetauya</t>
  </si>
  <si>
    <t>Josip Mišić</t>
  </si>
  <si>
    <t>Mario Vušković</t>
  </si>
  <si>
    <t>Marvin Senaya</t>
  </si>
  <si>
    <t>Ricardo Esgaio</t>
  </si>
  <si>
    <t>Robert Žulj</t>
  </si>
  <si>
    <t>Samuel Ballet</t>
  </si>
  <si>
    <t>Sergey Petrov</t>
  </si>
  <si>
    <t>Taiga Hata</t>
  </si>
  <si>
    <t>Timo Baumgartl</t>
  </si>
  <si>
    <t>Umut Nayir</t>
  </si>
  <si>
    <t>Victor Luís</t>
  </si>
  <si>
    <t>Brazil,Lithuania</t>
  </si>
  <si>
    <t>Wellington(,Brazil)</t>
  </si>
  <si>
    <t>Yanis Begraoui</t>
  </si>
  <si>
    <t>Baqtiiar Zainutdinov</t>
  </si>
  <si>
    <t>Cheick Oumar Souaré</t>
  </si>
  <si>
    <t>D/M L</t>
  </si>
  <si>
    <t>Cristian Tarragona</t>
  </si>
  <si>
    <t>Eric Remedi</t>
  </si>
  <si>
    <t>Jonas Martin</t>
  </si>
  <si>
    <t>Matthias Zimmermann</t>
  </si>
  <si>
    <t>D/DM R</t>
  </si>
  <si>
    <t>Panos Katseris</t>
  </si>
  <si>
    <t>Remi Walter</t>
  </si>
  <si>
    <t>Tamerlan Musaev</t>
  </si>
  <si>
    <t>Aboubakary Koita</t>
  </si>
  <si>
    <t>Mauritania,Belgium,Senegal</t>
  </si>
  <si>
    <t>Adam Maher</t>
  </si>
  <si>
    <t>Afonso Taira</t>
  </si>
  <si>
    <t>Ahmad Benali</t>
  </si>
  <si>
    <t>Libya,England</t>
  </si>
  <si>
    <t>Akram Tawfik</t>
  </si>
  <si>
    <t>Alberto Brignoli</t>
  </si>
  <si>
    <t>Alexander Hack</t>
  </si>
  <si>
    <t>Alexis Pérez</t>
  </si>
  <si>
    <t>Ali Mabkhout</t>
  </si>
  <si>
    <t>United Arab Emirates</t>
  </si>
  <si>
    <t>Ali Youssef(Club Africain,Libya)</t>
  </si>
  <si>
    <t>Amine Zouhzouh</t>
  </si>
  <si>
    <t>Amir Sayoud</t>
  </si>
  <si>
    <t>Ammar Ramadan</t>
  </si>
  <si>
    <t>Syria,Italy</t>
  </si>
  <si>
    <t>Amr Warda</t>
  </si>
  <si>
    <t>Andrei Burcă</t>
  </si>
  <si>
    <t>Andrews Tetteh</t>
  </si>
  <si>
    <t>Ghana,Greece</t>
  </si>
  <si>
    <t>Anis Mehmeti</t>
  </si>
  <si>
    <t>Anouar El Azzouzi</t>
  </si>
  <si>
    <t>Aymen Dahmen</t>
  </si>
  <si>
    <t>Badr Benoun</t>
  </si>
  <si>
    <t>Berat Özdemir</t>
  </si>
  <si>
    <t>Berkan Kutlu</t>
  </si>
  <si>
    <t>Türkiye,Switzerland</t>
  </si>
  <si>
    <t>Caíque Gonçalves</t>
  </si>
  <si>
    <t>Carlinhos(Portimonense Sporting Clube SAD,Brazil)</t>
  </si>
  <si>
    <t>Carlos Isaac</t>
  </si>
  <si>
    <t>Craig Goodwin</t>
  </si>
  <si>
    <t>Daisuke Yokota</t>
  </si>
  <si>
    <t>Damian Szymański</t>
  </si>
  <si>
    <t>Daniel Bessa</t>
  </si>
  <si>
    <t>Daniel Fuzato</t>
  </si>
  <si>
    <t>Dereck Kutesa</t>
  </si>
  <si>
    <t>Diego García(Leganés,Spain)</t>
  </si>
  <si>
    <t>Diego Tarzia</t>
  </si>
  <si>
    <t>Dimitris Pelkas</t>
  </si>
  <si>
    <t>Emmanuel Sabbi</t>
  </si>
  <si>
    <t>United States,Ghana</t>
  </si>
  <si>
    <t>Ênio</t>
  </si>
  <si>
    <t>Esteban(Club Deportivo Saprissa,Costa Rica)</t>
  </si>
  <si>
    <t>Faïz Selemani</t>
  </si>
  <si>
    <t>Fedor Chalov</t>
  </si>
  <si>
    <t>Feras Al-Brikan</t>
  </si>
  <si>
    <t>Filip Mladenović</t>
  </si>
  <si>
    <t>Francisco Ortega</t>
  </si>
  <si>
    <t>François Kamano</t>
  </si>
  <si>
    <t>Gabaski</t>
  </si>
  <si>
    <t>Gabriel Pereira(Al-Rayyan Sports Club,Brazil)</t>
  </si>
  <si>
    <t>Gélson Dala</t>
  </si>
  <si>
    <t>Gerard Valentín</t>
  </si>
  <si>
    <t>Giacomo Quagliata</t>
  </si>
  <si>
    <t>Gilberto(JUV,Brazil)</t>
  </si>
  <si>
    <t>Guilherme Bala</t>
  </si>
  <si>
    <t>Harib Abdalla</t>
  </si>
  <si>
    <t>Husniddin Aliqulov</t>
  </si>
  <si>
    <t>Hussein El Shahat</t>
  </si>
  <si>
    <t>Ibrahima Koné</t>
  </si>
  <si>
    <t>Idrissa Doumbia</t>
  </si>
  <si>
    <t>Ivory Coast,Burkina Faso</t>
  </si>
  <si>
    <t>Ignatius Ganago</t>
  </si>
  <si>
    <t>Ivan Ordets</t>
  </si>
  <si>
    <t>Ivica Ivušić</t>
  </si>
  <si>
    <t>Jacobo(Córdoba,Spain)</t>
  </si>
  <si>
    <t>Jadsom</t>
  </si>
  <si>
    <t>James Penrice</t>
  </si>
  <si>
    <t>Javi Hernández(Leganés,Spain)</t>
  </si>
  <si>
    <t>Jens Jønsson</t>
  </si>
  <si>
    <t>Joca</t>
  </si>
  <si>
    <t>Joe Williams</t>
  </si>
  <si>
    <t>José Salinas</t>
  </si>
  <si>
    <t>Juan Pablo Vargas</t>
  </si>
  <si>
    <t>Justin Hammel</t>
  </si>
  <si>
    <t>Kevin Andrade</t>
  </si>
  <si>
    <t>Kévin N'Doram</t>
  </si>
  <si>
    <t>Killian Corredor</t>
  </si>
  <si>
    <t>Lee Ho-Jae</t>
  </si>
  <si>
    <t>South Korea,New Zealand</t>
  </si>
  <si>
    <t>Lucas Chaves</t>
  </si>
  <si>
    <t>Luis Palma</t>
  </si>
  <si>
    <t>Honduras</t>
  </si>
  <si>
    <t>Luka Lochoshvili</t>
  </si>
  <si>
    <t>Maílson</t>
  </si>
  <si>
    <t>Manolis Siopis</t>
  </si>
  <si>
    <t>Marcel Hoffmeier</t>
  </si>
  <si>
    <t>Marius Mouandilmadji</t>
  </si>
  <si>
    <t>Chad</t>
  </si>
  <si>
    <t>Masaya Tashiro</t>
  </si>
  <si>
    <t>Massimiliano Mangraviti</t>
  </si>
  <si>
    <t>Mateusz Kochalski</t>
  </si>
  <si>
    <t>Matías Abaldo</t>
  </si>
  <si>
    <t>Uruguay,Germany</t>
  </si>
  <si>
    <t>Mattheus Oliveira</t>
  </si>
  <si>
    <t>Mijat Gaćinović</t>
  </si>
  <si>
    <t>Moisés Ramírez</t>
  </si>
  <si>
    <t>Moritz Broschinski</t>
  </si>
  <si>
    <t>Moses Odubajo</t>
  </si>
  <si>
    <t>MT</t>
  </si>
  <si>
    <t>Nicolas Janvier</t>
  </si>
  <si>
    <t>Nicolas Kristof</t>
  </si>
  <si>
    <t>Austria,Germany</t>
  </si>
  <si>
    <t>Norbert Gyömbér</t>
  </si>
  <si>
    <t>Slovakia,Hungary</t>
  </si>
  <si>
    <t>Oğulcan Çağlayan</t>
  </si>
  <si>
    <t>Olivier Kemen</t>
  </si>
  <si>
    <t>Oston O'runov</t>
  </si>
  <si>
    <t>Osvaldo</t>
  </si>
  <si>
    <t>Othmane Boussaid</t>
  </si>
  <si>
    <t>Belgium,Morocco</t>
  </si>
  <si>
    <t>Pablo Martinez</t>
  </si>
  <si>
    <t>Paul Bernardoni</t>
  </si>
  <si>
    <t>Pedro Bicalho</t>
  </si>
  <si>
    <t>Philipp Hofmann</t>
  </si>
  <si>
    <t>Rafael Elias</t>
  </si>
  <si>
    <t>Ramy Rabia</t>
  </si>
  <si>
    <t>Ricardo Gomes</t>
  </si>
  <si>
    <t>Cape Verde Islands,Portugal,Serbia</t>
  </si>
  <si>
    <t>Roberto Olabe</t>
  </si>
  <si>
    <t>Saba Lobzhanidze</t>
  </si>
  <si>
    <t>Saman Ghoddos</t>
  </si>
  <si>
    <t>Iran,Sweden</t>
  </si>
  <si>
    <t>Samuel Adegbenro</t>
  </si>
  <si>
    <t>Sergio Peña</t>
  </si>
  <si>
    <t>Peru,Spain</t>
  </si>
  <si>
    <t>Sergio Vittor</t>
  </si>
  <si>
    <t>Siyabonga Ngezana</t>
  </si>
  <si>
    <t>Stefano Denswil</t>
  </si>
  <si>
    <t>Tarik Tissoudali</t>
  </si>
  <si>
    <t>Taylan Antalyalı</t>
  </si>
  <si>
    <t>Thomas Beelen</t>
  </si>
  <si>
    <t>Thomas van den Belt</t>
  </si>
  <si>
    <t>Tim Siersleben</t>
  </si>
  <si>
    <t>Tino Kadewere</t>
  </si>
  <si>
    <t>Tozé</t>
  </si>
  <si>
    <t>Valentín Vada</t>
  </si>
  <si>
    <t>Virgil Misidjan</t>
  </si>
  <si>
    <t>Walid El Karti</t>
  </si>
  <si>
    <t>Zdravko Dimitrov</t>
  </si>
  <si>
    <t>Abdoulaye Seck</t>
  </si>
  <si>
    <t>Brenner(Nam Dinh,Brazil)</t>
  </si>
  <si>
    <t>Bruno Miranda</t>
  </si>
  <si>
    <t>Charles(COR,Brazil)</t>
  </si>
  <si>
    <t>Daniel Cataño</t>
  </si>
  <si>
    <t>Facundo Almada</t>
  </si>
  <si>
    <t>Francisco Chaverra</t>
  </si>
  <si>
    <t>Gastón Benavídez</t>
  </si>
  <si>
    <t>Jackson Yueill</t>
  </si>
  <si>
    <t>Jannenson Sarmiento</t>
  </si>
  <si>
    <t>Joao Rojas(Barcelona Sporting Club,Ecuador)</t>
  </si>
  <si>
    <t>Jonatan Gómez</t>
  </si>
  <si>
    <t>José Matos</t>
  </si>
  <si>
    <t>D/AM L</t>
  </si>
  <si>
    <t>Julio Alonso</t>
  </si>
  <si>
    <t>Kevin Rosero</t>
  </si>
  <si>
    <t>Manolo Portanova</t>
  </si>
  <si>
    <t>Marnon Busch</t>
  </si>
  <si>
    <t>Pedro Franco</t>
  </si>
  <si>
    <t>Rafael Czichos</t>
  </si>
  <si>
    <t>Germany,Saudi Arabia,United States</t>
  </si>
  <si>
    <t>Rodrigues</t>
  </si>
  <si>
    <t>Sam McCallum</t>
  </si>
  <si>
    <t>Sander van de Streek</t>
  </si>
  <si>
    <t>Sean Zawadzki</t>
  </si>
  <si>
    <t>Stefano Gori</t>
  </si>
  <si>
    <t>Tommy St. Jago</t>
  </si>
  <si>
    <t>Václav Jurečka</t>
  </si>
  <si>
    <t>Valentino Müller</t>
  </si>
  <si>
    <t>Xavier Arreaga</t>
  </si>
  <si>
    <t>Abiel Osorio</t>
  </si>
  <si>
    <t>Adrian Pereira</t>
  </si>
  <si>
    <t>Anton Nedyalkov</t>
  </si>
  <si>
    <t>Arthur Zagré</t>
  </si>
  <si>
    <t>Bruno Melo</t>
  </si>
  <si>
    <t>Dani Gómez</t>
  </si>
  <si>
    <t>Éder(CEA,Brazil)</t>
  </si>
  <si>
    <t>Erick Cabaco</t>
  </si>
  <si>
    <t>Esteban Rolón</t>
  </si>
  <si>
    <t>Everton Bala</t>
  </si>
  <si>
    <t>Federico Ricca</t>
  </si>
  <si>
    <t>Fodé Ballo-Touré</t>
  </si>
  <si>
    <t>Senegal,France,Mali</t>
  </si>
  <si>
    <t>Franko Andrijašević</t>
  </si>
  <si>
    <t>Giuseppe Prestia</t>
  </si>
  <si>
    <t>Gonzalo Abrego</t>
  </si>
  <si>
    <t>Gonzalo Pérez</t>
  </si>
  <si>
    <t>Guillermo Celis</t>
  </si>
  <si>
    <t>Ibrahim Karamoko</t>
  </si>
  <si>
    <t>Ifeanyi Mathew</t>
  </si>
  <si>
    <t>Jason Cummings</t>
  </si>
  <si>
    <t>Juan Gutiérrez</t>
  </si>
  <si>
    <t>Lechi Sadulaev</t>
  </si>
  <si>
    <t>Maicon(Levski Sofia,Brazil)</t>
  </si>
  <si>
    <t>Maílton</t>
  </si>
  <si>
    <t>Maren Haile-Selassie</t>
  </si>
  <si>
    <t>Switzerland,Ethiopia</t>
  </si>
  <si>
    <t>Marlon(AMG,Brazil)</t>
  </si>
  <si>
    <t>Mattia Maita</t>
  </si>
  <si>
    <t>Miquel Parera</t>
  </si>
  <si>
    <t>Moritz Heyer</t>
  </si>
  <si>
    <t>Okan Kocuk</t>
  </si>
  <si>
    <t>Oleksandr Romanchuk</t>
  </si>
  <si>
    <t>Patrick Schulte</t>
  </si>
  <si>
    <t>Philipp Förster</t>
  </si>
  <si>
    <t>Rafael Thyere</t>
  </si>
  <si>
    <t>Renzo Giampaoli</t>
  </si>
  <si>
    <t>Roberto Fernández(Dinamo Moscow,Paraguay)</t>
  </si>
  <si>
    <t>Romário Baró</t>
  </si>
  <si>
    <t>Ronaldo(ATG,Brazil)</t>
  </si>
  <si>
    <t>Ruan Tressoldi</t>
  </si>
  <si>
    <t>Sander Svendsen</t>
  </si>
  <si>
    <t>Saša Zdjelar</t>
  </si>
  <si>
    <t>Yaw Yeboah</t>
  </si>
  <si>
    <t>Yehor Nazaryna</t>
  </si>
  <si>
    <t>Yeison Guzmán</t>
  </si>
  <si>
    <t>Abdu Conté</t>
  </si>
  <si>
    <t>Adam Randell</t>
  </si>
  <si>
    <t>Agustín Lagos</t>
  </si>
  <si>
    <t>Carel Eiting</t>
  </si>
  <si>
    <t>Derensili Sanches Fernandes</t>
  </si>
  <si>
    <t>Netherlands,Cape Verde Islands</t>
  </si>
  <si>
    <t>Guillermo Acosta</t>
  </si>
  <si>
    <t>Iván Calero</t>
  </si>
  <si>
    <t>Jan Gyamerah</t>
  </si>
  <si>
    <t>José Enamorado</t>
  </si>
  <si>
    <t>Leonardo Heredia</t>
  </si>
  <si>
    <t>Leonardo Morales(Club Atlético Belgrano,Argentina)</t>
  </si>
  <si>
    <t>Levent Mercan</t>
  </si>
  <si>
    <t>Lindrit Kamberi</t>
  </si>
  <si>
    <t>Switzerland,Kosovo</t>
  </si>
  <si>
    <t>Luis Ingolotti</t>
  </si>
  <si>
    <t>Mark Diemers</t>
  </si>
  <si>
    <t>Mats Seuntjens</t>
  </si>
  <si>
    <t>Maxime Dupé</t>
  </si>
  <si>
    <t>Pablo Chavarría</t>
  </si>
  <si>
    <t>Taha Şahin</t>
  </si>
  <si>
    <t>Yusuf Özdemir</t>
  </si>
  <si>
    <t>Blás Riveros</t>
  </si>
  <si>
    <t>Connor Ronan</t>
  </si>
  <si>
    <t>Republic of Ireland,England,United States</t>
  </si>
  <si>
    <t>Dixon Arroyo</t>
  </si>
  <si>
    <t>Dominik Baumgartner</t>
  </si>
  <si>
    <t>Đorđe Jovanović(FC Basel 1893,Serbia)</t>
  </si>
  <si>
    <t>Fabian Kunze</t>
  </si>
  <si>
    <t>Fousseni Diabaté</t>
  </si>
  <si>
    <t>Franco Zapiola</t>
  </si>
  <si>
    <t>Hugo(COR,Brazil)</t>
  </si>
  <si>
    <t>Igor Cariús</t>
  </si>
  <si>
    <t>Ilias Sebaoui</t>
  </si>
  <si>
    <t>Jellert Van Landschoot</t>
  </si>
  <si>
    <t>Juan-José Perea</t>
  </si>
  <si>
    <t>Lamine Fomba</t>
  </si>
  <si>
    <t>Liziero</t>
  </si>
  <si>
    <t>Luis Fernando León</t>
  </si>
  <si>
    <t>Masaaki Murakami</t>
  </si>
  <si>
    <t>Mateo Bajamich</t>
  </si>
  <si>
    <t>Matthias Bader</t>
  </si>
  <si>
    <t>Michael Barrios</t>
  </si>
  <si>
    <t>Mustafa Eskihellaç</t>
  </si>
  <si>
    <t>Norberto Briasco</t>
  </si>
  <si>
    <t>Oliver Sonne</t>
  </si>
  <si>
    <t>Peru,Denmark</t>
  </si>
  <si>
    <t>Parfait Guiagon</t>
  </si>
  <si>
    <t>Pierre Cornud</t>
  </si>
  <si>
    <t>France,Israel</t>
  </si>
  <si>
    <t>Ron-Thorben Hoffmann</t>
  </si>
  <si>
    <t>Shamar Nicholson</t>
  </si>
  <si>
    <t>Stav Toriel</t>
  </si>
  <si>
    <t>Adrian Beck</t>
  </si>
  <si>
    <t>Adrián Luna</t>
  </si>
  <si>
    <t>Adrian Şut</t>
  </si>
  <si>
    <t>Ahmad Nourollahi</t>
  </si>
  <si>
    <t>Ahmed Touba</t>
  </si>
  <si>
    <t>Algeria,Belgium,France</t>
  </si>
  <si>
    <t>Ali Al-Bulayhi</t>
  </si>
  <si>
    <t>Álvaro Rodríguez(Eibar,Spain)</t>
  </si>
  <si>
    <t>Ante Roguljić</t>
  </si>
  <si>
    <t>Anthony Moris</t>
  </si>
  <si>
    <t>Luxembourg,Belgium</t>
  </si>
  <si>
    <t>Antonio Milić</t>
  </si>
  <si>
    <t>Billal Brahimi</t>
  </si>
  <si>
    <t>Boualem Khoukhi</t>
  </si>
  <si>
    <t>Qatar,Algeria</t>
  </si>
  <si>
    <t>Brian Mansilla(Akhmat Grozny,Argentina)</t>
  </si>
  <si>
    <t>Bruno Nazário</t>
  </si>
  <si>
    <t>Casper Højer</t>
  </si>
  <si>
    <t>Christofer Gonzáles</t>
  </si>
  <si>
    <t>Conor Townsend</t>
  </si>
  <si>
    <t>Dávid Ďuriš</t>
  </si>
  <si>
    <t>Dejan Stojanović</t>
  </si>
  <si>
    <t>Diego García(Club Atlético Peñarol,Uruguay)</t>
  </si>
  <si>
    <t>Dimitris Goutas</t>
  </si>
  <si>
    <t>Dimitris Kourbelis</t>
  </si>
  <si>
    <t>Dragan Ćeran</t>
  </si>
  <si>
    <t>Elías Torres</t>
  </si>
  <si>
    <t>Emir Sahiti</t>
  </si>
  <si>
    <t>Erick Farias</t>
  </si>
  <si>
    <t>Erik Expósito</t>
  </si>
  <si>
    <t>Farid Boulaya</t>
  </si>
  <si>
    <t>Felipe Santos</t>
  </si>
  <si>
    <t>Firas Ben Larbi</t>
  </si>
  <si>
    <t>Flávio(Al-Taawoun Football Club,Brazil)</t>
  </si>
  <si>
    <t>Florent Hadergjonaj</t>
  </si>
  <si>
    <t>Kosovo,Albania,Switzerland</t>
  </si>
  <si>
    <t>Franco Pizzichillo</t>
  </si>
  <si>
    <t>Franco Russo</t>
  </si>
  <si>
    <t>Gaëtan Coucke</t>
  </si>
  <si>
    <t>Gastón Suárez</t>
  </si>
  <si>
    <t>George Puşcaş</t>
  </si>
  <si>
    <t>Giorgos Masouras</t>
  </si>
  <si>
    <t>Gökhan Sazdağı</t>
  </si>
  <si>
    <t>Gonzalo Ríos</t>
  </si>
  <si>
    <t>Guilherme Romão</t>
  </si>
  <si>
    <t>Héliton</t>
  </si>
  <si>
    <t>Hong Yun-Sang</t>
  </si>
  <si>
    <t>Hossein Kanaani</t>
  </si>
  <si>
    <t>Ibrahim Bayesh</t>
  </si>
  <si>
    <t>Iraq</t>
  </si>
  <si>
    <t>Igor Sergeev</t>
  </si>
  <si>
    <t>Ismaël Kandouss</t>
  </si>
  <si>
    <t>Issoufou Dayo</t>
  </si>
  <si>
    <t>Ivan Lepinjica</t>
  </si>
  <si>
    <t>Jakub Brabec</t>
  </si>
  <si>
    <t>Jakub Plšek</t>
  </si>
  <si>
    <t>Jesús Medina</t>
  </si>
  <si>
    <t>João Camacho</t>
  </si>
  <si>
    <t>João Figueiredo</t>
  </si>
  <si>
    <t>Malaysia,Brazil</t>
  </si>
  <si>
    <t>Jonas Föhrenbach</t>
  </si>
  <si>
    <t>Jorge Carranza</t>
  </si>
  <si>
    <t>José Antonio Caro</t>
  </si>
  <si>
    <t>José Fajardo</t>
  </si>
  <si>
    <t>Juan Pablo Zuluaga</t>
  </si>
  <si>
    <t>Julián Chicco</t>
  </si>
  <si>
    <t>Kady Borges</t>
  </si>
  <si>
    <t>Karim Boudiaf</t>
  </si>
  <si>
    <t>Qatar,France,Algeria</t>
  </si>
  <si>
    <t>Karim El Berkaoui</t>
  </si>
  <si>
    <t>Ken Matsubara</t>
  </si>
  <si>
    <t>Kennedy Boateng</t>
  </si>
  <si>
    <t>Togo,Ghana</t>
  </si>
  <si>
    <t>Kristoffer Haugen</t>
  </si>
  <si>
    <t>Lars-Jørgen Salvesen</t>
  </si>
  <si>
    <t>Lazaros Rota</t>
  </si>
  <si>
    <t>Lluís</t>
  </si>
  <si>
    <t>Loreintz Rosier</t>
  </si>
  <si>
    <t>Luan Pereira</t>
  </si>
  <si>
    <t>Lucas Oliveira</t>
  </si>
  <si>
    <t>Lucas Sasha</t>
  </si>
  <si>
    <t>Lucas Vera</t>
  </si>
  <si>
    <t>Luiz Mandaca</t>
  </si>
  <si>
    <t>Mamadou Fofana(New England Revolution,Mali)</t>
  </si>
  <si>
    <t>Marco Imperiale</t>
  </si>
  <si>
    <t>Marwane Saâdane</t>
  </si>
  <si>
    <t>Mateusinho</t>
  </si>
  <si>
    <t>Mateusz Lis</t>
  </si>
  <si>
    <t>Mateusz Wieteska</t>
  </si>
  <si>
    <t>Mauro Goicoechea</t>
  </si>
  <si>
    <t>Mehdi Torabi</t>
  </si>
  <si>
    <t>Michal Faško</t>
  </si>
  <si>
    <t>Milan Borjan</t>
  </si>
  <si>
    <t>Canada,Serbia</t>
  </si>
  <si>
    <t>Mohamed Hamdi(Pyramids Football Club,Egypt)</t>
  </si>
  <si>
    <t>Mohamed Hany</t>
  </si>
  <si>
    <t>Mounaïm El Idrissy</t>
  </si>
  <si>
    <t>Niklas Hauptmann</t>
  </si>
  <si>
    <t>Nyasha Mushekwi</t>
  </si>
  <si>
    <t>Omid Nourafkan</t>
  </si>
  <si>
    <t>Opa Nguette</t>
  </si>
  <si>
    <t>Oumar Gonzalez</t>
  </si>
  <si>
    <t>Ousseynou Ba</t>
  </si>
  <si>
    <t>Paolo Fernandes</t>
  </si>
  <si>
    <t>Spain,Cape Verde Islands</t>
  </si>
  <si>
    <t>Park Yong-Woo</t>
  </si>
  <si>
    <t>Philipp Strompf</t>
  </si>
  <si>
    <t>Ramin Rezaeian</t>
  </si>
  <si>
    <t>Robert Ljubičić</t>
  </si>
  <si>
    <t>Robin Yalçın</t>
  </si>
  <si>
    <t>Salvador Ichazo</t>
  </si>
  <si>
    <t>Samir Memišević</t>
  </si>
  <si>
    <t>Santiago Arzamendia</t>
  </si>
  <si>
    <t>Saša Ivković</t>
  </si>
  <si>
    <t>United Arab Emirates,Serbia,Croatia</t>
  </si>
  <si>
    <t>Stefano Scognamillo</t>
  </si>
  <si>
    <t>Italy,Russia</t>
  </si>
  <si>
    <t>Sven van Beek</t>
  </si>
  <si>
    <t>Sverrir Ingi Ingason</t>
  </si>
  <si>
    <t>Teenage Hadebe</t>
  </si>
  <si>
    <t>Zimbabwe,United States</t>
  </si>
  <si>
    <t>Tomás Durso</t>
  </si>
  <si>
    <t>Tomasz Kędziora</t>
  </si>
  <si>
    <t>Toni Leistner</t>
  </si>
  <si>
    <t>Vito van Crooij</t>
  </si>
  <si>
    <t>Yahya Al-Ghassani</t>
  </si>
  <si>
    <t>Yoann Barbet</t>
  </si>
  <si>
    <t>Zineddine Belaïd</t>
  </si>
  <si>
    <t>Zinedine Ferhat</t>
  </si>
  <si>
    <t>Abdoulaye Bamba(Angers SCO,Ivory Coast,Italy)</t>
  </si>
  <si>
    <t>Axel Werner</t>
  </si>
  <si>
    <t>Brandon Vázquez</t>
  </si>
  <si>
    <t>Diego Bejarano</t>
  </si>
  <si>
    <t>Franco Paredes</t>
  </si>
  <si>
    <t>Germán Guiffrey</t>
  </si>
  <si>
    <t>Guido Villar</t>
  </si>
  <si>
    <t>Janderson(Göztepe A.Ş.,Brazil)</t>
  </si>
  <si>
    <t>José Devecchi</t>
  </si>
  <si>
    <t>Kristoffer Peterson</t>
  </si>
  <si>
    <t>Léo Pétrot</t>
  </si>
  <si>
    <t>Loide Augusto</t>
  </si>
  <si>
    <t>Lucas Ferreira(Club Social y Deportivo Defensa y Justicia,Uruguay)</t>
  </si>
  <si>
    <t>Matevž Vidovšek</t>
  </si>
  <si>
    <t>Matías Cóccaro</t>
  </si>
  <si>
    <t>Maxime Crépeau</t>
  </si>
  <si>
    <t>Miguel Jiménez</t>
  </si>
  <si>
    <t>Mitchell van Bergen</t>
  </si>
  <si>
    <t>Oier Luengo</t>
  </si>
  <si>
    <t>Onni Valakari</t>
  </si>
  <si>
    <t>Finland,Scotland</t>
  </si>
  <si>
    <t>Ricardinho(Fútbol Club Juárez,Portugal)</t>
  </si>
  <si>
    <t>Ronald(VIT,Brazil)</t>
  </si>
  <si>
    <t>Silas Gnaka</t>
  </si>
  <si>
    <t>Zé Carlos(Gil Vicente Futebol Clube,Portugal,D R)</t>
  </si>
  <si>
    <t>Agustín Urzi</t>
  </si>
  <si>
    <t>Cristopher Fiermarin</t>
  </si>
  <si>
    <t>Denis Makarov</t>
  </si>
  <si>
    <t>Dino Islamović</t>
  </si>
  <si>
    <t>Montenegro,Sweden</t>
  </si>
  <si>
    <t>Finn Porath</t>
  </si>
  <si>
    <t>WB/M RLC</t>
  </si>
  <si>
    <t>Gonzalo Tapia</t>
  </si>
  <si>
    <t>Gregorio Rodríguez</t>
  </si>
  <si>
    <t>Hugo Vandermersch</t>
  </si>
  <si>
    <t>Ivan Oleinikov</t>
  </si>
  <si>
    <t>João Victor(MFC,Brazil)</t>
  </si>
  <si>
    <t>Keigo Tsunemoto</t>
  </si>
  <si>
    <t>Kim Dong-Jun</t>
  </si>
  <si>
    <t>Marlon Ritter</t>
  </si>
  <si>
    <t>Martín Garay</t>
  </si>
  <si>
    <t>Matías Pellegrini</t>
  </si>
  <si>
    <t>Matías Ramírez</t>
  </si>
  <si>
    <t>Qazim Laci</t>
  </si>
  <si>
    <t>Rodrigo Bogarín</t>
  </si>
  <si>
    <t>Stephen Welsh</t>
  </si>
  <si>
    <t>Alan Aguerre</t>
  </si>
  <si>
    <t>Alberto Quintero</t>
  </si>
  <si>
    <t>Panama,Peru</t>
  </si>
  <si>
    <t>Alexander Nollenberger</t>
  </si>
  <si>
    <t>Alonso Martínez</t>
  </si>
  <si>
    <t>Augusto Lotti</t>
  </si>
  <si>
    <t>Carlo Sickinger</t>
  </si>
  <si>
    <t>Cristhian Báez</t>
  </si>
  <si>
    <t>Egas Cacintura</t>
  </si>
  <si>
    <t>Emiliano Álvarez</t>
  </si>
  <si>
    <t>Ezequiel Ham</t>
  </si>
  <si>
    <t>Syria,Argentina</t>
  </si>
  <si>
    <t>Fabian Bredlow</t>
  </si>
  <si>
    <t>Facundo Miño</t>
  </si>
  <si>
    <t>Maracás</t>
  </si>
  <si>
    <t>Merveille Bokadi</t>
  </si>
  <si>
    <t>Tim Handwerker</t>
  </si>
  <si>
    <t>Willian Machado</t>
  </si>
  <si>
    <t>Camilo(GRE,Brazil,Netherlands)</t>
  </si>
  <si>
    <t>Cristian Paz</t>
  </si>
  <si>
    <t>Dániel Sallói</t>
  </si>
  <si>
    <t>Dmytro Pospielov</t>
  </si>
  <si>
    <t>Eric Ramírez(Club Atlético Huracán,Argentina)</t>
  </si>
  <si>
    <t>Erik Marxen</t>
  </si>
  <si>
    <t>Fernando Juárez</t>
  </si>
  <si>
    <t>Gabriel Florentin</t>
  </si>
  <si>
    <t>Nicolás Morgantini</t>
  </si>
  <si>
    <t>Raúl Lozano</t>
  </si>
  <si>
    <t>Rubén Alves</t>
  </si>
  <si>
    <t>Spain,Brazil,Pays Basque</t>
  </si>
  <si>
    <t>Zoran Arsenić</t>
  </si>
  <si>
    <t>Adrián Spörle</t>
  </si>
  <si>
    <t>Alan Barrionuevo</t>
  </si>
  <si>
    <t>Alan Cantero</t>
  </si>
  <si>
    <t>Alfa Semedo</t>
  </si>
  <si>
    <t>Ali Majrashi</t>
  </si>
  <si>
    <t>Andreas Hansen</t>
  </si>
  <si>
    <t>Andreas Makris</t>
  </si>
  <si>
    <t>Braian Samudio</t>
  </si>
  <si>
    <t>Brian White</t>
  </si>
  <si>
    <t>Carl Johansson(Holstein Kiel,Sweden)</t>
  </si>
  <si>
    <t>Casper De Norre</t>
  </si>
  <si>
    <t>Diego Fagúndez</t>
  </si>
  <si>
    <t>Djalma</t>
  </si>
  <si>
    <t>Edu(,Brazil)</t>
  </si>
  <si>
    <t>Gabriel Compagnucci</t>
  </si>
  <si>
    <t>Giuliano Cerato</t>
  </si>
  <si>
    <t>Gonçalo Gregório</t>
  </si>
  <si>
    <t>Günay Güvenç</t>
  </si>
  <si>
    <t>Igor Postonjski</t>
  </si>
  <si>
    <t>Italo</t>
  </si>
  <si>
    <t>Jan Mikula</t>
  </si>
  <si>
    <t>Jaroslav Zelený</t>
  </si>
  <si>
    <t>João Pedro(Qatar Sports Club,Brazil)</t>
  </si>
  <si>
    <t>Joy-Lance Mickels</t>
  </si>
  <si>
    <t>Kevin Medina(Qarabağ Futbol Klubu Ağdam,Colombia)</t>
  </si>
  <si>
    <t>Kim Moon-Hwan</t>
  </si>
  <si>
    <t>Lewis Wing</t>
  </si>
  <si>
    <t>Lovre Rogić</t>
  </si>
  <si>
    <t>Lucas Rodríguez(Instituto Atlético Central Córdoba,Argentina)</t>
  </si>
  <si>
    <t>Luis Del Pino Mago</t>
  </si>
  <si>
    <t>Venezuela,Spain,England</t>
  </si>
  <si>
    <t>Marin Tomasov</t>
  </si>
  <si>
    <t>Mark Sykes</t>
  </si>
  <si>
    <t>Muhannad Al-Shanqiti</t>
  </si>
  <si>
    <t>Oleksandr Svatok</t>
  </si>
  <si>
    <t>Pedro Silva Torrejón</t>
  </si>
  <si>
    <t>Rodrigo Insúa</t>
  </si>
  <si>
    <t>Rouzbeh Cheshmi</t>
  </si>
  <si>
    <t>Shahriyar Moghanlou</t>
  </si>
  <si>
    <t>Song Min-Kyu</t>
  </si>
  <si>
    <t>Soufiane Bouftini</t>
  </si>
  <si>
    <t>Tarek Salman</t>
  </si>
  <si>
    <t>Qatar,Egypt</t>
  </si>
  <si>
    <t>Theerathon Bunmathan</t>
  </si>
  <si>
    <t>Tiago Orobó</t>
  </si>
  <si>
    <t>Wessel Dammers</t>
  </si>
  <si>
    <t>Yuri Matias</t>
  </si>
  <si>
    <t>Zsolt Nagy</t>
  </si>
  <si>
    <t>Tygo Land</t>
  </si>
  <si>
    <t>Christian Benteke</t>
  </si>
  <si>
    <t>Ebenezer Akinsanmiro</t>
  </si>
  <si>
    <t>Iván Román</t>
  </si>
  <si>
    <t>Mateo Mendoza</t>
  </si>
  <si>
    <t>Pablo García(Real Hispalis,Spain)</t>
  </si>
  <si>
    <t>Pietro Candelari</t>
  </si>
  <si>
    <t>Semih Kılıçsoy</t>
  </si>
  <si>
    <t>Yunus Emre Konak</t>
  </si>
  <si>
    <t>Mads Enggård</t>
  </si>
  <si>
    <t>Pizzi</t>
  </si>
  <si>
    <t>Sadibou Sané</t>
  </si>
  <si>
    <t>Sergio Romero</t>
  </si>
  <si>
    <t>Angelo Ogbonna</t>
  </si>
  <si>
    <t>Hamzat Ojediran</t>
  </si>
  <si>
    <t>Darío Osorio</t>
  </si>
  <si>
    <t>Sweden,The Gambia</t>
  </si>
  <si>
    <t>Sérgio Oliveira</t>
  </si>
  <si>
    <t>Tomás O'Connor</t>
  </si>
  <si>
    <t>Vadim Rakov</t>
  </si>
  <si>
    <t>M’Baye Niang</t>
  </si>
  <si>
    <t>Paolo Guerrero</t>
  </si>
  <si>
    <t>Abdoullah Ba</t>
  </si>
  <si>
    <t>Loïc Williams</t>
  </si>
  <si>
    <t>Spain,Congo</t>
  </si>
  <si>
    <t>Roberto Gagliardini</t>
  </si>
  <si>
    <t>Alberto Del Moral</t>
  </si>
  <si>
    <t>Cristian Volpato</t>
  </si>
  <si>
    <t>Italy,Australia</t>
  </si>
  <si>
    <t>Iker Álvarez</t>
  </si>
  <si>
    <t>Andorra,Pays Basque</t>
  </si>
  <si>
    <t>Alfie Gilchrist</t>
  </si>
  <si>
    <t>Bae Jun-Ho</t>
  </si>
  <si>
    <t>Eliaquim Mangala</t>
  </si>
  <si>
    <t>Facundo González(Juventus,Uruguay,Italy)</t>
  </si>
  <si>
    <t>Federico Redondo</t>
  </si>
  <si>
    <t>Fedor Smolov</t>
  </si>
  <si>
    <t>Jean Michaël Seri</t>
  </si>
  <si>
    <t>Juan David Pérez</t>
  </si>
  <si>
    <t>Mikkel Duelund</t>
  </si>
  <si>
    <t>Nemanja Radoja</t>
  </si>
  <si>
    <t>Serbia,United States</t>
  </si>
  <si>
    <t>Rokas Pukstas</t>
  </si>
  <si>
    <t>Hiroto Yamami</t>
  </si>
  <si>
    <t>Jake Clarke-Salter</t>
  </si>
  <si>
    <t>César Palacios</t>
  </si>
  <si>
    <t>Iván Morante</t>
  </si>
  <si>
    <t>Álex Fernández</t>
  </si>
  <si>
    <t>Kenedy</t>
  </si>
  <si>
    <t>Latif Blessing</t>
  </si>
  <si>
    <t>Ghana,United States</t>
  </si>
  <si>
    <t>Rassoul Ndiaye</t>
  </si>
  <si>
    <t>Max Johnston</t>
  </si>
  <si>
    <t>Sebastián Sosa</t>
  </si>
  <si>
    <t>Uruguay,Mexico</t>
  </si>
  <si>
    <t>Emilio Lara</t>
  </si>
  <si>
    <t>Jacob Widell Zetterström</t>
  </si>
  <si>
    <t>Jamie Cumming</t>
  </si>
  <si>
    <t>Javier Ruiz</t>
  </si>
  <si>
    <t>Juanma Herzog</t>
  </si>
  <si>
    <t>Lucas Agazzi</t>
  </si>
  <si>
    <t>Marek Havlík</t>
  </si>
  <si>
    <t>Massimo Luongo</t>
  </si>
  <si>
    <t>Australia,Italy,Indonesia</t>
  </si>
  <si>
    <t>Matija Frigan</t>
  </si>
  <si>
    <t>Mattie Pollock</t>
  </si>
  <si>
    <t>Mickaël Malsa</t>
  </si>
  <si>
    <t>Sam Field</t>
  </si>
  <si>
    <t>Daniel Bocanegra</t>
  </si>
  <si>
    <t>Kayne van Oevelen</t>
  </si>
  <si>
    <t>Keiya Shiihashi</t>
  </si>
  <si>
    <t>Luka Romero</t>
  </si>
  <si>
    <t>Argentina,Mexico,Spain</t>
  </si>
  <si>
    <t>Petter Nosa Dahl</t>
  </si>
  <si>
    <t>Norway,Zambia</t>
  </si>
  <si>
    <t>Richard Koné</t>
  </si>
  <si>
    <t>Rogelio Funes Mori</t>
  </si>
  <si>
    <t>Mexico,Argentina,United States</t>
  </si>
  <si>
    <t>Unai Marrero</t>
  </si>
  <si>
    <t>Anthony Oyono</t>
  </si>
  <si>
    <t>Lucas Castro</t>
  </si>
  <si>
    <t>Saïdou Sow</t>
  </si>
  <si>
    <t>Sakarias Opsahl</t>
  </si>
  <si>
    <t>Scott Twine</t>
  </si>
  <si>
    <t>Cătălin Cîrjan</t>
  </si>
  <si>
    <t>Ellis Simms</t>
  </si>
  <si>
    <t>England,Poland,Jamaica</t>
  </si>
  <si>
    <t>Lucas Ribeiro(GOI,Brazil)</t>
  </si>
  <si>
    <t>Sheyko Studer</t>
  </si>
  <si>
    <t>Stefan Mugoša</t>
  </si>
  <si>
    <t>Tobias Guddal</t>
  </si>
  <si>
    <t>Aritz Aldasoro</t>
  </si>
  <si>
    <t>Beni Mukendi</t>
  </si>
  <si>
    <t>Jorge Hernández(,Mexico)</t>
  </si>
  <si>
    <t>Kaine Kesler Hayden</t>
  </si>
  <si>
    <t>Massimo Coda</t>
  </si>
  <si>
    <t>Takuro Kaneko</t>
  </si>
  <si>
    <t>Tomás Alarcón</t>
  </si>
  <si>
    <t>Víctor Mollejo</t>
  </si>
  <si>
    <t>Adama Soumaoro</t>
  </si>
  <si>
    <t>Daniil Denisov</t>
  </si>
  <si>
    <t>David Guzmán</t>
  </si>
  <si>
    <t>Deniz Gül</t>
  </si>
  <si>
    <t>Türkiye,Sweden</t>
  </si>
  <si>
    <t>Denys Popov</t>
  </si>
  <si>
    <t>Du Queiróz</t>
  </si>
  <si>
    <t>Eddie Segura</t>
  </si>
  <si>
    <t>Edoardo Soleri</t>
  </si>
  <si>
    <t>Felipe Parra</t>
  </si>
  <si>
    <t>Femi Seriki</t>
  </si>
  <si>
    <t>Florent Mollet</t>
  </si>
  <si>
    <t>Fredrik Ulvestad</t>
  </si>
  <si>
    <t>Gaoussou Diarra</t>
  </si>
  <si>
    <t>Gastón Giménez</t>
  </si>
  <si>
    <t>Paraguay,Argentina,United States</t>
  </si>
  <si>
    <t>Hélio Varela</t>
  </si>
  <si>
    <t>Henrik Falchener</t>
  </si>
  <si>
    <t>Jay Dasilva</t>
  </si>
  <si>
    <t>Wales,England,Jamaica</t>
  </si>
  <si>
    <t>Jefferson Intriago</t>
  </si>
  <si>
    <t>John Swift</t>
  </si>
  <si>
    <t>Jonas Lössl</t>
  </si>
  <si>
    <t>Jordan(Stade de Reims,United States,France,Cameroon)</t>
  </si>
  <si>
    <t>United States,France,Cameroon</t>
  </si>
  <si>
    <t>Juan Manuel Fedorco</t>
  </si>
  <si>
    <t>Kamal Sowah</t>
  </si>
  <si>
    <t>Kim Seung Gyu</t>
  </si>
  <si>
    <t>Leandro Chichizola</t>
  </si>
  <si>
    <t>Luca Mazzitelli</t>
  </si>
  <si>
    <t>Lucas Janson</t>
  </si>
  <si>
    <t>Lucas Perrin</t>
  </si>
  <si>
    <t>Mahmoud Saber</t>
  </si>
  <si>
    <t>Marko Divković</t>
  </si>
  <si>
    <t>Martín Benítez</t>
  </si>
  <si>
    <t>Matěj Chaluš</t>
  </si>
  <si>
    <t>Maxime Lestienne</t>
  </si>
  <si>
    <t>Milan Vukotić</t>
  </si>
  <si>
    <t>Sebastián Pérez(Casa Pia Atlético Clube,Colombia)</t>
  </si>
  <si>
    <t>Shon Weissman</t>
  </si>
  <si>
    <t>Teden Mengi</t>
  </si>
  <si>
    <t>Viljami Sinisalo</t>
  </si>
  <si>
    <t>Bledian Krasniqi</t>
  </si>
  <si>
    <t>Federico Di Francesco</t>
  </si>
  <si>
    <t>Fernando Tobio</t>
  </si>
  <si>
    <t>Franco Orozco</t>
  </si>
  <si>
    <t>Ilyas Chouaref</t>
  </si>
  <si>
    <t>Javi Rueda</t>
  </si>
  <si>
    <t>Jeison Lucumí</t>
  </si>
  <si>
    <t>Karim Onisiwo</t>
  </si>
  <si>
    <t>Marrony</t>
  </si>
  <si>
    <t>Patrick van Aanholt</t>
  </si>
  <si>
    <t>Raúl Torrente</t>
  </si>
  <si>
    <t>Suk Hyun-Jun</t>
  </si>
  <si>
    <t>Tanguy Coulibaly</t>
  </si>
  <si>
    <t>Tristan Crama</t>
  </si>
  <si>
    <t>Tsukasa Shiotani</t>
  </si>
  <si>
    <t>Arkadiusz Reca</t>
  </si>
  <si>
    <t>Bartosz Kapustka</t>
  </si>
  <si>
    <t>Camiel Neghli</t>
  </si>
  <si>
    <t>Eduardo Ageu</t>
  </si>
  <si>
    <t>Esteban Burgos</t>
  </si>
  <si>
    <t>Federico Carrizo</t>
  </si>
  <si>
    <t>Giuseppe Leone</t>
  </si>
  <si>
    <t>Javier Cabrera</t>
  </si>
  <si>
    <t>Jelani Reshaun Sumiyoshi</t>
  </si>
  <si>
    <t>Marc Bola</t>
  </si>
  <si>
    <t>Pablo Ruiz(Real Salt Lake,Argentina,Chile,United States)</t>
  </si>
  <si>
    <t>Argentina,Chile,United States</t>
  </si>
  <si>
    <t>Rei Hirakawa</t>
  </si>
  <si>
    <t>Robert Berić</t>
  </si>
  <si>
    <t>Stefano Moreyra</t>
  </si>
  <si>
    <t>Suphanat Mueanta</t>
  </si>
  <si>
    <t>Terry Yegbe</t>
  </si>
  <si>
    <t>Uran Bislimi</t>
  </si>
  <si>
    <t>Agustín Álvarez(U.S. Sassuolo Calcio,Uruguay)</t>
  </si>
  <si>
    <t>Alejo Cruz</t>
  </si>
  <si>
    <t>Alfred Gomis</t>
  </si>
  <si>
    <t>Senegal,Italy,Guinea-Bissau</t>
  </si>
  <si>
    <t>Brayan Medina</t>
  </si>
  <si>
    <t>Colin Rösler</t>
  </si>
  <si>
    <t>Norway,England,Germany</t>
  </si>
  <si>
    <t>David Ricardo</t>
  </si>
  <si>
    <t>Ebrima Colley</t>
  </si>
  <si>
    <t>Fáiner Torijano</t>
  </si>
  <si>
    <t>Frederico Venâncio</t>
  </si>
  <si>
    <t>Javier Güemez</t>
  </si>
  <si>
    <t>Marc Cardona</t>
  </si>
  <si>
    <t>Nahuel Estévez</t>
  </si>
  <si>
    <t>Niall Huggins</t>
  </si>
  <si>
    <t>Nicolás Marichal</t>
  </si>
  <si>
    <t>Orlando Gill</t>
  </si>
  <si>
    <t>Rasmus Carstensen</t>
  </si>
  <si>
    <t>Sen Takagi</t>
  </si>
  <si>
    <t>Sergio Postigo</t>
  </si>
  <si>
    <t>Ander Cantero</t>
  </si>
  <si>
    <t>Fernando Gaibor</t>
  </si>
  <si>
    <t>Jherson Mosquera</t>
  </si>
  <si>
    <t>João Marques</t>
  </si>
  <si>
    <t>Junior Onana</t>
  </si>
  <si>
    <t>Leonardo Buta</t>
  </si>
  <si>
    <t>Lucas Calegari</t>
  </si>
  <si>
    <t>Mark-Anthony Kaye</t>
  </si>
  <si>
    <t>Moisés Mosquera</t>
  </si>
  <si>
    <t>Nicolás Garayalde</t>
  </si>
  <si>
    <t>Adilson</t>
  </si>
  <si>
    <t>Adrián Lapeña</t>
  </si>
  <si>
    <t>Avilés Hurtado</t>
  </si>
  <si>
    <t>Colombia,Mexico</t>
  </si>
  <si>
    <t>Bartłomiej Wdowik</t>
  </si>
  <si>
    <t>Boris Radunović</t>
  </si>
  <si>
    <t>Caetano</t>
  </si>
  <si>
    <t>Carlos Terán</t>
  </si>
  <si>
    <t>Dagur Dan Þórhallsson</t>
  </si>
  <si>
    <t>Iceland,United States</t>
  </si>
  <si>
    <t>Dario Šarić</t>
  </si>
  <si>
    <t>DeAndre Yedlin</t>
  </si>
  <si>
    <t>United States,Latvia</t>
  </si>
  <si>
    <t>Dieter Villalpando</t>
  </si>
  <si>
    <t>Filip Kubala</t>
  </si>
  <si>
    <t>Gabriel Taliari</t>
  </si>
  <si>
    <t>Gil Dias</t>
  </si>
  <si>
    <t>Giorgi Guliashvili</t>
  </si>
  <si>
    <t>Giuseppe Caso</t>
  </si>
  <si>
    <t>Gustavo Sangaré</t>
  </si>
  <si>
    <t>Iñigo Córdoba</t>
  </si>
  <si>
    <t>Jakub Markovič</t>
  </si>
  <si>
    <t>Johannes Eggestein</t>
  </si>
  <si>
    <t>Kaly Sène</t>
  </si>
  <si>
    <t>Kevin Jappert</t>
  </si>
  <si>
    <t>Luis Ángel Mendoza</t>
  </si>
  <si>
    <t>Luiz Fernando(ATP,Brazil)</t>
  </si>
  <si>
    <t>Lukáš Hejda</t>
  </si>
  <si>
    <t>Maksim Samorodov</t>
  </si>
  <si>
    <t>Martín Río</t>
  </si>
  <si>
    <t>Matheus Mendes</t>
  </si>
  <si>
    <t>Matisse Samoise</t>
  </si>
  <si>
    <t>Miguel Araujo</t>
  </si>
  <si>
    <t>Mileta Rajović</t>
  </si>
  <si>
    <t>Denmark,Serbia,Montenegro</t>
  </si>
  <si>
    <t>Nathan Harriel</t>
  </si>
  <si>
    <t>Nicolás Colazo</t>
  </si>
  <si>
    <t>Nicolas Schmid</t>
  </si>
  <si>
    <t>Ranko Veselinović</t>
  </si>
  <si>
    <t>Rein Van Helden</t>
  </si>
  <si>
    <t>Ricardo Marín</t>
  </si>
  <si>
    <t>Sada Thioub</t>
  </si>
  <si>
    <t>Salim Diakité</t>
  </si>
  <si>
    <t>Santiago Simón</t>
  </si>
  <si>
    <t>Steven Benda</t>
  </si>
  <si>
    <t>Szymon Żurkowski</t>
  </si>
  <si>
    <t>Thaciano</t>
  </si>
  <si>
    <t>Tomás Badaloni</t>
  </si>
  <si>
    <t>Uroš Spajić</t>
  </si>
  <si>
    <t>Veton Berisha</t>
  </si>
  <si>
    <t>Norway,Albania,Kosovo</t>
  </si>
  <si>
    <t>Vitinho(Xoloitzcuintles de Tijuana,Brazil)</t>
  </si>
  <si>
    <t>Yan Eteki</t>
  </si>
  <si>
    <t>Cameroon,Spain</t>
  </si>
  <si>
    <t>Abubakr Barry</t>
  </si>
  <si>
    <t>Alejandro Piedrahita</t>
  </si>
  <si>
    <t>Daniel Holzer</t>
  </si>
  <si>
    <t>Dimitri Bisoli</t>
  </si>
  <si>
    <t>Éder Chaux</t>
  </si>
  <si>
    <t>Jandrei</t>
  </si>
  <si>
    <t>Kamil Piątkowski</t>
  </si>
  <si>
    <t>Lebo Mothiba</t>
  </si>
  <si>
    <t>Nathan(BRA,Brazil)</t>
  </si>
  <si>
    <t>Sabir Bougrine</t>
  </si>
  <si>
    <t>Thomas Delaine</t>
  </si>
  <si>
    <t>Tomás Escalante</t>
  </si>
  <si>
    <t>WB/DM/M/AM RC</t>
  </si>
  <si>
    <t>Alejandro Rodríguez</t>
  </si>
  <si>
    <t>Colombia,Panama</t>
  </si>
  <si>
    <t>Alix Vinicius</t>
  </si>
  <si>
    <t>Daniele Casiraghi</t>
  </si>
  <si>
    <t>Danil Prutsev</t>
  </si>
  <si>
    <t>Eirik Haugan</t>
  </si>
  <si>
    <t>Francisco Venegas</t>
  </si>
  <si>
    <t>Giorgi Tsitaishvili</t>
  </si>
  <si>
    <t>Georgia,Ukraine</t>
  </si>
  <si>
    <t>Guillermo Paiva</t>
  </si>
  <si>
    <t>Igor Vujačić</t>
  </si>
  <si>
    <t>Ilja Lantratov</t>
  </si>
  <si>
    <t>Jannes Horn</t>
  </si>
  <si>
    <t>Jesús Rivas(Club Deportivo Popular Junior F.C. S.A.,Colombia)</t>
  </si>
  <si>
    <t>Juan Sebastián Quintero</t>
  </si>
  <si>
    <t>Kengo Kitazume</t>
  </si>
  <si>
    <t>Koke Vegas</t>
  </si>
  <si>
    <t>Leonardo Sequeira</t>
  </si>
  <si>
    <t>Lourenço</t>
  </si>
  <si>
    <t>Malte Amundsen</t>
  </si>
  <si>
    <t>Marco Ruggero</t>
  </si>
  <si>
    <t>Matheus Bahia</t>
  </si>
  <si>
    <t>Nathan Santos</t>
  </si>
  <si>
    <t>Newton</t>
  </si>
  <si>
    <t>Nicolás Orsini</t>
  </si>
  <si>
    <t>Ole Pohlmann</t>
  </si>
  <si>
    <t>Ole Sæter</t>
  </si>
  <si>
    <t>Norway,Pakistan</t>
  </si>
  <si>
    <t>Sebastian Berhalter</t>
  </si>
  <si>
    <t>Šimon Gabriel</t>
  </si>
  <si>
    <t>Takuya Ogiwara</t>
  </si>
  <si>
    <t>Yuji Takahashi</t>
  </si>
  <si>
    <t>Bautista Merlini</t>
  </si>
  <si>
    <t>Brayan Ceballos</t>
  </si>
  <si>
    <t>Carlos Garcés</t>
  </si>
  <si>
    <t>Franck Fomeyem</t>
  </si>
  <si>
    <t>Jádson</t>
  </si>
  <si>
    <t>Jermein Peña</t>
  </si>
  <si>
    <t>Joan Castro</t>
  </si>
  <si>
    <t>Marcos Luna</t>
  </si>
  <si>
    <t>Maximiliano Amarfil</t>
  </si>
  <si>
    <t>Michał Helik</t>
  </si>
  <si>
    <t>Rafael Baca</t>
  </si>
  <si>
    <t>Romain Amalfitano</t>
  </si>
  <si>
    <t>Rômulo(Tigres de la UANL,Brazil)</t>
  </si>
  <si>
    <t>Salvatore Molina</t>
  </si>
  <si>
    <t>Tomás Bottari</t>
  </si>
  <si>
    <t>Wilfrido De La Rosa</t>
  </si>
  <si>
    <t>Yuta Higuchi</t>
  </si>
  <si>
    <t>Daniel Barrea</t>
  </si>
  <si>
    <t>David Martínez(Club Atlético River Plate,Paraguay,Argentina)</t>
  </si>
  <si>
    <t>Delano Burgzorg</t>
  </si>
  <si>
    <t>Depú</t>
  </si>
  <si>
    <t>Dmitry Chistyakov</t>
  </si>
  <si>
    <t>Franco Fragapane</t>
  </si>
  <si>
    <t>Guillermo Enrique</t>
  </si>
  <si>
    <t>Juan Manuel Boselli</t>
  </si>
  <si>
    <t>Kim Dae-Won</t>
  </si>
  <si>
    <t>Layan Loor</t>
  </si>
  <si>
    <t>Louis Patris</t>
  </si>
  <si>
    <t>Matheus Alexandre</t>
  </si>
  <si>
    <t>Mikhail Kerzhakov</t>
  </si>
  <si>
    <t>Pedro Augusto</t>
  </si>
  <si>
    <t>Santiago Toloza</t>
  </si>
  <si>
    <t>Tsunami</t>
  </si>
  <si>
    <t>Ulrik Mathisen</t>
  </si>
  <si>
    <t>Alejandro Martínez</t>
  </si>
  <si>
    <t>Alessandro Gabrielloni</t>
  </si>
  <si>
    <t>Alimami Gory</t>
  </si>
  <si>
    <t>Anderson Angulo</t>
  </si>
  <si>
    <t>Andrea Cistana</t>
  </si>
  <si>
    <t>Aníbal Chalá</t>
  </si>
  <si>
    <t>Anton Zabolotny</t>
  </si>
  <si>
    <t>Arnel Jakupović</t>
  </si>
  <si>
    <t>Austria,Bosnia and Herzegovina</t>
  </si>
  <si>
    <t>Balázs Tóth</t>
  </si>
  <si>
    <t>Bård Finne</t>
  </si>
  <si>
    <t>Christian Oliva</t>
  </si>
  <si>
    <t>Dominik Holec</t>
  </si>
  <si>
    <t>Eddy Gnahoré</t>
  </si>
  <si>
    <t>Edwar López</t>
  </si>
  <si>
    <t>Guillermo Cotugno</t>
  </si>
  <si>
    <t>Harold Santiago Mosquera</t>
  </si>
  <si>
    <t>James Aguirre</t>
  </si>
  <si>
    <t>Jean Carlos Pestaña</t>
  </si>
  <si>
    <t>Jhon Jairo Cifuente</t>
  </si>
  <si>
    <t>Jhonatan Agudelo</t>
  </si>
  <si>
    <t>Jorge Recalde</t>
  </si>
  <si>
    <t>José Moya</t>
  </si>
  <si>
    <t>Juan David Ríos</t>
  </si>
  <si>
    <t>Juan Pablo Nieto</t>
  </si>
  <si>
    <t>Lander Olaetxea</t>
  </si>
  <si>
    <t>Manfred Fischer</t>
  </si>
  <si>
    <t>Marcelo Ortiz</t>
  </si>
  <si>
    <t>Mauro Méndez</t>
  </si>
  <si>
    <t>Michael Ameyaw</t>
  </si>
  <si>
    <t>Poland,Ghana</t>
  </si>
  <si>
    <t>Miguel Barbieri</t>
  </si>
  <si>
    <t>Nicolás Freire</t>
  </si>
  <si>
    <t>Olivier Verdon</t>
  </si>
  <si>
    <t>Otar Kakabadze</t>
  </si>
  <si>
    <t>Paul Izzo</t>
  </si>
  <si>
    <t>Pedro Pedraza</t>
  </si>
  <si>
    <t>Pedro Ramírez(Club Social y Deportivo Defensa y Justicia,Argentina)</t>
  </si>
  <si>
    <t>Raul Florucz</t>
  </si>
  <si>
    <t>Rodrigo González(Club Atlético Aldosivi,Argentina)</t>
  </si>
  <si>
    <t>Santiago Rodríguez(Asociación Atlética Argentinos Juniors,Argentina)</t>
  </si>
  <si>
    <t>Sebastian Holmén</t>
  </si>
  <si>
    <t>Stefan Kovač</t>
  </si>
  <si>
    <t>Takahiro Kunimoto</t>
  </si>
  <si>
    <t>Takumi Mase</t>
  </si>
  <si>
    <t>Théo Leoni</t>
  </si>
  <si>
    <t>Yang Hyunjun</t>
  </si>
  <si>
    <t>Yusuf</t>
  </si>
  <si>
    <t>Bahrain</t>
  </si>
  <si>
    <t>Adolfo Muñoz</t>
  </si>
  <si>
    <t>Anton Zinkovskiy</t>
  </si>
  <si>
    <t>Francesco Vicari</t>
  </si>
  <si>
    <t>Jaen Pineda</t>
  </si>
  <si>
    <t>Jeison Palacios</t>
  </si>
  <si>
    <t>Julián Fernández(Palestino,Argentina)</t>
  </si>
  <si>
    <t>Kento Tachibanada</t>
  </si>
  <si>
    <t>Miroslav Bogosavac</t>
  </si>
  <si>
    <t>Mohammed Kamara</t>
  </si>
  <si>
    <t>Rafael Delgado</t>
  </si>
  <si>
    <t>Rafael Gava</t>
  </si>
  <si>
    <t>Richard(CEA,Brazil)</t>
  </si>
  <si>
    <t>Stefan Lončar</t>
  </si>
  <si>
    <t>Washington Corozo</t>
  </si>
  <si>
    <t>Yohei Takaoka</t>
  </si>
  <si>
    <t>Anderson Julio</t>
  </si>
  <si>
    <t>Andrés Desábato</t>
  </si>
  <si>
    <t>Eldar Ćivić</t>
  </si>
  <si>
    <t>Lelê</t>
  </si>
  <si>
    <t>Luciano Cosentino</t>
  </si>
  <si>
    <t>Manuel Cicconi</t>
  </si>
  <si>
    <t>Manuel Panaro</t>
  </si>
  <si>
    <t>Marcelo Estigarribia(Club Atlético Unión de Santa Fe,Argentina)</t>
  </si>
  <si>
    <t>Nicolás Demartini</t>
  </si>
  <si>
    <t>Nicolò Brighenti</t>
  </si>
  <si>
    <t>Pablo Siles</t>
  </si>
  <si>
    <t>Ramiro Ruiz Rodríguez</t>
  </si>
  <si>
    <t>Sam Vines</t>
  </si>
  <si>
    <t>Vladyslav Dubinchak</t>
  </si>
  <si>
    <t>Brooks Lennon</t>
  </si>
  <si>
    <t>Camutanga</t>
  </si>
  <si>
    <t>Chima Okoroji</t>
  </si>
  <si>
    <t>Franco Moyano</t>
  </si>
  <si>
    <t>Gastón Gómez</t>
  </si>
  <si>
    <t>Hayato Nakama</t>
  </si>
  <si>
    <t>Ignacio Abraham</t>
  </si>
  <si>
    <t>Iván Márquez</t>
  </si>
  <si>
    <t>Jairo Concha</t>
  </si>
  <si>
    <t>Kristijan Bistrović</t>
  </si>
  <si>
    <t>Leonel Justiniano</t>
  </si>
  <si>
    <t>Luka Ilić</t>
  </si>
  <si>
    <t>Michael Carcelén</t>
  </si>
  <si>
    <t>Njegoš Petrović</t>
  </si>
  <si>
    <t>Oliver Zelenika</t>
  </si>
  <si>
    <t>Pelle Clement</t>
  </si>
  <si>
    <t>Riccardo Gagno</t>
  </si>
  <si>
    <t>Victor Edvardsen</t>
  </si>
  <si>
    <t>Yonatthan Rak</t>
  </si>
  <si>
    <t>Yuki Honda</t>
  </si>
  <si>
    <t>Bohdan Mykhailichenko</t>
  </si>
  <si>
    <t>Bryan Rovira</t>
  </si>
  <si>
    <t>Davide Buglio</t>
  </si>
  <si>
    <t>Facundo Mater</t>
  </si>
  <si>
    <t>Iván Tapia</t>
  </si>
  <si>
    <t>Juan Miritello</t>
  </si>
  <si>
    <t>Marc Martínez(Lugo,Spain)</t>
  </si>
  <si>
    <t>Michael Brouwer</t>
  </si>
  <si>
    <t>Milton Álvarez</t>
  </si>
  <si>
    <t>Tatsuya Tanaka</t>
  </si>
  <si>
    <t>Alejo Montero</t>
  </si>
  <si>
    <t>Bradley Mazikou</t>
  </si>
  <si>
    <t>Braian Martínez</t>
  </si>
  <si>
    <t>Lorenzo Carissoni</t>
  </si>
  <si>
    <t>Lucas Barcelos</t>
  </si>
  <si>
    <t>Lucas Mugni</t>
  </si>
  <si>
    <t>Manuel Vicentini</t>
  </si>
  <si>
    <t>Marcelo Torres</t>
  </si>
  <si>
    <t>Matheus Jussa</t>
  </si>
  <si>
    <t>Nemanja Tekijaški</t>
  </si>
  <si>
    <t>Nicolás Benegas</t>
  </si>
  <si>
    <t>Óscar Hernández</t>
  </si>
  <si>
    <t>Patrick Pflücke</t>
  </si>
  <si>
    <t>Stjepan Radeljić</t>
  </si>
  <si>
    <t>Tobías Ostchega</t>
  </si>
  <si>
    <t>Valerio Mantovani</t>
  </si>
  <si>
    <t>Wolke Janssens</t>
  </si>
  <si>
    <t>Braian Cufré</t>
  </si>
  <si>
    <t>Daniel Valencia</t>
  </si>
  <si>
    <t>Dejan Petrovič</t>
  </si>
  <si>
    <t>Filip Ottosson</t>
  </si>
  <si>
    <t>Francis Mac Allister</t>
  </si>
  <si>
    <t>Jonathan Buatu</t>
  </si>
  <si>
    <t>Lim Chai-Min</t>
  </si>
  <si>
    <t>Marvin Peersman</t>
  </si>
  <si>
    <t>Nicolás Campisi</t>
  </si>
  <si>
    <t>Aingeru Olabarrieta</t>
  </si>
  <si>
    <t>Lorenzo Venturino</t>
  </si>
  <si>
    <t>Mario Balotelli</t>
  </si>
  <si>
    <t>Radja Nainggolan</t>
  </si>
  <si>
    <t>Belgium,Indonesia</t>
  </si>
  <si>
    <t>André Gomes(Sport Lisboa e Benfica,Portugal,GK)</t>
  </si>
  <si>
    <t>Kota Takai</t>
  </si>
  <si>
    <t>Marc Domènech(Mallorca,Spain)</t>
  </si>
  <si>
    <t>Mateo Silvetti</t>
  </si>
  <si>
    <t>Taylan Bulut</t>
  </si>
  <si>
    <t>Germany,Türkiye,Montenegro</t>
  </si>
  <si>
    <t>Tobías Ramírez</t>
  </si>
  <si>
    <t>Fer Niño</t>
  </si>
  <si>
    <t>Abdoulie Manneh</t>
  </si>
  <si>
    <t>Alex Robertson</t>
  </si>
  <si>
    <t>Australia,England,Peru</t>
  </si>
  <si>
    <t>Ayman Kari</t>
  </si>
  <si>
    <t>France,Comoros</t>
  </si>
  <si>
    <t>Divin Mubama</t>
  </si>
  <si>
    <t>Élan Ricardo</t>
  </si>
  <si>
    <t>Elías Báez</t>
  </si>
  <si>
    <t>Gerard Deulofeu</t>
  </si>
  <si>
    <t>Hayato Tanaka</t>
  </si>
  <si>
    <t>Juan Iturbe</t>
  </si>
  <si>
    <t>Milan Majstorović</t>
  </si>
  <si>
    <t>Roberto Soriano</t>
  </si>
  <si>
    <t>Roméo Amané</t>
  </si>
  <si>
    <t>Sami Ouaissa</t>
  </si>
  <si>
    <t>Santiago López(Club Atlético Independiente,Argentina)</t>
  </si>
  <si>
    <t>Vladislav Torop</t>
  </si>
  <si>
    <t>Yussif Saidu</t>
  </si>
  <si>
    <t>Dennis Praet</t>
  </si>
  <si>
    <t>Giovanni Bonfanti</t>
  </si>
  <si>
    <t>Loïc Nego</t>
  </si>
  <si>
    <t>Hungary,France,Guadeloupe</t>
  </si>
  <si>
    <t>Mattia Caldara</t>
  </si>
  <si>
    <t>Scott Carson</t>
  </si>
  <si>
    <t>Sead Hakšabanović</t>
  </si>
  <si>
    <t>Montenegro,Sweden,Albania</t>
  </si>
  <si>
    <t>Berkay Yılmaz</t>
  </si>
  <si>
    <t>Nahuel Noll</t>
  </si>
  <si>
    <t>Samuel Kalu</t>
  </si>
  <si>
    <t>Denzell García</t>
  </si>
  <si>
    <t>Emmanuel Dennis</t>
  </si>
  <si>
    <t>Ethan Laird</t>
  </si>
  <si>
    <t>Leonel Pérez</t>
  </si>
  <si>
    <t>Mateusz Klich</t>
  </si>
  <si>
    <t>Matheus França</t>
  </si>
  <si>
    <t>Mattia De Sciglio</t>
  </si>
  <si>
    <t>Miler Bolaños</t>
  </si>
  <si>
    <t>Santos</t>
  </si>
  <si>
    <t>Teemu Pukki</t>
  </si>
  <si>
    <t>Álex Padilla</t>
  </si>
  <si>
    <t>Mexico,Spain,Pays Basque</t>
  </si>
  <si>
    <t>Benoît Costil</t>
  </si>
  <si>
    <t>Fabinho(BRA,Brazil)</t>
  </si>
  <si>
    <t>Joel Mvuka</t>
  </si>
  <si>
    <t>Nicolás Paz</t>
  </si>
  <si>
    <t>Ralph Orquin</t>
  </si>
  <si>
    <t>Sékou Mara</t>
  </si>
  <si>
    <t>Timo Horn</t>
  </si>
  <si>
    <t>Bruno Martins Indi</t>
  </si>
  <si>
    <t>Netherlands,Portugal,Guinea-Bissau</t>
  </si>
  <si>
    <t>Davide Faraoni</t>
  </si>
  <si>
    <t>Finn van Breemen</t>
  </si>
  <si>
    <t>Juergen Elitím</t>
  </si>
  <si>
    <t>Leandro Brey</t>
  </si>
  <si>
    <t>Linus Gechter</t>
  </si>
  <si>
    <t>Livan Burcu</t>
  </si>
  <si>
    <t>Robert Wagner</t>
  </si>
  <si>
    <t>Roger Martí</t>
  </si>
  <si>
    <t>Benjamin Bouchouari</t>
  </si>
  <si>
    <t>Cheikhou Kouyaté</t>
  </si>
  <si>
    <t>Alex Matos</t>
  </si>
  <si>
    <t>England,Ghana,Portugal</t>
  </si>
  <si>
    <t>Amin Younes</t>
  </si>
  <si>
    <t>André Ayew</t>
  </si>
  <si>
    <t>Armindo Sieb</t>
  </si>
  <si>
    <t>Germany,Mozambique</t>
  </si>
  <si>
    <t>August Mikkelsen</t>
  </si>
  <si>
    <t>Emerson Pata</t>
  </si>
  <si>
    <t>Fran Villalba</t>
  </si>
  <si>
    <t>Freddie Potts</t>
  </si>
  <si>
    <t>Gabriel Vidović</t>
  </si>
  <si>
    <t>García Pascual</t>
  </si>
  <si>
    <t>Gylfi Sigurðsson</t>
  </si>
  <si>
    <t>Hayate Matsuda</t>
  </si>
  <si>
    <t>Hwang Jae-Won</t>
  </si>
  <si>
    <t>WB/DM R</t>
  </si>
  <si>
    <t>Jérôme Roussillon</t>
  </si>
  <si>
    <t>Josh Griffiths</t>
  </si>
  <si>
    <t>Julio Furch</t>
  </si>
  <si>
    <t>Kacper Trelowski</t>
  </si>
  <si>
    <t>Keke Topp</t>
  </si>
  <si>
    <t>Lalo Aguilar</t>
  </si>
  <si>
    <t>Lautaro Vargas</t>
  </si>
  <si>
    <t>Louie Barry</t>
  </si>
  <si>
    <t>Ľubomír Belko</t>
  </si>
  <si>
    <t>Luke Chambers</t>
  </si>
  <si>
    <t>Mateo Ponte</t>
  </si>
  <si>
    <t>Nikolas Veratschnig</t>
  </si>
  <si>
    <t>Oleksandr Karavaiev</t>
  </si>
  <si>
    <t>Oscar Fraulo</t>
  </si>
  <si>
    <t>Denmark,Italy</t>
  </si>
  <si>
    <t>Pedro Obiang</t>
  </si>
  <si>
    <t>Equatorial Guinea,Spain,Gabon</t>
  </si>
  <si>
    <t>Sorba Thomas</t>
  </si>
  <si>
    <t>Wales,England,Sierra Leone</t>
  </si>
  <si>
    <t>Willian Bigode</t>
  </si>
  <si>
    <t>Gastón Brugman</t>
  </si>
  <si>
    <t>Uruguay,Italy,United States</t>
  </si>
  <si>
    <t>Gianluca Lapadula</t>
  </si>
  <si>
    <t>Kaina Tanimura</t>
  </si>
  <si>
    <t>Sebastian Jung</t>
  </si>
  <si>
    <t>Bambasé Conté</t>
  </si>
  <si>
    <t>Bartosz Bereszyński</t>
  </si>
  <si>
    <t>Ben Cabango</t>
  </si>
  <si>
    <t>Wales,Angola</t>
  </si>
  <si>
    <t>Gastón Ávila</t>
  </si>
  <si>
    <t>Hiroki Akiyama</t>
  </si>
  <si>
    <t>Igor Silva</t>
  </si>
  <si>
    <t>Itsuki Someno</t>
  </si>
  <si>
    <t>Jon Guruzeta</t>
  </si>
  <si>
    <t>Jürgen Locadia</t>
  </si>
  <si>
    <t>Kevin Mantilla</t>
  </si>
  <si>
    <t>Lucas Cavallini</t>
  </si>
  <si>
    <t>Canada,Argentina,Italy</t>
  </si>
  <si>
    <t>Luis Quiñones</t>
  </si>
  <si>
    <t>Marcelo Flores</t>
  </si>
  <si>
    <t>Mexico,Canada,England</t>
  </si>
  <si>
    <t>Raul</t>
  </si>
  <si>
    <t>Renato Ibarra</t>
  </si>
  <si>
    <t>Thiago Galhardo</t>
  </si>
  <si>
    <t>Yuki Yamamoto</t>
  </si>
  <si>
    <t>Jake Cooper</t>
  </si>
  <si>
    <t>Jonas Therkelsen</t>
  </si>
  <si>
    <t>José Castillo(CD Guadalajara,Mexico)</t>
  </si>
  <si>
    <t>Luca Caldirola</t>
  </si>
  <si>
    <t>Marcelo Lomba</t>
  </si>
  <si>
    <t>Mitchell Dijks</t>
  </si>
  <si>
    <t>Prince Adu Kwabena</t>
  </si>
  <si>
    <t>Aimé Omgba</t>
  </si>
  <si>
    <t>Netherlands,Cameroon</t>
  </si>
  <si>
    <t>Alan Virginius</t>
  </si>
  <si>
    <t>Alexander Schwolow</t>
  </si>
  <si>
    <t>Beni Baningime</t>
  </si>
  <si>
    <t>Billy Mitchell</t>
  </si>
  <si>
    <t>Cecilio Domínguez</t>
  </si>
  <si>
    <t>Dodô(,Brazil,Portugal)</t>
  </si>
  <si>
    <t>Elie N'Tamon</t>
  </si>
  <si>
    <t>Fredrik Oppegård</t>
  </si>
  <si>
    <t>Ismael Sosa</t>
  </si>
  <si>
    <t>Argentina,Mexico</t>
  </si>
  <si>
    <t>Ivan(INT,Brazil)</t>
  </si>
  <si>
    <t>José Javier Abella</t>
  </si>
  <si>
    <t>Josip Brekalo</t>
  </si>
  <si>
    <t>Luca Kerber</t>
  </si>
  <si>
    <t>Maximilian Dietz</t>
  </si>
  <si>
    <t>Mirko Antonucci</t>
  </si>
  <si>
    <t>Nicholas Mickelson</t>
  </si>
  <si>
    <t>Thailand,Norway</t>
  </si>
  <si>
    <t>Rob Atkinson</t>
  </si>
  <si>
    <t>Soufiane El-Faouzi</t>
  </si>
  <si>
    <t>Thiago Heleno</t>
  </si>
  <si>
    <t>Álvaro Núñez</t>
  </si>
  <si>
    <t>Andy Pelmard</t>
  </si>
  <si>
    <t>Madagascar,France,Guadeloupe</t>
  </si>
  <si>
    <t>Benjamín Garré</t>
  </si>
  <si>
    <t>Bruno Alves(CUI,Brazil)</t>
  </si>
  <si>
    <t>Chico Geraldes</t>
  </si>
  <si>
    <t>Chuki</t>
  </si>
  <si>
    <t>Chukwubuikem Ikwuemesi</t>
  </si>
  <si>
    <t>Djibril Soumaré</t>
  </si>
  <si>
    <t>Édgar Méndez</t>
  </si>
  <si>
    <t>Edo Kayembe</t>
  </si>
  <si>
    <t>Emiliano Velázquez</t>
  </si>
  <si>
    <t>Erhan Mašović</t>
  </si>
  <si>
    <t>Felix Passlack</t>
  </si>
  <si>
    <t>Florian Niederlechner</t>
  </si>
  <si>
    <t>Ghayas Zahid</t>
  </si>
  <si>
    <t>Jaume Jardí</t>
  </si>
  <si>
    <t>Jean-Paul Boëtius</t>
  </si>
  <si>
    <t>Jessic Ngankam</t>
  </si>
  <si>
    <t>Joe Rankin-Costello</t>
  </si>
  <si>
    <t>Jonathan Urretaviscaya</t>
  </si>
  <si>
    <t>Julián Fernández(New York City FC,Argentina,United States)</t>
  </si>
  <si>
    <t>Kevin Castañeda</t>
  </si>
  <si>
    <t>Lee Gwang-Yeon</t>
  </si>
  <si>
    <t>Linus Wahlqvist</t>
  </si>
  <si>
    <t>Luis Reyes</t>
  </si>
  <si>
    <t>Marquinhos Gabriel</t>
  </si>
  <si>
    <t>Martin Ove Roseth</t>
  </si>
  <si>
    <t>Melker Widell</t>
  </si>
  <si>
    <t>Mikkel Kaufmann</t>
  </si>
  <si>
    <t>Osher Davida</t>
  </si>
  <si>
    <t>Oswin Appollis</t>
  </si>
  <si>
    <t>Pau Sans</t>
  </si>
  <si>
    <t>Petr Ševčík</t>
  </si>
  <si>
    <t>Rafa Soares</t>
  </si>
  <si>
    <t>Robert Voloder</t>
  </si>
  <si>
    <t>Germany,Bosnia and Herzegovina,United States</t>
  </si>
  <si>
    <t>Saúl Guarirapa</t>
  </si>
  <si>
    <t>Tomáš Kalas</t>
  </si>
  <si>
    <t>Tomás Martínez(Football Club Melgar,Argentina,United States)</t>
  </si>
  <si>
    <t>Tyronne Ebuehi</t>
  </si>
  <si>
    <t>Nigeria,Netherlands</t>
  </si>
  <si>
    <t>Vasco Sousa</t>
  </si>
  <si>
    <t>Yoel Bárcenas</t>
  </si>
  <si>
    <t>WB/AM RLC</t>
  </si>
  <si>
    <t>Younes Taha</t>
  </si>
  <si>
    <t>Yuto Iwasaki</t>
  </si>
  <si>
    <t>M L</t>
  </si>
  <si>
    <t>Bernardo Fontes</t>
  </si>
  <si>
    <t>Cristian Ramírez</t>
  </si>
  <si>
    <t>Ecuador,Russia</t>
  </si>
  <si>
    <t>Darko Churlinov</t>
  </si>
  <si>
    <t>David Romero(Club Atlético Talleres de Córdoba,Argentina)</t>
  </si>
  <si>
    <t>Jean-Kévin Duverne</t>
  </si>
  <si>
    <t>Joe Mendes</t>
  </si>
  <si>
    <t>Sweden,Democratic Republic of Congo,Angola</t>
  </si>
  <si>
    <t>Kaíque Rocha</t>
  </si>
  <si>
    <t>Kenji Cabrera</t>
  </si>
  <si>
    <t>Leonardo Jara</t>
  </si>
  <si>
    <t>Lewis Dobbin</t>
  </si>
  <si>
    <t>Luis Sequeira</t>
  </si>
  <si>
    <t>Mathis Lachuer</t>
  </si>
  <si>
    <t>Miki Yamane</t>
  </si>
  <si>
    <t>Nicolás Ramírez(Universidad de Chile,Chile)</t>
  </si>
  <si>
    <t>Noah Naujoks</t>
  </si>
  <si>
    <t>Rafik Belghali</t>
  </si>
  <si>
    <t>Algeria,Belgium</t>
  </si>
  <si>
    <t>Shimpei Fukuoka</t>
  </si>
  <si>
    <t>Simón Rivero</t>
  </si>
  <si>
    <t>Soma Anzai</t>
  </si>
  <si>
    <t>Daniil Khlusevich</t>
  </si>
  <si>
    <t>Russia,Crimea</t>
  </si>
  <si>
    <t>Denilson</t>
  </si>
  <si>
    <t>Federico Martínez(ATG,Uruguay)</t>
  </si>
  <si>
    <t>Frankie Amaya</t>
  </si>
  <si>
    <t>Gustaf Nilsson</t>
  </si>
  <si>
    <t>Lyall Cameron</t>
  </si>
  <si>
    <t>Marcos Paulo(Boavista Sport Club SAF,Portugal,Brazil)</t>
  </si>
  <si>
    <t>Marcus McGuane</t>
  </si>
  <si>
    <t>England,Republic of Ireland,Ghana</t>
  </si>
  <si>
    <t>Nicolas Pallois</t>
  </si>
  <si>
    <t>Óscar Clemente</t>
  </si>
  <si>
    <t>Pavle Vagić</t>
  </si>
  <si>
    <t>Sweden,Serbia</t>
  </si>
  <si>
    <t>Pedro Mendes(Modena F.C. 2018 S.R.L,Portugal)</t>
  </si>
  <si>
    <t>Rifat Zhemaletdinov</t>
  </si>
  <si>
    <t>Thomas Henry</t>
  </si>
  <si>
    <t>Yuya Kubo</t>
  </si>
  <si>
    <t>Antoine Joujou</t>
  </si>
  <si>
    <t>Antonin Bobichon</t>
  </si>
  <si>
    <t>Arthur Caike</t>
  </si>
  <si>
    <t>Dani Ojeda</t>
  </si>
  <si>
    <t>David Turnbull</t>
  </si>
  <si>
    <t>Dresevic</t>
  </si>
  <si>
    <t>Kosovo,Sweden,Montenegro</t>
  </si>
  <si>
    <t>Ermin Bičakčić</t>
  </si>
  <si>
    <t>Fabien Centonze</t>
  </si>
  <si>
    <t>Francesco Folino</t>
  </si>
  <si>
    <t>Jérémy Blasco</t>
  </si>
  <si>
    <t>France,Pays Basque</t>
  </si>
  <si>
    <t>Jesse Joronen</t>
  </si>
  <si>
    <t>Julian Niehues</t>
  </si>
  <si>
    <t>Kayky</t>
  </si>
  <si>
    <t>Kenan Kodro</t>
  </si>
  <si>
    <t>Bosnia and Herzegovina,Spain,Pays Basque</t>
  </si>
  <si>
    <t>Kevin Carlos</t>
  </si>
  <si>
    <t>Léo Gomes</t>
  </si>
  <si>
    <t>D/WB/DM R</t>
  </si>
  <si>
    <t>Marcelo Weigandt</t>
  </si>
  <si>
    <t>Matheus Dias</t>
  </si>
  <si>
    <t>Óscar Macías</t>
  </si>
  <si>
    <t>Paul Jaeckel</t>
  </si>
  <si>
    <t>Santiago Silva(América de Cali S.A.,Uruguay)</t>
  </si>
  <si>
    <t>Takuma Nishimura</t>
  </si>
  <si>
    <t>Tomás Ribeiro</t>
  </si>
  <si>
    <t>André Ferreira(Moreirense Futebol Clube,Portugal)</t>
  </si>
  <si>
    <t>Cole Bassett</t>
  </si>
  <si>
    <t>Diego Zabala</t>
  </si>
  <si>
    <t>Felipe Vizeu</t>
  </si>
  <si>
    <t>Jeremía Recoba</t>
  </si>
  <si>
    <t>Kyle Bartley</t>
  </si>
  <si>
    <t>Matthias Seidl</t>
  </si>
  <si>
    <t>Thomaz</t>
  </si>
  <si>
    <t>Brazil,Bolivia</t>
  </si>
  <si>
    <t>Xadas</t>
  </si>
  <si>
    <t>Adrian Grbić</t>
  </si>
  <si>
    <t>Alberto Cerri</t>
  </si>
  <si>
    <t>Alfonso Blanco</t>
  </si>
  <si>
    <t>Ali McCann</t>
  </si>
  <si>
    <t>Northern Ireland,Scotland,England</t>
  </si>
  <si>
    <t>Arkadiusz Pyrka</t>
  </si>
  <si>
    <t>Arnór Ingvi Traustason</t>
  </si>
  <si>
    <t>Bakery Jatta</t>
  </si>
  <si>
    <t>The Gambia,Germany</t>
  </si>
  <si>
    <t>Cheick Diabaté</t>
  </si>
  <si>
    <t>Danilo Veiga</t>
  </si>
  <si>
    <t>Dennis Hadžikadunić</t>
  </si>
  <si>
    <t>Dominic Hyam</t>
  </si>
  <si>
    <t>Emiliano Viveros</t>
  </si>
  <si>
    <t>Fali</t>
  </si>
  <si>
    <t>Felipinho(ATP,Brazil)</t>
  </si>
  <si>
    <t>Florian Flick</t>
  </si>
  <si>
    <t>Francesco Bardi</t>
  </si>
  <si>
    <t>Gabriel Fernández(CD Cruz Azul,Uruguay)</t>
  </si>
  <si>
    <t>Gastón Valles</t>
  </si>
  <si>
    <t>Giorgio Altare</t>
  </si>
  <si>
    <t>Grigoris Kastanos</t>
  </si>
  <si>
    <t>Guillermo Benítez</t>
  </si>
  <si>
    <t>Hadj Mahmoud</t>
  </si>
  <si>
    <t>Halldor Stenevik</t>
  </si>
  <si>
    <t>Indiana Vassilev</t>
  </si>
  <si>
    <t>United States,Bulgaria</t>
  </si>
  <si>
    <t>Íñigo</t>
  </si>
  <si>
    <t>Jáder Obrian</t>
  </si>
  <si>
    <t>Jadson</t>
  </si>
  <si>
    <t>Jan Kopic</t>
  </si>
  <si>
    <t>Jannis Heuer</t>
  </si>
  <si>
    <t>Jeremy Dudziak</t>
  </si>
  <si>
    <t>Germany,Ghana,Tunisia</t>
  </si>
  <si>
    <t>Laurin Curda</t>
  </si>
  <si>
    <t>Lucas(Oviedo,Spain)</t>
  </si>
  <si>
    <t>Luis Manuel García</t>
  </si>
  <si>
    <t>Luizão(CRI,Brazil)</t>
  </si>
  <si>
    <t>Lukas Daschner</t>
  </si>
  <si>
    <t>Mahir Emreli</t>
  </si>
  <si>
    <t>Maksym Talovierov</t>
  </si>
  <si>
    <t>Marius Gersbeck</t>
  </si>
  <si>
    <t>Marko Bulat</t>
  </si>
  <si>
    <t>Matías González(Club Atlético Banfield,Argentina)</t>
  </si>
  <si>
    <t>Maximilian Großer</t>
  </si>
  <si>
    <t>Miguel Reisinho</t>
  </si>
  <si>
    <t>Oliver Batista Meier</t>
  </si>
  <si>
    <t>Régis Gurtner</t>
  </si>
  <si>
    <t>Róber Pier</t>
  </si>
  <si>
    <t>Robert Rojas</t>
  </si>
  <si>
    <t>Ruan(Göztepe A.Ş.,Brazil,United States)</t>
  </si>
  <si>
    <t>Sandry</t>
  </si>
  <si>
    <t>Shady Hussein</t>
  </si>
  <si>
    <t>Souleyman Doumbia</t>
  </si>
  <si>
    <t>Thomas Ouwejan</t>
  </si>
  <si>
    <t>Toni Moya</t>
  </si>
  <si>
    <t>Yago Felipe</t>
  </si>
  <si>
    <t>Yahya Jabrane</t>
  </si>
  <si>
    <t>Yordan Osorio</t>
  </si>
  <si>
    <t>Donis Avdijaj</t>
  </si>
  <si>
    <t>Enzo Bardeli</t>
  </si>
  <si>
    <t>Franco Torgnascioli</t>
  </si>
  <si>
    <t>Gerrit Holtmann</t>
  </si>
  <si>
    <t>Henri</t>
  </si>
  <si>
    <t>Ignacio Chicco</t>
  </si>
  <si>
    <t>Ignacio Sosa</t>
  </si>
  <si>
    <t>Jarne Steuckers</t>
  </si>
  <si>
    <t>Mateo Zuleta</t>
  </si>
  <si>
    <t>Matias Antonini</t>
  </si>
  <si>
    <t>Matías Godoy</t>
  </si>
  <si>
    <t>Mihajlo Banjac</t>
  </si>
  <si>
    <t>Petar Stanić</t>
  </si>
  <si>
    <t>Rober Correa</t>
  </si>
  <si>
    <t>Robson Fernandes</t>
  </si>
  <si>
    <t>Rodrigo Saravia</t>
  </si>
  <si>
    <t>Tobías Reinhart</t>
  </si>
  <si>
    <t>Vito Mannone</t>
  </si>
  <si>
    <t>Ximo Navarro</t>
  </si>
  <si>
    <t>Yuto Horigome</t>
  </si>
  <si>
    <t>Agustín Hausch</t>
  </si>
  <si>
    <t>WB/M/AM/ST R</t>
  </si>
  <si>
    <t>Alfie Jones</t>
  </si>
  <si>
    <t>Áron Csongvai</t>
  </si>
  <si>
    <t>Clayson</t>
  </si>
  <si>
    <t>Diego de Buen</t>
  </si>
  <si>
    <t>Emil Riis</t>
  </si>
  <si>
    <t>Enrique Triverio</t>
  </si>
  <si>
    <t>Gegê</t>
  </si>
  <si>
    <t>Jonathan Okita</t>
  </si>
  <si>
    <t>Democratic Republic of Congo,Germany,Belgium</t>
  </si>
  <si>
    <t>José Ortiz</t>
  </si>
  <si>
    <t>Juan Alano</t>
  </si>
  <si>
    <t>Kader Bamba</t>
  </si>
  <si>
    <t>Marcão(GOI,Brazil)</t>
  </si>
  <si>
    <t>Mathias Jørgensen(FK Bodø/Glimt,Denmark)</t>
  </si>
  <si>
    <t>Maurice Malone</t>
  </si>
  <si>
    <t>Moisés Villarroel</t>
  </si>
  <si>
    <t>Nathan(CUI,Brazil,Italy)</t>
  </si>
  <si>
    <t>Osmar</t>
  </si>
  <si>
    <t>Paolo Rozzio</t>
  </si>
  <si>
    <t>Robert Gumny</t>
  </si>
  <si>
    <t>Robson Bambu</t>
  </si>
  <si>
    <t>Roni(MFC,Brazil)</t>
  </si>
  <si>
    <t>Sambou Soumano</t>
  </si>
  <si>
    <t>Sherzod Nasrullayev</t>
  </si>
  <si>
    <t>Silvan Hefti</t>
  </si>
  <si>
    <t>Ştefan Târnovanu</t>
  </si>
  <si>
    <t>Steven Moreira</t>
  </si>
  <si>
    <t>Cape Verde Islands,France,United States</t>
  </si>
  <si>
    <t>Stoppila Sunzu</t>
  </si>
  <si>
    <t>Zambia,Democratic Republic of Congo</t>
  </si>
  <si>
    <t>Thapelo Morena</t>
  </si>
  <si>
    <t>Victor Aznar</t>
  </si>
  <si>
    <t>Yohann Magnin</t>
  </si>
  <si>
    <t>Alexander Ring</t>
  </si>
  <si>
    <t>Andrew Gutman</t>
  </si>
  <si>
    <t>Augusto Solari</t>
  </si>
  <si>
    <t>Ayman Ashraf</t>
  </si>
  <si>
    <t>Danijel Petković</t>
  </si>
  <si>
    <t>Donat Rrudhani</t>
  </si>
  <si>
    <t>Gonzalo Escobar</t>
  </si>
  <si>
    <t>Heinz Mörschel</t>
  </si>
  <si>
    <t>Dominican Republic,Germany</t>
  </si>
  <si>
    <t>Kenta Nishizawa</t>
  </si>
  <si>
    <t>Kevin Viveros</t>
  </si>
  <si>
    <t>Lucas Melano</t>
  </si>
  <si>
    <t>Mahmoud Hamada</t>
  </si>
  <si>
    <t>Marcus Coco</t>
  </si>
  <si>
    <t>Marlon Torres</t>
  </si>
  <si>
    <t>Maxime Delanghe</t>
  </si>
  <si>
    <t>Messias</t>
  </si>
  <si>
    <t>Nicolás Hernández</t>
  </si>
  <si>
    <t>Nicolás Meriano</t>
  </si>
  <si>
    <t>Pedro Santos(Futebol Clube de Arouca,Portugal)</t>
  </si>
  <si>
    <t>Raphael Odogwu</t>
  </si>
  <si>
    <t>Rodrigo Soares</t>
  </si>
  <si>
    <t>Stephan Ambrosius</t>
  </si>
  <si>
    <t>Thomas Galdames</t>
  </si>
  <si>
    <t>Victor Jensen</t>
  </si>
  <si>
    <t>Yoshimar Yotún</t>
  </si>
  <si>
    <t>Ahmed Yasser Rayan</t>
  </si>
  <si>
    <t>Alejandro Marqués</t>
  </si>
  <si>
    <t>Andrian Kraev</t>
  </si>
  <si>
    <t>Arsen Adamov</t>
  </si>
  <si>
    <t>Benedikt Pichler</t>
  </si>
  <si>
    <t>Bruno Tubarão</t>
  </si>
  <si>
    <t>D/AM RLC</t>
  </si>
  <si>
    <t>Denis Genreau</t>
  </si>
  <si>
    <t>Australia,France</t>
  </si>
  <si>
    <t>Dimitar Mitov</t>
  </si>
  <si>
    <t>Bulgaria,England</t>
  </si>
  <si>
    <t>Fernand Mayembo</t>
  </si>
  <si>
    <t>Franklin Tebo</t>
  </si>
  <si>
    <t>Gustav Valsvik</t>
  </si>
  <si>
    <t>Jeremy Ebobisse</t>
  </si>
  <si>
    <t>José Alberti</t>
  </si>
  <si>
    <t>DM/M/AM R</t>
  </si>
  <si>
    <t>Josep Señé</t>
  </si>
  <si>
    <t>Kevin Vázquez(Club Atlético Vélez Sarsfield,Argentina)</t>
  </si>
  <si>
    <t>Luan Polli</t>
  </si>
  <si>
    <t>Lucas Monzón(Racing Club de Montevideo,Uruguay,Brazil)</t>
  </si>
  <si>
    <t>Uruguay,Brazil</t>
  </si>
  <si>
    <t>Maximiliano Falcón</t>
  </si>
  <si>
    <t>Miguel Maga</t>
  </si>
  <si>
    <t>Nicolai Larsen</t>
  </si>
  <si>
    <t>Patrick William</t>
  </si>
  <si>
    <t>Petar Pušić</t>
  </si>
  <si>
    <t>Rodney Redes</t>
  </si>
  <si>
    <t>Ryotaro Ito</t>
  </si>
  <si>
    <t>Sascha Horvath</t>
  </si>
  <si>
    <t>Théo Valls</t>
  </si>
  <si>
    <t>Tommaso Biasci</t>
  </si>
  <si>
    <t>Adrián Fernández(Racing Club de Avellaneda,Argentina)</t>
  </si>
  <si>
    <t>Aleksandar Pešić</t>
  </si>
  <si>
    <t>Alen Sherri</t>
  </si>
  <si>
    <t>Alexander Díaz</t>
  </si>
  <si>
    <t>Alfredo Aguilar</t>
  </si>
  <si>
    <t>Andrés Correa</t>
  </si>
  <si>
    <t>Andrés Reyes</t>
  </si>
  <si>
    <t>Anthony Mandréa</t>
  </si>
  <si>
    <t>Assad Al Hamlawi</t>
  </si>
  <si>
    <t>Palestine,Sweden</t>
  </si>
  <si>
    <t>Benjamin Källman</t>
  </si>
  <si>
    <t>Brandon Thomas-Asante</t>
  </si>
  <si>
    <t>Ghana,England,Jamaica</t>
  </si>
  <si>
    <t>Brian Montenegro</t>
  </si>
  <si>
    <t>Paraguay,Italy</t>
  </si>
  <si>
    <t>Bruny Nsimba</t>
  </si>
  <si>
    <t>Belgium,Angola</t>
  </si>
  <si>
    <t>Carlos Auzqui</t>
  </si>
  <si>
    <t>Carlos Mora</t>
  </si>
  <si>
    <t>Ciaron Brown</t>
  </si>
  <si>
    <t>Dario Župarić</t>
  </si>
  <si>
    <t>Croatia,Bosnia and Herzegovina,United States</t>
  </si>
  <si>
    <t>Denil Maldonado</t>
  </si>
  <si>
    <t>Dénys Bain</t>
  </si>
  <si>
    <t>Dmitry Skopintsev</t>
  </si>
  <si>
    <t>Dominik Reimann</t>
  </si>
  <si>
    <t>Dylan Bronn</t>
  </si>
  <si>
    <t>Tunisia,France,Germany</t>
  </si>
  <si>
    <t>Eliser Quiñónes</t>
  </si>
  <si>
    <t>Fabiano Souza</t>
  </si>
  <si>
    <t>Fabio Depaoli</t>
  </si>
  <si>
    <t>Francesco Di Mariano</t>
  </si>
  <si>
    <t>George Edmundson</t>
  </si>
  <si>
    <t>Hwang Mun-Ki</t>
  </si>
  <si>
    <t>Ibrahim Sissoko(VfL Bochum 1848,Mali,France)</t>
  </si>
  <si>
    <t>Jannik Rochelt</t>
  </si>
  <si>
    <t>Jefry Zapata</t>
  </si>
  <si>
    <t>Jhonny Quiñónez</t>
  </si>
  <si>
    <t>Juan Rodríguez(Club Atlético Talleres de Córdoba,Argentina)</t>
  </si>
  <si>
    <t>Justin Lonwijk</t>
  </si>
  <si>
    <t>Kasey Palmer</t>
  </si>
  <si>
    <t>Keiller</t>
  </si>
  <si>
    <t>Lautaro Amadé</t>
  </si>
  <si>
    <t>Lucas Masoero</t>
  </si>
  <si>
    <t>Luke McCowan</t>
  </si>
  <si>
    <t>Marco Meyerhöfer</t>
  </si>
  <si>
    <t>Marcos Peano</t>
  </si>
  <si>
    <t>Matheus Aiás</t>
  </si>
  <si>
    <t>Matías Marín</t>
  </si>
  <si>
    <t>Max Christiansen</t>
  </si>
  <si>
    <t>Mees Hoedemakers</t>
  </si>
  <si>
    <t>Moritz-Broni Kwarteng</t>
  </si>
  <si>
    <t>Mouhamadou Sarr</t>
  </si>
  <si>
    <t>Nelson Barahona</t>
  </si>
  <si>
    <t>Nicolás Gil</t>
  </si>
  <si>
    <t>Nicolas Wimmer</t>
  </si>
  <si>
    <t>Niko Janković</t>
  </si>
  <si>
    <t>Odiljon Hamrobekov</t>
  </si>
  <si>
    <t>Ondřej Karafiát</t>
  </si>
  <si>
    <t>Patrick Drewes</t>
  </si>
  <si>
    <t>Raphael Sallinger</t>
  </si>
  <si>
    <t>Robin Heußer</t>
  </si>
  <si>
    <t>Sagiv Jehezkel</t>
  </si>
  <si>
    <t>Sam Adekugbe</t>
  </si>
  <si>
    <t>Canada,England,Nigeria</t>
  </si>
  <si>
    <t>Semir Telalović</t>
  </si>
  <si>
    <t>Germany,Bosnia and Herzegovina</t>
  </si>
  <si>
    <t>Tiago Gonçalves(Újpest Football Club,Portugal)</t>
  </si>
  <si>
    <t>Tobias Mohr</t>
  </si>
  <si>
    <t>Tom van de Looi</t>
  </si>
  <si>
    <t>Toni Datković</t>
  </si>
  <si>
    <t>Um Won-Sang</t>
  </si>
  <si>
    <t>Víctor Campuzano</t>
  </si>
  <si>
    <t>Vitor</t>
  </si>
  <si>
    <t>Yan Sasse</t>
  </si>
  <si>
    <t>Yuki Ohashi</t>
  </si>
  <si>
    <t>André Luís</t>
  </si>
  <si>
    <t>Curtis Nelson</t>
  </si>
  <si>
    <t>Fredrik Pallesen Knudsen</t>
  </si>
  <si>
    <t>Ibrahima Niane</t>
  </si>
  <si>
    <t>Jesús Ramírez</t>
  </si>
  <si>
    <t>Koo Sang-Min</t>
  </si>
  <si>
    <t>Kristian Dimitrov</t>
  </si>
  <si>
    <t>Léyser Chaverra</t>
  </si>
  <si>
    <t>Luca Vignali</t>
  </si>
  <si>
    <t>Matheus Frizzo</t>
  </si>
  <si>
    <t>Maximiliano Zalazar</t>
  </si>
  <si>
    <t>Raffaele Pucino</t>
  </si>
  <si>
    <t>Sergio López(SV Darmstadt 98,Spain,Germany)</t>
  </si>
  <si>
    <t>Théo Pellenard</t>
  </si>
  <si>
    <t>Tiago Araújo</t>
  </si>
  <si>
    <t>Andrigo</t>
  </si>
  <si>
    <t>Anthony Landázuri</t>
  </si>
  <si>
    <t>Artur(Houston Dynamo FC,Brazil,United States)</t>
  </si>
  <si>
    <t>Carlo Boukhalfa</t>
  </si>
  <si>
    <t>Germany,Algeria</t>
  </si>
  <si>
    <t>Choi Young-Jun</t>
  </si>
  <si>
    <t>Cristian Ferreira</t>
  </si>
  <si>
    <t>Dženis Burnić</t>
  </si>
  <si>
    <t>Ezequiel Mastrolía</t>
  </si>
  <si>
    <t>Felippe Cardoso</t>
  </si>
  <si>
    <t>Fran Gámez</t>
  </si>
  <si>
    <t>Jérémy Manzorro</t>
  </si>
  <si>
    <t>Jerson Malagón</t>
  </si>
  <si>
    <t>Jesús De Miguel</t>
  </si>
  <si>
    <t>Jorge Soto</t>
  </si>
  <si>
    <t>Juan Leiva</t>
  </si>
  <si>
    <t>Kévin Van Den Kerkhof</t>
  </si>
  <si>
    <t>Luca Marseiler</t>
  </si>
  <si>
    <t>Germany,Italy,Portugal</t>
  </si>
  <si>
    <t>Lucas Bruera</t>
  </si>
  <si>
    <t>Miguel Ángel Torrén</t>
  </si>
  <si>
    <t>Mike Eerdhuijzen</t>
  </si>
  <si>
    <t>Nazmi Gripshi</t>
  </si>
  <si>
    <t>Philipe Sampaio</t>
  </si>
  <si>
    <t>Richard Mina</t>
  </si>
  <si>
    <t>Richardson(CEA,Brazil)</t>
  </si>
  <si>
    <t>Tsiy-William Ndenge</t>
  </si>
  <si>
    <t>Benny(Moreirense Futebol Clube,Portugal)</t>
  </si>
  <si>
    <t>Billy Arce</t>
  </si>
  <si>
    <t>Bubacarr Sanneh</t>
  </si>
  <si>
    <t>Christoph Kobald</t>
  </si>
  <si>
    <t>Elías López</t>
  </si>
  <si>
    <t>Emiliano Ancheta</t>
  </si>
  <si>
    <t>Gastón Verón</t>
  </si>
  <si>
    <t>Henok Teklab</t>
  </si>
  <si>
    <t>Henri Koudossou</t>
  </si>
  <si>
    <t>Joel Grodowski</t>
  </si>
  <si>
    <t>Juan Ignacio Méndez</t>
  </si>
  <si>
    <t>Kenta Itakura</t>
  </si>
  <si>
    <t>L.Traore</t>
  </si>
  <si>
    <t>Lennart Mertens</t>
  </si>
  <si>
    <t>Martín Barrios</t>
  </si>
  <si>
    <t>Mustapha Bundu</t>
  </si>
  <si>
    <t>Niklas Kolbe</t>
  </si>
  <si>
    <t>Pablo Roberto</t>
  </si>
  <si>
    <t>Rafinha(Club Deportivo Socio Cultural Guabirá,Bolivia,Brazil)</t>
  </si>
  <si>
    <t>Bolivia,Brazil</t>
  </si>
  <si>
    <t>Santiago López García</t>
  </si>
  <si>
    <t>Sven Karič</t>
  </si>
  <si>
    <t>Tim Parker</t>
  </si>
  <si>
    <t>Tom Zimmerschied</t>
  </si>
  <si>
    <t>Vukašin Jovanović(FK Čukarički Beograd,Serbia)</t>
  </si>
  <si>
    <t>Warleson</t>
  </si>
  <si>
    <t>Agustín Fontana</t>
  </si>
  <si>
    <t>Ángelo Martino</t>
  </si>
  <si>
    <t>Bryan Castrillón</t>
  </si>
  <si>
    <t>Facundo Castelli</t>
  </si>
  <si>
    <t>Fredrik Kristensen Dahl</t>
  </si>
  <si>
    <t>Guillermo Viscarra</t>
  </si>
  <si>
    <t>Jacob Shaffelburg</t>
  </si>
  <si>
    <t>Jan Elvedi</t>
  </si>
  <si>
    <t>Jan Van Den Bergh</t>
  </si>
  <si>
    <t>Joaquín Varela(Talento Dorado S.A.,Uruguay)</t>
  </si>
  <si>
    <t>Julián López</t>
  </si>
  <si>
    <t>Matías Vera(Club Central Córdoba de Santiago del Estero,Argentina,United States)</t>
  </si>
  <si>
    <t>Peter Christiansen</t>
  </si>
  <si>
    <t>Raffael Behounek</t>
  </si>
  <si>
    <t>Sævar Atli Magnússon</t>
  </si>
  <si>
    <t>Sebastián Medina</t>
  </si>
  <si>
    <t>Yassine Labhiri</t>
  </si>
  <si>
    <t>Adam Dźwigała</t>
  </si>
  <si>
    <t>Adam Vlkanova</t>
  </si>
  <si>
    <t>Amara Condé</t>
  </si>
  <si>
    <t>Antoine Leautey</t>
  </si>
  <si>
    <t>Bathusi Aubaas</t>
  </si>
  <si>
    <t>Brandur Hendriksson</t>
  </si>
  <si>
    <t>Faroe Islands,Denmark</t>
  </si>
  <si>
    <t>Carlos Rivero</t>
  </si>
  <si>
    <t>Daniel Batz</t>
  </si>
  <si>
    <t>Daniel Hanslik</t>
  </si>
  <si>
    <t>Daniel Heber</t>
  </si>
  <si>
    <t>Erik Janža</t>
  </si>
  <si>
    <t>Fabian Schleusener</t>
  </si>
  <si>
    <t>Fraser Hornby</t>
  </si>
  <si>
    <t>Fredrik Sjølstad</t>
  </si>
  <si>
    <t>Gilbert Álvarez</t>
  </si>
  <si>
    <t>Horacio Orzán</t>
  </si>
  <si>
    <t>Hugo Magallanes</t>
  </si>
  <si>
    <t>Ibrahim Diabaté</t>
  </si>
  <si>
    <t>Jeppe Grønning</t>
  </si>
  <si>
    <t>José Francisco Cevallos</t>
  </si>
  <si>
    <t>José Quintero</t>
  </si>
  <si>
    <t>Joshua Mees</t>
  </si>
  <si>
    <t>Juan Manuel Elordi</t>
  </si>
  <si>
    <t>Kenan Bajrić</t>
  </si>
  <si>
    <t>Kerim Mrabti</t>
  </si>
  <si>
    <t>Sweden,Tunisia,Finland</t>
  </si>
  <si>
    <t>Kim Tae-Hyun</t>
  </si>
  <si>
    <t>D/DM/M/AM RLC</t>
  </si>
  <si>
    <t>Leonard Owusu</t>
  </si>
  <si>
    <t>Lubambo Musonda</t>
  </si>
  <si>
    <t>Marco Komenda</t>
  </si>
  <si>
    <t>Germany,Croatia</t>
  </si>
  <si>
    <t>Mattijs Branderhorst</t>
  </si>
  <si>
    <t>Nicolás Ferreira</t>
  </si>
  <si>
    <t>Park Ji-Soo</t>
  </si>
  <si>
    <t>Pedro Naressi</t>
  </si>
  <si>
    <t>Rodrigo Melo</t>
  </si>
  <si>
    <t>Ryu Takao</t>
  </si>
  <si>
    <t>Sean Goldberg</t>
  </si>
  <si>
    <t>Israel,Italy</t>
  </si>
  <si>
    <t>Stéphane Aziz Ki</t>
  </si>
  <si>
    <t>Sven Köhler</t>
  </si>
  <si>
    <t>Tomás Adoryan</t>
  </si>
  <si>
    <t>Vinícius(NAU,Brazil)</t>
  </si>
  <si>
    <t>Yusuf Otubanjo</t>
  </si>
  <si>
    <t>Alejandro Medina</t>
  </si>
  <si>
    <t>Arbër Hoxha</t>
  </si>
  <si>
    <t>Blas Armoa</t>
  </si>
  <si>
    <t>Daniel Høegh</t>
  </si>
  <si>
    <t>Iury Castilho</t>
  </si>
  <si>
    <t>Jonnathan Mina</t>
  </si>
  <si>
    <t>José Gabriel Cevallos</t>
  </si>
  <si>
    <t>Kamal Miller</t>
  </si>
  <si>
    <t>Leonel Mosevich</t>
  </si>
  <si>
    <t>Luciano Giménez</t>
  </si>
  <si>
    <t>Mariano Bracamonte</t>
  </si>
  <si>
    <t>Marko Docić</t>
  </si>
  <si>
    <t>Matías Borgogno</t>
  </si>
  <si>
    <t>Santiago Moyano</t>
  </si>
  <si>
    <t>Sebastián Britos</t>
  </si>
  <si>
    <t>Ali Ghazal</t>
  </si>
  <si>
    <t>Augusto Max</t>
  </si>
  <si>
    <t>Diego Sosa(Club Atlético Tigre,Argentina)</t>
  </si>
  <si>
    <t>Dimitar Mitrovski</t>
  </si>
  <si>
    <t>North Macedonia,Germany</t>
  </si>
  <si>
    <t>Franco Escobar</t>
  </si>
  <si>
    <t>Go Jae-Hyeon</t>
  </si>
  <si>
    <t>Jack Elliott</t>
  </si>
  <si>
    <t>England,Scotland,United States</t>
  </si>
  <si>
    <t>Lee You-Hyeon</t>
  </si>
  <si>
    <t>Leonardo Landriel</t>
  </si>
  <si>
    <t>Marcus Sandberg</t>
  </si>
  <si>
    <t>Milan Mijatović</t>
  </si>
  <si>
    <t>Nahuel Barrios</t>
  </si>
  <si>
    <t>Nicky Cadden</t>
  </si>
  <si>
    <t>Nicolás Capraro</t>
  </si>
  <si>
    <t>Nicolás Caro Torres</t>
  </si>
  <si>
    <t>Santiago Rojas</t>
  </si>
  <si>
    <t>Tomoaki Okubo</t>
  </si>
  <si>
    <t>Tonni Adamsen</t>
  </si>
  <si>
    <t>Tristan Blackmon</t>
  </si>
  <si>
    <t>Abubacarr Sedi Kinteh</t>
  </si>
  <si>
    <t>Ethan Mbappé</t>
  </si>
  <si>
    <t>Tommaso Martinelli</t>
  </si>
  <si>
    <t>Alieu Njie</t>
  </si>
  <si>
    <t>Dylan Aquino</t>
  </si>
  <si>
    <t>Elijah Dijkstra</t>
  </si>
  <si>
    <t>Nenê(JUV,Brazil,Spain)</t>
  </si>
  <si>
    <t>Nathaniel Chalobah</t>
  </si>
  <si>
    <t>Alex Teixeira</t>
  </si>
  <si>
    <t>Matěj Jurásek</t>
  </si>
  <si>
    <t>Başar Önal</t>
  </si>
  <si>
    <t>David Kalokoh</t>
  </si>
  <si>
    <t>David Watson</t>
  </si>
  <si>
    <t>Giuliano</t>
  </si>
  <si>
    <t>Ignacio Perruzzi</t>
  </si>
  <si>
    <t>Lisandro Piñero</t>
  </si>
  <si>
    <t>Moussa Sissoko</t>
  </si>
  <si>
    <t>Sergio Palacios</t>
  </si>
  <si>
    <t>Zidane Iqbal</t>
  </si>
  <si>
    <t>Iraq,England,Pakistan</t>
  </si>
  <si>
    <t>Alessandro Dellavalle</t>
  </si>
  <si>
    <t>Dani Requena</t>
  </si>
  <si>
    <t>Nikolas Sattlberger</t>
  </si>
  <si>
    <t>Matteo Francesconi</t>
  </si>
  <si>
    <t>Theo</t>
  </si>
  <si>
    <t>France,Spain,Algeria</t>
  </si>
  <si>
    <t>Mathias Fjørtoft Løvik</t>
  </si>
  <si>
    <t>Aljoša Vasić</t>
  </si>
  <si>
    <t>Andrea Giorgini</t>
  </si>
  <si>
    <t>Andrea Petagna</t>
  </si>
  <si>
    <t>Ante Crnac</t>
  </si>
  <si>
    <t>Anthony Modeste</t>
  </si>
  <si>
    <t>Bruno Amione</t>
  </si>
  <si>
    <t>Jordan Sierra</t>
  </si>
  <si>
    <t>Kevin Lasagna</t>
  </si>
  <si>
    <t>Lewis Bate</t>
  </si>
  <si>
    <t>Shandon Baptiste</t>
  </si>
  <si>
    <t>Grenada,England</t>
  </si>
  <si>
    <t>Formose Mendy(FC Lorient,Senegal,Guinea-Bissau)</t>
  </si>
  <si>
    <t>Senegal,Guinea-Bissau</t>
  </si>
  <si>
    <t>Lorenzo Melgarejo</t>
  </si>
  <si>
    <t>Martín Rodríguez(Erzurumspor Futbol Kulübü,Chile)</t>
  </si>
  <si>
    <t>Emin Bayram</t>
  </si>
  <si>
    <t>Erick Marcus</t>
  </si>
  <si>
    <t>Junior Diaz</t>
  </si>
  <si>
    <t>Kevin Balanta(CD Santos Laguna,Colombia)</t>
  </si>
  <si>
    <t>Sota Kitano</t>
  </si>
  <si>
    <t>Xavier Biscayzacú</t>
  </si>
  <si>
    <t>Mexico,Uruguay</t>
  </si>
  <si>
    <t>Elias Bethke</t>
  </si>
  <si>
    <t>Jean-Pierre Nsame</t>
  </si>
  <si>
    <t>Jens Toornstra</t>
  </si>
  <si>
    <t>Kévin Malcuit</t>
  </si>
  <si>
    <t>Luis Hernández</t>
  </si>
  <si>
    <t>Papa Amadou Diallo</t>
  </si>
  <si>
    <t>Abner</t>
  </si>
  <si>
    <t>Agustín Ojeda(New York City FC,Argentina,United States)</t>
  </si>
  <si>
    <t>Artem Dzyuba</t>
  </si>
  <si>
    <t>Ben Pearson</t>
  </si>
  <si>
    <t>Callum Robinson</t>
  </si>
  <si>
    <t>Edward Chilufya</t>
  </si>
  <si>
    <t>Emmanuel Uchenna Aririerisim</t>
  </si>
  <si>
    <t>Fabián Hormazábal</t>
  </si>
  <si>
    <t>Facundo Di Biasi</t>
  </si>
  <si>
    <t>Kirill Schetinin</t>
  </si>
  <si>
    <t>Kuryu Matsuki</t>
  </si>
  <si>
    <t>Nazar Voloshyn</t>
  </si>
  <si>
    <t>Piero Quispe</t>
  </si>
  <si>
    <t>Quinn Sullivan</t>
  </si>
  <si>
    <t>United States,Germany,Bangladesh</t>
  </si>
  <si>
    <t>Sam Byram</t>
  </si>
  <si>
    <t>Sergi Enrich</t>
  </si>
  <si>
    <t>Yacine Titraoui</t>
  </si>
  <si>
    <t>Alonzo Engwanda</t>
  </si>
  <si>
    <t>David Larrubia</t>
  </si>
  <si>
    <t>Patrick(SAN,Brazil)</t>
  </si>
  <si>
    <t>Adrion Pajaziti</t>
  </si>
  <si>
    <t>Albania,Kosovo,England</t>
  </si>
  <si>
    <t>Brodie Spencer</t>
  </si>
  <si>
    <t>Jack Stacey</t>
  </si>
  <si>
    <t>Marin Petkov</t>
  </si>
  <si>
    <t>Milutin Osmajić</t>
  </si>
  <si>
    <t>Noah Holm</t>
  </si>
  <si>
    <t>Norway,Denmark,Democratic Republic of Congo</t>
  </si>
  <si>
    <t>Oumar Diakité</t>
  </si>
  <si>
    <t>Owen Kouassi</t>
  </si>
  <si>
    <t>Ricardo Monreal</t>
  </si>
  <si>
    <t>Rodriguinho(SPO,Brazil)</t>
  </si>
  <si>
    <t>Zeidane Inoussa</t>
  </si>
  <si>
    <t>Sweden,Benin</t>
  </si>
  <si>
    <t>Ben Wilmot</t>
  </si>
  <si>
    <t>Diego Laxalt</t>
  </si>
  <si>
    <t>Gustav Wikheim</t>
  </si>
  <si>
    <t>Norway,Brazil</t>
  </si>
  <si>
    <t>Yago Santiago</t>
  </si>
  <si>
    <t>Yoel Lago</t>
  </si>
  <si>
    <t>Guille Bueno</t>
  </si>
  <si>
    <t>Léo Cittadini</t>
  </si>
  <si>
    <t>Luis Miguel Rodríguez</t>
  </si>
  <si>
    <t>Mateo Gamarra</t>
  </si>
  <si>
    <t>Óscar Zambrano</t>
  </si>
  <si>
    <t>Ramón Ábila</t>
  </si>
  <si>
    <t>Reggie Cannon</t>
  </si>
  <si>
    <t>Rhys Norrington-Davies</t>
  </si>
  <si>
    <t>Stefan Mitrović(KAA Gent,Serbia)</t>
  </si>
  <si>
    <t>Andrés Román</t>
  </si>
  <si>
    <t>Bingourou Kamara</t>
  </si>
  <si>
    <t>Dimitris Nikolaou</t>
  </si>
  <si>
    <t>Franchu</t>
  </si>
  <si>
    <t>Hampus Skoglund</t>
  </si>
  <si>
    <t>Hayden Carter</t>
  </si>
  <si>
    <t>Isaac Solet</t>
  </si>
  <si>
    <t>Iván Leguizamón</t>
  </si>
  <si>
    <t>Jackson Porozo</t>
  </si>
  <si>
    <t>Jakov Medić</t>
  </si>
  <si>
    <t>Joaquín Montecinos</t>
  </si>
  <si>
    <t>Chile,Colombia</t>
  </si>
  <si>
    <t>Jonas Rouhi</t>
  </si>
  <si>
    <t>Sweden,Morocco,Poland</t>
  </si>
  <si>
    <t>Josh Eccles</t>
  </si>
  <si>
    <t>Kei Chinen</t>
  </si>
  <si>
    <t>Manuel Mónaco</t>
  </si>
  <si>
    <t>Mateo Sanabria</t>
  </si>
  <si>
    <t>Michaël Frey</t>
  </si>
  <si>
    <t>Michal Sáček</t>
  </si>
  <si>
    <t>Przemysław Tytoń</t>
  </si>
  <si>
    <t>Quentin Boisgard</t>
  </si>
  <si>
    <t>Rayyan Baniya</t>
  </si>
  <si>
    <t>Türkiye,Italy,Benin</t>
  </si>
  <si>
    <t>Santiago Quiros</t>
  </si>
  <si>
    <t>Scott Wharton</t>
  </si>
  <si>
    <t>Sidny Lopes Cabral</t>
  </si>
  <si>
    <t>Simen Kvia-Egeskog</t>
  </si>
  <si>
    <t>Simon Sluga</t>
  </si>
  <si>
    <t>Croatia,Italy</t>
  </si>
  <si>
    <t>Tahith Chong</t>
  </si>
  <si>
    <t>Tomás Jacob</t>
  </si>
  <si>
    <t>Valerio Verre</t>
  </si>
  <si>
    <t>Andrej Đurić</t>
  </si>
  <si>
    <t>Damián Pérez</t>
  </si>
  <si>
    <t>Filipe Augusto</t>
  </si>
  <si>
    <t>Henk Veerman</t>
  </si>
  <si>
    <t>Hiram Mier</t>
  </si>
  <si>
    <t>Ian Glavinovich</t>
  </si>
  <si>
    <t>Koba Koindredi</t>
  </si>
  <si>
    <t>France,New Caledonia,Djibouti</t>
  </si>
  <si>
    <t>Luiz Felipe(SAN,Brazil)</t>
  </si>
  <si>
    <t>Manu Vallejo</t>
  </si>
  <si>
    <t>Mathías Laborda</t>
  </si>
  <si>
    <t>Neil Etheridge</t>
  </si>
  <si>
    <t>Philippines,England</t>
  </si>
  <si>
    <t>Andreas Jungdal</t>
  </si>
  <si>
    <t>Denmark,Singapore</t>
  </si>
  <si>
    <t>Andri Guðjohnsen</t>
  </si>
  <si>
    <t>Anthony Descotte</t>
  </si>
  <si>
    <t>Chrystian Barletta</t>
  </si>
  <si>
    <t>Daniel Fila</t>
  </si>
  <si>
    <t>Filippo Bandinelli</t>
  </si>
  <si>
    <t>Francisco Petrasso</t>
  </si>
  <si>
    <t>Franck Surdez</t>
  </si>
  <si>
    <t>Frederik Winther</t>
  </si>
  <si>
    <t>Joe Lolley</t>
  </si>
  <si>
    <t>Joel Latibeaudiere</t>
  </si>
  <si>
    <t>Kazeem Olaigbe</t>
  </si>
  <si>
    <t>Belgium,Nigeria</t>
  </si>
  <si>
    <t>Lee Han-Beom</t>
  </si>
  <si>
    <t>Leo Greiml</t>
  </si>
  <si>
    <t>Leonardo Mancuso</t>
  </si>
  <si>
    <t>Marcus Forss</t>
  </si>
  <si>
    <t>Neta Lavi</t>
  </si>
  <si>
    <t>Rémi Oudin</t>
  </si>
  <si>
    <t>Alexis Canelo</t>
  </si>
  <si>
    <t>Ángel Algobia</t>
  </si>
  <si>
    <t>Spain,Portugal</t>
  </si>
  <si>
    <t>Isak Helstad Amundsen</t>
  </si>
  <si>
    <t>Isak Määttä</t>
  </si>
  <si>
    <t>Norway,Sweden</t>
  </si>
  <si>
    <t>Lucas Mineiro</t>
  </si>
  <si>
    <t>Misael Dávila</t>
  </si>
  <si>
    <t>Pablo Bennevendo</t>
  </si>
  <si>
    <t>Samuel Sahin-Radlinger</t>
  </si>
  <si>
    <t>Toni Villa</t>
  </si>
  <si>
    <t>Zeca(CTB,Brazil,Italy)</t>
  </si>
  <si>
    <t>Aldo Kalulu</t>
  </si>
  <si>
    <t>Amahl Pellegrino</t>
  </si>
  <si>
    <t>Norway,Tanzania</t>
  </si>
  <si>
    <t>Anselmo García Mac Nulty</t>
  </si>
  <si>
    <t>Republic of Ireland,Spain</t>
  </si>
  <si>
    <t>Anselmo Ramon</t>
  </si>
  <si>
    <t>Anuar</t>
  </si>
  <si>
    <t>Caolan Boyd-Munce</t>
  </si>
  <si>
    <t>Northern Ireland,Republic of Ireland</t>
  </si>
  <si>
    <t>Carlos Eduardo(MFC,Brazil)</t>
  </si>
  <si>
    <t>César Haydar</t>
  </si>
  <si>
    <t>Colombia,Syria</t>
  </si>
  <si>
    <t>Eskil Edh</t>
  </si>
  <si>
    <t>Hokuto Shimoda</t>
  </si>
  <si>
    <t>Johan Rojas</t>
  </si>
  <si>
    <t>Killian Phillips</t>
  </si>
  <si>
    <t>Lenny Lobato</t>
  </si>
  <si>
    <t>Brazil,Argentina</t>
  </si>
  <si>
    <t>Pablo De Blasis</t>
  </si>
  <si>
    <t>Rômulo(SEP,Brazil)</t>
  </si>
  <si>
    <t>Stanislav Iljutcenko</t>
  </si>
  <si>
    <t>Germany,Russia</t>
  </si>
  <si>
    <t>Tiago Pagnussat</t>
  </si>
  <si>
    <t>Adam Davies</t>
  </si>
  <si>
    <t>Wales,England,Germany</t>
  </si>
  <si>
    <t>Alán Montes</t>
  </si>
  <si>
    <t>Alejandro Mayorga</t>
  </si>
  <si>
    <t>Alexandr Selikhov</t>
  </si>
  <si>
    <t>David Moses</t>
  </si>
  <si>
    <t>Dimitry Bertaud</t>
  </si>
  <si>
    <t>Dudu(VIT,Brazil)</t>
  </si>
  <si>
    <t>El Mehdi Benabid</t>
  </si>
  <si>
    <t>Fedde Leysen</t>
  </si>
  <si>
    <t>Filip Krovinović</t>
  </si>
  <si>
    <t>Franco Fagúndez(CD Santos Laguna,Uruguay)</t>
  </si>
  <si>
    <t>Giovanny</t>
  </si>
  <si>
    <t>Harry Pickering</t>
  </si>
  <si>
    <t>Houboulang Mendes</t>
  </si>
  <si>
    <t>Jack Currie</t>
  </si>
  <si>
    <t>Jhojan Valencia</t>
  </si>
  <si>
    <t>Joel Graterol</t>
  </si>
  <si>
    <t>Juan Pérez</t>
  </si>
  <si>
    <t>Juan Ramírez</t>
  </si>
  <si>
    <t>Kevin Londoño(Club Atlético Bucaramanga S.A.,Colombia)</t>
  </si>
  <si>
    <t>Kevin Velasco</t>
  </si>
  <si>
    <t>Lee Buchanan</t>
  </si>
  <si>
    <t>Léo Bonatini</t>
  </si>
  <si>
    <t>Mads Hansen</t>
  </si>
  <si>
    <t>Marco Curto</t>
  </si>
  <si>
    <t>Marcus Bettinelli</t>
  </si>
  <si>
    <t>Markus Solbakken</t>
  </si>
  <si>
    <t>Martin Linnes</t>
  </si>
  <si>
    <t>Matteo Rover</t>
  </si>
  <si>
    <t>Moussa Baradji</t>
  </si>
  <si>
    <t>Moussa Doumbia</t>
  </si>
  <si>
    <t>Mykola Mykhailenko</t>
  </si>
  <si>
    <t>Nicolas(AMG,Brazil,Italy)</t>
  </si>
  <si>
    <t>Nicolas Haas</t>
  </si>
  <si>
    <t>Paul Bellón</t>
  </si>
  <si>
    <t>Paulos Abraham</t>
  </si>
  <si>
    <t>Radosław Murawski</t>
  </si>
  <si>
    <t>Ryan Alebiosu</t>
  </si>
  <si>
    <t>Ryan Hedges</t>
  </si>
  <si>
    <t>Ryan Leonard</t>
  </si>
  <si>
    <t>Santiago Rosales</t>
  </si>
  <si>
    <t>Thonny Anderson</t>
  </si>
  <si>
    <t>Tiago Morais</t>
  </si>
  <si>
    <t>Tomás Pozzo</t>
  </si>
  <si>
    <t>Valon Berisha</t>
  </si>
  <si>
    <t>Kosovo,Norway</t>
  </si>
  <si>
    <t>Bruno Costa(Suwon Samsung Bluewings,Brazil)</t>
  </si>
  <si>
    <t>Carlos de Pena</t>
  </si>
  <si>
    <t>Jhon Murillo</t>
  </si>
  <si>
    <t>Joseph Ceesay</t>
  </si>
  <si>
    <t>The Gambia,Sweden</t>
  </si>
  <si>
    <t>Leonel Galeano</t>
  </si>
  <si>
    <t>Luis Sánchez</t>
  </si>
  <si>
    <t>Marvin Elimbi</t>
  </si>
  <si>
    <t>Moussa Ndiaye</t>
  </si>
  <si>
    <t>Rodrigo Morínigo</t>
  </si>
  <si>
    <t>Sergio González(Burgos,Spain)</t>
  </si>
  <si>
    <t>Sergio Ortuño</t>
  </si>
  <si>
    <t>Will Ferry</t>
  </si>
  <si>
    <t>Yannick Bright</t>
  </si>
  <si>
    <t>Yuri Ribeiro</t>
  </si>
  <si>
    <t>Žan Kolmanič</t>
  </si>
  <si>
    <t>Aleksandar Boljević</t>
  </si>
  <si>
    <t>Assane Dioussé</t>
  </si>
  <si>
    <t>Corrie Ndaba</t>
  </si>
  <si>
    <t>Republic of Ireland,South Africa,Ghana</t>
  </si>
  <si>
    <t>Davide Adorni</t>
  </si>
  <si>
    <t>Dylan Mbayo</t>
  </si>
  <si>
    <t>Edu(VIT,Brazil)</t>
  </si>
  <si>
    <t>Evgeny Morozov</t>
  </si>
  <si>
    <t>Giuseppe Sibilli</t>
  </si>
  <si>
    <t>Habib Maïga</t>
  </si>
  <si>
    <t>Homer Martínez</t>
  </si>
  <si>
    <t>Jesús Isijara</t>
  </si>
  <si>
    <t>Jon Magunazelaia</t>
  </si>
  <si>
    <t>Jon Toral</t>
  </si>
  <si>
    <t>Jorge Arias</t>
  </si>
  <si>
    <t>José Angulo</t>
  </si>
  <si>
    <t>Josh Key</t>
  </si>
  <si>
    <t>Lucas Cunha(BRA,Brazil,Portugal)</t>
  </si>
  <si>
    <t>Luis Alberto Cárdenas</t>
  </si>
  <si>
    <t>Mario Climent</t>
  </si>
  <si>
    <t>Mark O'Hara</t>
  </si>
  <si>
    <t>Matt Crooks</t>
  </si>
  <si>
    <t>Nabil Dunga</t>
  </si>
  <si>
    <t>Nardin Mulahusejnović</t>
  </si>
  <si>
    <t>Nuke Mfulu</t>
  </si>
  <si>
    <t>Praxedes</t>
  </si>
  <si>
    <t>Rossi</t>
  </si>
  <si>
    <t>Rui Pires</t>
  </si>
  <si>
    <t>Santi García</t>
  </si>
  <si>
    <t>Sondre Sørli</t>
  </si>
  <si>
    <t>Timothy Tillman</t>
  </si>
  <si>
    <t>Víctor Felipe Méndez</t>
  </si>
  <si>
    <t>Yhormar Hurtado</t>
  </si>
  <si>
    <t>Zé Roberto</t>
  </si>
  <si>
    <t>Alejandro García(Once Caldas S.A.,Colombia)</t>
  </si>
  <si>
    <t>Alexis Antunes</t>
  </si>
  <si>
    <t>Switzerland,Spain,Portugal</t>
  </si>
  <si>
    <t>Andrés Llinás</t>
  </si>
  <si>
    <t>Chris-Kévin Nadje</t>
  </si>
  <si>
    <t>Daniel Rivera</t>
  </si>
  <si>
    <t>Darlan Mendes</t>
  </si>
  <si>
    <t>Elayis Tavşan</t>
  </si>
  <si>
    <t>Netherlands,Türkiye,Suriname</t>
  </si>
  <si>
    <t>Facundo Batista</t>
  </si>
  <si>
    <t>Felipe Aguirre</t>
  </si>
  <si>
    <t>Francesco Gelli</t>
  </si>
  <si>
    <t>Gustavo Caballero</t>
  </si>
  <si>
    <t>Ibrahim Hesar</t>
  </si>
  <si>
    <t>Jacob Trenskow</t>
  </si>
  <si>
    <t>Joakim Nilsson</t>
  </si>
  <si>
    <t>Sweden,United States</t>
  </si>
  <si>
    <t>Josias Lukembila</t>
  </si>
  <si>
    <t>Luciano Ferreyra(Club Atlético Rosario Central,Argentina)</t>
  </si>
  <si>
    <t>Matías Espinoza</t>
  </si>
  <si>
    <t>Matías Melluso</t>
  </si>
  <si>
    <t>Nahuel Ulariaga</t>
  </si>
  <si>
    <t>Sean Johnson</t>
  </si>
  <si>
    <t>United States,Jamaica</t>
  </si>
  <si>
    <t>Andrés Alarcón</t>
  </si>
  <si>
    <t>Andrés Micolta</t>
  </si>
  <si>
    <t>Ecuador,Brazil</t>
  </si>
  <si>
    <t>Bamidele Yusuf</t>
  </si>
  <si>
    <t>Claudio Sepúlveda</t>
  </si>
  <si>
    <t>David Gugganig</t>
  </si>
  <si>
    <t>Edwin Herrera</t>
  </si>
  <si>
    <t>Ewoud Pletinckx</t>
  </si>
  <si>
    <t>Fabricio Formiliano</t>
  </si>
  <si>
    <t>Gianluca Frabotta</t>
  </si>
  <si>
    <t>Guilherme Madruga</t>
  </si>
  <si>
    <t>Guilherme Parede</t>
  </si>
  <si>
    <t>Johan Arango</t>
  </si>
  <si>
    <t>Jonathan Borja</t>
  </si>
  <si>
    <t>José Álvarez</t>
  </si>
  <si>
    <t>José Neris</t>
  </si>
  <si>
    <t>Junior Hernández</t>
  </si>
  <si>
    <t>Kjetil Haug</t>
  </si>
  <si>
    <t>Kosuke Nakamura</t>
  </si>
  <si>
    <t>Lasse Nordås</t>
  </si>
  <si>
    <t>Luca Lezzerini</t>
  </si>
  <si>
    <t>Luca Martínez Dupuy</t>
  </si>
  <si>
    <t>Luismi Sánchez</t>
  </si>
  <si>
    <t>Mark Delgado</t>
  </si>
  <si>
    <t>Matisse Didden</t>
  </si>
  <si>
    <t>Nélson da Luz</t>
  </si>
  <si>
    <t>Niko Galešić</t>
  </si>
  <si>
    <t>Rasmus Wikström</t>
  </si>
  <si>
    <t>Rodrigo Conceição</t>
  </si>
  <si>
    <t>Sebastián Pérez(Palestino,Chile)</t>
  </si>
  <si>
    <t>Sebastián Prediger</t>
  </si>
  <si>
    <t>Tudor Băluţă</t>
  </si>
  <si>
    <t>Ulrik Yttergård Jenssen</t>
  </si>
  <si>
    <t>Washington Aguerre</t>
  </si>
  <si>
    <t>Yanick Brecher</t>
  </si>
  <si>
    <t>Yegor Golenkov</t>
  </si>
  <si>
    <t>Alef Manga</t>
  </si>
  <si>
    <t>Aleksandar Radovanović</t>
  </si>
  <si>
    <t>Alex Cochrane</t>
  </si>
  <si>
    <t>Alexander Lind</t>
  </si>
  <si>
    <t>Denmark,Brazil</t>
  </si>
  <si>
    <t>Branco Ampuero</t>
  </si>
  <si>
    <t>Caíque França</t>
  </si>
  <si>
    <t>Carlos Mosquera(Real Cartagena Fútbol Club S.A.,Colombia)</t>
  </si>
  <si>
    <t>Carlos Robles</t>
  </si>
  <si>
    <t>Dani Tasende</t>
  </si>
  <si>
    <t>Daniel Penha</t>
  </si>
  <si>
    <t>Daniel Trubač</t>
  </si>
  <si>
    <t>David Buchta</t>
  </si>
  <si>
    <t>Dean David</t>
  </si>
  <si>
    <t>Derrick Williams</t>
  </si>
  <si>
    <t>Republic of Ireland,Germany,United States</t>
  </si>
  <si>
    <t>Didier Moreno</t>
  </si>
  <si>
    <t>Eduardo Guerrero</t>
  </si>
  <si>
    <t>Facundo Cáseres</t>
  </si>
  <si>
    <t>Fahd Moufi</t>
  </si>
  <si>
    <t>Faitout Maouassa</t>
  </si>
  <si>
    <t>Femi Azeez</t>
  </si>
  <si>
    <t>Gabriel Villamil</t>
  </si>
  <si>
    <t>Go Hatano</t>
  </si>
  <si>
    <t>Gustavo Furtado</t>
  </si>
  <si>
    <t>Iago Borduchi</t>
  </si>
  <si>
    <t>Ilja Pomazun</t>
  </si>
  <si>
    <t>Jerónimo Cacciabue</t>
  </si>
  <si>
    <t>Joachim Soltvedt</t>
  </si>
  <si>
    <t>Johannes Hummelvoll-Nuñez</t>
  </si>
  <si>
    <t>John Yeboah</t>
  </si>
  <si>
    <t>Ecuador,Germany,Ghana</t>
  </si>
  <si>
    <t>Josh Knight</t>
  </si>
  <si>
    <t>Kalidou Sidibé</t>
  </si>
  <si>
    <t>Kanji Okunuki</t>
  </si>
  <si>
    <t>Leonardo(Shanghai Port,Brazil)</t>
  </si>
  <si>
    <t>Leonardo Lopes(KAA Gent,Portugal,Cape Verde Islands)</t>
  </si>
  <si>
    <t>Nana Boateng</t>
  </si>
  <si>
    <t>Omar Bertel</t>
  </si>
  <si>
    <t>Panutche Camará</t>
  </si>
  <si>
    <t>Pastor</t>
  </si>
  <si>
    <t>Paulinho Boia</t>
  </si>
  <si>
    <t>Ramón Arias</t>
  </si>
  <si>
    <t>Roberto Fernández(Akron Togliatti,Bolivia)</t>
  </si>
  <si>
    <t>Ronivaldo</t>
  </si>
  <si>
    <t>Austria,Brazil</t>
  </si>
  <si>
    <t>Sebastián Navarro(Fortaleza Fútbol Club S.A.,Colombia)</t>
  </si>
  <si>
    <t>Wilfried Kanga</t>
  </si>
  <si>
    <t>Willian Oliveira(VIT,Brazil)</t>
  </si>
  <si>
    <t>Yutaka Yoshida</t>
  </si>
  <si>
    <t>Akinari Kawazura</t>
  </si>
  <si>
    <t>Alan Rodríguez(Club Atlético Rosario Central,Paraguay)</t>
  </si>
  <si>
    <t>Cadu(Ferencvárosi Torna Club,Brazil)</t>
  </si>
  <si>
    <t>Daniel Ruiz</t>
  </si>
  <si>
    <t>Deroy Duarte</t>
  </si>
  <si>
    <t>Diego Viera</t>
  </si>
  <si>
    <t>Emanuel Gularte</t>
  </si>
  <si>
    <t>Enzo Roldán</t>
  </si>
  <si>
    <t>Héctor Fertoli</t>
  </si>
  <si>
    <t>Ignacio Schor</t>
  </si>
  <si>
    <t>Iván Rojas</t>
  </si>
  <si>
    <t>Jhomier Guerrero</t>
  </si>
  <si>
    <t>Juan Díaz</t>
  </si>
  <si>
    <t>Juanma</t>
  </si>
  <si>
    <t>Kévin Théophile-Catherine</t>
  </si>
  <si>
    <t>Luismi Quezada</t>
  </si>
  <si>
    <t>Luquinhas(Santa Clara Açores Futebol,Brazil)</t>
  </si>
  <si>
    <t>Matías Fernández(Club Atlético Excursionistas,Argentina)</t>
  </si>
  <si>
    <t>Mourad</t>
  </si>
  <si>
    <t>Norman Campbell</t>
  </si>
  <si>
    <t>Pedro Rangel</t>
  </si>
  <si>
    <t>Serginho(Santa Clara Açores Futebol,Portugal)</t>
  </si>
  <si>
    <t>Valentín Burgoa</t>
  </si>
  <si>
    <t>Zé Marcos</t>
  </si>
  <si>
    <t>Adrien Lebeau</t>
  </si>
  <si>
    <t>Alessandro Confente</t>
  </si>
  <si>
    <t>Antoine Colassin</t>
  </si>
  <si>
    <t>Aron Rodríguez</t>
  </si>
  <si>
    <t>Baher Elmohamady</t>
  </si>
  <si>
    <t>Brenno</t>
  </si>
  <si>
    <t>Cristian Renato</t>
  </si>
  <si>
    <t>De Lucca</t>
  </si>
  <si>
    <t>Diego Martínez(Asociación Deportivo Pasto,Colombia)</t>
  </si>
  <si>
    <t>Djorkaeff Reasco</t>
  </si>
  <si>
    <t>Emanuele Adamo</t>
  </si>
  <si>
    <t>Facundo Lencioni</t>
  </si>
  <si>
    <t>Florian Pick</t>
  </si>
  <si>
    <t>Francisco Apaolaza</t>
  </si>
  <si>
    <t>Franklin Guerra</t>
  </si>
  <si>
    <t>Gennaro Borrelli</t>
  </si>
  <si>
    <t>Gonzalo Marinelli</t>
  </si>
  <si>
    <t>Israel Poblete</t>
  </si>
  <si>
    <t>John Okoye Ebuka</t>
  </si>
  <si>
    <t>Karim El Eraki</t>
  </si>
  <si>
    <t>Lee Gi-Hyeok</t>
  </si>
  <si>
    <t>Manuel Insaurralde</t>
  </si>
  <si>
    <t>Matheus Bianqui</t>
  </si>
  <si>
    <t>Mazire Soula</t>
  </si>
  <si>
    <t>Naoto Arai</t>
  </si>
  <si>
    <t>Nicolás Castro(Club Atlético San Martín de Tucumán,Argentina)</t>
  </si>
  <si>
    <t>Ronald Hernández</t>
  </si>
  <si>
    <t>Shinya Yajima</t>
  </si>
  <si>
    <t>Stef Peeters</t>
  </si>
  <si>
    <t>Tobias Mølgaard</t>
  </si>
  <si>
    <t>Alexandr Soldatenkov</t>
  </si>
  <si>
    <t>Benito(,Spain)</t>
  </si>
  <si>
    <t>Bernardo Schappo</t>
  </si>
  <si>
    <t>Chico Kim</t>
  </si>
  <si>
    <t>South Korea,Brazil,Paraguay</t>
  </si>
  <si>
    <t>Cristian Bordacahar</t>
  </si>
  <si>
    <t>Cristian Zabala</t>
  </si>
  <si>
    <t>Enzo Martínez(Club de Gimnasia y Esgrima La Plata,Uruguay)</t>
  </si>
  <si>
    <t>Haruya Fujii</t>
  </si>
  <si>
    <t>Jari De Busser</t>
  </si>
  <si>
    <t>Jeff Reine-Adélaïde</t>
  </si>
  <si>
    <t>Konstantin Kuchaev</t>
  </si>
  <si>
    <t>Leonardo Candellone</t>
  </si>
  <si>
    <t>Melle Meulensteen</t>
  </si>
  <si>
    <t>Netherlands,England</t>
  </si>
  <si>
    <t>Michael Ortega</t>
  </si>
  <si>
    <t>Nicolás Laméndola</t>
  </si>
  <si>
    <t>Nikita Chernov</t>
  </si>
  <si>
    <t>Pedro Aparício</t>
  </si>
  <si>
    <t>Rudy Cardozo</t>
  </si>
  <si>
    <t>Saulo Mineiro</t>
  </si>
  <si>
    <t>Sebastian Mailat</t>
  </si>
  <si>
    <t>Simon Elisor</t>
  </si>
  <si>
    <t>Sirlord Conteh</t>
  </si>
  <si>
    <t>Siro Rosané</t>
  </si>
  <si>
    <t>Tachi</t>
  </si>
  <si>
    <t>Tamble Monteiro</t>
  </si>
  <si>
    <t>Vetle Dragsnes</t>
  </si>
  <si>
    <t>Will Vaulks</t>
  </si>
  <si>
    <t>Agustín Colazo</t>
  </si>
  <si>
    <t>Andrea Tiritiello</t>
  </si>
  <si>
    <t>Brian Heras</t>
  </si>
  <si>
    <t>Carlos Nieto</t>
  </si>
  <si>
    <t>Carlos Villalba</t>
  </si>
  <si>
    <t>Clint Leemans</t>
  </si>
  <si>
    <t>Daam Foulon</t>
  </si>
  <si>
    <t>Dominik Janošek</t>
  </si>
  <si>
    <t>Fábio Alemão</t>
  </si>
  <si>
    <t>Fernando Saucedo</t>
  </si>
  <si>
    <t>Gustavo Cazonatti</t>
  </si>
  <si>
    <t>Jessy Benet</t>
  </si>
  <si>
    <t>Makan Aïko</t>
  </si>
  <si>
    <t>Noë Dussenne</t>
  </si>
  <si>
    <t>Renzo Garcés</t>
  </si>
  <si>
    <t>Robert Mudražija</t>
  </si>
  <si>
    <t>Varol Tasar</t>
  </si>
  <si>
    <t>Yeison Suárez</t>
  </si>
  <si>
    <t>Alex Rambal</t>
  </si>
  <si>
    <t>Brice Maubleu</t>
  </si>
  <si>
    <t>Cesar Blackman</t>
  </si>
  <si>
    <t>Cristian Núñez(Flamurtari Football Club,Paraguay)</t>
  </si>
  <si>
    <t>Dardo Miloc</t>
  </si>
  <si>
    <t>Diego Wayar</t>
  </si>
  <si>
    <t>Emir Karić</t>
  </si>
  <si>
    <t>Enea Mihaj</t>
  </si>
  <si>
    <t>Igor Leschuk</t>
  </si>
  <si>
    <t>Ivan Nevistić</t>
  </si>
  <si>
    <t>Jannik Dehm</t>
  </si>
  <si>
    <t>Jean Irmer</t>
  </si>
  <si>
    <t>Joel Pereira(Lech Poznań,Portugal)</t>
  </si>
  <si>
    <t>Jonathan Dellarossa</t>
  </si>
  <si>
    <t>Jorge Enrique Flores</t>
  </si>
  <si>
    <t>José Calderón(,Panama)</t>
  </si>
  <si>
    <t>José Contreras</t>
  </si>
  <si>
    <t>Guatemala</t>
  </si>
  <si>
    <t>Juan José Purata</t>
  </si>
  <si>
    <t>Juan Muñoz</t>
  </si>
  <si>
    <t>Julian Gressel</t>
  </si>
  <si>
    <t>Julián Illanes</t>
  </si>
  <si>
    <t>Kendall Waston</t>
  </si>
  <si>
    <t>Costa Rica,Canada,United States</t>
  </si>
  <si>
    <t>Koji Toriumi</t>
  </si>
  <si>
    <t>Lachlan Jackson</t>
  </si>
  <si>
    <t>Lars Ritzka</t>
  </si>
  <si>
    <t>Leandro Mamut</t>
  </si>
  <si>
    <t>Lucas Diarte</t>
  </si>
  <si>
    <t>Lucas Soares</t>
  </si>
  <si>
    <t>Majeed Ashimeru</t>
  </si>
  <si>
    <t>Marcos Riquelme</t>
  </si>
  <si>
    <t>Mats Köhlert</t>
  </si>
  <si>
    <t>Maurice Cova</t>
  </si>
  <si>
    <t>Michael Eberwein</t>
  </si>
  <si>
    <t>Myenty Abena</t>
  </si>
  <si>
    <t>Nemanja Čović</t>
  </si>
  <si>
    <t>Nicolás Silva</t>
  </si>
  <si>
    <t>Rafael Monti</t>
  </si>
  <si>
    <t>Raúl Lizoáin</t>
  </si>
  <si>
    <t>Romario Caicedo</t>
  </si>
  <si>
    <t>Ross Sykes</t>
  </si>
  <si>
    <t>Ryoya Ogawa</t>
  </si>
  <si>
    <t>Sebastián González(Club Atlético San Martín de San Juan,Argentina)</t>
  </si>
  <si>
    <t>Silvije Begić</t>
  </si>
  <si>
    <t>Russia,Bosnia and Herzegovina,Croatia</t>
  </si>
  <si>
    <t>Valentin Cojocaru</t>
  </si>
  <si>
    <t>Washington Ortega</t>
  </si>
  <si>
    <t>Wojciech Golla</t>
  </si>
  <si>
    <t>Zé Vitor(Clube Desportivo Nacional,Brazil)</t>
  </si>
  <si>
    <t>Agustín Auzmendi</t>
  </si>
  <si>
    <t>Aiden O'Neill</t>
  </si>
  <si>
    <t>Álvaro Campuzano</t>
  </si>
  <si>
    <t>Bas Kuipers</t>
  </si>
  <si>
    <t>Brynjólfur Willumsson</t>
  </si>
  <si>
    <t>Frank Lozano</t>
  </si>
  <si>
    <t>Gilles Dewaele</t>
  </si>
  <si>
    <t>Juan Franco</t>
  </si>
  <si>
    <t>Martín Rodríguez(Club Guaraní,Uruguay)</t>
  </si>
  <si>
    <t>Ryota Nagaki</t>
  </si>
  <si>
    <t>Steven Nsimba</t>
  </si>
  <si>
    <t>Alejandro Ramos</t>
  </si>
  <si>
    <t>Alex Vigo</t>
  </si>
  <si>
    <t>Elias Cobbaut</t>
  </si>
  <si>
    <t>Facundo Mansilla</t>
  </si>
  <si>
    <t>Gabriel Báez</t>
  </si>
  <si>
    <t>Hernesto Caballero</t>
  </si>
  <si>
    <t>Iván Morales</t>
  </si>
  <si>
    <t>Jesper Gustavsson</t>
  </si>
  <si>
    <t>Leandro Suhr</t>
  </si>
  <si>
    <t>Lucas Abascia</t>
  </si>
  <si>
    <t>Maicon Solís</t>
  </si>
  <si>
    <t>Matías Budiño</t>
  </si>
  <si>
    <t>Matías Tagliamonte</t>
  </si>
  <si>
    <t>Nicolás Zalazar</t>
  </si>
  <si>
    <t>Óscar González</t>
  </si>
  <si>
    <t>Oumar Sako</t>
  </si>
  <si>
    <t>Niger,Ivory Coast</t>
  </si>
  <si>
    <t>Pablo Lima</t>
  </si>
  <si>
    <t>Radoslav Kirilov</t>
  </si>
  <si>
    <t>Rezende</t>
  </si>
  <si>
    <t>Richard Celis</t>
  </si>
  <si>
    <t>Sandro Kulenović</t>
  </si>
  <si>
    <t>Yair Arismendi</t>
  </si>
  <si>
    <t>Zvonimir Šarlija</t>
  </si>
  <si>
    <t>Cassiano</t>
  </si>
  <si>
    <t>Etienne Vaessen</t>
  </si>
  <si>
    <t>Fausto Grillo</t>
  </si>
  <si>
    <t>Franko Kovačević</t>
  </si>
  <si>
    <t>Jesper Verlaat</t>
  </si>
  <si>
    <t>Juan Yangali</t>
  </si>
  <si>
    <t>Martin Zlomislić</t>
  </si>
  <si>
    <t>Nicolás Cordero</t>
  </si>
  <si>
    <t>Nicolás Sansotre</t>
  </si>
  <si>
    <t>Victorio Ramis</t>
  </si>
  <si>
    <t>Arturo Vidal</t>
  </si>
  <si>
    <t>Will Lankshear</t>
  </si>
  <si>
    <t>Arijon Ibrahimović</t>
  </si>
  <si>
    <t>Cyriaque Irié</t>
  </si>
  <si>
    <t>Enoch Mastoras</t>
  </si>
  <si>
    <t>Lionel Verde</t>
  </si>
  <si>
    <t>Magnus Bech Riisnæs</t>
  </si>
  <si>
    <t>Nathan Fernandes</t>
  </si>
  <si>
    <t>Nicolás Dubersarsky</t>
  </si>
  <si>
    <t>Pierce Charles</t>
  </si>
  <si>
    <t>Romain Esse</t>
  </si>
  <si>
    <t>Tyrique George</t>
  </si>
  <si>
    <t>England,Nigeria,Ghana</t>
  </si>
  <si>
    <t>Yusi</t>
  </si>
  <si>
    <t>Lucas Gourna-Douath</t>
  </si>
  <si>
    <t>Nordin Amrabat</t>
  </si>
  <si>
    <t>Salvatore Sirigu</t>
  </si>
  <si>
    <t>Steven Nzonzi</t>
  </si>
  <si>
    <t>Cristián Zapata</t>
  </si>
  <si>
    <t>Jesé</t>
  </si>
  <si>
    <t>Abdoul Ouattara</t>
  </si>
  <si>
    <t>Asmir Begović</t>
  </si>
  <si>
    <t>Bosnia and Herzegovina,Canada,England</t>
  </si>
  <si>
    <t>Benjamin Tahirović</t>
  </si>
  <si>
    <t>Billy van Duijl</t>
  </si>
  <si>
    <t>James Abankwah</t>
  </si>
  <si>
    <t>Republic of Ireland,Ghana</t>
  </si>
  <si>
    <t>James McConnell</t>
  </si>
  <si>
    <t>Juan Velázquez</t>
  </si>
  <si>
    <t>Lamare Bogarde</t>
  </si>
  <si>
    <t>Lewis Koumas</t>
  </si>
  <si>
    <t>Wales,England,Cyprus</t>
  </si>
  <si>
    <t>Lovro Zvonarek</t>
  </si>
  <si>
    <t>Mamady Diambou</t>
  </si>
  <si>
    <t>Noah Hoarau</t>
  </si>
  <si>
    <t>France,England</t>
  </si>
  <si>
    <t>Norman Bassette</t>
  </si>
  <si>
    <t>Thijmen Blokzijl</t>
  </si>
  <si>
    <t>Timothy Ouma</t>
  </si>
  <si>
    <t>Lucas Pratto</t>
  </si>
  <si>
    <t>Florin Andone</t>
  </si>
  <si>
    <t>Romania,Spain</t>
  </si>
  <si>
    <t>Jacob Wright</t>
  </si>
  <si>
    <t>Mattia Fortin</t>
  </si>
  <si>
    <t>Vicente Pizarro</t>
  </si>
  <si>
    <t>August Priske</t>
  </si>
  <si>
    <t>Lorenzo Ignacchiti</t>
  </si>
  <si>
    <t>Marco Nasti</t>
  </si>
  <si>
    <t>Santiago Castañeda</t>
  </si>
  <si>
    <t>Daniel González(Universidad Católica,Chile)</t>
  </si>
  <si>
    <t>Emiliano Marcondes</t>
  </si>
  <si>
    <t>José de Jesús Corona</t>
  </si>
  <si>
    <t>Nacho(Cartagena,Spain,D/WB L)</t>
  </si>
  <si>
    <t>Relebohile Mofokeng</t>
  </si>
  <si>
    <t>Rony Lopes</t>
  </si>
  <si>
    <t>Iván Cuéllar</t>
  </si>
  <si>
    <t>Kellen Fisher</t>
  </si>
  <si>
    <t>Vanja Vlahović</t>
  </si>
  <si>
    <t>Duccio Degli Innocenti</t>
  </si>
  <si>
    <t>Eduardo Vargas</t>
  </si>
  <si>
    <t>Marco Silvestri</t>
  </si>
  <si>
    <t>Daouda Guindo</t>
  </si>
  <si>
    <t>Gerard Yepes</t>
  </si>
  <si>
    <t>Justin Diehl</t>
  </si>
  <si>
    <t>Kevin Wimmer</t>
  </si>
  <si>
    <t>Pathé Mboup</t>
  </si>
  <si>
    <t>Tyler Goodrham</t>
  </si>
  <si>
    <t>Ali Dembélé</t>
  </si>
  <si>
    <t>Andrés Ibargüen</t>
  </si>
  <si>
    <t>David Torres</t>
  </si>
  <si>
    <t>Hiroki Sakai</t>
  </si>
  <si>
    <t>Martin Harnik</t>
  </si>
  <si>
    <t>Peru Nolaskoain</t>
  </si>
  <si>
    <t>Waniss Taïbi</t>
  </si>
  <si>
    <t>Abu Kamara</t>
  </si>
  <si>
    <t>Alex Muralha</t>
  </si>
  <si>
    <t>Arnór Sigurðsson</t>
  </si>
  <si>
    <t>Borja Sánchez</t>
  </si>
  <si>
    <t>Christian Cueva</t>
  </si>
  <si>
    <t>Colin Kleine-Bekel</t>
  </si>
  <si>
    <t>Daniele Baselli</t>
  </si>
  <si>
    <t>Estanis Pedrola</t>
  </si>
  <si>
    <t>Filip Bundgaard</t>
  </si>
  <si>
    <t>Gustavo Puerta</t>
  </si>
  <si>
    <t>Isaac Hayden</t>
  </si>
  <si>
    <t>Kader Dembélé</t>
  </si>
  <si>
    <t>England,Scotland,Ivory Coast</t>
  </si>
  <si>
    <t>Maguette Guèye</t>
  </si>
  <si>
    <t>Matthieu Epolo</t>
  </si>
  <si>
    <t>Niek Schiks</t>
  </si>
  <si>
    <t>Romarinho(VIT,Brazil)</t>
  </si>
  <si>
    <t>Ryan Andrews</t>
  </si>
  <si>
    <t>Santiago Salle</t>
  </si>
  <si>
    <t>Silvio Romero</t>
  </si>
  <si>
    <t>Stiven Shpendi</t>
  </si>
  <si>
    <t>Álvaro Carrillo</t>
  </si>
  <si>
    <t>Andreas Nibe</t>
  </si>
  <si>
    <t>Giuseppe Di Serio</t>
  </si>
  <si>
    <t>Jesper Hansen</t>
  </si>
  <si>
    <t>Noah Ohio</t>
  </si>
  <si>
    <t>Netherlands,Nigeria,England</t>
  </si>
  <si>
    <t>Sam Greenwood</t>
  </si>
  <si>
    <t>Semuel Pizzignacco</t>
  </si>
  <si>
    <t>Šimun Hrgović</t>
  </si>
  <si>
    <t>Brice Ambina</t>
  </si>
  <si>
    <t>Franco Tongya</t>
  </si>
  <si>
    <t>Italy,Cameroon</t>
  </si>
  <si>
    <t>Haret Ortega</t>
  </si>
  <si>
    <t>Hernán Barcos</t>
  </si>
  <si>
    <t>John Egan</t>
  </si>
  <si>
    <t>Jorge Berlanga</t>
  </si>
  <si>
    <t>Maxi Moralez</t>
  </si>
  <si>
    <t>Myles Peart-Harris</t>
  </si>
  <si>
    <t>Rafael Obrador</t>
  </si>
  <si>
    <t>Will Fish</t>
  </si>
  <si>
    <t>Emanuel Aiwu</t>
  </si>
  <si>
    <t>Jano Gordon</t>
  </si>
  <si>
    <t>Jeffrey Schlupp</t>
  </si>
  <si>
    <t>Ghana,Germany,England</t>
  </si>
  <si>
    <t>Kevin Medina(Córdoba,Spain)</t>
  </si>
  <si>
    <t>Mateo Mendia</t>
  </si>
  <si>
    <t>Sérgio Mosquera</t>
  </si>
  <si>
    <t>Aaron Connolly</t>
  </si>
  <si>
    <t>Ben Bobzien</t>
  </si>
  <si>
    <t>Bryan Linssen</t>
  </si>
  <si>
    <t>Facundo Roncaglia</t>
  </si>
  <si>
    <t>Ibrahim Aliyu</t>
  </si>
  <si>
    <t>Johannes Schenk</t>
  </si>
  <si>
    <t>Khalil Fayad</t>
  </si>
  <si>
    <t>Lorenzo Venuti</t>
  </si>
  <si>
    <t>Luca Stephenson</t>
  </si>
  <si>
    <t>Marko Ivezić</t>
  </si>
  <si>
    <t>Max Geschwill</t>
  </si>
  <si>
    <t>Nery Domínguez</t>
  </si>
  <si>
    <t>Nicholas Bonfanti</t>
  </si>
  <si>
    <t>Ridgeciano Haps</t>
  </si>
  <si>
    <t>Rodriguinho(CEC,Brazil)</t>
  </si>
  <si>
    <t>Ryan Porteous</t>
  </si>
  <si>
    <t>Sahmkou Camara</t>
  </si>
  <si>
    <t>Aderllan Santos</t>
  </si>
  <si>
    <t>Alisson Santos</t>
  </si>
  <si>
    <t>Brazil,Tunisia</t>
  </si>
  <si>
    <t>André Poko</t>
  </si>
  <si>
    <t>Andreas Weimann</t>
  </si>
  <si>
    <t>Andries Noppert</t>
  </si>
  <si>
    <t>Anzor Mekvabishvili</t>
  </si>
  <si>
    <t>Bryan Acosta</t>
  </si>
  <si>
    <t>Connor Barron</t>
  </si>
  <si>
    <t>Damián Musto</t>
  </si>
  <si>
    <t>Edgar López</t>
  </si>
  <si>
    <t>Emmanuel Ekong</t>
  </si>
  <si>
    <t>Eric Kahl</t>
  </si>
  <si>
    <t>Sweden,Thailand</t>
  </si>
  <si>
    <t>Felipe Silva(Chengdu Rongcheng,Brazil)</t>
  </si>
  <si>
    <t>Giulio Maggiore</t>
  </si>
  <si>
    <t>Ignacio González(Everton de Viña del Mar,Chile)</t>
  </si>
  <si>
    <t>Imanol(Sparta Prague,Spain,Pays Basque)</t>
  </si>
  <si>
    <t>Jahkeele Marshall-Rutty</t>
  </si>
  <si>
    <t>Canada,Jamaica,United States</t>
  </si>
  <si>
    <t>Jakub Kadák</t>
  </si>
  <si>
    <t>Jelle Vossen</t>
  </si>
  <si>
    <t>Joshua Brenet</t>
  </si>
  <si>
    <t>Kévin Cabral</t>
  </si>
  <si>
    <t>France,Cape Verde Islands,United States</t>
  </si>
  <si>
    <t>Kevin Yakob</t>
  </si>
  <si>
    <t>Iraq,Sweden</t>
  </si>
  <si>
    <t>Maik Nawrocki</t>
  </si>
  <si>
    <t>Poland,Germany</t>
  </si>
  <si>
    <t>Manu Pozo</t>
  </si>
  <si>
    <t>Marcel Beifus</t>
  </si>
  <si>
    <t>Matouš Trmal</t>
  </si>
  <si>
    <t>Maxwell Gyamfi</t>
  </si>
  <si>
    <t>Miguel Ángel Tapias</t>
  </si>
  <si>
    <t>Miguel Román</t>
  </si>
  <si>
    <t>Mihály Kata</t>
  </si>
  <si>
    <t>Myron van Brederode</t>
  </si>
  <si>
    <t>Oscar Barreto</t>
  </si>
  <si>
    <t>Oscar Murillo</t>
  </si>
  <si>
    <t>Raymundo Fulgencio</t>
  </si>
  <si>
    <t>Roberto Meraz</t>
  </si>
  <si>
    <t>Ryan Giles</t>
  </si>
  <si>
    <t>Sebastian Jørgensen</t>
  </si>
  <si>
    <t>Sergio Barcia</t>
  </si>
  <si>
    <t>Tashreeq Matthews</t>
  </si>
  <si>
    <t>Valgeir Lunddal</t>
  </si>
  <si>
    <t>Žan Zaletel</t>
  </si>
  <si>
    <t>Zinédine Machach</t>
  </si>
  <si>
    <t>France,Algeria,Morocco</t>
  </si>
  <si>
    <t>Andrea Oliveri</t>
  </si>
  <si>
    <t>Brandon Aguilera</t>
  </si>
  <si>
    <t>César Falletti</t>
  </si>
  <si>
    <t>Danilo Soares</t>
  </si>
  <si>
    <t>Diego Caito</t>
  </si>
  <si>
    <t>Ignacio Lago</t>
  </si>
  <si>
    <t>Igor Jesus(Los Angeles Football Club,Brazil)</t>
  </si>
  <si>
    <t>Jhoanner Chávez</t>
  </si>
  <si>
    <t>Jonas Kersken</t>
  </si>
  <si>
    <t>Josip Radošević</t>
  </si>
  <si>
    <t>Luck Zogbé</t>
  </si>
  <si>
    <t>Mohamed Ouédraogo</t>
  </si>
  <si>
    <t>Ted Ku-DiPietro</t>
  </si>
  <si>
    <t>Agustín Módica</t>
  </si>
  <si>
    <t>Andreas Voglsammer</t>
  </si>
  <si>
    <t>Cristian Lema</t>
  </si>
  <si>
    <t>David Ayala</t>
  </si>
  <si>
    <t>Hugo Picard</t>
  </si>
  <si>
    <t>Mattia Aramu</t>
  </si>
  <si>
    <t>Robert-Jan Vanwesemael</t>
  </si>
  <si>
    <t>Timothy Chandler</t>
  </si>
  <si>
    <t>Vicko Ševelj</t>
  </si>
  <si>
    <t>Alan Minda</t>
  </si>
  <si>
    <t>Ale García</t>
  </si>
  <si>
    <t>Amir Saipi</t>
  </si>
  <si>
    <t>Andrés Andrade(Club Boca Juniors Cali S.A.,Colombia,Mexico)</t>
  </si>
  <si>
    <t>Andrés Ferrari</t>
  </si>
  <si>
    <t>Andu Kelati</t>
  </si>
  <si>
    <t>Bryan Angulo</t>
  </si>
  <si>
    <t>Celso Ortiz</t>
  </si>
  <si>
    <t>Christophe Kabongo</t>
  </si>
  <si>
    <t>Czechia,Democratic Republic of Congo</t>
  </si>
  <si>
    <t>Dominik Javorček</t>
  </si>
  <si>
    <t>Erencan Yardımcı</t>
  </si>
  <si>
    <t>Erick Mendoza</t>
  </si>
  <si>
    <t>Jacob Brown</t>
  </si>
  <si>
    <t>Jahnoah Markelo</t>
  </si>
  <si>
    <t>Jean-Manuel Mbom</t>
  </si>
  <si>
    <t>Sweden,Afghanistan</t>
  </si>
  <si>
    <t>Mathias Olesen</t>
  </si>
  <si>
    <t>Luxembourg,Denmark</t>
  </si>
  <si>
    <t>Matías Tissera</t>
  </si>
  <si>
    <t>Sebastian Lletget</t>
  </si>
  <si>
    <t>Simone Romagnoli</t>
  </si>
  <si>
    <t>Sven Michel</t>
  </si>
  <si>
    <t>Tjark Scheller</t>
  </si>
  <si>
    <t>Alejandro Maciel</t>
  </si>
  <si>
    <t>Cristian Rodríguez</t>
  </si>
  <si>
    <t>Güven Yalçın</t>
  </si>
  <si>
    <t>Iker Recio</t>
  </si>
  <si>
    <t>Johan Hove</t>
  </si>
  <si>
    <t>José Amo</t>
  </si>
  <si>
    <t>Josué Sá</t>
  </si>
  <si>
    <t>Kensuke Nagai</t>
  </si>
  <si>
    <t>Luis Fuentes</t>
  </si>
  <si>
    <t>Matheus Serafim</t>
  </si>
  <si>
    <t>Mauricio Pineda</t>
  </si>
  <si>
    <t>United States,Mexico,Puerto Rico</t>
  </si>
  <si>
    <t>Oufa Shobeir</t>
  </si>
  <si>
    <t>Tosin Kehinde</t>
  </si>
  <si>
    <t>Adrián(Alavés,Argentina,Spain)</t>
  </si>
  <si>
    <t>Ahmed Atef(ZED Football Club,Egypt)</t>
  </si>
  <si>
    <t>Alessandro Bellemo</t>
  </si>
  <si>
    <t>Alexandru Cicâldău</t>
  </si>
  <si>
    <t>Alfons Sampsted</t>
  </si>
  <si>
    <t>Amor Layouni</t>
  </si>
  <si>
    <t>Tunisia,Sweden</t>
  </si>
  <si>
    <t>Andrés Mosquera</t>
  </si>
  <si>
    <t>Andrew Hjulsager</t>
  </si>
  <si>
    <t>Denmark,Portugal</t>
  </si>
  <si>
    <t>Ayman Azhil</t>
  </si>
  <si>
    <t>Ben Lhassine Koné</t>
  </si>
  <si>
    <t>Bryang Kayo</t>
  </si>
  <si>
    <t>United States,Cameroon</t>
  </si>
  <si>
    <t>Callum Slattery</t>
  </si>
  <si>
    <t>Cédric Brunner</t>
  </si>
  <si>
    <t>Dan Nistor</t>
  </si>
  <si>
    <t>Dani Escriche</t>
  </si>
  <si>
    <t>Danley Jean-Jacques</t>
  </si>
  <si>
    <t>Davide Biraschi</t>
  </si>
  <si>
    <t>Denis Odoi</t>
  </si>
  <si>
    <t>Ghana,Belgium</t>
  </si>
  <si>
    <t>Ebrima Darboe</t>
  </si>
  <si>
    <t>Edgar Silva(Daegu FC,Brazil)</t>
  </si>
  <si>
    <t>Emiliano Gómez</t>
  </si>
  <si>
    <t>Fernando González(CD Guadalajara,Mexico)</t>
  </si>
  <si>
    <t>Franck Boli</t>
  </si>
  <si>
    <t>Giuseppe Aurelio</t>
  </si>
  <si>
    <t>Iván Martos</t>
  </si>
  <si>
    <t>Ivo Rodrigues</t>
  </si>
  <si>
    <t>Jairo Torres</t>
  </si>
  <si>
    <t>Jake Bidwell</t>
  </si>
  <si>
    <t>Jean Ruiz</t>
  </si>
  <si>
    <t>Junior Sambia</t>
  </si>
  <si>
    <t>Keshi Anderson</t>
  </si>
  <si>
    <t>Kevin Krygård</t>
  </si>
  <si>
    <t>Koji Miyoshi</t>
  </si>
  <si>
    <t>Lasse Rosenboom</t>
  </si>
  <si>
    <t>Lawrence Vigouroux</t>
  </si>
  <si>
    <t>Chile,England,Jamaica</t>
  </si>
  <si>
    <t>Lee Hyun-Ju</t>
  </si>
  <si>
    <t>Leighton Clarkson</t>
  </si>
  <si>
    <t>Lewin Blum</t>
  </si>
  <si>
    <t>Libor Holík</t>
  </si>
  <si>
    <t>Luca Philipp</t>
  </si>
  <si>
    <t>Lucas Angelini</t>
  </si>
  <si>
    <t>Lukas Petkov</t>
  </si>
  <si>
    <t>Marco Túlio</t>
  </si>
  <si>
    <t>Marten Winkler</t>
  </si>
  <si>
    <t>Martín Sarrafiore</t>
  </si>
  <si>
    <t>Mattia Valoti</t>
  </si>
  <si>
    <t>Maxime Colin</t>
  </si>
  <si>
    <t>Mehmet Aydın</t>
  </si>
  <si>
    <t>Mosa Lebusa</t>
  </si>
  <si>
    <t>Moussa Koné(Olympique Club de Safi,Senegal)</t>
  </si>
  <si>
    <t>Nacho Gil</t>
  </si>
  <si>
    <t>Nicola Murru</t>
  </si>
  <si>
    <t>Nicolas Galazzi</t>
  </si>
  <si>
    <t>Rabbi Matondo</t>
  </si>
  <si>
    <t>Wales,England,Democratic Republic of Congo</t>
  </si>
  <si>
    <t>Rayan Ghrieb</t>
  </si>
  <si>
    <t>Roberto Insigne</t>
  </si>
  <si>
    <t>Roman Neustädter</t>
  </si>
  <si>
    <t>Russia,Germany</t>
  </si>
  <si>
    <t>Štěpán Chaloupek</t>
  </si>
  <si>
    <t>Thembinkosi Lorch</t>
  </si>
  <si>
    <t>Timon Weiner</t>
  </si>
  <si>
    <t>Alexandar Borković</t>
  </si>
  <si>
    <t>Franco Nicola</t>
  </si>
  <si>
    <t>Igor Zlatanović</t>
  </si>
  <si>
    <t>Jimer Fory</t>
  </si>
  <si>
    <t>Leonel Miranda</t>
  </si>
  <si>
    <t>Marcel Sobottka</t>
  </si>
  <si>
    <t>Mauro Díaz</t>
  </si>
  <si>
    <t>Nicolas Madsen</t>
  </si>
  <si>
    <t>Omar Boutayeb</t>
  </si>
  <si>
    <t>Slavy</t>
  </si>
  <si>
    <t>Bulgaria,Spain</t>
  </si>
  <si>
    <t>Álex Gallar</t>
  </si>
  <si>
    <t>Alexey Sutormin</t>
  </si>
  <si>
    <t>Andrés Meli</t>
  </si>
  <si>
    <t>Benjamín Schamine</t>
  </si>
  <si>
    <t>Brecht Dejaegere</t>
  </si>
  <si>
    <t>Cédric Teguia</t>
  </si>
  <si>
    <t>Spain,Cameroon</t>
  </si>
  <si>
    <t>Christopher Antwi-Adjei</t>
  </si>
  <si>
    <t>Dalberson</t>
  </si>
  <si>
    <t>Fabian Holland</t>
  </si>
  <si>
    <t>Fabri</t>
  </si>
  <si>
    <t>Ignacio Galván</t>
  </si>
  <si>
    <t>Iker Kortajarena</t>
  </si>
  <si>
    <t>Jaime Alvarado</t>
  </si>
  <si>
    <t>Janderson(CEA,Brazil)</t>
  </si>
  <si>
    <t>Jota(Futebol Clube de Vizela,Portugal)</t>
  </si>
  <si>
    <t>Léandre Kuavita</t>
  </si>
  <si>
    <t>Luis Ángel Díaz</t>
  </si>
  <si>
    <t>Łukasz Łakomy</t>
  </si>
  <si>
    <t>Manprit Sarkaria</t>
  </si>
  <si>
    <t>Austria,India</t>
  </si>
  <si>
    <t>Marco Sala</t>
  </si>
  <si>
    <t>Marcus Fraser</t>
  </si>
  <si>
    <t>Mikkel Ceïde</t>
  </si>
  <si>
    <t>Murilo Costa</t>
  </si>
  <si>
    <t>Nikolas Ioannou</t>
  </si>
  <si>
    <t>Oliver Abildgaard</t>
  </si>
  <si>
    <t>Ramon(INT,Brazil)</t>
  </si>
  <si>
    <t>Ricky-Jade Jones</t>
  </si>
  <si>
    <t>Scott Wright</t>
  </si>
  <si>
    <t>Stefán Ingi Sigurðarson</t>
  </si>
  <si>
    <t>Iceland,Luxembourg</t>
  </si>
  <si>
    <t>Ado Onaiwu</t>
  </si>
  <si>
    <t>Alejo Dramisino</t>
  </si>
  <si>
    <t>Andrija Radulović</t>
  </si>
  <si>
    <t>Bill Antonio</t>
  </si>
  <si>
    <t>Brayan León</t>
  </si>
  <si>
    <t>Daniel Håkans</t>
  </si>
  <si>
    <t>Edwin Torres</t>
  </si>
  <si>
    <t>Fabricio López</t>
  </si>
  <si>
    <t>Gustavo Coutinho</t>
  </si>
  <si>
    <t>Henry Wingo</t>
  </si>
  <si>
    <t>Hugo Fernández(Club Olimpia,Paraguay)</t>
  </si>
  <si>
    <t>James Eto'o</t>
  </si>
  <si>
    <t>Cameroon,Bulgaria</t>
  </si>
  <si>
    <t>Jarlan Barrera</t>
  </si>
  <si>
    <t>Jeffersson Martínez</t>
  </si>
  <si>
    <t>Jonas Auer</t>
  </si>
  <si>
    <t>Lars Kramer</t>
  </si>
  <si>
    <t>Manuel Duarte</t>
  </si>
  <si>
    <t>Matías Perelló</t>
  </si>
  <si>
    <t>Mender García</t>
  </si>
  <si>
    <t>Monsef Bakrar</t>
  </si>
  <si>
    <t>Algeria,United States</t>
  </si>
  <si>
    <t>Nathanaël Mbuku</t>
  </si>
  <si>
    <t>Ousseynou Niang</t>
  </si>
  <si>
    <t>Philippe Keny</t>
  </si>
  <si>
    <t>Pieter Gerkens</t>
  </si>
  <si>
    <t>Simon Olsson</t>
  </si>
  <si>
    <t>Svetoslav Vutsov</t>
  </si>
  <si>
    <t>Víctor Valverde</t>
  </si>
  <si>
    <t>Vincent Pajot</t>
  </si>
  <si>
    <t>Vladimir Screciu</t>
  </si>
  <si>
    <t>Yegor Teslenko</t>
  </si>
  <si>
    <t>Adrian Gantenbein</t>
  </si>
  <si>
    <t>Alan Benítez</t>
  </si>
  <si>
    <t>Alejandro Hohberg</t>
  </si>
  <si>
    <t>Peru,Uruguay</t>
  </si>
  <si>
    <t>Aníbal Leguizamón</t>
  </si>
  <si>
    <t>Carlos Rolón</t>
  </si>
  <si>
    <t>Cedric Gondo</t>
  </si>
  <si>
    <t>Emerson Rodríguez</t>
  </si>
  <si>
    <t>Gustavo Torres</t>
  </si>
  <si>
    <t>Harold Rivera</t>
  </si>
  <si>
    <t>Henrique Araújo</t>
  </si>
  <si>
    <t>Iker Undabarrena</t>
  </si>
  <si>
    <t>Jannik Huth</t>
  </si>
  <si>
    <t>Kota Watanabe</t>
  </si>
  <si>
    <t>Leandro Godoy</t>
  </si>
  <si>
    <t>Loïc Lapoussin</t>
  </si>
  <si>
    <t>Madagascar,France</t>
  </si>
  <si>
    <t>Maizon Rodríguez</t>
  </si>
  <si>
    <t>Marvin Schulz</t>
  </si>
  <si>
    <t>Matheus Felipe</t>
  </si>
  <si>
    <t>Matthäus Taferner</t>
  </si>
  <si>
    <t>Micael</t>
  </si>
  <si>
    <t>Nelson Acevedo</t>
  </si>
  <si>
    <t>Paul Will</t>
  </si>
  <si>
    <t>Sinan Karweina</t>
  </si>
  <si>
    <t>Yuya Kuwasaki</t>
  </si>
  <si>
    <t>Adama</t>
  </si>
  <si>
    <t>Senegal,Spain,Pays Basque</t>
  </si>
  <si>
    <t>Alan Sosa(Club de Gimnasia y Esgrima La Plata,Argentina)</t>
  </si>
  <si>
    <t>Alberto Jiménez</t>
  </si>
  <si>
    <t>Alexandr Rudenko</t>
  </si>
  <si>
    <t>Alfio Oviedo</t>
  </si>
  <si>
    <t>Álvaro Cuello</t>
  </si>
  <si>
    <t>André Henrique</t>
  </si>
  <si>
    <t>Andreas Müller</t>
  </si>
  <si>
    <t>Anthony Musaba</t>
  </si>
  <si>
    <t>Bartosz Mrozek</t>
  </si>
  <si>
    <t>Ben Whiteman</t>
  </si>
  <si>
    <t>Chris Bedia</t>
  </si>
  <si>
    <t>Cristian Ganea</t>
  </si>
  <si>
    <t>Romania,Pays Basque</t>
  </si>
  <si>
    <t>Daniel Schmidt</t>
  </si>
  <si>
    <t>Danielzinho(CBR,Brazil)</t>
  </si>
  <si>
    <t>David Miculescu</t>
  </si>
  <si>
    <t>Dener</t>
  </si>
  <si>
    <t>Denis Ciobotariu</t>
  </si>
  <si>
    <t>Dylan Gissi</t>
  </si>
  <si>
    <t>Switzerland,Argentina,Italy</t>
  </si>
  <si>
    <t>Ezequiel Naya</t>
  </si>
  <si>
    <t>Facundo Altamirano</t>
  </si>
  <si>
    <t>Fernando Fernández</t>
  </si>
  <si>
    <t>Francesco Cassata</t>
  </si>
  <si>
    <t>Franco Alfonso</t>
  </si>
  <si>
    <t>Gian Nardelli</t>
  </si>
  <si>
    <t>Hannes Van Der Bruggen</t>
  </si>
  <si>
    <t>Hayata Yamamoto</t>
  </si>
  <si>
    <t>Houssem Mrezigue</t>
  </si>
  <si>
    <t>Jan Kliment</t>
  </si>
  <si>
    <t>Jeppe Erenbjerg</t>
  </si>
  <si>
    <t>Jérémy Guillemenot</t>
  </si>
  <si>
    <t>Jhonier Viveros</t>
  </si>
  <si>
    <t>Johannes Handl</t>
  </si>
  <si>
    <t>John Björkengren</t>
  </si>
  <si>
    <t>Ko Myung-Suk</t>
  </si>
  <si>
    <t>Léo Bolgado</t>
  </si>
  <si>
    <t>Leonardo Bertone</t>
  </si>
  <si>
    <t>Leonardo Koutris</t>
  </si>
  <si>
    <t>Greece,Brazil</t>
  </si>
  <si>
    <t>Lorenzo Dickmann</t>
  </si>
  <si>
    <t>Luca Pfeiffer</t>
  </si>
  <si>
    <t>Lucas Besozzi</t>
  </si>
  <si>
    <t>Lucas Galvão</t>
  </si>
  <si>
    <t>Luciano Abecasis</t>
  </si>
  <si>
    <t>Mariano Bittolo</t>
  </si>
  <si>
    <t>Mateo Del Blanco</t>
  </si>
  <si>
    <t>Matt Hedges</t>
  </si>
  <si>
    <t>Maximiliano Silvera</t>
  </si>
  <si>
    <t>Patrik Gunnarsson</t>
  </si>
  <si>
    <t>Pepê(VIT,Brazil,Italy)</t>
  </si>
  <si>
    <t>Pol Valentín</t>
  </si>
  <si>
    <t>Reinhold Ranftl</t>
  </si>
  <si>
    <t>Renzo Orihuela</t>
  </si>
  <si>
    <t>Ruben Kristiansen</t>
  </si>
  <si>
    <t>Sheriff Sinyan</t>
  </si>
  <si>
    <t>The Gambia,Norway</t>
  </si>
  <si>
    <t>Siphelele Mkhulise</t>
  </si>
  <si>
    <t>Stefan Schwab</t>
  </si>
  <si>
    <t>Steven Tapiero</t>
  </si>
  <si>
    <t>Tom Lockyer</t>
  </si>
  <si>
    <t>Victor Olatunji</t>
  </si>
  <si>
    <t>Vitor Jacaré</t>
  </si>
  <si>
    <t>Volodymyr Shepeliev</t>
  </si>
  <si>
    <t>Williams Riveros</t>
  </si>
  <si>
    <t>Willian Maranhão</t>
  </si>
  <si>
    <t>Yanis Zouaoui</t>
  </si>
  <si>
    <t>Adriano Firmino</t>
  </si>
  <si>
    <t>Albert Vallci</t>
  </si>
  <si>
    <t>Amadou Danté</t>
  </si>
  <si>
    <t>Boško Šutalo</t>
  </si>
  <si>
    <t>Fran Karačić</t>
  </si>
  <si>
    <t>Australia,Croatia</t>
  </si>
  <si>
    <t>Gabriel Carabajal</t>
  </si>
  <si>
    <t>Ilie Sánchez</t>
  </si>
  <si>
    <t>Jordan Clark</t>
  </si>
  <si>
    <t>Kader Keïta</t>
  </si>
  <si>
    <t>Kevin Escamilla</t>
  </si>
  <si>
    <t>Mateo García(Once Caldas S.A.,Colombia)</t>
  </si>
  <si>
    <t>Matheus Davó</t>
  </si>
  <si>
    <t>Mathis Suray</t>
  </si>
  <si>
    <t>Matthias Verreth</t>
  </si>
  <si>
    <t>Michal Frydrych</t>
  </si>
  <si>
    <t>Nicolas Bürgy</t>
  </si>
  <si>
    <t>Nicolás Reniero</t>
  </si>
  <si>
    <t>Nicolás Schiavi</t>
  </si>
  <si>
    <t>Patrick Erras</t>
  </si>
  <si>
    <t>Roberto Hinojosa</t>
  </si>
  <si>
    <t>Samuel Piette</t>
  </si>
  <si>
    <t>Canada,France</t>
  </si>
  <si>
    <t>Sotirios Papagiannopoulos</t>
  </si>
  <si>
    <t>Sweden,Greece</t>
  </si>
  <si>
    <t>Thijs Oosting</t>
  </si>
  <si>
    <t>Yusuke Segawa</t>
  </si>
  <si>
    <t>Amaury Torralvo</t>
  </si>
  <si>
    <t>Andrés Sarmiento</t>
  </si>
  <si>
    <t>Anton Donkor</t>
  </si>
  <si>
    <t>Bautista Barros Schelotto</t>
  </si>
  <si>
    <t>Birger Verstraete</t>
  </si>
  <si>
    <t>Boris Lambert</t>
  </si>
  <si>
    <t>Brian Orosco</t>
  </si>
  <si>
    <t>Danovis Banguero</t>
  </si>
  <si>
    <t>Emanuel Olivera</t>
  </si>
  <si>
    <t>Fabian Schnellhardt</t>
  </si>
  <si>
    <t>Fredy Salazar</t>
  </si>
  <si>
    <t>Gerso Fernandes</t>
  </si>
  <si>
    <t>Guinea-Bissau,Portugal,United States</t>
  </si>
  <si>
    <t>Hikaru Nakahara</t>
  </si>
  <si>
    <t>Jaime Báez</t>
  </si>
  <si>
    <t>Uruguay,Spain,Italy</t>
  </si>
  <si>
    <t>Jón Dagur Þorsteinsson</t>
  </si>
  <si>
    <t>Joseph Rosales</t>
  </si>
  <si>
    <t>Jošt Urbančič</t>
  </si>
  <si>
    <t>Koya Yuruki</t>
  </si>
  <si>
    <t>Luis Cano</t>
  </si>
  <si>
    <t>Maksim Kireev</t>
  </si>
  <si>
    <t>Belarus,Belgium</t>
  </si>
  <si>
    <t>Marcelo Hermes</t>
  </si>
  <si>
    <t>Maxim Nenakhov</t>
  </si>
  <si>
    <t>Michael Heule</t>
  </si>
  <si>
    <t>Pablo Vázquez</t>
  </si>
  <si>
    <t>Paweł Bochniewicz</t>
  </si>
  <si>
    <t>Pedrão(Maccabi Haifa,Brazil)</t>
  </si>
  <si>
    <t>Rumarn Burrell</t>
  </si>
  <si>
    <t>Walmer Pacheco</t>
  </si>
  <si>
    <t>Yílmar Velásquez</t>
  </si>
  <si>
    <t>Yury Gorshkov</t>
  </si>
  <si>
    <t>Adolfo Machado</t>
  </si>
  <si>
    <t>Akito Suzuki</t>
  </si>
  <si>
    <t>Arial Mendy</t>
  </si>
  <si>
    <t>Aurélien Scheidler</t>
  </si>
  <si>
    <t>Cristián Cuevas</t>
  </si>
  <si>
    <t>Daniel Borges(MFC,Brazil)</t>
  </si>
  <si>
    <t>Darko Nejašmić</t>
  </si>
  <si>
    <t>Dean James</t>
  </si>
  <si>
    <t>Erik de los Santos</t>
  </si>
  <si>
    <t>Everton Galdino</t>
  </si>
  <si>
    <t>Fábio Ronaldo</t>
  </si>
  <si>
    <t>Franco Torres(Club de Gimnasia y Esgrima La Plata,Argentina)</t>
  </si>
  <si>
    <t>Gastón González(Club Social y Deportivo Defensa y Justicia,Argentina,United States)</t>
  </si>
  <si>
    <t>Ismael</t>
  </si>
  <si>
    <t>Israel Alba</t>
  </si>
  <si>
    <t>Joël Tagueu</t>
  </si>
  <si>
    <t>Cameroon,Brazil</t>
  </si>
  <si>
    <t>Jürgen Heil</t>
  </si>
  <si>
    <t>Kaj Sierhuis</t>
  </si>
  <si>
    <t>Netherlands,Greece</t>
  </si>
  <si>
    <t>Liam Palmer</t>
  </si>
  <si>
    <t>Luiz Otávio(MFC,Brazil)</t>
  </si>
  <si>
    <t>Marco Bleve</t>
  </si>
  <si>
    <t>Marko Tući</t>
  </si>
  <si>
    <t>Mateo Acosta</t>
  </si>
  <si>
    <t>Miloš Pantović(OFK Beograd,Serbia,Germany)</t>
  </si>
  <si>
    <t>Niklas Vesterlund</t>
  </si>
  <si>
    <t>Osnar Noronha</t>
  </si>
  <si>
    <t>Ponck</t>
  </si>
  <si>
    <t>Romario Rösch</t>
  </si>
  <si>
    <t>Søren Tengstedt</t>
  </si>
  <si>
    <t>Yira Sor</t>
  </si>
  <si>
    <t>Zakaria Eddahchouri</t>
  </si>
  <si>
    <t>Allano</t>
  </si>
  <si>
    <t>Andrea Franzoni</t>
  </si>
  <si>
    <t>Andrés López(Club Deportivo Cuenca,Ecuador)</t>
  </si>
  <si>
    <t>Andrey Estupiñán</t>
  </si>
  <si>
    <t>Bakary Nimaga</t>
  </si>
  <si>
    <t>Mali,Cameroon</t>
  </si>
  <si>
    <t>Cristian Colmán</t>
  </si>
  <si>
    <t>Diego Novoa</t>
  </si>
  <si>
    <t>Erick Otieno</t>
  </si>
  <si>
    <t>Joaquín Valiente</t>
  </si>
  <si>
    <t>Jonathan Bolingi</t>
  </si>
  <si>
    <t>Jordy Monroy</t>
  </si>
  <si>
    <t>Armenia,Colombia</t>
  </si>
  <si>
    <t>Lucas Brochero</t>
  </si>
  <si>
    <t>Pablo Ceppelini</t>
  </si>
  <si>
    <t>Sander</t>
  </si>
  <si>
    <t>Sebastian Klaas</t>
  </si>
  <si>
    <t>Takahiro Yanagi</t>
  </si>
  <si>
    <t>Adrian Rus</t>
  </si>
  <si>
    <t>Romania,Hungary</t>
  </si>
  <si>
    <t>Alexandru Creţu</t>
  </si>
  <si>
    <t>Alin Roman</t>
  </si>
  <si>
    <t>André Clovis</t>
  </si>
  <si>
    <t>Arturo Calabresi</t>
  </si>
  <si>
    <t>Azarias Londoño</t>
  </si>
  <si>
    <t>Ažbe Jug</t>
  </si>
  <si>
    <t>Christoph Daferner</t>
  </si>
  <si>
    <t>Cristhian Machado</t>
  </si>
  <si>
    <t>Bolivia,United States</t>
  </si>
  <si>
    <t>Cristian Vega</t>
  </si>
  <si>
    <t>Dálcio</t>
  </si>
  <si>
    <t>Dennis Ayensa</t>
  </si>
  <si>
    <t>Germany,Spain,Iran</t>
  </si>
  <si>
    <t>Diego Chávez(Club Atlético Bucaramanga S.A.,Argentina)</t>
  </si>
  <si>
    <t>Duplexe Tchamba</t>
  </si>
  <si>
    <t>Edgar Elizalde</t>
  </si>
  <si>
    <t>Fabrício Daniel</t>
  </si>
  <si>
    <t>Gabriel Obredor</t>
  </si>
  <si>
    <t>Gabriel Poveda</t>
  </si>
  <si>
    <t>Gian Allala</t>
  </si>
  <si>
    <t>Ifet Đakovac</t>
  </si>
  <si>
    <t>Ivan Kaliuzhnyi</t>
  </si>
  <si>
    <t>Jamie Allen</t>
  </si>
  <si>
    <t>Janik Bachmann</t>
  </si>
  <si>
    <t>Jesse Bosch</t>
  </si>
  <si>
    <t>Jhon Palacios</t>
  </si>
  <si>
    <t>Juan David Cuesta</t>
  </si>
  <si>
    <t>Juan Francisco Rago</t>
  </si>
  <si>
    <t>Júlio Romão</t>
  </si>
  <si>
    <t>Jung Seung-Hyeon</t>
  </si>
  <si>
    <t>Kevin Piscopo</t>
  </si>
  <si>
    <t>Lucas Mancinelli</t>
  </si>
  <si>
    <t>Luciano Gómez</t>
  </si>
  <si>
    <t>Luis Ojeda</t>
  </si>
  <si>
    <t>Luuk Brouwers</t>
  </si>
  <si>
    <t>Marius Ştefănescu</t>
  </si>
  <si>
    <t>Martín Fernández(Club Atlético Newell's Old Boys,Uruguay)</t>
  </si>
  <si>
    <t>Martín Rabuñal</t>
  </si>
  <si>
    <t>Masato Kojima</t>
  </si>
  <si>
    <t>Matías Miranda</t>
  </si>
  <si>
    <t>Matías Orihuela</t>
  </si>
  <si>
    <t>Mauricio Asenjo</t>
  </si>
  <si>
    <t>Maximiliano Villa</t>
  </si>
  <si>
    <t>Michael Verrips</t>
  </si>
  <si>
    <t>Mickaël Biron</t>
  </si>
  <si>
    <t>Mihai Popescu</t>
  </si>
  <si>
    <t>Nicola Pietrangeli</t>
  </si>
  <si>
    <t>Noah Loosli</t>
  </si>
  <si>
    <t>Pacôme Zouzoua</t>
  </si>
  <si>
    <t>Rafael Santos(Colorado Rapids,Brazil,United States)</t>
  </si>
  <si>
    <t>Renzo López</t>
  </si>
  <si>
    <t>Sean McLoughlin</t>
  </si>
  <si>
    <t>Sebastian Grønning</t>
  </si>
  <si>
    <t>Taiki Watanabe</t>
  </si>
  <si>
    <t>Tiago Manso</t>
  </si>
  <si>
    <t>Tomáš Wiesner</t>
  </si>
  <si>
    <t>Vinko Šapina</t>
  </si>
  <si>
    <t>Wendel Silva</t>
  </si>
  <si>
    <t>Younes Bakiz</t>
  </si>
  <si>
    <t>Youssef El Kachati</t>
  </si>
  <si>
    <t>Aljoša Matko</t>
  </si>
  <si>
    <t>Árni Frederiksberg</t>
  </si>
  <si>
    <t>Claudy M'Buyi</t>
  </si>
  <si>
    <t>Diego Mondino</t>
  </si>
  <si>
    <t>Emiliano González</t>
  </si>
  <si>
    <t>Félix Zambrano</t>
  </si>
  <si>
    <t>Fernando Godoy</t>
  </si>
  <si>
    <t>Gabriel Díaz(Club Atlético Sarmiento de Junín,Argentina)</t>
  </si>
  <si>
    <t>Jean Pierre Rosso</t>
  </si>
  <si>
    <t>Jeffrey de Lange</t>
  </si>
  <si>
    <t>Kevin Minda</t>
  </si>
  <si>
    <t>Mark Zabukovnik</t>
  </si>
  <si>
    <t>Martin Kramarič</t>
  </si>
  <si>
    <t>Martín Payares</t>
  </si>
  <si>
    <t>Nordin Jackers</t>
  </si>
  <si>
    <t>Oscar Ribera</t>
  </si>
  <si>
    <t>Riccardo Piscitelli</t>
  </si>
  <si>
    <t>Silviu Balaure</t>
  </si>
  <si>
    <t>Víctor Cabezas</t>
  </si>
  <si>
    <t>Yu Hashimoto</t>
  </si>
  <si>
    <t>Adriano Grimaldi</t>
  </si>
  <si>
    <t>Calogero Rizzuto</t>
  </si>
  <si>
    <t>Čebrail Makreckis</t>
  </si>
  <si>
    <t>Latvia,Germany,Morocco</t>
  </si>
  <si>
    <t>Dave Gnaase</t>
  </si>
  <si>
    <t>Delfor Minervino</t>
  </si>
  <si>
    <t>Florian Le Joncour</t>
  </si>
  <si>
    <t>Gaspar Gentile</t>
  </si>
  <si>
    <t>Gustavo Cortez</t>
  </si>
  <si>
    <t>Joaquín Pucheta</t>
  </si>
  <si>
    <t>Leandro Antunes</t>
  </si>
  <si>
    <t>Lee Chang-Geun</t>
  </si>
  <si>
    <t>Marco Schuster</t>
  </si>
  <si>
    <t>Marcos Lliuya</t>
  </si>
  <si>
    <t>Nicolás Previtali</t>
  </si>
  <si>
    <t>Orlando Gaona Lugo</t>
  </si>
  <si>
    <t>Pedro Amaral</t>
  </si>
  <si>
    <t>Pedro Pablo Velasco</t>
  </si>
  <si>
    <t>Roberto Bochi</t>
  </si>
  <si>
    <t>Rustam Yatimov</t>
  </si>
  <si>
    <t>Tajikistan,Russia</t>
  </si>
  <si>
    <t>Samuel Teles</t>
  </si>
  <si>
    <t>Stijn van Gassel</t>
  </si>
  <si>
    <t>Adrien Monfray</t>
  </si>
  <si>
    <t>Akiyuki Yokoyama</t>
  </si>
  <si>
    <t>Elías Pereyra</t>
  </si>
  <si>
    <t>Emanuel Hernández</t>
  </si>
  <si>
    <t>Ezequiel Parnisari</t>
  </si>
  <si>
    <t>Fernando Bersano</t>
  </si>
  <si>
    <t>Franco Baldassarra</t>
  </si>
  <si>
    <t>DM/M RLC</t>
  </si>
  <si>
    <t>Gonzalo Errecalde</t>
  </si>
  <si>
    <t>Gonzalo Lencina</t>
  </si>
  <si>
    <t>Griffin Dorsey</t>
  </si>
  <si>
    <t>Jairo Vélez</t>
  </si>
  <si>
    <t>Ecuador,Peru</t>
  </si>
  <si>
    <t>Javier Rojas</t>
  </si>
  <si>
    <t>Jéider Riquett</t>
  </si>
  <si>
    <t>Leonel Bucca</t>
  </si>
  <si>
    <t>Manuel García</t>
  </si>
  <si>
    <t>Maxime Bernauer</t>
  </si>
  <si>
    <t>Mërgim Krasniqi</t>
  </si>
  <si>
    <t>Sweden,Kosovo</t>
  </si>
  <si>
    <t>Michael Covea</t>
  </si>
  <si>
    <t>Nicolás Retamar</t>
  </si>
  <si>
    <t>Regan Charles-Cook</t>
  </si>
  <si>
    <t>Grenada,England,Jamaica</t>
  </si>
  <si>
    <t>Robert Hernández</t>
  </si>
  <si>
    <t>Alexis de Sart</t>
  </si>
  <si>
    <t>Brian Bustos</t>
  </si>
  <si>
    <t>Gonzalo Goñi</t>
  </si>
  <si>
    <t>Imanol González</t>
  </si>
  <si>
    <t>Jan Repas</t>
  </si>
  <si>
    <t>Jon Gallagher</t>
  </si>
  <si>
    <t>Jonathan Bay</t>
  </si>
  <si>
    <t>Juan Cruz Randazzo</t>
  </si>
  <si>
    <t>Keegan Rosenberry</t>
  </si>
  <si>
    <t>Lautaro Palacios</t>
  </si>
  <si>
    <t>Lucas Schoofs</t>
  </si>
  <si>
    <t>Marian Shved</t>
  </si>
  <si>
    <t>Matías Muñoz</t>
  </si>
  <si>
    <t>Maxime D'Arpino</t>
  </si>
  <si>
    <t>Maximilian Ullmann</t>
  </si>
  <si>
    <t>Néstor Breitenbruch</t>
  </si>
  <si>
    <t>Nicolás Goitea</t>
  </si>
  <si>
    <t>Ramiro Luna</t>
  </si>
  <si>
    <t>Rolando Silva</t>
  </si>
  <si>
    <t>Tiri</t>
  </si>
  <si>
    <t>Andrija Maksimović</t>
  </si>
  <si>
    <t>Saïmon Bouabré</t>
  </si>
  <si>
    <t>Wassim Bouziane</t>
  </si>
  <si>
    <t>Antoñito Cordero</t>
  </si>
  <si>
    <t>Benja Cremaschi</t>
  </si>
  <si>
    <t>United States,Argentina,Italy</t>
  </si>
  <si>
    <t>Benjamin Mendy</t>
  </si>
  <si>
    <t>United States,Iceland</t>
  </si>
  <si>
    <t>Dave Kwakman</t>
  </si>
  <si>
    <t>Diego Rodrigues</t>
  </si>
  <si>
    <t>Portugal,Belgium</t>
  </si>
  <si>
    <t>Edu Altozano</t>
  </si>
  <si>
    <t>Eric da Silva Moreira</t>
  </si>
  <si>
    <t>Germany,Portugal,Poland</t>
  </si>
  <si>
    <t>Fabio Chiarodia</t>
  </si>
  <si>
    <t>Gabriël Misehouy</t>
  </si>
  <si>
    <t>Idan Toklomati</t>
  </si>
  <si>
    <t>Israel,Benin</t>
  </si>
  <si>
    <t>Julian Gonstad</t>
  </si>
  <si>
    <t>Keny Arroyo</t>
  </si>
  <si>
    <t>Maurice Krattenmacher</t>
  </si>
  <si>
    <t>Mustafa Hekimoğlu</t>
  </si>
  <si>
    <t>Nhoa Sangui</t>
  </si>
  <si>
    <t>Oskar Øhlenschlæger</t>
  </si>
  <si>
    <t>Santino Andino</t>
  </si>
  <si>
    <t>Simone Pafundi</t>
  </si>
  <si>
    <t>Thalys</t>
  </si>
  <si>
    <t>Wallace Yan</t>
  </si>
  <si>
    <t>Yusuf Akçiçek</t>
  </si>
  <si>
    <t>Antal Yaakobishvili</t>
  </si>
  <si>
    <t>Hungary,Georgia,Israel</t>
  </si>
  <si>
    <t>Islam Slimani</t>
  </si>
  <si>
    <t>Pione Sisto</t>
  </si>
  <si>
    <t>Denmark,South Sudan</t>
  </si>
  <si>
    <t>Eran Zahavi</t>
  </si>
  <si>
    <t>Israel,France</t>
  </si>
  <si>
    <t>Gary Medel</t>
  </si>
  <si>
    <t>Kojo Peprah Oppong</t>
  </si>
  <si>
    <t>Aboubaka Soumahoro</t>
  </si>
  <si>
    <t>Albert Posiadała</t>
  </si>
  <si>
    <t>Aleix Garrido</t>
  </si>
  <si>
    <t>Alfie Devine</t>
  </si>
  <si>
    <t>Ali Houary</t>
  </si>
  <si>
    <t>Carlos Espí</t>
  </si>
  <si>
    <t>Dani Rodríguez(Barcelona,Spain,Pays Basque)</t>
  </si>
  <si>
    <t>Dennis Kaygın</t>
  </si>
  <si>
    <t>Türkiye,Germany,Sweden</t>
  </si>
  <si>
    <t>Eden Kartsev</t>
  </si>
  <si>
    <t>Emre Mor</t>
  </si>
  <si>
    <t>Gerónimo Heredia</t>
  </si>
  <si>
    <t>Henrique Carmo</t>
  </si>
  <si>
    <t>João Pedro Galvão</t>
  </si>
  <si>
    <t>Italy,Brazil,Portugal</t>
  </si>
  <si>
    <t>Joaquín Tobio Burgos</t>
  </si>
  <si>
    <t>Julian Pauli</t>
  </si>
  <si>
    <t>Juraj Kucka</t>
  </si>
  <si>
    <t>Kacper Kozłowski</t>
  </si>
  <si>
    <t>Lucas Ferreira(Shakhtar Donetsk,Brazil)</t>
  </si>
  <si>
    <t>Marc Muniesa</t>
  </si>
  <si>
    <t>Marcel Ratnik</t>
  </si>
  <si>
    <t>Matteo Pérez Vinlöf</t>
  </si>
  <si>
    <t>Sweden,Peru</t>
  </si>
  <si>
    <t>Oliver Braude</t>
  </si>
  <si>
    <t>Oscar Naasei</t>
  </si>
  <si>
    <t>Ricard Artero</t>
  </si>
  <si>
    <t>Stefano Di Mario</t>
  </si>
  <si>
    <t>Takumu Kawamura</t>
  </si>
  <si>
    <t>Thomas Gillier</t>
  </si>
  <si>
    <t>Chile,France</t>
  </si>
  <si>
    <t>Tiémoué Bakayoko</t>
  </si>
  <si>
    <t>Valdemar Birksø</t>
  </si>
  <si>
    <t>Ángel Alarcón</t>
  </si>
  <si>
    <t>Pedro León</t>
  </si>
  <si>
    <t>Stefano Sensi</t>
  </si>
  <si>
    <t>Daniil Khudyakov</t>
  </si>
  <si>
    <t>Mathias Delorge</t>
  </si>
  <si>
    <t>Brandon Williams</t>
  </si>
  <si>
    <t>Carlos Dotor</t>
  </si>
  <si>
    <t>Lukas Jungwirth</t>
  </si>
  <si>
    <t>Pascal Klemens</t>
  </si>
  <si>
    <t>Wuilker Fariñez</t>
  </si>
  <si>
    <t>Alex Paulsen</t>
  </si>
  <si>
    <t>New Zealand,South Africa,Namibia</t>
  </si>
  <si>
    <t>Daniel Amartey</t>
  </si>
  <si>
    <t>Danny Ward(Wrexham,Wales)</t>
  </si>
  <si>
    <t>Fernando de Paul</t>
  </si>
  <si>
    <t>Henrik Meister</t>
  </si>
  <si>
    <t>Denmark,Cameroon</t>
  </si>
  <si>
    <t>Ishak Belfodil</t>
  </si>
  <si>
    <t>Issa Doumbia</t>
  </si>
  <si>
    <t>Jorge Ruvalcaba</t>
  </si>
  <si>
    <t>Kim Ji-Soo</t>
  </si>
  <si>
    <t>Lautaro Acosta</t>
  </si>
  <si>
    <t>Manu Bueno</t>
  </si>
  <si>
    <t>Martín Montoya</t>
  </si>
  <si>
    <t>Rafael Luís</t>
  </si>
  <si>
    <t>Ricardo Centurión</t>
  </si>
  <si>
    <t>Samuel Gidi</t>
  </si>
  <si>
    <t>Slovakia,Ghana</t>
  </si>
  <si>
    <t>Simone Verdi</t>
  </si>
  <si>
    <t>Tonny Vilhena</t>
  </si>
  <si>
    <t>Yaroslav Rakitskyi</t>
  </si>
  <si>
    <t>Youssef El Arabi</t>
  </si>
  <si>
    <t>Andros Townsend</t>
  </si>
  <si>
    <t>England,Cyprus,Jamaica</t>
  </si>
  <si>
    <t>Diego Mariño</t>
  </si>
  <si>
    <t>Javier Belman</t>
  </si>
  <si>
    <t>Alan Kardec</t>
  </si>
  <si>
    <t>Cenk Tosun</t>
  </si>
  <si>
    <t>Darwin Quintero</t>
  </si>
  <si>
    <t>Colombia,Mexico,United States</t>
  </si>
  <si>
    <t>Fredrik Midtsjø</t>
  </si>
  <si>
    <t>Max Gradel</t>
  </si>
  <si>
    <t>Celso Borges</t>
  </si>
  <si>
    <t>Costa Rica,Brazil</t>
  </si>
  <si>
    <t>Dženan Pejčinović</t>
  </si>
  <si>
    <t>Germany,Montenegro</t>
  </si>
  <si>
    <t>Joe Worrall</t>
  </si>
  <si>
    <t>Leandro Morgalla</t>
  </si>
  <si>
    <t>Marius Wörl</t>
  </si>
  <si>
    <t>Mattes Hansen</t>
  </si>
  <si>
    <t>Pape Demba Diop</t>
  </si>
  <si>
    <t>Rubén Alcaraz</t>
  </si>
  <si>
    <t>Seedy Jatta</t>
  </si>
  <si>
    <t>Seydouba Cissé</t>
  </si>
  <si>
    <t>Jaime Mata</t>
  </si>
  <si>
    <t>Léo Dubois</t>
  </si>
  <si>
    <t>Luccas Claro</t>
  </si>
  <si>
    <t>Marcelo Meli</t>
  </si>
  <si>
    <t>Thierno Baldé</t>
  </si>
  <si>
    <t>France,Guinea,Senegal</t>
  </si>
  <si>
    <t>Aaron Keller</t>
  </si>
  <si>
    <t>Switzerland,Germany,Brazil</t>
  </si>
  <si>
    <t>Abdülkadir Ömür</t>
  </si>
  <si>
    <t>Adrian Segecic</t>
  </si>
  <si>
    <t>Aldo López</t>
  </si>
  <si>
    <t>Alex Pritchard</t>
  </si>
  <si>
    <t>Ali Jassim</t>
  </si>
  <si>
    <t>Alwande Roaldsøy</t>
  </si>
  <si>
    <t>Norway,South Africa</t>
  </si>
  <si>
    <t>Andrés Montaño</t>
  </si>
  <si>
    <t>Antonín Barák</t>
  </si>
  <si>
    <t>Antonio Aranda</t>
  </si>
  <si>
    <t>Anwar El Ghazi</t>
  </si>
  <si>
    <t>Boniface Nduka</t>
  </si>
  <si>
    <t>Bouna Sarr</t>
  </si>
  <si>
    <t>Senegal,France,Guinea</t>
  </si>
  <si>
    <t>Charlie Patiño</t>
  </si>
  <si>
    <t>England,Spain</t>
  </si>
  <si>
    <t>Damián García</t>
  </si>
  <si>
    <t>Dani Barcia</t>
  </si>
  <si>
    <t>David López(Mallorca,Spain)</t>
  </si>
  <si>
    <t>Dawda Camara</t>
  </si>
  <si>
    <t>Mauritania,Mali,Spain</t>
  </si>
  <si>
    <t>Diogo Prioste</t>
  </si>
  <si>
    <t>Djaniny</t>
  </si>
  <si>
    <t>Edoardo Pieragnolo</t>
  </si>
  <si>
    <t>Elián Giménez</t>
  </si>
  <si>
    <t>Emersonn</t>
  </si>
  <si>
    <t>Enis Destan</t>
  </si>
  <si>
    <t>Ezgjan Alioski</t>
  </si>
  <si>
    <t>North Macedonia,Albania,Switzerland</t>
  </si>
  <si>
    <t>Frank Fabra</t>
  </si>
  <si>
    <t>Gizo Mamageishvili</t>
  </si>
  <si>
    <t>Gonzalo Requena</t>
  </si>
  <si>
    <t>Grégoire Defrel</t>
  </si>
  <si>
    <t>Hugo Pérez</t>
  </si>
  <si>
    <t>Issouf Sissokho</t>
  </si>
  <si>
    <t>Jakob Napoleon Romsaas</t>
  </si>
  <si>
    <t>Jastin</t>
  </si>
  <si>
    <t>Portugal,Spain,Cape Verde Islands</t>
  </si>
  <si>
    <t>Javi Llabrés</t>
  </si>
  <si>
    <t>Jeremías Merlo</t>
  </si>
  <si>
    <t>Josen Escobar</t>
  </si>
  <si>
    <t>Josh Keeley</t>
  </si>
  <si>
    <t>Josuha Guilavogui</t>
  </si>
  <si>
    <t>Julian Hettwer</t>
  </si>
  <si>
    <t>Leonardo Pavoletti</t>
  </si>
  <si>
    <t>Lucas Hey</t>
  </si>
  <si>
    <t>Luis Binks</t>
  </si>
  <si>
    <t>Marc Leonard</t>
  </si>
  <si>
    <t>Mason Holgate</t>
  </si>
  <si>
    <t>Mohamed Farès</t>
  </si>
  <si>
    <t>Nacho Ferri</t>
  </si>
  <si>
    <t>Odion Ighalo</t>
  </si>
  <si>
    <t>Onuche Ogbelu</t>
  </si>
  <si>
    <t>Pelayo</t>
  </si>
  <si>
    <t>Rubén Pérez</t>
  </si>
  <si>
    <t>Rúben Vezo</t>
  </si>
  <si>
    <t>Ryad Boudebouz</t>
  </si>
  <si>
    <t>Sebastián González(Shabab Al-Ahli Dubai FC,Ecuador,Spain)</t>
  </si>
  <si>
    <t>Sinan Bolat</t>
  </si>
  <si>
    <t>Türkiye,Belgium</t>
  </si>
  <si>
    <t>Sipho Mbule</t>
  </si>
  <si>
    <t>Taha Altıkardeş</t>
  </si>
  <si>
    <t>Tomás Pérez(Futebol Clube do Porto,Argentina)</t>
  </si>
  <si>
    <t>Valentin Eysseric</t>
  </si>
  <si>
    <t>Veldin Hodža</t>
  </si>
  <si>
    <t>Kosovo,Croatia</t>
  </si>
  <si>
    <t>Zeno Van Den Bosch</t>
  </si>
  <si>
    <t>Allan(SEP,Brazil)</t>
  </si>
  <si>
    <t>Andrea Papetti</t>
  </si>
  <si>
    <t>Antonio Fiori</t>
  </si>
  <si>
    <t>Ariel Cabral</t>
  </si>
  <si>
    <t>Bashkim Kadrii</t>
  </si>
  <si>
    <t>Denmark,Albania</t>
  </si>
  <si>
    <t>Camilo Mayada</t>
  </si>
  <si>
    <t>Chupete</t>
  </si>
  <si>
    <t>Eduardo Aguirre</t>
  </si>
  <si>
    <t>Kristoffer Klaesson</t>
  </si>
  <si>
    <t>Luis Orejuela</t>
  </si>
  <si>
    <t>Alessandro Riccio</t>
  </si>
  <si>
    <t>Christian Fassnacht</t>
  </si>
  <si>
    <t>Craig Gordon</t>
  </si>
  <si>
    <t>Jordan Ferri</t>
  </si>
  <si>
    <t>Marc Gual</t>
  </si>
  <si>
    <t>Marwan Al-Sahafi</t>
  </si>
  <si>
    <t>Michel Mboula</t>
  </si>
  <si>
    <t>Miguel Ángel Ponce</t>
  </si>
  <si>
    <t>Noel López</t>
  </si>
  <si>
    <t>Peter Agba</t>
  </si>
  <si>
    <t>Samu Sáiz</t>
  </si>
  <si>
    <t>Sandro Lauper</t>
  </si>
  <si>
    <t>Théo Le Bris</t>
  </si>
  <si>
    <t>Tim Rossmann</t>
  </si>
  <si>
    <t>Adrián Aldrete</t>
  </si>
  <si>
    <t>Alan Ruiz</t>
  </si>
  <si>
    <t>Amankwah Forson</t>
  </si>
  <si>
    <t>Bryan Carrasco</t>
  </si>
  <si>
    <t>Callum Styles</t>
  </si>
  <si>
    <t>D/WB/DM/M/AM LC</t>
  </si>
  <si>
    <t>Hungary,England,Ukraine</t>
  </si>
  <si>
    <t>Cody Drameh</t>
  </si>
  <si>
    <t>Gökdeniz Bayrakdar</t>
  </si>
  <si>
    <t>Joaquín Lavega</t>
  </si>
  <si>
    <t>Regan Poole</t>
  </si>
  <si>
    <t>Thierry Small</t>
  </si>
  <si>
    <t>England,Jamaica,Panama</t>
  </si>
  <si>
    <t>Adailton</t>
  </si>
  <si>
    <t>Andrés Rentería</t>
  </si>
  <si>
    <t>Antonio Briseño</t>
  </si>
  <si>
    <t>Antonio Moyano</t>
  </si>
  <si>
    <t>Bosun Lawal</t>
  </si>
  <si>
    <t>Republic of Ireland,Nigeria,England</t>
  </si>
  <si>
    <t>Daniel-Kofi Kyereh</t>
  </si>
  <si>
    <t>Fabio Gruber</t>
  </si>
  <si>
    <t>Peru,Germany</t>
  </si>
  <si>
    <t>Felix Keidel</t>
  </si>
  <si>
    <t>Fidel Martínez</t>
  </si>
  <si>
    <t>Halil Dervişoğlu</t>
  </si>
  <si>
    <t>Jochem Ritmeester van de Kamp</t>
  </si>
  <si>
    <t>Luan Patrick</t>
  </si>
  <si>
    <t>Roko Šimić</t>
  </si>
  <si>
    <t>Salih Uçan</t>
  </si>
  <si>
    <t>Sergi Guardiola</t>
  </si>
  <si>
    <t>Xavi Quintillà</t>
  </si>
  <si>
    <t>Adama Traoré(Amed Sportif Faaliyetler,Mali)</t>
  </si>
  <si>
    <t>Ahmed Hassan</t>
  </si>
  <si>
    <t>Egypt,Portugal</t>
  </si>
  <si>
    <t>Ahmed Qasem</t>
  </si>
  <si>
    <t>Sweden,Palestine,Iraq</t>
  </si>
  <si>
    <t>Alejandro Pozuelo</t>
  </si>
  <si>
    <t>Aliou Baldé</t>
  </si>
  <si>
    <t>Guinea,Senegal,Guinea-Bissau</t>
  </si>
  <si>
    <t>Amr El Soleya</t>
  </si>
  <si>
    <t>André Amaro</t>
  </si>
  <si>
    <t>Andrés Gudiño</t>
  </si>
  <si>
    <t>Andrés Prieto</t>
  </si>
  <si>
    <t>Anrie Chase</t>
  </si>
  <si>
    <t>Japan,United States,Jamaica</t>
  </si>
  <si>
    <t>Artem Smolyakov</t>
  </si>
  <si>
    <t>Benjamin Verbič</t>
  </si>
  <si>
    <t>Borna Barišić</t>
  </si>
  <si>
    <t>César Rigamonti</t>
  </si>
  <si>
    <t>Daniel Barlaser</t>
  </si>
  <si>
    <t>England,Türkiye</t>
  </si>
  <si>
    <t>Daniel Bentley</t>
  </si>
  <si>
    <t>Daniele Verde</t>
  </si>
  <si>
    <t>Emanuel Aguilera</t>
  </si>
  <si>
    <t>Ethan Pye</t>
  </si>
  <si>
    <t>Falaye Sacko</t>
  </si>
  <si>
    <t>Faride Alidou</t>
  </si>
  <si>
    <t>Flavien Tait</t>
  </si>
  <si>
    <t>Florian Jozefzoon</t>
  </si>
  <si>
    <t>Suriname,Netherlands,France</t>
  </si>
  <si>
    <t>Frank Bagnack</t>
  </si>
  <si>
    <t>Franz Roggow</t>
  </si>
  <si>
    <t>Ghaylene Chaalali</t>
  </si>
  <si>
    <t>Gustavo Ledes</t>
  </si>
  <si>
    <t>Guy Mbenza</t>
  </si>
  <si>
    <t>Congo</t>
  </si>
  <si>
    <t>Hamdou Elhouni</t>
  </si>
  <si>
    <t>Harald Nilsen Tangen</t>
  </si>
  <si>
    <t>Hernâni(AFE,Portugal,Cape Verde Islands)</t>
  </si>
  <si>
    <t>Hijiri Kato</t>
  </si>
  <si>
    <t>Isaac Success</t>
  </si>
  <si>
    <t>Jacob Christensen</t>
  </si>
  <si>
    <t>Jeremy Ngakia</t>
  </si>
  <si>
    <t>João Novais</t>
  </si>
  <si>
    <t>José David Ramírez</t>
  </si>
  <si>
    <t>D/M/AM R</t>
  </si>
  <si>
    <t>Juan Antonio Ros</t>
  </si>
  <si>
    <t>Julien Masson</t>
  </si>
  <si>
    <t>Junior Olaitan</t>
  </si>
  <si>
    <t>Benin</t>
  </si>
  <si>
    <t>Karl-Johan Johnsson</t>
  </si>
  <si>
    <t>Kervin Andrade</t>
  </si>
  <si>
    <t>Kévin Rodrigues</t>
  </si>
  <si>
    <t>Portugal,France,Pays Basque</t>
  </si>
  <si>
    <t>Kevin Vázquez(S. Gijón,Spain)</t>
  </si>
  <si>
    <t>Koray Günter</t>
  </si>
  <si>
    <t>Landry Dimata</t>
  </si>
  <si>
    <t>Léandre Tawamba</t>
  </si>
  <si>
    <t>Lee Myung-Joo</t>
  </si>
  <si>
    <t>Leo Väisänen</t>
  </si>
  <si>
    <t>Leonardo Sigali</t>
  </si>
  <si>
    <t>Luigi Sepe</t>
  </si>
  <si>
    <t>Marko Stamenić</t>
  </si>
  <si>
    <t>New Zealand,Serbia,Samoa</t>
  </si>
  <si>
    <t>Mathys Tourraine</t>
  </si>
  <si>
    <t>Maxim Mukhin</t>
  </si>
  <si>
    <t>Mohammad Amin Hazbavi</t>
  </si>
  <si>
    <t>Nahki Wells</t>
  </si>
  <si>
    <t>Bermuda</t>
  </si>
  <si>
    <t>Nélson Oliveira</t>
  </si>
  <si>
    <t>Neraysho Kasanwirjo</t>
  </si>
  <si>
    <t>Nuno Sequeira</t>
  </si>
  <si>
    <t>Omar Colley</t>
  </si>
  <si>
    <t>Omar Kamal</t>
  </si>
  <si>
    <t>Pablo Santos</t>
  </si>
  <si>
    <t>Pape Cissé</t>
  </si>
  <si>
    <t>Patrik Vydra</t>
  </si>
  <si>
    <t>Pêpê</t>
  </si>
  <si>
    <t>Ruslan Neshcheret</t>
  </si>
  <si>
    <t>Sebastián Palacios</t>
  </si>
  <si>
    <t>Sodiq Awujoola</t>
  </si>
  <si>
    <t>Sofiane Hanni</t>
  </si>
  <si>
    <t>Tarek Hamed</t>
  </si>
  <si>
    <t>Tasos Donis</t>
  </si>
  <si>
    <t>Greece,England</t>
  </si>
  <si>
    <t>Thiago Santamaría</t>
  </si>
  <si>
    <t>Thiago Santana</t>
  </si>
  <si>
    <t>Yasir Al-Shahrani</t>
  </si>
  <si>
    <t>Yasser Larouci</t>
  </si>
  <si>
    <t>Youssef Msakni</t>
  </si>
  <si>
    <t>Yury Lodygin</t>
  </si>
  <si>
    <t>Russia,Greece</t>
  </si>
  <si>
    <t>Felipe Aguilar</t>
  </si>
  <si>
    <t>Fernando Monetti</t>
  </si>
  <si>
    <t>Julian von Moos</t>
  </si>
  <si>
    <t>Marcus Linday</t>
  </si>
  <si>
    <t>Mariusz Stępiński</t>
  </si>
  <si>
    <t>Nico Serrano</t>
  </si>
  <si>
    <t>Taiki Hirato</t>
  </si>
  <si>
    <t>Tyrese Asante</t>
  </si>
  <si>
    <t>Netherlands,Ghana,Austria</t>
  </si>
  <si>
    <t>Wu Lei</t>
  </si>
  <si>
    <t>Anders Bærtelsen</t>
  </si>
  <si>
    <t>André Luis</t>
  </si>
  <si>
    <t>Brayann Pereira</t>
  </si>
  <si>
    <t>France,Congo,Angola</t>
  </si>
  <si>
    <t>Bruno Lamas</t>
  </si>
  <si>
    <t>Daniel Bachmann</t>
  </si>
  <si>
    <t>Gil Cohen</t>
  </si>
  <si>
    <t>Halil Akbunar</t>
  </si>
  <si>
    <t>KennedyEgbus Mikuni</t>
  </si>
  <si>
    <t>Japan,Nigeria,United States</t>
  </si>
  <si>
    <t>Lukas Kačavenda</t>
  </si>
  <si>
    <t>Madson(ATP,Brazil)</t>
  </si>
  <si>
    <t>Marcus Rohdén</t>
  </si>
  <si>
    <t>Muriel</t>
  </si>
  <si>
    <t>Pablo Monroy</t>
  </si>
  <si>
    <t>Régis</t>
  </si>
  <si>
    <t>Víctor Salazar(Club Olimpia,Argentina)</t>
  </si>
  <si>
    <t>Žan Celar</t>
  </si>
  <si>
    <t>Airton Moisés</t>
  </si>
  <si>
    <t>Aleš Čermák</t>
  </si>
  <si>
    <t>Alexandr Martynovich</t>
  </si>
  <si>
    <t>Belarus,Russia</t>
  </si>
  <si>
    <t>Alexis Segovia</t>
  </si>
  <si>
    <t>Alison</t>
  </si>
  <si>
    <t>Can Keleş</t>
  </si>
  <si>
    <t>Austria,Türkiye</t>
  </si>
  <si>
    <t>Clifford Aboagye</t>
  </si>
  <si>
    <t>Daniel Herrera</t>
  </si>
  <si>
    <t>Efecan Karaca</t>
  </si>
  <si>
    <t>Enric Saborit</t>
  </si>
  <si>
    <t>Esteban Saveljich</t>
  </si>
  <si>
    <t>Montenegro,Argentina</t>
  </si>
  <si>
    <t>Fabio Blanco</t>
  </si>
  <si>
    <t>Famara Diédhiou</t>
  </si>
  <si>
    <t>Gédéon Kalulu</t>
  </si>
  <si>
    <t>Jack Colback</t>
  </si>
  <si>
    <t>Jhon Vásquez</t>
  </si>
  <si>
    <t>Juan Gauto</t>
  </si>
  <si>
    <t>Lasse Günther</t>
  </si>
  <si>
    <t>Mads Døhr Thychosen</t>
  </si>
  <si>
    <t>Malcom Bokélé</t>
  </si>
  <si>
    <t>Mateo Seoane</t>
  </si>
  <si>
    <t>Mateo Tanlongo</t>
  </si>
  <si>
    <t>Mustapha Isah</t>
  </si>
  <si>
    <t>Rafael Pérez</t>
  </si>
  <si>
    <t>Raphael Guzzo</t>
  </si>
  <si>
    <t>Romain Thomas</t>
  </si>
  <si>
    <t>Stefano Vecchia</t>
  </si>
  <si>
    <t>Tim Leibold</t>
  </si>
  <si>
    <t>Valentín Fascendini</t>
  </si>
  <si>
    <t>Yairo Moreno</t>
  </si>
  <si>
    <t>Yann Bodiger</t>
  </si>
  <si>
    <t>Yerson Candelo</t>
  </si>
  <si>
    <t>Yusuf Kabadayı</t>
  </si>
  <si>
    <t>Alaa Ghram</t>
  </si>
  <si>
    <t>Almamy Touré</t>
  </si>
  <si>
    <t>Auro</t>
  </si>
  <si>
    <t>Cheick Conde</t>
  </si>
  <si>
    <t>Christiaan Ravych</t>
  </si>
  <si>
    <t>Denis Višinský</t>
  </si>
  <si>
    <t>Everaldo(CTB,Brazil)</t>
  </si>
  <si>
    <t>Gilberto(Orlando Pirates Football Club,Angola)</t>
  </si>
  <si>
    <t>Henrique Almeida</t>
  </si>
  <si>
    <t>Ibe Hautekiet</t>
  </si>
  <si>
    <t>Lamine Cissé</t>
  </si>
  <si>
    <t>Luka Stojković</t>
  </si>
  <si>
    <t>Nikola Čavlina</t>
  </si>
  <si>
    <t>Samuel Grandsir</t>
  </si>
  <si>
    <t>Xavier Chavalerin</t>
  </si>
  <si>
    <t>Yassine Benhattab</t>
  </si>
  <si>
    <t>Ahmed Sharahili</t>
  </si>
  <si>
    <t>Akim Zedadka</t>
  </si>
  <si>
    <t>Alexander Callens</t>
  </si>
  <si>
    <t>Peru,Spain,United States</t>
  </si>
  <si>
    <t>Alexandru Chipciu</t>
  </si>
  <si>
    <t>Ally Samatta</t>
  </si>
  <si>
    <t>Tanzania</t>
  </si>
  <si>
    <t>Álvaro Sanz</t>
  </si>
  <si>
    <t>Ángelo Rodríguez</t>
  </si>
  <si>
    <t>Antonio Casas</t>
  </si>
  <si>
    <t>Arnaldo</t>
  </si>
  <si>
    <t>Arturo Mina</t>
  </si>
  <si>
    <t>Assan Ceesay</t>
  </si>
  <si>
    <t>Awer Mabil</t>
  </si>
  <si>
    <t>Axel Henriksson</t>
  </si>
  <si>
    <t>Aymen Barkok</t>
  </si>
  <si>
    <t>Aynsley Pears</t>
  </si>
  <si>
    <t>Bernardo Folha</t>
  </si>
  <si>
    <t>Bilal Boutobba</t>
  </si>
  <si>
    <t>Birama Touré</t>
  </si>
  <si>
    <t>Bongani Zungu</t>
  </si>
  <si>
    <t>Brandon Domingues</t>
  </si>
  <si>
    <t>Breno(Shabab Al-Ahli Dubai FC,Brazil)</t>
  </si>
  <si>
    <t>Bruno Gaspar</t>
  </si>
  <si>
    <t>Bruno Sávio</t>
  </si>
  <si>
    <t>Bryan Dabo</t>
  </si>
  <si>
    <t>Burkina Faso,France,Mali</t>
  </si>
  <si>
    <t>Chico Lamba</t>
  </si>
  <si>
    <t>Christian Früchtl</t>
  </si>
  <si>
    <t>Christophe Hérelle</t>
  </si>
  <si>
    <t>Cláudio Winck</t>
  </si>
  <si>
    <t>Conor Coventry</t>
  </si>
  <si>
    <t>Daniel Mancini</t>
  </si>
  <si>
    <t>Daniele Donnarumma</t>
  </si>
  <si>
    <t>Danylo Ignatenko</t>
  </si>
  <si>
    <t>David Moberg-Karlsson</t>
  </si>
  <si>
    <t>Deon Hotto</t>
  </si>
  <si>
    <t>Namibia</t>
  </si>
  <si>
    <t>Derrick Luckassen</t>
  </si>
  <si>
    <t>Diego Barrera</t>
  </si>
  <si>
    <t>Dijon Kameri</t>
  </si>
  <si>
    <t>Dolev Haziza</t>
  </si>
  <si>
    <t>Eduardo Henrique</t>
  </si>
  <si>
    <t>Efkan Bekiroğlu</t>
  </si>
  <si>
    <t>Elvis Mosquera</t>
  </si>
  <si>
    <t>Elvis Šarić</t>
  </si>
  <si>
    <t>Erce Kardeşler</t>
  </si>
  <si>
    <t>Ermal Krasniqi</t>
  </si>
  <si>
    <t>Ersin Destanoğlu</t>
  </si>
  <si>
    <t>Facundo Ferreyra</t>
  </si>
  <si>
    <t>Faisal Al-Ghamdi</t>
  </si>
  <si>
    <t>Florian Kleinhansl</t>
  </si>
  <si>
    <t>Fodé Koita</t>
  </si>
  <si>
    <t>Fran Sol</t>
  </si>
  <si>
    <t>Gabriel Achilier</t>
  </si>
  <si>
    <t>Gerónimo Poblete</t>
  </si>
  <si>
    <t>Gino Infantino</t>
  </si>
  <si>
    <t>Giorgi Arabidze</t>
  </si>
  <si>
    <t>Giorgos Liavas</t>
  </si>
  <si>
    <t>Gojko Cimirot</t>
  </si>
  <si>
    <t>Gonzalo Nápoli</t>
  </si>
  <si>
    <t>Harun Ibrahim</t>
  </si>
  <si>
    <t>Sweden,Ethiopia</t>
  </si>
  <si>
    <t>Helibelton Palacios</t>
  </si>
  <si>
    <t>Henrique(Turan Tovuz Peşakar Futbol Klubu,Brazil)</t>
  </si>
  <si>
    <t>Hugo(Al-Wasl,Brazil)</t>
  </si>
  <si>
    <t>Husain Norchayev</t>
  </si>
  <si>
    <t>Issiaga Sylla</t>
  </si>
  <si>
    <t>Jáder Quiñónes</t>
  </si>
  <si>
    <t>Jay Gorter</t>
  </si>
  <si>
    <t>Jean Carlos(CRI,Brazil)</t>
  </si>
  <si>
    <t>João Teixeira(Grupo Desportivo de Chaves,Portugal)</t>
  </si>
  <si>
    <t>João Victor(,Brazil)</t>
  </si>
  <si>
    <t>Joaquín Pombo</t>
  </si>
  <si>
    <t>Jobson</t>
  </si>
  <si>
    <t>Jorge Pereyra Díaz</t>
  </si>
  <si>
    <t>Juan Bezerra</t>
  </si>
  <si>
    <t>Juan Carlos(Murcia,Spain)</t>
  </si>
  <si>
    <t>Juanjo Narváez</t>
  </si>
  <si>
    <t>DM/M/AM/ST LC</t>
  </si>
  <si>
    <t>Juninho Bacuna</t>
  </si>
  <si>
    <t>Jure Balkovec</t>
  </si>
  <si>
    <t>Karen Nalbandyan</t>
  </si>
  <si>
    <t>Kenneth Paal</t>
  </si>
  <si>
    <t>Kevin Agudelo</t>
  </si>
  <si>
    <t>Kingsley Schindler</t>
  </si>
  <si>
    <t>Kostas Stafylidis</t>
  </si>
  <si>
    <t>Kostiantyn Vivcharenko</t>
  </si>
  <si>
    <t>Ukraine,Bulgaria</t>
  </si>
  <si>
    <t>Kristoffer Velde</t>
  </si>
  <si>
    <t>Kwon Kyung Won</t>
  </si>
  <si>
    <t>Léo Naldi</t>
  </si>
  <si>
    <t>Leonardo Pico</t>
  </si>
  <si>
    <t>Lilian Egloff</t>
  </si>
  <si>
    <t>Germany,Switzerland,Türkiye</t>
  </si>
  <si>
    <t>Lindon Emërllahu</t>
  </si>
  <si>
    <t>Luca Kilian</t>
  </si>
  <si>
    <t>Lucão do Break</t>
  </si>
  <si>
    <t>Lucas Kal</t>
  </si>
  <si>
    <t>Marc Mateu</t>
  </si>
  <si>
    <t>Martin Frýdek</t>
  </si>
  <si>
    <t>Max Cleworth</t>
  </si>
  <si>
    <t>Mehdi Abeid</t>
  </si>
  <si>
    <t>Merveille Papela</t>
  </si>
  <si>
    <t>Miloš Jojić</t>
  </si>
  <si>
    <t>Miloš Pantović(Panathinaikos AO,Serbia)</t>
  </si>
  <si>
    <t>Miroslav Káčer</t>
  </si>
  <si>
    <t>Mohamed Abdel Shafy</t>
  </si>
  <si>
    <t>Mohamed Awad</t>
  </si>
  <si>
    <t>Mothobi Mvala</t>
  </si>
  <si>
    <t>Moustafa Zeidan</t>
  </si>
  <si>
    <t>Nejc Gradišar</t>
  </si>
  <si>
    <t>Nicolás Arévalo</t>
  </si>
  <si>
    <t>Niklas Hult</t>
  </si>
  <si>
    <t>Noah Katterbach</t>
  </si>
  <si>
    <t>Noah Sonko Sundberg</t>
  </si>
  <si>
    <t>Nogueira</t>
  </si>
  <si>
    <t>Ofri Arad</t>
  </si>
  <si>
    <t>Oussama Tannane</t>
  </si>
  <si>
    <t>Paolo Ghiglione</t>
  </si>
  <si>
    <t>Patrick Twumasi</t>
  </si>
  <si>
    <t>Patrik Hellebrand</t>
  </si>
  <si>
    <t>Paulo Victor(Alanyaspor,Brazil,Italy)</t>
  </si>
  <si>
    <t>Pepín Machín</t>
  </si>
  <si>
    <t>Reda Slim</t>
  </si>
  <si>
    <t>Rigoberto Rivas</t>
  </si>
  <si>
    <t>Honduras,Italy</t>
  </si>
  <si>
    <t>Rober Ibáñez</t>
  </si>
  <si>
    <t>Roberto Massimo</t>
  </si>
  <si>
    <t>Germany,Italy,Ghana</t>
  </si>
  <si>
    <t>Roman Celentano</t>
  </si>
  <si>
    <t>Román Riquelme</t>
  </si>
  <si>
    <t>Ryan Fosso</t>
  </si>
  <si>
    <t>Ryan Mmaee</t>
  </si>
  <si>
    <t>Morocco,Belgium,Cameroon</t>
  </si>
  <si>
    <t>Saad Bguir</t>
  </si>
  <si>
    <t>Salvador Agra</t>
  </si>
  <si>
    <t>Sebastian Kowalczyk</t>
  </si>
  <si>
    <t>Serdar Dursun</t>
  </si>
  <si>
    <t>Sergio Ortíz</t>
  </si>
  <si>
    <t>Shkëlqim Vladi</t>
  </si>
  <si>
    <t>Sidnei Tavares</t>
  </si>
  <si>
    <t>Cape Verde Islands,Portugal,England</t>
  </si>
  <si>
    <t>Simon Graves</t>
  </si>
  <si>
    <t>Simy</t>
  </si>
  <si>
    <t>Takuto Oshima</t>
  </si>
  <si>
    <t>Talles Costa</t>
  </si>
  <si>
    <t>Taylor Gardner-Hickman</t>
  </si>
  <si>
    <t>Thiago Nuss</t>
  </si>
  <si>
    <t>Timothy Fayulu</t>
  </si>
  <si>
    <t>Tobias Raschl</t>
  </si>
  <si>
    <t>Triantafyllos Tsapras</t>
  </si>
  <si>
    <t>Víctor Narro</t>
  </si>
  <si>
    <t>Víctor Vázquez</t>
  </si>
  <si>
    <t>Vid Belec</t>
  </si>
  <si>
    <t>Walter González</t>
  </si>
  <si>
    <t>Willum Þór Willumsson</t>
  </si>
  <si>
    <t>Yasser Ibrahim</t>
  </si>
  <si>
    <t>Yoann Salmier</t>
  </si>
  <si>
    <t>Zini</t>
  </si>
  <si>
    <t>Alassane Ndao</t>
  </si>
  <si>
    <t>Álex Rangel</t>
  </si>
  <si>
    <t>Bruninho(Karpaty Lviv,Brazil)</t>
  </si>
  <si>
    <t>Carlos Puga</t>
  </si>
  <si>
    <t>Douglas(,Brazil)</t>
  </si>
  <si>
    <t>Dylan Borrero</t>
  </si>
  <si>
    <t>Edvard Tagseth</t>
  </si>
  <si>
    <t>Håvard Nielsen</t>
  </si>
  <si>
    <t>Heberty</t>
  </si>
  <si>
    <t>Hernán Toledo</t>
  </si>
  <si>
    <t>Hidde ter Avest</t>
  </si>
  <si>
    <t>Johan Martínez</t>
  </si>
  <si>
    <t>Jordi Vanlerberghe</t>
  </si>
  <si>
    <t>Josh Mulligan</t>
  </si>
  <si>
    <t>Juan Camilo Chaverra</t>
  </si>
  <si>
    <t>Juan Carlos Pereira</t>
  </si>
  <si>
    <t>Léo Natel</t>
  </si>
  <si>
    <t>Pedro Alemañ</t>
  </si>
  <si>
    <t>Phillip Menzel</t>
  </si>
  <si>
    <t>Rodrigo Guth</t>
  </si>
  <si>
    <t>Ronaldo Pajaro</t>
  </si>
  <si>
    <t>Samuel Velásquez</t>
  </si>
  <si>
    <t>Sonny Carey</t>
  </si>
  <si>
    <t>Svit Sešlar</t>
  </si>
  <si>
    <t>Tayyip Talha Sanuç</t>
  </si>
  <si>
    <t>Viktor Kovalenko</t>
  </si>
  <si>
    <t>Vitor Mendes</t>
  </si>
  <si>
    <t>Alfredo Saldívar</t>
  </si>
  <si>
    <t>Alvas Powell</t>
  </si>
  <si>
    <t>Ángel Cardozo Lucena</t>
  </si>
  <si>
    <t>Augustine Boakye</t>
  </si>
  <si>
    <t>Camilo Mena</t>
  </si>
  <si>
    <t>Damir Kreilach</t>
  </si>
  <si>
    <t>DM/M/AM/ST C</t>
  </si>
  <si>
    <t>Giannis Papanikolaou</t>
  </si>
  <si>
    <t>Gustavo Vargas</t>
  </si>
  <si>
    <t>Jimmy Giraudon</t>
  </si>
  <si>
    <t>Jordi</t>
  </si>
  <si>
    <t>Juan Sebastián</t>
  </si>
  <si>
    <t>Keanu Baccus</t>
  </si>
  <si>
    <t>Australia,South Africa</t>
  </si>
  <si>
    <t>Kwabena Owusu</t>
  </si>
  <si>
    <t>Léo Jabá</t>
  </si>
  <si>
    <t>Leon Balogun</t>
  </si>
  <si>
    <t>Librado Azcona</t>
  </si>
  <si>
    <t>Ecuador,Paraguay</t>
  </si>
  <si>
    <t>Ľubomír Šatka</t>
  </si>
  <si>
    <t>Maikel Mesa</t>
  </si>
  <si>
    <t>Matej Maglica</t>
  </si>
  <si>
    <t>Mohamed Abdel Ghany</t>
  </si>
  <si>
    <t>Nicolas Vouilloz</t>
  </si>
  <si>
    <t>Niklas Geyrhofer</t>
  </si>
  <si>
    <t>Nikolas Dyhr</t>
  </si>
  <si>
    <t>Oufa</t>
  </si>
  <si>
    <t>Pavlo Isenko</t>
  </si>
  <si>
    <t>Pedro Alcalá</t>
  </si>
  <si>
    <t>Rodrigo Andrade</t>
  </si>
  <si>
    <t>Sebastián Jaurena</t>
  </si>
  <si>
    <t>Sebastian Kerk</t>
  </si>
  <si>
    <t>Slobodan Medojević</t>
  </si>
  <si>
    <t>Waldo</t>
  </si>
  <si>
    <t>Walisson</t>
  </si>
  <si>
    <t>Žan Majer</t>
  </si>
  <si>
    <t>Zé Carlos(Gil Vicente Futebol Clube,Portugal,D/DM/M RC)</t>
  </si>
  <si>
    <t>Adriano Mina</t>
  </si>
  <si>
    <t>Alexander González(Club Sport Emelec,Venezuela,Spain)</t>
  </si>
  <si>
    <t>Andrés Colorado</t>
  </si>
  <si>
    <t>Ante Majstorović</t>
  </si>
  <si>
    <t>Beckham Castro</t>
  </si>
  <si>
    <t>Claudinho(VIT,Brazil)</t>
  </si>
  <si>
    <t>Daniil Utkin</t>
  </si>
  <si>
    <t>Danny McNamara</t>
  </si>
  <si>
    <t>Dardan Shabanhaxhaj</t>
  </si>
  <si>
    <t>Austria,Kosovo,Albania</t>
  </si>
  <si>
    <t>Dario Đumić</t>
  </si>
  <si>
    <t>Diego Moreno(El Equipo del Pueblo S.A.,Colombia)</t>
  </si>
  <si>
    <t>Ezequiel Herrera</t>
  </si>
  <si>
    <t>Franco Lorenzón</t>
  </si>
  <si>
    <t>Guilherme Ramos</t>
  </si>
  <si>
    <t>Güray Vural</t>
  </si>
  <si>
    <t>Hugo Siquet</t>
  </si>
  <si>
    <t>Irven Ávila</t>
  </si>
  <si>
    <t>John Jairo Ruiz</t>
  </si>
  <si>
    <t>Juan Patiño</t>
  </si>
  <si>
    <t>Kalazán Suárez</t>
  </si>
  <si>
    <t>Kamiel Van De Perre</t>
  </si>
  <si>
    <t>Marcinho(CRI,Brazil)</t>
  </si>
  <si>
    <t>Matěj Valenta</t>
  </si>
  <si>
    <t>Nick Lima</t>
  </si>
  <si>
    <t>Oleksandr Martyniuk</t>
  </si>
  <si>
    <t>Paul Smyth</t>
  </si>
  <si>
    <t>Rachid Kouda</t>
  </si>
  <si>
    <t>Italy,Burkina Faso</t>
  </si>
  <si>
    <t>Salomón Rodríguez</t>
  </si>
  <si>
    <t>Samuel Moutoussamy</t>
  </si>
  <si>
    <t>Democratic Republic of Congo,France,Réunion</t>
  </si>
  <si>
    <t>Slobodan Urošević</t>
  </si>
  <si>
    <t>Théo Sainte-Luce</t>
  </si>
  <si>
    <t>Tin Plavotić</t>
  </si>
  <si>
    <t>Vasilis Zagaritis</t>
  </si>
  <si>
    <t>Vinícius Nogueira</t>
  </si>
  <si>
    <t>Yair González</t>
  </si>
  <si>
    <t>Yannick Leliendal</t>
  </si>
  <si>
    <t>Suriname,Belgium,Netherlands</t>
  </si>
  <si>
    <t>Yeison Gordillo</t>
  </si>
  <si>
    <t>Youssouph Badji</t>
  </si>
  <si>
    <t>Yusuf Erdoğan</t>
  </si>
  <si>
    <t>Christian Sørensen</t>
  </si>
  <si>
    <t>Ciro Rius</t>
  </si>
  <si>
    <t>Darko Todorović</t>
  </si>
  <si>
    <t>David Kruse</t>
  </si>
  <si>
    <t>Emmanuel Lomotey</t>
  </si>
  <si>
    <t>Evangelos Patoulidis</t>
  </si>
  <si>
    <t>Belgium,Greece</t>
  </si>
  <si>
    <t>Gabriel Dias</t>
  </si>
  <si>
    <t>Horacio Calcaterra</t>
  </si>
  <si>
    <t>Peru,Argentina</t>
  </si>
  <si>
    <t>Iván Chapela</t>
  </si>
  <si>
    <t>Jhon Espinoza</t>
  </si>
  <si>
    <t>Joelson Fernandes</t>
  </si>
  <si>
    <t>Julián Velázquez</t>
  </si>
  <si>
    <t>Kartal Kayra Yılmaz</t>
  </si>
  <si>
    <t>Lautaro Pastrán</t>
  </si>
  <si>
    <t>Léider Berrío</t>
  </si>
  <si>
    <t>Makito Ito</t>
  </si>
  <si>
    <t>Manu Nieto</t>
  </si>
  <si>
    <t>Matheus Pereira(Santa Clara Açores Futebol,Brazil)</t>
  </si>
  <si>
    <t>Maximilian Breunig</t>
  </si>
  <si>
    <t>Oliver Bundgaard</t>
  </si>
  <si>
    <t>Pablo Valcarce</t>
  </si>
  <si>
    <t>Reis</t>
  </si>
  <si>
    <t>Robert Mejía</t>
  </si>
  <si>
    <t>Rubén Manjarrés</t>
  </si>
  <si>
    <t>Saidy Janko</t>
  </si>
  <si>
    <t>The Gambia,Switzerland</t>
  </si>
  <si>
    <t>Smail Prevljak</t>
  </si>
  <si>
    <t>Sylvester Jasper</t>
  </si>
  <si>
    <t>Bulgaria,Nigeria,England</t>
  </si>
  <si>
    <t>Thomas Lehne Olsen</t>
  </si>
  <si>
    <t>Wil Trapp</t>
  </si>
  <si>
    <t>United States,Greece</t>
  </si>
  <si>
    <t>Yevhen Cheberko</t>
  </si>
  <si>
    <t>Aaron Collins</t>
  </si>
  <si>
    <t>Abdelkader Bedrane</t>
  </si>
  <si>
    <t>Adil Demirbağ</t>
  </si>
  <si>
    <t>Adrián Arregui</t>
  </si>
  <si>
    <t>Adrien Regattin</t>
  </si>
  <si>
    <t>Aguibou Camara</t>
  </si>
  <si>
    <t>Ahmet Oğuz</t>
  </si>
  <si>
    <t>Ajdin Hasić</t>
  </si>
  <si>
    <t>Aldo Corzo</t>
  </si>
  <si>
    <t>Alejandro Duarte</t>
  </si>
  <si>
    <t>Alex Castro</t>
  </si>
  <si>
    <t>Álex Ibacache</t>
  </si>
  <si>
    <t>Alex Paşcanu</t>
  </si>
  <si>
    <t>Romania,England</t>
  </si>
  <si>
    <t>Alexander Jeremejeff</t>
  </si>
  <si>
    <t>Sweden,Russia</t>
  </si>
  <si>
    <t>Alexandr Kutitskiy</t>
  </si>
  <si>
    <t>Alexandros Paschalakis</t>
  </si>
  <si>
    <t>Alexandru Băluţă</t>
  </si>
  <si>
    <t>Alexandru Măţan</t>
  </si>
  <si>
    <t>Ali Saleh</t>
  </si>
  <si>
    <t>United Arab Emirates,Scotland</t>
  </si>
  <si>
    <t>Anayo Iwuala</t>
  </si>
  <si>
    <t>André Moreira</t>
  </si>
  <si>
    <t>Andreaw Gravillon</t>
  </si>
  <si>
    <t>Andrei Cordea</t>
  </si>
  <si>
    <t>Arbnor Muja</t>
  </si>
  <si>
    <t>Aritz Arambarri</t>
  </si>
  <si>
    <t>Askhat Tağybergen</t>
  </si>
  <si>
    <t>Attila Mocsi</t>
  </si>
  <si>
    <t>Hungary,Slovakia</t>
  </si>
  <si>
    <t>Augustus Kargbo</t>
  </si>
  <si>
    <t>Aylton Boa Morte</t>
  </si>
  <si>
    <t>Bar Cohen</t>
  </si>
  <si>
    <t>Bashar Resan</t>
  </si>
  <si>
    <t>Béchir Ben Saïd</t>
  </si>
  <si>
    <t>Billal Messaoudi</t>
  </si>
  <si>
    <t>Bjørn Johnsen</t>
  </si>
  <si>
    <t>Braian Galván</t>
  </si>
  <si>
    <t>Brayan Riascos</t>
  </si>
  <si>
    <t>Carles Soria</t>
  </si>
  <si>
    <t>Christian Limousin</t>
  </si>
  <si>
    <t>Christopher Cheng</t>
  </si>
  <si>
    <t>Cláudio Braga</t>
  </si>
  <si>
    <t>Cristhián Rivas</t>
  </si>
  <si>
    <t>Cristian Menéndez</t>
  </si>
  <si>
    <t>Damián Martínez</t>
  </si>
  <si>
    <t>Damion Lowe</t>
  </si>
  <si>
    <t>Dani Sánchez</t>
  </si>
  <si>
    <t>Daniel Armstrong</t>
  </si>
  <si>
    <t>Scotland,Republic of Ireland</t>
  </si>
  <si>
    <t>Daniel Giraldo</t>
  </si>
  <si>
    <t>Daniel Paraschiv</t>
  </si>
  <si>
    <t>Romania,Moldova</t>
  </si>
  <si>
    <t>Daniel Pereira</t>
  </si>
  <si>
    <t>Daniil Lesovoy</t>
  </si>
  <si>
    <t>Russia,Ukraine,Israel</t>
  </si>
  <si>
    <t>Darwin González</t>
  </si>
  <si>
    <t>Dennis Politic</t>
  </si>
  <si>
    <t>Diego Alende</t>
  </si>
  <si>
    <t>Diego Gonçalves</t>
  </si>
  <si>
    <t>Diego Morales</t>
  </si>
  <si>
    <t>Dino Beširović</t>
  </si>
  <si>
    <t>Bosnia and Herzegovina,Portugal</t>
  </si>
  <si>
    <t>Diogo Silva</t>
  </si>
  <si>
    <t>Dion De Neve</t>
  </si>
  <si>
    <t>Driss Fettouhi</t>
  </si>
  <si>
    <t>Morocco,Indonesia,Netherlands</t>
  </si>
  <si>
    <t>Ebou Adams</t>
  </si>
  <si>
    <t>The Gambia,England</t>
  </si>
  <si>
    <t>Eddie Hernández</t>
  </si>
  <si>
    <t>Elvin Cəfərquliyev</t>
  </si>
  <si>
    <t>Emanuel Vignato</t>
  </si>
  <si>
    <t>Emil Bergström</t>
  </si>
  <si>
    <t>Eric Curbelo</t>
  </si>
  <si>
    <t>Erwin Saavedra</t>
  </si>
  <si>
    <t>Fabián Viáfara</t>
  </si>
  <si>
    <t>Facundo Kruspzky</t>
  </si>
  <si>
    <t>United Arab Emirates,Argentina,Poland</t>
  </si>
  <si>
    <t>Farouk Chafaï</t>
  </si>
  <si>
    <t>Fidan Aliti</t>
  </si>
  <si>
    <t>Filip Jagiełło</t>
  </si>
  <si>
    <t>Filippo Delli Carri</t>
  </si>
  <si>
    <t>Florian Danho</t>
  </si>
  <si>
    <t>Florin Niţă</t>
  </si>
  <si>
    <t>Florinel Coman</t>
  </si>
  <si>
    <t>Fodé Doucouré</t>
  </si>
  <si>
    <t>Fran García(Anorthosis Famagusta,Spain)</t>
  </si>
  <si>
    <t>Frantzdy Pierrot</t>
  </si>
  <si>
    <t>Haiti,United States</t>
  </si>
  <si>
    <t>Frederik Alves</t>
  </si>
  <si>
    <t>Fredy</t>
  </si>
  <si>
    <t>Gabriel Charpentier</t>
  </si>
  <si>
    <t>Gianni Bruno</t>
  </si>
  <si>
    <t>Gideon Jung</t>
  </si>
  <si>
    <t>Giulian Biancone</t>
  </si>
  <si>
    <t>Guillermo Balzi</t>
  </si>
  <si>
    <t>Guy Mizrahi</t>
  </si>
  <si>
    <t>Israel,Spain</t>
  </si>
  <si>
    <t>Guy-Marcelin Kilama</t>
  </si>
  <si>
    <t>Hélder Ferreira</t>
  </si>
  <si>
    <t>Horacio Tijanovich</t>
  </si>
  <si>
    <t>Argentina,Uruguay</t>
  </si>
  <si>
    <t>Hörður Magnússon</t>
  </si>
  <si>
    <t>Igor Gomes(Shabab Al-Ahli Dubai FC,Brazil)</t>
  </si>
  <si>
    <t>Iliass Bel Hassani</t>
  </si>
  <si>
    <t>Iván Scarpeta</t>
  </si>
  <si>
    <t>Jacob Karlstrøm</t>
  </si>
  <si>
    <t>Jair(Eibar,Portugal,Cape Verde Islands,Spain)</t>
  </si>
  <si>
    <t>Portugal,Cape Verde Islands,Spain</t>
  </si>
  <si>
    <t>Jairo(Johor Darul Ta'zim FC,Brazil)</t>
  </si>
  <si>
    <t>Jakub Pešek</t>
  </si>
  <si>
    <t>Jaromír Zmrhal</t>
  </si>
  <si>
    <t>Jefferson Mena</t>
  </si>
  <si>
    <t>Jehad Thikri</t>
  </si>
  <si>
    <t>Jesper Daland</t>
  </si>
  <si>
    <t>Jhair Castillo</t>
  </si>
  <si>
    <t>João Paulo(Qairat Almaty,Brazil)</t>
  </si>
  <si>
    <t>Jonathan Bustos</t>
  </si>
  <si>
    <t>Jonathan Marulanda</t>
  </si>
  <si>
    <t>Jordy Candía</t>
  </si>
  <si>
    <t>Joyskim Dawa</t>
  </si>
  <si>
    <t>Juan Camilo Pérez</t>
  </si>
  <si>
    <t>Julián Guevara</t>
  </si>
  <si>
    <t>Julián Mavilla</t>
  </si>
  <si>
    <t>Kewin</t>
  </si>
  <si>
    <t>Kieron Bowie</t>
  </si>
  <si>
    <t>Kohei Isa</t>
  </si>
  <si>
    <t>Kostas Galanopoulos</t>
  </si>
  <si>
    <t>Lautaro Ríos</t>
  </si>
  <si>
    <t>Lazare Amani</t>
  </si>
  <si>
    <t>Ivory Coast,Belgium</t>
  </si>
  <si>
    <t>Leandro Velázquez</t>
  </si>
  <si>
    <t>Léo Gamalho</t>
  </si>
  <si>
    <t>Lewis Miller</t>
  </si>
  <si>
    <t>Luis Chacón</t>
  </si>
  <si>
    <t>Luiz Otávio(CEA,Brazil)</t>
  </si>
  <si>
    <t>Lukas Jensen</t>
  </si>
  <si>
    <t>Mads Hedenstad</t>
  </si>
  <si>
    <t>Mahmoud Gad</t>
  </si>
  <si>
    <t>Malthe Højholt</t>
  </si>
  <si>
    <t>Marouan Azarkan</t>
  </si>
  <si>
    <t>Martin Minchev</t>
  </si>
  <si>
    <t>Mateo Rodas</t>
  </si>
  <si>
    <t>Matheus Babi</t>
  </si>
  <si>
    <t>Matías García(Club Atlético San Martín de Tucumán,Argentina,Italy)</t>
  </si>
  <si>
    <t>Mattia Bortolussi</t>
  </si>
  <si>
    <t>Michal Tomič</t>
  </si>
  <si>
    <t>Mikhail Ignatov</t>
  </si>
  <si>
    <t>Miloš Kratochvíl</t>
  </si>
  <si>
    <t>Mohamed Konaté</t>
  </si>
  <si>
    <t>Burkina Faso,Ivory Coast,Russia</t>
  </si>
  <si>
    <t>Mohamed Zoungrana</t>
  </si>
  <si>
    <t>Mohanad Lasheen</t>
  </si>
  <si>
    <t>Moteb Al-Harbi</t>
  </si>
  <si>
    <t>Moussa Djénépo</t>
  </si>
  <si>
    <t>Musah Mohammed</t>
  </si>
  <si>
    <t>Necip Uysal</t>
  </si>
  <si>
    <t>Nermin Zolotić</t>
  </si>
  <si>
    <t>Nik Prelec</t>
  </si>
  <si>
    <t>Nikita Kakkoev</t>
  </si>
  <si>
    <t>Nikola Šipčić</t>
  </si>
  <si>
    <t>Nikos Athanasiou</t>
  </si>
  <si>
    <t>Noah Fadiga</t>
  </si>
  <si>
    <t>Núrio</t>
  </si>
  <si>
    <t>Ogün Bayrak</t>
  </si>
  <si>
    <t>Oleg Baklov</t>
  </si>
  <si>
    <t>Olimpiu Moruţan</t>
  </si>
  <si>
    <t>Oliver Olsen</t>
  </si>
  <si>
    <t>Ollie Cooper</t>
  </si>
  <si>
    <t>Onur Bulut</t>
  </si>
  <si>
    <t>Ousmane Camara(FK Astana,Guinea)</t>
  </si>
  <si>
    <t>Pablo Dyego</t>
  </si>
  <si>
    <t>Pape Meïssa Bâ</t>
  </si>
  <si>
    <t>Paulo Henrique(Suwon Samsung Bluewings,Brazil)</t>
  </si>
  <si>
    <t>Paulo Vitor(ATG,Brazil)</t>
  </si>
  <si>
    <t>Payam Niazmand</t>
  </si>
  <si>
    <t>Pedrinho(,Brazil)</t>
  </si>
  <si>
    <t>Pedro Rebocho</t>
  </si>
  <si>
    <t>Petar Mićin</t>
  </si>
  <si>
    <t>Peter Michorl</t>
  </si>
  <si>
    <t>Pierre Kunde</t>
  </si>
  <si>
    <t>Prince Ampem</t>
  </si>
  <si>
    <t>Ramiro Macagno</t>
  </si>
  <si>
    <t>Ramzi Safouri</t>
  </si>
  <si>
    <t>Raouf Benguit</t>
  </si>
  <si>
    <t>Rasmus Thelander</t>
  </si>
  <si>
    <t>Raúl Cáceres</t>
  </si>
  <si>
    <t>Raúl Sánchez</t>
  </si>
  <si>
    <t>Răzvan Tănasă</t>
  </si>
  <si>
    <t>Renan(Shabab Al-Ahli Dubai FC,Brazil,United Arab Emirates)</t>
  </si>
  <si>
    <t>Renato Júnior</t>
  </si>
  <si>
    <t>Rhaldney</t>
  </si>
  <si>
    <t>Risto Radunović</t>
  </si>
  <si>
    <t>Róber</t>
  </si>
  <si>
    <t>Ronald de la Fuente</t>
  </si>
  <si>
    <t>Rudi Požeg Vancaš</t>
  </si>
  <si>
    <t>Saad Natiq</t>
  </si>
  <si>
    <t>Saeid Ezatolahi</t>
  </si>
  <si>
    <t>Senou Coulibaly</t>
  </si>
  <si>
    <t>Shapi Suleymanov</t>
  </si>
  <si>
    <t>Silvère Ganvoula</t>
  </si>
  <si>
    <t>Srđan Mijailović</t>
  </si>
  <si>
    <t>Stavros Pilios</t>
  </si>
  <si>
    <t>Steeve Yago</t>
  </si>
  <si>
    <t>Steve Kapuadi</t>
  </si>
  <si>
    <t>Sultan Al-Ghannam</t>
  </si>
  <si>
    <t>Taher Mohamed</t>
  </si>
  <si>
    <t>Taras Romanczuk</t>
  </si>
  <si>
    <t>Poland,Ukraine</t>
  </si>
  <si>
    <t>Teddy Okou</t>
  </si>
  <si>
    <t>Thalente Mbatha</t>
  </si>
  <si>
    <t>Thomas Murg</t>
  </si>
  <si>
    <t>Tomás Silva(Club Atlético San Lorenzo de Almagro,Argentina)</t>
  </si>
  <si>
    <t>Umut Güneş</t>
  </si>
  <si>
    <t>Vaná</t>
  </si>
  <si>
    <t>Victor Lekhal</t>
  </si>
  <si>
    <t>Visar Musliu</t>
  </si>
  <si>
    <t>Waguininho</t>
  </si>
  <si>
    <t>Yehor Tverdokhlib</t>
  </si>
  <si>
    <t>Yoan Stoyanov</t>
  </si>
  <si>
    <t>Bulgaria,Israel</t>
  </si>
  <si>
    <t>Yorleys Mena</t>
  </si>
  <si>
    <t>Youssouf M'Changama</t>
  </si>
  <si>
    <t>Zinédine Ould Khaled</t>
  </si>
  <si>
    <t>Ziyad Al-Johani</t>
  </si>
  <si>
    <t>Adriano</t>
  </si>
  <si>
    <t>Agustín Ocampo</t>
  </si>
  <si>
    <t>Arlind Ajeti</t>
  </si>
  <si>
    <t>Bernard Berisha</t>
  </si>
  <si>
    <t>Branko Jovičić</t>
  </si>
  <si>
    <t>Bünyamin Balcı</t>
  </si>
  <si>
    <t>Carlos González(Alianza Fútbol Club S.A.,Colombia)</t>
  </si>
  <si>
    <t>César Martins</t>
  </si>
  <si>
    <t>Christopher Lungoyi</t>
  </si>
  <si>
    <t>Conor Shaughnessy</t>
  </si>
  <si>
    <t>Dairon Mosquera</t>
  </si>
  <si>
    <t>Elhan Kastrati</t>
  </si>
  <si>
    <t>Esneyder Mena</t>
  </si>
  <si>
    <t>Fernando(ATP,Brazil)</t>
  </si>
  <si>
    <t>Fernando Díaz</t>
  </si>
  <si>
    <t>Franco Frías</t>
  </si>
  <si>
    <t>Gabriel Gudiño</t>
  </si>
  <si>
    <t>Igor Nikić</t>
  </si>
  <si>
    <t>Jean Carlos Colorado</t>
  </si>
  <si>
    <t>Juan David Rodríguez</t>
  </si>
  <si>
    <t>Juan Pablo Pignani</t>
  </si>
  <si>
    <t>Loïc Mbe Soh</t>
  </si>
  <si>
    <t>Luca Moro</t>
  </si>
  <si>
    <t>Luciano Pons</t>
  </si>
  <si>
    <t>Lukas Gütlbauer</t>
  </si>
  <si>
    <t>Oh Jae-Suk</t>
  </si>
  <si>
    <t>Ole Romeny</t>
  </si>
  <si>
    <t>Oliver Rathbone</t>
  </si>
  <si>
    <t>Ricardo Silva(AMG,Brazil)</t>
  </si>
  <si>
    <t>Ryotaro Araki</t>
  </si>
  <si>
    <t>Santiago Flores</t>
  </si>
  <si>
    <t>Santiago Giordana</t>
  </si>
  <si>
    <t>Sergio Córdova</t>
  </si>
  <si>
    <t>Wilker Ángel</t>
  </si>
  <si>
    <t>Aylon</t>
  </si>
  <si>
    <t>Bambo</t>
  </si>
  <si>
    <t>Brandon Borrello</t>
  </si>
  <si>
    <t>Bruno Piñatares</t>
  </si>
  <si>
    <t>Caio Vinícius</t>
  </si>
  <si>
    <t>Denis Onyango</t>
  </si>
  <si>
    <t>Uganda,South Africa</t>
  </si>
  <si>
    <t>Eduardo Brock</t>
  </si>
  <si>
    <t>Emanuele Cicerelli</t>
  </si>
  <si>
    <t>Emiliano Méndez</t>
  </si>
  <si>
    <t>Erlend Dahl Reitan</t>
  </si>
  <si>
    <t>Eryk Williamson</t>
  </si>
  <si>
    <t>Faber Gil</t>
  </si>
  <si>
    <t>Guzmán Corujo</t>
  </si>
  <si>
    <t>Harlen Castillo</t>
  </si>
  <si>
    <t>Hossam Hassan</t>
  </si>
  <si>
    <t>Jaume Grau</t>
  </si>
  <si>
    <t>Juan Luis Anangonó</t>
  </si>
  <si>
    <t>Luis Urruti</t>
  </si>
  <si>
    <t>Uruguay,Peru</t>
  </si>
  <si>
    <t>Maguinho</t>
  </si>
  <si>
    <t>Mamadou Koné</t>
  </si>
  <si>
    <t>Manuel Heredia</t>
  </si>
  <si>
    <t>Mariano Torres</t>
  </si>
  <si>
    <t>Matheus Vargas</t>
  </si>
  <si>
    <t>Max Besuschkow</t>
  </si>
  <si>
    <t>Maxime Leverbe</t>
  </si>
  <si>
    <t>Mohamed Boulacsout</t>
  </si>
  <si>
    <t>Rafail Mamas</t>
  </si>
  <si>
    <t>Sander Risan Mørk</t>
  </si>
  <si>
    <t>Thibo Somers</t>
  </si>
  <si>
    <t>Tobías Cervera</t>
  </si>
  <si>
    <t>Victor Lobry</t>
  </si>
  <si>
    <t>Viljar Myhra</t>
  </si>
  <si>
    <t>Alê</t>
  </si>
  <si>
    <t>Alejandro Cabeza</t>
  </si>
  <si>
    <t>Ali Youssef(Apollon Limassol,Tunisia,Sweden)</t>
  </si>
  <si>
    <t>Brayan Gil</t>
  </si>
  <si>
    <t>El Salvador,Colombia</t>
  </si>
  <si>
    <t>Brian Farioli</t>
  </si>
  <si>
    <t>Dario Van Den Buijs</t>
  </si>
  <si>
    <t>Dudu Marques</t>
  </si>
  <si>
    <t>Dylan Collard</t>
  </si>
  <si>
    <t>Mauritius,Australia,Portugal</t>
  </si>
  <si>
    <t>Enrique Clemente</t>
  </si>
  <si>
    <t>Ewerthon</t>
  </si>
  <si>
    <t>Fabricio Corbalán</t>
  </si>
  <si>
    <t>Gabriel Hachen</t>
  </si>
  <si>
    <t>Gabrielzinho</t>
  </si>
  <si>
    <t>Ilzat Akhmetov</t>
  </si>
  <si>
    <t>Russia,Kyrgyzstan</t>
  </si>
  <si>
    <t>Jean Carlos Blanco</t>
  </si>
  <si>
    <t>Jesús Arrieta</t>
  </si>
  <si>
    <t>Jonathan Perlaza</t>
  </si>
  <si>
    <t>José Varela</t>
  </si>
  <si>
    <t>Juan Agudelo</t>
  </si>
  <si>
    <t>Julio González(Club Sportivo Ameliano,Paraguay)</t>
  </si>
  <si>
    <t>Magnus Grødem</t>
  </si>
  <si>
    <t>Manu Molina</t>
  </si>
  <si>
    <t>Marco Festa</t>
  </si>
  <si>
    <t>Matěj Hybš</t>
  </si>
  <si>
    <t>Moha</t>
  </si>
  <si>
    <t>Moustapha Seck</t>
  </si>
  <si>
    <t>Nicolás Servetto</t>
  </si>
  <si>
    <t>Óscar Gil(Castellón,Spain,Pays Basque)</t>
  </si>
  <si>
    <t>Quentin Lecoeuche</t>
  </si>
  <si>
    <t>Rasmus Lauritsen</t>
  </si>
  <si>
    <t>Simão Bertelli</t>
  </si>
  <si>
    <t>Simone Zanon</t>
  </si>
  <si>
    <t>Stefan Drljača</t>
  </si>
  <si>
    <t>Stefan Frei</t>
  </si>
  <si>
    <t>Switzerland,United States</t>
  </si>
  <si>
    <t>Thomas Ortega</t>
  </si>
  <si>
    <t>Timur Suleimanov</t>
  </si>
  <si>
    <t>Valeriy Gromyko</t>
  </si>
  <si>
    <t>Belarus</t>
  </si>
  <si>
    <t>William Balikwisha</t>
  </si>
  <si>
    <t>Agustín Obando</t>
  </si>
  <si>
    <t>Alejandro Rébola</t>
  </si>
  <si>
    <t>Caio Secco</t>
  </si>
  <si>
    <t>Christian Gomis(FC Schalke 04,Senegal,Spain)</t>
  </si>
  <si>
    <t>Cristian Trujillo</t>
  </si>
  <si>
    <t>Dario Marešić</t>
  </si>
  <si>
    <t>Eduar Beltrán</t>
  </si>
  <si>
    <t>Facundo Leiva</t>
  </si>
  <si>
    <t>Gaëtan Weissbeck</t>
  </si>
  <si>
    <t>Giacomo Satalino</t>
  </si>
  <si>
    <t>Goran Čaušić</t>
  </si>
  <si>
    <t>Ivan Brnić</t>
  </si>
  <si>
    <t>Marlon(GN,Brazil)</t>
  </si>
  <si>
    <t>Mathias Rasmussen</t>
  </si>
  <si>
    <t>Milton Valenzuela</t>
  </si>
  <si>
    <t>Patrick Sontheimer</t>
  </si>
  <si>
    <t>Ricardo Blanco(Club Atlético Chacarita Juniors,Argentina)</t>
  </si>
  <si>
    <t>Saša Jovanović</t>
  </si>
  <si>
    <t>Thomas Isherwood</t>
  </si>
  <si>
    <t>Víctor Moreno(Independiente Santa Fe S.A.,Colombia)</t>
  </si>
  <si>
    <t>Abdullah Al-Khaibari</t>
  </si>
  <si>
    <t>Abdulrahman Al-Obud</t>
  </si>
  <si>
    <t>Abdulrahman Ghareeb</t>
  </si>
  <si>
    <t>Abolfazl Jalali</t>
  </si>
  <si>
    <t>Agustín Silva</t>
  </si>
  <si>
    <t>Ahmed El Shenawy</t>
  </si>
  <si>
    <t>Aitor García</t>
  </si>
  <si>
    <t>Akmal Mozgovoy</t>
  </si>
  <si>
    <t>Alaeddine Zouhir</t>
  </si>
  <si>
    <t>United Arab Emirates,Tunisia</t>
  </si>
  <si>
    <t>Alan Carius</t>
  </si>
  <si>
    <t>Aldair Zárate</t>
  </si>
  <si>
    <t>Aleksa Amanović</t>
  </si>
  <si>
    <t>North Macedonia,Serbia</t>
  </si>
  <si>
    <t>Alexandros Kyziridis</t>
  </si>
  <si>
    <t>Ali Ahmed</t>
  </si>
  <si>
    <t>Canada,Ethiopia</t>
  </si>
  <si>
    <t>Ali Alipour</t>
  </si>
  <si>
    <t>Amjad Attwan</t>
  </si>
  <si>
    <t>Anatoliy Nuriyev</t>
  </si>
  <si>
    <t>Azerbaijan,Ukraine</t>
  </si>
  <si>
    <t>Andreas Bouchalakis</t>
  </si>
  <si>
    <t>Andy Rinomhota</t>
  </si>
  <si>
    <t>Aref Aghasi</t>
  </si>
  <si>
    <t>Aria Yousefi</t>
  </si>
  <si>
    <t>Astrit Selmani</t>
  </si>
  <si>
    <t>Kosovo,Sweden,Albania</t>
  </si>
  <si>
    <t>Ayman El Hassouni</t>
  </si>
  <si>
    <t>Ayman Yahya</t>
  </si>
  <si>
    <t>Saudi Arabia,Yemen</t>
  </si>
  <si>
    <t>Aymen Hussein</t>
  </si>
  <si>
    <t>Aytaç Kara</t>
  </si>
  <si>
    <t>Bahadır Güngördü</t>
  </si>
  <si>
    <t>Ba-Muaka Simakala</t>
  </si>
  <si>
    <t>Bart Schenkeveld</t>
  </si>
  <si>
    <t>Bassam Al-Rawi</t>
  </si>
  <si>
    <t>Qatar,Iraq</t>
  </si>
  <si>
    <t>Baumann</t>
  </si>
  <si>
    <t>Dominican Republic,Switzerland</t>
  </si>
  <si>
    <t>Bəhlul Mustafazadə</t>
  </si>
  <si>
    <t>Benny(Ümraniyespor,Portugal)</t>
  </si>
  <si>
    <t>Bernabé</t>
  </si>
  <si>
    <t>Blaž Kramer</t>
  </si>
  <si>
    <t>Bogdan Racoviţan</t>
  </si>
  <si>
    <t>Romania,France</t>
  </si>
  <si>
    <t>Boli Bolingoli</t>
  </si>
  <si>
    <t>Branislav Niňaj</t>
  </si>
  <si>
    <t>Caju</t>
  </si>
  <si>
    <t>Callum McCowatt</t>
  </si>
  <si>
    <t>New Zealand</t>
  </si>
  <si>
    <t>Christian Mafla</t>
  </si>
  <si>
    <t>Christopher Lannert</t>
  </si>
  <si>
    <t>Danial Esmaeilifar</t>
  </si>
  <si>
    <t>Daniel Avramovski</t>
  </si>
  <si>
    <t>Danilo Arboleda</t>
  </si>
  <si>
    <t>Dario Špikić</t>
  </si>
  <si>
    <t>Davis Mensah</t>
  </si>
  <si>
    <t>Davit Volkovi</t>
  </si>
  <si>
    <t>Dejan Iliev</t>
  </si>
  <si>
    <t>North Macedonia,England</t>
  </si>
  <si>
    <t>Denzel Jubitana</t>
  </si>
  <si>
    <t>Suriname,Belgium</t>
  </si>
  <si>
    <t>Diego Melián</t>
  </si>
  <si>
    <t>Dimitris Limnios</t>
  </si>
  <si>
    <t>Domingo Blanco</t>
  </si>
  <si>
    <t>Duckens Nazon</t>
  </si>
  <si>
    <t>Edison López</t>
  </si>
  <si>
    <t>Emin Mahmudov</t>
  </si>
  <si>
    <t>Azerbaijan,Russia</t>
  </si>
  <si>
    <t>Emmanuel Hackman</t>
  </si>
  <si>
    <t>Eo Jeong-Won</t>
  </si>
  <si>
    <t>Eren Tozlu</t>
  </si>
  <si>
    <t>Ezequiel Bonifacio</t>
  </si>
  <si>
    <t>Fabiano(AS Aris Salonika,Brazil)</t>
  </si>
  <si>
    <t>Fawaaz Basadien</t>
  </si>
  <si>
    <t>Franz Brorsson</t>
  </si>
  <si>
    <t>Gianmarco Vannucchi</t>
  </si>
  <si>
    <t>Gianni Stensness</t>
  </si>
  <si>
    <t>Australia,New Zealand</t>
  </si>
  <si>
    <t>Giannis Kotsiras</t>
  </si>
  <si>
    <t>Giannis Michailidis</t>
  </si>
  <si>
    <t>Giovanni Crociata</t>
  </si>
  <si>
    <t>Grant Kekana</t>
  </si>
  <si>
    <t>Hamza Mendyl</t>
  </si>
  <si>
    <t>Morocco,Ivory Coast</t>
  </si>
  <si>
    <t>Hugo Gomes(Cong An Ha Noi,Brazil)</t>
  </si>
  <si>
    <t>Ibrahima Tandia</t>
  </si>
  <si>
    <t>Iker Guarrotxena</t>
  </si>
  <si>
    <t>Ilija Vukotić</t>
  </si>
  <si>
    <t>Imad Faraj</t>
  </si>
  <si>
    <t>Issa Djibrilla</t>
  </si>
  <si>
    <t>Niger</t>
  </si>
  <si>
    <t>Ivan Näsberg</t>
  </si>
  <si>
    <t>Jakob Lemmer</t>
  </si>
  <si>
    <t>Jaloliddin Masharipov</t>
  </si>
  <si>
    <t>Jasir Asani</t>
  </si>
  <si>
    <t>Albania,North Macedonia</t>
  </si>
  <si>
    <t>Jérémy Gélin</t>
  </si>
  <si>
    <t>Jhonatan</t>
  </si>
  <si>
    <t>Jiří Letáček</t>
  </si>
  <si>
    <t>Joe Wright</t>
  </si>
  <si>
    <t>Jonathan Benítez(Palestino,Argentina)</t>
  </si>
  <si>
    <t>Jorge Fernandes</t>
  </si>
  <si>
    <t>Jorginho(Qairat Almaty,Portugal)</t>
  </si>
  <si>
    <t>José Caraballo</t>
  </si>
  <si>
    <t>Josué Homawoo</t>
  </si>
  <si>
    <t>Juan Camilo Zapata</t>
  </si>
  <si>
    <t>Juan Manuel Tévez</t>
  </si>
  <si>
    <t>Julián Palacios(Club Atlético Unión de Santa Fe,Argentina)</t>
  </si>
  <si>
    <t>Junior Mendieta</t>
  </si>
  <si>
    <t>Karlo Bartolec</t>
  </si>
  <si>
    <t>Kiko</t>
  </si>
  <si>
    <t>Konrad Faber</t>
  </si>
  <si>
    <t>Kouamé Autonne</t>
  </si>
  <si>
    <t>United Arab Emirates,Ivory Coast</t>
  </si>
  <si>
    <t>Kristinn Jónsson</t>
  </si>
  <si>
    <t>Kyle Wootton</t>
  </si>
  <si>
    <t>Lazar Rosić</t>
  </si>
  <si>
    <t>Leandro Maciel</t>
  </si>
  <si>
    <t>Lee Chang-Min</t>
  </si>
  <si>
    <t>Leon Schneider</t>
  </si>
  <si>
    <t>Leopold Zingerle</t>
  </si>
  <si>
    <t>Lisandro Cabrera</t>
  </si>
  <si>
    <t>Lorenco Šimić</t>
  </si>
  <si>
    <t>Lourency</t>
  </si>
  <si>
    <t>Lovro Majkić</t>
  </si>
  <si>
    <t>Luca Schuler</t>
  </si>
  <si>
    <t>Lukáš Hůlka</t>
  </si>
  <si>
    <t>Mamadou Thiam</t>
  </si>
  <si>
    <t>Mansur</t>
  </si>
  <si>
    <t>Marcus Meloni</t>
  </si>
  <si>
    <t>Marvin Bejarano</t>
  </si>
  <si>
    <t>Masatoshi Ishida</t>
  </si>
  <si>
    <t>Matej Mitrović</t>
  </si>
  <si>
    <t>Matheus Silva</t>
  </si>
  <si>
    <t>Mauro Luna Diale</t>
  </si>
  <si>
    <t>Mehdi Hashemnejad</t>
  </si>
  <si>
    <t>Meshal Barsham</t>
  </si>
  <si>
    <t>Miloš Kosanović</t>
  </si>
  <si>
    <t>Mithat Pala</t>
  </si>
  <si>
    <t>Moez Ben Haj Ali</t>
  </si>
  <si>
    <t>Mohammad Mehdi Mohebi</t>
  </si>
  <si>
    <t>Mohammed Abu Al-Shamat</t>
  </si>
  <si>
    <t>Mohammed Al-Owais</t>
  </si>
  <si>
    <t>Muharrem Jashari</t>
  </si>
  <si>
    <t>Mykola Kukharevych</t>
  </si>
  <si>
    <t>Nasser Al-Dawsari</t>
  </si>
  <si>
    <t>Nawaf Al-Aqidi</t>
  </si>
  <si>
    <t>Saudi Arabia,Syria</t>
  </si>
  <si>
    <t>Niclas Thiede</t>
  </si>
  <si>
    <t>Onur Ergün</t>
  </si>
  <si>
    <t>Oriol Busquets</t>
  </si>
  <si>
    <t>Oscar Johansson Schellhas</t>
  </si>
  <si>
    <t>Oualid Azaro</t>
  </si>
  <si>
    <t>Ousmane Camara(Sharjah FC,United Arab Emirates,Guinea)</t>
  </si>
  <si>
    <t>United Arab Emirates,Guinea</t>
  </si>
  <si>
    <t>Pedro Álvaro</t>
  </si>
  <si>
    <t>Pelle van Amersfoort</t>
  </si>
  <si>
    <t>Péter Szappanos</t>
  </si>
  <si>
    <t>Phil Ofosu-Ayeh</t>
  </si>
  <si>
    <t>Pieros Sotiriou</t>
  </si>
  <si>
    <t>Quentin Braat</t>
  </si>
  <si>
    <t>Rafiki Saïd</t>
  </si>
  <si>
    <t>Richairo Živković</t>
  </si>
  <si>
    <t>Curaçao,Netherlands,Serbia</t>
  </si>
  <si>
    <t>Rildo</t>
  </si>
  <si>
    <t>Rodrigo Márquez</t>
  </si>
  <si>
    <t>Roman Macek</t>
  </si>
  <si>
    <t>Ronaldo Lora</t>
  </si>
  <si>
    <t>Salah Mohsen</t>
  </si>
  <si>
    <t>Sergio Castel</t>
  </si>
  <si>
    <t>Sessi D'Almeida</t>
  </si>
  <si>
    <t>Sho Omori</t>
  </si>
  <si>
    <t>Siaka Sidibé</t>
  </si>
  <si>
    <t>United Arab Emirates,Mali</t>
  </si>
  <si>
    <t>Silvio Merkaj</t>
  </si>
  <si>
    <t>Simon Murray</t>
  </si>
  <si>
    <t>Simos Mitoglou</t>
  </si>
  <si>
    <t>Sipho Chaine</t>
  </si>
  <si>
    <t>Sokratis Dioudis</t>
  </si>
  <si>
    <t>Stefanos Kapino</t>
  </si>
  <si>
    <t>Steve Solvet</t>
  </si>
  <si>
    <t>Sven Sonnenberg</t>
  </si>
  <si>
    <t>Thomas Carrique</t>
  </si>
  <si>
    <t>Tobias Müller</t>
  </si>
  <si>
    <t>Tommy Tobar</t>
  </si>
  <si>
    <t>Veysel Sarı</t>
  </si>
  <si>
    <t>Víctor Abrego</t>
  </si>
  <si>
    <t>Vincent Vermeij</t>
  </si>
  <si>
    <t>Won Du-Jae</t>
  </si>
  <si>
    <t>Yuri César</t>
  </si>
  <si>
    <t>Zé Leite</t>
  </si>
  <si>
    <t>Zeki Yavru</t>
  </si>
  <si>
    <t>Aldair Faustino</t>
  </si>
  <si>
    <t>Alec Van Hoorenbeeck</t>
  </si>
  <si>
    <t>Alemão(NAU,Brazil)</t>
  </si>
  <si>
    <t>Anton Mitryushkin</t>
  </si>
  <si>
    <t>Carlos De Las Salas</t>
  </si>
  <si>
    <t>Cédric Avinel</t>
  </si>
  <si>
    <t>Cláudio Falcão</t>
  </si>
  <si>
    <t>Evert Linthorst</t>
  </si>
  <si>
    <t>Favio Cabral</t>
  </si>
  <si>
    <t>Gabriel Risso Patrón</t>
  </si>
  <si>
    <t>Gastón Arturia</t>
  </si>
  <si>
    <t>Imad Rondić</t>
  </si>
  <si>
    <t>Joaquín Lencinas</t>
  </si>
  <si>
    <t>Kevin Cuesta</t>
  </si>
  <si>
    <t>Leonardo Flores(Club Atlético Bucaramanga S.A.,Venezuela,Colombia)</t>
  </si>
  <si>
    <t>Leonel González</t>
  </si>
  <si>
    <t>Lucas Rodríguez(Club Atlético San Miguel,Uruguay)</t>
  </si>
  <si>
    <t>Luciano Recalde</t>
  </si>
  <si>
    <t>Lukas Sulzbacher</t>
  </si>
  <si>
    <t>Marco Farfan</t>
  </si>
  <si>
    <t>Miguel Vargas</t>
  </si>
  <si>
    <t>Chile,Peru</t>
  </si>
  <si>
    <t>Raí Ramos</t>
  </si>
  <si>
    <t>Rodrigo Sam</t>
  </si>
  <si>
    <t>Rubio Rubin</t>
  </si>
  <si>
    <t>Guatemala,United States,Mexico</t>
  </si>
  <si>
    <t>Walter Chalá</t>
  </si>
  <si>
    <t>Walter Chávez</t>
  </si>
  <si>
    <t>Youssef El Fahli</t>
  </si>
  <si>
    <t>Yuto Tsunashima</t>
  </si>
  <si>
    <t>Alejandro Tobar</t>
  </si>
  <si>
    <t>Aliou Coly</t>
  </si>
  <si>
    <t>Bassel Jradi</t>
  </si>
  <si>
    <t>Lebanon,Denmark</t>
  </si>
  <si>
    <t>Bicho</t>
  </si>
  <si>
    <t>Brian Calderara</t>
  </si>
  <si>
    <t>Bruno Santos</t>
  </si>
  <si>
    <t>Carlão(AFE,Brazil)</t>
  </si>
  <si>
    <t>Daniel Maderner</t>
  </si>
  <si>
    <t>David Min</t>
  </si>
  <si>
    <t>Donatien Gomis</t>
  </si>
  <si>
    <t>Elliot Lee</t>
  </si>
  <si>
    <t>Emanuel Dening</t>
  </si>
  <si>
    <t>Eneko Jauregi</t>
  </si>
  <si>
    <t>Ezequiel Cañete</t>
  </si>
  <si>
    <t>Federico Mateos</t>
  </si>
  <si>
    <t>Francisco Romero</t>
  </si>
  <si>
    <t>Gaëtan Paquiez</t>
  </si>
  <si>
    <t>Gary Magnée</t>
  </si>
  <si>
    <t>Georgi Kostadinov</t>
  </si>
  <si>
    <t>Giannis Anestis</t>
  </si>
  <si>
    <t>Gonzalo Piñeiro</t>
  </si>
  <si>
    <t>Herbert Bockhorn</t>
  </si>
  <si>
    <t>Uganda,Germany</t>
  </si>
  <si>
    <t>Ionuţ Larie</t>
  </si>
  <si>
    <t>Jesús Castillo(Club Alianza Lima,Peru)</t>
  </si>
  <si>
    <t>Jhamir D'Arrigo</t>
  </si>
  <si>
    <t>Kevin Quevedo</t>
  </si>
  <si>
    <t>Ko Seung-Beom</t>
  </si>
  <si>
    <t>Konstantinos Balogiannis</t>
  </si>
  <si>
    <t>Lawrence Ofori</t>
  </si>
  <si>
    <t>Leandro Allende</t>
  </si>
  <si>
    <t>Leandro Ciccolini</t>
  </si>
  <si>
    <t>Léo Tocantins</t>
  </si>
  <si>
    <t>Luca Schnellbacher</t>
  </si>
  <si>
    <t>Luciano Nieto</t>
  </si>
  <si>
    <t>Markel Lozano</t>
  </si>
  <si>
    <t>Martín Távara</t>
  </si>
  <si>
    <t>Matías Palavecino</t>
  </si>
  <si>
    <t>Niccolò Corrado</t>
  </si>
  <si>
    <t>Numa Lavanchy</t>
  </si>
  <si>
    <t>Oscar Piris</t>
  </si>
  <si>
    <t>Pablo Lavandeira</t>
  </si>
  <si>
    <t>Reginaldo Lopes</t>
  </si>
  <si>
    <t>Renny Jaramillo</t>
  </si>
  <si>
    <t>Robert Burbano</t>
  </si>
  <si>
    <t>Sadegh Moharrami</t>
  </si>
  <si>
    <t>Tidiane Keita</t>
  </si>
  <si>
    <t>Tommaso Arrigoni</t>
  </si>
  <si>
    <t>Yahia Attiyat allah</t>
  </si>
  <si>
    <t>Yesid Díaz</t>
  </si>
  <si>
    <t>Zoran Marušić</t>
  </si>
  <si>
    <t>Aljaž Ivačič</t>
  </si>
  <si>
    <t>Amine Hemia</t>
  </si>
  <si>
    <t>Bryan Carabalí</t>
  </si>
  <si>
    <t>Dairon Asprilla</t>
  </si>
  <si>
    <t>Eirik Hestad</t>
  </si>
  <si>
    <t>Ezequiel Vidal</t>
  </si>
  <si>
    <t>Facundo Nadalín</t>
  </si>
  <si>
    <t>Fellipe Mateus</t>
  </si>
  <si>
    <t>Filip Manojlović</t>
  </si>
  <si>
    <t>Garcez</t>
  </si>
  <si>
    <t>Ilias Bronkhorst</t>
  </si>
  <si>
    <t>Juan Camilo Roa</t>
  </si>
  <si>
    <t>Juan Ignacio Barbieri</t>
  </si>
  <si>
    <t>Madison Julio</t>
  </si>
  <si>
    <t>Marco Krainz</t>
  </si>
  <si>
    <t>Marco Varnier</t>
  </si>
  <si>
    <t>Matt Polster</t>
  </si>
  <si>
    <t>Pablo Erustes</t>
  </si>
  <si>
    <t>Pedrinho(Konyaspor,Brazil)</t>
  </si>
  <si>
    <t>Santiago Vera</t>
  </si>
  <si>
    <t>Viljar Vevatne</t>
  </si>
  <si>
    <t>Alejandro Melo</t>
  </si>
  <si>
    <t>Alexis Rodríguez</t>
  </si>
  <si>
    <t>August Wängberg</t>
  </si>
  <si>
    <t>Bruno Nasta</t>
  </si>
  <si>
    <t>Daniel Sappa</t>
  </si>
  <si>
    <t>Darío Sand</t>
  </si>
  <si>
    <t>Deian Sorescu</t>
  </si>
  <si>
    <t>Euller</t>
  </si>
  <si>
    <t>Gustavo(JUV,Brazil)</t>
  </si>
  <si>
    <t>Hamilton Piedra</t>
  </si>
  <si>
    <t>Ignacio Gariglio</t>
  </si>
  <si>
    <t>Jerry Parrales</t>
  </si>
  <si>
    <t>João Tavares</t>
  </si>
  <si>
    <t>Joaquín Ardaiz</t>
  </si>
  <si>
    <t>Juan Andrada</t>
  </si>
  <si>
    <t>Juan Cruz González</t>
  </si>
  <si>
    <t>Juljan Shehu</t>
  </si>
  <si>
    <t>Kikas</t>
  </si>
  <si>
    <t>Leo Bengtsson</t>
  </si>
  <si>
    <t>Lucas Lovat</t>
  </si>
  <si>
    <t>Mauricio Vera</t>
  </si>
  <si>
    <t>Murilo(,Brazil)</t>
  </si>
  <si>
    <t>Neto Volpi</t>
  </si>
  <si>
    <t>Rafael Barrios</t>
  </si>
  <si>
    <t>Roberto Ramírez(Club Deportivo Godoy Cruz Antonio Tomba,Argentina)</t>
  </si>
  <si>
    <t>Scott Kennedy</t>
  </si>
  <si>
    <t>Canada,Germany</t>
  </si>
  <si>
    <t>Senna Miangué</t>
  </si>
  <si>
    <t>Congo,Belgium</t>
  </si>
  <si>
    <t>Siebe Schrijvers</t>
  </si>
  <si>
    <t>Tomás Fernández(Club Atlético Boca Juniors,Argentina)</t>
  </si>
  <si>
    <t>Adrián Riera</t>
  </si>
  <si>
    <t>Alan Sosa(Club Atlético Tigre,Argentina)</t>
  </si>
  <si>
    <t>Ali Kabacalman</t>
  </si>
  <si>
    <t>Aziz Turg'unboyev</t>
  </si>
  <si>
    <t>Brad Stuver</t>
  </si>
  <si>
    <t>Brandon Bye</t>
  </si>
  <si>
    <t>Bruno Goda</t>
  </si>
  <si>
    <t>Cho Yu-Min</t>
  </si>
  <si>
    <t>Claudio Núñez</t>
  </si>
  <si>
    <t>Daniel Popa</t>
  </si>
  <si>
    <t>David Bates</t>
  </si>
  <si>
    <t>Deybi Flores</t>
  </si>
  <si>
    <t>Diego Armas</t>
  </si>
  <si>
    <t>Divine Lunga</t>
  </si>
  <si>
    <t>Djigui Diarra</t>
  </si>
  <si>
    <t>Đorđe Ivanović</t>
  </si>
  <si>
    <t>Driton Camaj</t>
  </si>
  <si>
    <t>Montenegro,Albania</t>
  </si>
  <si>
    <t>Emmanuel Banda</t>
  </si>
  <si>
    <t>Emmanuel Ojeda</t>
  </si>
  <si>
    <t>Felipe Pires</t>
  </si>
  <si>
    <t>Florian Miguel</t>
  </si>
  <si>
    <t>Franco Fagúndez(Club Atlético Estudiantes de Buenos Aires,Uruguay,Argentina)</t>
  </si>
  <si>
    <t>Gerrit Nauber</t>
  </si>
  <si>
    <t>Hamed Lak</t>
  </si>
  <si>
    <t>Hassan Kadish</t>
  </si>
  <si>
    <t>Hrvoje Barišić</t>
  </si>
  <si>
    <t>Ibrahima Sory Sankhon</t>
  </si>
  <si>
    <t>Indy Boonen</t>
  </si>
  <si>
    <t>Jack Iredale</t>
  </si>
  <si>
    <t>Australia,Scotland,New Zealand</t>
  </si>
  <si>
    <t>Jakub Pokorný</t>
  </si>
  <si>
    <t>Jamshid Iskanderov</t>
  </si>
  <si>
    <t>Jefté Betancor</t>
  </si>
  <si>
    <t>Jeon Min-Gwang</t>
  </si>
  <si>
    <t>Julián Bartolo</t>
  </si>
  <si>
    <t>Július Szӧke</t>
  </si>
  <si>
    <t>Khaled Ebraheim</t>
  </si>
  <si>
    <t>Khalid Eisa</t>
  </si>
  <si>
    <t>Kim Tae-Hwan(Jeonbuk Hyundai Motors FC,South Korea)</t>
  </si>
  <si>
    <t>Kim Yeong-Bin</t>
  </si>
  <si>
    <t>Kostakis Artymatas</t>
  </si>
  <si>
    <t>Lee Yeong-Jae</t>
  </si>
  <si>
    <t>Magnus Jensen</t>
  </si>
  <si>
    <t>D/ST C</t>
  </si>
  <si>
    <t>Marc Vidal</t>
  </si>
  <si>
    <t>Marko Milošević</t>
  </si>
  <si>
    <t>Marko Stolnik</t>
  </si>
  <si>
    <t>Melih Kabasakal</t>
  </si>
  <si>
    <t>Mihlali Mayambela</t>
  </si>
  <si>
    <t>Mohammad Naderi</t>
  </si>
  <si>
    <t>Morgan Poaty</t>
  </si>
  <si>
    <t>Moses Orkuma</t>
  </si>
  <si>
    <t>Muamer Tanković</t>
  </si>
  <si>
    <t>Sweden,Bosnia and Herzegovina</t>
  </si>
  <si>
    <t>Murat Paluli</t>
  </si>
  <si>
    <t>Nawaf Bu Washl</t>
  </si>
  <si>
    <t>Ognjen Čančarević</t>
  </si>
  <si>
    <t>Armenia,Serbia</t>
  </si>
  <si>
    <t>Pablo Monje</t>
  </si>
  <si>
    <t>Patrick(Araz Naxçıvan,Cape Verde Islands,Portugal)</t>
  </si>
  <si>
    <t>Pedro Díaz(Cusco Fútbol Club S.A.,Peru)</t>
  </si>
  <si>
    <t>Pedro Henrique(Yunnan Yukun,Brazil)</t>
  </si>
  <si>
    <t>Rafael Lopes</t>
  </si>
  <si>
    <t>Roberto(Grupo Desportivo de Chaves,Portugal)</t>
  </si>
  <si>
    <t>Sebastián Assis</t>
  </si>
  <si>
    <t>Sebastián Herrera(FK Borac Banja Luka,Colombia,North Macedonia)</t>
  </si>
  <si>
    <t>Colombia,North Macedonia</t>
  </si>
  <si>
    <t>Sebastián Pedroza</t>
  </si>
  <si>
    <t>Sérgio Conceição</t>
  </si>
  <si>
    <t>Taras Stepanenko</t>
  </si>
  <si>
    <t>Taulant Seferi</t>
  </si>
  <si>
    <t>Thibault Vlietinck</t>
  </si>
  <si>
    <t>Thore Pedersen</t>
  </si>
  <si>
    <t>Tobias Schättin</t>
  </si>
  <si>
    <t>Tomislav Štrkalj</t>
  </si>
  <si>
    <t>Tristan Muyumba</t>
  </si>
  <si>
    <t>France,Democratic Republic of Congo,United States</t>
  </si>
  <si>
    <t>Turki Al-Ammar</t>
  </si>
  <si>
    <t>Vernon de Marco</t>
  </si>
  <si>
    <t>Slovakia,Argentina,Spain</t>
  </si>
  <si>
    <t>Victor Braga(Al-Najmah Football Club,Brazil,Portugal)</t>
  </si>
  <si>
    <t>Wanderson Melo</t>
  </si>
  <si>
    <t>Rayane Bounida</t>
  </si>
  <si>
    <t>Alex Kouto Horio Pisano</t>
  </si>
  <si>
    <t>Edmund Baidoo</t>
  </si>
  <si>
    <t>Iker Fimbres</t>
  </si>
  <si>
    <t>Kasper Boogaard</t>
  </si>
  <si>
    <t>Mathias Jørgensen(,Denmark,The Gambia)</t>
  </si>
  <si>
    <t>Adem Ljajić</t>
  </si>
  <si>
    <t>Jamal Lewis</t>
  </si>
  <si>
    <t>Bobby Clark</t>
  </si>
  <si>
    <t>Gustavo Nunes</t>
  </si>
  <si>
    <t>Jan Paluska</t>
  </si>
  <si>
    <t>Jaydon Banel</t>
  </si>
  <si>
    <t>Jeremy Agbonifo</t>
  </si>
  <si>
    <t>João Muniz</t>
  </si>
  <si>
    <t>Kyriani Sabbe</t>
  </si>
  <si>
    <t>Mamadou Doumbia(Watford,Mali)</t>
  </si>
  <si>
    <t>Mikel Amondarain</t>
  </si>
  <si>
    <t>Nelson Quiñones</t>
  </si>
  <si>
    <t>Ognjen Mimović</t>
  </si>
  <si>
    <t>Oscar Schwartau</t>
  </si>
  <si>
    <t>Riyad Idrissi</t>
  </si>
  <si>
    <t>Italy,Morocco</t>
  </si>
  <si>
    <t>Rocco Vata</t>
  </si>
  <si>
    <t>Republic of Ireland,Scotland,Albania</t>
  </si>
  <si>
    <t>Rubin Colwill</t>
  </si>
  <si>
    <t>Samir El Mourabet</t>
  </si>
  <si>
    <t>Santiago Sosa Yung</t>
  </si>
  <si>
    <t>Sławomir Abramowicz</t>
  </si>
  <si>
    <t>Tristan Gooijer</t>
  </si>
  <si>
    <t>Victor Melekhin</t>
  </si>
  <si>
    <t>Viktor Baier</t>
  </si>
  <si>
    <t>Martín Cáceres</t>
  </si>
  <si>
    <t>Vlad Chiricheş</t>
  </si>
  <si>
    <t>Gustavo Cabral</t>
  </si>
  <si>
    <t>Javi Serrano</t>
  </si>
  <si>
    <t>Matteo Dagasso</t>
  </si>
  <si>
    <t>Adil Aouchiche</t>
  </si>
  <si>
    <t>Alejandro Iturbe</t>
  </si>
  <si>
    <t>Gaizka Ayesa</t>
  </si>
  <si>
    <t>Patric(Zweigen Kanazawa,Brazil)</t>
  </si>
  <si>
    <t>Roberto Torres</t>
  </si>
  <si>
    <t>Sebastián Blanco</t>
  </si>
  <si>
    <t>Anderson Duarte</t>
  </si>
  <si>
    <t>Joaquín Esquivel</t>
  </si>
  <si>
    <t>Maya Yoshida</t>
  </si>
  <si>
    <t>Sebastian Otoa</t>
  </si>
  <si>
    <t>Denmark,Cameroon,France</t>
  </si>
  <si>
    <t>Stefan Ristovski</t>
  </si>
  <si>
    <t>Luis Olivas</t>
  </si>
  <si>
    <t>Alfred N'Diaye</t>
  </si>
  <si>
    <t>Alonso Aceves</t>
  </si>
  <si>
    <t>Ben Chrisene</t>
  </si>
  <si>
    <t>Blake Campbell</t>
  </si>
  <si>
    <t>Cian Ashford</t>
  </si>
  <si>
    <t>Fynn Hawkeswood</t>
  </si>
  <si>
    <t>Henry Pearsall</t>
  </si>
  <si>
    <t>Isifu Jawara</t>
  </si>
  <si>
    <t>Jordan Carrillo</t>
  </si>
  <si>
    <t>Juan Larios</t>
  </si>
  <si>
    <t>Lorenzo Greer</t>
  </si>
  <si>
    <t>Lucas Cepeda</t>
  </si>
  <si>
    <t>Mamadou Barry</t>
  </si>
  <si>
    <t>Matheus Nascimento</t>
  </si>
  <si>
    <t>Matija Mitrović</t>
  </si>
  <si>
    <t>Mauricio Isais</t>
  </si>
  <si>
    <t>Michael Campbell</t>
  </si>
  <si>
    <t>Michal Trávník</t>
  </si>
  <si>
    <t>Miku</t>
  </si>
  <si>
    <t>Venezuela,Hungary</t>
  </si>
  <si>
    <t>Nikoli Degtiarev</t>
  </si>
  <si>
    <t>Noah Adedeji-Sternberg</t>
  </si>
  <si>
    <t>Belgium,Germany,Nigeria</t>
  </si>
  <si>
    <t>Pedro Santos(Loudoun United FC,Portugal,United States)</t>
  </si>
  <si>
    <t>Portugal,United States</t>
  </si>
  <si>
    <t>Ruan(Alanyaspor,Brazil)</t>
  </si>
  <si>
    <t>Samuel Giovane</t>
  </si>
  <si>
    <t>Santiago Fernández</t>
  </si>
  <si>
    <t>Shea Birmingham</t>
  </si>
  <si>
    <t>Thiago Espinosa</t>
  </si>
  <si>
    <t>Tolgay Arslan</t>
  </si>
  <si>
    <t>Vladimir Loroña</t>
  </si>
  <si>
    <t>Kyrylo Fesiun</t>
  </si>
  <si>
    <t>Lars Villiger</t>
  </si>
  <si>
    <t>Lewis Baker</t>
  </si>
  <si>
    <t>Marco Pérez</t>
  </si>
  <si>
    <t>Marvel</t>
  </si>
  <si>
    <t>Spain,Morocco,Nigeria</t>
  </si>
  <si>
    <t>Samuele Vignato</t>
  </si>
  <si>
    <t>Sébastien Corchia</t>
  </si>
  <si>
    <t>Tanguy Zoukrou</t>
  </si>
  <si>
    <t>Thomas Ince</t>
  </si>
  <si>
    <t>Ashley Barnes</t>
  </si>
  <si>
    <t>Eiran Cashin</t>
  </si>
  <si>
    <t>Fredrik Gulbrandsen</t>
  </si>
  <si>
    <t>Jair Díaz</t>
  </si>
  <si>
    <t>Kastriot Imeri</t>
  </si>
  <si>
    <t>Niko Gießelmann</t>
  </si>
  <si>
    <t>Oliver Zandén</t>
  </si>
  <si>
    <t>Zé Luís</t>
  </si>
  <si>
    <t>Akin Famewo</t>
  </si>
  <si>
    <t>Denil Castillo</t>
  </si>
  <si>
    <t>Enver Kulašin</t>
  </si>
  <si>
    <t>Jesús Bueno</t>
  </si>
  <si>
    <t>Joe Bryan</t>
  </si>
  <si>
    <t>Josh Wilson-Esbrand</t>
  </si>
  <si>
    <t>Liam Morrison</t>
  </si>
  <si>
    <t>Shinnosuke Fukuda</t>
  </si>
  <si>
    <t>Antonio Gomis</t>
  </si>
  <si>
    <t>Baltasar Rodríguez</t>
  </si>
  <si>
    <t>Kwon Chang-Hoon</t>
  </si>
  <si>
    <t>Lucão(BRA,Brazil)</t>
  </si>
  <si>
    <t>Marko Soldo</t>
  </si>
  <si>
    <t>Mathijs Tielemans</t>
  </si>
  <si>
    <t>Nahuel Leiva</t>
  </si>
  <si>
    <t>Niklas Niehoff</t>
  </si>
  <si>
    <t>Reece Burke</t>
  </si>
  <si>
    <t>Riccardo Ciervo</t>
  </si>
  <si>
    <t>Sergey Volkov(Zenit St. Petersburg,Russia)</t>
  </si>
  <si>
    <t>Abraham Marcus</t>
  </si>
  <si>
    <t>Anderson Plata</t>
  </si>
  <si>
    <t>Carlos Ascues</t>
  </si>
  <si>
    <t>Peru,Venezuela</t>
  </si>
  <si>
    <t>Carlos Henao</t>
  </si>
  <si>
    <t>Danilo Gomes</t>
  </si>
  <si>
    <t>Eduard Sobol</t>
  </si>
  <si>
    <t>Eric Bile</t>
  </si>
  <si>
    <t>Fernando Cardozo</t>
  </si>
  <si>
    <t>M R</t>
  </si>
  <si>
    <t>Genta Miura</t>
  </si>
  <si>
    <t>George Saville</t>
  </si>
  <si>
    <t>Ibrahim Cissoko</t>
  </si>
  <si>
    <t>Netherlands,Guinea</t>
  </si>
  <si>
    <t>Jaime Moreno</t>
  </si>
  <si>
    <t>Nicaragua,Venezuela,Italy</t>
  </si>
  <si>
    <t>Jamie Shackleton</t>
  </si>
  <si>
    <t>Julián Quiñones(Club Profesional Deportivo Cali S.A.,Colombia)</t>
  </si>
  <si>
    <t>Junnosuke Suzuki</t>
  </si>
  <si>
    <t>Liam Gibbs</t>
  </si>
  <si>
    <t>Luca Oyen</t>
  </si>
  <si>
    <t>Lucas Di Yorio</t>
  </si>
  <si>
    <t>Mohamed Bamba(Gil Vicente Futebol Clube,Ivory Coast)</t>
  </si>
  <si>
    <t>Regan Slater</t>
  </si>
  <si>
    <t>Robin Quaison</t>
  </si>
  <si>
    <t>Sweden,Ghana</t>
  </si>
  <si>
    <t>Stefán Teitur Þórðarson</t>
  </si>
  <si>
    <t>Ten Miyagi</t>
  </si>
  <si>
    <t>Tyias Browning</t>
  </si>
  <si>
    <t>China PR,England</t>
  </si>
  <si>
    <t>Viktor Đukanović</t>
  </si>
  <si>
    <t>Yesus Cabrera</t>
  </si>
  <si>
    <t>Diogo Travassos</t>
  </si>
  <si>
    <t>Enric Gallego</t>
  </si>
  <si>
    <t>Marezi</t>
  </si>
  <si>
    <t>Marko Farji</t>
  </si>
  <si>
    <t>Iraq,Norway</t>
  </si>
  <si>
    <t>Patrick de Paula</t>
  </si>
  <si>
    <t>Akito Fukumori</t>
  </si>
  <si>
    <t>Ángel González(Club Almagro,Argentina,Italy)</t>
  </si>
  <si>
    <t>Anis Ben Slimane</t>
  </si>
  <si>
    <t>Tunisia,Denmark</t>
  </si>
  <si>
    <t>Apodi</t>
  </si>
  <si>
    <t>Diego Oliveira</t>
  </si>
  <si>
    <t>Francisco Portillo(Huesca,Spain)</t>
  </si>
  <si>
    <t>Josh Coburn</t>
  </si>
  <si>
    <t>Juan Cuevas</t>
  </si>
  <si>
    <t>Leo Fuhr Hjelde</t>
  </si>
  <si>
    <t>Lucca(GN,Brazil)</t>
  </si>
  <si>
    <t>Luis Muñoz</t>
  </si>
  <si>
    <t>Mohamed Ihattaren</t>
  </si>
  <si>
    <t>Alexander Busch</t>
  </si>
  <si>
    <t>Eliel</t>
  </si>
  <si>
    <t>Erik Ahlstrand</t>
  </si>
  <si>
    <t>Fessin</t>
  </si>
  <si>
    <t>Flávio Nazinho</t>
  </si>
  <si>
    <t>D/WB/AM L</t>
  </si>
  <si>
    <t>Gil Alcalá</t>
  </si>
  <si>
    <t>Hugo Rodríguez</t>
  </si>
  <si>
    <t>Ido Shahar</t>
  </si>
  <si>
    <t>Israel,Hungary</t>
  </si>
  <si>
    <t>Joe Ralls</t>
  </si>
  <si>
    <t>Marcus Rafferty</t>
  </si>
  <si>
    <t>Tim Schreiber</t>
  </si>
  <si>
    <t>Aimar Sher</t>
  </si>
  <si>
    <t>Antonio Marchesano</t>
  </si>
  <si>
    <t>Italy,Switzerland</t>
  </si>
  <si>
    <t>Daniel Mantilla</t>
  </si>
  <si>
    <t>Fábio Matheus</t>
  </si>
  <si>
    <t>Fredy Hinestroza</t>
  </si>
  <si>
    <t>Gonzalo Morales</t>
  </si>
  <si>
    <t>Leo Cornic</t>
  </si>
  <si>
    <t>Paul Komposch</t>
  </si>
  <si>
    <t>Radovan Pankov</t>
  </si>
  <si>
    <t>Rubén Pulido</t>
  </si>
  <si>
    <t>Simon Hedlund</t>
  </si>
  <si>
    <t>Taiyo Hiraoka</t>
  </si>
  <si>
    <t>Tatsuki Seko</t>
  </si>
  <si>
    <t>Xavier Mbuyamba</t>
  </si>
  <si>
    <t>Alessandro Tuia</t>
  </si>
  <si>
    <t>Anderson Santamaría</t>
  </si>
  <si>
    <t>Andre Dozzell</t>
  </si>
  <si>
    <t>Andrejs Cigaņiks</t>
  </si>
  <si>
    <t>Latvia</t>
  </si>
  <si>
    <t>Anthoni</t>
  </si>
  <si>
    <t>Brice Wembangomo</t>
  </si>
  <si>
    <t>David Pech</t>
  </si>
  <si>
    <t>Dominik Plechatý</t>
  </si>
  <si>
    <t>Doron Leidner</t>
  </si>
  <si>
    <t>Drissa Camara</t>
  </si>
  <si>
    <t>Elvis Perlaza</t>
  </si>
  <si>
    <t>Emanuele Zuelli</t>
  </si>
  <si>
    <t>Ercan Kara</t>
  </si>
  <si>
    <t>Austria,United States,Türkiye</t>
  </si>
  <si>
    <t>Ethan Erhahon</t>
  </si>
  <si>
    <t>Scotland,Nigeria</t>
  </si>
  <si>
    <t>Fred Onyedinma</t>
  </si>
  <si>
    <t>Frédéric Veseli</t>
  </si>
  <si>
    <t>George Campbell</t>
  </si>
  <si>
    <t>Harvey Blair</t>
  </si>
  <si>
    <t>Ivan Dolček</t>
  </si>
  <si>
    <t>Joan Femenías</t>
  </si>
  <si>
    <t>Kristoffer Askildsen</t>
  </si>
  <si>
    <t>Luca Belardinelli</t>
  </si>
  <si>
    <t>Lucas Román</t>
  </si>
  <si>
    <t>Italy,Argentina,Spain</t>
  </si>
  <si>
    <t>Lyes Houri</t>
  </si>
  <si>
    <t>France,Morocco,Algeria</t>
  </si>
  <si>
    <t>Madson(Fútbol Club Juárez,Brazil)</t>
  </si>
  <si>
    <t>Maksym Braharu</t>
  </si>
  <si>
    <t>Mamadou Diarra</t>
  </si>
  <si>
    <t>Mariano Bareiro</t>
  </si>
  <si>
    <t>Argentina,Israel</t>
  </si>
  <si>
    <t>Miguel Baeza</t>
  </si>
  <si>
    <t>Niko Sigur</t>
  </si>
  <si>
    <t>Canada,Croatia</t>
  </si>
  <si>
    <t>Odin Holm</t>
  </si>
  <si>
    <t>Óscar Jiménez</t>
  </si>
  <si>
    <t>Pablo Santiago</t>
  </si>
  <si>
    <t>Pajtim Kasami</t>
  </si>
  <si>
    <t>Switzerland,North Macedonia,Albania</t>
  </si>
  <si>
    <t>Per Kristian Bråtveit</t>
  </si>
  <si>
    <t>Petar Stojanović</t>
  </si>
  <si>
    <t>Pietro Beruatto</t>
  </si>
  <si>
    <t>Rafael Profini</t>
  </si>
  <si>
    <t>Rareş Ilie</t>
  </si>
  <si>
    <t>Stipe Biuk</t>
  </si>
  <si>
    <t>Sydney van Hooijdonk</t>
  </si>
  <si>
    <t>Tobe Leysen</t>
  </si>
  <si>
    <t>Ulises Rivas</t>
  </si>
  <si>
    <t>Víctor Figueroa</t>
  </si>
  <si>
    <t>Ville Koski</t>
  </si>
  <si>
    <t>Vladimir Hernández</t>
  </si>
  <si>
    <t>Adam Sørensen</t>
  </si>
  <si>
    <t>Alessandro Murgia</t>
  </si>
  <si>
    <t>Alex Timossi Andersson</t>
  </si>
  <si>
    <t>Cammy Devlin</t>
  </si>
  <si>
    <t>Christian Pierobon</t>
  </si>
  <si>
    <t>Erdal Rakip</t>
  </si>
  <si>
    <t>North Macedonia,Sweden,Türkiye</t>
  </si>
  <si>
    <t>Gabriel Costa(Club Universitario de Deportes,Peru,Uruguay)</t>
  </si>
  <si>
    <t>Gabriel Lacerda</t>
  </si>
  <si>
    <t>Henrik Dalsgaard</t>
  </si>
  <si>
    <t>Julian Angulo</t>
  </si>
  <si>
    <t>Juninho(CRI,Brazil)</t>
  </si>
  <si>
    <t>Kevin Bonifazi</t>
  </si>
  <si>
    <t>Marko Brest</t>
  </si>
  <si>
    <t>Nail Omerović</t>
  </si>
  <si>
    <t>Nemanja Stojić</t>
  </si>
  <si>
    <t>Serbia,Cyprus</t>
  </si>
  <si>
    <t>Niklas Pyyhtiä</t>
  </si>
  <si>
    <t>Óscar Arribas</t>
  </si>
  <si>
    <t>Philippines,Spain</t>
  </si>
  <si>
    <t>Ramon(SPT,Brazil)</t>
  </si>
  <si>
    <t>Aaron Kiil Olsen</t>
  </si>
  <si>
    <t>Alec Georgen</t>
  </si>
  <si>
    <t>Anderson Jesus</t>
  </si>
  <si>
    <t>Angelo Gattermayer</t>
  </si>
  <si>
    <t>Daniel Anyembe</t>
  </si>
  <si>
    <t>Kenya,Denmark</t>
  </si>
  <si>
    <t>Denilho Cleonise</t>
  </si>
  <si>
    <t>Duk</t>
  </si>
  <si>
    <t>Gaspar Duarte</t>
  </si>
  <si>
    <t>Gui</t>
  </si>
  <si>
    <t>Henry Kessler</t>
  </si>
  <si>
    <t>Ivan Pavlić</t>
  </si>
  <si>
    <t>Serbia,Netherlands,Belgium</t>
  </si>
  <si>
    <t>Jandro Orellana</t>
  </si>
  <si>
    <t>José Aldo</t>
  </si>
  <si>
    <t>Junior Barreto</t>
  </si>
  <si>
    <t>Leon Belcar</t>
  </si>
  <si>
    <t>Mads Frøkjær</t>
  </si>
  <si>
    <t>Marko Vešović</t>
  </si>
  <si>
    <t>Martin Ndzie</t>
  </si>
  <si>
    <t>Matías Lugo</t>
  </si>
  <si>
    <t>Mihailo Stevanović</t>
  </si>
  <si>
    <t>Mikkel Rygaard</t>
  </si>
  <si>
    <t>Mohanad Jeahze</t>
  </si>
  <si>
    <t>Rubén Farfán</t>
  </si>
  <si>
    <t>Sebastian Nebyla</t>
  </si>
  <si>
    <t>Stanislav Ivanov</t>
  </si>
  <si>
    <t>Bulgaria,United States</t>
  </si>
  <si>
    <t>Tunde</t>
  </si>
  <si>
    <t>Tyron Owusu</t>
  </si>
  <si>
    <t>Valentín Larralde</t>
  </si>
  <si>
    <t>Weverson</t>
  </si>
  <si>
    <t>Yota Sato</t>
  </si>
  <si>
    <t>Yuya Yamagishi</t>
  </si>
  <si>
    <t>Zac Sapsford</t>
  </si>
  <si>
    <t>Australia,England</t>
  </si>
  <si>
    <t>Alex Amorim</t>
  </si>
  <si>
    <t>Andrey(,Brazil)</t>
  </si>
  <si>
    <t>Anthony Limbombe</t>
  </si>
  <si>
    <t>Baptiste Guillaume</t>
  </si>
  <si>
    <t>Bruno Costa(Gyeongnam FC,Portugal)</t>
  </si>
  <si>
    <t>Cristian Arrieta</t>
  </si>
  <si>
    <t>Francesco Amatucci</t>
  </si>
  <si>
    <t>Fredrik Oldrup Jensen</t>
  </si>
  <si>
    <t>Ibrahima Mbaye</t>
  </si>
  <si>
    <t>Jerry Yates</t>
  </si>
  <si>
    <t>Jersson González</t>
  </si>
  <si>
    <t>José Luis Chunga</t>
  </si>
  <si>
    <t>Léo Pereira(CBR,Brazil)</t>
  </si>
  <si>
    <t>Mateo Puerta</t>
  </si>
  <si>
    <t>Mauricio Cardillo</t>
  </si>
  <si>
    <t>Mehdi Léris</t>
  </si>
  <si>
    <t>Petter Strand</t>
  </si>
  <si>
    <t>Rafael Ramos</t>
  </si>
  <si>
    <t>Rene Renner</t>
  </si>
  <si>
    <t>Roko Jurišić</t>
  </si>
  <si>
    <t>Sander Kilen</t>
  </si>
  <si>
    <t>Yanis Cimignani</t>
  </si>
  <si>
    <t>Yvan Dibango</t>
  </si>
  <si>
    <t>Adriel(GRE,Brazil)</t>
  </si>
  <si>
    <t>Amine Lachkar</t>
  </si>
  <si>
    <t>Angelo Campos</t>
  </si>
  <si>
    <t>Chris Mavinga</t>
  </si>
  <si>
    <t>Democratic Republic of Congo,France,Angola</t>
  </si>
  <si>
    <t>Dellatorre</t>
  </si>
  <si>
    <t>Brazil,Portugal,Italy</t>
  </si>
  <si>
    <t>Francisco Domingues</t>
  </si>
  <si>
    <t>Gabriel Graciani</t>
  </si>
  <si>
    <t>Gabriele Artistico</t>
  </si>
  <si>
    <t>Gakuto Notsuda</t>
  </si>
  <si>
    <t>George Tanner</t>
  </si>
  <si>
    <t>Goh Young-Joon</t>
  </si>
  <si>
    <t>Guilherme Biro(Austin FC,Brazil)</t>
  </si>
  <si>
    <t>Herman Stengel</t>
  </si>
  <si>
    <t>Javi Vázquez</t>
  </si>
  <si>
    <t>Jeong Sang-Bin</t>
  </si>
  <si>
    <t>South Korea,United States</t>
  </si>
  <si>
    <t>Joakim Persson(IK Sirius FK,Sweden,Ethiopia)</t>
  </si>
  <si>
    <t>Johan Caballero</t>
  </si>
  <si>
    <t>Johan Gastien</t>
  </si>
  <si>
    <t>Kenneth Mamah</t>
  </si>
  <si>
    <t>Kwon Hyeok-Kyu</t>
  </si>
  <si>
    <t>Liam Cullen</t>
  </si>
  <si>
    <t>Lucas Possignolo</t>
  </si>
  <si>
    <t>Mateo Castillo</t>
  </si>
  <si>
    <t>Matheus Moraes</t>
  </si>
  <si>
    <t>Rifet Kapić</t>
  </si>
  <si>
    <t>Stiven Vega</t>
  </si>
  <si>
    <t>Tibor Halilović</t>
  </si>
  <si>
    <t>Timo Letschert</t>
  </si>
  <si>
    <t>Tomáš Bobček</t>
  </si>
  <si>
    <t>Yéiler Góez</t>
  </si>
  <si>
    <t>Alpha Sissoko</t>
  </si>
  <si>
    <t>Antonio Sefer</t>
  </si>
  <si>
    <t>Beau Reus</t>
  </si>
  <si>
    <t>Bruno Godeau</t>
  </si>
  <si>
    <t>Callum Lang</t>
  </si>
  <si>
    <t>Chihiro Konagaya</t>
  </si>
  <si>
    <t>Cristian Ortiz</t>
  </si>
  <si>
    <t>Cristian Salvador</t>
  </si>
  <si>
    <t>Dailon Livramento</t>
  </si>
  <si>
    <t>David Sousa</t>
  </si>
  <si>
    <t>Dembo Darboe</t>
  </si>
  <si>
    <t>Diego(Kashiwa Reysol,Brazil)</t>
  </si>
  <si>
    <t>Dimitar Iliev</t>
  </si>
  <si>
    <t>Dimitris Sounas</t>
  </si>
  <si>
    <t>Dion Sanderson</t>
  </si>
  <si>
    <t>Edinho</t>
  </si>
  <si>
    <t>Eliano Reijnders</t>
  </si>
  <si>
    <t>Fabio</t>
  </si>
  <si>
    <t>Federico Bravo</t>
  </si>
  <si>
    <t>Fuchi Honda</t>
  </si>
  <si>
    <t>George Dobson</t>
  </si>
  <si>
    <t>Guillermo Cosaro</t>
  </si>
  <si>
    <t>Guram Kashia</t>
  </si>
  <si>
    <t>Harold Gómez</t>
  </si>
  <si>
    <t>Héctor Urrego</t>
  </si>
  <si>
    <t>Henrique Trevisan</t>
  </si>
  <si>
    <t>Higor Meritão</t>
  </si>
  <si>
    <t>Ivan Bašić</t>
  </si>
  <si>
    <t>Iván Santillán</t>
  </si>
  <si>
    <t>Jacques Siwe</t>
  </si>
  <si>
    <t>Jamal Thiaré</t>
  </si>
  <si>
    <t>Senegal,United States</t>
  </si>
  <si>
    <t>Jamiro Monteiro</t>
  </si>
  <si>
    <t>Johan Karlsson</t>
  </si>
  <si>
    <t>Jonás Ramalho</t>
  </si>
  <si>
    <t>Angola,Spain,Pays Basque</t>
  </si>
  <si>
    <t>Jonathan Bond</t>
  </si>
  <si>
    <t>England,Wales,United States</t>
  </si>
  <si>
    <t>Jordan Storey</t>
  </si>
  <si>
    <t>José Ángel</t>
  </si>
  <si>
    <t>José de Jesús González</t>
  </si>
  <si>
    <t>Josh Edwards</t>
  </si>
  <si>
    <t>Kolbeinn Þórðarson</t>
  </si>
  <si>
    <t>Logi Tómasson</t>
  </si>
  <si>
    <t>Lucas Ambrogio</t>
  </si>
  <si>
    <t>Luís Oyama</t>
  </si>
  <si>
    <t>Makhtar Guèye</t>
  </si>
  <si>
    <t>Manuel Guillén</t>
  </si>
  <si>
    <t>Mario Sampirisi</t>
  </si>
  <si>
    <t>Mathías de Ritis</t>
  </si>
  <si>
    <t>Maximiliano Meléndez</t>
  </si>
  <si>
    <t>Michael Smith</t>
  </si>
  <si>
    <t>Mike-Steven Bähre</t>
  </si>
  <si>
    <t>Mostafa Shalaby</t>
  </si>
  <si>
    <t>Néris</t>
  </si>
  <si>
    <t>Noah Sarenren-Bazee</t>
  </si>
  <si>
    <t>Osvaldo Bosso</t>
  </si>
  <si>
    <t>Ottó Hindrich</t>
  </si>
  <si>
    <t>Patrik Demjén</t>
  </si>
  <si>
    <t>Pierre-Yves Hamel</t>
  </si>
  <si>
    <t>Rasmus Schüller</t>
  </si>
  <si>
    <t>Renan Peixoto</t>
  </si>
  <si>
    <t>Ricardo Friedrich</t>
  </si>
  <si>
    <t>Robert Bauer</t>
  </si>
  <si>
    <t>Germany,Kazakhstan</t>
  </si>
  <si>
    <t>Ryan Allsop</t>
  </si>
  <si>
    <t>Ryan Nyambe</t>
  </si>
  <si>
    <t>Namibia,England</t>
  </si>
  <si>
    <t>Santiago Laquidain</t>
  </si>
  <si>
    <t>Shawn Adewoye</t>
  </si>
  <si>
    <t>Stefan Hierländer</t>
  </si>
  <si>
    <t>Vebjørn Hoff</t>
  </si>
  <si>
    <t>Victor Bak</t>
  </si>
  <si>
    <t>Willian Popp</t>
  </si>
  <si>
    <t>Yacine Bammou</t>
  </si>
  <si>
    <t>Yonatan Murillo</t>
  </si>
  <si>
    <t>Agustín Amado</t>
  </si>
  <si>
    <t>Ahmet Gürleyen</t>
  </si>
  <si>
    <t>Alan Lorenzo</t>
  </si>
  <si>
    <t>Alexis Zapata</t>
  </si>
  <si>
    <t>Andrés Chicaiza</t>
  </si>
  <si>
    <t>Diego Herazo</t>
  </si>
  <si>
    <t>Edwin Velasco</t>
  </si>
  <si>
    <t>Filippo Costa</t>
  </si>
  <si>
    <t>Gustavo Canto</t>
  </si>
  <si>
    <t>Ignacio Saavedra</t>
  </si>
  <si>
    <t>Jorge Cardona</t>
  </si>
  <si>
    <t>Jorge Hernández(Xoloitzcuintles de Tijuana,Mexico)</t>
  </si>
  <si>
    <t>Lorenzo Crisetig</t>
  </si>
  <si>
    <t>Lumbardh Dellova</t>
  </si>
  <si>
    <t>Martín Aguirregabiria</t>
  </si>
  <si>
    <t>Matej Jonjić</t>
  </si>
  <si>
    <t>Mathieu Deplagne</t>
  </si>
  <si>
    <t>Maxime Chanot</t>
  </si>
  <si>
    <t>Luxembourg,France,United States</t>
  </si>
  <si>
    <t>Nikola Čumić</t>
  </si>
  <si>
    <t>Sam Dalby</t>
  </si>
  <si>
    <t>Samuel Silvera</t>
  </si>
  <si>
    <t>Australia,Jamaica,England</t>
  </si>
  <si>
    <t>Tiago Dias</t>
  </si>
  <si>
    <t>Vladan Danilović</t>
  </si>
  <si>
    <t>Yan Dhanda</t>
  </si>
  <si>
    <t>England,India</t>
  </si>
  <si>
    <t>Agustín Irazoque</t>
  </si>
  <si>
    <t>Alejandro Meleán</t>
  </si>
  <si>
    <t>Alexander Jallow</t>
  </si>
  <si>
    <t>Álvaro Lemos</t>
  </si>
  <si>
    <t>Amari'i Bell</t>
  </si>
  <si>
    <t>Brian Leizza</t>
  </si>
  <si>
    <t>Cristian Devenish</t>
  </si>
  <si>
    <t>Damián Lemos</t>
  </si>
  <si>
    <t>Davy van den Berg</t>
  </si>
  <si>
    <t>Duarte Moreira</t>
  </si>
  <si>
    <t>Ennio van der Gouw</t>
  </si>
  <si>
    <t>Fabrizio Sartori</t>
  </si>
  <si>
    <t>Gustavo Barreto</t>
  </si>
  <si>
    <t>Gustavo Medina</t>
  </si>
  <si>
    <t>Iván Arboleda</t>
  </si>
  <si>
    <t>Ivo Mammini</t>
  </si>
  <si>
    <t>Jasper Schendelaar</t>
  </si>
  <si>
    <t>Jerónimo Pourtau</t>
  </si>
  <si>
    <t>Jesús Soraire</t>
  </si>
  <si>
    <t>João Aurélio</t>
  </si>
  <si>
    <t>Joel Felix</t>
  </si>
  <si>
    <t>Denmark,Saint Lucia</t>
  </si>
  <si>
    <t>John Córdoba</t>
  </si>
  <si>
    <t>Joris Kayembe</t>
  </si>
  <si>
    <t>Lucas Varaldo</t>
  </si>
  <si>
    <t>Luciano Jachfe</t>
  </si>
  <si>
    <t>Mark McGuinness</t>
  </si>
  <si>
    <t>Néstor Moiraghi</t>
  </si>
  <si>
    <t>Neto Pessoa</t>
  </si>
  <si>
    <t>Nicolás Giraldo</t>
  </si>
  <si>
    <t>Ryo Shiohama</t>
  </si>
  <si>
    <t>Shun Nakamura</t>
  </si>
  <si>
    <t>Tenmu Matsumoto</t>
  </si>
  <si>
    <t>Thibaut Klidjé</t>
  </si>
  <si>
    <t>Adrian Păun</t>
  </si>
  <si>
    <t>Artem Timofeev</t>
  </si>
  <si>
    <t>Bruno Vides</t>
  </si>
  <si>
    <t>Darío Cáceres</t>
  </si>
  <si>
    <t>Eugeni</t>
  </si>
  <si>
    <t>Godfried Frimpong</t>
  </si>
  <si>
    <t>Gonzalo Montes</t>
  </si>
  <si>
    <t>Höskuldur Gunnlaugsson</t>
  </si>
  <si>
    <t>Ismaël Diallo</t>
  </si>
  <si>
    <t>Jan Carlos Ángulo</t>
  </si>
  <si>
    <t>Javier Reina</t>
  </si>
  <si>
    <t>Kazunari Ohno</t>
  </si>
  <si>
    <t>Lee Min-Hyuk</t>
  </si>
  <si>
    <t>Lenny Joseph</t>
  </si>
  <si>
    <t>Léo Cordeiro</t>
  </si>
  <si>
    <t>Marc-Aurèle Caillard</t>
  </si>
  <si>
    <t>Marcelo Alves</t>
  </si>
  <si>
    <t>Mario Martínez</t>
  </si>
  <si>
    <t>Mario Pineida</t>
  </si>
  <si>
    <t>Mario Šitum</t>
  </si>
  <si>
    <t>Marius Lundemo</t>
  </si>
  <si>
    <t>Marius Noubissi</t>
  </si>
  <si>
    <t>Mattia Finotto</t>
  </si>
  <si>
    <t>Maxim Borisko</t>
  </si>
  <si>
    <t>Miguel Nóbrega</t>
  </si>
  <si>
    <t>Pedro Ferreira(Santa Clara Açores Futebol,Portugal)</t>
  </si>
  <si>
    <t>Saad Agouzoul</t>
  </si>
  <si>
    <t>Thierry Lutonda</t>
  </si>
  <si>
    <t>Amer Gojak</t>
  </si>
  <si>
    <t>Beder Caicedo</t>
  </si>
  <si>
    <t>David Čolina</t>
  </si>
  <si>
    <t>Delvin Alfonzo</t>
  </si>
  <si>
    <t>Giacomo Poluzzi</t>
  </si>
  <si>
    <t>Jaime Alas</t>
  </si>
  <si>
    <t>El Salvador,Guatemala</t>
  </si>
  <si>
    <t>Jhilmar Lora</t>
  </si>
  <si>
    <t>Jordy de Wijs</t>
  </si>
  <si>
    <t>José Cuenú</t>
  </si>
  <si>
    <t>Josué Cuero</t>
  </si>
  <si>
    <t>Kim Jin-Hyuk</t>
  </si>
  <si>
    <t>Mariano Santiago</t>
  </si>
  <si>
    <t>Oscar Ruiz</t>
  </si>
  <si>
    <t>Rade Dugalić</t>
  </si>
  <si>
    <t>Ricardo Márquez</t>
  </si>
  <si>
    <t>Richonell Margaret</t>
  </si>
  <si>
    <t>Rodrigo Rivero</t>
  </si>
  <si>
    <t>Rúben Fernandes</t>
  </si>
  <si>
    <t>Santiago Jiménez</t>
  </si>
  <si>
    <t>Víctor Cedrón</t>
  </si>
  <si>
    <t>Viktor Popov</t>
  </si>
  <si>
    <t>Yoann Court</t>
  </si>
  <si>
    <t>Zé Ricardo(AVA,Brazil)</t>
  </si>
  <si>
    <t>Abdoulaye Sissako</t>
  </si>
  <si>
    <t>Adrián Parra</t>
  </si>
  <si>
    <t>Aldair Gutiérrez</t>
  </si>
  <si>
    <t>Alexey Mironov</t>
  </si>
  <si>
    <t>Anas Bach</t>
  </si>
  <si>
    <t>Andrew Hughes</t>
  </si>
  <si>
    <t>Antoine Bernier</t>
  </si>
  <si>
    <t>Antoine Mille</t>
  </si>
  <si>
    <t>Benjamin Tiedemann Hansen</t>
  </si>
  <si>
    <t>Bruno Pirri</t>
  </si>
  <si>
    <t>Carlos Pérez</t>
  </si>
  <si>
    <t>Christian Brüls</t>
  </si>
  <si>
    <t>Christian Cruz</t>
  </si>
  <si>
    <t>Christopher McVey</t>
  </si>
  <si>
    <t>Cristhian Ocampos</t>
  </si>
  <si>
    <t>David Atanga</t>
  </si>
  <si>
    <t>Davis Keillor-Dunn</t>
  </si>
  <si>
    <t>Dylan Louiserre</t>
  </si>
  <si>
    <t>Edoardo Masciangelo</t>
  </si>
  <si>
    <t>Estalin Segura</t>
  </si>
  <si>
    <t>Fausto Montero</t>
  </si>
  <si>
    <t>Federico Álvarez(Club Atlético Tigre,Argentina)</t>
  </si>
  <si>
    <t>Fernandinho(CEA,Brazil)</t>
  </si>
  <si>
    <t>Filip Čihák</t>
  </si>
  <si>
    <t>Francisco Gerometta</t>
  </si>
  <si>
    <t>Gastón González(Club Deportivo Morón,Argentina,Italy)</t>
  </si>
  <si>
    <t>Georgy Melkadze</t>
  </si>
  <si>
    <t>Russia,Georgia</t>
  </si>
  <si>
    <t>Geovanni Banguera</t>
  </si>
  <si>
    <t>Ibrahim Cissé(Ferencvárosi Torna Club,France,Senegal)</t>
  </si>
  <si>
    <t>Ion Nicolăescu</t>
  </si>
  <si>
    <t>Moldova,Romania</t>
  </si>
  <si>
    <t>Ionuţ Nedelcearu</t>
  </si>
  <si>
    <t>Ivan Filipović</t>
  </si>
  <si>
    <t>Jakob Bonde</t>
  </si>
  <si>
    <t>Jakob Kiilerich</t>
  </si>
  <si>
    <t>Jannik Müller</t>
  </si>
  <si>
    <t>Jay Fulton</t>
  </si>
  <si>
    <t>Jonathan Cristaldo</t>
  </si>
  <si>
    <t>José Juan García</t>
  </si>
  <si>
    <t>Juan Cruz Esquivel</t>
  </si>
  <si>
    <t>Juan Fernando Alfaro</t>
  </si>
  <si>
    <t>Julien Lopez</t>
  </si>
  <si>
    <t>Justin Hoogma</t>
  </si>
  <si>
    <t>Kyle Duncan</t>
  </si>
  <si>
    <t>Kyle Vassell</t>
  </si>
  <si>
    <t>Lee Erwin</t>
  </si>
  <si>
    <t>Lee Seung-Woo</t>
  </si>
  <si>
    <t>Luca Magnino</t>
  </si>
  <si>
    <t>Lucas Braga</t>
  </si>
  <si>
    <t>Luis Silba</t>
  </si>
  <si>
    <t>Manuel Pfeifer</t>
  </si>
  <si>
    <t>Marinos Tzionis</t>
  </si>
  <si>
    <t>Cyprus,United States</t>
  </si>
  <si>
    <t>Mariusz Fornalczyk</t>
  </si>
  <si>
    <t>Mateusz Skrzypczak</t>
  </si>
  <si>
    <t>Matteo Cotali</t>
  </si>
  <si>
    <t>Nicolás Avellaneda</t>
  </si>
  <si>
    <t>Nikolay Rasskazov</t>
  </si>
  <si>
    <t>Oleksandr Andriievskyi</t>
  </si>
  <si>
    <t>Olivier Custódio</t>
  </si>
  <si>
    <t>Omar Gaber</t>
  </si>
  <si>
    <t>Óscar Rivas</t>
  </si>
  <si>
    <t>Pablo Magnín</t>
  </si>
  <si>
    <t>Pablo Míguez</t>
  </si>
  <si>
    <t>Pedro Amador</t>
  </si>
  <si>
    <t>Pedro Castro</t>
  </si>
  <si>
    <t>Raul Opruţ</t>
  </si>
  <si>
    <t>Rilind Nivokazi</t>
  </si>
  <si>
    <t>Kosovo,Italy</t>
  </si>
  <si>
    <t>Rodrigo Contreras</t>
  </si>
  <si>
    <t>Saidt Mustafá</t>
  </si>
  <si>
    <t>Bolivia,Palestine</t>
  </si>
  <si>
    <t>Silvio Goričan</t>
  </si>
  <si>
    <t>Thom Haye</t>
  </si>
  <si>
    <t>Tolcay Ciğerci</t>
  </si>
  <si>
    <t>Tomáš Petrášek</t>
  </si>
  <si>
    <t>Valentin Creţu</t>
  </si>
  <si>
    <t>Wiktor Długosz</t>
  </si>
  <si>
    <t>WB/AM R</t>
  </si>
  <si>
    <t>Willean Lepo</t>
  </si>
  <si>
    <t>Yassin Oukili</t>
  </si>
  <si>
    <t>Andrés Ponce</t>
  </si>
  <si>
    <t>Venezuela,Colombia,Spain</t>
  </si>
  <si>
    <t>Arquímedes Figuera</t>
  </si>
  <si>
    <t>Berkan Taz</t>
  </si>
  <si>
    <t>Caín Fara</t>
  </si>
  <si>
    <t>Darío Denis</t>
  </si>
  <si>
    <t>Elder Arauz</t>
  </si>
  <si>
    <t>Gustavo Turraca</t>
  </si>
  <si>
    <t>Hugo Silveira</t>
  </si>
  <si>
    <t>Ionuţ Vînă</t>
  </si>
  <si>
    <t>Jhon Balanta</t>
  </si>
  <si>
    <t>Kevin Pérez</t>
  </si>
  <si>
    <t>Kim Seung-Sub</t>
  </si>
  <si>
    <t>Koen Kostons</t>
  </si>
  <si>
    <t>Lucas Ríos(Cúcuta Deportivo Fútbol Club S.A.,Argentina)</t>
  </si>
  <si>
    <t>Mardochée Nzita</t>
  </si>
  <si>
    <t>Nicolás Barrientos</t>
  </si>
  <si>
    <t>Nicolás Ramos</t>
  </si>
  <si>
    <t>Patryk Dziczek</t>
  </si>
  <si>
    <t>Rai Vloet</t>
  </si>
  <si>
    <t>Reziuan Mirzov</t>
  </si>
  <si>
    <t>Royscer Colpa</t>
  </si>
  <si>
    <t>Sam Long</t>
  </si>
  <si>
    <t>Sebastián Valencia</t>
  </si>
  <si>
    <t>Ugochukwu Iwu</t>
  </si>
  <si>
    <t>Armenia,Nigeria</t>
  </si>
  <si>
    <t>Žiga Frelih</t>
  </si>
  <si>
    <t>Álvaro Villete</t>
  </si>
  <si>
    <t>Anton Tanghe</t>
  </si>
  <si>
    <t>Braian Rivero</t>
  </si>
  <si>
    <t>Carlos Servín</t>
  </si>
  <si>
    <t>Chico</t>
  </si>
  <si>
    <t>Daniel Polanco</t>
  </si>
  <si>
    <t>Darío Mina</t>
  </si>
  <si>
    <t>Dylan Vente</t>
  </si>
  <si>
    <t>Eryc Castillo</t>
  </si>
  <si>
    <t>Florian Wiegele</t>
  </si>
  <si>
    <t>Galo Capomaggio</t>
  </si>
  <si>
    <t>Gašper Trdin</t>
  </si>
  <si>
    <t>Herman Haugen</t>
  </si>
  <si>
    <t>Jacy Maranhão</t>
  </si>
  <si>
    <t>João Silva(SPT,Portugal)</t>
  </si>
  <si>
    <t>Joedrick Pupe</t>
  </si>
  <si>
    <t>Juan José Salcedo</t>
  </si>
  <si>
    <t>Juan Romero</t>
  </si>
  <si>
    <t>Kosei Suwama</t>
  </si>
  <si>
    <t>Kye Rowles</t>
  </si>
  <si>
    <t>Louis Mafouta</t>
  </si>
  <si>
    <t>Luiz Daniel</t>
  </si>
  <si>
    <t>Marco Pappa</t>
  </si>
  <si>
    <t>Matías Benítez</t>
  </si>
  <si>
    <t>Miguel Brizuela</t>
  </si>
  <si>
    <t>Nazareno Funez</t>
  </si>
  <si>
    <t>Nicolas Rommens</t>
  </si>
  <si>
    <t>Nicolás Sumavil</t>
  </si>
  <si>
    <t>Nikolay Kalinskiy</t>
  </si>
  <si>
    <t>Olivier Mbaizo</t>
  </si>
  <si>
    <t>Patrick Sussek</t>
  </si>
  <si>
    <t>Reynaldo</t>
  </si>
  <si>
    <t>Ricardo Ryller</t>
  </si>
  <si>
    <t>Romain Correia</t>
  </si>
  <si>
    <t>Rubén Bentancourt</t>
  </si>
  <si>
    <t>Rubén Escobar</t>
  </si>
  <si>
    <t>Samuel Adeniran</t>
  </si>
  <si>
    <t>Shunto Kodama</t>
  </si>
  <si>
    <t>Sieben Dewaele</t>
  </si>
  <si>
    <t>Tom Pettersson</t>
  </si>
  <si>
    <t>Tom Vandenberghe</t>
  </si>
  <si>
    <t>Youssef Challouk</t>
  </si>
  <si>
    <t>Abel Bustos</t>
  </si>
  <si>
    <t>Adam Jakobsen</t>
  </si>
  <si>
    <t>Aldair Ferreira</t>
  </si>
  <si>
    <t>Aleksandar Đorđević</t>
  </si>
  <si>
    <t>Alex Sandro(TT Dong Nai,Brazil)</t>
  </si>
  <si>
    <t>Alexis Domínguez</t>
  </si>
  <si>
    <t>Carlos Cuero</t>
  </si>
  <si>
    <t>Daniel Patiño</t>
  </si>
  <si>
    <t>David Valdez</t>
  </si>
  <si>
    <t>Derrick Etienne Jr.</t>
  </si>
  <si>
    <t>Dylan Glaby</t>
  </si>
  <si>
    <t>Emilio Di Fulvio</t>
  </si>
  <si>
    <t>Fabián Cantillo</t>
  </si>
  <si>
    <t>Federico Tevez</t>
  </si>
  <si>
    <t>Fernando Martínez(Club Central Córdoba de Santiago del Estero,Argentina)</t>
  </si>
  <si>
    <t>Franck Evina</t>
  </si>
  <si>
    <t>Frédéric Maciel</t>
  </si>
  <si>
    <t>Gonzalo Freitas</t>
  </si>
  <si>
    <t>Ian Escobar</t>
  </si>
  <si>
    <t>Iker Pozo</t>
  </si>
  <si>
    <t>Isnik Alimi</t>
  </si>
  <si>
    <t>Jackson Rodríguez</t>
  </si>
  <si>
    <t>Jakob Dunsby</t>
  </si>
  <si>
    <t>Jizz Hornkamp</t>
  </si>
  <si>
    <t>Joseph Lopy</t>
  </si>
  <si>
    <t>Luis Estupiñán</t>
  </si>
  <si>
    <t>Nahuel Cainelli</t>
  </si>
  <si>
    <t>Pedro Souto</t>
  </si>
  <si>
    <t>Railan</t>
  </si>
  <si>
    <t>Scott Bain</t>
  </si>
  <si>
    <t>Abdiel Ayarza</t>
  </si>
  <si>
    <t>Agustín Doffo</t>
  </si>
  <si>
    <t>Agustín Herrera</t>
  </si>
  <si>
    <t>Ariel Juárez</t>
  </si>
  <si>
    <t>Brighton Labeau</t>
  </si>
  <si>
    <t>Edmund Addo</t>
  </si>
  <si>
    <t>Gastón Blanc</t>
  </si>
  <si>
    <t>Gregori Anangonó</t>
  </si>
  <si>
    <t>Iván Colman</t>
  </si>
  <si>
    <t>Iván Maggi</t>
  </si>
  <si>
    <t>Joris Kramer</t>
  </si>
  <si>
    <t>Juan Pablo Ruiz Gómez</t>
  </si>
  <si>
    <t>Lance Duijvestijn</t>
  </si>
  <si>
    <t>Luca Parodi</t>
  </si>
  <si>
    <t>Lucas Colitto</t>
  </si>
  <si>
    <t>Marcel Benger</t>
  </si>
  <si>
    <t>Milciades Portillo</t>
  </si>
  <si>
    <t>Moyita</t>
  </si>
  <si>
    <t>Nicolas(CRI,Brazil)</t>
  </si>
  <si>
    <t>Niklas Wiemann</t>
  </si>
  <si>
    <t>Noé Sow</t>
  </si>
  <si>
    <t>Sigurd Haugen</t>
  </si>
  <si>
    <t>Trivante Stewart</t>
  </si>
  <si>
    <t>Adrián Diéguez</t>
  </si>
  <si>
    <t>Alaaeddine Ajaraie</t>
  </si>
  <si>
    <t>Alec Deneumostier</t>
  </si>
  <si>
    <t>Peru,Belgium</t>
  </si>
  <si>
    <t>Aleksandar Busnić</t>
  </si>
  <si>
    <t>Alexandr Ektov</t>
  </si>
  <si>
    <t>Arilson</t>
  </si>
  <si>
    <t>Bruno Duarte(Club Atlético Temperley,Argentina)</t>
  </si>
  <si>
    <t>Carlos Grados</t>
  </si>
  <si>
    <t>Carlos Sosa</t>
  </si>
  <si>
    <t>Christian Alemán</t>
  </si>
  <si>
    <t>Daniel Stensson</t>
  </si>
  <si>
    <t>Edgar Medrano</t>
  </si>
  <si>
    <t>Emiliano Ozuna</t>
  </si>
  <si>
    <t>Facundo Boné</t>
  </si>
  <si>
    <t>Facundo Pons</t>
  </si>
  <si>
    <t>Federico Andueza</t>
  </si>
  <si>
    <t>Gianfranco Chávez</t>
  </si>
  <si>
    <t>Gino Barbieri</t>
  </si>
  <si>
    <t>Ignacio Guerrico</t>
  </si>
  <si>
    <t>Jérémy Petris</t>
  </si>
  <si>
    <t>Juan Carlos Ortíz</t>
  </si>
  <si>
    <t>Junior Marabel</t>
  </si>
  <si>
    <t>Kay Tejan</t>
  </si>
  <si>
    <t>Leandro Fernández(Club Atlético Racing de Córdoba,Argentina)</t>
  </si>
  <si>
    <t>Luis Ramos</t>
  </si>
  <si>
    <t>Martín Pino</t>
  </si>
  <si>
    <t>Matías Ruiz Díaz</t>
  </si>
  <si>
    <t>Mauro Peinipil</t>
  </si>
  <si>
    <t>Miguel Ortega</t>
  </si>
  <si>
    <t>Mikkel Maigaard</t>
  </si>
  <si>
    <t>Noah Sadaoui</t>
  </si>
  <si>
    <t>Morocco,United States</t>
  </si>
  <si>
    <t>Oskar Ågren</t>
  </si>
  <si>
    <t>Rodrigo Cáseres</t>
  </si>
  <si>
    <t>Samuel Mráz</t>
  </si>
  <si>
    <t>Segundo Portocarrero</t>
  </si>
  <si>
    <t>Sergio Ojeda</t>
  </si>
  <si>
    <t>Alan Pérez</t>
  </si>
  <si>
    <t>Alexi Gómez</t>
  </si>
  <si>
    <t>Andrew Brody</t>
  </si>
  <si>
    <t>Angel Zamudio</t>
  </si>
  <si>
    <t>Boris Cespedes</t>
  </si>
  <si>
    <t>Bolivia,Switzerland</t>
  </si>
  <si>
    <t>Dave Romney</t>
  </si>
  <si>
    <t>Eric Ramírez(Dynamo Kyiv,Venezuela)</t>
  </si>
  <si>
    <t>Gonzalo Maffini</t>
  </si>
  <si>
    <t>Italo Espinoza</t>
  </si>
  <si>
    <t>Ivo Costantino</t>
  </si>
  <si>
    <t>Jackson Ragen</t>
  </si>
  <si>
    <t>Jan Hanuš</t>
  </si>
  <si>
    <t>Lisandro Mitre</t>
  </si>
  <si>
    <t>Marcos Gómez</t>
  </si>
  <si>
    <t>Mario López</t>
  </si>
  <si>
    <t>Paraguay,Chile</t>
  </si>
  <si>
    <t>Matan Baltaxa</t>
  </si>
  <si>
    <t>Israel,Poland</t>
  </si>
  <si>
    <t>Matej Poplatnik</t>
  </si>
  <si>
    <t>Morten Bjørlo</t>
  </si>
  <si>
    <t>Reko</t>
  </si>
  <si>
    <t>Roman Květ</t>
  </si>
  <si>
    <t>Steven Rivadeneyra</t>
  </si>
  <si>
    <t>Val Soares</t>
  </si>
  <si>
    <t>Hugo Camberos</t>
  </si>
  <si>
    <t>Luka Topalović</t>
  </si>
  <si>
    <t>Amourricho van Axel Dongen</t>
  </si>
  <si>
    <t>Jamie Donley</t>
  </si>
  <si>
    <t>Jordan Barrera</t>
  </si>
  <si>
    <t>Ricardo Mathias</t>
  </si>
  <si>
    <t>Ben Gibson</t>
  </si>
  <si>
    <t>Mario Gaspar</t>
  </si>
  <si>
    <t>Balázs Dzsudzsák</t>
  </si>
  <si>
    <t>Agustín Medina</t>
  </si>
  <si>
    <t>Amario Cozier-Duberry</t>
  </si>
  <si>
    <t>Ayoub Oufkir</t>
  </si>
  <si>
    <t>Caleb Wiley</t>
  </si>
  <si>
    <t>Christ Makosso</t>
  </si>
  <si>
    <t>Igor Dmitriev</t>
  </si>
  <si>
    <t>Jan-Simon Symalla</t>
  </si>
  <si>
    <t>Jason van Duiven</t>
  </si>
  <si>
    <t>Jonathan de Guzmán</t>
  </si>
  <si>
    <t>Netherlands,Canada</t>
  </si>
  <si>
    <t>Kauã Moraes</t>
  </si>
  <si>
    <t>Mikel Gogorza</t>
  </si>
  <si>
    <t>Denmark,France,Pays Basque</t>
  </si>
  <si>
    <t>Milan Aleksić</t>
  </si>
  <si>
    <t>Mohamed Anas Haj</t>
  </si>
  <si>
    <t>Tunisia,Morocco,Italy</t>
  </si>
  <si>
    <t>Nicola Sansone</t>
  </si>
  <si>
    <t>Nicolás Rodríguez(Orlando City SC,Colombia)</t>
  </si>
  <si>
    <t>Ra'ees Bangura-Williams</t>
  </si>
  <si>
    <t>Victor Gabriel</t>
  </si>
  <si>
    <t>Adalberto Peñaranda</t>
  </si>
  <si>
    <t>Alejandro Chumacero</t>
  </si>
  <si>
    <t>Dani Martín(Tenerife,Spain)</t>
  </si>
  <si>
    <t>Martín Silva</t>
  </si>
  <si>
    <t>Robbie Brady</t>
  </si>
  <si>
    <t>Shunki Higashi</t>
  </si>
  <si>
    <t>Conor Coady</t>
  </si>
  <si>
    <t>Florian Engelhardt</t>
  </si>
  <si>
    <t>José Pozo</t>
  </si>
  <si>
    <t>Noah Eile</t>
  </si>
  <si>
    <t>Andrea Masiello</t>
  </si>
  <si>
    <t>Martín Campaña</t>
  </si>
  <si>
    <t>Aké Loba</t>
  </si>
  <si>
    <t>Dominik Yankov</t>
  </si>
  <si>
    <t>Bulgaria,Canada</t>
  </si>
  <si>
    <t>Franco Minerva</t>
  </si>
  <si>
    <t>Genki Haraguchi</t>
  </si>
  <si>
    <t>Henrik Skogvold</t>
  </si>
  <si>
    <t>Ivelin Popov</t>
  </si>
  <si>
    <t>Juan José Arias</t>
  </si>
  <si>
    <t>Juan José Pérez</t>
  </si>
  <si>
    <t>Colombia,Argentina,Ecuador</t>
  </si>
  <si>
    <t>Keisuke Kurokawa</t>
  </si>
  <si>
    <t>Kévin Keben</t>
  </si>
  <si>
    <t>Konosuke Nishikawa</t>
  </si>
  <si>
    <t>Layvin Kurzawa</t>
  </si>
  <si>
    <t>Leopold Wahlstedt</t>
  </si>
  <si>
    <t>Luke Cundle</t>
  </si>
  <si>
    <t>Maxim Dekker</t>
  </si>
  <si>
    <t>Micah Hamilton</t>
  </si>
  <si>
    <t>Oier Olazabal</t>
  </si>
  <si>
    <t>Ondřej Kolář</t>
  </si>
  <si>
    <t>Rocco Robert Shein</t>
  </si>
  <si>
    <t>Shane Duffy</t>
  </si>
  <si>
    <t>Thapelo Maseko</t>
  </si>
  <si>
    <t>Willian Farias</t>
  </si>
  <si>
    <t>Youssoupha Mbodji</t>
  </si>
  <si>
    <t>Zento Uno</t>
  </si>
  <si>
    <t>Nicolò Radaelli</t>
  </si>
  <si>
    <t>Patrick Mortensen</t>
  </si>
  <si>
    <t>Babá</t>
  </si>
  <si>
    <t>Mario García(R. Santander,Spain)</t>
  </si>
  <si>
    <t>Marvelous Nakamba</t>
  </si>
  <si>
    <t>Matías Pérez García</t>
  </si>
  <si>
    <t>Mauro Perković</t>
  </si>
  <si>
    <t>Mycael</t>
  </si>
  <si>
    <t>Rúnar Alex Rúnarsson</t>
  </si>
  <si>
    <t>Sam Bell</t>
  </si>
  <si>
    <t>Samuel Shashoua</t>
  </si>
  <si>
    <t>England,United States,Venezuela</t>
  </si>
  <si>
    <t>Sebastián Kóša</t>
  </si>
  <si>
    <t>Tommaso Corazza</t>
  </si>
  <si>
    <t>Yanis Rahmani</t>
  </si>
  <si>
    <t>France,Algeria,Pays Basque</t>
  </si>
  <si>
    <t>Yoshitaka Aoki</t>
  </si>
  <si>
    <t>Željko Gavrić</t>
  </si>
  <si>
    <t>Ryan Trevitt</t>
  </si>
  <si>
    <t>Iñaki Larthirigoyen</t>
  </si>
  <si>
    <t>Jovon Makama</t>
  </si>
  <si>
    <t>Lucao</t>
  </si>
  <si>
    <t>Miliano Jonathans</t>
  </si>
  <si>
    <t>Mohamed Touré</t>
  </si>
  <si>
    <t>Australia,Liberia,Guinea</t>
  </si>
  <si>
    <t>Naouirou Ahamada</t>
  </si>
  <si>
    <t>Roberto Inglese</t>
  </si>
  <si>
    <t>Shusuke Ota</t>
  </si>
  <si>
    <t>Aidomo Emakhu</t>
  </si>
  <si>
    <t>Amine Souane</t>
  </si>
  <si>
    <t>Christian Larotonda</t>
  </si>
  <si>
    <t>Venezuela,Italy</t>
  </si>
  <si>
    <t>Clément Vidal</t>
  </si>
  <si>
    <t>David Braz</t>
  </si>
  <si>
    <t>Ethan Horvath</t>
  </si>
  <si>
    <t>United States,Hungary</t>
  </si>
  <si>
    <t>Etienne Green</t>
  </si>
  <si>
    <t>England,France</t>
  </si>
  <si>
    <t>Filip Helander</t>
  </si>
  <si>
    <t>Fin Stevens</t>
  </si>
  <si>
    <t>Franco Carboni</t>
  </si>
  <si>
    <t>Henri Saivet</t>
  </si>
  <si>
    <t>Hiroki Sekine</t>
  </si>
  <si>
    <t>Ilija Nestorovski</t>
  </si>
  <si>
    <t>Jaime Ayoví</t>
  </si>
  <si>
    <t>Jean Marcelin</t>
  </si>
  <si>
    <t>Juan José Cardozo</t>
  </si>
  <si>
    <t>Justin Smith</t>
  </si>
  <si>
    <t>Kirill Kravtsov</t>
  </si>
  <si>
    <t>Lewie Coyle</t>
  </si>
  <si>
    <t>Liam Kelly(Rangers,Scotland)</t>
  </si>
  <si>
    <t>Liam Walsh</t>
  </si>
  <si>
    <t>Mamadou Samassa</t>
  </si>
  <si>
    <t>Mason Burstow</t>
  </si>
  <si>
    <t>Mohamed Nassoh</t>
  </si>
  <si>
    <t>Odel Offiah</t>
  </si>
  <si>
    <t>Patryck Lanza</t>
  </si>
  <si>
    <t>Paxton Pomykal</t>
  </si>
  <si>
    <t>Renan(AFC,Brazil,Bulgaria)</t>
  </si>
  <si>
    <t>Samukele Kabini</t>
  </si>
  <si>
    <t>Sebastián Cristóforo</t>
  </si>
  <si>
    <t>Tomás Avilés</t>
  </si>
  <si>
    <t>Yeray Cabanzón</t>
  </si>
  <si>
    <t>Giovanni Augusto</t>
  </si>
  <si>
    <t>Ian Poveda</t>
  </si>
  <si>
    <t>England,Colombia</t>
  </si>
  <si>
    <t>Iver Fossum</t>
  </si>
  <si>
    <t>Marcelino Carreazo</t>
  </si>
  <si>
    <t>Colombia,Venezuela</t>
  </si>
  <si>
    <t>Arbër Zeneli</t>
  </si>
  <si>
    <t>Lautaro Godoy</t>
  </si>
  <si>
    <t>Andrés Perea</t>
  </si>
  <si>
    <t>Felipe Amaral</t>
  </si>
  <si>
    <t>Fernando Karanga</t>
  </si>
  <si>
    <t>Gakuji Ota</t>
  </si>
  <si>
    <t>Hakim Guenouche</t>
  </si>
  <si>
    <t>Julen Lobete</t>
  </si>
  <si>
    <t>Loïc Lüthi</t>
  </si>
  <si>
    <t>Marcelo Cirino</t>
  </si>
  <si>
    <t>Mateja Stjepanović</t>
  </si>
  <si>
    <t>Maximilian Entrup</t>
  </si>
  <si>
    <t>Sebastián Santos</t>
  </si>
  <si>
    <t>Serginho(Beijing Guo'an,China PR,Brazil)</t>
  </si>
  <si>
    <t>China PR,Brazil</t>
  </si>
  <si>
    <t>Takuji Yonemoto</t>
  </si>
  <si>
    <t>Tristan van Gilst</t>
  </si>
  <si>
    <t>Netherlands,South Africa</t>
  </si>
  <si>
    <t>Vinko Rozić</t>
  </si>
  <si>
    <t>Abu Francis</t>
  </si>
  <si>
    <t>Alexis Manyoma</t>
  </si>
  <si>
    <t>Ayrton Preciado</t>
  </si>
  <si>
    <t>Eduard Bello</t>
  </si>
  <si>
    <t>Emerson Santos(AMG,Brazil)</t>
  </si>
  <si>
    <t>Fran Álvarez</t>
  </si>
  <si>
    <t>Gabriele Bracaglia</t>
  </si>
  <si>
    <t>Julián Contrera</t>
  </si>
  <si>
    <t>Kévin Mouanga</t>
  </si>
  <si>
    <t>Louis Schaub</t>
  </si>
  <si>
    <t>Supachok</t>
  </si>
  <si>
    <t>Timothy Fosu-Mensah</t>
  </si>
  <si>
    <t>Agustín Palavecino(Club Estudiantes de La Plata,Argentina)</t>
  </si>
  <si>
    <t>Aleksandar Paločević</t>
  </si>
  <si>
    <t>Amadou Mbengue</t>
  </si>
  <si>
    <t>Andrés Ríos</t>
  </si>
  <si>
    <t>Ariel Gamarra</t>
  </si>
  <si>
    <t>Cauley Woodrow</t>
  </si>
  <si>
    <t>Christian Frýdek</t>
  </si>
  <si>
    <t>Christoph Lang</t>
  </si>
  <si>
    <t>Danilo Barcelos</t>
  </si>
  <si>
    <t>Déinner Quiñónes</t>
  </si>
  <si>
    <t>Demba Seck(Torino,Senegal,Italy)</t>
  </si>
  <si>
    <t>Devin Titus</t>
  </si>
  <si>
    <t>Eddy Sylvestre</t>
  </si>
  <si>
    <t>Edwin Mosquera</t>
  </si>
  <si>
    <t>Ethane Azoulay</t>
  </si>
  <si>
    <t>Filip Prebsl</t>
  </si>
  <si>
    <t>Giacomo Olzer</t>
  </si>
  <si>
    <t>Guillermo Ortiz</t>
  </si>
  <si>
    <t>Jacob Rinne</t>
  </si>
  <si>
    <t>Jo Inge Berget</t>
  </si>
  <si>
    <t>Jordan Williams</t>
  </si>
  <si>
    <t>José León</t>
  </si>
  <si>
    <t>Josema(Górnik Zabrze,Spain)</t>
  </si>
  <si>
    <t>Julián Palacios(Envigado Fútbol Club S.A.,Colombia)</t>
  </si>
  <si>
    <t>Marco Ilaimaharitra</t>
  </si>
  <si>
    <t>Marley Aké</t>
  </si>
  <si>
    <t>Mateo Cáceres</t>
  </si>
  <si>
    <t>Matías Pisano</t>
  </si>
  <si>
    <t>Miguel Lopes</t>
  </si>
  <si>
    <t>Moon Seon-Min</t>
  </si>
  <si>
    <t>Oriol Rosell</t>
  </si>
  <si>
    <t>Raniel(BG Pathum United,Brazil)</t>
  </si>
  <si>
    <t>Renaud Ripart</t>
  </si>
  <si>
    <t>Sabin Merino</t>
  </si>
  <si>
    <t>Samuel Bastien</t>
  </si>
  <si>
    <t>Santiago Esquivel</t>
  </si>
  <si>
    <t>Tymoteusz Puchacz</t>
  </si>
  <si>
    <t>Vahan Bichakhchyan</t>
  </si>
  <si>
    <t>Yohandry Orozco</t>
  </si>
  <si>
    <t>Aarón Mejía</t>
  </si>
  <si>
    <t>Alejandro Sotillos</t>
  </si>
  <si>
    <t>Alejo Tabares</t>
  </si>
  <si>
    <t>André Vidigal</t>
  </si>
  <si>
    <t>Carlos Vigaray</t>
  </si>
  <si>
    <t>Damjan Đoković</t>
  </si>
  <si>
    <t>Croatia,Netherlands</t>
  </si>
  <si>
    <t>Filip Marchwiński</t>
  </si>
  <si>
    <t>Francisco González</t>
  </si>
  <si>
    <t>Ian Mackay</t>
  </si>
  <si>
    <t>Spain,Scotland</t>
  </si>
  <si>
    <t>Juan María Alcedo</t>
  </si>
  <si>
    <t>Leandro Pereira</t>
  </si>
  <si>
    <t>Lucas Licht</t>
  </si>
  <si>
    <t>Manu Fernández</t>
  </si>
  <si>
    <t>Mathias Greve</t>
  </si>
  <si>
    <t>Rodrigo Chagas</t>
  </si>
  <si>
    <t>Yéicar Perlaza</t>
  </si>
  <si>
    <t>Adrien Hunou</t>
  </si>
  <si>
    <t>Aitor Sanz</t>
  </si>
  <si>
    <t>Andrés López(Club Llaneros S.A.,Colombia)</t>
  </si>
  <si>
    <t>Benjamín Berríos</t>
  </si>
  <si>
    <t>Bienvenue Kanakimana</t>
  </si>
  <si>
    <t>Borislav Tsonev</t>
  </si>
  <si>
    <t>Cristian Buonaiuto</t>
  </si>
  <si>
    <t>Daan Dierckx</t>
  </si>
  <si>
    <t>Duane Holmes</t>
  </si>
  <si>
    <t>Gustavo Assunção</t>
  </si>
  <si>
    <t>Brazil,Portugal,Spain</t>
  </si>
  <si>
    <t>Jerry Bengtson</t>
  </si>
  <si>
    <t>João Neto</t>
  </si>
  <si>
    <t>Joe Abrigo</t>
  </si>
  <si>
    <t>Joe Hodge</t>
  </si>
  <si>
    <t>Léo Santos(Clube Desportivo Nacional,Brazil)</t>
  </si>
  <si>
    <t>Matei Ilie</t>
  </si>
  <si>
    <t>Max Alves</t>
  </si>
  <si>
    <t>Miloš Degenek</t>
  </si>
  <si>
    <t>Australia,Serbia</t>
  </si>
  <si>
    <t>Pedro Milans</t>
  </si>
  <si>
    <t>Vincent Sasso</t>
  </si>
  <si>
    <t>Yohan Tavares</t>
  </si>
  <si>
    <t>Agostino Spina</t>
  </si>
  <si>
    <t>Aldo Florenzi</t>
  </si>
  <si>
    <t>Álvaro Peña</t>
  </si>
  <si>
    <t>Ante Matej Jurić</t>
  </si>
  <si>
    <t>Aziz Ouattara</t>
  </si>
  <si>
    <t>Brayan Montaño</t>
  </si>
  <si>
    <t>David Camacho</t>
  </si>
  <si>
    <t>Edgar Sevikyan</t>
  </si>
  <si>
    <t>Fabián Ángel</t>
  </si>
  <si>
    <t>Gabriel Díaz(Club Atlético Patronato de la Juventud Católica,Argentina)</t>
  </si>
  <si>
    <t>Guillem Jaime</t>
  </si>
  <si>
    <t>Jayden Adams</t>
  </si>
  <si>
    <t>Jhojan Torres</t>
  </si>
  <si>
    <t>Kevin Parra</t>
  </si>
  <si>
    <t>Larry Vásquez</t>
  </si>
  <si>
    <t>Luis Miranda</t>
  </si>
  <si>
    <t>Márk Kosznovszky</t>
  </si>
  <si>
    <t>Martín Campos</t>
  </si>
  <si>
    <t>Mateo Antoni</t>
  </si>
  <si>
    <t>Mats Knoester</t>
  </si>
  <si>
    <t>Mohamed Farsi</t>
  </si>
  <si>
    <t>Algeria,Canada</t>
  </si>
  <si>
    <t>Nayel Mehssatou</t>
  </si>
  <si>
    <t>Chile,Belgium</t>
  </si>
  <si>
    <t>Néider Ospina</t>
  </si>
  <si>
    <t>Péter Baráth</t>
  </si>
  <si>
    <t>Sigurd Kvile</t>
  </si>
  <si>
    <t>Simone Giordano</t>
  </si>
  <si>
    <t>Stanislav Shopov</t>
  </si>
  <si>
    <t>Thomas Monconduit</t>
  </si>
  <si>
    <t>Abdelkabir El Ouadi</t>
  </si>
  <si>
    <t>Alessandro Arena</t>
  </si>
  <si>
    <t>Alex Gogić</t>
  </si>
  <si>
    <t>Cyprus,Serbia</t>
  </si>
  <si>
    <t>Christian Bernardi</t>
  </si>
  <si>
    <t>Cristopher Varela</t>
  </si>
  <si>
    <t>Edoardo Iannoni</t>
  </si>
  <si>
    <t>Emanuel Maciel</t>
  </si>
  <si>
    <t>Fabrizio Correa</t>
  </si>
  <si>
    <t>Gabriel Feliciano</t>
  </si>
  <si>
    <t>Greg Docherty</t>
  </si>
  <si>
    <t>Guillermo Allison</t>
  </si>
  <si>
    <t>Iván Pillud</t>
  </si>
  <si>
    <t>Jamilu Collins</t>
  </si>
  <si>
    <t>Nigeria,Croatia</t>
  </si>
  <si>
    <t>Lukas Hinterseer</t>
  </si>
  <si>
    <t>Martin Fraisl</t>
  </si>
  <si>
    <t>Moses Cobnan</t>
  </si>
  <si>
    <t>Sebastian Vasiliadis</t>
  </si>
  <si>
    <t>Tomás Silva(Dobrudzha 1919 Dobrich,Portugal)</t>
  </si>
  <si>
    <t>Adam Taggart</t>
  </si>
  <si>
    <t>Agustín Lamosa</t>
  </si>
  <si>
    <t>Agustín Manzur</t>
  </si>
  <si>
    <t>Palestine,Argentina,Syria</t>
  </si>
  <si>
    <t>Ahmed Jahouh</t>
  </si>
  <si>
    <t>Alejandro Gagliardi</t>
  </si>
  <si>
    <t>Álex Pastor</t>
  </si>
  <si>
    <t>Alexander Larín</t>
  </si>
  <si>
    <t>El Salvador</t>
  </si>
  <si>
    <t>Anders Klynge</t>
  </si>
  <si>
    <t>Andreas Bruus</t>
  </si>
  <si>
    <t>Bobur Abdiholiqov</t>
  </si>
  <si>
    <t>Brayan Fernández</t>
  </si>
  <si>
    <t>Brayan Véjar</t>
  </si>
  <si>
    <t>Caleb Zady Sery</t>
  </si>
  <si>
    <t>Craig Halkett</t>
  </si>
  <si>
    <t>Dennis Dressel</t>
  </si>
  <si>
    <t>Djevencio van der Kust</t>
  </si>
  <si>
    <t>Dorian Dessoleil</t>
  </si>
  <si>
    <t>Dries Wouters</t>
  </si>
  <si>
    <t>Elias Andersson</t>
  </si>
  <si>
    <t>Estéfano Arango</t>
  </si>
  <si>
    <t>Facundo Lescano</t>
  </si>
  <si>
    <t>Fahem Benaïssa</t>
  </si>
  <si>
    <t>Ferro</t>
  </si>
  <si>
    <t>Flamarion</t>
  </si>
  <si>
    <t>Brazil,Georgia</t>
  </si>
  <si>
    <t>Gaël Ondoua</t>
  </si>
  <si>
    <t>Cameroon,Russia</t>
  </si>
  <si>
    <t>Gastón Gil Romero</t>
  </si>
  <si>
    <t>Giotto Morandi</t>
  </si>
  <si>
    <t>Haruki Arai</t>
  </si>
  <si>
    <t>Igor Plastun</t>
  </si>
  <si>
    <t>Jan Mlakar</t>
  </si>
  <si>
    <t>Javi Jiménez</t>
  </si>
  <si>
    <t>Jay-Roy Grot</t>
  </si>
  <si>
    <t>Jhoao Rodríguez</t>
  </si>
  <si>
    <t>Joaquín Blázquez</t>
  </si>
  <si>
    <t>Jonas David</t>
  </si>
  <si>
    <t>Jonathan Scherzer</t>
  </si>
  <si>
    <t>Josh Sheehan</t>
  </si>
  <si>
    <t>Juan Manuel García</t>
  </si>
  <si>
    <t>Kélian Nsona</t>
  </si>
  <si>
    <t>Kevin Nisbet</t>
  </si>
  <si>
    <t>Kobamelo Kodisang</t>
  </si>
  <si>
    <t>László Kleinheisler</t>
  </si>
  <si>
    <t>Leandro Bacuna</t>
  </si>
  <si>
    <t>Lebohang Maboe</t>
  </si>
  <si>
    <t>Lucas Ribamar</t>
  </si>
  <si>
    <t>Luis Sandoval</t>
  </si>
  <si>
    <t>Luka Vešner Tičić</t>
  </si>
  <si>
    <t>Marcelo Díaz</t>
  </si>
  <si>
    <t>Martín Pascual</t>
  </si>
  <si>
    <t>Meldin Drešković</t>
  </si>
  <si>
    <t>Mick van Buren</t>
  </si>
  <si>
    <t>Morten Konradsen</t>
  </si>
  <si>
    <t>Nicolas Gavory</t>
  </si>
  <si>
    <t>Nicolás Tolosa</t>
  </si>
  <si>
    <t>Pablo Gozálbez</t>
  </si>
  <si>
    <t>Pablo Parra</t>
  </si>
  <si>
    <t>Paolo Reyna</t>
  </si>
  <si>
    <t>Patrick Agyemang</t>
  </si>
  <si>
    <t>Ramiro Sánchez</t>
  </si>
  <si>
    <t>Riad Nouri</t>
  </si>
  <si>
    <t>Ross Graham</t>
  </si>
  <si>
    <t>Ruan Oliveira</t>
  </si>
  <si>
    <t>Rúben Rodrigues</t>
  </si>
  <si>
    <t>Portugal,Netherlands</t>
  </si>
  <si>
    <t>Rufino Lucero</t>
  </si>
  <si>
    <t>Ryan Wintle</t>
  </si>
  <si>
    <t>Saïf-Eddine Khaoui</t>
  </si>
  <si>
    <t>Sebastián Herrera(Sacramento Republic FC,Colombia)</t>
  </si>
  <si>
    <t>Simo(Club Sport Marítimo - SAD,Morocco,Spain)</t>
  </si>
  <si>
    <t>Simone Davi</t>
  </si>
  <si>
    <t>Tayvon Gray</t>
  </si>
  <si>
    <t>Jamaica,United States,England</t>
  </si>
  <si>
    <t>Terrence Mashego</t>
  </si>
  <si>
    <t>Thibaut Vargas</t>
  </si>
  <si>
    <t>Wes Harding</t>
  </si>
  <si>
    <t>Zak Swanson</t>
  </si>
  <si>
    <t>Zoran Kvržić</t>
  </si>
  <si>
    <t>Adrián Estacio</t>
  </si>
  <si>
    <t>Alessio Vita</t>
  </si>
  <si>
    <t>Alexander Machado</t>
  </si>
  <si>
    <t>Amine Boutrah</t>
  </si>
  <si>
    <t>Andrés Murillo Segura</t>
  </si>
  <si>
    <t>Axel Ngando</t>
  </si>
  <si>
    <t>Ayrton Portillo</t>
  </si>
  <si>
    <t>David Zalazar</t>
  </si>
  <si>
    <t>Emiliano Amor</t>
  </si>
  <si>
    <t>Ever Valencia</t>
  </si>
  <si>
    <t>Gastón Sirino</t>
  </si>
  <si>
    <t>Uruguay,South Africa</t>
  </si>
  <si>
    <t>George Honeyman</t>
  </si>
  <si>
    <t>Jonathan Medina</t>
  </si>
  <si>
    <t>Juan Pablo Ludueña</t>
  </si>
  <si>
    <t>Ken Nkuba</t>
  </si>
  <si>
    <t>Kim Tae-Hwan(Jeju United FC,South Korea)</t>
  </si>
  <si>
    <t>Manuel Marras</t>
  </si>
  <si>
    <t>Misael Sosa</t>
  </si>
  <si>
    <t>Nabil Touaizi</t>
  </si>
  <si>
    <t>Narek Grigoryan</t>
  </si>
  <si>
    <t>Pedro Ganchas</t>
  </si>
  <si>
    <t>Philipp Wiesinger</t>
  </si>
  <si>
    <t>Ramiro Vaca</t>
  </si>
  <si>
    <t>Randy Schneider</t>
  </si>
  <si>
    <t>Philippines,Switzerland</t>
  </si>
  <si>
    <t>Tidjany Touré</t>
  </si>
  <si>
    <t>Tomás González(Club Atlético Unión de Santa Fe,Argentina)</t>
  </si>
  <si>
    <t>Vando Félix</t>
  </si>
  <si>
    <t>Guinea-Bissau</t>
  </si>
  <si>
    <t>Yuber Asprilla</t>
  </si>
  <si>
    <t>Aírton(GN,Brazil)</t>
  </si>
  <si>
    <t>Aldair Rodríguez</t>
  </si>
  <si>
    <t>Braian Guille</t>
  </si>
  <si>
    <t>Carlos Rodríguez(El Farolito,Colombia)</t>
  </si>
  <si>
    <t>Erick Wiemberg</t>
  </si>
  <si>
    <t>Facundo Labandeira</t>
  </si>
  <si>
    <t>Fernando Elizari</t>
  </si>
  <si>
    <t>Javi Pérez</t>
  </si>
  <si>
    <t>Jefferson Díaz</t>
  </si>
  <si>
    <t>Jesús Muñoz</t>
  </si>
  <si>
    <t>Jonathan Duarte</t>
  </si>
  <si>
    <t>Jorge Pinos</t>
  </si>
  <si>
    <t>Ludwig Małachowski Thorell</t>
  </si>
  <si>
    <t>Sweden,Poland</t>
  </si>
  <si>
    <t>Lukas Grgić</t>
  </si>
  <si>
    <t>Marsoni Sambu</t>
  </si>
  <si>
    <t>Massimo Bertagnoli</t>
  </si>
  <si>
    <t>Miguel Murillo</t>
  </si>
  <si>
    <t>Nicolás Sosa</t>
  </si>
  <si>
    <t>Oliver Berg</t>
  </si>
  <si>
    <t>Omar Vásquez</t>
  </si>
  <si>
    <t>Robinson Flores</t>
  </si>
  <si>
    <t>Abdoulaye Diaby</t>
  </si>
  <si>
    <t>Agustín Bravo</t>
  </si>
  <si>
    <t>Agustín Dattola</t>
  </si>
  <si>
    <t>Ariel Kippes</t>
  </si>
  <si>
    <t>Ben Wilson</t>
  </si>
  <si>
    <t>Benjamin Markuš</t>
  </si>
  <si>
    <t>Brad Potts</t>
  </si>
  <si>
    <t>Carlinhos Junior</t>
  </si>
  <si>
    <t>Christopher Cvetko</t>
  </si>
  <si>
    <t>Daníel Leó Grétarsson</t>
  </si>
  <si>
    <t>Douglas Aurélio</t>
  </si>
  <si>
    <t>Ekanit Panya</t>
  </si>
  <si>
    <t>Francisco Grahl</t>
  </si>
  <si>
    <t>Giacomo Vrioni</t>
  </si>
  <si>
    <t>Albania,Italy,United States</t>
  </si>
  <si>
    <t>Ismael Cortez</t>
  </si>
  <si>
    <t>Ivan Zlobin</t>
  </si>
  <si>
    <t>Johan Padilla</t>
  </si>
  <si>
    <t>José Sagredo</t>
  </si>
  <si>
    <t>Juan Pablo Zozaya</t>
  </si>
  <si>
    <t>Liam Lindsay</t>
  </si>
  <si>
    <t>Luis Cangá</t>
  </si>
  <si>
    <t>Markus Pink</t>
  </si>
  <si>
    <t>Matías Romero(Miami FC,Argentina)</t>
  </si>
  <si>
    <t>Nishan Burkart</t>
  </si>
  <si>
    <t>Switzerland,England</t>
  </si>
  <si>
    <t>Patricio Ostachuk</t>
  </si>
  <si>
    <t>Argentina,Ukraine</t>
  </si>
  <si>
    <t>Raúl Castro</t>
  </si>
  <si>
    <t>Richard Taylor</t>
  </si>
  <si>
    <t>Yamil Asad</t>
  </si>
  <si>
    <t>Argentina,Lebanon,United States</t>
  </si>
  <si>
    <t>Youssef Mehri</t>
  </si>
  <si>
    <t>Adrián De Lemos</t>
  </si>
  <si>
    <t>Alexis Serna</t>
  </si>
  <si>
    <t>Ayub Masika</t>
  </si>
  <si>
    <t>Kenya,Belgium</t>
  </si>
  <si>
    <t>Dario Melnjak</t>
  </si>
  <si>
    <t>Facundo Cobos</t>
  </si>
  <si>
    <t>D/M/AM L</t>
  </si>
  <si>
    <t>Harrinson Mancilla</t>
  </si>
  <si>
    <t>Jacob Italiano</t>
  </si>
  <si>
    <t>Jérémy Oyono</t>
  </si>
  <si>
    <t>João Goulart</t>
  </si>
  <si>
    <t>Jokin Gabilondo</t>
  </si>
  <si>
    <t>Jurica Pršir</t>
  </si>
  <si>
    <t>Kevin Moreno(Club Profesional Deportivo Cali S.A.,Colombia)</t>
  </si>
  <si>
    <t>Lars Olden Larsen</t>
  </si>
  <si>
    <t>Léider Riascos</t>
  </si>
  <si>
    <t>Luciano Ospina</t>
  </si>
  <si>
    <t>Luis Pavez Muñoz</t>
  </si>
  <si>
    <t>Maximiliano Rodríguez(Huachipato,Chile)</t>
  </si>
  <si>
    <t>Michael Venturi</t>
  </si>
  <si>
    <t>Ramon Pascal Lundqvist</t>
  </si>
  <si>
    <t>Sweden,Nicaragua</t>
  </si>
  <si>
    <t>Raziel García</t>
  </si>
  <si>
    <t>Rodrigo González(Club Atlético Mitre de Santiago del Estero,Argentina)</t>
  </si>
  <si>
    <t>Sam Sanna</t>
  </si>
  <si>
    <t>Santiago Coronel</t>
  </si>
  <si>
    <t>Santiago Luján</t>
  </si>
  <si>
    <t>Stiwar Mena</t>
  </si>
  <si>
    <t>Yilson Rosales</t>
  </si>
  <si>
    <t>Yuber Quiñónes</t>
  </si>
  <si>
    <t>Adrián Jusino</t>
  </si>
  <si>
    <t>Andrew Fisher</t>
  </si>
  <si>
    <t>August Erlingmark</t>
  </si>
  <si>
    <t>Benedikt Zech</t>
  </si>
  <si>
    <t>Bryan Colula</t>
  </si>
  <si>
    <t>Carlos Añez</t>
  </si>
  <si>
    <t>Christian Viet</t>
  </si>
  <si>
    <t>Dany Rosero</t>
  </si>
  <si>
    <t>Darío Aimar</t>
  </si>
  <si>
    <t>David Douline</t>
  </si>
  <si>
    <t>Dilan Zúñiga</t>
  </si>
  <si>
    <t>Dylan Chambost</t>
  </si>
  <si>
    <t>Elkin Mosquera</t>
  </si>
  <si>
    <t>Etienne Amenyido</t>
  </si>
  <si>
    <t>Facundo Cardozo</t>
  </si>
  <si>
    <t>Facundo Castro(Club Atlético Colón de Santa Fe,Argentina)</t>
  </si>
  <si>
    <t>Fagrie Lakay</t>
  </si>
  <si>
    <t>Florian Escales</t>
  </si>
  <si>
    <t>Francesco Lo Celso</t>
  </si>
  <si>
    <t>Hakeem Odoffin</t>
  </si>
  <si>
    <t>Harold Cummings</t>
  </si>
  <si>
    <t>Hector Hevel</t>
  </si>
  <si>
    <t>Malaysia,Netherlands,Spain</t>
  </si>
  <si>
    <t>Hervin Ongenda</t>
  </si>
  <si>
    <t>John García</t>
  </si>
  <si>
    <t>Jordy Croux</t>
  </si>
  <si>
    <t>Keita Endo</t>
  </si>
  <si>
    <t>Klaus Gjasula</t>
  </si>
  <si>
    <t>Albania,Germany</t>
  </si>
  <si>
    <t>Lars Bünning</t>
  </si>
  <si>
    <t>Laurent Jans</t>
  </si>
  <si>
    <t>Luxembourg</t>
  </si>
  <si>
    <t>Lennard Hens</t>
  </si>
  <si>
    <t>Lucas Sanabria(Club Libertad,Paraguay)</t>
  </si>
  <si>
    <t>Mahamoud Metwaly</t>
  </si>
  <si>
    <t>Mamadou Diop</t>
  </si>
  <si>
    <t>Mauritania,Senegal,France</t>
  </si>
  <si>
    <t>Marek Bartoš</t>
  </si>
  <si>
    <t>Mario Engels</t>
  </si>
  <si>
    <t>Marouane Louadni</t>
  </si>
  <si>
    <t>Mauricio Duarte</t>
  </si>
  <si>
    <t>Miguel Pereira</t>
  </si>
  <si>
    <t>Mustapha Sangaré</t>
  </si>
  <si>
    <t>Mali,France,Senegal</t>
  </si>
  <si>
    <t>Nathan Gassama</t>
  </si>
  <si>
    <t>Nick Bätzner</t>
  </si>
  <si>
    <t>Nicola Pérez</t>
  </si>
  <si>
    <t>Noah Allen</t>
  </si>
  <si>
    <t>Greece,United States</t>
  </si>
  <si>
    <t>Patricio Cucchi</t>
  </si>
  <si>
    <t>Ri Thaeha</t>
  </si>
  <si>
    <t>North Korea,Japan</t>
  </si>
  <si>
    <t>Rodrigo Henrique</t>
  </si>
  <si>
    <t>Rodrigo Holgado</t>
  </si>
  <si>
    <t>Steve Mvoué</t>
  </si>
  <si>
    <t>Thaer Krouma</t>
  </si>
  <si>
    <t>Tshegofatso Mabasa</t>
  </si>
  <si>
    <t>Vitor Gabriel</t>
  </si>
  <si>
    <t>Vladislav Sarveli</t>
  </si>
  <si>
    <t>Yevhen Volynets</t>
  </si>
  <si>
    <t>Yohan Croizet-Kollár</t>
  </si>
  <si>
    <t>Youssouf Oumarou</t>
  </si>
  <si>
    <t>Zé Hugo</t>
  </si>
  <si>
    <t>Agustín Bolívar</t>
  </si>
  <si>
    <t>Agustín Paz</t>
  </si>
  <si>
    <t>Antony Iannarilli</t>
  </si>
  <si>
    <t>Baltazar</t>
  </si>
  <si>
    <t>Bill Tuiloma</t>
  </si>
  <si>
    <t>New Zealand,Samoa,United States</t>
  </si>
  <si>
    <t>Caio Dantas</t>
  </si>
  <si>
    <t>Cecilio Waterman</t>
  </si>
  <si>
    <t>Dante Rigo</t>
  </si>
  <si>
    <t>Fatih Kaya</t>
  </si>
  <si>
    <t>Florin Ştefan</t>
  </si>
  <si>
    <t>Franco Negri</t>
  </si>
  <si>
    <t>Jhon Jairo Sánchez</t>
  </si>
  <si>
    <t>Johan Moreno</t>
  </si>
  <si>
    <t>Jordi Liongola</t>
  </si>
  <si>
    <t>Burundi,Belgium</t>
  </si>
  <si>
    <t>Juan Pablo Patiño</t>
  </si>
  <si>
    <t>Kahiser Lenis</t>
  </si>
  <si>
    <t>Marcos Montiel</t>
  </si>
  <si>
    <t>Nemanja Nikolić</t>
  </si>
  <si>
    <t>Serbia,Montenegro</t>
  </si>
  <si>
    <t>Nicolás Contín</t>
  </si>
  <si>
    <t>Niklas Sandberg</t>
  </si>
  <si>
    <t>Roberto Garcés</t>
  </si>
  <si>
    <t>Santiago Eneme-Bocari</t>
  </si>
  <si>
    <t>Equatorial Guinea</t>
  </si>
  <si>
    <t>Thomas Glover</t>
  </si>
  <si>
    <t>Yaya Sané</t>
  </si>
  <si>
    <t>Anas Ouahim</t>
  </si>
  <si>
    <t>Anderson(Fussballclub Blau-Weiß Linz,Brazil)</t>
  </si>
  <si>
    <t>André Duarte</t>
  </si>
  <si>
    <t>Berto</t>
  </si>
  <si>
    <t>Boris Popović</t>
  </si>
  <si>
    <t>Serbia,France</t>
  </si>
  <si>
    <t>Bruno Almeida</t>
  </si>
  <si>
    <t>Cristhian Solano</t>
  </si>
  <si>
    <t>Cristiano Bani</t>
  </si>
  <si>
    <t>David Jiménez(,Colombia)</t>
  </si>
  <si>
    <t>Franco Toloza</t>
  </si>
  <si>
    <t>Harry Milne</t>
  </si>
  <si>
    <t>Hayate Tanaka</t>
  </si>
  <si>
    <t>Issouf Macalou</t>
  </si>
  <si>
    <t>Jeison Chalá</t>
  </si>
  <si>
    <t>Juan Manuel Olivares</t>
  </si>
  <si>
    <t>Kasper Jørgensen</t>
  </si>
  <si>
    <t>Lionel Mpasi</t>
  </si>
  <si>
    <t>Lucas Brumme</t>
  </si>
  <si>
    <t>Luis Iberico</t>
  </si>
  <si>
    <t>Maxime Sivis</t>
  </si>
  <si>
    <t>Nahuel Luján</t>
  </si>
  <si>
    <t>Nathan Rôdes</t>
  </si>
  <si>
    <t>Nihad Mujakić</t>
  </si>
  <si>
    <t>Nikola Boranijašević</t>
  </si>
  <si>
    <t>Paulo Henrique(Club Sport Marítimo - SAD,Portugal)</t>
  </si>
  <si>
    <t>Pedro Maranhão</t>
  </si>
  <si>
    <t>Rafael Bilu</t>
  </si>
  <si>
    <t>Ronaldo Sánchez</t>
  </si>
  <si>
    <t>Ryan Hardie</t>
  </si>
  <si>
    <t>Sardor Sobirxo'jaev</t>
  </si>
  <si>
    <t>Viktor Boone</t>
  </si>
  <si>
    <t>Youba Diarra</t>
  </si>
  <si>
    <t>Adam Zadražil</t>
  </si>
  <si>
    <t>Bernat Guiu</t>
  </si>
  <si>
    <t>Bill Lathouwers</t>
  </si>
  <si>
    <t>Dioni</t>
  </si>
  <si>
    <t>Enrique Lofolomo</t>
  </si>
  <si>
    <t>Esteban Glellel</t>
  </si>
  <si>
    <t>Fabián Mosquera</t>
  </si>
  <si>
    <t>Fabio Vázquez</t>
  </si>
  <si>
    <t>Facundo Krüger</t>
  </si>
  <si>
    <t>Giorgi Zaria</t>
  </si>
  <si>
    <t>Guillermo Fratta</t>
  </si>
  <si>
    <t>Ignacio Antonio</t>
  </si>
  <si>
    <t>Kenny Prince Redondo</t>
  </si>
  <si>
    <t>Germany,Ethiopia,Spain</t>
  </si>
  <si>
    <t>Oscar Garrido</t>
  </si>
  <si>
    <t>Petr Schwarz</t>
  </si>
  <si>
    <t>Ramiro Martínez(Club Almirante Brown,Argentina)</t>
  </si>
  <si>
    <t>Ronald Briones</t>
  </si>
  <si>
    <t>Sere Matsumura</t>
  </si>
  <si>
    <t>Stanislav Hofmann</t>
  </si>
  <si>
    <t>Takeru Kishimoto</t>
  </si>
  <si>
    <t>Thomas Robinet</t>
  </si>
  <si>
    <t>Walter Clar</t>
  </si>
  <si>
    <t>Agustín Morales</t>
  </si>
  <si>
    <t>Antonio Napolitano</t>
  </si>
  <si>
    <t>Ariel Lassiter</t>
  </si>
  <si>
    <t>Damián Adín</t>
  </si>
  <si>
    <t>Danny Luna</t>
  </si>
  <si>
    <t>Emeka Eneli</t>
  </si>
  <si>
    <t>Fernando Brandán</t>
  </si>
  <si>
    <t>Argentina,Romania</t>
  </si>
  <si>
    <t>Hugo Dorrego</t>
  </si>
  <si>
    <t>Jesús Pretell</t>
  </si>
  <si>
    <t>Jimmy Valoyes</t>
  </si>
  <si>
    <t>Jordy Soladio</t>
  </si>
  <si>
    <t>Juan Manuel Cabrera</t>
  </si>
  <si>
    <t>Lex-Tyger Lobinger</t>
  </si>
  <si>
    <t>Lorenzo Libutti</t>
  </si>
  <si>
    <t>Luciano Perdomo</t>
  </si>
  <si>
    <t>Luka Adžić</t>
  </si>
  <si>
    <t>Mario Sergio</t>
  </si>
  <si>
    <t>Martin Králik</t>
  </si>
  <si>
    <t>Mateo Levato</t>
  </si>
  <si>
    <t>Mauro Maidana</t>
  </si>
  <si>
    <t>Maxence Prévot</t>
  </si>
  <si>
    <t>Natanaël Thio</t>
  </si>
  <si>
    <t>Nicolás Romano</t>
  </si>
  <si>
    <t>Patrick Zubczuk</t>
  </si>
  <si>
    <t>Stuart Findlay</t>
  </si>
  <si>
    <t>Yohan Demoncy</t>
  </si>
  <si>
    <t>Abdoulie Sanyang</t>
  </si>
  <si>
    <t>Ahn Hun-Beom</t>
  </si>
  <si>
    <t>Andreas Helmersen</t>
  </si>
  <si>
    <t>Brahian Cuello</t>
  </si>
  <si>
    <t>Claudio Torrejón</t>
  </si>
  <si>
    <t>Davide Bariti</t>
  </si>
  <si>
    <t>Diego Minaya</t>
  </si>
  <si>
    <t>Eddie Guevara</t>
  </si>
  <si>
    <t>Elias Aguilar</t>
  </si>
  <si>
    <t>Everton Morelli</t>
  </si>
  <si>
    <t>Ezequiel Aguirre</t>
  </si>
  <si>
    <t>Fabrizio Brignani</t>
  </si>
  <si>
    <t>Franco Torres(Club Deportivo Los Chankas,Argentina)</t>
  </si>
  <si>
    <t>Fraser Murray</t>
  </si>
  <si>
    <t>Hamza Khaba</t>
  </si>
  <si>
    <t>Jakob Golz</t>
  </si>
  <si>
    <t>Jakub Lapeš</t>
  </si>
  <si>
    <t>Joaquín Vergés</t>
  </si>
  <si>
    <t>Jorge Benítez(Club Atlético Estudiantes de Buenos Aires,Argentina)</t>
  </si>
  <si>
    <t>Jorge Betancur</t>
  </si>
  <si>
    <t>Nicaragua,Colombia</t>
  </si>
  <si>
    <t>José Rivera</t>
  </si>
  <si>
    <t>Ko Yanagisawa</t>
  </si>
  <si>
    <t>Lalas Abubakar</t>
  </si>
  <si>
    <t>Lautaro Montoya</t>
  </si>
  <si>
    <t>Leonardo Rocha</t>
  </si>
  <si>
    <t>Marco Bürki</t>
  </si>
  <si>
    <t>Martín Giménez</t>
  </si>
  <si>
    <t>Matías Di Benedetto</t>
  </si>
  <si>
    <t>Mauro Albertengo</t>
  </si>
  <si>
    <t>Miguel Núñez</t>
  </si>
  <si>
    <t>Nicolás Monserrat</t>
  </si>
  <si>
    <t>Oskar Zawada</t>
  </si>
  <si>
    <t>Pape Sy</t>
  </si>
  <si>
    <t>Patrick Metcalfe</t>
  </si>
  <si>
    <t>Canada,Philippines</t>
  </si>
  <si>
    <t>Paudie O'Connor</t>
  </si>
  <si>
    <t>Prince Owusu</t>
  </si>
  <si>
    <t>Robin Jansson</t>
  </si>
  <si>
    <t>Robin Wallinder</t>
  </si>
  <si>
    <t>Sho Araki</t>
  </si>
  <si>
    <t>Taro Hamada</t>
  </si>
  <si>
    <t>Vakhtang Chanturishvili</t>
  </si>
  <si>
    <t>Viktor Gustafson</t>
  </si>
  <si>
    <t>Vladan Bubanja</t>
  </si>
  <si>
    <t>Vladislavs Gutkovskis</t>
  </si>
  <si>
    <t>Vojtěch Vorel</t>
  </si>
  <si>
    <t>Vózinha</t>
  </si>
  <si>
    <t>William Zapata</t>
  </si>
  <si>
    <t>Williams Lugo</t>
  </si>
  <si>
    <t>Yeon Je-Woon</t>
  </si>
  <si>
    <t>Yordi Vílchez</t>
  </si>
  <si>
    <t>Aaron Spetale</t>
  </si>
  <si>
    <t>Boubacar Fofana</t>
  </si>
  <si>
    <t>Brian Andrada</t>
  </si>
  <si>
    <t>Federico Abadía</t>
  </si>
  <si>
    <t>Francisco Molina(Club Atlético Gimnasia y Esgrima de Jujuy,Argentina,Uruguay)</t>
  </si>
  <si>
    <t>Gerson Barreto</t>
  </si>
  <si>
    <t>Gonzalo Asis</t>
  </si>
  <si>
    <t>Gonzalo Berterame</t>
  </si>
  <si>
    <t>Gu Choi</t>
  </si>
  <si>
    <t>Gustavo Abregú</t>
  </si>
  <si>
    <t>Guy Melamed</t>
  </si>
  <si>
    <t>Israel,Lithuania</t>
  </si>
  <si>
    <t>Hernán Rivero</t>
  </si>
  <si>
    <t>Hugo Soria</t>
  </si>
  <si>
    <t>Ivo Chaves</t>
  </si>
  <si>
    <t>Jean Pierre Archimbaud</t>
  </si>
  <si>
    <t>José Gomes</t>
  </si>
  <si>
    <t>Lamine Bâ</t>
  </si>
  <si>
    <t>Mauritania,France,Senegal</t>
  </si>
  <si>
    <t>Leonardo Marinucci</t>
  </si>
  <si>
    <t>Lucas Cano</t>
  </si>
  <si>
    <t>Martín Garnerone</t>
  </si>
  <si>
    <t>Mattias Käit</t>
  </si>
  <si>
    <t>Nicolás Watson</t>
  </si>
  <si>
    <t>Percy Liza</t>
  </si>
  <si>
    <t>Robin Frej</t>
  </si>
  <si>
    <t>Robin Gonzalez</t>
  </si>
  <si>
    <t>Alejandro Molina</t>
  </si>
  <si>
    <t>Alex Muyl</t>
  </si>
  <si>
    <t>Alexander Succar</t>
  </si>
  <si>
    <t>Lebanon,Peru</t>
  </si>
  <si>
    <t>David Hrnčár</t>
  </si>
  <si>
    <t>Dmitry Kabutov</t>
  </si>
  <si>
    <t>Emiliano Endrizzi</t>
  </si>
  <si>
    <t>Enzo Trinidad</t>
  </si>
  <si>
    <t>Everton(Bangkok United,Brazil)</t>
  </si>
  <si>
    <t>Filip Zorvan</t>
  </si>
  <si>
    <t>Giorgi Shelia</t>
  </si>
  <si>
    <t>Héctor González</t>
  </si>
  <si>
    <t>Joel Waterman</t>
  </si>
  <si>
    <t>Jorge Henríquez</t>
  </si>
  <si>
    <t>Jorge Murrugarra</t>
  </si>
  <si>
    <t>Koki Tsukagawa</t>
  </si>
  <si>
    <t>Leandro Sosa(Club Sporting Cristal S.A.,Uruguay,Peru)</t>
  </si>
  <si>
    <t>D/AM RC</t>
  </si>
  <si>
    <t>Mamadou Maïga</t>
  </si>
  <si>
    <t>Mali,Russia</t>
  </si>
  <si>
    <t>Maximiliano González(Rangers de Talca,Argentina)</t>
  </si>
  <si>
    <t>Sandi Ogrinec</t>
  </si>
  <si>
    <t>Santiago Ramírez(Racing Club de Montevideo,Uruguay)</t>
  </si>
  <si>
    <t>Stefan Knežević</t>
  </si>
  <si>
    <t>Sulayman Marreh</t>
  </si>
  <si>
    <t>Gonçalo Moreira</t>
  </si>
  <si>
    <t>Louis Page</t>
  </si>
  <si>
    <t>Ryan Francisco</t>
  </si>
  <si>
    <t>Jens Hjertø-Dahl</t>
  </si>
  <si>
    <t>João Rego</t>
  </si>
  <si>
    <t>João Veloso</t>
  </si>
  <si>
    <t>Juan Giménez</t>
  </si>
  <si>
    <t>Keita Kosugi</t>
  </si>
  <si>
    <t>Khalis Merah</t>
  </si>
  <si>
    <t>Kjell Wätjen</t>
  </si>
  <si>
    <t>Louey Ben Farhat</t>
  </si>
  <si>
    <t>Seydou Fini</t>
  </si>
  <si>
    <t>Josip Iličič</t>
  </si>
  <si>
    <t>Slovenia,Croatia,Bosnia and Herzegovina</t>
  </si>
  <si>
    <t>Adriano Jagušić</t>
  </si>
  <si>
    <t>Alessandro Vogt</t>
  </si>
  <si>
    <t>Almugera Kabar</t>
  </si>
  <si>
    <t>Germany,Libya</t>
  </si>
  <si>
    <t>Daniel Gore</t>
  </si>
  <si>
    <t>Daníel Guðjohnsen</t>
  </si>
  <si>
    <t>Elis Bishesari</t>
  </si>
  <si>
    <t>Sweden,Romania,Iran</t>
  </si>
  <si>
    <t>Eom Ji-Sung</t>
  </si>
  <si>
    <t>George Earthy</t>
  </si>
  <si>
    <t>Gustavo Varela</t>
  </si>
  <si>
    <t>Illia Krupskyi</t>
  </si>
  <si>
    <t>James Gomez</t>
  </si>
  <si>
    <t>Jan Plug</t>
  </si>
  <si>
    <t>Joel Ndala</t>
  </si>
  <si>
    <t>Jonathan Asp-Jensen</t>
  </si>
  <si>
    <t>Jovan Mijatović</t>
  </si>
  <si>
    <t>Lucas Noubi</t>
  </si>
  <si>
    <t>Montader Madjed</t>
  </si>
  <si>
    <t>Pedro Bravo</t>
  </si>
  <si>
    <t>Pierre Dwomoh</t>
  </si>
  <si>
    <t>Rubén Lezcano</t>
  </si>
  <si>
    <t>Tai Abed</t>
  </si>
  <si>
    <t>Tristan Degreef</t>
  </si>
  <si>
    <t>Villads Nielsen</t>
  </si>
  <si>
    <t>Zépiqueno Redmond</t>
  </si>
  <si>
    <t>Marco van Ginkel</t>
  </si>
  <si>
    <t>Dorlan Pabón</t>
  </si>
  <si>
    <t>Luiz Adriano</t>
  </si>
  <si>
    <t>Yellu Santiago</t>
  </si>
  <si>
    <t>Gastón Ramírez</t>
  </si>
  <si>
    <t>James McCarthy</t>
  </si>
  <si>
    <t>Ayron del Valle</t>
  </si>
  <si>
    <t>Ismaïla Coulibaly</t>
  </si>
  <si>
    <t>John Ruddy</t>
  </si>
  <si>
    <t>Rodolfo Pizarro</t>
  </si>
  <si>
    <t>Karim Dermane</t>
  </si>
  <si>
    <t>Joaquín Larrivey</t>
  </si>
  <si>
    <t>Kasper Davidsen</t>
  </si>
  <si>
    <t>Laurin Ulrich</t>
  </si>
  <si>
    <t>Germany,Indonesia</t>
  </si>
  <si>
    <t>Rafael Lubach</t>
  </si>
  <si>
    <t>Matt Ritchie</t>
  </si>
  <si>
    <t>Xavier Simons</t>
  </si>
  <si>
    <t>England,Netherlands,Sri Lanka</t>
  </si>
  <si>
    <t>Alan Forneris</t>
  </si>
  <si>
    <t>Ariel Mosór</t>
  </si>
  <si>
    <t>Chris Lokesa</t>
  </si>
  <si>
    <t>Cristopher Toselli</t>
  </si>
  <si>
    <t>Derek Mazou-Sacko</t>
  </si>
  <si>
    <t>Dominic Iorfa</t>
  </si>
  <si>
    <t>Ethan Williams</t>
  </si>
  <si>
    <t>Filip Malbašić</t>
  </si>
  <si>
    <t>Ime Okon</t>
  </si>
  <si>
    <t>South Africa,Nigeria</t>
  </si>
  <si>
    <t>Jerónimo Domina</t>
  </si>
  <si>
    <t>Joel Godoy</t>
  </si>
  <si>
    <t>Luca Klimowicz</t>
  </si>
  <si>
    <t>Argentina,Ecuador,Poland</t>
  </si>
  <si>
    <t>Lucien Mahovo</t>
  </si>
  <si>
    <t>Marcel Łubik</t>
  </si>
  <si>
    <t>Poland,Germany,Türkiye</t>
  </si>
  <si>
    <t>Marko Rog</t>
  </si>
  <si>
    <t>Martin Hinteregger</t>
  </si>
  <si>
    <t>Mohamed Alì Zoma</t>
  </si>
  <si>
    <t>Nathaniel Adjei</t>
  </si>
  <si>
    <t>Philip Brittijn</t>
  </si>
  <si>
    <t>Ramiro Hernandes</t>
  </si>
  <si>
    <t>Rubén Pardo</t>
  </si>
  <si>
    <t>Sonny Kittel</t>
  </si>
  <si>
    <t>Terry Devlin</t>
  </si>
  <si>
    <t>Zak Sturge</t>
  </si>
  <si>
    <t>Cristo Romero</t>
  </si>
  <si>
    <t>Dor Micha</t>
  </si>
  <si>
    <t>Fally Mayulu</t>
  </si>
  <si>
    <t>Isaac Brizuela</t>
  </si>
  <si>
    <t>Javi Villar</t>
  </si>
  <si>
    <t>Tommaso Fumagalli</t>
  </si>
  <si>
    <t>Diego Lopes</t>
  </si>
  <si>
    <t>Felix Gebhardt</t>
  </si>
  <si>
    <t>Germany,Switzerland</t>
  </si>
  <si>
    <t>Iñaki Rupérez</t>
  </si>
  <si>
    <t>Joël Schingtienne</t>
  </si>
  <si>
    <t>Kenneth Omeruo</t>
  </si>
  <si>
    <t>Louis Breunig</t>
  </si>
  <si>
    <t>Lukáš Vorlický</t>
  </si>
  <si>
    <t>Michael Obafemi</t>
  </si>
  <si>
    <t>Republic of Ireland,England,Nigeria</t>
  </si>
  <si>
    <t>Anthony Bermont</t>
  </si>
  <si>
    <t>Brian Fernández</t>
  </si>
  <si>
    <t>Cristhian Paredes</t>
  </si>
  <si>
    <t>Daniil Odoevskiy</t>
  </si>
  <si>
    <t>Diego Romero(Club Universitario de Deportes,Peru)</t>
  </si>
  <si>
    <t>Eugenio Mena</t>
  </si>
  <si>
    <t>Ian Fray</t>
  </si>
  <si>
    <t>Leandro Fernández(Universidad de Chile,Argentina)</t>
  </si>
  <si>
    <t>Nelson Palacio</t>
  </si>
  <si>
    <t>Nigel Lonwijk</t>
  </si>
  <si>
    <t>Serhiy Kryvtsov</t>
  </si>
  <si>
    <t>Ukraine,United States</t>
  </si>
  <si>
    <t>Adam Stejskal</t>
  </si>
  <si>
    <t>Cade Cowell</t>
  </si>
  <si>
    <t>Facundo Echevarría</t>
  </si>
  <si>
    <t>Husseyn Chakroun</t>
  </si>
  <si>
    <t>Lebanon,Germany</t>
  </si>
  <si>
    <t>James Morris</t>
  </si>
  <si>
    <t>Jean Mota</t>
  </si>
  <si>
    <t>Julian Eitschberger</t>
  </si>
  <si>
    <t>Kemar Roofe</t>
  </si>
  <si>
    <t>Mika Baur</t>
  </si>
  <si>
    <t>Umeh Emmanuel</t>
  </si>
  <si>
    <t>William Mikelbrencis</t>
  </si>
  <si>
    <t>Alejandro Gómez(Xoloitzcuintles de Tijuana,Mexico)</t>
  </si>
  <si>
    <t>Brayan Moreno(,Colombia)</t>
  </si>
  <si>
    <t>Chris Cadden</t>
  </si>
  <si>
    <t>Cristian Glauder</t>
  </si>
  <si>
    <t>David Mokwa</t>
  </si>
  <si>
    <t>Duncan Watmore</t>
  </si>
  <si>
    <t>Emi Rodriguez</t>
  </si>
  <si>
    <t>Fabrizio Peralta</t>
  </si>
  <si>
    <t>Gentian Selmani</t>
  </si>
  <si>
    <t>Hilal Soudani</t>
  </si>
  <si>
    <t>Hugo Félix</t>
  </si>
  <si>
    <t>Igor Miladinović</t>
  </si>
  <si>
    <t>Isaac Pappoe</t>
  </si>
  <si>
    <t>Jordi Amat</t>
  </si>
  <si>
    <t>Indonesia,Spain</t>
  </si>
  <si>
    <t>Juan Diego Castillo</t>
  </si>
  <si>
    <t>Kenneth Schmidt</t>
  </si>
  <si>
    <t>Germany,Madagascar,Vietnam</t>
  </si>
  <si>
    <t>Kwadwo Opoku</t>
  </si>
  <si>
    <t>Lucas Fernandes(JUV,Brazil)</t>
  </si>
  <si>
    <t>Onel Hernández</t>
  </si>
  <si>
    <t>Cuba,Germany</t>
  </si>
  <si>
    <t>Ovie Ejaria</t>
  </si>
  <si>
    <t>Pablo Aránguiz</t>
  </si>
  <si>
    <t>Palkó Dárdai</t>
  </si>
  <si>
    <t>Stan Mills</t>
  </si>
  <si>
    <t>Tom Dele-Bashiru</t>
  </si>
  <si>
    <t>Yevhen Makarenko</t>
  </si>
  <si>
    <t>João Moreira</t>
  </si>
  <si>
    <t>Luigi Cherubini</t>
  </si>
  <si>
    <t>Luisão</t>
  </si>
  <si>
    <t>Mikel Rodríguez</t>
  </si>
  <si>
    <t>Pedro Henrique(ATG,Brazil,Portugal)</t>
  </si>
  <si>
    <t>Tobias Figueiredo</t>
  </si>
  <si>
    <t>Alexander Gorgon</t>
  </si>
  <si>
    <t>Austria,Poland</t>
  </si>
  <si>
    <t>Daichi Tagami</t>
  </si>
  <si>
    <t>Diego Churín</t>
  </si>
  <si>
    <t>Eduardo Bores</t>
  </si>
  <si>
    <t>Ecuador,Venezuela,Spain</t>
  </si>
  <si>
    <t>Everton Luiz</t>
  </si>
  <si>
    <t>Vladislav Shitov</t>
  </si>
  <si>
    <t>Agustín Álvarez Wallace</t>
  </si>
  <si>
    <t>Alejandro Donatti</t>
  </si>
  <si>
    <t>Ali Mohamed</t>
  </si>
  <si>
    <t>Niger,Ghana,Israel</t>
  </si>
  <si>
    <t>Benjamin Böckle</t>
  </si>
  <si>
    <t>Borja Garcés</t>
  </si>
  <si>
    <t>Chema Rodríguez</t>
  </si>
  <si>
    <t>Cristian Herrera(Coruña,Spain)</t>
  </si>
  <si>
    <t>Danny Batth</t>
  </si>
  <si>
    <t>Efe Aghama</t>
  </si>
  <si>
    <t>Ismael Govea</t>
  </si>
  <si>
    <t>Jan Olschowsky</t>
  </si>
  <si>
    <t>Jonas Sterner</t>
  </si>
  <si>
    <t>Julimar</t>
  </si>
  <si>
    <t>Lucas Belezi</t>
  </si>
  <si>
    <t>Lucas Copado</t>
  </si>
  <si>
    <t>Mats Rits</t>
  </si>
  <si>
    <t>Natan Girma</t>
  </si>
  <si>
    <t>Switzerland,Eritrea</t>
  </si>
  <si>
    <t>Werton</t>
  </si>
  <si>
    <t>Calvin Raatsie</t>
  </si>
  <si>
    <t>Craig Forsyth</t>
  </si>
  <si>
    <t>Damien Da Silva</t>
  </si>
  <si>
    <t>Fasson</t>
  </si>
  <si>
    <t>Marco Matias</t>
  </si>
  <si>
    <t>Raimundo Rebolledo</t>
  </si>
  <si>
    <t>Rodrigo López</t>
  </si>
  <si>
    <t>Abdou Seydi</t>
  </si>
  <si>
    <t>Alejandro Cantero</t>
  </si>
  <si>
    <t>Alejandro Silva</t>
  </si>
  <si>
    <t>Aleksa Purić</t>
  </si>
  <si>
    <t>Ali Gholizadeh</t>
  </si>
  <si>
    <t>Allyson</t>
  </si>
  <si>
    <t>Andreas Ndoj</t>
  </si>
  <si>
    <t>Antonio Čolak</t>
  </si>
  <si>
    <t>Casper Terho</t>
  </si>
  <si>
    <t>Daniel Jebbison</t>
  </si>
  <si>
    <t>Canada,England,Jamaica</t>
  </si>
  <si>
    <t>Erickson Gallardo</t>
  </si>
  <si>
    <t>Federico Bisanz</t>
  </si>
  <si>
    <t>Federico González</t>
  </si>
  <si>
    <t>Franco Saavedra</t>
  </si>
  <si>
    <t>Frederik Jäkel</t>
  </si>
  <si>
    <t>Giorgi Abuashvili</t>
  </si>
  <si>
    <t>Jan Reichert</t>
  </si>
  <si>
    <t>Jan Žambůrek</t>
  </si>
  <si>
    <t>Jasper Löffelsend</t>
  </si>
  <si>
    <t>Jeppe Okkels</t>
  </si>
  <si>
    <t>Josué Colmán</t>
  </si>
  <si>
    <t>Justin Heekeren</t>
  </si>
  <si>
    <t>Kaito Taniguchi</t>
  </si>
  <si>
    <t>Kamil Jóźwiak</t>
  </si>
  <si>
    <t>Kasim Adams</t>
  </si>
  <si>
    <t>Lasse Rieß</t>
  </si>
  <si>
    <t>Mamadou Loum</t>
  </si>
  <si>
    <t>Marlos Moreno</t>
  </si>
  <si>
    <t>Martin Ádám</t>
  </si>
  <si>
    <t>Martin Boyle</t>
  </si>
  <si>
    <t>Matthew Garbett</t>
  </si>
  <si>
    <t>New Zealand,England,France</t>
  </si>
  <si>
    <t>Max Bruns</t>
  </si>
  <si>
    <t>Neto Berola</t>
  </si>
  <si>
    <t>Ondřej Kúdela</t>
  </si>
  <si>
    <t>Patric Åslund</t>
  </si>
  <si>
    <t>Pedro Ortiz(Córdoba,Spain)</t>
  </si>
  <si>
    <t>Rafał Wolski</t>
  </si>
  <si>
    <t>Ramón Martínez</t>
  </si>
  <si>
    <t>Robert Santos</t>
  </si>
  <si>
    <t>Ronaldo Nájera</t>
  </si>
  <si>
    <t>Rubén Cordano</t>
  </si>
  <si>
    <t>Samson Akinyoola</t>
  </si>
  <si>
    <t>Sanoussy Ba</t>
  </si>
  <si>
    <t>Germany,Senegal</t>
  </si>
  <si>
    <t>Sergio Cubero</t>
  </si>
  <si>
    <t>Tammer Bany</t>
  </si>
  <si>
    <t>Vasco Moreira</t>
  </si>
  <si>
    <t>Bebeto</t>
  </si>
  <si>
    <t>Bjørn Inge Utvik</t>
  </si>
  <si>
    <t>Bruno Fornaroli</t>
  </si>
  <si>
    <t>Australia,Uruguay,Italy</t>
  </si>
  <si>
    <t>Cristian Erbes</t>
  </si>
  <si>
    <t>Daniel de la Cruz</t>
  </si>
  <si>
    <t>Jonathan Cabral</t>
  </si>
  <si>
    <t>Kévin Appin</t>
  </si>
  <si>
    <t>Matías González(Club Atlético Peñarol,Uruguay)</t>
  </si>
  <si>
    <t>Mauro Manotas</t>
  </si>
  <si>
    <t>Sergio Bermejo</t>
  </si>
  <si>
    <t>Ulisses</t>
  </si>
  <si>
    <t>Adnane Abid</t>
  </si>
  <si>
    <t>Aleksandar Ćirković</t>
  </si>
  <si>
    <t>Christian Tabó</t>
  </si>
  <si>
    <t>Ciprian Deac</t>
  </si>
  <si>
    <t>Dominik Kother</t>
  </si>
  <si>
    <t>Edgaras Utkus</t>
  </si>
  <si>
    <t>Enrik Ostrc</t>
  </si>
  <si>
    <t>Hayen Palacios</t>
  </si>
  <si>
    <t>Ivan Yordanov</t>
  </si>
  <si>
    <t>Jordan Thompson</t>
  </si>
  <si>
    <t>Juan José Córdoba</t>
  </si>
  <si>
    <t>Julián Aude</t>
  </si>
  <si>
    <t>Kahveh Zahiroleslam</t>
  </si>
  <si>
    <t>United States,Iran</t>
  </si>
  <si>
    <t>Lassi Lappalainen</t>
  </si>
  <si>
    <t>Lautaro Fedele</t>
  </si>
  <si>
    <t>Lucas Palavecino</t>
  </si>
  <si>
    <t>Massimo Bruno</t>
  </si>
  <si>
    <t>Nodar Lominadze</t>
  </si>
  <si>
    <t>Omar Arjoune</t>
  </si>
  <si>
    <t>Paul Koller</t>
  </si>
  <si>
    <t>Paulo Sérgio</t>
  </si>
  <si>
    <t>Rafael Ratao</t>
  </si>
  <si>
    <t>Ramiro Peralta</t>
  </si>
  <si>
    <t>Ricardinho(AFE,Brazil)</t>
  </si>
  <si>
    <t>Santiago Moya</t>
  </si>
  <si>
    <t>Sofyan Chader</t>
  </si>
  <si>
    <t>Steffen Tigges</t>
  </si>
  <si>
    <t>Thiaguinho(CBR,Brazil)</t>
  </si>
  <si>
    <t>Tobías Rubio</t>
  </si>
  <si>
    <t>Zacarías López</t>
  </si>
  <si>
    <t>Alberto Escassi</t>
  </si>
  <si>
    <t>Bastián Yáñez</t>
  </si>
  <si>
    <t>Brayan Vera</t>
  </si>
  <si>
    <t>Edinson Largacha</t>
  </si>
  <si>
    <t>Georgi Rusev</t>
  </si>
  <si>
    <t>Gerson Rodrigues</t>
  </si>
  <si>
    <t>Luxembourg,Portugal,Cape Verde Islands</t>
  </si>
  <si>
    <t>Ilias Koutsoupias</t>
  </si>
  <si>
    <t>Issam Jebali</t>
  </si>
  <si>
    <t>Kiko Olivas</t>
  </si>
  <si>
    <t>Levin Öztunali</t>
  </si>
  <si>
    <t>Lucas Albertengo</t>
  </si>
  <si>
    <t>Mitchell Duke</t>
  </si>
  <si>
    <t>Nunzio Lella</t>
  </si>
  <si>
    <t>Renzo Bacchia</t>
  </si>
  <si>
    <t>Rodolfo(Central Español Fútbol Club,Brazil)</t>
  </si>
  <si>
    <t>Ruben Gabrielsen</t>
  </si>
  <si>
    <t>Norway,Cameroon</t>
  </si>
  <si>
    <t>Vítor Costa</t>
  </si>
  <si>
    <t>Yilmar Filigrana</t>
  </si>
  <si>
    <t>Zakaria Labyad</t>
  </si>
  <si>
    <t>Aílton</t>
  </si>
  <si>
    <t>André Geraldes</t>
  </si>
  <si>
    <t>Borys Krushynskyi</t>
  </si>
  <si>
    <t>Brooklyn Ezeh</t>
  </si>
  <si>
    <t>Bryan Teixeira</t>
  </si>
  <si>
    <t>Calum Ward</t>
  </si>
  <si>
    <t>Camora</t>
  </si>
  <si>
    <t>Romania,Portugal</t>
  </si>
  <si>
    <t>Costinha(Sport Clube União Torreense,Portugal)</t>
  </si>
  <si>
    <t>Enzo Ebosse</t>
  </si>
  <si>
    <t>Facundo Pereyra</t>
  </si>
  <si>
    <t>Gonzalo Falcón</t>
  </si>
  <si>
    <t>Halls</t>
  </si>
  <si>
    <t>Hugo Martínez</t>
  </si>
  <si>
    <t>Joel Bagan</t>
  </si>
  <si>
    <t>Republic of Ireland,Scotland,England</t>
  </si>
  <si>
    <t>Jordan(Zoria Luhansk,Brazil)</t>
  </si>
  <si>
    <t>Lucas Lund</t>
  </si>
  <si>
    <t>Markus Kaasa</t>
  </si>
  <si>
    <t>Michele Besaggio</t>
  </si>
  <si>
    <t>Monju Momuluh</t>
  </si>
  <si>
    <t>Germany,Cameroon,Poland</t>
  </si>
  <si>
    <t>Nils Fröling</t>
  </si>
  <si>
    <t>Olivier Dumont</t>
  </si>
  <si>
    <t>Belgium,Netherlands</t>
  </si>
  <si>
    <t>Omar Mendoza</t>
  </si>
  <si>
    <t>Ryan Thomas</t>
  </si>
  <si>
    <t>New Zealand,England,Netherlands</t>
  </si>
  <si>
    <t>Sacha Bansé</t>
  </si>
  <si>
    <t>Burkina Faso,Belgium</t>
  </si>
  <si>
    <t>Salva Ruiz</t>
  </si>
  <si>
    <t>Santiago Kubiszyn</t>
  </si>
  <si>
    <t>Simone Mazzocchi</t>
  </si>
  <si>
    <t>Thomás Gutiérrez</t>
  </si>
  <si>
    <t>Venezuela,Colombia,Argentina</t>
  </si>
  <si>
    <t>Tobias Koch</t>
  </si>
  <si>
    <t>Tomás Castro</t>
  </si>
  <si>
    <t>Abdelrahman Magdy</t>
  </si>
  <si>
    <t>Adrian Svanbäck</t>
  </si>
  <si>
    <t>Finland,Sweden</t>
  </si>
  <si>
    <t>Álex Petxarromán</t>
  </si>
  <si>
    <t>Amine Salama</t>
  </si>
  <si>
    <t>Antonio Portales</t>
  </si>
  <si>
    <t>Archie Collins</t>
  </si>
  <si>
    <t>Arley Rodríguez</t>
  </si>
  <si>
    <t>Arturo Ortiz</t>
  </si>
  <si>
    <t>Auli Oliveros</t>
  </si>
  <si>
    <t>Ben Voll</t>
  </si>
  <si>
    <t>Bojan Roganović</t>
  </si>
  <si>
    <t>Camillo Tavernelli</t>
  </si>
  <si>
    <t>Claudiu Bumba</t>
  </si>
  <si>
    <t>Colby Bishop</t>
  </si>
  <si>
    <t>David Kinsombi</t>
  </si>
  <si>
    <t>Evidence Makgopa</t>
  </si>
  <si>
    <t>Ezequiel Neira</t>
  </si>
  <si>
    <t>Federico Andrada</t>
  </si>
  <si>
    <t>Gaëtan Hendrickx</t>
  </si>
  <si>
    <t>Germán Parreño</t>
  </si>
  <si>
    <t>Giovanni Bogado</t>
  </si>
  <si>
    <t>Grego Sierra</t>
  </si>
  <si>
    <t>Hereda</t>
  </si>
  <si>
    <t>Ianis Stoica</t>
  </si>
  <si>
    <t>Idan Nachmias</t>
  </si>
  <si>
    <t>Ilja Vakhania</t>
  </si>
  <si>
    <t>Islam Chesnokov</t>
  </si>
  <si>
    <t>Jáder Valencia</t>
  </si>
  <si>
    <t>Jano ter Horst</t>
  </si>
  <si>
    <t>Jason Ceka</t>
  </si>
  <si>
    <t>João Victor(GUA,Brazil)</t>
  </si>
  <si>
    <t>Joe Wildsmith</t>
  </si>
  <si>
    <t>Johan Gómez</t>
  </si>
  <si>
    <t>Johnny Kenny</t>
  </si>
  <si>
    <t>Juan Sánchez Sotelo</t>
  </si>
  <si>
    <t>Julien Ngoy</t>
  </si>
  <si>
    <t>Kane Wilson</t>
  </si>
  <si>
    <t>Kelvin Osorio</t>
  </si>
  <si>
    <t>Kener Valencia</t>
  </si>
  <si>
    <t>Kylian Kaïboue</t>
  </si>
  <si>
    <t>Lucas Landa</t>
  </si>
  <si>
    <t>Luiz Felipe(,Brazil)</t>
  </si>
  <si>
    <t>Luka Zahovič</t>
  </si>
  <si>
    <t>Slovenia,Portugal</t>
  </si>
  <si>
    <t>Luke Molyneux</t>
  </si>
  <si>
    <t>Mamady Bangré</t>
  </si>
  <si>
    <t>Manuel Fischnaller</t>
  </si>
  <si>
    <t>Marcus Vinicius(,Brazil)</t>
  </si>
  <si>
    <t>Marek Hanousek</t>
  </si>
  <si>
    <t>Marvin Johnson</t>
  </si>
  <si>
    <t>Mateusz Praszelik</t>
  </si>
  <si>
    <t>Matheusinho(Santa Clara Açores Futebol,Brazil)</t>
  </si>
  <si>
    <t>Millenic Alli</t>
  </si>
  <si>
    <t>Mirko Marić</t>
  </si>
  <si>
    <t>Nicolás Palavecino</t>
  </si>
  <si>
    <t>Noah Ganaus</t>
  </si>
  <si>
    <t>Nouha Dicko</t>
  </si>
  <si>
    <t>Oleksandr Yatsyk</t>
  </si>
  <si>
    <t>Omar Albornoz</t>
  </si>
  <si>
    <t>Omar Govea</t>
  </si>
  <si>
    <t>Pablo Minissale</t>
  </si>
  <si>
    <t>Pablo Rojas</t>
  </si>
  <si>
    <t>Patrick Rakovsky</t>
  </si>
  <si>
    <t>Germany,Czechia</t>
  </si>
  <si>
    <t>Rafael Forster</t>
  </si>
  <si>
    <t>Ramiro Degregorio</t>
  </si>
  <si>
    <t>Róbert Polievka</t>
  </si>
  <si>
    <t>Sandro Jovanović</t>
  </si>
  <si>
    <t>Satoki Uejo</t>
  </si>
  <si>
    <t>Sem Scheperman</t>
  </si>
  <si>
    <t>Shota Fujio</t>
  </si>
  <si>
    <t>Tamar Svetlin</t>
  </si>
  <si>
    <t>Tiago Almeida</t>
  </si>
  <si>
    <t>Tiago Casasola</t>
  </si>
  <si>
    <t>Tom Gaal</t>
  </si>
  <si>
    <t>Tomané</t>
  </si>
  <si>
    <t>Yulián Gómez</t>
  </si>
  <si>
    <t>Yusuf Maart</t>
  </si>
  <si>
    <t>Yusupha Njie</t>
  </si>
  <si>
    <t>Álvaro Martínez</t>
  </si>
  <si>
    <t>Bali Mumba</t>
  </si>
  <si>
    <t>Bryan Carvallo</t>
  </si>
  <si>
    <t>Carlos Sierra</t>
  </si>
  <si>
    <t>Christian Conteh</t>
  </si>
  <si>
    <t>Dan Potts</t>
  </si>
  <si>
    <t>Daniel Álvarez</t>
  </si>
  <si>
    <t>Daniel Chima Chukwu</t>
  </si>
  <si>
    <t>Daniel Juárez(Club Atlético Unión de Santa Fe,Argentina)</t>
  </si>
  <si>
    <t>Daniel Júnior</t>
  </si>
  <si>
    <t>David Rodríguez</t>
  </si>
  <si>
    <t>Emiliano Pattarello</t>
  </si>
  <si>
    <t>Facundo Curuchet</t>
  </si>
  <si>
    <t>Frank Castañeda</t>
  </si>
  <si>
    <t>Franz Gonzáles</t>
  </si>
  <si>
    <t>Johan Bocanegra</t>
  </si>
  <si>
    <t>Johny Placide</t>
  </si>
  <si>
    <t>Júnior Brumado</t>
  </si>
  <si>
    <t>Kevin Rüegg</t>
  </si>
  <si>
    <t>Lautaro Chávez</t>
  </si>
  <si>
    <t>Lautaro Comas</t>
  </si>
  <si>
    <t>Marcelo Expósito</t>
  </si>
  <si>
    <t>Marcin Kamiński</t>
  </si>
  <si>
    <t>Martin Pečar</t>
  </si>
  <si>
    <t>Mauro Bazán</t>
  </si>
  <si>
    <t>Paul Riveros</t>
  </si>
  <si>
    <t>Soufiane Messeguem</t>
  </si>
  <si>
    <t>Szabolcs Schön</t>
  </si>
  <si>
    <t>Vladimir Lučić</t>
  </si>
  <si>
    <t>Aaron Opoku</t>
  </si>
  <si>
    <t>Agustín Quiroga</t>
  </si>
  <si>
    <t>Benjamin Kololli</t>
  </si>
  <si>
    <t>Kosovo,Switzerland,Albania</t>
  </si>
  <si>
    <t>Carlos Alberto</t>
  </si>
  <si>
    <t>Carlos Arrúa</t>
  </si>
  <si>
    <t>Danylo Beskorovainyi</t>
  </si>
  <si>
    <t>Edu Espiau</t>
  </si>
  <si>
    <t>Ettore Gliozzi</t>
  </si>
  <si>
    <t>Fabrizio Caligara</t>
  </si>
  <si>
    <t>Felix Platte</t>
  </si>
  <si>
    <t>Filip Stevanović</t>
  </si>
  <si>
    <t>Gabriel Castellón</t>
  </si>
  <si>
    <t>Gaëtan Robail</t>
  </si>
  <si>
    <t>Josué Ayala</t>
  </si>
  <si>
    <t>Kozlinski</t>
  </si>
  <si>
    <t>Lars Kehl</t>
  </si>
  <si>
    <t>Markus Karlsbakk</t>
  </si>
  <si>
    <t>Mihael Žaper</t>
  </si>
  <si>
    <t>Oleksii Sych</t>
  </si>
  <si>
    <t>Philipp Klement</t>
  </si>
  <si>
    <t>Riku Matsuda</t>
  </si>
  <si>
    <t>Roland Idowu</t>
  </si>
  <si>
    <t>Tiago Marques</t>
  </si>
  <si>
    <t>Williams Barlasina</t>
  </si>
  <si>
    <t>Àlex Carbonell</t>
  </si>
  <si>
    <t>Alexandre Jankewitz</t>
  </si>
  <si>
    <t>Alin Fică</t>
  </si>
  <si>
    <t>Artem Favorov</t>
  </si>
  <si>
    <t>Ukraine,Hungary</t>
  </si>
  <si>
    <t>Artur(PON,Brazil)</t>
  </si>
  <si>
    <t>Auremir</t>
  </si>
  <si>
    <t>Bruno Brígido</t>
  </si>
  <si>
    <t>Bryant Nieling</t>
  </si>
  <si>
    <t>César Augusto</t>
  </si>
  <si>
    <t>Diego Calcaterra</t>
  </si>
  <si>
    <t>Frankie Kent</t>
  </si>
  <si>
    <t>Getulio</t>
  </si>
  <si>
    <t>Gonzalo Bettini</t>
  </si>
  <si>
    <t>Grant Margeman</t>
  </si>
  <si>
    <t>Ivan Nekić</t>
  </si>
  <si>
    <t>Iván Ramírez(Club Libertad,Paraguay)</t>
  </si>
  <si>
    <t>Jasper Dahlhaus</t>
  </si>
  <si>
    <t>Jesús Álvarez</t>
  </si>
  <si>
    <t>Jorge Valdez Chamorro</t>
  </si>
  <si>
    <t>Argentina,Paraguay,Italy</t>
  </si>
  <si>
    <t>José-Enrique Ríos Alonso</t>
  </si>
  <si>
    <t>Josip Elez</t>
  </si>
  <si>
    <t>Jovan Lukić</t>
  </si>
  <si>
    <t>Juan Ibiza</t>
  </si>
  <si>
    <t>Kakeru Funaki</t>
  </si>
  <si>
    <t>Kanta Chiba</t>
  </si>
  <si>
    <t>Korede Osundina</t>
  </si>
  <si>
    <t>Lamine Guèye</t>
  </si>
  <si>
    <t>Lukas Schleimer</t>
  </si>
  <si>
    <t>Macaulay Langstaff</t>
  </si>
  <si>
    <t>Mason Toye</t>
  </si>
  <si>
    <t>Maxence Rivera</t>
  </si>
  <si>
    <t>Mohamed Helal</t>
  </si>
  <si>
    <t>Peter Pokorný</t>
  </si>
  <si>
    <t>Roly Bonevacia</t>
  </si>
  <si>
    <t>Roman Procházka</t>
  </si>
  <si>
    <t>Toni Abad</t>
  </si>
  <si>
    <t>Vinni Triboulet</t>
  </si>
  <si>
    <t>Abubeker Nasir</t>
  </si>
  <si>
    <t>Ethiopia</t>
  </si>
  <si>
    <t>Ângelo Neto</t>
  </si>
  <si>
    <t>Brendan Hines-Ike</t>
  </si>
  <si>
    <t>Bruno Rodrigues(Grupo Desportivo de Chaves,Portugal)</t>
  </si>
  <si>
    <t>Carlos Harvey</t>
  </si>
  <si>
    <t>Carlos Ramírez</t>
  </si>
  <si>
    <t>Djibril Diop</t>
  </si>
  <si>
    <t>Elies Mahmoud</t>
  </si>
  <si>
    <t>Erik Wekesser</t>
  </si>
  <si>
    <t>Fabio Delgado</t>
  </si>
  <si>
    <t>Facundo Castet</t>
  </si>
  <si>
    <t>Franco Quinteros</t>
  </si>
  <si>
    <t>Jairo Molina</t>
  </si>
  <si>
    <t>Jesús Figueroa</t>
  </si>
  <si>
    <t>John Baggio</t>
  </si>
  <si>
    <t>Madagascar</t>
  </si>
  <si>
    <t>Luis Caicedo(Club Sport Maritímo de La Guaira,Colombia,United States)</t>
  </si>
  <si>
    <t>Mauricio Castaño</t>
  </si>
  <si>
    <t>Mauricio Guzmán</t>
  </si>
  <si>
    <t>Maxwell Woledzi</t>
  </si>
  <si>
    <t>Mayk</t>
  </si>
  <si>
    <t>Nahuel Brunet</t>
  </si>
  <si>
    <t>Robert Mühren</t>
  </si>
  <si>
    <t>Safaa Hadi</t>
  </si>
  <si>
    <t>Sebastián Ramírez</t>
  </si>
  <si>
    <t>Sergio López(,Argentina)</t>
  </si>
  <si>
    <t>Simon Straudi</t>
  </si>
  <si>
    <t>Vyacheslav Grulev</t>
  </si>
  <si>
    <t>Yasuki Kimoto</t>
  </si>
  <si>
    <t>Adam Ennafati</t>
  </si>
  <si>
    <t>Afeez Aremu</t>
  </si>
  <si>
    <t>Agustín Lavezzi</t>
  </si>
  <si>
    <t>Ahmed Kashi</t>
  </si>
  <si>
    <t>Ajdin Hrustić</t>
  </si>
  <si>
    <t>Australia,Bosnia and Herzegovina,Romania</t>
  </si>
  <si>
    <t>Alan Ruschel</t>
  </si>
  <si>
    <t>Alejandro Artunduaga</t>
  </si>
  <si>
    <t>Aljaž Casar</t>
  </si>
  <si>
    <t>Amar Rahmanović</t>
  </si>
  <si>
    <t>Anthony Uribe</t>
  </si>
  <si>
    <t>Ary Papel</t>
  </si>
  <si>
    <t>Baba Alhassan</t>
  </si>
  <si>
    <t>Bálint Vécsei</t>
  </si>
  <si>
    <t>Bryan Urueña</t>
  </si>
  <si>
    <t>Christian Ortag</t>
  </si>
  <si>
    <t>Cléber</t>
  </si>
  <si>
    <t>Daniel Sundgren</t>
  </si>
  <si>
    <t>Sweden,Israel</t>
  </si>
  <si>
    <t>Dennis</t>
  </si>
  <si>
    <t>Diego Estrada</t>
  </si>
  <si>
    <t>Diego Valdez</t>
  </si>
  <si>
    <t>Dostonbek Hamdamov</t>
  </si>
  <si>
    <t>Eiichi Katayama</t>
  </si>
  <si>
    <t>Federico Bikoro</t>
  </si>
  <si>
    <t>Equatorial Guinea,Cameroon</t>
  </si>
  <si>
    <t>Francisco Di Franco</t>
  </si>
  <si>
    <t>Frederik Lauenborg</t>
  </si>
  <si>
    <t>Gabadhino Mhango</t>
  </si>
  <si>
    <t>Malawi</t>
  </si>
  <si>
    <t>Gastón Sauro</t>
  </si>
  <si>
    <t>Geoffry Hairemans</t>
  </si>
  <si>
    <t>Geovane(CTB,Brazil)</t>
  </si>
  <si>
    <t>Gilberto Flores</t>
  </si>
  <si>
    <t>Guillaume Hubert</t>
  </si>
  <si>
    <t>Hianga'a Mbock</t>
  </si>
  <si>
    <t>Houssem Teka</t>
  </si>
  <si>
    <t>Hrvoje Babec</t>
  </si>
  <si>
    <t>Ian Vorogovskiy</t>
  </si>
  <si>
    <t>Iván Erquiaga</t>
  </si>
  <si>
    <t>Jakub Jugas</t>
  </si>
  <si>
    <t>Javier Domínguez</t>
  </si>
  <si>
    <t>Jesús Iván Rodríguez</t>
  </si>
  <si>
    <t>Ji Dong-Won</t>
  </si>
  <si>
    <t>João Costa(Futebol Clube do Porto,Portugal)</t>
  </si>
  <si>
    <t>João Gamboa</t>
  </si>
  <si>
    <t>Johannes Reichert</t>
  </si>
  <si>
    <t>José Barreto</t>
  </si>
  <si>
    <t>Juan Carlos Zampiery</t>
  </si>
  <si>
    <t>Juan Galeano</t>
  </si>
  <si>
    <t>Juan Manuel Torres</t>
  </si>
  <si>
    <t>Julian Guttau</t>
  </si>
  <si>
    <t>Kenta Inoue</t>
  </si>
  <si>
    <t>Ko Matsubara</t>
  </si>
  <si>
    <t>Lazar Ranđelović</t>
  </si>
  <si>
    <t>Leon Klassen</t>
  </si>
  <si>
    <t>Luc Mares</t>
  </si>
  <si>
    <t>Luca Herrmann</t>
  </si>
  <si>
    <t>Lucas Villarruel</t>
  </si>
  <si>
    <t>Luis Jerez Silva</t>
  </si>
  <si>
    <t>Luka Jelenić</t>
  </si>
  <si>
    <t>Mahmoud Marei</t>
  </si>
  <si>
    <t>Malcom Edjouma</t>
  </si>
  <si>
    <t>Morocco,France,Cameroon</t>
  </si>
  <si>
    <t>Marc Lorenz</t>
  </si>
  <si>
    <t>Markus Kolke</t>
  </si>
  <si>
    <t>Matheus Ribeiro</t>
  </si>
  <si>
    <t>Matías Rodríguez(Club Atlético Chacarita Juniors,Argentina)</t>
  </si>
  <si>
    <t>Mehdi Oubila</t>
  </si>
  <si>
    <t>Michal Beran</t>
  </si>
  <si>
    <t>Miguel Camargo</t>
  </si>
  <si>
    <t>Milan Iloski</t>
  </si>
  <si>
    <t>United States,North Macedonia</t>
  </si>
  <si>
    <t>Nikola Vasić</t>
  </si>
  <si>
    <t>Nkosinathi Sibisi</t>
  </si>
  <si>
    <t>Patrick Pedersen</t>
  </si>
  <si>
    <t>Paul Gartler</t>
  </si>
  <si>
    <t>Paulo Vitor(Portimonense Sporting Clube SAD,Brazil)</t>
  </si>
  <si>
    <t>Piotr Johansson</t>
  </si>
  <si>
    <t>PK(PAY,Brazil)</t>
  </si>
  <si>
    <t>Quentin Maceiras</t>
  </si>
  <si>
    <t>Reda Jaadi</t>
  </si>
  <si>
    <t>Ricardo Farro</t>
  </si>
  <si>
    <t>Richmond Tachie</t>
  </si>
  <si>
    <t>Ronan Hale</t>
  </si>
  <si>
    <t>Sam Smith</t>
  </si>
  <si>
    <t>Thomas Dähne</t>
  </si>
  <si>
    <t>Thomas Sabitzer</t>
  </si>
  <si>
    <t>Thomas Van Den Keybus</t>
  </si>
  <si>
    <t>Tobias Anselm</t>
  </si>
  <si>
    <t>Tomer Yosefi</t>
  </si>
  <si>
    <t>Yvo Calleros</t>
  </si>
  <si>
    <t>Alex Lima(Al-Salmiya Sporting Club,Brazil)</t>
  </si>
  <si>
    <t>Alexandre Olliero</t>
  </si>
  <si>
    <t>Andrei Artean</t>
  </si>
  <si>
    <t>Boris Sekulić</t>
  </si>
  <si>
    <t>Slovakia,Serbia</t>
  </si>
  <si>
    <t>Cristian Núñez(Club Atlético Huracán,Paraguay,Argentina)</t>
  </si>
  <si>
    <t>Dominik Prokop</t>
  </si>
  <si>
    <t>Edison Vega</t>
  </si>
  <si>
    <t>Emanuel Beltrán</t>
  </si>
  <si>
    <t>Esteban da Silva</t>
  </si>
  <si>
    <t>Facundo Agüero</t>
  </si>
  <si>
    <t>Felipe Jaramillo</t>
  </si>
  <si>
    <t>Gastón Moreyra</t>
  </si>
  <si>
    <t>Joao Abonia</t>
  </si>
  <si>
    <t>Juninho Rocha</t>
  </si>
  <si>
    <t>Kevin Tamayo</t>
  </si>
  <si>
    <t>Lucas Gazal</t>
  </si>
  <si>
    <t>Lucas Kruspzky</t>
  </si>
  <si>
    <t>Lucas Ríos(Club Atlético Atlanta,Argentina)</t>
  </si>
  <si>
    <t>Marcos Ovejero</t>
  </si>
  <si>
    <t>Argentina,Bolivia</t>
  </si>
  <si>
    <t>Martín Rea</t>
  </si>
  <si>
    <t>Nahuel Yeri</t>
  </si>
  <si>
    <t>Nicolás Chaves</t>
  </si>
  <si>
    <t>Paulo Victor(Santa Clara Açores Futebol,Brazil)</t>
  </si>
  <si>
    <t>Santiago Paiva</t>
  </si>
  <si>
    <t>Sebastián Acosta</t>
  </si>
  <si>
    <t>Alejo Antilef</t>
  </si>
  <si>
    <t>Andreas Leitner</t>
  </si>
  <si>
    <t>Ángel Benítez</t>
  </si>
  <si>
    <t>Anthony Ralston</t>
  </si>
  <si>
    <t>Brian Blando</t>
  </si>
  <si>
    <t>Carlos Pomares</t>
  </si>
  <si>
    <t>Cătălin Căbuz</t>
  </si>
  <si>
    <t>Chris Willock</t>
  </si>
  <si>
    <t>Corey Baird</t>
  </si>
  <si>
    <t>Emil Atlason</t>
  </si>
  <si>
    <t>Enzo Avaro</t>
  </si>
  <si>
    <t>Erik Correa</t>
  </si>
  <si>
    <t>Erik Daniel</t>
  </si>
  <si>
    <t>Heriberto Tavares</t>
  </si>
  <si>
    <t>Issa Kallon</t>
  </si>
  <si>
    <t>Iván Anderson</t>
  </si>
  <si>
    <t>João Lameira</t>
  </si>
  <si>
    <t>Julián Navas</t>
  </si>
  <si>
    <t>Kevin Spadanuda</t>
  </si>
  <si>
    <t>Léon Bell Bell</t>
  </si>
  <si>
    <t>Ljuban Crepulja</t>
  </si>
  <si>
    <t>Luca Plogmann</t>
  </si>
  <si>
    <t>Lucas França</t>
  </si>
  <si>
    <t>Luis Garrido</t>
  </si>
  <si>
    <t>Lukas Boeder</t>
  </si>
  <si>
    <t>Lukáš Zima</t>
  </si>
  <si>
    <t>Mario Kvesić</t>
  </si>
  <si>
    <t>Mauro Fernández</t>
  </si>
  <si>
    <t>Mauro Ortiz</t>
  </si>
  <si>
    <t>Michele Šego</t>
  </si>
  <si>
    <t>Miguel Jacquet</t>
  </si>
  <si>
    <t>Mihai Lixandru</t>
  </si>
  <si>
    <t>Miro Tenho</t>
  </si>
  <si>
    <t>Mohamed El Mourabit</t>
  </si>
  <si>
    <t>Moreto Cassamá</t>
  </si>
  <si>
    <t>Nahuel Manganelli</t>
  </si>
  <si>
    <t>Nicolás Delgadillo</t>
  </si>
  <si>
    <t>Nicolás Dematei</t>
  </si>
  <si>
    <t>Niko Koulis</t>
  </si>
  <si>
    <t>Octavio Bianchi</t>
  </si>
  <si>
    <t>Philipp Hercher</t>
  </si>
  <si>
    <t>Ridwane M'barki</t>
  </si>
  <si>
    <t>Rodrigo Escoval</t>
  </si>
  <si>
    <t>Rodrigo Saracho</t>
  </si>
  <si>
    <t>Rubén Rojas</t>
  </si>
  <si>
    <t>Samuel Dancák</t>
  </si>
  <si>
    <t>Teodoro Paredes</t>
  </si>
  <si>
    <t>Tom Baack</t>
  </si>
  <si>
    <t>Virgile Pinson</t>
  </si>
  <si>
    <t>Yeltsin Tejeda</t>
  </si>
  <si>
    <t>Yohan Roche</t>
  </si>
  <si>
    <t>Betim Fazliji</t>
  </si>
  <si>
    <t>Carlos Cermeño</t>
  </si>
  <si>
    <t>Fejsal Mulić</t>
  </si>
  <si>
    <t>Jhon Ontaneda</t>
  </si>
  <si>
    <t>Jóannes Bjartalíð</t>
  </si>
  <si>
    <t>Jordy Bruijn</t>
  </si>
  <si>
    <t>Jorge Félix</t>
  </si>
  <si>
    <t>Kiki Afonso</t>
  </si>
  <si>
    <t>Lautaro Belleggia</t>
  </si>
  <si>
    <t>Léiner Escalante</t>
  </si>
  <si>
    <t>Manuel Guanini</t>
  </si>
  <si>
    <t>Manuel Maranda</t>
  </si>
  <si>
    <t>Marlon Mustapha</t>
  </si>
  <si>
    <t>Nicolás Thaller</t>
  </si>
  <si>
    <t>Nikola Radmanovac</t>
  </si>
  <si>
    <t>Ricardo Lagos</t>
  </si>
  <si>
    <t>Rui Mendes</t>
  </si>
  <si>
    <t>Santiago Orozco</t>
  </si>
  <si>
    <t>Serhat-Semih Güler</t>
  </si>
  <si>
    <t>Ali Fawzi</t>
  </si>
  <si>
    <t>Brahian Ayala</t>
  </si>
  <si>
    <t>Eduardo Caballero</t>
  </si>
  <si>
    <t>Emil Ødegaard</t>
  </si>
  <si>
    <t>Federico Nicosia</t>
  </si>
  <si>
    <t>Flabián Londoño</t>
  </si>
  <si>
    <t>Grzegorz Tomasiewicz</t>
  </si>
  <si>
    <t>Hansell Riojas</t>
  </si>
  <si>
    <t>Iván Ramírez(Quilmes Atlético Club,Argentina)</t>
  </si>
  <si>
    <t>Jeong Seung-Won</t>
  </si>
  <si>
    <t>Jordy Gaspar</t>
  </si>
  <si>
    <t>Joris Delle</t>
  </si>
  <si>
    <t>Júnior Todinho</t>
  </si>
  <si>
    <t>Kevin Sandoval</t>
  </si>
  <si>
    <t>Kevin Yamga</t>
  </si>
  <si>
    <t>Lars Lokotsch</t>
  </si>
  <si>
    <t>Lautaro Parisi</t>
  </si>
  <si>
    <t>Matteo Pisseri</t>
  </si>
  <si>
    <t>Mihael Mlinarić</t>
  </si>
  <si>
    <t>Ovidiu Bic</t>
  </si>
  <si>
    <t>Rauno Sappinen</t>
  </si>
  <si>
    <t>Răzvan Onea</t>
  </si>
  <si>
    <t>Ryotaro Onishi</t>
  </si>
  <si>
    <t>Sebastián Giovini</t>
  </si>
  <si>
    <t>Taro Sugimoto</t>
  </si>
  <si>
    <t>Tyler Miller</t>
  </si>
  <si>
    <t>Uerdi Mara</t>
  </si>
  <si>
    <t>Abubakar Ghali</t>
  </si>
  <si>
    <t>Agustín Toledo</t>
  </si>
  <si>
    <t>Akim Abdallah</t>
  </si>
  <si>
    <t>Alan Bonansea</t>
  </si>
  <si>
    <t>Alejandro Araque</t>
  </si>
  <si>
    <t>Alexander Ahl Holmström</t>
  </si>
  <si>
    <t>Alexandros Katranis</t>
  </si>
  <si>
    <t>Anas Tahiri</t>
  </si>
  <si>
    <t>Bart Meijers</t>
  </si>
  <si>
    <t>Bartosz Nowak</t>
  </si>
  <si>
    <t>Brian Olivera</t>
  </si>
  <si>
    <t>Chiheb Jebali</t>
  </si>
  <si>
    <t>Christian Kouan</t>
  </si>
  <si>
    <t>Damián Tello</t>
  </si>
  <si>
    <t>Daniel Štefulj</t>
  </si>
  <si>
    <t>Diego Coelho</t>
  </si>
  <si>
    <t>Duje Čop</t>
  </si>
  <si>
    <t>Ernest Nungaray</t>
  </si>
  <si>
    <t>Fabio Fehr</t>
  </si>
  <si>
    <t>Fabricio Sanguinetti</t>
  </si>
  <si>
    <t>Facundo Callejo</t>
  </si>
  <si>
    <t>Facundo Russo</t>
  </si>
  <si>
    <t>Farrux Sayfiyev</t>
  </si>
  <si>
    <t>Federico Jourdan</t>
  </si>
  <si>
    <t>Fernando Moreyra</t>
  </si>
  <si>
    <t>Filip Vedral</t>
  </si>
  <si>
    <t>Florent Poulolo</t>
  </si>
  <si>
    <t>Franco García(Club Ferro Carril Oeste,Uruguay)</t>
  </si>
  <si>
    <t>Fredéric Ananou</t>
  </si>
  <si>
    <t>Haibrany Ruiz Díaz</t>
  </si>
  <si>
    <t>Hansel Zapata</t>
  </si>
  <si>
    <t>Hernandes</t>
  </si>
  <si>
    <t>Iván Barbero</t>
  </si>
  <si>
    <t>Jannich Storch</t>
  </si>
  <si>
    <t>Jilmar</t>
  </si>
  <si>
    <t>Joao Villamarín</t>
  </si>
  <si>
    <t>Jon Irazábal</t>
  </si>
  <si>
    <t>Spain,Pays Basque,Malaysia</t>
  </si>
  <si>
    <t>José Pardo</t>
  </si>
  <si>
    <t>Juan Luis Alfaro</t>
  </si>
  <si>
    <t>Juan Manuel Requena</t>
  </si>
  <si>
    <t>Juan Morales</t>
  </si>
  <si>
    <t>Julián Marcioni</t>
  </si>
  <si>
    <t>Kang Sang-Woo</t>
  </si>
  <si>
    <t>Laros Duarte</t>
  </si>
  <si>
    <t>Ljupce Doriev</t>
  </si>
  <si>
    <t>Malkolm Nilsson Säfqvist</t>
  </si>
  <si>
    <t>Marco Iacobellis</t>
  </si>
  <si>
    <t>Marcos Mina</t>
  </si>
  <si>
    <t>Mariano Monllor</t>
  </si>
  <si>
    <t>Matías Villarreal</t>
  </si>
  <si>
    <t>Mohamed Marhoon</t>
  </si>
  <si>
    <t>Nicolás Orellana</t>
  </si>
  <si>
    <t>Nicolás Talpone</t>
  </si>
  <si>
    <t>Niko Bretschneider</t>
  </si>
  <si>
    <t>O'tkir Yusupov</t>
  </si>
  <si>
    <t>Rafael García</t>
  </si>
  <si>
    <t>Uruguay,El Salvador</t>
  </si>
  <si>
    <t>Raffaele Celia</t>
  </si>
  <si>
    <t>Ricardo Buitrago</t>
  </si>
  <si>
    <t>Rico Preißinger</t>
  </si>
  <si>
    <t>Roberto Moreira Aldana</t>
  </si>
  <si>
    <t>Rodrigo Pérez</t>
  </si>
  <si>
    <t>Sergio González(Club Atlético Racing de Córdoba,Argentina)</t>
  </si>
  <si>
    <t>Torge Paetow</t>
  </si>
  <si>
    <t>Tunay Deniz</t>
  </si>
  <si>
    <t>Walter Tandazo</t>
  </si>
  <si>
    <t>Wilmer Crisanto</t>
  </si>
  <si>
    <t>Žan Medved</t>
  </si>
  <si>
    <t>Zorhan Bassong</t>
  </si>
  <si>
    <t>Canada,Belgium</t>
  </si>
  <si>
    <t>Aston Oxborough</t>
  </si>
  <si>
    <t>Charles Vélez</t>
  </si>
  <si>
    <t>Chico Banza</t>
  </si>
  <si>
    <t>Dalberto</t>
  </si>
  <si>
    <t>Enzo Basilio</t>
  </si>
  <si>
    <t>Facundo Melillán</t>
  </si>
  <si>
    <t>Federico Paz</t>
  </si>
  <si>
    <t>Gonzalo Bravo</t>
  </si>
  <si>
    <t>Hancel Batalla</t>
  </si>
  <si>
    <t>Jared Stroud</t>
  </si>
  <si>
    <t>Jari Vlak</t>
  </si>
  <si>
    <t>Lim Jong-Eun</t>
  </si>
  <si>
    <t>Miguel Tavares(Futebol Clube de Vizela,Portugal,Cape Verde Islands)</t>
  </si>
  <si>
    <t>Nicolás Ferreyra(Club Atlético Colegiales,Argentina)</t>
  </si>
  <si>
    <t>Pedro Requena</t>
  </si>
  <si>
    <t>Rafael Carvalheira</t>
  </si>
  <si>
    <t>Sergey Bozhin</t>
  </si>
  <si>
    <t>Sven Blummel</t>
  </si>
  <si>
    <t>William Vargas</t>
  </si>
  <si>
    <t>Wilmar González</t>
  </si>
  <si>
    <t>Aldair Salazar</t>
  </si>
  <si>
    <t>Alexey Gritsaenko</t>
  </si>
  <si>
    <t>Álvaro Veliez</t>
  </si>
  <si>
    <t>Cristian García</t>
  </si>
  <si>
    <t>Federico Recalde</t>
  </si>
  <si>
    <t>Germán Díaz</t>
  </si>
  <si>
    <t>Gianluca Pugliese</t>
  </si>
  <si>
    <t>Guillermo Ferracuti</t>
  </si>
  <si>
    <t>Iván Zafarana</t>
  </si>
  <si>
    <t>Iván Zambrano</t>
  </si>
  <si>
    <t>Javi Martón</t>
  </si>
  <si>
    <t>Joaquín Mattalia</t>
  </si>
  <si>
    <t>Juan Orellana(Club Atlético San Martín de Tucumán,Argentina)</t>
  </si>
  <si>
    <t>Juan Pablo Passaglia</t>
  </si>
  <si>
    <t>Lamin Jawo</t>
  </si>
  <si>
    <t>Luis Barbosa</t>
  </si>
  <si>
    <t>Marcelo Miño</t>
  </si>
  <si>
    <t>Marco Saravia</t>
  </si>
  <si>
    <t>Mario Tajima</t>
  </si>
  <si>
    <t>Peru,Colombia</t>
  </si>
  <si>
    <t>Matías Succar</t>
  </si>
  <si>
    <t>Peru,United States,Lebanon</t>
  </si>
  <si>
    <t>Nené</t>
  </si>
  <si>
    <t>Nicolás Pelaitay</t>
  </si>
  <si>
    <t>Nikola Jambor</t>
  </si>
  <si>
    <t>Paolo Fuentes</t>
  </si>
  <si>
    <t>Patrik Mijić</t>
  </si>
  <si>
    <t>Ragnar Oratmangoen</t>
  </si>
  <si>
    <t>Reverson</t>
  </si>
  <si>
    <t>Rodrigo(CRI,Brazil)</t>
  </si>
  <si>
    <t>Stéfano Callegari</t>
  </si>
  <si>
    <t>Stefano Šurdanović</t>
  </si>
  <si>
    <t>Serbia,Austria</t>
  </si>
  <si>
    <t>Víctor Mejía</t>
  </si>
  <si>
    <t>Alan García(Montevideo Wanderers Fútbol Club,Uruguay)</t>
  </si>
  <si>
    <t>Alexander Hahn</t>
  </si>
  <si>
    <t>Amine Ben Hamida</t>
  </si>
  <si>
    <t>Ángel Rodado</t>
  </si>
  <si>
    <t>Christopher Ibayi</t>
  </si>
  <si>
    <t>Eirik Wichne</t>
  </si>
  <si>
    <t>Elías Contreras</t>
  </si>
  <si>
    <t>Eric Tovo</t>
  </si>
  <si>
    <t>Fabrice Ngoma</t>
  </si>
  <si>
    <t>Democratic Republic of Congo,Angola</t>
  </si>
  <si>
    <t>Fermín Antonini</t>
  </si>
  <si>
    <t>Heitor(Portimonense Sporting Clube SAD,Brazil)</t>
  </si>
  <si>
    <t>Joel López Pissano</t>
  </si>
  <si>
    <t>Jordan Roberts</t>
  </si>
  <si>
    <t>Julio Cascante</t>
  </si>
  <si>
    <t>Jurich Carolina</t>
  </si>
  <si>
    <t>Leonard Costa</t>
  </si>
  <si>
    <t>Leonardo(Chongqing Tongliang Loong,Brazil)</t>
  </si>
  <si>
    <t>Milen Zhelev</t>
  </si>
  <si>
    <t>Orinho</t>
  </si>
  <si>
    <t>Ota Yamamoto</t>
  </si>
  <si>
    <t>Park Cheong-Hyo</t>
  </si>
  <si>
    <t>Petr Kodeš</t>
  </si>
  <si>
    <t>Rodrigo Castro</t>
  </si>
  <si>
    <t>Simen Hestnes</t>
  </si>
  <si>
    <t>Thijmen Goppel</t>
  </si>
  <si>
    <t>Tomislav Kiš</t>
  </si>
  <si>
    <t>Ulises Segura</t>
  </si>
  <si>
    <t>Umar Eshmurodov</t>
  </si>
  <si>
    <t>Christian Comotto</t>
  </si>
  <si>
    <t>David Martínez(Los Angeles Football Club,Venezuela)</t>
  </si>
  <si>
    <t>João Simões</t>
  </si>
  <si>
    <t>Agustín Ruberto</t>
  </si>
  <si>
    <t>Danila Kozlov</t>
  </si>
  <si>
    <t>Facinet Conté</t>
  </si>
  <si>
    <t>Guinea,Morocco,France</t>
  </si>
  <si>
    <t>George Abbott</t>
  </si>
  <si>
    <t>Harvey Vale</t>
  </si>
  <si>
    <t>João Cruz</t>
  </si>
  <si>
    <t>Raphael Kofler</t>
  </si>
  <si>
    <t>Rayan Atikallah</t>
  </si>
  <si>
    <t>Callum Marshall</t>
  </si>
  <si>
    <t>Dawid Drachal</t>
  </si>
  <si>
    <t>Gustavo Prado</t>
  </si>
  <si>
    <t>Jeremías Lucco</t>
  </si>
  <si>
    <t>JP Chermont</t>
  </si>
  <si>
    <t>Kevyson</t>
  </si>
  <si>
    <t>Momodou Sonko</t>
  </si>
  <si>
    <t>Sweden,The Gambia,Norway</t>
  </si>
  <si>
    <t>Morrison Agyemang</t>
  </si>
  <si>
    <t>Niklas Jensen Wassberg</t>
  </si>
  <si>
    <t>Selvi</t>
  </si>
  <si>
    <t>Thomas Jørgensen</t>
  </si>
  <si>
    <t>Tomoki Tagawa</t>
  </si>
  <si>
    <t>Davide Veroli</t>
  </si>
  <si>
    <t>Ibane Bowat</t>
  </si>
  <si>
    <t>Scotland,England,France</t>
  </si>
  <si>
    <t>Kjell Peersman</t>
  </si>
  <si>
    <t>Brad Guzan</t>
  </si>
  <si>
    <t>Ademilson</t>
  </si>
  <si>
    <t>Caleb Taylor</t>
  </si>
  <si>
    <t>Jakub Jankto</t>
  </si>
  <si>
    <t>Lucas Andersen</t>
  </si>
  <si>
    <t>Roque Santa Cruz</t>
  </si>
  <si>
    <t>Terence Kongolo</t>
  </si>
  <si>
    <t>Wallace(ATG,Brazil)</t>
  </si>
  <si>
    <t>Angelo Araos</t>
  </si>
  <si>
    <t>Hiroshi Kiyotake</t>
  </si>
  <si>
    <t>DM RLC</t>
  </si>
  <si>
    <t>Moussa Yeo</t>
  </si>
  <si>
    <t>Nathan-Dylan Saliba</t>
  </si>
  <si>
    <t>Canada,Lebanon,Haiti</t>
  </si>
  <si>
    <t>Jamie Lawrence</t>
  </si>
  <si>
    <t>Germany,Nigeria,Jamaica</t>
  </si>
  <si>
    <t>Lukas Spendlhofer</t>
  </si>
  <si>
    <t>Arijan Ademi</t>
  </si>
  <si>
    <t>North Macedonia,Croatia</t>
  </si>
  <si>
    <t>Valere Germain</t>
  </si>
  <si>
    <t>Alex Lowry</t>
  </si>
  <si>
    <t>Andrés Romero</t>
  </si>
  <si>
    <t>Arthur Okonkwo</t>
  </si>
  <si>
    <t>Diego Buonanotte</t>
  </si>
  <si>
    <t>Argentina,Chile,Italy</t>
  </si>
  <si>
    <t>Dylan Lawlor</t>
  </si>
  <si>
    <t>Wales,Republic of Ireland</t>
  </si>
  <si>
    <t>Gabriel Hauche</t>
  </si>
  <si>
    <t>Grant Hanley</t>
  </si>
  <si>
    <t>Izan Merino</t>
  </si>
  <si>
    <t>Jasmin Kurtić</t>
  </si>
  <si>
    <t>Javier Mena(Talento Dorado S.A.,Colombia)</t>
  </si>
  <si>
    <t>Jetro Willems</t>
  </si>
  <si>
    <t>Juan Manuel Villalba</t>
  </si>
  <si>
    <t>Khama Billiat</t>
  </si>
  <si>
    <t>Levi Smans</t>
  </si>
  <si>
    <t>Luis Montes</t>
  </si>
  <si>
    <t>Martín Tejón</t>
  </si>
  <si>
    <t>Matías Pérez(Unione Sportiva Lecce,Chile)</t>
  </si>
  <si>
    <t>Maximiliano González(Club Atlético Lanús,Argentina)</t>
  </si>
  <si>
    <t>Mitja Ilenič</t>
  </si>
  <si>
    <t>Nahuel Arias</t>
  </si>
  <si>
    <t>Noah Mbamba</t>
  </si>
  <si>
    <t>Wouter Prins</t>
  </si>
  <si>
    <t>Charlys</t>
  </si>
  <si>
    <t>Rochinha</t>
  </si>
  <si>
    <t>Stephen Odey</t>
  </si>
  <si>
    <t>Ettson Ayón</t>
  </si>
  <si>
    <t>Juan Fernando Caicedo</t>
  </si>
  <si>
    <t>Abraham Del Moral</t>
  </si>
  <si>
    <t>Davide Bragantini</t>
  </si>
  <si>
    <t>Filippo Distefano</t>
  </si>
  <si>
    <t>Hugo Rama</t>
  </si>
  <si>
    <t>Magnus Sjøeng</t>
  </si>
  <si>
    <t>Valdemar Lund</t>
  </si>
  <si>
    <t>David Mackalister Silva</t>
  </si>
  <si>
    <t>Fernando Álvarez</t>
  </si>
  <si>
    <t>Giorgos Koutsias</t>
  </si>
  <si>
    <t>Jayden Braaf</t>
  </si>
  <si>
    <t>Maksim Paskotši</t>
  </si>
  <si>
    <t>Marin Šotiček</t>
  </si>
  <si>
    <t>Mihajlo Ilić</t>
  </si>
  <si>
    <t>Pablo Moreno</t>
  </si>
  <si>
    <t>Ramón Juan</t>
  </si>
  <si>
    <t>Romeo Vermant</t>
  </si>
  <si>
    <t>Sergio Santos(Houston Dynamo FC,Brazil,United States)</t>
  </si>
  <si>
    <t>Adrián Niño</t>
  </si>
  <si>
    <t>Brad Collins</t>
  </si>
  <si>
    <t>Cassius Mailula</t>
  </si>
  <si>
    <t>Georgy Djikia</t>
  </si>
  <si>
    <t>Gonzalo Zelarayán</t>
  </si>
  <si>
    <t>Argentina,Armenia</t>
  </si>
  <si>
    <t>Lynden Gooch</t>
  </si>
  <si>
    <t>United States,England,Republic of Ireland</t>
  </si>
  <si>
    <t>Paddy Lane</t>
  </si>
  <si>
    <t>Ryan Longman</t>
  </si>
  <si>
    <t>Tomasz Pieńko</t>
  </si>
  <si>
    <t>Javi Mier</t>
  </si>
  <si>
    <t>Javier Salas</t>
  </si>
  <si>
    <t>Julius Eskesen</t>
  </si>
  <si>
    <t>Kenzo Goudmijn</t>
  </si>
  <si>
    <t>Ryan</t>
  </si>
  <si>
    <t>Thiemoko Diarra</t>
  </si>
  <si>
    <t>Wylan Cyprien</t>
  </si>
  <si>
    <t>Alexandr Yerokhin</t>
  </si>
  <si>
    <t>Costantino Favasuli</t>
  </si>
  <si>
    <t>Iván Moreno</t>
  </si>
  <si>
    <t>Jalen Neal</t>
  </si>
  <si>
    <t>Johnny Russell</t>
  </si>
  <si>
    <t>Scotland,United States</t>
  </si>
  <si>
    <t>Leonardo Valencia</t>
  </si>
  <si>
    <t>Lisandru Tramoni</t>
  </si>
  <si>
    <t>Quique</t>
  </si>
  <si>
    <t>Sergio Aguza</t>
  </si>
  <si>
    <t>Valentyn Rubchynskyi</t>
  </si>
  <si>
    <t>Yeferson Rodallega</t>
  </si>
  <si>
    <t>Emmanuel García(,Mexico)</t>
  </si>
  <si>
    <t>José Leguizamón</t>
  </si>
  <si>
    <t>Liam Thompson</t>
  </si>
  <si>
    <t>Moses Usor</t>
  </si>
  <si>
    <t>Na Sangho</t>
  </si>
  <si>
    <t>Shunta Tanaka</t>
  </si>
  <si>
    <t>Tomás Porra</t>
  </si>
  <si>
    <t>Alfredo Ortuño</t>
  </si>
  <si>
    <t>Andrey Langovich</t>
  </si>
  <si>
    <t>Arnaud Souquet</t>
  </si>
  <si>
    <t>Cris Martínez</t>
  </si>
  <si>
    <t>Domagoj Bukvić</t>
  </si>
  <si>
    <t>Esli García</t>
  </si>
  <si>
    <t>Mikel Goti</t>
  </si>
  <si>
    <t>Patricio Rubio</t>
  </si>
  <si>
    <t>Tatsuya Ito</t>
  </si>
  <si>
    <t>Alexander Büttner</t>
  </si>
  <si>
    <t>Armstrong Oko-Flex</t>
  </si>
  <si>
    <t>Baltasar Barcia</t>
  </si>
  <si>
    <t>Birkir Bjarnason</t>
  </si>
  <si>
    <t>Brandon Servania</t>
  </si>
  <si>
    <t>Bruno Jordão</t>
  </si>
  <si>
    <t>Daniel Zabala</t>
  </si>
  <si>
    <t>Édier Ocampo</t>
  </si>
  <si>
    <t>Elias Hoff Melkersen</t>
  </si>
  <si>
    <t>Erick Pluas</t>
  </si>
  <si>
    <t>Fabián Monzón</t>
  </si>
  <si>
    <t>Felipe Pardo</t>
  </si>
  <si>
    <t>Filip Souček</t>
  </si>
  <si>
    <t>Frank Junior Adjei</t>
  </si>
  <si>
    <t>Gonzalo Ávila</t>
  </si>
  <si>
    <t>Herbie Kane</t>
  </si>
  <si>
    <t>Jean-Kévin Augustin</t>
  </si>
  <si>
    <t>Julián Ceballos</t>
  </si>
  <si>
    <t>Kévin Zohi</t>
  </si>
  <si>
    <t>Lorenzo Reyes</t>
  </si>
  <si>
    <t>Luismi(F.C. Andorra,Spain)</t>
  </si>
  <si>
    <t>Lyndon Dykes</t>
  </si>
  <si>
    <t>Manuel Polster</t>
  </si>
  <si>
    <t>Matej Trusa</t>
  </si>
  <si>
    <t>Matheus Donelli</t>
  </si>
  <si>
    <t>Matheus Índio(,Brazil)</t>
  </si>
  <si>
    <t>Matti Peltola</t>
  </si>
  <si>
    <t>Mike te Wierik</t>
  </si>
  <si>
    <t>Moraes</t>
  </si>
  <si>
    <t>Nicolás</t>
  </si>
  <si>
    <t>Ollie Tanner</t>
  </si>
  <si>
    <t>Paulo Vitor(Akron Togliatti,Brazil)</t>
  </si>
  <si>
    <t>Seydouba Soumah</t>
  </si>
  <si>
    <t>Silviu Lung</t>
  </si>
  <si>
    <t>Sinclair Armstrong</t>
  </si>
  <si>
    <t>Stéphane Diarra</t>
  </si>
  <si>
    <t>Todor Nedelev</t>
  </si>
  <si>
    <t>Tommaso Cassandro</t>
  </si>
  <si>
    <t>Tyreece Campbell</t>
  </si>
  <si>
    <t>Will Norris</t>
  </si>
  <si>
    <t>Xande Silva</t>
  </si>
  <si>
    <t>Adam Phillips</t>
  </si>
  <si>
    <t>Christian Gytkjær</t>
  </si>
  <si>
    <t>Davide Mariani</t>
  </si>
  <si>
    <t>Esteban Obregón</t>
  </si>
  <si>
    <t>Isa Sakamoto</t>
  </si>
  <si>
    <t>Jayden Nelson</t>
  </si>
  <si>
    <t>Jhon Chancellor</t>
  </si>
  <si>
    <t>Kelvin Flórez</t>
  </si>
  <si>
    <t>Marcelo Larrondo</t>
  </si>
  <si>
    <t>Chile,Argentina,Italy</t>
  </si>
  <si>
    <t>Marco Tilio</t>
  </si>
  <si>
    <t>Nikolas Muci</t>
  </si>
  <si>
    <t>Switzerland,Germany,Italy</t>
  </si>
  <si>
    <t>Stefan Gartenmann</t>
  </si>
  <si>
    <t>Switzerland,Denmark</t>
  </si>
  <si>
    <t>Syb van Ottele</t>
  </si>
  <si>
    <t>Cho Young-Wook</t>
  </si>
  <si>
    <t>David Ferreiro</t>
  </si>
  <si>
    <t>Diego González(Club Atlético San Martín de San Juan,Argentina)</t>
  </si>
  <si>
    <t>Erik Jirka</t>
  </si>
  <si>
    <t>Gilbert Koomson</t>
  </si>
  <si>
    <t>Illia Kvasnytsia</t>
  </si>
  <si>
    <t>Jake Davis</t>
  </si>
  <si>
    <t>Jeppe Andersen</t>
  </si>
  <si>
    <t>Lebogang Phiri</t>
  </si>
  <si>
    <t>Lukáš Mareček</t>
  </si>
  <si>
    <t>Marlon Pack</t>
  </si>
  <si>
    <t>Mathías Suárez</t>
  </si>
  <si>
    <t>Matt Phillips</t>
  </si>
  <si>
    <t>Moritz Stoppelkamp</t>
  </si>
  <si>
    <t>Noel Milleskog</t>
  </si>
  <si>
    <t>Rafael Donato</t>
  </si>
  <si>
    <t>Renê Santos</t>
  </si>
  <si>
    <t>Richard Strebinger</t>
  </si>
  <si>
    <t>Rob Apter</t>
  </si>
  <si>
    <t>Rodrigo Ramos(Ararat-Armenia Yerevan,Portugal)</t>
  </si>
  <si>
    <t>Rodrigo Rojas</t>
  </si>
  <si>
    <t>Vicente Fernández</t>
  </si>
  <si>
    <t>Akihiro Hayashi</t>
  </si>
  <si>
    <t>Alfredo Morales</t>
  </si>
  <si>
    <t>United States,Germany,Peru</t>
  </si>
  <si>
    <t>Arturo Molina</t>
  </si>
  <si>
    <t>Calvin Twigt</t>
  </si>
  <si>
    <t>Camacho(ALA,Brazil)</t>
  </si>
  <si>
    <t>Carlos Vivas</t>
  </si>
  <si>
    <t>Iago Teles</t>
  </si>
  <si>
    <t>Idris El Mizouni</t>
  </si>
  <si>
    <t>Jeppe Kjær</t>
  </si>
  <si>
    <t>Joel Bichsel</t>
  </si>
  <si>
    <t>Kristian Pedersen</t>
  </si>
  <si>
    <t>Lucas Deaux</t>
  </si>
  <si>
    <t>Luis Segovia</t>
  </si>
  <si>
    <t>Manuel Brondo</t>
  </si>
  <si>
    <t>Nemanja Motika</t>
  </si>
  <si>
    <t>Oliver Casey</t>
  </si>
  <si>
    <t>Riccardo Fiamozzi</t>
  </si>
  <si>
    <t>Rodrigo Salinas</t>
  </si>
  <si>
    <t>Sergio Guerrero</t>
  </si>
  <si>
    <t>Shoma Doi</t>
  </si>
  <si>
    <t>Thales Oleques</t>
  </si>
  <si>
    <t>Thomas Goiginger</t>
  </si>
  <si>
    <t>Tika de Jonge</t>
  </si>
  <si>
    <t>Tomas Totland</t>
  </si>
  <si>
    <t>Adrián Ortolà</t>
  </si>
  <si>
    <t>Alberto Espínola</t>
  </si>
  <si>
    <t>Amir Al-Ammari</t>
  </si>
  <si>
    <t>Dominik Oroz</t>
  </si>
  <si>
    <t>Emil Frederiksen</t>
  </si>
  <si>
    <t>Fernando Fonseca</t>
  </si>
  <si>
    <t>Fredrik Hammar</t>
  </si>
  <si>
    <t>George Thomason</t>
  </si>
  <si>
    <t>Kang Hyeon-Mu</t>
  </si>
  <si>
    <t>Kento Hashimoto(Albirex Niigata,Japan)</t>
  </si>
  <si>
    <t>Léo Coelho</t>
  </si>
  <si>
    <t>Leonardo Escorcia</t>
  </si>
  <si>
    <t>Lucas Silva(FC Seoul,Brazil)</t>
  </si>
  <si>
    <t>Manuel Castro</t>
  </si>
  <si>
    <t>Marcelo Benítez</t>
  </si>
  <si>
    <t>Nicola Pavan</t>
  </si>
  <si>
    <t>Saulo Decarli</t>
  </si>
  <si>
    <t>Simon Seidl</t>
  </si>
  <si>
    <t>Alberto Paleari</t>
  </si>
  <si>
    <t>Alejandro Camargo</t>
  </si>
  <si>
    <t>Alexandre Bonnet</t>
  </si>
  <si>
    <t>Andy</t>
  </si>
  <si>
    <t>Anthony Partipilo</t>
  </si>
  <si>
    <t>Bradley Grobler</t>
  </si>
  <si>
    <t>Bruno Mendes</t>
  </si>
  <si>
    <t>Bryan García</t>
  </si>
  <si>
    <t>Carlos Adrián Sánchez</t>
  </si>
  <si>
    <t>Carlos Polo</t>
  </si>
  <si>
    <t>David Akintola</t>
  </si>
  <si>
    <t>Denis Alibec</t>
  </si>
  <si>
    <t>Devid Bouah</t>
  </si>
  <si>
    <t>Diogo Mateus</t>
  </si>
  <si>
    <t>Eduardo Sosa</t>
  </si>
  <si>
    <t>Emanuel Insúa</t>
  </si>
  <si>
    <t>Fabián Mina</t>
  </si>
  <si>
    <t>Francisco Flores(Deportivo La Guaira,Venezuela)</t>
  </si>
  <si>
    <t>Gonçalo Silva</t>
  </si>
  <si>
    <t>Jacob Une</t>
  </si>
  <si>
    <t>Jáder Maza</t>
  </si>
  <si>
    <t>Jarosław Kubicki</t>
  </si>
  <si>
    <t>Jeferson</t>
  </si>
  <si>
    <t>Joe Low</t>
  </si>
  <si>
    <t>John Narváez</t>
  </si>
  <si>
    <t>John Pulskamp</t>
  </si>
  <si>
    <t>United States,Palestine</t>
  </si>
  <si>
    <t>José Alí Meza</t>
  </si>
  <si>
    <t>Jose Guillermo Ortiz</t>
  </si>
  <si>
    <t>Josh Dacres-Cogley</t>
  </si>
  <si>
    <t>Juanjo Sánchez</t>
  </si>
  <si>
    <t>Justin Haak</t>
  </si>
  <si>
    <t>Kazuya Yamamura</t>
  </si>
  <si>
    <t>Kevin Holmén</t>
  </si>
  <si>
    <t>Laurs Skjellerup</t>
  </si>
  <si>
    <t>Leandro Lucero</t>
  </si>
  <si>
    <t>Logan Ndenbe</t>
  </si>
  <si>
    <t>Belgium,Democratic Republic of Congo,United States</t>
  </si>
  <si>
    <t>Lucas Baldunciel</t>
  </si>
  <si>
    <t>Maico Quiroz</t>
  </si>
  <si>
    <t>Marcelo Fernández</t>
  </si>
  <si>
    <t>Marcinho(CHA,Brazil)</t>
  </si>
  <si>
    <t>Martín Barragán</t>
  </si>
  <si>
    <t>Matías Fissore</t>
  </si>
  <si>
    <t>Matías Sánchez(,Argentina,Italy)</t>
  </si>
  <si>
    <t>Maximiliano Coronel</t>
  </si>
  <si>
    <t>Melker Heier</t>
  </si>
  <si>
    <t>Michał Rakoczy</t>
  </si>
  <si>
    <t>Nilton Varela</t>
  </si>
  <si>
    <t>Ognjen Gašević</t>
  </si>
  <si>
    <t>Olmes García</t>
  </si>
  <si>
    <t>Patrick(GN,Brazil)</t>
  </si>
  <si>
    <t>Peter Reinhardsen</t>
  </si>
  <si>
    <t>Raoul Petretta</t>
  </si>
  <si>
    <t>Rubén Díez</t>
  </si>
  <si>
    <t>Runar Espejord</t>
  </si>
  <si>
    <t>Samuel Sosa</t>
  </si>
  <si>
    <t>Sandy Walsh</t>
  </si>
  <si>
    <t>Indonesia,Netherlands,Belgium</t>
  </si>
  <si>
    <t>Sebastian Clemmensen</t>
  </si>
  <si>
    <t>Denmark,Togo</t>
  </si>
  <si>
    <t>Sei Muroya</t>
  </si>
  <si>
    <t>Sem van Duijn</t>
  </si>
  <si>
    <t>Shaun Hutchinson</t>
  </si>
  <si>
    <t>Sho Fukuda</t>
  </si>
  <si>
    <t>William Milovanović</t>
  </si>
  <si>
    <t>Yerko Leiva</t>
  </si>
  <si>
    <t>Zubairu Ibrahim</t>
  </si>
  <si>
    <t>Zymer Bytyqi</t>
  </si>
  <si>
    <t>Amir Ganah</t>
  </si>
  <si>
    <t>Gianluca Di Chiara</t>
  </si>
  <si>
    <t>Iván Torres</t>
  </si>
  <si>
    <t>Jacopo Manconi</t>
  </si>
  <si>
    <t>Joao Plata</t>
  </si>
  <si>
    <t>Jordan Marié</t>
  </si>
  <si>
    <t>Kim Tae Hyeon</t>
  </si>
  <si>
    <t>Lucas Suárez</t>
  </si>
  <si>
    <t>Marko Pajač</t>
  </si>
  <si>
    <t>Maxime Awoudja</t>
  </si>
  <si>
    <t>Mitsuki Saito</t>
  </si>
  <si>
    <t>Negueba(Ratchaburi FC,Brazil)</t>
  </si>
  <si>
    <t>Piotr Parzyszek</t>
  </si>
  <si>
    <t>Poland,Netherlands</t>
  </si>
  <si>
    <t>Simen Juklerød</t>
  </si>
  <si>
    <t>Thomas Bruns</t>
  </si>
  <si>
    <t>Alvaro Madrid</t>
  </si>
  <si>
    <t>Anton Shvets</t>
  </si>
  <si>
    <t>Braydon Manu</t>
  </si>
  <si>
    <t>Christopher Wernitznig</t>
  </si>
  <si>
    <t>Cristian Insaurralde</t>
  </si>
  <si>
    <t>Eiji Miyamoto</t>
  </si>
  <si>
    <t>Gustav Henriksson</t>
  </si>
  <si>
    <t>Gustavo Garcia</t>
  </si>
  <si>
    <t>Hassan Ali</t>
  </si>
  <si>
    <t>Iulian Cristea</t>
  </si>
  <si>
    <t>Javier Toledo</t>
  </si>
  <si>
    <t>Joseph Espinoza</t>
  </si>
  <si>
    <t>Juan Camilo Mosquera</t>
  </si>
  <si>
    <t>Leonardo Benedetti</t>
  </si>
  <si>
    <t>Leonardo Saldaña</t>
  </si>
  <si>
    <t>Mattia Bottani</t>
  </si>
  <si>
    <t>Mihai Bordeianu</t>
  </si>
  <si>
    <t>Mykyta Kravchenko</t>
  </si>
  <si>
    <t>Rasim Bulić</t>
  </si>
  <si>
    <t>Souleymane Karamoko</t>
  </si>
  <si>
    <t>Sturla Ottesen</t>
  </si>
  <si>
    <t>Yusuf Lawal</t>
  </si>
  <si>
    <t>Claudio Mosca</t>
  </si>
  <si>
    <t>Fabinho(AMG,Brazil)</t>
  </si>
  <si>
    <t>Hevertton</t>
  </si>
  <si>
    <t>Ilyes Najim</t>
  </si>
  <si>
    <t>Iván Franco</t>
  </si>
  <si>
    <t>James Pantemis</t>
  </si>
  <si>
    <t>Canada,Greece</t>
  </si>
  <si>
    <t>Jesús Castillo(Club Universitario de Deportes,Peru)</t>
  </si>
  <si>
    <t>Juan Álvarez</t>
  </si>
  <si>
    <t>Konrad De la Fuente</t>
  </si>
  <si>
    <t>United States,Haiti,Dominican Republic</t>
  </si>
  <si>
    <t>Luis Caicedo(Asociación Deportivo Pasto,Ecuador)</t>
  </si>
  <si>
    <t>Mauro Da Luz</t>
  </si>
  <si>
    <t>Mickey van der Hart</t>
  </si>
  <si>
    <t>Mikaël Mandron</t>
  </si>
  <si>
    <t>France,Scotland,England</t>
  </si>
  <si>
    <t>Octavian Popescu</t>
  </si>
  <si>
    <t>Pedro Pablo Perlaza</t>
  </si>
  <si>
    <t>Rasmus Alm</t>
  </si>
  <si>
    <t>Tarik Gözüsirin</t>
  </si>
  <si>
    <t>Tomás Castro Ponce</t>
  </si>
  <si>
    <t>Varazdat Haroyan</t>
  </si>
  <si>
    <t>Virgiliu Postolachi</t>
  </si>
  <si>
    <t>Moldova,France,Romania</t>
  </si>
  <si>
    <t>Vitor Eudes</t>
  </si>
  <si>
    <t>Alejandro Márquez</t>
  </si>
  <si>
    <t>D/DM/M R</t>
  </si>
  <si>
    <t>Alejandro Rego</t>
  </si>
  <si>
    <t>Constantin Reiner</t>
  </si>
  <si>
    <t>Daiki Hashioka</t>
  </si>
  <si>
    <t>David Planka</t>
  </si>
  <si>
    <t>Eduard Banguero</t>
  </si>
  <si>
    <t>Einar Galilea</t>
  </si>
  <si>
    <t>Ferdy Druijf</t>
  </si>
  <si>
    <t>Ignacio Pietrobono</t>
  </si>
  <si>
    <t>Javier Méndez</t>
  </si>
  <si>
    <t>Jeison Méndez</t>
  </si>
  <si>
    <t>Jorginho(ATG,Brazil)</t>
  </si>
  <si>
    <t>Lars Sætra</t>
  </si>
  <si>
    <t>Lirim Kastrati(Klubi i Futbollit Vllaznia Shkodër,Kosovo,Albania)</t>
  </si>
  <si>
    <t>Matty Godden</t>
  </si>
  <si>
    <t>Menno Koch</t>
  </si>
  <si>
    <t>Valentín Gargiulo</t>
  </si>
  <si>
    <t>Yordy Reyna</t>
  </si>
  <si>
    <t>Adrián Martínez(Universidad Central de Venezuela F.C.,Venezuela)</t>
  </si>
  <si>
    <t>Alban Ajdini</t>
  </si>
  <si>
    <t>Alberto Contrera</t>
  </si>
  <si>
    <t>Alessandro Di Pardo</t>
  </si>
  <si>
    <t>Alexandre De Bruyn</t>
  </si>
  <si>
    <t>Andrés Tello</t>
  </si>
  <si>
    <t>Bastien Toma</t>
  </si>
  <si>
    <t>Bayron Garcés</t>
  </si>
  <si>
    <t>Bogdan Ţîru</t>
  </si>
  <si>
    <t>Dadá Belmonte</t>
  </si>
  <si>
    <t>Daniel Horák</t>
  </si>
  <si>
    <t>Dexter Lewis</t>
  </si>
  <si>
    <t>Diego Armando Díaz</t>
  </si>
  <si>
    <t>Diego Osio</t>
  </si>
  <si>
    <t>Efraín Navarro</t>
  </si>
  <si>
    <t>Fabian de Keijzer</t>
  </si>
  <si>
    <t>Fadel Gobitaka</t>
  </si>
  <si>
    <t>Togo,Belgium</t>
  </si>
  <si>
    <t>Filippo Oliana</t>
  </si>
  <si>
    <t>Fraser Horsfall</t>
  </si>
  <si>
    <t>Gabriel Aranda</t>
  </si>
  <si>
    <t>Gamid Agalarov</t>
  </si>
  <si>
    <t>Glenn Middleton</t>
  </si>
  <si>
    <t>Gonzalo Rodríguez</t>
  </si>
  <si>
    <t>Guillaume Dietsch</t>
  </si>
  <si>
    <t>Gustavinho(AMG,Brazil)</t>
  </si>
  <si>
    <t>Harvey Knibbs</t>
  </si>
  <si>
    <t>Hatim Essaouabi</t>
  </si>
  <si>
    <t>Himid Mao</t>
  </si>
  <si>
    <t>Humberto Osorio</t>
  </si>
  <si>
    <t>Ilya Shkurin</t>
  </si>
  <si>
    <t>Issahaku Yakubu</t>
  </si>
  <si>
    <t>Ivan Dyulgerov</t>
  </si>
  <si>
    <t>Jeon Byeong-Gwan</t>
  </si>
  <si>
    <t>Jesús Jiménez</t>
  </si>
  <si>
    <t>Joaquín Susvielles</t>
  </si>
  <si>
    <t>Khetag Khosonov</t>
  </si>
  <si>
    <t>Kim Jeong-Hoon</t>
  </si>
  <si>
    <t>Kim Kee-Hee</t>
  </si>
  <si>
    <t>Kolbeinn Birgir Finnsson</t>
  </si>
  <si>
    <t>Leonardo Ruiz</t>
  </si>
  <si>
    <t>Lesiba Nku</t>
  </si>
  <si>
    <t>WB/AM/ST RL</t>
  </si>
  <si>
    <t>Luca Valzania</t>
  </si>
  <si>
    <t>Marcos Baselga</t>
  </si>
  <si>
    <t>Mario Galeano</t>
  </si>
  <si>
    <t>Martín Luciano</t>
  </si>
  <si>
    <t>Mathias Fixelles</t>
  </si>
  <si>
    <t>Matteo Della Morte</t>
  </si>
  <si>
    <t>Mauricio Carrasco</t>
  </si>
  <si>
    <t>Max Crocombe</t>
  </si>
  <si>
    <t>New Zealand,England,Australia</t>
  </si>
  <si>
    <t>Maximiliano Rueda</t>
  </si>
  <si>
    <t>Michael Ihiekwe</t>
  </si>
  <si>
    <t>Milan Pavkov</t>
  </si>
  <si>
    <t>Milan Rodić</t>
  </si>
  <si>
    <t>Monnapule Saleng</t>
  </si>
  <si>
    <t>Noah Botic</t>
  </si>
  <si>
    <t>Onel Acosta</t>
  </si>
  <si>
    <t>Patrick Maswanganyi</t>
  </si>
  <si>
    <t>Patrick Olsen</t>
  </si>
  <si>
    <t>Remco Balk</t>
  </si>
  <si>
    <t>Ricardo Clarke</t>
  </si>
  <si>
    <t>Sheyi Ojo</t>
  </si>
  <si>
    <t>Simon Tibbling</t>
  </si>
  <si>
    <t>Siniša Saničanin</t>
  </si>
  <si>
    <t>Svetoslav Kovachev</t>
  </si>
  <si>
    <t>Thomas Santos</t>
  </si>
  <si>
    <t>Tití Rodríguez</t>
  </si>
  <si>
    <t>Víctor Cabrera</t>
  </si>
  <si>
    <t>Vitaliy Lisakovich</t>
  </si>
  <si>
    <t>Bojan Sanković</t>
  </si>
  <si>
    <t>Montenegro,Croatia</t>
  </si>
  <si>
    <t>Bryan Cabezas</t>
  </si>
  <si>
    <t>Carlos Romaña</t>
  </si>
  <si>
    <t>Chiheb Labidi</t>
  </si>
  <si>
    <t>Federico Milo</t>
  </si>
  <si>
    <t>Giuseppe Panico</t>
  </si>
  <si>
    <t>Ismael Quilez</t>
  </si>
  <si>
    <t>Jancer Bolaños</t>
  </si>
  <si>
    <t>Jeison Angulo</t>
  </si>
  <si>
    <t>Jhon Gamboa</t>
  </si>
  <si>
    <t>Joel Soñora</t>
  </si>
  <si>
    <t>Judson</t>
  </si>
  <si>
    <t>Leandro Vilela</t>
  </si>
  <si>
    <t>Marvin Martins</t>
  </si>
  <si>
    <t>Mathieu Choinière</t>
  </si>
  <si>
    <t>Max Balard</t>
  </si>
  <si>
    <t>Maximiliano Ortiz</t>
  </si>
  <si>
    <t>Paulo Baya</t>
  </si>
  <si>
    <t>Quincy Butler</t>
  </si>
  <si>
    <t>Saúl Torres</t>
  </si>
  <si>
    <t>Adam Bergmark Wiberg</t>
  </si>
  <si>
    <t>Ádám Lang</t>
  </si>
  <si>
    <t>Alain Oyarzun</t>
  </si>
  <si>
    <t>Aleksa Latković</t>
  </si>
  <si>
    <t>Alexandr Vasyutin</t>
  </si>
  <si>
    <t>Alexandr Zhirov</t>
  </si>
  <si>
    <t>Blair Spittal</t>
  </si>
  <si>
    <t>Carlos Beltrán</t>
  </si>
  <si>
    <t>Cristian Amarilla</t>
  </si>
  <si>
    <t>Diego Sosa(Club Atlético San Miguel,Argentina)</t>
  </si>
  <si>
    <t>Emanuel Biancucchi</t>
  </si>
  <si>
    <t>Erwin Sánchez</t>
  </si>
  <si>
    <t>Bolivia,Portugal</t>
  </si>
  <si>
    <t>Felix Lohkemper</t>
  </si>
  <si>
    <t>Fernando González(Club Atlético Güemes de Santiago del Estero,Argentina)</t>
  </si>
  <si>
    <t>Hugo Palacios</t>
  </si>
  <si>
    <t>Jorge Segura</t>
  </si>
  <si>
    <t>Juan Martín Rojas</t>
  </si>
  <si>
    <t>Juninho(AFE,Brazil)</t>
  </si>
  <si>
    <t>Kim Dong-Heon</t>
  </si>
  <si>
    <t>Leonardo Ramos</t>
  </si>
  <si>
    <t>Luis Paradela</t>
  </si>
  <si>
    <t>Cuba</t>
  </si>
  <si>
    <t>Mahmoud Bentayg</t>
  </si>
  <si>
    <t>Marcelo Eggel</t>
  </si>
  <si>
    <t>Marcin Cebula</t>
  </si>
  <si>
    <t>Marian Huja</t>
  </si>
  <si>
    <t>Mario González</t>
  </si>
  <si>
    <t>Mark Španring</t>
  </si>
  <si>
    <t>Matheuzinho(,Brazil,AM LC)</t>
  </si>
  <si>
    <t>Miloš Brnović</t>
  </si>
  <si>
    <t>Oliver Kamdem</t>
  </si>
  <si>
    <t>Oscar Hedvall</t>
  </si>
  <si>
    <t>Pablo Ayala</t>
  </si>
  <si>
    <t>Patrick Pemberton</t>
  </si>
  <si>
    <t>Roberto Ordóñez</t>
  </si>
  <si>
    <t>Serxho Ujka</t>
  </si>
  <si>
    <t>Tomás Cavanagh</t>
  </si>
  <si>
    <t>Tomás Tavares</t>
  </si>
  <si>
    <t>Alem Pašič</t>
  </si>
  <si>
    <t>Bogdan Jočić</t>
  </si>
  <si>
    <t>Carlos Arce</t>
  </si>
  <si>
    <t>Carlos López(Club Sport Boys Association,Colombia)</t>
  </si>
  <si>
    <t>Cristian Cauz</t>
  </si>
  <si>
    <t>Fran Brodić</t>
  </si>
  <si>
    <t>Franco Coronel</t>
  </si>
  <si>
    <t>Franco Meritello</t>
  </si>
  <si>
    <t>Iuri Tavares</t>
  </si>
  <si>
    <t>Jakub Czerwiński</t>
  </si>
  <si>
    <t>Jakub Łabojko</t>
  </si>
  <si>
    <t>Jostin Alman</t>
  </si>
  <si>
    <t>Kirill Gotsuk</t>
  </si>
  <si>
    <t>Koki Tachi</t>
  </si>
  <si>
    <t>Martín García(Club Almagro,Argentina,Italy)</t>
  </si>
  <si>
    <t>Maximiliano Ribero</t>
  </si>
  <si>
    <t>Nemanja Bilbija</t>
  </si>
  <si>
    <t>Nicolás Messiniti</t>
  </si>
  <si>
    <t>Omar Nemsaoui</t>
  </si>
  <si>
    <t>Sebastián Carruega</t>
  </si>
  <si>
    <t>Simon Pirkl</t>
  </si>
  <si>
    <t>D/DM/M L</t>
  </si>
  <si>
    <t>Thiago Calone</t>
  </si>
  <si>
    <t>Yonatan Irrazábal</t>
  </si>
  <si>
    <t>Žiga Repas</t>
  </si>
  <si>
    <t>Agustín Nadruz</t>
  </si>
  <si>
    <t>Alexis Arias</t>
  </si>
  <si>
    <t>Andersson Ordóñez</t>
  </si>
  <si>
    <t>Andrija Novaković</t>
  </si>
  <si>
    <t>United States,England,Serbia</t>
  </si>
  <si>
    <t>Darwin Cuero</t>
  </si>
  <si>
    <t>Davide Balestrero</t>
  </si>
  <si>
    <t>Eduardo(FC Anyang,Brazil)</t>
  </si>
  <si>
    <t>Emerson(V-Varen Nagasaki,Brazil)</t>
  </si>
  <si>
    <t>Gonzalo Bazán</t>
  </si>
  <si>
    <t>Henry Rorig</t>
  </si>
  <si>
    <t>Hikaru Arai</t>
  </si>
  <si>
    <t>Jakub Fulnek</t>
  </si>
  <si>
    <t>Jonás Aguirre</t>
  </si>
  <si>
    <t>Josip Mitrović</t>
  </si>
  <si>
    <t>József Windecker</t>
  </si>
  <si>
    <t>Julián Cosi</t>
  </si>
  <si>
    <t>Leandro Martínez Montagnoli</t>
  </si>
  <si>
    <t>Lee Sang-Heon</t>
  </si>
  <si>
    <t>Leeroy Owusu</t>
  </si>
  <si>
    <t>Ghana,Netherlands</t>
  </si>
  <si>
    <t>Luka Krajnc</t>
  </si>
  <si>
    <t>Marcos Astina</t>
  </si>
  <si>
    <t>Masato Yuzawa</t>
  </si>
  <si>
    <t>Maximiliano Padilla</t>
  </si>
  <si>
    <t>Nicolás Ihitz</t>
  </si>
  <si>
    <t>Nildo Viera</t>
  </si>
  <si>
    <t>Quentin Beunardeau</t>
  </si>
  <si>
    <t>Rafael Barbosa</t>
  </si>
  <si>
    <t>Ren Asakura</t>
  </si>
  <si>
    <t>Robinho(Académico de Viseu Futebol Clube,Portugal)</t>
  </si>
  <si>
    <t>Rodrigo Ayala</t>
  </si>
  <si>
    <t>Ryan Hollingshead</t>
  </si>
  <si>
    <t>Ryu Jae-Moon</t>
  </si>
  <si>
    <t>Santiago Briñone</t>
  </si>
  <si>
    <t>Adrián Ugarriza</t>
  </si>
  <si>
    <t>Agustín Rufinetti</t>
  </si>
  <si>
    <t>Alex Douglas</t>
  </si>
  <si>
    <t>Alex Redolfi</t>
  </si>
  <si>
    <t>Aníbal Godoy</t>
  </si>
  <si>
    <t>Anthony Kalik</t>
  </si>
  <si>
    <t>Artem Makarchuk</t>
  </si>
  <si>
    <t>Bartłomiej Pawłowski</t>
  </si>
  <si>
    <t>Brian Blasi</t>
  </si>
  <si>
    <t>Bruno Xavier</t>
  </si>
  <si>
    <t>Daniel Franco</t>
  </si>
  <si>
    <t>Darwin Cerén</t>
  </si>
  <si>
    <t>El Salvador,United States</t>
  </si>
  <si>
    <t>David Gallardo</t>
  </si>
  <si>
    <t>Davide Castelli</t>
  </si>
  <si>
    <t>Davide Di Molfetta</t>
  </si>
  <si>
    <t>Denys Prychynenko</t>
  </si>
  <si>
    <t>Ukraine,Germany</t>
  </si>
  <si>
    <t>Devis Epassy</t>
  </si>
  <si>
    <t>Federico Barrandeguy</t>
  </si>
  <si>
    <t>Felipe Acosta</t>
  </si>
  <si>
    <t>Gabriel Ramírez</t>
  </si>
  <si>
    <t>Gabriel Valverde</t>
  </si>
  <si>
    <t>Guillermo Pereira(Club Atlético Los Andes,Argentina)</t>
  </si>
  <si>
    <t>Hugo Rojas(Club Atlético Nacional Potosí,Bolivia)</t>
  </si>
  <si>
    <t>Ignacio Barrios</t>
  </si>
  <si>
    <t>Jakub Łukowski</t>
  </si>
  <si>
    <t>Jhonnier Chalá</t>
  </si>
  <si>
    <t>João Moutinho(Lech Poznań,Portugal)</t>
  </si>
  <si>
    <t>Jonas Bager</t>
  </si>
  <si>
    <t>Julio César Murillo</t>
  </si>
  <si>
    <t>Kévin Monzialo</t>
  </si>
  <si>
    <t>Lee Jin-Hyun</t>
  </si>
  <si>
    <t>Leo Goglichidze</t>
  </si>
  <si>
    <t>Lucas Sanseviero</t>
  </si>
  <si>
    <t>Lucas Taylor</t>
  </si>
  <si>
    <t>Luciano Sánchez(Asociación Atlética Argentinos Juniors,Argentina,Spain)</t>
  </si>
  <si>
    <t>Luis Romero(Academia Puerto Cabello F.C.,Venezuela)</t>
  </si>
  <si>
    <t>Luka Menalo</t>
  </si>
  <si>
    <t>Maj Mittendorfer</t>
  </si>
  <si>
    <t>Marco Tumminello</t>
  </si>
  <si>
    <t>Mario Ćurić</t>
  </si>
  <si>
    <t>Masaaki Goto</t>
  </si>
  <si>
    <t>Mateusz Mak</t>
  </si>
  <si>
    <t>Matías Kabalín</t>
  </si>
  <si>
    <t>Matías Viguet</t>
  </si>
  <si>
    <t>Mauro Leguiza</t>
  </si>
  <si>
    <t>Mauro Osores</t>
  </si>
  <si>
    <t>Máximo Rabines</t>
  </si>
  <si>
    <t>Melvyn Lorenzen</t>
  </si>
  <si>
    <t>Uganda,Germany,England</t>
  </si>
  <si>
    <t>Mohammed Ali Bemammer</t>
  </si>
  <si>
    <t>Mory Konaté</t>
  </si>
  <si>
    <t>Guinea,Germany</t>
  </si>
  <si>
    <t>Nacho Miras</t>
  </si>
  <si>
    <t>Nikita Medvedev</t>
  </si>
  <si>
    <t>Odysseus Velanas</t>
  </si>
  <si>
    <t>Pier Grazziani</t>
  </si>
  <si>
    <t>Rafał Leszczyński</t>
  </si>
  <si>
    <t>Ronny Montero</t>
  </si>
  <si>
    <t>Sean Davis</t>
  </si>
  <si>
    <t>Shunta Araki</t>
  </si>
  <si>
    <t>Thomas Foket</t>
  </si>
  <si>
    <t>Timmy Thiele</t>
  </si>
  <si>
    <t>Tobias Fleckstein</t>
  </si>
  <si>
    <t>Tomás Rodríguez(Monagas Sport Club,Panama)</t>
  </si>
  <si>
    <t>Tomáš Zlatohlávek</t>
  </si>
  <si>
    <t>Vitaly Stezhko</t>
  </si>
  <si>
    <t>Vykintas Slivka</t>
  </si>
  <si>
    <t>Yonatan Goitía</t>
  </si>
  <si>
    <t>Yustin Arboleda</t>
  </si>
  <si>
    <t>Honduras,Colombia</t>
  </si>
  <si>
    <t>Achraf el Bouchataoui</t>
  </si>
  <si>
    <t>Agustín Curruhinca</t>
  </si>
  <si>
    <t>Alexandru Buzbuchi</t>
  </si>
  <si>
    <t>Alexis Flips</t>
  </si>
  <si>
    <t>Balša Popović</t>
  </si>
  <si>
    <t>Chadrac Akolo</t>
  </si>
  <si>
    <t>Diego Hoyos</t>
  </si>
  <si>
    <t>Dixon Rentería</t>
  </si>
  <si>
    <t>Fabio Varesi-Strauss</t>
  </si>
  <si>
    <t>Gustavo Dulanto</t>
  </si>
  <si>
    <t>Hidajet Hankić</t>
  </si>
  <si>
    <t>Joaquín Papaleo</t>
  </si>
  <si>
    <t>Jon Mersinaj</t>
  </si>
  <si>
    <t>Juan Manuel Lungarzo</t>
  </si>
  <si>
    <t>Lionel Altamirano</t>
  </si>
  <si>
    <t>Lucas Fernández(,Argentina)</t>
  </si>
  <si>
    <t>Lucas Villela</t>
  </si>
  <si>
    <t>Luka Kulenović</t>
  </si>
  <si>
    <t>Bosnia and Herzegovina,Canada,Croatia</t>
  </si>
  <si>
    <t>Martín Ferreyra</t>
  </si>
  <si>
    <t>Masato Handai</t>
  </si>
  <si>
    <t>Milton Ramos</t>
  </si>
  <si>
    <t>Nick Doodeman</t>
  </si>
  <si>
    <t>Nicola Mosti</t>
  </si>
  <si>
    <t>Noboru Shimura</t>
  </si>
  <si>
    <t>Renny Simisterra</t>
  </si>
  <si>
    <t>Sherel Floranus</t>
  </si>
  <si>
    <t>Thore Jacobsen</t>
  </si>
  <si>
    <t>Úmaro Embaló</t>
  </si>
  <si>
    <t>Alexandr Filin</t>
  </si>
  <si>
    <t>Russia,Ukraine</t>
  </si>
  <si>
    <t>Daniel Monllor</t>
  </si>
  <si>
    <t>Doo Hyeon-Seok</t>
  </si>
  <si>
    <t>Facundo Rivero</t>
  </si>
  <si>
    <t>Jakob Bookjans</t>
  </si>
  <si>
    <t>Jorge Bazán</t>
  </si>
  <si>
    <t>Jorge Obregón</t>
  </si>
  <si>
    <t>Marcos Arturia</t>
  </si>
  <si>
    <t>Mirko Salvi</t>
  </si>
  <si>
    <t>Muhsen Al-Ghassani</t>
  </si>
  <si>
    <t>Oman</t>
  </si>
  <si>
    <t>Nicolás Fernández(Club Social y Deportivo Tristán Suárez,Argentina,Spain)</t>
  </si>
  <si>
    <t>Parvizjon Umarbaev</t>
  </si>
  <si>
    <t>Víctor Ruiz</t>
  </si>
  <si>
    <t>Agustín Gallo</t>
  </si>
  <si>
    <t>Andrii Poniedielnik</t>
  </si>
  <si>
    <t>Arsid Kruja</t>
  </si>
  <si>
    <t>Carlos Arboleda</t>
  </si>
  <si>
    <t>Christopher Olivares</t>
  </si>
  <si>
    <t>Peru,Greece</t>
  </si>
  <si>
    <t>Damjan Vuklišević</t>
  </si>
  <si>
    <t>Dávid Krčík</t>
  </si>
  <si>
    <t>Diego Aguirre</t>
  </si>
  <si>
    <t>Enzo Lettieri</t>
  </si>
  <si>
    <t>Facundo Ferrero</t>
  </si>
  <si>
    <t>Filippo Pellacani</t>
  </si>
  <si>
    <t>Gerhard Progni</t>
  </si>
  <si>
    <t>Gonzalo Soto</t>
  </si>
  <si>
    <t>Håkon Helland Hoseth</t>
  </si>
  <si>
    <t>Ivan Minchev</t>
  </si>
  <si>
    <t>Iván Molinas</t>
  </si>
  <si>
    <t>Jhonny Vidales</t>
  </si>
  <si>
    <t>Juan Salas</t>
  </si>
  <si>
    <t>Julián Vitale</t>
  </si>
  <si>
    <t>Lautaro Gordillo</t>
  </si>
  <si>
    <t>Lazar Nikolić</t>
  </si>
  <si>
    <t>Luis Benítes</t>
  </si>
  <si>
    <t>Luis Caicedo(Club Sport Emelec,Ecuador)</t>
  </si>
  <si>
    <t>Lukas Jonsson</t>
  </si>
  <si>
    <t>Manu García(Marbella,Spain)</t>
  </si>
  <si>
    <t>Manuel Tejada</t>
  </si>
  <si>
    <t>Matías Birge</t>
  </si>
  <si>
    <t>Merveil Ndockyt</t>
  </si>
  <si>
    <t>Mohamad Sylla</t>
  </si>
  <si>
    <t>Nahuel Gallardo</t>
  </si>
  <si>
    <t>Nicolás Henry</t>
  </si>
  <si>
    <t>Nicolás Juárez</t>
  </si>
  <si>
    <t>Pablo Ruiz(Club Social y Deportivo Tristán Suárez,Argentina)</t>
  </si>
  <si>
    <t>Redouan El Yaakoubi</t>
  </si>
  <si>
    <t>Rodrigo Mosqueira</t>
  </si>
  <si>
    <t>Ryan Raposo</t>
  </si>
  <si>
    <t>Canada,Portugal,United States</t>
  </si>
  <si>
    <t>Sebastián Cocimano</t>
  </si>
  <si>
    <t>Sebastián Sánchez(Club Atlético Gimnasia y Esgrima de Jujuy,Argentina,Italy)</t>
  </si>
  <si>
    <t>Snorre Strand Nilsen</t>
  </si>
  <si>
    <t>Stefan Savić(FK Borac Banja Luka,Austria)</t>
  </si>
  <si>
    <t>Álex Roldán</t>
  </si>
  <si>
    <t>El Salvador,United States,Guatemala</t>
  </si>
  <si>
    <t>Alexis Cossío</t>
  </si>
  <si>
    <t>Andrej Kotnik</t>
  </si>
  <si>
    <t>Brandon Obregón</t>
  </si>
  <si>
    <t>Deni Jurić</t>
  </si>
  <si>
    <t>Dominik Kostka</t>
  </si>
  <si>
    <t>Enzo Acosta</t>
  </si>
  <si>
    <t>Goran Antonić</t>
  </si>
  <si>
    <t>Jordan Guivin</t>
  </si>
  <si>
    <t>Josué Estrada</t>
  </si>
  <si>
    <t>Juan Ignacio Alesandroni</t>
  </si>
  <si>
    <t>Kristoffer Normann Hansen</t>
  </si>
  <si>
    <t>Lamin Colley</t>
  </si>
  <si>
    <t>Lautaro Disanto</t>
  </si>
  <si>
    <t>Mariano Del Col</t>
  </si>
  <si>
    <t>Metod Jurhar</t>
  </si>
  <si>
    <t>Pablo Álvarez</t>
  </si>
  <si>
    <t>Robin Rasch</t>
  </si>
  <si>
    <t>Ian Subiabre</t>
  </si>
  <si>
    <t>Óscar Perea</t>
  </si>
  <si>
    <t>Alberto Collado</t>
  </si>
  <si>
    <t>Áron Yaakobishvili</t>
  </si>
  <si>
    <t>Camilo Rey Domenech</t>
  </si>
  <si>
    <t>Cho Wi-Je</t>
  </si>
  <si>
    <t>Diego Kochen</t>
  </si>
  <si>
    <t>United States,Peru,Venezuela</t>
  </si>
  <si>
    <t>Enzo Taborda</t>
  </si>
  <si>
    <t>Gervinho</t>
  </si>
  <si>
    <t>Kiyani Zeggen</t>
  </si>
  <si>
    <t>Kostas Manolas</t>
  </si>
  <si>
    <t>Marius Courcoul</t>
  </si>
  <si>
    <t>Masato Sasaki</t>
  </si>
  <si>
    <t>Matias Siltanen</t>
  </si>
  <si>
    <t>Matteo Cichella</t>
  </si>
  <si>
    <t>Minsu Kim</t>
  </si>
  <si>
    <t>South Korea,Spain</t>
  </si>
  <si>
    <t>Niko Grlić</t>
  </si>
  <si>
    <t>Pau Prim</t>
  </si>
  <si>
    <t>Pedro Lima(Wolverhampton Wanderers,Brazil)</t>
  </si>
  <si>
    <t>Sergey Muradyan</t>
  </si>
  <si>
    <t>Shinji Kagawa</t>
  </si>
  <si>
    <t>Wesley(Al-Nassr Football Club,Brazil)</t>
  </si>
  <si>
    <t>Sandro(,Brazil,Portugal)</t>
  </si>
  <si>
    <t>Lukas Podolski</t>
  </si>
  <si>
    <t>Caner Erkin</t>
  </si>
  <si>
    <t>Mariano(AMG,Brazil)</t>
  </si>
  <si>
    <t>Abdoulaye Kanté(Middlesbrough,Ivory Coast,France)</t>
  </si>
  <si>
    <t>Amadou Koné</t>
  </si>
  <si>
    <t>Ármin Pécsi</t>
  </si>
  <si>
    <t>Benjamin Boakye</t>
  </si>
  <si>
    <t>Beyatt Lekoueiry</t>
  </si>
  <si>
    <t>Mauritania</t>
  </si>
  <si>
    <t>Christopher Bonsu Baah</t>
  </si>
  <si>
    <t>Denis Cheryshev</t>
  </si>
  <si>
    <t>Russia,Spain</t>
  </si>
  <si>
    <t>Edoardo Motta</t>
  </si>
  <si>
    <t>Emir Ortakaya</t>
  </si>
  <si>
    <t>Fabijan Krivak</t>
  </si>
  <si>
    <t>Fabio Baldé</t>
  </si>
  <si>
    <t>Germany,Portugal,Guinea-Bissau</t>
  </si>
  <si>
    <t>Faouzi Ghoulam</t>
  </si>
  <si>
    <t>Filippo Mané</t>
  </si>
  <si>
    <t>Francisco Chissumba</t>
  </si>
  <si>
    <t>Furkan Demir</t>
  </si>
  <si>
    <t>Gerard Hernàndez</t>
  </si>
  <si>
    <t>Gessime Yassine</t>
  </si>
  <si>
    <t>Igor Serrote</t>
  </si>
  <si>
    <t>Jahmai Simpson-Pusey</t>
  </si>
  <si>
    <t>Jarzinho Malanga</t>
  </si>
  <si>
    <t>Germany,Brazil,Senegal</t>
  </si>
  <si>
    <t>Juan Rodríguez(Cagliari Calcio,Uruguay)</t>
  </si>
  <si>
    <t>Kevin Zeroli</t>
  </si>
  <si>
    <t>Marvin Young</t>
  </si>
  <si>
    <t>Matthew Cox</t>
  </si>
  <si>
    <t>Max Grüger</t>
  </si>
  <si>
    <t>Mohau Nkota</t>
  </si>
  <si>
    <t>Nicolas Nkoulou</t>
  </si>
  <si>
    <t>Nino Marcelli</t>
  </si>
  <si>
    <t>Oscar Cardozo</t>
  </si>
  <si>
    <t>Paraguay,Portugal</t>
  </si>
  <si>
    <t>Oskar Sivertsen</t>
  </si>
  <si>
    <t>Prince Amoako</t>
  </si>
  <si>
    <t>Rafel Bauzà</t>
  </si>
  <si>
    <t>Riccardo Pagano</t>
  </si>
  <si>
    <t>Roger Hinojo</t>
  </si>
  <si>
    <t>Santiago Lencina</t>
  </si>
  <si>
    <t>Santiago Martínez</t>
  </si>
  <si>
    <t>Tamás Szűcs</t>
  </si>
  <si>
    <t>Ralf Fährmann</t>
  </si>
  <si>
    <t>Jairo(Guwahati,Spain)</t>
  </si>
  <si>
    <t>Aliou Thiaré</t>
  </si>
  <si>
    <t>Doğan Alemdar</t>
  </si>
  <si>
    <t>Gabriele Guarino</t>
  </si>
  <si>
    <t>Leandro Quiroz</t>
  </si>
  <si>
    <t>Matías Lazo</t>
  </si>
  <si>
    <t>Tom Hülsmann</t>
  </si>
  <si>
    <t>Yannik Lührs</t>
  </si>
  <si>
    <t>Abbubaker Mobara</t>
  </si>
  <si>
    <t>Diego Bri</t>
  </si>
  <si>
    <t>Fabio Borini</t>
  </si>
  <si>
    <t>José Juan Macías</t>
  </si>
  <si>
    <t>Lass Kourouma</t>
  </si>
  <si>
    <t>Mamadou Sakho</t>
  </si>
  <si>
    <t>Mathieu Patouillet</t>
  </si>
  <si>
    <t>Maurício Antônio</t>
  </si>
  <si>
    <t>Philipp Max</t>
  </si>
  <si>
    <t>Rivaldo Coetzee</t>
  </si>
  <si>
    <t>Santiago Naveda</t>
  </si>
  <si>
    <t>Wahbi Khazri</t>
  </si>
  <si>
    <t>Nikita Stoinov</t>
  </si>
  <si>
    <t>Afriyie Acquah</t>
  </si>
  <si>
    <t>Darko Gyabi</t>
  </si>
  <si>
    <t>Emmanuel Gigliotti</t>
  </si>
  <si>
    <t>Gaël Kakuta</t>
  </si>
  <si>
    <t>Japa</t>
  </si>
  <si>
    <t>Mauricio Benítez</t>
  </si>
  <si>
    <t>Tom Lacoux</t>
  </si>
  <si>
    <t>Ugo Raghouber</t>
  </si>
  <si>
    <t>Yves Dabila</t>
  </si>
  <si>
    <t>Abdoulkarim Traoré</t>
  </si>
  <si>
    <t>Mali,United Arab Emirates</t>
  </si>
  <si>
    <t>Abdramane Konaté</t>
  </si>
  <si>
    <t>Abdurauf Bo'riev</t>
  </si>
  <si>
    <t>Allan Tchaptchet</t>
  </si>
  <si>
    <t>Arkaitz Mariezkurrena</t>
  </si>
  <si>
    <t>Benik Afobe</t>
  </si>
  <si>
    <t>Đorđe Gordić</t>
  </si>
  <si>
    <t>Dylan Levitt</t>
  </si>
  <si>
    <t>Emilio Aristizabal</t>
  </si>
  <si>
    <t>Emir Bars</t>
  </si>
  <si>
    <t>Federico Zuccon</t>
  </si>
  <si>
    <t>Felipe Augusto(Trabzonspor A.Ş.,Brazil)</t>
  </si>
  <si>
    <t>Gaku Shibasaki</t>
  </si>
  <si>
    <t>Hwang Do-Yoon</t>
  </si>
  <si>
    <t>Ignacio Tapia(Club Atlético Belgrano,Argentina)</t>
  </si>
  <si>
    <t>Ilja Rozhkov</t>
  </si>
  <si>
    <t>Jeremías Lázaro</t>
  </si>
  <si>
    <t>João Santos</t>
  </si>
  <si>
    <t>Jonathan Jesus</t>
  </si>
  <si>
    <t>Juan David Arizala</t>
  </si>
  <si>
    <t>Juanpi</t>
  </si>
  <si>
    <t>Julian Pollersbeck</t>
  </si>
  <si>
    <t>Kamogelo Sebelebele</t>
  </si>
  <si>
    <t>Kotaro Uchino</t>
  </si>
  <si>
    <t>Kryštof Daněk</t>
  </si>
  <si>
    <t>Lucas Lavagnino</t>
  </si>
  <si>
    <t>Maestro</t>
  </si>
  <si>
    <t>Mahamadou Doumbia</t>
  </si>
  <si>
    <t>Matteo Angeli</t>
  </si>
  <si>
    <t>Mees Laros</t>
  </si>
  <si>
    <t>Miguel Terceros</t>
  </si>
  <si>
    <t>Moussa Maréga</t>
  </si>
  <si>
    <t>Nathan Baxter</t>
  </si>
  <si>
    <t>Noah Tolf</t>
  </si>
  <si>
    <t>Omar Abdulrahman</t>
  </si>
  <si>
    <t>United Arab Emirates,Yemen</t>
  </si>
  <si>
    <t>Óscar Opazo</t>
  </si>
  <si>
    <t>Pedrinho(GOI,Brazil)</t>
  </si>
  <si>
    <t>Petros</t>
  </si>
  <si>
    <t>Rikelme</t>
  </si>
  <si>
    <t>Robinho(BRU,Brazil)</t>
  </si>
  <si>
    <t>Ryan Jack</t>
  </si>
  <si>
    <t>Salah Errahouli</t>
  </si>
  <si>
    <t>Shinya Nakano</t>
  </si>
  <si>
    <t>Souza(,Brazil)</t>
  </si>
  <si>
    <t>Tiziano Dornell</t>
  </si>
  <si>
    <t>Toni Fuidias</t>
  </si>
  <si>
    <t>Zach Clough</t>
  </si>
  <si>
    <t>Alberth Elis</t>
  </si>
  <si>
    <t>Lorenzo Lucchesi</t>
  </si>
  <si>
    <t>Christoph Zimmermann</t>
  </si>
  <si>
    <t>Fabricio Iacovich</t>
  </si>
  <si>
    <t>Jay Matete</t>
  </si>
  <si>
    <t>Mladen Cvjetinović</t>
  </si>
  <si>
    <t>Nabil Aberdin</t>
  </si>
  <si>
    <t>Pablo Ortiz(FK DAC 1904 Dunajská Streda,Colombia)</t>
  </si>
  <si>
    <t>Bryan Okoh</t>
  </si>
  <si>
    <t>Switzerland,United States,Nigeria</t>
  </si>
  <si>
    <t>Christian Cappis</t>
  </si>
  <si>
    <t>Elias Hagen</t>
  </si>
  <si>
    <t>Abdou Sissoko</t>
  </si>
  <si>
    <t>Andi Hoti</t>
  </si>
  <si>
    <t>Andreas Linde</t>
  </si>
  <si>
    <t>Daniel Edelman</t>
  </si>
  <si>
    <t>Elias Bakatukanda</t>
  </si>
  <si>
    <t>Jonah Sticker</t>
  </si>
  <si>
    <t>Ken Sema</t>
  </si>
  <si>
    <t>Sweden,Democratic Republic of Congo</t>
  </si>
  <si>
    <t>Kofi Amoako</t>
  </si>
  <si>
    <t>Luka Hyryläinen</t>
  </si>
  <si>
    <t>Michal Ševčík</t>
  </si>
  <si>
    <t>Nanu</t>
  </si>
  <si>
    <t>Paul Hennrich</t>
  </si>
  <si>
    <t>Souza(ARN,Brazil)</t>
  </si>
  <si>
    <t>Tobias Børkeeiet</t>
  </si>
  <si>
    <t>Vitalie Becker</t>
  </si>
  <si>
    <t>Yusuf Demir</t>
  </si>
  <si>
    <t>Adam Forshaw</t>
  </si>
  <si>
    <t>Ahmed Kouka</t>
  </si>
  <si>
    <t>Alasana Manneh</t>
  </si>
  <si>
    <t>Alberto Flores</t>
  </si>
  <si>
    <t>Àlex Almansa</t>
  </si>
  <si>
    <t>Ali Al-Hamadi</t>
  </si>
  <si>
    <t>Iraq,England</t>
  </si>
  <si>
    <t>Andy Najar</t>
  </si>
  <si>
    <t>Honduras,United States,Belgium</t>
  </si>
  <si>
    <t>Antonio Barreca</t>
  </si>
  <si>
    <t>Antonio Raimondo</t>
  </si>
  <si>
    <t>Arnau Ortiz</t>
  </si>
  <si>
    <t>Arsène Kouassi</t>
  </si>
  <si>
    <t>Bader Al-Mutawa</t>
  </si>
  <si>
    <t>Kuwait</t>
  </si>
  <si>
    <t>Caio Canedo</t>
  </si>
  <si>
    <t>United Arab Emirates,Brazil,United States</t>
  </si>
  <si>
    <t>Carlos Abad</t>
  </si>
  <si>
    <t>Carlos Mané</t>
  </si>
  <si>
    <t>Carlos Strandberg</t>
  </si>
  <si>
    <t>Sweden,Mozambique</t>
  </si>
  <si>
    <t>Christopher Jullien</t>
  </si>
  <si>
    <t>Dane Murray</t>
  </si>
  <si>
    <t>David Ankeye</t>
  </si>
  <si>
    <t>David Kasumu</t>
  </si>
  <si>
    <t>Diyor Xolmatov</t>
  </si>
  <si>
    <t>Elad Madmon</t>
  </si>
  <si>
    <t>Erubiel Castro</t>
  </si>
  <si>
    <t>Filip Novák</t>
  </si>
  <si>
    <t>Gonzalo Verdú</t>
  </si>
  <si>
    <t>Gora Diouf</t>
  </si>
  <si>
    <t>Isaías Violante</t>
  </si>
  <si>
    <t>Isak Hansen-Aarøen</t>
  </si>
  <si>
    <t>Jaba Kankava</t>
  </si>
  <si>
    <t>Jack Whatmough</t>
  </si>
  <si>
    <t>Jorge Moreno</t>
  </si>
  <si>
    <t>Juankar</t>
  </si>
  <si>
    <t>Kahraba</t>
  </si>
  <si>
    <t>Kaique(SEP,Brazil)</t>
  </si>
  <si>
    <t>Khulumani Ndamane</t>
  </si>
  <si>
    <t>Lawrence Ennali</t>
  </si>
  <si>
    <t>Leonardo Cerri</t>
  </si>
  <si>
    <t>Luiz Antônio</t>
  </si>
  <si>
    <t>Malik Mothersille</t>
  </si>
  <si>
    <t>Manuel Palacios</t>
  </si>
  <si>
    <t>Marwan Hamdy</t>
  </si>
  <si>
    <t>Max Dean</t>
  </si>
  <si>
    <t>Maximilian Braune</t>
  </si>
  <si>
    <t>Maximiliano Olivera</t>
  </si>
  <si>
    <t>Modibo Maïga</t>
  </si>
  <si>
    <t>Modou Barrow</t>
  </si>
  <si>
    <t>Mohamed Reda</t>
  </si>
  <si>
    <t>Morteza Pouraliganji</t>
  </si>
  <si>
    <t>Mostafa Saad</t>
  </si>
  <si>
    <t>Muhamed Buljubašić</t>
  </si>
  <si>
    <t>Muhamed Tijani</t>
  </si>
  <si>
    <t>Nassim Ben Khalifa</t>
  </si>
  <si>
    <t>Switzerland,Tunisia</t>
  </si>
  <si>
    <t>Niall Ennis</t>
  </si>
  <si>
    <t>Njabulo Blom</t>
  </si>
  <si>
    <t>Ognjen Vranješ</t>
  </si>
  <si>
    <t>Omar Sadik</t>
  </si>
  <si>
    <t>Ondřej Mazuch</t>
  </si>
  <si>
    <t>Or Blorian</t>
  </si>
  <si>
    <t>Oswaldo Alanís</t>
  </si>
  <si>
    <t>Oussama Zemraoui</t>
  </si>
  <si>
    <t>Panagiotis Tachtsidis</t>
  </si>
  <si>
    <t>Papy Djilobodji</t>
  </si>
  <si>
    <t>Patricio Rodríguez(Club Bolívar,Argentina,Bolivia)</t>
  </si>
  <si>
    <t>Patrick(ATM,Brazil)</t>
  </si>
  <si>
    <t>Pau Casadesús</t>
  </si>
  <si>
    <t>Paul Mukairu</t>
  </si>
  <si>
    <t>Rafał Gikiewicz</t>
  </si>
  <si>
    <t>Ricardo Echeverría</t>
  </si>
  <si>
    <t>Ricardo Lopes</t>
  </si>
  <si>
    <t>Román Gómez</t>
  </si>
  <si>
    <t>Tommaso Milanese</t>
  </si>
  <si>
    <t>Trilli</t>
  </si>
  <si>
    <t>Alexis Doldán</t>
  </si>
  <si>
    <t>Chema Núñez</t>
  </si>
  <si>
    <t>Christián Herc</t>
  </si>
  <si>
    <t>Doğukan Sinik</t>
  </si>
  <si>
    <t>Irakly Manelov</t>
  </si>
  <si>
    <t>Jack Walton</t>
  </si>
  <si>
    <t>Kévin Monnet-Paquet</t>
  </si>
  <si>
    <t>France,Rwanda</t>
  </si>
  <si>
    <t>Martim Marques</t>
  </si>
  <si>
    <t>Marvin Angulo</t>
  </si>
  <si>
    <t>Maxime Busi</t>
  </si>
  <si>
    <t>Owen González</t>
  </si>
  <si>
    <t>Raúl Silva</t>
  </si>
  <si>
    <t>Siriki Dembélé</t>
  </si>
  <si>
    <t>Scotland,Ivory Coast,England</t>
  </si>
  <si>
    <t>Stjepan Lončar</t>
  </si>
  <si>
    <t>Thomas Sandon</t>
  </si>
  <si>
    <t>Aliou Badji</t>
  </si>
  <si>
    <t>Arnau Solà</t>
  </si>
  <si>
    <t>Danilo Fernandes</t>
  </si>
  <si>
    <t>Diego Rosa</t>
  </si>
  <si>
    <t>Emiliano Vecchio</t>
  </si>
  <si>
    <t>Julian Baas</t>
  </si>
  <si>
    <t>Júnior Tavares</t>
  </si>
  <si>
    <t>Kyliane Dong</t>
  </si>
  <si>
    <t>Luca Kjerrumgaard</t>
  </si>
  <si>
    <t>Lucas Lima(Boluspor,Brazil)</t>
  </si>
  <si>
    <t>Nosa Obaretin</t>
  </si>
  <si>
    <t>Pablo Mouche</t>
  </si>
  <si>
    <t>Umut Bozok</t>
  </si>
  <si>
    <t>Vicente Esquerdo</t>
  </si>
  <si>
    <t>Wilitty Younoussa</t>
  </si>
  <si>
    <t>Abduvohid Ne'matov</t>
  </si>
  <si>
    <t>Antoñín</t>
  </si>
  <si>
    <t>Benno Schmitz</t>
  </si>
  <si>
    <t>Bruno Damiani</t>
  </si>
  <si>
    <t>Cristian Penilla</t>
  </si>
  <si>
    <t>Felipe Andrade</t>
  </si>
  <si>
    <t>Filip Beckman</t>
  </si>
  <si>
    <t>Frederik Schmahl</t>
  </si>
  <si>
    <t>Héber(AMG,Brazil,United States)</t>
  </si>
  <si>
    <t>Henrique Dourado</t>
  </si>
  <si>
    <t>Hrvoje Miličević</t>
  </si>
  <si>
    <t>Ivan Komarov</t>
  </si>
  <si>
    <t>Joni Montiel</t>
  </si>
  <si>
    <t>Luka Đurić</t>
  </si>
  <si>
    <t>Magno Cruz</t>
  </si>
  <si>
    <t>Mauro Laínez</t>
  </si>
  <si>
    <t>Moïse Sahi Dion</t>
  </si>
  <si>
    <t>Ivory Coast,Mali</t>
  </si>
  <si>
    <t>Olaus Skarsem</t>
  </si>
  <si>
    <t>Sargis Adamyan</t>
  </si>
  <si>
    <t>Armenia,Germany</t>
  </si>
  <si>
    <t>Sebastián Pereira</t>
  </si>
  <si>
    <t>Sigurd Rosted</t>
  </si>
  <si>
    <t>Sota Miura</t>
  </si>
  <si>
    <t>Jamal Lowe</t>
  </si>
  <si>
    <t>Kosuke Yamazaki</t>
  </si>
  <si>
    <t>Mads Andersen</t>
  </si>
  <si>
    <t>Martin Bjørnbak</t>
  </si>
  <si>
    <t>Mehdi Chahiri</t>
  </si>
  <si>
    <t>Metehan Baltacı</t>
  </si>
  <si>
    <t>Nino Žugelj</t>
  </si>
  <si>
    <t>Peter Kioso</t>
  </si>
  <si>
    <t>Democratic Republic of Congo,Republic of Ireland</t>
  </si>
  <si>
    <t>Szymon Włodarczyk</t>
  </si>
  <si>
    <t>Thiago Couto</t>
  </si>
  <si>
    <t>Tio Cipot</t>
  </si>
  <si>
    <t>Tjaš Begić</t>
  </si>
  <si>
    <t>William Yarbrough</t>
  </si>
  <si>
    <t>Abderrahmane Meziane</t>
  </si>
  <si>
    <t>Abdulkadir Parmak</t>
  </si>
  <si>
    <t>Adam Gabriel</t>
  </si>
  <si>
    <t>Aleksandar Popović</t>
  </si>
  <si>
    <t>Alexander Merkel</t>
  </si>
  <si>
    <t>Kazakhstan,Germany</t>
  </si>
  <si>
    <t>Alexis Beka Beka</t>
  </si>
  <si>
    <t>Ali Adnan</t>
  </si>
  <si>
    <t>Ali Şaşal Vural</t>
  </si>
  <si>
    <t>Álvaro Giménez</t>
  </si>
  <si>
    <t>Andrés Roa</t>
  </si>
  <si>
    <t>Aron Einar Gunnarsson</t>
  </si>
  <si>
    <t>Artur Serobyan</t>
  </si>
  <si>
    <t>Atınç Nukan</t>
  </si>
  <si>
    <t>Aziz Behich</t>
  </si>
  <si>
    <t>Australia,Türkiye,Cyprus</t>
  </si>
  <si>
    <t>Balázs Megyeri</t>
  </si>
  <si>
    <t>Beni Makouana</t>
  </si>
  <si>
    <t>Bilal Hussein</t>
  </si>
  <si>
    <t>Brahian Palacios</t>
  </si>
  <si>
    <t>Cafú</t>
  </si>
  <si>
    <t>Cican Stanković</t>
  </si>
  <si>
    <t>Austria,Serbia,Bosnia and Herzegovina</t>
  </si>
  <si>
    <t>Daniel Dos Santos</t>
  </si>
  <si>
    <t>Danijel Aleksić</t>
  </si>
  <si>
    <t>Danny Schmidt</t>
  </si>
  <si>
    <t>Dênis</t>
  </si>
  <si>
    <t>Diego Chará</t>
  </si>
  <si>
    <t>Dimitris Siovas</t>
  </si>
  <si>
    <t>Diogenes</t>
  </si>
  <si>
    <t>Douglas Tanque</t>
  </si>
  <si>
    <t>Elias Manoel</t>
  </si>
  <si>
    <t>Emilio Zelaya</t>
  </si>
  <si>
    <t>Emre Akbaba</t>
  </si>
  <si>
    <t>Endri Çekiçi</t>
  </si>
  <si>
    <t>Enzo Lombardo</t>
  </si>
  <si>
    <t>Erdoğan Yeşilyurt</t>
  </si>
  <si>
    <t>Ertaç Özbir</t>
  </si>
  <si>
    <t>Espen van Ee</t>
  </si>
  <si>
    <t>Fabián Noguera</t>
  </si>
  <si>
    <t>Federico Versaci</t>
  </si>
  <si>
    <t>Fernandão</t>
  </si>
  <si>
    <t>Filip Dagerstål</t>
  </si>
  <si>
    <t>Filip Stojković</t>
  </si>
  <si>
    <t>Filip Szymczak</t>
  </si>
  <si>
    <t>Filippo Melegoni</t>
  </si>
  <si>
    <t>Florentin Pogba</t>
  </si>
  <si>
    <t>Francesco Galuppini</t>
  </si>
  <si>
    <t>Francisco Maidana</t>
  </si>
  <si>
    <t>Giannis Theodosoulakis</t>
  </si>
  <si>
    <t>Giovani</t>
  </si>
  <si>
    <t>Gor Manvelyan</t>
  </si>
  <si>
    <t>Armenia,France</t>
  </si>
  <si>
    <t>Guilherme Biro(Sharjah FC,Brazil)</t>
  </si>
  <si>
    <t>Hamza Barry</t>
  </si>
  <si>
    <t>Hernán Zuliani</t>
  </si>
  <si>
    <t>Hwang Ui-Jo</t>
  </si>
  <si>
    <t>Ibrahim Buhari</t>
  </si>
  <si>
    <t>Iker Almena</t>
  </si>
  <si>
    <t>Ilyes Hamache</t>
  </si>
  <si>
    <t>Isaac Sackey</t>
  </si>
  <si>
    <t>Ismael Tajouri-Shradi</t>
  </si>
  <si>
    <t>Libya,Austria,United States</t>
  </si>
  <si>
    <t>Issam Chebake</t>
  </si>
  <si>
    <t>Jajá</t>
  </si>
  <si>
    <t>Jamie Paterson</t>
  </si>
  <si>
    <t>England,Scotland,Wales</t>
  </si>
  <si>
    <t>Joe Powell</t>
  </si>
  <si>
    <t>John Buckley</t>
  </si>
  <si>
    <t>Jonathan Menéndez</t>
  </si>
  <si>
    <t>Jordi Martín</t>
  </si>
  <si>
    <t>Jorge Cabezas Hurtado</t>
  </si>
  <si>
    <t>José Antonio De la Rosa</t>
  </si>
  <si>
    <t>José Calderón(ZTE Football Club,Spain)</t>
  </si>
  <si>
    <t>Joseph Attamah</t>
  </si>
  <si>
    <t>Karol Fila</t>
  </si>
  <si>
    <t>D/M R</t>
  </si>
  <si>
    <t>Karol Niemczycki</t>
  </si>
  <si>
    <t>Kevin Long</t>
  </si>
  <si>
    <t>Kingstone Mutandwa</t>
  </si>
  <si>
    <t>Kipras Kažukolovas</t>
  </si>
  <si>
    <t>Knowledge Musona</t>
  </si>
  <si>
    <t>Kyle Joseph</t>
  </si>
  <si>
    <t>Lee Nicholls</t>
  </si>
  <si>
    <t>Leon Flach</t>
  </si>
  <si>
    <t>Lisandro Montenegro</t>
  </si>
  <si>
    <t>Loïs Diony</t>
  </si>
  <si>
    <t>Luca Connell</t>
  </si>
  <si>
    <t>Lucão(AMG,Brazil)</t>
  </si>
  <si>
    <t>Lucas Áfrico</t>
  </si>
  <si>
    <t>Lucas de los Santos</t>
  </si>
  <si>
    <t>Luis Paz</t>
  </si>
  <si>
    <t>Marcelo Esponda</t>
  </si>
  <si>
    <t>Marcos Fernández(Espanyol,Spain,ST)</t>
  </si>
  <si>
    <t>Mariano Vázquez</t>
  </si>
  <si>
    <t>Martin Zeman</t>
  </si>
  <si>
    <t>Mateo Klimowicz</t>
  </si>
  <si>
    <t>Germany,Argentina,Poland</t>
  </si>
  <si>
    <t>Mathias Ross</t>
  </si>
  <si>
    <t>Matías Segovia</t>
  </si>
  <si>
    <t>Mattia Compagnon</t>
  </si>
  <si>
    <t>Mattia Zennaro</t>
  </si>
  <si>
    <t>Max Brandt</t>
  </si>
  <si>
    <t>Max Power</t>
  </si>
  <si>
    <t>Michael Krmenčík</t>
  </si>
  <si>
    <t>Miha Blažič</t>
  </si>
  <si>
    <t>Mimeirhel Benita</t>
  </si>
  <si>
    <t>Mohamed Sherif</t>
  </si>
  <si>
    <t>Moritz Oswald</t>
  </si>
  <si>
    <t>Moryké Fofana</t>
  </si>
  <si>
    <t>Natanael(AVA,Brazil,Bulgaria)</t>
  </si>
  <si>
    <t>Nazım Sangaré</t>
  </si>
  <si>
    <t>Türkiye,Guinea,Germany</t>
  </si>
  <si>
    <t>Neeskens Kebano</t>
  </si>
  <si>
    <t>Nemanja Milunović</t>
  </si>
  <si>
    <t>Néstor Camacho</t>
  </si>
  <si>
    <t>Nicolas Isimat-Mirin</t>
  </si>
  <si>
    <t>Nikola Soldo</t>
  </si>
  <si>
    <t>Novatus Miroshi</t>
  </si>
  <si>
    <t>Oliver Petersen</t>
  </si>
  <si>
    <t>Olwethu Makhanya</t>
  </si>
  <si>
    <t>Omar Faraj</t>
  </si>
  <si>
    <t>Omid Ebrahimi</t>
  </si>
  <si>
    <t>Osama Rashid</t>
  </si>
  <si>
    <t>Iraq,Netherlands</t>
  </si>
  <si>
    <t>Osaze Urhoghide</t>
  </si>
  <si>
    <t>England,Nigeria,Netherlands</t>
  </si>
  <si>
    <t>Oscar Vilhelmsson</t>
  </si>
  <si>
    <t>Oussama Abid</t>
  </si>
  <si>
    <t>Peter Etebo</t>
  </si>
  <si>
    <t>Philipp Schulze</t>
  </si>
  <si>
    <t>Pol Tristán</t>
  </si>
  <si>
    <t>Ricardinho(Viktoria Plzeň,Brazil,Portugal)</t>
  </si>
  <si>
    <t>Richard Ludha</t>
  </si>
  <si>
    <t>Robin Tihi</t>
  </si>
  <si>
    <t>Finland,Sweden,Morocco</t>
  </si>
  <si>
    <t>Rúben Lameiras</t>
  </si>
  <si>
    <t>Portugal,England,Mozambique</t>
  </si>
  <si>
    <t>Rushwin Dortley</t>
  </si>
  <si>
    <t>Salman Al-Faraj</t>
  </si>
  <si>
    <t>Sebastián Hernández</t>
  </si>
  <si>
    <t>Sebastian Polter</t>
  </si>
  <si>
    <t>Sergey Babkin</t>
  </si>
  <si>
    <t>Serginho(Fatih Karagümrük A.Ş.,Brazil)</t>
  </si>
  <si>
    <t>Sergio Tejera</t>
  </si>
  <si>
    <t>Seydou Sano</t>
  </si>
  <si>
    <t>Shola Shoretire</t>
  </si>
  <si>
    <t>Solomon Kvirkvelia</t>
  </si>
  <si>
    <t>Souleymane Faye</t>
  </si>
  <si>
    <t>Stipe Perica</t>
  </si>
  <si>
    <t>Suleiman Camara</t>
  </si>
  <si>
    <t>The Gambia,Spain</t>
  </si>
  <si>
    <t>Taxiarchis Fountas</t>
  </si>
  <si>
    <t>Thievy Bifouma</t>
  </si>
  <si>
    <t>Thom van Bergen</t>
  </si>
  <si>
    <t>Tiago Geralnik</t>
  </si>
  <si>
    <t>Tom Ducrocq</t>
  </si>
  <si>
    <t>Yanis Hamache</t>
  </si>
  <si>
    <t>Youssef Obama</t>
  </si>
  <si>
    <t>Aleksandar Trajkovski</t>
  </si>
  <si>
    <t>Antonio Romero</t>
  </si>
  <si>
    <t>Arbnor Mucolli</t>
  </si>
  <si>
    <t>Albania,Denmark,Kosovo</t>
  </si>
  <si>
    <t>Bernard Kamungo</t>
  </si>
  <si>
    <t>United States,Tanzania</t>
  </si>
  <si>
    <t>Brayan Perea</t>
  </si>
  <si>
    <t>Calem Nieuwenhof</t>
  </si>
  <si>
    <t>Ciel</t>
  </si>
  <si>
    <t>George Byers</t>
  </si>
  <si>
    <t>Gianmarco Cangiano</t>
  </si>
  <si>
    <t>Isaak Davies</t>
  </si>
  <si>
    <t>Jack Maher</t>
  </si>
  <si>
    <t>Jorge(REM,Brazil)</t>
  </si>
  <si>
    <t>Juan Pablo Torres</t>
  </si>
  <si>
    <t>Juan Salcedo</t>
  </si>
  <si>
    <t>Karim Sow</t>
  </si>
  <si>
    <t>Lukáš Juliš</t>
  </si>
  <si>
    <t>Lulinha</t>
  </si>
  <si>
    <t>Mohamed Moufid</t>
  </si>
  <si>
    <t>Patric(Itabirito Futebol Clube SAF,Brazil)</t>
  </si>
  <si>
    <t>Santiago Silva(Huachipato,Uruguay)</t>
  </si>
  <si>
    <t>Tomás Ángel</t>
  </si>
  <si>
    <t>Vladimir</t>
  </si>
  <si>
    <t>Yurii Klymchuk</t>
  </si>
  <si>
    <t>Adam Andersson</t>
  </si>
  <si>
    <t>Alan Godoy</t>
  </si>
  <si>
    <t>Alberto Marí</t>
  </si>
  <si>
    <t>Albie Morgan</t>
  </si>
  <si>
    <t>Alexandro Calut</t>
  </si>
  <si>
    <t>Christian Mathenia</t>
  </si>
  <si>
    <t>Cristián Blanco</t>
  </si>
  <si>
    <t>Daniel Johnson</t>
  </si>
  <si>
    <t>Dennis Srbeny</t>
  </si>
  <si>
    <t>Diego Collado</t>
  </si>
  <si>
    <t>Dion Cools</t>
  </si>
  <si>
    <t>Malaysia,Belgium</t>
  </si>
  <si>
    <t>Enzo Kalinski</t>
  </si>
  <si>
    <t>Fabijan Buntić</t>
  </si>
  <si>
    <t>Fabio Di Michele Sánchez</t>
  </si>
  <si>
    <t>Germany,Italy,Spain</t>
  </si>
  <si>
    <t>Fernando Medrano</t>
  </si>
  <si>
    <t>Galymzhan Kenzhebek</t>
  </si>
  <si>
    <t>Georgi Milanov</t>
  </si>
  <si>
    <t>Hamza Sakhi</t>
  </si>
  <si>
    <t>Jacen Russell-Rowe</t>
  </si>
  <si>
    <t>João Pedro(,Portugal)</t>
  </si>
  <si>
    <t>Jomaine Consbruch</t>
  </si>
  <si>
    <t>Jonathan Mensah</t>
  </si>
  <si>
    <t>Juninho Piauiense</t>
  </si>
  <si>
    <t>Kévin Boma</t>
  </si>
  <si>
    <t>Matías Alustiza</t>
  </si>
  <si>
    <t>Argentina,Spain,Mexico</t>
  </si>
  <si>
    <t>Michael Akoto</t>
  </si>
  <si>
    <t>Michael Vadulli</t>
  </si>
  <si>
    <t>Michele Rigione</t>
  </si>
  <si>
    <t>Miguel Martínez</t>
  </si>
  <si>
    <t>Milan Heča</t>
  </si>
  <si>
    <t>Ömer Ali Şahiner</t>
  </si>
  <si>
    <t>Rafael Fernandes</t>
  </si>
  <si>
    <t>Rafael Martins(,Brazil)</t>
  </si>
  <si>
    <t>Rafik Messali</t>
  </si>
  <si>
    <t>Randall Leal</t>
  </si>
  <si>
    <t>Rubert Quijada</t>
  </si>
  <si>
    <t>Ruslanbek Jiyanov</t>
  </si>
  <si>
    <t>Ale Meléndez</t>
  </si>
  <si>
    <t>Andrés Salazar</t>
  </si>
  <si>
    <t>Casimir Ninga</t>
  </si>
  <si>
    <t>Cristian Esparza</t>
  </si>
  <si>
    <t>Daniel Arcila</t>
  </si>
  <si>
    <t>Elvir Koljić</t>
  </si>
  <si>
    <t>Eoin Toal</t>
  </si>
  <si>
    <t>Fran Manzanara</t>
  </si>
  <si>
    <t>Gustavo Charrupi</t>
  </si>
  <si>
    <t>Jonas Knudsen</t>
  </si>
  <si>
    <t>Juan Bustos</t>
  </si>
  <si>
    <t>Julien Anziani</t>
  </si>
  <si>
    <t>Mathieu Peybernes</t>
  </si>
  <si>
    <t>Matthias Phaëton</t>
  </si>
  <si>
    <t>Guadeloupe,France,Martinique</t>
  </si>
  <si>
    <t>Nguyen Xuan Son</t>
  </si>
  <si>
    <t>Vietnam,Brazil</t>
  </si>
  <si>
    <t>Pedro Brazão</t>
  </si>
  <si>
    <t>Romário</t>
  </si>
  <si>
    <t>Santiago Gauna</t>
  </si>
  <si>
    <t>Serdar Gürler</t>
  </si>
  <si>
    <t>Simeon Petrov</t>
  </si>
  <si>
    <t>Bulgaria,France</t>
  </si>
  <si>
    <t>Somália</t>
  </si>
  <si>
    <t>Thomas Battistella</t>
  </si>
  <si>
    <t>Valentín Gauthier</t>
  </si>
  <si>
    <t>Vinicius Balieiro</t>
  </si>
  <si>
    <t>Xander Severina</t>
  </si>
  <si>
    <t>Adrián Alcaraz</t>
  </si>
  <si>
    <t>Agustín Albarracín</t>
  </si>
  <si>
    <t>Antonio Espigares</t>
  </si>
  <si>
    <t>Boudah</t>
  </si>
  <si>
    <t>Sweden,Algeria</t>
  </si>
  <si>
    <t>Bryce Duke</t>
  </si>
  <si>
    <t>Charles Boli</t>
  </si>
  <si>
    <t>France,Ivory Coast,Scotland</t>
  </si>
  <si>
    <t>Daniel Naumov</t>
  </si>
  <si>
    <t>David Goldar</t>
  </si>
  <si>
    <t>Dylan Nandín</t>
  </si>
  <si>
    <t>Edson Torres</t>
  </si>
  <si>
    <t>Enzo Hoyos</t>
  </si>
  <si>
    <t>Enzo Luna</t>
  </si>
  <si>
    <t>Gabriele Moncini</t>
  </si>
  <si>
    <t>Itamar Noy</t>
  </si>
  <si>
    <t>Jaime Gómez</t>
  </si>
  <si>
    <t>João Correia</t>
  </si>
  <si>
    <t>Cape Verde Islands,Portugal,São Tomé and Príncipe</t>
  </si>
  <si>
    <t>Joao Grimaldo</t>
  </si>
  <si>
    <t>João Paulo(SBE,Brazil)</t>
  </si>
  <si>
    <t>Jona Niemiec</t>
  </si>
  <si>
    <t>Jovan Nišić</t>
  </si>
  <si>
    <t>Juan José Mera</t>
  </si>
  <si>
    <t>Juan José Ramírez(Azul y Blanco Millonarios Fútbol Club S. A.,Colombia)</t>
  </si>
  <si>
    <t>Juan Manuel Cuesta</t>
  </si>
  <si>
    <t>Kal Naismith</t>
  </si>
  <si>
    <t>Kim Min-Heyok</t>
  </si>
  <si>
    <t>Leandro Espejo</t>
  </si>
  <si>
    <t>Logan Delaurier-Chaubet</t>
  </si>
  <si>
    <t>Loizos Loizou</t>
  </si>
  <si>
    <t>Luis Acevedo</t>
  </si>
  <si>
    <t>Luis Fariña</t>
  </si>
  <si>
    <t>Mamoudou Karamoko</t>
  </si>
  <si>
    <t>Mario Barco</t>
  </si>
  <si>
    <t>Marvin Obuz</t>
  </si>
  <si>
    <t>Mauricio González</t>
  </si>
  <si>
    <t>Maximiliano Luayza Koot</t>
  </si>
  <si>
    <t>Mile Škorić</t>
  </si>
  <si>
    <t>Mohammad Javad Hosseinnejad</t>
  </si>
  <si>
    <t>Moustapha Cissé</t>
  </si>
  <si>
    <t>Nuno Lima</t>
  </si>
  <si>
    <t>Ousmane Camara(Castellón,Guinea)</t>
  </si>
  <si>
    <t>Rodrigo Arciero</t>
  </si>
  <si>
    <t>Rodrigo Schlegel</t>
  </si>
  <si>
    <t>Argentina,Germany,United States</t>
  </si>
  <si>
    <t>Romeo Benítez</t>
  </si>
  <si>
    <t>Saidou Alioum</t>
  </si>
  <si>
    <t>Seid Korać</t>
  </si>
  <si>
    <t>Luxembourg,Serbia</t>
  </si>
  <si>
    <t>Simon Spari</t>
  </si>
  <si>
    <t>Simone Ghidotti</t>
  </si>
  <si>
    <t>Vilington Branda</t>
  </si>
  <si>
    <t>Vinícius Paiva</t>
  </si>
  <si>
    <t>Yago(FC Anyang,Brazil)</t>
  </si>
  <si>
    <t>Yerson Chacón</t>
  </si>
  <si>
    <t>Aaron Appindangoyé</t>
  </si>
  <si>
    <t>Aaron Morley</t>
  </si>
  <si>
    <t>Abdelkarim Hassan</t>
  </si>
  <si>
    <t>Abderrahim Deghmoum</t>
  </si>
  <si>
    <t>Abdulaziz Hatem</t>
  </si>
  <si>
    <t>Abdulelah Al-Amri</t>
  </si>
  <si>
    <t>Agustín Baldi</t>
  </si>
  <si>
    <t>Ahmed Abdelkader</t>
  </si>
  <si>
    <t>Alaa Bellaarouch</t>
  </si>
  <si>
    <t>Allan Arigoni</t>
  </si>
  <si>
    <t>Switzerland,Jamaica</t>
  </si>
  <si>
    <t>Allan Sousa</t>
  </si>
  <si>
    <t>Altin Zeqiri</t>
  </si>
  <si>
    <t>Kosovo,Finland</t>
  </si>
  <si>
    <t>Álvaro Meléndez</t>
  </si>
  <si>
    <t>Ammar Hamdi</t>
  </si>
  <si>
    <t>Anderson Esiti</t>
  </si>
  <si>
    <t>Andre Green</t>
  </si>
  <si>
    <t>Anel Husić</t>
  </si>
  <si>
    <t>Antonio Mance</t>
  </si>
  <si>
    <t>Arda Kızıldağ</t>
  </si>
  <si>
    <t>Arda Okan Kurtulan</t>
  </si>
  <si>
    <t>Türkiye,Albania,North Macedonia</t>
  </si>
  <si>
    <t>Arnaud Lusamba</t>
  </si>
  <si>
    <t>Democratic Republic of Congo,France,Cape Verde Islands</t>
  </si>
  <si>
    <t>Artem Shabanov</t>
  </si>
  <si>
    <t>Arthur Rezende</t>
  </si>
  <si>
    <t>Arvid Brorsson</t>
  </si>
  <si>
    <t>Az Jackson</t>
  </si>
  <si>
    <t>Bastian Allgeier</t>
  </si>
  <si>
    <t>Benjamin Tetteh</t>
  </si>
  <si>
    <t>Boubacar Traoré(Al-Ahly Benghazi Sports Cultural &amp; Social Club,Mali)</t>
  </si>
  <si>
    <t>Brandon Thomas</t>
  </si>
  <si>
    <t>Bruno Cenci</t>
  </si>
  <si>
    <t>Camilo Durán</t>
  </si>
  <si>
    <t>Carlitos</t>
  </si>
  <si>
    <t>Cédric Hountondji</t>
  </si>
  <si>
    <t>Celil Yüksel</t>
  </si>
  <si>
    <t>Chris Mueller</t>
  </si>
  <si>
    <t>Cosmin Matei</t>
  </si>
  <si>
    <t>Cristian Manea</t>
  </si>
  <si>
    <t>Cristian Tovar</t>
  </si>
  <si>
    <t>Dan Glazer</t>
  </si>
  <si>
    <t>Dani Ramírez</t>
  </si>
  <si>
    <t>Davide Bettella</t>
  </si>
  <si>
    <t>Dejan Dražić</t>
  </si>
  <si>
    <t>Denis Kolinger</t>
  </si>
  <si>
    <t>Denys Kuzyk</t>
  </si>
  <si>
    <t>Diego Valencia</t>
  </si>
  <si>
    <t>Dimitris Stavropoulos</t>
  </si>
  <si>
    <t>Dino Hotić</t>
  </si>
  <si>
    <t>Diogo Queirós</t>
  </si>
  <si>
    <t>Djibril Diani</t>
  </si>
  <si>
    <t>Edanyilber Navas</t>
  </si>
  <si>
    <t>Eddie Salcedo</t>
  </si>
  <si>
    <t>Italy,Colombia</t>
  </si>
  <si>
    <t>Ehsan Hajsafi</t>
  </si>
  <si>
    <t>Emilio Martínez</t>
  </si>
  <si>
    <t>Emir Faccioli</t>
  </si>
  <si>
    <t>Emmanuel Boateng(,Ghana)</t>
  </si>
  <si>
    <t>Ethan Brooks</t>
  </si>
  <si>
    <t>Eyüp Akcan</t>
  </si>
  <si>
    <t>Fatih Aksoy</t>
  </si>
  <si>
    <t>Fede Vico</t>
  </si>
  <si>
    <t>Federico Gino</t>
  </si>
  <si>
    <t>Uruguay,Italy,Brazil</t>
  </si>
  <si>
    <t>Felipe Araruna</t>
  </si>
  <si>
    <t>Fernando Medeiros</t>
  </si>
  <si>
    <t>Fidel Escobar</t>
  </si>
  <si>
    <t>Filip Kiss</t>
  </si>
  <si>
    <t>Filipe Soares</t>
  </si>
  <si>
    <t>Filippo Pittarello</t>
  </si>
  <si>
    <t>Francisco Facello</t>
  </si>
  <si>
    <t>Furkan Bayır</t>
  </si>
  <si>
    <t>Gary Kagelmacher</t>
  </si>
  <si>
    <t>Gianluca Saro</t>
  </si>
  <si>
    <t>Giannis Kosti</t>
  </si>
  <si>
    <t>Gibrán Lajud</t>
  </si>
  <si>
    <t>Lebanon,Mexico</t>
  </si>
  <si>
    <t>Gleison</t>
  </si>
  <si>
    <t>Gustavo Blanco</t>
  </si>
  <si>
    <t>Habraão</t>
  </si>
  <si>
    <t>Hassan Al-Haydos</t>
  </si>
  <si>
    <t>Qatar</t>
  </si>
  <si>
    <t>Henning Matriciani</t>
  </si>
  <si>
    <t>Hernán Grana</t>
  </si>
  <si>
    <t>Hisham Layous</t>
  </si>
  <si>
    <t>Houssemeddine Ghacha</t>
  </si>
  <si>
    <t>Ibrahima N'Diaye(Al-Faisaly KSA FC,Senegal)</t>
  </si>
  <si>
    <t>Iron Gomis</t>
  </si>
  <si>
    <t>Isaac Lihadji</t>
  </si>
  <si>
    <t>Jack Durán</t>
  </si>
  <si>
    <t>Jacques Mbé</t>
  </si>
  <si>
    <t>Jamal Harkass</t>
  </si>
  <si>
    <t>Ján Gregus</t>
  </si>
  <si>
    <t>Janni Serra</t>
  </si>
  <si>
    <t>Jasur Yaxshiboyev</t>
  </si>
  <si>
    <t>Jere Uronen</t>
  </si>
  <si>
    <t>Jérôme Prior</t>
  </si>
  <si>
    <t>Jhonata Robert</t>
  </si>
  <si>
    <t>João Peglow</t>
  </si>
  <si>
    <t>Joel Kojo</t>
  </si>
  <si>
    <t>Kyrgyzstan,Ghana</t>
  </si>
  <si>
    <t>Jonathan Lindseth</t>
  </si>
  <si>
    <t>Jordi Mboula</t>
  </si>
  <si>
    <t>Jorge Pombo</t>
  </si>
  <si>
    <t>José García</t>
  </si>
  <si>
    <t>José Mauri</t>
  </si>
  <si>
    <t>Josef Baccay</t>
  </si>
  <si>
    <t>Juan Bauzá</t>
  </si>
  <si>
    <t>Juan Castilla</t>
  </si>
  <si>
    <t>Juraj Badelj</t>
  </si>
  <si>
    <t>Kees de Boer</t>
  </si>
  <si>
    <t>Kenji Gorré</t>
  </si>
  <si>
    <t>Curaçao,Netherlands,Israel</t>
  </si>
  <si>
    <t>Kevin Salazar(Fortaleza Fútbol Club S.A.,Colombia)</t>
  </si>
  <si>
    <t>Kevin Tshiembe</t>
  </si>
  <si>
    <t>Denmark,Democratic Republic of Congo</t>
  </si>
  <si>
    <t>Khanyisa Mayo</t>
  </si>
  <si>
    <t>Kolja Oudenne</t>
  </si>
  <si>
    <t>Sweden,Germany</t>
  </si>
  <si>
    <t>Kouceila Boualia</t>
  </si>
  <si>
    <t>Krisztián Keresztes</t>
  </si>
  <si>
    <t>Kubilay Yavuz</t>
  </si>
  <si>
    <t>Larry Azouni</t>
  </si>
  <si>
    <t>Lars Gindorf</t>
  </si>
  <si>
    <t>Leandrinho(Emirates Cultural &amp; Sports Club,Brazil)</t>
  </si>
  <si>
    <t>Leandro Otormín</t>
  </si>
  <si>
    <t>Lionel Carole</t>
  </si>
  <si>
    <t>Luis Haquín</t>
  </si>
  <si>
    <t>Luiz Henrique(CRI,Brazil)</t>
  </si>
  <si>
    <t>Macaulay Gillesphey</t>
  </si>
  <si>
    <t>Mallik Wilks</t>
  </si>
  <si>
    <t>Mamadou Coulibaly(Al-Jazira,Ivory Coast,United Arab Emirates)</t>
  </si>
  <si>
    <t>Ivory Coast,United Arab Emirates</t>
  </si>
  <si>
    <t>Marcelo Carné</t>
  </si>
  <si>
    <t>Marcus Müller</t>
  </si>
  <si>
    <t>Marios Vichos</t>
  </si>
  <si>
    <t>Marko Bakić</t>
  </si>
  <si>
    <t>Marko Jevtović</t>
  </si>
  <si>
    <t>Mateus Henrique</t>
  </si>
  <si>
    <t>Mateusão</t>
  </si>
  <si>
    <t>Mateusz Żukowski</t>
  </si>
  <si>
    <t>Matías Esquivel</t>
  </si>
  <si>
    <t>Maxim Plakushchenko</t>
  </si>
  <si>
    <t>Israel,Ukraine,Russia</t>
  </si>
  <si>
    <t>Mehdi Zeffane</t>
  </si>
  <si>
    <t>Mehrdad Mohammadi</t>
  </si>
  <si>
    <t>Mickaël Le Bihan</t>
  </si>
  <si>
    <t>Milad Mohammadi</t>
  </si>
  <si>
    <t>Mohamed Nasraoui</t>
  </si>
  <si>
    <t>Mohamed Omar</t>
  </si>
  <si>
    <t>Mohammad Khodabandelou</t>
  </si>
  <si>
    <t>Mohammed Al-Qahtani</t>
  </si>
  <si>
    <t>Moussa Djitté</t>
  </si>
  <si>
    <t>Muralha</t>
  </si>
  <si>
    <t>Nabil Alioui</t>
  </si>
  <si>
    <t>Naby Oularé</t>
  </si>
  <si>
    <t>Natã Felipe</t>
  </si>
  <si>
    <t>Nathaniel Méndez-Laing</t>
  </si>
  <si>
    <t>Guatemala,England</t>
  </si>
  <si>
    <t>Nemanja Miletić(FK Čukarički Beograd,Serbia)</t>
  </si>
  <si>
    <t>Neo Maema</t>
  </si>
  <si>
    <t>Nico Ratti</t>
  </si>
  <si>
    <t>Niklas Tauer</t>
  </si>
  <si>
    <t>Olawale Farayola</t>
  </si>
  <si>
    <t>Oussama Haddadi</t>
  </si>
  <si>
    <t>Patrick Burner</t>
  </si>
  <si>
    <t>Patrick Nwadike</t>
  </si>
  <si>
    <t>Sweden,Haiti,Nigeria</t>
  </si>
  <si>
    <t>Pau Resta</t>
  </si>
  <si>
    <t>Pavlos Pantelidis</t>
  </si>
  <si>
    <t>Peter Kováčik</t>
  </si>
  <si>
    <t>Quini</t>
  </si>
  <si>
    <t>Radosław Majewski</t>
  </si>
  <si>
    <t>Ravil Tagir</t>
  </si>
  <si>
    <t>Türkiye,Kazakhstan,United Arab Emirates</t>
  </si>
  <si>
    <t>Robin Østrøm</t>
  </si>
  <si>
    <t>Norway,Denmark,Uganda</t>
  </si>
  <si>
    <t>Rocky Bushiri</t>
  </si>
  <si>
    <t>Rodin Quiñónes</t>
  </si>
  <si>
    <t>Rodri(Marbella,Spain)</t>
  </si>
  <si>
    <t>Rodrigo Erramuspe</t>
  </si>
  <si>
    <t>Roman Vantukh</t>
  </si>
  <si>
    <t>Romell Quioto</t>
  </si>
  <si>
    <t>Ronaldo Alves</t>
  </si>
  <si>
    <t>Ronaldo Vieira</t>
  </si>
  <si>
    <t>Guinea-Bissau,England,Portugal</t>
  </si>
  <si>
    <t>Ryan Ledson</t>
  </si>
  <si>
    <t>Saad Al-Mosa</t>
  </si>
  <si>
    <t>Saeid Saharkhizan</t>
  </si>
  <si>
    <t>Saif Thierry</t>
  </si>
  <si>
    <t>Sudan</t>
  </si>
  <si>
    <t>Salvatore Caturano</t>
  </si>
  <si>
    <t>Saman Fallah</t>
  </si>
  <si>
    <t>Samuel Careaga</t>
  </si>
  <si>
    <t>Sandro Altunashvili</t>
  </si>
  <si>
    <t>Santeri Väänänen</t>
  </si>
  <si>
    <t>Saša Stamenković</t>
  </si>
  <si>
    <t>Sava Čestić</t>
  </si>
  <si>
    <t>Sékou Gassama</t>
  </si>
  <si>
    <t>Shai Elias</t>
  </si>
  <si>
    <t>Sidcley</t>
  </si>
  <si>
    <t>Simon Moore</t>
  </si>
  <si>
    <t>Sinan Bakış</t>
  </si>
  <si>
    <t>Slavoljub Srnić</t>
  </si>
  <si>
    <t>Son Jeong-Hyeon</t>
  </si>
  <si>
    <t>Soufiane Benjdida</t>
  </si>
  <si>
    <t>Stefano Cella</t>
  </si>
  <si>
    <t>Stelios Kitsiou</t>
  </si>
  <si>
    <t>Tanto Olaofe</t>
  </si>
  <si>
    <t>Tarık Çetin</t>
  </si>
  <si>
    <t>Tayeb Meziani</t>
  </si>
  <si>
    <t>Tayfur Bingöl</t>
  </si>
  <si>
    <t>Teppei Oka</t>
  </si>
  <si>
    <t>Théo Berdayes</t>
  </si>
  <si>
    <t>Tommaso Maggioni</t>
  </si>
  <si>
    <t>Tommi Jyry</t>
  </si>
  <si>
    <t>Vasile Mogoş</t>
  </si>
  <si>
    <t>Romania,Italy</t>
  </si>
  <si>
    <t>Will Forrester</t>
  </si>
  <si>
    <t>Yakou Meïté</t>
  </si>
  <si>
    <t>Yassin Ayoub</t>
  </si>
  <si>
    <t>Yassine Benrahou</t>
  </si>
  <si>
    <t>Yhoan Andzouana</t>
  </si>
  <si>
    <t>Yoël Armougom</t>
  </si>
  <si>
    <t>Yonathan del Valle</t>
  </si>
  <si>
    <t>Yuri Casermeiro</t>
  </si>
  <si>
    <t>Zaid Tahseen</t>
  </si>
  <si>
    <t>Zakaria Naïdji</t>
  </si>
  <si>
    <t>Zander Clark</t>
  </si>
  <si>
    <t>Alan Olinick</t>
  </si>
  <si>
    <t>Alexis Sabella</t>
  </si>
  <si>
    <t>Alioune Ndoye</t>
  </si>
  <si>
    <t>Amar Fatah</t>
  </si>
  <si>
    <t>Amin Cherni</t>
  </si>
  <si>
    <t>Armando Vargas</t>
  </si>
  <si>
    <t>Charalabos Charalabous</t>
  </si>
  <si>
    <t>Cristian Graciano</t>
  </si>
  <si>
    <t>David Lemos</t>
  </si>
  <si>
    <t>Denis Granečný</t>
  </si>
  <si>
    <t>Dino Mikanović</t>
  </si>
  <si>
    <t>Dominik Reiter</t>
  </si>
  <si>
    <t>Felipe Rodríguez</t>
  </si>
  <si>
    <t>Frank Boya</t>
  </si>
  <si>
    <t>Gicu Grozav</t>
  </si>
  <si>
    <t>Ivan Zhelizko</t>
  </si>
  <si>
    <t>Jaroensak Wonggorn</t>
  </si>
  <si>
    <t>Jesús Ruiz</t>
  </si>
  <si>
    <t>Jordan Ikoko</t>
  </si>
  <si>
    <t>Jordan Obita</t>
  </si>
  <si>
    <t>Uganda,England</t>
  </si>
  <si>
    <t>Jordan Smith(Hibernian,England)</t>
  </si>
  <si>
    <t>Juan David Cabezas</t>
  </si>
  <si>
    <t>Kent-Are Antonsen</t>
  </si>
  <si>
    <t>Kevin Ehlers</t>
  </si>
  <si>
    <t>Kreshnik Hajrizi</t>
  </si>
  <si>
    <t>Lilian Njoh</t>
  </si>
  <si>
    <t>Manu Justo</t>
  </si>
  <si>
    <t>Marcio Gómez</t>
  </si>
  <si>
    <t>Mauro Valiente</t>
  </si>
  <si>
    <t>Neyder Moreno</t>
  </si>
  <si>
    <t>Pablo Palacio</t>
  </si>
  <si>
    <t>Pavao Pervan</t>
  </si>
  <si>
    <t>Austria,Croatia,Bosnia and Herzegovina</t>
  </si>
  <si>
    <t>Ramón González</t>
  </si>
  <si>
    <t>Renato(STA,Brazil)</t>
  </si>
  <si>
    <t>Stipe Vulikić</t>
  </si>
  <si>
    <t>Will Keane</t>
  </si>
  <si>
    <t>Agustín Alaniz</t>
  </si>
  <si>
    <t>Ahmed Ayman Mansour</t>
  </si>
  <si>
    <t>Alex Silva(CTB,Brazil)</t>
  </si>
  <si>
    <t>Augusto Aguirre</t>
  </si>
  <si>
    <t>Bartosz Salamon</t>
  </si>
  <si>
    <t>Bryan Hein</t>
  </si>
  <si>
    <t>Brynjar Ingi Bjarnason</t>
  </si>
  <si>
    <t>Daniel Cambronero</t>
  </si>
  <si>
    <t>Daniel Moreno</t>
  </si>
  <si>
    <t>David Braga</t>
  </si>
  <si>
    <t>Diego(,Brazil)</t>
  </si>
  <si>
    <t>Đorđe Despotović</t>
  </si>
  <si>
    <t>Eber Moreno</t>
  </si>
  <si>
    <t>Elias(VIL,Brazil)</t>
  </si>
  <si>
    <t>Eric Boakye</t>
  </si>
  <si>
    <t>Ewandro</t>
  </si>
  <si>
    <t>Fernando Pacheco(Club Sporting Cristal S.A.,Peru)</t>
  </si>
  <si>
    <t>Fernando Rodríguez(Club Almirante Brown,Argentina)</t>
  </si>
  <si>
    <t>Florian Flecker</t>
  </si>
  <si>
    <t>Gonzalo Klusener</t>
  </si>
  <si>
    <t>Gustav Svensson</t>
  </si>
  <si>
    <t>Hugo Quintana</t>
  </si>
  <si>
    <t>Johnny Leverón</t>
  </si>
  <si>
    <t>Juan Manuel Zapata</t>
  </si>
  <si>
    <t>Kevin Méndez</t>
  </si>
  <si>
    <t>Luca Unbehaun</t>
  </si>
  <si>
    <t>Lukas Gugganig</t>
  </si>
  <si>
    <t>Marcel Čermák</t>
  </si>
  <si>
    <t>Nahuel Arena</t>
  </si>
  <si>
    <t>Nicola Rauti</t>
  </si>
  <si>
    <t>Richard(Anorthosis Famagusta,Brazil)</t>
  </si>
  <si>
    <t>Ruslan Bezrukov</t>
  </si>
  <si>
    <t>Sergey Pesjakov</t>
  </si>
  <si>
    <t>Tomislav Duvnjak</t>
  </si>
  <si>
    <t>Ulises Yegros</t>
  </si>
  <si>
    <t>Walter Núñez</t>
  </si>
  <si>
    <t>Wesley P.</t>
  </si>
  <si>
    <t>Wiston Fernández</t>
  </si>
  <si>
    <t>Yannick Gomis</t>
  </si>
  <si>
    <t>Zé Vitor(MAF,Brazil)</t>
  </si>
  <si>
    <t>Atakan Çankaya</t>
  </si>
  <si>
    <t>Bogdan Vătăjelu</t>
  </si>
  <si>
    <t>Brian Plat</t>
  </si>
  <si>
    <t>Bruno Lourenço</t>
  </si>
  <si>
    <t>Bryan Lasme</t>
  </si>
  <si>
    <t>Conor Noß</t>
  </si>
  <si>
    <t>Republic of Ireland,Germany</t>
  </si>
  <si>
    <t>Dani Figueira</t>
  </si>
  <si>
    <t>Dorin Rotariu</t>
  </si>
  <si>
    <t>Enzo Tchato</t>
  </si>
  <si>
    <t>Ezequiel Almirón</t>
  </si>
  <si>
    <t>Felipe Garcia(ABF,Brazil)</t>
  </si>
  <si>
    <t>Fernando Torrent</t>
  </si>
  <si>
    <t>Florian Stritzel</t>
  </si>
  <si>
    <t>Francisco Flores(Club Atlético San Lorenzo de Almagro,Argentina)</t>
  </si>
  <si>
    <t>Francisco Rivera</t>
  </si>
  <si>
    <t>Gautier Ott</t>
  </si>
  <si>
    <t>Gianluca Gaudino</t>
  </si>
  <si>
    <t>Howell Mena</t>
  </si>
  <si>
    <t>John Hou Sæter</t>
  </si>
  <si>
    <t>China PR,Norway</t>
  </si>
  <si>
    <t>Junya Suzuki</t>
  </si>
  <si>
    <t>WB R</t>
  </si>
  <si>
    <t>Kenny Dougall</t>
  </si>
  <si>
    <t>Australia,Scotland,Thailand</t>
  </si>
  <si>
    <t>Kento Hashimoto(FC Tokyo,Japan)</t>
  </si>
  <si>
    <t>Laurenţiu Popescu</t>
  </si>
  <si>
    <t>Lautaro Geminiani</t>
  </si>
  <si>
    <t>Lee Tae-Suk</t>
  </si>
  <si>
    <t>Luis Ovalle</t>
  </si>
  <si>
    <t>Łukasz Zwoliński</t>
  </si>
  <si>
    <t>Marcos Landaburu</t>
  </si>
  <si>
    <t>Nicolás Milesi</t>
  </si>
  <si>
    <t>Nicolás Rossi(Club Atlético Juventud (Las Piedras),Uruguay)</t>
  </si>
  <si>
    <t>Queensy Menig</t>
  </si>
  <si>
    <t>Samu(Club Sport Marítimo - SAD,Portugal,France)</t>
  </si>
  <si>
    <t>Santiago Costa</t>
  </si>
  <si>
    <t>Semih Güler</t>
  </si>
  <si>
    <t>Timothé Nkada</t>
  </si>
  <si>
    <t>Urho Nissilä</t>
  </si>
  <si>
    <t>Wenderson</t>
  </si>
  <si>
    <t>Yegor Prutsev</t>
  </si>
  <si>
    <t>Russia,Serbia</t>
  </si>
  <si>
    <t>Bayron Duarte</t>
  </si>
  <si>
    <t>Benjamin Leroy</t>
  </si>
  <si>
    <t>Bradley Danger</t>
  </si>
  <si>
    <t>Conor McMenamin</t>
  </si>
  <si>
    <t>Danilo Santacruz</t>
  </si>
  <si>
    <t>David Lischka</t>
  </si>
  <si>
    <t>Denner(Esporte Clube Noroeste,Brazil)</t>
  </si>
  <si>
    <t>Diego Carrasco</t>
  </si>
  <si>
    <t>Diego Duarte</t>
  </si>
  <si>
    <t>Emmanuel Addai</t>
  </si>
  <si>
    <t>Eros Maddy</t>
  </si>
  <si>
    <t>Netherlands,Sierra Leone,Suriname</t>
  </si>
  <si>
    <t>Ezekiel Henty</t>
  </si>
  <si>
    <t>Fernando Román(Club Atlético Aldosivi,Paraguay)</t>
  </si>
  <si>
    <t>Geindry Cuervo</t>
  </si>
  <si>
    <t>Guido Gomez</t>
  </si>
  <si>
    <t>Gustavo Ramírez</t>
  </si>
  <si>
    <t>Paraguay,Mexico</t>
  </si>
  <si>
    <t>Jaime Sánchez</t>
  </si>
  <si>
    <t>Joel Contreras</t>
  </si>
  <si>
    <t>Jonathan Berón</t>
  </si>
  <si>
    <t>José Caldera</t>
  </si>
  <si>
    <t>José Leudo</t>
  </si>
  <si>
    <t>Juan Pablo Barinaga</t>
  </si>
  <si>
    <t>Lorenzo Rajot</t>
  </si>
  <si>
    <t>Mustafa Mohammad</t>
  </si>
  <si>
    <t>Nasser Mansi</t>
  </si>
  <si>
    <t>Nemanja Tošić</t>
  </si>
  <si>
    <t>Ondřej Čelůstka</t>
  </si>
  <si>
    <t>Paulinho Moccelin</t>
  </si>
  <si>
    <t>Román Strada</t>
  </si>
  <si>
    <t>Sebastián Rodríguez(Talento Dorado S.A.,Colombia)</t>
  </si>
  <si>
    <t>Stefan Dražić</t>
  </si>
  <si>
    <t>Tobias Kainz</t>
  </si>
  <si>
    <t>Uroš Radaković</t>
  </si>
  <si>
    <t>Wilmar Cruz</t>
  </si>
  <si>
    <t>Yuki Saneto</t>
  </si>
  <si>
    <t>Yury Dyupin</t>
  </si>
  <si>
    <t>Yusuke Matsuo</t>
  </si>
  <si>
    <t>Abdennour Iheb Belhocini</t>
  </si>
  <si>
    <t>Abdulla Abdullayev</t>
  </si>
  <si>
    <t>Abdullah Al-Muaiouf</t>
  </si>
  <si>
    <t>Abdullah Madu</t>
  </si>
  <si>
    <t>Abel Masuero</t>
  </si>
  <si>
    <t>Aboubacar Lô</t>
  </si>
  <si>
    <t>Ahmed El Messaoudi</t>
  </si>
  <si>
    <t>Ahmed İldiz</t>
  </si>
  <si>
    <t>Aimen Mahious</t>
  </si>
  <si>
    <t>Alberto Noguera</t>
  </si>
  <si>
    <t>Aldo Maiz</t>
  </si>
  <si>
    <t>Aleks Petkov</t>
  </si>
  <si>
    <t>Alen Ožbolt</t>
  </si>
  <si>
    <t>Alessandro Salvi</t>
  </si>
  <si>
    <t>Álex Vallejo</t>
  </si>
  <si>
    <t>Alexandru Ioniţă</t>
  </si>
  <si>
    <t>Ali Lajami</t>
  </si>
  <si>
    <t>Alper Karaman</t>
  </si>
  <si>
    <t>Amine Oudrhiri</t>
  </si>
  <si>
    <t>Andrea Cagnano</t>
  </si>
  <si>
    <t>Andrea Zaccagno</t>
  </si>
  <si>
    <t>Andreas Gianniotis</t>
  </si>
  <si>
    <t>Andreas Kuen</t>
  </si>
  <si>
    <t>Antoine Baroan</t>
  </si>
  <si>
    <t>Anton Krivotsyuk</t>
  </si>
  <si>
    <t>Antonio De Cristofaro</t>
  </si>
  <si>
    <t>Arttu Hoskonen</t>
  </si>
  <si>
    <t>Artur Jorge</t>
  </si>
  <si>
    <t>Assim Madibo</t>
  </si>
  <si>
    <t>Atakan Akkaynak</t>
  </si>
  <si>
    <t>Ayoub Assal</t>
  </si>
  <si>
    <t>England,Morocco</t>
  </si>
  <si>
    <t>Azizjon G'aniev</t>
  </si>
  <si>
    <t>Bandiougou Fadiga</t>
  </si>
  <si>
    <t>Ben Traoré</t>
  </si>
  <si>
    <t>Bilel Aouacheria</t>
  </si>
  <si>
    <t>Bobby Adekanye</t>
  </si>
  <si>
    <t>Brian Mansilla(Futebol Clube de Arouca,Uruguay)</t>
  </si>
  <si>
    <t>Brinner</t>
  </si>
  <si>
    <t>Bruno(Al-Jazira,United Arab Emirates,Brazil)</t>
  </si>
  <si>
    <t>Buiú</t>
  </si>
  <si>
    <t>Carlos Rivas(,Colombia)</t>
  </si>
  <si>
    <t>Charis Tsingaras</t>
  </si>
  <si>
    <t>Cheick Comara</t>
  </si>
  <si>
    <t>Cihat Çelik</t>
  </si>
  <si>
    <t>Claudio Villagra</t>
  </si>
  <si>
    <t>Damian Michalski</t>
  </si>
  <si>
    <t>Daniel Harvie</t>
  </si>
  <si>
    <t>Daniel Phillips</t>
  </si>
  <si>
    <t>Trinidad and Tobago,England</t>
  </si>
  <si>
    <t>Darko Velkovski</t>
  </si>
  <si>
    <t>David Petrović</t>
  </si>
  <si>
    <t>Deano Van Rooyen</t>
  </si>
  <si>
    <t>Derek Agyakwa</t>
  </si>
  <si>
    <t>Dimitri Cavaré</t>
  </si>
  <si>
    <t>Dominik Kružliak</t>
  </si>
  <si>
    <t>Dorny Romero</t>
  </si>
  <si>
    <t>Dominican Republic</t>
  </si>
  <si>
    <t>Elias Mokwana</t>
  </si>
  <si>
    <t>Emeka Eze</t>
  </si>
  <si>
    <t>Emir Kaan Gültekin</t>
  </si>
  <si>
    <t>Enis Çokaj</t>
  </si>
  <si>
    <t>Evgeny Chernov</t>
  </si>
  <si>
    <t>Ezzeddin El Maremi</t>
  </si>
  <si>
    <t>Fabrício Isidoro</t>
  </si>
  <si>
    <t>Florent Hasani</t>
  </si>
  <si>
    <t>Francesco Antonucci</t>
  </si>
  <si>
    <t>Franck Kom</t>
  </si>
  <si>
    <t>Franco Cáceres</t>
  </si>
  <si>
    <t>Fredy Vera</t>
  </si>
  <si>
    <t>Fynn Lakenmacher</t>
  </si>
  <si>
    <t>Gelmín Rivas</t>
  </si>
  <si>
    <t>Geovan Montes</t>
  </si>
  <si>
    <t>Gerard Lavergne</t>
  </si>
  <si>
    <t>Dominican Republic,United States</t>
  </si>
  <si>
    <t>Geremías Meléndez</t>
  </si>
  <si>
    <t>Giannis Gianniotas</t>
  </si>
  <si>
    <t>Giorgi Kokhreidze</t>
  </si>
  <si>
    <t>Giorgi Loria</t>
  </si>
  <si>
    <t>Giorgos Athanasiadis</t>
  </si>
  <si>
    <t>Gökhan Gül</t>
  </si>
  <si>
    <t>Görkem Sağlam</t>
  </si>
  <si>
    <t>Gustavo Aguilar</t>
  </si>
  <si>
    <t>Hamza Jelassi</t>
  </si>
  <si>
    <t>Hasan Abdulkareem</t>
  </si>
  <si>
    <t>Haykeul Chikhaoui</t>
  </si>
  <si>
    <t>Hicham Faik</t>
  </si>
  <si>
    <t>Hjörtur Hermannsson</t>
  </si>
  <si>
    <t>Hossein Goudarzi</t>
  </si>
  <si>
    <t>Hossein Hosseini</t>
  </si>
  <si>
    <t>Iago(Dibba Al-Fujairah Club,Brazil)</t>
  </si>
  <si>
    <t>İbrahim Yılmaz</t>
  </si>
  <si>
    <t>Ibrahima Cissé(,Guinea,Belgium)</t>
  </si>
  <si>
    <t>Guinea,Belgium</t>
  </si>
  <si>
    <t>Ilias Chatzitheodoridis</t>
  </si>
  <si>
    <t>Ivan Lomaev</t>
  </si>
  <si>
    <t>Ivan Lučić</t>
  </si>
  <si>
    <t>Iván Pérez(,Argentina)</t>
  </si>
  <si>
    <t>Jakub Hromada</t>
  </si>
  <si>
    <t>James Lawrence</t>
  </si>
  <si>
    <t>Ján Minárik</t>
  </si>
  <si>
    <t>Jani Atanasov</t>
  </si>
  <si>
    <t>Jean Kouassi</t>
  </si>
  <si>
    <t>Jeh</t>
  </si>
  <si>
    <t>Jens Grahl</t>
  </si>
  <si>
    <t>Jimmy</t>
  </si>
  <si>
    <t>Joan Sastre</t>
  </si>
  <si>
    <t>João Cipriano</t>
  </si>
  <si>
    <t>John McAtee</t>
  </si>
  <si>
    <t>Jordan van der Gaag</t>
  </si>
  <si>
    <t>Netherlands,Portugal</t>
  </si>
  <si>
    <t>Jorge Luis Ramos</t>
  </si>
  <si>
    <t>Juan David Valencia</t>
  </si>
  <si>
    <t>Juan Neira(OFI Crete,Argentina)</t>
  </si>
  <si>
    <t>Juan Peñaloza</t>
  </si>
  <si>
    <t>Julien Maggiotti</t>
  </si>
  <si>
    <t>Kaveh Rezaei</t>
  </si>
  <si>
    <t>Keanu Cupido</t>
  </si>
  <si>
    <t>Keletso Makgalwa</t>
  </si>
  <si>
    <t>Kenny Saief</t>
  </si>
  <si>
    <t>United States,Israel</t>
  </si>
  <si>
    <t>Kevin Rolón</t>
  </si>
  <si>
    <t>Konrad Michalak</t>
  </si>
  <si>
    <t>Kyriakos Savvidis</t>
  </si>
  <si>
    <t>Lamine Diack</t>
  </si>
  <si>
    <t>Leandro Fleitas</t>
  </si>
  <si>
    <t>Leandro Garate</t>
  </si>
  <si>
    <t>Lefteris Lyratzis</t>
  </si>
  <si>
    <t>Leodán Chalá</t>
  </si>
  <si>
    <t>Liborio Sánchez</t>
  </si>
  <si>
    <t>Louis Bostyn</t>
  </si>
  <si>
    <t>Ľubomír Tupta</t>
  </si>
  <si>
    <t>Luca Everink</t>
  </si>
  <si>
    <t>Lucas Pimenta</t>
  </si>
  <si>
    <t>United Arab Emirates,Brazil,Portugal</t>
  </si>
  <si>
    <t>Lucas Souza(,Brazil)</t>
  </si>
  <si>
    <t>Luis Díaz(Sporting FC (CRC),Costa Rica,United States)</t>
  </si>
  <si>
    <t>Luis Felipe Gallegos</t>
  </si>
  <si>
    <t>Chile,Italy</t>
  </si>
  <si>
    <t>Luís Mata</t>
  </si>
  <si>
    <t>Luis Pérez(Alianza Fútbol Club S.A.,Colombia)</t>
  </si>
  <si>
    <t>Luka Gugeshashvili</t>
  </si>
  <si>
    <t>Luka Silagadze</t>
  </si>
  <si>
    <t>Magnus Westergaard</t>
  </si>
  <si>
    <t>Malik Batmaz</t>
  </si>
  <si>
    <t>Manuel Torres</t>
  </si>
  <si>
    <t>Marat Bokoev</t>
  </si>
  <si>
    <t>Marco Paixão</t>
  </si>
  <si>
    <t>Marco Thiede</t>
  </si>
  <si>
    <t>Marcos Enrique</t>
  </si>
  <si>
    <t>Marcos Rivadero</t>
  </si>
  <si>
    <t>Martin Regáli</t>
  </si>
  <si>
    <t>Martin Suchomel</t>
  </si>
  <si>
    <t>Matěj Hanousek</t>
  </si>
  <si>
    <t>Mathías Tomás</t>
  </si>
  <si>
    <t>Matías Nani</t>
  </si>
  <si>
    <t>Matthieu Huard</t>
  </si>
  <si>
    <t>Matúš Kmeť</t>
  </si>
  <si>
    <t>Matúš Rusnák</t>
  </si>
  <si>
    <t>Maxim Petrov</t>
  </si>
  <si>
    <t>Maximiliano Comba</t>
  </si>
  <si>
    <t>Mehdi Limouchi</t>
  </si>
  <si>
    <t>Mehdi Tahrat</t>
  </si>
  <si>
    <t>Merwan Ifnaoui</t>
  </si>
  <si>
    <t>Metehan Mimaroğlu</t>
  </si>
  <si>
    <t>Migouel Alfarela</t>
  </si>
  <si>
    <t>Mohamed Ofkir</t>
  </si>
  <si>
    <t>Mohamed Taabouni</t>
  </si>
  <si>
    <t>Mohamed Youssouf</t>
  </si>
  <si>
    <t>Mohammad Ghorbani</t>
  </si>
  <si>
    <t>Mohammad Karimi</t>
  </si>
  <si>
    <t>Mohammad Reza Akhbari</t>
  </si>
  <si>
    <t>Mohammed Al-Burayk</t>
  </si>
  <si>
    <t>Mohammed Al-Majhad</t>
  </si>
  <si>
    <t>Mohammed Soulah</t>
  </si>
  <si>
    <t>Mohammed Waad</t>
  </si>
  <si>
    <t>Morris Schröter</t>
  </si>
  <si>
    <t>Mouad Issa</t>
  </si>
  <si>
    <t>Muhammed Badamosi</t>
  </si>
  <si>
    <t>Murat Cem Akpınar</t>
  </si>
  <si>
    <t>Türkiye,Azerbaijan</t>
  </si>
  <si>
    <t>Mustafa Yumlu</t>
  </si>
  <si>
    <t>Nanasei Iino</t>
  </si>
  <si>
    <t>Naoufel Khacef</t>
  </si>
  <si>
    <t>Nassim Chadli</t>
  </si>
  <si>
    <t>Nazareno Solís</t>
  </si>
  <si>
    <t>Nduduzo Sibiya</t>
  </si>
  <si>
    <t>Nebojša Kosović</t>
  </si>
  <si>
    <t>Nemanja Glavčić</t>
  </si>
  <si>
    <t>Nemanja Jović</t>
  </si>
  <si>
    <t>Nicholas Gioacchini</t>
  </si>
  <si>
    <t>United States,Italy,Jamaica</t>
  </si>
  <si>
    <t>Nicolas Lemaître</t>
  </si>
  <si>
    <t>Nikos Christogeorgos</t>
  </si>
  <si>
    <t>Noah Cadiou</t>
  </si>
  <si>
    <t>Ognjen Ožegović</t>
  </si>
  <si>
    <t>Oğulcan Ülgün</t>
  </si>
  <si>
    <t>Okan Erdoğan</t>
  </si>
  <si>
    <t>Oleksandr Drambaiev</t>
  </si>
  <si>
    <t>Oleksiy Kashchuk</t>
  </si>
  <si>
    <t>Omar Al Khoja</t>
  </si>
  <si>
    <t>Otabek Shukurov</t>
  </si>
  <si>
    <t>Ousseynou Thioune</t>
  </si>
  <si>
    <t>Panagiotis Liagas</t>
  </si>
  <si>
    <t>Pedro Miguel</t>
  </si>
  <si>
    <t>Qatar,Portugal,Cape Verde Islands</t>
  </si>
  <si>
    <t>Perotti</t>
  </si>
  <si>
    <t>Pichu Atienza</t>
  </si>
  <si>
    <t>Qëndrim Zyba</t>
  </si>
  <si>
    <t>Quaresma</t>
  </si>
  <si>
    <t>Rafael Rodrigues</t>
  </si>
  <si>
    <t>Rahmetullah Berişbek</t>
  </si>
  <si>
    <t>Rajmund Molnár</t>
  </si>
  <si>
    <t>Ratinho</t>
  </si>
  <si>
    <t>Rəhman Daşdəmirov</t>
  </si>
  <si>
    <t>Renaldo Cephas</t>
  </si>
  <si>
    <t>Renat Dadaşov</t>
  </si>
  <si>
    <t>Azerbaijan,Germany</t>
  </si>
  <si>
    <t>Reza Shekari</t>
  </si>
  <si>
    <t>Ricardo Santos</t>
  </si>
  <si>
    <t>Cape Verde Islands,England,Portugal</t>
  </si>
  <si>
    <t>Riccardo Brosco</t>
  </si>
  <si>
    <t>Richard Rentería</t>
  </si>
  <si>
    <t>Robinho(Kolkata,Brazil)</t>
  </si>
  <si>
    <t>Roderick Miller</t>
  </si>
  <si>
    <t>Rodrigo Mazur</t>
  </si>
  <si>
    <t>Rodrigo Moreira</t>
  </si>
  <si>
    <t>Roman Kerschbaum</t>
  </si>
  <si>
    <t>Roman Yezhov</t>
  </si>
  <si>
    <t>Rónald Matarrita</t>
  </si>
  <si>
    <t>Ronaldo Vásquez</t>
  </si>
  <si>
    <t>Ryotaro Nakamura</t>
  </si>
  <si>
    <t>Saïd Hamulić</t>
  </si>
  <si>
    <t>Bosnia and Herzegovina,Netherlands</t>
  </si>
  <si>
    <t>Samet Yalçın</t>
  </si>
  <si>
    <t>Samuel Ďatko</t>
  </si>
  <si>
    <t>Samuel Owusu</t>
  </si>
  <si>
    <t>Sandro Ingolitsch</t>
  </si>
  <si>
    <t>Sanele Barns</t>
  </si>
  <si>
    <t>Sanousi Al-Hadi</t>
  </si>
  <si>
    <t>Sascha Risch</t>
  </si>
  <si>
    <t>Sebastián Arce</t>
  </si>
  <si>
    <t>Sebastian Mrowca</t>
  </si>
  <si>
    <t>Seifeddine Jaziri</t>
  </si>
  <si>
    <t>Tunisia,Dominica</t>
  </si>
  <si>
    <t>Sergi Maestre</t>
  </si>
  <si>
    <t>Sergiu Hanca</t>
  </si>
  <si>
    <t>Shoja Khalilzadeh</t>
  </si>
  <si>
    <t>Shota Shekiladze</t>
  </si>
  <si>
    <t>Silvester van der Water</t>
  </si>
  <si>
    <t>Soner Dikmen</t>
  </si>
  <si>
    <t>Sonny Bradley</t>
  </si>
  <si>
    <t>Stanislav Magkeev</t>
  </si>
  <si>
    <t>Taha Yassine Khenissi</t>
  </si>
  <si>
    <t>Tasos Chatzigiovanis</t>
  </si>
  <si>
    <t>Thabo Moloisane</t>
  </si>
  <si>
    <t>Théo Guivarch</t>
  </si>
  <si>
    <t>Thiago Rodrigues</t>
  </si>
  <si>
    <t>Tom van Weert</t>
  </si>
  <si>
    <t>Tonio Teklić</t>
  </si>
  <si>
    <t>Tsuyoshi Ogashiwa</t>
  </si>
  <si>
    <t>Valentin Jacob</t>
  </si>
  <si>
    <t>Valentín Pimentel</t>
  </si>
  <si>
    <t>Valentín Rodríguez(,Uruguay)</t>
  </si>
  <si>
    <t>Valon Ethemi</t>
  </si>
  <si>
    <t>Viacheslav Tankovskyi</t>
  </si>
  <si>
    <t>Vladimer Mamuchashvili</t>
  </si>
  <si>
    <t>Vladimir Iljin</t>
  </si>
  <si>
    <t>Vladimir Jovović</t>
  </si>
  <si>
    <t>Vladimir Stojković</t>
  </si>
  <si>
    <t>Vukan Savićević</t>
  </si>
  <si>
    <t>Wajdi Kechrida</t>
  </si>
  <si>
    <t>Welliton Matheus</t>
  </si>
  <si>
    <t>Wilfredo Olivera</t>
  </si>
  <si>
    <t>William Cordeiro</t>
  </si>
  <si>
    <t>William Cuesta</t>
  </si>
  <si>
    <t>Xian Emmers</t>
  </si>
  <si>
    <t>Belgium,Switzerland</t>
  </si>
  <si>
    <t>Yalçın Kayan</t>
  </si>
  <si>
    <t>Yegor Sorokin</t>
  </si>
  <si>
    <t>Yousri Bouzok</t>
  </si>
  <si>
    <t>Zakaria Draoui</t>
  </si>
  <si>
    <t>Zakaria Hawsawi</t>
  </si>
  <si>
    <t>Zinho Gano</t>
  </si>
  <si>
    <t>Guinea-Bissau,Belgium</t>
  </si>
  <si>
    <t>Živko Živković</t>
  </si>
  <si>
    <t>Albi Doka</t>
  </si>
  <si>
    <t>Alejo Rodríguez</t>
  </si>
  <si>
    <t>Almedin Ziljkić</t>
  </si>
  <si>
    <t>Axel Rodríguez</t>
  </si>
  <si>
    <t>Claudio Kammerknecht</t>
  </si>
  <si>
    <t>Sri Lanka,Germany</t>
  </si>
  <si>
    <t>David Toševski</t>
  </si>
  <si>
    <t>Delio Ramírez</t>
  </si>
  <si>
    <t>Elmin Rastoder</t>
  </si>
  <si>
    <t>North Macedonia,Switzerland</t>
  </si>
  <si>
    <t>Emanuel Cecchini</t>
  </si>
  <si>
    <t>Émerson Negueba</t>
  </si>
  <si>
    <t>Esnáider Cabezas</t>
  </si>
  <si>
    <t>Gabriel Novaes</t>
  </si>
  <si>
    <t>Greg Leigh</t>
  </si>
  <si>
    <t>Gregor Sikošek</t>
  </si>
  <si>
    <t>Gustavo(,Brazil,Italy)</t>
  </si>
  <si>
    <t>Gustavo Nicola</t>
  </si>
  <si>
    <t>Henry Pernía</t>
  </si>
  <si>
    <t>Ignacio Pais</t>
  </si>
  <si>
    <t>Igor Vekić</t>
  </si>
  <si>
    <t>Jorge Ortega</t>
  </si>
  <si>
    <t>Kai Chidi Kitamura</t>
  </si>
  <si>
    <t>Lars Ranger</t>
  </si>
  <si>
    <t>Lazar Tufegdžić</t>
  </si>
  <si>
    <t>Leonardo Capezzi</t>
  </si>
  <si>
    <t>Leonardo Villagra</t>
  </si>
  <si>
    <t>Lewis Mayo</t>
  </si>
  <si>
    <t>Manuel Kuttin</t>
  </si>
  <si>
    <t>Martín Fernández(Club Atlético Boston River,Uruguay)</t>
  </si>
  <si>
    <t>Matteo Waem</t>
  </si>
  <si>
    <t>Memo Rodriguez</t>
  </si>
  <si>
    <t>Misael Tarón</t>
  </si>
  <si>
    <t>Ofir Davidzada</t>
  </si>
  <si>
    <t>Pablo Herrera</t>
  </si>
  <si>
    <t>Raul Steffens</t>
  </si>
  <si>
    <t>Robin Meißner</t>
  </si>
  <si>
    <t>Ronie Carrillo</t>
  </si>
  <si>
    <t>Sander Christiansen</t>
  </si>
  <si>
    <t>Santiago Roa</t>
  </si>
  <si>
    <t>Santiago Sala</t>
  </si>
  <si>
    <t>Sergey Borodin</t>
  </si>
  <si>
    <t>Sota Mino</t>
  </si>
  <si>
    <t>Stephane Keller</t>
  </si>
  <si>
    <t>Tomás Attis</t>
  </si>
  <si>
    <t>Walisson Maia</t>
  </si>
  <si>
    <t>William Parra</t>
  </si>
  <si>
    <t>Yonatan Rodríguez</t>
  </si>
  <si>
    <t>Ákos Kecskés</t>
  </si>
  <si>
    <t>Alain Baroja</t>
  </si>
  <si>
    <t>Alessandro Caporale</t>
  </si>
  <si>
    <t>Álex Martín</t>
  </si>
  <si>
    <t>Alexandr Lomovitskiy</t>
  </si>
  <si>
    <t>Alexis Villalba</t>
  </si>
  <si>
    <t>Anderson Ceará</t>
  </si>
  <si>
    <t>Anderson Correia</t>
  </si>
  <si>
    <t>André Rømer</t>
  </si>
  <si>
    <t>Andreas Chrysostomou</t>
  </si>
  <si>
    <t>Ante Oreč</t>
  </si>
  <si>
    <t>Aron Sigurðarson</t>
  </si>
  <si>
    <t>Bədavi Hüseynov</t>
  </si>
  <si>
    <t>Bert Esselink</t>
  </si>
  <si>
    <t>Bruno Leite(FK Haugesund,Cape Verde Islands,Portugal,Norway)</t>
  </si>
  <si>
    <t>Cape Verde Islands,Portugal,Norway</t>
  </si>
  <si>
    <t>Davide Lamesta</t>
  </si>
  <si>
    <t>Eder Hermoza</t>
  </si>
  <si>
    <t>Emiliano Ellacopulos</t>
  </si>
  <si>
    <t>Argentina,Greece</t>
  </si>
  <si>
    <t>Eric Davis</t>
  </si>
  <si>
    <t>Fábio Sanches</t>
  </si>
  <si>
    <t>Fernando Martínez(ACS,Paraguay)</t>
  </si>
  <si>
    <t>Florian Rieder</t>
  </si>
  <si>
    <t>Francisco Varela</t>
  </si>
  <si>
    <t>Frank Ronstadt</t>
  </si>
  <si>
    <t>Gustavo Cristaldo</t>
  </si>
  <si>
    <t>Hussein Faisal</t>
  </si>
  <si>
    <t>Igor Julião</t>
  </si>
  <si>
    <t>Jakoslav Stanković</t>
  </si>
  <si>
    <t>Jannik Mause</t>
  </si>
  <si>
    <t>Jasmin Mešanović</t>
  </si>
  <si>
    <t>Jefferson Valverde</t>
  </si>
  <si>
    <t>Jemal Tabidze</t>
  </si>
  <si>
    <t>Jesús Hernández</t>
  </si>
  <si>
    <t>Joël Ito</t>
  </si>
  <si>
    <t>Jonatan Lucca</t>
  </si>
  <si>
    <t>Jonathan Betancourt</t>
  </si>
  <si>
    <t>José Vargas</t>
  </si>
  <si>
    <t>Kevin Salazar(Bogotá Fútbol Club S.A.,Colombia)</t>
  </si>
  <si>
    <t>Klismahn</t>
  </si>
  <si>
    <t>Kyan Vaesen</t>
  </si>
  <si>
    <t>Lawrence Thomas</t>
  </si>
  <si>
    <t>Leandro Sanca</t>
  </si>
  <si>
    <t>Levente Szabó</t>
  </si>
  <si>
    <t>Louicius Deedson</t>
  </si>
  <si>
    <t>Luis de la Cruz</t>
  </si>
  <si>
    <t>Luís Rocha(Santa Clara Açores Futebol,Portugal)</t>
  </si>
  <si>
    <t>Marius Olsen</t>
  </si>
  <si>
    <t>Marvin Rittmüller</t>
  </si>
  <si>
    <t>Mateo Maccari</t>
  </si>
  <si>
    <t>Matías Morello</t>
  </si>
  <si>
    <t>Matías Sosa</t>
  </si>
  <si>
    <t>Matija Boben</t>
  </si>
  <si>
    <t>Moisés Corozo</t>
  </si>
  <si>
    <t>Mouhamed Diop</t>
  </si>
  <si>
    <t>Oliver Ekroth</t>
  </si>
  <si>
    <t>Örvar Eggertsson</t>
  </si>
  <si>
    <t>Peter Leeuwenburgh</t>
  </si>
  <si>
    <t>Samuel Loric</t>
  </si>
  <si>
    <t>Ştefan Vlădoiu</t>
  </si>
  <si>
    <t>Taariq Fielies</t>
  </si>
  <si>
    <t>Thales</t>
  </si>
  <si>
    <t>Théo Bouchlarhem</t>
  </si>
  <si>
    <t>Thomas Buitink</t>
  </si>
  <si>
    <t>Thomas Keller</t>
  </si>
  <si>
    <t>Tiago Banega</t>
  </si>
  <si>
    <t>Valentin Costache</t>
  </si>
  <si>
    <t>Walid Ould-Chikh</t>
  </si>
  <si>
    <t>Xola Mlambo</t>
  </si>
  <si>
    <t>Yegor Baburin</t>
  </si>
  <si>
    <t>Yorkman Tello</t>
  </si>
  <si>
    <t>Zakaria Bakkali</t>
  </si>
  <si>
    <t>Alex Bono</t>
  </si>
  <si>
    <t>Anderson(ATG,Brazil)</t>
  </si>
  <si>
    <t>Atli Barkarson</t>
  </si>
  <si>
    <t>Aurelian Chiţu</t>
  </si>
  <si>
    <t>Brayann</t>
  </si>
  <si>
    <t>Carlos Solís</t>
  </si>
  <si>
    <t>Cristopher Rodríguez</t>
  </si>
  <si>
    <t>Didier Pino</t>
  </si>
  <si>
    <t>Dominik Piła</t>
  </si>
  <si>
    <t>Enzo Silcan</t>
  </si>
  <si>
    <t>Éwil Murillo</t>
  </si>
  <si>
    <t>Fabio Kaufmann</t>
  </si>
  <si>
    <t>Gino Olguín</t>
  </si>
  <si>
    <t>Gonzalo Papa</t>
  </si>
  <si>
    <t>Hiroki Miyazawa</t>
  </si>
  <si>
    <t>Hudson</t>
  </si>
  <si>
    <t>Jordan Santacruz</t>
  </si>
  <si>
    <t>José Gómez</t>
  </si>
  <si>
    <t>Júlíus Magnússon</t>
  </si>
  <si>
    <t>Kevin Lewis</t>
  </si>
  <si>
    <t>Khalid Boutaïb</t>
  </si>
  <si>
    <t>Lauro Gamba</t>
  </si>
  <si>
    <t>Luis Alvarez</t>
  </si>
  <si>
    <t>Lukas Fadinger</t>
  </si>
  <si>
    <t>Mateusz Grudziński</t>
  </si>
  <si>
    <t>Matheus Trindade</t>
  </si>
  <si>
    <t>Petar Bočkaj</t>
  </si>
  <si>
    <t>Philippe Rommens</t>
  </si>
  <si>
    <t>Renato Palm</t>
  </si>
  <si>
    <t>Vinícius Silvestre</t>
  </si>
  <si>
    <t>Walter Rodríguez</t>
  </si>
  <si>
    <t>Alexander Rossipal</t>
  </si>
  <si>
    <t>Ariel Rodriguez</t>
  </si>
  <si>
    <t>Bjarke Jacobsen</t>
  </si>
  <si>
    <t>Boyd Reith</t>
  </si>
  <si>
    <t>Charles Petro</t>
  </si>
  <si>
    <t>Daniel Mareček</t>
  </si>
  <si>
    <t>Daniil Paroutis</t>
  </si>
  <si>
    <t>Dušan Stevanović</t>
  </si>
  <si>
    <t>Eduard Sarapii</t>
  </si>
  <si>
    <t>Gastón Canuto</t>
  </si>
  <si>
    <t>Gonçalo Costa</t>
  </si>
  <si>
    <t>Han Kook-Young</t>
  </si>
  <si>
    <t>Jalen Hawkins</t>
  </si>
  <si>
    <t>João Queirós</t>
  </si>
  <si>
    <t>Joaquín Novillo</t>
  </si>
  <si>
    <t>Julian Kania</t>
  </si>
  <si>
    <t>Kevin Csoboth</t>
  </si>
  <si>
    <t>Kilian Jakob</t>
  </si>
  <si>
    <t>Kota Muramatsu</t>
  </si>
  <si>
    <t>Luca Pandolfi</t>
  </si>
  <si>
    <t>Luciano Cingolani</t>
  </si>
  <si>
    <t>Lukáš Pauschek</t>
  </si>
  <si>
    <t>Mathías Martínez</t>
  </si>
  <si>
    <t>Maxi Urruti</t>
  </si>
  <si>
    <t>Argentina,France,United States</t>
  </si>
  <si>
    <t>Mikkel Kirkeskov</t>
  </si>
  <si>
    <t>Moisés Brandán</t>
  </si>
  <si>
    <t>Nixon Molina</t>
  </si>
  <si>
    <t>Orest Lebedenko</t>
  </si>
  <si>
    <t>Pablo González(Albion Football Club,Uruguay)</t>
  </si>
  <si>
    <t>Park Jae-Yong</t>
  </si>
  <si>
    <t>Prestige Mboungou</t>
  </si>
  <si>
    <t>Roi Mishpati</t>
  </si>
  <si>
    <t>Ryohei Shirasaki</t>
  </si>
  <si>
    <t>Simon Piesinger</t>
  </si>
  <si>
    <t>Solomon John</t>
  </si>
  <si>
    <t>Solomon Owusu</t>
  </si>
  <si>
    <t>Norway,Ghana</t>
  </si>
  <si>
    <t>Stefan Schimmer</t>
  </si>
  <si>
    <t>Ulrik Fredriksen</t>
  </si>
  <si>
    <t>Valerian Gvilia</t>
  </si>
  <si>
    <t>Vincent Demarconnay</t>
  </si>
  <si>
    <t>Abbas Hüseynov</t>
  </si>
  <si>
    <t>Abdalla Ramadan</t>
  </si>
  <si>
    <t>United Arab Emirates,Egypt</t>
  </si>
  <si>
    <t>Abdel Medioub</t>
  </si>
  <si>
    <t>Abdulati Al Abbasi</t>
  </si>
  <si>
    <t>Abdulelah Al-Malki</t>
  </si>
  <si>
    <t>Abdullah Al-Hamddan</t>
  </si>
  <si>
    <t>Agustín Rojas</t>
  </si>
  <si>
    <t>Ahmed Al-Ganehi</t>
  </si>
  <si>
    <t>Ahmed Samy</t>
  </si>
  <si>
    <t>Alex Fernandes</t>
  </si>
  <si>
    <t>Alexander Brunst</t>
  </si>
  <si>
    <t>Alexis Guendouz</t>
  </si>
  <si>
    <t>Alfie May</t>
  </si>
  <si>
    <t>Ali Al-Hassan</t>
  </si>
  <si>
    <t>Ali Faez</t>
  </si>
  <si>
    <t>Ali Khaseif</t>
  </si>
  <si>
    <t>Ali Yousif</t>
  </si>
  <si>
    <t>Alireza Koushki</t>
  </si>
  <si>
    <t>Allan Cruz</t>
  </si>
  <si>
    <t>Allan Godói</t>
  </si>
  <si>
    <t>Amine Aboulfath</t>
  </si>
  <si>
    <t>Amine Naïfi</t>
  </si>
  <si>
    <t>Amine Sbaï</t>
  </si>
  <si>
    <t>An Chan-Gi</t>
  </si>
  <si>
    <t>Anatole Abang</t>
  </si>
  <si>
    <t>André Teixeira</t>
  </si>
  <si>
    <t>Andrei Vlad</t>
  </si>
  <si>
    <t>Anthony Markanich</t>
  </si>
  <si>
    <t>United States,Philippines</t>
  </si>
  <si>
    <t>Antoine Larose</t>
  </si>
  <si>
    <t>Antonio Bosec</t>
  </si>
  <si>
    <t>Anvarjon Hojimirzaev</t>
  </si>
  <si>
    <t>Arash Rezavand</t>
  </si>
  <si>
    <t>Arnaldo Giménez</t>
  </si>
  <si>
    <t>Paraguay,Bolivia</t>
  </si>
  <si>
    <t>Awn Al-Saluli</t>
  </si>
  <si>
    <t>Axel Juárez</t>
  </si>
  <si>
    <t>Ayoub Abdellaoui</t>
  </si>
  <si>
    <t>Ayoub Amloud</t>
  </si>
  <si>
    <t>Ayoub Ghezala</t>
  </si>
  <si>
    <t>Bakar Kardava</t>
  </si>
  <si>
    <t>Béni N'Kololo</t>
  </si>
  <si>
    <t>Benjamin Uphoff</t>
  </si>
  <si>
    <t>Benoît Nyssen</t>
  </si>
  <si>
    <t>Bilel Ait-Malek</t>
  </si>
  <si>
    <t>Birama N'Doye</t>
  </si>
  <si>
    <t>Mauritania,Senegal</t>
  </si>
  <si>
    <t>Borja González</t>
  </si>
  <si>
    <t>Bozhidar Kraev</t>
  </si>
  <si>
    <t>Branimir Kalaica</t>
  </si>
  <si>
    <t>Ché Nunnely</t>
  </si>
  <si>
    <t>Chinedu Geoffrey</t>
  </si>
  <si>
    <t>Chouaib Keddad</t>
  </si>
  <si>
    <t>Christian Kühlwetter</t>
  </si>
  <si>
    <t>M/ST C</t>
  </si>
  <si>
    <t>Christian Ortiz</t>
  </si>
  <si>
    <t>Claudio Morra</t>
  </si>
  <si>
    <t>Cristian Avram</t>
  </si>
  <si>
    <t>Moldova</t>
  </si>
  <si>
    <t>Cristian Dal Bello</t>
  </si>
  <si>
    <t>Cyril Mandouki</t>
  </si>
  <si>
    <t>Dani Fernández(AGS Asteras Tripolis,Spain)</t>
  </si>
  <si>
    <t>David Sualehe</t>
  </si>
  <si>
    <t>Dhari Al-Anazi</t>
  </si>
  <si>
    <t>Diego Tonetto</t>
  </si>
  <si>
    <t>Djihad Bizimana</t>
  </si>
  <si>
    <t>Rwanda</t>
  </si>
  <si>
    <t>Doğan Erdoğan</t>
  </si>
  <si>
    <t>Dragan Grivić</t>
  </si>
  <si>
    <t>Éder(AGS Asteras Tripolis,Spain)</t>
  </si>
  <si>
    <t>Edmilson</t>
  </si>
  <si>
    <t>Elvin Bədəlov</t>
  </si>
  <si>
    <t>Emilio Porro</t>
  </si>
  <si>
    <t>Enes Soy</t>
  </si>
  <si>
    <t>Eraldo Çinari</t>
  </si>
  <si>
    <t>Erhan Erentürk</t>
  </si>
  <si>
    <t>Eric Ocansey</t>
  </si>
  <si>
    <t>Evgeny Staver</t>
  </si>
  <si>
    <t>Fabio Maistro</t>
  </si>
  <si>
    <t>Fabricio Pedrozo</t>
  </si>
  <si>
    <t>Faris Abdi</t>
  </si>
  <si>
    <t>Saudi Arabia,United States</t>
  </si>
  <si>
    <t>Fawaz Al-Soqoor</t>
  </si>
  <si>
    <t>Feisal Salum</t>
  </si>
  <si>
    <t>Tanzania,Zanzibar</t>
  </si>
  <si>
    <t>Fernando Duré</t>
  </si>
  <si>
    <t>Fernando Piñero</t>
  </si>
  <si>
    <t>Filipe Ferreira</t>
  </si>
  <si>
    <t>Firas Chaouat</t>
  </si>
  <si>
    <t>Fran Vélez</t>
  </si>
  <si>
    <t>Franco Ferrari(,Argentina,Italy)</t>
  </si>
  <si>
    <t>František Plach</t>
  </si>
  <si>
    <t>Freddy Álvarez</t>
  </si>
  <si>
    <t>Fuma Shirasaka</t>
  </si>
  <si>
    <t>Gabriel Díaz(Club de Gimnasia y Tiro de Salta,Argentina)</t>
  </si>
  <si>
    <t>Genís Montolio</t>
  </si>
  <si>
    <t>Georgii Zhukov</t>
  </si>
  <si>
    <t>Kazakhstan,Belgium,Russia</t>
  </si>
  <si>
    <t>Giannis Kargas</t>
  </si>
  <si>
    <t>Giannis Masouras</t>
  </si>
  <si>
    <t>Giorgi Gvelesiani</t>
  </si>
  <si>
    <t>Gjoko Zajkov</t>
  </si>
  <si>
    <t>Gláuber</t>
  </si>
  <si>
    <t>Gökcan Kaya</t>
  </si>
  <si>
    <t>Denmark,Türkiye</t>
  </si>
  <si>
    <t>Gökhan Karadeniz</t>
  </si>
  <si>
    <t>Gonzalo Sosa</t>
  </si>
  <si>
    <t>Guram Giorbelidze</t>
  </si>
  <si>
    <t>Gustavo Henrique(,Brazil)</t>
  </si>
  <si>
    <t>Gytis Paulauskas</t>
  </si>
  <si>
    <t>Hamidou Keyta</t>
  </si>
  <si>
    <t>Hamza Khadraoui</t>
  </si>
  <si>
    <t>Hamza Mathlouthi</t>
  </si>
  <si>
    <t>Hojimat Erkinov</t>
  </si>
  <si>
    <t>Homam Ahmed</t>
  </si>
  <si>
    <t>Hugo Boumous</t>
  </si>
  <si>
    <t>Ibrahima Touré</t>
  </si>
  <si>
    <t>Igor Ribeiro</t>
  </si>
  <si>
    <t>Ismail Mokadem</t>
  </si>
  <si>
    <t>Ivan Milićević</t>
  </si>
  <si>
    <t>Jack Byrne</t>
  </si>
  <si>
    <t>Jakub Szumski</t>
  </si>
  <si>
    <t>Jan-Christoph Bartels</t>
  </si>
  <si>
    <t>Jayson Papeau</t>
  </si>
  <si>
    <t>Jean Franco Fuentes</t>
  </si>
  <si>
    <t>Jiovany Ramos</t>
  </si>
  <si>
    <t>João Carlos(Guangdong Guangzhou Power,Brazil)</t>
  </si>
  <si>
    <t>João Pedro(,Guinea-Bissau,Portugal)</t>
  </si>
  <si>
    <t>João Vieira</t>
  </si>
  <si>
    <t>Jônatas</t>
  </si>
  <si>
    <t>Jordan Renson</t>
  </si>
  <si>
    <t>Jorge Silva</t>
  </si>
  <si>
    <t>Jorginho(Omonoia Aradippou,Guinea-Bissau,Portugal)</t>
  </si>
  <si>
    <t>Jori</t>
  </si>
  <si>
    <t>José Luis Fernández</t>
  </si>
  <si>
    <t>Juan Camilo Salazar</t>
  </si>
  <si>
    <t>Juan Felipe Castaño</t>
  </si>
  <si>
    <t>Juan Muñiz</t>
  </si>
  <si>
    <t>Jug Stanojev</t>
  </si>
  <si>
    <t>Julián Bonetto</t>
  </si>
  <si>
    <t>Julián Cuesta</t>
  </si>
  <si>
    <t>Karrar Nabeel</t>
  </si>
  <si>
    <t>Kellian van der Kaap</t>
  </si>
  <si>
    <t>Kemal Rüzgar</t>
  </si>
  <si>
    <t>Kosta Aleksić</t>
  </si>
  <si>
    <t>Krešimir Krizmanić</t>
  </si>
  <si>
    <t>Lautaro Villegas(Club Atlético Racing de Córdoba,Argentina)</t>
  </si>
  <si>
    <t>Lazaros Lamprou</t>
  </si>
  <si>
    <t>Lee Seung-Mo</t>
  </si>
  <si>
    <t>Levan Shengelia</t>
  </si>
  <si>
    <t>Luca Palmiero</t>
  </si>
  <si>
    <t>Luciano Ursino</t>
  </si>
  <si>
    <t>Luigi Cuppone</t>
  </si>
  <si>
    <t>Luis López(Club Atlético Temperley,Argentina)</t>
  </si>
  <si>
    <t>Luis Payares</t>
  </si>
  <si>
    <t>Luismi(Antequera C.F.,Spain)</t>
  </si>
  <si>
    <t>Luka Bobičanec</t>
  </si>
  <si>
    <t>Luka Bogdan</t>
  </si>
  <si>
    <t>Luka Capan</t>
  </si>
  <si>
    <t>Luka Gadrani</t>
  </si>
  <si>
    <t>Madallah Al-Olayan</t>
  </si>
  <si>
    <t>Maeng Seong-Ung</t>
  </si>
  <si>
    <t>Majed Hassan</t>
  </si>
  <si>
    <t>Makana Baku</t>
  </si>
  <si>
    <t>Malik Tchokounté</t>
  </si>
  <si>
    <t>Marcão(Gol Gohar Sirjan,Brazil,Italy)</t>
  </si>
  <si>
    <t>Marco Perrotta</t>
  </si>
  <si>
    <t>Marko Božić</t>
  </si>
  <si>
    <t>Marko Rakonjac</t>
  </si>
  <si>
    <t>Marko Vukčević</t>
  </si>
  <si>
    <t>Marlon Barrios</t>
  </si>
  <si>
    <t>Marouane Sahraoui</t>
  </si>
  <si>
    <t>Martin Mikovič</t>
  </si>
  <si>
    <t>Matthieu Dreyer</t>
  </si>
  <si>
    <t>Mehdi Merghem</t>
  </si>
  <si>
    <t>Michaël Barreto</t>
  </si>
  <si>
    <t>Michaell Chirinos</t>
  </si>
  <si>
    <t>Mihai Butean</t>
  </si>
  <si>
    <t>Miki Muñoz</t>
  </si>
  <si>
    <t>Milad Sarlak</t>
  </si>
  <si>
    <t>Milad Zakipour</t>
  </si>
  <si>
    <t>Mohamed Amine Madani</t>
  </si>
  <si>
    <t>Mohamed Chibi</t>
  </si>
  <si>
    <t>Mohamed Réda Halaïmia</t>
  </si>
  <si>
    <t>Mohammad Daneshgar</t>
  </si>
  <si>
    <t>Mohammed Daham</t>
  </si>
  <si>
    <t>Mohammed Qasim</t>
  </si>
  <si>
    <t>Muaid Al-Laafi</t>
  </si>
  <si>
    <t>Mukhtar Ali</t>
  </si>
  <si>
    <t>Saudi Arabia,Somalia,England</t>
  </si>
  <si>
    <t>Nader Al-Sharari</t>
  </si>
  <si>
    <t>Naoufel Zerhouni</t>
  </si>
  <si>
    <t>Nicolás Quagliata</t>
  </si>
  <si>
    <t>Nika Kvekveskiri</t>
  </si>
  <si>
    <t>Nikola Antić</t>
  </si>
  <si>
    <t>Nikolai Alho</t>
  </si>
  <si>
    <t>Finland,England</t>
  </si>
  <si>
    <t>Oğuz Gürbulak</t>
  </si>
  <si>
    <t>Óscar Vanegas</t>
  </si>
  <si>
    <t>Oskar Repka</t>
  </si>
  <si>
    <t>Osman Çelik</t>
  </si>
  <si>
    <t>Ousmane Sow</t>
  </si>
  <si>
    <t>Owen Moxon</t>
  </si>
  <si>
    <t>Oybek Bozorov</t>
  </si>
  <si>
    <t>Panagiotis Tsintotas</t>
  </si>
  <si>
    <t>Park Cheol-Woo</t>
  </si>
  <si>
    <t>Patrick Nkoa</t>
  </si>
  <si>
    <t>Paul McGinn</t>
  </si>
  <si>
    <t>Praxitelis Vouros</t>
  </si>
  <si>
    <t>Pyry Soiri</t>
  </si>
  <si>
    <t>Finland,Namibia</t>
  </si>
  <si>
    <t>Radhi Al-Otaibi</t>
  </si>
  <si>
    <t>Raphael Silva</t>
  </si>
  <si>
    <t>Rémi Mulumba</t>
  </si>
  <si>
    <t>Robert Ivanov</t>
  </si>
  <si>
    <t>Roberto Villamarín</t>
  </si>
  <si>
    <t>Rodrigo Banegas</t>
  </si>
  <si>
    <t>Rodrigo Giorno</t>
  </si>
  <si>
    <t>Rodrigo Rodrigues(CTB,Brazil)</t>
  </si>
  <si>
    <t>Roger Aholou</t>
  </si>
  <si>
    <t>Togo,Ivory Coast</t>
  </si>
  <si>
    <t>Rúben Canedo</t>
  </si>
  <si>
    <t>United Arab Emirates,Portugal</t>
  </si>
  <si>
    <t>Rubén Martínez</t>
  </si>
  <si>
    <t>Rubin Hebaj</t>
  </si>
  <si>
    <t>Rui Pedro</t>
  </si>
  <si>
    <t>Saad Al-Nasser</t>
  </si>
  <si>
    <t>Saad Yaslam</t>
  </si>
  <si>
    <t>Saeid Mehri</t>
  </si>
  <si>
    <t>Saeid Sadeghi</t>
  </si>
  <si>
    <t>Sage Stephens</t>
  </si>
  <si>
    <t>Saile</t>
  </si>
  <si>
    <t>Salah Zakaria</t>
  </si>
  <si>
    <t>Saleh Al-Amri</t>
  </si>
  <si>
    <t>Saleh Al-Shehri</t>
  </si>
  <si>
    <t>Saleh Hardani</t>
  </si>
  <si>
    <t>Saman Touranian</t>
  </si>
  <si>
    <t>Samy Mmaee</t>
  </si>
  <si>
    <t>Santiago Arias(Asociación Deportiva Fútbol Profesional Cienciano,Uruguay)</t>
  </si>
  <si>
    <t>Santiago Úbeda</t>
  </si>
  <si>
    <t>Sayed Mahdi Baqer</t>
  </si>
  <si>
    <t>Sékou Baba</t>
  </si>
  <si>
    <t>Sergio González(Al-Riyadh Saudi Club,Spain)</t>
  </si>
  <si>
    <t>Serhii Chobotenko</t>
  </si>
  <si>
    <t>Simon Skrabb</t>
  </si>
  <si>
    <t>Sotiris Tsiloulis</t>
  </si>
  <si>
    <t>Stas Pokatilov</t>
  </si>
  <si>
    <t>Sylla Sow</t>
  </si>
  <si>
    <t>Netherlands,Senegal</t>
  </si>
  <si>
    <t>Thanasis Androutsos</t>
  </si>
  <si>
    <t>Greece,Canada</t>
  </si>
  <si>
    <t>Thibaut Peyre</t>
  </si>
  <si>
    <t>Thuram</t>
  </si>
  <si>
    <t>Tiberiu Căpuşă</t>
  </si>
  <si>
    <t>Toshiki Toya</t>
  </si>
  <si>
    <t>Visar Bekaj</t>
  </si>
  <si>
    <t>Witi</t>
  </si>
  <si>
    <t>Mozambique,Portugal</t>
  </si>
  <si>
    <t>Xesc Regis</t>
  </si>
  <si>
    <t>Xurshid G'iyosov</t>
  </si>
  <si>
    <t>Yasmani Duk</t>
  </si>
  <si>
    <t>Yousef Ayman Hafez</t>
  </si>
  <si>
    <t>Youssoufou Niakaté</t>
  </si>
  <si>
    <t>Yuya Takagi</t>
  </si>
  <si>
    <t>Zisis Karachalios</t>
  </si>
  <si>
    <t>Adam Ståhl</t>
  </si>
  <si>
    <t>Alberto Rodríguez</t>
  </si>
  <si>
    <t>Bartosz Kopacz</t>
  </si>
  <si>
    <t>Claudio Pombo</t>
  </si>
  <si>
    <t>Connor Ogilvie</t>
  </si>
  <si>
    <t>Daigo Takahashi</t>
  </si>
  <si>
    <t>Daleho Irandust</t>
  </si>
  <si>
    <t>Syria,Sweden,Iran</t>
  </si>
  <si>
    <t>Daniel Prieto</t>
  </si>
  <si>
    <t>Douglas Borges</t>
  </si>
  <si>
    <t>Edisson Recalde</t>
  </si>
  <si>
    <t>Emanuel Bilbao</t>
  </si>
  <si>
    <t>Francisco Nouet</t>
  </si>
  <si>
    <t>Giovanni Pavani</t>
  </si>
  <si>
    <t>Hallur Hansson</t>
  </si>
  <si>
    <t>Hamilton</t>
  </si>
  <si>
    <t>Javier Martínez</t>
  </si>
  <si>
    <t>Jimmy Marín</t>
  </si>
  <si>
    <t>Juan Godoy</t>
  </si>
  <si>
    <t>Juan Strumia</t>
  </si>
  <si>
    <t>Kazuki Kozuka</t>
  </si>
  <si>
    <t>Loris Mettler</t>
  </si>
  <si>
    <t>Luis Vázquez</t>
  </si>
  <si>
    <t>Mads Kikkenborg</t>
  </si>
  <si>
    <t>Mads Sande</t>
  </si>
  <si>
    <t>Manuel Romero</t>
  </si>
  <si>
    <t>Marino Arzamendia</t>
  </si>
  <si>
    <t>Markus Kuster</t>
  </si>
  <si>
    <t>Merveille Biankadi</t>
  </si>
  <si>
    <t>Netinho(Esporte Clube Água Santa,Brazil)</t>
  </si>
  <si>
    <t>Patricio Pizarro</t>
  </si>
  <si>
    <t>Paul Rothrock</t>
  </si>
  <si>
    <t>Pedro Marques</t>
  </si>
  <si>
    <t>Ramires</t>
  </si>
  <si>
    <t>Renato Pantalon</t>
  </si>
  <si>
    <t>Ronaldo Tavares</t>
  </si>
  <si>
    <t>Rúben Ismael</t>
  </si>
  <si>
    <t>Rustamjon Ashurmatov</t>
  </si>
  <si>
    <t>Stefano Brundo</t>
  </si>
  <si>
    <t>Valentín Perales</t>
  </si>
  <si>
    <t>Adrián Fernández(,Paraguay)</t>
  </si>
  <si>
    <t>Agustín Sienra</t>
  </si>
  <si>
    <t>Ahmed Nadhir Benbouali</t>
  </si>
  <si>
    <t>Brian Machuca</t>
  </si>
  <si>
    <t>Charles Andreas Brym</t>
  </si>
  <si>
    <t>Canada,France,Togo</t>
  </si>
  <si>
    <t>Christophe Vincent</t>
  </si>
  <si>
    <t>Eddy Mejía</t>
  </si>
  <si>
    <t>Enzo Martínez(Club Atlético Alvarado de Mar del Plata,Argentina)</t>
  </si>
  <si>
    <t>Erwin Koffi</t>
  </si>
  <si>
    <t>Francisco Oliver</t>
  </si>
  <si>
    <t>Frank Ysique</t>
  </si>
  <si>
    <t>Gabriel Inocêncio</t>
  </si>
  <si>
    <t>Gonzalo Muscia</t>
  </si>
  <si>
    <t>Javier Iritier</t>
  </si>
  <si>
    <t>Lamine Diaby Fadiga</t>
  </si>
  <si>
    <t>Leandro Zazpe</t>
  </si>
  <si>
    <t>Matías Fonseca</t>
  </si>
  <si>
    <t>Matúš Macík</t>
  </si>
  <si>
    <t>Miguel Silva(Beitar Jerusalem,Portugal)</t>
  </si>
  <si>
    <t>Níger Vega</t>
  </si>
  <si>
    <t>Osman Hadžikić</t>
  </si>
  <si>
    <t>Pablo Cárdenas</t>
  </si>
  <si>
    <t>Patricio Núñez</t>
  </si>
  <si>
    <t>Richard Calderón</t>
  </si>
  <si>
    <t>Rodrigo Ramírez</t>
  </si>
  <si>
    <t>Rômulo(Nam Dinh,Brazil)</t>
  </si>
  <si>
    <t>Samuel Gueulette</t>
  </si>
  <si>
    <t>Rwanda,Belgium</t>
  </si>
  <si>
    <t>Tomás Ortíz</t>
  </si>
  <si>
    <t>Veljko Nikolić</t>
  </si>
  <si>
    <t>Víctor Mendoza</t>
  </si>
  <si>
    <t>Agustín Graneros</t>
  </si>
  <si>
    <t>Albano</t>
  </si>
  <si>
    <t>Aleksa Pejić</t>
  </si>
  <si>
    <t>Alessandro Capelli</t>
  </si>
  <si>
    <t>Andrija Vukčević</t>
  </si>
  <si>
    <t>Axel Borgmann</t>
  </si>
  <si>
    <t>Brian Mieres</t>
  </si>
  <si>
    <t>Bueno</t>
  </si>
  <si>
    <t>Charalampos Makridis</t>
  </si>
  <si>
    <t>Daryl van Mieghem</t>
  </si>
  <si>
    <t>Dirk Abels</t>
  </si>
  <si>
    <t>Eber Caicedo</t>
  </si>
  <si>
    <t>Eirik Schulze</t>
  </si>
  <si>
    <t>Elías Sarquis</t>
  </si>
  <si>
    <t>Guillermo Pacheco</t>
  </si>
  <si>
    <t>Igor Henrique</t>
  </si>
  <si>
    <t>Ján Krivák</t>
  </si>
  <si>
    <t>Joel Pereira(Reading,Portugal,Switzerland)</t>
  </si>
  <si>
    <t>Jorge Ferrero</t>
  </si>
  <si>
    <t>Jovo Lukić</t>
  </si>
  <si>
    <t>Juan Balanta</t>
  </si>
  <si>
    <t>Kirill Pechenin</t>
  </si>
  <si>
    <t>Manuel Feil</t>
  </si>
  <si>
    <t>Marcel Bär</t>
  </si>
  <si>
    <t>Mariusz Malec</t>
  </si>
  <si>
    <t>Matías Molina</t>
  </si>
  <si>
    <t>Matías Vega</t>
  </si>
  <si>
    <t>Mingiyan Beveev</t>
  </si>
  <si>
    <t>Mladen Devetak</t>
  </si>
  <si>
    <t>Niko Takahashi</t>
  </si>
  <si>
    <t>Japan,Argentina,Spain</t>
  </si>
  <si>
    <t>Rafael Arace</t>
  </si>
  <si>
    <t>Şəhruddin Məhəmmədəliyev</t>
  </si>
  <si>
    <t>Sondre Sørløkk</t>
  </si>
  <si>
    <t>Tommaso Cancellotti</t>
  </si>
  <si>
    <t>Vinko Soldo</t>
  </si>
  <si>
    <t>Vlasiy Sinyavskiy</t>
  </si>
  <si>
    <t>Agustín Verdugo</t>
  </si>
  <si>
    <t>Ahmet Muhamedbegović</t>
  </si>
  <si>
    <t>Alejandro Quintana</t>
  </si>
  <si>
    <t>Andres Lioi</t>
  </si>
  <si>
    <t>Anthony Rosell</t>
  </si>
  <si>
    <t>Benito(Akritas Chlorakas,Nigeria,Ivory Coast)</t>
  </si>
  <si>
    <t>Nigeria,Ivory Coast</t>
  </si>
  <si>
    <t>Carlos Melgar</t>
  </si>
  <si>
    <t>Colin Dagba</t>
  </si>
  <si>
    <t>Daniel Sosah</t>
  </si>
  <si>
    <t>Niger,Benin,Ghana</t>
  </si>
  <si>
    <t>Diego Ramírez(Ayacucho Fútbol Club,Peru)</t>
  </si>
  <si>
    <t>Diogo Pinto</t>
  </si>
  <si>
    <t>Dudu(FC Viktoria Köln 1904,Germany,Brazil)</t>
  </si>
  <si>
    <t>Eirik Saunes</t>
  </si>
  <si>
    <t>Enzo Cabrera</t>
  </si>
  <si>
    <t>Erinson Ramírez</t>
  </si>
  <si>
    <t>Facundo Ardiles</t>
  </si>
  <si>
    <t>Facundo Rizzi</t>
  </si>
  <si>
    <t>Facundo Soloa</t>
  </si>
  <si>
    <t>Francesco Salvemini</t>
  </si>
  <si>
    <t>Francisco Solé</t>
  </si>
  <si>
    <t>Franco Saravia</t>
  </si>
  <si>
    <t>Gard Simenstad</t>
  </si>
  <si>
    <t>Ildi Gruda</t>
  </si>
  <si>
    <t>Iván Antunes</t>
  </si>
  <si>
    <t>Johan Madrid</t>
  </si>
  <si>
    <t>Jorge González(Club General Caballero de Juan León Mallorquín,Paraguay)</t>
  </si>
  <si>
    <t>Jorge Juárez</t>
  </si>
  <si>
    <t>José Luján</t>
  </si>
  <si>
    <t>Juan Capurro</t>
  </si>
  <si>
    <t>Juan Pablo Segovia</t>
  </si>
  <si>
    <t>Lautaro Lusnig</t>
  </si>
  <si>
    <t>Luis Olivera</t>
  </si>
  <si>
    <t>Marcos Delgado</t>
  </si>
  <si>
    <t>Marius Doh</t>
  </si>
  <si>
    <t>Marjan Radeski</t>
  </si>
  <si>
    <t>Mateo Marić</t>
  </si>
  <si>
    <t>Mateo Montenegro</t>
  </si>
  <si>
    <t>Maximiliano Casa</t>
  </si>
  <si>
    <t>Miguel Campos</t>
  </si>
  <si>
    <t>Milan Rundić</t>
  </si>
  <si>
    <t>Milton Leyendeker</t>
  </si>
  <si>
    <t>Nahuel Sica</t>
  </si>
  <si>
    <t>Nicolás Andereggen</t>
  </si>
  <si>
    <t>Argentina,Switzerland</t>
  </si>
  <si>
    <t>Nicolás Rinaldi</t>
  </si>
  <si>
    <t>Pedro Ynamine</t>
  </si>
  <si>
    <t>Pietro Fusi</t>
  </si>
  <si>
    <t>Rodrigo Vilca</t>
  </si>
  <si>
    <t>Tomás Sultani</t>
  </si>
  <si>
    <t>Argentina,Portugal,Israel</t>
  </si>
  <si>
    <t>Abdulelah Al-Khaibari</t>
  </si>
  <si>
    <t>Abdulla Idrees</t>
  </si>
  <si>
    <t>Abdullah Al-Salem</t>
  </si>
  <si>
    <t>Abdullah Khateeb</t>
  </si>
  <si>
    <t>Abolfazl Razzaghpour</t>
  </si>
  <si>
    <t>Ahmad Mendes Moreira</t>
  </si>
  <si>
    <t>Guinea,Netherlands</t>
  </si>
  <si>
    <t>Ali Madan</t>
  </si>
  <si>
    <t>Ali Nemati</t>
  </si>
  <si>
    <t>Alireza Alizadeh</t>
  </si>
  <si>
    <t>Al-Mandhar Al-Alawi</t>
  </si>
  <si>
    <t>Amin Jahan Kohan</t>
  </si>
  <si>
    <t>Badra Ali Sangaré</t>
  </si>
  <si>
    <t>Bojan Letić</t>
  </si>
  <si>
    <t>Carl Piergianni</t>
  </si>
  <si>
    <t>Cebio Soukou</t>
  </si>
  <si>
    <t>Benin,Germany</t>
  </si>
  <si>
    <t>Charis Mavrias</t>
  </si>
  <si>
    <t>Cihan Topaloğlu</t>
  </si>
  <si>
    <t>Cristhian Tizón</t>
  </si>
  <si>
    <t>Daniel Padilla</t>
  </si>
  <si>
    <t>Danny Musovski</t>
  </si>
  <si>
    <t>Dario Vizinger</t>
  </si>
  <si>
    <t>Elías Alderete</t>
  </si>
  <si>
    <t>Evgeniy Yablonskiy</t>
  </si>
  <si>
    <t>Fabrice Zéguéï</t>
  </si>
  <si>
    <t>Fabry Castro</t>
  </si>
  <si>
    <t>Fernando Miranda</t>
  </si>
  <si>
    <t>Florian Loshaj</t>
  </si>
  <si>
    <t>Kosovo,Belgium</t>
  </si>
  <si>
    <t>Gianfranco Ferrero</t>
  </si>
  <si>
    <t>Giorgos Mygas</t>
  </si>
  <si>
    <t>Guillermo Villalba</t>
  </si>
  <si>
    <t>Gustavo Fernández</t>
  </si>
  <si>
    <t>Henrique Gomes</t>
  </si>
  <si>
    <t>Israel Coll</t>
  </si>
  <si>
    <t>Itsuki Urata</t>
  </si>
  <si>
    <t>Iván Pérez(Alcorcón,Spain,Pays Basque)</t>
  </si>
  <si>
    <t>Jalal Hassan</t>
  </si>
  <si>
    <t>Jari Schuurman</t>
  </si>
  <si>
    <t>Jason Davidson</t>
  </si>
  <si>
    <t>Australia,Japan,Greece</t>
  </si>
  <si>
    <t>John Olav Norheim</t>
  </si>
  <si>
    <t>Jonathan Aspropotamitis</t>
  </si>
  <si>
    <t>José Villegas</t>
  </si>
  <si>
    <t>Juan Cejas</t>
  </si>
  <si>
    <t>Karen Muradyan</t>
  </si>
  <si>
    <t>Khalifa Al-Hammadi</t>
  </si>
  <si>
    <t>Kobe Cools</t>
  </si>
  <si>
    <t>Lasha Dvali</t>
  </si>
  <si>
    <t>Liam Bossin</t>
  </si>
  <si>
    <t>Republic of Ireland,Belgium</t>
  </si>
  <si>
    <t>Luca Giossa</t>
  </si>
  <si>
    <t>Luka Majcen</t>
  </si>
  <si>
    <t>Mario Palomino</t>
  </si>
  <si>
    <t>Martín García(,Argentina,D C)</t>
  </si>
  <si>
    <t>Matías Recalde</t>
  </si>
  <si>
    <t>Matías Romero(Club Atlético Chaco For Ever,Argentina)</t>
  </si>
  <si>
    <t>Matija Špoljarić</t>
  </si>
  <si>
    <t>Maximiliano Álvarez</t>
  </si>
  <si>
    <t>Maximiliano Rodríguez(Club Atlético Talleres de Remedios de Escalada,Argentina)</t>
  </si>
  <si>
    <t>Mehdi Tikdari</t>
  </si>
  <si>
    <t>Michael Lansing</t>
  </si>
  <si>
    <t>Milad Badragheh</t>
  </si>
  <si>
    <t>D/M C</t>
  </si>
  <si>
    <t>Miladin Stevanović</t>
  </si>
  <si>
    <t>Mohamed Ben Ali</t>
  </si>
  <si>
    <t>Mohammed Al-Thani</t>
  </si>
  <si>
    <t>Mohanad Ali</t>
  </si>
  <si>
    <t>Mohannad Abdul Raheem</t>
  </si>
  <si>
    <t>Niko Kijewski</t>
  </si>
  <si>
    <t>Oleksandr Filippov</t>
  </si>
  <si>
    <t>Omid Alishah</t>
  </si>
  <si>
    <t>Pierre Lemonnier</t>
  </si>
  <si>
    <t>Prosper Mendy</t>
  </si>
  <si>
    <t>Pule Mmodi</t>
  </si>
  <si>
    <t>Rahman Jafari</t>
  </si>
  <si>
    <t>Reza Asadi</t>
  </si>
  <si>
    <t>Riaan Hanamub</t>
  </si>
  <si>
    <t>Roy Levy</t>
  </si>
  <si>
    <t>D/WB/AM/ST RLC</t>
  </si>
  <si>
    <t>Ruslan Babenko</t>
  </si>
  <si>
    <t>Sean Nealis</t>
  </si>
  <si>
    <t>Simon Msuva</t>
  </si>
  <si>
    <t>Solomon Udo</t>
  </si>
  <si>
    <t>Sondre Bjørshol</t>
  </si>
  <si>
    <t>Stanley Nwabali</t>
  </si>
  <si>
    <t>Sultan Mandash</t>
  </si>
  <si>
    <t>Sumayhan Al-Nabit</t>
  </si>
  <si>
    <t>Taşkın İlter</t>
  </si>
  <si>
    <t>Azerbaijan,Germany,Türkiye</t>
  </si>
  <si>
    <t>Thalisson</t>
  </si>
  <si>
    <t>Triantafyllos Pasalidis</t>
  </si>
  <si>
    <t>Waleed Al-Ahmad</t>
  </si>
  <si>
    <t>Yahia Nader</t>
  </si>
  <si>
    <t>Yair Bonnín</t>
  </si>
  <si>
    <t>Yerkin Tapalov</t>
  </si>
  <si>
    <t>Juan Mata</t>
  </si>
  <si>
    <t>Alfie Dorrington</t>
  </si>
  <si>
    <t>Oskar Spiten-Nysæter</t>
  </si>
  <si>
    <t>Allen Obando</t>
  </si>
  <si>
    <t>Cheveyo Tsawa</t>
  </si>
  <si>
    <t>Esquerdinha</t>
  </si>
  <si>
    <t>Jan Faberski</t>
  </si>
  <si>
    <t>Salim Laghzaoui</t>
  </si>
  <si>
    <t>Aarón Ochoa</t>
  </si>
  <si>
    <t>Adyson</t>
  </si>
  <si>
    <t>Alasana Yirajang</t>
  </si>
  <si>
    <t>Beno Selan</t>
  </si>
  <si>
    <t>Daniel Bassi</t>
  </si>
  <si>
    <t>Herba Guirassy</t>
  </si>
  <si>
    <t>Heriberto Jurado</t>
  </si>
  <si>
    <t>Jakob Segadal Hansen</t>
  </si>
  <si>
    <t>Jevon Simons</t>
  </si>
  <si>
    <t>Lautaro López(Montevideo City Torque,Argentina)</t>
  </si>
  <si>
    <t>Leopold Wurm</t>
  </si>
  <si>
    <t>Lucas Quintana</t>
  </si>
  <si>
    <t>Luis Quintero</t>
  </si>
  <si>
    <t>Mamadou Diakhon</t>
  </si>
  <si>
    <t>Marcos Peña</t>
  </si>
  <si>
    <t>Martin Gjorgievski</t>
  </si>
  <si>
    <t>Mathis Amougou</t>
  </si>
  <si>
    <t>Noah Nartey</t>
  </si>
  <si>
    <t>Pavel Meleshin</t>
  </si>
  <si>
    <t>Reuell Walters</t>
  </si>
  <si>
    <t>England,Germany,Jamaica</t>
  </si>
  <si>
    <t>Ronan Kpakio</t>
  </si>
  <si>
    <t>Wales,Liberia</t>
  </si>
  <si>
    <t>Runar Norheim</t>
  </si>
  <si>
    <t>Simón García(Atlético Nacional S.A.,Colombia)</t>
  </si>
  <si>
    <t>Mauricio Isla</t>
  </si>
  <si>
    <t>Calvin Ramsay</t>
  </si>
  <si>
    <t>Eylon Almog</t>
  </si>
  <si>
    <t>Jonathan Biabiany</t>
  </si>
  <si>
    <t>Jonathan González</t>
  </si>
  <si>
    <t>Pontus Dahlberg</t>
  </si>
  <si>
    <t>Riza Durmisi</t>
  </si>
  <si>
    <t>Denmark,North Macedonia,Albania</t>
  </si>
  <si>
    <t>Lorenzo</t>
  </si>
  <si>
    <t>Bobby Wood</t>
  </si>
  <si>
    <t>Gallito Vázquez</t>
  </si>
  <si>
    <t>Timothée Pembélé</t>
  </si>
  <si>
    <t>Adam Ševínský</t>
  </si>
  <si>
    <t>Carlo Adriano</t>
  </si>
  <si>
    <t>Dalbert</t>
  </si>
  <si>
    <t>Dane Scarlett</t>
  </si>
  <si>
    <t>Dominik Marczuk</t>
  </si>
  <si>
    <t>Emerson Hyndman</t>
  </si>
  <si>
    <t>United States,Portugal</t>
  </si>
  <si>
    <t>Harrison Ashby</t>
  </si>
  <si>
    <t>Joel Medina</t>
  </si>
  <si>
    <t>Joel Orlando</t>
  </si>
  <si>
    <t>Júnior Caiçara</t>
  </si>
  <si>
    <t>Kento Shiogai</t>
  </si>
  <si>
    <t>Kilian Nikiéma</t>
  </si>
  <si>
    <t>Burkina Faso,Netherlands</t>
  </si>
  <si>
    <t>Lee Geon-Hee</t>
  </si>
  <si>
    <t>Matías Gómez(Club Atlético Talleres de Córdoba,Argentina)</t>
  </si>
  <si>
    <t>Mats Rots</t>
  </si>
  <si>
    <t>Matvey Lukin</t>
  </si>
  <si>
    <t>Nick Fichtinger</t>
  </si>
  <si>
    <t>Patryk Peda</t>
  </si>
  <si>
    <t>Tiago Serrago</t>
  </si>
  <si>
    <t>Argentina,Portugal</t>
  </si>
  <si>
    <t>Tobias Leiva</t>
  </si>
  <si>
    <t>Will Dennis</t>
  </si>
  <si>
    <t>Alexandr Kovalenko</t>
  </si>
  <si>
    <t>José Hernández(Querétaro FC,Mexico)</t>
  </si>
  <si>
    <t>Marvin Hübel</t>
  </si>
  <si>
    <t>Jonathan Copete</t>
  </si>
  <si>
    <t>José Alvarado</t>
  </si>
  <si>
    <t>Leonel Vangioni</t>
  </si>
  <si>
    <t>Marco Fabián</t>
  </si>
  <si>
    <t>Pablo Hervías</t>
  </si>
  <si>
    <t>Antonio Otegui</t>
  </si>
  <si>
    <t>Spain,Pays Basque,Morocco</t>
  </si>
  <si>
    <t>Sean Roughan</t>
  </si>
  <si>
    <t>Álex Alegría</t>
  </si>
  <si>
    <t>Bryan Oviedo</t>
  </si>
  <si>
    <t>Dion Kacuri</t>
  </si>
  <si>
    <t>George Evans(Burton Albion,England)</t>
  </si>
  <si>
    <t>Júnior Urso</t>
  </si>
  <si>
    <t>Louis Thompson</t>
  </si>
  <si>
    <t>Noah Persson</t>
  </si>
  <si>
    <t>Bailey Wright</t>
  </si>
  <si>
    <t>Brad Hills</t>
  </si>
  <si>
    <t>Daiki Miya</t>
  </si>
  <si>
    <t>Diego Moreno(Ponferrada,Spain,Pays Basque)</t>
  </si>
  <si>
    <t>Edward Cedeño</t>
  </si>
  <si>
    <t>Ísak Snær Þorvaldsson</t>
  </si>
  <si>
    <t>Javier García</t>
  </si>
  <si>
    <t>Jonas Jensen-Abbew</t>
  </si>
  <si>
    <t>Junior Tchamadeu</t>
  </si>
  <si>
    <t>Kalle Joelsson</t>
  </si>
  <si>
    <t>Lennard Hartjes</t>
  </si>
  <si>
    <t>Mark Gillespie</t>
  </si>
  <si>
    <t>Maurício(,Brazil,Russia)</t>
  </si>
  <si>
    <t>Mauricio Pereyra</t>
  </si>
  <si>
    <t>Nathan Fogaça</t>
  </si>
  <si>
    <t>Paolo Gozzi</t>
  </si>
  <si>
    <t>Pape Habib Guèye</t>
  </si>
  <si>
    <t>Patryk Klimala</t>
  </si>
  <si>
    <t>Shayne Lavery</t>
  </si>
  <si>
    <t>Topi Keskinen</t>
  </si>
  <si>
    <t>Uba Charles</t>
  </si>
  <si>
    <t>Brais Martínez</t>
  </si>
  <si>
    <t>Erik Durm</t>
  </si>
  <si>
    <t>Héctor Villalba</t>
  </si>
  <si>
    <t>Iván Piris</t>
  </si>
  <si>
    <t>Leonel Pollacchi</t>
  </si>
  <si>
    <t>Marcos Victor</t>
  </si>
  <si>
    <t>Ytalo</t>
  </si>
  <si>
    <t>Anthony Ujah</t>
  </si>
  <si>
    <t>Dale Taylor</t>
  </si>
  <si>
    <t>Gilmar Napa</t>
  </si>
  <si>
    <t>Jonathan Toro</t>
  </si>
  <si>
    <t>Honduras,Portugal</t>
  </si>
  <si>
    <t>Kajally Drammeh</t>
  </si>
  <si>
    <t>Kleis Bozhanaj</t>
  </si>
  <si>
    <t>Nikita Kokarev</t>
  </si>
  <si>
    <t>Takaaki Shichi</t>
  </si>
  <si>
    <t>Akinkunmi Amoo</t>
  </si>
  <si>
    <t>Josecarlos Van Rankin</t>
  </si>
  <si>
    <t>Mexico,Netherlands</t>
  </si>
  <si>
    <t>Lee Ki-Je</t>
  </si>
  <si>
    <t>Luca Sangalli</t>
  </si>
  <si>
    <t>Luka Gagnidze</t>
  </si>
  <si>
    <t>Malcolm Viltard</t>
  </si>
  <si>
    <t>Mduduzi Shabalala</t>
  </si>
  <si>
    <t>Nuno Félix</t>
  </si>
  <si>
    <t>Rodrigo Gelado</t>
  </si>
  <si>
    <t>Soulyman Allouch</t>
  </si>
  <si>
    <t>Alexander Briedl</t>
  </si>
  <si>
    <t>Ben Osborn</t>
  </si>
  <si>
    <t>Albion Ademi</t>
  </si>
  <si>
    <t>Albania,Finland,Kosovo</t>
  </si>
  <si>
    <t>Alexander Jensen</t>
  </si>
  <si>
    <t>Brayan Garnica</t>
  </si>
  <si>
    <t>Djé D'Avilla</t>
  </si>
  <si>
    <t>Efraín Orona</t>
  </si>
  <si>
    <t>Elias Havel</t>
  </si>
  <si>
    <t>Elton Acolatse</t>
  </si>
  <si>
    <t>Frank Tsadjout</t>
  </si>
  <si>
    <t>Frederik Ihler</t>
  </si>
  <si>
    <t>Gastón Lezcano</t>
  </si>
  <si>
    <t>Hossam Abdelmaguid</t>
  </si>
  <si>
    <t>Ibrahima Fofana</t>
  </si>
  <si>
    <t>Iván Ledezma</t>
  </si>
  <si>
    <t>Jin Okumura</t>
  </si>
  <si>
    <t>Leandro Benegas</t>
  </si>
  <si>
    <t>Leonel López</t>
  </si>
  <si>
    <t>Liam Roberts</t>
  </si>
  <si>
    <t>Malick Mbaye</t>
  </si>
  <si>
    <t>Matyáš Kozák</t>
  </si>
  <si>
    <t>Nathan Byrne</t>
  </si>
  <si>
    <t>Nicolò Buso</t>
  </si>
  <si>
    <t>Peter Pekarík</t>
  </si>
  <si>
    <t>Róbson</t>
  </si>
  <si>
    <t>Rushine De Reuck</t>
  </si>
  <si>
    <t>Sam Gallagher</t>
  </si>
  <si>
    <t>Unai Medina</t>
  </si>
  <si>
    <t>Ventura Alvarado</t>
  </si>
  <si>
    <t>Vyacheslav Litvinov</t>
  </si>
  <si>
    <t>Ahmed Fathy</t>
  </si>
  <si>
    <t>David Ramírez Pisciotti</t>
  </si>
  <si>
    <t>Isaac</t>
  </si>
  <si>
    <t>Jaylin Lindsey</t>
  </si>
  <si>
    <t>Josh Koroma</t>
  </si>
  <si>
    <t>Sierra Leone,England</t>
  </si>
  <si>
    <t>Marco D'Alessandro</t>
  </si>
  <si>
    <t>Naoki Maeda</t>
  </si>
  <si>
    <t>Niklas May</t>
  </si>
  <si>
    <t>Oscar Lewicki</t>
  </si>
  <si>
    <t>Stipe Radić</t>
  </si>
  <si>
    <t>Alan Sombra</t>
  </si>
  <si>
    <t>Berna</t>
  </si>
  <si>
    <t>Brandon Soppy</t>
  </si>
  <si>
    <t>France,Cameroon,Ivory Coast</t>
  </si>
  <si>
    <t>Bruno Cabrera(Club Atlético Lanús,Argentina)</t>
  </si>
  <si>
    <t>Diego Callai</t>
  </si>
  <si>
    <t>Brazil,Italy,Portugal</t>
  </si>
  <si>
    <t>Felipe Amorim</t>
  </si>
  <si>
    <t>Fernando Barrientos</t>
  </si>
  <si>
    <t>Gabriel Torres</t>
  </si>
  <si>
    <t>Hugo Benítez(Club Olimpia,Paraguay)</t>
  </si>
  <si>
    <t>Ibrahim Said</t>
  </si>
  <si>
    <t>Iván Tona</t>
  </si>
  <si>
    <t>Jens Martin Gammelby</t>
  </si>
  <si>
    <t>JP Galvão</t>
  </si>
  <si>
    <t>Luis Fernando Quintana</t>
  </si>
  <si>
    <t>Magrão</t>
  </si>
  <si>
    <t>Maksym Khlan</t>
  </si>
  <si>
    <t>Mario Sanabria</t>
  </si>
  <si>
    <t>Mateja Milovanović</t>
  </si>
  <si>
    <t>Serbia,Netherlands</t>
  </si>
  <si>
    <t>Matías Laba</t>
  </si>
  <si>
    <t>Maximiliano Guerrero</t>
  </si>
  <si>
    <t>Melker Ellborg</t>
  </si>
  <si>
    <t>Patrick Greil</t>
  </si>
  <si>
    <t>Rémy Vita</t>
  </si>
  <si>
    <t>Show</t>
  </si>
  <si>
    <t>Styopa Mkrtchyan</t>
  </si>
  <si>
    <t>Valentín Fenoglio</t>
  </si>
  <si>
    <t>Aleksa Đurasović</t>
  </si>
  <si>
    <t>Alexandr Sojka</t>
  </si>
  <si>
    <t>Bruno Uvini</t>
  </si>
  <si>
    <t>Byeon Jun-Soo</t>
  </si>
  <si>
    <t>Cadu(ATM,Brazil)</t>
  </si>
  <si>
    <t>Emin Hasić</t>
  </si>
  <si>
    <t>Fabián Castillo</t>
  </si>
  <si>
    <t>Fernando Meza</t>
  </si>
  <si>
    <t>Gonzalo Verón</t>
  </si>
  <si>
    <t>Ján Bernát</t>
  </si>
  <si>
    <t>Krisztofer Horváth</t>
  </si>
  <si>
    <t>Mauro Silveira</t>
  </si>
  <si>
    <t>Miguel Ángel Brau</t>
  </si>
  <si>
    <t>Miguel Morro</t>
  </si>
  <si>
    <t>Obilor Okeke</t>
  </si>
  <si>
    <t>Philip Fahrner</t>
  </si>
  <si>
    <t>Rayan Lutin</t>
  </si>
  <si>
    <t>Bambo Diaby</t>
  </si>
  <si>
    <t>Bochecha</t>
  </si>
  <si>
    <t>Claudio Bieler</t>
  </si>
  <si>
    <t>Dúvier Riascos</t>
  </si>
  <si>
    <t>Colombia,Brazil</t>
  </si>
  <si>
    <t>Elias Sørensen</t>
  </si>
  <si>
    <t>Federico Pérez(Club Comunicaciones,Argentina)</t>
  </si>
  <si>
    <t>Josep Calavera</t>
  </si>
  <si>
    <t>Kevin Ramírez</t>
  </si>
  <si>
    <t>Marcelo Pérez</t>
  </si>
  <si>
    <t>Murray Wallace</t>
  </si>
  <si>
    <t>Nordine Kandil</t>
  </si>
  <si>
    <t>Paul Anton</t>
  </si>
  <si>
    <t>Ramon(,Brazil,DM/M C)</t>
  </si>
  <si>
    <t>Simon Stehle</t>
  </si>
  <si>
    <t>Germany,Spain,Colombia</t>
  </si>
  <si>
    <t>Tomas Bastos</t>
  </si>
  <si>
    <t>Yeferson Paz</t>
  </si>
  <si>
    <t>Yeltzin Erique</t>
  </si>
  <si>
    <t>Agustín Benítez</t>
  </si>
  <si>
    <t>Alejandro Bedoya</t>
  </si>
  <si>
    <t>Aleksandar Jukić</t>
  </si>
  <si>
    <t>Andreas Poulsen</t>
  </si>
  <si>
    <t>Anton Logi Lúðvíksson</t>
  </si>
  <si>
    <t>Arnold Garita</t>
  </si>
  <si>
    <t>Axel Batista</t>
  </si>
  <si>
    <t>Barros Tardeli</t>
  </si>
  <si>
    <t>Bartol Barišić</t>
  </si>
  <si>
    <t>Brandon Petersen</t>
  </si>
  <si>
    <t>Cafú Phete</t>
  </si>
  <si>
    <t>Charlie Goode</t>
  </si>
  <si>
    <t>Constantin Grameni</t>
  </si>
  <si>
    <t>Dani Toribio</t>
  </si>
  <si>
    <t>Darwin López</t>
  </si>
  <si>
    <t>Elías Brizuela</t>
  </si>
  <si>
    <t>Elias Hadaya</t>
  </si>
  <si>
    <t>Emerson Júnior</t>
  </si>
  <si>
    <t>Emilio Orrantia</t>
  </si>
  <si>
    <t>Eric Kitolano</t>
  </si>
  <si>
    <t>Facundo Castro(Palestino,Uruguay)</t>
  </si>
  <si>
    <t>Flavio Junior Bianchi</t>
  </si>
  <si>
    <t>Franco Ayunta</t>
  </si>
  <si>
    <t>Franco Godoy</t>
  </si>
  <si>
    <t>Franco Vedoya</t>
  </si>
  <si>
    <t>Gerardo Ortiz</t>
  </si>
  <si>
    <t>Hassane Imourane</t>
  </si>
  <si>
    <t>Heorhii Yermakov</t>
  </si>
  <si>
    <t>Jakov Bašić</t>
  </si>
  <si>
    <t>Jakov Puljić</t>
  </si>
  <si>
    <t>Jhasmani Campos</t>
  </si>
  <si>
    <t>Jovani Welch</t>
  </si>
  <si>
    <t>Juan Ignacio Sills</t>
  </si>
  <si>
    <t>Juan Kaprof</t>
  </si>
  <si>
    <t>Kayden Jackson</t>
  </si>
  <si>
    <t>Keano Vanrafelghem</t>
  </si>
  <si>
    <t>Kegan Johannes</t>
  </si>
  <si>
    <t>Kwasi Poku</t>
  </si>
  <si>
    <t>M/ST L</t>
  </si>
  <si>
    <t>Lee Young-Jun</t>
  </si>
  <si>
    <t>Luca Garritano</t>
  </si>
  <si>
    <t>Mads Søndergaard</t>
  </si>
  <si>
    <t>Manuel Arteaga</t>
  </si>
  <si>
    <t>Marco Lund</t>
  </si>
  <si>
    <t>Matěj Mikulenka</t>
  </si>
  <si>
    <t>Miloš Jovičić</t>
  </si>
  <si>
    <t>Miro</t>
  </si>
  <si>
    <t>Nino Kouter</t>
  </si>
  <si>
    <t>Olivier Thill</t>
  </si>
  <si>
    <t>Patricio Pernicone</t>
  </si>
  <si>
    <t>Pepe Sánchez</t>
  </si>
  <si>
    <t>Robbie Ure</t>
  </si>
  <si>
    <t>Ron Raçi</t>
  </si>
  <si>
    <t>Ross McCausland</t>
  </si>
  <si>
    <t>Saúl(Ferrol,Spain)</t>
  </si>
  <si>
    <t>Scott Banks</t>
  </si>
  <si>
    <t>Sivert Sira Hansen</t>
  </si>
  <si>
    <t>Sohaib Naïr</t>
  </si>
  <si>
    <t>Soichiro Kozuki</t>
  </si>
  <si>
    <t>Stelios Andreou</t>
  </si>
  <si>
    <t>Sveinn Aron Guðjohnsen</t>
  </si>
  <si>
    <t>Tobías Figueroa</t>
  </si>
  <si>
    <t>Tomás Nasif</t>
  </si>
  <si>
    <t>Tshegofatso Nyama</t>
  </si>
  <si>
    <t>Tshepang Moremi</t>
  </si>
  <si>
    <t>Viðar Ari Jónsson</t>
  </si>
  <si>
    <t>Vladislav Blănuţă</t>
  </si>
  <si>
    <t>Willy Kumado</t>
  </si>
  <si>
    <t>Alex Méndez</t>
  </si>
  <si>
    <t>Alex Nascimento</t>
  </si>
  <si>
    <t>André Lacximicant</t>
  </si>
  <si>
    <t>Portugal,India</t>
  </si>
  <si>
    <t>Bautista Kociubinski</t>
  </si>
  <si>
    <t>Bilal Brahimi</t>
  </si>
  <si>
    <t>Diogo Oliveira</t>
  </si>
  <si>
    <t>Dudu(,Brazil)</t>
  </si>
  <si>
    <t>Frederik Brandhof</t>
  </si>
  <si>
    <t>Joseph Olowu</t>
  </si>
  <si>
    <t>Kreshnik Krasniqi</t>
  </si>
  <si>
    <t>Lucas Verza</t>
  </si>
  <si>
    <t>Marko Matanović</t>
  </si>
  <si>
    <t>Nicolás Berardo</t>
  </si>
  <si>
    <t>Omir Fernandez</t>
  </si>
  <si>
    <t>Patricio Vidal</t>
  </si>
  <si>
    <t>Ryo Hatsuse</t>
  </si>
  <si>
    <t>Vitor Ricardo</t>
  </si>
  <si>
    <t>William Pottker</t>
  </si>
  <si>
    <t>Aitor Buñuel</t>
  </si>
  <si>
    <t>Angus Thurgate</t>
  </si>
  <si>
    <t>Brandon O'Neill</t>
  </si>
  <si>
    <t>Australia,Republic of Ireland</t>
  </si>
  <si>
    <t>Edoardo Corvi</t>
  </si>
  <si>
    <t>El Mehdi Maouhoub</t>
  </si>
  <si>
    <t>Federico Losas</t>
  </si>
  <si>
    <t>Isak Pettersson</t>
  </si>
  <si>
    <t>Leandro Díaz(Huachipato,Chile)</t>
  </si>
  <si>
    <t>Luke Le Roux</t>
  </si>
  <si>
    <t>Mathías Abero</t>
  </si>
  <si>
    <t>Milan Smit</t>
  </si>
  <si>
    <t>Oscar Schönfelder</t>
  </si>
  <si>
    <t>Pedro Rocha(PON,Brazil)</t>
  </si>
  <si>
    <t>Ryan Merlen</t>
  </si>
  <si>
    <t>Santiago Gallucci Otero</t>
  </si>
  <si>
    <t>Tiago Cravero</t>
  </si>
  <si>
    <t>Tom Moustier</t>
  </si>
  <si>
    <t>France,Sweden</t>
  </si>
  <si>
    <t>Tommaso D'Orazio</t>
  </si>
  <si>
    <t>Tomoya Inukai</t>
  </si>
  <si>
    <t>Andrei Miron</t>
  </si>
  <si>
    <t>Bradley M'Bondo</t>
  </si>
  <si>
    <t>Bruno Nascimento</t>
  </si>
  <si>
    <t>Camilo Alessandria</t>
  </si>
  <si>
    <t>Carlo Pinsoglio</t>
  </si>
  <si>
    <t>Costinha(Futebol Clube Paços de Ferreira,Portugal)</t>
  </si>
  <si>
    <t>Florian Hartherz</t>
  </si>
  <si>
    <t>Ilja Agapov</t>
  </si>
  <si>
    <t>Julio Gracia</t>
  </si>
  <si>
    <t>Lautaro Carrera</t>
  </si>
  <si>
    <t>Lukas Van Eenoo</t>
  </si>
  <si>
    <t>Marc Baró</t>
  </si>
  <si>
    <t>Marcelo Acosta</t>
  </si>
  <si>
    <t>Mathieu Gorgelin</t>
  </si>
  <si>
    <t>Michael Sollbauer</t>
  </si>
  <si>
    <t>Mohamed Sadek</t>
  </si>
  <si>
    <t>D/AM LC</t>
  </si>
  <si>
    <t>Nicolás Fernandez</t>
  </si>
  <si>
    <t>Nicolás Peñailillo</t>
  </si>
  <si>
    <t>Ricardo Batista</t>
  </si>
  <si>
    <t>Angola,Portugal,Cape Verde Islands</t>
  </si>
  <si>
    <t>Rodi Ferreira</t>
  </si>
  <si>
    <t>Roman Yevgenjev</t>
  </si>
  <si>
    <t>Romano Postema</t>
  </si>
  <si>
    <t>Ryuho Kikuchi</t>
  </si>
  <si>
    <t>Teerasil Dangda</t>
  </si>
  <si>
    <t>Wyatt Omsberg</t>
  </si>
  <si>
    <t>Yanis Karabelyov</t>
  </si>
  <si>
    <t>Yannick Agnero</t>
  </si>
  <si>
    <t>Agustín Pereira</t>
  </si>
  <si>
    <t>Anders Hagelskjær</t>
  </si>
  <si>
    <t>Bruno Matias</t>
  </si>
  <si>
    <t>Carlos Esparragoza</t>
  </si>
  <si>
    <t>Casper Staring</t>
  </si>
  <si>
    <t>Diego González(Ceuta,Spain)</t>
  </si>
  <si>
    <t>Donny Bogićević</t>
  </si>
  <si>
    <t>Felipe Campos</t>
  </si>
  <si>
    <t>Félix Charrupí</t>
  </si>
  <si>
    <t>Felix Vá</t>
  </si>
  <si>
    <t>Guilherme Cachoeira</t>
  </si>
  <si>
    <t>Ihsan Sacko</t>
  </si>
  <si>
    <t>Jan Koutný</t>
  </si>
  <si>
    <t>Jefferson(OPE,Brazil)</t>
  </si>
  <si>
    <t>José Carabalí</t>
  </si>
  <si>
    <t>Juan Ángel Vera</t>
  </si>
  <si>
    <t>Julián Carrasco</t>
  </si>
  <si>
    <t>Lucas Carrizo(Club Plaza Colonia,Uruguay)</t>
  </si>
  <si>
    <t>Maximilian Hofmann</t>
  </si>
  <si>
    <t>Mohamed Magli</t>
  </si>
  <si>
    <t>Pascal Testroet</t>
  </si>
  <si>
    <t>Raz Shlomo</t>
  </si>
  <si>
    <t>Sasalak Haiprakhon</t>
  </si>
  <si>
    <t>Vini Paulista</t>
  </si>
  <si>
    <t>Zlatan Šehović</t>
  </si>
  <si>
    <t>Abdoulaye Sylla</t>
  </si>
  <si>
    <t>Adrián Fuentes</t>
  </si>
  <si>
    <t>Ahmed Samir</t>
  </si>
  <si>
    <t>Ahmet Arslan</t>
  </si>
  <si>
    <t>Álvaro Rey</t>
  </si>
  <si>
    <t>An Jae-Jun</t>
  </si>
  <si>
    <t>Ante Bajić</t>
  </si>
  <si>
    <t>Arata Watanabe</t>
  </si>
  <si>
    <t>Arnol Palacios</t>
  </si>
  <si>
    <t>Basilio</t>
  </si>
  <si>
    <t>Bruno Palazzo</t>
  </si>
  <si>
    <t>Callum Camps</t>
  </si>
  <si>
    <t>Carlo Lattanzio</t>
  </si>
  <si>
    <t>Carlos Feraud</t>
  </si>
  <si>
    <t>Diego García(Club Almirante Brown,Argentina)</t>
  </si>
  <si>
    <t>Diego Hernández(Talento Dorado S.A.,Colombia)</t>
  </si>
  <si>
    <t>Dominik Frieser</t>
  </si>
  <si>
    <t>Dudu Vieira</t>
  </si>
  <si>
    <t>Edis Ibargüen</t>
  </si>
  <si>
    <t>Elvis</t>
  </si>
  <si>
    <t>Ethan Bartlow</t>
  </si>
  <si>
    <t>Franz Stolz</t>
  </si>
  <si>
    <t>Germán Salort</t>
  </si>
  <si>
    <t>Gino Santilli</t>
  </si>
  <si>
    <t>Gonzalo Valdivia</t>
  </si>
  <si>
    <t>Ibrahima Conté</t>
  </si>
  <si>
    <t>Igor Inocêncio</t>
  </si>
  <si>
    <t>Isak Dahlqvist</t>
  </si>
  <si>
    <t>Ivan Mesik</t>
  </si>
  <si>
    <t>Jeong Chi-In</t>
  </si>
  <si>
    <t>Jónatan Ingi Jónsson</t>
  </si>
  <si>
    <t>Iceland,Belgium</t>
  </si>
  <si>
    <t>Josué Dorrio</t>
  </si>
  <si>
    <t>Juan Romagnoli</t>
  </si>
  <si>
    <t>Julián Delmás</t>
  </si>
  <si>
    <t>Julio Herrera</t>
  </si>
  <si>
    <t>Kacper Chodyna</t>
  </si>
  <si>
    <t>Karim Zedadka</t>
  </si>
  <si>
    <t>Kevin Palacios</t>
  </si>
  <si>
    <t>Kim In-Gyun</t>
  </si>
  <si>
    <t>Kotaro Arima</t>
  </si>
  <si>
    <t>Luís Martins</t>
  </si>
  <si>
    <t>Luke Brattan</t>
  </si>
  <si>
    <t>Marin Jakoliš</t>
  </si>
  <si>
    <t>Croatia,Australia</t>
  </si>
  <si>
    <t>Marquinhos Cipriano</t>
  </si>
  <si>
    <t>Max</t>
  </si>
  <si>
    <t>Maximiliano Cantera</t>
  </si>
  <si>
    <t>Miguel Sousa</t>
  </si>
  <si>
    <t>Nicolás Ferreyra(Asociación Atlética Estudiantes de Río Cuarto,Argentina,Italy)</t>
  </si>
  <si>
    <t>Radu Boboc</t>
  </si>
  <si>
    <t>Richard Prieto</t>
  </si>
  <si>
    <t>Roberto Rosales</t>
  </si>
  <si>
    <t>Rodrigo Piñeiro</t>
  </si>
  <si>
    <t>Sékou Sidibé</t>
  </si>
  <si>
    <t>Silvan Sidler</t>
  </si>
  <si>
    <t>Simone Perilli</t>
  </si>
  <si>
    <t>Stefan Šapić</t>
  </si>
  <si>
    <t>Stephen Humphrys</t>
  </si>
  <si>
    <t>Tawanda Maswanhise</t>
  </si>
  <si>
    <t>Tawfik Bentayeb</t>
  </si>
  <si>
    <t>Vinícius Mingotti</t>
  </si>
  <si>
    <t>Vladyslav Babohlo</t>
  </si>
  <si>
    <t>Moldova,Ukraine</t>
  </si>
  <si>
    <t>Wilson Leiva</t>
  </si>
  <si>
    <t>Yamil Arriola</t>
  </si>
  <si>
    <t>Yevhenii Kucherenko</t>
  </si>
  <si>
    <t>Zahi Ahmed</t>
  </si>
  <si>
    <t>Andrew Farrell</t>
  </si>
  <si>
    <t>Anton Krešić</t>
  </si>
  <si>
    <t>Cho Hyun-Taek</t>
  </si>
  <si>
    <t>Cristian Díaz</t>
  </si>
  <si>
    <t>Fivos Botos</t>
  </si>
  <si>
    <t>Isaac Camargo</t>
  </si>
  <si>
    <t>José Antonio Ríos</t>
  </si>
  <si>
    <t>Juan Ignacio Vieyra</t>
  </si>
  <si>
    <t>Kasper Skaanes</t>
  </si>
  <si>
    <t>Lucas Lima(CEA,Brazil)</t>
  </si>
  <si>
    <t>Mario Jurčevič</t>
  </si>
  <si>
    <t>Matheus Barbosa</t>
  </si>
  <si>
    <t>Mauro Cachi</t>
  </si>
  <si>
    <t>Moussa Sissako</t>
  </si>
  <si>
    <t>Norbert Wojtuszek</t>
  </si>
  <si>
    <t>Paul Mensah</t>
  </si>
  <si>
    <t>Ramiro Brochero</t>
  </si>
  <si>
    <t>Ryan Strain</t>
  </si>
  <si>
    <t>Australia,England,United States</t>
  </si>
  <si>
    <t>Sleyther Lora</t>
  </si>
  <si>
    <t>Thibaut Vion</t>
  </si>
  <si>
    <t>Adrián Bone</t>
  </si>
  <si>
    <t>Alen Grgić</t>
  </si>
  <si>
    <t>Aloísio Souza</t>
  </si>
  <si>
    <t>Bayron Oyarzo</t>
  </si>
  <si>
    <t>Bjarki Bjarkason</t>
  </si>
  <si>
    <t>Carlos Moros</t>
  </si>
  <si>
    <t>Cyrille Bayala</t>
  </si>
  <si>
    <t>Derrick Jones</t>
  </si>
  <si>
    <t>Diego Nakache</t>
  </si>
  <si>
    <t>Dmitry Rybchinskiy</t>
  </si>
  <si>
    <t>Endre Botka</t>
  </si>
  <si>
    <t>Ezequiel Navarro</t>
  </si>
  <si>
    <t>Franco Malagueño</t>
  </si>
  <si>
    <t>Franco Ortellado</t>
  </si>
  <si>
    <t>Gábor Szalai</t>
  </si>
  <si>
    <t>Gustavo Vallecilla</t>
  </si>
  <si>
    <t>Heitor(Maccabi Tel-Aviv,Brazil)</t>
  </si>
  <si>
    <t>István Bognár</t>
  </si>
  <si>
    <t>Hungary,Belgium</t>
  </si>
  <si>
    <t>Jalen Blesa</t>
  </si>
  <si>
    <t>Spain,England,United States</t>
  </si>
  <si>
    <t>Jan Fortelný</t>
  </si>
  <si>
    <t>Javier Fernández(,Argentina)</t>
  </si>
  <si>
    <t>Juanpe(Málaga,Spain)</t>
  </si>
  <si>
    <t>Karl Fabien</t>
  </si>
  <si>
    <t>Luca Vido</t>
  </si>
  <si>
    <t>Luis Guillén</t>
  </si>
  <si>
    <t>Lukas Fröde</t>
  </si>
  <si>
    <t>Marian Aioani</t>
  </si>
  <si>
    <t>Mario Gargiulo</t>
  </si>
  <si>
    <t>Martín Vallejos</t>
  </si>
  <si>
    <t>Mateusz Wdowiak</t>
  </si>
  <si>
    <t>Mathias Grundetjern</t>
  </si>
  <si>
    <t>Matija Ljujić</t>
  </si>
  <si>
    <t>Mika Hanraths</t>
  </si>
  <si>
    <t>Minzúm Quina</t>
  </si>
  <si>
    <t>Pablo Adorno</t>
  </si>
  <si>
    <t>Pedro Pacheco</t>
  </si>
  <si>
    <t>Peter Michael</t>
  </si>
  <si>
    <t>Ricardo Pedriel</t>
  </si>
  <si>
    <t>Rodrigo Gallo</t>
  </si>
  <si>
    <t>Roko Baturina</t>
  </si>
  <si>
    <t>Ronaldo Henrique</t>
  </si>
  <si>
    <t>Svenn Crone</t>
  </si>
  <si>
    <t>Uroš Nikolić</t>
  </si>
  <si>
    <t>Vesel Demaku</t>
  </si>
  <si>
    <t>Kosovo,Austria</t>
  </si>
  <si>
    <t>Victor Cardozo</t>
  </si>
  <si>
    <t>Viktor Karl Einarsson</t>
  </si>
  <si>
    <t>Willy Agada</t>
  </si>
  <si>
    <t>Dmitry Tikhiy</t>
  </si>
  <si>
    <t>Douglas Baggio</t>
  </si>
  <si>
    <t>Edu García</t>
  </si>
  <si>
    <t>Elias(Itabirito Futebol Clube SAF,Brazil)</t>
  </si>
  <si>
    <t>Federico Illanes</t>
  </si>
  <si>
    <t>Fernando Evangelista</t>
  </si>
  <si>
    <t>Geisson Perea</t>
  </si>
  <si>
    <t>Ha Changrae</t>
  </si>
  <si>
    <t>João Reis</t>
  </si>
  <si>
    <t>Juan Manuel Vázquez</t>
  </si>
  <si>
    <t>Leonel Moreira</t>
  </si>
  <si>
    <t>Marco Tol</t>
  </si>
  <si>
    <t>Marko Dabro</t>
  </si>
  <si>
    <t>Nemanja Stevanović</t>
  </si>
  <si>
    <t>Patiwat Khammai</t>
  </si>
  <si>
    <t>Pedrinho(Seoul E-Land FC,Brazil)</t>
  </si>
  <si>
    <t>Pedro Delvalle</t>
  </si>
  <si>
    <t>Rhuan(MAF,Brazil)</t>
  </si>
  <si>
    <t>Rubén Ríos</t>
  </si>
  <si>
    <t>DM LC</t>
  </si>
  <si>
    <t>Sascha Voelcke</t>
  </si>
  <si>
    <t>Sergio Quiroga</t>
  </si>
  <si>
    <t>Sergio Sagarzazu</t>
  </si>
  <si>
    <t>Vasilije Janjičić</t>
  </si>
  <si>
    <t>Yang Hyung-Mo</t>
  </si>
  <si>
    <t>Yoiver González</t>
  </si>
  <si>
    <t>Equatorial Guinea,Colombia</t>
  </si>
  <si>
    <t>Birsent Karagaren</t>
  </si>
  <si>
    <t>Braian Camisassa</t>
  </si>
  <si>
    <t>Christian Kouakou</t>
  </si>
  <si>
    <t>David Otto</t>
  </si>
  <si>
    <t>Daykol Romero</t>
  </si>
  <si>
    <t>Diego Diellos</t>
  </si>
  <si>
    <t>Dušan Cvetinović</t>
  </si>
  <si>
    <t>Fafà Picault</t>
  </si>
  <si>
    <t>Federico Murillo</t>
  </si>
  <si>
    <t>Gašper Jovan</t>
  </si>
  <si>
    <t>Hallgrímur Mar Steingrímsson</t>
  </si>
  <si>
    <t>Jan Bamert</t>
  </si>
  <si>
    <t>Julián Cardozo</t>
  </si>
  <si>
    <t>Kotatsu Kumakura</t>
  </si>
  <si>
    <t>Marlon Douglas</t>
  </si>
  <si>
    <t>Matías Machado</t>
  </si>
  <si>
    <t>Miguel Silva(AS FC Universitatea Cluj,Portugal)</t>
  </si>
  <si>
    <t>Nereo Champagne</t>
  </si>
  <si>
    <t>Nick D'Agostino</t>
  </si>
  <si>
    <t>Australia,Malta</t>
  </si>
  <si>
    <t>Ray Sandoval</t>
  </si>
  <si>
    <t>Renzo Reynaga</t>
  </si>
  <si>
    <t>Roger Arias</t>
  </si>
  <si>
    <t>Ronaldo(AFE,Brazil)</t>
  </si>
  <si>
    <t>Salvatore Burrai</t>
  </si>
  <si>
    <t>Tarsi Aguado</t>
  </si>
  <si>
    <t>Ylldren Ibrahimaj</t>
  </si>
  <si>
    <t>Abdallah Gning</t>
  </si>
  <si>
    <t>Adnan Orahovac</t>
  </si>
  <si>
    <t>Adrián Dalmau</t>
  </si>
  <si>
    <t>Alan Czerwiński</t>
  </si>
  <si>
    <t>Aleksa Vukanović</t>
  </si>
  <si>
    <t>Aleksandar Kolev</t>
  </si>
  <si>
    <t>Bulgaria,Belgium</t>
  </si>
  <si>
    <t>Alexander Munksgaard</t>
  </si>
  <si>
    <t>Antonín Křapka</t>
  </si>
  <si>
    <t>Brian Guerra</t>
  </si>
  <si>
    <t>Bruce Anderson</t>
  </si>
  <si>
    <t>Bryan Tana</t>
  </si>
  <si>
    <t>Charles(Vitória Sport Clube,Brazil)</t>
  </si>
  <si>
    <t>Cosimo Patierno</t>
  </si>
  <si>
    <t>Daniel Graovac</t>
  </si>
  <si>
    <t>Daniel Linarez</t>
  </si>
  <si>
    <t>David Jablonský</t>
  </si>
  <si>
    <t>David Štěpánek</t>
  </si>
  <si>
    <t>Denis Haruţ</t>
  </si>
  <si>
    <t>Edgardo Fariña</t>
  </si>
  <si>
    <t>Emanuel Ibáñez</t>
  </si>
  <si>
    <t>Ester Sokler</t>
  </si>
  <si>
    <t>Fabián Henríquez</t>
  </si>
  <si>
    <t>Filip Twardzik</t>
  </si>
  <si>
    <t>Francisco Rodríguez(Club Cultural y Deportivo Jorge Wilstermann,Bolivia)</t>
  </si>
  <si>
    <t>Fredrik Carlsen</t>
  </si>
  <si>
    <t>Ibrahim Kané</t>
  </si>
  <si>
    <t>Jamal Amofa</t>
  </si>
  <si>
    <t>Ghana,Netherlands,Suriname</t>
  </si>
  <si>
    <t>Josep Masllorens</t>
  </si>
  <si>
    <t>Joseph Cox</t>
  </si>
  <si>
    <t>Josh Vickers</t>
  </si>
  <si>
    <t>Kasim Rabihić</t>
  </si>
  <si>
    <t>Kevin O'Toole</t>
  </si>
  <si>
    <t>Kevin Santamaria</t>
  </si>
  <si>
    <t>Kim Kang-Kook</t>
  </si>
  <si>
    <t>Mario Marina</t>
  </si>
  <si>
    <t>Mario Ramírez</t>
  </si>
  <si>
    <t>Marius Adamonis</t>
  </si>
  <si>
    <t>Marko Gjorgjievski</t>
  </si>
  <si>
    <t>Martín Prost</t>
  </si>
  <si>
    <t>Matteo Solini</t>
  </si>
  <si>
    <t>Matty Kennedy</t>
  </si>
  <si>
    <t>Melker Hallberg</t>
  </si>
  <si>
    <t>Michael Cheukoua</t>
  </si>
  <si>
    <t>Michael Schultz</t>
  </si>
  <si>
    <t>Mikael Doka</t>
  </si>
  <si>
    <t>Miller Mosquera</t>
  </si>
  <si>
    <t>Nemanja Jakšić</t>
  </si>
  <si>
    <t>Nias Hefti</t>
  </si>
  <si>
    <t>Nicolás Gómez</t>
  </si>
  <si>
    <t>Nikki Havenaar</t>
  </si>
  <si>
    <t>Japan,Netherlands</t>
  </si>
  <si>
    <t>Nkosi Tafari</t>
  </si>
  <si>
    <t>United States,Ethiopia</t>
  </si>
  <si>
    <t>Nolan Mbemba</t>
  </si>
  <si>
    <t>Oliver Steurer</t>
  </si>
  <si>
    <t>Paulo Lima</t>
  </si>
  <si>
    <t>Quentin Cornette</t>
  </si>
  <si>
    <t>Raí Lopes</t>
  </si>
  <si>
    <t>Ricardo Matos</t>
  </si>
  <si>
    <t>Ricardo Salcedo</t>
  </si>
  <si>
    <t>Rodrigo Acosta</t>
  </si>
  <si>
    <t>Scott Tiffoney</t>
  </si>
  <si>
    <t>Sebastián Corda</t>
  </si>
  <si>
    <t>Sherif Dabo</t>
  </si>
  <si>
    <t>Shuto Abe</t>
  </si>
  <si>
    <t>Thiago Ribeiro(Club Deportivo Socio Cultural Guabirá,Brazil,Bolivia)</t>
  </si>
  <si>
    <t>Thomas Heward Belle</t>
  </si>
  <si>
    <t>Australia,Canada,Netherlands</t>
  </si>
  <si>
    <t>Ugo Bonnet</t>
  </si>
  <si>
    <t>Valon Fazliu</t>
  </si>
  <si>
    <t>Victor Andrade</t>
  </si>
  <si>
    <t>Walter Juárez</t>
  </si>
  <si>
    <t>Willan Álvarez</t>
  </si>
  <si>
    <t>Wilson Quiñónez</t>
  </si>
  <si>
    <t>Yohan Cumaná</t>
  </si>
  <si>
    <t>Alfonso Quesada</t>
  </si>
  <si>
    <t>Arild Østbø</t>
  </si>
  <si>
    <t>Baptiste Roux</t>
  </si>
  <si>
    <t>Bernardo Cerezo</t>
  </si>
  <si>
    <t>Carlinhos(FLA,Brazil)</t>
  </si>
  <si>
    <t>D.J. Taylor</t>
  </si>
  <si>
    <t>Dan Casey</t>
  </si>
  <si>
    <t>David Puclin</t>
  </si>
  <si>
    <t>Edison Caicedo</t>
  </si>
  <si>
    <t>Ekain</t>
  </si>
  <si>
    <t>Filip Damjanović</t>
  </si>
  <si>
    <t>Ian Murphy</t>
  </si>
  <si>
    <t>Jean Dias</t>
  </si>
  <si>
    <t>Jordan Gele</t>
  </si>
  <si>
    <t>Juan Ignacio Cavallaro</t>
  </si>
  <si>
    <t>Kamil Antonik</t>
  </si>
  <si>
    <t>Lautaro Petruchi</t>
  </si>
  <si>
    <t>Luca Villa</t>
  </si>
  <si>
    <t>Marcelo Paredes</t>
  </si>
  <si>
    <t>Marcos Vinícius</t>
  </si>
  <si>
    <t>Mario Ćuže</t>
  </si>
  <si>
    <t>Mateo Garavito</t>
  </si>
  <si>
    <t>Musa Araz</t>
  </si>
  <si>
    <t>Nikola Srećković</t>
  </si>
  <si>
    <t>Nikola Stevanović</t>
  </si>
  <si>
    <t>Nordin Bakker</t>
  </si>
  <si>
    <t>Pablo Fernández</t>
  </si>
  <si>
    <t>Patricio Boolsen</t>
  </si>
  <si>
    <t>Rafael Viotti</t>
  </si>
  <si>
    <t>Rodrigo Sayavedra</t>
  </si>
  <si>
    <t>Timo Stavitski</t>
  </si>
  <si>
    <t>Walter Araujo</t>
  </si>
  <si>
    <t>Adrián Martínez(Club Atlético Nueva Chicago,Argentina)</t>
  </si>
  <si>
    <t>Alan Aguirre</t>
  </si>
  <si>
    <t>Alejo Osella</t>
  </si>
  <si>
    <t>Alessio da Cruz</t>
  </si>
  <si>
    <t>Angel Pérez</t>
  </si>
  <si>
    <t>Bafodé Dansoko</t>
  </si>
  <si>
    <t>Boy Kemper</t>
  </si>
  <si>
    <t>Daniel Bielica</t>
  </si>
  <si>
    <t>Darijo Grujčić</t>
  </si>
  <si>
    <t>Davi Araújo</t>
  </si>
  <si>
    <t>David Puškáč</t>
  </si>
  <si>
    <t>Dennis Owusu</t>
  </si>
  <si>
    <t>Diego Ledesma</t>
  </si>
  <si>
    <t>Elton Kabangu</t>
  </si>
  <si>
    <t>Francesco Rossi</t>
  </si>
  <si>
    <t>Guido Vadalá</t>
  </si>
  <si>
    <t>Henry Plazas</t>
  </si>
  <si>
    <t>Ignacio Yepez</t>
  </si>
  <si>
    <t>Joffre Escobar</t>
  </si>
  <si>
    <t>Jorge Ordóñez</t>
  </si>
  <si>
    <t>Josip Ćorluka</t>
  </si>
  <si>
    <t>Juan Pablo Aponte</t>
  </si>
  <si>
    <t>Juan Pablo Romero</t>
  </si>
  <si>
    <t>Lucas Faggioli</t>
  </si>
  <si>
    <t>Matías Nouet</t>
  </si>
  <si>
    <t>Miloš Cvetković</t>
  </si>
  <si>
    <t>Nicky Devlin</t>
  </si>
  <si>
    <t>Nino Kukovec</t>
  </si>
  <si>
    <t>Piña</t>
  </si>
  <si>
    <t>Rodney Elongo-Yombo</t>
  </si>
  <si>
    <t>Tanner Beason</t>
  </si>
  <si>
    <t>Thiago Lopes(Esporte Clube Noroeste,Brazil)</t>
  </si>
  <si>
    <t>Víctor García(Málaga,Spain)</t>
  </si>
  <si>
    <t>Willyan Mimbela</t>
  </si>
  <si>
    <t>Yoshiki Torikai</t>
  </si>
  <si>
    <t>Abel Paredes</t>
  </si>
  <si>
    <t>Adolphe Teikeu</t>
  </si>
  <si>
    <t>Álex Millán</t>
  </si>
  <si>
    <t>Amar Beganović</t>
  </si>
  <si>
    <t>Axel Oyola</t>
  </si>
  <si>
    <t>Bence Ötvös</t>
  </si>
  <si>
    <t>Daniel Vašulín</t>
  </si>
  <si>
    <t>Danilo Carando</t>
  </si>
  <si>
    <t>Dorin Codrea</t>
  </si>
  <si>
    <t>Džonatan Drešaj</t>
  </si>
  <si>
    <t>Edwin Rivera</t>
  </si>
  <si>
    <t>Erivelto</t>
  </si>
  <si>
    <t>Fabricio Rojas</t>
  </si>
  <si>
    <t>Jacob Bergström</t>
  </si>
  <si>
    <t>Jamie Jacobs</t>
  </si>
  <si>
    <t>José Bolívar</t>
  </si>
  <si>
    <t>Josh Cohen</t>
  </si>
  <si>
    <t>Kevin Varas</t>
  </si>
  <si>
    <t>Ecuador,Italy</t>
  </si>
  <si>
    <t>Luis Gustavino</t>
  </si>
  <si>
    <t>Marijan Čabraja</t>
  </si>
  <si>
    <t>Martín Caramuto</t>
  </si>
  <si>
    <t>Martin Sekulić</t>
  </si>
  <si>
    <t>Matej Rodin</t>
  </si>
  <si>
    <t>Matej Vuk</t>
  </si>
  <si>
    <t>Mateus Silva</t>
  </si>
  <si>
    <t>Nemanja Petrović</t>
  </si>
  <si>
    <t>Ramiro Ríos</t>
  </si>
  <si>
    <t>Stefan Đorđević</t>
  </si>
  <si>
    <t>Serbia,Portugal</t>
  </si>
  <si>
    <t>Stefan Haudum</t>
  </si>
  <si>
    <t>Tedi Cara</t>
  </si>
  <si>
    <t>Alexander Johansson</t>
  </si>
  <si>
    <t>Bilal Ould-Chikh</t>
  </si>
  <si>
    <t>Carlos Flores</t>
  </si>
  <si>
    <t>Christian Almeida</t>
  </si>
  <si>
    <t>Diego Campos(Liga Deportiva Alajuelense,Costa Rica)</t>
  </si>
  <si>
    <t>Dominik Stolz</t>
  </si>
  <si>
    <t>Germany,Luxembourg</t>
  </si>
  <si>
    <t>Jesper Taaje</t>
  </si>
  <si>
    <t>Jordi Quintillà</t>
  </si>
  <si>
    <t>José Miguel Andrade</t>
  </si>
  <si>
    <t>Joshua Bitter</t>
  </si>
  <si>
    <t>Justas Lasickas</t>
  </si>
  <si>
    <t>Steffen Meuer</t>
  </si>
  <si>
    <t>Stian Stray Molde</t>
  </si>
  <si>
    <t>Thalis</t>
  </si>
  <si>
    <t>Yimy Gómez</t>
  </si>
  <si>
    <t>Álbaro Pavón</t>
  </si>
  <si>
    <t>André Almeida(Académico de Viseu Futebol Clube,Portugal)</t>
  </si>
  <si>
    <t>Andreas Oggesen</t>
  </si>
  <si>
    <t>Bilel Mejri</t>
  </si>
  <si>
    <t>Bruno Bogojević</t>
  </si>
  <si>
    <t>Bryan de Jesús</t>
  </si>
  <si>
    <t>Christoph Greger</t>
  </si>
  <si>
    <t>Damon Mirani</t>
  </si>
  <si>
    <t>Dániel Gera</t>
  </si>
  <si>
    <t>Dániel Lukács</t>
  </si>
  <si>
    <t>David Dioses</t>
  </si>
  <si>
    <t>Dennys Quintero</t>
  </si>
  <si>
    <t>Diego Crego</t>
  </si>
  <si>
    <t>Diego Saffadi</t>
  </si>
  <si>
    <t>Dominik Nothnagel</t>
  </si>
  <si>
    <t>Facundo Heredia</t>
  </si>
  <si>
    <t>Franco Quiroz</t>
  </si>
  <si>
    <t>Gastón Mansilla</t>
  </si>
  <si>
    <t>Giancarlo Schiavone</t>
  </si>
  <si>
    <t>Gonzalo Cañete</t>
  </si>
  <si>
    <t>Hygor</t>
  </si>
  <si>
    <t>Ilja Serikov</t>
  </si>
  <si>
    <t>Ivan Kričak</t>
  </si>
  <si>
    <t>Jakov Filipović</t>
  </si>
  <si>
    <t>Jakub Wrąbel</t>
  </si>
  <si>
    <t>Jan Gorenc</t>
  </si>
  <si>
    <t>Jeff Hardeveld</t>
  </si>
  <si>
    <t>José Manzaneda</t>
  </si>
  <si>
    <t>Júnior Ponce</t>
  </si>
  <si>
    <t>Kendrys Silva</t>
  </si>
  <si>
    <t>Lee Hui-Gyun</t>
  </si>
  <si>
    <t>Leonardo Flores(Club Atlético Atlanta,Argentina)</t>
  </si>
  <si>
    <t>Leonel Álvarez(Club Atlético San Martín de San Juan,Argentina)</t>
  </si>
  <si>
    <t>Luka Guček</t>
  </si>
  <si>
    <t>Luke Leahy</t>
  </si>
  <si>
    <t>Marco Rente</t>
  </si>
  <si>
    <t>Marcos Pinto</t>
  </si>
  <si>
    <t>Marijan Ćavar</t>
  </si>
  <si>
    <t>Marko Miličković</t>
  </si>
  <si>
    <t>Matías Valdivia</t>
  </si>
  <si>
    <t>Maxim Kuzmin</t>
  </si>
  <si>
    <t>Michele D'Ausilio</t>
  </si>
  <si>
    <t>Nelson Hernández</t>
  </si>
  <si>
    <t>Nicolas Saint-Ruf</t>
  </si>
  <si>
    <t>Opa Sanganté</t>
  </si>
  <si>
    <t>Guinea-Bissau,Senegal,France</t>
  </si>
  <si>
    <t>Orlín Quiñónez</t>
  </si>
  <si>
    <t>Pablo Bueno</t>
  </si>
  <si>
    <t>Pedro Azogue</t>
  </si>
  <si>
    <t>Prince Dube</t>
  </si>
  <si>
    <t>Rodrigo Rivas</t>
  </si>
  <si>
    <t>Rodrigo Tapia</t>
  </si>
  <si>
    <t>Rodrigo Vélez(Club Atlético Defensores Unidos de Zárate,Argentina)</t>
  </si>
  <si>
    <t>Romir Balanta</t>
  </si>
  <si>
    <t>Sergio Moreno</t>
  </si>
  <si>
    <t>Sihle Nduli</t>
  </si>
  <si>
    <t>Steeve Beusnard</t>
  </si>
  <si>
    <t>Wilman Pabón</t>
  </si>
  <si>
    <t>Albano Aleksi</t>
  </si>
  <si>
    <t>Alonso Coello</t>
  </si>
  <si>
    <t>Daniel Pérez</t>
  </si>
  <si>
    <t>Everton Brito</t>
  </si>
  <si>
    <t>Franco Perinciolo</t>
  </si>
  <si>
    <t>Horacio Benincasa</t>
  </si>
  <si>
    <t>Peru,Argentina,Spain</t>
  </si>
  <si>
    <t>Jair Silva</t>
  </si>
  <si>
    <t>Jonathan Cañete</t>
  </si>
  <si>
    <t>Juan Cruz Bolado</t>
  </si>
  <si>
    <t>Juan Dobboletta</t>
  </si>
  <si>
    <t>Kevin Ruíz</t>
  </si>
  <si>
    <t>Lars Dietz</t>
  </si>
  <si>
    <t>Leandro Vella</t>
  </si>
  <si>
    <t>Lucas Vesco</t>
  </si>
  <si>
    <t>Luka Juričić</t>
  </si>
  <si>
    <t>Matheus Nogueira(BRU,Brazil)</t>
  </si>
  <si>
    <t>Matic Zavnik</t>
  </si>
  <si>
    <t>Maximilian Krauß</t>
  </si>
  <si>
    <t>Miguel Barreto</t>
  </si>
  <si>
    <t>Rijad Kobiljar</t>
  </si>
  <si>
    <t>Tyler Pasher</t>
  </si>
  <si>
    <t>Deniz Zeitler</t>
  </si>
  <si>
    <t>Fodé Sylla</t>
  </si>
  <si>
    <t>Lazar Jovanović</t>
  </si>
  <si>
    <t>Mauro Couto</t>
  </si>
  <si>
    <t>Noel Buck</t>
  </si>
  <si>
    <t>United States,England,Wales</t>
  </si>
  <si>
    <t>Otto Stange</t>
  </si>
  <si>
    <t>Patrice Čović</t>
  </si>
  <si>
    <t>Sandro Vidigal</t>
  </si>
  <si>
    <t>Adrian Blake</t>
  </si>
  <si>
    <t>Adrian Skogmar</t>
  </si>
  <si>
    <t>Alexander Røssing-Lelesiit</t>
  </si>
  <si>
    <t>Norway,Kenya</t>
  </si>
  <si>
    <t>Andrei Borza</t>
  </si>
  <si>
    <t>Antoni Kozubal</t>
  </si>
  <si>
    <t>Cajetan Lenz</t>
  </si>
  <si>
    <t>Cheikh Mbacke Diop</t>
  </si>
  <si>
    <t>Corsin Konietzke</t>
  </si>
  <si>
    <t>Fabio Andrea Ruggeri</t>
  </si>
  <si>
    <t>Franz-Ethan Meichtry</t>
  </si>
  <si>
    <t>Jasper Hartog</t>
  </si>
  <si>
    <t>Jesse van de Haar</t>
  </si>
  <si>
    <t>Julian Rijkhoff</t>
  </si>
  <si>
    <t>Krisztián Lisztes</t>
  </si>
  <si>
    <t>Luka Tsulukidze</t>
  </si>
  <si>
    <t>Lukas Reich</t>
  </si>
  <si>
    <t>Milan Roganović</t>
  </si>
  <si>
    <t>Noah Pesch</t>
  </si>
  <si>
    <t>Owen Wolff</t>
  </si>
  <si>
    <t>Renzo Malanca</t>
  </si>
  <si>
    <t>Roméo Beney</t>
  </si>
  <si>
    <t>Switzerland,Brazil</t>
  </si>
  <si>
    <t>Ruairi McConville</t>
  </si>
  <si>
    <t>Ruben Müller</t>
  </si>
  <si>
    <t>Theo Sander</t>
  </si>
  <si>
    <t>Thiago Helguera</t>
  </si>
  <si>
    <t>Thiago Silvero</t>
  </si>
  <si>
    <t>Tiago Pereira Cardoso</t>
  </si>
  <si>
    <t>Luxembourg,Portugal</t>
  </si>
  <si>
    <t>Tim Janisch</t>
  </si>
  <si>
    <t>Xavi Grande</t>
  </si>
  <si>
    <t>Yann Sturm</t>
  </si>
  <si>
    <t>Nikola Maksimović</t>
  </si>
  <si>
    <t>Amir Abedzadeh</t>
  </si>
  <si>
    <t>Iran,Portugal</t>
  </si>
  <si>
    <t>Ignacio Scocco</t>
  </si>
  <si>
    <t>Brahim Traoré</t>
  </si>
  <si>
    <t>Ondřej Kričfaluši</t>
  </si>
  <si>
    <t>Andrea Consigli</t>
  </si>
  <si>
    <t>Kim Young-Gwon</t>
  </si>
  <si>
    <t>Albin Ekdal</t>
  </si>
  <si>
    <t>Carlos Sánchez(Club Atlético Rentistas,Uruguay,Argentina)</t>
  </si>
  <si>
    <t>Christian Joel Sánchez</t>
  </si>
  <si>
    <t>Cuba,France</t>
  </si>
  <si>
    <t>Jonny Howson</t>
  </si>
  <si>
    <t>Emirhan İlkhan</t>
  </si>
  <si>
    <t>Junior Moraes</t>
  </si>
  <si>
    <t>Ukraine,Brazil</t>
  </si>
  <si>
    <t>Alessandro Fontanarosa</t>
  </si>
  <si>
    <t>Arthur Piedfort</t>
  </si>
  <si>
    <t>Ben Hüning</t>
  </si>
  <si>
    <t>Cedric Hatenboer</t>
  </si>
  <si>
    <t>Diego Gaitán</t>
  </si>
  <si>
    <t>Diego Porcel</t>
  </si>
  <si>
    <t>Dmitry Vasiljev</t>
  </si>
  <si>
    <t>Eggert Aron Guðmundsson</t>
  </si>
  <si>
    <t>Emi Ochoa</t>
  </si>
  <si>
    <t>Fallou Fall(St. Louis CITY SC,Senegal)</t>
  </si>
  <si>
    <t>Filip Rønningen Jørgensen</t>
  </si>
  <si>
    <t>Gijs Besselink</t>
  </si>
  <si>
    <t>Henry Cartwright</t>
  </si>
  <si>
    <t>Ignacio Rodríguez(Club Atlético Boca Juniors,Uruguay,Argentina)</t>
  </si>
  <si>
    <t>Johnly Yfeko</t>
  </si>
  <si>
    <t>Jordan García</t>
  </si>
  <si>
    <t>José Sampaio</t>
  </si>
  <si>
    <t>Jovan Milošević</t>
  </si>
  <si>
    <t>Juho Talvitie</t>
  </si>
  <si>
    <t>Julián Bazán</t>
  </si>
  <si>
    <t>Junior Ligue</t>
  </si>
  <si>
    <t>Justin Bourgault</t>
  </si>
  <si>
    <t>Kacper Tobiasz</t>
  </si>
  <si>
    <t>Kieran Morgan</t>
  </si>
  <si>
    <t>Ladislav Krejčí(Teplice,Czechia)</t>
  </si>
  <si>
    <t>Lucca Prior</t>
  </si>
  <si>
    <t>Ludwig Vraa-Jensen</t>
  </si>
  <si>
    <t>Lukas Rupp</t>
  </si>
  <si>
    <t>Malibongwe Khoza</t>
  </si>
  <si>
    <t>Martin Adeline</t>
  </si>
  <si>
    <t>France,Libya</t>
  </si>
  <si>
    <t>Matías Gómez(Club Atlético Huracán,Argentina)</t>
  </si>
  <si>
    <t>Mihnea Rădulescu</t>
  </si>
  <si>
    <t>Milan de Haan</t>
  </si>
  <si>
    <t>Moritz Wels</t>
  </si>
  <si>
    <t>Owen Gene</t>
  </si>
  <si>
    <t>Peter Gwargis</t>
  </si>
  <si>
    <t>Iraq,Sweden,Australia</t>
  </si>
  <si>
    <t>Rudi Molotnikov</t>
  </si>
  <si>
    <t>Samuel Brolin</t>
  </si>
  <si>
    <t>Sergio Rodelas</t>
  </si>
  <si>
    <t>Shandre Campbell</t>
  </si>
  <si>
    <t>Siphesihle Ndlovu</t>
  </si>
  <si>
    <t>Steve N'Goura</t>
  </si>
  <si>
    <t>Thabo Matlaba</t>
  </si>
  <si>
    <t>Thulani Hlatshwayo</t>
  </si>
  <si>
    <t>Tobias Storm</t>
  </si>
  <si>
    <t>Vivaldo Semedo</t>
  </si>
  <si>
    <t>Claudio Cassano</t>
  </si>
  <si>
    <t>Eduardo García</t>
  </si>
  <si>
    <t>Ángel</t>
  </si>
  <si>
    <t>Hernán Pérez</t>
  </si>
  <si>
    <t>Jorge Torres Nilo</t>
  </si>
  <si>
    <t>Luan(,Brazil,AM RC)</t>
  </si>
  <si>
    <t>Miles Leaburn</t>
  </si>
  <si>
    <t>Nico Schulz</t>
  </si>
  <si>
    <t>Fransérgio</t>
  </si>
  <si>
    <t>George Johnston</t>
  </si>
  <si>
    <t>José Luis Moreno</t>
  </si>
  <si>
    <t>Luka Vrbančić</t>
  </si>
  <si>
    <t>Theo Bergvall</t>
  </si>
  <si>
    <t>Camil Jebara</t>
  </si>
  <si>
    <t>Sweden,Palestine,Israel</t>
  </si>
  <si>
    <t>Carlos Marafona</t>
  </si>
  <si>
    <t>Jonas Krumrey</t>
  </si>
  <si>
    <t>Kosuke Saito</t>
  </si>
  <si>
    <t>Nenad Tomović</t>
  </si>
  <si>
    <t>Samuele di Benedetto</t>
  </si>
  <si>
    <t>Ala'a Abdul Zahra</t>
  </si>
  <si>
    <t>Cicinho</t>
  </si>
  <si>
    <t>Bulgaria,Brazil</t>
  </si>
  <si>
    <t>Damian Kelvin</t>
  </si>
  <si>
    <t>Danny Imray</t>
  </si>
  <si>
    <t>Edgar Ié</t>
  </si>
  <si>
    <t>Federico Santander</t>
  </si>
  <si>
    <t>Hennes Behrens</t>
  </si>
  <si>
    <t>Ismet Lushaku</t>
  </si>
  <si>
    <t>Joe Gauci</t>
  </si>
  <si>
    <t>Australia,Malta,New Zealand</t>
  </si>
  <si>
    <t>Jorge Correa</t>
  </si>
  <si>
    <t>Kalifa Coulibaly</t>
  </si>
  <si>
    <t>Krisztián Hegyi</t>
  </si>
  <si>
    <t>Léo Silva</t>
  </si>
  <si>
    <t>Luca D'Andrea</t>
  </si>
  <si>
    <t>Luizão(ATG,Brazil)</t>
  </si>
  <si>
    <t>Masato Shigemi</t>
  </si>
  <si>
    <t>Matías Daniele</t>
  </si>
  <si>
    <t>Matty James</t>
  </si>
  <si>
    <t>Muhamed Bešić</t>
  </si>
  <si>
    <t>Nicolas De Préville</t>
  </si>
  <si>
    <t>Nile John</t>
  </si>
  <si>
    <t>Niv Eliasi</t>
  </si>
  <si>
    <t>Omar Carabalí</t>
  </si>
  <si>
    <t>Chile,Ecuador</t>
  </si>
  <si>
    <t>Ronaldo Cisneros</t>
  </si>
  <si>
    <t>Salifou Soumah</t>
  </si>
  <si>
    <t>Seb Revan</t>
  </si>
  <si>
    <t>Thabang Matuludi</t>
  </si>
  <si>
    <t>Ulises Vera</t>
  </si>
  <si>
    <t>Xavier Báez</t>
  </si>
  <si>
    <t>Cheick Mamadou Diabaté</t>
  </si>
  <si>
    <t>Danny Latza</t>
  </si>
  <si>
    <t>Dembo Sylla</t>
  </si>
  <si>
    <t>Fedor Lapoukhov</t>
  </si>
  <si>
    <t>Frank Feller</t>
  </si>
  <si>
    <t>Joaquín Gutiérrez</t>
  </si>
  <si>
    <t>Lourenço Henriques</t>
  </si>
  <si>
    <t>Mawuli Mensah</t>
  </si>
  <si>
    <t>Mika Haas</t>
  </si>
  <si>
    <t>Rodrigo Ribeiro</t>
  </si>
  <si>
    <t>Adrián Pica</t>
  </si>
  <si>
    <t>Alberto Ocejo</t>
  </si>
  <si>
    <t>Alessio Castellini</t>
  </si>
  <si>
    <t>Christian Marques</t>
  </si>
  <si>
    <t>Cristian Martínez Borja</t>
  </si>
  <si>
    <t>Fran Topić</t>
  </si>
  <si>
    <t>Franco Rami</t>
  </si>
  <si>
    <t>Hilmir Rafn Mikaelsson</t>
  </si>
  <si>
    <t>Jonathan Khemdee</t>
  </si>
  <si>
    <t>Thailand,Denmark</t>
  </si>
  <si>
    <t>Lukáš Mašek</t>
  </si>
  <si>
    <t>Matyáš Vojta</t>
  </si>
  <si>
    <t>Melayro Bogarde</t>
  </si>
  <si>
    <t>Prosper Obah</t>
  </si>
  <si>
    <t>Radosav Petrović</t>
  </si>
  <si>
    <t>Ryotaro Meshino</t>
  </si>
  <si>
    <t>Sergey Pryakhin</t>
  </si>
  <si>
    <t>Severin Ottiger</t>
  </si>
  <si>
    <t>Tolga Ciğerci</t>
  </si>
  <si>
    <t>Valgeir Valgeirsson</t>
  </si>
  <si>
    <t>Antonio Tikvić</t>
  </si>
  <si>
    <t>Armando González</t>
  </si>
  <si>
    <t>Eloy Room</t>
  </si>
  <si>
    <t>Federico Romeo</t>
  </si>
  <si>
    <t>Felix Hagmann</t>
  </si>
  <si>
    <t>Gonçalo Paciência</t>
  </si>
  <si>
    <t>Halvor Opsahl</t>
  </si>
  <si>
    <t>Jael</t>
  </si>
  <si>
    <t>Jarleysom</t>
  </si>
  <si>
    <t>Julian Korb</t>
  </si>
  <si>
    <t>Kai Matsuzaki</t>
  </si>
  <si>
    <t>Kajetan Szmyt</t>
  </si>
  <si>
    <t>Kasey Bos</t>
  </si>
  <si>
    <t>Lago Junior</t>
  </si>
  <si>
    <t>Ivory Coast,Spain</t>
  </si>
  <si>
    <t>Leon Opitz</t>
  </si>
  <si>
    <t>Luca Raimund</t>
  </si>
  <si>
    <t>Lucas Mincarelli</t>
  </si>
  <si>
    <t>Maas Willemsen</t>
  </si>
  <si>
    <t>Miguel Chaiwa</t>
  </si>
  <si>
    <t>Rafael Santos(POR,Brazil)</t>
  </si>
  <si>
    <t>Randall Rodríguez</t>
  </si>
  <si>
    <t>Rodrigo Pinho</t>
  </si>
  <si>
    <t>Brazil,Germany,Portugal</t>
  </si>
  <si>
    <t>Sadik Fofana</t>
  </si>
  <si>
    <t>Diego Sánchez(S. Gijón,Spain)</t>
  </si>
  <si>
    <t>Josimar Alcócer</t>
  </si>
  <si>
    <t>Costa Rica,Nicaragua</t>
  </si>
  <si>
    <t>Mathis Picouleau</t>
  </si>
  <si>
    <t>Patricio Tanda</t>
  </si>
  <si>
    <t>Roger Carvalho</t>
  </si>
  <si>
    <t>Sodai Hasukawa</t>
  </si>
  <si>
    <t>Alan Medina(Pumas de la UNAM,Mexico)</t>
  </si>
  <si>
    <t>Aldo Pérez</t>
  </si>
  <si>
    <t>Ángel Zaldívar</t>
  </si>
  <si>
    <t>Antonio Van Wyk</t>
  </si>
  <si>
    <t>Bohdan Liedniev</t>
  </si>
  <si>
    <t>Brad Lyons</t>
  </si>
  <si>
    <t>Cristian Mihai</t>
  </si>
  <si>
    <t>Damián Frascarelli</t>
  </si>
  <si>
    <t>Uruguay,Italy,Ecuador</t>
  </si>
  <si>
    <t>Daniel Arzani</t>
  </si>
  <si>
    <t>Australia,Iran</t>
  </si>
  <si>
    <t>Daniel Grimshaw</t>
  </si>
  <si>
    <t>David Ramírez</t>
  </si>
  <si>
    <t>Diego Falcinelli</t>
  </si>
  <si>
    <t>Dru Yearwood</t>
  </si>
  <si>
    <t>England,Barbados,United States</t>
  </si>
  <si>
    <t>Eduardo Torres</t>
  </si>
  <si>
    <t>Ernando</t>
  </si>
  <si>
    <t>Felipe Silva(Futebol Clube do Porto,Brazil)</t>
  </si>
  <si>
    <t>Filip Majchrowicz</t>
  </si>
  <si>
    <t>Gastón Pereiro</t>
  </si>
  <si>
    <t>George Wickens</t>
  </si>
  <si>
    <t>Graeme Shinnie</t>
  </si>
  <si>
    <t>Ibrohimhalil Yo'ldoshev</t>
  </si>
  <si>
    <t>Jiří Fleišman</t>
  </si>
  <si>
    <t>Jody February</t>
  </si>
  <si>
    <t>Johan Larsson</t>
  </si>
  <si>
    <t>Jown Cardona</t>
  </si>
  <si>
    <t>Juan Carlos Paredes</t>
  </si>
  <si>
    <t>Juanjo Nieto</t>
  </si>
  <si>
    <t>Larrys Mabiala</t>
  </si>
  <si>
    <t>Democratic Republic of Congo,France,United States</t>
  </si>
  <si>
    <t>Lautaro De León</t>
  </si>
  <si>
    <t>Leonardo De Souza Sena</t>
  </si>
  <si>
    <t>Marco Collao</t>
  </si>
  <si>
    <t>Martin Olsson</t>
  </si>
  <si>
    <t>Sweden,Kenya</t>
  </si>
  <si>
    <t>Matthéo Xantippe</t>
  </si>
  <si>
    <t>Mohamed Jaouab</t>
  </si>
  <si>
    <t>Mouhssine Moutouali</t>
  </si>
  <si>
    <t>Muhammad Shaker</t>
  </si>
  <si>
    <t>Murphy Cooper</t>
  </si>
  <si>
    <t>Osama Galal</t>
  </si>
  <si>
    <t>Paul Papp</t>
  </si>
  <si>
    <t>Rafa Gálvez</t>
  </si>
  <si>
    <t>Reda Tagnaouti</t>
  </si>
  <si>
    <t>Róbert Mazáň</t>
  </si>
  <si>
    <t>Samuel Justo</t>
  </si>
  <si>
    <t>Sergio Vásquez</t>
  </si>
  <si>
    <t>Thabiso Sesane</t>
  </si>
  <si>
    <t>Tomoya Fujii</t>
  </si>
  <si>
    <t>Václav Sejk</t>
  </si>
  <si>
    <t>Viktor Korniienko</t>
  </si>
  <si>
    <t>Antef Tsoungui</t>
  </si>
  <si>
    <t>Belgium,England,Cameroon</t>
  </si>
  <si>
    <t>Borys Tashchy</t>
  </si>
  <si>
    <t>Edwin Cerrillo</t>
  </si>
  <si>
    <t>Eman Marković</t>
  </si>
  <si>
    <t>Klemen Mihelak</t>
  </si>
  <si>
    <t>Lee Gregory</t>
  </si>
  <si>
    <t>Mariano Ahouangbo</t>
  </si>
  <si>
    <t>Matic Ivanšek</t>
  </si>
  <si>
    <t>Novak Mićović</t>
  </si>
  <si>
    <t>Samuel Souprayen</t>
  </si>
  <si>
    <t>Abdoulie Ceesay</t>
  </si>
  <si>
    <t>Abu-Bekir El-Zein</t>
  </si>
  <si>
    <t>Germany,Lebanon,Türkiye</t>
  </si>
  <si>
    <t>Alán Bautista</t>
  </si>
  <si>
    <t>Alexandru Musi</t>
  </si>
  <si>
    <t>Alisher Odilov</t>
  </si>
  <si>
    <t>Artur Jędrzejczyk</t>
  </si>
  <si>
    <t>Daisuke Suzuki</t>
  </si>
  <si>
    <t>Douglas Coutinho</t>
  </si>
  <si>
    <t>Eliton Junior</t>
  </si>
  <si>
    <t>Etzaz Hussain</t>
  </si>
  <si>
    <t>Pakistan,Norway</t>
  </si>
  <si>
    <t>Fabrício(VRE,Brazil)</t>
  </si>
  <si>
    <t>Francisco Peralta</t>
  </si>
  <si>
    <t>Ibrahima Baldé(Rodez Aveyron Football,France,Senegal)</t>
  </si>
  <si>
    <t>Ismaël Diawara</t>
  </si>
  <si>
    <t>Mali,Sweden</t>
  </si>
  <si>
    <t>Kleiton Pego</t>
  </si>
  <si>
    <t>Lee Jin-Yong</t>
  </si>
  <si>
    <t>Max Marie</t>
  </si>
  <si>
    <t>Robby McCrorie</t>
  </si>
  <si>
    <t>Robert Hrubý</t>
  </si>
  <si>
    <t>Sauli Väisänen</t>
  </si>
  <si>
    <t>Spas Delev</t>
  </si>
  <si>
    <t>Alexandre Jesus</t>
  </si>
  <si>
    <t>Behar Neziri</t>
  </si>
  <si>
    <t>Bruno Bianchi</t>
  </si>
  <si>
    <t>Devin Haen</t>
  </si>
  <si>
    <t>Joseph Nduquidi</t>
  </si>
  <si>
    <t>Kevin Prieto</t>
  </si>
  <si>
    <t>Lucas Lissens</t>
  </si>
  <si>
    <t>Lucca(CEA,Brazil)</t>
  </si>
  <si>
    <t>Marciel</t>
  </si>
  <si>
    <t>Oscar Maritu</t>
  </si>
  <si>
    <t>Ryotaro Tsunoda</t>
  </si>
  <si>
    <t>Sofiane Alakouch</t>
  </si>
  <si>
    <t>Wanderson(AVA,Brazil)</t>
  </si>
  <si>
    <t>Weverton(CBR,Brazil)</t>
  </si>
  <si>
    <t>Achraf Laâziri</t>
  </si>
  <si>
    <t>Brenner(Santa Clara Açores Futebol,Brazil)</t>
  </si>
  <si>
    <t>Brian Aguilar</t>
  </si>
  <si>
    <t>Carlos Ordóñez</t>
  </si>
  <si>
    <t>Choi Jun</t>
  </si>
  <si>
    <t>Dannovi Quiñónes</t>
  </si>
  <si>
    <t>Darío Benavides</t>
  </si>
  <si>
    <t>Diego Madrigal</t>
  </si>
  <si>
    <t>Edgar Zaldívar</t>
  </si>
  <si>
    <t>Elías Calderón</t>
  </si>
  <si>
    <t>Fernando Canesin</t>
  </si>
  <si>
    <t>Ismaël Boura</t>
  </si>
  <si>
    <t>Ismajl Beka</t>
  </si>
  <si>
    <t>Ítalo(Ural Yekaterinburg,Brazil)</t>
  </si>
  <si>
    <t>Ivan Fiolić</t>
  </si>
  <si>
    <t>Jan Kovařík</t>
  </si>
  <si>
    <t>Josh Nisbet</t>
  </si>
  <si>
    <t>Josh Scowen</t>
  </si>
  <si>
    <t>Katsuhiro Nakayama</t>
  </si>
  <si>
    <t>Keagan Dolly</t>
  </si>
  <si>
    <t>Kim Seung-Bin</t>
  </si>
  <si>
    <t>Lamine Sy</t>
  </si>
  <si>
    <t>Lucho García</t>
  </si>
  <si>
    <t>Michiel Kramer</t>
  </si>
  <si>
    <t>Mikhail Sivakov</t>
  </si>
  <si>
    <t>Mohamed Dräger</t>
  </si>
  <si>
    <t>Nenê(AVS Futebol SAD,Brazil)</t>
  </si>
  <si>
    <t>Nicolas Binder</t>
  </si>
  <si>
    <t>Riccardo Capellini</t>
  </si>
  <si>
    <t>Rio Hillen</t>
  </si>
  <si>
    <t>Santiago Echeverría</t>
  </si>
  <si>
    <t>Stopira</t>
  </si>
  <si>
    <t>Cape Verde Islands,Portugal,Hungary</t>
  </si>
  <si>
    <t>Tuur Rommens</t>
  </si>
  <si>
    <t>Valentin Pereyra</t>
  </si>
  <si>
    <t>Veljko Ilić</t>
  </si>
  <si>
    <t>Vetle Skjærvik</t>
  </si>
  <si>
    <t>Werik Popo</t>
  </si>
  <si>
    <t>Yan Souto</t>
  </si>
  <si>
    <t>Yuri Rocchetti</t>
  </si>
  <si>
    <t>Agon Elezi</t>
  </si>
  <si>
    <t>Agustín Allione</t>
  </si>
  <si>
    <t>Ahmed Madbouli</t>
  </si>
  <si>
    <t>Alex Franco</t>
  </si>
  <si>
    <t>Alexis Steimbach</t>
  </si>
  <si>
    <t>Ali Gabr</t>
  </si>
  <si>
    <t>Andrej Fábry</t>
  </si>
  <si>
    <t>Andrin Hunziker</t>
  </si>
  <si>
    <t>Anssi Suhonen</t>
  </si>
  <si>
    <t>Bartosz Białek</t>
  </si>
  <si>
    <t>Bekkhan Shaizada</t>
  </si>
  <si>
    <t>Bjørn Paulsen</t>
  </si>
  <si>
    <t>Bode Hidalgo</t>
  </si>
  <si>
    <t>Borja Alonso</t>
  </si>
  <si>
    <t>Brendan Wiredu</t>
  </si>
  <si>
    <t>Bryan(Itabirito Futebol Clube SAF,Brazil)</t>
  </si>
  <si>
    <t>Christian Mina</t>
  </si>
  <si>
    <t>Christian Vargas(,Colombia)</t>
  </si>
  <si>
    <t>CJ dos Santos</t>
  </si>
  <si>
    <t>United States,Cape Verde Islands,Portugal</t>
  </si>
  <si>
    <t>Claude Gonçalves</t>
  </si>
  <si>
    <t>Cohen Bramall</t>
  </si>
  <si>
    <t>Daniel Tetour</t>
  </si>
  <si>
    <t>David Edvardsson</t>
  </si>
  <si>
    <t>Domagoj Antolić</t>
  </si>
  <si>
    <t>Domen Gril</t>
  </si>
  <si>
    <t>Dubán Palacio</t>
  </si>
  <si>
    <t>Édgar Guerra</t>
  </si>
  <si>
    <t>Emmanuel Longelo</t>
  </si>
  <si>
    <t>Etienne Eto'o</t>
  </si>
  <si>
    <t>Even Hovland</t>
  </si>
  <si>
    <t>Franklin Nyenetue</t>
  </si>
  <si>
    <t>Gideon Kodua</t>
  </si>
  <si>
    <t>Giorgi Beridze</t>
  </si>
  <si>
    <t>Giovanni Zarfino</t>
  </si>
  <si>
    <t>Gonzalo Trindade</t>
  </si>
  <si>
    <t>Goodman Mosele</t>
  </si>
  <si>
    <t>Grant Ranos</t>
  </si>
  <si>
    <t>Guilherme Montóia</t>
  </si>
  <si>
    <t>Haashim Domingo</t>
  </si>
  <si>
    <t>Iago Indias</t>
  </si>
  <si>
    <t>Ibrahima Keita</t>
  </si>
  <si>
    <t>Mauritania,Mali</t>
  </si>
  <si>
    <t>Ísak Andri Sigurgeirsson</t>
  </si>
  <si>
    <t>Iván Ayllón</t>
  </si>
  <si>
    <t>Jacob Chapman</t>
  </si>
  <si>
    <t>Jérôme Onguéné</t>
  </si>
  <si>
    <t>Johannes Kreidl</t>
  </si>
  <si>
    <t>Jonathan Sirois</t>
  </si>
  <si>
    <t>Jordan Brown</t>
  </si>
  <si>
    <t>Jordan Graham</t>
  </si>
  <si>
    <t>England,Republic of Ireland,Jamaica</t>
  </si>
  <si>
    <t>Josh Atencio</t>
  </si>
  <si>
    <t>Junior Arias</t>
  </si>
  <si>
    <t>Juraj Chvátal</t>
  </si>
  <si>
    <t>Kristall Máni Ingason</t>
  </si>
  <si>
    <t>Lasse Nielsen</t>
  </si>
  <si>
    <t>Lorent Tolaj</t>
  </si>
  <si>
    <t>Louka Prip</t>
  </si>
  <si>
    <t>Lukáš Letenay</t>
  </si>
  <si>
    <t>Macbeth Mahlangu</t>
  </si>
  <si>
    <t>Magnus Warming</t>
  </si>
  <si>
    <t>Mahmoud Al-Mawas</t>
  </si>
  <si>
    <t>Marcelo Herrera</t>
  </si>
  <si>
    <t>Marcus Bundgaard</t>
  </si>
  <si>
    <t>Matan Hozez</t>
  </si>
  <si>
    <t>Mathis Clairicia</t>
  </si>
  <si>
    <t>Mika Clausen</t>
  </si>
  <si>
    <t>Nathan Moriah-Welsh</t>
  </si>
  <si>
    <t>Guyana,England,Grenada</t>
  </si>
  <si>
    <t>Néstor Albiach</t>
  </si>
  <si>
    <t>Pol Moreno</t>
  </si>
  <si>
    <t>Ricardo Bueno</t>
  </si>
  <si>
    <t>Robbin Weijenberg</t>
  </si>
  <si>
    <t>Rodrigo Cuba</t>
  </si>
  <si>
    <t>Rodrigo Gómez</t>
  </si>
  <si>
    <t>Roger Riera</t>
  </si>
  <si>
    <t>Roland Galčík</t>
  </si>
  <si>
    <t>Samir Mayo</t>
  </si>
  <si>
    <t>Sarpreet Singh</t>
  </si>
  <si>
    <t>New Zealand,India</t>
  </si>
  <si>
    <t>Sébastien Dewaest</t>
  </si>
  <si>
    <t>Sibongiseni Mthethwa</t>
  </si>
  <si>
    <t>Srđan Kuzmić</t>
  </si>
  <si>
    <t>Steven Vitória</t>
  </si>
  <si>
    <t>Stiven Palomeque</t>
  </si>
  <si>
    <t>Talisson Almeida</t>
  </si>
  <si>
    <t>Thalisson Gabriel</t>
  </si>
  <si>
    <t>Thijs Jansen</t>
  </si>
  <si>
    <t>Tomáš Ostrák</t>
  </si>
  <si>
    <t>Czechia,United States</t>
  </si>
  <si>
    <t>Tornike Morchiladze</t>
  </si>
  <si>
    <t>Tyler Boyd</t>
  </si>
  <si>
    <t>United States,New Zealand</t>
  </si>
  <si>
    <t>Valentín Viola</t>
  </si>
  <si>
    <t>Victor Halvorsen</t>
  </si>
  <si>
    <t>Vincent Pule</t>
  </si>
  <si>
    <t>Vital N'Simba</t>
  </si>
  <si>
    <t>Xavier Amaechi</t>
  </si>
  <si>
    <t>Yago Cariello</t>
  </si>
  <si>
    <t>Yeison Fuentes</t>
  </si>
  <si>
    <t>Yosuke Furukawa</t>
  </si>
  <si>
    <t>Zakaria Fdaouch</t>
  </si>
  <si>
    <t>Zakhele Lepasa</t>
  </si>
  <si>
    <t>Alejandro Morález</t>
  </si>
  <si>
    <t>Andres Dumitrescu</t>
  </si>
  <si>
    <t>Anthony Valencia</t>
  </si>
  <si>
    <t>Antonio Díaz</t>
  </si>
  <si>
    <t>Armandas Kučys</t>
  </si>
  <si>
    <t>Benedikt Saller</t>
  </si>
  <si>
    <t>Callum Paterson</t>
  </si>
  <si>
    <t>Choi Chul-Soon</t>
  </si>
  <si>
    <t>Christian Bravo</t>
  </si>
  <si>
    <t>Damián Arce</t>
  </si>
  <si>
    <t>Daniel Smékal</t>
  </si>
  <si>
    <t>Danilo Mitrović</t>
  </si>
  <si>
    <t>David Moreira</t>
  </si>
  <si>
    <t>Cape Verde Islands,Portugal,East Timor</t>
  </si>
  <si>
    <t>Erik Pimentel</t>
  </si>
  <si>
    <t>Estevão</t>
  </si>
  <si>
    <t>Guillermo Rodríguez</t>
  </si>
  <si>
    <t>Hicham Mahou</t>
  </si>
  <si>
    <t>Jaurès Assoumou</t>
  </si>
  <si>
    <t>Jean-Pascal Fontaine</t>
  </si>
  <si>
    <t>Joider Micolta</t>
  </si>
  <si>
    <t>Jordan Adéoti</t>
  </si>
  <si>
    <t>Kenji-Van Boto</t>
  </si>
  <si>
    <t>Kévin Bérigaud</t>
  </si>
  <si>
    <t>Lasse Wilhelm</t>
  </si>
  <si>
    <t>Matheus Oliveira</t>
  </si>
  <si>
    <t>Michele Camporese</t>
  </si>
  <si>
    <t>Mohammed Osman</t>
  </si>
  <si>
    <t>Syria,Netherlands</t>
  </si>
  <si>
    <t>Moritz Flotho</t>
  </si>
  <si>
    <t>Musa Juwara</t>
  </si>
  <si>
    <t>Mustafa Amini</t>
  </si>
  <si>
    <t>Australia,Afghanistan,Nicaragua</t>
  </si>
  <si>
    <t>Nazariy Rusyn</t>
  </si>
  <si>
    <t>Ognjen Bakić</t>
  </si>
  <si>
    <t>Omari Forson</t>
  </si>
  <si>
    <t>Rami Al Hajj</t>
  </si>
  <si>
    <t>Sweden,Lebanon</t>
  </si>
  <si>
    <t>Rick Meissen</t>
  </si>
  <si>
    <t>Robin Kalem</t>
  </si>
  <si>
    <t>Ronaldo(INT,Brazil)</t>
  </si>
  <si>
    <t>Simón Ramírez</t>
  </si>
  <si>
    <t>Stefan Kutschke</t>
  </si>
  <si>
    <t>Valentín Adamo</t>
  </si>
  <si>
    <t>Willen</t>
  </si>
  <si>
    <t>Adam Kaied</t>
  </si>
  <si>
    <t>Alessandro Mallamo</t>
  </si>
  <si>
    <t>Antonio Vutov</t>
  </si>
  <si>
    <t>Arnaldo González</t>
  </si>
  <si>
    <t>Bryan(PAY,Brazil)</t>
  </si>
  <si>
    <t>Denzel Hall</t>
  </si>
  <si>
    <t>Netherlands,Jamaica</t>
  </si>
  <si>
    <t>Felipe San Juan</t>
  </si>
  <si>
    <t>Franco Troyansky</t>
  </si>
  <si>
    <t>Joaquín Torres</t>
  </si>
  <si>
    <t>Jorge Benítez(,Paraguay)</t>
  </si>
  <si>
    <t>Lennart Grill</t>
  </si>
  <si>
    <t>Marcelo Rangel</t>
  </si>
  <si>
    <t>Mohamed Sobhi</t>
  </si>
  <si>
    <t>Néider Barona</t>
  </si>
  <si>
    <t>Nilson Castrillón</t>
  </si>
  <si>
    <t>Ousmane Doumbia</t>
  </si>
  <si>
    <t>Park Ji-Won</t>
  </si>
  <si>
    <t>Pelly-Ruddock Mpanzu</t>
  </si>
  <si>
    <t>Radinio Balker</t>
  </si>
  <si>
    <t>Vladlen Yurchenko</t>
  </si>
  <si>
    <t>Yuya Asano</t>
  </si>
  <si>
    <t>Adams Friday</t>
  </si>
  <si>
    <t>Alemão(Portimonense Sporting Clube SAD,Brazil)</t>
  </si>
  <si>
    <t>Alexis Melo</t>
  </si>
  <si>
    <t>Braian Sánchez</t>
  </si>
  <si>
    <t>Brandon Baiye</t>
  </si>
  <si>
    <t>Bruno Juncos</t>
  </si>
  <si>
    <t>Chiki</t>
  </si>
  <si>
    <t>Christian Kinsombi</t>
  </si>
  <si>
    <t>Cristian Tassano</t>
  </si>
  <si>
    <t>Daniel Kyerewaa</t>
  </si>
  <si>
    <t>Daniel Villalva</t>
  </si>
  <si>
    <t>Danilo Pantić</t>
  </si>
  <si>
    <t>Darren Keet</t>
  </si>
  <si>
    <t>David Del Pozo</t>
  </si>
  <si>
    <t>David Wieser</t>
  </si>
  <si>
    <t>Ebenezer Annan</t>
  </si>
  <si>
    <t>Falko Michel</t>
  </si>
  <si>
    <t>Flávio Ramos</t>
  </si>
  <si>
    <t>Gabriel Brás</t>
  </si>
  <si>
    <t>Ismail Azzaoui</t>
  </si>
  <si>
    <t>Jonathan dos Santos(Club Atlético Artigas,Uruguay)</t>
  </si>
  <si>
    <t>Jonathan Sánchez</t>
  </si>
  <si>
    <t>Jordi Osei-Tutu</t>
  </si>
  <si>
    <t>José Joaquín Martínez</t>
  </si>
  <si>
    <t>Leandrinho(Boavista Sport Club SAF,Brazil)</t>
  </si>
  <si>
    <t>Lennart Czyborra</t>
  </si>
  <si>
    <t>Luka Bijelović</t>
  </si>
  <si>
    <t>Mads Larsen</t>
  </si>
  <si>
    <t>Masaki Ikeda</t>
  </si>
  <si>
    <t>Moutir Chajia</t>
  </si>
  <si>
    <t>Noah Madsen</t>
  </si>
  <si>
    <t>Plamen Iliev</t>
  </si>
  <si>
    <t>Rafał Augustyniak</t>
  </si>
  <si>
    <t>Rihito Yamamoto</t>
  </si>
  <si>
    <t>Rubén Bover</t>
  </si>
  <si>
    <t>Sinoxolo Kwayiba</t>
  </si>
  <si>
    <t>Tom Holmes</t>
  </si>
  <si>
    <t>England,Canada</t>
  </si>
  <si>
    <t>Tomáš Huk</t>
  </si>
  <si>
    <t>Yuta Toyokawa</t>
  </si>
  <si>
    <t>Yuya Fukuda</t>
  </si>
  <si>
    <t>Agustín Alonso</t>
  </si>
  <si>
    <t>Álex Domínguez</t>
  </si>
  <si>
    <t>Álex Vázquez</t>
  </si>
  <si>
    <t>Brendan Galloway</t>
  </si>
  <si>
    <t>Eduardo Person</t>
  </si>
  <si>
    <t>Erik Bodencer</t>
  </si>
  <si>
    <t>Facundo Barceló</t>
  </si>
  <si>
    <t>Franco Leys</t>
  </si>
  <si>
    <t>Gerónimo Tomasetti</t>
  </si>
  <si>
    <t>Giacomo Ricci</t>
  </si>
  <si>
    <t>Giuseppe Mastinu</t>
  </si>
  <si>
    <t>Jhildrey Lasso</t>
  </si>
  <si>
    <t>João Gonçalves</t>
  </si>
  <si>
    <t>Johan Kappelhof</t>
  </si>
  <si>
    <t>Netherlands,Ghana,United States</t>
  </si>
  <si>
    <t>Julián Eseiza</t>
  </si>
  <si>
    <t>Kaito Chida</t>
  </si>
  <si>
    <t>Kevin Kraus</t>
  </si>
  <si>
    <t>Khoren Bairamyan</t>
  </si>
  <si>
    <t>Leonhard Münst</t>
  </si>
  <si>
    <t>Lovro Cvek</t>
  </si>
  <si>
    <t>Marcio Valverde</t>
  </si>
  <si>
    <t>Marko Johansson</t>
  </si>
  <si>
    <t>Orji Okwonkwo</t>
  </si>
  <si>
    <t>Samuel Santos</t>
  </si>
  <si>
    <t>Sebastián Guerrero</t>
  </si>
  <si>
    <t>Tiago Ferreyra</t>
  </si>
  <si>
    <t>Till Schumacher</t>
  </si>
  <si>
    <t>Ulrich Taffertshofer</t>
  </si>
  <si>
    <t>Abdelfattah Hadraf</t>
  </si>
  <si>
    <t>Abdelhaq Assal</t>
  </si>
  <si>
    <t>Adrián Guerrero(Debreceni Vasutas Sport Club,Spain)</t>
  </si>
  <si>
    <t>Ahmed Hamdi</t>
  </si>
  <si>
    <t>Ahmed Kendouci</t>
  </si>
  <si>
    <t>Älibek Qasym</t>
  </si>
  <si>
    <t>Amer Amer</t>
  </si>
  <si>
    <t>André Anderson</t>
  </si>
  <si>
    <t>Andronikos Kakoullis</t>
  </si>
  <si>
    <t>António Xavier</t>
  </si>
  <si>
    <t>Artak Dashyan</t>
  </si>
  <si>
    <t>Bandile Shandu</t>
  </si>
  <si>
    <t>Blendi Idrizi</t>
  </si>
  <si>
    <t>Boris Babić</t>
  </si>
  <si>
    <t>Borisav Burmaz</t>
  </si>
  <si>
    <t>Brian Bayeye</t>
  </si>
  <si>
    <t>Bryan Nazareno</t>
  </si>
  <si>
    <t>Busatto</t>
  </si>
  <si>
    <t>Carlos Gugenheim</t>
  </si>
  <si>
    <t>Carlos Hernández(Ceuta,Spain)</t>
  </si>
  <si>
    <t>Carlos Medina</t>
  </si>
  <si>
    <t>Carraça</t>
  </si>
  <si>
    <t>Christopher Braun</t>
  </si>
  <si>
    <t>Cléberson Martins</t>
  </si>
  <si>
    <t>Corey Blackett-Taylor</t>
  </si>
  <si>
    <t>Dalisson</t>
  </si>
  <si>
    <t>Dani Perejón</t>
  </si>
  <si>
    <t>Daniel Rivas</t>
  </si>
  <si>
    <t>Danilo Ruiz Díaz</t>
  </si>
  <si>
    <t>Danny Bakker</t>
  </si>
  <si>
    <t>Davíð Kristján Ólafsson</t>
  </si>
  <si>
    <t>Deni Hočko</t>
  </si>
  <si>
    <t>Denis Popović</t>
  </si>
  <si>
    <t>Dickson Job</t>
  </si>
  <si>
    <t>Diego Mastrángelo</t>
  </si>
  <si>
    <t>Diego Rojas</t>
  </si>
  <si>
    <t>Dominik Pleštil</t>
  </si>
  <si>
    <t>Eddy Israfilov</t>
  </si>
  <si>
    <t>Azerbaijan,Spain,Angola</t>
  </si>
  <si>
    <t>Eduardo Teixeira</t>
  </si>
  <si>
    <t>Eirik Holmen</t>
  </si>
  <si>
    <t>Elías Már Ómarsson</t>
  </si>
  <si>
    <t>Eric Bocat</t>
  </si>
  <si>
    <t>Erik Flataker</t>
  </si>
  <si>
    <t>Etiosa Ighodaro</t>
  </si>
  <si>
    <t>Nigeria,South Africa</t>
  </si>
  <si>
    <t>Fabian Tait</t>
  </si>
  <si>
    <t>Felipe Avenatti</t>
  </si>
  <si>
    <t>Filip Vaško</t>
  </si>
  <si>
    <t>Florian Carstens</t>
  </si>
  <si>
    <t>Florian Dietz</t>
  </si>
  <si>
    <t>Francisco Barrios</t>
  </si>
  <si>
    <t>Francisco Perruzzi</t>
  </si>
  <si>
    <t>Franco Hanashiro</t>
  </si>
  <si>
    <t>Argentina,Japan</t>
  </si>
  <si>
    <t>Franklin González</t>
  </si>
  <si>
    <t>Fred Friday</t>
  </si>
  <si>
    <t>Gaëtan Courtet</t>
  </si>
  <si>
    <t>Given Msimango</t>
  </si>
  <si>
    <t>Guilherme Guedes</t>
  </si>
  <si>
    <t>Gustavo Cascardo</t>
  </si>
  <si>
    <t>Hichem Baccar</t>
  </si>
  <si>
    <t>Hussein El Sayed</t>
  </si>
  <si>
    <t>Ibrahim El Kadiri</t>
  </si>
  <si>
    <t>Ibrahim Mustapha</t>
  </si>
  <si>
    <t>Ismahila Ouédraogo</t>
  </si>
  <si>
    <t>Ismail Khafi</t>
  </si>
  <si>
    <t>Ivan Marconi</t>
  </si>
  <si>
    <t>Jack MacKenzie</t>
  </si>
  <si>
    <t>Jaedin Rhodes</t>
  </si>
  <si>
    <t>Jan Suchan</t>
  </si>
  <si>
    <t>Javier Parraguez</t>
  </si>
  <si>
    <t>Joe Newell</t>
  </si>
  <si>
    <t>Jonathan Gómez</t>
  </si>
  <si>
    <t>JT Marcinkowski</t>
  </si>
  <si>
    <t>Jules Gaudin</t>
  </si>
  <si>
    <t>Julián Benítez</t>
  </si>
  <si>
    <t>Kandet Diawara</t>
  </si>
  <si>
    <t>Kristian Bilovar</t>
  </si>
  <si>
    <t>Lasse Nilsen</t>
  </si>
  <si>
    <t>Leon Hien</t>
  </si>
  <si>
    <t>Luca Bolay</t>
  </si>
  <si>
    <t>Luis Fernández</t>
  </si>
  <si>
    <t>Luis González</t>
  </si>
  <si>
    <t>Luis Görlich</t>
  </si>
  <si>
    <t>Luiz Fernando(CBR,Brazil)</t>
  </si>
  <si>
    <t>Marc Stendera</t>
  </si>
  <si>
    <t>Marcelo Jorquera</t>
  </si>
  <si>
    <t>Marco Miori</t>
  </si>
  <si>
    <t>Marcos Lavín</t>
  </si>
  <si>
    <t>Mario Risso</t>
  </si>
  <si>
    <t>Mark Harris</t>
  </si>
  <si>
    <t>Marko Dugandžić</t>
  </si>
  <si>
    <t>Marlon Hairston</t>
  </si>
  <si>
    <t>Marvin Baudry</t>
  </si>
  <si>
    <t>Matías Flores</t>
  </si>
  <si>
    <t>Matvei Igonen</t>
  </si>
  <si>
    <t>Maxime Soulas</t>
  </si>
  <si>
    <t>Máximo Alonso</t>
  </si>
  <si>
    <t>Mickel Miller</t>
  </si>
  <si>
    <t>Milutin Vidosavljević</t>
  </si>
  <si>
    <t>Mohamed Azzi</t>
  </si>
  <si>
    <t>Mohamed Rahim</t>
  </si>
  <si>
    <t>Moussa Pinpin Camara</t>
  </si>
  <si>
    <t>Nico Mantl</t>
  </si>
  <si>
    <t>Nicolás Sánchez(Club Agropecuario Argentino de Carlos Casares,Argentina)</t>
  </si>
  <si>
    <t>Nikolay Obolskiy</t>
  </si>
  <si>
    <t>Pablo Larrea</t>
  </si>
  <si>
    <t>Paweł Jaroszyński</t>
  </si>
  <si>
    <t>Roberto Punčec</t>
  </si>
  <si>
    <t>Sam Schreck</t>
  </si>
  <si>
    <t>Samuel Leach Holm</t>
  </si>
  <si>
    <t>Samuel Šigut</t>
  </si>
  <si>
    <t>Sebastián Lomónaco</t>
  </si>
  <si>
    <t>Seo Myeong-Kwan</t>
  </si>
  <si>
    <t>Sharani Zuberu</t>
  </si>
  <si>
    <t>Shohboz Umarov</t>
  </si>
  <si>
    <t>Stephen O'Donnell</t>
  </si>
  <si>
    <t>Taras Kacharaba</t>
  </si>
  <si>
    <t>Thomás Bedinelli</t>
  </si>
  <si>
    <t>Valdimar Þór Ingimundarson</t>
  </si>
  <si>
    <t>Valentin Lässig</t>
  </si>
  <si>
    <t>Valentín Sánchez</t>
  </si>
  <si>
    <t>Viktor Bergh</t>
  </si>
  <si>
    <t>Walce</t>
  </si>
  <si>
    <t>Wílder Viera</t>
  </si>
  <si>
    <t>Wouter George</t>
  </si>
  <si>
    <t>Xavier Kouassi</t>
  </si>
  <si>
    <t>Yann Boé-Kane</t>
  </si>
  <si>
    <t>Yann-Erik de Lanlay</t>
  </si>
  <si>
    <t>Yuriel Celi</t>
  </si>
  <si>
    <t>Yuta Kamiya</t>
  </si>
  <si>
    <t>Ayoub Jabbari</t>
  </si>
  <si>
    <t>Canaria</t>
  </si>
  <si>
    <t>Dominik Hładun</t>
  </si>
  <si>
    <t>Isaque(GUA,Brazil)</t>
  </si>
  <si>
    <t>Jakub Surovčík</t>
  </si>
  <si>
    <t>Kiros</t>
  </si>
  <si>
    <t>Matheus Régis</t>
  </si>
  <si>
    <t>Miloš Spasić</t>
  </si>
  <si>
    <t>Nikita Contini</t>
  </si>
  <si>
    <t>Italy,Ukraine</t>
  </si>
  <si>
    <t>Pablo García(Club Atlético San Martín de San Juan,Uruguay)</t>
  </si>
  <si>
    <t>Rasmus Niklasson Petrovic</t>
  </si>
  <si>
    <t>Reinaldo(Santa Clara Açores Futebol,Brazil)</t>
  </si>
  <si>
    <t>Sergio Molina</t>
  </si>
  <si>
    <t>Thibaut Van Acker</t>
  </si>
  <si>
    <t>Tino Casali</t>
  </si>
  <si>
    <t>Tomás Almada</t>
  </si>
  <si>
    <t>Adrià Vilanova</t>
  </si>
  <si>
    <t>Alexis Blanco</t>
  </si>
  <si>
    <t>Antonio Pergreffi</t>
  </si>
  <si>
    <t>Arthur(Beroe Stara Zagora,Brazil)</t>
  </si>
  <si>
    <t>Benny(Atlético Petróleos de Luanda,Portugal)</t>
  </si>
  <si>
    <t>Brayan Alcócer</t>
  </si>
  <si>
    <t>Bror Blume</t>
  </si>
  <si>
    <t>Calyson</t>
  </si>
  <si>
    <t>Carlos Mosquera(,Colombia)</t>
  </si>
  <si>
    <t>Charles Monsalvo</t>
  </si>
  <si>
    <t>Daniel dos Anjos</t>
  </si>
  <si>
    <t>David Kiki</t>
  </si>
  <si>
    <t>Derek</t>
  </si>
  <si>
    <t>Edson Lucas</t>
  </si>
  <si>
    <t>Erik Engelhardt</t>
  </si>
  <si>
    <t>Erik López</t>
  </si>
  <si>
    <t>Erik Piloyan</t>
  </si>
  <si>
    <t>Evgeny Bashkirov</t>
  </si>
  <si>
    <t>Falcão</t>
  </si>
  <si>
    <t>Francesco Ruocco</t>
  </si>
  <si>
    <t>Francisco Báez</t>
  </si>
  <si>
    <t>Ilir Krasniqi</t>
  </si>
  <si>
    <t>Jesús González</t>
  </si>
  <si>
    <t>Juninho(Zoria Luhansk,Brazil)</t>
  </si>
  <si>
    <t>Karim Azamoum</t>
  </si>
  <si>
    <t>Kelvin(Daejeon Hana Citizen FC,Brazil)</t>
  </si>
  <si>
    <t>Kenny Rocha Santos</t>
  </si>
  <si>
    <t>Kevin(AFE,Brazil)</t>
  </si>
  <si>
    <t>Lee Soo-Bin</t>
  </si>
  <si>
    <t>Léider Berdugo</t>
  </si>
  <si>
    <t>Lorenzo Andrenacci</t>
  </si>
  <si>
    <t>Luca Martinelli</t>
  </si>
  <si>
    <t>Lucas Ruiz</t>
  </si>
  <si>
    <t>Lucas Siqueira</t>
  </si>
  <si>
    <t>Ludvig Fritzson</t>
  </si>
  <si>
    <t>Mads Freundlich</t>
  </si>
  <si>
    <t>Marcelo Canales</t>
  </si>
  <si>
    <t>Marco Antonio</t>
  </si>
  <si>
    <t>Masashi Kamekawa</t>
  </si>
  <si>
    <t>Massimo Decoene</t>
  </si>
  <si>
    <t>Matěj Pulkrab</t>
  </si>
  <si>
    <t>Mateo Peralta(Danubio Fútbol Club,Uruguay)</t>
  </si>
  <si>
    <t>Michaël Heylen</t>
  </si>
  <si>
    <t>Miguel Benítez</t>
  </si>
  <si>
    <t>Miguel Quiroga</t>
  </si>
  <si>
    <t>Mihai Căpăţînă</t>
  </si>
  <si>
    <t>Morten Behrens</t>
  </si>
  <si>
    <t>Nicolás Bertocchi</t>
  </si>
  <si>
    <t>Noam Ben-Harush</t>
  </si>
  <si>
    <t>Pablo Thomaz</t>
  </si>
  <si>
    <t>Paul Stock</t>
  </si>
  <si>
    <t>Poramet Arjvirai</t>
  </si>
  <si>
    <t>Rashid Sumaila</t>
  </si>
  <si>
    <t>Robinho(BTF,Brazil,United States)</t>
  </si>
  <si>
    <t>Rüfət Abdullazadə</t>
  </si>
  <si>
    <t>Salim Magoola</t>
  </si>
  <si>
    <t>Uganda,Sudan</t>
  </si>
  <si>
    <t>Samúel Kári Friðjónsson</t>
  </si>
  <si>
    <t>Sebastián Cabrera</t>
  </si>
  <si>
    <t>Sebastian Jarl</t>
  </si>
  <si>
    <t>Seo Min-Woo</t>
  </si>
  <si>
    <t>Siemen Voet</t>
  </si>
  <si>
    <t>Srđan Grahovac</t>
  </si>
  <si>
    <t>Tuomas Ollila</t>
  </si>
  <si>
    <t>Vladimir Moragrega</t>
  </si>
  <si>
    <t>Walter Veizaga</t>
  </si>
  <si>
    <t>Zhirayr Shaghoyan</t>
  </si>
  <si>
    <t>Agustín Aleo</t>
  </si>
  <si>
    <t>Alberto Salido</t>
  </si>
  <si>
    <t>Anosike Ementa</t>
  </si>
  <si>
    <t>Benson Sakala</t>
  </si>
  <si>
    <t>Bruno Larregui</t>
  </si>
  <si>
    <t>César Morgado</t>
  </si>
  <si>
    <t>Cristian Álvarez</t>
  </si>
  <si>
    <t>Danijel Miškić</t>
  </si>
  <si>
    <t>Fabrizio Roca</t>
  </si>
  <si>
    <t>Facundo Rodríguez(Club Atlético Boston River,Uruguay)</t>
  </si>
  <si>
    <t>Giovanni(CBR,Brazil,Italy)</t>
  </si>
  <si>
    <t>Hovhannes Harutyunyan</t>
  </si>
  <si>
    <t>Ilian Iliev</t>
  </si>
  <si>
    <t>Bulgaria,Portugal</t>
  </si>
  <si>
    <t>Jay O'Shea</t>
  </si>
  <si>
    <t>Joel Fameyeh</t>
  </si>
  <si>
    <t>Ghana,Belarus</t>
  </si>
  <si>
    <t>Joni Kauko</t>
  </si>
  <si>
    <t>Juan Mesa</t>
  </si>
  <si>
    <t>Kim Geon-Woong</t>
  </si>
  <si>
    <t>Lukas Soza</t>
  </si>
  <si>
    <t>Malik Sellouki</t>
  </si>
  <si>
    <t>Mateusz Matras</t>
  </si>
  <si>
    <t>Michael Pavlović</t>
  </si>
  <si>
    <t>Mihai Popa</t>
  </si>
  <si>
    <t>Niklas Steffen</t>
  </si>
  <si>
    <t>Nilson Loyola</t>
  </si>
  <si>
    <t>Ruben Roosken</t>
  </si>
  <si>
    <t>Ryan Johansson</t>
  </si>
  <si>
    <t>Republic of Ireland,Luxembourg,Sweden</t>
  </si>
  <si>
    <t>Stefan Tomović(FK Spartak Ždrepčeva krv Subotica,Serbia)</t>
  </si>
  <si>
    <t>Taofeek Ismaheel</t>
  </si>
  <si>
    <t>Tarik Ibrahimagic</t>
  </si>
  <si>
    <t>Denmark,Bosnia and Herzegovina</t>
  </si>
  <si>
    <t>Tobias Eisenhuth</t>
  </si>
  <si>
    <t>Usman Simbakoli</t>
  </si>
  <si>
    <t>Yeison Moreno</t>
  </si>
  <si>
    <t>Žan Trontelj</t>
  </si>
  <si>
    <t>Alan Robledo</t>
  </si>
  <si>
    <t>Alexis Trouillet</t>
  </si>
  <si>
    <t>Amadou Coundoul</t>
  </si>
  <si>
    <t>Andrés Ayala</t>
  </si>
  <si>
    <t>Ariel Chaves</t>
  </si>
  <si>
    <t>César Benítez</t>
  </si>
  <si>
    <t>Clément Depres</t>
  </si>
  <si>
    <t>Del Piage</t>
  </si>
  <si>
    <t>Derlis Rodríguez</t>
  </si>
  <si>
    <t>Diego Ramírez(Club Olimpo de Bahía Blanca,Argentina)</t>
  </si>
  <si>
    <t>Eneko Undabarrena</t>
  </si>
  <si>
    <t>Enzo Arreguín</t>
  </si>
  <si>
    <t>Federico Cristóforo</t>
  </si>
  <si>
    <t>Filip Kusić</t>
  </si>
  <si>
    <t>Franck Kanouté</t>
  </si>
  <si>
    <t>Jose Ángel Carrillo</t>
  </si>
  <si>
    <t>Laércio</t>
  </si>
  <si>
    <t>Lucas Acosta(Liverpool Fútbol Club,Uruguay)</t>
  </si>
  <si>
    <t>Luis Martínez</t>
  </si>
  <si>
    <t>Mariano Miño</t>
  </si>
  <si>
    <t>Marlon de Jesús</t>
  </si>
  <si>
    <t>Mateo Rinaldi</t>
  </si>
  <si>
    <t>Mateus Claus</t>
  </si>
  <si>
    <t>Matheus Índio(Qingdao West Coast,Brazil)</t>
  </si>
  <si>
    <t>Mehdi Berrahma</t>
  </si>
  <si>
    <t>Miguel Curiel</t>
  </si>
  <si>
    <t>Milán Vitális</t>
  </si>
  <si>
    <t>Phil Halbauer</t>
  </si>
  <si>
    <t>Ramón Córdoba</t>
  </si>
  <si>
    <t>Robert Gojani</t>
  </si>
  <si>
    <t>Sébastien Cibois</t>
  </si>
  <si>
    <t>Abner Felipe</t>
  </si>
  <si>
    <t>Afonso Freitas</t>
  </si>
  <si>
    <t>Alejandro Altuna</t>
  </si>
  <si>
    <t>Alejandro Toledo</t>
  </si>
  <si>
    <t>Aleksandr Marochkin</t>
  </si>
  <si>
    <t>Amadou Sagna</t>
  </si>
  <si>
    <t>Ante Aralica</t>
  </si>
  <si>
    <t>Antonio Marin</t>
  </si>
  <si>
    <t>Ariel Martínez</t>
  </si>
  <si>
    <t>Artur Miranyan</t>
  </si>
  <si>
    <t>Armenia,Ukraine</t>
  </si>
  <si>
    <t>Aymen Harzi</t>
  </si>
  <si>
    <t>Babacar Niasse</t>
  </si>
  <si>
    <t>Badie Aouk</t>
  </si>
  <si>
    <t>Bassékou Diabaté</t>
  </si>
  <si>
    <t>Bladimir Díaz</t>
  </si>
  <si>
    <t>Bonheur Mugisha</t>
  </si>
  <si>
    <t>Brandon Cortés</t>
  </si>
  <si>
    <t>Bruno Michel</t>
  </si>
  <si>
    <t>Caíque</t>
  </si>
  <si>
    <t>Carl Lange</t>
  </si>
  <si>
    <t>Constant Kouamé</t>
  </si>
  <si>
    <t>Cristian González</t>
  </si>
  <si>
    <t>Daniel González(Club Social y Deportivo Flandria,Argentina)</t>
  </si>
  <si>
    <t>Danilo(,Brazil)</t>
  </si>
  <si>
    <t>Deandre Kerr</t>
  </si>
  <si>
    <t>Dênis Júnior</t>
  </si>
  <si>
    <t>Dickson Abiama</t>
  </si>
  <si>
    <t>Dominik Becker</t>
  </si>
  <si>
    <t>Dor Hugi</t>
  </si>
  <si>
    <t>Éder Delgado</t>
  </si>
  <si>
    <t>Ederson Moreno</t>
  </si>
  <si>
    <t>Edgar Lastre</t>
  </si>
  <si>
    <t>Elijah Just</t>
  </si>
  <si>
    <t>Emanuel Moreno</t>
  </si>
  <si>
    <t>Emil Tîmbur</t>
  </si>
  <si>
    <t>Emiliano Clavijo</t>
  </si>
  <si>
    <t>Emiliano Griffa</t>
  </si>
  <si>
    <t>Eneo Bitri</t>
  </si>
  <si>
    <t>Éric Traoré</t>
  </si>
  <si>
    <t>Burkina Faso,Mali</t>
  </si>
  <si>
    <t>Estivel Moreira</t>
  </si>
  <si>
    <t>Ezequiel Bonacorso</t>
  </si>
  <si>
    <t>Facundo Melivilo</t>
  </si>
  <si>
    <t>Florin Purece</t>
  </si>
  <si>
    <t>Franco Camargo</t>
  </si>
  <si>
    <t>Franjo Prce</t>
  </si>
  <si>
    <t>Freddy Góndola</t>
  </si>
  <si>
    <t>Hamza Akbi Hamiani</t>
  </si>
  <si>
    <t>Henrik Udahl</t>
  </si>
  <si>
    <t>Heo Yool</t>
  </si>
  <si>
    <t>Hernán Da Campo</t>
  </si>
  <si>
    <t>Hicham El Majhed</t>
  </si>
  <si>
    <t>Igor Jeličić</t>
  </si>
  <si>
    <t>Ivan Banić</t>
  </si>
  <si>
    <t>Iván Sandoval</t>
  </si>
  <si>
    <t>Jakob Busk</t>
  </si>
  <si>
    <t>Jaroslav Navrátil</t>
  </si>
  <si>
    <t>Jayro Jean</t>
  </si>
  <si>
    <t>Jean Pierre Fuentes</t>
  </si>
  <si>
    <t>Jesús Camargo</t>
  </si>
  <si>
    <t>João Caiado</t>
  </si>
  <si>
    <t>Joazhiño Arroé</t>
  </si>
  <si>
    <t>Johann Obiang</t>
  </si>
  <si>
    <t>Jonathan Ngwem</t>
  </si>
  <si>
    <t>José Miguel Reyes</t>
  </si>
  <si>
    <t>Jovan Đokić</t>
  </si>
  <si>
    <t>Junior Moreno</t>
  </si>
  <si>
    <t>Venezuela,Argentina,United States</t>
  </si>
  <si>
    <t>Kevin Armesto</t>
  </si>
  <si>
    <t>Kevin Riascos</t>
  </si>
  <si>
    <t>Kim Min-Duk</t>
  </si>
  <si>
    <t>Lautaro Torres</t>
  </si>
  <si>
    <t>Lee Han-Do</t>
  </si>
  <si>
    <t>Lucas Barros</t>
  </si>
  <si>
    <t>Lucas Maia</t>
  </si>
  <si>
    <t>Luka Gojković</t>
  </si>
  <si>
    <t>Luther James-Wildin</t>
  </si>
  <si>
    <t>Antigua and Barbuda,England</t>
  </si>
  <si>
    <t>Marat Bystrov</t>
  </si>
  <si>
    <t>Kazakhstan,Russia</t>
  </si>
  <si>
    <t>Marcel Hernández</t>
  </si>
  <si>
    <t>Marcos Machado</t>
  </si>
  <si>
    <t>Mario Otazú</t>
  </si>
  <si>
    <t>Mário Sérgio</t>
  </si>
  <si>
    <t>Markus Schubert</t>
  </si>
  <si>
    <t>Martín Gianoli</t>
  </si>
  <si>
    <t>Martín Rodríguez(Club Atlético Colegiales,Argentina)</t>
  </si>
  <si>
    <t>Martins Júnior</t>
  </si>
  <si>
    <t>Marvin Loría</t>
  </si>
  <si>
    <t>Matías Noble</t>
  </si>
  <si>
    <t>Mohamed Brahimi</t>
  </si>
  <si>
    <t>Mun Ji-Hwan</t>
  </si>
  <si>
    <t>Nabil Khali</t>
  </si>
  <si>
    <t>Nikita Iosifov</t>
  </si>
  <si>
    <t>Nyiko Mobbie</t>
  </si>
  <si>
    <t>Oliver Larraz</t>
  </si>
  <si>
    <t>Patryk Sokołowski</t>
  </si>
  <si>
    <t>Rafał Janicki</t>
  </si>
  <si>
    <t>Rémy Boissier</t>
  </si>
  <si>
    <t>Renzo Machado</t>
  </si>
  <si>
    <t>Ricardinho(ACS Petrolul 52,Portugal)</t>
  </si>
  <si>
    <t>Ricardinho(,Brazil)</t>
  </si>
  <si>
    <t>Rivaldo Lozano</t>
  </si>
  <si>
    <t>Robert Garcés</t>
  </si>
  <si>
    <t>Roberts Uldriķis</t>
  </si>
  <si>
    <t>Rubin Seigers</t>
  </si>
  <si>
    <t>Samir Nurković</t>
  </si>
  <si>
    <t>Sebastián Leyton</t>
  </si>
  <si>
    <t>Sebastián Olivarez</t>
  </si>
  <si>
    <t>Shayne Pattynama</t>
  </si>
  <si>
    <t>Šime Gržan</t>
  </si>
  <si>
    <t>Sondre Solholm Johansen</t>
  </si>
  <si>
    <t>Norway,Canada</t>
  </si>
  <si>
    <t>Tapelo Xoki</t>
  </si>
  <si>
    <t>Tenton Yenne</t>
  </si>
  <si>
    <t>Thabo Cele</t>
  </si>
  <si>
    <t>Toma Tabatadze</t>
  </si>
  <si>
    <t>Tresor Yamba</t>
  </si>
  <si>
    <t>Valentin Henry</t>
  </si>
  <si>
    <t>Wilguens Paugain</t>
  </si>
  <si>
    <t>William Baeten</t>
  </si>
  <si>
    <t>Wilmar Jordán</t>
  </si>
  <si>
    <t>Yuki Kobayashi</t>
  </si>
  <si>
    <t>Abdessamad Mahir</t>
  </si>
  <si>
    <t>Adolfo Tallura</t>
  </si>
  <si>
    <t>Alexis Ribera</t>
  </si>
  <si>
    <t>Anderson Leite</t>
  </si>
  <si>
    <t>Andre de Jong</t>
  </si>
  <si>
    <t>New Zealand,Netherlands</t>
  </si>
  <si>
    <t>Andrew Privett</t>
  </si>
  <si>
    <t>Augusto Berrondo</t>
  </si>
  <si>
    <t>Brayan Carabalí</t>
  </si>
  <si>
    <t>Brian Nievas</t>
  </si>
  <si>
    <t>Byron Burgering</t>
  </si>
  <si>
    <t>Connor Krempicki</t>
  </si>
  <si>
    <t>Damian Rasak</t>
  </si>
  <si>
    <t>Daniel Amorim</t>
  </si>
  <si>
    <t>Daniel Segura</t>
  </si>
  <si>
    <t>David Robles</t>
  </si>
  <si>
    <t>David Veliz</t>
  </si>
  <si>
    <t>Diego Živulić</t>
  </si>
  <si>
    <t>Donát Bárány</t>
  </si>
  <si>
    <t>Edgar Grigoryan</t>
  </si>
  <si>
    <t>Gabriel Fernández(A.M.S. y D. Atlético de Rafaela,Argentina)</t>
  </si>
  <si>
    <t>Gianluca Mancuso</t>
  </si>
  <si>
    <t>Halid Šabanović</t>
  </si>
  <si>
    <t>Ignacio Sabatini</t>
  </si>
  <si>
    <t>Isaiah Young</t>
  </si>
  <si>
    <t>Jamie Reid</t>
  </si>
  <si>
    <t>Jimmy Medranda</t>
  </si>
  <si>
    <t>Joaquín Ibáñez(Club Almirante Brown,Argentina)</t>
  </si>
  <si>
    <t>Jon García</t>
  </si>
  <si>
    <t>Jonatan Fleita</t>
  </si>
  <si>
    <t>Juan Diego Ceballos</t>
  </si>
  <si>
    <t>Juan Rocca</t>
  </si>
  <si>
    <t>Julián Anaya</t>
  </si>
  <si>
    <t>Kaj de Rooij</t>
  </si>
  <si>
    <t>Kirill Zaika</t>
  </si>
  <si>
    <t>Linus Rosenlöcher</t>
  </si>
  <si>
    <t>Luis Ayala</t>
  </si>
  <si>
    <t>Marco Schikora</t>
  </si>
  <si>
    <t>Marcos Sánchez</t>
  </si>
  <si>
    <t>Mateo Stamatov</t>
  </si>
  <si>
    <t>Moritz Kuhn</t>
  </si>
  <si>
    <t>Nahom Girmai Netabay</t>
  </si>
  <si>
    <t>Néstor González</t>
  </si>
  <si>
    <t>Nico Neidhart</t>
  </si>
  <si>
    <t>Nils Röseler</t>
  </si>
  <si>
    <t>Oscar Belinetz</t>
  </si>
  <si>
    <t>Patryk Makuch</t>
  </si>
  <si>
    <t>Richard Cabrera</t>
  </si>
  <si>
    <t>Ronald Cornet</t>
  </si>
  <si>
    <t>Tomislav Božić</t>
  </si>
  <si>
    <t>Vladislav Kamilov</t>
  </si>
  <si>
    <t>Welinton Torrão</t>
  </si>
  <si>
    <t>Yannik Möker</t>
  </si>
  <si>
    <t>Alwyn Luheni Tera</t>
  </si>
  <si>
    <t>Angel Romero</t>
  </si>
  <si>
    <t>Antoine Batisse</t>
  </si>
  <si>
    <t>Ari Moura</t>
  </si>
  <si>
    <t>Dylan Tavares</t>
  </si>
  <si>
    <t>Cape Verde Islands,Switzerland</t>
  </si>
  <si>
    <t>Iván Valdez</t>
  </si>
  <si>
    <t>Javain Brown</t>
  </si>
  <si>
    <t>Jens Cools</t>
  </si>
  <si>
    <t>Karol Struski</t>
  </si>
  <si>
    <t>Marin Pilj</t>
  </si>
  <si>
    <t>Mario Tićinović</t>
  </si>
  <si>
    <t>Mauricio Rosales</t>
  </si>
  <si>
    <t>Nahuel Pezzini</t>
  </si>
  <si>
    <t>Nicolás Ledesma</t>
  </si>
  <si>
    <t>Paul Ayongo</t>
  </si>
  <si>
    <t>Reiya Morishita</t>
  </si>
  <si>
    <t>Rúben Alves</t>
  </si>
  <si>
    <t>Stefan Velkov</t>
  </si>
  <si>
    <t>Thobías Arévalo</t>
  </si>
  <si>
    <t>Tommy Thompson</t>
  </si>
  <si>
    <t>Yannick Thoelen</t>
  </si>
  <si>
    <t>Ygor Catatau</t>
  </si>
  <si>
    <t>Aleksa Marušić</t>
  </si>
  <si>
    <t>Alex Ruan</t>
  </si>
  <si>
    <t>Benjamin Santelli</t>
  </si>
  <si>
    <t>Cain Seedorf</t>
  </si>
  <si>
    <t>Carl Klaus</t>
  </si>
  <si>
    <t>Carlos Franco</t>
  </si>
  <si>
    <t>Chabos Kyriakou</t>
  </si>
  <si>
    <t>Cosmin Dur-Bozoancă</t>
  </si>
  <si>
    <t>Craig Sibbald</t>
  </si>
  <si>
    <t>Cristian Andreoni</t>
  </si>
  <si>
    <t>David Romero(Club Atlético Mitre de Santiago del Estero,Argentina,Paraguay)</t>
  </si>
  <si>
    <t>Diego Romero(Club Deportivo Maldonado,Uruguay)</t>
  </si>
  <si>
    <t>Dijan Vukojević</t>
  </si>
  <si>
    <t>Diogo Calila</t>
  </si>
  <si>
    <t>Eduardo Doma</t>
  </si>
  <si>
    <t>Elías Alfonso</t>
  </si>
  <si>
    <t>Elliot Watt</t>
  </si>
  <si>
    <t>Elvis Patta</t>
  </si>
  <si>
    <t>Enzo Fernández(Club Sport Huancayo,Argentina)</t>
  </si>
  <si>
    <t>Farid Shawky</t>
  </si>
  <si>
    <t>Felix Higl</t>
  </si>
  <si>
    <t>Gabriel Bahia</t>
  </si>
  <si>
    <t>Gabriel Barbosa(Górnik Zabrze,Brazil)</t>
  </si>
  <si>
    <t>Giuseppe Cuomo</t>
  </si>
  <si>
    <t>Guillem Molina</t>
  </si>
  <si>
    <t>Henri Avagyan</t>
  </si>
  <si>
    <t>Ibrahim Hassan</t>
  </si>
  <si>
    <t>Igor Yurganov</t>
  </si>
  <si>
    <t>Inácio Miguel</t>
  </si>
  <si>
    <t>Jaime Arrascaita</t>
  </si>
  <si>
    <t>Jair Córdova</t>
  </si>
  <si>
    <t>Jeremías Rodríguez Puch</t>
  </si>
  <si>
    <t>John Nelson</t>
  </si>
  <si>
    <t>Juan Galetto</t>
  </si>
  <si>
    <t>Julius Kade</t>
  </si>
  <si>
    <t>Kaito Mizuta</t>
  </si>
  <si>
    <t>Kang Ju-Hyok</t>
  </si>
  <si>
    <t>North Korea</t>
  </si>
  <si>
    <t>Mathías Silvera</t>
  </si>
  <si>
    <t>Matías Donato</t>
  </si>
  <si>
    <t>Mauro Verón</t>
  </si>
  <si>
    <t>Maxim Sidorov</t>
  </si>
  <si>
    <t>Nicolás Franco</t>
  </si>
  <si>
    <t>Orphé Mbina</t>
  </si>
  <si>
    <t>Pelle Boevink</t>
  </si>
  <si>
    <t>Roberto(BRU,Brazil)</t>
  </si>
  <si>
    <t>Saúl Nelle</t>
  </si>
  <si>
    <t>Stephen Quemper</t>
  </si>
  <si>
    <t>Táles</t>
  </si>
  <si>
    <t>Valon Hamdiu</t>
  </si>
  <si>
    <t>Kosovo,North Macedonia,Switzerland</t>
  </si>
  <si>
    <t>Wilhelm Nilsson</t>
  </si>
  <si>
    <t>Zé Mateus</t>
  </si>
  <si>
    <t>An Tae-Hyun</t>
  </si>
  <si>
    <t>Anderson Naula</t>
  </si>
  <si>
    <t>Andy Polar</t>
  </si>
  <si>
    <t>Andy Velasco</t>
  </si>
  <si>
    <t>Benjamín Borasi</t>
  </si>
  <si>
    <t>Branimir Cipetić</t>
  </si>
  <si>
    <t>Daniel Abello</t>
  </si>
  <si>
    <t>Diego Mercado</t>
  </si>
  <si>
    <t>Edison Carcelén</t>
  </si>
  <si>
    <t>Emil Holten</t>
  </si>
  <si>
    <t>Fernando Mora</t>
  </si>
  <si>
    <t>Flavio Gómez</t>
  </si>
  <si>
    <t>Francisco Mera</t>
  </si>
  <si>
    <t>Gastón Comas</t>
  </si>
  <si>
    <t>Hamza Hannouri</t>
  </si>
  <si>
    <t>Hidde Jurjus</t>
  </si>
  <si>
    <t>Igor Ivanović(FK Budućnost Podgorica,Montenegro,Serbia)</t>
  </si>
  <si>
    <t>Ionuţ Stoica</t>
  </si>
  <si>
    <t>Javier Núñez</t>
  </si>
  <si>
    <t>Léo Vieira</t>
  </si>
  <si>
    <t>Leonel Solís</t>
  </si>
  <si>
    <t>Luis Vásquez</t>
  </si>
  <si>
    <t>Lukas Watkowiak</t>
  </si>
  <si>
    <t>Matías Nizzo</t>
  </si>
  <si>
    <t>Maximiliano Amondarain</t>
  </si>
  <si>
    <t>Michał Chrapek</t>
  </si>
  <si>
    <t>Nelson Cabanillas</t>
  </si>
  <si>
    <t>Oslimg Mora</t>
  </si>
  <si>
    <t>Ramien Safi</t>
  </si>
  <si>
    <t>Netherlands,Afghanistan</t>
  </si>
  <si>
    <t>Remo Arnold</t>
  </si>
  <si>
    <t>Rodney Kongolo</t>
  </si>
  <si>
    <t>Santiago González(Club Deportivo Los Chankas,Argentina,Peru)</t>
  </si>
  <si>
    <t>Song Joo-Hoon</t>
  </si>
  <si>
    <t>Toni Kolega</t>
  </si>
  <si>
    <t>Victor Daguin</t>
  </si>
  <si>
    <t>Vitaly Gudiev</t>
  </si>
  <si>
    <t>Agustín Cayetano</t>
  </si>
  <si>
    <t>Alejandro Gómez(,Costa Rica)</t>
  </si>
  <si>
    <t>Aleksandar Pejović</t>
  </si>
  <si>
    <t>Anthony Carter</t>
  </si>
  <si>
    <t>Arkadiusz Jędrych</t>
  </si>
  <si>
    <t>Azizbek Amonov</t>
  </si>
  <si>
    <t>Bagdat Kairov</t>
  </si>
  <si>
    <t>Benjamín Ubierna</t>
  </si>
  <si>
    <t>Boris Polo</t>
  </si>
  <si>
    <t>Braian Chávez</t>
  </si>
  <si>
    <t>Brian Negro</t>
  </si>
  <si>
    <t>Carlos Daniel</t>
  </si>
  <si>
    <t>Damián Ismodes</t>
  </si>
  <si>
    <t>Daniel Lovitz</t>
  </si>
  <si>
    <t>Denis Rusu</t>
  </si>
  <si>
    <t>Denys Miroshnichenko</t>
  </si>
  <si>
    <t>Dominik Kovačić</t>
  </si>
  <si>
    <t>Duván Rodríguez</t>
  </si>
  <si>
    <t>Ebert</t>
  </si>
  <si>
    <t>Emerson Santos(SBE,Brazil)</t>
  </si>
  <si>
    <t>Fabian Herbers</t>
  </si>
  <si>
    <t>Filippo Guccione</t>
  </si>
  <si>
    <t>Florian Heister</t>
  </si>
  <si>
    <t>Franco Agüero</t>
  </si>
  <si>
    <t>Gerson Rodas</t>
  </si>
  <si>
    <t>Gonzalo Gamarra(Club Atlético Defensores de Belgrano,Argentina)</t>
  </si>
  <si>
    <t>Gwon Wan-Gyu</t>
  </si>
  <si>
    <t>Hénoc Inonga Baka</t>
  </si>
  <si>
    <t>Igor Ivanović(Nantong Zhiyun,Serbia)</t>
  </si>
  <si>
    <t>Igor Neves</t>
  </si>
  <si>
    <t>Jan Grzesik</t>
  </si>
  <si>
    <t>Jan Mejdr</t>
  </si>
  <si>
    <t>Jorrit Smeets</t>
  </si>
  <si>
    <t>José Luis Marrufo</t>
  </si>
  <si>
    <t>Joshua Smits</t>
  </si>
  <si>
    <t>Kapit Djoco</t>
  </si>
  <si>
    <t>Karlo Butić</t>
  </si>
  <si>
    <t>Khalid Aucho</t>
  </si>
  <si>
    <t>Uganda,Kenya</t>
  </si>
  <si>
    <t>Konstantin Savichev</t>
  </si>
  <si>
    <t>Kristóf Papp</t>
  </si>
  <si>
    <t>Lauro Cazal</t>
  </si>
  <si>
    <t>Leonardo Aponte</t>
  </si>
  <si>
    <t>Lirim Qamili</t>
  </si>
  <si>
    <t>North Macedonia,Denmark,Albania</t>
  </si>
  <si>
    <t>Lucas Pruzzo</t>
  </si>
  <si>
    <t>Luis Kaçorri</t>
  </si>
  <si>
    <t>Maikel Chang</t>
  </si>
  <si>
    <t>Cuba,United States</t>
  </si>
  <si>
    <t>Makabi Lilepo</t>
  </si>
  <si>
    <t>Marin Jurina</t>
  </si>
  <si>
    <t>Matías Cortave</t>
  </si>
  <si>
    <t>Michał Marcjanik</t>
  </si>
  <si>
    <t>Miloš Milović</t>
  </si>
  <si>
    <t>Miłosz Trojak</t>
  </si>
  <si>
    <t>Mirko Kos</t>
  </si>
  <si>
    <t>Mitchell te Vrede</t>
  </si>
  <si>
    <t>Nemanja Anđelković</t>
  </si>
  <si>
    <t>Nicolás Samayoa</t>
  </si>
  <si>
    <t>Oleksandr Noiok</t>
  </si>
  <si>
    <t>Ukraine,Belarus</t>
  </si>
  <si>
    <t>Ousmane Diawara</t>
  </si>
  <si>
    <t>Sweden,Mali</t>
  </si>
  <si>
    <t>Pablo Camacho</t>
  </si>
  <si>
    <t>Venezuela,Portugal</t>
  </si>
  <si>
    <t>Pedro Barcelos</t>
  </si>
  <si>
    <t>Raheem Edwards</t>
  </si>
  <si>
    <t>Ricardo Alves(Grupo Desportivo de Chaves,Portugal)</t>
  </si>
  <si>
    <t>Robin Wendin Thomasson</t>
  </si>
  <si>
    <t>Ryan Sweeney</t>
  </si>
  <si>
    <t>Santeri Hostikka</t>
  </si>
  <si>
    <t>Sebastián Támara</t>
  </si>
  <si>
    <t>Shin Jin-Ho</t>
  </si>
  <si>
    <t>Simon Handle</t>
  </si>
  <si>
    <t>Simon Scherder</t>
  </si>
  <si>
    <t>Tamás Nikitscher</t>
  </si>
  <si>
    <t>Teodor Lungu</t>
  </si>
  <si>
    <t>Tomás Assennato</t>
  </si>
  <si>
    <t>Velemseni Ndwandwe</t>
  </si>
  <si>
    <t>Víctor Samudio</t>
  </si>
  <si>
    <t>Yuta Miyamoto</t>
  </si>
  <si>
    <t>Álex Blanco</t>
  </si>
  <si>
    <t>Alexander Groiß</t>
  </si>
  <si>
    <t>Alexander Zurita</t>
  </si>
  <si>
    <t>Bryan Rivera</t>
  </si>
  <si>
    <t>Camilo Machado</t>
  </si>
  <si>
    <t>Čedomir Bumbić</t>
  </si>
  <si>
    <t>César Yanis</t>
  </si>
  <si>
    <t>Christian Cepeda</t>
  </si>
  <si>
    <t>Cristian Medina(Club Atlético Argentino de Merlo,Argentina)</t>
  </si>
  <si>
    <t>David Ledesma</t>
  </si>
  <si>
    <t>Dominik Steczyk</t>
  </si>
  <si>
    <t>Finn Stokkers</t>
  </si>
  <si>
    <t>Francisco Galván</t>
  </si>
  <si>
    <t>Franco García(Cobresal,Argentina)</t>
  </si>
  <si>
    <t>Franz Pfanne</t>
  </si>
  <si>
    <t>Hugo Ancajima</t>
  </si>
  <si>
    <t>John Vega</t>
  </si>
  <si>
    <t>Jonas Olsson</t>
  </si>
  <si>
    <t>Jorge Bosmediano</t>
  </si>
  <si>
    <t>Jorge Scolari</t>
  </si>
  <si>
    <t>Juan Lojas</t>
  </si>
  <si>
    <t>Kevin Becerra</t>
  </si>
  <si>
    <t>Lucas González(Asociación Atlética Estudiantes de Río Cuarto,Argentina)</t>
  </si>
  <si>
    <t>Marco Montaño</t>
  </si>
  <si>
    <t>Matías Sánchez(Club Atlético Fénix,Argentina)</t>
  </si>
  <si>
    <t>Mihail Caimacov</t>
  </si>
  <si>
    <t>Moldova,Russia</t>
  </si>
  <si>
    <t>Mihailo Oreščanin</t>
  </si>
  <si>
    <t>Milan Radin</t>
  </si>
  <si>
    <t>Mykola Haiduchyk</t>
  </si>
  <si>
    <t>Néstor Giménez</t>
  </si>
  <si>
    <t>Nicolás Carrizo</t>
  </si>
  <si>
    <t>Nicolás Sánchez(Club Deportivo Armenio,Argentina)</t>
  </si>
  <si>
    <t>Park Tae-Jun</t>
  </si>
  <si>
    <t>Pedro Lucas(NK Olimpija Ljubljana,Brazil)</t>
  </si>
  <si>
    <t>Richard Sedláček</t>
  </si>
  <si>
    <t>Santiago Apa</t>
  </si>
  <si>
    <t>Santiago Formichelli</t>
  </si>
  <si>
    <t>Santiago Rinaudo</t>
  </si>
  <si>
    <t>Shady Oukhadda</t>
  </si>
  <si>
    <t>Tauã</t>
  </si>
  <si>
    <t>Timur Gayret</t>
  </si>
  <si>
    <t>Tobias Schützenauer</t>
  </si>
  <si>
    <t>Vasko Kalezić</t>
  </si>
  <si>
    <t>Advan Kadušić</t>
  </si>
  <si>
    <t>Aldair Fuentes</t>
  </si>
  <si>
    <t>Alejandro Cabral</t>
  </si>
  <si>
    <t>Alejandro Gutiérrez</t>
  </si>
  <si>
    <t>Alexandr Zarutskii</t>
  </si>
  <si>
    <t>Ayoub Aleesami</t>
  </si>
  <si>
    <t>Bruno Leonardo</t>
  </si>
  <si>
    <t>César Castro</t>
  </si>
  <si>
    <t>Christian Moreno</t>
  </si>
  <si>
    <t>Daian Vocos</t>
  </si>
  <si>
    <t>Danijel Šturm</t>
  </si>
  <si>
    <t>Dawid Błanik</t>
  </si>
  <si>
    <t>Diawandou Diagne</t>
  </si>
  <si>
    <t>Dimitar Velkovski</t>
  </si>
  <si>
    <t>Edinson Chávez</t>
  </si>
  <si>
    <t>Enzo Gaggi</t>
  </si>
  <si>
    <t>Federico Puente</t>
  </si>
  <si>
    <t>Florian Krüger</t>
  </si>
  <si>
    <t>Frane Maglica</t>
  </si>
  <si>
    <t>Gabriel Atamañuk</t>
  </si>
  <si>
    <t>Gedeon Guzina</t>
  </si>
  <si>
    <t>Harrison Delbridge</t>
  </si>
  <si>
    <t>Australia,United States</t>
  </si>
  <si>
    <t>Ilnur Alshin</t>
  </si>
  <si>
    <t>Irakli Kvekveskiri</t>
  </si>
  <si>
    <t>Kim Gunhee</t>
  </si>
  <si>
    <t>Lorenzo Monti</t>
  </si>
  <si>
    <t>Lucas Bartlett</t>
  </si>
  <si>
    <t>Lucas Gómez(,Argentina)</t>
  </si>
  <si>
    <t>Luis Barraza</t>
  </si>
  <si>
    <t>Luis Solignac</t>
  </si>
  <si>
    <t>Mariano Rivadeneira</t>
  </si>
  <si>
    <t>Marius Funk</t>
  </si>
  <si>
    <t>Martín Rivero</t>
  </si>
  <si>
    <t>Matías Almirón</t>
  </si>
  <si>
    <t>Matías Contreras</t>
  </si>
  <si>
    <t>Matt Van Oekel</t>
  </si>
  <si>
    <t>Mawouna Amevor</t>
  </si>
  <si>
    <t>Togo,Netherlands</t>
  </si>
  <si>
    <t>Maximiliano Ortigoza</t>
  </si>
  <si>
    <t>Nemanja Belaković</t>
  </si>
  <si>
    <t>Nicolás Heiz</t>
  </si>
  <si>
    <t>Nílson Júnior</t>
  </si>
  <si>
    <t>Pijus Širvys</t>
  </si>
  <si>
    <t>Rely Fernández</t>
  </si>
  <si>
    <t>Robinson Ferreira</t>
  </si>
  <si>
    <t>Stefan Jovanović</t>
  </si>
  <si>
    <t>Stefan Perić</t>
  </si>
  <si>
    <t>Austria,Bosnia and Herzegovina,Serbia</t>
  </si>
  <si>
    <t>Sulejman Krpić</t>
  </si>
  <si>
    <t>Julian Eyestone</t>
  </si>
  <si>
    <t>Mattia Liberali</t>
  </si>
  <si>
    <t>Ferrán Quetglás</t>
  </si>
  <si>
    <t>Bastien Meupiyou</t>
  </si>
  <si>
    <t>Ishé Samuels-Smith</t>
  </si>
  <si>
    <t>Leo Castledine</t>
  </si>
  <si>
    <t>Víctor Moreno(Villarreal,Spain)</t>
  </si>
  <si>
    <t>Adrian Mazilu</t>
  </si>
  <si>
    <t>Alan Morinigo</t>
  </si>
  <si>
    <t>Andrija Bulatović</t>
  </si>
  <si>
    <t>Damola Ajayi</t>
  </si>
  <si>
    <t>Daniel Rus</t>
  </si>
  <si>
    <t>Gabriel Sigua</t>
  </si>
  <si>
    <t>Hamidou Makalou</t>
  </si>
  <si>
    <t>Kaique Kenji</t>
  </si>
  <si>
    <t>Leonardo Mendicino</t>
  </si>
  <si>
    <t>Mathis Lambourde</t>
  </si>
  <si>
    <t>Nikita Saltykov</t>
  </si>
  <si>
    <t>Noah Sahsah</t>
  </si>
  <si>
    <t>Ronaldo Dantas Fernandes</t>
  </si>
  <si>
    <t>Samuel Lucero</t>
  </si>
  <si>
    <t>Sean Dulic</t>
  </si>
  <si>
    <t>Toni Tamarit</t>
  </si>
  <si>
    <t>Valentino Acuña</t>
  </si>
  <si>
    <t>Zach Abbott</t>
  </si>
  <si>
    <t>Mateus Lusuardi</t>
  </si>
  <si>
    <t>Dani Lorenzo</t>
  </si>
  <si>
    <t>Ralf</t>
  </si>
  <si>
    <t>Adama Diakhaby</t>
  </si>
  <si>
    <t>Hélder Costa</t>
  </si>
  <si>
    <t>Nick Powell</t>
  </si>
  <si>
    <t>Sil Swinkels</t>
  </si>
  <si>
    <t>Víctor Ibarbo</t>
  </si>
  <si>
    <t>Ramón Enríquez</t>
  </si>
  <si>
    <t>Luis Hasa</t>
  </si>
  <si>
    <t>Italy,Albania</t>
  </si>
  <si>
    <t>Aitor Gelardo</t>
  </si>
  <si>
    <t>Pablo Lara</t>
  </si>
  <si>
    <t>Agustín Ladstatter</t>
  </si>
  <si>
    <t>Arnau Casas</t>
  </si>
  <si>
    <t>Baran Moğultay</t>
  </si>
  <si>
    <t>Brooklyn Raines</t>
  </si>
  <si>
    <t>Caylan Vickers</t>
  </si>
  <si>
    <t>Cherrion Valerius</t>
  </si>
  <si>
    <t>Damián Pizarro</t>
  </si>
  <si>
    <t>Daniel Kelly</t>
  </si>
  <si>
    <t>Ezekiel Kwame Alladoh</t>
  </si>
  <si>
    <t>Fernando Belluschi</t>
  </si>
  <si>
    <t>Hayden Matthews</t>
  </si>
  <si>
    <t>Illaijh de Ruijter</t>
  </si>
  <si>
    <t>Jack Rodwell</t>
  </si>
  <si>
    <t>Jorge Espejo</t>
  </si>
  <si>
    <t>Josh Bowler</t>
  </si>
  <si>
    <t>Juan Pablo Goicochea</t>
  </si>
  <si>
    <t>Justin-Noël Kalumba</t>
  </si>
  <si>
    <t>Kai Andrews</t>
  </si>
  <si>
    <t>Wales,England,Saint Vincent and the Grenadines</t>
  </si>
  <si>
    <t>Luciano Pascual</t>
  </si>
  <si>
    <t>Luke Harris</t>
  </si>
  <si>
    <t>Maik</t>
  </si>
  <si>
    <t>Max Williamsen</t>
  </si>
  <si>
    <t>Nathan Ordaz</t>
  </si>
  <si>
    <t>El Salvador,United States,Mexico</t>
  </si>
  <si>
    <t>Raul Paula</t>
  </si>
  <si>
    <t>Germany,Portugal,North Macedonia</t>
  </si>
  <si>
    <t>Soumaïla Diabaté</t>
  </si>
  <si>
    <t>DM/M R</t>
  </si>
  <si>
    <t>Taha Ayari</t>
  </si>
  <si>
    <t>Sweden,Tunisia</t>
  </si>
  <si>
    <t>Tawanda Chirewa</t>
  </si>
  <si>
    <t>Tom Slončík</t>
  </si>
  <si>
    <t>Tomáš Král</t>
  </si>
  <si>
    <t>Tomás Kummer</t>
  </si>
  <si>
    <t>Wilfred George</t>
  </si>
  <si>
    <t>Yegor Pogostnov</t>
  </si>
  <si>
    <t>Yoan Koré</t>
  </si>
  <si>
    <t>Elijah Krahn</t>
  </si>
  <si>
    <t>Justin Omoregie</t>
  </si>
  <si>
    <t>Lorenzo Sgarbi</t>
  </si>
  <si>
    <t>Noé Lebreton</t>
  </si>
  <si>
    <t>Oskar Fallenius</t>
  </si>
  <si>
    <t>Benno Dietze</t>
  </si>
  <si>
    <t>Bailey Cadamarteri</t>
  </si>
  <si>
    <t>Jamaica,Italy,England</t>
  </si>
  <si>
    <t>Jonathan Cafu</t>
  </si>
  <si>
    <t>Jovanny Bolívar</t>
  </si>
  <si>
    <t>Mateo Flores</t>
  </si>
  <si>
    <t>Pablo Aguilar</t>
  </si>
  <si>
    <t>Rubens Sambueza</t>
  </si>
  <si>
    <t>Dani Villahermosa</t>
  </si>
  <si>
    <t>Daniel Brosinski</t>
  </si>
  <si>
    <t>Kim Min-Woo</t>
  </si>
  <si>
    <t>Michel Macedo</t>
  </si>
  <si>
    <t>Wallace(LEC,Brazil)</t>
  </si>
  <si>
    <t>Aleksandre Kalandadze</t>
  </si>
  <si>
    <t>Braian Aranda</t>
  </si>
  <si>
    <t>Callum Connolly</t>
  </si>
  <si>
    <t>Carlos Guzmán</t>
  </si>
  <si>
    <t>Diego Medina(CD Santos Laguna,Mexico)</t>
  </si>
  <si>
    <t>Edgar Benítez</t>
  </si>
  <si>
    <t>Eduard Kozik</t>
  </si>
  <si>
    <t>Elsinho(Tokushima Vortis,Brazil)</t>
  </si>
  <si>
    <t>Habib Keïta</t>
  </si>
  <si>
    <t>Hampus Finndell</t>
  </si>
  <si>
    <t>Hiroto Uemura</t>
  </si>
  <si>
    <t>James McClean</t>
  </si>
  <si>
    <t>Jonathan Russell</t>
  </si>
  <si>
    <t>Josh Neufville</t>
  </si>
  <si>
    <t>Juan Delgado</t>
  </si>
  <si>
    <t>Kevin Ackermann</t>
  </si>
  <si>
    <t>Lorenzo Moretti</t>
  </si>
  <si>
    <t>Louie Sibley</t>
  </si>
  <si>
    <t>Márcio Azevedo</t>
  </si>
  <si>
    <t>Marcos Guilherme</t>
  </si>
  <si>
    <t>Roman Didyk</t>
  </si>
  <si>
    <t>Sherman Cárdenas</t>
  </si>
  <si>
    <t>Uziel García</t>
  </si>
  <si>
    <t>Wahid Faghir</t>
  </si>
  <si>
    <t>Denmark,Afghanistan</t>
  </si>
  <si>
    <t>Yonatan Cohen</t>
  </si>
  <si>
    <t>Youssouf Koné</t>
  </si>
  <si>
    <t>Ben Wiles</t>
  </si>
  <si>
    <t>Bruno Iglesias</t>
  </si>
  <si>
    <t>César Fuentes</t>
  </si>
  <si>
    <t>Luca Zuffi</t>
  </si>
  <si>
    <t>Néstor Vidrio</t>
  </si>
  <si>
    <t>Thomas Gundelund</t>
  </si>
  <si>
    <t>Dedryck Boyata</t>
  </si>
  <si>
    <t>Héctor Holguín</t>
  </si>
  <si>
    <t>Jony Álamo</t>
  </si>
  <si>
    <t>Kacper Przybyłko</t>
  </si>
  <si>
    <t>Poland,Germany,United States</t>
  </si>
  <si>
    <t>Matthew Hoppe</t>
  </si>
  <si>
    <t>Miguel Samudio</t>
  </si>
  <si>
    <t>Santiago Trigos</t>
  </si>
  <si>
    <t>Amel Mujanić</t>
  </si>
  <si>
    <t>Boris Matić</t>
  </si>
  <si>
    <t>Hodei Arrillaga</t>
  </si>
  <si>
    <t>Ilay Feingold</t>
  </si>
  <si>
    <t>Jorge Yriarte</t>
  </si>
  <si>
    <t>Marc Giger</t>
  </si>
  <si>
    <t>Martin Ellingsen</t>
  </si>
  <si>
    <t>Matěj Hadaš</t>
  </si>
  <si>
    <t>Matías Sepúlveda</t>
  </si>
  <si>
    <t>Mohamed Salah(Lommel SK,Belgium,Morocco)</t>
  </si>
  <si>
    <t>Pascal Fallmann</t>
  </si>
  <si>
    <t>Rok Štorman</t>
  </si>
  <si>
    <t>Simon Ngapandouetnbu</t>
  </si>
  <si>
    <t>Dânio Djassi</t>
  </si>
  <si>
    <t>Jayden Candelaria</t>
  </si>
  <si>
    <t>Juande Rivas</t>
  </si>
  <si>
    <t>Victor Ferraz</t>
  </si>
  <si>
    <t>Adedire Mebude</t>
  </si>
  <si>
    <t>Scotland,Nigeria,England</t>
  </si>
  <si>
    <t>Aleksandar Kahvić</t>
  </si>
  <si>
    <t>Alex Bass</t>
  </si>
  <si>
    <t>Alex Ferrari</t>
  </si>
  <si>
    <t>Ante Palaversa</t>
  </si>
  <si>
    <t>Anton Hlushchenko</t>
  </si>
  <si>
    <t>Antony Silva</t>
  </si>
  <si>
    <t>Artem Shulianskyi</t>
  </si>
  <si>
    <t>Axel Camblan</t>
  </si>
  <si>
    <t>Axel Guerra</t>
  </si>
  <si>
    <t>Björn Engels</t>
  </si>
  <si>
    <t>Brian Rubio</t>
  </si>
  <si>
    <t>Carlos Felipe Rodríguez</t>
  </si>
  <si>
    <t>Christos Albanis</t>
  </si>
  <si>
    <t>Darío Sarmiento</t>
  </si>
  <si>
    <t>Dominik Hollý</t>
  </si>
  <si>
    <t>Dominik Weixelbraun</t>
  </si>
  <si>
    <t>Ernesto Torregrossa</t>
  </si>
  <si>
    <t>Venezuela,Italy,Argentina</t>
  </si>
  <si>
    <t>Étienne Camara</t>
  </si>
  <si>
    <t>Ewerton(Kanchanaburi Power FC,Brazil)</t>
  </si>
  <si>
    <t>Fedde de Jong</t>
  </si>
  <si>
    <t>Federico Casolari</t>
  </si>
  <si>
    <t>Ihor Krasnopir</t>
  </si>
  <si>
    <t>Iké Ugbo</t>
  </si>
  <si>
    <t>Íñigo Eguaras</t>
  </si>
  <si>
    <t>Jed Steer</t>
  </si>
  <si>
    <t>Kuki Zalazar</t>
  </si>
  <si>
    <t>Spain,Uruguay</t>
  </si>
  <si>
    <t>Lucas Gómez(Asociación Atlética Argentinos Juniors,Argentina)</t>
  </si>
  <si>
    <t>Lukáš Štetina</t>
  </si>
  <si>
    <t>Mamadou Diagne</t>
  </si>
  <si>
    <t>Manato Shinada</t>
  </si>
  <si>
    <t>Marc Domènech(F.C. Andorra,Spain)</t>
  </si>
  <si>
    <t>Matheus Nogueira(PAY,Brazil)</t>
  </si>
  <si>
    <t>Nelson Abbey</t>
  </si>
  <si>
    <t>England,Netherlands,Nigeria</t>
  </si>
  <si>
    <t>Nino Paraíba</t>
  </si>
  <si>
    <t>Paris Adot</t>
  </si>
  <si>
    <t>Raki Aouani</t>
  </si>
  <si>
    <t>Rodrigo Alonso</t>
  </si>
  <si>
    <t>Saša Marković</t>
  </si>
  <si>
    <t>Simon Amin</t>
  </si>
  <si>
    <t>Thiago Ojeda</t>
  </si>
  <si>
    <t>Tomás Guiacobini</t>
  </si>
  <si>
    <t>Václav Drchal</t>
  </si>
  <si>
    <t>Vuyo Letlapa</t>
  </si>
  <si>
    <t>Wellington Nem</t>
  </si>
  <si>
    <t>Yvandro Borges Sanches</t>
  </si>
  <si>
    <t>Amidou Diop</t>
  </si>
  <si>
    <t>Daniel Guedes</t>
  </si>
  <si>
    <t>Dennis Waidner</t>
  </si>
  <si>
    <t>Dom Ballard</t>
  </si>
  <si>
    <t>Jérémy Sebas</t>
  </si>
  <si>
    <t>Joe Taylor</t>
  </si>
  <si>
    <t>Wales,England,Scotland</t>
  </si>
  <si>
    <t>Juan Camilo Angulo</t>
  </si>
  <si>
    <t>Kim Ji-Hyun</t>
  </si>
  <si>
    <t>Matheus Jesus</t>
  </si>
  <si>
    <t>Samuel Kotto</t>
  </si>
  <si>
    <t>Sebastián Quintana</t>
  </si>
  <si>
    <t>Tyrique Mercera</t>
  </si>
  <si>
    <t>D/WB/DM/M RL</t>
  </si>
  <si>
    <t>Valeriy Bondarenko</t>
  </si>
  <si>
    <t>Cameron Harper</t>
  </si>
  <si>
    <t>Daouda Weidmann</t>
  </si>
  <si>
    <t>Douglas Grolli</t>
  </si>
  <si>
    <t>Edder Farías</t>
  </si>
  <si>
    <t>Edi Sylisufaj</t>
  </si>
  <si>
    <t>Kosovo,Sweden</t>
  </si>
  <si>
    <t>Emanuel Iñíguez</t>
  </si>
  <si>
    <t>Fabinho(Lusitânia de Lourosa Futebol Clube,Portugal)</t>
  </si>
  <si>
    <t>Lucas Venuto</t>
  </si>
  <si>
    <t>Luiz Gustavo(Arema FC,Brazil)</t>
  </si>
  <si>
    <t>Marco Burch</t>
  </si>
  <si>
    <t>Niccolò Squizzato</t>
  </si>
  <si>
    <t>Nicolás Albarracín</t>
  </si>
  <si>
    <t>Ryan Naderi</t>
  </si>
  <si>
    <t>Saidazamat Mirsaidov</t>
  </si>
  <si>
    <t>Sassá</t>
  </si>
  <si>
    <t>Tonislav Yordanov</t>
  </si>
  <si>
    <t>Adrien Trébel</t>
  </si>
  <si>
    <t>Alessandro Micai</t>
  </si>
  <si>
    <t>Álex Barbu</t>
  </si>
  <si>
    <t>Andrea Rizzo Pinna</t>
  </si>
  <si>
    <t>Danilo Al-Saed</t>
  </si>
  <si>
    <t>Iraq,Sweden,Chile</t>
  </si>
  <si>
    <t>Danny Leyva</t>
  </si>
  <si>
    <t>Davide Merola</t>
  </si>
  <si>
    <t>Devante Cole</t>
  </si>
  <si>
    <t>Dodô(Coimbra Sports SAF,Brazil)</t>
  </si>
  <si>
    <t>Eitan Tibi</t>
  </si>
  <si>
    <t>Fabián Bordagaray</t>
  </si>
  <si>
    <t>Gustavo Apis</t>
  </si>
  <si>
    <t>Jonathan Pérez(Nashville SC,Mexico,United States)</t>
  </si>
  <si>
    <t>Marco Capuano</t>
  </si>
  <si>
    <t>Marcus Antonsson</t>
  </si>
  <si>
    <t>Maudo Jarjué</t>
  </si>
  <si>
    <t>The Gambia,Guinea-Bissau</t>
  </si>
  <si>
    <t>Maximiliano Caire</t>
  </si>
  <si>
    <t>Óscar Sanz</t>
  </si>
  <si>
    <t>Pontus Rödin</t>
  </si>
  <si>
    <t>Samuel Pedro</t>
  </si>
  <si>
    <t>Toni Šunjić</t>
  </si>
  <si>
    <t>Vasyl Kravets</t>
  </si>
  <si>
    <t>Vladan Vidaković</t>
  </si>
  <si>
    <t>Wilfried Kanon</t>
  </si>
  <si>
    <t>Yuta Matsumura</t>
  </si>
  <si>
    <t>Agustín Venezia</t>
  </si>
  <si>
    <t>Akimi Barada</t>
  </si>
  <si>
    <t>Alex Gilbert</t>
  </si>
  <si>
    <t>Ashley Fletcher</t>
  </si>
  <si>
    <t>Cameron Humphreys(Port Vale,England)</t>
  </si>
  <si>
    <t>Christian Saydee</t>
  </si>
  <si>
    <t>England,Liberia</t>
  </si>
  <si>
    <t>Fabrizio Cavegn</t>
  </si>
  <si>
    <t>Facundo Taborda(Club Atlético Colón de Santa Fe,Argentina)</t>
  </si>
  <si>
    <t>Gavin Whyte</t>
  </si>
  <si>
    <t>Joe Bennett</t>
  </si>
  <si>
    <t>Junior Kadile</t>
  </si>
  <si>
    <t>Kornél Szűcs</t>
  </si>
  <si>
    <t>Manu Lama</t>
  </si>
  <si>
    <t>Matas Vareika</t>
  </si>
  <si>
    <t>Nemanja Trifunović</t>
  </si>
  <si>
    <t>Pablo García(S. Gijón,Spain)</t>
  </si>
  <si>
    <t>Santiago Homenchenko</t>
  </si>
  <si>
    <t>Agustín Massaccesi</t>
  </si>
  <si>
    <t>Ahmed Hammoudan</t>
  </si>
  <si>
    <t>Antonio Bareiro</t>
  </si>
  <si>
    <t>Artem Cheliadin</t>
  </si>
  <si>
    <t>Aurelio Oehlers</t>
  </si>
  <si>
    <t>Ben Davis</t>
  </si>
  <si>
    <t>Thailand,England</t>
  </si>
  <si>
    <t>Boitumelo Radiopane</t>
  </si>
  <si>
    <t>Casper Widell</t>
  </si>
  <si>
    <t>César Munder</t>
  </si>
  <si>
    <t>Chile,Cuba</t>
  </si>
  <si>
    <t>Chris Durkin</t>
  </si>
  <si>
    <t>Cristian Ignat</t>
  </si>
  <si>
    <t>Cristián Zavala</t>
  </si>
  <si>
    <t>Dario Grgić</t>
  </si>
  <si>
    <t>Davo(Futebol Clube de Penafiel,Spain)</t>
  </si>
  <si>
    <t>Diego Fuoli</t>
  </si>
  <si>
    <t>Dimitrije Kamenović</t>
  </si>
  <si>
    <t>Donald Millán</t>
  </si>
  <si>
    <t>Fanil Sungatulin</t>
  </si>
  <si>
    <t>Filip Vecheta</t>
  </si>
  <si>
    <t>Gabriele Gori(Unione Sportiva Avellino 1912,Italy)</t>
  </si>
  <si>
    <t>Genaro</t>
  </si>
  <si>
    <t>Genaro Rossi</t>
  </si>
  <si>
    <t>Hélder Lopes</t>
  </si>
  <si>
    <t>Hristiyan Petrov</t>
  </si>
  <si>
    <t>Iago Dias</t>
  </si>
  <si>
    <t>Ilyes Chetti</t>
  </si>
  <si>
    <t>Islam Eissa</t>
  </si>
  <si>
    <t>Ivanildo Fernandes</t>
  </si>
  <si>
    <t>Jacobo Kouffati</t>
  </si>
  <si>
    <t>Venezuela,Syria</t>
  </si>
  <si>
    <t>Jean-David Beauguel</t>
  </si>
  <si>
    <t>Jesper Löfgren</t>
  </si>
  <si>
    <t>Jimmy Kaparos</t>
  </si>
  <si>
    <t>Dominican Republic,Netherlands,Greece</t>
  </si>
  <si>
    <t>Joona Toivio</t>
  </si>
  <si>
    <t>Jordan Houghton</t>
  </si>
  <si>
    <t>Juan Motroni</t>
  </si>
  <si>
    <t>Kevin Briceño</t>
  </si>
  <si>
    <t>Kristers Tobers</t>
  </si>
  <si>
    <t>Luca Bazzoli</t>
  </si>
  <si>
    <t>Madžid Šošić</t>
  </si>
  <si>
    <t>Marcello Falzerano</t>
  </si>
  <si>
    <t>Martin Trnovský</t>
  </si>
  <si>
    <t>Marvin Stefaniak</t>
  </si>
  <si>
    <t>Matías de los Santos</t>
  </si>
  <si>
    <t>Nahuel Curcio</t>
  </si>
  <si>
    <t>Nicolás Lara</t>
  </si>
  <si>
    <t>Nicolás Malvacio</t>
  </si>
  <si>
    <t>Omar Rekik</t>
  </si>
  <si>
    <t>Tunisia,Netherlands</t>
  </si>
  <si>
    <t>Ondřej Mihálik</t>
  </si>
  <si>
    <t>Orestis Kiomourtzoglou</t>
  </si>
  <si>
    <t>Pedro González(Club Olimpia,Paraguay)</t>
  </si>
  <si>
    <t>Ramazan Orazov</t>
  </si>
  <si>
    <t>Raúl Becerra</t>
  </si>
  <si>
    <t>Ren Kato</t>
  </si>
  <si>
    <t>Ricardo Gutiérrez</t>
  </si>
  <si>
    <t>Rodrigo Juárez</t>
  </si>
  <si>
    <t>Rodrigo Rodrigues(OPE,Brazil)</t>
  </si>
  <si>
    <t>Ryan Williams</t>
  </si>
  <si>
    <t>Australia,England,India</t>
  </si>
  <si>
    <t>Samuele Perisan</t>
  </si>
  <si>
    <t>Sebastián Olmedo</t>
  </si>
  <si>
    <t>Sergio Otálvaro</t>
  </si>
  <si>
    <t>Simon Sandberg</t>
  </si>
  <si>
    <t>Tomás Rojas(Club Atlético Atlanta,Argentina)</t>
  </si>
  <si>
    <t>Valentín Moreno</t>
  </si>
  <si>
    <t>Vinicius Diniz</t>
  </si>
  <si>
    <t>Will Collar</t>
  </si>
  <si>
    <t>William Mendieta</t>
  </si>
  <si>
    <t>Yanela Mbuthuma</t>
  </si>
  <si>
    <t>Yaroslav Karabin</t>
  </si>
  <si>
    <t>Yoon Bit-Garam</t>
  </si>
  <si>
    <t>Adam Lundkvist</t>
  </si>
  <si>
    <t>Aleksandar Filipović</t>
  </si>
  <si>
    <t>Andreas Lukse</t>
  </si>
  <si>
    <t>Ante Erceg</t>
  </si>
  <si>
    <t>Ebrima Singhateh</t>
  </si>
  <si>
    <t>Eduardo Biazus</t>
  </si>
  <si>
    <t>Everton Sena</t>
  </si>
  <si>
    <t>Gabriel Silva(Klubi i Futbollit Vora,Brazil)</t>
  </si>
  <si>
    <t>Jacob Ortmark</t>
  </si>
  <si>
    <t>Joaquín Zeballos</t>
  </si>
  <si>
    <t>Jonny Mosquera</t>
  </si>
  <si>
    <t>Matheus Costa</t>
  </si>
  <si>
    <t>Mathieu Michel</t>
  </si>
  <si>
    <t>Michael Rangel</t>
  </si>
  <si>
    <t>Nery Leyes</t>
  </si>
  <si>
    <t>Rolando García Guerreño</t>
  </si>
  <si>
    <t>Rui Costa</t>
  </si>
  <si>
    <t>Tiago Parente(Grupo Desportivo Estoril Praia - SAD,Portugal)</t>
  </si>
  <si>
    <t>Tim Civeja</t>
  </si>
  <si>
    <t>Trevor Carson</t>
  </si>
  <si>
    <t>Tyler Blackett</t>
  </si>
  <si>
    <t>England,Jamaica,Barbados</t>
  </si>
  <si>
    <t>Yoshan Valois</t>
  </si>
  <si>
    <t>Aldin Turkeš</t>
  </si>
  <si>
    <t>Alexander Mühling</t>
  </si>
  <si>
    <t>Charly Nouck</t>
  </si>
  <si>
    <t>Christopher Mamengi</t>
  </si>
  <si>
    <t>Danila Prokhin</t>
  </si>
  <si>
    <t>Dmitry Zhivoglyadov</t>
  </si>
  <si>
    <t>Dušan Kuciak</t>
  </si>
  <si>
    <t>Felipe Baixola</t>
  </si>
  <si>
    <t>Gilson Benchimol</t>
  </si>
  <si>
    <t>Gyasi Zardes</t>
  </si>
  <si>
    <t>Hyuri</t>
  </si>
  <si>
    <t>Luis Cardozo</t>
  </si>
  <si>
    <t>Lundrim Hetemi</t>
  </si>
  <si>
    <t>Denmark,Albania,Kosovo</t>
  </si>
  <si>
    <t>Maïdine Douane</t>
  </si>
  <si>
    <t>Marcos Cuenca</t>
  </si>
  <si>
    <t>Mathis Magnin</t>
  </si>
  <si>
    <t>Mendoza</t>
  </si>
  <si>
    <t>Mohammed Guindo</t>
  </si>
  <si>
    <t>Mali,Belgium</t>
  </si>
  <si>
    <t>Peru Rodríguez</t>
  </si>
  <si>
    <t>Samuel Marques</t>
  </si>
  <si>
    <t>Sidoine Fogning</t>
  </si>
  <si>
    <t>Tom Bradshaw</t>
  </si>
  <si>
    <t>Aboubakary Kanté</t>
  </si>
  <si>
    <t>The Gambia,France</t>
  </si>
  <si>
    <t>Alberto Varo</t>
  </si>
  <si>
    <t>Andreas Geipl</t>
  </si>
  <si>
    <t>Asumah Abubakar</t>
  </si>
  <si>
    <t>Portugal,Ghana</t>
  </si>
  <si>
    <t>Bernard Karrica</t>
  </si>
  <si>
    <t>Bohdan Viunnyk</t>
  </si>
  <si>
    <t>César(Boavista Futebol Clube - SAD,Brazil,Portugal)</t>
  </si>
  <si>
    <t>Crislan</t>
  </si>
  <si>
    <t>Cristian Maidana</t>
  </si>
  <si>
    <t>Darwin Andrade</t>
  </si>
  <si>
    <t>David Seger</t>
  </si>
  <si>
    <t>Dennis Chessa</t>
  </si>
  <si>
    <t>Douglas Friedrich</t>
  </si>
  <si>
    <t>Drilon Hazrollaj</t>
  </si>
  <si>
    <t>Dudu Miraíma</t>
  </si>
  <si>
    <t>Esteban Fernández</t>
  </si>
  <si>
    <t>Fabrizio Jara</t>
  </si>
  <si>
    <t>Famana Quizera</t>
  </si>
  <si>
    <t>Felipe Saraiva</t>
  </si>
  <si>
    <t>Kevin Isa Luna</t>
  </si>
  <si>
    <t>Argentina,Lebanon</t>
  </si>
  <si>
    <t>Lucas Cândido</t>
  </si>
  <si>
    <t>Luke Berry</t>
  </si>
  <si>
    <t>Marcus Harness</t>
  </si>
  <si>
    <t>Mômô Fanyé Touré</t>
  </si>
  <si>
    <t>Nazareno Diosquez</t>
  </si>
  <si>
    <t>Nils Rossen</t>
  </si>
  <si>
    <t>Pablo Sisniega</t>
  </si>
  <si>
    <t>Mexico,United States,Germany</t>
  </si>
  <si>
    <t>Rodolfo(SBE,Brazil)</t>
  </si>
  <si>
    <t>Sam Rogers</t>
  </si>
  <si>
    <t>Ali Loune</t>
  </si>
  <si>
    <t>Allan Linguet</t>
  </si>
  <si>
    <t>Amadou Diawara</t>
  </si>
  <si>
    <t>Guinea,Italy</t>
  </si>
  <si>
    <t>Diego Medina(CSKA 1948 Sofia,Bolivia)</t>
  </si>
  <si>
    <t>Edwin Martínez</t>
  </si>
  <si>
    <t>Gabriele Corbo</t>
  </si>
  <si>
    <t>Godson Kyeremeh</t>
  </si>
  <si>
    <t>Gonzalo Rostagno</t>
  </si>
  <si>
    <t>Jhonier Blanco</t>
  </si>
  <si>
    <t>João Pedro(Futebol Clube Cascavel,Brazil)</t>
  </si>
  <si>
    <t>Jon McCracken</t>
  </si>
  <si>
    <t>Josip Posavec</t>
  </si>
  <si>
    <t>Juan Sebastián Herrera</t>
  </si>
  <si>
    <t>Luigi Canotto</t>
  </si>
  <si>
    <t>Luquinha</t>
  </si>
  <si>
    <t>Marco Armellino</t>
  </si>
  <si>
    <t>Marek Icha</t>
  </si>
  <si>
    <t>Martin Moormann</t>
  </si>
  <si>
    <t>Mauro Coppolaro</t>
  </si>
  <si>
    <t>Mohamed Bouchouari</t>
  </si>
  <si>
    <t>Rodrigo Formento</t>
  </si>
  <si>
    <t>Sebastian Ohlsson(Degerfors IF,Sweden,D R)</t>
  </si>
  <si>
    <t>Teto</t>
  </si>
  <si>
    <t>Vincent Onovo</t>
  </si>
  <si>
    <t>Ahmad Ngouyamsa</t>
  </si>
  <si>
    <t>Chad,Cameroon,France</t>
  </si>
  <si>
    <t>Alejandro Samudio</t>
  </si>
  <si>
    <t>Alex Schalk</t>
  </si>
  <si>
    <t>Alexandr Koryakin</t>
  </si>
  <si>
    <t>Alexandru Albu</t>
  </si>
  <si>
    <t>Amos Youga</t>
  </si>
  <si>
    <t>Andrea Favilli</t>
  </si>
  <si>
    <t>Antonín Vaníček</t>
  </si>
  <si>
    <t>Arlés Flores</t>
  </si>
  <si>
    <t>Ben Lederman</t>
  </si>
  <si>
    <t>Poland,United States,Israel</t>
  </si>
  <si>
    <t>Braian Salvareschi</t>
  </si>
  <si>
    <t>Charlie Kelman</t>
  </si>
  <si>
    <t>United States,England,Scotland</t>
  </si>
  <si>
    <t>Danilo Ortiz</t>
  </si>
  <si>
    <t>Diego Sánchez(Coquimbo Unido,Chile)</t>
  </si>
  <si>
    <t>Dimitri Oberlin</t>
  </si>
  <si>
    <t>Edison Negueba</t>
  </si>
  <si>
    <t>Facundo Giacopuzzi</t>
  </si>
  <si>
    <t>Federico Artioli</t>
  </si>
  <si>
    <t>Feliciano Brizuela</t>
  </si>
  <si>
    <t>Fily Traoré</t>
  </si>
  <si>
    <t>Florian Bianchini</t>
  </si>
  <si>
    <t>Gabriel Barros</t>
  </si>
  <si>
    <t>Gabriel Capixaba</t>
  </si>
  <si>
    <t>Gigli Ndefe</t>
  </si>
  <si>
    <t>Angola,Netherlands</t>
  </si>
  <si>
    <t>Guðmundur Þórarinsson</t>
  </si>
  <si>
    <t>Guilherme Luiz</t>
  </si>
  <si>
    <t>Henry Castillo</t>
  </si>
  <si>
    <t>Hovhannes Hambardzumyan</t>
  </si>
  <si>
    <t>Ibrahim Traoré(,Ivory Coast)</t>
  </si>
  <si>
    <t>Ibrahima Soumah</t>
  </si>
  <si>
    <t>Jake Brimmer</t>
  </si>
  <si>
    <t>Malta,Australia</t>
  </si>
  <si>
    <t>Jakub Považanec</t>
  </si>
  <si>
    <t>Jason Kerr</t>
  </si>
  <si>
    <t>Jefre Vargas</t>
  </si>
  <si>
    <t>Jiří Sláma</t>
  </si>
  <si>
    <t>Jorge Mendoza</t>
  </si>
  <si>
    <t>Jorge Zules Caicedo</t>
  </si>
  <si>
    <t>Juanmi Carrión</t>
  </si>
  <si>
    <t>Julián Marchio</t>
  </si>
  <si>
    <t>Julien Célestine</t>
  </si>
  <si>
    <t>Kevin Höög Jansson</t>
  </si>
  <si>
    <t>Khaled Al-Rashidi</t>
  </si>
  <si>
    <t>Kim Hyun</t>
  </si>
  <si>
    <t>Kingsley Sokari</t>
  </si>
  <si>
    <t>Ladislav Takács</t>
  </si>
  <si>
    <t>Lucas Bijker</t>
  </si>
  <si>
    <t>Netherlands,Canada,Brazil</t>
  </si>
  <si>
    <t>Lucas Monzón(Club Atlético Alvarado de Mar del Plata,Argentina)</t>
  </si>
  <si>
    <t>Lucas Pittinari</t>
  </si>
  <si>
    <t>Lucas Rocha</t>
  </si>
  <si>
    <t>Luis Guerra</t>
  </si>
  <si>
    <t>Maicom David</t>
  </si>
  <si>
    <t>Manu Sánchez(Ceuta,Spain)</t>
  </si>
  <si>
    <t>Manuel Rivera</t>
  </si>
  <si>
    <t>Marcel Heister</t>
  </si>
  <si>
    <t>Mateo Barać</t>
  </si>
  <si>
    <t>Matías Dufour</t>
  </si>
  <si>
    <t>Matías Moya</t>
  </si>
  <si>
    <t>Maximiliano Núñez(Club Atlético Nacional Potosí,Argentina)</t>
  </si>
  <si>
    <t>Mehdi El Harrar</t>
  </si>
  <si>
    <t>Mikkel Kallesøe</t>
  </si>
  <si>
    <t>Miloš Vulić</t>
  </si>
  <si>
    <t>Nathaniel Atkinson</t>
  </si>
  <si>
    <t>Nemanja Ćalasan</t>
  </si>
  <si>
    <t>Nicolás Mazzola</t>
  </si>
  <si>
    <t>Oday Dabbagh</t>
  </si>
  <si>
    <t>Palestine,Jordan</t>
  </si>
  <si>
    <t>Oleksandr Syrota</t>
  </si>
  <si>
    <t>Oscar Pettersson</t>
  </si>
  <si>
    <t>Óscar Ramos</t>
  </si>
  <si>
    <t>Piotr Samiec-Talar</t>
  </si>
  <si>
    <t>Ramiro Fergonzi</t>
  </si>
  <si>
    <t>Ray Vanegas</t>
  </si>
  <si>
    <t>Robert Ergas</t>
  </si>
  <si>
    <t>Robert Harrys</t>
  </si>
  <si>
    <t>Rodolfo González</t>
  </si>
  <si>
    <t>Ronald Ruíz</t>
  </si>
  <si>
    <t>Ruyery Blanco</t>
  </si>
  <si>
    <t>Ryan Barnett</t>
  </si>
  <si>
    <t>Ryan Sailor</t>
  </si>
  <si>
    <t>Santiago Valenzuela</t>
  </si>
  <si>
    <t>Sebastián Lentinelly</t>
  </si>
  <si>
    <t>Sékou Tidiany Bangoura</t>
  </si>
  <si>
    <t>Seo Young-Jae</t>
  </si>
  <si>
    <t>Shayden Morris</t>
  </si>
  <si>
    <t>Simon Lorenz</t>
  </si>
  <si>
    <t>Suf Podgoreanu</t>
  </si>
  <si>
    <t>Teddy Mezague</t>
  </si>
  <si>
    <t>Tiago Caballero</t>
  </si>
  <si>
    <t>Tobias Pachonik</t>
  </si>
  <si>
    <t>Victor Dican</t>
  </si>
  <si>
    <t>Victor Letsoalo</t>
  </si>
  <si>
    <t>Admir Bristrić</t>
  </si>
  <si>
    <t>Agustín Sosa</t>
  </si>
  <si>
    <t>Andrés Mehring</t>
  </si>
  <si>
    <t>Aron Agüero</t>
  </si>
  <si>
    <t>Ayrton Cougo</t>
  </si>
  <si>
    <t>Daniël van Kaam</t>
  </si>
  <si>
    <t>Dany Jean</t>
  </si>
  <si>
    <t>Đorđe Jovanović(FK Radnik Surdulica,Serbia)</t>
  </si>
  <si>
    <t>Farès Ghedjemis</t>
  </si>
  <si>
    <t>Felipe(,Brazil,Italy,United States)</t>
  </si>
  <si>
    <t>Germán Rivero</t>
  </si>
  <si>
    <t>Hernán Hinostroza</t>
  </si>
  <si>
    <t>Indrit Tuci</t>
  </si>
  <si>
    <t>Jack Diamond</t>
  </si>
  <si>
    <t>Jaroslav Harušťák</t>
  </si>
  <si>
    <t>Jay Kruiver</t>
  </si>
  <si>
    <t>Jean Deza</t>
  </si>
  <si>
    <t>Jeka</t>
  </si>
  <si>
    <t>Jenison</t>
  </si>
  <si>
    <t>Jesús Bernal</t>
  </si>
  <si>
    <t>Julian Günther-Schmidt</t>
  </si>
  <si>
    <t>Júnior Brandão</t>
  </si>
  <si>
    <t>Kai Brünker</t>
  </si>
  <si>
    <t>Luigi Silvestri</t>
  </si>
  <si>
    <t>Luka Gavran</t>
  </si>
  <si>
    <t>Maicol Medina</t>
  </si>
  <si>
    <t>Marco Hiller</t>
  </si>
  <si>
    <t>Mohamed Mahmoud</t>
  </si>
  <si>
    <t>Nemanja Mićević</t>
  </si>
  <si>
    <t>Ousmane Kanté</t>
  </si>
  <si>
    <t>Paul Delecroix</t>
  </si>
  <si>
    <t>Roberto Alves</t>
  </si>
  <si>
    <t>Robin Velasco</t>
  </si>
  <si>
    <t>Sander Moen Foss</t>
  </si>
  <si>
    <t>Tomás Muro</t>
  </si>
  <si>
    <t>Torben Müsel</t>
  </si>
  <si>
    <t>Aldo Quiñónez</t>
  </si>
  <si>
    <t>Alexis Alegre</t>
  </si>
  <si>
    <t>Alvarito</t>
  </si>
  <si>
    <t>Andrew Wooten</t>
  </si>
  <si>
    <t>Blas Díaz</t>
  </si>
  <si>
    <t>Calvin Harris</t>
  </si>
  <si>
    <t>England,Hong Kong (China PR),United States</t>
  </si>
  <si>
    <t>Conrado(ACS Suporter Club Oţelul Galaţi,Brazil,Italy)</t>
  </si>
  <si>
    <t>Daiki Kaneko</t>
  </si>
  <si>
    <t>Danny Cabezas</t>
  </si>
  <si>
    <t>David Suárez</t>
  </si>
  <si>
    <t>Declan John</t>
  </si>
  <si>
    <t>Elvio Vera</t>
  </si>
  <si>
    <t>Emiliano Saliadarre</t>
  </si>
  <si>
    <t>Erik Vera</t>
  </si>
  <si>
    <t>Ezequiel Rodríguez</t>
  </si>
  <si>
    <t>Fabrício Garcia</t>
  </si>
  <si>
    <t>Felix Mambimbi</t>
  </si>
  <si>
    <t>Gastón Espósito</t>
  </si>
  <si>
    <t>Gonzalo González</t>
  </si>
  <si>
    <t>Hiroto Iwabuchi</t>
  </si>
  <si>
    <t>Igor Torres</t>
  </si>
  <si>
    <t>João Paulo(AFE,Brazil)</t>
  </si>
  <si>
    <t>Joe Gyau</t>
  </si>
  <si>
    <t>Johan Hammar</t>
  </si>
  <si>
    <t>Jordan McGhee</t>
  </si>
  <si>
    <t>José Valencia</t>
  </si>
  <si>
    <t>Julio Báez</t>
  </si>
  <si>
    <t>Karol Czubak</t>
  </si>
  <si>
    <t>Kelechi Nwakali</t>
  </si>
  <si>
    <t>Lazar Romanic</t>
  </si>
  <si>
    <t>Leyder Robledo</t>
  </si>
  <si>
    <t>Liberto(Huesca,Spain)</t>
  </si>
  <si>
    <t>Louis Verstraete</t>
  </si>
  <si>
    <t>Lucas Pirard</t>
  </si>
  <si>
    <t>Luciano Inverso</t>
  </si>
  <si>
    <t>Mamadou Camara(Stade Lavallois MFC,Mali,France)</t>
  </si>
  <si>
    <t>Manfred Russell</t>
  </si>
  <si>
    <t>Manuel Balda</t>
  </si>
  <si>
    <t>Manuel Keliano</t>
  </si>
  <si>
    <t>Marc Enoumba</t>
  </si>
  <si>
    <t>Bolivia,Cameroon</t>
  </si>
  <si>
    <t>Mario Velarde</t>
  </si>
  <si>
    <t>Mauro Brasil</t>
  </si>
  <si>
    <t>Mauro Rodrigues</t>
  </si>
  <si>
    <t>Guinea-Bissau,Switzerland,Portugal</t>
  </si>
  <si>
    <t>McKinze Gaines</t>
  </si>
  <si>
    <t>Mohamed Diaby</t>
  </si>
  <si>
    <t>Nazareno Kihm</t>
  </si>
  <si>
    <t>Nicolás Mana</t>
  </si>
  <si>
    <t>Nikola Janjić</t>
  </si>
  <si>
    <t>Ovidiu Popescu</t>
  </si>
  <si>
    <t>Patrick Kpozo</t>
  </si>
  <si>
    <t>Pol Roigé</t>
  </si>
  <si>
    <t>Pylyp Budkivskyi</t>
  </si>
  <si>
    <t>Rashid Mazaheri</t>
  </si>
  <si>
    <t>Rasmus Vinderslev</t>
  </si>
  <si>
    <t>Raúl Olivares</t>
  </si>
  <si>
    <t>Renato Gojković</t>
  </si>
  <si>
    <t>Richard Torales</t>
  </si>
  <si>
    <t>Rubi</t>
  </si>
  <si>
    <t>Sebastián Guzmán</t>
  </si>
  <si>
    <t>Sebastián Zaracho</t>
  </si>
  <si>
    <t>Simon Strand</t>
  </si>
  <si>
    <t>Takumi Tsukui</t>
  </si>
  <si>
    <t>Thiago Vecino</t>
  </si>
  <si>
    <t>Tino Jukić</t>
  </si>
  <si>
    <t>Tomás Moschion</t>
  </si>
  <si>
    <t>Tryggvi Hrafn Haraldsson</t>
  </si>
  <si>
    <t>Vincent Müller</t>
  </si>
  <si>
    <t>Vladislav Saus</t>
  </si>
  <si>
    <t>Yoshihiro Nakano</t>
  </si>
  <si>
    <t>Zhirayr Margaryan</t>
  </si>
  <si>
    <t>Zoran Mitrov</t>
  </si>
  <si>
    <t>Alex Garcete</t>
  </si>
  <si>
    <t>Alfredo Ramúa</t>
  </si>
  <si>
    <t>Ariel Uribe</t>
  </si>
  <si>
    <t>Daniel Hall</t>
  </si>
  <si>
    <t>Australia,Fiji</t>
  </si>
  <si>
    <t>Derlan</t>
  </si>
  <si>
    <t>El Hadji Ba</t>
  </si>
  <si>
    <t>Felipe Carvalho</t>
  </si>
  <si>
    <t>Felipe Gómez</t>
  </si>
  <si>
    <t>Filimon Gerezgiher</t>
  </si>
  <si>
    <t>Eritrea,Germany</t>
  </si>
  <si>
    <t>Gabriel Rukavina</t>
  </si>
  <si>
    <t>Galin Ivanov</t>
  </si>
  <si>
    <t>Guljigit Alykulov</t>
  </si>
  <si>
    <t>Kyrgyzstan</t>
  </si>
  <si>
    <t>Hans Salinas</t>
  </si>
  <si>
    <t>Hélder Maciel</t>
  </si>
  <si>
    <t>Ignacio Colombini</t>
  </si>
  <si>
    <t>Igor Fernandes</t>
  </si>
  <si>
    <t>Isaac Nuhu</t>
  </si>
  <si>
    <t>Jan Kronig</t>
  </si>
  <si>
    <t>João Marcelo(ATM,Brazil)</t>
  </si>
  <si>
    <t>Juan Martín Imbert</t>
  </si>
  <si>
    <t>Juan Pablo Gobetto</t>
  </si>
  <si>
    <t>Juan Rodríguez(Kerala,Spain)</t>
  </si>
  <si>
    <t>Julio Doldán</t>
  </si>
  <si>
    <t>Kevin Medel</t>
  </si>
  <si>
    <t>Kevon Lambert</t>
  </si>
  <si>
    <t>Khalid Ait Ouarkhane</t>
  </si>
  <si>
    <t>Lee Si-Young</t>
  </si>
  <si>
    <t>Lorenzo Milani</t>
  </si>
  <si>
    <t>Marcel Costly</t>
  </si>
  <si>
    <t>Mario Cantero</t>
  </si>
  <si>
    <t>Martin Novaković</t>
  </si>
  <si>
    <t>Miloš Šatara</t>
  </si>
  <si>
    <t>Miranda</t>
  </si>
  <si>
    <t>Nicolás Pantaleone</t>
  </si>
  <si>
    <t>Oskar Buur</t>
  </si>
  <si>
    <t>Pablo Ruan</t>
  </si>
  <si>
    <t>Patrickson Delgado</t>
  </si>
  <si>
    <t>Reimond Manco</t>
  </si>
  <si>
    <t>Rubén Quintanilla</t>
  </si>
  <si>
    <t>Shokry Naguib</t>
  </si>
  <si>
    <t>Tom Strannegård</t>
  </si>
  <si>
    <t>Tyrese Noslin</t>
  </si>
  <si>
    <t>Vegard Kongsro</t>
  </si>
  <si>
    <t>Zé Uilton</t>
  </si>
  <si>
    <t>Alejo Tello</t>
  </si>
  <si>
    <t>Alessandro Ciranni</t>
  </si>
  <si>
    <t>Álvaro(BRU,Brazil)</t>
  </si>
  <si>
    <t>Andoni Zubiaurre</t>
  </si>
  <si>
    <t>Anthony van den Hurk</t>
  </si>
  <si>
    <t>Asmir Kajević</t>
  </si>
  <si>
    <t>Montenegro,Serbia,Bosnia and Herzegovina</t>
  </si>
  <si>
    <t>Carlos Pájaro</t>
  </si>
  <si>
    <t>Daniel Kasper</t>
  </si>
  <si>
    <t>Enzo Coacci</t>
  </si>
  <si>
    <t>Federico Torres</t>
  </si>
  <si>
    <t>Felipe Marques</t>
  </si>
  <si>
    <t>Gonzalo Flores</t>
  </si>
  <si>
    <t>Hernán Lópes</t>
  </si>
  <si>
    <t>Hugo Benítez(Club Sportivo Ameliano,Paraguay)</t>
  </si>
  <si>
    <t>Hugo Keto</t>
  </si>
  <si>
    <t>Ignacio Bailone</t>
  </si>
  <si>
    <t>Iyad Mohamed</t>
  </si>
  <si>
    <t>Jason Lokilo</t>
  </si>
  <si>
    <t>Johar Mejía</t>
  </si>
  <si>
    <t>Jorge Cabezudo</t>
  </si>
  <si>
    <t>Jorge Rossi</t>
  </si>
  <si>
    <t>Jorge Sanguina</t>
  </si>
  <si>
    <t>Khaled El Ghandour</t>
  </si>
  <si>
    <t>Kohei Kawata</t>
  </si>
  <si>
    <t>Leard Sadriu</t>
  </si>
  <si>
    <t>Marcos Miers</t>
  </si>
  <si>
    <t>Marcus Maier</t>
  </si>
  <si>
    <t>Mathis Servais</t>
  </si>
  <si>
    <t>Matthis Riou</t>
  </si>
  <si>
    <t>Nicola Pasini</t>
  </si>
  <si>
    <t>Nikola Gjorgjev</t>
  </si>
  <si>
    <t>Nökkvi Þeyr Þórisson</t>
  </si>
  <si>
    <t>Óscar Quiñónez</t>
  </si>
  <si>
    <t>Rivaldinho</t>
  </si>
  <si>
    <t>Samuel Portillo</t>
  </si>
  <si>
    <t>Shintaro Kokubu</t>
  </si>
  <si>
    <t>Sidney Obissa</t>
  </si>
  <si>
    <t>Victor Ezuruike</t>
  </si>
  <si>
    <t>Vladimir Pisarskiy</t>
  </si>
  <si>
    <t>Walter Acuña</t>
  </si>
  <si>
    <t>Abdallah Gomaa</t>
  </si>
  <si>
    <t>D/WB/AM RLC</t>
  </si>
  <si>
    <t>Adnan Golubović</t>
  </si>
  <si>
    <t>Agustín Pinheiro</t>
  </si>
  <si>
    <t>Ahmed Belhadji</t>
  </si>
  <si>
    <t>Ahmed Yassin</t>
  </si>
  <si>
    <t>Alberto González</t>
  </si>
  <si>
    <t>Alencar</t>
  </si>
  <si>
    <t>Álvaro Quiroga</t>
  </si>
  <si>
    <t>Aly Abeid</t>
  </si>
  <si>
    <t>Andreas Skovgaard</t>
  </si>
  <si>
    <t>Andrés Ariza</t>
  </si>
  <si>
    <t>Antonio Đaković</t>
  </si>
  <si>
    <t>Aron Elís Þrándarson</t>
  </si>
  <si>
    <t>Ben Garrity</t>
  </si>
  <si>
    <t>Borja Galán</t>
  </si>
  <si>
    <t>Bradley Cross</t>
  </si>
  <si>
    <t>South Africa,England</t>
  </si>
  <si>
    <t>César Magallan</t>
  </si>
  <si>
    <t>Cristhian Valencia</t>
  </si>
  <si>
    <t>Daniel Mancilla</t>
  </si>
  <si>
    <t>David Browne</t>
  </si>
  <si>
    <t>Papua New Guinea,England</t>
  </si>
  <si>
    <t>Denys Antiukh</t>
  </si>
  <si>
    <t>Diego Becker</t>
  </si>
  <si>
    <t>Dmytro Myshniov</t>
  </si>
  <si>
    <t>Espen Garnås</t>
  </si>
  <si>
    <t>Florin Bejan</t>
  </si>
  <si>
    <t>Fynn Arkenberg</t>
  </si>
  <si>
    <t>Giovanni Bruzzaniti</t>
  </si>
  <si>
    <t>Goku Román</t>
  </si>
  <si>
    <t>Guus Offerhaus</t>
  </si>
  <si>
    <t>Hanzel Arauz</t>
  </si>
  <si>
    <t>Hesham Balaha</t>
  </si>
  <si>
    <t>Hikaru Naruoka</t>
  </si>
  <si>
    <t>Hrvoje Ilić</t>
  </si>
  <si>
    <t>Igor Savić</t>
  </si>
  <si>
    <t>Ilja Gaponov</t>
  </si>
  <si>
    <t>Johan Venegas</t>
  </si>
  <si>
    <t>John-Patrick Strauß</t>
  </si>
  <si>
    <t>Jonny Uchuari</t>
  </si>
  <si>
    <t>Juan Barrera</t>
  </si>
  <si>
    <t>Nicaragua,Guatemala</t>
  </si>
  <si>
    <t>Julian Rieckmann</t>
  </si>
  <si>
    <t>Julio Domínguez</t>
  </si>
  <si>
    <t>Kai Cipot</t>
  </si>
  <si>
    <t>Kamo Hovhannisyan</t>
  </si>
  <si>
    <t>Kenner Gutierrez</t>
  </si>
  <si>
    <t>Kim Jun-Beom</t>
  </si>
  <si>
    <t>Kristoffer Barmen</t>
  </si>
  <si>
    <t>Lautaro Cerato</t>
  </si>
  <si>
    <t>Lee Sang-Min(FC Seoul,South Korea)</t>
  </si>
  <si>
    <t>Leon Dajaku</t>
  </si>
  <si>
    <t>Leonel Strumia</t>
  </si>
  <si>
    <t>Lucas Rodrigues</t>
  </si>
  <si>
    <t>Luciano Arnijas</t>
  </si>
  <si>
    <t>Luis Copete</t>
  </si>
  <si>
    <t>Lukas Klünter</t>
  </si>
  <si>
    <t>Mario Ravasio</t>
  </si>
  <si>
    <t>Matías Pardo</t>
  </si>
  <si>
    <t>Michael Breij</t>
  </si>
  <si>
    <t>Michał Nalepa(KGHM Zagłębie Lubin,Poland)</t>
  </si>
  <si>
    <t>Muhammadqodir Hamroaliyev</t>
  </si>
  <si>
    <t>Nicolao Dumitru</t>
  </si>
  <si>
    <t>Italy,Sweden,Romania</t>
  </si>
  <si>
    <t>Nicolás Molina</t>
  </si>
  <si>
    <t>Nikola Petrić</t>
  </si>
  <si>
    <t>Olorunleke Ojo</t>
  </si>
  <si>
    <t>Óscar Cerén</t>
  </si>
  <si>
    <t>Oscar Krusnell</t>
  </si>
  <si>
    <t>Pablo Ganet</t>
  </si>
  <si>
    <t>Papa Ndiaga Yade</t>
  </si>
  <si>
    <t>Peter Ademo</t>
  </si>
  <si>
    <t>Phoenix Patterson</t>
  </si>
  <si>
    <t>Rayan(NAU,Brazil)</t>
  </si>
  <si>
    <t>Rodrigo Alborno</t>
  </si>
  <si>
    <t>Rudy Camacho</t>
  </si>
  <si>
    <t>France,Spain,Canada</t>
  </si>
  <si>
    <t>Samsondin Ouro</t>
  </si>
  <si>
    <t>Samuel Štefánik</t>
  </si>
  <si>
    <t>Santos Navarro</t>
  </si>
  <si>
    <t>Sergio Adrián</t>
  </si>
  <si>
    <t>Shahar Piven</t>
  </si>
  <si>
    <t>Israel,Russia</t>
  </si>
  <si>
    <t>Simon Janssen</t>
  </si>
  <si>
    <t>Sonny Stevens</t>
  </si>
  <si>
    <t>Sveinn Margeir Hauksson</t>
  </si>
  <si>
    <t>Taylor Allen</t>
  </si>
  <si>
    <t>Terence Vancooten</t>
  </si>
  <si>
    <t>Thomas Castella</t>
  </si>
  <si>
    <t>Thomas O'Connor</t>
  </si>
  <si>
    <t>Tomás Sandoval</t>
  </si>
  <si>
    <t>Umar Adhamzoda</t>
  </si>
  <si>
    <t>Viktor Jónsson</t>
  </si>
  <si>
    <t>Vitalie Damaşcan</t>
  </si>
  <si>
    <t>Vyacheslav Yakimov</t>
  </si>
  <si>
    <t>Wellington(Grupo Desportivo de Chaves,Brazil)</t>
  </si>
  <si>
    <t>Wilfred Velásquez</t>
  </si>
  <si>
    <t>Wilson Ibarrola</t>
  </si>
  <si>
    <t>Yaw Paintsil</t>
  </si>
  <si>
    <t>Yutaro Oda</t>
  </si>
  <si>
    <t>Adi Nalić</t>
  </si>
  <si>
    <t>Agustín Ojeda(Club Atlético San Telmo,Argentina)</t>
  </si>
  <si>
    <t>Andy Vidal</t>
  </si>
  <si>
    <t>Angel Lyaskov</t>
  </si>
  <si>
    <t>Bevic Moussiti Oko</t>
  </si>
  <si>
    <t>Bojica Nikčević</t>
  </si>
  <si>
    <t>Brian Kaltak</t>
  </si>
  <si>
    <t>Vanuatu</t>
  </si>
  <si>
    <t>Chima Akas</t>
  </si>
  <si>
    <t>Chinonso Offor</t>
  </si>
  <si>
    <t>Emanuel Molina</t>
  </si>
  <si>
    <t>Argentina,Colombia</t>
  </si>
  <si>
    <t>Enzo Vázquez</t>
  </si>
  <si>
    <t>Felipe Vieira</t>
  </si>
  <si>
    <t>Franco López</t>
  </si>
  <si>
    <t>Ignacio Vallejos</t>
  </si>
  <si>
    <t>Jonas Nietfeld</t>
  </si>
  <si>
    <t>DM/M/ST C</t>
  </si>
  <si>
    <t>José Méndez</t>
  </si>
  <si>
    <t>Kéres Masangu</t>
  </si>
  <si>
    <t>Kim Hyeon-Ug</t>
  </si>
  <si>
    <t>Luis Arce</t>
  </si>
  <si>
    <t>Marlon Mejía</t>
  </si>
  <si>
    <t>Matías Sen</t>
  </si>
  <si>
    <t>Nahuel Tecilla</t>
  </si>
  <si>
    <t>Pablo Gavilán</t>
  </si>
  <si>
    <t>Pablo Palacios Alvarenga</t>
  </si>
  <si>
    <t>Petar Golubović</t>
  </si>
  <si>
    <t>Ryan Malone</t>
  </si>
  <si>
    <t>Ygor Vinhas</t>
  </si>
  <si>
    <t>Alexandr Troshechkin</t>
  </si>
  <si>
    <t>Ammar Helac</t>
  </si>
  <si>
    <t>Dauren Jumat</t>
  </si>
  <si>
    <t>Diego Vásquez</t>
  </si>
  <si>
    <t>Enzo González(Club Villa Mitre de Bahía Blanca,Argentina)</t>
  </si>
  <si>
    <t>Esteban Valencia</t>
  </si>
  <si>
    <t>Chile,Brazil</t>
  </si>
  <si>
    <t>Faisal Jassim</t>
  </si>
  <si>
    <t>Francesco Mezzoni</t>
  </si>
  <si>
    <t>Frederik Gytkjær</t>
  </si>
  <si>
    <t>Gergely Mim</t>
  </si>
  <si>
    <t>Jesper Isaksen</t>
  </si>
  <si>
    <t>Juan Cruz Vega</t>
  </si>
  <si>
    <t>Kyrylo Kovalets</t>
  </si>
  <si>
    <t>Lucas de León</t>
  </si>
  <si>
    <t>Mahdi Kamel</t>
  </si>
  <si>
    <t>Milan Lazarević</t>
  </si>
  <si>
    <t>Mohammed Hameed</t>
  </si>
  <si>
    <t>Octavio Moscarelli</t>
  </si>
  <si>
    <t>Oucasse Mendy</t>
  </si>
  <si>
    <t>Saša Strujić</t>
  </si>
  <si>
    <t>Bosnia and Herzegovina,Serbia,Germany</t>
  </si>
  <si>
    <t>Sofian El Moudane</t>
  </si>
  <si>
    <t>France,Morocco,Portugal</t>
  </si>
  <si>
    <t>Waylon Francis</t>
  </si>
  <si>
    <t>Yudai Konishi</t>
  </si>
  <si>
    <t>Žiga Lipušček</t>
  </si>
  <si>
    <t>Alex Rufer</t>
  </si>
  <si>
    <t>New Zealand,Switzerland</t>
  </si>
  <si>
    <t>Almin Kurtovič</t>
  </si>
  <si>
    <t>Amadej Maroša</t>
  </si>
  <si>
    <t>Andrija Luković</t>
  </si>
  <si>
    <t>António Eirô</t>
  </si>
  <si>
    <t>Artem Poliarus</t>
  </si>
  <si>
    <t>Can Coşkun</t>
  </si>
  <si>
    <t>Carlos Ross</t>
  </si>
  <si>
    <t>Cristian Neguţ</t>
  </si>
  <si>
    <t>Curtis Good</t>
  </si>
  <si>
    <t>Damien Durand</t>
  </si>
  <si>
    <t>Denilson Bolaños</t>
  </si>
  <si>
    <t>Didi</t>
  </si>
  <si>
    <t>Đorđe Crnomarković</t>
  </si>
  <si>
    <t>Faiz Mattoir</t>
  </si>
  <si>
    <t>Felipe Ferreira</t>
  </si>
  <si>
    <t>Filip Mrzljak</t>
  </si>
  <si>
    <t>Javier Lezcano</t>
  </si>
  <si>
    <t>João Bravim</t>
  </si>
  <si>
    <t>João Costa(Santa Clara Açores Futebol,Portugal)</t>
  </si>
  <si>
    <t>Joaquín Varela(Club Atlético Gimnasia y Esgrima de Jujuy,Argentina)</t>
  </si>
  <si>
    <t>José Escobar</t>
  </si>
  <si>
    <t>Kenan Fatkić</t>
  </si>
  <si>
    <t>Léo Artur</t>
  </si>
  <si>
    <t>Lucas Haren</t>
  </si>
  <si>
    <t>Lucas Lingman</t>
  </si>
  <si>
    <t>Maciej Ambrosiewicz</t>
  </si>
  <si>
    <t>Matija Kavčič</t>
  </si>
  <si>
    <t>Matteo Gilli</t>
  </si>
  <si>
    <t>Milton Gerez</t>
  </si>
  <si>
    <t>Nermin Karić</t>
  </si>
  <si>
    <t>Nicolás Del Priore</t>
  </si>
  <si>
    <t>Ousmane Ndong</t>
  </si>
  <si>
    <t>Paulo Estrela</t>
  </si>
  <si>
    <t>Raniel(,Brazil)</t>
  </si>
  <si>
    <t>Rodrigo Pollero</t>
  </si>
  <si>
    <t>Romário Baldé</t>
  </si>
  <si>
    <t>Sa'ar Fadida</t>
  </si>
  <si>
    <t>Víctor Salas</t>
  </si>
  <si>
    <t>Victor Souza</t>
  </si>
  <si>
    <t>Warren Caddy</t>
  </si>
  <si>
    <t>Willian Formiga</t>
  </si>
  <si>
    <t>Zé Gabriel</t>
  </si>
  <si>
    <t>Aírton(Prachuap FC,Brazil)</t>
  </si>
  <si>
    <t>Aleksandar Jovičić</t>
  </si>
  <si>
    <t>Bryan Castillo</t>
  </si>
  <si>
    <t>Carlos Kamiani</t>
  </si>
  <si>
    <t>Collin Seedorf</t>
  </si>
  <si>
    <t>Cristian Broggi</t>
  </si>
  <si>
    <t>Derby Carrillo</t>
  </si>
  <si>
    <t>Dudu(Mazatlán Fútbol Club,Brazil)</t>
  </si>
  <si>
    <t>Facundo Monteseirín</t>
  </si>
  <si>
    <t>Federico Bonansea</t>
  </si>
  <si>
    <t>Florian Bohnert</t>
  </si>
  <si>
    <t>Germán Águila</t>
  </si>
  <si>
    <t>Gustavo Olguín</t>
  </si>
  <si>
    <t>Ilia Beriashvili</t>
  </si>
  <si>
    <t>Ilias Alhaft</t>
  </si>
  <si>
    <t>Netherlands,Morocco,Indonesia</t>
  </si>
  <si>
    <t>Jaiminho</t>
  </si>
  <si>
    <t>Jeremías Perales</t>
  </si>
  <si>
    <t>José Cárdenas</t>
  </si>
  <si>
    <t>Leandro Corulo</t>
  </si>
  <si>
    <t>Léon Bergsma</t>
  </si>
  <si>
    <t>Marcos Pérez</t>
  </si>
  <si>
    <t>Mitja Križan</t>
  </si>
  <si>
    <t>Oleksandr Petrusenko</t>
  </si>
  <si>
    <t>Olivier Vliegen</t>
  </si>
  <si>
    <t>Ozan Kökcü</t>
  </si>
  <si>
    <t>Azerbaijan,Netherlands,Türkiye</t>
  </si>
  <si>
    <t>Patrick Göbel</t>
  </si>
  <si>
    <t>Roli Pereira de Sá</t>
  </si>
  <si>
    <t>Sam Kersten</t>
  </si>
  <si>
    <t>Santiago Visentin</t>
  </si>
  <si>
    <t>Sixto Mina</t>
  </si>
  <si>
    <t>Soufiane Hetli</t>
  </si>
  <si>
    <t>Takafumi Yamada</t>
  </si>
  <si>
    <t>Teun van Grunsven</t>
  </si>
  <si>
    <t>Tiago Mamede</t>
  </si>
  <si>
    <t>Portugal,Italy</t>
  </si>
  <si>
    <t>Vasil Panayotov</t>
  </si>
  <si>
    <t>Víctor Gómez(Club Social Deportivo y Cultural Español,Argentina)</t>
  </si>
  <si>
    <t>Zac MacMath</t>
  </si>
  <si>
    <t>Zhivko Atanasov</t>
  </si>
  <si>
    <t>Abbos G'ulomov</t>
  </si>
  <si>
    <t>Adrien Saussez</t>
  </si>
  <si>
    <t>Agustín Araujo</t>
  </si>
  <si>
    <t>Ahmed Tawfik</t>
  </si>
  <si>
    <t>Alejandro Lugones</t>
  </si>
  <si>
    <t>Alexander Lecaros</t>
  </si>
  <si>
    <t>Alexandr Bužek</t>
  </si>
  <si>
    <t>Alexandru Benga</t>
  </si>
  <si>
    <t>André Luiz(VRE,Brazil)</t>
  </si>
  <si>
    <t>Bagner Delgado</t>
  </si>
  <si>
    <t>Besart Ibraimi</t>
  </si>
  <si>
    <t>Bogdan Melnyk</t>
  </si>
  <si>
    <t>Bojan Milosavljević</t>
  </si>
  <si>
    <t>Brian Visser</t>
  </si>
  <si>
    <t>Bruno Galván</t>
  </si>
  <si>
    <t>Carlos Roca</t>
  </si>
  <si>
    <t>Charlis Ortiz</t>
  </si>
  <si>
    <t>Darwin Suárez</t>
  </si>
  <si>
    <t>David Noboa</t>
  </si>
  <si>
    <t>Dawid Abramowicz</t>
  </si>
  <si>
    <t>Diego Auzqui</t>
  </si>
  <si>
    <t>Edson Aubert</t>
  </si>
  <si>
    <t>Emiliano Franco Pola</t>
  </si>
  <si>
    <t>Emmanuel García(Club Atlético Huracán de Las Heras,Argentina)</t>
  </si>
  <si>
    <t>Erick Gonzáles</t>
  </si>
  <si>
    <t>Fabricio Fernández</t>
  </si>
  <si>
    <t>Felipe Mejía</t>
  </si>
  <si>
    <t>G'olib G'aybullayev</t>
  </si>
  <si>
    <t>Helerson</t>
  </si>
  <si>
    <t>Hennadii Pasich</t>
  </si>
  <si>
    <t>Herman Magnusson</t>
  </si>
  <si>
    <t>Ignacio Palacio</t>
  </si>
  <si>
    <t>Italo Regalado</t>
  </si>
  <si>
    <t>Jarno Vervaque</t>
  </si>
  <si>
    <t>Javon East</t>
  </si>
  <si>
    <t>Jesús Yendis</t>
  </si>
  <si>
    <t>Jime</t>
  </si>
  <si>
    <t>Joaquín Ibáñez(Club Comunicaciones,Argentina)</t>
  </si>
  <si>
    <t>Joel Bejarano</t>
  </si>
  <si>
    <t>Jonathan Heris</t>
  </si>
  <si>
    <t>José Balza</t>
  </si>
  <si>
    <t>José Hernández(Liga Deportiva Universitaria de Portoviejo,Ecuador)</t>
  </si>
  <si>
    <t>José Lozada</t>
  </si>
  <si>
    <t>José Luis Cazares</t>
  </si>
  <si>
    <t>Juan Argüello</t>
  </si>
  <si>
    <t>Juan Carlos Castellanos</t>
  </si>
  <si>
    <t>Juan Jaime</t>
  </si>
  <si>
    <t>Juliusz Letniowski</t>
  </si>
  <si>
    <t>Knox Mutizwa</t>
  </si>
  <si>
    <t>Kokoro Kobayashi</t>
  </si>
  <si>
    <t>Léo Alaba</t>
  </si>
  <si>
    <t>Leonel Torres</t>
  </si>
  <si>
    <t>Loïc Kouagba</t>
  </si>
  <si>
    <t>Lukas MacNaughton</t>
  </si>
  <si>
    <t>Canada,Belgium,United States</t>
  </si>
  <si>
    <t>Manuel Ricciardi</t>
  </si>
  <si>
    <t>Marcel Pięczek</t>
  </si>
  <si>
    <t>Mariano Bettini</t>
  </si>
  <si>
    <t>Marko Poletanović</t>
  </si>
  <si>
    <t>Markus Soomets</t>
  </si>
  <si>
    <t>Mateo Leš</t>
  </si>
  <si>
    <t>Mattia Tascone</t>
  </si>
  <si>
    <t>Maximiliano Piris</t>
  </si>
  <si>
    <t>Máximo Levi</t>
  </si>
  <si>
    <t>Mikael Soisalo</t>
  </si>
  <si>
    <t>Néstor Cova</t>
  </si>
  <si>
    <t>Nicolás Cavagnero</t>
  </si>
  <si>
    <t>Nicolás Olivera</t>
  </si>
  <si>
    <t>Niko Kirwan</t>
  </si>
  <si>
    <t>New Zealand,Italy,Japan</t>
  </si>
  <si>
    <t>Orlando Galo</t>
  </si>
  <si>
    <t>Ramiro Cáseres</t>
  </si>
  <si>
    <t>Ramiro Maldonado</t>
  </si>
  <si>
    <t>Richard Kassaga</t>
  </si>
  <si>
    <t>Uganda</t>
  </si>
  <si>
    <t>Saâdi Radouani</t>
  </si>
  <si>
    <t>Sardor Rahmonov</t>
  </si>
  <si>
    <t>Shane O'Neill</t>
  </si>
  <si>
    <t>Szymon Szymański</t>
  </si>
  <si>
    <t>Tobías Bovone</t>
  </si>
  <si>
    <t>Tomás González(Asociación Atlética Estudiantes de Río Cuarto,Argentina)</t>
  </si>
  <si>
    <t>Tumisang Orebonye</t>
  </si>
  <si>
    <t>Botswana</t>
  </si>
  <si>
    <t>Vasco Lopes</t>
  </si>
  <si>
    <t>Vicente Rodríguez</t>
  </si>
  <si>
    <t>Villiam Granath</t>
  </si>
  <si>
    <t>Vinicius Leite</t>
  </si>
  <si>
    <t>Vitinho(CEC,Brazil)</t>
  </si>
  <si>
    <t>Vlastimil Daníček</t>
  </si>
  <si>
    <t>Yassine Bouchama</t>
  </si>
  <si>
    <t>Yegor Kortsov</t>
  </si>
  <si>
    <t>Alberto Spagnoli</t>
  </si>
  <si>
    <t>Alex Plat</t>
  </si>
  <si>
    <t>Boyd Lucassen</t>
  </si>
  <si>
    <t>Byron Angulo</t>
  </si>
  <si>
    <t>Filip Kurto</t>
  </si>
  <si>
    <t>Franco Bellocq</t>
  </si>
  <si>
    <t>Gustavo Asprilla</t>
  </si>
  <si>
    <t>Igor Bohn</t>
  </si>
  <si>
    <t>Jordan Chillambo</t>
  </si>
  <si>
    <t>Leandro Finochietto</t>
  </si>
  <si>
    <t>Marcelinho(REM,Brazil)</t>
  </si>
  <si>
    <t>Marcelo Ferreira</t>
  </si>
  <si>
    <t>Milan Tučić</t>
  </si>
  <si>
    <t>Nicolas Sessa</t>
  </si>
  <si>
    <t>Paolo Impini</t>
  </si>
  <si>
    <t>Richard van der Venne</t>
  </si>
  <si>
    <t>Rody Zambrano</t>
  </si>
  <si>
    <t>Ruben Reisig</t>
  </si>
  <si>
    <t>Sergio Mendoza</t>
  </si>
  <si>
    <t>Stefan Cleveland</t>
  </si>
  <si>
    <t>Toni Domgjoni</t>
  </si>
  <si>
    <t>Kosovo,Switzerland,Croatia</t>
  </si>
  <si>
    <t>Vlatko Drobarov</t>
  </si>
  <si>
    <t>North Macedonia,Bulgaria</t>
  </si>
  <si>
    <t>Zac McGraw</t>
  </si>
  <si>
    <t>Agustín Bellone</t>
  </si>
  <si>
    <t>Alan Marinelli</t>
  </si>
  <si>
    <t>Aleksandar Lutovac</t>
  </si>
  <si>
    <t>Ali Reghba</t>
  </si>
  <si>
    <t>Republic of Ireland,Algeria,Germany</t>
  </si>
  <si>
    <t>Antonio Boršić</t>
  </si>
  <si>
    <t>Axel Abet</t>
  </si>
  <si>
    <t>Beto da Silva</t>
  </si>
  <si>
    <t>Peru,Brazil</t>
  </si>
  <si>
    <t>Brandt Bronico</t>
  </si>
  <si>
    <t>Carlos Diez</t>
  </si>
  <si>
    <t>Dawid Kudła</t>
  </si>
  <si>
    <t>Dragan Rosić</t>
  </si>
  <si>
    <t>Edílson Júnior</t>
  </si>
  <si>
    <t>Elsar Rodas</t>
  </si>
  <si>
    <t>Federico Marín</t>
  </si>
  <si>
    <t>Fridolin Wagner</t>
  </si>
  <si>
    <t>Gary Correa</t>
  </si>
  <si>
    <t>Gianfranco Baier</t>
  </si>
  <si>
    <t>Gledi Mici</t>
  </si>
  <si>
    <t>Kosovo,Albania,United States</t>
  </si>
  <si>
    <t>Gonzalo Gómez(Club Atlético Ferrocarril Midland,Argentina)</t>
  </si>
  <si>
    <t>Gonzalo Ritacco</t>
  </si>
  <si>
    <t>Hirotaka Tameda</t>
  </si>
  <si>
    <t>Ivan Durdov</t>
  </si>
  <si>
    <t>Jairsinho Gonzáles</t>
  </si>
  <si>
    <t>Jefferson Caicedo</t>
  </si>
  <si>
    <t>Joaquín Bigo</t>
  </si>
  <si>
    <t>Jordi Govea</t>
  </si>
  <si>
    <t>Jorn Brondeel</t>
  </si>
  <si>
    <t>Luke Graham</t>
  </si>
  <si>
    <t>Maicol Ferreira</t>
  </si>
  <si>
    <t>Makhehleni Makhaula</t>
  </si>
  <si>
    <t>Marcos Serrato</t>
  </si>
  <si>
    <t>Mark Gulič</t>
  </si>
  <si>
    <t>Matías García(Club Atlético San Martín de Tucumán,Argentina)</t>
  </si>
  <si>
    <t>Matías Vera(Arsenal Fútbol Club de Sarandí,Argentina)</t>
  </si>
  <si>
    <t>Mauricio Tévez</t>
  </si>
  <si>
    <t>Mauro Molina</t>
  </si>
  <si>
    <t>Michael Liguori</t>
  </si>
  <si>
    <t>Omar Siles</t>
  </si>
  <si>
    <t>Pablo Laredo</t>
  </si>
  <si>
    <t>Renzo Alfani</t>
  </si>
  <si>
    <t>Rodolfo Potiguar</t>
  </si>
  <si>
    <t>Rolando Botello</t>
  </si>
  <si>
    <t>Stefan Milić</t>
  </si>
  <si>
    <t>Tiago Libares</t>
  </si>
  <si>
    <t>Tiago Reis</t>
  </si>
  <si>
    <t>Tomás Oneto</t>
  </si>
  <si>
    <t>Alex Díaz</t>
  </si>
  <si>
    <t>Álvaro López</t>
  </si>
  <si>
    <t>Bruno(Gangwon FC,Brazil)</t>
  </si>
  <si>
    <t>Daniel Souček</t>
  </si>
  <si>
    <t>Gerardo Gordillo</t>
  </si>
  <si>
    <t>Guatemala,Italy</t>
  </si>
  <si>
    <t>Germán Mayenfisch</t>
  </si>
  <si>
    <t>Giordano Mendoza</t>
  </si>
  <si>
    <t>Gonzalo Alarcón</t>
  </si>
  <si>
    <t>Haris Hajdarević</t>
  </si>
  <si>
    <t>Ishaq Kayode</t>
  </si>
  <si>
    <t>Ivan Bulatović</t>
  </si>
  <si>
    <t>Joe Shaughnessy</t>
  </si>
  <si>
    <t>John McCarthy</t>
  </si>
  <si>
    <t>Jonathan Maza</t>
  </si>
  <si>
    <t>Maycon(Esporte Clube Noroeste,Brazil)</t>
  </si>
  <si>
    <t>Ole Kristian Lauvli</t>
  </si>
  <si>
    <t>Reda Boultam</t>
  </si>
  <si>
    <t>Rodrigo Colombo</t>
  </si>
  <si>
    <t>Rodrigo Migone</t>
  </si>
  <si>
    <t>Tomás Asprea</t>
  </si>
  <si>
    <t>Sean Steur</t>
  </si>
  <si>
    <t>Tomás Parmo</t>
  </si>
  <si>
    <t>Divine Mukasa</t>
  </si>
  <si>
    <t>England,Uganda,Lithuania</t>
  </si>
  <si>
    <t>Gibert Jordana</t>
  </si>
  <si>
    <t>Josh Wynder</t>
  </si>
  <si>
    <t>Luca Erlein</t>
  </si>
  <si>
    <t>Manuel Mendonça</t>
  </si>
  <si>
    <t>Mattia Mannini</t>
  </si>
  <si>
    <t>Germany,Iraq,France</t>
  </si>
  <si>
    <t>Yumeki Yokoyama</t>
  </si>
  <si>
    <t>Khouma Babacar</t>
  </si>
  <si>
    <t>Alejo Sarco</t>
  </si>
  <si>
    <t>Bohdan Budko</t>
  </si>
  <si>
    <t>Dennis Gjengaar</t>
  </si>
  <si>
    <t>Gabriel Costa(Clube Desportivo Feirense,Portugal)</t>
  </si>
  <si>
    <t>Giorgio Cittadini</t>
  </si>
  <si>
    <t>Giovanni Cantizano</t>
  </si>
  <si>
    <t>Gustavo Albarracín</t>
  </si>
  <si>
    <t>Ibrahim Fullah</t>
  </si>
  <si>
    <t>JP</t>
  </si>
  <si>
    <t>Leonardo Barroso</t>
  </si>
  <si>
    <t>Maxi Oyedele</t>
  </si>
  <si>
    <t>Poland,England,Nigeria</t>
  </si>
  <si>
    <t>Mertcan Ayhan</t>
  </si>
  <si>
    <t>Mike Themsen</t>
  </si>
  <si>
    <t>Mohammed El Âdfaoui</t>
  </si>
  <si>
    <t>Noah Edjouma</t>
  </si>
  <si>
    <t>France,Morocco,Cameroon</t>
  </si>
  <si>
    <t>Santiago Postel</t>
  </si>
  <si>
    <t>Tommy Chamba</t>
  </si>
  <si>
    <t>Wilfried Bony</t>
  </si>
  <si>
    <t>Yael Padilla</t>
  </si>
  <si>
    <t>Yeimar Mosquera</t>
  </si>
  <si>
    <t>Daniel Denoon</t>
  </si>
  <si>
    <t>Dyego Sousa</t>
  </si>
  <si>
    <t>Hugo Gambor</t>
  </si>
  <si>
    <t>Éverton</t>
  </si>
  <si>
    <t>Abdoulaye Kamara</t>
  </si>
  <si>
    <t>Alan Saldivia</t>
  </si>
  <si>
    <t>Benjamin Pauwels</t>
  </si>
  <si>
    <t>Belgium,Zambia</t>
  </si>
  <si>
    <t>Dariusz Stalmach</t>
  </si>
  <si>
    <t>Dehmaine Tabibou</t>
  </si>
  <si>
    <t>Devin Padelford</t>
  </si>
  <si>
    <t>Dilan Godoy</t>
  </si>
  <si>
    <t>Elías Ocampo</t>
  </si>
  <si>
    <t>Emil Højlund</t>
  </si>
  <si>
    <t>Ethan Ennis</t>
  </si>
  <si>
    <t>Fabricio Pérez</t>
  </si>
  <si>
    <t>Facundo Gulli</t>
  </si>
  <si>
    <t>Ibou Sané</t>
  </si>
  <si>
    <t>Ichem Ferrah</t>
  </si>
  <si>
    <t>Islamdine Halifa</t>
  </si>
  <si>
    <t>Jamie McDonnell</t>
  </si>
  <si>
    <t>Jeremy</t>
  </si>
  <si>
    <t>Jérémy Hatchi</t>
  </si>
  <si>
    <t>Joel Canchimbo</t>
  </si>
  <si>
    <t>Jonathan Amon</t>
  </si>
  <si>
    <t>Jonathan Villagra</t>
  </si>
  <si>
    <t>Jordi Paulina</t>
  </si>
  <si>
    <t>Josh Feeney</t>
  </si>
  <si>
    <t>Juan Sebastián Rodríguez</t>
  </si>
  <si>
    <t>Lee Seung-Won</t>
  </si>
  <si>
    <t>Magnus Rugland Ree</t>
  </si>
  <si>
    <t>Mamadou Lamine Camara</t>
  </si>
  <si>
    <t>Matej Malenšek</t>
  </si>
  <si>
    <t>Slovenia,Croatia</t>
  </si>
  <si>
    <t>Mathys De Carvalho</t>
  </si>
  <si>
    <t>Mouad Dahak</t>
  </si>
  <si>
    <t>Nana Boakye</t>
  </si>
  <si>
    <t>Nikolai Hopland</t>
  </si>
  <si>
    <t>Noah Raveyre</t>
  </si>
  <si>
    <t>Peter Remmert</t>
  </si>
  <si>
    <t>Precious Ugwu</t>
  </si>
  <si>
    <t>Netherlands,Bosnia and Herzegovina,Germany</t>
  </si>
  <si>
    <t>Santiago Beltrán</t>
  </si>
  <si>
    <t>Stijn Bultman</t>
  </si>
  <si>
    <t>Tiago</t>
  </si>
  <si>
    <t>Tomás Rambert</t>
  </si>
  <si>
    <t>Tomás Sives</t>
  </si>
  <si>
    <t>Tony Menzel</t>
  </si>
  <si>
    <t>Vetle Auklend</t>
  </si>
  <si>
    <t>Xavier Dziekoński</t>
  </si>
  <si>
    <t>Yaël Mouanga</t>
  </si>
  <si>
    <t>Fabio Abiuso</t>
  </si>
  <si>
    <t>Torben Rhein</t>
  </si>
  <si>
    <t>Abdihakin Ali</t>
  </si>
  <si>
    <t>Bilal Nadir</t>
  </si>
  <si>
    <t>Bo Hegland</t>
  </si>
  <si>
    <t>Emmanuel Yeboah</t>
  </si>
  <si>
    <t>Harvey White</t>
  </si>
  <si>
    <t>Ivan Varfolomeev</t>
  </si>
  <si>
    <t>Luciano Narsingh</t>
  </si>
  <si>
    <t>Román Rodríguez</t>
  </si>
  <si>
    <t>Simon Ebonog</t>
  </si>
  <si>
    <t>Tim Kloss</t>
  </si>
  <si>
    <t>Mihajlo Ivančević</t>
  </si>
  <si>
    <t>Filippo Rinaldi</t>
  </si>
  <si>
    <t>Franco González</t>
  </si>
  <si>
    <t>Léo Borges</t>
  </si>
  <si>
    <t>Loris Mouyokolo</t>
  </si>
  <si>
    <t>Mahmudu Bajo</t>
  </si>
  <si>
    <t>Reno Münz</t>
  </si>
  <si>
    <t>Ryuta Koike</t>
  </si>
  <si>
    <t>Tendayi Darikwa</t>
  </si>
  <si>
    <t>Alexi Pitu</t>
  </si>
  <si>
    <t>Romania,Germany</t>
  </si>
  <si>
    <t>Brad Smith</t>
  </si>
  <si>
    <t>Christian Ramos</t>
  </si>
  <si>
    <t>Fabián Rinaudo</t>
  </si>
  <si>
    <t>Felipe Sánchez</t>
  </si>
  <si>
    <t>Filippo Missori</t>
  </si>
  <si>
    <t>George Hall</t>
  </si>
  <si>
    <t>Jon Balda</t>
  </si>
  <si>
    <t>Jorge Echeverría</t>
  </si>
  <si>
    <t>Lewis Brunt</t>
  </si>
  <si>
    <t>Luis Donaldo Hernández</t>
  </si>
  <si>
    <t>Oskar Wójcik</t>
  </si>
  <si>
    <t>Rocco Ascone</t>
  </si>
  <si>
    <t>Simphiwe Selepe</t>
  </si>
  <si>
    <t>Víctor Pastrana</t>
  </si>
  <si>
    <t>Abou Ouattara</t>
  </si>
  <si>
    <t>André Hansen</t>
  </si>
  <si>
    <t>Jesús Clemente</t>
  </si>
  <si>
    <t>Justin Janitzek</t>
  </si>
  <si>
    <t>Liam Cooper</t>
  </si>
  <si>
    <t>Lincoln(FK Spartak Ždrepčeva krv Subotica,Brazil)</t>
  </si>
  <si>
    <t>Tom Lees</t>
  </si>
  <si>
    <t>Akaki Gogia</t>
  </si>
  <si>
    <t>Germany,Georgia</t>
  </si>
  <si>
    <t>Bruno Silva(SBE,Brazil)</t>
  </si>
  <si>
    <t>Felipe Azevedo</t>
  </si>
  <si>
    <t>Ivan Santini</t>
  </si>
  <si>
    <t>Marco Bolados</t>
  </si>
  <si>
    <t>Wallyson</t>
  </si>
  <si>
    <t>Wellington Silva(VRE,Brazil)</t>
  </si>
  <si>
    <t>Žan Jevšenak</t>
  </si>
  <si>
    <t>Aiman Dardari</t>
  </si>
  <si>
    <t>Luxembourg,Morocco</t>
  </si>
  <si>
    <t>Aitor Fraga</t>
  </si>
  <si>
    <t>Carlos Cisneros</t>
  </si>
  <si>
    <t>Josepmir Ballón</t>
  </si>
  <si>
    <t>Ludovic Butelle</t>
  </si>
  <si>
    <t>Lúkas Petersson</t>
  </si>
  <si>
    <t>Iceland,Latvia,Germany</t>
  </si>
  <si>
    <t>Lukas Wallner</t>
  </si>
  <si>
    <t>Maksym Diachuk</t>
  </si>
  <si>
    <t>Michael Arroyo</t>
  </si>
  <si>
    <t>Teun Wilke Braams</t>
  </si>
  <si>
    <t>Tim Hoffmann</t>
  </si>
  <si>
    <t>Zidan Sertdemir</t>
  </si>
  <si>
    <t>Antonio Maurić</t>
  </si>
  <si>
    <t>Charles Traoré</t>
  </si>
  <si>
    <t>Cisse Sandra</t>
  </si>
  <si>
    <t>Dani Pacheco</t>
  </si>
  <si>
    <t>Henry Addo</t>
  </si>
  <si>
    <t>João Pedro(CEC,Brazil)</t>
  </si>
  <si>
    <t>Luisinho(,Brazil)</t>
  </si>
  <si>
    <t>Mahamadou Diarra</t>
  </si>
  <si>
    <t>Maikel Reyes</t>
  </si>
  <si>
    <t>Malamine Efekele</t>
  </si>
  <si>
    <t>Marcel Wenig</t>
  </si>
  <si>
    <t>Moreno Živković</t>
  </si>
  <si>
    <t>Niklas Jessen</t>
  </si>
  <si>
    <t>Reece James(Rotherham United,England)</t>
  </si>
  <si>
    <t>Robbie Deas</t>
  </si>
  <si>
    <t>Simone Tronchin</t>
  </si>
  <si>
    <t>Titouan Thomas</t>
  </si>
  <si>
    <t>Abdelrahman Samir</t>
  </si>
  <si>
    <t>Alexandr Belenov</t>
  </si>
  <si>
    <t>Aron Jóhannsson</t>
  </si>
  <si>
    <t>Casper Winther</t>
  </si>
  <si>
    <t>Dušan Stojinović</t>
  </si>
  <si>
    <t>Edson(BTF,Brazil)</t>
  </si>
  <si>
    <t>Emanuele Pecorino</t>
  </si>
  <si>
    <t>Fabio Ponsi</t>
  </si>
  <si>
    <t>Gabriel Knesowitsch</t>
  </si>
  <si>
    <t>Imam Jagne</t>
  </si>
  <si>
    <t>Ismaïl Aaneba</t>
  </si>
  <si>
    <t>Jewison Bennette</t>
  </si>
  <si>
    <t>Justin Che</t>
  </si>
  <si>
    <t>United States,Germany,Cameroon</t>
  </si>
  <si>
    <t>Lee Evans</t>
  </si>
  <si>
    <t>Leo Štulac</t>
  </si>
  <si>
    <t>Luca Gemello</t>
  </si>
  <si>
    <t>Lucas Bernabéu</t>
  </si>
  <si>
    <t>Luís Leal</t>
  </si>
  <si>
    <t>São Tomé and Príncipe,Portugal</t>
  </si>
  <si>
    <t>Mamadou Fofana(FC Aarau,Mauritania,France,Mali)</t>
  </si>
  <si>
    <t>Mauritania,France,Mali</t>
  </si>
  <si>
    <t>Melusi Buthelezi</t>
  </si>
  <si>
    <t>Mohamed Sankoh</t>
  </si>
  <si>
    <t>Netherlands,England,Sierra Leone</t>
  </si>
  <si>
    <t>Nicolás Aguirre(Club Deportivo y Cultural Unión Central Tarija,Argentina)</t>
  </si>
  <si>
    <t>Nicolas Oliveira</t>
  </si>
  <si>
    <t>Noah Bischof</t>
  </si>
  <si>
    <t>Pa Konaté</t>
  </si>
  <si>
    <t>Guinea,Sweden,The Gambia</t>
  </si>
  <si>
    <t>Romeesh Ivey</t>
  </si>
  <si>
    <t>Samuel Bamba</t>
  </si>
  <si>
    <t>Simone Colombi</t>
  </si>
  <si>
    <t>Thomas Kastanaras</t>
  </si>
  <si>
    <t>Tom Pearce</t>
  </si>
  <si>
    <t>Tom Pouilly</t>
  </si>
  <si>
    <t>Victor Alexandrov</t>
  </si>
  <si>
    <t>Yaya Fofana</t>
  </si>
  <si>
    <t>Yevhen Pavliuk</t>
  </si>
  <si>
    <t>Álex Martínez</t>
  </si>
  <si>
    <t>Antonín Růsek</t>
  </si>
  <si>
    <t>Bautista Tomatis</t>
  </si>
  <si>
    <t>Daniel Rojas</t>
  </si>
  <si>
    <t>Diego Braghieri</t>
  </si>
  <si>
    <t>Diego Hernández(BOT,Uruguay)</t>
  </si>
  <si>
    <t>Felix Ruschke</t>
  </si>
  <si>
    <t>Giovani Versini</t>
  </si>
  <si>
    <t>Jero</t>
  </si>
  <si>
    <t>Jesper Ceesay</t>
  </si>
  <si>
    <t>Joshué Quiñónez</t>
  </si>
  <si>
    <t>Kaleb Jimenez</t>
  </si>
  <si>
    <t>Spain,Italy</t>
  </si>
  <si>
    <t>Ronald(GRE,Brazil,Poland)</t>
  </si>
  <si>
    <t>William De Camargo</t>
  </si>
  <si>
    <t>Yacouba Barry</t>
  </si>
  <si>
    <t>Benjamin Kanurić</t>
  </si>
  <si>
    <t>Edoardo Pierozzi</t>
  </si>
  <si>
    <t>Elady</t>
  </si>
  <si>
    <t>Imari Samuels</t>
  </si>
  <si>
    <t>Ivar Jenner</t>
  </si>
  <si>
    <t>Jonathan Ávila</t>
  </si>
  <si>
    <t>Juan Cruz Rattalino</t>
  </si>
  <si>
    <t>Keigo Higashi</t>
  </si>
  <si>
    <t>Kevin Silva</t>
  </si>
  <si>
    <t>Marcelo Toscano</t>
  </si>
  <si>
    <t>Martin Ens</t>
  </si>
  <si>
    <t>Michael Opoku</t>
  </si>
  <si>
    <t>Moussa Cissé(FC Basel 1893,France,Mali)</t>
  </si>
  <si>
    <t>Rafael Vaz</t>
  </si>
  <si>
    <t>Ángel Estrada</t>
  </si>
  <si>
    <t>Daylam Meddah</t>
  </si>
  <si>
    <t>Gabriel Barès</t>
  </si>
  <si>
    <t>Gonzalo Di Renzo</t>
  </si>
  <si>
    <t>Jaderson</t>
  </si>
  <si>
    <t>Jorge Grant</t>
  </si>
  <si>
    <t>Juan Fuentes</t>
  </si>
  <si>
    <t>Kristian Strømland Lien</t>
  </si>
  <si>
    <t>Lazar Mijović</t>
  </si>
  <si>
    <t>Marian Faryna</t>
  </si>
  <si>
    <t>Marvin Ekpiteta</t>
  </si>
  <si>
    <t>Sai Van Wermeskerken</t>
  </si>
  <si>
    <t>Stone Mambo</t>
  </si>
  <si>
    <t>Taiki Arai</t>
  </si>
  <si>
    <t>Tobias Sippel</t>
  </si>
  <si>
    <t>Yesit Martínez</t>
  </si>
  <si>
    <t>Adama Niane</t>
  </si>
  <si>
    <t>Alexander Sosa</t>
  </si>
  <si>
    <t>Aske Adelgaard</t>
  </si>
  <si>
    <t>Benjamin Jeannot</t>
  </si>
  <si>
    <t>Benny Díaz</t>
  </si>
  <si>
    <t>David Maftei</t>
  </si>
  <si>
    <t>Eric Uhlmann</t>
  </si>
  <si>
    <t>Fernando Mimbacas</t>
  </si>
  <si>
    <t>Finn Stam</t>
  </si>
  <si>
    <t>Giovanni(,Brazil,Italy)</t>
  </si>
  <si>
    <t>Jan Franc Lucumí</t>
  </si>
  <si>
    <t>Jasper van der Werff</t>
  </si>
  <si>
    <t>Switzerland,Netherlands</t>
  </si>
  <si>
    <t>Jonas Oehmichen</t>
  </si>
  <si>
    <t>Jonatan Blanco</t>
  </si>
  <si>
    <t>José Antonio Martínez</t>
  </si>
  <si>
    <t>Luka Reischl</t>
  </si>
  <si>
    <t>Mateus Pasinato</t>
  </si>
  <si>
    <t>Nazifi Ammani</t>
  </si>
  <si>
    <t>Robert Leipertz</t>
  </si>
  <si>
    <t>Rubén Gómez</t>
  </si>
  <si>
    <t>Samuel Lobato</t>
  </si>
  <si>
    <t>Sten Grytebust</t>
  </si>
  <si>
    <t>Norway,Liberia</t>
  </si>
  <si>
    <t>Albert Torras</t>
  </si>
  <si>
    <t>Alejandro Sánchez</t>
  </si>
  <si>
    <t>Alexander Fransson</t>
  </si>
  <si>
    <t>Ashley Du Preez</t>
  </si>
  <si>
    <t>Benjamín Bosch</t>
  </si>
  <si>
    <t>Boris Enow</t>
  </si>
  <si>
    <t>Bruno Mezenga</t>
  </si>
  <si>
    <t>Cariaco González</t>
  </si>
  <si>
    <t>Carlos García</t>
  </si>
  <si>
    <t>Cifu</t>
  </si>
  <si>
    <t>Clinton N'jie</t>
  </si>
  <si>
    <t>Collins Fai</t>
  </si>
  <si>
    <t>Cristian Battocchio</t>
  </si>
  <si>
    <t>Dan Happe</t>
  </si>
  <si>
    <t>David Sotelo</t>
  </si>
  <si>
    <t>Deji Oshilaja</t>
  </si>
  <si>
    <t>England,Nigeria,Guadeloupe</t>
  </si>
  <si>
    <t>Diogo Spencer</t>
  </si>
  <si>
    <t>Dion Charles</t>
  </si>
  <si>
    <t>Domagoj Pavičić</t>
  </si>
  <si>
    <t>Dominik Nagy</t>
  </si>
  <si>
    <t>Eugene Ansah</t>
  </si>
  <si>
    <t>Ezequiel Montagna</t>
  </si>
  <si>
    <t>Felix Eriksson</t>
  </si>
  <si>
    <t>Georgie Gent</t>
  </si>
  <si>
    <t>Geovane Jesus</t>
  </si>
  <si>
    <t>Ibraheem Jabaar</t>
  </si>
  <si>
    <t>Ibrahim Cissé(Kuopion Palloseura,Ivory Coast)</t>
  </si>
  <si>
    <t>Iván Bella</t>
  </si>
  <si>
    <t>Ivan Petriak</t>
  </si>
  <si>
    <t>Jasur Jaloliddinov</t>
  </si>
  <si>
    <t>Jero Lario</t>
  </si>
  <si>
    <t>Jiří Borek</t>
  </si>
  <si>
    <t>Jonathan Ferrari</t>
  </si>
  <si>
    <t>Juan Alberto Mosquera</t>
  </si>
  <si>
    <t>Junior Julio</t>
  </si>
  <si>
    <t>Kyle Dempsey</t>
  </si>
  <si>
    <t>Luc Marijnissen</t>
  </si>
  <si>
    <t>Marcelo Ajul</t>
  </si>
  <si>
    <t>Marco Knaller</t>
  </si>
  <si>
    <t>Marius Lode</t>
  </si>
  <si>
    <t>Matías Ballini</t>
  </si>
  <si>
    <t>Maurides</t>
  </si>
  <si>
    <t>Moutaz Neffati</t>
  </si>
  <si>
    <t>Olisah Ndah</t>
  </si>
  <si>
    <t>Oliver Heiðarsson</t>
  </si>
  <si>
    <t>Omar El Saeed</t>
  </si>
  <si>
    <t>Oualid El Hajjam</t>
  </si>
  <si>
    <t>Pedro Sá</t>
  </si>
  <si>
    <t>Radim Breite</t>
  </si>
  <si>
    <t>Ricardo Valente</t>
  </si>
  <si>
    <t>Sandile Mthethwa</t>
  </si>
  <si>
    <t>Sandro Manoel</t>
  </si>
  <si>
    <t>Sebastian Boháč</t>
  </si>
  <si>
    <t>Thabiso Monyane</t>
  </si>
  <si>
    <t>Thomas Grøgaard</t>
  </si>
  <si>
    <t>Tom Bloxham</t>
  </si>
  <si>
    <t>Vladyslav Veleten</t>
  </si>
  <si>
    <t>Walid Bouabdeli</t>
  </si>
  <si>
    <t>Wesley Gasolina</t>
  </si>
  <si>
    <t>Zach Muscat</t>
  </si>
  <si>
    <t>Malta,Scotland</t>
  </si>
  <si>
    <t>Aaron Meijers</t>
  </si>
  <si>
    <t>Adam Zreľák</t>
  </si>
  <si>
    <t>Alexandre Phliponeau</t>
  </si>
  <si>
    <t>Axel Bamba</t>
  </si>
  <si>
    <t>Ayumu Ohata</t>
  </si>
  <si>
    <t>Bakaye Dibassy</t>
  </si>
  <si>
    <t>Mali,France,United States</t>
  </si>
  <si>
    <t>Damian Dąbrowski</t>
  </si>
  <si>
    <t>Dawid Kurminowski</t>
  </si>
  <si>
    <t>Fintelman</t>
  </si>
  <si>
    <t>Henrique Pereira</t>
  </si>
  <si>
    <t>Jhonny</t>
  </si>
  <si>
    <t>Johan Caicedo</t>
  </si>
  <si>
    <t>Josue Martínez</t>
  </si>
  <si>
    <t>Leandro Lescano</t>
  </si>
  <si>
    <t>Lenn De Smet</t>
  </si>
  <si>
    <t>Matheus Peixoto</t>
  </si>
  <si>
    <t>Mattis Adolfsson</t>
  </si>
  <si>
    <t>Nahuel Génez</t>
  </si>
  <si>
    <t>Patrick Enrici</t>
  </si>
  <si>
    <t>Renzo Zambrano</t>
  </si>
  <si>
    <t>Ronaldo Rivas</t>
  </si>
  <si>
    <t>Ryan Carlos</t>
  </si>
  <si>
    <t>Sean McDermott</t>
  </si>
  <si>
    <t>Republic of Ireland,Norway,United States</t>
  </si>
  <si>
    <t>Benjamín Gazzolo</t>
  </si>
  <si>
    <t>Borja López</t>
  </si>
  <si>
    <t>Brayan Beckeles</t>
  </si>
  <si>
    <t>César Quintero</t>
  </si>
  <si>
    <t>Emil Hansson</t>
  </si>
  <si>
    <t>Sweden,Norway</t>
  </si>
  <si>
    <t>Felipe Albuquerque</t>
  </si>
  <si>
    <t>Jonathan Lewis</t>
  </si>
  <si>
    <t>Juan Manuel Valencia</t>
  </si>
  <si>
    <t>Luis Casanova</t>
  </si>
  <si>
    <t>Sivert Heltne Nilsen</t>
  </si>
  <si>
    <t>Tomás Esteves</t>
  </si>
  <si>
    <t>Victor Loturi</t>
  </si>
  <si>
    <t>Canada,South Sudan</t>
  </si>
  <si>
    <t>Agustín Coscia</t>
  </si>
  <si>
    <t>Alcides Benítez</t>
  </si>
  <si>
    <t>Andrea Ferraris</t>
  </si>
  <si>
    <t>Andrés Ferro</t>
  </si>
  <si>
    <t>Aquiles Ocanto</t>
  </si>
  <si>
    <t>Caden Clark</t>
  </si>
  <si>
    <t>Christian Dalle Mura</t>
  </si>
  <si>
    <t>Dimitar Sheytanov</t>
  </si>
  <si>
    <t>Diogo Batista(CTB,Brazil)</t>
  </si>
  <si>
    <t>Enrique Borja</t>
  </si>
  <si>
    <t>Ethan Brierley</t>
  </si>
  <si>
    <t>Fáider Burbano</t>
  </si>
  <si>
    <t>Fernando Romero</t>
  </si>
  <si>
    <t>Florian Ballas</t>
  </si>
  <si>
    <t>Gabriel Vega</t>
  </si>
  <si>
    <t>Henry Lawrence</t>
  </si>
  <si>
    <t>Iacopo Lipani</t>
  </si>
  <si>
    <t>Ionuţ Cojocaru</t>
  </si>
  <si>
    <t>Jimmy Martínez</t>
  </si>
  <si>
    <t>John Meléndez</t>
  </si>
  <si>
    <t>Jonatan Bauman</t>
  </si>
  <si>
    <t>Jonathan Mutombo</t>
  </si>
  <si>
    <t>Joonas Tamm</t>
  </si>
  <si>
    <t>Josh Earl</t>
  </si>
  <si>
    <t>Kristiyan Malinov</t>
  </si>
  <si>
    <t>Lautaro Ovando</t>
  </si>
  <si>
    <t>Lucas Rebecchi</t>
  </si>
  <si>
    <t>Ludvig Svanberg</t>
  </si>
  <si>
    <t>Marcos Acosta Rojas</t>
  </si>
  <si>
    <t>Mees Rijks</t>
  </si>
  <si>
    <t>Nick Marsman</t>
  </si>
  <si>
    <t>Nick Shinton</t>
  </si>
  <si>
    <t>Nicolás Fernández(Club Estudiantes de La Plata,Argentina)</t>
  </si>
  <si>
    <t>Nicolás Royón</t>
  </si>
  <si>
    <t>Pedro Carvalho</t>
  </si>
  <si>
    <t>Petr Juliš</t>
  </si>
  <si>
    <t>Quique Rivero</t>
  </si>
  <si>
    <t>Rhyan Grant</t>
  </si>
  <si>
    <t>Robin Himmelmann</t>
  </si>
  <si>
    <t>Steve Breitkreuz</t>
  </si>
  <si>
    <t>Théo Barbet</t>
  </si>
  <si>
    <t>Tim Knipping</t>
  </si>
  <si>
    <t>Valentin Paltsev</t>
  </si>
  <si>
    <t>Vico</t>
  </si>
  <si>
    <t>Zayd El Kandoussi</t>
  </si>
  <si>
    <t>D/WB/M/AM/ST RLC</t>
  </si>
  <si>
    <t>Ander Martín</t>
  </si>
  <si>
    <t>Byron Nieto</t>
  </si>
  <si>
    <t>Francisco Meixedo</t>
  </si>
  <si>
    <t>Franco Catarozzi</t>
  </si>
  <si>
    <t>Guglielmo Mignani</t>
  </si>
  <si>
    <t>Juan Pablo Gallego</t>
  </si>
  <si>
    <t>Justin Butler</t>
  </si>
  <si>
    <t>Marco Antônio(VIT,Brazil)</t>
  </si>
  <si>
    <t>Matej Delac</t>
  </si>
  <si>
    <t>Nathan Tjoe-A-On</t>
  </si>
  <si>
    <t>Indonesia,Netherlands,Suriname</t>
  </si>
  <si>
    <t>Pavel Maslov</t>
  </si>
  <si>
    <t>Philip Heise</t>
  </si>
  <si>
    <t>Roy Castillo</t>
  </si>
  <si>
    <t>Salim Fago Lawal</t>
  </si>
  <si>
    <t>Yago(FLU,Brazil)</t>
  </si>
  <si>
    <t>Abdoul Guiebré</t>
  </si>
  <si>
    <t>Abzal Beisebekov</t>
  </si>
  <si>
    <t>Adalid Terrazas</t>
  </si>
  <si>
    <t>Alan Alegre</t>
  </si>
  <si>
    <t>Alex Pattison</t>
  </si>
  <si>
    <t>Alexandre Coeff</t>
  </si>
  <si>
    <t>Alfonso Pastor</t>
  </si>
  <si>
    <t>Andreu Arasa</t>
  </si>
  <si>
    <t>Ariel Cólzera</t>
  </si>
  <si>
    <t>Arinaldo Rrapaj</t>
  </si>
  <si>
    <t>Arsénio</t>
  </si>
  <si>
    <t>Portugal,Mozambique,Spain</t>
  </si>
  <si>
    <t>Artem Besedin</t>
  </si>
  <si>
    <t>Atanas Iliev</t>
  </si>
  <si>
    <t>Bas Van den Eynden</t>
  </si>
  <si>
    <t>Benjamin Goller</t>
  </si>
  <si>
    <t>Besar Halimi</t>
  </si>
  <si>
    <t>Bilal Njie</t>
  </si>
  <si>
    <t>Somalia,The Gambia,Norway</t>
  </si>
  <si>
    <t>Breno Lopes(,Brazil)</t>
  </si>
  <si>
    <t>Bruce Bvuma</t>
  </si>
  <si>
    <t>Bruno Bertinato</t>
  </si>
  <si>
    <t>Bruno Veglio</t>
  </si>
  <si>
    <t>Daniel Cardoso</t>
  </si>
  <si>
    <t>Daníel Hafsteinsson</t>
  </si>
  <si>
    <t>Dennis Jastrzembski</t>
  </si>
  <si>
    <t>Deyver Vega</t>
  </si>
  <si>
    <t>Dimitrij Nazarov</t>
  </si>
  <si>
    <t>Edmilson Dove</t>
  </si>
  <si>
    <t>Eduard Radaslavescu</t>
  </si>
  <si>
    <t>Enrique Serje</t>
  </si>
  <si>
    <t>Facundo Barboza</t>
  </si>
  <si>
    <t>Facundo Juárez</t>
  </si>
  <si>
    <t>Francisco Bonfiglio</t>
  </si>
  <si>
    <t>Francisco Rodríguez(Club Deportivo Atlético Huila S.A.,Colombia)</t>
  </si>
  <si>
    <t>Frederik Christensen(IF Brommapojkarna,Denmark)</t>
  </si>
  <si>
    <t>Guilherme Ferreira</t>
  </si>
  <si>
    <t>Ian Rasso</t>
  </si>
  <si>
    <t>Itsuki Oda</t>
  </si>
  <si>
    <t>Ivan Brkić</t>
  </si>
  <si>
    <t>Jacob Pryts</t>
  </si>
  <si>
    <t>Jakub Martinec</t>
  </si>
  <si>
    <t>Jan Bačkovský</t>
  </si>
  <si>
    <t>Jan Juroška</t>
  </si>
  <si>
    <t>Jan Navrátil</t>
  </si>
  <si>
    <t>Jan Štěrba</t>
  </si>
  <si>
    <t>Jannik Hofmann</t>
  </si>
  <si>
    <t>Jeremías Vallejos</t>
  </si>
  <si>
    <t>Jeremy Bokila</t>
  </si>
  <si>
    <t>Democratic Republic of Congo,Belgium,Netherlands</t>
  </si>
  <si>
    <t>Jesús Meza</t>
  </si>
  <si>
    <t>Jesús Sagredo</t>
  </si>
  <si>
    <t>Jiří Klíma</t>
  </si>
  <si>
    <t>Jonathan Cissé</t>
  </si>
  <si>
    <t>Jorge Ortiz(Universidad Católica,Chile)</t>
  </si>
  <si>
    <t>Karem Jaber</t>
  </si>
  <si>
    <t>Kristián Vallo</t>
  </si>
  <si>
    <t>Kristijan Trapanovski</t>
  </si>
  <si>
    <t>Leandro Requena</t>
  </si>
  <si>
    <t>Léo Duarte(SBE,Brazil)</t>
  </si>
  <si>
    <t>Leon Robinson</t>
  </si>
  <si>
    <t>Linda Mntambo</t>
  </si>
  <si>
    <t>Lucas Silva(,Brazil,AM RL)</t>
  </si>
  <si>
    <t>Lucas Souza(VRE,Brazil)</t>
  </si>
  <si>
    <t>Lyle Lakay</t>
  </si>
  <si>
    <t>Manuel Zeitz</t>
  </si>
  <si>
    <t>Marcelo Cañete</t>
  </si>
  <si>
    <t>Marcus Lindberg</t>
  </si>
  <si>
    <t>Martin Expérience</t>
  </si>
  <si>
    <t>Marvin Çuni</t>
  </si>
  <si>
    <t>Mateo García(CD Atlas,Argentina,Italy)</t>
  </si>
  <si>
    <t>Matías Pérez Acuña</t>
  </si>
  <si>
    <t>Max Stryjek</t>
  </si>
  <si>
    <t>Maxi Mpia</t>
  </si>
  <si>
    <t>Michal Hubínek</t>
  </si>
  <si>
    <t>Miguel Pernía</t>
  </si>
  <si>
    <t>Mihai Bălaşa</t>
  </si>
  <si>
    <t>Mirnes Pepić</t>
  </si>
  <si>
    <t>Montenegro,Germany</t>
  </si>
  <si>
    <t>Naeem Mohammed</t>
  </si>
  <si>
    <t>Nicolás Miracco</t>
  </si>
  <si>
    <t>Niko Vukančić</t>
  </si>
  <si>
    <t>Rai Marchán</t>
  </si>
  <si>
    <t>Salvador Cordero</t>
  </si>
  <si>
    <t>Sam Nombe</t>
  </si>
  <si>
    <t>Santiago Roggero</t>
  </si>
  <si>
    <t>Sem Valk</t>
  </si>
  <si>
    <t>Sidimar</t>
  </si>
  <si>
    <t>Sofian Bahloul</t>
  </si>
  <si>
    <t>Soumaïla Magassouba</t>
  </si>
  <si>
    <t>Szymon Czyż</t>
  </si>
  <si>
    <t>Thabang Monare</t>
  </si>
  <si>
    <t>Thomas Hasal</t>
  </si>
  <si>
    <t>Canada,Czechia,United States</t>
  </si>
  <si>
    <t>Tiago Galletto</t>
  </si>
  <si>
    <t>Tony Strata</t>
  </si>
  <si>
    <t>Vegar Eggen Hedenstad</t>
  </si>
  <si>
    <t>Víctor Milke</t>
  </si>
  <si>
    <t>Walid Sebbar</t>
  </si>
  <si>
    <t>Walter Busse</t>
  </si>
  <si>
    <t>Wesley Dias</t>
  </si>
  <si>
    <t>Yegor Matsenko</t>
  </si>
  <si>
    <t>Ziko</t>
  </si>
  <si>
    <t>Zuko Mdunyelwa</t>
  </si>
  <si>
    <t>Aleksandar Šušnjar</t>
  </si>
  <si>
    <t>Alessio Curcio</t>
  </si>
  <si>
    <t>Aranđel Stojković</t>
  </si>
  <si>
    <t>Carlos Eduardo(Gil Vicente Futebol Clube,Brazil)</t>
  </si>
  <si>
    <t>Deveron Fonville</t>
  </si>
  <si>
    <t>Enriko Papa</t>
  </si>
  <si>
    <t>Felipe Augusto(FIG,Brazil)</t>
  </si>
  <si>
    <t>Giva Santos</t>
  </si>
  <si>
    <t>Herdi Prenga</t>
  </si>
  <si>
    <t>Albania,Croatia</t>
  </si>
  <si>
    <t>Juan David Rueda</t>
  </si>
  <si>
    <t>Luis Vargas</t>
  </si>
  <si>
    <t>Matías Santos</t>
  </si>
  <si>
    <t>Mikael(CBR,Brazil)</t>
  </si>
  <si>
    <t>Nahuel Barboza</t>
  </si>
  <si>
    <t>Nelson Bonilla</t>
  </si>
  <si>
    <t>Nils Reichmuth</t>
  </si>
  <si>
    <t>Switzerland,Chile</t>
  </si>
  <si>
    <t>Nono(Korona Kielce,Spain)</t>
  </si>
  <si>
    <t>Óscar Díaz</t>
  </si>
  <si>
    <t>Pablo Trigueros</t>
  </si>
  <si>
    <t>Per Frick</t>
  </si>
  <si>
    <t>Peter Stroud</t>
  </si>
  <si>
    <t>United States,England,Canada</t>
  </si>
  <si>
    <t>Rafael Fernández</t>
  </si>
  <si>
    <t>Rafael Haller</t>
  </si>
  <si>
    <t>Ramiro Cristóbal</t>
  </si>
  <si>
    <t>Santiago Guzmán</t>
  </si>
  <si>
    <t>Simone Rabbi</t>
  </si>
  <si>
    <t>Alan Pereira</t>
  </si>
  <si>
    <t>Alassan</t>
  </si>
  <si>
    <t>Alberto Dadie</t>
  </si>
  <si>
    <t>Alisson Cassiano</t>
  </si>
  <si>
    <t>Álvaro Romero</t>
  </si>
  <si>
    <t>Ben Motshwari</t>
  </si>
  <si>
    <t>Bryan Henning</t>
  </si>
  <si>
    <t>Bryan Limbombe</t>
  </si>
  <si>
    <t>Cauê(CRI,Brazil)</t>
  </si>
  <si>
    <t>Christ Tiéhi</t>
  </si>
  <si>
    <t>Christoph Ehlich</t>
  </si>
  <si>
    <t>Daichi Ishikawa</t>
  </si>
  <si>
    <t>Daniel Restrepo</t>
  </si>
  <si>
    <t>Daniil Kulikov</t>
  </si>
  <si>
    <t>David Andersson</t>
  </si>
  <si>
    <t>David Kopacz</t>
  </si>
  <si>
    <t>David Villalba</t>
  </si>
  <si>
    <t>Denis Terentjev</t>
  </si>
  <si>
    <t>Diego Barrionuevo</t>
  </si>
  <si>
    <t>Edwin Peraza</t>
  </si>
  <si>
    <t>Enol Rodríguez</t>
  </si>
  <si>
    <t>Facundo Wiechniak</t>
  </si>
  <si>
    <t>Felix Jakobsson</t>
  </si>
  <si>
    <t>Gabriele Pagliai</t>
  </si>
  <si>
    <t>Gino Guerrero</t>
  </si>
  <si>
    <t>Hólmbert Aron Friðjónsson</t>
  </si>
  <si>
    <t>Jakob Lewald</t>
  </si>
  <si>
    <t>Joel Benítez</t>
  </si>
  <si>
    <t>Juanto Ortuño</t>
  </si>
  <si>
    <t>Kyle John</t>
  </si>
  <si>
    <t>Lachlan Brook</t>
  </si>
  <si>
    <t>Maceió</t>
  </si>
  <si>
    <t>Marcus Dackers</t>
  </si>
  <si>
    <t>Marino Illescas</t>
  </si>
  <si>
    <t>Mason Stajduhar</t>
  </si>
  <si>
    <t>Melvin Díaz</t>
  </si>
  <si>
    <t>Milton Maciel</t>
  </si>
  <si>
    <t>Muhammed Gümüşkaya</t>
  </si>
  <si>
    <t>Nikos Michelis</t>
  </si>
  <si>
    <t>Osman Kakay</t>
  </si>
  <si>
    <t>Sierra Leone,England,Nigeria</t>
  </si>
  <si>
    <t>Pedro Pelágio</t>
  </si>
  <si>
    <t>Pepo</t>
  </si>
  <si>
    <t>Petar Grbić</t>
  </si>
  <si>
    <t>Pietro Cianci</t>
  </si>
  <si>
    <t>Renato Augusto</t>
  </si>
  <si>
    <t>Sebastián Soto</t>
  </si>
  <si>
    <t>Stephen Kingsley</t>
  </si>
  <si>
    <t>Takanori Sugeno</t>
  </si>
  <si>
    <t>Thomas Luciano</t>
  </si>
  <si>
    <t>Vilar</t>
  </si>
  <si>
    <t>Wataru Iwashita</t>
  </si>
  <si>
    <t>Willian Candia</t>
  </si>
  <si>
    <t>Yeiber Murillo</t>
  </si>
  <si>
    <t>Yuri(ACS,Brazil)</t>
  </si>
  <si>
    <t>Álex Oyón</t>
  </si>
  <si>
    <t>Alfred Planas</t>
  </si>
  <si>
    <t>Andrés Carreño</t>
  </si>
  <si>
    <t>Axel Lindahl</t>
  </si>
  <si>
    <t>Carlos Paternina</t>
  </si>
  <si>
    <t>Darwin Matheus</t>
  </si>
  <si>
    <t>Diego Oyarzún</t>
  </si>
  <si>
    <t>Dragoş Albu</t>
  </si>
  <si>
    <t>Emanuele Schimmenti</t>
  </si>
  <si>
    <t>Felipinho(SPT,Brazil)</t>
  </si>
  <si>
    <t>Fernando Arismendi</t>
  </si>
  <si>
    <t>Foguinho</t>
  </si>
  <si>
    <t>Germán Barrios</t>
  </si>
  <si>
    <t>Ibrahima Guirassy</t>
  </si>
  <si>
    <t>Jakob Meierhofer</t>
  </si>
  <si>
    <t>Johan Gamboa</t>
  </si>
  <si>
    <t>Jonathan Meier</t>
  </si>
  <si>
    <t>Juan Quintana</t>
  </si>
  <si>
    <t>Julio Villalba</t>
  </si>
  <si>
    <t>Kornelius Hansen</t>
  </si>
  <si>
    <t>Leonardo Monje</t>
  </si>
  <si>
    <t>Luis Jiménez</t>
  </si>
  <si>
    <t>Martin Männel</t>
  </si>
  <si>
    <t>Michael Kostka</t>
  </si>
  <si>
    <t>Miguel Ceccotti</t>
  </si>
  <si>
    <t>Misael Martínez</t>
  </si>
  <si>
    <t>Patrick Kammerbauer</t>
  </si>
  <si>
    <t>Pavel Mogilevets</t>
  </si>
  <si>
    <t>Rúben Macedo</t>
  </si>
  <si>
    <t>Stephan Seiler</t>
  </si>
  <si>
    <t>Thomas Jones</t>
  </si>
  <si>
    <t>Wouter van der Steen</t>
  </si>
  <si>
    <t>Yury Zhuravlev</t>
  </si>
  <si>
    <t>A. Krasnicqi</t>
  </si>
  <si>
    <t>Amos Nondi</t>
  </si>
  <si>
    <t>Andreas Pyndt</t>
  </si>
  <si>
    <t>Antoni Ivanov</t>
  </si>
  <si>
    <t>Dieudonné Gaucho</t>
  </si>
  <si>
    <t>Genki Yamada</t>
  </si>
  <si>
    <t>Godfried Roemeratoe</t>
  </si>
  <si>
    <t>Gustavo Marins</t>
  </si>
  <si>
    <t>Henry Patta</t>
  </si>
  <si>
    <t>Jean-Philippe Mendy</t>
  </si>
  <si>
    <t>Kevin Kis</t>
  </si>
  <si>
    <t>Belgium,Hungary</t>
  </si>
  <si>
    <t>Kim Kang-San</t>
  </si>
  <si>
    <t>Mahmoud Shabana</t>
  </si>
  <si>
    <t>Mancha</t>
  </si>
  <si>
    <t>Matheus Guilherme</t>
  </si>
  <si>
    <t>Nicky Souren</t>
  </si>
  <si>
    <t>Pape Ibnou Bâ</t>
  </si>
  <si>
    <t>Philip Türpitz</t>
  </si>
  <si>
    <t>Roberto Ramírez(Club Cerro Porteño,Paraguay)</t>
  </si>
  <si>
    <t>Salaheddine Chihab</t>
  </si>
  <si>
    <t>Slobodan Tedić</t>
  </si>
  <si>
    <t>Tomás Giménez</t>
  </si>
  <si>
    <t>Wellington Carvalho</t>
  </si>
  <si>
    <t>Yaya Sithole</t>
  </si>
  <si>
    <t>Adnan Aganović</t>
  </si>
  <si>
    <t>Adrien Bongiovanni</t>
  </si>
  <si>
    <t>Agustín Bindella</t>
  </si>
  <si>
    <t>Agustín Grinovero</t>
  </si>
  <si>
    <t>Aldo Bareiro</t>
  </si>
  <si>
    <t>Alex López</t>
  </si>
  <si>
    <t>Álex Rubio</t>
  </si>
  <si>
    <t>Alexandru Tudorie</t>
  </si>
  <si>
    <t>Amar Sejdic</t>
  </si>
  <si>
    <t>Bosnia and Herzegovina,United States,Germany</t>
  </si>
  <si>
    <t>Amr El Sisi</t>
  </si>
  <si>
    <t>Ante Ćorić</t>
  </si>
  <si>
    <t>Apostolos Stamatelopoulos</t>
  </si>
  <si>
    <t>Arled Cadavid</t>
  </si>
  <si>
    <t>Aurélien Nguiamba</t>
  </si>
  <si>
    <t>Axel Drouhin</t>
  </si>
  <si>
    <t>Ayrton Sánchez</t>
  </si>
  <si>
    <t>Blas Valenzuela</t>
  </si>
  <si>
    <t>Borna Proleta</t>
  </si>
  <si>
    <t>Bubacar Djaló</t>
  </si>
  <si>
    <t>Christ Afalna</t>
  </si>
  <si>
    <t>Corey O'Keeffe</t>
  </si>
  <si>
    <t>Daniel Agyei</t>
  </si>
  <si>
    <t>Danil Stepanov</t>
  </si>
  <si>
    <t>David Murillo</t>
  </si>
  <si>
    <t>Diego Martínez(Club Social y Deportivo Madryn,Argentina)</t>
  </si>
  <si>
    <t>Diego Segovia</t>
  </si>
  <si>
    <t>Dylan De Belder</t>
  </si>
  <si>
    <t>Edarlyn Reyes</t>
  </si>
  <si>
    <t>Fabrice N'Sakala</t>
  </si>
  <si>
    <t>Federico Vázquez</t>
  </si>
  <si>
    <t>Felipe Pasadore</t>
  </si>
  <si>
    <t>Felix Strauss</t>
  </si>
  <si>
    <t>Fernando Saldías</t>
  </si>
  <si>
    <t>Filip Bednarek</t>
  </si>
  <si>
    <t>Franco Costa</t>
  </si>
  <si>
    <t>Franco Romero(Sporting Clube Farense,Uruguay)</t>
  </si>
  <si>
    <t>František Čech</t>
  </si>
  <si>
    <t>Gabriel Lunetta</t>
  </si>
  <si>
    <t>Gabriel Simion</t>
  </si>
  <si>
    <t>Giorgi Gagua</t>
  </si>
  <si>
    <t>Hosei Kijima</t>
  </si>
  <si>
    <t>Ibrahim Diarra(FK Haugesund,Mali)</t>
  </si>
  <si>
    <t>Jakub Uhrinčať</t>
  </si>
  <si>
    <t>Jānis Ikaunieks</t>
  </si>
  <si>
    <t>Jeremy Kelly</t>
  </si>
  <si>
    <t>United States,Czechia</t>
  </si>
  <si>
    <t>Jhohan Gutiérrez</t>
  </si>
  <si>
    <t>Johannes Naschberger</t>
  </si>
  <si>
    <t>Juan Carlos Pineda</t>
  </si>
  <si>
    <t>Juan Cruz Guasone</t>
  </si>
  <si>
    <t>Juan José Hurtado</t>
  </si>
  <si>
    <t>Juan Pablo Salomoni</t>
  </si>
  <si>
    <t>Kaio Mendes</t>
  </si>
  <si>
    <t>Kastrijot Ndau</t>
  </si>
  <si>
    <t>Kevin Humeler</t>
  </si>
  <si>
    <t>Kike Saverio</t>
  </si>
  <si>
    <t>Ecuador,Spain,Italy</t>
  </si>
  <si>
    <t>Laurent Lemoine</t>
  </si>
  <si>
    <t>Belgium,Brazil</t>
  </si>
  <si>
    <t>Louay Ben Hassine</t>
  </si>
  <si>
    <t>Lukáš Vraštil</t>
  </si>
  <si>
    <t>Mariano Peralta Bauer</t>
  </si>
  <si>
    <t>Matías Cano</t>
  </si>
  <si>
    <t>Matías Rosales(,Argentina)</t>
  </si>
  <si>
    <t>Max Watson</t>
  </si>
  <si>
    <t>Maxim Vityugov</t>
  </si>
  <si>
    <t>Maximiliano Gagliardo</t>
  </si>
  <si>
    <t>Maximiliano Quinteros</t>
  </si>
  <si>
    <t>Michalis Kosidis</t>
  </si>
  <si>
    <t>Mohamed Doumbia</t>
  </si>
  <si>
    <t>Mohamed Rayhi</t>
  </si>
  <si>
    <t>Nathanael Saintini</t>
  </si>
  <si>
    <t>Nicolás Queiroz</t>
  </si>
  <si>
    <t>Niklas Kölle</t>
  </si>
  <si>
    <t>Niklas Lomb</t>
  </si>
  <si>
    <t>Pape Paye</t>
  </si>
  <si>
    <t>Paseka Mako</t>
  </si>
  <si>
    <t>Pavel Zifčák</t>
  </si>
  <si>
    <t>Petteri Pennanen</t>
  </si>
  <si>
    <t>Pietro Perdichizzi</t>
  </si>
  <si>
    <t>Rafael Ferrario</t>
  </si>
  <si>
    <t>Raúl Tarragona</t>
  </si>
  <si>
    <t>Ravy Tsouka</t>
  </si>
  <si>
    <t>Rober Sierra</t>
  </si>
  <si>
    <t>Roberto(ALA,Brazil)</t>
  </si>
  <si>
    <t>Robin Krauße</t>
  </si>
  <si>
    <t>Rodrigo Ferreira</t>
  </si>
  <si>
    <t>Rodrigo Rodríguez(Albion Football Club,Uruguay)</t>
  </si>
  <si>
    <t>Rodrigo Vargas(Club Deportivo San Antonio Bulo Bulo,Bolivia)</t>
  </si>
  <si>
    <t>Santiago Aguilar</t>
  </si>
  <si>
    <t>Santiago Morales</t>
  </si>
  <si>
    <t>Sascha Mockenhaupt</t>
  </si>
  <si>
    <t>Sebastián da Silva</t>
  </si>
  <si>
    <t>Sergio Camus</t>
  </si>
  <si>
    <t>Stefan Hajdin</t>
  </si>
  <si>
    <t>Stefan Spirovski</t>
  </si>
  <si>
    <t>Takuya Okamoto</t>
  </si>
  <si>
    <t>Taylor Luvambo</t>
  </si>
  <si>
    <t>Théo Defourny</t>
  </si>
  <si>
    <t>Thomas Verheydt</t>
  </si>
  <si>
    <t>Víctor Melgar</t>
  </si>
  <si>
    <t>Víctor Retamal</t>
  </si>
  <si>
    <t>Wildo Alonso</t>
  </si>
  <si>
    <t>Willian Cevallos</t>
  </si>
  <si>
    <t>Willian Oliveira(,Brazil)</t>
  </si>
  <si>
    <t>Yassin Ben Balla</t>
  </si>
  <si>
    <t>Yoav Gerafi</t>
  </si>
  <si>
    <t>Yuki Horigome</t>
  </si>
  <si>
    <t>Zakaria Atteri</t>
  </si>
  <si>
    <t>Agustín Prokop</t>
  </si>
  <si>
    <t>Alberto Soro</t>
  </si>
  <si>
    <t>Alexandru Ţigănaşu</t>
  </si>
  <si>
    <t>Anton Ari Einarsson</t>
  </si>
  <si>
    <t>Bruno Oliveira(,Brazil)</t>
  </si>
  <si>
    <t>Carlos Monges</t>
  </si>
  <si>
    <t>Claudiu Micovschi</t>
  </si>
  <si>
    <t>Cyril Khetir</t>
  </si>
  <si>
    <t>Diogo Ramalho</t>
  </si>
  <si>
    <t>Edwuin Pernía</t>
  </si>
  <si>
    <t>Gilles Ruyssen</t>
  </si>
  <si>
    <t>Gino Fechner</t>
  </si>
  <si>
    <t>Gonzalo Silva</t>
  </si>
  <si>
    <t>Ian Pérez</t>
  </si>
  <si>
    <t>Igor Bahia</t>
  </si>
  <si>
    <t>Joilson</t>
  </si>
  <si>
    <t>Jon Bell</t>
  </si>
  <si>
    <t>Jorge Roa Jiménez</t>
  </si>
  <si>
    <t>Jose Salvatierra</t>
  </si>
  <si>
    <t>Jurij Medveděv</t>
  </si>
  <si>
    <t>Czechia,Kazakhstan</t>
  </si>
  <si>
    <t>Lukas Kunze</t>
  </si>
  <si>
    <t>Matías Mir</t>
  </si>
  <si>
    <t>Mauricio Yedro</t>
  </si>
  <si>
    <t>Nao Yamada</t>
  </si>
  <si>
    <t>Nathan de Medina</t>
  </si>
  <si>
    <t>Belgium,Cape Verde Islands</t>
  </si>
  <si>
    <t>Nicolás Herranz</t>
  </si>
  <si>
    <t>Raúl Navarro</t>
  </si>
  <si>
    <t>Ronald Champang</t>
  </si>
  <si>
    <t>Soltmurad Bakaev</t>
  </si>
  <si>
    <t>Vladimir Obukhov</t>
  </si>
  <si>
    <t>Zoran Popović</t>
  </si>
  <si>
    <t>Aboubacar Toungara</t>
  </si>
  <si>
    <t>Adrian Liber</t>
  </si>
  <si>
    <t>André Shinyashiki</t>
  </si>
  <si>
    <t>Ángel Quiñónez</t>
  </si>
  <si>
    <t>Anthony Correia</t>
  </si>
  <si>
    <t>Axel Ochoa</t>
  </si>
  <si>
    <t>Cristian Ibarra</t>
  </si>
  <si>
    <t>Danijel Zagorac</t>
  </si>
  <si>
    <t>Danilo Wiebe</t>
  </si>
  <si>
    <t>Emiliano Agüero</t>
  </si>
  <si>
    <t>Facundo Fabello</t>
  </si>
  <si>
    <t>Facundo Lando</t>
  </si>
  <si>
    <t>Filip Jović</t>
  </si>
  <si>
    <t>D/DM L</t>
  </si>
  <si>
    <t>Francesco Belli</t>
  </si>
  <si>
    <t>François Lajugie</t>
  </si>
  <si>
    <t>Gonzalo Urquijo</t>
  </si>
  <si>
    <t>Héctor Campos</t>
  </si>
  <si>
    <t>Helgi Guðjónsson</t>
  </si>
  <si>
    <t>Jean Carlos Humanante</t>
  </si>
  <si>
    <t>Jeremías James Griffiths</t>
  </si>
  <si>
    <t>Argentina,Wales</t>
  </si>
  <si>
    <t>Jonas Hjorth</t>
  </si>
  <si>
    <t>Kim Myung-Sun</t>
  </si>
  <si>
    <t>Manuel Vargas</t>
  </si>
  <si>
    <t>Marko Kolar</t>
  </si>
  <si>
    <t>Martin Boakye</t>
  </si>
  <si>
    <t>Mauro Luque</t>
  </si>
  <si>
    <t>Maximiliano Brito</t>
  </si>
  <si>
    <t>Mirko Miceli</t>
  </si>
  <si>
    <t>Ñito González</t>
  </si>
  <si>
    <t>Patricio Pérez</t>
  </si>
  <si>
    <t>Renato César</t>
  </si>
  <si>
    <t>Willy Pretel</t>
  </si>
  <si>
    <t>Ade Oguns</t>
  </si>
  <si>
    <t>Agustín Moreira</t>
  </si>
  <si>
    <t>Alex Pinto</t>
  </si>
  <si>
    <t>Andrés Oña</t>
  </si>
  <si>
    <t>Ariel Almagro</t>
  </si>
  <si>
    <t>Arkadiusz Kasperkiewicz</t>
  </si>
  <si>
    <t>Bohdan Kushnirenko</t>
  </si>
  <si>
    <t>Carlos Orejuela</t>
  </si>
  <si>
    <t>Cristian Flórez</t>
  </si>
  <si>
    <t>Dalton</t>
  </si>
  <si>
    <t>Diego Zamora</t>
  </si>
  <si>
    <t>Edoardo Duca</t>
  </si>
  <si>
    <t>Giacomo Venturi</t>
  </si>
  <si>
    <t>Gonzalo Bárez</t>
  </si>
  <si>
    <t>Jang Kuk-Chol</t>
  </si>
  <si>
    <t>Jerónimo Porto Lapegüe</t>
  </si>
  <si>
    <t>Jhon Velásquez</t>
  </si>
  <si>
    <t>João Vitor</t>
  </si>
  <si>
    <t>Kim Kyeong-Min</t>
  </si>
  <si>
    <t>Mathias Enger Eriksen</t>
  </si>
  <si>
    <t>Matteo Stoppa</t>
  </si>
  <si>
    <t>Paulo Moreira</t>
  </si>
  <si>
    <t>Pío Bonacci</t>
  </si>
  <si>
    <t>Roy Kuijpers</t>
  </si>
  <si>
    <t>Santiago Sosa(Club Social y Deportivo Merlo,Argentina)</t>
  </si>
  <si>
    <t>Simon Becher</t>
  </si>
  <si>
    <t>Sven Braken</t>
  </si>
  <si>
    <t>Talys</t>
  </si>
  <si>
    <t>Thiago Ennes</t>
  </si>
  <si>
    <t>Tim Erlandsson</t>
  </si>
  <si>
    <t>Tobias Thomsen</t>
  </si>
  <si>
    <t>Tomás Villoldo</t>
  </si>
  <si>
    <t>Tommaso Nobile</t>
  </si>
  <si>
    <t>Wesley Natã(The Cong-Viettel FC,Brazil)</t>
  </si>
  <si>
    <t>Youssef Aguerdoum</t>
  </si>
  <si>
    <t>Angel Bastunov</t>
  </si>
  <si>
    <t>Artem Meschaninov</t>
  </si>
  <si>
    <t>Bryan Smeets</t>
  </si>
  <si>
    <t>Butta Magomedov</t>
  </si>
  <si>
    <t>Daniel Steres</t>
  </si>
  <si>
    <t>Jairo Arreola</t>
  </si>
  <si>
    <t>Mauricio Alonso</t>
  </si>
  <si>
    <t>Paul Antoche</t>
  </si>
  <si>
    <t>Sergio Román</t>
  </si>
  <si>
    <t>Adán Gurdiel</t>
  </si>
  <si>
    <t>Adel Bettaieb</t>
  </si>
  <si>
    <t>Al Hassan Touré</t>
  </si>
  <si>
    <t>Alan Mercado</t>
  </si>
  <si>
    <t>Albert Zambrano</t>
  </si>
  <si>
    <t>Alexandr Shestyuk</t>
  </si>
  <si>
    <t>Alexandr Yushin</t>
  </si>
  <si>
    <t>Alexey Tataev</t>
  </si>
  <si>
    <t>Álvaro Cazula</t>
  </si>
  <si>
    <t>Amarildo Gjoni</t>
  </si>
  <si>
    <t>Ambrosii Chachua</t>
  </si>
  <si>
    <t>Ukraine,Georgia</t>
  </si>
  <si>
    <t>Andrés Barboza</t>
  </si>
  <si>
    <t>Andrey Yegorychev</t>
  </si>
  <si>
    <t>Andy Reátegui</t>
  </si>
  <si>
    <t>Artem Kozak</t>
  </si>
  <si>
    <t>Bartosz Wolski</t>
  </si>
  <si>
    <t>Bradley Mojela</t>
  </si>
  <si>
    <t>Brian Beyer</t>
  </si>
  <si>
    <t>Brian Rowe</t>
  </si>
  <si>
    <t>Camilo Jiménez</t>
  </si>
  <si>
    <t>Claudio Salto</t>
  </si>
  <si>
    <t>Cris Montes</t>
  </si>
  <si>
    <t>Cristiano(OPE,Brazil)</t>
  </si>
  <si>
    <t>Daniel Rivillo</t>
  </si>
  <si>
    <t>Darko Lemajić</t>
  </si>
  <si>
    <t>Dejan Šorgić</t>
  </si>
  <si>
    <t>Dominik Pelivan</t>
  </si>
  <si>
    <t>Edson Pérez</t>
  </si>
  <si>
    <t>Eid Al-Rashidi</t>
  </si>
  <si>
    <t>El Hassen Houeibib</t>
  </si>
  <si>
    <t>Emiliano Sosa</t>
  </si>
  <si>
    <t>Eric Hottmann</t>
  </si>
  <si>
    <t>Ernest Ohemeng</t>
  </si>
  <si>
    <t>Evan's Jean-Lambert</t>
  </si>
  <si>
    <t>Ezequiel Ramírez</t>
  </si>
  <si>
    <t>Facundo Butti</t>
  </si>
  <si>
    <t>Fernando Otarola</t>
  </si>
  <si>
    <t>Filip Dangubić</t>
  </si>
  <si>
    <t>Franco Carrasco</t>
  </si>
  <si>
    <t>François-Joseph Sollacaro</t>
  </si>
  <si>
    <t>Gabriel Benítez</t>
  </si>
  <si>
    <t>Gabriel Bispo</t>
  </si>
  <si>
    <t>George Stanger</t>
  </si>
  <si>
    <t>New Zealand,Scotland</t>
  </si>
  <si>
    <t>Gianfranco Lillo</t>
  </si>
  <si>
    <t>Gjelbrim Taipi</t>
  </si>
  <si>
    <t>Héctor Espínola</t>
  </si>
  <si>
    <t>Índio(OPE,Brazil)</t>
  </si>
  <si>
    <t>Ion Jardan</t>
  </si>
  <si>
    <t>Jhon Ibargüen</t>
  </si>
  <si>
    <t>João Miguel</t>
  </si>
  <si>
    <t>Joaquín Silva</t>
  </si>
  <si>
    <t>Juan Carlos Montenegro</t>
  </si>
  <si>
    <t>Juan Pablo Noce</t>
  </si>
  <si>
    <t>Kabelo Dlamini</t>
  </si>
  <si>
    <t>Kachi</t>
  </si>
  <si>
    <t>Kassim Doumbia</t>
  </si>
  <si>
    <t>Lee Jae-Won</t>
  </si>
  <si>
    <t>Léo Teixeira</t>
  </si>
  <si>
    <t>Leonel Álvarez(Club Social y Deportivo Macará,Argentina)</t>
  </si>
  <si>
    <t>Lucas Buades</t>
  </si>
  <si>
    <t>Luka Kukić</t>
  </si>
  <si>
    <t>Marcelo Gaona</t>
  </si>
  <si>
    <t>Marco Carraro</t>
  </si>
  <si>
    <t>Marcos Roseti</t>
  </si>
  <si>
    <t>Mario Ceballos</t>
  </si>
  <si>
    <t>Mateo Palmieri</t>
  </si>
  <si>
    <t>Mateo Trejos</t>
  </si>
  <si>
    <t>Matteo Di Gennaro</t>
  </si>
  <si>
    <t>Maximiliano Rogoski</t>
  </si>
  <si>
    <t>Mehdi Jeannin</t>
  </si>
  <si>
    <t>Milan Robin</t>
  </si>
  <si>
    <t>Mohamed Soumaré</t>
  </si>
  <si>
    <t>Nikolay Giorgobiani</t>
  </si>
  <si>
    <t>Nílson</t>
  </si>
  <si>
    <t>Ole Erik Midtskogen</t>
  </si>
  <si>
    <t>Oleksandr Demchenko</t>
  </si>
  <si>
    <t>Oleksiy Palamarchuk</t>
  </si>
  <si>
    <t>Ukraine,Moldova</t>
  </si>
  <si>
    <t>Przemysław Banaszak</t>
  </si>
  <si>
    <t>Robert Dadok</t>
  </si>
  <si>
    <t>Roman Akbashev</t>
  </si>
  <si>
    <t>Sebastián Álvarez(Círculo Deportivo de Comandante Nicanor Otamendi,Argentina)</t>
  </si>
  <si>
    <t>Sebastian Madejski</t>
  </si>
  <si>
    <t>Takashi Sawada</t>
  </si>
  <si>
    <t>Teo Quintero</t>
  </si>
  <si>
    <t>Tomás Bolzicco</t>
  </si>
  <si>
    <t>Viacheslav Churko</t>
  </si>
  <si>
    <t>Victor Bogaciuc</t>
  </si>
  <si>
    <t>Vladis Emmersón</t>
  </si>
  <si>
    <t>Congo,Ukraine</t>
  </si>
  <si>
    <t>Agustín Alcaraz</t>
  </si>
  <si>
    <t>Alisson(CRI,Brazil)</t>
  </si>
  <si>
    <t>Andrea Corbari</t>
  </si>
  <si>
    <t>Antonio Energe</t>
  </si>
  <si>
    <t>Bruno Telushi</t>
  </si>
  <si>
    <t>Clementino González</t>
  </si>
  <si>
    <t>Edison Mero</t>
  </si>
  <si>
    <t>Erick Rossi</t>
  </si>
  <si>
    <t>Frans Putros</t>
  </si>
  <si>
    <t>Iraq,Denmark</t>
  </si>
  <si>
    <t>Giovanni Di Noia</t>
  </si>
  <si>
    <t>Iago(Riga FC,Brazil)</t>
  </si>
  <si>
    <t>Illia Putria</t>
  </si>
  <si>
    <t>Janpol Morales</t>
  </si>
  <si>
    <t>Panama,Ecuador</t>
  </si>
  <si>
    <t>Lan Štravs</t>
  </si>
  <si>
    <t>Luca Russo</t>
  </si>
  <si>
    <t>Mads Mikkelsen(Klaksvíkar Ítróttarfelag,Faroe Islands,Denmark)</t>
  </si>
  <si>
    <t>Maga</t>
  </si>
  <si>
    <t>Mahmoud Eid</t>
  </si>
  <si>
    <t>Neto Paraíba</t>
  </si>
  <si>
    <t>Nicolás Ortiz(Club Atlético Estudiantes de Buenos Aires,Argentina)</t>
  </si>
  <si>
    <t>Nikola Vasiljević</t>
  </si>
  <si>
    <t>Sebastian Bergier</t>
  </si>
  <si>
    <t>Serhii Krykun</t>
  </si>
  <si>
    <t>Ukraine,Poland</t>
  </si>
  <si>
    <t>Torbjørn Kallevåg</t>
  </si>
  <si>
    <t>Yuriy Kovalev</t>
  </si>
  <si>
    <t>Agustín García</t>
  </si>
  <si>
    <t>Agustín Mansilla</t>
  </si>
  <si>
    <t>Alejo Macelli</t>
  </si>
  <si>
    <t>Alexander Eckmayr</t>
  </si>
  <si>
    <t>Alexey Kashtanov</t>
  </si>
  <si>
    <t>Anthony Cáceres</t>
  </si>
  <si>
    <t>Australia,Uruguay</t>
  </si>
  <si>
    <t>Antonio Perera</t>
  </si>
  <si>
    <t>Antony Chére</t>
  </si>
  <si>
    <t>Anuar Peláez</t>
  </si>
  <si>
    <t>Armen Ambartsumyan</t>
  </si>
  <si>
    <t>Barna Tóth</t>
  </si>
  <si>
    <t>Bruno Silva(União Desportiva Oliveirense,Portugal)</t>
  </si>
  <si>
    <t>Célio Pompeu</t>
  </si>
  <si>
    <t>Daniel Ask</t>
  </si>
  <si>
    <t>David Domgjoni</t>
  </si>
  <si>
    <t>Denny Samko</t>
  </si>
  <si>
    <t>Dirk Carlson</t>
  </si>
  <si>
    <t>Luxembourg,United States</t>
  </si>
  <si>
    <t>Dylan Nealis</t>
  </si>
  <si>
    <t>Éverton Alemão</t>
  </si>
  <si>
    <t>Federico López(Club Atlético Güemes de Santiago del Estero,Argentina)</t>
  </si>
  <si>
    <t>Grigory Morozov</t>
  </si>
  <si>
    <t>Russia,Israel</t>
  </si>
  <si>
    <t>Guillermo Sánchez(Club Atlético Patronato de la Juventud Católica,Argentina)</t>
  </si>
  <si>
    <t>Gustave Akueson</t>
  </si>
  <si>
    <t>Hazem Mastouri</t>
  </si>
  <si>
    <t>Ismael Páez</t>
  </si>
  <si>
    <t>James</t>
  </si>
  <si>
    <t>Joaquín Pereyra(Santiago Wanderers,Uruguay)</t>
  </si>
  <si>
    <t>Jordy Gillekens</t>
  </si>
  <si>
    <t>Junior Cedeño</t>
  </si>
  <si>
    <t>Jürgen Bauer</t>
  </si>
  <si>
    <t>Kyle Hiebert</t>
  </si>
  <si>
    <t>Lee Ji-Sol</t>
  </si>
  <si>
    <t>Lennart Stoll</t>
  </si>
  <si>
    <t>Matías Ferrari</t>
  </si>
  <si>
    <t>Maximiliano Gutiérrez(Club Deportivo Argentino de Monte Maíz,Argentina)</t>
  </si>
  <si>
    <t>Maximiliano López</t>
  </si>
  <si>
    <t>Michael Boxall</t>
  </si>
  <si>
    <t>Michael Duffy</t>
  </si>
  <si>
    <t>Paolo Medina</t>
  </si>
  <si>
    <t>Park Chan-Yong</t>
  </si>
  <si>
    <t>Patrik Čavoš</t>
  </si>
  <si>
    <t>Sebastian Dirnberger</t>
  </si>
  <si>
    <t>Stefan Ranđelović</t>
  </si>
  <si>
    <t>Steve Makuka</t>
  </si>
  <si>
    <t>Uruguay,Poland</t>
  </si>
  <si>
    <t>Uilliam Barros</t>
  </si>
  <si>
    <t>Walter Hinostroza</t>
  </si>
  <si>
    <t>Žan Bešir</t>
  </si>
  <si>
    <t>Žan Rogelj</t>
  </si>
  <si>
    <t>Adrián Torres</t>
  </si>
  <si>
    <t>Agustín Campana</t>
  </si>
  <si>
    <t>Agustín Maziero</t>
  </si>
  <si>
    <t>Alexis Vega(Club Atlético All Boys,Argentina)</t>
  </si>
  <si>
    <t>Axel Bordón</t>
  </si>
  <si>
    <t>Carlos Cabello</t>
  </si>
  <si>
    <t>César Medina</t>
  </si>
  <si>
    <t>Claudio Campostrini</t>
  </si>
  <si>
    <t>Diego Magallanes</t>
  </si>
  <si>
    <t>Emiliano Mayola</t>
  </si>
  <si>
    <t>Enzo Tamborelli</t>
  </si>
  <si>
    <t>Facundo Silvera(Montevideo City Torque,Uruguay)</t>
  </si>
  <si>
    <t>Federico Sena</t>
  </si>
  <si>
    <t>Francisco Manenti</t>
  </si>
  <si>
    <t>Franco Sivetti</t>
  </si>
  <si>
    <t>Gabri</t>
  </si>
  <si>
    <t>Gonzalo Martínez(Club Deportivo Gimnasia y Esgrima de Chivilcoy,Argentina)</t>
  </si>
  <si>
    <t>Gonzalo Valenzuela</t>
  </si>
  <si>
    <t>Gustavo Navarro</t>
  </si>
  <si>
    <t>Gustavo Viera</t>
  </si>
  <si>
    <t>Jakub Bednarczyk</t>
  </si>
  <si>
    <t>Jean Carlos Estacio</t>
  </si>
  <si>
    <t>Joaquín Mateo</t>
  </si>
  <si>
    <t>Joel Román</t>
  </si>
  <si>
    <t>Jorge Góngora</t>
  </si>
  <si>
    <t>Juan Tuesta</t>
  </si>
  <si>
    <t>Junior Aguirre</t>
  </si>
  <si>
    <t>Leandro Guzmán</t>
  </si>
  <si>
    <t>Manel Royo</t>
  </si>
  <si>
    <t>Marco Gantschnig</t>
  </si>
  <si>
    <t>Marin Karamarko</t>
  </si>
  <si>
    <t>Matías Mansilla(Club Atlético Alvarado de Mar del Plata,Argentina)</t>
  </si>
  <si>
    <t>Mattia Vitale</t>
  </si>
  <si>
    <t>Maximiliano Noble</t>
  </si>
  <si>
    <t>Miomir Đuričković</t>
  </si>
  <si>
    <t>Nodar Iashvili</t>
  </si>
  <si>
    <t>Raúl Chamorro</t>
  </si>
  <si>
    <t>Sebastián Balmaceda</t>
  </si>
  <si>
    <t>Seyed Mohammad Hosseini</t>
  </si>
  <si>
    <t>Tarek Carranza</t>
  </si>
  <si>
    <t>Alfred Scriven</t>
  </si>
  <si>
    <t>Kenya,Norway</t>
  </si>
  <si>
    <t>Brandon Palacios</t>
  </si>
  <si>
    <t>Peru,Mexico</t>
  </si>
  <si>
    <t>Choi Kyu-Baek</t>
  </si>
  <si>
    <t>Daniel Szczepan</t>
  </si>
  <si>
    <t>Dominik Schwizer</t>
  </si>
  <si>
    <t>Facundo Laumann</t>
  </si>
  <si>
    <t>Felipe(FC Differdange 03,Brazil)</t>
  </si>
  <si>
    <t>Fernando Maldonado</t>
  </si>
  <si>
    <t>Francis Kyeremeh</t>
  </si>
  <si>
    <t>Jair Toledo</t>
  </si>
  <si>
    <t>Jarlín Quintero</t>
  </si>
  <si>
    <t>Jonathan(AVA,Brazil)</t>
  </si>
  <si>
    <t>Jonathan Dean</t>
  </si>
  <si>
    <t>Josué Rodríguez</t>
  </si>
  <si>
    <t>Koichi Aparicio</t>
  </si>
  <si>
    <t>Lucas Seimandi</t>
  </si>
  <si>
    <t>Luka Lučić</t>
  </si>
  <si>
    <t>Marinko Sorda</t>
  </si>
  <si>
    <t>Mauro Ruggiero</t>
  </si>
  <si>
    <t>Michael Agbekpornu</t>
  </si>
  <si>
    <t>Nemanja Ljubisavljević</t>
  </si>
  <si>
    <t>Niklas Landgraf</t>
  </si>
  <si>
    <t>Orlando Viteritti</t>
  </si>
  <si>
    <t>Petr Pavlík</t>
  </si>
  <si>
    <t>Rim Chang-Woo</t>
  </si>
  <si>
    <t>Santiago Gutiérrez</t>
  </si>
  <si>
    <t>Sebastián Hernández Le Pors</t>
  </si>
  <si>
    <t>Steffen Nkansah</t>
  </si>
  <si>
    <t>Temur Shonia</t>
  </si>
  <si>
    <t>Thiago Coelho</t>
  </si>
  <si>
    <t>Tomás López</t>
  </si>
  <si>
    <t>Bruno Durdov</t>
  </si>
  <si>
    <t>Gabriel Carvalho</t>
  </si>
  <si>
    <t>Omari Kellyman</t>
  </si>
  <si>
    <t>England,Northern Ireland,Jamaica</t>
  </si>
  <si>
    <t>Rayane Belaid</t>
  </si>
  <si>
    <t>Spain,Algeria</t>
  </si>
  <si>
    <t>Shaqueel van Persie</t>
  </si>
  <si>
    <t>Netherlands,Morocco,England</t>
  </si>
  <si>
    <t>Arnu</t>
  </si>
  <si>
    <t>Bade Aluko</t>
  </si>
  <si>
    <t>Daniel Dappa</t>
  </si>
  <si>
    <t>Israel,Ghana</t>
  </si>
  <si>
    <t>Dele Alli</t>
  </si>
  <si>
    <t>Francis Onyeka</t>
  </si>
  <si>
    <t>Hamza Güreler</t>
  </si>
  <si>
    <t>James Wilson</t>
  </si>
  <si>
    <t>Scotland,Northern Ireland,England</t>
  </si>
  <si>
    <t>Jayden Meghoma</t>
  </si>
  <si>
    <t>Joachim Kayi Sanda</t>
  </si>
  <si>
    <t>Jones El-Abdellaoui</t>
  </si>
  <si>
    <t>Kevin van Ouytsel</t>
  </si>
  <si>
    <t>Lucca Brughmans</t>
  </si>
  <si>
    <t>Luis Engelns</t>
  </si>
  <si>
    <t>Maxima Goffi</t>
  </si>
  <si>
    <t>Will Alves</t>
  </si>
  <si>
    <t>Mathieu Valbuena</t>
  </si>
  <si>
    <t>Sofiane Feghouli</t>
  </si>
  <si>
    <t>Adam Boayar</t>
  </si>
  <si>
    <t>Amaury Morales</t>
  </si>
  <si>
    <t>Artem Shumanskiy</t>
  </si>
  <si>
    <t>Bautista Dadín</t>
  </si>
  <si>
    <t>Charlie Crew</t>
  </si>
  <si>
    <t>Christ Ravynel Inao Oulaï</t>
  </si>
  <si>
    <t>Daniel Budesca</t>
  </si>
  <si>
    <t>Deniz Dilmen</t>
  </si>
  <si>
    <t>Deniz Ertaş</t>
  </si>
  <si>
    <t>Türkiye,Moldova</t>
  </si>
  <si>
    <t>Dudu(ATP,Brazil)</t>
  </si>
  <si>
    <t>Elias Pihlström</t>
  </si>
  <si>
    <t>Eyüp Aydın</t>
  </si>
  <si>
    <t>Fanis Bakoulas</t>
  </si>
  <si>
    <t>Florian Micheler</t>
  </si>
  <si>
    <t>Idrissa Guèye</t>
  </si>
  <si>
    <t>Jaaso Jantunen</t>
  </si>
  <si>
    <t>João Costa(Al-Ettifaq Football Club,Portugal,Brazil)</t>
  </si>
  <si>
    <t>Kevin Barcella</t>
  </si>
  <si>
    <t>Law McCabe</t>
  </si>
  <si>
    <t>Leandrinho(VDG,Brazil)</t>
  </si>
  <si>
    <t>Léo Derik</t>
  </si>
  <si>
    <t>Maat Daniel Caprini</t>
  </si>
  <si>
    <t>Italy,France,Guinea</t>
  </si>
  <si>
    <t>Mame Faye</t>
  </si>
  <si>
    <t>Manuel Tucker</t>
  </si>
  <si>
    <t>Martin Gjone</t>
  </si>
  <si>
    <t>Ousseynou Seck</t>
  </si>
  <si>
    <t>Paris Brunner</t>
  </si>
  <si>
    <t>Patrick Nuamah</t>
  </si>
  <si>
    <t>Ronny Borja</t>
  </si>
  <si>
    <t>Samy Merheg</t>
  </si>
  <si>
    <t>Lebanon,Colombia</t>
  </si>
  <si>
    <t>Saná Fernandes</t>
  </si>
  <si>
    <t>Sanel Šaljić</t>
  </si>
  <si>
    <t>Sergio Oregel</t>
  </si>
  <si>
    <t>Shin Min-Ha</t>
  </si>
  <si>
    <t>Thiago Lauro</t>
  </si>
  <si>
    <t>Tim Trummer</t>
  </si>
  <si>
    <t>Tobías Andrada</t>
  </si>
  <si>
    <t>Tobias Slotsager</t>
  </si>
  <si>
    <t>Tommy Setford</t>
  </si>
  <si>
    <t>Trévis Dago</t>
  </si>
  <si>
    <t>Ulises Giménez</t>
  </si>
  <si>
    <t>Valdemar Byskov</t>
  </si>
  <si>
    <t>Yasin Özcan</t>
  </si>
  <si>
    <t>Ante Vuković</t>
  </si>
  <si>
    <t>Flavio Russo</t>
  </si>
  <si>
    <t>Jean Pedroso</t>
  </si>
  <si>
    <t>Manuel Ángel</t>
  </si>
  <si>
    <t>Rafael Lobato</t>
  </si>
  <si>
    <t>Reeve Frosler</t>
  </si>
  <si>
    <t>Ilias Kostis</t>
  </si>
  <si>
    <t>Greece,Cyprus</t>
  </si>
  <si>
    <t>Lasse Vigen</t>
  </si>
  <si>
    <t>Adrián Palacios</t>
  </si>
  <si>
    <t>Cheick Keita</t>
  </si>
  <si>
    <t>Edgar Pujol</t>
  </si>
  <si>
    <t>Han Kwang-Song</t>
  </si>
  <si>
    <t>Simone Pieraccini</t>
  </si>
  <si>
    <t>Yiğit Karademir</t>
  </si>
  <si>
    <t>Alberto Quintana</t>
  </si>
  <si>
    <t>Aldahir Pérez</t>
  </si>
  <si>
    <t>Aldin Jakupović</t>
  </si>
  <si>
    <t>Alex Juárez</t>
  </si>
  <si>
    <t>Alexis Fariña</t>
  </si>
  <si>
    <t>Álvaro Cortés</t>
  </si>
  <si>
    <t>Amady Camara</t>
  </si>
  <si>
    <t>Amir Mohammad Razzaghinia</t>
  </si>
  <si>
    <t>Anderson Niangbo</t>
  </si>
  <si>
    <t>Axel Atum</t>
  </si>
  <si>
    <t>Ayberk Karapo</t>
  </si>
  <si>
    <t>Charles Sagoe Jr</t>
  </si>
  <si>
    <t>England,Ghana,Liberia</t>
  </si>
  <si>
    <t>Connor Wickham</t>
  </si>
  <si>
    <t>England,Northern Ireland,Republic of Ireland</t>
  </si>
  <si>
    <t>Damian van der Haar</t>
  </si>
  <si>
    <t>David García(Cádiz,Spain)</t>
  </si>
  <si>
    <t>Denzel De Roeve</t>
  </si>
  <si>
    <t>Edson Puch</t>
  </si>
  <si>
    <t>Emilio Nsué</t>
  </si>
  <si>
    <t>D/WB/M/AM/ST R</t>
  </si>
  <si>
    <t>Emircan Gürlük</t>
  </si>
  <si>
    <t>Emmanuel van de Blaak</t>
  </si>
  <si>
    <t>Fabricio Oviedo</t>
  </si>
  <si>
    <t>Frederik Roslyng</t>
  </si>
  <si>
    <t>Garri</t>
  </si>
  <si>
    <t>Gerald Alders</t>
  </si>
  <si>
    <t>Netherlands,Namibia</t>
  </si>
  <si>
    <t>Gonzalo Bordón</t>
  </si>
  <si>
    <t>Ilay Hagag</t>
  </si>
  <si>
    <t>Ilhan Fakili</t>
  </si>
  <si>
    <t>France,Türkiye</t>
  </si>
  <si>
    <t>Ilias Boumassaoudi</t>
  </si>
  <si>
    <t>Ismael Bekhoucha</t>
  </si>
  <si>
    <t>Izan González</t>
  </si>
  <si>
    <t>Izuchukwu Okonkwo</t>
  </si>
  <si>
    <t>Jahongir O'rozov</t>
  </si>
  <si>
    <t>Jerry Afriyie</t>
  </si>
  <si>
    <t>Jesús Owono</t>
  </si>
  <si>
    <t>Equatorial Guinea,Spain,Pays Basque</t>
  </si>
  <si>
    <t>Jeyson Rojas</t>
  </si>
  <si>
    <t>Jocelin Ta Bi</t>
  </si>
  <si>
    <t>Jonas Torsvik</t>
  </si>
  <si>
    <t>Jordhy Thompson</t>
  </si>
  <si>
    <t>José Luís Català</t>
  </si>
  <si>
    <t>Joseph Nonge Boende</t>
  </si>
  <si>
    <t>Joseph Opoku</t>
  </si>
  <si>
    <t>Juan Manuel Martínez</t>
  </si>
  <si>
    <t>Karim Kimvuidi</t>
  </si>
  <si>
    <t>Kasra Taheri</t>
  </si>
  <si>
    <t>Kennedy Okpala</t>
  </si>
  <si>
    <t>Kim Dong-Jin</t>
  </si>
  <si>
    <t>Kim Jusung</t>
  </si>
  <si>
    <t>Kyriakos Papadopoulos</t>
  </si>
  <si>
    <t>Léo Azevedo</t>
  </si>
  <si>
    <t>Leroy Fer</t>
  </si>
  <si>
    <t>Levi Schoppema</t>
  </si>
  <si>
    <t>Lévy Néne</t>
  </si>
  <si>
    <t>Lisav Eissat</t>
  </si>
  <si>
    <t>Romania,Israel</t>
  </si>
  <si>
    <t>Maksym Koval</t>
  </si>
  <si>
    <t>Marek Suchý</t>
  </si>
  <si>
    <t>Mateo Mejía</t>
  </si>
  <si>
    <t>Mateo Morro</t>
  </si>
  <si>
    <t>Maximiliano Porcel</t>
  </si>
  <si>
    <t>Máximo Oses</t>
  </si>
  <si>
    <t>Maykon Jesus</t>
  </si>
  <si>
    <t>Michael Baldisimo</t>
  </si>
  <si>
    <t>Philippines,Canada</t>
  </si>
  <si>
    <t>Miguel Nogueira</t>
  </si>
  <si>
    <t>Moussa Balla Conté</t>
  </si>
  <si>
    <t>Moussa Soumano</t>
  </si>
  <si>
    <t>Moussa Wagué</t>
  </si>
  <si>
    <t>Muhammadali O'rinboyev</t>
  </si>
  <si>
    <t>Muhammadrasul Abdumajidov</t>
  </si>
  <si>
    <t>Nehemiah Fernandez</t>
  </si>
  <si>
    <t>Nicolás Mosca</t>
  </si>
  <si>
    <t>Oliwier Zych</t>
  </si>
  <si>
    <t>Ousmane Touré</t>
  </si>
  <si>
    <t>Paolo Hurtado</t>
  </si>
  <si>
    <t>Park Jin-Young</t>
  </si>
  <si>
    <t>Per Ciljan Skjelbred</t>
  </si>
  <si>
    <t>Rachad Fettal</t>
  </si>
  <si>
    <t>Rayan Lucas</t>
  </si>
  <si>
    <t>Rowan Human</t>
  </si>
  <si>
    <t>Roy Steur</t>
  </si>
  <si>
    <t>Róyner Benítez</t>
  </si>
  <si>
    <t>Sammy Braybrooke</t>
  </si>
  <si>
    <t>Santiago Grella</t>
  </si>
  <si>
    <t>Sem Westerveld</t>
  </si>
  <si>
    <t>Netherlands,Pays Basque,Spain</t>
  </si>
  <si>
    <t>Shola Ogundana</t>
  </si>
  <si>
    <t>Tevis</t>
  </si>
  <si>
    <t>Thiago Acosta</t>
  </si>
  <si>
    <t>Tim van den Heuvel</t>
  </si>
  <si>
    <t>Tom de Graaff</t>
  </si>
  <si>
    <t>Uche Agbo</t>
  </si>
  <si>
    <t>Uğur Kaan Yıldız</t>
  </si>
  <si>
    <t>Valentín Aguiñagalde</t>
  </si>
  <si>
    <t>Valentín Serrano</t>
  </si>
  <si>
    <t>Víctor Barberà</t>
  </si>
  <si>
    <t>Vitalii Kholod</t>
  </si>
  <si>
    <t>William Lykke</t>
  </si>
  <si>
    <t>Wilmer Odefalk</t>
  </si>
  <si>
    <t>Xəyal Əliyev</t>
  </si>
  <si>
    <t>Yassir Zabiri</t>
  </si>
  <si>
    <t>Yiğit Efe Demir</t>
  </si>
  <si>
    <t>Zafarmurod Abdurahmatov</t>
  </si>
  <si>
    <t>Zalán Vancsa</t>
  </si>
  <si>
    <t>Zétény Jánó</t>
  </si>
  <si>
    <t>Austria,Hungary</t>
  </si>
  <si>
    <t>Damián Suárez</t>
  </si>
  <si>
    <t>Paulão</t>
  </si>
  <si>
    <t>Adama Bojang</t>
  </si>
  <si>
    <t>Ben Old</t>
  </si>
  <si>
    <t>Marcelo Estigarribia(Tacuary FBC,Paraguay,Italy)</t>
  </si>
  <si>
    <t>Rodrigo Moledo</t>
  </si>
  <si>
    <t>Agustín Rodríguez(Club Atlético Lanús,Argentina,Spain)</t>
  </si>
  <si>
    <t>Carl Gustafsson</t>
  </si>
  <si>
    <t>Carlos Vargas</t>
  </si>
  <si>
    <t>Edan Diop</t>
  </si>
  <si>
    <t>Rubén López</t>
  </si>
  <si>
    <t>Salim El Jebari</t>
  </si>
  <si>
    <t>Adam Jakubech</t>
  </si>
  <si>
    <t>Charlie Savage</t>
  </si>
  <si>
    <t>Darío Lezcano</t>
  </si>
  <si>
    <t>David Concha</t>
  </si>
  <si>
    <t>Jefferson(,Brazil,Portugal)</t>
  </si>
  <si>
    <t>João Nunes</t>
  </si>
  <si>
    <t>Orlando Berrío</t>
  </si>
  <si>
    <t>Pau Ferrer</t>
  </si>
  <si>
    <t>Alejandro Fuenmayor</t>
  </si>
  <si>
    <t>Alin Toşca</t>
  </si>
  <si>
    <t>Amanallah Memmiche</t>
  </si>
  <si>
    <t>Ayoub Amraoui</t>
  </si>
  <si>
    <t>Bailey Peacock-Farrell</t>
  </si>
  <si>
    <t>Bassem Srarfi</t>
  </si>
  <si>
    <t>Borja Valle</t>
  </si>
  <si>
    <t>Bruno Gama</t>
  </si>
  <si>
    <t>Bryant Ortega</t>
  </si>
  <si>
    <t>Carlos Fierro</t>
  </si>
  <si>
    <t>César Pinares</t>
  </si>
  <si>
    <t>Cheick Oumar Konaté</t>
  </si>
  <si>
    <t>Chem Campbell</t>
  </si>
  <si>
    <t>Cristian Campestrini</t>
  </si>
  <si>
    <t>Cristian Higuita</t>
  </si>
  <si>
    <t>Diego Méndez</t>
  </si>
  <si>
    <t>Diego Percan</t>
  </si>
  <si>
    <t>Fernandinho(RFC,Brazil)</t>
  </si>
  <si>
    <t>Fernando Henrique</t>
  </si>
  <si>
    <t>Giannelli Imbula</t>
  </si>
  <si>
    <t>Democratic Republic of Congo,France,Belgium</t>
  </si>
  <si>
    <t>Giorgi Aburjania</t>
  </si>
  <si>
    <t>Giovanni Corradini</t>
  </si>
  <si>
    <t>Gustavo Mancha</t>
  </si>
  <si>
    <t>Haydon Roberts</t>
  </si>
  <si>
    <t>Ibrahima Kébé</t>
  </si>
  <si>
    <t>Ismail Abdullatif</t>
  </si>
  <si>
    <t>Issam El Adoua</t>
  </si>
  <si>
    <t>Ivan Šunjić</t>
  </si>
  <si>
    <t>Jahaziel Marchand</t>
  </si>
  <si>
    <t>Jordan Silva</t>
  </si>
  <si>
    <t>Junior Fernandes</t>
  </si>
  <si>
    <t>Lapo Nava</t>
  </si>
  <si>
    <t>Lovre Kalinić</t>
  </si>
  <si>
    <t>Luke Southwood</t>
  </si>
  <si>
    <t>Mahmoud Al-Aswad</t>
  </si>
  <si>
    <t>WB/M/AM/ST RC</t>
  </si>
  <si>
    <t>Majid Hosseini</t>
  </si>
  <si>
    <t>Mohamad Abu Rumi</t>
  </si>
  <si>
    <t>Mohamed Hamdi(ENPPI Club,Egypt)</t>
  </si>
  <si>
    <t>Mohamed Wael Derbali</t>
  </si>
  <si>
    <t>Nicklas Helenius</t>
  </si>
  <si>
    <t>Nikola Sekulov</t>
  </si>
  <si>
    <t>Italy,North Macedonia</t>
  </si>
  <si>
    <t>Nir Bitton</t>
  </si>
  <si>
    <t>Nurullah Aslan</t>
  </si>
  <si>
    <t>Pablo Rivera</t>
  </si>
  <si>
    <t>Paulinho(,Brazil)</t>
  </si>
  <si>
    <t>Roi Kehat</t>
  </si>
  <si>
    <t>Shosei Usui</t>
  </si>
  <si>
    <t>Stefan Šćepović</t>
  </si>
  <si>
    <t>Thulani Serero</t>
  </si>
  <si>
    <t>Tiago Peñalba</t>
  </si>
  <si>
    <t>Tobias Svendsen</t>
  </si>
  <si>
    <t>Víctor Ríos</t>
  </si>
  <si>
    <t>Wale Musa Alli</t>
  </si>
  <si>
    <t>Wesley(FC Hegelmann,Brazil)</t>
  </si>
  <si>
    <t>Edimar</t>
  </si>
  <si>
    <t>José Rodríguez</t>
  </si>
  <si>
    <t>Leandro(,Brazil)</t>
  </si>
  <si>
    <t>Matías Zaldivia</t>
  </si>
  <si>
    <t>Tim Meyer</t>
  </si>
  <si>
    <t>Vegard Forren</t>
  </si>
  <si>
    <t>Arayik Eloyan</t>
  </si>
  <si>
    <t>Brian Figueroa</t>
  </si>
  <si>
    <t>Diego Rodríguez(Liverpool Fútbol Club,Uruguay,Italy)</t>
  </si>
  <si>
    <t>Massimo Zilli</t>
  </si>
  <si>
    <t>Toni Silić</t>
  </si>
  <si>
    <t>Valentin Roberge</t>
  </si>
  <si>
    <t>Cyprus,France</t>
  </si>
  <si>
    <t>Alessandro Renzi</t>
  </si>
  <si>
    <t>Ander Yoldi</t>
  </si>
  <si>
    <t>Cléber Reis</t>
  </si>
  <si>
    <t>Daniel Gleiber</t>
  </si>
  <si>
    <t>Héctor Yuste</t>
  </si>
  <si>
    <t>Jannik Robatsch</t>
  </si>
  <si>
    <t>Joaquín Sosa</t>
  </si>
  <si>
    <t>José Naranjo</t>
  </si>
  <si>
    <t>Joseda</t>
  </si>
  <si>
    <t>Lucas Ramos</t>
  </si>
  <si>
    <t>Mahmut Tekdemir</t>
  </si>
  <si>
    <t>Matchoi Djaló</t>
  </si>
  <si>
    <t>Ryan Teague</t>
  </si>
  <si>
    <t>Australia,China PR,Malaysia</t>
  </si>
  <si>
    <t>Simon Simoni</t>
  </si>
  <si>
    <t>Terry Taylor</t>
  </si>
  <si>
    <t>Wales,Scotland</t>
  </si>
  <si>
    <t>Yerco Oyanedel</t>
  </si>
  <si>
    <t>Alejandro Organista</t>
  </si>
  <si>
    <t>Alex Moussounda</t>
  </si>
  <si>
    <t>Artem Kasimov</t>
  </si>
  <si>
    <t>Jarosław Niezgoda</t>
  </si>
  <si>
    <t>Jean Pyerre</t>
  </si>
  <si>
    <t>Lucas Viatri</t>
  </si>
  <si>
    <t>Mathis Bolly</t>
  </si>
  <si>
    <t>Ivory Coast,Norway</t>
  </si>
  <si>
    <t>Moussa Diarra(Málaga,Mali)</t>
  </si>
  <si>
    <t>Otso Liimatta</t>
  </si>
  <si>
    <t>Raúl Sandoval</t>
  </si>
  <si>
    <t>Adama Sidibeh</t>
  </si>
  <si>
    <t>The Gambia,Senegal</t>
  </si>
  <si>
    <t>Adriano Pardal</t>
  </si>
  <si>
    <t>Alexis Kalogeropoulos</t>
  </si>
  <si>
    <t>Anders Trondsen</t>
  </si>
  <si>
    <t>Anton Tsarenko</t>
  </si>
  <si>
    <t>Armando Sadiku</t>
  </si>
  <si>
    <t>Albania,Bulgaria</t>
  </si>
  <si>
    <t>Ayanda Patosi</t>
  </si>
  <si>
    <t>Baldovino Cimino</t>
  </si>
  <si>
    <t>Bartuğ Elmaz</t>
  </si>
  <si>
    <t>Ben Westermeier</t>
  </si>
  <si>
    <t>Cameron Dawson</t>
  </si>
  <si>
    <t>Cédric Don</t>
  </si>
  <si>
    <t>Connor O'Riordan</t>
  </si>
  <si>
    <t>Cyrus Christie</t>
  </si>
  <si>
    <t>Dávid Šípoš</t>
  </si>
  <si>
    <t>Denys Tvardovskyi</t>
  </si>
  <si>
    <t>Django Warmerdam</t>
  </si>
  <si>
    <t>Élie Youan</t>
  </si>
  <si>
    <t>Elysée Logbo</t>
  </si>
  <si>
    <t>Eoghan O'Connell</t>
  </si>
  <si>
    <t>Feta Fetai</t>
  </si>
  <si>
    <t>Finley Burns</t>
  </si>
  <si>
    <t>Fousseny Coulibaly</t>
  </si>
  <si>
    <t>Francisco Cerro</t>
  </si>
  <si>
    <t>Francisco Contreras</t>
  </si>
  <si>
    <t>Haitam Abaida</t>
  </si>
  <si>
    <t>Hakan Arslan</t>
  </si>
  <si>
    <t>Hamza Čataković</t>
  </si>
  <si>
    <t>Hinata Kida</t>
  </si>
  <si>
    <t>Ibrahim Diakité(KSV Cercle Brugge,Guinea,France)</t>
  </si>
  <si>
    <t>Jairo Quinteros</t>
  </si>
  <si>
    <t>Bolivia,Spain</t>
  </si>
  <si>
    <t>Javi Matilla</t>
  </si>
  <si>
    <t>Jefferson Murillo</t>
  </si>
  <si>
    <t>João Amaral</t>
  </si>
  <si>
    <t>Jorge Rodríguez(CD Atlas,Mexico)</t>
  </si>
  <si>
    <t>Julio Tavares</t>
  </si>
  <si>
    <t>Junior Hoilett</t>
  </si>
  <si>
    <t>Canada,Jamaica,England</t>
  </si>
  <si>
    <t>Keanin Ayer</t>
  </si>
  <si>
    <t>South Africa,Ghana</t>
  </si>
  <si>
    <t>Kevin Möhwald</t>
  </si>
  <si>
    <t>Ladislav Almási</t>
  </si>
  <si>
    <t>Léo Lacroix</t>
  </si>
  <si>
    <t>Liliu</t>
  </si>
  <si>
    <t>Lorenzo Gordinho</t>
  </si>
  <si>
    <t>South Africa,Portugal</t>
  </si>
  <si>
    <t>Lucca Drummond</t>
  </si>
  <si>
    <t>Mabululu</t>
  </si>
  <si>
    <t>Mahmoud Ghorbel</t>
  </si>
  <si>
    <t>Martin Vantruba</t>
  </si>
  <si>
    <t>Masaya Matsumoto</t>
  </si>
  <si>
    <t>Matheus Sales</t>
  </si>
  <si>
    <t>Matija Gluščević</t>
  </si>
  <si>
    <t>Mats Pannewig</t>
  </si>
  <si>
    <t>Miguel Freckleton</t>
  </si>
  <si>
    <t>Miguel Mellado</t>
  </si>
  <si>
    <t>Mohamad Al-Hallak</t>
  </si>
  <si>
    <t>Mohamed Diamé</t>
  </si>
  <si>
    <t>Mohammed Al-Mannai</t>
  </si>
  <si>
    <t>Qatar,Tunisia</t>
  </si>
  <si>
    <t>Mootez Zaddem</t>
  </si>
  <si>
    <t>Muamer Brajanac</t>
  </si>
  <si>
    <t>Nadav Niddam</t>
  </si>
  <si>
    <t>Israel,England</t>
  </si>
  <si>
    <t>Naim García</t>
  </si>
  <si>
    <t>Naldo</t>
  </si>
  <si>
    <t>Naoki Hayashi</t>
  </si>
  <si>
    <t>Nikola Petković(Charlotte Football Club,Serbia)</t>
  </si>
  <si>
    <t>Nikola Serafimov</t>
  </si>
  <si>
    <t>Noureddine Al Gleib</t>
  </si>
  <si>
    <t>Ömer Beyaz</t>
  </si>
  <si>
    <t>Or Israelov</t>
  </si>
  <si>
    <t>Ousmane Coumbassa</t>
  </si>
  <si>
    <t>Paul-José Mpoku</t>
  </si>
  <si>
    <t>Pedrão(CEC,Brazil)</t>
  </si>
  <si>
    <t>Rayan Bamba</t>
  </si>
  <si>
    <t>Rezan Çorlu</t>
  </si>
  <si>
    <t>Rhys Healey</t>
  </si>
  <si>
    <t>Riccardo Turicchia</t>
  </si>
  <si>
    <t>Romulo</t>
  </si>
  <si>
    <t>Samkelo Zwane</t>
  </si>
  <si>
    <t>Shio Fukuda</t>
  </si>
  <si>
    <t>Solomon Bonnah</t>
  </si>
  <si>
    <t>Soner Aydoğdu</t>
  </si>
  <si>
    <t>Soufiane Chakla</t>
  </si>
  <si>
    <t>Syam Ben Youssef</t>
  </si>
  <si>
    <t>Tunisia,France,Algeria</t>
  </si>
  <si>
    <t>Taïryk Arconte</t>
  </si>
  <si>
    <t>Temirlan Anarbekov</t>
  </si>
  <si>
    <t>Tomáš Frühwald</t>
  </si>
  <si>
    <t>Tongo Doumbia</t>
  </si>
  <si>
    <t>Unai Ropero</t>
  </si>
  <si>
    <t>Vágner(OPE,Brazil)</t>
  </si>
  <si>
    <t>Wandile Duba</t>
  </si>
  <si>
    <t>Yaroslav Mikhailov</t>
  </si>
  <si>
    <t>Younes El Bahraoui</t>
  </si>
  <si>
    <t>Youssef El Jebli</t>
  </si>
  <si>
    <t>Yusuf Barasi</t>
  </si>
  <si>
    <t>Zsombor Gruber</t>
  </si>
  <si>
    <t>Aymen Boutoutaou</t>
  </si>
  <si>
    <t>Baptiste Mouazan</t>
  </si>
  <si>
    <t>Bill Hamid</t>
  </si>
  <si>
    <t>United States,Sierra Leone</t>
  </si>
  <si>
    <t>Carlos Cantillo</t>
  </si>
  <si>
    <t>Dani Romera</t>
  </si>
  <si>
    <t>David González</t>
  </si>
  <si>
    <t>Èric Monjonell</t>
  </si>
  <si>
    <t>Giulio Donati</t>
  </si>
  <si>
    <t>Godswill Ekpolo</t>
  </si>
  <si>
    <t>Nigeria,Spain</t>
  </si>
  <si>
    <t>Jens Jakob Thomasen</t>
  </si>
  <si>
    <t>João Paulo(POR,Brazil)</t>
  </si>
  <si>
    <t>Michal Ďuriš</t>
  </si>
  <si>
    <t>Nino Milić</t>
  </si>
  <si>
    <t>Rémy Riou</t>
  </si>
  <si>
    <t>Ryo Miyaichi</t>
  </si>
  <si>
    <t>Stefan Leković</t>
  </si>
  <si>
    <t>Tijs Velthuis</t>
  </si>
  <si>
    <t>Victor Gidado</t>
  </si>
  <si>
    <t>Will Mannion</t>
  </si>
  <si>
    <t>Ädilet Sadybekov</t>
  </si>
  <si>
    <t>Álex Calvo</t>
  </si>
  <si>
    <t>Ar'jany Martha</t>
  </si>
  <si>
    <t>Ayo Akinola</t>
  </si>
  <si>
    <t>Canada,United States,Nigeria</t>
  </si>
  <si>
    <t>Collins Sichenje</t>
  </si>
  <si>
    <t>Dhoraso Klas</t>
  </si>
  <si>
    <t>Erik Bicfalvi</t>
  </si>
  <si>
    <t>Félix Eboa Eboa</t>
  </si>
  <si>
    <t>Francesco D'Alessio</t>
  </si>
  <si>
    <t>Gabriel Delfim</t>
  </si>
  <si>
    <t>Giorgi Makaridze</t>
  </si>
  <si>
    <t>Göktan Gürpüz</t>
  </si>
  <si>
    <t>Hernán Menosse</t>
  </si>
  <si>
    <t>Jan Jurčec</t>
  </si>
  <si>
    <t>Croatia,Poland</t>
  </si>
  <si>
    <t>Jason Flores</t>
  </si>
  <si>
    <t>Jeremías Gallard</t>
  </si>
  <si>
    <t>Jesús Rivas(CF Puebla de la Franja,Mexico)</t>
  </si>
  <si>
    <t>Jiří Skalák</t>
  </si>
  <si>
    <t>João Carlos(BTF,Brazil)</t>
  </si>
  <si>
    <t>Joel Ideho</t>
  </si>
  <si>
    <t>Joel Randall</t>
  </si>
  <si>
    <t>Lasse Sørensen</t>
  </si>
  <si>
    <t>Lim Min-Hyeok</t>
  </si>
  <si>
    <t>Malik Abubakari</t>
  </si>
  <si>
    <t>Mohamed Abdelaati</t>
  </si>
  <si>
    <t>Morgan Bokélé</t>
  </si>
  <si>
    <t>Nicolas Pays</t>
  </si>
  <si>
    <t>Olle Samuelsson</t>
  </si>
  <si>
    <t>Pablo Zeballos</t>
  </si>
  <si>
    <t>Santiago Dalmasso</t>
  </si>
  <si>
    <t>Santiago Romero</t>
  </si>
  <si>
    <t>Stredair Appuah Owusu</t>
  </si>
  <si>
    <t>Yohan Cassubie</t>
  </si>
  <si>
    <t>Álvaro Ramos</t>
  </si>
  <si>
    <t>Ambroise Oyongo</t>
  </si>
  <si>
    <t>Andy Escudero</t>
  </si>
  <si>
    <t>Borja San Emeterio</t>
  </si>
  <si>
    <t>David Babunski</t>
  </si>
  <si>
    <t>Felipe Alves</t>
  </si>
  <si>
    <t>Francesco Donati</t>
  </si>
  <si>
    <t>Joe Ward</t>
  </si>
  <si>
    <t>Juan David Moreno</t>
  </si>
  <si>
    <t>Júnior Dutra</t>
  </si>
  <si>
    <t>Kelvin Ofori</t>
  </si>
  <si>
    <t>Pedro Vilhena</t>
  </si>
  <si>
    <t>Rafael Longuine</t>
  </si>
  <si>
    <t>Richie Omorowa</t>
  </si>
  <si>
    <t>Sweden,Nigeria,Ivory Coast</t>
  </si>
  <si>
    <t>Samuel Alabi</t>
  </si>
  <si>
    <t>Ubong Ekpai</t>
  </si>
  <si>
    <t>Vitalii Roman</t>
  </si>
  <si>
    <t>Yeferson Moreno</t>
  </si>
  <si>
    <t>Andrija Janjić</t>
  </si>
  <si>
    <t>Augusto</t>
  </si>
  <si>
    <t>Carlos Labrín</t>
  </si>
  <si>
    <t>Cedric(Tarragona,Nigeria,Spain)</t>
  </si>
  <si>
    <t>Didier Palacios</t>
  </si>
  <si>
    <t>Diogo Fonseca</t>
  </si>
  <si>
    <t>Diogo Guzmán</t>
  </si>
  <si>
    <t>Emiliano Rodríguez</t>
  </si>
  <si>
    <t>Federico Castro</t>
  </si>
  <si>
    <t>Gustavo(Vegalta Sendai,Brazil)</t>
  </si>
  <si>
    <t>Jack Payne</t>
  </si>
  <si>
    <t>Jader</t>
  </si>
  <si>
    <t>João Costa(BTF,Brazil)</t>
  </si>
  <si>
    <t>Jonathan Ring</t>
  </si>
  <si>
    <t>Lys Mousset</t>
  </si>
  <si>
    <t>Neilton</t>
  </si>
  <si>
    <t>Pedro Trigueira</t>
  </si>
  <si>
    <t>Peter Abrahamsson</t>
  </si>
  <si>
    <t>Raúl Iberbia</t>
  </si>
  <si>
    <t>Rickson</t>
  </si>
  <si>
    <t>Sebastian Ernst</t>
  </si>
  <si>
    <t>Simone Corazza</t>
  </si>
  <si>
    <t>Abdullah Yiğiter</t>
  </si>
  <si>
    <t>Abdulsamed Damlu</t>
  </si>
  <si>
    <t>Aboubakar Kamara</t>
  </si>
  <si>
    <t>Adrián Expósito</t>
  </si>
  <si>
    <t>Akram Bouras</t>
  </si>
  <si>
    <t>Ali Karimi</t>
  </si>
  <si>
    <t>Allen Guevara</t>
  </si>
  <si>
    <t>Anas Zniti</t>
  </si>
  <si>
    <t>André Bukia</t>
  </si>
  <si>
    <t>Antoine Conte</t>
  </si>
  <si>
    <t>Guinea,France,Senegal</t>
  </si>
  <si>
    <t>Antonino La Gumina</t>
  </si>
  <si>
    <t>Arif Boşluk</t>
  </si>
  <si>
    <t>Avazbek O'lmasaliyev</t>
  </si>
  <si>
    <t>Awad Al-Nashri</t>
  </si>
  <si>
    <t>Benedikt Bauer</t>
  </si>
  <si>
    <t>Bismark Acosta</t>
  </si>
  <si>
    <t>Bojan Radulović</t>
  </si>
  <si>
    <t>Brayner De Alba</t>
  </si>
  <si>
    <t>Carlão(,Brazil)</t>
  </si>
  <si>
    <t>Chidera Okoh</t>
  </si>
  <si>
    <t>Chumani Butsaka</t>
  </si>
  <si>
    <t>Cihan Çanak</t>
  </si>
  <si>
    <t>Cleiton(FLA,Brazil)</t>
  </si>
  <si>
    <t>Corentin Jean</t>
  </si>
  <si>
    <t>Damir Kasabulat</t>
  </si>
  <si>
    <t>Dani González</t>
  </si>
  <si>
    <t>Danial Eiri</t>
  </si>
  <si>
    <t>David Martínez(Club Atlético Independiente,Argentina)</t>
  </si>
  <si>
    <t>David Simón</t>
  </si>
  <si>
    <t>David van der Werff</t>
  </si>
  <si>
    <t>Dhurgham Ismail</t>
  </si>
  <si>
    <t>Dimitris Diamantakos</t>
  </si>
  <si>
    <t>Eduart Rroca</t>
  </si>
  <si>
    <t>Ehson Panjshanbe</t>
  </si>
  <si>
    <t>Tajikistan</t>
  </si>
  <si>
    <t>Elyes Jelassi</t>
  </si>
  <si>
    <t>Emrecan Bulut</t>
  </si>
  <si>
    <t>Erik Sabo</t>
  </si>
  <si>
    <t>Estrela</t>
  </si>
  <si>
    <t>Fabricio Amato</t>
  </si>
  <si>
    <t>Facundo Sánchez</t>
  </si>
  <si>
    <t>Fakhreddine Ben Youssef</t>
  </si>
  <si>
    <t>Federico Macheda</t>
  </si>
  <si>
    <t>Felipe Gedoz</t>
  </si>
  <si>
    <t>Brazil,Uruguay</t>
  </si>
  <si>
    <t>Felipe Scheibig</t>
  </si>
  <si>
    <t>Fernando Andrade</t>
  </si>
  <si>
    <t>Florian Bähr</t>
  </si>
  <si>
    <t>Franco Vega</t>
  </si>
  <si>
    <t>Funsho Bamgboye</t>
  </si>
  <si>
    <t>Nigeria,Hungary</t>
  </si>
  <si>
    <t>Giorgi Papunashvili</t>
  </si>
  <si>
    <t>Gonzalo Álvez</t>
  </si>
  <si>
    <t>Greg Stewart</t>
  </si>
  <si>
    <t>Grigore Turda</t>
  </si>
  <si>
    <t>Guevin Tormin</t>
  </si>
  <si>
    <t>Gustavo Blanco Leschuk</t>
  </si>
  <si>
    <t>Harry Leonard</t>
  </si>
  <si>
    <t>Henrich Ravas</t>
  </si>
  <si>
    <t>Hüseyin Türkmen</t>
  </si>
  <si>
    <t>Hwang Seok-Ho</t>
  </si>
  <si>
    <t>Idrissa Camara</t>
  </si>
  <si>
    <t>Igor Rossi</t>
  </si>
  <si>
    <t>Ismaïla Soro</t>
  </si>
  <si>
    <t>Iva Gelashvili</t>
  </si>
  <si>
    <t>Georgia,Czechia</t>
  </si>
  <si>
    <t>Jacek Góralski</t>
  </si>
  <si>
    <t>Jairo Ditta</t>
  </si>
  <si>
    <t>Jan Lecjaks</t>
  </si>
  <si>
    <t>Jan Matoušek</t>
  </si>
  <si>
    <t>Jean N'Guessan</t>
  </si>
  <si>
    <t>Jeyson Chura</t>
  </si>
  <si>
    <t>Joe Whitworth</t>
  </si>
  <si>
    <t>Joseph Hungbo</t>
  </si>
  <si>
    <t>England,Nigeria,Togo</t>
  </si>
  <si>
    <t>Julián Domke</t>
  </si>
  <si>
    <t>Julian Jeanvier</t>
  </si>
  <si>
    <t>Guinea,France,Guadeloupe</t>
  </si>
  <si>
    <t>Kabongo Kasongo</t>
  </si>
  <si>
    <t>Kamil Ahmet Çörekçi</t>
  </si>
  <si>
    <t>Türkiye,England</t>
  </si>
  <si>
    <t>Karim Ansarifard</t>
  </si>
  <si>
    <t>Karim Fouad</t>
  </si>
  <si>
    <t>Kauan Santos</t>
  </si>
  <si>
    <t>Kelyan Guessoum</t>
  </si>
  <si>
    <t>Kirill Danilin</t>
  </si>
  <si>
    <t>Kobe Franklin</t>
  </si>
  <si>
    <t>Komnen Andrić</t>
  </si>
  <si>
    <t>Lars Vilsvik</t>
  </si>
  <si>
    <t>Norway,Germany</t>
  </si>
  <si>
    <t>Laureano Rodríguez</t>
  </si>
  <si>
    <t>Leandro Desábato</t>
  </si>
  <si>
    <t>Lindsay Rose</t>
  </si>
  <si>
    <t>Mauritius,France</t>
  </si>
  <si>
    <t>Lucas Araújo</t>
  </si>
  <si>
    <t>Lucas Villafañez</t>
  </si>
  <si>
    <t>Luis Palacios</t>
  </si>
  <si>
    <t>Łukasz Bejger</t>
  </si>
  <si>
    <t>Mahmoud Alaa</t>
  </si>
  <si>
    <t>Makhète Diop</t>
  </si>
  <si>
    <t>Maksym Chekh</t>
  </si>
  <si>
    <t>Marc Roberts</t>
  </si>
  <si>
    <t>Marcos Fernández(Espanyol,Spain,D/WB L)</t>
  </si>
  <si>
    <t>Marcos Riveros</t>
  </si>
  <si>
    <t>Mario Tudose</t>
  </si>
  <si>
    <t>Maro Katinić</t>
  </si>
  <si>
    <t>Martin Børsheim</t>
  </si>
  <si>
    <t>Martin Hansen</t>
  </si>
  <si>
    <t>Marwan Mohsen</t>
  </si>
  <si>
    <t>Matheus Machado</t>
  </si>
  <si>
    <t>Mats Bångsbo</t>
  </si>
  <si>
    <t>Matty Jacob</t>
  </si>
  <si>
    <t>Max Conway</t>
  </si>
  <si>
    <t>England,South Africa</t>
  </si>
  <si>
    <t>Miguel Falé</t>
  </si>
  <si>
    <t>Mikołaj Biegański</t>
  </si>
  <si>
    <t>Miqueias</t>
  </si>
  <si>
    <t>Moataz Zemzemi</t>
  </si>
  <si>
    <t>Mohamed Awal</t>
  </si>
  <si>
    <t>Mohamed Buya Turay</t>
  </si>
  <si>
    <t>Mohammad Khalifeh</t>
  </si>
  <si>
    <t>Mohammad Omri</t>
  </si>
  <si>
    <t>Morgan Ferrier</t>
  </si>
  <si>
    <t>Moussa N'Diaye</t>
  </si>
  <si>
    <t>Muhammet Demir</t>
  </si>
  <si>
    <t>Nassim Hnid</t>
  </si>
  <si>
    <t>Nazareno Durán</t>
  </si>
  <si>
    <t>Nemanja Cavnić</t>
  </si>
  <si>
    <t>Nicolae Păun</t>
  </si>
  <si>
    <t>Nicolás Gorosito</t>
  </si>
  <si>
    <t>Argentina,Slovakia</t>
  </si>
  <si>
    <t>Nikos Karelis</t>
  </si>
  <si>
    <t>Oleksandr Kemkin</t>
  </si>
  <si>
    <t>Oliver Buff</t>
  </si>
  <si>
    <t>Omar El-Sawy</t>
  </si>
  <si>
    <t>Romania,Egypt</t>
  </si>
  <si>
    <t>Osama Al Shreimy</t>
  </si>
  <si>
    <t>Osama Faisal</t>
  </si>
  <si>
    <t>Pape Moussa Fall</t>
  </si>
  <si>
    <t>Pedro Castorani</t>
  </si>
  <si>
    <t>Pedro Nuno</t>
  </si>
  <si>
    <t>Radoslav Tsonev</t>
  </si>
  <si>
    <t>Rafaat Khalil</t>
  </si>
  <si>
    <t>Ramon(,Brazil,ST)</t>
  </si>
  <si>
    <t>Ricardo Nascimento</t>
  </si>
  <si>
    <t>Ryan Guilherme</t>
  </si>
  <si>
    <t>Samet Karakoç</t>
  </si>
  <si>
    <t>Azerbaijan,Türkiye</t>
  </si>
  <si>
    <t>Samuel Kopásek</t>
  </si>
  <si>
    <t>Samuel Petráš</t>
  </si>
  <si>
    <t>Samuel Renel</t>
  </si>
  <si>
    <t>Santeri Haarala</t>
  </si>
  <si>
    <t>Santiago Sayago</t>
  </si>
  <si>
    <t>Séga Coulibaly</t>
  </si>
  <si>
    <t>Serge-Junior Martinsson Ngouali</t>
  </si>
  <si>
    <t>Gabon,Sweden</t>
  </si>
  <si>
    <t>Serges Déblé</t>
  </si>
  <si>
    <t>Shahzod Azmiddinov</t>
  </si>
  <si>
    <t>Shaquil Delos</t>
  </si>
  <si>
    <t>Silko Thomas</t>
  </si>
  <si>
    <t>Tom Hamer</t>
  </si>
  <si>
    <t>Tom Trybull</t>
  </si>
  <si>
    <t>Tomás Ferreyra</t>
  </si>
  <si>
    <t>Tomáš Přikryl</t>
  </si>
  <si>
    <t>Tomáš Schánělec</t>
  </si>
  <si>
    <t>Tristan Kuijsten</t>
  </si>
  <si>
    <t>Tunahan Ergül</t>
  </si>
  <si>
    <t>Uğur Çiftçi</t>
  </si>
  <si>
    <t>Umarali Rahmonaliyev</t>
  </si>
  <si>
    <t>Victor Hugo(Futebol Clube Cascavel,Brazil)</t>
  </si>
  <si>
    <t>Vincenzo Fiorillo</t>
  </si>
  <si>
    <t>Welinton</t>
  </si>
  <si>
    <t>Wescley</t>
  </si>
  <si>
    <t>Wilfried Zahibo</t>
  </si>
  <si>
    <t>Central African Republic,France,Ivory Coast</t>
  </si>
  <si>
    <t>Yerko Urra</t>
  </si>
  <si>
    <t>Yohan Boli</t>
  </si>
  <si>
    <t>Youssuf Sylla</t>
  </si>
  <si>
    <t>Zafer Görgen</t>
  </si>
  <si>
    <t>Zinedine Boutmène</t>
  </si>
  <si>
    <t>Adolfo Gaich</t>
  </si>
  <si>
    <t>Adriano Castanheira</t>
  </si>
  <si>
    <t>Aleksandar Vojnović</t>
  </si>
  <si>
    <t>Borja Calvo</t>
  </si>
  <si>
    <t>Bryan Soumaré</t>
  </si>
  <si>
    <t>Daniel Luna</t>
  </si>
  <si>
    <t>Dankler</t>
  </si>
  <si>
    <t>Elvis Kabashi</t>
  </si>
  <si>
    <t>Fodé Fofana</t>
  </si>
  <si>
    <t>Netherlands,Guinea,Russia</t>
  </si>
  <si>
    <t>Gonçalo Nogueira</t>
  </si>
  <si>
    <t>Håkon Sjåtil</t>
  </si>
  <si>
    <t>Jean Carlos Tragodara</t>
  </si>
  <si>
    <t>Jörg Siebenhandl</t>
  </si>
  <si>
    <t>Juan Manuel Cruz</t>
  </si>
  <si>
    <t>Kamarl Grant</t>
  </si>
  <si>
    <t>Kyle McFadzean</t>
  </si>
  <si>
    <t>Mikael Marqués</t>
  </si>
  <si>
    <t>Sweden,Angola,Ecuador</t>
  </si>
  <si>
    <t>Nikola Stanković</t>
  </si>
  <si>
    <t>Richard Blanco</t>
  </si>
  <si>
    <t>Romain Métanire</t>
  </si>
  <si>
    <t>Madagascar,France,United States</t>
  </si>
  <si>
    <t>Steffen Hagen</t>
  </si>
  <si>
    <t>Agustín Valverde</t>
  </si>
  <si>
    <t>Álex Lizancos</t>
  </si>
  <si>
    <t>Alpha Diounkou</t>
  </si>
  <si>
    <t>Anderson(Pafos FC,Brazil)</t>
  </si>
  <si>
    <t>Ariel Núñez</t>
  </si>
  <si>
    <t>Bruno Martella</t>
  </si>
  <si>
    <t>Cesar Rubio</t>
  </si>
  <si>
    <t>David Sayago</t>
  </si>
  <si>
    <t>Derlis Orué</t>
  </si>
  <si>
    <t>Dino Perić</t>
  </si>
  <si>
    <t>Donny Warmerdam</t>
  </si>
  <si>
    <t>Elio Capradossi</t>
  </si>
  <si>
    <t>Uganda,Italy,Democratic Republic of Congo</t>
  </si>
  <si>
    <t>Emil Tsenov</t>
  </si>
  <si>
    <t>Emmanuel Fernandez</t>
  </si>
  <si>
    <t>Enzo Rubio</t>
  </si>
  <si>
    <t>Franko Kolić</t>
  </si>
  <si>
    <t>Geovane(Epicentr Kamianets-Podilskyi,Brazil)</t>
  </si>
  <si>
    <t>Igor Formiga</t>
  </si>
  <si>
    <t>Imoh Ezekiel</t>
  </si>
  <si>
    <t>Iván Vaquero</t>
  </si>
  <si>
    <t>Jean Zimmer</t>
  </si>
  <si>
    <t>João Tomé</t>
  </si>
  <si>
    <t>Juan Pablo Gómez</t>
  </si>
  <si>
    <t>Juanma Delgado</t>
  </si>
  <si>
    <t>Junior Ayoví</t>
  </si>
  <si>
    <t>Milton Ríos</t>
  </si>
  <si>
    <t>Morgan Fox</t>
  </si>
  <si>
    <t>Mosquito(Songkhla FC,Brazil)</t>
  </si>
  <si>
    <t>Natan Acosta</t>
  </si>
  <si>
    <t>Nicolás Rossi(FC Dordrecht,Uruguay,Armenia,Italy)</t>
  </si>
  <si>
    <t>Uruguay,Armenia,Italy</t>
  </si>
  <si>
    <t>Oleh Kozhushko</t>
  </si>
  <si>
    <t>Redouane Halhal</t>
  </si>
  <si>
    <t>Santiago Villalba</t>
  </si>
  <si>
    <t>Serginho(PON,Brazil)</t>
  </si>
  <si>
    <t>Silvio Torales</t>
  </si>
  <si>
    <t>Taishi Matsumoto</t>
  </si>
  <si>
    <t>Thalisson Kelven</t>
  </si>
  <si>
    <t>Tiago Cametá</t>
  </si>
  <si>
    <t>Yoon Jae-Seok</t>
  </si>
  <si>
    <t>Abdoulaye Dabo</t>
  </si>
  <si>
    <t>Ádám Gyurcsó</t>
  </si>
  <si>
    <t>Adi Yona</t>
  </si>
  <si>
    <t>Ahmed Adel Messi</t>
  </si>
  <si>
    <t>Bernardo(CTB,Brazil)</t>
  </si>
  <si>
    <t>Berto Cayarga</t>
  </si>
  <si>
    <t>Brian Anunga</t>
  </si>
  <si>
    <t>Caye Quintana</t>
  </si>
  <si>
    <t>Dany Cure</t>
  </si>
  <si>
    <t>Fabian Rohner</t>
  </si>
  <si>
    <t>Fabrice Ondoa</t>
  </si>
  <si>
    <t>Giannis Boziaris</t>
  </si>
  <si>
    <t>Josimar Atoche</t>
  </si>
  <si>
    <t>Juan Christian</t>
  </si>
  <si>
    <t>Kevin Balanta(Fortaleza Fútbol Club S.A.,Colombia)</t>
  </si>
  <si>
    <t>Lukas Björklund</t>
  </si>
  <si>
    <t>Magnus Christensen</t>
  </si>
  <si>
    <t>Maksym Tretiakov</t>
  </si>
  <si>
    <t>Matija Horvat</t>
  </si>
  <si>
    <t>Milan Makarić</t>
  </si>
  <si>
    <t>Nicolás Fernández(Club Atlético Progreso,Uruguay)</t>
  </si>
  <si>
    <t>Nicolás Schiappacasse</t>
  </si>
  <si>
    <t>Racine Coly</t>
  </si>
  <si>
    <t>Raimonds Krollis</t>
  </si>
  <si>
    <t>Renan Fonseca</t>
  </si>
  <si>
    <t>Robin Bormuth</t>
  </si>
  <si>
    <t>Steffen Lie Skålevik</t>
  </si>
  <si>
    <t>Takumi Miyayoshi</t>
  </si>
  <si>
    <t>Aleksander Buksa</t>
  </si>
  <si>
    <t>Anderson Uchôa</t>
  </si>
  <si>
    <t>Andrija Pavlović</t>
  </si>
  <si>
    <t>Ariel Mina</t>
  </si>
  <si>
    <t>Atanas Chernev</t>
  </si>
  <si>
    <t>Ayumu Yokoyama</t>
  </si>
  <si>
    <t>Baptiste Valette</t>
  </si>
  <si>
    <t>Bassam Shakir</t>
  </si>
  <si>
    <t>Blas Cáceres</t>
  </si>
  <si>
    <t>Camilo Moya</t>
  </si>
  <si>
    <t>Carlos Delgado</t>
  </si>
  <si>
    <t>Cemali Sertel</t>
  </si>
  <si>
    <t>Christian Gammelgaard</t>
  </si>
  <si>
    <t>Connor Taylor</t>
  </si>
  <si>
    <t>David Čavić</t>
  </si>
  <si>
    <t>Declan Frith</t>
  </si>
  <si>
    <t>England,Jamaica,United States</t>
  </si>
  <si>
    <t>Denis Petrić</t>
  </si>
  <si>
    <t>Slovenia,Serbia,France</t>
  </si>
  <si>
    <t>Diego Campos(Universidad Técnica de Cajamarca,Peru)</t>
  </si>
  <si>
    <t>Enzo Larrosa</t>
  </si>
  <si>
    <t>Èric Montes</t>
  </si>
  <si>
    <t>Franco Benítez(Universidad de Concepción,Argentina)</t>
  </si>
  <si>
    <t>Freddy Mbemba</t>
  </si>
  <si>
    <t>Gabriel Maioli</t>
  </si>
  <si>
    <t>Gastón Pedernera</t>
  </si>
  <si>
    <t>Gregorio Luperini</t>
  </si>
  <si>
    <t>Ignacio Cechi</t>
  </si>
  <si>
    <t>Imanol Segovia</t>
  </si>
  <si>
    <t>Ivan Milosavljević</t>
  </si>
  <si>
    <t>Juan Millán</t>
  </si>
  <si>
    <t>Juan Pablo Krilanovich</t>
  </si>
  <si>
    <t>Jules Sylvestre-Brac</t>
  </si>
  <si>
    <t>Kenta Matsumoto</t>
  </si>
  <si>
    <t>Kim Kuk-Bom</t>
  </si>
  <si>
    <t>Lirim Kastrati(,Kosovo,Albania)</t>
  </si>
  <si>
    <t>Luca Franco</t>
  </si>
  <si>
    <t>Luca Kronberger</t>
  </si>
  <si>
    <t>Matheus Lins</t>
  </si>
  <si>
    <t>Mauro Schönfeld</t>
  </si>
  <si>
    <t>Mélèye Diagne</t>
  </si>
  <si>
    <t>Mohamed Koné(Royal Charleroi Sporting Club,Ivory Coast,France)</t>
  </si>
  <si>
    <t>Naoki Kumata</t>
  </si>
  <si>
    <t>Odise Roshi</t>
  </si>
  <si>
    <t>Rafael Lutiger</t>
  </si>
  <si>
    <t>Peru,Switzerland</t>
  </si>
  <si>
    <t>Rami Kaib</t>
  </si>
  <si>
    <t>Tunisia,Sweden,Lebanon</t>
  </si>
  <si>
    <t>Ramón Cansinos</t>
  </si>
  <si>
    <t>Román Bravo</t>
  </si>
  <si>
    <t>Samuel Gouet</t>
  </si>
  <si>
    <t>Sebastián Álvarez(Club Deportivo y Cultural Oriente Petrolero,Bolivia)</t>
  </si>
  <si>
    <t>Takeshi Kanamori</t>
  </si>
  <si>
    <t>Tobías Coppo</t>
  </si>
  <si>
    <t>Tobias Hedl</t>
  </si>
  <si>
    <t>Veljko Jelenković</t>
  </si>
  <si>
    <t>Bulgaria,Serbia</t>
  </si>
  <si>
    <t>Wilmar Rivas</t>
  </si>
  <si>
    <t>Abat Aiymbetov</t>
  </si>
  <si>
    <t>Abdelmounaim Boutouil</t>
  </si>
  <si>
    <t>Abdulaziz Al-Bishi</t>
  </si>
  <si>
    <t>Abdulmajeed Al-Sulayhim</t>
  </si>
  <si>
    <t>Abdulrahman Taiwo</t>
  </si>
  <si>
    <t>Abu Danladi</t>
  </si>
  <si>
    <t>Adamu Alhassan</t>
  </si>
  <si>
    <t>Ädilbek Zhumakhanov</t>
  </si>
  <si>
    <t>Agustín Ávalos</t>
  </si>
  <si>
    <t>Ahmed Al-Ghamdi</t>
  </si>
  <si>
    <t>Saudi Arabia,Canada</t>
  </si>
  <si>
    <t>Akromjon Komilov</t>
  </si>
  <si>
    <t>Alassana Jatta</t>
  </si>
  <si>
    <t>Aldayr Hernández</t>
  </si>
  <si>
    <t>Aleksandr Mrynskii</t>
  </si>
  <si>
    <t>Aleksey İsayev</t>
  </si>
  <si>
    <t>Alex Álvarez</t>
  </si>
  <si>
    <t>Alexandru Pantea</t>
  </si>
  <si>
    <t>Ali Aytemur</t>
  </si>
  <si>
    <t>Ali Yavuz Kol</t>
  </si>
  <si>
    <t>Álvaro Bustos</t>
  </si>
  <si>
    <t>Amaury Escoto</t>
  </si>
  <si>
    <t>Amilton</t>
  </si>
  <si>
    <t>Amine Attouchi</t>
  </si>
  <si>
    <t>Andrei Ivan</t>
  </si>
  <si>
    <t>Andrei Mărginean</t>
  </si>
  <si>
    <t>Andrés Amaya</t>
  </si>
  <si>
    <t>Andri Fannar Baldursson</t>
  </si>
  <si>
    <t>Ángel García</t>
  </si>
  <si>
    <t>Ángel López</t>
  </si>
  <si>
    <t>Ángel Torres</t>
  </si>
  <si>
    <t>Apostolos Vellios</t>
  </si>
  <si>
    <t>Avishay Cohen</t>
  </si>
  <si>
    <t>Ayoub Ayed</t>
  </si>
  <si>
    <t>Barış Alıcı</t>
  </si>
  <si>
    <t>Ben House</t>
  </si>
  <si>
    <t>Ben Malango</t>
  </si>
  <si>
    <t>Benjamin Mbunga Kimpioka</t>
  </si>
  <si>
    <t>Bernardo Medina</t>
  </si>
  <si>
    <t>Bobosi Byaruhanga</t>
  </si>
  <si>
    <t>Brahima Diarra</t>
  </si>
  <si>
    <t>Brayan Moreno(Club Deportivo Universitario San Francisco Xavier,Colombia)</t>
  </si>
  <si>
    <t>Bruno Paz</t>
  </si>
  <si>
    <t>Cadete</t>
  </si>
  <si>
    <t>Capita</t>
  </si>
  <si>
    <t>Carl Johansson(IFK Värnamo,Sweden)</t>
  </si>
  <si>
    <t>Carljohan Eriksson</t>
  </si>
  <si>
    <t>Carmelo Algarañaz</t>
  </si>
  <si>
    <t>Çekdar Orhan</t>
  </si>
  <si>
    <t>Cenk Şen</t>
  </si>
  <si>
    <t>Cheickna Doumbia</t>
  </si>
  <si>
    <t>Cheikh Touré</t>
  </si>
  <si>
    <t>Choi Geon-Ju</t>
  </si>
  <si>
    <t>CJ Hamilton</t>
  </si>
  <si>
    <t>Cristian Santander</t>
  </si>
  <si>
    <t>Cristian Techera</t>
  </si>
  <si>
    <t>Daniel Udoh</t>
  </si>
  <si>
    <t>Daniil Ustimenko</t>
  </si>
  <si>
    <t>Dante Sealy</t>
  </si>
  <si>
    <t>Trinidad and Tobago,United States</t>
  </si>
  <si>
    <t>Dario Delgado</t>
  </si>
  <si>
    <t>Darling Bladi</t>
  </si>
  <si>
    <t>David Cuperman</t>
  </si>
  <si>
    <t>Colombia,Poland,Israel</t>
  </si>
  <si>
    <t>David Lazar</t>
  </si>
  <si>
    <t>David Velásquez</t>
  </si>
  <si>
    <t>Demba Diallo</t>
  </si>
  <si>
    <t>Diego Maurício</t>
  </si>
  <si>
    <t>Diego Torres(GUA,Argentina)</t>
  </si>
  <si>
    <t>Dillon Phillips</t>
  </si>
  <si>
    <t>Dimitris Emmanouilidis</t>
  </si>
  <si>
    <t>Dimitris Kolovos</t>
  </si>
  <si>
    <t>Dudu(AS Aris Salonika,Brazil)</t>
  </si>
  <si>
    <t>Easah Suliman</t>
  </si>
  <si>
    <t>Pakistan,England</t>
  </si>
  <si>
    <t>Edson Castillo</t>
  </si>
  <si>
    <t>Efe Korkut</t>
  </si>
  <si>
    <t>Türkiye,Germany,Pays Basque</t>
  </si>
  <si>
    <t>Emeke Eze</t>
  </si>
  <si>
    <t>Emrecan Uzunhan</t>
  </si>
  <si>
    <t>Engjëll Hoti</t>
  </si>
  <si>
    <t>Kosovo,Albania,Germany</t>
  </si>
  <si>
    <t>Eric Palleros</t>
  </si>
  <si>
    <t>Ertuğrul Taşkıran</t>
  </si>
  <si>
    <t>Everton Moraes</t>
  </si>
  <si>
    <t>Facundo Pérez(Club Atlético Lanús,Argentina)</t>
  </si>
  <si>
    <t>Felipe Rodrigues</t>
  </si>
  <si>
    <t>Felipe Salomoni</t>
  </si>
  <si>
    <t>Fernando Illescas</t>
  </si>
  <si>
    <t>Francesco Forte</t>
  </si>
  <si>
    <t>Francisco Ginella</t>
  </si>
  <si>
    <t>Francisco Júnior</t>
  </si>
  <si>
    <t>Franco Bergés</t>
  </si>
  <si>
    <t>Freddy Nsabiyumva</t>
  </si>
  <si>
    <t>Fredrik Holmé</t>
  </si>
  <si>
    <t>Furkan Soyalp</t>
  </si>
  <si>
    <t>Gabriel Orok</t>
  </si>
  <si>
    <t>Geraldo</t>
  </si>
  <si>
    <t>Angola,Brazil</t>
  </si>
  <si>
    <t>Germán Lesman</t>
  </si>
  <si>
    <t>Gian Martins</t>
  </si>
  <si>
    <t>Giannis Apostolakis</t>
  </si>
  <si>
    <t>Giuseppe Loiacono</t>
  </si>
  <si>
    <t>Gökhan Değirmenci</t>
  </si>
  <si>
    <t>Gonzalo Vega(Centro Atlético Fénix,Uruguay)</t>
  </si>
  <si>
    <t>Guessouma Fofana</t>
  </si>
  <si>
    <t>Hassan Maatouk</t>
  </si>
  <si>
    <t>Lebanon</t>
  </si>
  <si>
    <t>Hatan Bahbri</t>
  </si>
  <si>
    <t>Haythem Jouini</t>
  </si>
  <si>
    <t>Henry Vaca</t>
  </si>
  <si>
    <t>Hiroto Yamada</t>
  </si>
  <si>
    <t>Houcine Benayada</t>
  </si>
  <si>
    <t>Hugo Oliveira</t>
  </si>
  <si>
    <t>Ian Smith</t>
  </si>
  <si>
    <t>Ibrahima Cissé(FC Schalke 04,Mali,France)</t>
  </si>
  <si>
    <t>Ilano Silva Timas</t>
  </si>
  <si>
    <t>Islom Kenjaboyev</t>
  </si>
  <si>
    <t>Islomjon Qobilov</t>
  </si>
  <si>
    <t>Ivan Ljubić</t>
  </si>
  <si>
    <t>Ivan Sviridov</t>
  </si>
  <si>
    <t>Ivann Botella</t>
  </si>
  <si>
    <t>Jack Bonham</t>
  </si>
  <si>
    <t>Jackson Hopkins</t>
  </si>
  <si>
    <t>Jacopo Murano</t>
  </si>
  <si>
    <t>James Collins</t>
  </si>
  <si>
    <t>Jannis Nikolaou</t>
  </si>
  <si>
    <t>Javi Moreno(Albacete,Spain)</t>
  </si>
  <si>
    <t>Javohir Sidiqov</t>
  </si>
  <si>
    <t>Jay-Dee Geusens</t>
  </si>
  <si>
    <t>Jayden Fevrier</t>
  </si>
  <si>
    <t>Jesse Sekidika</t>
  </si>
  <si>
    <t>Jhonatan Pérez</t>
  </si>
  <si>
    <t>João Paulo(ACS Suporter Club Oţelul Galaţi,Cape Verde Islands)</t>
  </si>
  <si>
    <t>Joe Buršík</t>
  </si>
  <si>
    <t>England,Czechia,Croatia</t>
  </si>
  <si>
    <t>Joel Abu Hanna</t>
  </si>
  <si>
    <t>Jon Šporn</t>
  </si>
  <si>
    <t>Jonathan Spedalieri</t>
  </si>
  <si>
    <t>Jordan Rezabala</t>
  </si>
  <si>
    <t>José Ampudia</t>
  </si>
  <si>
    <t>Josep Gayà</t>
  </si>
  <si>
    <t>Juan Kuchack</t>
  </si>
  <si>
    <t>Juan Palomares</t>
  </si>
  <si>
    <t>Juho Kilo</t>
  </si>
  <si>
    <t>Junior Ajayi</t>
  </si>
  <si>
    <t>Kadhim Raad Hatem</t>
  </si>
  <si>
    <t>Karim El Debes</t>
  </si>
  <si>
    <t>Karim Nedved</t>
  </si>
  <si>
    <t>Kerim Alıcı</t>
  </si>
  <si>
    <t>Khalil Guennichi</t>
  </si>
  <si>
    <t>Khaly Thiam</t>
  </si>
  <si>
    <t>Senegal,Hungary</t>
  </si>
  <si>
    <t>Kilian Ludewig</t>
  </si>
  <si>
    <t>Kim Jae-Woo</t>
  </si>
  <si>
    <t>Kohei Yamakoshi</t>
  </si>
  <si>
    <t>Kosmas Gezos</t>
  </si>
  <si>
    <t>Kostas Thymianis</t>
  </si>
  <si>
    <t>Léo Andrade</t>
  </si>
  <si>
    <t>Leozinho</t>
  </si>
  <si>
    <t>Lorenzo Lonardi</t>
  </si>
  <si>
    <t>Luis Cabral</t>
  </si>
  <si>
    <t>Luis Hinestroza</t>
  </si>
  <si>
    <t>Luis Perea</t>
  </si>
  <si>
    <t>Manuel Fernández(Coquimbo Unido,Uruguay,Chile)</t>
  </si>
  <si>
    <t>Uruguay,Chile</t>
  </si>
  <si>
    <t>Marcin Listkowski</t>
  </si>
  <si>
    <t>Marko Marić</t>
  </si>
  <si>
    <t>Croatia,Austria,Bosnia and Herzegovina</t>
  </si>
  <si>
    <t>Martí Vilà</t>
  </si>
  <si>
    <t>Martin Koscelník</t>
  </si>
  <si>
    <t>Martin Šulek</t>
  </si>
  <si>
    <t>Masindi Nemtajela</t>
  </si>
  <si>
    <t>Matej Šimić</t>
  </si>
  <si>
    <t>Mateo Pérez</t>
  </si>
  <si>
    <t>Matúš Malý</t>
  </si>
  <si>
    <t>Mehdi Boudjemaa</t>
  </si>
  <si>
    <t>Mehdi Moubarik</t>
  </si>
  <si>
    <t>Mehdi Zare</t>
  </si>
  <si>
    <t>Mehmet Manış</t>
  </si>
  <si>
    <t>Michee Ngalina</t>
  </si>
  <si>
    <t>Democratic Republic of Congo,United States</t>
  </si>
  <si>
    <t>Miguel Acosta</t>
  </si>
  <si>
    <t>Miguel Pires</t>
  </si>
  <si>
    <t>Milan Ristovski</t>
  </si>
  <si>
    <t>Mirko Boland</t>
  </si>
  <si>
    <t>Mlondi Mbanjwa</t>
  </si>
  <si>
    <t>Mohamed Shika</t>
  </si>
  <si>
    <t>Mohamed Yattara</t>
  </si>
  <si>
    <t>Mohammed Ali Abboud</t>
  </si>
  <si>
    <t>Mohammed Al-Romaihi</t>
  </si>
  <si>
    <t>Moisés Ribeiro</t>
  </si>
  <si>
    <t>Mons Bassouamina</t>
  </si>
  <si>
    <t>Mor Ndiaye</t>
  </si>
  <si>
    <t>Mostafa El Aash</t>
  </si>
  <si>
    <t>Muris Mešanović</t>
  </si>
  <si>
    <t>Musa Qurbanlı</t>
  </si>
  <si>
    <t>Naby Sarr</t>
  </si>
  <si>
    <t>Naoki Kanuma</t>
  </si>
  <si>
    <t>Nenad Lukić</t>
  </si>
  <si>
    <t>Néné Gbamblé</t>
  </si>
  <si>
    <t>Nick Freeman</t>
  </si>
  <si>
    <t>Nicolás Arrechea</t>
  </si>
  <si>
    <t>Nicolás Guerra</t>
  </si>
  <si>
    <t>Nika Gagnidze</t>
  </si>
  <si>
    <t>Nikola Dovedan</t>
  </si>
  <si>
    <t>Nikola Stajić</t>
  </si>
  <si>
    <t>Nikos Kaltsas</t>
  </si>
  <si>
    <t>Noah Chilvers</t>
  </si>
  <si>
    <t>Odin Bailey</t>
  </si>
  <si>
    <t>Olaf Kobacki</t>
  </si>
  <si>
    <t>Onurcan Piri</t>
  </si>
  <si>
    <t>Osman</t>
  </si>
  <si>
    <t>Oumar Keita</t>
  </si>
  <si>
    <t>Oumar Traoré</t>
  </si>
  <si>
    <t>Oussema Bouguerra</t>
  </si>
  <si>
    <t>Pablo Meza</t>
  </si>
  <si>
    <t>Pascal Gregor</t>
  </si>
  <si>
    <t>Patricio Moyano</t>
  </si>
  <si>
    <t>Pavol Šafranko</t>
  </si>
  <si>
    <t>Pol Domingo</t>
  </si>
  <si>
    <t>Raed Bouchniba</t>
  </si>
  <si>
    <t>Rafael Bustamante</t>
  </si>
  <si>
    <t>Ramiro Costa</t>
  </si>
  <si>
    <t>Ramón(,Brazil)</t>
  </si>
  <si>
    <t>Rangelo Janga</t>
  </si>
  <si>
    <t>Renan Guedes</t>
  </si>
  <si>
    <t>Renné Rivas</t>
  </si>
  <si>
    <t>Ricardo Goss</t>
  </si>
  <si>
    <t>Richard Akonnor</t>
  </si>
  <si>
    <t>United Arab Emirates,Ghana</t>
  </si>
  <si>
    <t>Richard Križan</t>
  </si>
  <si>
    <t>Richard Ofori(AmaZulu Football Club,Ghana,South Africa)</t>
  </si>
  <si>
    <t>Ghana,South Africa</t>
  </si>
  <si>
    <t>Riyadh Sharahili</t>
  </si>
  <si>
    <t>Roger Colomina</t>
  </si>
  <si>
    <t>Roy Krishna</t>
  </si>
  <si>
    <t>Fiji,New Zealand</t>
  </si>
  <si>
    <t>Rúben Pina</t>
  </si>
  <si>
    <t>Rubilio Castillo</t>
  </si>
  <si>
    <t>Rui Gomes</t>
  </si>
  <si>
    <t>Saad Al-Sheeb</t>
  </si>
  <si>
    <t>Sabri Ben Hessen</t>
  </si>
  <si>
    <t>Salem Al-Najdi</t>
  </si>
  <si>
    <t>Samuel Armenteros</t>
  </si>
  <si>
    <t>Sweden,Cuba</t>
  </si>
  <si>
    <t>Samuel Lavrinčík</t>
  </si>
  <si>
    <t>Samuel Obeng</t>
  </si>
  <si>
    <t>Sanad Al-Warfali</t>
  </si>
  <si>
    <t>Santiago Ramírez(Club Atlético Morelia,Mexico)</t>
  </si>
  <si>
    <t>Səbuhi Abdullazadə</t>
  </si>
  <si>
    <t>Sergey Tkachev</t>
  </si>
  <si>
    <t>Sergio Almirón</t>
  </si>
  <si>
    <t>Serhiy Buletsa</t>
  </si>
  <si>
    <t>Sertaç Çam</t>
  </si>
  <si>
    <t>Simon Falette</t>
  </si>
  <si>
    <t>Guinea,France,French Guiana</t>
  </si>
  <si>
    <t>Siphesihle Mkhize</t>
  </si>
  <si>
    <t>Sokol Çikalleshi</t>
  </si>
  <si>
    <t>Soroush Rafiei</t>
  </si>
  <si>
    <t>Ştefan Bodişteanu</t>
  </si>
  <si>
    <t>Stéphane Omeonga</t>
  </si>
  <si>
    <t>Supachai Chaided</t>
  </si>
  <si>
    <t>Takahiro Akimoto</t>
  </si>
  <si>
    <t>Tarkan Serbest</t>
  </si>
  <si>
    <t>Tasos Avlonitis</t>
  </si>
  <si>
    <t>Tayfun Aydoğan</t>
  </si>
  <si>
    <t>Taylan Duman</t>
  </si>
  <si>
    <t>Tomás Lecanda</t>
  </si>
  <si>
    <t>Toró</t>
  </si>
  <si>
    <t>Turaç Böke</t>
  </si>
  <si>
    <t>Uğurcan Yazğılı</t>
  </si>
  <si>
    <t>Umut Meraş</t>
  </si>
  <si>
    <t>Vahid Amiri</t>
  </si>
  <si>
    <t>Vasilis Lampropoulos</t>
  </si>
  <si>
    <t>Veli Mothwa</t>
  </si>
  <si>
    <t>Vinicio Angulo</t>
  </si>
  <si>
    <t>Vinicius Mello</t>
  </si>
  <si>
    <t>Vitão(CUI,Brazil)</t>
  </si>
  <si>
    <t>Vito Hammershøy-Mistrati</t>
  </si>
  <si>
    <t>Vladimir Nazarov</t>
  </si>
  <si>
    <t>Vladyslav Kalitvintsev</t>
  </si>
  <si>
    <t>Walid Karoui</t>
  </si>
  <si>
    <t>William Klaus</t>
  </si>
  <si>
    <t>Yacine Qasmi</t>
  </si>
  <si>
    <t>Yonas Malede</t>
  </si>
  <si>
    <t>Yunus Emre Çift</t>
  </si>
  <si>
    <t>Zabihillo O'rinboyev</t>
  </si>
  <si>
    <t>Zacharie Boucher</t>
  </si>
  <si>
    <t>Zakaria Mugeese</t>
  </si>
  <si>
    <t>Zoran Nižić</t>
  </si>
  <si>
    <t>Ahmed Ankrah</t>
  </si>
  <si>
    <t>Alejandro Manchot</t>
  </si>
  <si>
    <t>Alexandru Mateiu</t>
  </si>
  <si>
    <t>Álvaro Montaño</t>
  </si>
  <si>
    <t>Antonio Castillo</t>
  </si>
  <si>
    <t>Ariel Muñoz</t>
  </si>
  <si>
    <t>Ashley Cupido</t>
  </si>
  <si>
    <t>Bahram Goudarzi</t>
  </si>
  <si>
    <t>Cristian Iguarán</t>
  </si>
  <si>
    <t>Daniel Camacho</t>
  </si>
  <si>
    <t>David Gomis</t>
  </si>
  <si>
    <t>Guinea-Bissau,France</t>
  </si>
  <si>
    <t>Diego Murillo</t>
  </si>
  <si>
    <t>Eduard Florescu</t>
  </si>
  <si>
    <t>Elian Peralta</t>
  </si>
  <si>
    <t>Esteban Beltrán</t>
  </si>
  <si>
    <t>Facundo Martínez(Club Deportivo Universidad Católica del Ecuador,Argentina,Uruguay,Ecuador)</t>
  </si>
  <si>
    <t>Argentina,Uruguay,Ecuador</t>
  </si>
  <si>
    <t>Felipe Coronel</t>
  </si>
  <si>
    <t>Geovane Meurer</t>
  </si>
  <si>
    <t>Giacomo Fedel</t>
  </si>
  <si>
    <t>Giacomo Manzari</t>
  </si>
  <si>
    <t>Hayner</t>
  </si>
  <si>
    <t>Henry Sánchez</t>
  </si>
  <si>
    <t>Hernán Rodríguez</t>
  </si>
  <si>
    <t>Hiromu Kamada</t>
  </si>
  <si>
    <t>Horacio Salaberry</t>
  </si>
  <si>
    <t>Uruguay,Ecuador</t>
  </si>
  <si>
    <t>Ihor Kyriukhantsev</t>
  </si>
  <si>
    <t>Jaime Díaz</t>
  </si>
  <si>
    <t>Jaime Giraldo</t>
  </si>
  <si>
    <t>Janderson(CSD Cobán Imperial,Brazil)</t>
  </si>
  <si>
    <t>Jason Geria</t>
  </si>
  <si>
    <t>Australia,Uganda,Ghana</t>
  </si>
  <si>
    <t>Jhojan Escobar</t>
  </si>
  <si>
    <t>Jhon Cley</t>
  </si>
  <si>
    <t>Jhonier Alomía</t>
  </si>
  <si>
    <t>João Afonso(Rayong FC,Brazil)</t>
  </si>
  <si>
    <t>Jordan Lamela</t>
  </si>
  <si>
    <t>José Hernández(CDS Tampico Madero,Mexico)</t>
  </si>
  <si>
    <t>José Martínes</t>
  </si>
  <si>
    <t>Juan Sebastián Peña</t>
  </si>
  <si>
    <t>Julinho</t>
  </si>
  <si>
    <t>Kostas Lamprou</t>
  </si>
  <si>
    <t>Lars Erik Sødal</t>
  </si>
  <si>
    <t>Lee Kang-Hee</t>
  </si>
  <si>
    <t>Logan Farrington</t>
  </si>
  <si>
    <t>Márcio Júnior</t>
  </si>
  <si>
    <t>Mateo Sušić</t>
  </si>
  <si>
    <t>Maximiliano Lombardi</t>
  </si>
  <si>
    <t>Miljan Vukadinović</t>
  </si>
  <si>
    <t>Nahuel Suárez</t>
  </si>
  <si>
    <t>Omar Browne</t>
  </si>
  <si>
    <t>Park Dae-Won</t>
  </si>
  <si>
    <t>Pedro Fernández</t>
  </si>
  <si>
    <t>Ren Komatsu</t>
  </si>
  <si>
    <t>Richard Neudecker</t>
  </si>
  <si>
    <t>Rômulo(CHA,Brazil)</t>
  </si>
  <si>
    <t>Sandro Cruz</t>
  </si>
  <si>
    <t>Santiago Mederos</t>
  </si>
  <si>
    <t>Santiago Viera</t>
  </si>
  <si>
    <t>Sergey Terekhov</t>
  </si>
  <si>
    <t>Thiaguinho(OPE,Brazil)</t>
  </si>
  <si>
    <t>Thibo Baeten</t>
  </si>
  <si>
    <t>Thomas Touré</t>
  </si>
  <si>
    <t>Ivory Coast,France,Spain</t>
  </si>
  <si>
    <t>Tomás Díaz</t>
  </si>
  <si>
    <t>Vitinho(,Brazil)</t>
  </si>
  <si>
    <t>Alcides Barbotte</t>
  </si>
  <si>
    <t>Aleks Ławniczak</t>
  </si>
  <si>
    <t>Alex Arano</t>
  </si>
  <si>
    <t>Alibek Davronov</t>
  </si>
  <si>
    <t>Andrézinho</t>
  </si>
  <si>
    <t>Armando Cooper</t>
  </si>
  <si>
    <t>Arnau Gaixas</t>
  </si>
  <si>
    <t>Attila Fiola</t>
  </si>
  <si>
    <t>Bobby Wales</t>
  </si>
  <si>
    <t>Breno Herculano</t>
  </si>
  <si>
    <t>Bura</t>
  </si>
  <si>
    <t>Chimba</t>
  </si>
  <si>
    <t>Choi Kyoung-Rok</t>
  </si>
  <si>
    <t>Diego Altube</t>
  </si>
  <si>
    <t>Diego Castillo(Bogotá Fútbol Club S.A.,Colombia)</t>
  </si>
  <si>
    <t>Diogo Brasido</t>
  </si>
  <si>
    <t>Doniyor Abdumannopov</t>
  </si>
  <si>
    <t>Edgar Ferreira</t>
  </si>
  <si>
    <t>Edney</t>
  </si>
  <si>
    <t>Emanuel Moreira</t>
  </si>
  <si>
    <t>Emmanuel Appeh</t>
  </si>
  <si>
    <t>Emmanuel Morales</t>
  </si>
  <si>
    <t>Enzo Gutiérrez</t>
  </si>
  <si>
    <t>Eros Grezda</t>
  </si>
  <si>
    <t>Esteban Orfano</t>
  </si>
  <si>
    <t>Evan Rottier</t>
  </si>
  <si>
    <t>Fabián Franco</t>
  </si>
  <si>
    <t>Fábio Gomes</t>
  </si>
  <si>
    <t>Felipe Fritz</t>
  </si>
  <si>
    <t>Filipe Nascimento</t>
  </si>
  <si>
    <t>Filippo Berra</t>
  </si>
  <si>
    <t>Gonçalo Cardoso</t>
  </si>
  <si>
    <t>Hugo Vallejo</t>
  </si>
  <si>
    <t>Ibrohim Ibragimov</t>
  </si>
  <si>
    <t>Ítalo(CHA,Brazil)</t>
  </si>
  <si>
    <t>João Graça</t>
  </si>
  <si>
    <t>Joris Moutachy</t>
  </si>
  <si>
    <t>Kevin Holt</t>
  </si>
  <si>
    <t>Kim Seung-Dae</t>
  </si>
  <si>
    <t>Lampros Kontogiannis</t>
  </si>
  <si>
    <t>Mexico,Greece</t>
  </si>
  <si>
    <t>Larry Angulo</t>
  </si>
  <si>
    <t>Leonardo Ferreyra</t>
  </si>
  <si>
    <t>Luca Babino</t>
  </si>
  <si>
    <t>Luis Cáceres</t>
  </si>
  <si>
    <t>Luis Phelipe</t>
  </si>
  <si>
    <t>Luka Khorkheli</t>
  </si>
  <si>
    <t>Luka Mamić</t>
  </si>
  <si>
    <t>Maksym Zaderaka</t>
  </si>
  <si>
    <t>Mariano Penepil</t>
  </si>
  <si>
    <t>Nico Ochojski</t>
  </si>
  <si>
    <t>Nicolás Nocetti</t>
  </si>
  <si>
    <t>Nils Butzen</t>
  </si>
  <si>
    <t>Novica Eraković</t>
  </si>
  <si>
    <t>Papa Daniel</t>
  </si>
  <si>
    <t>Platiny</t>
  </si>
  <si>
    <t>Rafael Brito</t>
  </si>
  <si>
    <t>Rikiya Uehara</t>
  </si>
  <si>
    <t>Ruslan Fischenko</t>
  </si>
  <si>
    <t>Russia,Azerbaijan</t>
  </si>
  <si>
    <t>Sandro Lima</t>
  </si>
  <si>
    <t>Sergio Fretes</t>
  </si>
  <si>
    <t>Shunsuke Mito</t>
  </si>
  <si>
    <t>Simion Michez</t>
  </si>
  <si>
    <t>Simon Rhein</t>
  </si>
  <si>
    <t>Tiago Silva(Zirə Futbol Klubu,Portugal)</t>
  </si>
  <si>
    <t>Tobias Anker</t>
  </si>
  <si>
    <t>Wilhelm Loeper</t>
  </si>
  <si>
    <t>Yannick Semedo</t>
  </si>
  <si>
    <t>Ajdin Zeljković</t>
  </si>
  <si>
    <t>Álvaro Ampuero</t>
  </si>
  <si>
    <t>Andrea Hristov</t>
  </si>
  <si>
    <t>Andrés Zanini</t>
  </si>
  <si>
    <t>Armend Thaqi</t>
  </si>
  <si>
    <t>Baton Zabërgja</t>
  </si>
  <si>
    <t>Brayan Correa</t>
  </si>
  <si>
    <t>Bryan Caicedo(Club Social y Deportivo Macará,Ecuador)</t>
  </si>
  <si>
    <t>Cristián Mosquera</t>
  </si>
  <si>
    <t>Daniel Akpeyi</t>
  </si>
  <si>
    <t>David Mitov Nilsson</t>
  </si>
  <si>
    <t>North Macedonia,Sweden</t>
  </si>
  <si>
    <t>Dejan Djokic</t>
  </si>
  <si>
    <t>Enzo</t>
  </si>
  <si>
    <t>Etayeb Boukhriss</t>
  </si>
  <si>
    <t>Fernando Viana</t>
  </si>
  <si>
    <t>Filip Čuić</t>
  </si>
  <si>
    <t>Franco Medina</t>
  </si>
  <si>
    <t>Gil Bahia</t>
  </si>
  <si>
    <t>Gustavo Nescau</t>
  </si>
  <si>
    <t>Håkon Lorentzen</t>
  </si>
  <si>
    <t>Hamjatou Soukouna</t>
  </si>
  <si>
    <t>Hernâni Infande</t>
  </si>
  <si>
    <t>Hubert Adamczyk</t>
  </si>
  <si>
    <t>Hugo Vera Oviedo</t>
  </si>
  <si>
    <t>Ícaro</t>
  </si>
  <si>
    <t>Ilan Sauter</t>
  </si>
  <si>
    <t>Ivan Ignatjev</t>
  </si>
  <si>
    <t>Jhon Lerma</t>
  </si>
  <si>
    <t>Jonathan Mcdonald</t>
  </si>
  <si>
    <t>Jordan Courtney-Perkins</t>
  </si>
  <si>
    <t>Juan Nieva</t>
  </si>
  <si>
    <t>Kacper Karasek</t>
  </si>
  <si>
    <t>Kevin Sibille</t>
  </si>
  <si>
    <t>Kim Joon-Hong</t>
  </si>
  <si>
    <t>Leandro Vega</t>
  </si>
  <si>
    <t>Liam Fraser</t>
  </si>
  <si>
    <t>Mathias Hebo</t>
  </si>
  <si>
    <t>Maximiliano Centurión</t>
  </si>
  <si>
    <t>Nils-Jonathan Körber</t>
  </si>
  <si>
    <t>Ogün Özçiçek</t>
  </si>
  <si>
    <t>Patryk Kun</t>
  </si>
  <si>
    <t>Pedro Velurtas</t>
  </si>
  <si>
    <t>Sebastiaan Brebels</t>
  </si>
  <si>
    <t>Stefan Stanisavljević</t>
  </si>
  <si>
    <t>Tommy McNamara</t>
  </si>
  <si>
    <t>Tony Njiké</t>
  </si>
  <si>
    <t>Victor Larsson</t>
  </si>
  <si>
    <t>Vinícius Popó</t>
  </si>
  <si>
    <t>Wallison</t>
  </si>
  <si>
    <t>Yonis Njoh</t>
  </si>
  <si>
    <t>Adil Taoui</t>
  </si>
  <si>
    <t>Agustín Ramírez</t>
  </si>
  <si>
    <t>Alberto Ródenas</t>
  </si>
  <si>
    <t>Alexander Robinson</t>
  </si>
  <si>
    <t>Alexandr Ivankov</t>
  </si>
  <si>
    <t>Andrei Gheorghiţă</t>
  </si>
  <si>
    <t>Anthony Barylla</t>
  </si>
  <si>
    <t>Arvin Appiah</t>
  </si>
  <si>
    <t>England,Ghana,Netherlands</t>
  </si>
  <si>
    <t>Axel Arce</t>
  </si>
  <si>
    <t>Brian Oddei</t>
  </si>
  <si>
    <t>Carlos Muñoz(Deportes Magallanes,Chile)</t>
  </si>
  <si>
    <t>Daniel Cabrera</t>
  </si>
  <si>
    <t>David Andújar</t>
  </si>
  <si>
    <t>Demetri Mitchell</t>
  </si>
  <si>
    <t>Dominique Guidi</t>
  </si>
  <si>
    <t>Edgar Zaracho</t>
  </si>
  <si>
    <t>Elias Huth</t>
  </si>
  <si>
    <t>Elkan Baggott</t>
  </si>
  <si>
    <t>Indonesia,England,Thailand</t>
  </si>
  <si>
    <t>Federico Anselmo</t>
  </si>
  <si>
    <t>Felipe Saavedra</t>
  </si>
  <si>
    <t>Francisco La Mantia</t>
  </si>
  <si>
    <t>Franco Olego</t>
  </si>
  <si>
    <t>Fred Saraiva</t>
  </si>
  <si>
    <t>Guillermo Hauche</t>
  </si>
  <si>
    <t>Hugo Silva</t>
  </si>
  <si>
    <t>Jaden Montnor</t>
  </si>
  <si>
    <t>Jake Nerwinski</t>
  </si>
  <si>
    <t>Jhon García</t>
  </si>
  <si>
    <t>João Pedro(VIT,Brazil)</t>
  </si>
  <si>
    <t>José Aquino Allende</t>
  </si>
  <si>
    <t>Joselpho Barnes</t>
  </si>
  <si>
    <t>Juan Carlos Menudo</t>
  </si>
  <si>
    <t>Kjartan Kári Halldórsson</t>
  </si>
  <si>
    <t>Kristoffer Tønnessen</t>
  </si>
  <si>
    <t>Lucas Romero(Club Deportivo Recoleta,Paraguay)</t>
  </si>
  <si>
    <t>Lucas Woudenberg</t>
  </si>
  <si>
    <t>Luis Martell</t>
  </si>
  <si>
    <t>Madison</t>
  </si>
  <si>
    <t>Matteo Maggio</t>
  </si>
  <si>
    <t>Michel</t>
  </si>
  <si>
    <t>Mohamed Berte</t>
  </si>
  <si>
    <t>Momčilo Raspopović</t>
  </si>
  <si>
    <t>Natanael Guzmán</t>
  </si>
  <si>
    <t>Nelson Ruiz</t>
  </si>
  <si>
    <t>Oscar Giménez</t>
  </si>
  <si>
    <t>Pablo González(Ethnikos Achnas,Spain)</t>
  </si>
  <si>
    <t>Paolo Frascatore</t>
  </si>
  <si>
    <t>Patriot Sejdiu</t>
  </si>
  <si>
    <t>Philip Elayo Azango</t>
  </si>
  <si>
    <t>Rafał Kurzawa</t>
  </si>
  <si>
    <t>Rafał Pietrzak</t>
  </si>
  <si>
    <t>Steven van der Sloot</t>
  </si>
  <si>
    <t>Tayrell Wouter</t>
  </si>
  <si>
    <t>Thatayaone Ditlhokwe</t>
  </si>
  <si>
    <t>Theo Archibald</t>
  </si>
  <si>
    <t>Toty</t>
  </si>
  <si>
    <t>Valentín Quevedo</t>
  </si>
  <si>
    <t>Valmir Sulejmani</t>
  </si>
  <si>
    <t>Victor Adeboyejo</t>
  </si>
  <si>
    <t>Aapo Halme</t>
  </si>
  <si>
    <t>Aaron Tshibola</t>
  </si>
  <si>
    <t>Abdalla Yousif</t>
  </si>
  <si>
    <t>Abdellah Khafifi</t>
  </si>
  <si>
    <t>Abdulelah Hawsawi</t>
  </si>
  <si>
    <t>Abdulla Hamad</t>
  </si>
  <si>
    <t>Abdullah Al-Ammar</t>
  </si>
  <si>
    <t>Abdullah Radif</t>
  </si>
  <si>
    <t>Abrorbek Ismoilov</t>
  </si>
  <si>
    <t>Achilleas Poungouras</t>
  </si>
  <si>
    <t>Adam Tzanetopoulos</t>
  </si>
  <si>
    <t>Adama Diallo</t>
  </si>
  <si>
    <t>Adem Alilet</t>
  </si>
  <si>
    <t>Adenis Shala</t>
  </si>
  <si>
    <t>Agustín Chopitea</t>
  </si>
  <si>
    <t>Ahmed Bamasud</t>
  </si>
  <si>
    <t>Ahmet Engin</t>
  </si>
  <si>
    <t>Ahmet İlhan Özek</t>
  </si>
  <si>
    <t>Akaki Shulaia</t>
  </si>
  <si>
    <t>Alejandro Ramírez</t>
  </si>
  <si>
    <t>Aleksa Janković</t>
  </si>
  <si>
    <t>Aleksandar Andrejević</t>
  </si>
  <si>
    <t>Aleksandar Šćekić</t>
  </si>
  <si>
    <t>Aleksandre Andronikashvili</t>
  </si>
  <si>
    <t>Alex(,Brazil)</t>
  </si>
  <si>
    <t>Alex Souza</t>
  </si>
  <si>
    <t>Alexander González(Universidad Central de Venezuela F.C.,Panama)</t>
  </si>
  <si>
    <t>Alexandr Zotov</t>
  </si>
  <si>
    <t>Alexandru Işfan</t>
  </si>
  <si>
    <t>Ali Al-Asmari</t>
  </si>
  <si>
    <t>Ali Hazazi</t>
  </si>
  <si>
    <t>Ali Vatandoust</t>
  </si>
  <si>
    <t>Alisher Jalilov</t>
  </si>
  <si>
    <t>Alperen Babacan</t>
  </si>
  <si>
    <t>Álvaro Ratón</t>
  </si>
  <si>
    <t>Álvaro Zamora</t>
  </si>
  <si>
    <t>Aly Mallé</t>
  </si>
  <si>
    <t>Amir Mohammed Houshmand</t>
  </si>
  <si>
    <t>Andreu Hernández</t>
  </si>
  <si>
    <t>Andrija Ražnatović</t>
  </si>
  <si>
    <t>Angel Azurín</t>
  </si>
  <si>
    <t>Anvarjon G'ofurov</t>
  </si>
  <si>
    <t>Arda Şengül</t>
  </si>
  <si>
    <t>Aref Gholami</t>
  </si>
  <si>
    <t>Arian Llugiqi</t>
  </si>
  <si>
    <t>Armando Dobra</t>
  </si>
  <si>
    <t>Aso Rostam</t>
  </si>
  <si>
    <t>Athar El Tahir</t>
  </si>
  <si>
    <t>Azmi Ghouma</t>
  </si>
  <si>
    <t>Babacar Dione(Anorthosis Famagusta,Senegal,Belgium)</t>
  </si>
  <si>
    <t>Babacar Sarr</t>
  </si>
  <si>
    <t>Bandeira</t>
  </si>
  <si>
    <t>Barnes Osei</t>
  </si>
  <si>
    <t>Ghana,Portugal</t>
  </si>
  <si>
    <t>Bassam Al-Hurayji</t>
  </si>
  <si>
    <t>Beckham</t>
  </si>
  <si>
    <t>Benaissa Benamar</t>
  </si>
  <si>
    <t>Béni Badibanga</t>
  </si>
  <si>
    <t>Benjamin Van Durmen</t>
  </si>
  <si>
    <t>Bent Sørmo</t>
  </si>
  <si>
    <t>Betão</t>
  </si>
  <si>
    <t>Beycker Velásquez</t>
  </si>
  <si>
    <t>Beykan Şimşek</t>
  </si>
  <si>
    <t>Boubacar Konté</t>
  </si>
  <si>
    <t>Bright Edomwonyi</t>
  </si>
  <si>
    <t>Bruno(Pafos FC,Brazil)</t>
  </si>
  <si>
    <t>Bryan Olivera</t>
  </si>
  <si>
    <t>Bryan Segura</t>
  </si>
  <si>
    <t>Burak Kapacak</t>
  </si>
  <si>
    <t>Çağlar Akbaba</t>
  </si>
  <si>
    <t>Camacho(Tala'ea Al-Gaish,Egypt)</t>
  </si>
  <si>
    <t>Caner Osmanpaşa</t>
  </si>
  <si>
    <t>Carlos Fortes</t>
  </si>
  <si>
    <t>Carlos Gutiérrez(Numantia,Spain)</t>
  </si>
  <si>
    <t>Carlos Suárez</t>
  </si>
  <si>
    <t>Celal Dumanlı</t>
  </si>
  <si>
    <t>Cephas Malele</t>
  </si>
  <si>
    <t>Chandrel Massanga</t>
  </si>
  <si>
    <t>Che Fondoh Malone</t>
  </si>
  <si>
    <t>Christian Gomis(Uthai Thani FC,France,Senegal)</t>
  </si>
  <si>
    <t>Christian Manrique</t>
  </si>
  <si>
    <t>Christos Sielis</t>
  </si>
  <si>
    <t>Çınar Tarhan</t>
  </si>
  <si>
    <t>Clinton Antwi</t>
  </si>
  <si>
    <t>Cory Sène</t>
  </si>
  <si>
    <t>Cristian Martínez(Hapoel Ironi Kiryat-Shmona,Panama,United States)</t>
  </si>
  <si>
    <t>Cristopher Núñez</t>
  </si>
  <si>
    <t>Damjan Pavlović</t>
  </si>
  <si>
    <t>Dani Bolt</t>
  </si>
  <si>
    <t>Danilo(Mahasarakham FC,Brazil)</t>
  </si>
  <si>
    <t>Dante Polvara</t>
  </si>
  <si>
    <t>United States,South Africa,Italy</t>
  </si>
  <si>
    <t>David Henen</t>
  </si>
  <si>
    <t>Togo,Belgium,Luxembourg</t>
  </si>
  <si>
    <t>David Látal</t>
  </si>
  <si>
    <t>David Sambissa</t>
  </si>
  <si>
    <t>Gabon,France,Congo</t>
  </si>
  <si>
    <t>David Tavares</t>
  </si>
  <si>
    <t>Davit Kereselidze</t>
  </si>
  <si>
    <t>Derick Poloni</t>
  </si>
  <si>
    <t>Didier Delgado</t>
  </si>
  <si>
    <t>Diego Esteban</t>
  </si>
  <si>
    <t>Diego Luna(Baltika Kaliningrad,Venezuela)</t>
  </si>
  <si>
    <t>Dilshod Saitov</t>
  </si>
  <si>
    <t>Djenairo Daniels</t>
  </si>
  <si>
    <t>Dmytro Topalov</t>
  </si>
  <si>
    <t>Dominic Baumann</t>
  </si>
  <si>
    <t>Đorđe Denić</t>
  </si>
  <si>
    <t>Doston Tursunov</t>
  </si>
  <si>
    <t>Dostonbek Tursunov</t>
  </si>
  <si>
    <t>Durel Avounou</t>
  </si>
  <si>
    <t>Dušan Jovančić</t>
  </si>
  <si>
    <t>Eid Al-Muwallad</t>
  </si>
  <si>
    <t>Ekrem Kılıçarslan</t>
  </si>
  <si>
    <t>Élder Santana</t>
  </si>
  <si>
    <t>Elguja Lobjanidze</t>
  </si>
  <si>
    <t>Elyas Bouzaiene</t>
  </si>
  <si>
    <t>Émerson Galego</t>
  </si>
  <si>
    <t>Emi</t>
  </si>
  <si>
    <t>Emiliano Villar</t>
  </si>
  <si>
    <t>Emirhan Aydoğan</t>
  </si>
  <si>
    <t>Enes Alıç</t>
  </si>
  <si>
    <t>Erdem Onur Beytaş</t>
  </si>
  <si>
    <t>Eric Hughes</t>
  </si>
  <si>
    <t>Erick Ferigra</t>
  </si>
  <si>
    <t>Erjan Tokotaev</t>
  </si>
  <si>
    <t>Erkam Develi</t>
  </si>
  <si>
    <t>Facundo Silvera(Club Sportivo Miramar Misiones,Uruguay)</t>
  </si>
  <si>
    <t>Farshad Ahmadzadeh</t>
  </si>
  <si>
    <t>Fedi Ben Choug</t>
  </si>
  <si>
    <t>Fethallah Tahar</t>
  </si>
  <si>
    <t>Filip Bainović</t>
  </si>
  <si>
    <t>Filip Slavíček</t>
  </si>
  <si>
    <t>Filippo Sgarbi</t>
  </si>
  <si>
    <t>Florian Taulemesse</t>
  </si>
  <si>
    <t>Francis Ezeh</t>
  </si>
  <si>
    <t>Franco Zanelatto</t>
  </si>
  <si>
    <t>Peru,Paraguay</t>
  </si>
  <si>
    <t>Fuat Bavuk</t>
  </si>
  <si>
    <t>Furkan Orak</t>
  </si>
  <si>
    <t>Gabriel Ramos</t>
  </si>
  <si>
    <t>Gašper Petek</t>
  </si>
  <si>
    <t>Georgi Minchev</t>
  </si>
  <si>
    <t>Gerald Taylor</t>
  </si>
  <si>
    <t>Germán Estigarribia</t>
  </si>
  <si>
    <t>Gerson Torres</t>
  </si>
  <si>
    <t>Ghampani Lungu</t>
  </si>
  <si>
    <t>Giorgos Nikas</t>
  </si>
  <si>
    <t>Gonzalo Parisi</t>
  </si>
  <si>
    <t>Goran Milojko</t>
  </si>
  <si>
    <t>Granit Lekaj</t>
  </si>
  <si>
    <t>Guillermo Vallejo</t>
  </si>
  <si>
    <t>Haitham Asiri</t>
  </si>
  <si>
    <t>Hakan Yavuz</t>
  </si>
  <si>
    <t>Hamad Al-Meqebaali</t>
  </si>
  <si>
    <t>Hamdan Al-Shamrani</t>
  </si>
  <si>
    <t>Hamdi Akujobi</t>
  </si>
  <si>
    <t>Hamed Al-Ghamdi</t>
  </si>
  <si>
    <t>Hamidou Traoré</t>
  </si>
  <si>
    <t>Harouna Sy</t>
  </si>
  <si>
    <t>Harun Kavaklıdere</t>
  </si>
  <si>
    <t>Henry Sletsjøe</t>
  </si>
  <si>
    <t>Hiran Ahmed</t>
  </si>
  <si>
    <t>Houssem Dagdoug</t>
  </si>
  <si>
    <t>Hussain Al-Qahtani</t>
  </si>
  <si>
    <t>Hussein Ali(Al-Shorta Sports Club,Iraq)</t>
  </si>
  <si>
    <t>Ibou Touray</t>
  </si>
  <si>
    <t>The Gambia,England,Senegal</t>
  </si>
  <si>
    <t>İbrahim Kaya</t>
  </si>
  <si>
    <t>Ibrahima Wadji</t>
  </si>
  <si>
    <t>Ignacio Anzola</t>
  </si>
  <si>
    <t>Igor Kalinin</t>
  </si>
  <si>
    <t>İlhan Depe</t>
  </si>
  <si>
    <t>Imad Riahi</t>
  </si>
  <si>
    <t>Ioannis Gelios</t>
  </si>
  <si>
    <t>Irfan Hadžić</t>
  </si>
  <si>
    <t>Islam Hawsawi</t>
  </si>
  <si>
    <t>Islom To'xtaxo'jayev</t>
  </si>
  <si>
    <t>Iván Cañete</t>
  </si>
  <si>
    <t>Jaba Jighauri</t>
  </si>
  <si>
    <t>James Jeggo</t>
  </si>
  <si>
    <t>Jan Vodháněl</t>
  </si>
  <si>
    <t>Jasin Assehnoun</t>
  </si>
  <si>
    <t>Finland,Morocco</t>
  </si>
  <si>
    <t>Javad Aghaeipour</t>
  </si>
  <si>
    <t>Jean Jules</t>
  </si>
  <si>
    <t>Jeffry Fortes</t>
  </si>
  <si>
    <t>Joel Allansson</t>
  </si>
  <si>
    <t>Joel Nouble</t>
  </si>
  <si>
    <t>Joel Poiso</t>
  </si>
  <si>
    <t>Joeri de Kamps</t>
  </si>
  <si>
    <t>Jonathan Herrera(Club Deportivo Armenio,Argentina)</t>
  </si>
  <si>
    <t>Jordan Tell</t>
  </si>
  <si>
    <t>Jorge Fellipe</t>
  </si>
  <si>
    <t>José Cuero</t>
  </si>
  <si>
    <t>Joshua Pynadath</t>
  </si>
  <si>
    <t>United States,India</t>
  </si>
  <si>
    <t>Josip Vuković</t>
  </si>
  <si>
    <t>Juan Pablo Montoya</t>
  </si>
  <si>
    <t>Junior Escobar</t>
  </si>
  <si>
    <t>Junior Flemmings</t>
  </si>
  <si>
    <t>Jurgen Bardhi</t>
  </si>
  <si>
    <t>Kamil Lukoszek</t>
  </si>
  <si>
    <t>Karim Hafez</t>
  </si>
  <si>
    <t>Karim Tarek</t>
  </si>
  <si>
    <t>Keffel</t>
  </si>
  <si>
    <t>Kevin Felida</t>
  </si>
  <si>
    <t>Khaled Mohammed</t>
  </si>
  <si>
    <t>Khalid Al-Ghannam</t>
  </si>
  <si>
    <t>Kim In-Sung</t>
  </si>
  <si>
    <t>Kirill Kaplenko</t>
  </si>
  <si>
    <t>Kosta Barbarouses</t>
  </si>
  <si>
    <t>New Zealand,Greece</t>
  </si>
  <si>
    <t>Kristi Qose</t>
  </si>
  <si>
    <t>Kristián Koštrna</t>
  </si>
  <si>
    <t>Lamine N'Dao</t>
  </si>
  <si>
    <t>Latyr Fall</t>
  </si>
  <si>
    <t>Senegal,Portugal</t>
  </si>
  <si>
    <t>Lefteris Choutesiotis</t>
  </si>
  <si>
    <t>Leroy Abanda</t>
  </si>
  <si>
    <t>France,Cameroon,Poland</t>
  </si>
  <si>
    <t>Lionel Laborda</t>
  </si>
  <si>
    <t>Luca Chierico</t>
  </si>
  <si>
    <t>Lucas Bernadou</t>
  </si>
  <si>
    <t>Lucas González(Club Nacional,Paraguay)</t>
  </si>
  <si>
    <t>Lucas Rougeaux</t>
  </si>
  <si>
    <t>Luiz Ceará</t>
  </si>
  <si>
    <t>Luka Stojanović</t>
  </si>
  <si>
    <t>Lukáš Havel</t>
  </si>
  <si>
    <t>Lukas Jäger</t>
  </si>
  <si>
    <t>Madih Talal</t>
  </si>
  <si>
    <t>Mahdi Abduljabbar</t>
  </si>
  <si>
    <t>Marc Klok</t>
  </si>
  <si>
    <t>Mario Zebić</t>
  </si>
  <si>
    <t>Marios Siabanis</t>
  </si>
  <si>
    <t>Maron Ghantous</t>
  </si>
  <si>
    <t>Martin Hašek</t>
  </si>
  <si>
    <t>Martín Solar</t>
  </si>
  <si>
    <t>Masca</t>
  </si>
  <si>
    <t>Masoud Rigi</t>
  </si>
  <si>
    <t>Mate Tsintsadze</t>
  </si>
  <si>
    <t>Mateusz Bochnak</t>
  </si>
  <si>
    <t>Matheus Alessandro</t>
  </si>
  <si>
    <t>Matías Alfonso</t>
  </si>
  <si>
    <t>Uruguay,Paraguay</t>
  </si>
  <si>
    <t>Matías Campos López</t>
  </si>
  <si>
    <t>Matías Sánchez(Club Atlético Central Norte de Salta,Argentina)</t>
  </si>
  <si>
    <t>Matjaž Rozman</t>
  </si>
  <si>
    <t>Max Svensson(Casa Pia Atlético Clube,Spain,Sweden)</t>
  </si>
  <si>
    <t>Spain,Sweden</t>
  </si>
  <si>
    <t>Maxime Do Couto</t>
  </si>
  <si>
    <t>Maximiliano Moreira</t>
  </si>
  <si>
    <t>Maximiliano Riveros</t>
  </si>
  <si>
    <t>Maytham Jabbar</t>
  </si>
  <si>
    <t>Mehdi Mamizadeh</t>
  </si>
  <si>
    <t>Mehmet Yeşil</t>
  </si>
  <si>
    <t>Mert Çapar</t>
  </si>
  <si>
    <t>Miguel Luís</t>
  </si>
  <si>
    <t>Miguel Ramírez</t>
  </si>
  <si>
    <t>Mikail Okyar</t>
  </si>
  <si>
    <t>Mikhail Gordeychuk</t>
  </si>
  <si>
    <t>Belarus,Kazakhstan</t>
  </si>
  <si>
    <t>Mirzad Mehanović</t>
  </si>
  <si>
    <t>Mohamed Ali Ben Salem</t>
  </si>
  <si>
    <t>Mohamed Aziz</t>
  </si>
  <si>
    <t>Mohamed Islam Belkhir</t>
  </si>
  <si>
    <t>Mohamed Mouhli</t>
  </si>
  <si>
    <t>Belgium,Morocco,Tunisia</t>
  </si>
  <si>
    <t>Mohamed Réda Hamidi</t>
  </si>
  <si>
    <t>Mohamed Zrida</t>
  </si>
  <si>
    <t>Mohammad Haidar</t>
  </si>
  <si>
    <t>Mohammad Hossein Eslami</t>
  </si>
  <si>
    <t>Mohammed Abbas</t>
  </si>
  <si>
    <t>Mohammed Al Tubal</t>
  </si>
  <si>
    <t>Mohammed Al-Kuwaykibi</t>
  </si>
  <si>
    <t>Mohammed Mahzari</t>
  </si>
  <si>
    <t>Mohammed Muntari</t>
  </si>
  <si>
    <t>Qatar,Ghana</t>
  </si>
  <si>
    <t>Mohammed Rabii</t>
  </si>
  <si>
    <t>Morocco,United Arab Emirates</t>
  </si>
  <si>
    <t>Moisés Delgado</t>
  </si>
  <si>
    <t>Mostafa El Badry</t>
  </si>
  <si>
    <t>Moussa Coulibaly</t>
  </si>
  <si>
    <t>Moustapha Zeghba</t>
  </si>
  <si>
    <t>Muammer Sarıkaya</t>
  </si>
  <si>
    <t>Muath Fagihy</t>
  </si>
  <si>
    <t>Mücahit Can Akçay</t>
  </si>
  <si>
    <t>Muharrem Cinan</t>
  </si>
  <si>
    <t>Nana Antwi</t>
  </si>
  <si>
    <t>Ghana,Armenia</t>
  </si>
  <si>
    <t>Narek Aghasaryan</t>
  </si>
  <si>
    <t>Nasser Maher</t>
  </si>
  <si>
    <t>Nathan Ribeiro</t>
  </si>
  <si>
    <t>Brazil,Qatar</t>
  </si>
  <si>
    <t>Neneco</t>
  </si>
  <si>
    <t>Neto(Al-Bataeh,Brazil)</t>
  </si>
  <si>
    <t>Nicolas Diguiny</t>
  </si>
  <si>
    <t>Nicolás Meaurio</t>
  </si>
  <si>
    <t>Nikoloz Mali</t>
  </si>
  <si>
    <t>Nikos Melissas</t>
  </si>
  <si>
    <t>Noureddine Farhati</t>
  </si>
  <si>
    <t>Okacha Hamzaoui</t>
  </si>
  <si>
    <t>Omar Salah</t>
  </si>
  <si>
    <t>Otar Parulava</t>
  </si>
  <si>
    <t>Oussama Soukhane</t>
  </si>
  <si>
    <t>Pablo Pedraza</t>
  </si>
  <si>
    <t>Pachu</t>
  </si>
  <si>
    <t>Pape-Alioune N'Diaye</t>
  </si>
  <si>
    <t>Patrik Blahút</t>
  </si>
  <si>
    <t>Patrik Iľko</t>
  </si>
  <si>
    <t>Pedro Martins</t>
  </si>
  <si>
    <t>Pedro Monteiro</t>
  </si>
  <si>
    <t>Pepe Castaño</t>
  </si>
  <si>
    <t>Petr Mareš</t>
  </si>
  <si>
    <t>Petrus Boumal</t>
  </si>
  <si>
    <t>Philipe Maia</t>
  </si>
  <si>
    <t>Philipp Pentke</t>
  </si>
  <si>
    <t>Philippe Kinzumbi</t>
  </si>
  <si>
    <t>Pietro Martino</t>
  </si>
  <si>
    <t>Qismət Alıyev</t>
  </si>
  <si>
    <t>Quentin Daubin</t>
  </si>
  <si>
    <t>Radu Gînsari</t>
  </si>
  <si>
    <t>Rafał Makowski</t>
  </si>
  <si>
    <t>Rafik Kabou</t>
  </si>
  <si>
    <t>Rahil Məmmədov</t>
  </si>
  <si>
    <t>Ramazan Civelek</t>
  </si>
  <si>
    <t>Reda El Hajhouj</t>
  </si>
  <si>
    <t>Reeco Hackett</t>
  </si>
  <si>
    <t>Saint Lucia,England</t>
  </si>
  <si>
    <t>Reyaad Pieterse</t>
  </si>
  <si>
    <t>Riad Šuta</t>
  </si>
  <si>
    <t>Richard Figueroa</t>
  </si>
  <si>
    <t>Richard Jensen</t>
  </si>
  <si>
    <t>Ridwan Sanusi</t>
  </si>
  <si>
    <t>Rodrigo Martins</t>
  </si>
  <si>
    <t>Roger(YPI,Brazil)</t>
  </si>
  <si>
    <t>Róger Cañas</t>
  </si>
  <si>
    <t>Roman Asranqülov</t>
  </si>
  <si>
    <t>Ronaldo Peña</t>
  </si>
  <si>
    <t>Rúben Brígido</t>
  </si>
  <si>
    <t>Rüstəm Əhmədzadə</t>
  </si>
  <si>
    <t>Saleh Abu Al-Shamat</t>
  </si>
  <si>
    <t>Salem M'Bakata</t>
  </si>
  <si>
    <t>Sami Al-Naji</t>
  </si>
  <si>
    <t>Saulo(ITU,Brazil)</t>
  </si>
  <si>
    <t>Sayed Dhiya Saeed</t>
  </si>
  <si>
    <t>Saymon</t>
  </si>
  <si>
    <t>Seo Jin-Su</t>
  </si>
  <si>
    <t>Serdar Cansu</t>
  </si>
  <si>
    <t>Sergei Malyi</t>
  </si>
  <si>
    <t>Kazakhstan,Ukraine</t>
  </si>
  <si>
    <t>Sergiu Buş</t>
  </si>
  <si>
    <t>Shaka Mawuli Eklu</t>
  </si>
  <si>
    <t>Shamikh Al Obaidi</t>
  </si>
  <si>
    <t>Sharof Muhiddinov</t>
  </si>
  <si>
    <t>Sherzod Temirov</t>
  </si>
  <si>
    <t>Simon Omossola</t>
  </si>
  <si>
    <t>Simon Ramabu</t>
  </si>
  <si>
    <t>Simone Guerra</t>
  </si>
  <si>
    <t>Soheil Sahraei</t>
  </si>
  <si>
    <t>Soumaïla Sidibé</t>
  </si>
  <si>
    <t>Spyros Risvanis</t>
  </si>
  <si>
    <t>Stevie Mallan</t>
  </si>
  <si>
    <t>Süleyman Güneş</t>
  </si>
  <si>
    <t>Sultanbek Astanov</t>
  </si>
  <si>
    <t>Teddy Bouriaud</t>
  </si>
  <si>
    <t>Tim Freriks</t>
  </si>
  <si>
    <t>Tim Rieder</t>
  </si>
  <si>
    <t>Tomás Domingos</t>
  </si>
  <si>
    <t>Tomás Jerez</t>
  </si>
  <si>
    <t>Tomás Squie</t>
  </si>
  <si>
    <t>Tsotne Kapanadze</t>
  </si>
  <si>
    <t>Turan Manafov</t>
  </si>
  <si>
    <t>Tymur Stetskov</t>
  </si>
  <si>
    <t>Ulrich Méléké</t>
  </si>
  <si>
    <t>Uroš Vitas</t>
  </si>
  <si>
    <t>Üzeyir Ergün</t>
  </si>
  <si>
    <t>Vahdat Hanonov</t>
  </si>
  <si>
    <t>Vasilije Čavor</t>
  </si>
  <si>
    <t>Wataru Harada</t>
  </si>
  <si>
    <t>William Sell</t>
  </si>
  <si>
    <t>Willy Semedo</t>
  </si>
  <si>
    <t>Yair Ibargüen</t>
  </si>
  <si>
    <t>Yakhouba Barry</t>
  </si>
  <si>
    <t>Yalçın Kılınç</t>
  </si>
  <si>
    <t>Yawo Agbagno</t>
  </si>
  <si>
    <t>Yazan Al-Naimat</t>
  </si>
  <si>
    <t>Yoshiki Takahashi</t>
  </si>
  <si>
    <t>Zakaria Fati</t>
  </si>
  <si>
    <t>Žan Žužek</t>
  </si>
  <si>
    <t>Zidane Banjaqui</t>
  </si>
  <si>
    <t>Zisis Chatzistravos</t>
  </si>
  <si>
    <t>Zouheir El Moutaraji</t>
  </si>
  <si>
    <t>Adrià Gallego</t>
  </si>
  <si>
    <t>Agustín González</t>
  </si>
  <si>
    <t>Agustín Lastra</t>
  </si>
  <si>
    <t>Alexander Håpnes</t>
  </si>
  <si>
    <t>Alexis Sosa</t>
  </si>
  <si>
    <t>Andreas Karamanolis</t>
  </si>
  <si>
    <t>Antoniu Manolache</t>
  </si>
  <si>
    <t>Celton Biai</t>
  </si>
  <si>
    <t>César García</t>
  </si>
  <si>
    <t>Dimitar Evtimov</t>
  </si>
  <si>
    <t>Emmanuel Giménez</t>
  </si>
  <si>
    <t>Fernand Gouré</t>
  </si>
  <si>
    <t>Franco Lepore</t>
  </si>
  <si>
    <t>Friday Etim</t>
  </si>
  <si>
    <t>Gabi Iancu</t>
  </si>
  <si>
    <t>Hamza El Moussaoui</t>
  </si>
  <si>
    <t>Harlin Suárez</t>
  </si>
  <si>
    <t>Jakov-Anton Vasilj</t>
  </si>
  <si>
    <t>Johnathan</t>
  </si>
  <si>
    <t>Jur Schryvers</t>
  </si>
  <si>
    <t>Leonel Barrionuevo</t>
  </si>
  <si>
    <t>Liam van Gelderen</t>
  </si>
  <si>
    <t>Luca Falabella</t>
  </si>
  <si>
    <t>Lukas Bergquist</t>
  </si>
  <si>
    <t>Lukas Scepanik</t>
  </si>
  <si>
    <t>Mads Borchers</t>
  </si>
  <si>
    <t>Majid Aliyari</t>
  </si>
  <si>
    <t>Marcelo(Maricá Futebol Clube,Brazil)</t>
  </si>
  <si>
    <t>Mario Mladenovski</t>
  </si>
  <si>
    <t>Mauricio Maslovski</t>
  </si>
  <si>
    <t>Maxime Giron</t>
  </si>
  <si>
    <t>Mayco Bergia</t>
  </si>
  <si>
    <t>Miguel Berry</t>
  </si>
  <si>
    <t>Mirnes Bećirović</t>
  </si>
  <si>
    <t>Nikolaj Hansen</t>
  </si>
  <si>
    <t>Denmark,Poland,Iceland</t>
  </si>
  <si>
    <t>Ofek Biton</t>
  </si>
  <si>
    <t>Panajot Qirko</t>
  </si>
  <si>
    <t>Patrick Hobsch</t>
  </si>
  <si>
    <t>Pavel Juroška</t>
  </si>
  <si>
    <t>Raul Beneit</t>
  </si>
  <si>
    <t>Ricardo Tapia</t>
  </si>
  <si>
    <t>Ronald(,Brazil)</t>
  </si>
  <si>
    <t>Ross MacIver</t>
  </si>
  <si>
    <t>Soma Novothny</t>
  </si>
  <si>
    <t>Tomasz Loska</t>
  </si>
  <si>
    <t>Tomoki Takamine</t>
  </si>
  <si>
    <t>Vinícius Faria</t>
  </si>
  <si>
    <t>Zé Ricardo(Clube Desportivo Feirense,Brazil,Spain)</t>
  </si>
  <si>
    <t>Ahmad Ersan</t>
  </si>
  <si>
    <t>Bjarne Pudel</t>
  </si>
  <si>
    <t>Carlos Ohene</t>
  </si>
  <si>
    <t>Daniel Eid</t>
  </si>
  <si>
    <t>Daniel Ríos</t>
  </si>
  <si>
    <t>Darío Silva</t>
  </si>
  <si>
    <t>Davor Zdravkovski</t>
  </si>
  <si>
    <t>Elías Brítez</t>
  </si>
  <si>
    <t>Emmanuel Gómez Riga</t>
  </si>
  <si>
    <t>Fabian Greilinger</t>
  </si>
  <si>
    <t>Finn Surman</t>
  </si>
  <si>
    <t>New Zealand,Wales</t>
  </si>
  <si>
    <t>Franco Posse</t>
  </si>
  <si>
    <t>Freddi Greco</t>
  </si>
  <si>
    <t>Italy,Madagascar</t>
  </si>
  <si>
    <t>Gabriel Altamirano</t>
  </si>
  <si>
    <t>Hervé Matthys</t>
  </si>
  <si>
    <t>Ian Harkes</t>
  </si>
  <si>
    <t>Ignacio Figueroa</t>
  </si>
  <si>
    <t>Imanol Enríquez</t>
  </si>
  <si>
    <t>Jeremias Lorch</t>
  </si>
  <si>
    <t>Jonathan Italeng</t>
  </si>
  <si>
    <t>Juan Manuel Carrizo</t>
  </si>
  <si>
    <t>Juan Perea</t>
  </si>
  <si>
    <t>Kevin Peña</t>
  </si>
  <si>
    <t>Kibu Denis</t>
  </si>
  <si>
    <t>Kim Bong-Soo</t>
  </si>
  <si>
    <t>Limberg Gutiérrez</t>
  </si>
  <si>
    <t>Loris Zonta</t>
  </si>
  <si>
    <t>Luca Meisl</t>
  </si>
  <si>
    <t>Lucas Dias</t>
  </si>
  <si>
    <t>Marco Pledl</t>
  </si>
  <si>
    <t>Marcos Paulo(Nova Iguaçu Futebol Clube,Brazil)</t>
  </si>
  <si>
    <t>Marius Briceag</t>
  </si>
  <si>
    <t>Matías Escudero</t>
  </si>
  <si>
    <t>Maxwell</t>
  </si>
  <si>
    <t>Newton Williams</t>
  </si>
  <si>
    <t>Nodar Kavtaradze</t>
  </si>
  <si>
    <t>Ragab Bakar</t>
  </si>
  <si>
    <t>Risto Mitrevski</t>
  </si>
  <si>
    <t>Yanick van Osch</t>
  </si>
  <si>
    <t>Yannis Letard</t>
  </si>
  <si>
    <t>Zulu</t>
  </si>
  <si>
    <t>Agustín Paredes</t>
  </si>
  <si>
    <t>Albert Labík</t>
  </si>
  <si>
    <t>Alex Cáceres</t>
  </si>
  <si>
    <t>Alexander Corryn</t>
  </si>
  <si>
    <t>Alisson Farias</t>
  </si>
  <si>
    <t>Ángelo Mina</t>
  </si>
  <si>
    <t>Anton Fagerström</t>
  </si>
  <si>
    <t>Bassala Sambou</t>
  </si>
  <si>
    <t>England,Germany,Senegal</t>
  </si>
  <si>
    <t>Bryan Róchez</t>
  </si>
  <si>
    <t>Çağtay Kurukalıp</t>
  </si>
  <si>
    <t>Christian Neira</t>
  </si>
  <si>
    <t>Clau Mendes</t>
  </si>
  <si>
    <t>Cletus Nombil</t>
  </si>
  <si>
    <t>Cristovam</t>
  </si>
  <si>
    <t>David Bingham</t>
  </si>
  <si>
    <t>Denis Olivera</t>
  </si>
  <si>
    <t>Ekhi Senar</t>
  </si>
  <si>
    <t>Elves Baldé</t>
  </si>
  <si>
    <t>Enrique Peña Zauner</t>
  </si>
  <si>
    <t>Venezuela,Germany</t>
  </si>
  <si>
    <t>Evgeny Kharin</t>
  </si>
  <si>
    <t>Russia,Estonia</t>
  </si>
  <si>
    <t>Fabrício(FIG,Brazil)</t>
  </si>
  <si>
    <t>Facundo Stable</t>
  </si>
  <si>
    <t>Federico López(Club Deportivo Armenio,Argentina)</t>
  </si>
  <si>
    <t>Federico Paradela</t>
  </si>
  <si>
    <t>Francisco Ramos</t>
  </si>
  <si>
    <t>Fredrik Berglie</t>
  </si>
  <si>
    <t>Gastón Martínez</t>
  </si>
  <si>
    <t>Giancarlo Peña</t>
  </si>
  <si>
    <t>Gonzalo Dell Aquila</t>
  </si>
  <si>
    <t>Gustavo Henrique(POR,Brazil)</t>
  </si>
  <si>
    <t>Ibrahima Baldé(Þór Akureyri,Senegal,Spain)</t>
  </si>
  <si>
    <t>Jakob Novak</t>
  </si>
  <si>
    <t>Janio Pósito</t>
  </si>
  <si>
    <t>Jean Pierre Cáncar</t>
  </si>
  <si>
    <t>Joey Müller</t>
  </si>
  <si>
    <t>Jonathan(CRI,Brazil)</t>
  </si>
  <si>
    <t>José Cánova</t>
  </si>
  <si>
    <t>Josh Honohan</t>
  </si>
  <si>
    <t>Jovany Campusano</t>
  </si>
  <si>
    <t>Kevin Romay</t>
  </si>
  <si>
    <t>Kim Jin-Ho</t>
  </si>
  <si>
    <t>Kristian Fućak</t>
  </si>
  <si>
    <t>Lander Emery</t>
  </si>
  <si>
    <t>Layousse Samb</t>
  </si>
  <si>
    <t>Lenny Vallier</t>
  </si>
  <si>
    <t>Léo Gaúcho</t>
  </si>
  <si>
    <t>Mark Pabai</t>
  </si>
  <si>
    <t>Liberia,Netherlands</t>
  </si>
  <si>
    <t>Mauricio Gómez(Club Sportivo Miramar Misiones,Uruguay)</t>
  </si>
  <si>
    <t>Mislav Matić</t>
  </si>
  <si>
    <t>Mohammad Mahdi Lotfi</t>
  </si>
  <si>
    <t>Momo Yansané</t>
  </si>
  <si>
    <t>Mor Mbaye</t>
  </si>
  <si>
    <t>Moustapha Ava Dongo</t>
  </si>
  <si>
    <t>Nick de Groot</t>
  </si>
  <si>
    <t>Nosa Iyobosa Edokpolor</t>
  </si>
  <si>
    <t>Oybek Rustamov</t>
  </si>
  <si>
    <t>Pablo Calderón</t>
  </si>
  <si>
    <t>Patricio Matricardi</t>
  </si>
  <si>
    <t>Patrick Sutter</t>
  </si>
  <si>
    <t>Radivoj Bosić</t>
  </si>
  <si>
    <t>Raúl Parra</t>
  </si>
  <si>
    <t>Rhuan(,Brazil)</t>
  </si>
  <si>
    <t>Robin Schouten</t>
  </si>
  <si>
    <t>Robinho(Club Football Estrela da Amadora SAD,Brazil)</t>
  </si>
  <si>
    <t>Robson Duarte</t>
  </si>
  <si>
    <t>Ronaldo Johnson</t>
  </si>
  <si>
    <t>Ronei</t>
  </si>
  <si>
    <t>Rúnar Þór Sigurgeirsson</t>
  </si>
  <si>
    <t>Samson Iyede</t>
  </si>
  <si>
    <t>Santiago Gómez(Sociedad Deportivo Pereira F.C. S.A.,Argentina)</t>
  </si>
  <si>
    <t>Sávio(REM,Brazil)</t>
  </si>
  <si>
    <t>Tim Heike</t>
  </si>
  <si>
    <t>Wilmer Godoy</t>
  </si>
  <si>
    <t>Zobeir Niknafs</t>
  </si>
  <si>
    <t>Abel Casquete</t>
  </si>
  <si>
    <t>Alan Grafite</t>
  </si>
  <si>
    <t>Alessio Tribuzzi</t>
  </si>
  <si>
    <t>Alexandr Osipov</t>
  </si>
  <si>
    <t>Arne Sicker</t>
  </si>
  <si>
    <t>Artur Galoyan</t>
  </si>
  <si>
    <t>Bernhard Unger</t>
  </si>
  <si>
    <t>Cassinho</t>
  </si>
  <si>
    <t>Clésio</t>
  </si>
  <si>
    <t>Daniel Morales</t>
  </si>
  <si>
    <t>Dionísio</t>
  </si>
  <si>
    <t>Douglas Jardel</t>
  </si>
  <si>
    <t>Elbis</t>
  </si>
  <si>
    <t>Emrecan Terzi</t>
  </si>
  <si>
    <t>Estanislao Jara</t>
  </si>
  <si>
    <t>Ethan Ross</t>
  </si>
  <si>
    <t>Francisco Duclós</t>
  </si>
  <si>
    <t>Gabriel Carrasco</t>
  </si>
  <si>
    <t>Germán Ferreyra</t>
  </si>
  <si>
    <t>Jefferson Arce</t>
  </si>
  <si>
    <t>José Cortés</t>
  </si>
  <si>
    <t>Joseph Mora</t>
  </si>
  <si>
    <t>Kacper Kostorz</t>
  </si>
  <si>
    <t>Koen Van Langendonck</t>
  </si>
  <si>
    <t>Laureano Tello</t>
  </si>
  <si>
    <t>Luciano Silva</t>
  </si>
  <si>
    <t>Max Svensson(Helsingborgs IF,Sweden)</t>
  </si>
  <si>
    <t>Maximiliano Oliva</t>
  </si>
  <si>
    <t>Mitchell Paulissen</t>
  </si>
  <si>
    <t>Nicolás Marquevich</t>
  </si>
  <si>
    <t>Pedro Sanz</t>
  </si>
  <si>
    <t>Pipe</t>
  </si>
  <si>
    <t>Ragab Nabil</t>
  </si>
  <si>
    <t>Rick Campodónico</t>
  </si>
  <si>
    <t>Romain Matthys</t>
  </si>
  <si>
    <t>Salvatore Aloi</t>
  </si>
  <si>
    <t>Santiago Córdoba</t>
  </si>
  <si>
    <t>Santiago Molina</t>
  </si>
  <si>
    <t>Sebastián Mayorga</t>
  </si>
  <si>
    <t>Tomasz Makowski</t>
  </si>
  <si>
    <t>Yannick Deichmann</t>
  </si>
  <si>
    <t>Yayah Kallon</t>
  </si>
  <si>
    <t>Abdelrahman Saleh</t>
  </si>
  <si>
    <t>Abdulaziz Noor</t>
  </si>
  <si>
    <t>Sudan,Saudi Arabia</t>
  </si>
  <si>
    <t>Abdulbasit Hindi</t>
  </si>
  <si>
    <t>Abdullah Al-Ahrak</t>
  </si>
  <si>
    <t>Abdullah Nasib</t>
  </si>
  <si>
    <t>Abdulrahman Al-Safari</t>
  </si>
  <si>
    <t>Adel Al-Hosani</t>
  </si>
  <si>
    <t>Adrián Chovan</t>
  </si>
  <si>
    <t>Agustín Cattáneo</t>
  </si>
  <si>
    <t>Ahmad Gohari</t>
  </si>
  <si>
    <t>Ahmed Alaaeldin</t>
  </si>
  <si>
    <t>Ahmed Al-Hosani</t>
  </si>
  <si>
    <t>Ahmed Al-Kassar</t>
  </si>
  <si>
    <t>Ahmed Fathi</t>
  </si>
  <si>
    <t>Ahmed Yahya</t>
  </si>
  <si>
    <t>Aimen Lahmeri</t>
  </si>
  <si>
    <t>Alejandro Torres</t>
  </si>
  <si>
    <t>Alen Mašović</t>
  </si>
  <si>
    <t>Álex Arancibia</t>
  </si>
  <si>
    <t>Álex Serrano</t>
  </si>
  <si>
    <t>Alexandr Zuev</t>
  </si>
  <si>
    <t>Alexandre Guedes</t>
  </si>
  <si>
    <t>Alexandros Anagnostopoulos</t>
  </si>
  <si>
    <t>Alexei Koșelev</t>
  </si>
  <si>
    <t>Alexis Rojas</t>
  </si>
  <si>
    <t>Ali Asad</t>
  </si>
  <si>
    <t>Qatar,Bahrain,Iraq</t>
  </si>
  <si>
    <t>Ali Han Tunçer</t>
  </si>
  <si>
    <t>Ali Kadhim Hadi</t>
  </si>
  <si>
    <t>Ali Yaşar</t>
  </si>
  <si>
    <t>Belgium,Türkiye</t>
  </si>
  <si>
    <t>Amin Ghaseminejad</t>
  </si>
  <si>
    <t>Amir Hossein Jeddi</t>
  </si>
  <si>
    <t>Amir Masoud Sarabadani</t>
  </si>
  <si>
    <t>Anatoli Gospodinov</t>
  </si>
  <si>
    <t>Andrea Dini</t>
  </si>
  <si>
    <t>Andrew Jung</t>
  </si>
  <si>
    <t>Andrey Solovey</t>
  </si>
  <si>
    <t>Ángel Tejeda</t>
  </si>
  <si>
    <t>Appolinaire Kack</t>
  </si>
  <si>
    <t>Arash Ghaderi</t>
  </si>
  <si>
    <t>Armando Anastasio</t>
  </si>
  <si>
    <t>Armin Sohrabian</t>
  </si>
  <si>
    <t>Atsuki Yamanaka</t>
  </si>
  <si>
    <t>Austin Dube</t>
  </si>
  <si>
    <t>Aykut Özer</t>
  </si>
  <si>
    <t>Bahaa Faisal</t>
  </si>
  <si>
    <t>Jordan,Palestine</t>
  </si>
  <si>
    <t>Batuhan Yayıkcı</t>
  </si>
  <si>
    <t>Benjamin Rosenberger</t>
  </si>
  <si>
    <t>Bəxtiyar Həsənalizadə</t>
  </si>
  <si>
    <t>Bohdan Butko</t>
  </si>
  <si>
    <t>Brahim Dib</t>
  </si>
  <si>
    <t>Burak Çoban</t>
  </si>
  <si>
    <t>Çağlayan Menderes</t>
  </si>
  <si>
    <t>Caleb Cardozo</t>
  </si>
  <si>
    <t>Carlo Faedo</t>
  </si>
  <si>
    <t>Carlos Canales</t>
  </si>
  <si>
    <t>Cheikne Sylla</t>
  </si>
  <si>
    <t>Chriso</t>
  </si>
  <si>
    <t>Christian Kouamé(,Ivory Coast)</t>
  </si>
  <si>
    <t>Christos Donis</t>
  </si>
  <si>
    <t>Cristian Sánchez</t>
  </si>
  <si>
    <t>Darwin Torres(CSD Municipal,Uruguay)</t>
  </si>
  <si>
    <t>Demur Chikhladze</t>
  </si>
  <si>
    <t>Diego Barri</t>
  </si>
  <si>
    <t>Dilshodbek Ahmadaliyev</t>
  </si>
  <si>
    <t>Dilshodjon Komilov</t>
  </si>
  <si>
    <t>Dinmükhamed Qaraman</t>
  </si>
  <si>
    <t>Dominik Žák</t>
  </si>
  <si>
    <t>Douglas Bergqvist</t>
  </si>
  <si>
    <t>Draško Božović</t>
  </si>
  <si>
    <t>Dušan Pantelić</t>
  </si>
  <si>
    <t>Dušan Stoiljković</t>
  </si>
  <si>
    <t>Ededem Essien</t>
  </si>
  <si>
    <t>Edson Reséndez</t>
  </si>
  <si>
    <t>Ehsan Haddad</t>
  </si>
  <si>
    <t>Ehsan Hosseini</t>
  </si>
  <si>
    <t>Eiður Aron Sigurbjörnsson</t>
  </si>
  <si>
    <t>El'khan Astanov</t>
  </si>
  <si>
    <t>Elvin Camalov</t>
  </si>
  <si>
    <t>Emanuel Taffertshofer</t>
  </si>
  <si>
    <t>Emil Engqvist</t>
  </si>
  <si>
    <t>Emir Alagöz</t>
  </si>
  <si>
    <t>Enrique Femia</t>
  </si>
  <si>
    <t>Eren Karadağ</t>
  </si>
  <si>
    <t>Eric Bocoum</t>
  </si>
  <si>
    <t>Esteban Salles</t>
  </si>
  <si>
    <t>Euloge Placca Fessou</t>
  </si>
  <si>
    <t>Fabián Torres</t>
  </si>
  <si>
    <t>Facundo de León</t>
  </si>
  <si>
    <t>Faiq Hacıyev</t>
  </si>
  <si>
    <t>Fardin Yousefi</t>
  </si>
  <si>
    <t>Farshad Faraji</t>
  </si>
  <si>
    <t>Farshid Bagheri</t>
  </si>
  <si>
    <t>Fawaz Al-Qarni</t>
  </si>
  <si>
    <t>Federico Sellecchia</t>
  </si>
  <si>
    <t>Félix Crisanto</t>
  </si>
  <si>
    <t>Ferhat Yazgan</t>
  </si>
  <si>
    <t>Fourat Soltani</t>
  </si>
  <si>
    <t>Francesco Corsinelli</t>
  </si>
  <si>
    <t>Francisco Martínez</t>
  </si>
  <si>
    <t>Gaby Kiki</t>
  </si>
  <si>
    <t>Gaspar Triverio</t>
  </si>
  <si>
    <t>Gastón Scisci</t>
  </si>
  <si>
    <t>Ghaith Sghaier</t>
  </si>
  <si>
    <t>Gian</t>
  </si>
  <si>
    <t>Giannis Bouzoukis</t>
  </si>
  <si>
    <t>Giannis Kousoulos</t>
  </si>
  <si>
    <t>Giorgi Pantsulaia</t>
  </si>
  <si>
    <t>Giorgi Rekhviashvili</t>
  </si>
  <si>
    <t>Giorgos Antzoulas</t>
  </si>
  <si>
    <t>Glenn Claes</t>
  </si>
  <si>
    <t>Gonzalo Jaque</t>
  </si>
  <si>
    <t>Gustavo Mueller</t>
  </si>
  <si>
    <t>Gustavo Salvatierra</t>
  </si>
  <si>
    <t>Hadi Mohammadi</t>
  </si>
  <si>
    <t>Haiderson Hurtado</t>
  </si>
  <si>
    <t>Haithem Loucif</t>
  </si>
  <si>
    <t>Hakkı Türker</t>
  </si>
  <si>
    <t>Hamad Al-Shamsan</t>
  </si>
  <si>
    <t>Hamdi Laachir</t>
  </si>
  <si>
    <t>Hamza Ben Abda</t>
  </si>
  <si>
    <t>Haroune Camara</t>
  </si>
  <si>
    <t>Saudi Arabia,Guinea-Bissau</t>
  </si>
  <si>
    <t>Hasan Hüseyin Acar</t>
  </si>
  <si>
    <t>Hassan Hamza</t>
  </si>
  <si>
    <t>Hicham Kanis</t>
  </si>
  <si>
    <t>Higor Gabriel</t>
  </si>
  <si>
    <t>Hossein Pourhamidi</t>
  </si>
  <si>
    <t>Houman Rabizadeh</t>
  </si>
  <si>
    <t>Hussain Mahdi</t>
  </si>
  <si>
    <t>Igor' Shatskii</t>
  </si>
  <si>
    <t>Ikrom Aliboev</t>
  </si>
  <si>
    <t>Imed Louati</t>
  </si>
  <si>
    <t>Ion Borş</t>
  </si>
  <si>
    <t>İshak Kurt</t>
  </si>
  <si>
    <t>Islambek Quat</t>
  </si>
  <si>
    <t>Ismaeel Mohammad</t>
  </si>
  <si>
    <t>Qatar,Niger,Saudi Arabia</t>
  </si>
  <si>
    <t>Ismaïl Belkacemi</t>
  </si>
  <si>
    <t>Issa Alekasir</t>
  </si>
  <si>
    <t>Issouf Paro</t>
  </si>
  <si>
    <t>Ivan Miladinović</t>
  </si>
  <si>
    <t>Ivan Varone</t>
  </si>
  <si>
    <t>Jackson(FK Auda,Brazil)</t>
  </si>
  <si>
    <t>Jacky Donkor</t>
  </si>
  <si>
    <t>Jafar Salmani</t>
  </si>
  <si>
    <t>Jahongir Abdusalomov</t>
  </si>
  <si>
    <t>Jakov Blagaić</t>
  </si>
  <si>
    <t>Jamal Hamed</t>
  </si>
  <si>
    <t>Palestine,Pays Basque,Spain</t>
  </si>
  <si>
    <t>Javier Carbonell</t>
  </si>
  <si>
    <t>Jean Louchet</t>
  </si>
  <si>
    <t>Jeitoso</t>
  </si>
  <si>
    <t>Jeredy Hilterman</t>
  </si>
  <si>
    <t>Jhamal Rodriguez</t>
  </si>
  <si>
    <t>Jhonathan López</t>
  </si>
  <si>
    <t>Jo Jin-Woo</t>
  </si>
  <si>
    <t>Joackim Fagerjord</t>
  </si>
  <si>
    <t>Joao Ortiz(Asociación Deportiva Fútbol Profesional Cienciano,Chile,Peru)</t>
  </si>
  <si>
    <t>João Victor(Baniyas Sports &amp; Cultural Club,Brazil)</t>
  </si>
  <si>
    <t>Jonathan de la Cruz</t>
  </si>
  <si>
    <t>Jordan Farr</t>
  </si>
  <si>
    <t>Jordan Gibson</t>
  </si>
  <si>
    <t>Jorge Gutiérrez</t>
  </si>
  <si>
    <t>José Mendoza</t>
  </si>
  <si>
    <t>José Muñoz</t>
  </si>
  <si>
    <t>Julio Aliaga</t>
  </si>
  <si>
    <t>Juriën Gaari</t>
  </si>
  <si>
    <t>Karen Melkonyan</t>
  </si>
  <si>
    <t>Kayrat Jyrgalbek uulu</t>
  </si>
  <si>
    <t>Keelan Lebon</t>
  </si>
  <si>
    <t>Saint Martin,France</t>
  </si>
  <si>
    <t>Kevin Larrea</t>
  </si>
  <si>
    <t>Kevin Lugo</t>
  </si>
  <si>
    <t>Kévin Mondeko</t>
  </si>
  <si>
    <t>Khadim Diaw</t>
  </si>
  <si>
    <t>Khalifa N'Diaye</t>
  </si>
  <si>
    <t>Qatar,Senegal</t>
  </si>
  <si>
    <t>Kilian Bevis</t>
  </si>
  <si>
    <t>Klejdi Daci</t>
  </si>
  <si>
    <t>Koldo Obieta</t>
  </si>
  <si>
    <t>Kostas Kotsaris</t>
  </si>
  <si>
    <t>Kostas Triantafyllopoulos</t>
  </si>
  <si>
    <t>Leandro Maygua</t>
  </si>
  <si>
    <t>Leandro Spadacio</t>
  </si>
  <si>
    <t>Lee Kang-Hyun</t>
  </si>
  <si>
    <t>Lee Soon-Min</t>
  </si>
  <si>
    <t>Léo Tilica</t>
  </si>
  <si>
    <t>Leonel Llodrá</t>
  </si>
  <si>
    <t>Liam Polworth</t>
  </si>
  <si>
    <t>Liran Rotman</t>
  </si>
  <si>
    <t>Lithierry</t>
  </si>
  <si>
    <t>Lorenzo Frutos</t>
  </si>
  <si>
    <t>Louaï Al-Ani</t>
  </si>
  <si>
    <t>Iraq,Morocco</t>
  </si>
  <si>
    <t>Luciano Romero</t>
  </si>
  <si>
    <t>Lucio Castillo</t>
  </si>
  <si>
    <t>Luis Alí</t>
  </si>
  <si>
    <t>Luis Arroyo</t>
  </si>
  <si>
    <t>Luís Miquissone</t>
  </si>
  <si>
    <t>Luka Štor</t>
  </si>
  <si>
    <t>Maciej Gostomski</t>
  </si>
  <si>
    <t>Mahmoud Abunada</t>
  </si>
  <si>
    <t>Mahmoud Al-Mardi</t>
  </si>
  <si>
    <t>Majed Kanabah</t>
  </si>
  <si>
    <t>Majid Rashid</t>
  </si>
  <si>
    <t>Mamadou Soro</t>
  </si>
  <si>
    <t>Mamadou Traoré(Dalian Yingbo,Mali)</t>
  </si>
  <si>
    <t>Mansour Hamzi</t>
  </si>
  <si>
    <t>DM/M/AM/ST RLC</t>
  </si>
  <si>
    <t>Manuel Stiefler</t>
  </si>
  <si>
    <t>Marcelo Freitas</t>
  </si>
  <si>
    <t>Mariano Guerreiro</t>
  </si>
  <si>
    <t>Márk Koszta</t>
  </si>
  <si>
    <t>Marko Živković</t>
  </si>
  <si>
    <t>Martin Nagy</t>
  </si>
  <si>
    <t>Martin Šroler</t>
  </si>
  <si>
    <t>Matěj Koubek</t>
  </si>
  <si>
    <t>Matej Marković</t>
  </si>
  <si>
    <t>Mathias Oyewusi</t>
  </si>
  <si>
    <t>Matic Vrbanec</t>
  </si>
  <si>
    <t>Mehdi Abdi</t>
  </si>
  <si>
    <t>Mehdi Mehdipour</t>
  </si>
  <si>
    <t>Mehdi Shiri</t>
  </si>
  <si>
    <t>Mehmet Kurt</t>
  </si>
  <si>
    <t>Merwane Khelif</t>
  </si>
  <si>
    <t>Messala Merbah</t>
  </si>
  <si>
    <t>Michel Termanini</t>
  </si>
  <si>
    <t>Miguel Silva(Club Ángeles Negros de Yangas,Peru)</t>
  </si>
  <si>
    <t>Mihailo Bogićević</t>
  </si>
  <si>
    <t>Milan Dimun</t>
  </si>
  <si>
    <t>Miloš Deletić</t>
  </si>
  <si>
    <t>Modestas Vorobjovas</t>
  </si>
  <si>
    <t>Mohamed Abdel Rahman</t>
  </si>
  <si>
    <t>Mohamed Al Makahasi</t>
  </si>
  <si>
    <t>Mohamed Bassam</t>
  </si>
  <si>
    <t>Mohamed Benkhemassa</t>
  </si>
  <si>
    <t>Mohamed Benyettou</t>
  </si>
  <si>
    <t>Mohammad Hossein Akbar Monadi</t>
  </si>
  <si>
    <t>Mohammed Al-Khabrani</t>
  </si>
  <si>
    <t>Mohammed Al-Shamsi</t>
  </si>
  <si>
    <t>Mohammed Al-Shwirekh</t>
  </si>
  <si>
    <t>Mohammed Reza Azadi</t>
  </si>
  <si>
    <t>Mohannad Semreen</t>
  </si>
  <si>
    <t>Mohsen Azarbad</t>
  </si>
  <si>
    <t>Mostafa Matar</t>
  </si>
  <si>
    <t>Mouad Hadded</t>
  </si>
  <si>
    <t>Mourad Al Wuhayshi</t>
  </si>
  <si>
    <t>Mükhammedzhan Seisen</t>
  </si>
  <si>
    <t>Murad Naji</t>
  </si>
  <si>
    <t>Murad Xaçayev</t>
  </si>
  <si>
    <t>Nacho Monsalve</t>
  </si>
  <si>
    <t>Niall Mason</t>
  </si>
  <si>
    <t>England,United States,India</t>
  </si>
  <si>
    <t>Nicolae Carnat</t>
  </si>
  <si>
    <t>Nicolás Báez</t>
  </si>
  <si>
    <t>Nikolay Signevich</t>
  </si>
  <si>
    <t>Nikos Marinakis</t>
  </si>
  <si>
    <t>Nikos Papadopoulos</t>
  </si>
  <si>
    <t>Nikos Vafeas</t>
  </si>
  <si>
    <t>Nikos Vergos</t>
  </si>
  <si>
    <t>Nikša Vujanović</t>
  </si>
  <si>
    <t>Oisin McEntee</t>
  </si>
  <si>
    <t>Oleksandr Vorobey</t>
  </si>
  <si>
    <t>Omar El Manssouri</t>
  </si>
  <si>
    <t>Omid Hamedifar</t>
  </si>
  <si>
    <t>Omid Latifi</t>
  </si>
  <si>
    <t>Orlando Mosquera</t>
  </si>
  <si>
    <t>Oscar Kapskarmo</t>
  </si>
  <si>
    <t>Oscar Santis</t>
  </si>
  <si>
    <t>Osman Şahin</t>
  </si>
  <si>
    <t>Oussama Benbout</t>
  </si>
  <si>
    <t>Özgür Aktaş</t>
  </si>
  <si>
    <t>Paata Ghudushauri</t>
  </si>
  <si>
    <t>Pablo Mancilla</t>
  </si>
  <si>
    <t>Pablo Punyed</t>
  </si>
  <si>
    <t>El Salvador,United States,Spain</t>
  </si>
  <si>
    <t>Panagiotis Deligiannidis</t>
  </si>
  <si>
    <t>Parsa Jafari</t>
  </si>
  <si>
    <t>Paschalis Staikos</t>
  </si>
  <si>
    <t>Patrik Šimko</t>
  </si>
  <si>
    <t>Raghid Najjar</t>
  </si>
  <si>
    <t>Raul Bălbărău</t>
  </si>
  <si>
    <t>Rayan Senhadji</t>
  </si>
  <si>
    <t>Razak Abalora</t>
  </si>
  <si>
    <t>Redon Xhixha</t>
  </si>
  <si>
    <t>Reginaldo(Clube Ferroviário de Nampula,Mozambique)</t>
  </si>
  <si>
    <t>Renan Oliveira</t>
  </si>
  <si>
    <t>Rodney Maphangule</t>
  </si>
  <si>
    <t>Rodrigo Yuri</t>
  </si>
  <si>
    <t>Rubén Ramírez</t>
  </si>
  <si>
    <t>Ryad Hachem</t>
  </si>
  <si>
    <t>Saeed Al-Hamsal</t>
  </si>
  <si>
    <t>Saeed Al-Rubaie</t>
  </si>
  <si>
    <t>Salim Rashid</t>
  </si>
  <si>
    <t>Salomon Bindjeme</t>
  </si>
  <si>
    <t>Samuel Galindo</t>
  </si>
  <si>
    <t>Sasan Ansari</t>
  </si>
  <si>
    <t>Sean Goss</t>
  </si>
  <si>
    <t>Northern Ireland,Republic of Ireland,England</t>
  </si>
  <si>
    <t>Sebastián Matos</t>
  </si>
  <si>
    <t>Sebastian Mladen</t>
  </si>
  <si>
    <t>Sebastian Musiolik</t>
  </si>
  <si>
    <t>Sergey Karpovich</t>
  </si>
  <si>
    <t>Sérgio Raphael</t>
  </si>
  <si>
    <t>Sergiu Plătică</t>
  </si>
  <si>
    <t>Sergiy Vakulenko</t>
  </si>
  <si>
    <t>Serikzhan Müzhyqov</t>
  </si>
  <si>
    <t>Seyed Mehdi Hosseini</t>
  </si>
  <si>
    <t>Shaheen Abdulrahman</t>
  </si>
  <si>
    <t>Shahin Tavakoli</t>
  </si>
  <si>
    <t>Sherko Kareem</t>
  </si>
  <si>
    <t>Shohruhbek Abdurahmonov</t>
  </si>
  <si>
    <t>Siavash Haghnazari</t>
  </si>
  <si>
    <t>Simon Gefvert</t>
  </si>
  <si>
    <t>Sinan Osmanoğlu</t>
  </si>
  <si>
    <t>Sofiane Bouchar</t>
  </si>
  <si>
    <t>Suhail Al-Noobi</t>
  </si>
  <si>
    <t>Suhrob Nurulloev</t>
  </si>
  <si>
    <t>Sunday Adetunji</t>
  </si>
  <si>
    <t>Sylvanus Nimely</t>
  </si>
  <si>
    <t>Tasos Tsokanis</t>
  </si>
  <si>
    <t>Tawfik Mohamed</t>
  </si>
  <si>
    <t>Temirlan Erlanov</t>
  </si>
  <si>
    <t>Temurxo'ja Abduxoliqov</t>
  </si>
  <si>
    <t>Thiago Moraes</t>
  </si>
  <si>
    <t>Tim Sechelmann</t>
  </si>
  <si>
    <t>Timur Ayupov</t>
  </si>
  <si>
    <t>Tsotne Nadaraia</t>
  </si>
  <si>
    <t>Tsubasa Yoshihira</t>
  </si>
  <si>
    <t>Valerii Kichin</t>
  </si>
  <si>
    <t>Kyrgyzstan,Russia</t>
  </si>
  <si>
    <t>Valeriy Luchkevych</t>
  </si>
  <si>
    <t>Víctor Barrios</t>
  </si>
  <si>
    <t>Víctor Dávalos</t>
  </si>
  <si>
    <t>Volnei</t>
  </si>
  <si>
    <t>Vusi Mncube</t>
  </si>
  <si>
    <t>Wagane Faye</t>
  </si>
  <si>
    <t>Yannick Touré</t>
  </si>
  <si>
    <t>Yari Otto</t>
  </si>
  <si>
    <t>Yasin Salmani</t>
  </si>
  <si>
    <t>Yassine Bouabid</t>
  </si>
  <si>
    <t>Yaw Ackah</t>
  </si>
  <si>
    <t>Yazid Abulaila</t>
  </si>
  <si>
    <t>Yoo Kang-Hyun</t>
  </si>
  <si>
    <t>Yoon Jong-Gyu</t>
  </si>
  <si>
    <t>Youcef Laouafi</t>
  </si>
  <si>
    <t>Youssef El Motie</t>
  </si>
  <si>
    <t>Yusuf Touré</t>
  </si>
  <si>
    <t>Zayed Sultan</t>
  </si>
  <si>
    <t>Zitha Kwinika</t>
  </si>
  <si>
    <t>Alex Matthias Tamm</t>
  </si>
  <si>
    <t>Arnaldo Recalde</t>
  </si>
  <si>
    <t>Bruno Antúnez</t>
  </si>
  <si>
    <t>Bruno Báez</t>
  </si>
  <si>
    <t>Clément Billemaz</t>
  </si>
  <si>
    <t>Daniel Carrasco</t>
  </si>
  <si>
    <t>Darwin Palomeque</t>
  </si>
  <si>
    <t>Demir Škrijelj</t>
  </si>
  <si>
    <t>Montenegro,Bosnia and Herzegovina</t>
  </si>
  <si>
    <t>Diego López Rivadeneira</t>
  </si>
  <si>
    <t>Dorinel Oancea</t>
  </si>
  <si>
    <t>Ebiye Moses</t>
  </si>
  <si>
    <t>Erick Rivera</t>
  </si>
  <si>
    <t>Fabricio González</t>
  </si>
  <si>
    <t>Gonzalo Menéndez</t>
  </si>
  <si>
    <t>Ianson</t>
  </si>
  <si>
    <t>Ilija Mašić</t>
  </si>
  <si>
    <t>Jakub Hodek</t>
  </si>
  <si>
    <t>Josef Kvída</t>
  </si>
  <si>
    <t>Julien Kouadio</t>
  </si>
  <si>
    <t>Kazu</t>
  </si>
  <si>
    <t>Brazil,Japan</t>
  </si>
  <si>
    <t>Konstantinos Doumtsios</t>
  </si>
  <si>
    <t>Marco Hausjell</t>
  </si>
  <si>
    <t>Mario Valero</t>
  </si>
  <si>
    <t>Marko Kordić</t>
  </si>
  <si>
    <t>Mateo Benegas</t>
  </si>
  <si>
    <t>Matija Orbanić</t>
  </si>
  <si>
    <t>Maxence Maisonneuve</t>
  </si>
  <si>
    <t>Miller Mareco</t>
  </si>
  <si>
    <t>Miloš Gordić</t>
  </si>
  <si>
    <t>Nachon Nsingi</t>
  </si>
  <si>
    <t>Nahuel Troxler</t>
  </si>
  <si>
    <t>Nedeljko Piščević</t>
  </si>
  <si>
    <t>Nemanja Milojević(FK Mladost Lučani,Greece,Serbia)</t>
  </si>
  <si>
    <t>Greece,Serbia</t>
  </si>
  <si>
    <t>Nik Marinšek</t>
  </si>
  <si>
    <t>Pansa Hemviboon</t>
  </si>
  <si>
    <t>Paulo Goyoneche</t>
  </si>
  <si>
    <t>Rafael Guarderas</t>
  </si>
  <si>
    <t>Ronny Biojó</t>
  </si>
  <si>
    <t>Samson Gbadebo</t>
  </si>
  <si>
    <t>Sergio Felipe</t>
  </si>
  <si>
    <t>Sodiq Atanda</t>
  </si>
  <si>
    <t>Nigeria,Albania</t>
  </si>
  <si>
    <t>Stefan Milošević(FK Javor Matis Ivanjica,Serbia)</t>
  </si>
  <si>
    <t>Stefan Vukić</t>
  </si>
  <si>
    <t>Tomás Berra</t>
  </si>
  <si>
    <t>Tomás Lezcano</t>
  </si>
  <si>
    <t>Vasilije Đurić</t>
  </si>
  <si>
    <t>Victor Gey</t>
  </si>
  <si>
    <t>Watson</t>
  </si>
  <si>
    <t>Wilmer Azofeifa</t>
  </si>
  <si>
    <t>Zlatan Alomerović</t>
  </si>
  <si>
    <t>Adil Rhaili</t>
  </si>
  <si>
    <t>Andrija Filipović</t>
  </si>
  <si>
    <t>Angel Ojeda</t>
  </si>
  <si>
    <t>Anton Tolordava</t>
  </si>
  <si>
    <t>Antonio Di Nardo</t>
  </si>
  <si>
    <t>Armando Araque</t>
  </si>
  <si>
    <t>Armin Đerlek</t>
  </si>
  <si>
    <t>Arsène Zola</t>
  </si>
  <si>
    <t>Artem Maximenko</t>
  </si>
  <si>
    <t>Artur Shushenachev</t>
  </si>
  <si>
    <t>Benjamin Teidi</t>
  </si>
  <si>
    <t>Bismark Ubah</t>
  </si>
  <si>
    <t>Nigeria,Bolivia</t>
  </si>
  <si>
    <t>Breno Calixto</t>
  </si>
  <si>
    <t>Christian Langella</t>
  </si>
  <si>
    <t>Cristian Sención</t>
  </si>
  <si>
    <t>Daniel Martínez</t>
  </si>
  <si>
    <t>Darwin Gómez</t>
  </si>
  <si>
    <t>Darwin Quilumba</t>
  </si>
  <si>
    <t>Dominik Schad</t>
  </si>
  <si>
    <t>Đuro Zec</t>
  </si>
  <si>
    <t>Edson Tortolero</t>
  </si>
  <si>
    <t>Eduardo Rabanal</t>
  </si>
  <si>
    <t>Ezequiel Melillo</t>
  </si>
  <si>
    <t>Facundo García</t>
  </si>
  <si>
    <t>Facundo Taborda(Club Atlético Ferro Carril Oeste de General Pico,Argentina)</t>
  </si>
  <si>
    <t>Faiz Al-Rushaidi</t>
  </si>
  <si>
    <t>Filip Ivanović</t>
  </si>
  <si>
    <t>Franco Tisera</t>
  </si>
  <si>
    <t>Galego</t>
  </si>
  <si>
    <t>Gastón Yabale</t>
  </si>
  <si>
    <t>Giulio Favale</t>
  </si>
  <si>
    <t>Glendys Mina</t>
  </si>
  <si>
    <t>Habib Far Abbasi</t>
  </si>
  <si>
    <t>Hiroshi Ibusuki</t>
  </si>
  <si>
    <t>Hwang Soon-Min</t>
  </si>
  <si>
    <t>Ionuţ Dinu</t>
  </si>
  <si>
    <t>Ismail H'Maidat</t>
  </si>
  <si>
    <t>Ivan Bojović</t>
  </si>
  <si>
    <t>Ivo Kestler</t>
  </si>
  <si>
    <t>Jamie Brandon</t>
  </si>
  <si>
    <t>Jamshid Boltaboev</t>
  </si>
  <si>
    <t>János Hahn</t>
  </si>
  <si>
    <t>Jean Carlos Montaño</t>
  </si>
  <si>
    <t>Jean Lucas(AVA,Brazil)</t>
  </si>
  <si>
    <t>Joaquín Livera</t>
  </si>
  <si>
    <t>Joel Infante</t>
  </si>
  <si>
    <t>Johnny Koutroumbis</t>
  </si>
  <si>
    <t>Jonas Hofmann(FC Energie Cottbus,Germany)</t>
  </si>
  <si>
    <t>Jordi Cano</t>
  </si>
  <si>
    <t>Jordy Wehrmann</t>
  </si>
  <si>
    <t>José Luis Angulo</t>
  </si>
  <si>
    <t>Juan Carlos Azócar</t>
  </si>
  <si>
    <t>Juan Cruz Iglesias</t>
  </si>
  <si>
    <t>Juan de Tomaso</t>
  </si>
  <si>
    <t>Julio César Pérez</t>
  </si>
  <si>
    <t>Keyner Brown</t>
  </si>
  <si>
    <t>Klemen Pucko</t>
  </si>
  <si>
    <t>Koki Sakamoto</t>
  </si>
  <si>
    <t>Leandro Pantoja</t>
  </si>
  <si>
    <t>Lev Skvortsov</t>
  </si>
  <si>
    <t>Luís Silva</t>
  </si>
  <si>
    <t>Luka Imnadze</t>
  </si>
  <si>
    <t>Mark Assinor</t>
  </si>
  <si>
    <t>Mateo Tello</t>
  </si>
  <si>
    <t>Mateus Pivô</t>
  </si>
  <si>
    <t>Matías Belloso</t>
  </si>
  <si>
    <t>Morgan Brown</t>
  </si>
  <si>
    <t>Nicolás Pacheco</t>
  </si>
  <si>
    <t>Nicolò Antonelli</t>
  </si>
  <si>
    <t>Nuno Rodrigues</t>
  </si>
  <si>
    <t>Nyamekye Awortwie-Gran</t>
  </si>
  <si>
    <t>Omer Hanin</t>
  </si>
  <si>
    <t>Óscar Correia</t>
  </si>
  <si>
    <t>Rodrigo Montes</t>
  </si>
  <si>
    <t>Sang Pierre Mendy</t>
  </si>
  <si>
    <t>The Gambia,Senegal,Guinea-Bissau</t>
  </si>
  <si>
    <t>Sebastián Vivas</t>
  </si>
  <si>
    <t>Slavik Alxasov</t>
  </si>
  <si>
    <t>Stefan Panić</t>
  </si>
  <si>
    <t>Thabiso Lebitso</t>
  </si>
  <si>
    <t>Thomas Maier</t>
  </si>
  <si>
    <t>Tim Campulka</t>
  </si>
  <si>
    <t>Tim Danhof</t>
  </si>
  <si>
    <t>Tom Reyners</t>
  </si>
  <si>
    <t>Tomás Gaitán</t>
  </si>
  <si>
    <t>Ulises Abreliano</t>
  </si>
  <si>
    <t>Vladimir Radočaj</t>
  </si>
  <si>
    <t>Wilfrido Báez</t>
  </si>
  <si>
    <t>William Le Pogam</t>
  </si>
  <si>
    <t>Willianson Córdoba</t>
  </si>
  <si>
    <t>Yurii Vakulko</t>
  </si>
  <si>
    <t>Adriel(Ha Noi FC,Brazil)</t>
  </si>
  <si>
    <t>Aítor López</t>
  </si>
  <si>
    <t>Alan Murialdo</t>
  </si>
  <si>
    <t>Aldo González</t>
  </si>
  <si>
    <t>Andrew Thomas</t>
  </si>
  <si>
    <t>United States,England,Russia</t>
  </si>
  <si>
    <t>Bojan Mlađović</t>
  </si>
  <si>
    <t>Božo Musa</t>
  </si>
  <si>
    <t>Christian Latorre</t>
  </si>
  <si>
    <t>Dominik Dogan</t>
  </si>
  <si>
    <t>Evgeniy Shikavka</t>
  </si>
  <si>
    <t>Fabian Rüdlin</t>
  </si>
  <si>
    <t>Ionuţ Rădescu</t>
  </si>
  <si>
    <t>Jordan Kadiri</t>
  </si>
  <si>
    <t>Juan Monteagudo</t>
  </si>
  <si>
    <t>Khaled Ibrahim</t>
  </si>
  <si>
    <t>Klemen Nemanič</t>
  </si>
  <si>
    <t>Marwan Hussein</t>
  </si>
  <si>
    <t>Mees Kaandorp</t>
  </si>
  <si>
    <t>Miljan Škrbić</t>
  </si>
  <si>
    <t>Pablo Lencina</t>
  </si>
  <si>
    <t>Philipp Pomer</t>
  </si>
  <si>
    <t>Stjepan Davidović</t>
  </si>
  <si>
    <t>Tokinho Dória</t>
  </si>
  <si>
    <t>Tomislav Adolf Tomić</t>
  </si>
  <si>
    <t>Tyrone Owusu</t>
  </si>
  <si>
    <t>Umberto Saracco</t>
  </si>
  <si>
    <t>Uroš Đuranović</t>
  </si>
  <si>
    <t>Wilter Ayoví</t>
  </si>
  <si>
    <t>Agustín Curima</t>
  </si>
  <si>
    <t>Agustín Pastorelli</t>
  </si>
  <si>
    <t>Alexis Cruz</t>
  </si>
  <si>
    <t>Alin Dobrosavlevici</t>
  </si>
  <si>
    <t>Amine Benchaib</t>
  </si>
  <si>
    <t>Artur Crăciun</t>
  </si>
  <si>
    <t>Carlos Lujano</t>
  </si>
  <si>
    <t>Catriel Sánchez</t>
  </si>
  <si>
    <t>Daniel Paulson</t>
  </si>
  <si>
    <t>David Abagna</t>
  </si>
  <si>
    <t>David Muller</t>
  </si>
  <si>
    <t>Dejan Georgijević</t>
  </si>
  <si>
    <t>Denilson Valda</t>
  </si>
  <si>
    <t>Denis Brizuela</t>
  </si>
  <si>
    <t>Emanuel Díaz</t>
  </si>
  <si>
    <t>Emiliano García(,Argentina)</t>
  </si>
  <si>
    <t>Emilio Lazza</t>
  </si>
  <si>
    <t>Emmanuel Páucar</t>
  </si>
  <si>
    <t>Fabien Ourega</t>
  </si>
  <si>
    <t>Fernando Giménez</t>
  </si>
  <si>
    <t>Gabriel Pusula</t>
  </si>
  <si>
    <t>Gaspar Vega</t>
  </si>
  <si>
    <t>Gonzalo Groba</t>
  </si>
  <si>
    <t>Guillermo Bachke</t>
  </si>
  <si>
    <t>Hideyoshi Arakaki</t>
  </si>
  <si>
    <t>Ivan Šaravanja</t>
  </si>
  <si>
    <t>Javier Peñaloza</t>
  </si>
  <si>
    <t>Jean Carlos Peña</t>
  </si>
  <si>
    <t>Jean-Pierre Rhyner</t>
  </si>
  <si>
    <t>Jhonatan Romero</t>
  </si>
  <si>
    <t>Joel Calicho</t>
  </si>
  <si>
    <t>José Guidino</t>
  </si>
  <si>
    <t>Josip Čalušić</t>
  </si>
  <si>
    <t>Jovan Vlalukin</t>
  </si>
  <si>
    <t>Julián Gauna</t>
  </si>
  <si>
    <t>Juniors Barbieri</t>
  </si>
  <si>
    <t>Khalil Caraballo</t>
  </si>
  <si>
    <t>Lautaro Arregui</t>
  </si>
  <si>
    <t>Lazar Zličić</t>
  </si>
  <si>
    <t>Leandro Berti</t>
  </si>
  <si>
    <t>Leandro Fioravanti</t>
  </si>
  <si>
    <t>Leonardo Marchi</t>
  </si>
  <si>
    <t>Lohan(POR,Brazil)</t>
  </si>
  <si>
    <t>Luis Garro</t>
  </si>
  <si>
    <t>Luis Melo</t>
  </si>
  <si>
    <t>Marcelo Olivera</t>
  </si>
  <si>
    <t>Milan Šikanjić</t>
  </si>
  <si>
    <t>Miłosz Kozak</t>
  </si>
  <si>
    <t>Nazareno Fernández Colombo</t>
  </si>
  <si>
    <t>Nicolás Fernández(Club Deportivo UAI Urquiza,Argentina)</t>
  </si>
  <si>
    <t>Nicolás Velazco</t>
  </si>
  <si>
    <t>Niklas Hoffmann</t>
  </si>
  <si>
    <t>Nikola Vukajlović</t>
  </si>
  <si>
    <t>Orhan Džepar</t>
  </si>
  <si>
    <t>Netherlands,Bosnia and Herzegovina</t>
  </si>
  <si>
    <t>Pablo Despósito</t>
  </si>
  <si>
    <t>Ravil Netfullin</t>
  </si>
  <si>
    <t>Richard Farías</t>
  </si>
  <si>
    <t>Rolando Díaz</t>
  </si>
  <si>
    <t>Santiago López(Club Social Deportivo y Cultural Español,Argentina)</t>
  </si>
  <si>
    <t>Stefan Cvetković</t>
  </si>
  <si>
    <t>Abdoul Magid Moumouni</t>
  </si>
  <si>
    <t>Abouazar Safarzadeh</t>
  </si>
  <si>
    <t>Adriano Freitas</t>
  </si>
  <si>
    <t>Ahmad Zendehrouh</t>
  </si>
  <si>
    <t>Ákos Kinyik</t>
  </si>
  <si>
    <t>Ali Asghar Ashouri</t>
  </si>
  <si>
    <t>Ali Taheran</t>
  </si>
  <si>
    <t>Al-Mahdi Ali</t>
  </si>
  <si>
    <t>Amine Talal</t>
  </si>
  <si>
    <t>Amir Nouri</t>
  </si>
  <si>
    <t>Amir Reza Mahmoudabadi</t>
  </si>
  <si>
    <t>Amro Surag</t>
  </si>
  <si>
    <t>Andreas Panagiotou</t>
  </si>
  <si>
    <t>Aref Haji Eydi</t>
  </si>
  <si>
    <t>Arman Akvan</t>
  </si>
  <si>
    <t>Arman Ramezani</t>
  </si>
  <si>
    <t>Babacar Seck</t>
  </si>
  <si>
    <t>Behrouz Norouzifard</t>
  </si>
  <si>
    <t>Bogdan Chipirliu</t>
  </si>
  <si>
    <t>Bojan Ciger</t>
  </si>
  <si>
    <t>Botirali Ergashev</t>
  </si>
  <si>
    <t>Brayam Sosa</t>
  </si>
  <si>
    <t>Carlos Correa</t>
  </si>
  <si>
    <t>Carlos Neyra</t>
  </si>
  <si>
    <t>Carlos Ortiz</t>
  </si>
  <si>
    <t>Cristian Gorgerino</t>
  </si>
  <si>
    <t>Dachi Tsnobiladze</t>
  </si>
  <si>
    <t>Damián González</t>
  </si>
  <si>
    <t>Dariush Shojaeian</t>
  </si>
  <si>
    <t>David Hickson</t>
  </si>
  <si>
    <t>Dawid Gojny</t>
  </si>
  <si>
    <t>Dejan Boljević</t>
  </si>
  <si>
    <t>Dentinho(GUA,Brazil)</t>
  </si>
  <si>
    <t>Dušan Mijić</t>
  </si>
  <si>
    <t>Edson Mardden</t>
  </si>
  <si>
    <t>Ehsan Ghahari</t>
  </si>
  <si>
    <t>Ehsan Pahlevan</t>
  </si>
  <si>
    <t>Eissa Palangi</t>
  </si>
  <si>
    <t>Qatar,Iran</t>
  </si>
  <si>
    <t>Elías Martínez</t>
  </si>
  <si>
    <t>Emiliano Purita</t>
  </si>
  <si>
    <t>Ersel Aslıyüksek</t>
  </si>
  <si>
    <t>Esmaeil Babaei</t>
  </si>
  <si>
    <t>Evgeniy Berezkin</t>
  </si>
  <si>
    <t>Fahad Al-Jumayah</t>
  </si>
  <si>
    <t>Faraz Emamali</t>
  </si>
  <si>
    <t>Fariborz Gerami</t>
  </si>
  <si>
    <t>Francisco Silva(Montijo,Chile)</t>
  </si>
  <si>
    <t>Ghaem Eslamikhah</t>
  </si>
  <si>
    <t>Giannis Loukinas</t>
  </si>
  <si>
    <t>Giannis Pasas</t>
  </si>
  <si>
    <t>Giorgi Mchedlishvili</t>
  </si>
  <si>
    <t>Giorgos Manalis</t>
  </si>
  <si>
    <t>Guy Badash</t>
  </si>
  <si>
    <t>Hasan Shoushtari</t>
  </si>
  <si>
    <t>Hazem Shehata</t>
  </si>
  <si>
    <t>Hendrick Ekstein</t>
  </si>
  <si>
    <t>Hossein Abarghouei</t>
  </si>
  <si>
    <t>Houssem Ben Ali</t>
  </si>
  <si>
    <t>Ignacio González(Club Atlético Huracán de Las Heras,Argentina,Chile)</t>
  </si>
  <si>
    <t>Jan Hladík</t>
  </si>
  <si>
    <t>Jang Sung-Won</t>
  </si>
  <si>
    <t>Jéferson Bahia</t>
  </si>
  <si>
    <t>Jefferson Portales</t>
  </si>
  <si>
    <t>Jeremy Canela</t>
  </si>
  <si>
    <t>Jiří Spáčil</t>
  </si>
  <si>
    <t>Joaquín Mendive</t>
  </si>
  <si>
    <t>Joël Bopesu</t>
  </si>
  <si>
    <t>Jonathan Schmid</t>
  </si>
  <si>
    <t>Jonathan Suárez</t>
  </si>
  <si>
    <t>José Montiel</t>
  </si>
  <si>
    <t>Juan Ignacio Mendonça</t>
  </si>
  <si>
    <t>Julius Ertlthaler</t>
  </si>
  <si>
    <t>Komail Al-Aswad</t>
  </si>
  <si>
    <t>Konstantinos Sotiriou</t>
  </si>
  <si>
    <t>Krystian Nowak</t>
  </si>
  <si>
    <t>Lasha Shergelashvili</t>
  </si>
  <si>
    <t>Leo Fernandes</t>
  </si>
  <si>
    <t>Mahmoud Motlaghzadeh</t>
  </si>
  <si>
    <t>Majid Eydi</t>
  </si>
  <si>
    <t>Malek Miladi</t>
  </si>
  <si>
    <t>Marc Trilles</t>
  </si>
  <si>
    <t>Marián Tvrdoň</t>
  </si>
  <si>
    <t>Marko Žuljević</t>
  </si>
  <si>
    <t>Martin Remacle</t>
  </si>
  <si>
    <t>Mehran Ahmadi</t>
  </si>
  <si>
    <t>Mehran Mousavi</t>
  </si>
  <si>
    <t>Mehrdad Ghanbari</t>
  </si>
  <si>
    <t>Meysam Teymouri</t>
  </si>
  <si>
    <t>Michał Kozajda</t>
  </si>
  <si>
    <t>Mido Gaber</t>
  </si>
  <si>
    <t>Miguel Santos</t>
  </si>
  <si>
    <t>Mika</t>
  </si>
  <si>
    <t>Mike Vestergård</t>
  </si>
  <si>
    <t>Milad Bagheri</t>
  </si>
  <si>
    <t>Mohammad Amin Kazemian</t>
  </si>
  <si>
    <t>Mohammad Ghoreishi</t>
  </si>
  <si>
    <t>Mohammad Javad Mohammadi</t>
  </si>
  <si>
    <t>Mohammad Reza Soleimani</t>
  </si>
  <si>
    <t>Mojtaba Najarian</t>
  </si>
  <si>
    <t>Moufak</t>
  </si>
  <si>
    <t>Muteb Al-Mufarrij</t>
  </si>
  <si>
    <t>Nazareno Bazán Vera</t>
  </si>
  <si>
    <t>Nicolás Morro</t>
  </si>
  <si>
    <t>Nikola Cuckić</t>
  </si>
  <si>
    <t>Nontas Pantelakis</t>
  </si>
  <si>
    <t>Onur Toprak</t>
  </si>
  <si>
    <t>Ousseynou Guèye</t>
  </si>
  <si>
    <t>Panagiotis Zachariou</t>
  </si>
  <si>
    <t>Paul Marie</t>
  </si>
  <si>
    <t>Pavel Sedko</t>
  </si>
  <si>
    <t>Pogiso Sanoka</t>
  </si>
  <si>
    <t>Quvondiq Ro'ziyev</t>
  </si>
  <si>
    <t>Ramtin Soleimanzadeh</t>
  </si>
  <si>
    <t>Reza Jafari</t>
  </si>
  <si>
    <t>Richard Bartoš</t>
  </si>
  <si>
    <t>Richard Sagna</t>
  </si>
  <si>
    <t>Roberts Ozols</t>
  </si>
  <si>
    <t>Ronal Huaccha</t>
  </si>
  <si>
    <t>Saeid Karimi</t>
  </si>
  <si>
    <t>Saeid Mohammadfar</t>
  </si>
  <si>
    <t>Saman Nariman Jahan</t>
  </si>
  <si>
    <t>Samu Pérez</t>
  </si>
  <si>
    <t>Samuel Ntanda</t>
  </si>
  <si>
    <t>Samuel Odeoyibo</t>
  </si>
  <si>
    <t>Nigeria,France,Belarus</t>
  </si>
  <si>
    <t>Santiago Etchebarne</t>
  </si>
  <si>
    <t>Sebastien Ibeagha</t>
  </si>
  <si>
    <t>Sébastien Thill</t>
  </si>
  <si>
    <t>Seyed Milad Fakhreddini</t>
  </si>
  <si>
    <t>Shayan Mosleh</t>
  </si>
  <si>
    <t>Sina Asadbeigi</t>
  </si>
  <si>
    <t>Sina Moridi</t>
  </si>
  <si>
    <t>Sirous Sadeghian</t>
  </si>
  <si>
    <t>Sören Reddemann</t>
  </si>
  <si>
    <t>Tariq Abdullah</t>
  </si>
  <si>
    <t>Tornike Gaprindashvili</t>
  </si>
  <si>
    <t>Yeison Murillo</t>
  </si>
  <si>
    <t>Zak Jules</t>
  </si>
  <si>
    <t>Dominic Vavassori</t>
  </si>
  <si>
    <t>Italy,Brazil,Poland</t>
  </si>
  <si>
    <t>İsak Vural</t>
  </si>
  <si>
    <t>Lucas Jetten</t>
  </si>
  <si>
    <t>Naoufel El Hannach</t>
  </si>
  <si>
    <t>Renato Nhaga</t>
  </si>
  <si>
    <t>Silas Huber</t>
  </si>
  <si>
    <t>Vágner Love</t>
  </si>
  <si>
    <t>Bung Meng Freimann</t>
  </si>
  <si>
    <t>Daren Mosengo</t>
  </si>
  <si>
    <t>Dino Kojić</t>
  </si>
  <si>
    <t>Donnell McNeilly</t>
  </si>
  <si>
    <t>GB</t>
  </si>
  <si>
    <t>Jacopo Seghetti</t>
  </si>
  <si>
    <t>Julian Oerip</t>
  </si>
  <si>
    <t>Junior Zé</t>
  </si>
  <si>
    <t>Kauê Rodrigues</t>
  </si>
  <si>
    <t>Ognjen Ugrešić</t>
  </si>
  <si>
    <t>Ori Azo</t>
  </si>
  <si>
    <t>Rayan Fofana</t>
  </si>
  <si>
    <t>Ryan Oné</t>
  </si>
  <si>
    <t>Scotland,France</t>
  </si>
  <si>
    <t>Siyabonga Mabena</t>
  </si>
  <si>
    <t>Tomy Carbonell</t>
  </si>
  <si>
    <t>Vanja Dragojević</t>
  </si>
  <si>
    <t>Sergi Samper</t>
  </si>
  <si>
    <t>Bruno Peres</t>
  </si>
  <si>
    <t>Emmanuel Adegboyega</t>
  </si>
  <si>
    <t>Pedro Mosquera</t>
  </si>
  <si>
    <t>Abdoul Kader Ouattara</t>
  </si>
  <si>
    <t>Agustín Álvarez(Arsenal Fútbol Club de Sarandí,Argentina)</t>
  </si>
  <si>
    <t>Alpha Touré</t>
  </si>
  <si>
    <t>Anes Čardaklija</t>
  </si>
  <si>
    <t>Asanele Velebayi</t>
  </si>
  <si>
    <t>Asier Osambela</t>
  </si>
  <si>
    <t>Bryan Fiabema</t>
  </si>
  <si>
    <t>Caio Matheus</t>
  </si>
  <si>
    <t>Elías Hernández</t>
  </si>
  <si>
    <t>Emmanuel Gyamfi</t>
  </si>
  <si>
    <t>Enzo Cardozo</t>
  </si>
  <si>
    <t>Gonzalo Castellani</t>
  </si>
  <si>
    <t>Goodnews Igbokwe</t>
  </si>
  <si>
    <t>Ismael Barea</t>
  </si>
  <si>
    <t>Jacob Andersen</t>
  </si>
  <si>
    <t>Jhosefer</t>
  </si>
  <si>
    <t>Jovan Ivanisevic</t>
  </si>
  <si>
    <t>Lawan</t>
  </si>
  <si>
    <t>Leon Reichardt</t>
  </si>
  <si>
    <t>Lynden Edhart</t>
  </si>
  <si>
    <t>Mads Bomholt</t>
  </si>
  <si>
    <t>Mateusz Kowalski</t>
  </si>
  <si>
    <t>Matías Rosales(Club Atlético Sarmiento de Junín,Argentina)</t>
  </si>
  <si>
    <t>Mike Kleijn</t>
  </si>
  <si>
    <t>Octavio Ontivero</t>
  </si>
  <si>
    <t>Ondřej Kukučka</t>
  </si>
  <si>
    <t>Pablo(VIT,Brazil)</t>
  </si>
  <si>
    <t>Pablo Ferreira</t>
  </si>
  <si>
    <t>Rareş Pop</t>
  </si>
  <si>
    <t>Reda Laalaoui</t>
  </si>
  <si>
    <t>Santino Barbi</t>
  </si>
  <si>
    <t>Siaka Bakayoko</t>
  </si>
  <si>
    <t>Simon Eriksson</t>
  </si>
  <si>
    <t>Stefan Bajić</t>
  </si>
  <si>
    <t>France,Serbia</t>
  </si>
  <si>
    <t>Thimothée Lo-Tutala</t>
  </si>
  <si>
    <t>Tommaso Del Lungo</t>
  </si>
  <si>
    <t>Tony Reitz</t>
  </si>
  <si>
    <t>Victor Andersson</t>
  </si>
  <si>
    <t>Sweden,Brazil,Guatemala</t>
  </si>
  <si>
    <t>Vurnon Anita</t>
  </si>
  <si>
    <t>Curaçao,Netherlands,Venezuela</t>
  </si>
  <si>
    <t>Yakiv Kinareikin</t>
  </si>
  <si>
    <t>Yoël van den Ban</t>
  </si>
  <si>
    <t>Noah Diliberto</t>
  </si>
  <si>
    <t>Omar González</t>
  </si>
  <si>
    <t>Franco Di Santo</t>
  </si>
  <si>
    <t>Hugo González(Vigo,Spain)</t>
  </si>
  <si>
    <t>Jonathan Hogg</t>
  </si>
  <si>
    <t>Stefano Okaka</t>
  </si>
  <si>
    <t>Germán Ré</t>
  </si>
  <si>
    <t>Matteo Ricci</t>
  </si>
  <si>
    <t>Miguel Ángel Herrera</t>
  </si>
  <si>
    <t>Tomás Ahumada</t>
  </si>
  <si>
    <t>Alessio Buttaro</t>
  </si>
  <si>
    <t>Álvaro Martín</t>
  </si>
  <si>
    <t>Angelo Talia</t>
  </si>
  <si>
    <t>Asahi Sasaki</t>
  </si>
  <si>
    <t>Lee Chung-Yong</t>
  </si>
  <si>
    <t>Mario Maroto</t>
  </si>
  <si>
    <t>Mikael Norø Ingebrigtsen</t>
  </si>
  <si>
    <t>Rayan Touzghar</t>
  </si>
  <si>
    <t>Morocco,France,Tunisia</t>
  </si>
  <si>
    <t>Ahmed Atef(Pyramids Football Club,Egypt)</t>
  </si>
  <si>
    <t>Assaf Tzur</t>
  </si>
  <si>
    <t>Carlos Gutiérrez(,Mexico)</t>
  </si>
  <si>
    <t>Jason Gnakpa</t>
  </si>
  <si>
    <t>Jung Woo-Young</t>
  </si>
  <si>
    <t>Kevin Gadellaa</t>
  </si>
  <si>
    <t>Mykyta Burda</t>
  </si>
  <si>
    <t>Riccardo Fogliata</t>
  </si>
  <si>
    <t>Santiago Muñoz</t>
  </si>
  <si>
    <t>Sebastian Hausner</t>
  </si>
  <si>
    <t>Seniko Doua</t>
  </si>
  <si>
    <t>Tomás Fernández(Club Atlético Tigre,Argentina)</t>
  </si>
  <si>
    <t>Valerio Crespi</t>
  </si>
  <si>
    <t>Diego Renan</t>
  </si>
  <si>
    <t>Diego Vera</t>
  </si>
  <si>
    <t>Gastón Silva</t>
  </si>
  <si>
    <t>Diego González(Capitolini Celesti,Paraguay)</t>
  </si>
  <si>
    <t>Fèlix Garreta</t>
  </si>
  <si>
    <t>Gino Peruzzi</t>
  </si>
  <si>
    <t>Alexei Dominguez</t>
  </si>
  <si>
    <t>Álvaro García(Tarragona,Spain)</t>
  </si>
  <si>
    <t>Ayman El Wafi</t>
  </si>
  <si>
    <t>Beñat Gerenabarrena</t>
  </si>
  <si>
    <t>Fabinho(RFC,Brazil)</t>
  </si>
  <si>
    <t>Ibrahim Fofana</t>
  </si>
  <si>
    <t>Jaakko Oksanen</t>
  </si>
  <si>
    <t>Jonathan Silva(,Brazil)</t>
  </si>
  <si>
    <t>Kai Trewin</t>
  </si>
  <si>
    <t>Matteo Baldi</t>
  </si>
  <si>
    <t>Shuhei Tokumoto</t>
  </si>
  <si>
    <t>Thibault Delphis</t>
  </si>
  <si>
    <t>Daishawn Redan</t>
  </si>
  <si>
    <t>Jonas Dirkner</t>
  </si>
  <si>
    <t>Alex Grant</t>
  </si>
  <si>
    <t>Alexander Abrahamsson</t>
  </si>
  <si>
    <t>Alfonso Parot</t>
  </si>
  <si>
    <t>Araujo</t>
  </si>
  <si>
    <t>Brando Moruzzi</t>
  </si>
  <si>
    <t>Conor McGrandles</t>
  </si>
  <si>
    <t>David Tkáč</t>
  </si>
  <si>
    <t>Dmytro Ledvii</t>
  </si>
  <si>
    <t>Douglas(FIG,Brazil)</t>
  </si>
  <si>
    <t>Ihor Horbach</t>
  </si>
  <si>
    <t>James Husband</t>
  </si>
  <si>
    <t>Jonathan Kodjia</t>
  </si>
  <si>
    <t>Juan Fernando Garro</t>
  </si>
  <si>
    <t>Júnior Viçosa</t>
  </si>
  <si>
    <t>Kieran O'Hara</t>
  </si>
  <si>
    <t>Kyle Knoyle</t>
  </si>
  <si>
    <t>Mamadou Coulibaly(FC Südtirol,Senegal)</t>
  </si>
  <si>
    <t>Matheus Cavichioli</t>
  </si>
  <si>
    <t>Mati</t>
  </si>
  <si>
    <t>Spain,Netherlands,Argentina</t>
  </si>
  <si>
    <t>Matthew Craig</t>
  </si>
  <si>
    <t>Meiko Wäschenbach</t>
  </si>
  <si>
    <t>Nathan Butler-Oyedeji</t>
  </si>
  <si>
    <t>England,Nigeria,Saint Vincent and the Grenadines</t>
  </si>
  <si>
    <t>Nkosingiphile Ngcobo</t>
  </si>
  <si>
    <t>Rafael Galhardo</t>
  </si>
  <si>
    <t>Rhys Williams</t>
  </si>
  <si>
    <t>Sergey Varatynov</t>
  </si>
  <si>
    <t>Sifiso Ngobeni</t>
  </si>
  <si>
    <t>Simon Thern</t>
  </si>
  <si>
    <t>Sphesihle Maduna</t>
  </si>
  <si>
    <t>Thabo Nodada</t>
  </si>
  <si>
    <t>Tomás Asta-Buruaga</t>
  </si>
  <si>
    <t>Volodymyr Saliuk</t>
  </si>
  <si>
    <t>Alessandro Sorrentino</t>
  </si>
  <si>
    <t>Alessio Besio</t>
  </si>
  <si>
    <t>Andrea La Mantia</t>
  </si>
  <si>
    <t>Antonio Foti</t>
  </si>
  <si>
    <t>Cyprus,Bulgaria</t>
  </si>
  <si>
    <t>Arón Sánchez</t>
  </si>
  <si>
    <t>Daniele Montevago</t>
  </si>
  <si>
    <t>Diren Dağdeviren</t>
  </si>
  <si>
    <t>Djibril Lamego</t>
  </si>
  <si>
    <t>Felipe Bussio</t>
  </si>
  <si>
    <t>Gennaro Iaccarino</t>
  </si>
  <si>
    <t>Lautaro Garzón</t>
  </si>
  <si>
    <t>Leonardo Vonić</t>
  </si>
  <si>
    <t>Lucas Irusta</t>
  </si>
  <si>
    <t>Matthew Real</t>
  </si>
  <si>
    <t>United States,Brazil</t>
  </si>
  <si>
    <t>Miguel Gómez</t>
  </si>
  <si>
    <t>Nikola Ivezić</t>
  </si>
  <si>
    <t>Paolo Vismara</t>
  </si>
  <si>
    <t>Riki Matsuda</t>
  </si>
  <si>
    <t>Rodrigão(AAA,Brazil)</t>
  </si>
  <si>
    <t>Rubén Serrano</t>
  </si>
  <si>
    <t>Ryo Takeuchi</t>
  </si>
  <si>
    <t>Samuele Vitale</t>
  </si>
  <si>
    <t>Wanderson(,Bulgaria,Brazil)</t>
  </si>
  <si>
    <t>Young</t>
  </si>
  <si>
    <t>Zhang Yuning</t>
  </si>
  <si>
    <t>Zinedin Smajlović</t>
  </si>
  <si>
    <t>Aaron Hastings</t>
  </si>
  <si>
    <t>Alexis Fretes</t>
  </si>
  <si>
    <t>Anderson Carvalho</t>
  </si>
  <si>
    <t>Andriy Tsurikov</t>
  </si>
  <si>
    <t>Antoine Sekongo</t>
  </si>
  <si>
    <t>Art Smakaj</t>
  </si>
  <si>
    <t>Ben Bender</t>
  </si>
  <si>
    <t>Ben Hamer</t>
  </si>
  <si>
    <t>Frank Fielding</t>
  </si>
  <si>
    <t>Guillermo de los Santos</t>
  </si>
  <si>
    <t>Jordan Gabriel</t>
  </si>
  <si>
    <t>Keita Yamashita</t>
  </si>
  <si>
    <t>Miguel Ferreira</t>
  </si>
  <si>
    <t>Pará(SBE,Brazil)</t>
  </si>
  <si>
    <t>Patryk Szysz</t>
  </si>
  <si>
    <t>Paweł Kieszek</t>
  </si>
  <si>
    <t>Zain Issaka</t>
  </si>
  <si>
    <t>Japan,Ghana</t>
  </si>
  <si>
    <t>Andrej Bajović</t>
  </si>
  <si>
    <t>Benjamín Ortíz</t>
  </si>
  <si>
    <t>Botond Vajda</t>
  </si>
  <si>
    <t>Cleiton Silva</t>
  </si>
  <si>
    <t>Dejan Popara</t>
  </si>
  <si>
    <t>Domingos Andrade</t>
  </si>
  <si>
    <t>Eli King</t>
  </si>
  <si>
    <t>Ervin Omić</t>
  </si>
  <si>
    <t>Flavio Paoletti</t>
  </si>
  <si>
    <t>Gabriel Otegbayo</t>
  </si>
  <si>
    <t>Gibson Yah</t>
  </si>
  <si>
    <t>Héctor Canteros</t>
  </si>
  <si>
    <t>Javier Ibarra</t>
  </si>
  <si>
    <t>Jesús Lugo</t>
  </si>
  <si>
    <t>Jocelyn Janneh</t>
  </si>
  <si>
    <t>José Mercado</t>
  </si>
  <si>
    <t>Justin Treichel</t>
  </si>
  <si>
    <t>Kai Pröger</t>
  </si>
  <si>
    <t>Kevin Bua</t>
  </si>
  <si>
    <t>Luka Marić</t>
  </si>
  <si>
    <t>Misael Jaime</t>
  </si>
  <si>
    <t>Neymar Uribe</t>
  </si>
  <si>
    <t>Oscar Uddenäs</t>
  </si>
  <si>
    <t>Romércio</t>
  </si>
  <si>
    <t>Vojtěch Stránský</t>
  </si>
  <si>
    <t>Alyson</t>
  </si>
  <si>
    <t>Amir Abrashi</t>
  </si>
  <si>
    <t>Conrado Ibarra</t>
  </si>
  <si>
    <t>Devon Koswal</t>
  </si>
  <si>
    <t>Ismael Gutiérrez</t>
  </si>
  <si>
    <t>Ivan Lima</t>
  </si>
  <si>
    <t>Makenzie Kirk</t>
  </si>
  <si>
    <t>Matheus Cadorini</t>
  </si>
  <si>
    <t>Momo Mbaye</t>
  </si>
  <si>
    <t>Nemanja Đeković</t>
  </si>
  <si>
    <t>Saikou Touray</t>
  </si>
  <si>
    <t>Tiago Ribeiro</t>
  </si>
  <si>
    <t>Tom Barkhuizen</t>
  </si>
  <si>
    <t>Tyler Wolff</t>
  </si>
  <si>
    <t>William Barbio</t>
  </si>
  <si>
    <t>Adam Wikman</t>
  </si>
  <si>
    <t>Alessandro Mercati</t>
  </si>
  <si>
    <t>Allan Dias</t>
  </si>
  <si>
    <t>André Boman</t>
  </si>
  <si>
    <t>Ángel Pérez</t>
  </si>
  <si>
    <t>Artur Mykytyshyn</t>
  </si>
  <si>
    <t>Arturo Javier Ledesma</t>
  </si>
  <si>
    <t>Asier Córdoba</t>
  </si>
  <si>
    <t>Axel Poza</t>
  </si>
  <si>
    <t>Benjamin Gomel</t>
  </si>
  <si>
    <t>Caprini</t>
  </si>
  <si>
    <t>Carlos Espínola</t>
  </si>
  <si>
    <t>Chris Forino</t>
  </si>
  <si>
    <t>Saint Lucia,England,Italy</t>
  </si>
  <si>
    <t>Christos Gravius</t>
  </si>
  <si>
    <t>Damil Dankerlui</t>
  </si>
  <si>
    <t>Darío</t>
  </si>
  <si>
    <t>Deni Júnior</t>
  </si>
  <si>
    <t>Éder Sciola</t>
  </si>
  <si>
    <t>Emmanuel Ledesma</t>
  </si>
  <si>
    <t>Fernando Manríquez</t>
  </si>
  <si>
    <t>Francesco Di Tacchio</t>
  </si>
  <si>
    <t>Fynn Otto</t>
  </si>
  <si>
    <t>Gabriel Cléùr</t>
  </si>
  <si>
    <t>Australia,Italy,India</t>
  </si>
  <si>
    <t>Guti(JOI,Brazil,Italy)</t>
  </si>
  <si>
    <t>Hayden Coulson</t>
  </si>
  <si>
    <t>Heiner Mora</t>
  </si>
  <si>
    <t>Janne Sietan</t>
  </si>
  <si>
    <t>Jean Baleke</t>
  </si>
  <si>
    <t>Jesús Vargas</t>
  </si>
  <si>
    <t>João Afonso(Clube Desportivo de Tondela,Portugal)</t>
  </si>
  <si>
    <t>Jonah Fabisch</t>
  </si>
  <si>
    <t>Zimbabwe,Germany,Kenya</t>
  </si>
  <si>
    <t>Jonathan Sabbatini</t>
  </si>
  <si>
    <t>Josip Majić</t>
  </si>
  <si>
    <t>Jošt Pišek</t>
  </si>
  <si>
    <t>Juan Fernándes Pinto</t>
  </si>
  <si>
    <t>Lautaro Spatz</t>
  </si>
  <si>
    <t>Lee Yong</t>
  </si>
  <si>
    <t>Luca Dias</t>
  </si>
  <si>
    <t>Lucas Alcázar</t>
  </si>
  <si>
    <t>Lucas Cañizares</t>
  </si>
  <si>
    <t>Lucas Chiozza</t>
  </si>
  <si>
    <t>Lukas Mühl</t>
  </si>
  <si>
    <t>Lukas Ramil Sauer</t>
  </si>
  <si>
    <t>Mahamadou Dembélé</t>
  </si>
  <si>
    <t>Manuel Palavecino</t>
  </si>
  <si>
    <t>Maranhão</t>
  </si>
  <si>
    <t>Marcos Díaz</t>
  </si>
  <si>
    <t>Martin Pospíšil</t>
  </si>
  <si>
    <t>Mateo Díaz Chaves</t>
  </si>
  <si>
    <t>Mateusz Żyro</t>
  </si>
  <si>
    <t>Matthew Pennington</t>
  </si>
  <si>
    <t>May Mahlangu</t>
  </si>
  <si>
    <t>Milán Tóth</t>
  </si>
  <si>
    <t>Mohamadou Ba</t>
  </si>
  <si>
    <t>Mykyta Turbaievskyi</t>
  </si>
  <si>
    <t>Nathan Idumba Fasika</t>
  </si>
  <si>
    <t>Norbert Balogh</t>
  </si>
  <si>
    <t>Norberto</t>
  </si>
  <si>
    <t>Oleksandr Saputin</t>
  </si>
  <si>
    <t>Olivier Aertssen</t>
  </si>
  <si>
    <t>Peter Itodo</t>
  </si>
  <si>
    <t>Qaiis Ghanem</t>
  </si>
  <si>
    <t>Rafael Chorão</t>
  </si>
  <si>
    <t>Ramón Vilà</t>
  </si>
  <si>
    <t>Romario Benzar</t>
  </si>
  <si>
    <t>Ronaldo González</t>
  </si>
  <si>
    <t>Saleh Gomaa</t>
  </si>
  <si>
    <t>Sean Clare</t>
  </si>
  <si>
    <t>Sebastián Díaz Robles</t>
  </si>
  <si>
    <t>Stênio</t>
  </si>
  <si>
    <t>Thauan Lara</t>
  </si>
  <si>
    <t>William Bianda</t>
  </si>
  <si>
    <t>Yannick Tonye</t>
  </si>
  <si>
    <t>Zach Duncan</t>
  </si>
  <si>
    <t>Adrian Sæther</t>
  </si>
  <si>
    <t>Bradley Fink</t>
  </si>
  <si>
    <t>Bruno Cabrera(Coquimbo Unido,Argentina)</t>
  </si>
  <si>
    <t>Cristian Souza</t>
  </si>
  <si>
    <t>Emmanuel Gyabuaa</t>
  </si>
  <si>
    <t>Farouq Limouri</t>
  </si>
  <si>
    <t>Gustavo Villarruel</t>
  </si>
  <si>
    <t>Jimmy Congo</t>
  </si>
  <si>
    <t>Leandro Carvalho</t>
  </si>
  <si>
    <t>Marco Cruz</t>
  </si>
  <si>
    <t>Mateo Clemente</t>
  </si>
  <si>
    <t>Mikkel Rakneberg</t>
  </si>
  <si>
    <t>Mirko Sušak</t>
  </si>
  <si>
    <t>Modou Diagne</t>
  </si>
  <si>
    <t>Nik Omladič</t>
  </si>
  <si>
    <t>Petar Filipović</t>
  </si>
  <si>
    <t>Robin Fabinski</t>
  </si>
  <si>
    <t>Robson Reis</t>
  </si>
  <si>
    <t>Sandro Silva</t>
  </si>
  <si>
    <t>Saulo(,Brazil,Italy)</t>
  </si>
  <si>
    <t>Stan Henderikx</t>
  </si>
  <si>
    <t>Tiepo</t>
  </si>
  <si>
    <t>Victor Pálsson</t>
  </si>
  <si>
    <t>Iceland,Portugal,Mozambique</t>
  </si>
  <si>
    <t>Weerathep Pomphan</t>
  </si>
  <si>
    <t>William(Sreenidi Deccan Football Club,Brazil)</t>
  </si>
  <si>
    <t>William Mejía</t>
  </si>
  <si>
    <t>Adam Jackson</t>
  </si>
  <si>
    <t>Agustín Mulet</t>
  </si>
  <si>
    <t>Alan Forrest</t>
  </si>
  <si>
    <t>Alexander Schmidt</t>
  </si>
  <si>
    <t>Andrej Stojčevski</t>
  </si>
  <si>
    <t>Bartolomé Velásquez</t>
  </si>
  <si>
    <t>Carlos Doncel</t>
  </si>
  <si>
    <t>Federico Varese</t>
  </si>
  <si>
    <t>Felipe Mosquera</t>
  </si>
  <si>
    <t>Kristijan Lovrić</t>
  </si>
  <si>
    <t>Croatia,Slovenia</t>
  </si>
  <si>
    <t>Lucas Cardoso</t>
  </si>
  <si>
    <t>Lucas Silva(,Brazil,D/WB L)</t>
  </si>
  <si>
    <t>Matthew Anderson</t>
  </si>
  <si>
    <t>Nick Venema</t>
  </si>
  <si>
    <t>Noriyoshi Sakai</t>
  </si>
  <si>
    <t>Japan,Germany</t>
  </si>
  <si>
    <t>Przemysław Szymiński</t>
  </si>
  <si>
    <t>Rafael Caroca</t>
  </si>
  <si>
    <t>Rafael William</t>
  </si>
  <si>
    <t>Valentyn Morhun</t>
  </si>
  <si>
    <t>Alejandro González(Club Oriental de Football,Uruguay,Spain)</t>
  </si>
  <si>
    <t>Andy Cannon</t>
  </si>
  <si>
    <t>Bruno Fuso</t>
  </si>
  <si>
    <t>David Flakus</t>
  </si>
  <si>
    <t>Dylan Lozano</t>
  </si>
  <si>
    <t>Erik Tobias Sandberg</t>
  </si>
  <si>
    <t>Franci Bouebari</t>
  </si>
  <si>
    <t>Gennaro Acampora</t>
  </si>
  <si>
    <t>Harry Cornick</t>
  </si>
  <si>
    <t>Hugo Basto</t>
  </si>
  <si>
    <t>Iván Cazal</t>
  </si>
  <si>
    <t>Jairon Charcopa</t>
  </si>
  <si>
    <t>Juan Ignacio Duma</t>
  </si>
  <si>
    <t>Juan Pablo Rodríguez</t>
  </si>
  <si>
    <t>Max Scholze</t>
  </si>
  <si>
    <t>Phitiwat Sookjitthammakul</t>
  </si>
  <si>
    <t>Richard Franco</t>
  </si>
  <si>
    <t>Riquelme(VDG,Brazil)</t>
  </si>
  <si>
    <t>Sergio Arribas(Real Hispalis,Spain)</t>
  </si>
  <si>
    <t>Željko Samčović</t>
  </si>
  <si>
    <t>Andres Jasson</t>
  </si>
  <si>
    <t>United States,Argentina,Spain</t>
  </si>
  <si>
    <t>Connor Chapman</t>
  </si>
  <si>
    <t>Dani Rebollo</t>
  </si>
  <si>
    <t>Elmir Nabiullin</t>
  </si>
  <si>
    <t>Guedes</t>
  </si>
  <si>
    <t>Hélio Borges</t>
  </si>
  <si>
    <t>Juan Esteban Franco</t>
  </si>
  <si>
    <t>Kazımcan Karataş</t>
  </si>
  <si>
    <t>Matheus Souza</t>
  </si>
  <si>
    <t>Matthew Sorinola</t>
  </si>
  <si>
    <t>Michel Stöcker</t>
  </si>
  <si>
    <t>Nathan Melo</t>
  </si>
  <si>
    <t>Nico Espinosa</t>
  </si>
  <si>
    <t>Niklas Castelle</t>
  </si>
  <si>
    <t>Niklas Szerencsi</t>
  </si>
  <si>
    <t>PK(VRE,Brazil)</t>
  </si>
  <si>
    <t>Rayan Kolli</t>
  </si>
  <si>
    <t>Algeria,England,France</t>
  </si>
  <si>
    <t>René Vollath</t>
  </si>
  <si>
    <t>Santiago Cartagena</t>
  </si>
  <si>
    <t>Sebastian Stolze</t>
  </si>
  <si>
    <t>Stefan Feiertag</t>
  </si>
  <si>
    <t>Théo Golliard</t>
  </si>
  <si>
    <t>Tim Prica</t>
  </si>
  <si>
    <t>Sweden,Croatia</t>
  </si>
  <si>
    <t>Tomi Jurić</t>
  </si>
  <si>
    <t>Abel Amaya</t>
  </si>
  <si>
    <t>Aldo Vera</t>
  </si>
  <si>
    <t>Alejandro Alfaro</t>
  </si>
  <si>
    <t>Anderson Lucoqui</t>
  </si>
  <si>
    <t>Angola,Germany</t>
  </si>
  <si>
    <t>Andrés Montero</t>
  </si>
  <si>
    <t>Arjen van der Heide</t>
  </si>
  <si>
    <t>Brandon Hanlan</t>
  </si>
  <si>
    <t>Brayan Angulo</t>
  </si>
  <si>
    <t>Bryan Rabello</t>
  </si>
  <si>
    <t>Chile,Poland,Spain</t>
  </si>
  <si>
    <t>Christian Ramírez</t>
  </si>
  <si>
    <t>Cristhian Tapia</t>
  </si>
  <si>
    <t>Danyil Alefirenko</t>
  </si>
  <si>
    <t>Diego Guallama</t>
  </si>
  <si>
    <t>Dominic Thompson</t>
  </si>
  <si>
    <t>Dyon Dorenbosch</t>
  </si>
  <si>
    <t>Eduardo Fereira</t>
  </si>
  <si>
    <t>Egy Maulana Vikri</t>
  </si>
  <si>
    <t>Indonesia</t>
  </si>
  <si>
    <t>Elliot Panicco</t>
  </si>
  <si>
    <t>Emmanuel Ntim</t>
  </si>
  <si>
    <t>Ezechiel N'Douassel</t>
  </si>
  <si>
    <t>Fabiano(AFC,Brazil)</t>
  </si>
  <si>
    <t>Facundo López</t>
  </si>
  <si>
    <t>Fernando Chávez</t>
  </si>
  <si>
    <t>Filip Starzyński</t>
  </si>
  <si>
    <t>Francisco Pozzo</t>
  </si>
  <si>
    <t>Franco Mesa</t>
  </si>
  <si>
    <t>Gastón Guruceaga</t>
  </si>
  <si>
    <t>Gonçalo Tabuaço</t>
  </si>
  <si>
    <t>Grégory Berthier</t>
  </si>
  <si>
    <t>Guilherme Mantuan</t>
  </si>
  <si>
    <t>Gustav Grubbe</t>
  </si>
  <si>
    <t>Hussein Ali(Pogoń Szczecin,Iraq,Sweden)</t>
  </si>
  <si>
    <t>Iago Iriarte</t>
  </si>
  <si>
    <t>Iman Griffith</t>
  </si>
  <si>
    <t>Jack Moylan</t>
  </si>
  <si>
    <t>Jakub Kolář</t>
  </si>
  <si>
    <t>Jakub Myszor</t>
  </si>
  <si>
    <t>Jearl Margaritha</t>
  </si>
  <si>
    <t>Jóan Símun Edmundsson</t>
  </si>
  <si>
    <t>Joaquín Stizza</t>
  </si>
  <si>
    <t>Joël Sami</t>
  </si>
  <si>
    <t>Jonatan Bogado</t>
  </si>
  <si>
    <t>Jonathan Zacaría</t>
  </si>
  <si>
    <t>Jordan Thorniley</t>
  </si>
  <si>
    <t>José Vanetta</t>
  </si>
  <si>
    <t>Juan Tomicich</t>
  </si>
  <si>
    <t>Kerim Memija</t>
  </si>
  <si>
    <t>Kevin Chamorro</t>
  </si>
  <si>
    <t>Lars Veldwijk</t>
  </si>
  <si>
    <t>South Africa,Netherlands</t>
  </si>
  <si>
    <t>Leon Guwara</t>
  </si>
  <si>
    <t>Luis Guzmán</t>
  </si>
  <si>
    <t>Marko Dijakovic</t>
  </si>
  <si>
    <t>Matías Lacava</t>
  </si>
  <si>
    <t>Mauro Vigorito</t>
  </si>
  <si>
    <t>Mitchy Ntelo</t>
  </si>
  <si>
    <t>Naji El Arabi</t>
  </si>
  <si>
    <t>Nicola Ravaglia</t>
  </si>
  <si>
    <t>Nigel Robertha</t>
  </si>
  <si>
    <t>Nirley</t>
  </si>
  <si>
    <t>Omar Beckles</t>
  </si>
  <si>
    <t>Oswaldo León</t>
  </si>
  <si>
    <t>Owen Bailey</t>
  </si>
  <si>
    <t>Pablo Heredia</t>
  </si>
  <si>
    <t>Pau Martínez</t>
  </si>
  <si>
    <t>Paulinho(Leixões Sport Clube - SAD,Portugal)</t>
  </si>
  <si>
    <t>Pedro Ramírez(,Venezuela)</t>
  </si>
  <si>
    <t>Promise Mkhuma</t>
  </si>
  <si>
    <t>Raúl Torres</t>
  </si>
  <si>
    <t>Răzvan Oaidă</t>
  </si>
  <si>
    <t>Richard King</t>
  </si>
  <si>
    <t>Rocco Ríos Novo</t>
  </si>
  <si>
    <t>Roger Manríque</t>
  </si>
  <si>
    <t>Rune Paeshuyse</t>
  </si>
  <si>
    <t>Salvi Carrasco</t>
  </si>
  <si>
    <t>Santiago Patroni</t>
  </si>
  <si>
    <t>Sebastián Jaime</t>
  </si>
  <si>
    <t>Shion Inoue(Vegalta Sendai,Japan)</t>
  </si>
  <si>
    <t>Shuto Okaniwa</t>
  </si>
  <si>
    <t>Taahir Goedeman</t>
  </si>
  <si>
    <t>Tailson</t>
  </si>
  <si>
    <t>Takashi Kasahara</t>
  </si>
  <si>
    <t>Taylor Silverholt</t>
  </si>
  <si>
    <t>Tom Sparrow</t>
  </si>
  <si>
    <t>Tristan Zobel</t>
  </si>
  <si>
    <t>Tyrese Francois</t>
  </si>
  <si>
    <t>Australia,England,Mauritius</t>
  </si>
  <si>
    <t>Vasilije Bakić</t>
  </si>
  <si>
    <t>Vedad Muftić</t>
  </si>
  <si>
    <t>Vladimir Golemić</t>
  </si>
  <si>
    <t>Serbia,Poland</t>
  </si>
  <si>
    <t>Yilton Díaz</t>
  </si>
  <si>
    <t>Yolfran Caricote</t>
  </si>
  <si>
    <t>Bruno Caicedo</t>
  </si>
  <si>
    <t>Dan Peter Ulvestad</t>
  </si>
  <si>
    <t>Dani Lasure</t>
  </si>
  <si>
    <t>Darío Rostagno</t>
  </si>
  <si>
    <t>Duván Mósquera</t>
  </si>
  <si>
    <t>Facundo Muñoa</t>
  </si>
  <si>
    <t>Federico Giraudo</t>
  </si>
  <si>
    <t>Gonzalo Álvarez</t>
  </si>
  <si>
    <t>Guillermo López</t>
  </si>
  <si>
    <t>Ignacio Pereira</t>
  </si>
  <si>
    <t>Jacob Murillo</t>
  </si>
  <si>
    <t>Julius Lindberg</t>
  </si>
  <si>
    <t>Kayke(FIG,Brazil)</t>
  </si>
  <si>
    <t>Kevin Cataño</t>
  </si>
  <si>
    <t>Kosuke Kinoshita</t>
  </si>
  <si>
    <t>Ku Ja-Ryong</t>
  </si>
  <si>
    <t>Mátyás Katona</t>
  </si>
  <si>
    <t>Mohamed El Shami</t>
  </si>
  <si>
    <t>Momodou Njie</t>
  </si>
  <si>
    <t>MV</t>
  </si>
  <si>
    <t>Nenê Bonilha</t>
  </si>
  <si>
    <t>Pablo Hernández</t>
  </si>
  <si>
    <t>Yacouba Coulibaly</t>
  </si>
  <si>
    <t>Yuichi Hirano</t>
  </si>
  <si>
    <t>Zé Mário</t>
  </si>
  <si>
    <t>Abdiel Arroyo</t>
  </si>
  <si>
    <t>Alen Korošec</t>
  </si>
  <si>
    <t>Alexander González(Club Atlético Boston River,Uruguay)</t>
  </si>
  <si>
    <t>Amadou Keita</t>
  </si>
  <si>
    <t>Ander Zoilo</t>
  </si>
  <si>
    <t>Anthony Roncaglia</t>
  </si>
  <si>
    <t>Bujar Pllana</t>
  </si>
  <si>
    <t>Carlos Eduardo(Persija Jakarta,Brazil)</t>
  </si>
  <si>
    <t>Cristhofer Mesías</t>
  </si>
  <si>
    <t>Danijel Lončar</t>
  </si>
  <si>
    <t>Diego Aguilar</t>
  </si>
  <si>
    <t>Diego Soto</t>
  </si>
  <si>
    <t>Edemir Rodríguez</t>
  </si>
  <si>
    <t>Elias Barsoum</t>
  </si>
  <si>
    <t>Sweden,Syria,Morocco</t>
  </si>
  <si>
    <t>Facundo Pumpido</t>
  </si>
  <si>
    <t>Felipe Ávila</t>
  </si>
  <si>
    <t>Francisco Arancibia</t>
  </si>
  <si>
    <t>Franco Zicarelli</t>
  </si>
  <si>
    <t>Gastón Colmán</t>
  </si>
  <si>
    <t>Gianfranco Gazzaniga</t>
  </si>
  <si>
    <t>Argentina,Italy,Ecuador</t>
  </si>
  <si>
    <t>Gustav Marcussen</t>
  </si>
  <si>
    <t>Gyan de Regt</t>
  </si>
  <si>
    <t>Ian Hoffmann</t>
  </si>
  <si>
    <t>Igor Rodrigues</t>
  </si>
  <si>
    <t>Ismael Benegas</t>
  </si>
  <si>
    <t>Joaquín Borja Velázquez</t>
  </si>
  <si>
    <t>Juan Aguilar</t>
  </si>
  <si>
    <t>Julián Marchioni</t>
  </si>
  <si>
    <t>Kevin Molino</t>
  </si>
  <si>
    <t>Konstantin Maradishvili</t>
  </si>
  <si>
    <t>Kosei Okazawa</t>
  </si>
  <si>
    <t>Lautaro Coria</t>
  </si>
  <si>
    <t>Lautaro López(Club Atlético San Lorenzo de Almagro,Argentina)</t>
  </si>
  <si>
    <t>Leandro Barrera</t>
  </si>
  <si>
    <t>Leonel Morales</t>
  </si>
  <si>
    <t>Ligger</t>
  </si>
  <si>
    <t>Maciej Gajos</t>
  </si>
  <si>
    <t>Maxime Etuin</t>
  </si>
  <si>
    <t>Maximilian Dittgen</t>
  </si>
  <si>
    <t>Maximiliano Romero(Club Atlético Chaco For Ever,Argentina)</t>
  </si>
  <si>
    <t>Michal Fukala</t>
  </si>
  <si>
    <t>Óskar Borgþórsson</t>
  </si>
  <si>
    <t>Osmar Molinas</t>
  </si>
  <si>
    <t>Ralph Priso</t>
  </si>
  <si>
    <t>Raphael Schifferl</t>
  </si>
  <si>
    <t>Raul Prata</t>
  </si>
  <si>
    <t>Robert Ardiles</t>
  </si>
  <si>
    <t>Robin Ziegele</t>
  </si>
  <si>
    <t>Ronaldo Prieto</t>
  </si>
  <si>
    <t>Salifou Diarrassouba</t>
  </si>
  <si>
    <t>Santiago Brunelli</t>
  </si>
  <si>
    <t>Simone Panada</t>
  </si>
  <si>
    <t>Sveinn Gísli Þorkelsson</t>
  </si>
  <si>
    <t>Sven Simons</t>
  </si>
  <si>
    <t>Toni Stahl</t>
  </si>
  <si>
    <t>Viktor Frodig</t>
  </si>
  <si>
    <t>Vukašin Bogdanović</t>
  </si>
  <si>
    <t>Walter Ortiz</t>
  </si>
  <si>
    <t>Yoo Hyun</t>
  </si>
  <si>
    <t>Armin Ćulum</t>
  </si>
  <si>
    <t>Bart Vriends</t>
  </si>
  <si>
    <t>Blaž Bošković</t>
  </si>
  <si>
    <t>Carlos Baltazar</t>
  </si>
  <si>
    <t>Diego Dorregaray</t>
  </si>
  <si>
    <t>Diego Tavares</t>
  </si>
  <si>
    <t>Dušan Vuković</t>
  </si>
  <si>
    <t>Dylan Tait</t>
  </si>
  <si>
    <t>Emmanuel Twumasi</t>
  </si>
  <si>
    <t>Faustino Barone</t>
  </si>
  <si>
    <t>Uruguay,Paraguay,Italy</t>
  </si>
  <si>
    <t>Francesco Coppola</t>
  </si>
  <si>
    <t>Guilherme Nunes</t>
  </si>
  <si>
    <t>Hossam Essadak</t>
  </si>
  <si>
    <t>Ian Luccas</t>
  </si>
  <si>
    <t>Irakli Yegoian</t>
  </si>
  <si>
    <t>Georgia,Netherlands,Armenia</t>
  </si>
  <si>
    <t>John Iredale</t>
  </si>
  <si>
    <t>Juan Daniel Espitia</t>
  </si>
  <si>
    <t>Juan Sebastián Rivero</t>
  </si>
  <si>
    <t>Laureano Marra</t>
  </si>
  <si>
    <t>Lazar Ćirković</t>
  </si>
  <si>
    <t>Louis Reed</t>
  </si>
  <si>
    <t>Matías Ocampo</t>
  </si>
  <si>
    <t>Max Marcet</t>
  </si>
  <si>
    <t>Nikola Ćirković</t>
  </si>
  <si>
    <t>Pedro López</t>
  </si>
  <si>
    <t>Renan Gorne</t>
  </si>
  <si>
    <t>Sabit Abdulai</t>
  </si>
  <si>
    <t>Santiago García</t>
  </si>
  <si>
    <t>Sebastián Ayala</t>
  </si>
  <si>
    <t>Sekou Keïta</t>
  </si>
  <si>
    <t>Stefan Mauk</t>
  </si>
  <si>
    <t>Australia,Germany</t>
  </si>
  <si>
    <t>Taijo Teniste</t>
  </si>
  <si>
    <t>Thayllon</t>
  </si>
  <si>
    <t>Tobias Kraulich</t>
  </si>
  <si>
    <t>Yani Quintero</t>
  </si>
  <si>
    <t>Andrea Gallo</t>
  </si>
  <si>
    <t>Andrew Nabbout</t>
  </si>
  <si>
    <t>Aquilino Giménez</t>
  </si>
  <si>
    <t>Arianit Ferati</t>
  </si>
  <si>
    <t>Ariel Schuartzman</t>
  </si>
  <si>
    <t>Brandão</t>
  </si>
  <si>
    <t>Christian Pabón</t>
  </si>
  <si>
    <t>Cristi Bărbuţ</t>
  </si>
  <si>
    <t>Cristian Cuenca</t>
  </si>
  <si>
    <t>Diego Mathias</t>
  </si>
  <si>
    <t>Gabriel Mesquita</t>
  </si>
  <si>
    <t>Gerónimo Ulibarri</t>
  </si>
  <si>
    <t>Giorgi Moistsrapishvili</t>
  </si>
  <si>
    <t>Guilherme Queiróz</t>
  </si>
  <si>
    <t>Guy Smit</t>
  </si>
  <si>
    <t>Janko Tumbasević</t>
  </si>
  <si>
    <t>Jhemerson</t>
  </si>
  <si>
    <t>John Kitolano</t>
  </si>
  <si>
    <t>Kang Yun-Gu</t>
  </si>
  <si>
    <t>Loïc Badiashile</t>
  </si>
  <si>
    <t>Luca Ferrara</t>
  </si>
  <si>
    <t>Lucas Morelatto</t>
  </si>
  <si>
    <t>Mario Sandoval</t>
  </si>
  <si>
    <t>Mateusz Szwoch</t>
  </si>
  <si>
    <t>Michael Sotillo</t>
  </si>
  <si>
    <t>Mirlind Kryeziu</t>
  </si>
  <si>
    <t>Mody Boune</t>
  </si>
  <si>
    <t>Nicolas Careca</t>
  </si>
  <si>
    <t>Nicolás Mallet</t>
  </si>
  <si>
    <t>Uruguay,Ukraine</t>
  </si>
  <si>
    <t>Oiva Jukkola</t>
  </si>
  <si>
    <t>Omar Pršeš</t>
  </si>
  <si>
    <t>Park Seong-Hoon</t>
  </si>
  <si>
    <t>Raphaël Lipinski</t>
  </si>
  <si>
    <t>Riccardo Zoia</t>
  </si>
  <si>
    <t>Robin Lathouwers</t>
  </si>
  <si>
    <t>Rodrigo Sosa</t>
  </si>
  <si>
    <t>Ronald Roa</t>
  </si>
  <si>
    <t>Sergio Núñez</t>
  </si>
  <si>
    <t>Stanislas Kielt</t>
  </si>
  <si>
    <t>France,Poland</t>
  </si>
  <si>
    <t>Steeven Quiñónez</t>
  </si>
  <si>
    <t>Takuro Ezaki</t>
  </si>
  <si>
    <t>Yannis M'Bemba</t>
  </si>
  <si>
    <t>Ahmed Ahmedov</t>
  </si>
  <si>
    <t>Aldair Arnedo</t>
  </si>
  <si>
    <t>Aleksandar Miljković</t>
  </si>
  <si>
    <t>Aleksandar Vulić</t>
  </si>
  <si>
    <t>Alexandru Cîmpanu</t>
  </si>
  <si>
    <t>Aliou Badara</t>
  </si>
  <si>
    <t>Basil Stillhart</t>
  </si>
  <si>
    <t>Benjamin Stokke</t>
  </si>
  <si>
    <t>Birnir Snær Ingason</t>
  </si>
  <si>
    <t>Bogdan Ovsyannikov</t>
  </si>
  <si>
    <t>Braian Miranda</t>
  </si>
  <si>
    <t>Bruno Ferreira</t>
  </si>
  <si>
    <t>Carlos Villanueva</t>
  </si>
  <si>
    <t>Christopher Knett</t>
  </si>
  <si>
    <t>Darko Zorić</t>
  </si>
  <si>
    <t>David Texeira</t>
  </si>
  <si>
    <t>Denis Bušnja</t>
  </si>
  <si>
    <t>Dominik Martinović</t>
  </si>
  <si>
    <t>Dominik Preisler</t>
  </si>
  <si>
    <t>Edvin Bećirović</t>
  </si>
  <si>
    <t>Egor Filipenko</t>
  </si>
  <si>
    <t>Belarus,Russia,Israel</t>
  </si>
  <si>
    <t>Elia Giani</t>
  </si>
  <si>
    <t>Elías Ayala</t>
  </si>
  <si>
    <t>Evandro</t>
  </si>
  <si>
    <t>Ezequiel Burdin</t>
  </si>
  <si>
    <t>Fabián Sánchez</t>
  </si>
  <si>
    <t>Facundo Silva(,Argentina)</t>
  </si>
  <si>
    <t>Fantamady Diarra</t>
  </si>
  <si>
    <t>Fortune Makaringe</t>
  </si>
  <si>
    <t>Francesco De Rose</t>
  </si>
  <si>
    <t>Gabriel Sotomayor</t>
  </si>
  <si>
    <t>Gustavo Arévalos</t>
  </si>
  <si>
    <t>Henry Hore</t>
  </si>
  <si>
    <t>Herman Moussaki</t>
  </si>
  <si>
    <t>Hugo Sanches</t>
  </si>
  <si>
    <t>D/AM/ST RL</t>
  </si>
  <si>
    <t>Ignacio Sanabria</t>
  </si>
  <si>
    <t>Ikhsan Fandi</t>
  </si>
  <si>
    <t>Singapore,South Africa</t>
  </si>
  <si>
    <t>Iván Santa Cruz</t>
  </si>
  <si>
    <t>Jairo Jiménez</t>
  </si>
  <si>
    <t>Jan Đapo</t>
  </si>
  <si>
    <t>Jeppe Kudsk</t>
  </si>
  <si>
    <t>Jesús Piñuelas</t>
  </si>
  <si>
    <t>Jonah Ayunga</t>
  </si>
  <si>
    <t>Kenya,England</t>
  </si>
  <si>
    <t>Jorge Aguilar</t>
  </si>
  <si>
    <t>José Hernández Chávez</t>
  </si>
  <si>
    <t>José Lloreda</t>
  </si>
  <si>
    <t>Juan Diego Giraldo</t>
  </si>
  <si>
    <t>Jules Keita</t>
  </si>
  <si>
    <t>Kaan Çalışkaner</t>
  </si>
  <si>
    <t>Karol Knap</t>
  </si>
  <si>
    <t>Keegan Allan</t>
  </si>
  <si>
    <t>Kelvin John</t>
  </si>
  <si>
    <t>Kevin Brobbey</t>
  </si>
  <si>
    <t>Kevin De La Hoz</t>
  </si>
  <si>
    <t>Kryspin Szcześniak</t>
  </si>
  <si>
    <t>Lautaro Lovazzano</t>
  </si>
  <si>
    <t>Lionel Segovia</t>
  </si>
  <si>
    <t>Loren Burón</t>
  </si>
  <si>
    <t>Macauley Southam-Hales</t>
  </si>
  <si>
    <t>Malcolm Barcola</t>
  </si>
  <si>
    <t>Mamadou Diallo(CSKA 1948 Sofia,Mauritania,Senegal,France)</t>
  </si>
  <si>
    <t>Marcos Fernández(A.M.S. y D. Atlético de Rafaela,Argentina)</t>
  </si>
  <si>
    <t>Marcus Vinicius(FC Imabari,Brazil)</t>
  </si>
  <si>
    <t>Mário Balbúrdia</t>
  </si>
  <si>
    <t>Martín Peralta</t>
  </si>
  <si>
    <t>Martin Sourzac</t>
  </si>
  <si>
    <t>Martin Velichkov</t>
  </si>
  <si>
    <t>Matheo Zoch</t>
  </si>
  <si>
    <t>Mathías Cubero</t>
  </si>
  <si>
    <t>Matías Quiroga</t>
  </si>
  <si>
    <t>Mitch Pinnock</t>
  </si>
  <si>
    <t>Mohamed Hashem</t>
  </si>
  <si>
    <t>Muriel Orlando</t>
  </si>
  <si>
    <t>Nicolás Álvarez</t>
  </si>
  <si>
    <t>Nikolay Sysuev</t>
  </si>
  <si>
    <t>Nino Ziswiler</t>
  </si>
  <si>
    <t>Oliver Benítez</t>
  </si>
  <si>
    <t>Pacheco</t>
  </si>
  <si>
    <t>Pernambuco</t>
  </si>
  <si>
    <t>Primi</t>
  </si>
  <si>
    <t>Rafael Vieira</t>
  </si>
  <si>
    <t>Rodrigo Cao</t>
  </si>
  <si>
    <t>Rodrigo Escudero</t>
  </si>
  <si>
    <t>Roman Buess</t>
  </si>
  <si>
    <t>Sanders Ngabo</t>
  </si>
  <si>
    <t>Denmark,Burundi</t>
  </si>
  <si>
    <t>Shamal George</t>
  </si>
  <si>
    <t>Simone Palombi</t>
  </si>
  <si>
    <t>Sito</t>
  </si>
  <si>
    <t>Timur Magomedov</t>
  </si>
  <si>
    <t>Valentino Venetucci</t>
  </si>
  <si>
    <t>Vladimir Khubulov</t>
  </si>
  <si>
    <t>Vladimir Kovačević</t>
  </si>
  <si>
    <t>Vladislav Karapuzov</t>
  </si>
  <si>
    <t>Wilmar Arango</t>
  </si>
  <si>
    <t>Xandão</t>
  </si>
  <si>
    <t>Yanoswky Reyes</t>
  </si>
  <si>
    <t>Alan Schönfeld</t>
  </si>
  <si>
    <t>Brian Flores</t>
  </si>
  <si>
    <t>Enzo González(Club Atlético Defensores de Belgrano,Argentina)</t>
  </si>
  <si>
    <t>Ericson</t>
  </si>
  <si>
    <t>Ertan Tombak</t>
  </si>
  <si>
    <t>Fábio(AFC,Brazil)</t>
  </si>
  <si>
    <t>Fabio Saiz</t>
  </si>
  <si>
    <t>Facundo Velazco</t>
  </si>
  <si>
    <t>Felipe Di Lena</t>
  </si>
  <si>
    <t>Francis Momoh</t>
  </si>
  <si>
    <t>Frazan</t>
  </si>
  <si>
    <t>Frederik Rieper</t>
  </si>
  <si>
    <t>Frederik Schram</t>
  </si>
  <si>
    <t>Iceland,Denmark</t>
  </si>
  <si>
    <t>Gabriel Cañete</t>
  </si>
  <si>
    <t>Gerónimo Bortagaray</t>
  </si>
  <si>
    <t>Hernán Brylko</t>
  </si>
  <si>
    <t>Jairo Arrieta</t>
  </si>
  <si>
    <t>Jakub Sypek</t>
  </si>
  <si>
    <t>Joseph</t>
  </si>
  <si>
    <t>Julián Romero</t>
  </si>
  <si>
    <t>Kamil Pestka</t>
  </si>
  <si>
    <t>Martín Argüello</t>
  </si>
  <si>
    <t>Matías Moravec</t>
  </si>
  <si>
    <t>Maurício(LEC,Brazil)</t>
  </si>
  <si>
    <t>Melvin Mastil</t>
  </si>
  <si>
    <t>Michael Lang</t>
  </si>
  <si>
    <t>Nassim Zoukit</t>
  </si>
  <si>
    <t>Switzerland,Morocco</t>
  </si>
  <si>
    <t>Nikola Leković</t>
  </si>
  <si>
    <t>Orlando Gallardo</t>
  </si>
  <si>
    <t>Pablo Rossi</t>
  </si>
  <si>
    <t>Patrik Gustavsson</t>
  </si>
  <si>
    <t>Thailand,Sweden</t>
  </si>
  <si>
    <t>Rijad Sadiku</t>
  </si>
  <si>
    <t>Rio Omori</t>
  </si>
  <si>
    <t>Rob Street</t>
  </si>
  <si>
    <t>Rodrigo Odriozola</t>
  </si>
  <si>
    <t>Rubén Valladares</t>
  </si>
  <si>
    <t>Souleymane Diaby</t>
  </si>
  <si>
    <t>Yilber Arboleda</t>
  </si>
  <si>
    <t>Arne Cassaert</t>
  </si>
  <si>
    <t>Astemir Gordyushenko</t>
  </si>
  <si>
    <t>Ciro Leineker</t>
  </si>
  <si>
    <t>Darlin Leiton</t>
  </si>
  <si>
    <t>Emile Franco</t>
  </si>
  <si>
    <t>Facundo Masuero</t>
  </si>
  <si>
    <t>Hélder Tavares</t>
  </si>
  <si>
    <t>Henri Anier</t>
  </si>
  <si>
    <t>Hidemasa Koda</t>
  </si>
  <si>
    <t>Jacson Pita</t>
  </si>
  <si>
    <t>Jean Drosny</t>
  </si>
  <si>
    <t>Jonathan Mexique</t>
  </si>
  <si>
    <t>Jovan Manev</t>
  </si>
  <si>
    <t>Juan Familia-Castillo</t>
  </si>
  <si>
    <t>Julián Rodríguez Vuotto</t>
  </si>
  <si>
    <t>Kemo Cissé</t>
  </si>
  <si>
    <t>Leonardo Escalante</t>
  </si>
  <si>
    <t>Lucas Röser</t>
  </si>
  <si>
    <t>Marcos Ortiz</t>
  </si>
  <si>
    <t>Martín Comachi</t>
  </si>
  <si>
    <t>Matías Abisab</t>
  </si>
  <si>
    <t>Mauricio Pavón Zárate</t>
  </si>
  <si>
    <t>Maximiliano Tunessi</t>
  </si>
  <si>
    <t>Octávio</t>
  </si>
  <si>
    <t>Park Soo-Il</t>
  </si>
  <si>
    <t>Rodrigo González(Ñublense,Chile)</t>
  </si>
  <si>
    <t>Samuel Ntamack</t>
  </si>
  <si>
    <t>Sefer Emini</t>
  </si>
  <si>
    <t>Tatsuya Tabira</t>
  </si>
  <si>
    <t>Tobias Sommer</t>
  </si>
  <si>
    <t>Wilfredo Soleto</t>
  </si>
  <si>
    <t>Wu Xi</t>
  </si>
  <si>
    <t>Yago De Vito</t>
  </si>
  <si>
    <t>Zakhar Volkov</t>
  </si>
  <si>
    <t>Ahmed Kalosha</t>
  </si>
  <si>
    <t>Aitor Puñal</t>
  </si>
  <si>
    <t>Alexis Cantero</t>
  </si>
  <si>
    <t>Alvis Jaunzems</t>
  </si>
  <si>
    <t>Anderson Cruz</t>
  </si>
  <si>
    <t>Anicet Badié</t>
  </si>
  <si>
    <t>Antoni Sarcevic</t>
  </si>
  <si>
    <t>England,Serbia,Italy</t>
  </si>
  <si>
    <t>Aron Bjarnason</t>
  </si>
  <si>
    <t>Bentley Baxter Bahn</t>
  </si>
  <si>
    <t>Callum Wright</t>
  </si>
  <si>
    <t>Damir Muminović</t>
  </si>
  <si>
    <t>Iceland,Serbia</t>
  </si>
  <si>
    <t>Danilo(FC Imabari,Brazil)</t>
  </si>
  <si>
    <t>Darly N'Landu</t>
  </si>
  <si>
    <t>Davíð Ingvarsson</t>
  </si>
  <si>
    <t>Denis Ventúra</t>
  </si>
  <si>
    <t>Eboué Kouassi</t>
  </si>
  <si>
    <t>Edon Hasani</t>
  </si>
  <si>
    <t>Eric Melo</t>
  </si>
  <si>
    <t>Fábio Lima</t>
  </si>
  <si>
    <t>Fabricio Hass</t>
  </si>
  <si>
    <t>Federico Álvarez(Asociación Atlética Estudiantes de Río Cuarto,Argentina)</t>
  </si>
  <si>
    <t>Franco Ledesma</t>
  </si>
  <si>
    <t>Gonzalo Castillo</t>
  </si>
  <si>
    <t>Gonzalo Cozzoni</t>
  </si>
  <si>
    <t>Henrik Castegren</t>
  </si>
  <si>
    <t>Hicham Benkaid</t>
  </si>
  <si>
    <t>Idrissa Traoré</t>
  </si>
  <si>
    <t>Jean Felipe</t>
  </si>
  <si>
    <t>Jhon Marchán</t>
  </si>
  <si>
    <t>Joshua Laws</t>
  </si>
  <si>
    <t>Joshua Zimmerman</t>
  </si>
  <si>
    <t>Juan Gabriel Frías</t>
  </si>
  <si>
    <t>Julián Vila</t>
  </si>
  <si>
    <t>Kang Yun-Sung</t>
  </si>
  <si>
    <t>Kelvyn</t>
  </si>
  <si>
    <t>Kristian Kirkegaard</t>
  </si>
  <si>
    <t>Lautaro Rinaldi</t>
  </si>
  <si>
    <t>Malte Karbstein</t>
  </si>
  <si>
    <t>Marcos Martinich</t>
  </si>
  <si>
    <t>Mario Čuić</t>
  </si>
  <si>
    <t>Marko Vranjković</t>
  </si>
  <si>
    <t>Markus Nakkim</t>
  </si>
  <si>
    <t>Martín Caballo</t>
  </si>
  <si>
    <t>Mateo Gridel</t>
  </si>
  <si>
    <t>Mohamed Antar</t>
  </si>
  <si>
    <t>Mohamed Ibrahim</t>
  </si>
  <si>
    <t>Moses Mawa</t>
  </si>
  <si>
    <t>Muhamed Varela Djamanca</t>
  </si>
  <si>
    <t>Nikolay Zabolotny</t>
  </si>
  <si>
    <t>Nor Maviram</t>
  </si>
  <si>
    <t>Owen Dale</t>
  </si>
  <si>
    <t>Philipp Maier</t>
  </si>
  <si>
    <t>Rafael Sangiovani</t>
  </si>
  <si>
    <t>Ramiro Fernández</t>
  </si>
  <si>
    <t>Rodrigo Lugo</t>
  </si>
  <si>
    <t>Saimon</t>
  </si>
  <si>
    <t>Sanchez</t>
  </si>
  <si>
    <t>Thijs van Leeuwen</t>
  </si>
  <si>
    <t>Unai Rementeria</t>
  </si>
  <si>
    <t>Walter Cabrera</t>
  </si>
  <si>
    <t>Xandro Schenk</t>
  </si>
  <si>
    <t>Alan Kérouédan</t>
  </si>
  <si>
    <t>Alireza Haghighi</t>
  </si>
  <si>
    <t>Andri Rúnar Bjarnason</t>
  </si>
  <si>
    <t>Claudinho(Clube Náutico Marcílio Dias,Brazil)</t>
  </si>
  <si>
    <t>Diego Orellana</t>
  </si>
  <si>
    <t>Edu Pineda</t>
  </si>
  <si>
    <t>Emilio Saba</t>
  </si>
  <si>
    <t>Fabrizio Palma</t>
  </si>
  <si>
    <t>Federico Bergonzi</t>
  </si>
  <si>
    <t>Jort van der Sande</t>
  </si>
  <si>
    <t>Bonaire,Netherlands</t>
  </si>
  <si>
    <t>Laureano Puñet</t>
  </si>
  <si>
    <t>Leandro Larrea</t>
  </si>
  <si>
    <t>Lorenzo Paolucci</t>
  </si>
  <si>
    <t>Lucas Vallejo</t>
  </si>
  <si>
    <t>Marcel Seegert</t>
  </si>
  <si>
    <t>Matías Rocha</t>
  </si>
  <si>
    <t>Matías Rojas(Club Atlético San Miguel,Argentina)</t>
  </si>
  <si>
    <t>Mauricio Aguirre</t>
  </si>
  <si>
    <t>Nermin Haskić</t>
  </si>
  <si>
    <t>Ramazan Gadjimuradov</t>
  </si>
  <si>
    <t>Rodrigo Ruiz Díaz</t>
  </si>
  <si>
    <t>Ryota Noma</t>
  </si>
  <si>
    <t>Sebastián Montero</t>
  </si>
  <si>
    <t>Stefan Skrbo</t>
  </si>
  <si>
    <t>Stipe Jurić</t>
  </si>
  <si>
    <t>Tobías Fernández</t>
  </si>
  <si>
    <t>Tyler Deric</t>
  </si>
  <si>
    <t>Valentín Chocobar</t>
  </si>
  <si>
    <t>Abdoul Yoda</t>
  </si>
  <si>
    <t>Accursio Bentivegna</t>
  </si>
  <si>
    <t>Alan García(Delfín Sporting Club,Ecuador)</t>
  </si>
  <si>
    <t>Alec Kann</t>
  </si>
  <si>
    <t>Alexander Almqvist</t>
  </si>
  <si>
    <t>Alexandru Pop</t>
  </si>
  <si>
    <t>Romania,Argentina</t>
  </si>
  <si>
    <t>Ander Gorostidi</t>
  </si>
  <si>
    <t>Andrés Rivera</t>
  </si>
  <si>
    <t>Ángel Ledesma</t>
  </si>
  <si>
    <t>Anthony Sauthier</t>
  </si>
  <si>
    <t>Ariel Roa</t>
  </si>
  <si>
    <t>Austin Amutu</t>
  </si>
  <si>
    <t>Bastián San Juan</t>
  </si>
  <si>
    <t>Bastien Conus</t>
  </si>
  <si>
    <t>Boris Condori</t>
  </si>
  <si>
    <t>Brayan Moya</t>
  </si>
  <si>
    <t>César Leguizamón Arce</t>
  </si>
  <si>
    <t>Cheick Moukoro</t>
  </si>
  <si>
    <t>Cleiderman Osorio</t>
  </si>
  <si>
    <t>Cornel Râpă</t>
  </si>
  <si>
    <t>Damian Hilbrycht</t>
  </si>
  <si>
    <t>Damian van Bruggen</t>
  </si>
  <si>
    <t>Damián Zadel</t>
  </si>
  <si>
    <t>Daniel Chacón</t>
  </si>
  <si>
    <t>Djibril Diaw</t>
  </si>
  <si>
    <t>Edison Penilla</t>
  </si>
  <si>
    <t>Edson(PON,Brazil)</t>
  </si>
  <si>
    <t>Eduardo Duarte</t>
  </si>
  <si>
    <t>Esteban González</t>
  </si>
  <si>
    <t>D/M/AM/ST R</t>
  </si>
  <si>
    <t>Facundo Perdomo</t>
  </si>
  <si>
    <t>Flávio(FIG,Brazil)</t>
  </si>
  <si>
    <t>Florian Prohart</t>
  </si>
  <si>
    <t>Franco Lonardi</t>
  </si>
  <si>
    <t>Freddy Espinal</t>
  </si>
  <si>
    <t>Gabriel Morales</t>
  </si>
  <si>
    <t>Guy Hadida</t>
  </si>
  <si>
    <t>Ingvar Jónsson</t>
  </si>
  <si>
    <t>Jakub Kučera</t>
  </si>
  <si>
    <t>JC Ngando</t>
  </si>
  <si>
    <t>Jessie Djou</t>
  </si>
  <si>
    <t>João Silva(União Desportiva de Leiria,Portugal)</t>
  </si>
  <si>
    <t>Joel Ghirardello</t>
  </si>
  <si>
    <t>Juan Pablo Mazza</t>
  </si>
  <si>
    <t>Juhani Pikkarainen</t>
  </si>
  <si>
    <t>Julio Vila</t>
  </si>
  <si>
    <t>Kang Kuk-Chol</t>
  </si>
  <si>
    <t>Luan Campos</t>
  </si>
  <si>
    <t>Luciano Nequecaur</t>
  </si>
  <si>
    <t>Luka Mirković</t>
  </si>
  <si>
    <t>Lyncon</t>
  </si>
  <si>
    <t>Mads Agger</t>
  </si>
  <si>
    <t>Mamadou Doumbia(Stade Malien de Bamako,Mali)</t>
  </si>
  <si>
    <t>Marius Coman</t>
  </si>
  <si>
    <t>Martin Angha</t>
  </si>
  <si>
    <t>Matteo de Brienne</t>
  </si>
  <si>
    <t>Max Reinthaler</t>
  </si>
  <si>
    <t>Meletios Mišković</t>
  </si>
  <si>
    <t>Serbia,Greece</t>
  </si>
  <si>
    <t>Michal Bílek</t>
  </si>
  <si>
    <t>Nahuel Iribarren</t>
  </si>
  <si>
    <t>Nazariy Muravskyy</t>
  </si>
  <si>
    <t>Nick Gillekens</t>
  </si>
  <si>
    <t>Nicolás Mezquida</t>
  </si>
  <si>
    <t>Nigel Thomas</t>
  </si>
  <si>
    <t>Oleg Kozhemyakin</t>
  </si>
  <si>
    <t>Oleg Lanin</t>
  </si>
  <si>
    <t>Oliver Semmle</t>
  </si>
  <si>
    <t>Ondřej Bačo</t>
  </si>
  <si>
    <t>Paulius Golubickas</t>
  </si>
  <si>
    <t>Rafael Dumas</t>
  </si>
  <si>
    <t>Rob Nizet</t>
  </si>
  <si>
    <t>Belgium,Senegal,The Gambia</t>
  </si>
  <si>
    <t>Sajjad Shahbazzadeh</t>
  </si>
  <si>
    <t>Samir Radovac</t>
  </si>
  <si>
    <t>Saranon Anu-in</t>
  </si>
  <si>
    <t>Sebastián Benega</t>
  </si>
  <si>
    <t>Shomari Kapombe</t>
  </si>
  <si>
    <t>Szabolcs Mezei</t>
  </si>
  <si>
    <t>Vaso Vasić</t>
  </si>
  <si>
    <t>Wellington Nascimento</t>
  </si>
  <si>
    <t>Wiktor Nowak</t>
  </si>
  <si>
    <t>Xandinho</t>
  </si>
  <si>
    <t>Yassine Rami</t>
  </si>
  <si>
    <t>Zé Turbo</t>
  </si>
  <si>
    <t>Aimé Mabika</t>
  </si>
  <si>
    <t>Zambia,United States</t>
  </si>
  <si>
    <t>Ander Montori</t>
  </si>
  <si>
    <t>Axel Maraval</t>
  </si>
  <si>
    <t>Bajram Jashanica</t>
  </si>
  <si>
    <t>Carlos Uribe</t>
  </si>
  <si>
    <t>Daniel Nussbaumer</t>
  </si>
  <si>
    <t>Diego Fernández(Club Olimpia,Paraguay)</t>
  </si>
  <si>
    <t>Emanuel Décimo</t>
  </si>
  <si>
    <t>Exequiel Beltramone</t>
  </si>
  <si>
    <t>Fabian Ehmann</t>
  </si>
  <si>
    <t>Filippo Pirola</t>
  </si>
  <si>
    <t>Giuseppe Carriero</t>
  </si>
  <si>
    <t>Guilherme Garutti</t>
  </si>
  <si>
    <t>Iker Unzueta</t>
  </si>
  <si>
    <t>Ivan Božić</t>
  </si>
  <si>
    <t>Jonatan Goya</t>
  </si>
  <si>
    <t>Krasimir Stanoev</t>
  </si>
  <si>
    <t>Lamar Yarbrough</t>
  </si>
  <si>
    <t>Lautaro Pertusatti</t>
  </si>
  <si>
    <t>Luis Razo</t>
  </si>
  <si>
    <t>Lukas Malicsek</t>
  </si>
  <si>
    <t>Marco Carrasco</t>
  </si>
  <si>
    <t>Marko Mijailović</t>
  </si>
  <si>
    <t>Meritan Shabani</t>
  </si>
  <si>
    <t>Miguel Segura</t>
  </si>
  <si>
    <t>Morten Sætra</t>
  </si>
  <si>
    <t>Nicholas Hagen</t>
  </si>
  <si>
    <t>Óscar Manzanarez</t>
  </si>
  <si>
    <t>Pablo Cifuente</t>
  </si>
  <si>
    <t>Ramón Ortigoza</t>
  </si>
  <si>
    <t>Ricardo Suárez</t>
  </si>
  <si>
    <t>Rubens(Brasiliense Futebol Clube SAF,Brazil)</t>
  </si>
  <si>
    <t>Žarko Korać</t>
  </si>
  <si>
    <t>Amr Marei</t>
  </si>
  <si>
    <t>André Becker</t>
  </si>
  <si>
    <t>Andrei Dumiter</t>
  </si>
  <si>
    <t>Andrés Olivera</t>
  </si>
  <si>
    <t>Anthony Bedoya</t>
  </si>
  <si>
    <t>Bachir Ngom</t>
  </si>
  <si>
    <t>Benjamín Giménez</t>
  </si>
  <si>
    <t>Braian Uribe</t>
  </si>
  <si>
    <t>Dione</t>
  </si>
  <si>
    <t>Dominik Mulac</t>
  </si>
  <si>
    <t>Edvan</t>
  </si>
  <si>
    <t>Elias Pasche</t>
  </si>
  <si>
    <t>Enzo López(AFC Botoşani,Argentina)</t>
  </si>
  <si>
    <t>Franco Pulicastro</t>
  </si>
  <si>
    <t>Gilberto Baires</t>
  </si>
  <si>
    <t>Gonzalo Pedrosa</t>
  </si>
  <si>
    <t>Iago Mendonça</t>
  </si>
  <si>
    <t>Iván Paz</t>
  </si>
  <si>
    <t>Jefferson Encada</t>
  </si>
  <si>
    <t>Joe Willis</t>
  </si>
  <si>
    <t>José Tamburelli</t>
  </si>
  <si>
    <t>Juan Acosta</t>
  </si>
  <si>
    <t>Lan Piskule</t>
  </si>
  <si>
    <t>Leonardo López</t>
  </si>
  <si>
    <t>Leonel Nazareno</t>
  </si>
  <si>
    <t>Lucas Benaducci</t>
  </si>
  <si>
    <t>Luis Morgillo</t>
  </si>
  <si>
    <t>Luka Hujber</t>
  </si>
  <si>
    <t>Luuk Wouters</t>
  </si>
  <si>
    <t>Miguel Puche</t>
  </si>
  <si>
    <t>Miloš Mijić</t>
  </si>
  <si>
    <t>Naor Sabag</t>
  </si>
  <si>
    <t>Nemanja Mijušković</t>
  </si>
  <si>
    <t>Omar El Mansouri</t>
  </si>
  <si>
    <t>Raffaele Russo</t>
  </si>
  <si>
    <t>Raphael Spiegel</t>
  </si>
  <si>
    <t>Sekou Sylla</t>
  </si>
  <si>
    <t>Sondre Skogen</t>
  </si>
  <si>
    <t>Tobias Carlsson</t>
  </si>
  <si>
    <t>Toño Espinoza</t>
  </si>
  <si>
    <t>Walter Rioja</t>
  </si>
  <si>
    <t>Yu In-Soo</t>
  </si>
  <si>
    <t>Agustín Favre</t>
  </si>
  <si>
    <t>Alberto Toril</t>
  </si>
  <si>
    <t>Álex Bernal</t>
  </si>
  <si>
    <t>Almir Aganspahić</t>
  </si>
  <si>
    <t>Blas Medina</t>
  </si>
  <si>
    <t>Brian Koglin</t>
  </si>
  <si>
    <t>Christian Borchgrevink</t>
  </si>
  <si>
    <t>Cristian Carbajal</t>
  </si>
  <si>
    <t>Denis Pineda</t>
  </si>
  <si>
    <t>Dylan Mertens</t>
  </si>
  <si>
    <t>Elias Dolah</t>
  </si>
  <si>
    <t>Érick Andino</t>
  </si>
  <si>
    <t>Federico Del Frate</t>
  </si>
  <si>
    <t>Francesco Grandolfo</t>
  </si>
  <si>
    <t>George Onaiwu</t>
  </si>
  <si>
    <t>Getterson Alves</t>
  </si>
  <si>
    <t>Giovanni Troupée</t>
  </si>
  <si>
    <t>Gonzalo Aquilino</t>
  </si>
  <si>
    <t>Guilherme Lobo</t>
  </si>
  <si>
    <t>Igor Lepinjica</t>
  </si>
  <si>
    <t>Israel Roldán</t>
  </si>
  <si>
    <t>Javi Moreno(Pyunik Yerevan,Spain)</t>
  </si>
  <si>
    <t>Jesús Barco</t>
  </si>
  <si>
    <t>João Felipe</t>
  </si>
  <si>
    <t>João Oliveira</t>
  </si>
  <si>
    <t>Jonas Scholz</t>
  </si>
  <si>
    <t>Jonathan Farías</t>
  </si>
  <si>
    <t>Juan Neira(,Peru)</t>
  </si>
  <si>
    <t>Kazie Godswill</t>
  </si>
  <si>
    <t>Kevin Moreno(Club Deportivo Moquegua,Peru)</t>
  </si>
  <si>
    <t>Lorenzo Caferri</t>
  </si>
  <si>
    <t>Luan(,Brazil,D C)</t>
  </si>
  <si>
    <t>Luis Castro</t>
  </si>
  <si>
    <t>Luis Olmedo</t>
  </si>
  <si>
    <t>Luka Zorić</t>
  </si>
  <si>
    <t>Matija Malekinušić</t>
  </si>
  <si>
    <t>Merabi Uridia</t>
  </si>
  <si>
    <t>Mert Göckan</t>
  </si>
  <si>
    <t>Nermin Haljeta</t>
  </si>
  <si>
    <t>Nicolás Violini</t>
  </si>
  <si>
    <t>Peter Grance Martínez</t>
  </si>
  <si>
    <t>Thilo Töpken</t>
  </si>
  <si>
    <t>Adrián Leguizamón</t>
  </si>
  <si>
    <t>Andrés Lezcano</t>
  </si>
  <si>
    <t>Guatemala,Costa Rica</t>
  </si>
  <si>
    <t>Attila Osváth</t>
  </si>
  <si>
    <t>Besar Musolli</t>
  </si>
  <si>
    <t>David Díaz</t>
  </si>
  <si>
    <t>Elias Franco</t>
  </si>
  <si>
    <t>Emil Viyachki</t>
  </si>
  <si>
    <t>Florian Valot</t>
  </si>
  <si>
    <t>Gabriele Rocchi</t>
  </si>
  <si>
    <t>Ibrahim Alhassan</t>
  </si>
  <si>
    <t>Johan Osorio</t>
  </si>
  <si>
    <t>Juan Ignacio González</t>
  </si>
  <si>
    <t>Juan Manuel Fernández</t>
  </si>
  <si>
    <t>Kim Min-Hyeok</t>
  </si>
  <si>
    <t>Leroy Kwadwo</t>
  </si>
  <si>
    <t>Lucas Tocantins</t>
  </si>
  <si>
    <t>Marco Antonio Bueno</t>
  </si>
  <si>
    <t>Mark Grosse</t>
  </si>
  <si>
    <t>Martin Rasner</t>
  </si>
  <si>
    <t>Maximilian Wolfram</t>
  </si>
  <si>
    <t>Milan Jevtović</t>
  </si>
  <si>
    <t>Mynor Escoe</t>
  </si>
  <si>
    <t>Nick Kuipers</t>
  </si>
  <si>
    <t>Nikola Kuveljić</t>
  </si>
  <si>
    <t>Pablo Agüero</t>
  </si>
  <si>
    <t>Rosmel Villaneuva</t>
  </si>
  <si>
    <t>Sousa</t>
  </si>
  <si>
    <t>Yasser Baldé</t>
  </si>
  <si>
    <t>Guinea,France,Morocco</t>
  </si>
  <si>
    <t>Agustín Casco</t>
  </si>
  <si>
    <t>Agustín Heredia</t>
  </si>
  <si>
    <t>Agustín Osinaga</t>
  </si>
  <si>
    <t>Alan Luque</t>
  </si>
  <si>
    <t>Alan Moreno</t>
  </si>
  <si>
    <t>Alexandr Selyava</t>
  </si>
  <si>
    <t>Bakari Mwamnyeto</t>
  </si>
  <si>
    <t>Balotelli</t>
  </si>
  <si>
    <t>Bence Sós</t>
  </si>
  <si>
    <t>Braian Benítez</t>
  </si>
  <si>
    <t>Brandon Theron</t>
  </si>
  <si>
    <t>D/WB/AM RC</t>
  </si>
  <si>
    <t>Brian Sobrero</t>
  </si>
  <si>
    <t>Carlos Morel</t>
  </si>
  <si>
    <t>Chibuike Ohizu</t>
  </si>
  <si>
    <t>Christian Flores</t>
  </si>
  <si>
    <t>Christian Ilić</t>
  </si>
  <si>
    <t>Christian Vargas(,Peru)</t>
  </si>
  <si>
    <t>Csaba Szatmári</t>
  </si>
  <si>
    <t>Dawid Szymonowicz</t>
  </si>
  <si>
    <t>Dominik Sokół</t>
  </si>
  <si>
    <t>Eduardo Lima</t>
  </si>
  <si>
    <t>Eloy Rodríguez</t>
  </si>
  <si>
    <t>Enzo Zárate</t>
  </si>
  <si>
    <t>Félix Uculmana</t>
  </si>
  <si>
    <t>Francis De Vries</t>
  </si>
  <si>
    <t>Francisco Aman</t>
  </si>
  <si>
    <t>Franco Bustamante</t>
  </si>
  <si>
    <t>Gianfranco Castellanos</t>
  </si>
  <si>
    <t>Gladwin Shitolo</t>
  </si>
  <si>
    <t>Godwin Aguda</t>
  </si>
  <si>
    <t>Gonzalo Lamardo</t>
  </si>
  <si>
    <t>Gustavo González</t>
  </si>
  <si>
    <t>Hernán Rosales</t>
  </si>
  <si>
    <t>Ieltsin Camões</t>
  </si>
  <si>
    <t>Isaac Monti</t>
  </si>
  <si>
    <t>Ivan Borna Jelić-Balta</t>
  </si>
  <si>
    <t>Jacob Montes</t>
  </si>
  <si>
    <t>Nicaragua,United States</t>
  </si>
  <si>
    <t>Jarno De Smet</t>
  </si>
  <si>
    <t>Jeong Tae-Wook</t>
  </si>
  <si>
    <t>Jeremy Rostaing</t>
  </si>
  <si>
    <t>Johan Brattberg</t>
  </si>
  <si>
    <t>Kim Dong-Min</t>
  </si>
  <si>
    <t>Kjetil Borry</t>
  </si>
  <si>
    <t>Landry Nomel</t>
  </si>
  <si>
    <t>Leonel Barrios</t>
  </si>
  <si>
    <t>Lorenco Vila</t>
  </si>
  <si>
    <t>Luciano Arcuri</t>
  </si>
  <si>
    <t>Luciano Pizarro</t>
  </si>
  <si>
    <t>Luciano Sánchez(Club Atlético Talleres de Remedios de Escalada,Argentina)</t>
  </si>
  <si>
    <t>Łukasz Sekulski</t>
  </si>
  <si>
    <t>Maciej Domański</t>
  </si>
  <si>
    <t>Marcel Guaramato</t>
  </si>
  <si>
    <t>Marcelo Pappano</t>
  </si>
  <si>
    <t>Mariano Arango</t>
  </si>
  <si>
    <t>Marin Galić</t>
  </si>
  <si>
    <t>Marius Iosipoi</t>
  </si>
  <si>
    <t>Mateusz Kuchta</t>
  </si>
  <si>
    <t>Matheus Leiria</t>
  </si>
  <si>
    <t>Matías Ferreira</t>
  </si>
  <si>
    <t>Mauricio Mansilla</t>
  </si>
  <si>
    <t>Neblú</t>
  </si>
  <si>
    <t>Nicolás Dávila</t>
  </si>
  <si>
    <t>Nour El Sayed</t>
  </si>
  <si>
    <t>Omar Reyes</t>
  </si>
  <si>
    <t>Oscarine Masuluke</t>
  </si>
  <si>
    <t>Patrick(ACS Suporter Club Oţelul Galaţi,Cape Verde Islands,Portugal)</t>
  </si>
  <si>
    <t>Patryk Janasik</t>
  </si>
  <si>
    <t>Piero Ratto</t>
  </si>
  <si>
    <t>Remi-André Svindland</t>
  </si>
  <si>
    <t>Rodrigo Dimotta</t>
  </si>
  <si>
    <t>Romain Padovani</t>
  </si>
  <si>
    <t>Rubén Villarreal</t>
  </si>
  <si>
    <t>Sebastián Gonzales</t>
  </si>
  <si>
    <t>Tárik</t>
  </si>
  <si>
    <t>Thijmen Nijhuis</t>
  </si>
  <si>
    <t>Toru Hasegawa</t>
  </si>
  <si>
    <t>Ulises Ojeda</t>
  </si>
  <si>
    <t>Vasile Jardan</t>
  </si>
  <si>
    <t>Vénuste Baboula</t>
  </si>
  <si>
    <t>Viorel Lică</t>
  </si>
  <si>
    <t>Walieldin Khidir</t>
  </si>
  <si>
    <t>Yamir Oliva</t>
  </si>
  <si>
    <t>Yegor Ivanov</t>
  </si>
  <si>
    <t>Alexandru Boiciuc</t>
  </si>
  <si>
    <t>Alexandru Neacşa</t>
  </si>
  <si>
    <t>Boubacari Doucouré</t>
  </si>
  <si>
    <t>Božo Mikulić</t>
  </si>
  <si>
    <t>Brian Duarte(Club Ciudad de Bolívar,Argentina)</t>
  </si>
  <si>
    <t>Damjan Krajišnik</t>
  </si>
  <si>
    <t>Daniel Baianinho</t>
  </si>
  <si>
    <t>Diego Castañeda</t>
  </si>
  <si>
    <t>Diego Chávez(,Peru)</t>
  </si>
  <si>
    <t>Diego Sánchez(Albion Football Club,Uruguay)</t>
  </si>
  <si>
    <t>Ederson Mogollón</t>
  </si>
  <si>
    <t>Facundo Quiroga</t>
  </si>
  <si>
    <t>Facundo Tello</t>
  </si>
  <si>
    <t>Gad Amos</t>
  </si>
  <si>
    <t>Hadji Barry</t>
  </si>
  <si>
    <t>Guinea,United States</t>
  </si>
  <si>
    <t>Iván Leszczuk</t>
  </si>
  <si>
    <t>Jaime Vásquez</t>
  </si>
  <si>
    <t>Kazushi Mitsuhira</t>
  </si>
  <si>
    <t>Kim Oh-Kyu</t>
  </si>
  <si>
    <t>Lautaro Ceratto</t>
  </si>
  <si>
    <t>Leandro Martínez</t>
  </si>
  <si>
    <t>Mario Ierardi</t>
  </si>
  <si>
    <t>Mateo Andačić</t>
  </si>
  <si>
    <t>Mateo Ramírez</t>
  </si>
  <si>
    <t>Mergim Qarri</t>
  </si>
  <si>
    <t>Nguyen Filip</t>
  </si>
  <si>
    <t>Vietnam,Czechia</t>
  </si>
  <si>
    <t>Nico Gorzel</t>
  </si>
  <si>
    <t>Santiago Patiño</t>
  </si>
  <si>
    <t>Signori António</t>
  </si>
  <si>
    <t>Angola,Switzerland</t>
  </si>
  <si>
    <t>Simone Auriletto</t>
  </si>
  <si>
    <t>Tore André Sørås</t>
  </si>
  <si>
    <t>Vinko Međimorec</t>
  </si>
  <si>
    <t>Alessandro Nunziante</t>
  </si>
  <si>
    <t>Bleon Kurtuluş</t>
  </si>
  <si>
    <t>Daniel Daga</t>
  </si>
  <si>
    <t>Gonçalo Sousa</t>
  </si>
  <si>
    <t>Rafael Pinto Pedrosa</t>
  </si>
  <si>
    <t>Germany,Portugal</t>
  </si>
  <si>
    <t>Romelle Donovan</t>
  </si>
  <si>
    <t>Tycho de Wit</t>
  </si>
  <si>
    <t>Tyrese Hall</t>
  </si>
  <si>
    <t>Tim Rönning</t>
  </si>
  <si>
    <t>Kamil Glik</t>
  </si>
  <si>
    <t>Agustín Ávalos Molina</t>
  </si>
  <si>
    <t>Aitor Gismera</t>
  </si>
  <si>
    <t>Bismark Edjeodji</t>
  </si>
  <si>
    <t>Elias Decker</t>
  </si>
  <si>
    <t>Fábio(AFE,Brazil)</t>
  </si>
  <si>
    <t>Gonzalo Escudero</t>
  </si>
  <si>
    <t>Kenan Busuladžić</t>
  </si>
  <si>
    <t>Kevin Martins</t>
  </si>
  <si>
    <t>Lanroy Machine</t>
  </si>
  <si>
    <t>Maeson King</t>
  </si>
  <si>
    <t>Mark Verkuijl</t>
  </si>
  <si>
    <t>Matvii Ponomarenko</t>
  </si>
  <si>
    <t>Max Plath</t>
  </si>
  <si>
    <t>Santiago Puzzo</t>
  </si>
  <si>
    <t>Teo Rodríguez Pagano</t>
  </si>
  <si>
    <t>Tijn den Boggende</t>
  </si>
  <si>
    <t>Vetle Walle Egeli</t>
  </si>
  <si>
    <t>Yarin Levi</t>
  </si>
  <si>
    <t>Alexander Lyng</t>
  </si>
  <si>
    <t>Alexis Mirbach</t>
  </si>
  <si>
    <t>Ángel González(Club Libertad,Paraguay)</t>
  </si>
  <si>
    <t>Archie Goodwin</t>
  </si>
  <si>
    <t>Axel Guessand</t>
  </si>
  <si>
    <t>Bautista Carboni</t>
  </si>
  <si>
    <t>Bohdan Sliubyk</t>
  </si>
  <si>
    <t>Branco Salinardi</t>
  </si>
  <si>
    <t>Catriel Cabellos</t>
  </si>
  <si>
    <t>Chilohem Onuoha</t>
  </si>
  <si>
    <t>Choi Woo-Jin</t>
  </si>
  <si>
    <t>Daniel Job</t>
  </si>
  <si>
    <t>Diogo Monteiro</t>
  </si>
  <si>
    <t>Don-Angelo Konadu</t>
  </si>
  <si>
    <t>Eiji Kubo</t>
  </si>
  <si>
    <t>Fabiano Rust</t>
  </si>
  <si>
    <t>Giovanni Daffara</t>
  </si>
  <si>
    <t>Gorka Gorosabel</t>
  </si>
  <si>
    <t>Gustav Fraulo</t>
  </si>
  <si>
    <t>Hjalte Bidstrup</t>
  </si>
  <si>
    <t>Ismaël Konaté</t>
  </si>
  <si>
    <t>Jakov Gurlica</t>
  </si>
  <si>
    <t>Jesper Uneken</t>
  </si>
  <si>
    <t>Joseph Kalulu</t>
  </si>
  <si>
    <t>Julius Berthel Askou</t>
  </si>
  <si>
    <t>Kaïl Boudache</t>
  </si>
  <si>
    <t>Kaio Eduardo</t>
  </si>
  <si>
    <t>Kang Seong-Jin</t>
  </si>
  <si>
    <t>Kéner González</t>
  </si>
  <si>
    <t>Kermit Erasmus</t>
  </si>
  <si>
    <t>Koen Jansen</t>
  </si>
  <si>
    <t>Lauge Sandgrav</t>
  </si>
  <si>
    <t>Leander Popp</t>
  </si>
  <si>
    <t>Marko Veličković</t>
  </si>
  <si>
    <t>Markus Haaland</t>
  </si>
  <si>
    <t>Marvin Kaleta</t>
  </si>
  <si>
    <t>Matej Šakota</t>
  </si>
  <si>
    <t>Mauricio Roldán</t>
  </si>
  <si>
    <t>Maxim Burghardt</t>
  </si>
  <si>
    <t>Muhlis Dağaşan</t>
  </si>
  <si>
    <t>Nick Seidel</t>
  </si>
  <si>
    <t>Olti Hyseni</t>
  </si>
  <si>
    <t>Denmark,Kosovo</t>
  </si>
  <si>
    <t>Pontus Dahbo</t>
  </si>
  <si>
    <t>Rafael Nel</t>
  </si>
  <si>
    <t>Saphir Taïder</t>
  </si>
  <si>
    <t>Algeria,France,Tunisia</t>
  </si>
  <si>
    <t>Sékou Sanogo</t>
  </si>
  <si>
    <t>Ivory Coast,Serbia</t>
  </si>
  <si>
    <t>Tarek Buchmann</t>
  </si>
  <si>
    <t>Valentin Vidal</t>
  </si>
  <si>
    <t>Owen Goodman</t>
  </si>
  <si>
    <t>Dentinho(Brasiliense Futebol Clube SAF,Brazil)</t>
  </si>
  <si>
    <t>Keito Kawamura</t>
  </si>
  <si>
    <t>Salvador Mariscal</t>
  </si>
  <si>
    <t>Enda Stevens</t>
  </si>
  <si>
    <t>Nicolás Blandi</t>
  </si>
  <si>
    <t>Abdelilah Hafidi</t>
  </si>
  <si>
    <t>Antonio Prisco</t>
  </si>
  <si>
    <t>Conor Hazard</t>
  </si>
  <si>
    <t>Cristián Suárez</t>
  </si>
  <si>
    <t>Ellery Balcombe</t>
  </si>
  <si>
    <t>England,Saint Vincent and the Grenadines</t>
  </si>
  <si>
    <t>Ezequiel Forclaz</t>
  </si>
  <si>
    <t>Jesús Daniel Hernández</t>
  </si>
  <si>
    <t>João Pedro(COR,Brazil)</t>
  </si>
  <si>
    <t>Kamil Vacek</t>
  </si>
  <si>
    <t>Mo Dauda</t>
  </si>
  <si>
    <t>Mohamed El Arouch</t>
  </si>
  <si>
    <t>Mubarak Wakaso</t>
  </si>
  <si>
    <t>Tom Bayliss</t>
  </si>
  <si>
    <t>Wilder Guisao</t>
  </si>
  <si>
    <t>Adrián Mora</t>
  </si>
  <si>
    <t>Gervasio Núñez</t>
  </si>
  <si>
    <t>Davit Kobouri</t>
  </si>
  <si>
    <t>Dorielton</t>
  </si>
  <si>
    <t>Felipe López</t>
  </si>
  <si>
    <t>Finlay Robertson</t>
  </si>
  <si>
    <t>Hajdin Salihu</t>
  </si>
  <si>
    <t>James Léa Siliki</t>
  </si>
  <si>
    <t>Joel Silva</t>
  </si>
  <si>
    <t>Noah Engelbreth</t>
  </si>
  <si>
    <t>Ollie O'Neill</t>
  </si>
  <si>
    <t>Fernando Márquez</t>
  </si>
  <si>
    <t>Luis López(Eibar,Spain)</t>
  </si>
  <si>
    <t>Manasse Kusu</t>
  </si>
  <si>
    <t>Matteo Meisl</t>
  </si>
  <si>
    <t>Noah Söderberg</t>
  </si>
  <si>
    <t>Solomon Sakuragawa</t>
  </si>
  <si>
    <t>Yuji Kitajima</t>
  </si>
  <si>
    <t>Abraham Bahachille</t>
  </si>
  <si>
    <t>Ahmed Eid</t>
  </si>
  <si>
    <t>Dexter Lembikisa</t>
  </si>
  <si>
    <t>Donovan Pines</t>
  </si>
  <si>
    <t>Fabien Winley</t>
  </si>
  <si>
    <t>George Maluleka</t>
  </si>
  <si>
    <t>Hugo Araya</t>
  </si>
  <si>
    <t>Ihor Kharatin</t>
  </si>
  <si>
    <t>Ismael Santana</t>
  </si>
  <si>
    <t>Ivan Krajčírik</t>
  </si>
  <si>
    <t>Ivan Marić</t>
  </si>
  <si>
    <t>Jackson(ALA,Brazil)</t>
  </si>
  <si>
    <t>Josh Benson</t>
  </si>
  <si>
    <t>Julián Brea</t>
  </si>
  <si>
    <t>Lorenzo Di Stefano</t>
  </si>
  <si>
    <t>Marco García</t>
  </si>
  <si>
    <t>Mario Trejo</t>
  </si>
  <si>
    <t>Santiago Tréllez</t>
  </si>
  <si>
    <t>Shareef Kayouf</t>
  </si>
  <si>
    <t>Stefan Thesker</t>
  </si>
  <si>
    <t>Tamás Kádár</t>
  </si>
  <si>
    <t>Thabani Zuke</t>
  </si>
  <si>
    <t>Tony Figueroa</t>
  </si>
  <si>
    <t>Alberto Perea</t>
  </si>
  <si>
    <t>Anthony Smits</t>
  </si>
  <si>
    <t>Bassirou Compaoré</t>
  </si>
  <si>
    <t>Éder Lima</t>
  </si>
  <si>
    <t>Lossémy Karaboué</t>
  </si>
  <si>
    <t>Marcelo Scatolaro</t>
  </si>
  <si>
    <t>Marcus Baggesen</t>
  </si>
  <si>
    <t>Mark Mampassi</t>
  </si>
  <si>
    <t>Congo,Ukraine,Russia</t>
  </si>
  <si>
    <t>Marko Ristić</t>
  </si>
  <si>
    <t>Matías Espíndola</t>
  </si>
  <si>
    <t>Raúl Martínez</t>
  </si>
  <si>
    <t>Théo Ndicka Matam</t>
  </si>
  <si>
    <t>Wikelman Carmona</t>
  </si>
  <si>
    <t>Adam Carlén</t>
  </si>
  <si>
    <t>Alessandro Debenedetti</t>
  </si>
  <si>
    <t>Anderson Contreras</t>
  </si>
  <si>
    <t>Ayad Habashi</t>
  </si>
  <si>
    <t>Camilo Viganoni</t>
  </si>
  <si>
    <t>Carl Björk</t>
  </si>
  <si>
    <t>Elia Summa</t>
  </si>
  <si>
    <t>Felipinho(TOM,Brazil)</t>
  </si>
  <si>
    <t>Franco Soldano</t>
  </si>
  <si>
    <t>Giovanni(FC Ballkani,Brazil)</t>
  </si>
  <si>
    <t>Guillermo de Amores</t>
  </si>
  <si>
    <t>Harry Vaughan</t>
  </si>
  <si>
    <t>Hernán Pertuz</t>
  </si>
  <si>
    <t>Isaac James</t>
  </si>
  <si>
    <t>Jack Marriott</t>
  </si>
  <si>
    <t>Jonathan Lacerda</t>
  </si>
  <si>
    <t>Leonard Žuta</t>
  </si>
  <si>
    <t>Leonel Cardozo</t>
  </si>
  <si>
    <t>Mimoun Mahi</t>
  </si>
  <si>
    <t>Nicolás Bertolo</t>
  </si>
  <si>
    <t>Nicolas Milanovic</t>
  </si>
  <si>
    <t>Pavlo Orikhovskyi</t>
  </si>
  <si>
    <t>Petr Hodouš</t>
  </si>
  <si>
    <t>Srđan Hrstić</t>
  </si>
  <si>
    <t>Stefano Marino</t>
  </si>
  <si>
    <t>Wille Jakobsson</t>
  </si>
  <si>
    <t>Zakaria Ariss</t>
  </si>
  <si>
    <t>Alex Mitchell</t>
  </si>
  <si>
    <t>Andrés Rodríguez</t>
  </si>
  <si>
    <t>Baek Sung-Dong</t>
  </si>
  <si>
    <t>César Moreno</t>
  </si>
  <si>
    <t>Choi Seok-Hyun</t>
  </si>
  <si>
    <t>Cristian Chimino</t>
  </si>
  <si>
    <t>Diego García(CDS Tampico Madero,Mexico)</t>
  </si>
  <si>
    <t>Diego Ivo</t>
  </si>
  <si>
    <t>Fernando Román(Club Guaraní,Paraguay)</t>
  </si>
  <si>
    <t>Guilherme(BRA,Brazil)</t>
  </si>
  <si>
    <t>Jack Grimmer</t>
  </si>
  <si>
    <t>Jean-Claude Billong</t>
  </si>
  <si>
    <t>Musashi Suzuki</t>
  </si>
  <si>
    <t>Japan,Jamaica</t>
  </si>
  <si>
    <t>Riccardo Ladinetti</t>
  </si>
  <si>
    <t>Seiya Baba</t>
  </si>
  <si>
    <t>Uroš Miladinović</t>
  </si>
  <si>
    <t>Yann Kitala</t>
  </si>
  <si>
    <t>Zahir Yunis</t>
  </si>
  <si>
    <t>Alan Santos</t>
  </si>
  <si>
    <t>Alessandro Pietrelli</t>
  </si>
  <si>
    <t>Alex Gersbach</t>
  </si>
  <si>
    <t>Alexis Tibidi</t>
  </si>
  <si>
    <t>Beau LeRoux</t>
  </si>
  <si>
    <t>Bismark</t>
  </si>
  <si>
    <t>Bruno José</t>
  </si>
  <si>
    <t>Carlos Lizarazo</t>
  </si>
  <si>
    <t>David Cuenca</t>
  </si>
  <si>
    <t>David Puca</t>
  </si>
  <si>
    <t>Diego Aznar</t>
  </si>
  <si>
    <t>Edson Rivas</t>
  </si>
  <si>
    <t>Facundo Viveros</t>
  </si>
  <si>
    <t>Hong Won-Jin</t>
  </si>
  <si>
    <t>Jesús Fernández</t>
  </si>
  <si>
    <t>Juan Pablo Córdoba</t>
  </si>
  <si>
    <t>Julián Vera</t>
  </si>
  <si>
    <t>Loic Essomba</t>
  </si>
  <si>
    <t>Lucas Aruba</t>
  </si>
  <si>
    <t>Matías Salerno</t>
  </si>
  <si>
    <t>Miguel Menino</t>
  </si>
  <si>
    <t>Mohamed Achi</t>
  </si>
  <si>
    <t>Norbert Szendrei</t>
  </si>
  <si>
    <t>Oscar Pinto</t>
  </si>
  <si>
    <t>Pedro Lima(AVS Futebol SAD,Brazil)</t>
  </si>
  <si>
    <t>Ravanelli</t>
  </si>
  <si>
    <t>Ruben Silva-Richards</t>
  </si>
  <si>
    <t>Canada,Portugal,Italy</t>
  </si>
  <si>
    <t>Yllan Okou</t>
  </si>
  <si>
    <t>Agustín Vuletich</t>
  </si>
  <si>
    <t>Aisar Ahmed</t>
  </si>
  <si>
    <t>Alejandro Andrade</t>
  </si>
  <si>
    <t>Alfredo Amarilla</t>
  </si>
  <si>
    <t>Andreas Murbeck</t>
  </si>
  <si>
    <t>Arthur Lyska</t>
  </si>
  <si>
    <t>Balthazar Bernardi</t>
  </si>
  <si>
    <t>Cao Quang Vinh</t>
  </si>
  <si>
    <t>Vietnam,France</t>
  </si>
  <si>
    <t>César Hinestroza</t>
  </si>
  <si>
    <t>Cian Hayes</t>
  </si>
  <si>
    <t>Dan Crowley</t>
  </si>
  <si>
    <t>Dan Nlundulu</t>
  </si>
  <si>
    <t>England,France,Congo</t>
  </si>
  <si>
    <t>Daniel Aguilar</t>
  </si>
  <si>
    <t>Danila Godyaev</t>
  </si>
  <si>
    <t>Diego Arroyo</t>
  </si>
  <si>
    <t>Diego Caballo</t>
  </si>
  <si>
    <t>Éber Bessa</t>
  </si>
  <si>
    <t>Eddy Cabianca</t>
  </si>
  <si>
    <t>Egor Parkhomenko</t>
  </si>
  <si>
    <t>Elías Galli</t>
  </si>
  <si>
    <t>Enrico Brignola</t>
  </si>
  <si>
    <t>Enzo Cornelisse</t>
  </si>
  <si>
    <t>Felix Winther</t>
  </si>
  <si>
    <t>Fillipe Soutto</t>
  </si>
  <si>
    <t>Gábor Vas</t>
  </si>
  <si>
    <t>Gabriel Rocha</t>
  </si>
  <si>
    <t>Guillermo Suárez</t>
  </si>
  <si>
    <t>Ismaël Diomandé</t>
  </si>
  <si>
    <t>Iván Cabrera</t>
  </si>
  <si>
    <t>Jakob Vester</t>
  </si>
  <si>
    <t>Jakub Slowik</t>
  </si>
  <si>
    <t>Joaquín Enrico</t>
  </si>
  <si>
    <t>Jonson Clarke-Harris</t>
  </si>
  <si>
    <t>Kelvin Leerdam</t>
  </si>
  <si>
    <t>Suriname,Netherlands,United States</t>
  </si>
  <si>
    <t>Kevin Coronel</t>
  </si>
  <si>
    <t>Kevin Pavía</t>
  </si>
  <si>
    <t>Kim Yong-Hwan</t>
  </si>
  <si>
    <t>Kingsley Gyamfi</t>
  </si>
  <si>
    <t>Korey Smith</t>
  </si>
  <si>
    <t>Kyle Magennis</t>
  </si>
  <si>
    <t>Kyrylo Dryshliuk</t>
  </si>
  <si>
    <t>Luca Strizzolo</t>
  </si>
  <si>
    <t>Marcos Navarro</t>
  </si>
  <si>
    <t>Marko Raguž</t>
  </si>
  <si>
    <t>Martiniano Moreno</t>
  </si>
  <si>
    <t>Matěj Radosta</t>
  </si>
  <si>
    <t>Matthew Smith</t>
  </si>
  <si>
    <t>Matthias Nartey</t>
  </si>
  <si>
    <t>Maxim Kainov</t>
  </si>
  <si>
    <t>Mykyta Shevchenko</t>
  </si>
  <si>
    <t>Nabil Bahoui</t>
  </si>
  <si>
    <t>Nicolás Kozlovsky</t>
  </si>
  <si>
    <t>Nicolás Utrera</t>
  </si>
  <si>
    <t>Paulo Vitor(ATM,Brazil)</t>
  </si>
  <si>
    <t>Pierre Nadjombe</t>
  </si>
  <si>
    <t>Randell Williams</t>
  </si>
  <si>
    <t>Roderick Miranda</t>
  </si>
  <si>
    <t>Rodrigo Ramallo</t>
  </si>
  <si>
    <t>Roko Jureškin</t>
  </si>
  <si>
    <t>Ronald(MAF,Brazil)</t>
  </si>
  <si>
    <t>Siad Haji</t>
  </si>
  <si>
    <t>Somalia,Kenya,United States</t>
  </si>
  <si>
    <t>Thiago Alvez</t>
  </si>
  <si>
    <t>Tiago Luís</t>
  </si>
  <si>
    <t>Tomás Aránguiz</t>
  </si>
  <si>
    <t>Ulises Ciccioli</t>
  </si>
  <si>
    <t>Valery Tsarukyan</t>
  </si>
  <si>
    <t>Yahya Kalley</t>
  </si>
  <si>
    <t>Ángelo Peña</t>
  </si>
  <si>
    <t>Cristián Gutiérrez</t>
  </si>
  <si>
    <t>Canada,Chile</t>
  </si>
  <si>
    <t>Dani Aquino</t>
  </si>
  <si>
    <t>Dmytro Ivanisenya</t>
  </si>
  <si>
    <t>Ukraine,Russia</t>
  </si>
  <si>
    <t>Elliott Moore</t>
  </si>
  <si>
    <t>Felix Afena-Gyan</t>
  </si>
  <si>
    <t>Francisco Salinas(Coquimbo Unido,Chile)</t>
  </si>
  <si>
    <t>Hugo Andersson</t>
  </si>
  <si>
    <t>Javier Irazún</t>
  </si>
  <si>
    <t>Jefferson Cáceres</t>
  </si>
  <si>
    <t>Martín Perafán</t>
  </si>
  <si>
    <t>Mathias Vidangossy</t>
  </si>
  <si>
    <t>Mattis Hoppe</t>
  </si>
  <si>
    <t>Ronnie Fernández</t>
  </si>
  <si>
    <t>Thorsten Mahrer</t>
  </si>
  <si>
    <t>Yorman Zapata</t>
  </si>
  <si>
    <t>Alan Costa</t>
  </si>
  <si>
    <t>Alex Silva(La Luz Fútbol Club,Uruguay)</t>
  </si>
  <si>
    <t>Ángel Recio</t>
  </si>
  <si>
    <t>Armando Escobar</t>
  </si>
  <si>
    <t>Bryan Mendoza(Deportes La Serena,Mexico)</t>
  </si>
  <si>
    <t>Chase Gasper</t>
  </si>
  <si>
    <t>Dušan Pavlović</t>
  </si>
  <si>
    <t>Filip Holender</t>
  </si>
  <si>
    <t>Juan Camilo García</t>
  </si>
  <si>
    <t>Juan Carlos Gaete</t>
  </si>
  <si>
    <t>Kacper Smoliński</t>
  </si>
  <si>
    <t>Kristiyan Stoyanov</t>
  </si>
  <si>
    <t>Luís Felipe</t>
  </si>
  <si>
    <t>Maël de Gevigney</t>
  </si>
  <si>
    <t>Márcio Silva</t>
  </si>
  <si>
    <t>Maximiliano Juambeltz</t>
  </si>
  <si>
    <t>Michael Rose</t>
  </si>
  <si>
    <t>Muharem Hušković</t>
  </si>
  <si>
    <t>Pablo(,Brazil)</t>
  </si>
  <si>
    <t>Rasmus Wiedesheim-Paul</t>
  </si>
  <si>
    <t>Roberson</t>
  </si>
  <si>
    <t>Rodrigo Amaral</t>
  </si>
  <si>
    <t>Rody de Boer</t>
  </si>
  <si>
    <t>Sayed Jaffar</t>
  </si>
  <si>
    <t>Sergio Vergara</t>
  </si>
  <si>
    <t>Silvio Ilinković</t>
  </si>
  <si>
    <t>Timo Muzie</t>
  </si>
  <si>
    <t>Israel,South Africa</t>
  </si>
  <si>
    <t>Valmir Matoshi</t>
  </si>
  <si>
    <t>Walber</t>
  </si>
  <si>
    <t>Alejandro Pérez</t>
  </si>
  <si>
    <t>Alexandru Roşca</t>
  </si>
  <si>
    <t>Bernardo Matić</t>
  </si>
  <si>
    <t>Cristopher Meneses</t>
  </si>
  <si>
    <t>Enzo Aguirre</t>
  </si>
  <si>
    <t>Fran Miranda</t>
  </si>
  <si>
    <t>Gastón Bojanich</t>
  </si>
  <si>
    <t>Hamdy Alaa</t>
  </si>
  <si>
    <t>Illian Hernández</t>
  </si>
  <si>
    <t>Jesús Venegas</t>
  </si>
  <si>
    <t>Jhan Pool Torres</t>
  </si>
  <si>
    <t>Jhon Mosquera</t>
  </si>
  <si>
    <t>Kasper Paananen</t>
  </si>
  <si>
    <t>Kazuki Oiwa</t>
  </si>
  <si>
    <t>Kazunari Ichimi</t>
  </si>
  <si>
    <t>Kei Kamara</t>
  </si>
  <si>
    <t>Sierra Leone,United States</t>
  </si>
  <si>
    <t>Kelly N'Mai</t>
  </si>
  <si>
    <t>WB/M/AM/ST LC</t>
  </si>
  <si>
    <t>Leandro Umpiérrez</t>
  </si>
  <si>
    <t>Marcos Camarda</t>
  </si>
  <si>
    <t>Martin Turk</t>
  </si>
  <si>
    <t>Masaki Watai</t>
  </si>
  <si>
    <t>Matías Ibáñez</t>
  </si>
  <si>
    <t>Netto</t>
  </si>
  <si>
    <t>Nico Maier</t>
  </si>
  <si>
    <t>Nicolás Wunsch</t>
  </si>
  <si>
    <t>Oualid Mhamdi</t>
  </si>
  <si>
    <t>Park Kyu-Hyun</t>
  </si>
  <si>
    <t>Samba Koné</t>
  </si>
  <si>
    <t>Serkan</t>
  </si>
  <si>
    <t>Simon Colyn</t>
  </si>
  <si>
    <t>Canada,Netherlands</t>
  </si>
  <si>
    <t>Sofyane Bouzamoucha</t>
  </si>
  <si>
    <t>Ulises Torres</t>
  </si>
  <si>
    <t>Andrés Arroyo</t>
  </si>
  <si>
    <t>Ayumu Toyoda</t>
  </si>
  <si>
    <t>Cristian Barros</t>
  </si>
  <si>
    <t>Daniel Cruz</t>
  </si>
  <si>
    <t>David Jaunegg</t>
  </si>
  <si>
    <t>Dimitar Tonev</t>
  </si>
  <si>
    <t>Dylan Vergara</t>
  </si>
  <si>
    <t>Emin Grozdanić</t>
  </si>
  <si>
    <t>Franco Lobos</t>
  </si>
  <si>
    <t>Ilyes Ziani</t>
  </si>
  <si>
    <t>Isaías Delpupo</t>
  </si>
  <si>
    <t>Jack Simpson</t>
  </si>
  <si>
    <t>Javier Uzeda</t>
  </si>
  <si>
    <t>Jhon Vélez</t>
  </si>
  <si>
    <t>Jhony da Silva</t>
  </si>
  <si>
    <t>Johan Campaña</t>
  </si>
  <si>
    <t>José Luis Sinisterra</t>
  </si>
  <si>
    <t>Juan José Tello</t>
  </si>
  <si>
    <t>Julián Veinticinco</t>
  </si>
  <si>
    <t>Kevin Aladesanmi</t>
  </si>
  <si>
    <t>Colombia,Sweden,Nigeria</t>
  </si>
  <si>
    <t>Leandro Barcia</t>
  </si>
  <si>
    <t>Lucas Wingert</t>
  </si>
  <si>
    <t>Luís Carlos</t>
  </si>
  <si>
    <t>Lukas Ibertsberger</t>
  </si>
  <si>
    <t>Ousséni Bouda</t>
  </si>
  <si>
    <t>Burkina Faso,United States</t>
  </si>
  <si>
    <t>Ro Abajas</t>
  </si>
  <si>
    <t>Robson Matheus</t>
  </si>
  <si>
    <t>Santiago Cuero</t>
  </si>
  <si>
    <t>Santiago Monzón</t>
  </si>
  <si>
    <t>Valentín Albano</t>
  </si>
  <si>
    <t>William Hurtado</t>
  </si>
  <si>
    <t>Yairo Glaze</t>
  </si>
  <si>
    <t>Yuki Hayasaka</t>
  </si>
  <si>
    <t>Abdelilah Madkour</t>
  </si>
  <si>
    <t>Alassane Sidibé</t>
  </si>
  <si>
    <t>Alen Mustafić</t>
  </si>
  <si>
    <t>Andrej Lukić</t>
  </si>
  <si>
    <t>Azer Bušuladžić</t>
  </si>
  <si>
    <t>Bojan Nastić</t>
  </si>
  <si>
    <t>Bruno Bispo</t>
  </si>
  <si>
    <t>Carlos Blanco</t>
  </si>
  <si>
    <t>Claudio Meneses</t>
  </si>
  <si>
    <t>Cristian Cangá</t>
  </si>
  <si>
    <t>Cristian Ludueña</t>
  </si>
  <si>
    <t>Daan Huisman</t>
  </si>
  <si>
    <t>Daniel Cappelletti</t>
  </si>
  <si>
    <t>Danny Ward(,England)</t>
  </si>
  <si>
    <t>Denis Hergheligiu</t>
  </si>
  <si>
    <t>Elias Olsson</t>
  </si>
  <si>
    <t>Eric Lanini</t>
  </si>
  <si>
    <t>Erik Majetschak</t>
  </si>
  <si>
    <t>Erik Ring</t>
  </si>
  <si>
    <t>Ezequiel González</t>
  </si>
  <si>
    <t>Faïssal Mannaï</t>
  </si>
  <si>
    <t>Fernando Neto</t>
  </si>
  <si>
    <t>Francisco Portillo(,Paraguay,Chile)</t>
  </si>
  <si>
    <t>Franco Pérez</t>
  </si>
  <si>
    <t>Gabriel Wallentin</t>
  </si>
  <si>
    <t>Genaro Bracamonte</t>
  </si>
  <si>
    <t>Gonzalo Casazza</t>
  </si>
  <si>
    <t>Gustavo Gutiérrez</t>
  </si>
  <si>
    <t>Ibrahim Amada</t>
  </si>
  <si>
    <t>Ignacio Tapia(Universidad de Chile,Chile)</t>
  </si>
  <si>
    <t>Iurie Iovu</t>
  </si>
  <si>
    <t>Jairo Borrero</t>
  </si>
  <si>
    <t>Jan Knapík</t>
  </si>
  <si>
    <t>Jano Coronel</t>
  </si>
  <si>
    <t>Jared Khasa</t>
  </si>
  <si>
    <t>Jesús Marimón</t>
  </si>
  <si>
    <t>Jhonny Lucas</t>
  </si>
  <si>
    <t>João Vialle</t>
  </si>
  <si>
    <t>Joaquín Jara</t>
  </si>
  <si>
    <t>José Antonio González</t>
  </si>
  <si>
    <t>Juan Carlos Colina</t>
  </si>
  <si>
    <t>Juan Cruz Cerrudo</t>
  </si>
  <si>
    <t>Juan De Dios Gamboa</t>
  </si>
  <si>
    <t>Katlego Otladisa</t>
  </si>
  <si>
    <t>Kenneth Vargas</t>
  </si>
  <si>
    <t>Kristófer Ingi Kristinsson</t>
  </si>
  <si>
    <t>Kylian Hazard</t>
  </si>
  <si>
    <t>Lenn Jastremski</t>
  </si>
  <si>
    <t>Liam Gordon</t>
  </si>
  <si>
    <t>Logan Rogerson</t>
  </si>
  <si>
    <t>Luca Zamparo</t>
  </si>
  <si>
    <t>Lucas Barreto</t>
  </si>
  <si>
    <t>Lucas Hernández(Club Atlético Peñarol,Uruguay)</t>
  </si>
  <si>
    <t>Marouane Hadhoudi</t>
  </si>
  <si>
    <t>Mauricio Cortés</t>
  </si>
  <si>
    <t>Maximiliano Correa</t>
  </si>
  <si>
    <t>Mduduzi Mdantsane</t>
  </si>
  <si>
    <t>Michael Sambataro</t>
  </si>
  <si>
    <t>Dominican Republic,Argentina</t>
  </si>
  <si>
    <t>Mollo Bessala</t>
  </si>
  <si>
    <t>Nahuel Menéndez</t>
  </si>
  <si>
    <t>Neven Đurasek</t>
  </si>
  <si>
    <t>Njabulo Ngcobo</t>
  </si>
  <si>
    <t>Pablo Casarico</t>
  </si>
  <si>
    <t>Pablo Cuevas</t>
  </si>
  <si>
    <t>Phillip Ndlondlo</t>
  </si>
  <si>
    <t>Rafinha(Barra Futebol Clube (SC),Brazil)</t>
  </si>
  <si>
    <t>Ricardo Visus</t>
  </si>
  <si>
    <t>Ryan Astley</t>
  </si>
  <si>
    <t>Sebastián López</t>
  </si>
  <si>
    <t>Shuhei Kamimura</t>
  </si>
  <si>
    <t>Sofus Berger</t>
  </si>
  <si>
    <t>Tiago Çukur</t>
  </si>
  <si>
    <t>Tom James</t>
  </si>
  <si>
    <t>Vadim Raţă</t>
  </si>
  <si>
    <t>Valentin Ţicu</t>
  </si>
  <si>
    <t>Víctor Rofino</t>
  </si>
  <si>
    <t>Vitinho(BRA,Brazil)</t>
  </si>
  <si>
    <t>Wanderson(FC Pohang Steelers,Brazil)</t>
  </si>
  <si>
    <t>Ahmed Sidibé</t>
  </si>
  <si>
    <t>Alfred Caicedo</t>
  </si>
  <si>
    <t>Aníbal Paz</t>
  </si>
  <si>
    <t>Azmahar Ariano</t>
  </si>
  <si>
    <t>Carlos Sánchez(,Ecuador)</t>
  </si>
  <si>
    <t>Christian Blanco</t>
  </si>
  <si>
    <t>Christian Marietta</t>
  </si>
  <si>
    <t>Cristian Aracena</t>
  </si>
  <si>
    <t>Cristiano(São José Esporte Clube SAF (SP),Brazil)</t>
  </si>
  <si>
    <t>Daniele Giorico</t>
  </si>
  <si>
    <t>Diego Ferreira</t>
  </si>
  <si>
    <t>Dmitrii Shomko</t>
  </si>
  <si>
    <t>Eduardo Agüero</t>
  </si>
  <si>
    <t>Elías Valencia</t>
  </si>
  <si>
    <t>Fernando Luna</t>
  </si>
  <si>
    <t>Filippo Scaglia</t>
  </si>
  <si>
    <t>Francisco Salerno</t>
  </si>
  <si>
    <t>Franco Cortés</t>
  </si>
  <si>
    <t>Gilli Rólantsson</t>
  </si>
  <si>
    <t>Guilherme Nogueira(Capivariano Futebol Clube,Brazil)</t>
  </si>
  <si>
    <t>György Komáromi</t>
  </si>
  <si>
    <t>Ibrahima Sow(Přeštice,Senegal)</t>
  </si>
  <si>
    <t>Joel González</t>
  </si>
  <si>
    <t>Jorge Delgado</t>
  </si>
  <si>
    <t>Kevin Padilla Madrid</t>
  </si>
  <si>
    <t>Luiz Miguel</t>
  </si>
  <si>
    <t>Mariano Aguilera</t>
  </si>
  <si>
    <t>Matías Soria</t>
  </si>
  <si>
    <t>Mike Cestor</t>
  </si>
  <si>
    <t>Mohamed Bamba(NK Maribor,France,Guinea)</t>
  </si>
  <si>
    <t>Ranko Jokić</t>
  </si>
  <si>
    <t>Raphael Hofer</t>
  </si>
  <si>
    <t>Robin Voisine</t>
  </si>
  <si>
    <t>Samuel Asamoah</t>
  </si>
  <si>
    <t>Togo,Ghana,Belgium</t>
  </si>
  <si>
    <t>Santiago Tamayo</t>
  </si>
  <si>
    <t>Thomas Schiestl</t>
  </si>
  <si>
    <t>Andrew Draper</t>
  </si>
  <si>
    <t>Boniface Haba</t>
  </si>
  <si>
    <t>Bruno Lopes</t>
  </si>
  <si>
    <t>Christian Gebauer</t>
  </si>
  <si>
    <t>Ednei</t>
  </si>
  <si>
    <t>Federico Proia</t>
  </si>
  <si>
    <t>Florian Kopp</t>
  </si>
  <si>
    <t>Fredrik Krogstad</t>
  </si>
  <si>
    <t>Gustaf Norlin</t>
  </si>
  <si>
    <t>Joaquín Aguirre</t>
  </si>
  <si>
    <t>Job Ochieng</t>
  </si>
  <si>
    <t>John Salas</t>
  </si>
  <si>
    <t>Jon Birkfeldt</t>
  </si>
  <si>
    <t>José Miguel Briceño</t>
  </si>
  <si>
    <t>Juan Goyoneche</t>
  </si>
  <si>
    <t>Julian Turi</t>
  </si>
  <si>
    <t>Kim Dae-Kyung</t>
  </si>
  <si>
    <t>Leonardo Castro(Greenville Triumph,Colombia,South Africa)</t>
  </si>
  <si>
    <t>Colombia,South Africa</t>
  </si>
  <si>
    <t>Lucas Pérez Godoy</t>
  </si>
  <si>
    <t>Marcos Paulo(Associação Académica de Coimbra,Brazil,Italy)</t>
  </si>
  <si>
    <t>Márk Kovácsréti</t>
  </si>
  <si>
    <t>Maycon Douglas</t>
  </si>
  <si>
    <t>Novak Tepšić</t>
  </si>
  <si>
    <t>Croatia,Serbia</t>
  </si>
  <si>
    <t>Patrick Schmidt</t>
  </si>
  <si>
    <t>Philipp Ochs</t>
  </si>
  <si>
    <t>Rasmus Eggen Vinge</t>
  </si>
  <si>
    <t>Raul Castillo</t>
  </si>
  <si>
    <t>Samuel Skree Skjeldal</t>
  </si>
  <si>
    <t>Stephen McLaughlin</t>
  </si>
  <si>
    <t>Uroš Drezgić</t>
  </si>
  <si>
    <t>Adrian Fein</t>
  </si>
  <si>
    <t>Alessandro Capello</t>
  </si>
  <si>
    <t>Ange N'Guessan</t>
  </si>
  <si>
    <t>Armando Alfageme</t>
  </si>
  <si>
    <t>Brian Quintana</t>
  </si>
  <si>
    <t>Conrado Puigdellivol</t>
  </si>
  <si>
    <t>Diego Fernández(Deportes Iquique,Chile)</t>
  </si>
  <si>
    <t>Emilio Kehrer</t>
  </si>
  <si>
    <t>Emmanuel Iwe</t>
  </si>
  <si>
    <t>Federico Alonso</t>
  </si>
  <si>
    <t>Isak Bjerkebo</t>
  </si>
  <si>
    <t>Jannes Wieckhoff</t>
  </si>
  <si>
    <t>Joep van der Sluijs</t>
  </si>
  <si>
    <t>Jonas Arweiler</t>
  </si>
  <si>
    <t>Julián Ford</t>
  </si>
  <si>
    <t>Kevin Londoño(Deportivo Boyacá Chicó Fútbol Club S.A.,Colombia)</t>
  </si>
  <si>
    <t>Leandro(Seongnam FC,Brazil)</t>
  </si>
  <si>
    <t>Martín Suárez</t>
  </si>
  <si>
    <t>Michael Brentan</t>
  </si>
  <si>
    <t>Óli Valur Ómarsson</t>
  </si>
  <si>
    <t>Olivier N'Zi</t>
  </si>
  <si>
    <t>Robbie Burton</t>
  </si>
  <si>
    <t>Sambou Sissoko(FK Čukarički Beograd,Mali)</t>
  </si>
  <si>
    <t>Sami Jalal</t>
  </si>
  <si>
    <t>Denmark,Tunisia,Morocco</t>
  </si>
  <si>
    <t>Sebastián Vargas</t>
  </si>
  <si>
    <t>Taisei Inoue</t>
  </si>
  <si>
    <t>Tetsuya Kato</t>
  </si>
  <si>
    <t>Vicente Durán</t>
  </si>
  <si>
    <t>Agon Muçolli</t>
  </si>
  <si>
    <t>Alejo Fernández</t>
  </si>
  <si>
    <t>Aleksa Golubović</t>
  </si>
  <si>
    <t>Artur Nigmatullin</t>
  </si>
  <si>
    <t>Borja García</t>
  </si>
  <si>
    <t>Carlo Crialese</t>
  </si>
  <si>
    <t>Cəlal Hüseynov</t>
  </si>
  <si>
    <t>Crystopher</t>
  </si>
  <si>
    <t>Dany Coronel</t>
  </si>
  <si>
    <t>Déron Payne</t>
  </si>
  <si>
    <t>Trinidad and Tobago,Netherlands,United States</t>
  </si>
  <si>
    <t>Ebube Duru</t>
  </si>
  <si>
    <t>Emanuel Dall'Aglio</t>
  </si>
  <si>
    <t>Eric Oelschlägel</t>
  </si>
  <si>
    <t>Jersson Vásquez</t>
  </si>
  <si>
    <t>Joey Champness</t>
  </si>
  <si>
    <t>New Zealand,Australia,Philippines</t>
  </si>
  <si>
    <t>José Ayoví</t>
  </si>
  <si>
    <t>Juan Manuel Jorge</t>
  </si>
  <si>
    <t>Uruguay,Italy,Spain</t>
  </si>
  <si>
    <t>Justin Roth</t>
  </si>
  <si>
    <t>Kevin Mercado</t>
  </si>
  <si>
    <t>Leandro Sosa(Danubio Fútbol Club,Uruguay,Italy)</t>
  </si>
  <si>
    <t>Léo Santos(,Brazil)</t>
  </si>
  <si>
    <t>Luis Trujillo</t>
  </si>
  <si>
    <t>Luquinhas(,Brazil)</t>
  </si>
  <si>
    <t>Marcel</t>
  </si>
  <si>
    <t>Marco Antônio(,Brazil)</t>
  </si>
  <si>
    <t>Matheus Mancini</t>
  </si>
  <si>
    <t>Matheus Pato</t>
  </si>
  <si>
    <t>Park Sang-Hyeok</t>
  </si>
  <si>
    <t>Samy Baghdadi</t>
  </si>
  <si>
    <t>Scott Tanser</t>
  </si>
  <si>
    <t>Thomas Poll</t>
  </si>
  <si>
    <t>Titi(,Brazil)</t>
  </si>
  <si>
    <t>Tommy Maistrello</t>
  </si>
  <si>
    <t>Abdo Yehia</t>
  </si>
  <si>
    <t>Achille Anani</t>
  </si>
  <si>
    <t>Adama Ba</t>
  </si>
  <si>
    <t>Agnel Flores</t>
  </si>
  <si>
    <t>Aishi Manula</t>
  </si>
  <si>
    <t>Alexander Mojžiš</t>
  </si>
  <si>
    <t>Alexandr Putsko</t>
  </si>
  <si>
    <t>Amr Kaddoura</t>
  </si>
  <si>
    <t>André Calisir</t>
  </si>
  <si>
    <t>Armenia,Sweden,Türkiye</t>
  </si>
  <si>
    <t>Andrej Kadlec</t>
  </si>
  <si>
    <t>Andrej Pogačar</t>
  </si>
  <si>
    <t>Antonio Jakir</t>
  </si>
  <si>
    <t>Armand Dagrou</t>
  </si>
  <si>
    <t>Ayoub Bouchta</t>
  </si>
  <si>
    <t>Carl McHugh</t>
  </si>
  <si>
    <t>Cazim Suljic</t>
  </si>
  <si>
    <t>Bosnia and Herzegovina,France</t>
  </si>
  <si>
    <t>China</t>
  </si>
  <si>
    <t>Christian Saile</t>
  </si>
  <si>
    <t>Daniel Granli</t>
  </si>
  <si>
    <t>Danny Pérez</t>
  </si>
  <si>
    <t>David Bruno</t>
  </si>
  <si>
    <t>Eric Omondi</t>
  </si>
  <si>
    <t>Facundo Affranchino</t>
  </si>
  <si>
    <t>Facundo Silva(Escuela Municipal Deportivo Binacional Fútbol Club,Uruguay)</t>
  </si>
  <si>
    <t>Fernando Prado</t>
  </si>
  <si>
    <t>Francisco Reyes</t>
  </si>
  <si>
    <t>Franco Almanza</t>
  </si>
  <si>
    <t>Gabriel Jara</t>
  </si>
  <si>
    <t>Grendo</t>
  </si>
  <si>
    <t>Han Jong-Mu</t>
  </si>
  <si>
    <t>Ivan Lakićević</t>
  </si>
  <si>
    <t>Jan Boller</t>
  </si>
  <si>
    <t>Jan Carlos Vargas</t>
  </si>
  <si>
    <t>Jaroslav Svozil</t>
  </si>
  <si>
    <t>Joan Mazzaco</t>
  </si>
  <si>
    <t>João Silva(Lusitânia de Lourosa Futebol Clube,Portugal)</t>
  </si>
  <si>
    <t>João Veras</t>
  </si>
  <si>
    <t>Jordan Amissah</t>
  </si>
  <si>
    <t>Jorge Arauz</t>
  </si>
  <si>
    <t>Jorge Gatica</t>
  </si>
  <si>
    <t>José Murillo</t>
  </si>
  <si>
    <t>Panama,Colombia</t>
  </si>
  <si>
    <t>Juan Pablo Schefer</t>
  </si>
  <si>
    <t>Khalid Alaoui Kbiri</t>
  </si>
  <si>
    <t>Kilian</t>
  </si>
  <si>
    <t>Kotaro Tachikawa</t>
  </si>
  <si>
    <t>Krzysztof Kamiński</t>
  </si>
  <si>
    <t>Kwasi Okyere Wriedt</t>
  </si>
  <si>
    <t>Louay Wael</t>
  </si>
  <si>
    <t>Luca Petrasso</t>
  </si>
  <si>
    <t>Canada,Italy</t>
  </si>
  <si>
    <t>Luis Steward Pérez</t>
  </si>
  <si>
    <t>Luka Dajčer</t>
  </si>
  <si>
    <t>Lukáš Matějka</t>
  </si>
  <si>
    <t>Marco Carducci</t>
  </si>
  <si>
    <t>Canada,Uruguay,Italy</t>
  </si>
  <si>
    <t>Martin Konczkowski</t>
  </si>
  <si>
    <t>Maximiliano Martínez</t>
  </si>
  <si>
    <t>Michael Nike</t>
  </si>
  <si>
    <t>Michal Sipľak</t>
  </si>
  <si>
    <t>Mikael Dyrestam</t>
  </si>
  <si>
    <t>Guinea,Sweden</t>
  </si>
  <si>
    <t>Murilo(Seinäjoen Jalkapallokerho,Brazil,Portugal)</t>
  </si>
  <si>
    <t>Nacho(Cartagena,Spain,M/AM RC)</t>
  </si>
  <si>
    <t>Nana Akosah-Bempah</t>
  </si>
  <si>
    <t>Ghana,United States,South Africa</t>
  </si>
  <si>
    <t>Nazareno Romero</t>
  </si>
  <si>
    <t>Oh Seung-Hoon</t>
  </si>
  <si>
    <t>Oleksandr Chornomorets</t>
  </si>
  <si>
    <t>Pablo Aranda</t>
  </si>
  <si>
    <t>Petar Vitanov</t>
  </si>
  <si>
    <t>Peter Therkildsen</t>
  </si>
  <si>
    <t>Petur Knudsen</t>
  </si>
  <si>
    <t>Quadri Adediran</t>
  </si>
  <si>
    <t>Ramiro Arias</t>
  </si>
  <si>
    <t>Rodrigo Vargas(,Bolivia)</t>
  </si>
  <si>
    <t>Ross Docherty</t>
  </si>
  <si>
    <t>Scott Pittman</t>
  </si>
  <si>
    <t>Sebastián Cardozo</t>
  </si>
  <si>
    <t>Shota Nonikashvili</t>
  </si>
  <si>
    <t>Steeven Langil</t>
  </si>
  <si>
    <t>Sunusi Ibrahim</t>
  </si>
  <si>
    <t>Tobias Klysner</t>
  </si>
  <si>
    <t>Tomás Blanco</t>
  </si>
  <si>
    <t>Turpal-Ali Ibishev</t>
  </si>
  <si>
    <t>Viktor Budinský</t>
  </si>
  <si>
    <t>Vitaly Botnar</t>
  </si>
  <si>
    <t>Russia,Moldova</t>
  </si>
  <si>
    <t>Willy Díaz</t>
  </si>
  <si>
    <t>Zoir Jo'raboyev</t>
  </si>
  <si>
    <t>Álex Carrera</t>
  </si>
  <si>
    <t>Andrea Padula</t>
  </si>
  <si>
    <t>Italy,Romania,Switzerland</t>
  </si>
  <si>
    <t>Daniel Bartl</t>
  </si>
  <si>
    <t>Daniel Dumbravanu</t>
  </si>
  <si>
    <t>David Morosini</t>
  </si>
  <si>
    <t>Emiliano López</t>
  </si>
  <si>
    <t>Ezequiel Ramón</t>
  </si>
  <si>
    <t>Fabricio(Tenerife,Brazil,Spain)</t>
  </si>
  <si>
    <t>Fabricio Henricot</t>
  </si>
  <si>
    <t>Facundo González(CD Mixco,Argentina)</t>
  </si>
  <si>
    <t>Germán Pacheco</t>
  </si>
  <si>
    <t>Giovani Bamba</t>
  </si>
  <si>
    <t>Henan</t>
  </si>
  <si>
    <t>Issiar Dramé</t>
  </si>
  <si>
    <t>Joaquín Fernández</t>
  </si>
  <si>
    <t>Joel Jiménez</t>
  </si>
  <si>
    <t>Jorge Meireles</t>
  </si>
  <si>
    <t>José María Carrasco</t>
  </si>
  <si>
    <t>Jozef Urblik</t>
  </si>
  <si>
    <t>Kelechi John</t>
  </si>
  <si>
    <t>Kevin Sambonino</t>
  </si>
  <si>
    <t>Lasse Wehmeyer</t>
  </si>
  <si>
    <t>Leandro Navarro</t>
  </si>
  <si>
    <t>Leonel Bontempo</t>
  </si>
  <si>
    <t>Leonel Monti</t>
  </si>
  <si>
    <t>Luis Congo</t>
  </si>
  <si>
    <t>Marius Andresen</t>
  </si>
  <si>
    <t>Nadir Zeineddin</t>
  </si>
  <si>
    <t>Néstor Canelón</t>
  </si>
  <si>
    <t>Nicolás González(Club Deportivo Unión Comercio,Uruguay)</t>
  </si>
  <si>
    <t>Nicolás Montiel</t>
  </si>
  <si>
    <t>Pjotr Kestens</t>
  </si>
  <si>
    <t>Ryota Izumori</t>
  </si>
  <si>
    <t>Thiago Alagoano</t>
  </si>
  <si>
    <t>Viðar Örn Kjartansson</t>
  </si>
  <si>
    <t>Yusuke Goto</t>
  </si>
  <si>
    <t>Anthony Blondell</t>
  </si>
  <si>
    <t>Basem Morsy</t>
  </si>
  <si>
    <t>Breno(FIG,Brazil)</t>
  </si>
  <si>
    <t>Douglas Silva</t>
  </si>
  <si>
    <t>Essam El Fayoumi</t>
  </si>
  <si>
    <t>Gustavo Guerreño</t>
  </si>
  <si>
    <t>Héctor Bustamante</t>
  </si>
  <si>
    <t>Ilias Hassani</t>
  </si>
  <si>
    <t>Jamal Ech Chamakh</t>
  </si>
  <si>
    <t>Javi Bonilla</t>
  </si>
  <si>
    <t>João Maistro</t>
  </si>
  <si>
    <t>Brazil,Armenia</t>
  </si>
  <si>
    <t>Julien Lamy</t>
  </si>
  <si>
    <t>Kazuki Fukai</t>
  </si>
  <si>
    <t>Kengo Fujii</t>
  </si>
  <si>
    <t>Keziah Veendorp</t>
  </si>
  <si>
    <t>Kim Dae-Woo</t>
  </si>
  <si>
    <t>Lee Hyun-Sik</t>
  </si>
  <si>
    <t>Marcelo(CAX,Brazil)</t>
  </si>
  <si>
    <t>Marcos Cangá</t>
  </si>
  <si>
    <t>Maurice Multhaup</t>
  </si>
  <si>
    <t>Noel Eichinger</t>
  </si>
  <si>
    <t>Paul Bismarck Tabinas</t>
  </si>
  <si>
    <t>Philippines,Japan</t>
  </si>
  <si>
    <t>Sander Kartum</t>
  </si>
  <si>
    <t>Toyosi Olusanya</t>
  </si>
  <si>
    <t>Agustín Príncipe</t>
  </si>
  <si>
    <t>Alexis Ferrante</t>
  </si>
  <si>
    <t>Amas Obasogie</t>
  </si>
  <si>
    <t>Artem Putivtsev</t>
  </si>
  <si>
    <t>Benji Michel</t>
  </si>
  <si>
    <t>United States,Haiti</t>
  </si>
  <si>
    <t>Brad Spencer</t>
  </si>
  <si>
    <t>Cristian Enciso</t>
  </si>
  <si>
    <t>Dan Butler</t>
  </si>
  <si>
    <t>Darijo Pecirep</t>
  </si>
  <si>
    <t>Dennis Borkowski</t>
  </si>
  <si>
    <t>Éliézer Tapé</t>
  </si>
  <si>
    <t>Emiliano García(Montevideo Wanderers Fútbol Club,Uruguay,Spain)</t>
  </si>
  <si>
    <t>Emmanuel Pío</t>
  </si>
  <si>
    <t>Federico Marchesini</t>
  </si>
  <si>
    <t>Filippo D'Andrea</t>
  </si>
  <si>
    <t>Francisco Casanova</t>
  </si>
  <si>
    <t>Gonzalo Córdoba</t>
  </si>
  <si>
    <t>Harrison</t>
  </si>
  <si>
    <t>Jan Hoekstra</t>
  </si>
  <si>
    <t>Joan Juncos</t>
  </si>
  <si>
    <t>Jurguens Montenegro</t>
  </si>
  <si>
    <t>Lucas Duarte</t>
  </si>
  <si>
    <t>Lucas Felippe</t>
  </si>
  <si>
    <t>Lucas Maronnier</t>
  </si>
  <si>
    <t>Mamadou Kanouté</t>
  </si>
  <si>
    <t>Manu Pedreño</t>
  </si>
  <si>
    <t>Markus Ponath</t>
  </si>
  <si>
    <t>Matías Mena</t>
  </si>
  <si>
    <t>Mauro Estol</t>
  </si>
  <si>
    <t>Miguel Castroman</t>
  </si>
  <si>
    <t>Najib El Mouatani</t>
  </si>
  <si>
    <t>Neill Marcos</t>
  </si>
  <si>
    <t>Nicolás Bazzana</t>
  </si>
  <si>
    <t>Ognjen Mršić</t>
  </si>
  <si>
    <t>Paulité</t>
  </si>
  <si>
    <t>Petr Reinberk</t>
  </si>
  <si>
    <t>Reuven Niemeijer</t>
  </si>
  <si>
    <t>Saad Ait Khorsa</t>
  </si>
  <si>
    <t>Stefan Milošević(,Montenegro)</t>
  </si>
  <si>
    <t>Thiago Beltrán</t>
  </si>
  <si>
    <t>Thiago Yossen</t>
  </si>
  <si>
    <t>Yannick M'Boné</t>
  </si>
  <si>
    <t>Zinedine Derrag</t>
  </si>
  <si>
    <t>Álvaro Klusener</t>
  </si>
  <si>
    <t>Amur Kalmykov</t>
  </si>
  <si>
    <t>Andrés Álvarez</t>
  </si>
  <si>
    <t>Axel Sánchez</t>
  </si>
  <si>
    <t>César Peralta</t>
  </si>
  <si>
    <t>Daiki Watari</t>
  </si>
  <si>
    <t>Diego Ávila</t>
  </si>
  <si>
    <t>Elias Löder</t>
  </si>
  <si>
    <t>Emmanuel Díaz</t>
  </si>
  <si>
    <t>Federico Arbeláez</t>
  </si>
  <si>
    <t>Franco Caballero</t>
  </si>
  <si>
    <t>Gedeílson</t>
  </si>
  <si>
    <t>Jordan(BRU,Brazil)</t>
  </si>
  <si>
    <t>Kalifa Kujabi</t>
  </si>
  <si>
    <t>Kevin van Veen</t>
  </si>
  <si>
    <t>Kota Kawano</t>
  </si>
  <si>
    <t>Kushtrim Asallari</t>
  </si>
  <si>
    <t>Germany,Albania,North Macedonia</t>
  </si>
  <si>
    <t>Lennerd Daneels</t>
  </si>
  <si>
    <t>Léo Passos</t>
  </si>
  <si>
    <t>Liam Mandeville</t>
  </si>
  <si>
    <t>Luis Vacas</t>
  </si>
  <si>
    <t>Maciej Żurawski</t>
  </si>
  <si>
    <t>Maximiliano Pollacchi</t>
  </si>
  <si>
    <t>Philip Slørdahl</t>
  </si>
  <si>
    <t>Robertino Seratto</t>
  </si>
  <si>
    <t>Rok Maher</t>
  </si>
  <si>
    <t>Segundo Pachamé</t>
  </si>
  <si>
    <t>Sherif Kallaku</t>
  </si>
  <si>
    <t>Thomás Amilivia</t>
  </si>
  <si>
    <t>Víctor González</t>
  </si>
  <si>
    <t>Winfred Amoah</t>
  </si>
  <si>
    <t>Austria,Ghana</t>
  </si>
  <si>
    <t>Zequi</t>
  </si>
  <si>
    <t>Ahn Young-Kyu</t>
  </si>
  <si>
    <t>Alex Alves</t>
  </si>
  <si>
    <t>Anders Jenssen</t>
  </si>
  <si>
    <t>Andrea Delcarro</t>
  </si>
  <si>
    <t>Antony Velasco</t>
  </si>
  <si>
    <t>Bence Gergényi</t>
  </si>
  <si>
    <t>Benedek Varju</t>
  </si>
  <si>
    <t>Bissenty Mendy</t>
  </si>
  <si>
    <t>Cristian Cruz</t>
  </si>
  <si>
    <t>Cristian Fabriani</t>
  </si>
  <si>
    <t>Daniel Aghbalyan</t>
  </si>
  <si>
    <t>Daniel Lisu</t>
  </si>
  <si>
    <t>Daniel Salvatierra</t>
  </si>
  <si>
    <t>Danny Lupano</t>
  </si>
  <si>
    <t>Belgium,England</t>
  </si>
  <si>
    <t>David Torrico</t>
  </si>
  <si>
    <t>David Volk</t>
  </si>
  <si>
    <t>Diego García(Everton de Viña del Mar,Chile)</t>
  </si>
  <si>
    <t>Dmitry Tsypchenko</t>
  </si>
  <si>
    <t>Dominik Franke</t>
  </si>
  <si>
    <t>Drey Wright</t>
  </si>
  <si>
    <t>El Hany Soliman</t>
  </si>
  <si>
    <t>Emerson Urso</t>
  </si>
  <si>
    <t>Enzo Castillo</t>
  </si>
  <si>
    <t>Eric Miller</t>
  </si>
  <si>
    <t>Eric Vandenabeele</t>
  </si>
  <si>
    <t>Eriq Zavaleta</t>
  </si>
  <si>
    <t>Essis Aka</t>
  </si>
  <si>
    <t>Fabio Giménez</t>
  </si>
  <si>
    <t>Facundo Kidd</t>
  </si>
  <si>
    <t>Federico Ramos</t>
  </si>
  <si>
    <t>DM/M/AM/ST RC</t>
  </si>
  <si>
    <t>Filip Lesniak</t>
  </si>
  <si>
    <t>Francisco Ilarregui</t>
  </si>
  <si>
    <t>Frederick Takyi</t>
  </si>
  <si>
    <t>Giacomo Parigi</t>
  </si>
  <si>
    <t>Giacomo Zecca</t>
  </si>
  <si>
    <t>Gleb Shevchenko</t>
  </si>
  <si>
    <t>Hamza El Kaouakibi</t>
  </si>
  <si>
    <t>Hassan Raed</t>
  </si>
  <si>
    <t>Herbert Castillo</t>
  </si>
  <si>
    <t>Iano Simão</t>
  </si>
  <si>
    <t>Ibrahim Bacca</t>
  </si>
  <si>
    <t>Ifunanyachi Achara</t>
  </si>
  <si>
    <t>Igor Golban</t>
  </si>
  <si>
    <t>Uzbekistan,Russia</t>
  </si>
  <si>
    <t>Jaime Villamil</t>
  </si>
  <si>
    <t>Javier Ferreira</t>
  </si>
  <si>
    <t>Jefinho(,Brazil)</t>
  </si>
  <si>
    <t>Jhonatan Mosquera</t>
  </si>
  <si>
    <t>Jonás Romero</t>
  </si>
  <si>
    <t>José Cruz</t>
  </si>
  <si>
    <t>Juan Pablo Montes</t>
  </si>
  <si>
    <t>Karlo Bručić</t>
  </si>
  <si>
    <t>Katlego Mohamme</t>
  </si>
  <si>
    <t>Kgomotso Mosadi</t>
  </si>
  <si>
    <t>Kilian Delgado</t>
  </si>
  <si>
    <t>Lautaro Montani</t>
  </si>
  <si>
    <t>Leomend Krasniqi</t>
  </si>
  <si>
    <t>Leonel Buter</t>
  </si>
  <si>
    <t>Léster Blanco</t>
  </si>
  <si>
    <t>Lovro Banovec</t>
  </si>
  <si>
    <t>Luciano Nebot</t>
  </si>
  <si>
    <t>Luis Cárdenas</t>
  </si>
  <si>
    <t>Luis Hurtado</t>
  </si>
  <si>
    <t>Mamadou Danfa</t>
  </si>
  <si>
    <t>Marco Toscano</t>
  </si>
  <si>
    <t>Marcos Andía</t>
  </si>
  <si>
    <t>Mario Ovando</t>
  </si>
  <si>
    <t>Marko Lešković</t>
  </si>
  <si>
    <t>Matheus Salustiano</t>
  </si>
  <si>
    <t>Matías Rigoleto</t>
  </si>
  <si>
    <t>Matías Vicedo</t>
  </si>
  <si>
    <t>Mattia Muroni</t>
  </si>
  <si>
    <t>Mauro Martín</t>
  </si>
  <si>
    <t>D/M/AM/ST RC</t>
  </si>
  <si>
    <t>Maximiliano Alvarenga</t>
  </si>
  <si>
    <t>Maximiliano Ibáñez</t>
  </si>
  <si>
    <t>Miguel Bandarra</t>
  </si>
  <si>
    <t>Miguel Timm</t>
  </si>
  <si>
    <t>Mihai Lupan</t>
  </si>
  <si>
    <t>Mihai Velisar</t>
  </si>
  <si>
    <t>Miodrag Gemović</t>
  </si>
  <si>
    <t>Mohammad Alsalkhadi</t>
  </si>
  <si>
    <t>Moresche</t>
  </si>
  <si>
    <t>Moses Opondo</t>
  </si>
  <si>
    <t>Uganda,Denmark</t>
  </si>
  <si>
    <t>Mouhamed Belkheir</t>
  </si>
  <si>
    <t>Nelson da Silva</t>
  </si>
  <si>
    <t>Niccolò Belloni</t>
  </si>
  <si>
    <t>Nick Markanich</t>
  </si>
  <si>
    <t>Nidhal Laifi</t>
  </si>
  <si>
    <t>Nikola Andrić</t>
  </si>
  <si>
    <t>Nino Galović</t>
  </si>
  <si>
    <t>Oh In-Pyo</t>
  </si>
  <si>
    <t>Oidel Pérez</t>
  </si>
  <si>
    <t>Oleksiy Khoblenko</t>
  </si>
  <si>
    <t>Oumar Koné</t>
  </si>
  <si>
    <t>Pablo López(Club Atlético Sarmiento de La Banda,Argentina)</t>
  </si>
  <si>
    <t>Paterson Chato</t>
  </si>
  <si>
    <t>Pau Pérez</t>
  </si>
  <si>
    <t>Petru Popescu</t>
  </si>
  <si>
    <t>PH</t>
  </si>
  <si>
    <t>Prince Ibara</t>
  </si>
  <si>
    <t>Rayan El Azrak</t>
  </si>
  <si>
    <t>Răzvan Trif</t>
  </si>
  <si>
    <t>Richet Gómez</t>
  </si>
  <si>
    <t>Rikiya Motegi</t>
  </si>
  <si>
    <t>Roman Tugarev</t>
  </si>
  <si>
    <t>Ruan Ribeiro</t>
  </si>
  <si>
    <t>Ruzaigh Gamildien</t>
  </si>
  <si>
    <t>Sabri Guendouz</t>
  </si>
  <si>
    <t>Salah Eddine Ghedamsi</t>
  </si>
  <si>
    <t>Sam Hoskins</t>
  </si>
  <si>
    <t>WB/M/AM/ST RLC</t>
  </si>
  <si>
    <t>Samy Frioui</t>
  </si>
  <si>
    <t>Simon Bammens</t>
  </si>
  <si>
    <t>Soma Szuhodovszki</t>
  </si>
  <si>
    <t>Sorin Chele</t>
  </si>
  <si>
    <t>Tebogo Potsane</t>
  </si>
  <si>
    <t>Teboho Tlolane</t>
  </si>
  <si>
    <t>Todor Todoroski</t>
  </si>
  <si>
    <t>Tsubasa Terayama</t>
  </si>
  <si>
    <t>Valentino Yuel</t>
  </si>
  <si>
    <t>South Sudan,Australia,Kenya</t>
  </si>
  <si>
    <t>Vasily Cherov</t>
  </si>
  <si>
    <t>Viktor Örn Margeirsson</t>
  </si>
  <si>
    <t>Yeferson Velasco</t>
  </si>
  <si>
    <t>Yentl Van Genechten</t>
  </si>
  <si>
    <t>Youssef Zghoudi</t>
  </si>
  <si>
    <t>Žarko Udovičić</t>
  </si>
  <si>
    <t>Andrej Todoroski</t>
  </si>
  <si>
    <t>North Macedonia,Austria</t>
  </si>
  <si>
    <t>Ariel Sánchez</t>
  </si>
  <si>
    <t>Bryan Viñán</t>
  </si>
  <si>
    <t>Denilson Ovando</t>
  </si>
  <si>
    <t>Diogo Tomás</t>
  </si>
  <si>
    <t>Finland,Portugal</t>
  </si>
  <si>
    <t>Đorđe Šušnjar</t>
  </si>
  <si>
    <t>Enrico Oviszach</t>
  </si>
  <si>
    <t>Fernando Cortés</t>
  </si>
  <si>
    <t>Gianfranco Trasante</t>
  </si>
  <si>
    <t>Horacio Ramírez</t>
  </si>
  <si>
    <t>Islan</t>
  </si>
  <si>
    <t>Ivan Mamut</t>
  </si>
  <si>
    <t>Jasmin Čeliković</t>
  </si>
  <si>
    <t>Joaquín Ledesma</t>
  </si>
  <si>
    <t>José Luis Escurra</t>
  </si>
  <si>
    <t>José María Ingratti</t>
  </si>
  <si>
    <t>Josh Bauer</t>
  </si>
  <si>
    <t>Jurgen Çelhaka</t>
  </si>
  <si>
    <t>Kaio Nunes</t>
  </si>
  <si>
    <t>Kazuya Onohara</t>
  </si>
  <si>
    <t>Kevin Castro</t>
  </si>
  <si>
    <t>Kim Seung-Joon</t>
  </si>
  <si>
    <t>Lee Bum-Soo</t>
  </si>
  <si>
    <t>Leonel Ceresole</t>
  </si>
  <si>
    <t>Leonel Iriarte</t>
  </si>
  <si>
    <t>Linus Obexer</t>
  </si>
  <si>
    <t>Lukas Mazagg</t>
  </si>
  <si>
    <t>Miloš Ristić</t>
  </si>
  <si>
    <t>Mykola Kovtaliuk</t>
  </si>
  <si>
    <t>Nikola Glišić</t>
  </si>
  <si>
    <t>Nikolai Topor-Stanley</t>
  </si>
  <si>
    <t>Australia,Mauritius,Poland</t>
  </si>
  <si>
    <t>Perema</t>
  </si>
  <si>
    <t>Ramiro Formigo</t>
  </si>
  <si>
    <t>Rodrigo Figueroa</t>
  </si>
  <si>
    <t>Rodrigo Hernández</t>
  </si>
  <si>
    <t>Rony Jiménez</t>
  </si>
  <si>
    <t>Sandro Cárcamo</t>
  </si>
  <si>
    <t>Sven Müller</t>
  </si>
  <si>
    <t>Tyrese Spicer</t>
  </si>
  <si>
    <t>Uroš Stojanović</t>
  </si>
  <si>
    <t>Alemão(Pyunik Yerevan,Brazil)</t>
  </si>
  <si>
    <t>Alexandr Kleschenko</t>
  </si>
  <si>
    <t>Alexis Bulgarelli</t>
  </si>
  <si>
    <t>Ángelo Pizzorno</t>
  </si>
  <si>
    <t>Armando Lopes</t>
  </si>
  <si>
    <t>Bence Lenzsér</t>
  </si>
  <si>
    <t>Bernardo Morgado</t>
  </si>
  <si>
    <t>Ciprian Biceanu</t>
  </si>
  <si>
    <t>Danilo Bulevardi</t>
  </si>
  <si>
    <t>David Dri</t>
  </si>
  <si>
    <t>David Vega</t>
  </si>
  <si>
    <t>Diego González(Unión San Felipe,Uruguay)</t>
  </si>
  <si>
    <t>Diogo Batista(AFC Hermannstadt,Portugal)</t>
  </si>
  <si>
    <t>Dylan Pierias</t>
  </si>
  <si>
    <t>Edder Nelson</t>
  </si>
  <si>
    <t>Elliott Hewitt</t>
  </si>
  <si>
    <t>Esteban(ACS Campionii Fotbal Club Argeş,Equatorial Guinea,Spain)</t>
  </si>
  <si>
    <t>Ethan Zubak</t>
  </si>
  <si>
    <t>Federico Martínez(Club Atlético Los Andes,Argentina)</t>
  </si>
  <si>
    <t>Fernando Gutiérrez</t>
  </si>
  <si>
    <t>Filipe Almeida</t>
  </si>
  <si>
    <t>Florian Egerer</t>
  </si>
  <si>
    <t>Gonzalo Rizzo</t>
  </si>
  <si>
    <t>Ilija Bagarić</t>
  </si>
  <si>
    <t>Iustin Popescu</t>
  </si>
  <si>
    <t>Jesús Pino</t>
  </si>
  <si>
    <t>Josef Weberbauer</t>
  </si>
  <si>
    <t>Léandro Morante</t>
  </si>
  <si>
    <t>Leonardo Rodríguez</t>
  </si>
  <si>
    <t>Luis Madrigal</t>
  </si>
  <si>
    <t>Mārcis Ošs</t>
  </si>
  <si>
    <t>Martín Correa(Colón Fútbol Club,Uruguay)</t>
  </si>
  <si>
    <t>Miguel Becerra</t>
  </si>
  <si>
    <t>Nahuel da Silva</t>
  </si>
  <si>
    <t>Nana Ampomah</t>
  </si>
  <si>
    <t>Nicola Sutter</t>
  </si>
  <si>
    <t>Nicoll Taboada</t>
  </si>
  <si>
    <t>Niilo Mäenpää</t>
  </si>
  <si>
    <t>Nikola Stijepović</t>
  </si>
  <si>
    <t>Norberto Palmieri</t>
  </si>
  <si>
    <t>Paul Gladon</t>
  </si>
  <si>
    <t>Ricardo Dichiara</t>
  </si>
  <si>
    <t>Roh Kyung-Ho</t>
  </si>
  <si>
    <t>Ryo Endo</t>
  </si>
  <si>
    <t>Sambou Sissoko(Valenciennes FC,France,Mali)</t>
  </si>
  <si>
    <t>Sava Petrov</t>
  </si>
  <si>
    <t>Tilen Klemenčič</t>
  </si>
  <si>
    <t>Yeo Reum</t>
  </si>
  <si>
    <t>Yerco Vallejos</t>
  </si>
  <si>
    <t>Agustín Alfano</t>
  </si>
  <si>
    <t>Ahmed El Sheikh(Haras El Hodoud,Egypt)</t>
  </si>
  <si>
    <t>Andreas Dybevik</t>
  </si>
  <si>
    <t>Ángel Martínez</t>
  </si>
  <si>
    <t>Davor Matijaš</t>
  </si>
  <si>
    <t>Denis Pintol</t>
  </si>
  <si>
    <t>Diego Martínez(Club Social Deportivo Alianza Universidad,Paraguay)</t>
  </si>
  <si>
    <t>Ezequiel Gallegos</t>
  </si>
  <si>
    <t>Ikki Arai</t>
  </si>
  <si>
    <t>Ingvald Halgunset</t>
  </si>
  <si>
    <t>Jefferson Nem</t>
  </si>
  <si>
    <t>Jimmy Evans</t>
  </si>
  <si>
    <t>Leandro González</t>
  </si>
  <si>
    <t>Leonardo Vitale</t>
  </si>
  <si>
    <t>Marko Obradović</t>
  </si>
  <si>
    <t>Matías Córdoba(Club Atlético Sportivo Pocitos de Salvador Mazza,Argentina)</t>
  </si>
  <si>
    <t>Mauricio Temperini</t>
  </si>
  <si>
    <t>Pablo Oliveira</t>
  </si>
  <si>
    <t>Piero Guzmán</t>
  </si>
  <si>
    <t>Quirino</t>
  </si>
  <si>
    <t>Rodrigo Arévalo</t>
  </si>
  <si>
    <t>Ronald Koeman</t>
  </si>
  <si>
    <t>Veljko Mijailović</t>
  </si>
  <si>
    <t>Ariel Coronel(,Paraguay)</t>
  </si>
  <si>
    <t>Ariel Otermín</t>
  </si>
  <si>
    <t>Bautista Cascini</t>
  </si>
  <si>
    <t>Borja Martínez(,Spain)</t>
  </si>
  <si>
    <t>Cristian Barrios(Club Social Deportivo y Cultural Español,Argentina)</t>
  </si>
  <si>
    <t>David de Stéfano</t>
  </si>
  <si>
    <t>David Philipp</t>
  </si>
  <si>
    <t>Enes Alić</t>
  </si>
  <si>
    <t>Facundo Miguel</t>
  </si>
  <si>
    <t>Farih Jasaui</t>
  </si>
  <si>
    <t>Félix Banega</t>
  </si>
  <si>
    <t>Javier Bayk</t>
  </si>
  <si>
    <t>Joaquín León</t>
  </si>
  <si>
    <t>Jorge Ríos</t>
  </si>
  <si>
    <t>Juan Ignacio Silva</t>
  </si>
  <si>
    <t>Kwenzokuhle Shinga</t>
  </si>
  <si>
    <t>Marc Richter</t>
  </si>
  <si>
    <t>Mariano Gancedo</t>
  </si>
  <si>
    <t>Matías Rapetti</t>
  </si>
  <si>
    <t>Neftali Manzambi</t>
  </si>
  <si>
    <t>Nikola Vujnović</t>
  </si>
  <si>
    <t>Ole Wohlers</t>
  </si>
  <si>
    <t>D/WB/AM/ST RL</t>
  </si>
  <si>
    <t>Salvatore Pezzella</t>
  </si>
  <si>
    <t>Stefan Purtić</t>
  </si>
  <si>
    <t>Takumi Tsuchiya</t>
  </si>
  <si>
    <t>Tomás Granitto</t>
  </si>
  <si>
    <t>El Salvador,Argentina</t>
  </si>
  <si>
    <t>Víctor Manchafico</t>
  </si>
  <si>
    <t>Willian Gomes</t>
  </si>
  <si>
    <t>Equatorial Guinea,Brazil</t>
  </si>
  <si>
    <t>Alex Battigelli</t>
  </si>
  <si>
    <t>Alexandr Lomakin</t>
  </si>
  <si>
    <t>Andrei Cobeţ</t>
  </si>
  <si>
    <t>Antonijs Černomordijs</t>
  </si>
  <si>
    <t>Arián Pucheta</t>
  </si>
  <si>
    <t>Bence Bedi</t>
  </si>
  <si>
    <t>WB/DM LC</t>
  </si>
  <si>
    <t>Brian Alférez</t>
  </si>
  <si>
    <t>Brian Duarte(Asociación Deportiva Berazategui,Argentina)</t>
  </si>
  <si>
    <t>Carlos Castrillo</t>
  </si>
  <si>
    <t>Diego Meleán</t>
  </si>
  <si>
    <t>Dylan Watts</t>
  </si>
  <si>
    <t>Erick Chipeta</t>
  </si>
  <si>
    <t>Exequiel Mereles</t>
  </si>
  <si>
    <t>Florian Krebs</t>
  </si>
  <si>
    <t>Franco Benítez(Club Social y Deportivo San Martín de Burzaco,Argentina)</t>
  </si>
  <si>
    <t>Franco Moreno</t>
  </si>
  <si>
    <t>Hakeeb Adelakun</t>
  </si>
  <si>
    <t>Ime Ndon</t>
  </si>
  <si>
    <t>Jairo Díaz</t>
  </si>
  <si>
    <t>Javier Greco</t>
  </si>
  <si>
    <t>John Fajardo</t>
  </si>
  <si>
    <t>Jorge Gómez</t>
  </si>
  <si>
    <t>Jorge Ortiz(Mumbai,Spain)</t>
  </si>
  <si>
    <t>José Gabriel Rodríguez</t>
  </si>
  <si>
    <t>José Lugo</t>
  </si>
  <si>
    <t>Joshua Yaro</t>
  </si>
  <si>
    <t>Justin Portillo</t>
  </si>
  <si>
    <t>Justin Steinkötter</t>
  </si>
  <si>
    <t>Kazuma Nagai</t>
  </si>
  <si>
    <t>Kevin González(Real Pilar Fútbol Club,Argentina)</t>
  </si>
  <si>
    <t>Kurt Abrahams</t>
  </si>
  <si>
    <t>Leonard Pllana</t>
  </si>
  <si>
    <t>Kosovo,Albania,Sweden</t>
  </si>
  <si>
    <t>Leonardo Olavarría</t>
  </si>
  <si>
    <t>Levan Eloshvili</t>
  </si>
  <si>
    <t>Lucas Correa</t>
  </si>
  <si>
    <t>Lucian Dumitriu</t>
  </si>
  <si>
    <t>Maki Salces</t>
  </si>
  <si>
    <t>Marcus Haglind-Sangré</t>
  </si>
  <si>
    <t>Marouf Tchakeï</t>
  </si>
  <si>
    <t>Matías Coloca</t>
  </si>
  <si>
    <t>Argentina,El Salvador</t>
  </si>
  <si>
    <t>Matías Galvaliz</t>
  </si>
  <si>
    <t>Matteo Piacentini</t>
  </si>
  <si>
    <t>Miloš Krunić</t>
  </si>
  <si>
    <t>Mirjamol Qosimov</t>
  </si>
  <si>
    <t>Mohamed Husseini</t>
  </si>
  <si>
    <t>Nader Jindaoui</t>
  </si>
  <si>
    <t>Germany,Palestine</t>
  </si>
  <si>
    <t>Nikola Mirković</t>
  </si>
  <si>
    <t>Olávio</t>
  </si>
  <si>
    <t>Ollie Bassett</t>
  </si>
  <si>
    <t>Pedro Galindo</t>
  </si>
  <si>
    <t>Raivis Jurkovskis</t>
  </si>
  <si>
    <t>Roberto Hernández</t>
  </si>
  <si>
    <t>Tiago Escorza</t>
  </si>
  <si>
    <t>Toni Jović</t>
  </si>
  <si>
    <t>Walter Guerra</t>
  </si>
  <si>
    <t>Xhevdet Shabani</t>
  </si>
  <si>
    <t>Yhonatann Yustiz</t>
  </si>
  <si>
    <t>Abubeker Nura</t>
  </si>
  <si>
    <t>Agustín Stancato</t>
  </si>
  <si>
    <t>Ahn Joon-Soo</t>
  </si>
  <si>
    <t>Alan Salvador</t>
  </si>
  <si>
    <t>Axel Kryger</t>
  </si>
  <si>
    <t>Brian Bernaola</t>
  </si>
  <si>
    <t>Ciro Campuzano</t>
  </si>
  <si>
    <t>Csaba Belényesi</t>
  </si>
  <si>
    <t>Diego Ianiero</t>
  </si>
  <si>
    <t>Djibril Guèye</t>
  </si>
  <si>
    <t>Fabrizio Alastra</t>
  </si>
  <si>
    <t>Facundo Rassol</t>
  </si>
  <si>
    <t>Fernando Mesa</t>
  </si>
  <si>
    <t>Francisco Molina(Club Atlético Ferrocarril Midland,Argentina)</t>
  </si>
  <si>
    <t>Gianfranco Cao</t>
  </si>
  <si>
    <t>Gonzalo Salega</t>
  </si>
  <si>
    <t>Islam Tarek</t>
  </si>
  <si>
    <t>Ivan Ćalušić</t>
  </si>
  <si>
    <t>João Vasco</t>
  </si>
  <si>
    <t>Jonatan Maciel</t>
  </si>
  <si>
    <t>Juan Mendoza</t>
  </si>
  <si>
    <t>Junior Huerto</t>
  </si>
  <si>
    <t>Koutaro Yamahara</t>
  </si>
  <si>
    <t>Lautaro Díaz Laharque</t>
  </si>
  <si>
    <t>Lautaro Suárez Costa</t>
  </si>
  <si>
    <t>Léo Seydoux</t>
  </si>
  <si>
    <t>Maissa Fall</t>
  </si>
  <si>
    <t>Nikolay Titkov</t>
  </si>
  <si>
    <t>Ognjen Ilić</t>
  </si>
  <si>
    <t>Oscar Chiquichano</t>
  </si>
  <si>
    <t>Pedro Durante</t>
  </si>
  <si>
    <t>Riccardo Cargnelutti</t>
  </si>
  <si>
    <t>Roberts Savaļnieks</t>
  </si>
  <si>
    <t>Roque Ramírez</t>
  </si>
  <si>
    <t>Roshon van Eijma</t>
  </si>
  <si>
    <t>Sebastián Jeldrés</t>
  </si>
  <si>
    <t>Tomás Díaz Grassano</t>
  </si>
  <si>
    <t>Tomás Fernández(Club Atlético Alvarado de Mar del Plata,Argentina,Italy)</t>
  </si>
  <si>
    <t>Veljko Kijevčanin</t>
  </si>
  <si>
    <t>Abdullah Jaber</t>
  </si>
  <si>
    <t>Palestine,Israel</t>
  </si>
  <si>
    <t>Alejandro Ávalos</t>
  </si>
  <si>
    <t>Alessandro Quaini</t>
  </si>
  <si>
    <t>Andrés Samurio</t>
  </si>
  <si>
    <t>Chung Woon</t>
  </si>
  <si>
    <t>Cory Burke</t>
  </si>
  <si>
    <t>Diego Carabaño</t>
  </si>
  <si>
    <t>Diego Michel</t>
  </si>
  <si>
    <t>Facundo Quintana(Club Atlético Argentinos de 25 de Mayo,Argentina)</t>
  </si>
  <si>
    <t>Faris Abdallah</t>
  </si>
  <si>
    <t>Franco Flückiger</t>
  </si>
  <si>
    <t>Gabriel Lazarte</t>
  </si>
  <si>
    <t>Gonzalo Laborda</t>
  </si>
  <si>
    <t>Julian Lelieveld</t>
  </si>
  <si>
    <t>Kamil Zapolnik</t>
  </si>
  <si>
    <t>Mauricio Aquino</t>
  </si>
  <si>
    <t>Miki Villar</t>
  </si>
  <si>
    <t>Roman Eremenko</t>
  </si>
  <si>
    <t>Saúl Salas</t>
  </si>
  <si>
    <t>Sergey Volkov(Akron Togliatti,Russia)</t>
  </si>
  <si>
    <t>Giacomo De Pieri</t>
  </si>
  <si>
    <t>Kyllian Antonio</t>
  </si>
  <si>
    <t>Albert Navarro</t>
  </si>
  <si>
    <t>Bradel Kiwa</t>
  </si>
  <si>
    <t>Gonçalo Oliveira(Sport Lisboa e Benfica,Portugal)</t>
  </si>
  <si>
    <t>Guy Noël Zohouri</t>
  </si>
  <si>
    <t>Jan Salas</t>
  </si>
  <si>
    <t>João Teixeira(Futebol Clube do Porto,Portugal)</t>
  </si>
  <si>
    <t>Sweden,Ghana,Finland</t>
  </si>
  <si>
    <t>Mihajlo Cvetković</t>
  </si>
  <si>
    <t>Skye Vink</t>
  </si>
  <si>
    <t>Álex Lozano</t>
  </si>
  <si>
    <t>Avery Appiah</t>
  </si>
  <si>
    <t>Benicio Baker-Boaitey</t>
  </si>
  <si>
    <t>Benjamin Fredrick</t>
  </si>
  <si>
    <t>Celías Ingenthron</t>
  </si>
  <si>
    <t>Daniel Braut</t>
  </si>
  <si>
    <t>Diego Barros</t>
  </si>
  <si>
    <t>Elkin Muñoz</t>
  </si>
  <si>
    <t>Emmanuel Ayaosi</t>
  </si>
  <si>
    <t>Erik Kojzek</t>
  </si>
  <si>
    <t>Farid Alfa-Ruprecht</t>
  </si>
  <si>
    <t>Fran González(R. Madrid,Spain)</t>
  </si>
  <si>
    <t>Gabriel Słonina</t>
  </si>
  <si>
    <t>Hindolo Mustapha</t>
  </si>
  <si>
    <t>Iwan Morgan</t>
  </si>
  <si>
    <t>Jean Ives Valou</t>
  </si>
  <si>
    <t>Ivory Coast,Benin,Mali</t>
  </si>
  <si>
    <t>John Guidetti</t>
  </si>
  <si>
    <t>Justin Bengui Joao</t>
  </si>
  <si>
    <t>Kacper Kościerski</t>
  </si>
  <si>
    <t>Keyan Varela</t>
  </si>
  <si>
    <t>Mateo Aguiar</t>
  </si>
  <si>
    <t>Nidal Čelik</t>
  </si>
  <si>
    <t>Niklas Ødegård</t>
  </si>
  <si>
    <t>Oliver Højer</t>
  </si>
  <si>
    <t>Plamen Andreev</t>
  </si>
  <si>
    <t>Pol Fortuny</t>
  </si>
  <si>
    <t>Reed Baker-Whiting</t>
  </si>
  <si>
    <t>Siren Diao</t>
  </si>
  <si>
    <t>Zaid Tchibara</t>
  </si>
  <si>
    <t>Fabricio(,Spain,Uruguay)</t>
  </si>
  <si>
    <t>Langelihle Phili</t>
  </si>
  <si>
    <t>Mattia Destro</t>
  </si>
  <si>
    <t>Ihor Perduta</t>
  </si>
  <si>
    <t>Emmanuel Mas</t>
  </si>
  <si>
    <t>Moritz Leitner</t>
  </si>
  <si>
    <t>Abdul Moro</t>
  </si>
  <si>
    <t>Adetunji Adeshina</t>
  </si>
  <si>
    <t>Aksel Potur</t>
  </si>
  <si>
    <t>Türkiye,Norway</t>
  </si>
  <si>
    <t>Angelo Brückner</t>
  </si>
  <si>
    <t>Germany,Philippines</t>
  </si>
  <si>
    <t>Ben Winterburn</t>
  </si>
  <si>
    <t>Bernt Klaverboer</t>
  </si>
  <si>
    <t>Bianneider Tamayo</t>
  </si>
  <si>
    <t>Bradley Ibrahim</t>
  </si>
  <si>
    <t>Charlie Setford</t>
  </si>
  <si>
    <t>Christ Tapé</t>
  </si>
  <si>
    <t>Dennis Collander</t>
  </si>
  <si>
    <t>Diyae Jermoumi</t>
  </si>
  <si>
    <t>Djomar Giersthove</t>
  </si>
  <si>
    <t>Dustin Forkel</t>
  </si>
  <si>
    <t>Fabio Torsiello</t>
  </si>
  <si>
    <t>Famara Camara</t>
  </si>
  <si>
    <t>Gabe Forsyth</t>
  </si>
  <si>
    <t>Gustav Christensen</t>
  </si>
  <si>
    <t>Harumi Minamino</t>
  </si>
  <si>
    <t>Hugo Weckmann</t>
  </si>
  <si>
    <t>Mexico,Germany</t>
  </si>
  <si>
    <t>Ivo Visona</t>
  </si>
  <si>
    <t>João Carvalho(Sporting Clube de Braga,Portugal)</t>
  </si>
  <si>
    <t>José Cavadia</t>
  </si>
  <si>
    <t>Kelven Frees</t>
  </si>
  <si>
    <t>Kevin Pereira</t>
  </si>
  <si>
    <t>Konstantin Schopp</t>
  </si>
  <si>
    <t>Kutlwano Letlhaku</t>
  </si>
  <si>
    <t>Leandro Santos</t>
  </si>
  <si>
    <t>Leonel Roldán</t>
  </si>
  <si>
    <t>Luca Di Maggio</t>
  </si>
  <si>
    <t>Luca Marino</t>
  </si>
  <si>
    <t>Lucas Alfonso</t>
  </si>
  <si>
    <t>Mansour Ouro-Tagba</t>
  </si>
  <si>
    <t>Togo,United States</t>
  </si>
  <si>
    <t>Marko Mladenović</t>
  </si>
  <si>
    <t>Massien Ghaddari</t>
  </si>
  <si>
    <t>Matti Wagner</t>
  </si>
  <si>
    <t>Nazjir Held</t>
  </si>
  <si>
    <t>Nicolás Ortiz(Club Atlético Platense,Argentina)</t>
  </si>
  <si>
    <t>Nicolas Previtali</t>
  </si>
  <si>
    <t>Noah Maboulou</t>
  </si>
  <si>
    <t>Paul Reverson</t>
  </si>
  <si>
    <t>Raúl Navas</t>
  </si>
  <si>
    <t>Sam Chambers</t>
  </si>
  <si>
    <t>Samuel Grygar</t>
  </si>
  <si>
    <t>Sidney Raebiger</t>
  </si>
  <si>
    <t>Thérence Koudou</t>
  </si>
  <si>
    <t>Tyler Fredricson</t>
  </si>
  <si>
    <t>Uriel La Roza</t>
  </si>
  <si>
    <t>Yarlen</t>
  </si>
  <si>
    <t>Yoni Gomis</t>
  </si>
  <si>
    <t>Youssoupha Sanyang</t>
  </si>
  <si>
    <t>Kofi Balmer</t>
  </si>
  <si>
    <t>Raúl Albentosa</t>
  </si>
  <si>
    <t>Sebastián Ubilla</t>
  </si>
  <si>
    <t>Edoardo Piana</t>
  </si>
  <si>
    <t>Jhon Banguera</t>
  </si>
  <si>
    <t>Pedro Delgado</t>
  </si>
  <si>
    <t>China PR,Portugal,Cape Verde Islands</t>
  </si>
  <si>
    <t>Ricardo Graca</t>
  </si>
  <si>
    <t>Ronaldo Lucena</t>
  </si>
  <si>
    <t>Esteban Pavez</t>
  </si>
  <si>
    <t>Niklas Sauter</t>
  </si>
  <si>
    <t>Steven Fletcher</t>
  </si>
  <si>
    <t>Anton Eriksson</t>
  </si>
  <si>
    <t>Armando Shashoua</t>
  </si>
  <si>
    <t>England,Venezuela,United States</t>
  </si>
  <si>
    <t>Danilo Asprilla</t>
  </si>
  <si>
    <t>David McGoldrick</t>
  </si>
  <si>
    <t>Fin Back</t>
  </si>
  <si>
    <t>Frederik Sørensen</t>
  </si>
  <si>
    <t>Gaddi Aguirre</t>
  </si>
  <si>
    <t>Heron</t>
  </si>
  <si>
    <t>Igor Armaş</t>
  </si>
  <si>
    <t>Moldova,Romania,Russia</t>
  </si>
  <si>
    <t>Iván Ramírez(Club Guaraní,Paraguay)</t>
  </si>
  <si>
    <t>Jordan Archer</t>
  </si>
  <si>
    <t>José Pachuca</t>
  </si>
  <si>
    <t>Kodai Hagino</t>
  </si>
  <si>
    <t>Koki Kumasaka</t>
  </si>
  <si>
    <t>Miłosz Szczepański</t>
  </si>
  <si>
    <t>Ovie Ejeheri</t>
  </si>
  <si>
    <t>Paweł Olkowski</t>
  </si>
  <si>
    <t>Silas Ostrzinski</t>
  </si>
  <si>
    <t>Steven Caulker</t>
  </si>
  <si>
    <t>Sierra Leone,England,Scotland</t>
  </si>
  <si>
    <t>Warren O'Hora</t>
  </si>
  <si>
    <t>Abass Badji</t>
  </si>
  <si>
    <t>David Jiménez(R. Madrid,Spain)</t>
  </si>
  <si>
    <t>Keanu Brandt</t>
  </si>
  <si>
    <t>Livano Comenencia</t>
  </si>
  <si>
    <t>Oriol Soldevila</t>
  </si>
  <si>
    <t>Sebastián Ribas</t>
  </si>
  <si>
    <t>Wilson Eduardo</t>
  </si>
  <si>
    <t>Dawhan</t>
  </si>
  <si>
    <t>Iván Martínez</t>
  </si>
  <si>
    <t>Jay McGrath</t>
  </si>
  <si>
    <t>Matías Britos</t>
  </si>
  <si>
    <t>Phelipe Megiolaro</t>
  </si>
  <si>
    <t>Andy Lyons</t>
  </si>
  <si>
    <t>Billy Sharp</t>
  </si>
  <si>
    <t>Loren Zúñiga</t>
  </si>
  <si>
    <t>Rareş Burnete</t>
  </si>
  <si>
    <t>Raúl López</t>
  </si>
  <si>
    <t>Román Torres</t>
  </si>
  <si>
    <t>Samson Tijani</t>
  </si>
  <si>
    <t>Stanislav Kritsyuk</t>
  </si>
  <si>
    <t>Zahid Muñoz</t>
  </si>
  <si>
    <t>Alessandro Seghetti</t>
  </si>
  <si>
    <t>Mauricio Cuero</t>
  </si>
  <si>
    <t>Mauro Quiroga</t>
  </si>
  <si>
    <t>Romeo Vučić</t>
  </si>
  <si>
    <t>Ajdi Dajko</t>
  </si>
  <si>
    <t>Alfie Whiteman</t>
  </si>
  <si>
    <t>Alonso Escoboza</t>
  </si>
  <si>
    <t>András Németh</t>
  </si>
  <si>
    <t>Hungary,South Africa</t>
  </si>
  <si>
    <t>Andrea Barberis</t>
  </si>
  <si>
    <t>Blessing Eleke</t>
  </si>
  <si>
    <t>Bruno Ecuélé Manga</t>
  </si>
  <si>
    <t>Daniel Borges(Santa Clara Açores Futebol,Brazil)</t>
  </si>
  <si>
    <t>David Amegnaglo</t>
  </si>
  <si>
    <t>France,Germany</t>
  </si>
  <si>
    <t>Ezequiel Godoy</t>
  </si>
  <si>
    <t>Gael García</t>
  </si>
  <si>
    <t>Giacomo Drago</t>
  </si>
  <si>
    <t>Humberto Suazo</t>
  </si>
  <si>
    <t>Chile,Mexico</t>
  </si>
  <si>
    <t>Issa Maréga</t>
  </si>
  <si>
    <t>Jan Urbich</t>
  </si>
  <si>
    <t>José Carlos</t>
  </si>
  <si>
    <t>Ju Se-Jong</t>
  </si>
  <si>
    <t>Junior Viza</t>
  </si>
  <si>
    <t>Klāvs Bethers</t>
  </si>
  <si>
    <t>Martin Samuelsen</t>
  </si>
  <si>
    <t>Matěj Polidar</t>
  </si>
  <si>
    <t>Mattia Viviani</t>
  </si>
  <si>
    <t>Miguel Silveira</t>
  </si>
  <si>
    <t>Milan Petržela</t>
  </si>
  <si>
    <t>Mohamed Shehata</t>
  </si>
  <si>
    <t>Omar Fayed</t>
  </si>
  <si>
    <t>Pape Cheikh Diop</t>
  </si>
  <si>
    <t>Paulinho(Olancho FC,Brazil,Bulgaria)</t>
  </si>
  <si>
    <t>Ramahlwe Mphahlele</t>
  </si>
  <si>
    <t>Romain Gall</t>
  </si>
  <si>
    <t>Ryan Moon</t>
  </si>
  <si>
    <t>Saku Ylätupa</t>
  </si>
  <si>
    <t>Sergio Ceballos</t>
  </si>
  <si>
    <t>Sima Suso</t>
  </si>
  <si>
    <t>Simon Deli</t>
  </si>
  <si>
    <t>Téo Barišić</t>
  </si>
  <si>
    <t>Croatia,France</t>
  </si>
  <si>
    <t>Aboubakar Keïta</t>
  </si>
  <si>
    <t>Alberto Rizzo</t>
  </si>
  <si>
    <t>Axel Kouamé</t>
  </si>
  <si>
    <t>Cristopher Medina</t>
  </si>
  <si>
    <t>Danila Khotulev</t>
  </si>
  <si>
    <t>Darío Poveda</t>
  </si>
  <si>
    <t>Kaloyan Kostadinov</t>
  </si>
  <si>
    <t>Norway,Bulgaria</t>
  </si>
  <si>
    <t>Léo Maná</t>
  </si>
  <si>
    <t>Leonardo(,Brazil)</t>
  </si>
  <si>
    <t>Malachi Boateng</t>
  </si>
  <si>
    <t>Maxime Poundjé</t>
  </si>
  <si>
    <t>Petar Brlek</t>
  </si>
  <si>
    <t>Peter Ouaneh</t>
  </si>
  <si>
    <t>Rafik Zekhnini</t>
  </si>
  <si>
    <t>Ramiro Makarte</t>
  </si>
  <si>
    <t>Sil van der Wegen</t>
  </si>
  <si>
    <t>Álex Primo</t>
  </si>
  <si>
    <t>Amedeo Benedetti</t>
  </si>
  <si>
    <t>Cameron McGeehan</t>
  </si>
  <si>
    <t>Camilo(FIG,Brazil)</t>
  </si>
  <si>
    <t>Capi(Mérida,Spain)</t>
  </si>
  <si>
    <t>Hernán Rengifo</t>
  </si>
  <si>
    <t>Jakob Tånnander</t>
  </si>
  <si>
    <t>Jan Morávek</t>
  </si>
  <si>
    <t>Kacper Bieszczad</t>
  </si>
  <si>
    <t>Kamohelo Mokotjo</t>
  </si>
  <si>
    <t>Khayon Edwards</t>
  </si>
  <si>
    <t>Lee Sang-Min(Suwon Samsung Bluewings,South Korea)</t>
  </si>
  <si>
    <t>Liam Chipperfield</t>
  </si>
  <si>
    <t>Switzerland,Australia</t>
  </si>
  <si>
    <t>Luis Gabriel Rey</t>
  </si>
  <si>
    <t>Marcelo Silva</t>
  </si>
  <si>
    <t>Viktor Andersson</t>
  </si>
  <si>
    <t>Aaron Bibout</t>
  </si>
  <si>
    <t>Anas Tajaouart</t>
  </si>
  <si>
    <t>Andrés Catalán</t>
  </si>
  <si>
    <t>Arthur Sales</t>
  </si>
  <si>
    <t>Arthur Sousa</t>
  </si>
  <si>
    <t>Cameron Congreve</t>
  </si>
  <si>
    <t>Dario Šits</t>
  </si>
  <si>
    <t>Dino Mehic</t>
  </si>
  <si>
    <t>Domen Črnigoj</t>
  </si>
  <si>
    <t>Edu Campabadal</t>
  </si>
  <si>
    <t>Erick(KSV Cercle Brugge,Brazil)</t>
  </si>
  <si>
    <t>James Carragher</t>
  </si>
  <si>
    <t>Malta,England</t>
  </si>
  <si>
    <t>Jesper Tolinsson</t>
  </si>
  <si>
    <t>Jhon Pérez</t>
  </si>
  <si>
    <t>João Pedro(Radomiak Radom,Brazil)</t>
  </si>
  <si>
    <t>Kim Sang-Jun</t>
  </si>
  <si>
    <t>Michael Steinwender</t>
  </si>
  <si>
    <t>Moussa Kanté</t>
  </si>
  <si>
    <t>Paulo Miranda</t>
  </si>
  <si>
    <t>Sam McClelland</t>
  </si>
  <si>
    <t>Xavier(Azuriz Futebol Clube,Brazil)</t>
  </si>
  <si>
    <t>Alemão(,Brazil)</t>
  </si>
  <si>
    <t>Brian Sarmiento</t>
  </si>
  <si>
    <t>Charlie Webster</t>
  </si>
  <si>
    <t>Gabriel Tigrão</t>
  </si>
  <si>
    <t>Humberto Hernández</t>
  </si>
  <si>
    <t>Lloyd Palun</t>
  </si>
  <si>
    <t>Lucas Hägg Johansson</t>
  </si>
  <si>
    <t>Mathias Autret</t>
  </si>
  <si>
    <t>Niklas Jahn</t>
  </si>
  <si>
    <t>Pedro Silva</t>
  </si>
  <si>
    <t>Sandali Condé</t>
  </si>
  <si>
    <t>Guinea,Austria</t>
  </si>
  <si>
    <t>Sebastián Macías</t>
  </si>
  <si>
    <t>Terrence Boyd</t>
  </si>
  <si>
    <t>Tony Watt</t>
  </si>
  <si>
    <t>Adrián Calello</t>
  </si>
  <si>
    <t>Alfredo Donnarumma</t>
  </si>
  <si>
    <t>Azeem Abdulai</t>
  </si>
  <si>
    <t>Scotland,Sierra Leone</t>
  </si>
  <si>
    <t>Baba Adeeko</t>
  </si>
  <si>
    <t>Benjamín González</t>
  </si>
  <si>
    <t>Bruno Villalba</t>
  </si>
  <si>
    <t>Christopher Rocchia</t>
  </si>
  <si>
    <t>Clayton(Diamond Harbour Football Club,Brazil)</t>
  </si>
  <si>
    <t>David Vuković</t>
  </si>
  <si>
    <t>Dominic Ball</t>
  </si>
  <si>
    <t>Donald Kodia</t>
  </si>
  <si>
    <t>Driess Saddiki</t>
  </si>
  <si>
    <t>Edwin Schulz</t>
  </si>
  <si>
    <t>Everson Pereira</t>
  </si>
  <si>
    <t>France,Brazil</t>
  </si>
  <si>
    <t>Franco Bechtholdt</t>
  </si>
  <si>
    <t>Georgi Nikolov</t>
  </si>
  <si>
    <t>Gino Albertengo</t>
  </si>
  <si>
    <t>Gísli Eyjólfsson</t>
  </si>
  <si>
    <t>Goni Naor</t>
  </si>
  <si>
    <t>Harry Tyrer</t>
  </si>
  <si>
    <t>Hedgardo Marín</t>
  </si>
  <si>
    <t>Hernán Perrone</t>
  </si>
  <si>
    <t>Ion Gheorghe</t>
  </si>
  <si>
    <t>Jaime Carreño</t>
  </si>
  <si>
    <t>Jeremy de León</t>
  </si>
  <si>
    <t>Puerto Rico</t>
  </si>
  <si>
    <t>João Paulo(YPI,Brazil)</t>
  </si>
  <si>
    <t>João Pinto</t>
  </si>
  <si>
    <t>Joaquín Postigo</t>
  </si>
  <si>
    <t>Julián Viollaz</t>
  </si>
  <si>
    <t>Karlo Lulić</t>
  </si>
  <si>
    <t>Keenan Phillips</t>
  </si>
  <si>
    <t>Kike Márquez</t>
  </si>
  <si>
    <t>Kristi Montgomery</t>
  </si>
  <si>
    <t>Scotland,England,Jamaica</t>
  </si>
  <si>
    <t>Layton Stewart</t>
  </si>
  <si>
    <t>Leandro Silva</t>
  </si>
  <si>
    <t>Luc Ihorst</t>
  </si>
  <si>
    <t>Luciano Balbi</t>
  </si>
  <si>
    <t>Marcello</t>
  </si>
  <si>
    <t>Matías Bergara</t>
  </si>
  <si>
    <t>Max Larsson</t>
  </si>
  <si>
    <t>Michal Kukučka</t>
  </si>
  <si>
    <t>Miguel Ángel Leal</t>
  </si>
  <si>
    <t>Nathanael Ogbeta</t>
  </si>
  <si>
    <t>England,Nigeria,Jamaica</t>
  </si>
  <si>
    <t>Nicolò Cavuoti</t>
  </si>
  <si>
    <t>Noah König</t>
  </si>
  <si>
    <t>Ousmane Coulibaly</t>
  </si>
  <si>
    <t>Pablo Torresagasti</t>
  </si>
  <si>
    <t>Pier Luigi Simonetti</t>
  </si>
  <si>
    <t>Renzo Uriburu</t>
  </si>
  <si>
    <t>Salim Khelifi</t>
  </si>
  <si>
    <t>Sam Nicholson</t>
  </si>
  <si>
    <t>Stéphane Sparagna</t>
  </si>
  <si>
    <t>Thabiso Kutumela</t>
  </si>
  <si>
    <t>Thanawat Suengchitthawon</t>
  </si>
  <si>
    <t>Thailand,France</t>
  </si>
  <si>
    <t>Thomas Drage</t>
  </si>
  <si>
    <t>Tomás Rodríguez(Club Atlético Independiente de Chivilcoy,Argentina)</t>
  </si>
  <si>
    <t>Verthomy Boboy</t>
  </si>
  <si>
    <t>Yuri Mamute</t>
  </si>
  <si>
    <t>Adryan</t>
  </si>
  <si>
    <t>Alouis Diriken</t>
  </si>
  <si>
    <t>Antonio Metlika</t>
  </si>
  <si>
    <t>Benjamín Sánchez</t>
  </si>
  <si>
    <t>Benoît Poulain</t>
  </si>
  <si>
    <t>Connor Barrett</t>
  </si>
  <si>
    <t>Daniel Amador</t>
  </si>
  <si>
    <t>Danilo Gómez</t>
  </si>
  <si>
    <t>Dennis Widgren</t>
  </si>
  <si>
    <t>Federico Laurelli</t>
  </si>
  <si>
    <t>Hamza Alaa</t>
  </si>
  <si>
    <t>Husein Balić</t>
  </si>
  <si>
    <t>Isak Ssewankambo</t>
  </si>
  <si>
    <t>Sweden,Uganda</t>
  </si>
  <si>
    <t>Javi Domínguez</t>
  </si>
  <si>
    <t>Jed Drew</t>
  </si>
  <si>
    <t>Leonel Montano</t>
  </si>
  <si>
    <t>Denmark,Colombia</t>
  </si>
  <si>
    <t>Lucas Forsberg</t>
  </si>
  <si>
    <t>Nolan Galves</t>
  </si>
  <si>
    <t>Raul Talarico</t>
  </si>
  <si>
    <t>Selmir Pidro</t>
  </si>
  <si>
    <t>Thierry Gale</t>
  </si>
  <si>
    <t>Barbados</t>
  </si>
  <si>
    <t>Thijme Verheijen</t>
  </si>
  <si>
    <t>Torgeir Børven</t>
  </si>
  <si>
    <t>Yago Henrique</t>
  </si>
  <si>
    <t>Yannis Clementia</t>
  </si>
  <si>
    <t>Zach Hemming</t>
  </si>
  <si>
    <t>Žarko Tomašević</t>
  </si>
  <si>
    <t>Montenegro,Portugal</t>
  </si>
  <si>
    <t>Amro Tarek</t>
  </si>
  <si>
    <t>Egypt,United States</t>
  </si>
  <si>
    <t>Artur(Persipura Jayapura,Brazil)</t>
  </si>
  <si>
    <t>Arturo Palma</t>
  </si>
  <si>
    <t>Bleiner Agrón</t>
  </si>
  <si>
    <t>Camil Mmaee</t>
  </si>
  <si>
    <t>Belgium,Morocco,Cameroon</t>
  </si>
  <si>
    <t>Guilherme Pato</t>
  </si>
  <si>
    <t>Gustav Granath</t>
  </si>
  <si>
    <t>Ibragim Tsallagov</t>
  </si>
  <si>
    <t>Imanol(Cartagena,Spain,Pays Basque)</t>
  </si>
  <si>
    <t>Jhonnathan</t>
  </si>
  <si>
    <t>Joshua Schwirten</t>
  </si>
  <si>
    <t>Laureano Martínez</t>
  </si>
  <si>
    <t>Lenon</t>
  </si>
  <si>
    <t>Misael Riascos</t>
  </si>
  <si>
    <t>Natanael Samaniego</t>
  </si>
  <si>
    <t>Nicolás Baeza</t>
  </si>
  <si>
    <t>Renato Kelić</t>
  </si>
  <si>
    <t>Sebastian Mai</t>
  </si>
  <si>
    <t>Tony</t>
  </si>
  <si>
    <t>Youssef Anouar</t>
  </si>
  <si>
    <t>Alan Acosta</t>
  </si>
  <si>
    <t>Allan Ackra</t>
  </si>
  <si>
    <t>Ángel Troncho</t>
  </si>
  <si>
    <t>Anton Cajtoft</t>
  </si>
  <si>
    <t>Arthur Henrique</t>
  </si>
  <si>
    <t>Biel Fonseca</t>
  </si>
  <si>
    <t>Davo(Ibiza,Spain)</t>
  </si>
  <si>
    <t>Denis Linsmayer</t>
  </si>
  <si>
    <t>Diego Jiménez(,Mexico)</t>
  </si>
  <si>
    <t>Florian Chabrolle</t>
  </si>
  <si>
    <t>Georgi Minoungou</t>
  </si>
  <si>
    <t>Gonçalo Esteves</t>
  </si>
  <si>
    <t>Gonzalo Bueno</t>
  </si>
  <si>
    <t>Uruguay,Portugal</t>
  </si>
  <si>
    <t>Joel Sacks</t>
  </si>
  <si>
    <t>Joseph Baffoe</t>
  </si>
  <si>
    <t>Julien Dacosta</t>
  </si>
  <si>
    <t>Karlo Sentić</t>
  </si>
  <si>
    <t>Luis Mena</t>
  </si>
  <si>
    <t>Martin Chrien</t>
  </si>
  <si>
    <t>Martin Wasinski</t>
  </si>
  <si>
    <t>Mateus Brunetti</t>
  </si>
  <si>
    <t>Pedro Lucas(,Brazil)</t>
  </si>
  <si>
    <t>Ramón Lentini</t>
  </si>
  <si>
    <t>Sergio Díez</t>
  </si>
  <si>
    <t>Sidi Sané</t>
  </si>
  <si>
    <t>Thorsten Röcher</t>
  </si>
  <si>
    <t>Uri</t>
  </si>
  <si>
    <t>Uroš Kabić</t>
  </si>
  <si>
    <t>Yoshitake Suzuki</t>
  </si>
  <si>
    <t>Zachary Brault-Guillard</t>
  </si>
  <si>
    <t>Canada,France,Haiti</t>
  </si>
  <si>
    <t>Apostolis Konstantopoulos</t>
  </si>
  <si>
    <t>Bence Banó-Szabó</t>
  </si>
  <si>
    <t>Boban Nikolov</t>
  </si>
  <si>
    <t>Carlos Lobos</t>
  </si>
  <si>
    <t>Claudinho(,Brazil)</t>
  </si>
  <si>
    <t>Cristian Palacios</t>
  </si>
  <si>
    <t>Dalibor Velimirović</t>
  </si>
  <si>
    <t>Feliz Vaz</t>
  </si>
  <si>
    <t>Gaspar Iñíguez</t>
  </si>
  <si>
    <t>Jean Cléber</t>
  </si>
  <si>
    <t>Jeriel De Santis</t>
  </si>
  <si>
    <t>Venezuela,Peru,Italy</t>
  </si>
  <si>
    <t>Joaquín Ochoa Giménez</t>
  </si>
  <si>
    <t>Joran Hardeman</t>
  </si>
  <si>
    <t>Juan José Guevara</t>
  </si>
  <si>
    <t>Marley Watkins</t>
  </si>
  <si>
    <t>Wales,England,France</t>
  </si>
  <si>
    <t>Marvin Knoll</t>
  </si>
  <si>
    <t>Mateo Burdisso</t>
  </si>
  <si>
    <t>Nduka Junior</t>
  </si>
  <si>
    <t>Quentin Bernard</t>
  </si>
  <si>
    <t>Rodrigo Rego</t>
  </si>
  <si>
    <t>Stéphane Cueni</t>
  </si>
  <si>
    <t>Achref Habbassi</t>
  </si>
  <si>
    <t>Ahmed Khalil</t>
  </si>
  <si>
    <t>Ahmed Sabeha</t>
  </si>
  <si>
    <t>Albion Vrenezi</t>
  </si>
  <si>
    <t>Aleksandar Cvetković</t>
  </si>
  <si>
    <t>Andrei Dorobanţu</t>
  </si>
  <si>
    <t>Ángelo Lucena</t>
  </si>
  <si>
    <t>Asbjørn Bøndergaard</t>
  </si>
  <si>
    <t>Bekim Balaj</t>
  </si>
  <si>
    <t>Benedik Mioč</t>
  </si>
  <si>
    <t>Blas</t>
  </si>
  <si>
    <t>Bruno Ramires</t>
  </si>
  <si>
    <t>Christopher Trejo</t>
  </si>
  <si>
    <t>Corey Addai</t>
  </si>
  <si>
    <t>Jamaica,England,Ghana</t>
  </si>
  <si>
    <t>Daniel O'Shaughnessy</t>
  </si>
  <si>
    <t>Finland,Republic of Ireland</t>
  </si>
  <si>
    <t>David Achucarro</t>
  </si>
  <si>
    <t>Davide Guglielmotti</t>
  </si>
  <si>
    <t>Dejan Galjen</t>
  </si>
  <si>
    <t>Denys Nahnoinyi</t>
  </si>
  <si>
    <t>Diego Hormigo</t>
  </si>
  <si>
    <t>Diego Torres(Santiago Wanderers,Chile)</t>
  </si>
  <si>
    <t>Dylan Durivaux</t>
  </si>
  <si>
    <t>Edu Sousa</t>
  </si>
  <si>
    <t>Eric Valencia</t>
  </si>
  <si>
    <t>Erich Berko</t>
  </si>
  <si>
    <t>Filippo Nardi</t>
  </si>
  <si>
    <t>Francisco Monticelli</t>
  </si>
  <si>
    <t>Fraser Taylor</t>
  </si>
  <si>
    <t>Gaute Vetti</t>
  </si>
  <si>
    <t>Guilherme Soares</t>
  </si>
  <si>
    <t>Halldór Snær Georgsson</t>
  </si>
  <si>
    <t>Haris Duljević</t>
  </si>
  <si>
    <t>Hilary Gong</t>
  </si>
  <si>
    <t>Isaías Andrada</t>
  </si>
  <si>
    <t>Jaison Mina</t>
  </si>
  <si>
    <t>Jaume Tovar</t>
  </si>
  <si>
    <t>Jean Pierre Arroyo</t>
  </si>
  <si>
    <t>Joe Rafferty</t>
  </si>
  <si>
    <t>John Owoeri</t>
  </si>
  <si>
    <t>Jorge González(CA 3 de Febrero CE,Paraguay)</t>
  </si>
  <si>
    <t>José Castillo(,Bolivia)</t>
  </si>
  <si>
    <t>José Rivas Gamboa</t>
  </si>
  <si>
    <t>Josef Koželuh</t>
  </si>
  <si>
    <t>Juan Pablo Abarzúa</t>
  </si>
  <si>
    <t>Juan Pablo Martínez</t>
  </si>
  <si>
    <t>Julián Kadijevic</t>
  </si>
  <si>
    <t>Kerim Çalhanoğlu</t>
  </si>
  <si>
    <t>Luca Fiordilino</t>
  </si>
  <si>
    <t>Luciano Arriagada</t>
  </si>
  <si>
    <t>Lukas Willen</t>
  </si>
  <si>
    <t>Luyolo Slatsha</t>
  </si>
  <si>
    <t>Marc Hornschuh</t>
  </si>
  <si>
    <t>Marcus Olsson</t>
  </si>
  <si>
    <t>Markus Schwabl</t>
  </si>
  <si>
    <t>Marsel Ismajlgeci</t>
  </si>
  <si>
    <t>Mauro Smarra</t>
  </si>
  <si>
    <t>Mbaye N'Diaye</t>
  </si>
  <si>
    <t>Mouhamadou Drammeh</t>
  </si>
  <si>
    <t>The Gambia,Senegal,France</t>
  </si>
  <si>
    <t>Nahuel Bernabé</t>
  </si>
  <si>
    <t>Nahuel Casasola</t>
  </si>
  <si>
    <t>Nichita Moțpan</t>
  </si>
  <si>
    <t>Nikola Knežević</t>
  </si>
  <si>
    <t>Nsungusi Effiong</t>
  </si>
  <si>
    <t>Omar Islas</t>
  </si>
  <si>
    <t>Pablo González(Coyotes de Tlaxcala FC,Mexico)</t>
  </si>
  <si>
    <t>Pascal Köpke</t>
  </si>
  <si>
    <t>Patrick Weihrauch</t>
  </si>
  <si>
    <t>Pavlo Polehenko</t>
  </si>
  <si>
    <t>Pierre-Yves Ngawa</t>
  </si>
  <si>
    <t>Reno Piscopo</t>
  </si>
  <si>
    <t>Roberto Chen</t>
  </si>
  <si>
    <t>Panama,China PR</t>
  </si>
  <si>
    <t>Roman Potočný</t>
  </si>
  <si>
    <t>Rubén Gálvez</t>
  </si>
  <si>
    <t>Ryan Sanusi</t>
  </si>
  <si>
    <t>Santiago Noreña</t>
  </si>
  <si>
    <t>Santiago Rodríguez(Club Atlético Brown de Adrogué,Argentina)</t>
  </si>
  <si>
    <t>Simon Joachims</t>
  </si>
  <si>
    <t>Siyanda Ndlovu</t>
  </si>
  <si>
    <t>Stefano Pettinari</t>
  </si>
  <si>
    <t>Thami Mkhize</t>
  </si>
  <si>
    <t>Thomas Pledl</t>
  </si>
  <si>
    <t>Tomás Gallay</t>
  </si>
  <si>
    <t>Uriel Iehara</t>
  </si>
  <si>
    <t>Will Sands</t>
  </si>
  <si>
    <t>Yonathan Andía</t>
  </si>
  <si>
    <t>Alan Di Pippa</t>
  </si>
  <si>
    <t>Alípio</t>
  </si>
  <si>
    <t>Axel Pérez</t>
  </si>
  <si>
    <t>Barnabás Bese</t>
  </si>
  <si>
    <t>Claudio Manzi</t>
  </si>
  <si>
    <t>Daniel Munie</t>
  </si>
  <si>
    <t>David da Hora</t>
  </si>
  <si>
    <t>Diego Godoy</t>
  </si>
  <si>
    <t>Franco Mederos</t>
  </si>
  <si>
    <t>Gabriel Debeljuh</t>
  </si>
  <si>
    <t>Geferson</t>
  </si>
  <si>
    <t>Grégoire Lefebvre</t>
  </si>
  <si>
    <t>Issei Takahashi</t>
  </si>
  <si>
    <t>Jhony Douglas</t>
  </si>
  <si>
    <t>Jurre van Aken</t>
  </si>
  <si>
    <t>Kazper Karlsson</t>
  </si>
  <si>
    <t>Kofi Schulz</t>
  </si>
  <si>
    <t>Leonardo Pais</t>
  </si>
  <si>
    <t>Luciano Slagveer</t>
  </si>
  <si>
    <t>Mamor Niang</t>
  </si>
  <si>
    <t>Mariano Sagristani</t>
  </si>
  <si>
    <t>Marius Elvius</t>
  </si>
  <si>
    <t>Mathias Pinto</t>
  </si>
  <si>
    <t>Matías Cavalleri</t>
  </si>
  <si>
    <t>Máximo Palazzo</t>
  </si>
  <si>
    <t>Nikola Jojić</t>
  </si>
  <si>
    <t>Rodrigo(,Brazil)</t>
  </si>
  <si>
    <t>Sivakorn Tiatrakul</t>
  </si>
  <si>
    <t>Thomas Fontaine</t>
  </si>
  <si>
    <t>Tomás Salazar</t>
  </si>
  <si>
    <t>Wakaba Shimoguchi</t>
  </si>
  <si>
    <t>Yac Diori</t>
  </si>
  <si>
    <t>Alejandro Bran</t>
  </si>
  <si>
    <t>Alexander Bittroff</t>
  </si>
  <si>
    <t>Andrei Ciobanu</t>
  </si>
  <si>
    <t>Ari Sigurpálsson</t>
  </si>
  <si>
    <t>Christian Lichtenberger</t>
  </si>
  <si>
    <t>Clemens Steinbauer</t>
  </si>
  <si>
    <t>Daniel(Hapoel Ironi Kiryat-Shmona,Brazil,Germany,Israel)</t>
  </si>
  <si>
    <t>Brazil,Germany,Israel</t>
  </si>
  <si>
    <t>Dimitar Mitkov</t>
  </si>
  <si>
    <t>Donát Zsótér</t>
  </si>
  <si>
    <t>Edgar Jiménez</t>
  </si>
  <si>
    <t>Eduardo Demiquel</t>
  </si>
  <si>
    <t>Eugenio D'Ursi</t>
  </si>
  <si>
    <t>Eugenio Raggio</t>
  </si>
  <si>
    <t>Felix Luckeneder</t>
  </si>
  <si>
    <t>Gabriel Leiva</t>
  </si>
  <si>
    <t>Gabriel Souza(Cianorte Futebol Clube SAF,Brazil)</t>
  </si>
  <si>
    <t>Gloire Amanda</t>
  </si>
  <si>
    <t>Canada,Tanzania</t>
  </si>
  <si>
    <t>Jang Si-Young</t>
  </si>
  <si>
    <t>Jason Holt</t>
  </si>
  <si>
    <t>Jefferson Tavares</t>
  </si>
  <si>
    <t>Jin Si-Woo</t>
  </si>
  <si>
    <t>João Paulo(Associação Atlética Portuguesa (RJ),Brazil)</t>
  </si>
  <si>
    <t>Juan Cruz Cortazzo</t>
  </si>
  <si>
    <t>Juan Peinipil</t>
  </si>
  <si>
    <t>Julián Gómez</t>
  </si>
  <si>
    <t>Julio Pleguezuelo</t>
  </si>
  <si>
    <t>Laorent Shabani</t>
  </si>
  <si>
    <t>Albania,Sweden</t>
  </si>
  <si>
    <t>Loni Laurent</t>
  </si>
  <si>
    <t>Luca Paganini</t>
  </si>
  <si>
    <t>Luciano Viano</t>
  </si>
  <si>
    <t>Luis Aurelio López</t>
  </si>
  <si>
    <t>Luís Hemir</t>
  </si>
  <si>
    <t>Luka Škaričić</t>
  </si>
  <si>
    <t>Marcelo González</t>
  </si>
  <si>
    <t>Matías Valenti</t>
  </si>
  <si>
    <t>Mauricio Matzuda</t>
  </si>
  <si>
    <t>Maximilian Thalhammer</t>
  </si>
  <si>
    <t>Maximiliano Solari</t>
  </si>
  <si>
    <t>Michele Marconi</t>
  </si>
  <si>
    <t>Miqueas González</t>
  </si>
  <si>
    <t>Naoufal Bannis</t>
  </si>
  <si>
    <t>Nicklas Shipnoski</t>
  </si>
  <si>
    <t>Osmar Leguizamón</t>
  </si>
  <si>
    <t>Pablo Cáceres</t>
  </si>
  <si>
    <t>Paul Iacob</t>
  </si>
  <si>
    <t>Petar Bojić</t>
  </si>
  <si>
    <t>Rafael Camacho(HNK Vukovar 1991,Portugal,Angola)</t>
  </si>
  <si>
    <t>Ramiro Balbuena</t>
  </si>
  <si>
    <t>Ramiro Brazionis</t>
  </si>
  <si>
    <t>Robin Denuit</t>
  </si>
  <si>
    <t>Rodrigo Giménez</t>
  </si>
  <si>
    <t>Rogelio Cortéz</t>
  </si>
  <si>
    <t>Ronan</t>
  </si>
  <si>
    <t>Sebastián Galani</t>
  </si>
  <si>
    <t>Serge Müller</t>
  </si>
  <si>
    <t>Silva Kani</t>
  </si>
  <si>
    <t>Israel,Togo</t>
  </si>
  <si>
    <t>Siriné Doucouré</t>
  </si>
  <si>
    <t>Thomas Ebner</t>
  </si>
  <si>
    <t>D/DM RL</t>
  </si>
  <si>
    <t>Tobías Castellano</t>
  </si>
  <si>
    <t>Vitinho(GUA,Brazil)</t>
  </si>
  <si>
    <t>Wesley Tanque</t>
  </si>
  <si>
    <t>Alan Ortiz</t>
  </si>
  <si>
    <t>Apolo Rapp</t>
  </si>
  <si>
    <t>Arthur Augusto</t>
  </si>
  <si>
    <t>Bae Jin-Woo</t>
  </si>
  <si>
    <t>Carlos Algarra</t>
  </si>
  <si>
    <t>Drilon Islami</t>
  </si>
  <si>
    <t>Elison Makolli</t>
  </si>
  <si>
    <t>Filip Schyberg</t>
  </si>
  <si>
    <t>Ijiel Protti</t>
  </si>
  <si>
    <t>Ismail Achik</t>
  </si>
  <si>
    <t>Jamie McCart</t>
  </si>
  <si>
    <t>Joey Sleegers</t>
  </si>
  <si>
    <t>Jorge De Asis</t>
  </si>
  <si>
    <t>Kevin Schumacher</t>
  </si>
  <si>
    <t>Lee Joon-Suk</t>
  </si>
  <si>
    <t>Matías González(Club Deportivo Godoy Cruz Antonio Tomba,Argentina)</t>
  </si>
  <si>
    <t>Moussa Njie</t>
  </si>
  <si>
    <t>Norway,The Gambia,Somalia</t>
  </si>
  <si>
    <t>Nahuel Leivas</t>
  </si>
  <si>
    <t>Naoki Tsubaki</t>
  </si>
  <si>
    <t>Serder Serderov</t>
  </si>
  <si>
    <t>Tomás Velásquez</t>
  </si>
  <si>
    <t>Vladyslav Kulach</t>
  </si>
  <si>
    <t>Wesley Jobello</t>
  </si>
  <si>
    <t>Abdallah Bakri</t>
  </si>
  <si>
    <t>Amin Nouri</t>
  </si>
  <si>
    <t>Bilal Erradi</t>
  </si>
  <si>
    <t>Cheick Timité</t>
  </si>
  <si>
    <t>Choi Kang-Min</t>
  </si>
  <si>
    <t>Christopher Scott</t>
  </si>
  <si>
    <t>Germany,Ghana,England</t>
  </si>
  <si>
    <t>Doni Arifi</t>
  </si>
  <si>
    <t>Finland,Kosovo</t>
  </si>
  <si>
    <t>Faissal Al Mazyani</t>
  </si>
  <si>
    <t>Felipe Garcia(SBE,Brazil)</t>
  </si>
  <si>
    <t>Fredrick Asare</t>
  </si>
  <si>
    <t>Gastón Vega</t>
  </si>
  <si>
    <t>Guillermo Pereira(Centro Atlético Fénix,Uruguay)</t>
  </si>
  <si>
    <t>Ignacio Suárez</t>
  </si>
  <si>
    <t>Ivan Guteša</t>
  </si>
  <si>
    <t>Jean Victor(BTF,Brazil)</t>
  </si>
  <si>
    <t>Joe Lewis</t>
  </si>
  <si>
    <t>Juan Cruz Arno</t>
  </si>
  <si>
    <t>Julio Rodrigues</t>
  </si>
  <si>
    <t>Kener Arce</t>
  </si>
  <si>
    <t>Kevin Denis</t>
  </si>
  <si>
    <t>Kevin Egaña</t>
  </si>
  <si>
    <t>Leo Mätzler</t>
  </si>
  <si>
    <t>Lucas Bretelle</t>
  </si>
  <si>
    <t>Marcelo Jaramillo</t>
  </si>
  <si>
    <t>Marco Fossati</t>
  </si>
  <si>
    <t>Marco Rojas</t>
  </si>
  <si>
    <t>New Zealand,Chile</t>
  </si>
  <si>
    <t>Mario García(Club Atlético Progreso,Uruguay)</t>
  </si>
  <si>
    <t>Maximiliano Vargas</t>
  </si>
  <si>
    <t>Michele Cavion</t>
  </si>
  <si>
    <t>Mohamed Shokry</t>
  </si>
  <si>
    <t>Mota</t>
  </si>
  <si>
    <t>Nahuel Ríos(Club Deportivo UAI Urquiza,Argentina)</t>
  </si>
  <si>
    <t>Nesta Elphege</t>
  </si>
  <si>
    <t>Nicolás Gauna</t>
  </si>
  <si>
    <t>Nicolas Kocik</t>
  </si>
  <si>
    <t>Nils Mortimer</t>
  </si>
  <si>
    <t>Spain,Denmark</t>
  </si>
  <si>
    <t>Omar Duarte</t>
  </si>
  <si>
    <t>Óscar Baldomar</t>
  </si>
  <si>
    <t>Ovidiu Perianu</t>
  </si>
  <si>
    <t>Pol Freixanet</t>
  </si>
  <si>
    <t>Raí</t>
  </si>
  <si>
    <t>Razack Cissé</t>
  </si>
  <si>
    <t>Rodrigo Brandán</t>
  </si>
  <si>
    <t>Roei Herman</t>
  </si>
  <si>
    <t>Roope Riski</t>
  </si>
  <si>
    <t>Sebastian Breza</t>
  </si>
  <si>
    <t>Canada,Norway</t>
  </si>
  <si>
    <t>Sebastián Fernández(Club Olimpo de Bahía Blanca,Argentina)</t>
  </si>
  <si>
    <t>Sebastián Sánchez(Club Atlético Tigre,Argentina)</t>
  </si>
  <si>
    <t>Soni Mustivar</t>
  </si>
  <si>
    <t>Stefan Hagerup</t>
  </si>
  <si>
    <t>Taye Ashby-Hammond</t>
  </si>
  <si>
    <t>Teddy Averlant</t>
  </si>
  <si>
    <t>Toni José</t>
  </si>
  <si>
    <t>Toon Raemaekers</t>
  </si>
  <si>
    <t>Yan Junling</t>
  </si>
  <si>
    <t>Yohan Bilingi</t>
  </si>
  <si>
    <t>Achref Jabri</t>
  </si>
  <si>
    <t>Adrián Colombino</t>
  </si>
  <si>
    <t>Alan Minaglia</t>
  </si>
  <si>
    <t>Álex López(Marbella,Spain)</t>
  </si>
  <si>
    <t>Alex Rolfini</t>
  </si>
  <si>
    <t>Alfonso Simarra</t>
  </si>
  <si>
    <t>Amadeus Sögaard</t>
  </si>
  <si>
    <t>Andreas Karo</t>
  </si>
  <si>
    <t>Axl Ríos</t>
  </si>
  <si>
    <t>Bendjaloud Youssouf</t>
  </si>
  <si>
    <t>Boris van Schuppen</t>
  </si>
  <si>
    <t>Braian Peralta</t>
  </si>
  <si>
    <t>Brayan Palacios</t>
  </si>
  <si>
    <t>Brendon</t>
  </si>
  <si>
    <t>Brian Onyango</t>
  </si>
  <si>
    <t>Kenya,South Africa</t>
  </si>
  <si>
    <t>Carlão(BTF,Brazil)</t>
  </si>
  <si>
    <t>Carlos Cordero</t>
  </si>
  <si>
    <t>Cho Jin-Hyeok</t>
  </si>
  <si>
    <t>Cícero Alves</t>
  </si>
  <si>
    <t>Cláudio Silva</t>
  </si>
  <si>
    <t>Damir Redžić</t>
  </si>
  <si>
    <t>Hungary,Bosnia and Herzegovina</t>
  </si>
  <si>
    <t>Dani Vega</t>
  </si>
  <si>
    <t>Daniel Mesenhöler</t>
  </si>
  <si>
    <t>Darren Yapi</t>
  </si>
  <si>
    <t>United States,Ivory Coast</t>
  </si>
  <si>
    <t>Dejvi Bregu</t>
  </si>
  <si>
    <t>Denis Hrezdac</t>
  </si>
  <si>
    <t>Diego Barreto</t>
  </si>
  <si>
    <t>Diego Mendoza</t>
  </si>
  <si>
    <t>Edgar Alaffita</t>
  </si>
  <si>
    <t>Edson Rivera</t>
  </si>
  <si>
    <t>Ethan González</t>
  </si>
  <si>
    <t>Evgeny Markov</t>
  </si>
  <si>
    <t>Facundo Peraza</t>
  </si>
  <si>
    <t>Federico Pereyra</t>
  </si>
  <si>
    <t>Felipe Cardoso</t>
  </si>
  <si>
    <t>Galo Corozo</t>
  </si>
  <si>
    <t>Gexan Elosegi</t>
  </si>
  <si>
    <t>Gustavo Velázquez(,Paraguay)</t>
  </si>
  <si>
    <t>Ilja Berkovskiy</t>
  </si>
  <si>
    <t>Ipalibo Jack</t>
  </si>
  <si>
    <t>Ítalo(VRE,Brazil,Portugal)</t>
  </si>
  <si>
    <t>Ivan Kuzmichev</t>
  </si>
  <si>
    <t>Iyayi Atiemwen</t>
  </si>
  <si>
    <t>Jáchym Šíp</t>
  </si>
  <si>
    <t>Jan-Hendrik Marx</t>
  </si>
  <si>
    <t>Jeremy Cijntje</t>
  </si>
  <si>
    <t>Joaquín Molina(Club Sportivo Ben Hur de Rafaela,Argentina)</t>
  </si>
  <si>
    <t>Joel Cooper</t>
  </si>
  <si>
    <t>Joel Nilsson</t>
  </si>
  <si>
    <t>Johan Alonzo</t>
  </si>
  <si>
    <t>John Kleber</t>
  </si>
  <si>
    <t>Jonas Weik</t>
  </si>
  <si>
    <t>Jordan Bowery</t>
  </si>
  <si>
    <t>José Del Carmen González</t>
  </si>
  <si>
    <t>Juan Orellana(Club Deportivo y Cultural Real Tomayapo,Bolivia)</t>
  </si>
  <si>
    <t>Julián Vivas</t>
  </si>
  <si>
    <t>Kai Meriluoto</t>
  </si>
  <si>
    <t>Finland,Japan</t>
  </si>
  <si>
    <t>Kelvin Boateng</t>
  </si>
  <si>
    <t>Kim Hyun-Woo</t>
  </si>
  <si>
    <t>Kohei Tanabe</t>
  </si>
  <si>
    <t>Leandro Meza</t>
  </si>
  <si>
    <t>Leonel Müller</t>
  </si>
  <si>
    <t>Lonsana Doumbouya</t>
  </si>
  <si>
    <t>Luiz Felipe(PON,Brazil)</t>
  </si>
  <si>
    <t>Manuel Madrid</t>
  </si>
  <si>
    <t>Marco Caldore</t>
  </si>
  <si>
    <t>Marco Chiosa</t>
  </si>
  <si>
    <t>Marcus Mehnert</t>
  </si>
  <si>
    <t>Marin Leovac</t>
  </si>
  <si>
    <t>Marko Petković</t>
  </si>
  <si>
    <t>Matías Gómez(,Argentina)</t>
  </si>
  <si>
    <t>Matías Ruiz Sosa</t>
  </si>
  <si>
    <t>Maxence Carlier</t>
  </si>
  <si>
    <t>Mehdi Zerkane</t>
  </si>
  <si>
    <t>Míchel Zabaco</t>
  </si>
  <si>
    <t>Mossoró</t>
  </si>
  <si>
    <t>Nahuel Basualdo</t>
  </si>
  <si>
    <t>Nelson Sepúlveda</t>
  </si>
  <si>
    <t>Nemanja Antonov</t>
  </si>
  <si>
    <t>Nicksoen Gomis</t>
  </si>
  <si>
    <t>Nicolas Pignatel Jenssen</t>
  </si>
  <si>
    <t>Nono(Ruch Chorzów,Spain)</t>
  </si>
  <si>
    <t>Oscar Sainz</t>
  </si>
  <si>
    <t>Óscar Villa</t>
  </si>
  <si>
    <t>Ousama Siddiki</t>
  </si>
  <si>
    <t>Realdo Fili</t>
  </si>
  <si>
    <t>Albania,United States</t>
  </si>
  <si>
    <t>Richard Sánchez(San Antonio FC,Mexico,United States)</t>
  </si>
  <si>
    <t>Róbert Orri Þorkelsson</t>
  </si>
  <si>
    <t>Rodrigo Amarilla</t>
  </si>
  <si>
    <t>Rory McKenzie</t>
  </si>
  <si>
    <t>Scotland,Trinidad and Tobago</t>
  </si>
  <si>
    <t>Santiago Prim</t>
  </si>
  <si>
    <t>Sebastián Díaz</t>
  </si>
  <si>
    <t>Sebastián Marfort</t>
  </si>
  <si>
    <t>Shebeeb Al-Khaldi</t>
  </si>
  <si>
    <t>Sigurður Bjartur Hallsson</t>
  </si>
  <si>
    <t>Stefano Negro</t>
  </si>
  <si>
    <t>Tim Chow</t>
  </si>
  <si>
    <t>Chinese Taipei (China PR),England</t>
  </si>
  <si>
    <t>Tobías Vargas</t>
  </si>
  <si>
    <t>Tuur Dierckx</t>
  </si>
  <si>
    <t>Aleksandar Đermanović</t>
  </si>
  <si>
    <t>Caio Rangel</t>
  </si>
  <si>
    <t>Cássio(Dewa United Banten FC,Brazil)</t>
  </si>
  <si>
    <t>Chardi Landu</t>
  </si>
  <si>
    <t>Damir Hrelja</t>
  </si>
  <si>
    <t>David Ludvíček</t>
  </si>
  <si>
    <t>Davor Blažević</t>
  </si>
  <si>
    <t>Delano Vianello</t>
  </si>
  <si>
    <t>Diego Manicero</t>
  </si>
  <si>
    <t>Douglas Borel</t>
  </si>
  <si>
    <t>Flavius Iacob</t>
  </si>
  <si>
    <t>Hiroto Konishi</t>
  </si>
  <si>
    <t>Jonny Smith</t>
  </si>
  <si>
    <t>Joseph Mendes</t>
  </si>
  <si>
    <t>Juan Pablo Díaz</t>
  </si>
  <si>
    <t>Kim Ryun-Sung</t>
  </si>
  <si>
    <t>Ljupče Džekov</t>
  </si>
  <si>
    <t>Luan(,Brazil,DM)</t>
  </si>
  <si>
    <t>Lucas Frigeri</t>
  </si>
  <si>
    <t>Márió Zeke</t>
  </si>
  <si>
    <t>Martim Tavares</t>
  </si>
  <si>
    <t>Mateo Piedra</t>
  </si>
  <si>
    <t>Matías Bazzi</t>
  </si>
  <si>
    <t>Mauricio Chajtur</t>
  </si>
  <si>
    <t>Moritz Römling</t>
  </si>
  <si>
    <t>Niklas Dams</t>
  </si>
  <si>
    <t>Oliver Strunz</t>
  </si>
  <si>
    <t>Ouparine Djoco</t>
  </si>
  <si>
    <t>Pedro Albino</t>
  </si>
  <si>
    <t>Ricardo Ávila</t>
  </si>
  <si>
    <t>Robinho(ABF,Brazil)</t>
  </si>
  <si>
    <t>Sergio Bareiro</t>
  </si>
  <si>
    <t>Tiago Chulapa</t>
  </si>
  <si>
    <t>Tibo Persyn</t>
  </si>
  <si>
    <t>Tomasz Neugebauer</t>
  </si>
  <si>
    <t>Wálter Chévez</t>
  </si>
  <si>
    <t>Wílber Rentería</t>
  </si>
  <si>
    <t>Xavier(Busan IPARK FC,Brazil)</t>
  </si>
  <si>
    <t>Zié Ouattara</t>
  </si>
  <si>
    <t>Anton Heinz</t>
  </si>
  <si>
    <t>Ben Garuccio</t>
  </si>
  <si>
    <t>Carlos Jatobá</t>
  </si>
  <si>
    <t>Cedric(LEC,Brazil)</t>
  </si>
  <si>
    <t>Dániel Tiefenbach</t>
  </si>
  <si>
    <t>Facundo Pérez(Club Atlético Juventud (Las Piedras),Uruguay,France)</t>
  </si>
  <si>
    <t>Federico Mancinelli</t>
  </si>
  <si>
    <t>Fredrik Pedersen</t>
  </si>
  <si>
    <t>Gabriele Perretta</t>
  </si>
  <si>
    <t>Giovanni Volpe</t>
  </si>
  <si>
    <t>Gustavinho(VIL,Brazil)</t>
  </si>
  <si>
    <t>Habib Sylla</t>
  </si>
  <si>
    <t>Isaac Twum</t>
  </si>
  <si>
    <t>Jacopo Furlan</t>
  </si>
  <si>
    <t>Jayden Richardson</t>
  </si>
  <si>
    <t>José Caicedo</t>
  </si>
  <si>
    <t>José Luis Torres</t>
  </si>
  <si>
    <t>José Peralta</t>
  </si>
  <si>
    <t>Manu Garrido</t>
  </si>
  <si>
    <t>Marko Gobeljić</t>
  </si>
  <si>
    <t>Naoki Nomura</t>
  </si>
  <si>
    <t>Nicolás Sainz</t>
  </si>
  <si>
    <t>Niklas Gunnarsson</t>
  </si>
  <si>
    <t>Nishan Velupillay</t>
  </si>
  <si>
    <t>Australia,Sri Lanka</t>
  </si>
  <si>
    <t>Noah Steiner</t>
  </si>
  <si>
    <t>Pedro Sánchez</t>
  </si>
  <si>
    <t>Rafael Silva</t>
  </si>
  <si>
    <t>Rick Ketting</t>
  </si>
  <si>
    <t>Thomas Geyer</t>
  </si>
  <si>
    <t>Zech Medley</t>
  </si>
  <si>
    <t>Aírton(CON,Brazil)</t>
  </si>
  <si>
    <t>Albin Skoglund</t>
  </si>
  <si>
    <t>Aldo Araujo</t>
  </si>
  <si>
    <t>Andrew Shinnie</t>
  </si>
  <si>
    <t>Bakr El Helali</t>
  </si>
  <si>
    <t>Bernardo Long</t>
  </si>
  <si>
    <t>Christopher Díaz</t>
  </si>
  <si>
    <t>Daiki Sato</t>
  </si>
  <si>
    <t>Dan Sîrbu</t>
  </si>
  <si>
    <t>David Richter</t>
  </si>
  <si>
    <t>Deni Pavlović</t>
  </si>
  <si>
    <t>Denver Hume</t>
  </si>
  <si>
    <t>DG</t>
  </si>
  <si>
    <t>Diego Cruz</t>
  </si>
  <si>
    <t>Douglas Ferrufino</t>
  </si>
  <si>
    <t>Felipé Hernández</t>
  </si>
  <si>
    <t>Fernando Pettineroli</t>
  </si>
  <si>
    <t>Filip Gligorov</t>
  </si>
  <si>
    <t>Francisco Bareiro</t>
  </si>
  <si>
    <t>Gustavo Serdán</t>
  </si>
  <si>
    <t>Hassane Bandé</t>
  </si>
  <si>
    <t>Hicham Khaloua</t>
  </si>
  <si>
    <t>Jefferson(AOI,Brazil)</t>
  </si>
  <si>
    <t>Jonathan Rasheed</t>
  </si>
  <si>
    <t>Sweden,Norway,Nigeria</t>
  </si>
  <si>
    <t>Júlio César(Persib Bandung,Brazil)</t>
  </si>
  <si>
    <t>Kiki Silva</t>
  </si>
  <si>
    <t>Liridon Mulaj</t>
  </si>
  <si>
    <t>Lucão(GUA,Brazil)</t>
  </si>
  <si>
    <t>Lucas Kallyel</t>
  </si>
  <si>
    <t>Lucho Vega</t>
  </si>
  <si>
    <t>Luiz Otávio(CON,Brazil)</t>
  </si>
  <si>
    <t>Matheus Teixeira</t>
  </si>
  <si>
    <t>Matúš Vojtko</t>
  </si>
  <si>
    <t>Mika Schroers</t>
  </si>
  <si>
    <t>Milan Jirásek</t>
  </si>
  <si>
    <t>Nick Hagglund</t>
  </si>
  <si>
    <t>Ole Sebastian Sundgot</t>
  </si>
  <si>
    <t>Park Kyu-Min</t>
  </si>
  <si>
    <t>Raoul Giger</t>
  </si>
  <si>
    <t>Reyan Daskalov</t>
  </si>
  <si>
    <t>Rik Mulders</t>
  </si>
  <si>
    <t>Rodrigo Rodríguez(Club Atlético Juventud (Las Piedras),Uruguay)</t>
  </si>
  <si>
    <t>Romain Basque</t>
  </si>
  <si>
    <t>Ruggero Frosinini</t>
  </si>
  <si>
    <t>Samy Bourard</t>
  </si>
  <si>
    <t>Sean Raggett</t>
  </si>
  <si>
    <t>Shin Kwang-Hoon</t>
  </si>
  <si>
    <t>Sondre Liseth</t>
  </si>
  <si>
    <t>Stefan Čolović</t>
  </si>
  <si>
    <t>Tim Paterok</t>
  </si>
  <si>
    <t>Tomás Mendes</t>
  </si>
  <si>
    <t>Tsvetomir Panov</t>
  </si>
  <si>
    <t>Zach Booth</t>
  </si>
  <si>
    <t>Alejandro Aranda</t>
  </si>
  <si>
    <t>Alejandro Rivero</t>
  </si>
  <si>
    <t>Bruno Mota(FC Anyang,Brazil)</t>
  </si>
  <si>
    <t>Carlos Abeldaño</t>
  </si>
  <si>
    <t>Cristian Ordóñez</t>
  </si>
  <si>
    <t>Daniel Opazo</t>
  </si>
  <si>
    <t>Diego Borghini</t>
  </si>
  <si>
    <t>Emanuel Martínez Schmidt</t>
  </si>
  <si>
    <t>Fady Farid</t>
  </si>
  <si>
    <t>Federico Guerra</t>
  </si>
  <si>
    <t>Gabriel Serrano</t>
  </si>
  <si>
    <t>German Barkovskiy</t>
  </si>
  <si>
    <t>Gonzalo Collao</t>
  </si>
  <si>
    <t>Iván Brun</t>
  </si>
  <si>
    <t>Jesús Henestrosa</t>
  </si>
  <si>
    <t>Jhon Figueroa</t>
  </si>
  <si>
    <t>Jordan Smith(Municipal Santa Ana,Costa Rica)</t>
  </si>
  <si>
    <t>Jorlian Sánchez</t>
  </si>
  <si>
    <t>Juan López</t>
  </si>
  <si>
    <t>Juan Marital</t>
  </si>
  <si>
    <t>Juan Pablo Serrizuela</t>
  </si>
  <si>
    <t>Kim Joo-Chan</t>
  </si>
  <si>
    <t>Knut-André Skjærstein</t>
  </si>
  <si>
    <t>Kristóf Hinora</t>
  </si>
  <si>
    <t>Lautaro Maldonado</t>
  </si>
  <si>
    <t>Luiz Henrique(RFC,Brazil)</t>
  </si>
  <si>
    <t>Maksym Luniov</t>
  </si>
  <si>
    <t>Manfred Starke</t>
  </si>
  <si>
    <t>Namibia,Germany</t>
  </si>
  <si>
    <t>Marko Bjeković</t>
  </si>
  <si>
    <t>Martin Janáček</t>
  </si>
  <si>
    <t>Mateo Mamani</t>
  </si>
  <si>
    <t>Mauro Bellone</t>
  </si>
  <si>
    <t>Mevlan Zeka</t>
  </si>
  <si>
    <t>Morris Duggan</t>
  </si>
  <si>
    <t>Murat Şatin</t>
  </si>
  <si>
    <t>Nicola Dalmonte</t>
  </si>
  <si>
    <t>Park Sae-Jin</t>
  </si>
  <si>
    <t>Sebastián Anchoverri</t>
  </si>
  <si>
    <t>Valentín Rodríguez(Club Deportivo UAI Urquiza,Argentina)</t>
  </si>
  <si>
    <t>Abdel Hbouch</t>
  </si>
  <si>
    <t>Abdoulaye Traoré(Widad Sportive Témara,Mali)</t>
  </si>
  <si>
    <t>Agustín Vistarop</t>
  </si>
  <si>
    <t>Alessandro Celli</t>
  </si>
  <si>
    <t>Alpha Conteh</t>
  </si>
  <si>
    <t>Ángel Viotti</t>
  </si>
  <si>
    <t>Aprocius Petrus</t>
  </si>
  <si>
    <t>Artem Mamin</t>
  </si>
  <si>
    <t>Avdo Spahić</t>
  </si>
  <si>
    <t>Aviv Avraham</t>
  </si>
  <si>
    <t>Brayan Rodríguez</t>
  </si>
  <si>
    <t>Carlo Casap</t>
  </si>
  <si>
    <t>Chuca</t>
  </si>
  <si>
    <t>Claudio Vega</t>
  </si>
  <si>
    <t>Conrado(,Brazil)</t>
  </si>
  <si>
    <t>Damien Loppy</t>
  </si>
  <si>
    <t>Dan Kemp</t>
  </si>
  <si>
    <t>Daniele Celiento</t>
  </si>
  <si>
    <t>Daniele Sommariva</t>
  </si>
  <si>
    <t>Danylo Kravchuk</t>
  </si>
  <si>
    <t>Darryl Parker</t>
  </si>
  <si>
    <t>David Montoya</t>
  </si>
  <si>
    <t>Demba Thiam(US Boulogne CO,France,Mali)</t>
  </si>
  <si>
    <t>Diego Sánchez Paredes</t>
  </si>
  <si>
    <t>Diogo Mendes</t>
  </si>
  <si>
    <t>Edson Seidou</t>
  </si>
  <si>
    <t>Eduardo Anderson</t>
  </si>
  <si>
    <t>Emanuel Quinteros</t>
  </si>
  <si>
    <t>Emmanuel Boateng(San Diego Football Club,Ghana,United States)</t>
  </si>
  <si>
    <t>Erik Panizzi</t>
  </si>
  <si>
    <t>Erik Schouten</t>
  </si>
  <si>
    <t>Erjon Hoxhallari</t>
  </si>
  <si>
    <t>Ewan Henderson</t>
  </si>
  <si>
    <t>Federico Díaz</t>
  </si>
  <si>
    <t>Federico Paulucci</t>
  </si>
  <si>
    <t>Felix Dornebusch</t>
  </si>
  <si>
    <t>Finnur Tómas Pálmason</t>
  </si>
  <si>
    <t>Frederik Christensen(Tromsø IL,Denmark)</t>
  </si>
  <si>
    <t>Gian Zoratti</t>
  </si>
  <si>
    <t>Giorgi Papava</t>
  </si>
  <si>
    <t>Hasan Jafari</t>
  </si>
  <si>
    <t>Heber Leaños</t>
  </si>
  <si>
    <t>Ismail Watenga</t>
  </si>
  <si>
    <t>Jacob Storevik</t>
  </si>
  <si>
    <t>Jannic Ehlers</t>
  </si>
  <si>
    <t>Javier Pereyra</t>
  </si>
  <si>
    <t>Jhon González</t>
  </si>
  <si>
    <t>Jhonathan Caicedo</t>
  </si>
  <si>
    <t>Joao Paredes</t>
  </si>
  <si>
    <t>José Pinto(CSD Comunicaciones,Guatemala)</t>
  </si>
  <si>
    <t>Joseph Boyamba</t>
  </si>
  <si>
    <t>Josimar Vargas</t>
  </si>
  <si>
    <t>Josip Čondrić</t>
  </si>
  <si>
    <t>Juan Bravo</t>
  </si>
  <si>
    <t>Juan Miguel Basulto</t>
  </si>
  <si>
    <t>Junior Pius</t>
  </si>
  <si>
    <t>Kévin Hoggas</t>
  </si>
  <si>
    <t>Larry Bwalya</t>
  </si>
  <si>
    <t>Lawrence Mulenga</t>
  </si>
  <si>
    <t>Lázaro Romero</t>
  </si>
  <si>
    <t>Lorenc Trashi</t>
  </si>
  <si>
    <t>Lucas Argüello</t>
  </si>
  <si>
    <t>Lucas Ontivero</t>
  </si>
  <si>
    <t>Lucas Salinas</t>
  </si>
  <si>
    <t>Luciano Villalva</t>
  </si>
  <si>
    <t>Luis Ruíz</t>
  </si>
  <si>
    <t>Marcos Barrios</t>
  </si>
  <si>
    <t>Marcos Brítez Ojeda</t>
  </si>
  <si>
    <t>Marcos Jara</t>
  </si>
  <si>
    <t>Marvin Ávila</t>
  </si>
  <si>
    <t>Matías Coselli</t>
  </si>
  <si>
    <t>Matías Linás</t>
  </si>
  <si>
    <t>Matías Verdún</t>
  </si>
  <si>
    <t>Maxim Myakish</t>
  </si>
  <si>
    <t>Maximilian Herwerth</t>
  </si>
  <si>
    <t>Maximiliano Zárate</t>
  </si>
  <si>
    <t>Mfundo Thikazi</t>
  </si>
  <si>
    <t>Mohamed Mallahi</t>
  </si>
  <si>
    <t>Moisés Calero</t>
  </si>
  <si>
    <t>Moritz Seiffert</t>
  </si>
  <si>
    <t>Moussa Sidibé</t>
  </si>
  <si>
    <t>Mxolisi Macuphu</t>
  </si>
  <si>
    <t>Natus Swen</t>
  </si>
  <si>
    <t>Né Lopes</t>
  </si>
  <si>
    <t>Nicolás Ayala</t>
  </si>
  <si>
    <t>Nicolás Cabral</t>
  </si>
  <si>
    <t>Nicolás Guirin</t>
  </si>
  <si>
    <t>Nicolás Pintado</t>
  </si>
  <si>
    <t>Ole Amund Sveen</t>
  </si>
  <si>
    <t>Olle Edlund</t>
  </si>
  <si>
    <t>Pablo Lacoste</t>
  </si>
  <si>
    <t>Park Min-Seo</t>
  </si>
  <si>
    <t>Pascal Mulder</t>
  </si>
  <si>
    <t>Paul Mullin</t>
  </si>
  <si>
    <t>Pavel Pavlyuchenko</t>
  </si>
  <si>
    <t>Pedro Cuiabá</t>
  </si>
  <si>
    <t>Pedro Martelo</t>
  </si>
  <si>
    <t>Pedro Pinho</t>
  </si>
  <si>
    <t>Petar Mamić</t>
  </si>
  <si>
    <t>Robert Jukl</t>
  </si>
  <si>
    <t>Roberto Luzárraga</t>
  </si>
  <si>
    <t>Robin Maulun</t>
  </si>
  <si>
    <t>Rodrigo Morales</t>
  </si>
  <si>
    <t>Ron Berlinski</t>
  </si>
  <si>
    <t>Roy Kortsmit</t>
  </si>
  <si>
    <t>Ryan Croasdale</t>
  </si>
  <si>
    <t>Salatiel</t>
  </si>
  <si>
    <t>Sammy Seabi</t>
  </si>
  <si>
    <t>Sebastian Aigner</t>
  </si>
  <si>
    <t>Sebastian Jacob</t>
  </si>
  <si>
    <t>Sergio Maselli</t>
  </si>
  <si>
    <t>Slobodan Rubežić</t>
  </si>
  <si>
    <t>Sphiwe Mahlangu</t>
  </si>
  <si>
    <t>Tarta</t>
  </si>
  <si>
    <t>Temirkan Sundukov</t>
  </si>
  <si>
    <t>Tim Boss</t>
  </si>
  <si>
    <t>Tomás Casas</t>
  </si>
  <si>
    <t>Tomáš Necid</t>
  </si>
  <si>
    <t>Vahid Mohammadzadeh</t>
  </si>
  <si>
    <t>Víctor Villacañas</t>
  </si>
  <si>
    <t>Vitalii Boiko</t>
  </si>
  <si>
    <t>Vlado Giljen</t>
  </si>
  <si>
    <t>Wajdi Sahli</t>
  </si>
  <si>
    <t>Wesley Pionteck</t>
  </si>
  <si>
    <t>Yan Maranhão</t>
  </si>
  <si>
    <t>Yevhen Pidlepenets</t>
  </si>
  <si>
    <t>Youssef Oggadi</t>
  </si>
  <si>
    <t>Yuta Imazu</t>
  </si>
  <si>
    <t>Agustín Requena</t>
  </si>
  <si>
    <t>Amet Korça</t>
  </si>
  <si>
    <t>United States,Albania</t>
  </si>
  <si>
    <t>Amir Abdijanović</t>
  </si>
  <si>
    <t>Arsène Elogo</t>
  </si>
  <si>
    <t>Brahian Egüez</t>
  </si>
  <si>
    <t>Brahima Bakayoko</t>
  </si>
  <si>
    <t>Bryan Hernández</t>
  </si>
  <si>
    <t>Earl Edwards Jr.</t>
  </si>
  <si>
    <t>El Hadji Malick Tall</t>
  </si>
  <si>
    <t>Fabio Tito</t>
  </si>
  <si>
    <t>Felix Herzenbruch</t>
  </si>
  <si>
    <t>Formose Mendy(Football Club Rouen 1899,Guinea-Bissau,France,Senegal)</t>
  </si>
  <si>
    <t>Franco Aragón</t>
  </si>
  <si>
    <t>Gonzalo Gamarra(Floriana FC,Argentina)</t>
  </si>
  <si>
    <t>Gustavo Lanaro</t>
  </si>
  <si>
    <t>Iván Casado</t>
  </si>
  <si>
    <t>Jeong Woo-Jae</t>
  </si>
  <si>
    <t>Jérémy Vachoux</t>
  </si>
  <si>
    <t>José Vera</t>
  </si>
  <si>
    <t>Kouya Mabea</t>
  </si>
  <si>
    <t>Luca Trombini</t>
  </si>
  <si>
    <t>Luuk Koopmans</t>
  </si>
  <si>
    <t>Marcelinho(,Brazil)</t>
  </si>
  <si>
    <t>Martín García(,Argentina,GK)</t>
  </si>
  <si>
    <t>Martin Mircevski</t>
  </si>
  <si>
    <t>Mihkel Ainsalu</t>
  </si>
  <si>
    <t>Mohammed Usman</t>
  </si>
  <si>
    <t>Moritz Hannemann</t>
  </si>
  <si>
    <t>Neil Farrugia</t>
  </si>
  <si>
    <t>Republic of Ireland,France,Malta</t>
  </si>
  <si>
    <t>Nicolás Salinas</t>
  </si>
  <si>
    <t>Pablo Bonilla</t>
  </si>
  <si>
    <t>Paek Chung-Song</t>
  </si>
  <si>
    <t>Preston Judd</t>
  </si>
  <si>
    <t>Ramiro Bentancur</t>
  </si>
  <si>
    <t>Robson dos Santos</t>
  </si>
  <si>
    <t>Samuele Parlati</t>
  </si>
  <si>
    <t>Tiago Azulão</t>
  </si>
  <si>
    <t>Yegor Danilkin</t>
  </si>
  <si>
    <t>Agustín Politano</t>
  </si>
  <si>
    <t>Álvaro Mayorga</t>
  </si>
  <si>
    <t>Ante Hrkać</t>
  </si>
  <si>
    <t>Ayrton Páez</t>
  </si>
  <si>
    <t>Boris Magnago</t>
  </si>
  <si>
    <t>Bruno Ramos</t>
  </si>
  <si>
    <t>Carlos Fernández(Club Atlético Minero Argentino de San Juan,Argentina)</t>
  </si>
  <si>
    <t>Cedric Harenbrock</t>
  </si>
  <si>
    <t>Christoph Messerer</t>
  </si>
  <si>
    <t>Cristian Altamirano</t>
  </si>
  <si>
    <t>Damien Dussaut</t>
  </si>
  <si>
    <t>David Bumberger</t>
  </si>
  <si>
    <t>Emmanuel Trejo</t>
  </si>
  <si>
    <t>Flor Van Den Eynden</t>
  </si>
  <si>
    <t>Gabriel Honório</t>
  </si>
  <si>
    <t>Gastón Gerzel</t>
  </si>
  <si>
    <t>Henry Bermúdez</t>
  </si>
  <si>
    <t>Ivo di Buo</t>
  </si>
  <si>
    <t>Ivo Kralj</t>
  </si>
  <si>
    <t>Jan-Luca Rumpf</t>
  </si>
  <si>
    <t>Joan Gaona</t>
  </si>
  <si>
    <t>Johan Lara</t>
  </si>
  <si>
    <t>Julian Stark</t>
  </si>
  <si>
    <t>Kianz Froese</t>
  </si>
  <si>
    <t>Canada,Cuba</t>
  </si>
  <si>
    <t>Kyrell Wilson</t>
  </si>
  <si>
    <t>Leandro Vera</t>
  </si>
  <si>
    <t>Leon Šipoš</t>
  </si>
  <si>
    <t>Luis Carranza</t>
  </si>
  <si>
    <t>Lukas Scherff</t>
  </si>
  <si>
    <t>Marcos Minetti</t>
  </si>
  <si>
    <t>Márk Tamás</t>
  </si>
  <si>
    <t>Marlon Frey</t>
  </si>
  <si>
    <t>Marlon Negrete</t>
  </si>
  <si>
    <t>Micael Bogado</t>
  </si>
  <si>
    <t>Mikael(Tai Po Football Club,Brazil)</t>
  </si>
  <si>
    <t>Nicolás Germanier</t>
  </si>
  <si>
    <t>Nicolás Vargas</t>
  </si>
  <si>
    <t>Patrick Brouwer</t>
  </si>
  <si>
    <t>Patrik Johannesen</t>
  </si>
  <si>
    <t>Renan Luís</t>
  </si>
  <si>
    <t>Roberto Lopes</t>
  </si>
  <si>
    <t>Cape Verde Islands,Republic of Ireland</t>
  </si>
  <si>
    <t>Rúben Pereira</t>
  </si>
  <si>
    <t>Saint Jean Koré</t>
  </si>
  <si>
    <t>Salvador Manríquez</t>
  </si>
  <si>
    <t>Sergio Modón</t>
  </si>
  <si>
    <t>Timo Königsmann</t>
  </si>
  <si>
    <t>Tomás Pérez Serra</t>
  </si>
  <si>
    <t>Ville Tikkanen</t>
  </si>
  <si>
    <t>Vincent Viot</t>
  </si>
  <si>
    <t>Vinícius Dias</t>
  </si>
  <si>
    <t>Walberto Caicedo</t>
  </si>
  <si>
    <t>Yuval Sade</t>
  </si>
  <si>
    <t>Aarón Cruz</t>
  </si>
  <si>
    <t>Amr El Halwani</t>
  </si>
  <si>
    <t>Daniel Saggiomo</t>
  </si>
  <si>
    <t>Fahad Talib</t>
  </si>
  <si>
    <t>Fermín Sobrón</t>
  </si>
  <si>
    <t>Franco Rivasseau</t>
  </si>
  <si>
    <t>Gonzalo Gómez(Club Atlético Gimnasia y Esgrima de Jujuy,Argentina)</t>
  </si>
  <si>
    <t>Guillermo Padula</t>
  </si>
  <si>
    <t>Gustavo Mendoza</t>
  </si>
  <si>
    <t>Hakim Abdallah</t>
  </si>
  <si>
    <t>Madagascar,France,Comoros</t>
  </si>
  <si>
    <t>Ivar Erlien Furu</t>
  </si>
  <si>
    <t>Jorge Deschamps</t>
  </si>
  <si>
    <t>José Lovera</t>
  </si>
  <si>
    <t>Juan Pablo Zárate</t>
  </si>
  <si>
    <t>Justin Ogenia</t>
  </si>
  <si>
    <t>Kinito</t>
  </si>
  <si>
    <t>Krisztián Nagy</t>
  </si>
  <si>
    <t>Leon McCann</t>
  </si>
  <si>
    <t>Lucas Farías</t>
  </si>
  <si>
    <t>Matías Navarro</t>
  </si>
  <si>
    <t>Maximiliano Viera</t>
  </si>
  <si>
    <t>Misael Ruíz</t>
  </si>
  <si>
    <t>Nicolás Del Grecco</t>
  </si>
  <si>
    <t>Nikolai Rehnen</t>
  </si>
  <si>
    <t>Nikolas Agrafiotis</t>
  </si>
  <si>
    <t>Serbia,Netherlands,Greece</t>
  </si>
  <si>
    <t>Raúl Acosta</t>
  </si>
  <si>
    <t>Robert Klaasen</t>
  </si>
  <si>
    <t>Rodrigo Díaz</t>
  </si>
  <si>
    <t>Ross Laidlaw</t>
  </si>
  <si>
    <t>Umar Bashiru</t>
  </si>
  <si>
    <t>Vladislav Masternoy</t>
  </si>
  <si>
    <t>Welder</t>
  </si>
  <si>
    <t>Yanis Hadjem</t>
  </si>
  <si>
    <t>Yoann Le Méhauté</t>
  </si>
  <si>
    <t>Yuhi Murakami</t>
  </si>
  <si>
    <t>Alessandro Zanellati</t>
  </si>
  <si>
    <t>Anri Chichinadze</t>
  </si>
  <si>
    <t>Arnold Temanfo</t>
  </si>
  <si>
    <t>Bautista Arricau</t>
  </si>
  <si>
    <t>Brian Cipenga</t>
  </si>
  <si>
    <t>Dave Richards</t>
  </si>
  <si>
    <t>Elián Carabalí</t>
  </si>
  <si>
    <t>Emeric Dudouit</t>
  </si>
  <si>
    <t>Exequiel Moreno</t>
  </si>
  <si>
    <t>Fabio Rojas</t>
  </si>
  <si>
    <t>Facundo Centurión</t>
  </si>
  <si>
    <t>Fahd El Khoumisti</t>
  </si>
  <si>
    <t>Felipe Senn</t>
  </si>
  <si>
    <t>Franco Déboli</t>
  </si>
  <si>
    <t>Gedion Zelalem</t>
  </si>
  <si>
    <t>United States,Germany,Ethiopia</t>
  </si>
  <si>
    <t>Gerardo Alegre Rojas</t>
  </si>
  <si>
    <t>Gonzalo Vivanco</t>
  </si>
  <si>
    <t>Héctor Penayo</t>
  </si>
  <si>
    <t>Paraguay,Ecuador</t>
  </si>
  <si>
    <t>Ignacio Campo</t>
  </si>
  <si>
    <t>Iván Centurión</t>
  </si>
  <si>
    <t>Jacopo Pellegrini</t>
  </si>
  <si>
    <t>Johan Cóndega</t>
  </si>
  <si>
    <t>Johnbosco Samuel Kalu</t>
  </si>
  <si>
    <t>Jostein Ekeland</t>
  </si>
  <si>
    <t>Keliton</t>
  </si>
  <si>
    <t>Kenneth Dixon</t>
  </si>
  <si>
    <t>Kevin Giménez</t>
  </si>
  <si>
    <t>Kim Jong-Woo</t>
  </si>
  <si>
    <t>Luca Dürholtz</t>
  </si>
  <si>
    <t>Luciano Naninho</t>
  </si>
  <si>
    <t>Marcel Scalese</t>
  </si>
  <si>
    <t>Markus Naglestad</t>
  </si>
  <si>
    <t>Mauro Orué</t>
  </si>
  <si>
    <t>Maximilian Jansen</t>
  </si>
  <si>
    <t>Maximiliano Osurak</t>
  </si>
  <si>
    <t>Miguel Medina</t>
  </si>
  <si>
    <t>Mojtaba Moghtadaei</t>
  </si>
  <si>
    <t>Oliver Šarkić</t>
  </si>
  <si>
    <t>Montenegro,England</t>
  </si>
  <si>
    <t>Radsley</t>
  </si>
  <si>
    <t>Rodrigo Monserrat</t>
  </si>
  <si>
    <t>Shkelqim Demhasaj</t>
  </si>
  <si>
    <t>Steve Shamal</t>
  </si>
  <si>
    <t>Ted Tattermusch</t>
  </si>
  <si>
    <t>Thorben Deters</t>
  </si>
  <si>
    <t>Tomás Baroni</t>
  </si>
  <si>
    <t>Aaron Calver</t>
  </si>
  <si>
    <t>Adrián Quiróz</t>
  </si>
  <si>
    <t>Albin Andersson</t>
  </si>
  <si>
    <t>Alen Jurilj</t>
  </si>
  <si>
    <t>Alexis Sauvage</t>
  </si>
  <si>
    <t>Alexis Vázquez</t>
  </si>
  <si>
    <t>Alibek Aliev</t>
  </si>
  <si>
    <t>Alimardon Shukurov</t>
  </si>
  <si>
    <t>Anders Bjørntvedt Olsen</t>
  </si>
  <si>
    <t>Andrija Majdevac</t>
  </si>
  <si>
    <t>Anthonys Matos</t>
  </si>
  <si>
    <t>Anton Popovitch</t>
  </si>
  <si>
    <t>Artem Sokol</t>
  </si>
  <si>
    <t>Artūrs Zjuzins</t>
  </si>
  <si>
    <t>Atibu Radjabu</t>
  </si>
  <si>
    <t>Belajdi Pusi</t>
  </si>
  <si>
    <t>Ben Killip</t>
  </si>
  <si>
    <t>Brian Gómez</t>
  </si>
  <si>
    <t>Brian Meza</t>
  </si>
  <si>
    <t>Carlos Techera</t>
  </si>
  <si>
    <t>Christian Tommasini</t>
  </si>
  <si>
    <t>Christopher John</t>
  </si>
  <si>
    <t>Damián Núñez</t>
  </si>
  <si>
    <t>Daniel Carrillo</t>
  </si>
  <si>
    <t>Daniel Pîrvulescu</t>
  </si>
  <si>
    <t>Danny Collinge</t>
  </si>
  <si>
    <t>David Zalzman</t>
  </si>
  <si>
    <t>Denis Nya</t>
  </si>
  <si>
    <t>Denis Yakuba</t>
  </si>
  <si>
    <t>Denver Mukamba</t>
  </si>
  <si>
    <t>Dimas Meza</t>
  </si>
  <si>
    <t>Dominik Kun</t>
  </si>
  <si>
    <t>Edisson Kuncho</t>
  </si>
  <si>
    <t>Edwin Mesa</t>
  </si>
  <si>
    <t>Emanuel Croce</t>
  </si>
  <si>
    <t>Ezequiel Busquets</t>
  </si>
  <si>
    <t>Federico Real</t>
  </si>
  <si>
    <t>Florin Borţa</t>
  </si>
  <si>
    <t>Geoffray Durbant</t>
  </si>
  <si>
    <t>Giovanni Dolgetta</t>
  </si>
  <si>
    <t>Gustavo Henrique(Ninh Binh,Brazil)</t>
  </si>
  <si>
    <t>Idar Shumakhov</t>
  </si>
  <si>
    <t>Ivan Čović</t>
  </si>
  <si>
    <t>Iván Regules</t>
  </si>
  <si>
    <t>Jesús Preciado</t>
  </si>
  <si>
    <t>Jorge Alejandro Castro</t>
  </si>
  <si>
    <t>Jorge García</t>
  </si>
  <si>
    <t>José Luis Mónaga</t>
  </si>
  <si>
    <t>José Ruiz</t>
  </si>
  <si>
    <t>Kim Tae-Han</t>
  </si>
  <si>
    <t>Koshi Osaki</t>
  </si>
  <si>
    <t>Labinot Ibrahimi</t>
  </si>
  <si>
    <t>Lucas Chambi</t>
  </si>
  <si>
    <t>Lucas Reynoso</t>
  </si>
  <si>
    <t>Marin Stanić</t>
  </si>
  <si>
    <t>Matías Alaniz</t>
  </si>
  <si>
    <t>Matías Mariatti</t>
  </si>
  <si>
    <t>Michele Rocca</t>
  </si>
  <si>
    <t>Miguel Carranza</t>
  </si>
  <si>
    <t>Mlungisi Mbunjana</t>
  </si>
  <si>
    <t>Mudathir Yahya</t>
  </si>
  <si>
    <t>Nicolás Aguirre(,Argentina)</t>
  </si>
  <si>
    <t>Nicolás Suárez</t>
  </si>
  <si>
    <t>Noah Christoffersson</t>
  </si>
  <si>
    <t>Patryk Sikora</t>
  </si>
  <si>
    <t>Pedro Sosa</t>
  </si>
  <si>
    <t>Piero Vivanco</t>
  </si>
  <si>
    <t>Rafael Jensen</t>
  </si>
  <si>
    <t>Ramiro(Unionistas,Spain)</t>
  </si>
  <si>
    <t>Raudy Guerrero</t>
  </si>
  <si>
    <t>Renato Hyshmeri</t>
  </si>
  <si>
    <t>Robin Becker</t>
  </si>
  <si>
    <t>Segundo Acevedo</t>
  </si>
  <si>
    <t>Slobodan Jakovljević</t>
  </si>
  <si>
    <t>Steven Ugarkovic</t>
  </si>
  <si>
    <t>Stian Kristiansen</t>
  </si>
  <si>
    <t>Vahid Selimović</t>
  </si>
  <si>
    <t>Valentín Matlis</t>
  </si>
  <si>
    <t>Argentina,Israel,Poland</t>
  </si>
  <si>
    <t>Valentino Majstorović</t>
  </si>
  <si>
    <t>Wbeymar Angulo</t>
  </si>
  <si>
    <t>Alexis Bonet</t>
  </si>
  <si>
    <t>Andrey Mendel</t>
  </si>
  <si>
    <t>Claudio Acosta</t>
  </si>
  <si>
    <t>Crépin Kouassi</t>
  </si>
  <si>
    <t>Danrlei</t>
  </si>
  <si>
    <t>Facundo Ruiz</t>
  </si>
  <si>
    <t>Hamed Pakdel</t>
  </si>
  <si>
    <t>Joaquín Garoni</t>
  </si>
  <si>
    <t>Martijn Berden</t>
  </si>
  <si>
    <t>Matheus Leoni</t>
  </si>
  <si>
    <t>Matías Barbero</t>
  </si>
  <si>
    <t>Mehmed Ćosić</t>
  </si>
  <si>
    <t>Mun Inju</t>
  </si>
  <si>
    <t>Nahuel Pansardi</t>
  </si>
  <si>
    <t>Nahuel Speck</t>
  </si>
  <si>
    <t>Silva</t>
  </si>
  <si>
    <t>Tobias Hasse</t>
  </si>
  <si>
    <t>Alessandro Lamesta</t>
  </si>
  <si>
    <t>Álvaro Preciado</t>
  </si>
  <si>
    <t>Ángel Stringa</t>
  </si>
  <si>
    <t>Augusto Bottini</t>
  </si>
  <si>
    <t>Christian Reginiussen</t>
  </si>
  <si>
    <t>Eladio Ramos</t>
  </si>
  <si>
    <t>Emanuel Mercado</t>
  </si>
  <si>
    <t>Enrico Celeghin</t>
  </si>
  <si>
    <t>Ezequiel Cohen</t>
  </si>
  <si>
    <t>Facundo Pardo</t>
  </si>
  <si>
    <t>Falilou Fall</t>
  </si>
  <si>
    <t>Fede Varela</t>
  </si>
  <si>
    <t>Gianluca D'Auria</t>
  </si>
  <si>
    <t>Issah Abass</t>
  </si>
  <si>
    <t>Iván Bifiguer</t>
  </si>
  <si>
    <t>Javier Arias</t>
  </si>
  <si>
    <t>Julián Lobelos</t>
  </si>
  <si>
    <t>Luciano Lapetina</t>
  </si>
  <si>
    <t>Manuel Falón</t>
  </si>
  <si>
    <t>Marcos Giménez(Club Atlético Chaco For Ever,Argentina)</t>
  </si>
  <si>
    <t>Marlon Ruidías</t>
  </si>
  <si>
    <t>Martín Aruga</t>
  </si>
  <si>
    <t>Martín Esparza</t>
  </si>
  <si>
    <t>Martín González</t>
  </si>
  <si>
    <t>Melvin de Leeuw</t>
  </si>
  <si>
    <t>Mirko Ladrón de Guevara</t>
  </si>
  <si>
    <t>Mustapha Benzia</t>
  </si>
  <si>
    <t>Mutalip Alibekov</t>
  </si>
  <si>
    <t>Nahuel Pombo</t>
  </si>
  <si>
    <t>Nahuel Ríos(Real Pilar Fútbol Club,Argentina)</t>
  </si>
  <si>
    <t>Prosper Ahiabu</t>
  </si>
  <si>
    <t>Sam Junqua</t>
  </si>
  <si>
    <t>United States,France,Japan</t>
  </si>
  <si>
    <t>Santiago Churchi</t>
  </si>
  <si>
    <t>Tatu Varmanen</t>
  </si>
  <si>
    <t>Uesles</t>
  </si>
  <si>
    <t>Vladislav Klimovich</t>
  </si>
  <si>
    <t>Zvonimir Šubarić</t>
  </si>
  <si>
    <t>Artem Simonyan</t>
  </si>
  <si>
    <t>Braian Álvarez</t>
  </si>
  <si>
    <t>Braian Molina</t>
  </si>
  <si>
    <t>Cristian Marcial</t>
  </si>
  <si>
    <t>Dan Sweeney</t>
  </si>
  <si>
    <t>Dario Ulrich</t>
  </si>
  <si>
    <t>Edi Basa</t>
  </si>
  <si>
    <t>Elías Torancio</t>
  </si>
  <si>
    <t>Emiliano Bogado</t>
  </si>
  <si>
    <t>Enzo Martínez(Birmingham Legion FC,Uruguay,United States)</t>
  </si>
  <si>
    <t>Facundo Abraham</t>
  </si>
  <si>
    <t>Facundo Garzino</t>
  </si>
  <si>
    <t>Francisco Salinas(Club Atenas de Pocito,Argentina)</t>
  </si>
  <si>
    <t>Gabriel Bravo</t>
  </si>
  <si>
    <t>Ilja Petrov</t>
  </si>
  <si>
    <t>Isaac Matondo</t>
  </si>
  <si>
    <t>Javier Bustillos</t>
  </si>
  <si>
    <t>Jonathan Rivero</t>
  </si>
  <si>
    <t>Leandro Borges</t>
  </si>
  <si>
    <t>Luka Luković</t>
  </si>
  <si>
    <t>Marcin Wasielewski</t>
  </si>
  <si>
    <t>Mario Krstovski</t>
  </si>
  <si>
    <t>Martin Dostál</t>
  </si>
  <si>
    <t>Mateo Escobar</t>
  </si>
  <si>
    <t>Maximiliano Brambillo</t>
  </si>
  <si>
    <t>Miroslav Maričić</t>
  </si>
  <si>
    <t>Nicolás González(Club Atlético Social y Deportivo Camioneros,Argentina)</t>
  </si>
  <si>
    <t>Renzo Paparelli</t>
  </si>
  <si>
    <t>Rodrigo Paillalef</t>
  </si>
  <si>
    <t>Rogers Mato</t>
  </si>
  <si>
    <t>Sebastián Lojas</t>
  </si>
  <si>
    <t>Tony Alfaro</t>
  </si>
  <si>
    <t>Yann Lida</t>
  </si>
  <si>
    <t>Emre Ünüvar</t>
  </si>
  <si>
    <t>Harry Howell</t>
  </si>
  <si>
    <t>Tommaso Rubino</t>
  </si>
  <si>
    <t>Benjamin Arthur</t>
  </si>
  <si>
    <t>Bop Guèye</t>
  </si>
  <si>
    <t>Callum Olusesi</t>
  </si>
  <si>
    <t>Dani Pérez</t>
  </si>
  <si>
    <t>Luighi</t>
  </si>
  <si>
    <t>Moses Sesay</t>
  </si>
  <si>
    <t>Nunzio Engwanda</t>
  </si>
  <si>
    <t>Raúl Jiménez(Valencia,Spain)</t>
  </si>
  <si>
    <t>Salko Hamzić</t>
  </si>
  <si>
    <t>Thomas Berenbruch</t>
  </si>
  <si>
    <t>Bogdan Mirčetić</t>
  </si>
  <si>
    <t>Bruno Alves(CEC,Brazil)</t>
  </si>
  <si>
    <t>Fellipe Jack</t>
  </si>
  <si>
    <t>Fidel Barajas</t>
  </si>
  <si>
    <t>Gorka Carrera</t>
  </si>
  <si>
    <t>Ismail Badjie</t>
  </si>
  <si>
    <t>Joeri Heerkens</t>
  </si>
  <si>
    <t>Netherlands,Czechia</t>
  </si>
  <si>
    <t>Julián Vignolo</t>
  </si>
  <si>
    <t>Karol Borys</t>
  </si>
  <si>
    <t>Luciano(SPT,Brazil)</t>
  </si>
  <si>
    <t>Sergio Martínez(R. Santander,Spain)</t>
  </si>
  <si>
    <t>Sondre Granaas</t>
  </si>
  <si>
    <t>Rubén Iranzo</t>
  </si>
  <si>
    <t>Victor Moses</t>
  </si>
  <si>
    <t>Aly Cissokho</t>
  </si>
  <si>
    <t>Matías Suárez</t>
  </si>
  <si>
    <t>Argentina,Belgium</t>
  </si>
  <si>
    <t>Jay Rodriguez</t>
  </si>
  <si>
    <t>Míchel</t>
  </si>
  <si>
    <t>Abdoulaye Camara(Vejle Boldklub,Guinea)</t>
  </si>
  <si>
    <t>Alexandr Koksharov</t>
  </si>
  <si>
    <t>Russia,Slovenia</t>
  </si>
  <si>
    <t>Anton Bäuerle</t>
  </si>
  <si>
    <t>Asekho Tiwani</t>
  </si>
  <si>
    <t>Carlos López(Málaga,Spain)</t>
  </si>
  <si>
    <t>Clement Mzize</t>
  </si>
  <si>
    <t>Dantaye Gilbert</t>
  </si>
  <si>
    <t>Dante Cassanova</t>
  </si>
  <si>
    <t>Diogo Bagüí</t>
  </si>
  <si>
    <t>Dženan Šabić</t>
  </si>
  <si>
    <t>Ethan Laidlaw</t>
  </si>
  <si>
    <t>Eymard Bationo</t>
  </si>
  <si>
    <t>Filip Živković</t>
  </si>
  <si>
    <t>Franco Ratotti</t>
  </si>
  <si>
    <t>Gaoussou Diakité</t>
  </si>
  <si>
    <t>Gilbert Bandama</t>
  </si>
  <si>
    <t>Halam Loboa</t>
  </si>
  <si>
    <t>Ivan M'Bahia</t>
  </si>
  <si>
    <t>Jony</t>
  </si>
  <si>
    <t>Jovan Šljivić</t>
  </si>
  <si>
    <t>Juan Morán</t>
  </si>
  <si>
    <t>Juliën Mesbahi</t>
  </si>
  <si>
    <t>Kaelan Casey</t>
  </si>
  <si>
    <t>Kaide Gordon</t>
  </si>
  <si>
    <t>Kayke(COR,Brazil)</t>
  </si>
  <si>
    <t>Luca Kmet</t>
  </si>
  <si>
    <t>Lucas Bustos</t>
  </si>
  <si>
    <t>Luken Beitia</t>
  </si>
  <si>
    <t>Maciej Kikolski</t>
  </si>
  <si>
    <t>Matty Longstaff</t>
  </si>
  <si>
    <t>Michael Olakigbe</t>
  </si>
  <si>
    <t>Mike Aidoo</t>
  </si>
  <si>
    <t>Mikkel Fischer</t>
  </si>
  <si>
    <t>Mohammed Sofo</t>
  </si>
  <si>
    <t>Neo Rapoo</t>
  </si>
  <si>
    <t>Nikola Iliev</t>
  </si>
  <si>
    <t>Noah Fenyő</t>
  </si>
  <si>
    <t>Oscar Vargas</t>
  </si>
  <si>
    <t>Spain,Belgium,Ghana</t>
  </si>
  <si>
    <t>Park Seung-Ho</t>
  </si>
  <si>
    <t>Rafik el Arguioui</t>
  </si>
  <si>
    <t>Rasmus Holten</t>
  </si>
  <si>
    <t>Roger Assalé</t>
  </si>
  <si>
    <t>Román Fernández</t>
  </si>
  <si>
    <t>Sabil Hansen</t>
  </si>
  <si>
    <t>Denmark,Sudan</t>
  </si>
  <si>
    <t>Seb Palmer-Houlden</t>
  </si>
  <si>
    <t>Shakeel April</t>
  </si>
  <si>
    <t>Tabaré Viudez</t>
  </si>
  <si>
    <t>Tarik Karić</t>
  </si>
  <si>
    <t>Tshepo Mashiloane</t>
  </si>
  <si>
    <t>Yannick Eduardo</t>
  </si>
  <si>
    <t>Czechia,Netherlands,Angola</t>
  </si>
  <si>
    <t>Justin Kumi</t>
  </si>
  <si>
    <t>Álvaro Vadillo</t>
  </si>
  <si>
    <t>Lewis Fiorini</t>
  </si>
  <si>
    <t>Lucas Laux</t>
  </si>
  <si>
    <t>Billy Koumetio</t>
  </si>
  <si>
    <t>Brandley Kuwas</t>
  </si>
  <si>
    <t>Edoardo Vergani</t>
  </si>
  <si>
    <t>Jürgen Damm</t>
  </si>
  <si>
    <t>Ri Il-Song</t>
  </si>
  <si>
    <t>András Radó</t>
  </si>
  <si>
    <t>Ayman Benarous</t>
  </si>
  <si>
    <t>England,Algeria</t>
  </si>
  <si>
    <t>Cristian Chávez</t>
  </si>
  <si>
    <t>Vladyslav Supriaha</t>
  </si>
  <si>
    <t>Adam Reach</t>
  </si>
  <si>
    <t>Ariel Nahuelpán</t>
  </si>
  <si>
    <t>Karoy Anderson</t>
  </si>
  <si>
    <t>Lee Yong-Rae</t>
  </si>
  <si>
    <t>Luan(União São João Esporte Clube,Brazil)</t>
  </si>
  <si>
    <t>Walter Montoya</t>
  </si>
  <si>
    <t>Asen Mitkov</t>
  </si>
  <si>
    <t>Daniel Samek</t>
  </si>
  <si>
    <t>Emmanuel Essiam</t>
  </si>
  <si>
    <t>Ignacio Gutiérrez</t>
  </si>
  <si>
    <t>Jonathan Pérez(CD Santos Laguna,Mexico)</t>
  </si>
  <si>
    <t>Nicolás Sánchez(Club de Gimnasia y Esgrima La Plata,Argentina)</t>
  </si>
  <si>
    <t>Pereira</t>
  </si>
  <si>
    <t>Tobias Lauritsen(Vejle Boldklub,Denmark)</t>
  </si>
  <si>
    <t>Elia Boseggia</t>
  </si>
  <si>
    <t>Gabriel(RB Omiya Ardija,Brazil)</t>
  </si>
  <si>
    <t>Gonçalo Loureiro</t>
  </si>
  <si>
    <t>Joel King</t>
  </si>
  <si>
    <t>Sergio Barlocco</t>
  </si>
  <si>
    <t>Aaron Donnelly</t>
  </si>
  <si>
    <t>Alexis Gamboa</t>
  </si>
  <si>
    <t>Andrea Seculin</t>
  </si>
  <si>
    <t>Breno(AMG,Brazil)</t>
  </si>
  <si>
    <t>Gilles Sunu</t>
  </si>
  <si>
    <t>Gustavo Lorenzetti</t>
  </si>
  <si>
    <t>Jakub Řezníček</t>
  </si>
  <si>
    <t>Lewis Montsma</t>
  </si>
  <si>
    <t>Netherlands,Sweden</t>
  </si>
  <si>
    <t>Liam Bern</t>
  </si>
  <si>
    <t>Marc Montalvo</t>
  </si>
  <si>
    <t>Matheus Galdezani</t>
  </si>
  <si>
    <t>Matty Cudjoe</t>
  </si>
  <si>
    <t>Medupi Thokolo</t>
  </si>
  <si>
    <t>Michael Craig</t>
  </si>
  <si>
    <t>Nkosikhona Ndaba</t>
  </si>
  <si>
    <t>Ola John</t>
  </si>
  <si>
    <t>Netherlands,Liberia</t>
  </si>
  <si>
    <t>Patrik Myslovic</t>
  </si>
  <si>
    <t>Pietro Saio</t>
  </si>
  <si>
    <t>Richie Sagrado</t>
  </si>
  <si>
    <t>Robert Tesche</t>
  </si>
  <si>
    <t>Tinga(Club Sportivo Sergipe,Brazil)</t>
  </si>
  <si>
    <t>Yevhenii Pastukh</t>
  </si>
  <si>
    <t>Claud Adjapong</t>
  </si>
  <si>
    <t>Eric Calvillo</t>
  </si>
  <si>
    <t>El Salvador,Mexico,United States</t>
  </si>
  <si>
    <t>Lukas Klitten</t>
  </si>
  <si>
    <t>Marco Rosafio</t>
  </si>
  <si>
    <t>Matteo Guidi</t>
  </si>
  <si>
    <t>Raffaele Maiello</t>
  </si>
  <si>
    <t>Arthur(Wydad Athletic Club,Brazil)</t>
  </si>
  <si>
    <t>David Stückler</t>
  </si>
  <si>
    <t>Denmark,Iran,Austria</t>
  </si>
  <si>
    <t>Ettore Quirini</t>
  </si>
  <si>
    <t>Marcus Browne</t>
  </si>
  <si>
    <t>Martin Palumbo</t>
  </si>
  <si>
    <t>Norway,Italy</t>
  </si>
  <si>
    <t>Oh Ban-Suk</t>
  </si>
  <si>
    <t>Ryo Tabei</t>
  </si>
  <si>
    <t>Tim van de Loo</t>
  </si>
  <si>
    <t>Ariel Soto</t>
  </si>
  <si>
    <t>David Riegler</t>
  </si>
  <si>
    <t>Dennis Vos</t>
  </si>
  <si>
    <t>Jordy Caicedo</t>
  </si>
  <si>
    <t>Redru</t>
  </si>
  <si>
    <t>Sebastián Mancilla</t>
  </si>
  <si>
    <t>Álvaro Ocampo</t>
  </si>
  <si>
    <t>Anders Hiim</t>
  </si>
  <si>
    <t>Andrey(AVA,Brazil)</t>
  </si>
  <si>
    <t>Angelo Viscardi</t>
  </si>
  <si>
    <t>Bilal Bafdili</t>
  </si>
  <si>
    <t>Cuco Martina</t>
  </si>
  <si>
    <t>Ervin Gigović</t>
  </si>
  <si>
    <t>Sweden,Bosnia and Herzegovina,Serbia</t>
  </si>
  <si>
    <t>Fabrizio Ghiggia</t>
  </si>
  <si>
    <t>Felix Meyer</t>
  </si>
  <si>
    <t>Felix Wienand</t>
  </si>
  <si>
    <t>Freddie Draper</t>
  </si>
  <si>
    <t>Gonzalo Siri</t>
  </si>
  <si>
    <t>Ivan Mandić</t>
  </si>
  <si>
    <t>Jacob Farrell</t>
  </si>
  <si>
    <t>Jakob Voelkerling Persson</t>
  </si>
  <si>
    <t>James Ndjeungoue</t>
  </si>
  <si>
    <t>Jesús Quintero</t>
  </si>
  <si>
    <t>Juan Álvez</t>
  </si>
  <si>
    <t>Lucas Meuli</t>
  </si>
  <si>
    <t>Marcel Krnjic</t>
  </si>
  <si>
    <t>Massamba N'Diaye</t>
  </si>
  <si>
    <t>Matt Ingram</t>
  </si>
  <si>
    <t>Miguel Pedroza</t>
  </si>
  <si>
    <t>Rúben Lima</t>
  </si>
  <si>
    <t>Sankara Karamoko</t>
  </si>
  <si>
    <t>Stefano Piccinini</t>
  </si>
  <si>
    <t>Ziad El Sheiwi</t>
  </si>
  <si>
    <t>Austria,Egypt</t>
  </si>
  <si>
    <t>Armand Gnanduillet</t>
  </si>
  <si>
    <t>Athenkosi Mcaba</t>
  </si>
  <si>
    <t>Carlos Paraco</t>
  </si>
  <si>
    <t>Chrigor</t>
  </si>
  <si>
    <t>Cristiano(Sagan Tosu,Brazil)</t>
  </si>
  <si>
    <t>David Ruiz</t>
  </si>
  <si>
    <t>Dragoş Nedelcu</t>
  </si>
  <si>
    <t>Edson Gutiérrez</t>
  </si>
  <si>
    <t>Elias Jemal</t>
  </si>
  <si>
    <t>Ender Echenique</t>
  </si>
  <si>
    <t>Eric Björkander</t>
  </si>
  <si>
    <t>Ethan Hamilton</t>
  </si>
  <si>
    <t>Fred(,Brazil,Germany)</t>
  </si>
  <si>
    <t>Hárrinson Mojica</t>
  </si>
  <si>
    <t>Hisashi Appiah Tawiah</t>
  </si>
  <si>
    <t>Hlynur Freyr Karlsson</t>
  </si>
  <si>
    <t>Ignacio Vittar</t>
  </si>
  <si>
    <t>Ismael Sierra</t>
  </si>
  <si>
    <t>Ivan Cvijanović</t>
  </si>
  <si>
    <t>Jake Garrett</t>
  </si>
  <si>
    <t>Joël Zwarts</t>
  </si>
  <si>
    <t>Jorge Rivaldo</t>
  </si>
  <si>
    <t>Kaare Barslund</t>
  </si>
  <si>
    <t>Lucas Cuevas</t>
  </si>
  <si>
    <t>Marko Lazetić</t>
  </si>
  <si>
    <t>Michał Pazdan</t>
  </si>
  <si>
    <t>Mohammed Umar</t>
  </si>
  <si>
    <t>Nicklas Strunck</t>
  </si>
  <si>
    <t>Nkanyiso Zungu</t>
  </si>
  <si>
    <t>Noah Shamoun</t>
  </si>
  <si>
    <t>Syria,Sweden,Germany</t>
  </si>
  <si>
    <t>Paul Lehmann</t>
  </si>
  <si>
    <t>Puso Dithejane</t>
  </si>
  <si>
    <t>Raphael Holzhauser</t>
  </si>
  <si>
    <t>Robin Dzabić</t>
  </si>
  <si>
    <t>Ryley Towler</t>
  </si>
  <si>
    <t>Samuel Di Carmine</t>
  </si>
  <si>
    <t>Sean Rea</t>
  </si>
  <si>
    <t>Stefano Minelli</t>
  </si>
  <si>
    <t>Takayuki Seto</t>
  </si>
  <si>
    <t>Tomáš Pekhart</t>
  </si>
  <si>
    <t>Trent Sainsbury</t>
  </si>
  <si>
    <t>Victor Wernersson</t>
  </si>
  <si>
    <t>Williams Velásquez</t>
  </si>
  <si>
    <t>Yannis Hör</t>
  </si>
  <si>
    <t>Zalán Kerezsi</t>
  </si>
  <si>
    <t>Zsombor Berecz</t>
  </si>
  <si>
    <t>Aïman Maurer</t>
  </si>
  <si>
    <t>Áki Samuelsen</t>
  </si>
  <si>
    <t>Andriy Kulakov</t>
  </si>
  <si>
    <t>Aníbal Hernández</t>
  </si>
  <si>
    <t>César Amaya</t>
  </si>
  <si>
    <t>David Kozel</t>
  </si>
  <si>
    <t>Denis Donkor</t>
  </si>
  <si>
    <t>Dom Jefferies</t>
  </si>
  <si>
    <t>Dudu(FC Gifu,Brazil)</t>
  </si>
  <si>
    <t>Elias Bördner</t>
  </si>
  <si>
    <t>Ibán Salvador</t>
  </si>
  <si>
    <t>Ilyes Housni</t>
  </si>
  <si>
    <t>Jefferson Gómez</t>
  </si>
  <si>
    <t>Jonathan Silva(Torino,Brazil,Italy)</t>
  </si>
  <si>
    <t>Loïc Goujon</t>
  </si>
  <si>
    <t>Lucas Cornejo</t>
  </si>
  <si>
    <t>Luis García(C Social, Deportivo y Cultural Comerciantes Unidos,Peru,Argentina)</t>
  </si>
  <si>
    <t>Marco Frigerio</t>
  </si>
  <si>
    <t>Mauricio Cuevas</t>
  </si>
  <si>
    <t>Paolo Bartolomei</t>
  </si>
  <si>
    <t>Rafa Rodríguez</t>
  </si>
  <si>
    <t>Rafael Crivellaro</t>
  </si>
  <si>
    <t>Tiago Ferreira(Futebol Clube Paços de Ferreira,Portugal)</t>
  </si>
  <si>
    <t>Tim Walbrecht</t>
  </si>
  <si>
    <t>Vágner(,Cape Verde Islands,Portugal)</t>
  </si>
  <si>
    <t>Vander(,Brazil,M/AM RLC)</t>
  </si>
  <si>
    <t>Vinícius(Crotone,Brazil,Italy)</t>
  </si>
  <si>
    <t>Yorlen Cordero</t>
  </si>
  <si>
    <t>Djavan Anderson</t>
  </si>
  <si>
    <t>Suriname,Netherlands,Jamaica</t>
  </si>
  <si>
    <t>Gabin Blancquart</t>
  </si>
  <si>
    <t>Joel Arumí</t>
  </si>
  <si>
    <t>Jonathan Herrera(Club Deportivo Atlético Huila S.A.,Colombia)</t>
  </si>
  <si>
    <t>Julio Angulo</t>
  </si>
  <si>
    <t>Lucas Simón</t>
  </si>
  <si>
    <t>Matheus Carvalho</t>
  </si>
  <si>
    <t>Rasmus Örqvist</t>
  </si>
  <si>
    <t>Rufai Mohammed</t>
  </si>
  <si>
    <t>Ryan Leijten</t>
  </si>
  <si>
    <t>Netherlands,China PR</t>
  </si>
  <si>
    <t>Yan Kostenko</t>
  </si>
  <si>
    <t>Alessio Furlanetto</t>
  </si>
  <si>
    <t>Bojan Dimoski</t>
  </si>
  <si>
    <t>Ibrahima N'Diaye(FK Dečić Tuzi,Senegal,Serbia)</t>
  </si>
  <si>
    <t>Senegal,Serbia</t>
  </si>
  <si>
    <t>Ignacio Manzanares</t>
  </si>
  <si>
    <t>Iliyan Stefanov</t>
  </si>
  <si>
    <t>Ivan Tilev</t>
  </si>
  <si>
    <t>Matías Núñez</t>
  </si>
  <si>
    <t>Mátyás Tajti</t>
  </si>
  <si>
    <t>Patrick Farkas</t>
  </si>
  <si>
    <t>Rodrigo Ramos(Futebol Clube de Vizela,Portugal)</t>
  </si>
  <si>
    <t>Scott Wootton</t>
  </si>
  <si>
    <t>Andrés Souper</t>
  </si>
  <si>
    <t>Arnaldo Castillo</t>
  </si>
  <si>
    <t>Dewar Victoria</t>
  </si>
  <si>
    <t>Erling Knudtzon</t>
  </si>
  <si>
    <t>Ernesto Monreal</t>
  </si>
  <si>
    <t>Frankie Westfield</t>
  </si>
  <si>
    <t>Gianmario Comi</t>
  </si>
  <si>
    <t>Ivan Nesterenko</t>
  </si>
  <si>
    <t>Kashif Bangnagande</t>
  </si>
  <si>
    <t>Lūkass Vapne</t>
  </si>
  <si>
    <t>Marcos Ureña</t>
  </si>
  <si>
    <t>Maurice Trapp</t>
  </si>
  <si>
    <t>Mayer Gil</t>
  </si>
  <si>
    <t>Pascal Estrada</t>
  </si>
  <si>
    <t>Roberto Pierno</t>
  </si>
  <si>
    <t>Santiago Bellatti</t>
  </si>
  <si>
    <t>Yannick Onohiol</t>
  </si>
  <si>
    <t>Yoon Bo-Sang</t>
  </si>
  <si>
    <t>Alex Þór Hauksson</t>
  </si>
  <si>
    <t>Armando Polo</t>
  </si>
  <si>
    <t>Baraka</t>
  </si>
  <si>
    <t>Benji Kikanović</t>
  </si>
  <si>
    <t>United States,Bosnia and Herzegovina</t>
  </si>
  <si>
    <t>Bradley de Nooijer</t>
  </si>
  <si>
    <t>Breno(,Brazil)</t>
  </si>
  <si>
    <t>Diego González Torres</t>
  </si>
  <si>
    <t>Douglas Martìnez</t>
  </si>
  <si>
    <t>Dyogo Alves</t>
  </si>
  <si>
    <t>Edgardo Rito</t>
  </si>
  <si>
    <t>Elías Borrego</t>
  </si>
  <si>
    <t>Ezequiel Luna</t>
  </si>
  <si>
    <t>Fabricio Alvarenga</t>
  </si>
  <si>
    <t>Facundo Báez</t>
  </si>
  <si>
    <t>Farag Shawky</t>
  </si>
  <si>
    <t>Filip Havelka</t>
  </si>
  <si>
    <t>Franco Canever</t>
  </si>
  <si>
    <t>Franco Ferrari(U.S. Salernitana 1919,Argentina,Italy)</t>
  </si>
  <si>
    <t>Giuseppe Fella</t>
  </si>
  <si>
    <t>Gonzalo Paz</t>
  </si>
  <si>
    <t>Jakub Janetzký</t>
  </si>
  <si>
    <t>Jakub Paur</t>
  </si>
  <si>
    <t>Jetmir Haliti</t>
  </si>
  <si>
    <t>Joe Mason</t>
  </si>
  <si>
    <t>Joep Kluskens</t>
  </si>
  <si>
    <t>Jonan Amelibia</t>
  </si>
  <si>
    <t>José Antonio Madueña</t>
  </si>
  <si>
    <t>Juan de Dios Vega</t>
  </si>
  <si>
    <t>Juan Ignacio Capano</t>
  </si>
  <si>
    <t>Juan Pablo Vacca</t>
  </si>
  <si>
    <t>Jules-Anthony Vilsaint</t>
  </si>
  <si>
    <t>Canada,Haiti</t>
  </si>
  <si>
    <t>Kalle Holmberg</t>
  </si>
  <si>
    <t>Kees Sims</t>
  </si>
  <si>
    <t>Kim Do-Hyeok</t>
  </si>
  <si>
    <t>Kyle Jurgens</t>
  </si>
  <si>
    <t>Lee Tae-Hui</t>
  </si>
  <si>
    <t>Lim Seon-Young</t>
  </si>
  <si>
    <t>Lucas Naranjo</t>
  </si>
  <si>
    <t>Marcelo Báez</t>
  </si>
  <si>
    <t>Marcondes</t>
  </si>
  <si>
    <t>Marcos Velásquez</t>
  </si>
  <si>
    <t>Markus Jensen</t>
  </si>
  <si>
    <t>Martin Rymarenko</t>
  </si>
  <si>
    <t>Matías Abruzzesse</t>
  </si>
  <si>
    <t>Mauro Casoli</t>
  </si>
  <si>
    <t>Max Watters</t>
  </si>
  <si>
    <t>Maximilian Schmid</t>
  </si>
  <si>
    <t>Moonga Simba</t>
  </si>
  <si>
    <t>Sweden,Congo</t>
  </si>
  <si>
    <t>Noah Makanza</t>
  </si>
  <si>
    <t>Panagiotis Vlachodimos</t>
  </si>
  <si>
    <t>Rafał Strączek</t>
  </si>
  <si>
    <t>Reyes Cleary</t>
  </si>
  <si>
    <t>Rian Caio</t>
  </si>
  <si>
    <t>Rodrigo Godínez</t>
  </si>
  <si>
    <t>Ronaldo Deaconu</t>
  </si>
  <si>
    <t>Roni(Huelva,Spain)</t>
  </si>
  <si>
    <t>Sebastián Navarro(Club Atlético Boca Unidos,Argentina)</t>
  </si>
  <si>
    <t>Sebastián Sáez</t>
  </si>
  <si>
    <t>Selaelo Rasebotja</t>
  </si>
  <si>
    <t>Teddy Chevalier</t>
  </si>
  <si>
    <t>Tom McIntyre</t>
  </si>
  <si>
    <t>Tomás Andrade</t>
  </si>
  <si>
    <t>Tontini</t>
  </si>
  <si>
    <t>Valdemar Almeida</t>
  </si>
  <si>
    <t>Andrés Córdoba</t>
  </si>
  <si>
    <t>Ardin Dallku</t>
  </si>
  <si>
    <t>Ariel Torres</t>
  </si>
  <si>
    <t>Daniel Schneider</t>
  </si>
  <si>
    <t>Danilo Asconeguy</t>
  </si>
  <si>
    <t>Eduar Caicedo</t>
  </si>
  <si>
    <t>Eduardo Echeverría</t>
  </si>
  <si>
    <t>Federico Rodríguez(La Luz Fútbol Club,Uruguay,Spain)</t>
  </si>
  <si>
    <t>Gorka Santamaría</t>
  </si>
  <si>
    <t>Gui Azevedo</t>
  </si>
  <si>
    <t>Guilherme Rend</t>
  </si>
  <si>
    <t>Ilhan Fandi</t>
  </si>
  <si>
    <t>James Igbekeme</t>
  </si>
  <si>
    <t>Kevin(Grêmio Osasco Audax,Brazil)</t>
  </si>
  <si>
    <t>Léo Aragão</t>
  </si>
  <si>
    <t>Leonel García</t>
  </si>
  <si>
    <t>Lior Kasa</t>
  </si>
  <si>
    <t>Marvin Potzmann</t>
  </si>
  <si>
    <t>Mascarenhas</t>
  </si>
  <si>
    <t>Naser Aliji</t>
  </si>
  <si>
    <t>Ricardo Ribeiro</t>
  </si>
  <si>
    <t>Rodrigo Velázquez</t>
  </si>
  <si>
    <t>Santiago Corbo</t>
  </si>
  <si>
    <t>Théo Magnin</t>
  </si>
  <si>
    <t>Tomás Bacas</t>
  </si>
  <si>
    <t>Tomás Cadena</t>
  </si>
  <si>
    <t>Yackson Rivas</t>
  </si>
  <si>
    <t>Adrián Cuadra</t>
  </si>
  <si>
    <t>Alessandro Siano</t>
  </si>
  <si>
    <t>Alexis Fernández</t>
  </si>
  <si>
    <t>Alvaro Medrano</t>
  </si>
  <si>
    <t>Bjørn Martin Kristensen</t>
  </si>
  <si>
    <t>Brandon Caicedo</t>
  </si>
  <si>
    <t>Carlos Airala</t>
  </si>
  <si>
    <t>Carlos Mendes Gomes</t>
  </si>
  <si>
    <t>Guinea-Bissau,Spain,England</t>
  </si>
  <si>
    <t>Dariusz Formella</t>
  </si>
  <si>
    <t>Enrique Taborga</t>
  </si>
  <si>
    <t>Erlend Segberg</t>
  </si>
  <si>
    <t>Giovanni Giunti</t>
  </si>
  <si>
    <t>Guillaume Furrer</t>
  </si>
  <si>
    <t>Guillermo Gozálvez</t>
  </si>
  <si>
    <t>Henrique Silva</t>
  </si>
  <si>
    <t>Hugo Espínola</t>
  </si>
  <si>
    <t>Ivan Ćubelić</t>
  </si>
  <si>
    <t>Jake Rooney</t>
  </si>
  <si>
    <t>Jayden Turfkruier</t>
  </si>
  <si>
    <t>Jean Patrick</t>
  </si>
  <si>
    <t>Joel Martínez</t>
  </si>
  <si>
    <t>Jonas Mortensen</t>
  </si>
  <si>
    <t>Juan Mancin</t>
  </si>
  <si>
    <t>Kai Stratznig</t>
  </si>
  <si>
    <t>Kamil Drygas</t>
  </si>
  <si>
    <t>Keelan Adams</t>
  </si>
  <si>
    <t>Kevin Álvarez(FC Leones HT6,Honduras)</t>
  </si>
  <si>
    <t>Koh Myong-Jin</t>
  </si>
  <si>
    <t>Kwaku Karikari</t>
  </si>
  <si>
    <t>Liam Shaw</t>
  </si>
  <si>
    <t>Luciano Ortega</t>
  </si>
  <si>
    <t>Puleng Marema</t>
  </si>
  <si>
    <t>Samuel Vázquez</t>
  </si>
  <si>
    <t>Santiago Camacho</t>
  </si>
  <si>
    <t>Sebastián Salazar</t>
  </si>
  <si>
    <t>Stojan Vranješ</t>
  </si>
  <si>
    <t>Tomás Rojas(,Paraguay)</t>
  </si>
  <si>
    <t>Valentin Gheorghe</t>
  </si>
  <si>
    <t>Valentino Quintero</t>
  </si>
  <si>
    <t>Vukadin Vukadinović</t>
  </si>
  <si>
    <t>Abdoulaye Traoré(SV Zulte Waregem,Ivory Coast)</t>
  </si>
  <si>
    <t>Alan Cardoso</t>
  </si>
  <si>
    <t>Aldo Montes</t>
  </si>
  <si>
    <t>Allanzinho</t>
  </si>
  <si>
    <t>Antonio Domínguez</t>
  </si>
  <si>
    <t>Arlex Hurtado</t>
  </si>
  <si>
    <t>Balázs Balogh</t>
  </si>
  <si>
    <t>Carlos Rivas(,Colombia,United States)</t>
  </si>
  <si>
    <t>Daniel Juárez(Club El Porvenir,Argentina)</t>
  </si>
  <si>
    <t>Diego Cardozo</t>
  </si>
  <si>
    <t>Felipe Chiappini</t>
  </si>
  <si>
    <t>Francesco Toldo</t>
  </si>
  <si>
    <t>Gregorio Morachioli</t>
  </si>
  <si>
    <t>Hernán Petryk</t>
  </si>
  <si>
    <t>Josh Flint</t>
  </si>
  <si>
    <t>Kenny Nagera</t>
  </si>
  <si>
    <t>Lauri Penna</t>
  </si>
  <si>
    <t>Leonardo Felissia</t>
  </si>
  <si>
    <t>Luis Rivas</t>
  </si>
  <si>
    <t>Lukas Fridrikas</t>
  </si>
  <si>
    <t>Marco Boras</t>
  </si>
  <si>
    <t>Mees Bakker</t>
  </si>
  <si>
    <t>Michel Douglas</t>
  </si>
  <si>
    <t>Mor Talla Gaye</t>
  </si>
  <si>
    <t>Nick Perc</t>
  </si>
  <si>
    <t>Nikola Savić</t>
  </si>
  <si>
    <t>Pepijn van de Merbel</t>
  </si>
  <si>
    <t>Rene Rantuša Lampreht</t>
  </si>
  <si>
    <t>Renzo Tytens</t>
  </si>
  <si>
    <t>Wílmer Palacios</t>
  </si>
  <si>
    <t>Wout Coomans</t>
  </si>
  <si>
    <t>Bohdan Sarnavskyi</t>
  </si>
  <si>
    <t>Claudio Cevasco</t>
  </si>
  <si>
    <t>Cristopher Barrera</t>
  </si>
  <si>
    <t>Dani García(Numantia,Spain)</t>
  </si>
  <si>
    <t>Dario Naamo</t>
  </si>
  <si>
    <t>Finland,Iraq</t>
  </si>
  <si>
    <t>Denis Radu</t>
  </si>
  <si>
    <t>Elvis Bwomono</t>
  </si>
  <si>
    <t>Fabrício Bigode</t>
  </si>
  <si>
    <t>Henry Figueroa</t>
  </si>
  <si>
    <t>Jhonatan Silva</t>
  </si>
  <si>
    <t>Johnatan Cardoso</t>
  </si>
  <si>
    <t>Kim Pom-Hyok</t>
  </si>
  <si>
    <t>Lee Ji-Ho</t>
  </si>
  <si>
    <t>Lumor Agbenyenu</t>
  </si>
  <si>
    <t>Maicol Cabrera</t>
  </si>
  <si>
    <t>Marko Kleinen</t>
  </si>
  <si>
    <t>Matheuzinho(,Brazil,AM/ST RL)</t>
  </si>
  <si>
    <t>Nagisa Sakurauchi</t>
  </si>
  <si>
    <t>Paulo Henrique(AFC,Brazil)</t>
  </si>
  <si>
    <t>Pedro Henrique(Al-Hussein Sport Club,Brazil)</t>
  </si>
  <si>
    <t>Promise Omochere</t>
  </si>
  <si>
    <t>Nigeria,Republic of Ireland</t>
  </si>
  <si>
    <t>Raúl Osorio</t>
  </si>
  <si>
    <t>Renzo Conechny</t>
  </si>
  <si>
    <t>Sammuel</t>
  </si>
  <si>
    <t>Santiago Paulini</t>
  </si>
  <si>
    <t>Saša Marjanović</t>
  </si>
  <si>
    <t>Slavko Bralić</t>
  </si>
  <si>
    <t>Taliby</t>
  </si>
  <si>
    <t>Spain,Guinea</t>
  </si>
  <si>
    <t>Vladimir Nikolov</t>
  </si>
  <si>
    <t>Alberto De Francesco</t>
  </si>
  <si>
    <t>Alexandru Oroian</t>
  </si>
  <si>
    <t>Almir Soto</t>
  </si>
  <si>
    <t>Andrea Cisco</t>
  </si>
  <si>
    <t>Andrei Tofan</t>
  </si>
  <si>
    <t>Ángel Gracia</t>
  </si>
  <si>
    <t>Anthony Olusanya</t>
  </si>
  <si>
    <t>Finland,Nigeria</t>
  </si>
  <si>
    <t>Assane Ndiaye</t>
  </si>
  <si>
    <t>Bilal Baloyi</t>
  </si>
  <si>
    <t>Bilal Bari</t>
  </si>
  <si>
    <t>Bruno Mota(Associação Atlética Portuguesa (RJ),Brazil)</t>
  </si>
  <si>
    <t>Bryan Flores</t>
  </si>
  <si>
    <t>Bryan Tamacas</t>
  </si>
  <si>
    <t>Caleb Watts</t>
  </si>
  <si>
    <t>Charles Abi</t>
  </si>
  <si>
    <t>Cristian Árabe</t>
  </si>
  <si>
    <t>Daiver Vega</t>
  </si>
  <si>
    <t>Dillan Solomons</t>
  </si>
  <si>
    <t>Diomar Díaz</t>
  </si>
  <si>
    <t>Djenahro Nunumete</t>
  </si>
  <si>
    <t>Edmundo</t>
  </si>
  <si>
    <t>Fábio Vianna</t>
  </si>
  <si>
    <t>Fraga</t>
  </si>
  <si>
    <t>Fran Tomek</t>
  </si>
  <si>
    <t>Gape Moralo</t>
  </si>
  <si>
    <t>Gauthier Mankenda</t>
  </si>
  <si>
    <t>Geiner Martínez</t>
  </si>
  <si>
    <t>Hampus Gustafsson</t>
  </si>
  <si>
    <t>Happy Mashiane</t>
  </si>
  <si>
    <t>D/WB/AM LC</t>
  </si>
  <si>
    <t>Horacio Igarzábal</t>
  </si>
  <si>
    <t>Hussayn Touati</t>
  </si>
  <si>
    <t>Ignacio González(Sportivo Atlético Club Las Parejas,Argentina)</t>
  </si>
  <si>
    <t>Jacob Hanstad</t>
  </si>
  <si>
    <t>Jair Cortés</t>
  </si>
  <si>
    <t>Jamie Sterry</t>
  </si>
  <si>
    <t>Jérémie Broh</t>
  </si>
  <si>
    <t>Italy,Ivory Coast,Cameroon</t>
  </si>
  <si>
    <t>Jorge Chena</t>
  </si>
  <si>
    <t>Juan Alvacete</t>
  </si>
  <si>
    <t>Juan Caviglia</t>
  </si>
  <si>
    <t>Junior Balbuena</t>
  </si>
  <si>
    <t>Justin Salmon</t>
  </si>
  <si>
    <t>Liberia,Sweden</t>
  </si>
  <si>
    <t>Kamer Qaka</t>
  </si>
  <si>
    <t>Albania,Norway,Kosovo</t>
  </si>
  <si>
    <t>Kelvin Pires</t>
  </si>
  <si>
    <t>Kim Chan</t>
  </si>
  <si>
    <t>Kim Min-Jun(Gangwon FC,South Korea)</t>
  </si>
  <si>
    <t>Leandro Méndez</t>
  </si>
  <si>
    <t>Leonardo Loria</t>
  </si>
  <si>
    <t>Lesedi Kapinga</t>
  </si>
  <si>
    <t>Luca Mack</t>
  </si>
  <si>
    <t>Lucas Trejo</t>
  </si>
  <si>
    <t>Luis García(Cobreloa,Chile)</t>
  </si>
  <si>
    <t>Luis Rodríguez</t>
  </si>
  <si>
    <t>Luka Stankovski</t>
  </si>
  <si>
    <t>Luka Uskoković</t>
  </si>
  <si>
    <t>Mady Diarra</t>
  </si>
  <si>
    <t>Marc Fernández</t>
  </si>
  <si>
    <t>Marco Borgnino</t>
  </si>
  <si>
    <t>Marco Garetto</t>
  </si>
  <si>
    <t>Marco Mosquera</t>
  </si>
  <si>
    <t>Marco Untergrabner</t>
  </si>
  <si>
    <t>Marko Maroši</t>
  </si>
  <si>
    <t>Matías Sproat</t>
  </si>
  <si>
    <t>Matty Stevens</t>
  </si>
  <si>
    <t>Michał Szromnik</t>
  </si>
  <si>
    <t>Mike Ott</t>
  </si>
  <si>
    <t>Milan Smits</t>
  </si>
  <si>
    <t>Nelino Tapia</t>
  </si>
  <si>
    <t>Nicolás Ríos</t>
  </si>
  <si>
    <t>Oleh Horin</t>
  </si>
  <si>
    <t>Oleh Ilin</t>
  </si>
  <si>
    <t>Omar Correia</t>
  </si>
  <si>
    <t>Omri Altman</t>
  </si>
  <si>
    <t>Óscar Ortega</t>
  </si>
  <si>
    <t>Park In-Hyeok</t>
  </si>
  <si>
    <t>Park Jin-Sung</t>
  </si>
  <si>
    <t>Pedro Báez</t>
  </si>
  <si>
    <t>Piotr Wlazło</t>
  </si>
  <si>
    <t>Ren Ikeda</t>
  </si>
  <si>
    <t>Richard Leyton</t>
  </si>
  <si>
    <t>Robert Moldoveanu</t>
  </si>
  <si>
    <t>Roberto León</t>
  </si>
  <si>
    <t>Roman Honcharenko</t>
  </si>
  <si>
    <t>Saminu Abdullahi</t>
  </si>
  <si>
    <t>Samuele Damiani</t>
  </si>
  <si>
    <t>Sékou Camara</t>
  </si>
  <si>
    <t>Slobodan Simović</t>
  </si>
  <si>
    <t>Tashreeq Morris</t>
  </si>
  <si>
    <t>Timothy Awany</t>
  </si>
  <si>
    <t>Tiziano Correa</t>
  </si>
  <si>
    <t>Víctor Barrientos</t>
  </si>
  <si>
    <t>Vinicius Machado</t>
  </si>
  <si>
    <t>Vitālijs Jagodinskis</t>
  </si>
  <si>
    <t>Yassin Fortuné</t>
  </si>
  <si>
    <t>Haiti,France,Algeria</t>
  </si>
  <si>
    <t>Zakaria Sawo</t>
  </si>
  <si>
    <t>Zé Valente</t>
  </si>
  <si>
    <t>Abel Peralta</t>
  </si>
  <si>
    <t>Adnan Kovačević</t>
  </si>
  <si>
    <t>Alexander Ranacher</t>
  </si>
  <si>
    <t>Brian González</t>
  </si>
  <si>
    <t>Diego Gallegos</t>
  </si>
  <si>
    <t>Dominik Pavlek</t>
  </si>
  <si>
    <t>Emiliano Pérez</t>
  </si>
  <si>
    <t>Erik Lindell</t>
  </si>
  <si>
    <t>Gabriel Santiago</t>
  </si>
  <si>
    <t>Jean Martim</t>
  </si>
  <si>
    <t>Josiel Nuñez</t>
  </si>
  <si>
    <t>Kevin Goden</t>
  </si>
  <si>
    <t>Kim Yu-Song</t>
  </si>
  <si>
    <t>Lasse Flø</t>
  </si>
  <si>
    <t>Luca Pazourek</t>
  </si>
  <si>
    <t>Matías Ormazábal</t>
  </si>
  <si>
    <t>Maximilian Thiel</t>
  </si>
  <si>
    <t>Melvin Platje</t>
  </si>
  <si>
    <t>Nicolás Morínigo</t>
  </si>
  <si>
    <t>Paraguay,Hungary</t>
  </si>
  <si>
    <t>Ryoga Sato</t>
  </si>
  <si>
    <t>Sercan Sararer</t>
  </si>
  <si>
    <t>Türkiye,Spain,Germany</t>
  </si>
  <si>
    <t>Simen Rafn</t>
  </si>
  <si>
    <t>Valdeci</t>
  </si>
  <si>
    <t>Agustín Maidana</t>
  </si>
  <si>
    <t>Alejandro Severo</t>
  </si>
  <si>
    <t>Andrés Escobar</t>
  </si>
  <si>
    <t>Asnawi Mangkualam</t>
  </si>
  <si>
    <t>Cédric Gogoua</t>
  </si>
  <si>
    <t>Eren Aydın(NC Veres Rivne,Türkiye)</t>
  </si>
  <si>
    <t>Fabio Ferraro</t>
  </si>
  <si>
    <t>Fezile Gcaba</t>
  </si>
  <si>
    <t>Florian Jaritz</t>
  </si>
  <si>
    <t>Hugo Díaz</t>
  </si>
  <si>
    <t>Ignacio Morales</t>
  </si>
  <si>
    <t>Iván Álvarez</t>
  </si>
  <si>
    <t>John Santander</t>
  </si>
  <si>
    <t>Juan Pablo De la Reta</t>
  </si>
  <si>
    <t>Junior Lokosa</t>
  </si>
  <si>
    <t>Junior Mendes</t>
  </si>
  <si>
    <t>Senegal,Spain,Guinea-Bissau</t>
  </si>
  <si>
    <t>Kazuki Kushibiki</t>
  </si>
  <si>
    <t>Loïc Bessilé</t>
  </si>
  <si>
    <t>Togo,France,Cameroon</t>
  </si>
  <si>
    <t>Marcel Rømer</t>
  </si>
  <si>
    <t>Marcelo Vega</t>
  </si>
  <si>
    <t>Marlyson</t>
  </si>
  <si>
    <t>Martín Ginzo</t>
  </si>
  <si>
    <t>Mateo Ortale</t>
  </si>
  <si>
    <t>Mathías Rodríguez</t>
  </si>
  <si>
    <t>Matías Soto</t>
  </si>
  <si>
    <t>Michael Mieles</t>
  </si>
  <si>
    <t>Rafael Durán</t>
  </si>
  <si>
    <t>Ramiro Méndez</t>
  </si>
  <si>
    <t>Sacha Delaye</t>
  </si>
  <si>
    <t>Saúl Crespo</t>
  </si>
  <si>
    <t>Widen Saucedo</t>
  </si>
  <si>
    <t>Yerko Águila</t>
  </si>
  <si>
    <t>Alessio Riccardi</t>
  </si>
  <si>
    <t>Andrei Chindriş</t>
  </si>
  <si>
    <t>Anthony Tra Bi</t>
  </si>
  <si>
    <t>Attohoula Yao Kouassi</t>
  </si>
  <si>
    <t>Axl Van Himbeeck</t>
  </si>
  <si>
    <t>Ben Opoku</t>
  </si>
  <si>
    <t>César Espínola</t>
  </si>
  <si>
    <t>Diego Casoppero</t>
  </si>
  <si>
    <t>Enrique Wild</t>
  </si>
  <si>
    <t>Gabino Espinoza</t>
  </si>
  <si>
    <t>Guimer Justiniano</t>
  </si>
  <si>
    <t>Harry Paton</t>
  </si>
  <si>
    <t>Ignacio Rodríguez(Liverpool Fútbol Club,Uruguay)</t>
  </si>
  <si>
    <t>Jaime Mora</t>
  </si>
  <si>
    <t>Jeferson Rivas</t>
  </si>
  <si>
    <t>Jelle Duin</t>
  </si>
  <si>
    <t>Josué Flores</t>
  </si>
  <si>
    <t>Kristjan Matošević</t>
  </si>
  <si>
    <t>Lachezar Kotev</t>
  </si>
  <si>
    <t>Liridon Balaj</t>
  </si>
  <si>
    <t>Lolo González</t>
  </si>
  <si>
    <t>Nabil el Basri</t>
  </si>
  <si>
    <t>Nelson Espinoza</t>
  </si>
  <si>
    <t>Oumar Diakhité</t>
  </si>
  <si>
    <t>Oumar Diouck</t>
  </si>
  <si>
    <t>Pablo López(Club Atlético Progreso,Uruguay)</t>
  </si>
  <si>
    <t>Paulinho(ARA,Brazil)</t>
  </si>
  <si>
    <t>Philip Quinton</t>
  </si>
  <si>
    <t>Ri Jo-Guk</t>
  </si>
  <si>
    <t>Rogerio Caicedo</t>
  </si>
  <si>
    <t>Santiago Scotto</t>
  </si>
  <si>
    <t>Shun Ayukawa</t>
  </si>
  <si>
    <t>Taddeo Lwanga</t>
  </si>
  <si>
    <t>Will Aimson</t>
  </si>
  <si>
    <t>Zé Paulo</t>
  </si>
  <si>
    <t>Álex Serra</t>
  </si>
  <si>
    <t>Alexander Thongla-Iad Warneryd</t>
  </si>
  <si>
    <t>Anas Bakhat</t>
  </si>
  <si>
    <t>Benjamín Galindo</t>
  </si>
  <si>
    <t>Betinho</t>
  </si>
  <si>
    <t>Bohdan Boichuk</t>
  </si>
  <si>
    <t>Denis Rodríguez</t>
  </si>
  <si>
    <t>Edoardo Saporiti</t>
  </si>
  <si>
    <t>Ezequiel Cérica</t>
  </si>
  <si>
    <t>Fernando Núñez</t>
  </si>
  <si>
    <t>Haruto Yoshino</t>
  </si>
  <si>
    <t>Hicham Acheffay</t>
  </si>
  <si>
    <t>Hwang Jae-Yun</t>
  </si>
  <si>
    <t>João Lucas(VIL,Brazil)</t>
  </si>
  <si>
    <t>Joel Agyekum</t>
  </si>
  <si>
    <t>Kenshin Yuba</t>
  </si>
  <si>
    <t>Leonardo Marson</t>
  </si>
  <si>
    <t>Luis Daher</t>
  </si>
  <si>
    <t>Marco Pinato</t>
  </si>
  <si>
    <t>Matheus Lucas</t>
  </si>
  <si>
    <t>Maximilian Pronichev</t>
  </si>
  <si>
    <t>Murilo(,Brazil,Portugal)</t>
  </si>
  <si>
    <t>Nicolás Agorreca</t>
  </si>
  <si>
    <t>Nicolas Forastiero</t>
  </si>
  <si>
    <t>Nicolás Medina</t>
  </si>
  <si>
    <t>Patrick Joosten</t>
  </si>
  <si>
    <t>Ramiro Franco</t>
  </si>
  <si>
    <t>Sultan Al-Enezi</t>
  </si>
  <si>
    <t>Tó Carneiro</t>
  </si>
  <si>
    <t>Vagner Gonçalves Nogueira</t>
  </si>
  <si>
    <t>Woo Joo-Sung</t>
  </si>
  <si>
    <t>Aarón Salazar</t>
  </si>
  <si>
    <t>Agustín Jara</t>
  </si>
  <si>
    <t>Alan Silva</t>
  </si>
  <si>
    <t>Aleksandar Jovanović(Bonnyrigg White Eagles,Australia,Serbia)</t>
  </si>
  <si>
    <t>Amer Hiroš</t>
  </si>
  <si>
    <t>Andrés Soriano</t>
  </si>
  <si>
    <t>Ângelo Meneses</t>
  </si>
  <si>
    <t>Artur Avahimian</t>
  </si>
  <si>
    <t>August Strömberg</t>
  </si>
  <si>
    <t>Ayoub Nanah</t>
  </si>
  <si>
    <t>Beka Mikeltadze</t>
  </si>
  <si>
    <t>Blair Turgott</t>
  </si>
  <si>
    <t>Brent Lepistu</t>
  </si>
  <si>
    <t>Brooklyn Poggenpoel</t>
  </si>
  <si>
    <t>Carlos Aguirre</t>
  </si>
  <si>
    <t>Carlos Martínez</t>
  </si>
  <si>
    <t>Cristian Lasso</t>
  </si>
  <si>
    <t>Damian Gąska</t>
  </si>
  <si>
    <t>Daryl Werker</t>
  </si>
  <si>
    <t>David Correa</t>
  </si>
  <si>
    <t>Denis Donát</t>
  </si>
  <si>
    <t>Dustin Maldonado</t>
  </si>
  <si>
    <t>Elvis Chipezeze</t>
  </si>
  <si>
    <t>Emanuel Zagert</t>
  </si>
  <si>
    <t>Enson Rodríguez</t>
  </si>
  <si>
    <t>Evandro Paulista</t>
  </si>
  <si>
    <t>Everton(Garudayaksa FC,Brazil)</t>
  </si>
  <si>
    <t>Fábio Rampi</t>
  </si>
  <si>
    <t>Facundo Gómez</t>
  </si>
  <si>
    <t>Fernán Faerrón</t>
  </si>
  <si>
    <t>Francesco Vassallo</t>
  </si>
  <si>
    <t>Fredy Martínez</t>
  </si>
  <si>
    <t>Genaro Cepeda</t>
  </si>
  <si>
    <t>Gergely Nagy</t>
  </si>
  <si>
    <t>Giacomo Rosaia</t>
  </si>
  <si>
    <t>Gonzalo Lucero</t>
  </si>
  <si>
    <t>Gonzalo Ramírez</t>
  </si>
  <si>
    <t>Gonzalo Vivas</t>
  </si>
  <si>
    <t>Guillermo Marín</t>
  </si>
  <si>
    <t>Gustavo França</t>
  </si>
  <si>
    <t>Héctor Villamayor</t>
  </si>
  <si>
    <t>Hólmar Örn Eyjólfsson</t>
  </si>
  <si>
    <t>Issaka Samaké</t>
  </si>
  <si>
    <t>Ivan Franjić</t>
  </si>
  <si>
    <t>Jakub Klíma</t>
  </si>
  <si>
    <t>Jean Carlo Aguero</t>
  </si>
  <si>
    <t>Jeikel Venegas</t>
  </si>
  <si>
    <t>Jhan Mora</t>
  </si>
  <si>
    <t>Jon Madrazo</t>
  </si>
  <si>
    <t>Jonas Singer</t>
  </si>
  <si>
    <t>José Artiles</t>
  </si>
  <si>
    <t>Jose Paulo Rodríguez</t>
  </si>
  <si>
    <t>José Pinto(,Venezuela)</t>
  </si>
  <si>
    <t>Jovan Marković</t>
  </si>
  <si>
    <t>Romania,Serbia</t>
  </si>
  <si>
    <t>Justin Peñarrieta</t>
  </si>
  <si>
    <t>Kei Ishikawa</t>
  </si>
  <si>
    <t>Keké</t>
  </si>
  <si>
    <t>Kevin González(Yaracuyanos F.C.,Venezuela)</t>
  </si>
  <si>
    <t>Kliver Gómez</t>
  </si>
  <si>
    <t>Konstantin Pliev</t>
  </si>
  <si>
    <t>Lasse Qvigstad</t>
  </si>
  <si>
    <t>Lee Chang-Yong</t>
  </si>
  <si>
    <t>Lee Gyu-Sung</t>
  </si>
  <si>
    <t>Lukáš Čmelík</t>
  </si>
  <si>
    <t>Maikol Quintero</t>
  </si>
  <si>
    <t>Marco Bustillo</t>
  </si>
  <si>
    <t>Mario Šuver</t>
  </si>
  <si>
    <t>Martín Balestrasse</t>
  </si>
  <si>
    <t>Martín Batallini</t>
  </si>
  <si>
    <t>Martín López</t>
  </si>
  <si>
    <t>Martín Vera</t>
  </si>
  <si>
    <t>Matěj Helebrand</t>
  </si>
  <si>
    <t>Mattia Tirelli</t>
  </si>
  <si>
    <t>Maxim Skavysh</t>
  </si>
  <si>
    <t>Maximiliano García</t>
  </si>
  <si>
    <t>Maximiliano Puig</t>
  </si>
  <si>
    <t>Mehdi Miftah</t>
  </si>
  <si>
    <t>Meiko Sponsel</t>
  </si>
  <si>
    <t>Mergim Brahimi</t>
  </si>
  <si>
    <t>Moha Keita</t>
  </si>
  <si>
    <t>Mohamadou Sissoko</t>
  </si>
  <si>
    <t>Nacho(Ibiza,Spain)</t>
  </si>
  <si>
    <t>Nebojša Bastajić</t>
  </si>
  <si>
    <t>Nelson Orozco</t>
  </si>
  <si>
    <t>Nicolai Flø</t>
  </si>
  <si>
    <t>Nicolás Golomba</t>
  </si>
  <si>
    <t>Nikola Aksentijević</t>
  </si>
  <si>
    <t>Oniel Fisher</t>
  </si>
  <si>
    <t>Owen Maës</t>
  </si>
  <si>
    <t>Pasquale Giannotti</t>
  </si>
  <si>
    <t>Petr Kosarevskiy</t>
  </si>
  <si>
    <t>Rafael Oller</t>
  </si>
  <si>
    <t>Raoul Kenne</t>
  </si>
  <si>
    <t>Rasmus Sjöstedt</t>
  </si>
  <si>
    <t>Raúl Poclaba</t>
  </si>
  <si>
    <t>Reece Cole</t>
  </si>
  <si>
    <t>Renaldo Leaner</t>
  </si>
  <si>
    <t>Roger Andretty</t>
  </si>
  <si>
    <t>Ryan Mullen</t>
  </si>
  <si>
    <t>Sadio Kanouté</t>
  </si>
  <si>
    <t>Sebastian Colón</t>
  </si>
  <si>
    <t>Sebastián Ibars</t>
  </si>
  <si>
    <t>Sebastian Ohlsson(Degerfors IF,Sweden,D/DM C)</t>
  </si>
  <si>
    <t>Song Jun-Seok</t>
  </si>
  <si>
    <t>Thabang Sibanyoni</t>
  </si>
  <si>
    <t>Tomás Martínez(Club Social y Deportivo Flandria,Argentina)</t>
  </si>
  <si>
    <t>Vitalii Dakhnovskyi</t>
  </si>
  <si>
    <t>Vuk Striković</t>
  </si>
  <si>
    <t>Welinton Júnior</t>
  </si>
  <si>
    <t>Yeangel Montero</t>
  </si>
  <si>
    <t>Yuya Taguchi</t>
  </si>
  <si>
    <t>Alfredo Ábalos</t>
  </si>
  <si>
    <t>Bendik Bye</t>
  </si>
  <si>
    <t>Braian Guerrero</t>
  </si>
  <si>
    <t>Camilo Albornoz</t>
  </si>
  <si>
    <t>Dilan Ortíz</t>
  </si>
  <si>
    <t>Esteban Ramirez</t>
  </si>
  <si>
    <t>Ever González</t>
  </si>
  <si>
    <t>Fabricio Reyes</t>
  </si>
  <si>
    <t>Georgemy</t>
  </si>
  <si>
    <t>Georgi Tunjov</t>
  </si>
  <si>
    <t>Iván Smith</t>
  </si>
  <si>
    <t>Jefferson Brenes</t>
  </si>
  <si>
    <t>Jeremías Giménez</t>
  </si>
  <si>
    <t>Jhon Jairo Rodríguez</t>
  </si>
  <si>
    <t>Lazar Mićić</t>
  </si>
  <si>
    <t>Leandro Basterrechea</t>
  </si>
  <si>
    <t>Lucas Algozino</t>
  </si>
  <si>
    <t>Lucien Dähler</t>
  </si>
  <si>
    <t>Maksym Kovaliov</t>
  </si>
  <si>
    <t>Mario Mercadante</t>
  </si>
  <si>
    <t>Mattéo Ahlinvi</t>
  </si>
  <si>
    <t>Benin,France,Martinique</t>
  </si>
  <si>
    <t>Mićo Kuzmanović</t>
  </si>
  <si>
    <t>Bosnia and Herzegovina,Serbia,Croatia</t>
  </si>
  <si>
    <t>Miguel San Román</t>
  </si>
  <si>
    <t>Nicolás Temperini</t>
  </si>
  <si>
    <t>Nouaman Aarab</t>
  </si>
  <si>
    <t>Ognjen Bjeličić</t>
  </si>
  <si>
    <t>Pablo Jofré</t>
  </si>
  <si>
    <t>Peter Urminsky</t>
  </si>
  <si>
    <t>Phil Beckhoff</t>
  </si>
  <si>
    <t>Ricardo Silva(Al-Khaldiya Football Club,Portugal)</t>
  </si>
  <si>
    <t>Riccardo Idda</t>
  </si>
  <si>
    <t>Stan Maas</t>
  </si>
  <si>
    <t>Valentín Robaldo</t>
  </si>
  <si>
    <t>Ahmed Shedid Qenawi</t>
  </si>
  <si>
    <t>Alexis Santacruz</t>
  </si>
  <si>
    <t>Anderson Rosa</t>
  </si>
  <si>
    <t>Ariel López</t>
  </si>
  <si>
    <t>Babacar Diop</t>
  </si>
  <si>
    <t>Borja Martínez(Alcorcón,Spain)</t>
  </si>
  <si>
    <t>Bryan Bentaberry</t>
  </si>
  <si>
    <t>Dan Scarr</t>
  </si>
  <si>
    <t>David Alba</t>
  </si>
  <si>
    <t>Dejan Vidić</t>
  </si>
  <si>
    <t>Diga</t>
  </si>
  <si>
    <t>Eynel</t>
  </si>
  <si>
    <t>Faris Hammouti</t>
  </si>
  <si>
    <t>Federico Carneiro</t>
  </si>
  <si>
    <t>Franco Rodríguez</t>
  </si>
  <si>
    <t>George Matlou</t>
  </si>
  <si>
    <t>Giuliano Laezza</t>
  </si>
  <si>
    <t>Ignacio Valsangiácomo</t>
  </si>
  <si>
    <t>Iury</t>
  </si>
  <si>
    <t>Ivan Šubert</t>
  </si>
  <si>
    <t>Ivan Vukčević</t>
  </si>
  <si>
    <t>Jefry Valverde</t>
  </si>
  <si>
    <t>Juan Rivas</t>
  </si>
  <si>
    <t>Kim Kuk-Jin</t>
  </si>
  <si>
    <t>Lars Jendal</t>
  </si>
  <si>
    <t>Léo Baiano</t>
  </si>
  <si>
    <t>Leo Mikić</t>
  </si>
  <si>
    <t>Lépua</t>
  </si>
  <si>
    <t>Luciano Cuello</t>
  </si>
  <si>
    <t>Maikel Valencia</t>
  </si>
  <si>
    <t>Marcos Fissore</t>
  </si>
  <si>
    <t>Mariano Puch</t>
  </si>
  <si>
    <t>Marko Šimun</t>
  </si>
  <si>
    <t>Markus Rusek</t>
  </si>
  <si>
    <t>Matteo Marotta</t>
  </si>
  <si>
    <t>Mihael Kuprešak</t>
  </si>
  <si>
    <t>Mohamed Farouk</t>
  </si>
  <si>
    <t>Nicolás Trecco</t>
  </si>
  <si>
    <t>Orri Sigurður Ómarsson</t>
  </si>
  <si>
    <t>Ovidijus Siaulys</t>
  </si>
  <si>
    <t>Rei Ieizumi</t>
  </si>
  <si>
    <t>Ri Un-Chol</t>
  </si>
  <si>
    <t>Rodrigo López Alba</t>
  </si>
  <si>
    <t>Rodrigo Vera</t>
  </si>
  <si>
    <t>Ronaldo Araya</t>
  </si>
  <si>
    <t>Ronaldo Chacón</t>
  </si>
  <si>
    <t>Rufin Gnanzou</t>
  </si>
  <si>
    <t>Santiago Magallán</t>
  </si>
  <si>
    <t>Shaune Mogaila</t>
  </si>
  <si>
    <t>Slobodan Babić</t>
  </si>
  <si>
    <t>Topio Coulibaly</t>
  </si>
  <si>
    <t>Vinicius Guarapuava</t>
  </si>
  <si>
    <t>Abdallah Magdy</t>
  </si>
  <si>
    <t>Andrés Camacho</t>
  </si>
  <si>
    <t>Andrew(,Brazil)</t>
  </si>
  <si>
    <t>Antonio Ivančić</t>
  </si>
  <si>
    <t>Bernal Alfaro</t>
  </si>
  <si>
    <t>Clayvin Zúniga</t>
  </si>
  <si>
    <t>M/ST RL</t>
  </si>
  <si>
    <t>Crispiniano Rodríguez</t>
  </si>
  <si>
    <t>Dani Martín(Cherno More Varna,Spain)</t>
  </si>
  <si>
    <t>Denis Simani</t>
  </si>
  <si>
    <t>Edgardo Díaz</t>
  </si>
  <si>
    <t>Emmanuel Cáceres</t>
  </si>
  <si>
    <t>Filipe Alves</t>
  </si>
  <si>
    <t>Gergő Gyurkits</t>
  </si>
  <si>
    <t>Isak Skotheim</t>
  </si>
  <si>
    <t>Ivan Ostojić</t>
  </si>
  <si>
    <t>José Garro</t>
  </si>
  <si>
    <t>Julian Kügel</t>
  </si>
  <si>
    <t>Jurica Poldrugač</t>
  </si>
  <si>
    <t>Kevin Fajardo</t>
  </si>
  <si>
    <t>Klaidher</t>
  </si>
  <si>
    <t>Leonardo González</t>
  </si>
  <si>
    <t>Luis Pérez(Club Defensores de Belgrano de Villa Ramallo,Argentina)</t>
  </si>
  <si>
    <t>Mamadouba Diaby</t>
  </si>
  <si>
    <t>Marco Tulio Vega</t>
  </si>
  <si>
    <t>Milan Joksimović</t>
  </si>
  <si>
    <t>Mohamed Dabash</t>
  </si>
  <si>
    <t>Nicolás Benavídez</t>
  </si>
  <si>
    <t>Nikolay Minkov</t>
  </si>
  <si>
    <t>René Guder</t>
  </si>
  <si>
    <t>Rolando Arrasco</t>
  </si>
  <si>
    <t>Sead Islamović</t>
  </si>
  <si>
    <t>Stipo Marković</t>
  </si>
  <si>
    <t>Tolga Günes</t>
  </si>
  <si>
    <t>Vedran Celjak</t>
  </si>
  <si>
    <t>Zuhander Zuñiga</t>
  </si>
  <si>
    <t>Abel Méndez</t>
  </si>
  <si>
    <t>Andrea Vallocchia</t>
  </si>
  <si>
    <t>Dean Zandbergen</t>
  </si>
  <si>
    <t>Eduardo Melo</t>
  </si>
  <si>
    <t>Emiliano Blanco</t>
  </si>
  <si>
    <t>Franco Rebussone</t>
  </si>
  <si>
    <t>Gastón Pérez</t>
  </si>
  <si>
    <t>Gonzalo Schonfeld</t>
  </si>
  <si>
    <t>Iván Arbello</t>
  </si>
  <si>
    <t>Juan Pablo Vivas</t>
  </si>
  <si>
    <t>Landu Langanga</t>
  </si>
  <si>
    <t>Angola,Democratic Republic of Congo</t>
  </si>
  <si>
    <t>Leandro Putaro</t>
  </si>
  <si>
    <t>Léo Costa</t>
  </si>
  <si>
    <t>Luca Petrungaro</t>
  </si>
  <si>
    <t>Malek Fakhro</t>
  </si>
  <si>
    <t>Marcelo Argüello</t>
  </si>
  <si>
    <t>Mateo Solís</t>
  </si>
  <si>
    <t>Máximo Lorenzi</t>
  </si>
  <si>
    <t>Michal Reichl</t>
  </si>
  <si>
    <t>Nicolás Igartúa</t>
  </si>
  <si>
    <t>Pablo Arboine</t>
  </si>
  <si>
    <t>Ruslan Magal</t>
  </si>
  <si>
    <t>Shimpei Nishiya</t>
  </si>
  <si>
    <t>Shun Takagi</t>
  </si>
  <si>
    <t>Thomas Ephestion</t>
  </si>
  <si>
    <t>Adama Diakité</t>
  </si>
  <si>
    <t>Adrián Peralta</t>
  </si>
  <si>
    <t>Alcídes Miranda Moreira</t>
  </si>
  <si>
    <t>Alexey Ivanov</t>
  </si>
  <si>
    <t>Alfredo Bifulco</t>
  </si>
  <si>
    <t>Andrés Berizovsky</t>
  </si>
  <si>
    <t>Anto Babić</t>
  </si>
  <si>
    <t>Antonio Boccadamo</t>
  </si>
  <si>
    <t>Ariel Coronel(,Argentina)</t>
  </si>
  <si>
    <t>Bayron Méndez</t>
  </si>
  <si>
    <t>Bradly van Hoeven</t>
  </si>
  <si>
    <t>Chatchai Bootprom</t>
  </si>
  <si>
    <t>Christophe Janssens</t>
  </si>
  <si>
    <t>David Peham</t>
  </si>
  <si>
    <t>David Romero Neyra</t>
  </si>
  <si>
    <t>Dean Huiberts</t>
  </si>
  <si>
    <t>Devis Oliveros</t>
  </si>
  <si>
    <t>Diego Matos</t>
  </si>
  <si>
    <t>Edgar Cotto</t>
  </si>
  <si>
    <t>Edvinas Girdvainis</t>
  </si>
  <si>
    <t>Elías Romero</t>
  </si>
  <si>
    <t>Ernest Luzolo</t>
  </si>
  <si>
    <t>Fábio Gama</t>
  </si>
  <si>
    <t>Facundo Briñón</t>
  </si>
  <si>
    <t>Félix Villacorta</t>
  </si>
  <si>
    <t>Francisco Rodríguez(Municipal Liberia,Costa Rica)</t>
  </si>
  <si>
    <t>Franco Aguirre</t>
  </si>
  <si>
    <t>George Diba</t>
  </si>
  <si>
    <t>Gerald Phiri Jr</t>
  </si>
  <si>
    <t>Given Mashikinya</t>
  </si>
  <si>
    <t>Guilherme Paraíba</t>
  </si>
  <si>
    <t>Gustavo Areco</t>
  </si>
  <si>
    <t>Hamza El Owasti</t>
  </si>
  <si>
    <t>Herman Solberg Nilsen</t>
  </si>
  <si>
    <t>Ignacio Lucero</t>
  </si>
  <si>
    <t>János Szépe</t>
  </si>
  <si>
    <t>Jean Louis Diouf</t>
  </si>
  <si>
    <t>José Soto</t>
  </si>
  <si>
    <t>Juan Manuel Casini</t>
  </si>
  <si>
    <t>Juan Medina</t>
  </si>
  <si>
    <t>Juanito Alfonso</t>
  </si>
  <si>
    <t>Kang Hyun-Muk</t>
  </si>
  <si>
    <t>Ladislav Mužík</t>
  </si>
  <si>
    <t>Lucas Agüero</t>
  </si>
  <si>
    <t>Lucas Hermes</t>
  </si>
  <si>
    <t>Lucas Núñez(Club Deportivo Maldonado,Uruguay)</t>
  </si>
  <si>
    <t>Luis Salazar</t>
  </si>
  <si>
    <t>Marc Carbó</t>
  </si>
  <si>
    <t>Mariano Díaz</t>
  </si>
  <si>
    <t>Martin Kouřil</t>
  </si>
  <si>
    <t>Mateusz Grzybek</t>
  </si>
  <si>
    <t>Matteo Cortesi</t>
  </si>
  <si>
    <t>Michael De Marchi</t>
  </si>
  <si>
    <t>Michał Mokrzycki</t>
  </si>
  <si>
    <t>Mohamed Mezghrani</t>
  </si>
  <si>
    <t>Belgium,Algeria</t>
  </si>
  <si>
    <t>Mohamed Mustafa</t>
  </si>
  <si>
    <t>Moon Jung-In</t>
  </si>
  <si>
    <t>Nicolás Latorre</t>
  </si>
  <si>
    <t>Nicolò Gigli</t>
  </si>
  <si>
    <t>Nikita Glushkov(Dinamo Makhachkala,Russia)</t>
  </si>
  <si>
    <t>Niklas Friberg</t>
  </si>
  <si>
    <t>Noah Baffoe</t>
  </si>
  <si>
    <t>Omar Morales</t>
  </si>
  <si>
    <t>Oscar Buch</t>
  </si>
  <si>
    <t>Patricio Rodríguez(,Argentina)</t>
  </si>
  <si>
    <t>Phathutshedzo Nange</t>
  </si>
  <si>
    <t>WB/DM/M/AM RLC</t>
  </si>
  <si>
    <t>Rafael Morales</t>
  </si>
  <si>
    <t>Raúl Albornoz</t>
  </si>
  <si>
    <t>Ricardo Luz</t>
  </si>
  <si>
    <t>Richard Peralta</t>
  </si>
  <si>
    <t>Robinho(Futebol Clube Cascavel,Brazil)</t>
  </si>
  <si>
    <t>Ronald Pfumbidzai</t>
  </si>
  <si>
    <t>Santiago Ávila</t>
  </si>
  <si>
    <t>Sédé Dion</t>
  </si>
  <si>
    <t>Ivory Coast,Chad</t>
  </si>
  <si>
    <t>Seo Jae-Min</t>
  </si>
  <si>
    <t>Shuhei Matsubara</t>
  </si>
  <si>
    <t>Solomon Letsoenyo</t>
  </si>
  <si>
    <t>Tiago Santana</t>
  </si>
  <si>
    <t>Tomislav Dadić</t>
  </si>
  <si>
    <t>Toon Janssen</t>
  </si>
  <si>
    <t>Vadim Pobudey</t>
  </si>
  <si>
    <t>Yanniel Hernández</t>
  </si>
  <si>
    <t>Yeison Mena</t>
  </si>
  <si>
    <t>Zaher Midani</t>
  </si>
  <si>
    <t>Andre Lewis</t>
  </si>
  <si>
    <t>Andreja Stojanović</t>
  </si>
  <si>
    <t>Ante Šuto</t>
  </si>
  <si>
    <t>Anthony Baron</t>
  </si>
  <si>
    <t>Axel Musarella</t>
  </si>
  <si>
    <t>Braian Maidana</t>
  </si>
  <si>
    <t>Brandon Ormonde-Ottewill</t>
  </si>
  <si>
    <t>Christoph Nicht</t>
  </si>
  <si>
    <t>Diego Azcurra</t>
  </si>
  <si>
    <t>Eirik Wollen Steen</t>
  </si>
  <si>
    <t>Gonzalo Añazgo</t>
  </si>
  <si>
    <t>Jordan Massengo</t>
  </si>
  <si>
    <t>Kyle Bekker</t>
  </si>
  <si>
    <t>Leonardo Gogna</t>
  </si>
  <si>
    <t>Liam Henderson(Falkirk,Scotland)</t>
  </si>
  <si>
    <t>Luis Monge</t>
  </si>
  <si>
    <t>Marko Martinaga</t>
  </si>
  <si>
    <t>Martín Correa(Club Social y Deportivo Flandria,Argentina)</t>
  </si>
  <si>
    <t>Pietro Ciotti</t>
  </si>
  <si>
    <t>Ramiro Reynoso</t>
  </si>
  <si>
    <t>Serkan Firat</t>
  </si>
  <si>
    <t>Shola Akinyemi</t>
  </si>
  <si>
    <t>Tim Payne</t>
  </si>
  <si>
    <t>Uriel Ramírez Kloster</t>
  </si>
  <si>
    <t>Yonathan Gorgoroso</t>
  </si>
  <si>
    <t>Charles Folly</t>
  </si>
  <si>
    <t>David Castro</t>
  </si>
  <si>
    <t>Dennis Corozo</t>
  </si>
  <si>
    <t>Ezra Walian</t>
  </si>
  <si>
    <t>Federico Pace</t>
  </si>
  <si>
    <t>Joaquín Marcos</t>
  </si>
  <si>
    <t>Jonas Vinck</t>
  </si>
  <si>
    <t>Juan Viacava</t>
  </si>
  <si>
    <t>Leândro</t>
  </si>
  <si>
    <t>Lucas Fernández(Cañuelas Fútbol Club,Argentina)</t>
  </si>
  <si>
    <t>Matías Iglesias</t>
  </si>
  <si>
    <t>Mésaque Djú</t>
  </si>
  <si>
    <t>Nicolás Pérez</t>
  </si>
  <si>
    <t>Nicolás Valerio</t>
  </si>
  <si>
    <t>Ricardo Israel Peña</t>
  </si>
  <si>
    <t>Ryoga Ishio</t>
  </si>
  <si>
    <t>Ryosuke Maeda</t>
  </si>
  <si>
    <t>Stefan Krell</t>
  </si>
  <si>
    <t>Wander Luiz</t>
  </si>
  <si>
    <t>Welton Júnior</t>
  </si>
  <si>
    <t>Yuki Morikawa</t>
  </si>
  <si>
    <t>Adjin Livingstone</t>
  </si>
  <si>
    <t>Adrian Błąd</t>
  </si>
  <si>
    <t>Aleks Pihler</t>
  </si>
  <si>
    <t>Alessandro Raimo</t>
  </si>
  <si>
    <t>Andrey Golubev</t>
  </si>
  <si>
    <t>Ariel Morales</t>
  </si>
  <si>
    <t>Baba Musah</t>
  </si>
  <si>
    <t>Carlos Arriola</t>
  </si>
  <si>
    <t>Christian Adrianzén</t>
  </si>
  <si>
    <t>Christian Velarde</t>
  </si>
  <si>
    <t>Cristian Ojeda</t>
  </si>
  <si>
    <t>Darío Salina</t>
  </si>
  <si>
    <t>Domenico Franco</t>
  </si>
  <si>
    <t>Don Bolsius</t>
  </si>
  <si>
    <t>Emiliano Trovento</t>
  </si>
  <si>
    <t>Enzo Serrano</t>
  </si>
  <si>
    <t>Espen Berger</t>
  </si>
  <si>
    <t>Fabricio Ojeda</t>
  </si>
  <si>
    <t>Federico Rotela</t>
  </si>
  <si>
    <t>Felipe Mesones</t>
  </si>
  <si>
    <t>Franco Schiavoni</t>
  </si>
  <si>
    <t>Franco Sosa</t>
  </si>
  <si>
    <t>Franco Stella</t>
  </si>
  <si>
    <t>Gabriel Arce</t>
  </si>
  <si>
    <t>Gabriel Sarmiento</t>
  </si>
  <si>
    <t>Gastón Brambatti</t>
  </si>
  <si>
    <t>Georgi Valchev</t>
  </si>
  <si>
    <t>Germán Cervera</t>
  </si>
  <si>
    <t>Gianfranco Ottaviani</t>
  </si>
  <si>
    <t>Gonzalo Yordan</t>
  </si>
  <si>
    <t>Gonzalo Zabala</t>
  </si>
  <si>
    <t>Hernán Sosa</t>
  </si>
  <si>
    <t>Ignacio Terán</t>
  </si>
  <si>
    <t>Jang Hyeok-Jin</t>
  </si>
  <si>
    <t>Jefferson Castillo</t>
  </si>
  <si>
    <t>Jimmy Maurer</t>
  </si>
  <si>
    <t>Joaquín Rodríguez</t>
  </si>
  <si>
    <t>Juan Cruz Franzoni</t>
  </si>
  <si>
    <t>Juan Pablo Lungarzo</t>
  </si>
  <si>
    <t>Leandro Coronel</t>
  </si>
  <si>
    <t>Leandro Lencinas</t>
  </si>
  <si>
    <t>Lucas Lezcano</t>
  </si>
  <si>
    <t>Lucas López</t>
  </si>
  <si>
    <t>Mariano Mendoza</t>
  </si>
  <si>
    <t>Martín Bouvier</t>
  </si>
  <si>
    <t>Martín Rodríguez(Club Defensores de Belgrano de Villa Ramallo,Argentina)</t>
  </si>
  <si>
    <t>Matías Gallegos</t>
  </si>
  <si>
    <t>Mauro Burruchaga</t>
  </si>
  <si>
    <t>Nicolás Quiroga</t>
  </si>
  <si>
    <t>Saúl Abecasis</t>
  </si>
  <si>
    <t>Sebastián Silguero</t>
  </si>
  <si>
    <t>Taiki Kagayama</t>
  </si>
  <si>
    <t>Tomás Akimenco</t>
  </si>
  <si>
    <t>Agustín Pereyra</t>
  </si>
  <si>
    <t>Alexander Corro</t>
  </si>
  <si>
    <t>Amadou Ouattara</t>
  </si>
  <si>
    <t>Antoine Lejoly</t>
  </si>
  <si>
    <t>Bill(,Brazil)</t>
  </si>
  <si>
    <t>Binyam Belay</t>
  </si>
  <si>
    <t>Bruno Caslei</t>
  </si>
  <si>
    <t>Cipriano Treppo</t>
  </si>
  <si>
    <t>Darius Johnson</t>
  </si>
  <si>
    <t>David Orellana</t>
  </si>
  <si>
    <t>Davide Di Pasquale</t>
  </si>
  <si>
    <t>Đorđe Belić</t>
  </si>
  <si>
    <t>Enzo Ortiz</t>
  </si>
  <si>
    <t>Eros de Luca</t>
  </si>
  <si>
    <t>Fabián Monserrat</t>
  </si>
  <si>
    <t>Ferdinando Del Sole</t>
  </si>
  <si>
    <t>José López Quintero</t>
  </si>
  <si>
    <t>Joseph Vega</t>
  </si>
  <si>
    <t>Juan José Ramírez(Club Atlético Villa San Carlos,Argentina)</t>
  </si>
  <si>
    <t>Landinho</t>
  </si>
  <si>
    <t>Leandro Cuomo</t>
  </si>
  <si>
    <t>Lee Ju-Yong</t>
  </si>
  <si>
    <t>Maximiliano Resquín</t>
  </si>
  <si>
    <t>Mihailo Perović</t>
  </si>
  <si>
    <t>Nahuel Cajal</t>
  </si>
  <si>
    <t>Neco Brett</t>
  </si>
  <si>
    <t>Ricardo Grieger</t>
  </si>
  <si>
    <t>Ricardo Priori</t>
  </si>
  <si>
    <t>Sergio Acosta</t>
  </si>
  <si>
    <t>Jérôme Boateng</t>
  </si>
  <si>
    <t>Alejandro Gomes Rodríguez</t>
  </si>
  <si>
    <t>England,Portugal,Venezuela</t>
  </si>
  <si>
    <t>Darwin Guagua</t>
  </si>
  <si>
    <t>Kadan Young</t>
  </si>
  <si>
    <t>Ryan Kavuma-McQueen</t>
  </si>
  <si>
    <t>Trevan Sanusi</t>
  </si>
  <si>
    <t>Alessio Cacciamani</t>
  </si>
  <si>
    <t>David Otorbi</t>
  </si>
  <si>
    <t>Josh Stephenson</t>
  </si>
  <si>
    <t>Nick Homan</t>
  </si>
  <si>
    <t>Noah Fernandez</t>
  </si>
  <si>
    <t>Reggie Walsh</t>
  </si>
  <si>
    <t>Salih Malkoçoğlu</t>
  </si>
  <si>
    <t>Tiago Poller</t>
  </si>
  <si>
    <t>Germany,Colombia</t>
  </si>
  <si>
    <t>Aarón Martín</t>
  </si>
  <si>
    <t>Ahmed Nader Hawash</t>
  </si>
  <si>
    <t>Aladji Bamba</t>
  </si>
  <si>
    <t>Alejandro Almaraz</t>
  </si>
  <si>
    <t>Alexei Rojas Fedorushchenko</t>
  </si>
  <si>
    <t>Colombia,Russia,England</t>
  </si>
  <si>
    <t>Álvaro Leiva</t>
  </si>
  <si>
    <t>Andrés Cuenca</t>
  </si>
  <si>
    <t>Arthur Dias</t>
  </si>
  <si>
    <t>Baek Ga-On</t>
  </si>
  <si>
    <t>Branimir Mlačić</t>
  </si>
  <si>
    <t>Calum Scanlon</t>
  </si>
  <si>
    <t>Dmitry Pestryakov</t>
  </si>
  <si>
    <t>Edgar Piloyan</t>
  </si>
  <si>
    <t>Emre Demir</t>
  </si>
  <si>
    <t>Fallou Diouf</t>
  </si>
  <si>
    <t>Felipe Chiqueti</t>
  </si>
  <si>
    <t>Gilberto(SEP,Brazil)</t>
  </si>
  <si>
    <t>Henadii Synchuk</t>
  </si>
  <si>
    <t>Hugo Pinilla</t>
  </si>
  <si>
    <t>Ibrahim Diarra(Barcelona,Mali)</t>
  </si>
  <si>
    <t>Itumeleng Khune</t>
  </si>
  <si>
    <t>João Victor(FLA,Brazil)</t>
  </si>
  <si>
    <t>Jordy Bawuah</t>
  </si>
  <si>
    <t>Kauan(FOR,Brazil)</t>
  </si>
  <si>
    <t>Landry Farré</t>
  </si>
  <si>
    <t>Spain,Ivory Coast</t>
  </si>
  <si>
    <t>Leo Salazar</t>
  </si>
  <si>
    <t>Lewis Orford</t>
  </si>
  <si>
    <t>Lorenzo Tosto</t>
  </si>
  <si>
    <t>Loun Srdanovic</t>
  </si>
  <si>
    <t>Lucas Ferreira(FC Luzern,Portugal,Switzerland)</t>
  </si>
  <si>
    <t>Marco de las Sías</t>
  </si>
  <si>
    <t>Mark O'Mahony</t>
  </si>
  <si>
    <t>Niklas Swider</t>
  </si>
  <si>
    <t>Pablo López(Valencia,Spain)</t>
  </si>
  <si>
    <t>Pablo Lúcio</t>
  </si>
  <si>
    <t>Paul Argney</t>
  </si>
  <si>
    <t>Phakamani Mahlambi</t>
  </si>
  <si>
    <t>Rabby Mateta Pepa</t>
  </si>
  <si>
    <t>Rodrigo Bacidalupe</t>
  </si>
  <si>
    <t>Samu Becerra</t>
  </si>
  <si>
    <t>Sani Suleiman</t>
  </si>
  <si>
    <t>Sékou Koné</t>
  </si>
  <si>
    <t>Sémou Sané</t>
  </si>
  <si>
    <t>Somto Boniface</t>
  </si>
  <si>
    <t>Soriba Diaoune</t>
  </si>
  <si>
    <t>Tugra Turhan</t>
  </si>
  <si>
    <t>Valente Pierani</t>
  </si>
  <si>
    <t>Villum Berthelsen</t>
  </si>
  <si>
    <t>William Osnes-Ringen</t>
  </si>
  <si>
    <t>Xavi Espart</t>
  </si>
  <si>
    <t>Jean(Futebol Clube Pantanal SAF,Brazil)</t>
  </si>
  <si>
    <t>Andy Delort</t>
  </si>
  <si>
    <t>Marc Navarro</t>
  </si>
  <si>
    <t>Alberto Zapater</t>
  </si>
  <si>
    <t>Iago Herrerín</t>
  </si>
  <si>
    <t>Julio Buffarini</t>
  </si>
  <si>
    <t>Takumi Ito</t>
  </si>
  <si>
    <t>Vitor Bueno</t>
  </si>
  <si>
    <t>Rômulo(,Brazil)</t>
  </si>
  <si>
    <t>Abdurrahman Üresin</t>
  </si>
  <si>
    <t>Agustín De la Cuesta</t>
  </si>
  <si>
    <t>Agustín Obregón</t>
  </si>
  <si>
    <t>Agustín Vázquez</t>
  </si>
  <si>
    <t>Alani</t>
  </si>
  <si>
    <t>Alberto Botía</t>
  </si>
  <si>
    <t>Aleksa Cvetković</t>
  </si>
  <si>
    <t>Aleksej Vukičević</t>
  </si>
  <si>
    <t>Alessandro Vinciguerra</t>
  </si>
  <si>
    <t>Alexis Olmedo</t>
  </si>
  <si>
    <t>Ali Altınöz</t>
  </si>
  <si>
    <t>Ali Habeşoğlu</t>
  </si>
  <si>
    <t>Aljaž Strajnar</t>
  </si>
  <si>
    <t>Álvaro Banquero</t>
  </si>
  <si>
    <t>Amadou N'Diaye</t>
  </si>
  <si>
    <t>Ambrose Ochigbo</t>
  </si>
  <si>
    <t>Amin Nabizada</t>
  </si>
  <si>
    <t>England,Afghanistan</t>
  </si>
  <si>
    <t>Andrés Chávez</t>
  </si>
  <si>
    <t>Antonio Ceza</t>
  </si>
  <si>
    <t>Arda Özçimen</t>
  </si>
  <si>
    <t>Arjan Malić</t>
  </si>
  <si>
    <t>Ayoub Chaikhoun</t>
  </si>
  <si>
    <t>Ayoub Mouloua</t>
  </si>
  <si>
    <t>Baba</t>
  </si>
  <si>
    <t>Bakary Haïdara</t>
  </si>
  <si>
    <t>Baran Gezek</t>
  </si>
  <si>
    <t>Bernardo(SAN,Brazil,Italy)</t>
  </si>
  <si>
    <t>Charles Herrmann</t>
  </si>
  <si>
    <t>Christian Brauzmann</t>
  </si>
  <si>
    <t>Dan Sinaté</t>
  </si>
  <si>
    <t>Daniel Lima</t>
  </si>
  <si>
    <t>Daniele Padelli</t>
  </si>
  <si>
    <t>Dantas</t>
  </si>
  <si>
    <t>David Puczka</t>
  </si>
  <si>
    <t>Diego Gil</t>
  </si>
  <si>
    <t>Dilan Markanday</t>
  </si>
  <si>
    <t>Dimitris Kaloskamis</t>
  </si>
  <si>
    <t>Douglas Owusu</t>
  </si>
  <si>
    <t>Ege Bilsel</t>
  </si>
  <si>
    <t>Emirhan Başyiğit</t>
  </si>
  <si>
    <t>Emre Bilgin</t>
  </si>
  <si>
    <t>Enric Garcia</t>
  </si>
  <si>
    <t>Ernie Weaver</t>
  </si>
  <si>
    <t>Eryk Grzywacz</t>
  </si>
  <si>
    <t>Fabio Rispoli</t>
  </si>
  <si>
    <t>Federico Cassa</t>
  </si>
  <si>
    <t>Filip Rózga</t>
  </si>
  <si>
    <t>Filip Sidklev</t>
  </si>
  <si>
    <t>Filipe Bordon</t>
  </si>
  <si>
    <t>Francis Nzaba</t>
  </si>
  <si>
    <t>Gabriel Rodríguez</t>
  </si>
  <si>
    <t>Gísli Gottskálk Þórðarson</t>
  </si>
  <si>
    <t>Giuseppe Bovalina</t>
  </si>
  <si>
    <t>Göktan Işılak</t>
  </si>
  <si>
    <t>Hugo Rojas(Instituto Atlético Central Córdoba,Argentina)</t>
  </si>
  <si>
    <t>Igor Strzałek</t>
  </si>
  <si>
    <t>Iseppe</t>
  </si>
  <si>
    <t>Jaduli Iobashvili</t>
  </si>
  <si>
    <t>Jaka Čuber Potočnik</t>
  </si>
  <si>
    <t>Jamalutdin Abdulkadyrov</t>
  </si>
  <si>
    <t>Jandry Gómez</t>
  </si>
  <si>
    <t>Jeremías González</t>
  </si>
  <si>
    <t>Jeremías Martinet</t>
  </si>
  <si>
    <t>Argentina,Chile,France</t>
  </si>
  <si>
    <t>Jonathan Okoronkwo</t>
  </si>
  <si>
    <t>Joseph Liteta</t>
  </si>
  <si>
    <t>Joshua Duffus</t>
  </si>
  <si>
    <t>Joshua Rawlins</t>
  </si>
  <si>
    <t>Australia,Malaysia</t>
  </si>
  <si>
    <t>Josías Palais</t>
  </si>
  <si>
    <t>Julius Nielsen</t>
  </si>
  <si>
    <t>Karem Zoabi</t>
  </si>
  <si>
    <t>Khalil Ayari</t>
  </si>
  <si>
    <t>Kimi Merk</t>
  </si>
  <si>
    <t>Kyrgyzstan,Germany</t>
  </si>
  <si>
    <t>Labinot Bajrami</t>
  </si>
  <si>
    <t>Lautaro Montenegro</t>
  </si>
  <si>
    <t>Leonel Jaime</t>
  </si>
  <si>
    <t>Leon-Oumar Wechsel</t>
  </si>
  <si>
    <t>Germany,Guinea,Poland</t>
  </si>
  <si>
    <t>Luc de Fougerolles</t>
  </si>
  <si>
    <t>Luca Regiardo</t>
  </si>
  <si>
    <t>Lucas Richarte</t>
  </si>
  <si>
    <t>Luiz Gustavo(BAH,Brazil)</t>
  </si>
  <si>
    <t>Luka Kolar</t>
  </si>
  <si>
    <t>Mahamadou Susoho</t>
  </si>
  <si>
    <t>Spain,England,The Gambia</t>
  </si>
  <si>
    <t>Mame Diouf</t>
  </si>
  <si>
    <t>Marc Bombardó</t>
  </si>
  <si>
    <t>Marcelo Timoran</t>
  </si>
  <si>
    <t>Bolivia,Peru,Spain</t>
  </si>
  <si>
    <t>Mario Perlingieri</t>
  </si>
  <si>
    <t>Markus Walker</t>
  </si>
  <si>
    <t>Denmark,Australia,England</t>
  </si>
  <si>
    <t>Max Ejdum</t>
  </si>
  <si>
    <t>Miguel Carvalho</t>
  </si>
  <si>
    <t>Miodrag Pivaš</t>
  </si>
  <si>
    <t>Mohammad Askari</t>
  </si>
  <si>
    <t>Mohammad Reza Bordbar</t>
  </si>
  <si>
    <t>Moustapha Camara</t>
  </si>
  <si>
    <t>Neiser Villarreal</t>
  </si>
  <si>
    <t>Niklas Fuglestad</t>
  </si>
  <si>
    <t>Noah Markmann</t>
  </si>
  <si>
    <t>Óscar Ureña</t>
  </si>
  <si>
    <t>Patrick Ouotro</t>
  </si>
  <si>
    <t>Paul Scholl</t>
  </si>
  <si>
    <t>Rafael Guerrero</t>
  </si>
  <si>
    <t>Reece Johnson</t>
  </si>
  <si>
    <t>Reza Ghandipour</t>
  </si>
  <si>
    <t>Roman Horák</t>
  </si>
  <si>
    <t>Roman Salenko</t>
  </si>
  <si>
    <t>Salif Sané</t>
  </si>
  <si>
    <t>Samuel Cleall-Harding</t>
  </si>
  <si>
    <t>Santiago Daniele</t>
  </si>
  <si>
    <t>Santino Vera</t>
  </si>
  <si>
    <t>Shane van Aarle</t>
  </si>
  <si>
    <t>Netherlands,Belgium</t>
  </si>
  <si>
    <t>Sibusiso Vilakazi</t>
  </si>
  <si>
    <t>Simo(Al-Arabi Sports Club,Spain,Algeria)</t>
  </si>
  <si>
    <t>Simón Bodnar</t>
  </si>
  <si>
    <t>Hungary,Argentina</t>
  </si>
  <si>
    <t>Stavros Pnevmonidis</t>
  </si>
  <si>
    <t>Tibe De Vlieger</t>
  </si>
  <si>
    <t>Tim Goller</t>
  </si>
  <si>
    <t>Timo Schlieck</t>
  </si>
  <si>
    <t>Viktor Tsukanov</t>
  </si>
  <si>
    <t>Vince Osuji</t>
  </si>
  <si>
    <t>Vojin Serafimović</t>
  </si>
  <si>
    <t>Volkan Babacan</t>
  </si>
  <si>
    <t>Yassine Khalifi</t>
  </si>
  <si>
    <t>Benjamin Hvidt</t>
  </si>
  <si>
    <t>Martin Georgiev</t>
  </si>
  <si>
    <t>Stéphane Bahoken</t>
  </si>
  <si>
    <t>Giovani Hernández</t>
  </si>
  <si>
    <t>Ivan Pakholiuk</t>
  </si>
  <si>
    <t>Jorge Luna</t>
  </si>
  <si>
    <t>Václav Pilař</t>
  </si>
  <si>
    <t>Adam Matthews</t>
  </si>
  <si>
    <t>Fabian Wilfinger</t>
  </si>
  <si>
    <t>Jorge Alberto Sánchez</t>
  </si>
  <si>
    <t>Larry Kayode</t>
  </si>
  <si>
    <t>Marcel Johnen</t>
  </si>
  <si>
    <t>Riccardo Stivanello</t>
  </si>
  <si>
    <t>Ümit Akdağ</t>
  </si>
  <si>
    <t>Romania,Türkiye</t>
  </si>
  <si>
    <t>Abdoulaye Bâ</t>
  </si>
  <si>
    <t>Aimar Duñabeitia</t>
  </si>
  <si>
    <t>Alaixys Romao</t>
  </si>
  <si>
    <t>Alex Mighten</t>
  </si>
  <si>
    <t>Alexander Jakobsen</t>
  </si>
  <si>
    <t>Egypt,Denmark</t>
  </si>
  <si>
    <t>Ángel Rico</t>
  </si>
  <si>
    <t>Dániel Böde</t>
  </si>
  <si>
    <t>Dinis Rodrigues</t>
  </si>
  <si>
    <t>Domingos Quina</t>
  </si>
  <si>
    <t>Duván Viáfara</t>
  </si>
  <si>
    <t>Ebenezer Ofori</t>
  </si>
  <si>
    <t>Elias Kachunga</t>
  </si>
  <si>
    <t>Democratic Republic of Congo,Germany</t>
  </si>
  <si>
    <t>Eneko Satrústegui</t>
  </si>
  <si>
    <t>Fabrício Messias</t>
  </si>
  <si>
    <t>Francisco Marco</t>
  </si>
  <si>
    <t>Gabriele Angella</t>
  </si>
  <si>
    <t>Giorgi Kharaishvili</t>
  </si>
  <si>
    <t>Ibrahima Baldé(,Senegal)</t>
  </si>
  <si>
    <t>Iker Muñoz(Sevilla,Spain)</t>
  </si>
  <si>
    <t>Israel Domínguez</t>
  </si>
  <si>
    <t>Jodi Jones</t>
  </si>
  <si>
    <t>José Cañas</t>
  </si>
  <si>
    <t>Julien Vetro</t>
  </si>
  <si>
    <t>Júlio César(,Brazil)</t>
  </si>
  <si>
    <t>Kim Bo-Kyung</t>
  </si>
  <si>
    <t>Kristoffer Olsson</t>
  </si>
  <si>
    <t>Lautaro Gómez</t>
  </si>
  <si>
    <t>Mahamadou Baldé</t>
  </si>
  <si>
    <t>Matej Oravec</t>
  </si>
  <si>
    <t>Mouez Hassen</t>
  </si>
  <si>
    <t>Pablo Barzola</t>
  </si>
  <si>
    <t>Renê Júnior</t>
  </si>
  <si>
    <t>Roger Martínez(Barcelona,Spain)</t>
  </si>
  <si>
    <t>Sam Hughes</t>
  </si>
  <si>
    <t>Sergio Santos(Tarragona,Spain)</t>
  </si>
  <si>
    <t>Achraf Lazaar</t>
  </si>
  <si>
    <t>Damienus Reverson</t>
  </si>
  <si>
    <t>Jaír González</t>
  </si>
  <si>
    <t>Matteo Bignetti</t>
  </si>
  <si>
    <t>Austria,Italy</t>
  </si>
  <si>
    <t>Dani Queipo</t>
  </si>
  <si>
    <t>David Juncà</t>
  </si>
  <si>
    <t>Eldin Jakupović</t>
  </si>
  <si>
    <t>Jefferson Orejuela</t>
  </si>
  <si>
    <t>Rodrigo Lindoso</t>
  </si>
  <si>
    <t>Alessandro Burlamaqui</t>
  </si>
  <si>
    <t>Peru,Spain,Brazil</t>
  </si>
  <si>
    <t>Álex Cardero</t>
  </si>
  <si>
    <t>Eduardo Neto</t>
  </si>
  <si>
    <t>Federico Macca</t>
  </si>
  <si>
    <t>Giacomo Corona</t>
  </si>
  <si>
    <t>Giacomo Faticanti</t>
  </si>
  <si>
    <t>Hyan</t>
  </si>
  <si>
    <t>Jordan Mendes</t>
  </si>
  <si>
    <t>France,Cape Verde Islands</t>
  </si>
  <si>
    <t>Lawrence Agyekum</t>
  </si>
  <si>
    <t>Nicolas Keckeisen</t>
  </si>
  <si>
    <t>Osvaldo González</t>
  </si>
  <si>
    <t>Oumar Ngom</t>
  </si>
  <si>
    <t>Philipp Müller</t>
  </si>
  <si>
    <t>Tayo Adaramola</t>
  </si>
  <si>
    <t>Tsukasa Morishima</t>
  </si>
  <si>
    <t>Bressan</t>
  </si>
  <si>
    <t>Diego Lagos</t>
  </si>
  <si>
    <t>Jérémie Bela</t>
  </si>
  <si>
    <t>Luka Račić</t>
  </si>
  <si>
    <t>Denmark,Serbia</t>
  </si>
  <si>
    <t>Pedro Felipe</t>
  </si>
  <si>
    <t>Sergio Flores</t>
  </si>
  <si>
    <t>Aatif Chahechouhe</t>
  </si>
  <si>
    <t>Abdoulay Diaby</t>
  </si>
  <si>
    <t>Adem Arous</t>
  </si>
  <si>
    <t>Alberto Herrera</t>
  </si>
  <si>
    <t>Alexey Ploschadny</t>
  </si>
  <si>
    <t>Alper Potuk</t>
  </si>
  <si>
    <t>Andreas Gülstorff</t>
  </si>
  <si>
    <t>Ange-Freddy Plumain</t>
  </si>
  <si>
    <t>Bakary Sako</t>
  </si>
  <si>
    <t>César Álvarez</t>
  </si>
  <si>
    <t>Clinton Mola</t>
  </si>
  <si>
    <t>Daniil Zorin</t>
  </si>
  <si>
    <t>Dylan Duran</t>
  </si>
  <si>
    <t>Dzon Delarge</t>
  </si>
  <si>
    <t>Elton</t>
  </si>
  <si>
    <t>Gaetano Letizia</t>
  </si>
  <si>
    <t>Gastón Díaz</t>
  </si>
  <si>
    <t>George Corral</t>
  </si>
  <si>
    <t>Gullit Peña</t>
  </si>
  <si>
    <t>Iván Cédric</t>
  </si>
  <si>
    <t>Ivan Šaponjić</t>
  </si>
  <si>
    <t>Jacopo Dezi</t>
  </si>
  <si>
    <t>Jakub Sylvestr</t>
  </si>
  <si>
    <t>Jaume Cuéllar</t>
  </si>
  <si>
    <t>Jean Pierre Barrientos</t>
  </si>
  <si>
    <t>Juan Brígido</t>
  </si>
  <si>
    <t>Kenneth Otigba</t>
  </si>
  <si>
    <t>Hungary,Nigeria</t>
  </si>
  <si>
    <t>Kwame Peprah</t>
  </si>
  <si>
    <t>Leandro Figueredo</t>
  </si>
  <si>
    <t>Liviu Antal</t>
  </si>
  <si>
    <t>Loret Sadiku</t>
  </si>
  <si>
    <t>Lucas João</t>
  </si>
  <si>
    <t>Mario Nájera</t>
  </si>
  <si>
    <t>Mario Osuna</t>
  </si>
  <si>
    <t>Matías Rodríguez(Club de Deportes Melipilla,Argentina,Chile)</t>
  </si>
  <si>
    <t>Mexer</t>
  </si>
  <si>
    <t>Moez Ben Cherifia</t>
  </si>
  <si>
    <t>Mohamed Dhaoui</t>
  </si>
  <si>
    <t>Munaf Younus</t>
  </si>
  <si>
    <t>Mustafa Pektemek</t>
  </si>
  <si>
    <t>Nikolai Baden Frederiksen</t>
  </si>
  <si>
    <t>Ntando Nkosi</t>
  </si>
  <si>
    <t>Ofir Marciano</t>
  </si>
  <si>
    <t>Omar El Saaiy</t>
  </si>
  <si>
    <t>Oswaldo Henríquez</t>
  </si>
  <si>
    <t>Recep Niyaz</t>
  </si>
  <si>
    <t>Reece Oxford</t>
  </si>
  <si>
    <t>Renatinho(,Brazil)</t>
  </si>
  <si>
    <t>Riad Bajić</t>
  </si>
  <si>
    <t>Rômulo(ATM,Brazil)</t>
  </si>
  <si>
    <t>Samuel Tetteh</t>
  </si>
  <si>
    <t>Sergio Martínez(Sevilla,Spain)</t>
  </si>
  <si>
    <t>Sullivan Péan</t>
  </si>
  <si>
    <t>Toya Nakamura</t>
  </si>
  <si>
    <t>Tyler Onyango</t>
  </si>
  <si>
    <t>Veysel Sönmezsoy</t>
  </si>
  <si>
    <t>Vinícius Araújo</t>
  </si>
  <si>
    <t>Vít Beneš</t>
  </si>
  <si>
    <t>Yasin Öztekin</t>
  </si>
  <si>
    <t>Zargo Touré</t>
  </si>
  <si>
    <t>Brage Skaret</t>
  </si>
  <si>
    <t>David Lelle</t>
  </si>
  <si>
    <t>Emmanuel Toku</t>
  </si>
  <si>
    <t>Ignacio Jeraldino</t>
  </si>
  <si>
    <t>Isaac Díaz</t>
  </si>
  <si>
    <t>Issa Fofana</t>
  </si>
  <si>
    <t>Maxime Bastian</t>
  </si>
  <si>
    <t>Nemanja Žunić</t>
  </si>
  <si>
    <t>Paweł Chrupałła</t>
  </si>
  <si>
    <t>Poland,Norway</t>
  </si>
  <si>
    <t>Ryohei Watanabe</t>
  </si>
  <si>
    <t>Wellington(Avispa Fukuoka,Brazil)</t>
  </si>
  <si>
    <t>Yuki Muto</t>
  </si>
  <si>
    <t>Anderson Conceição</t>
  </si>
  <si>
    <t>Armando Zamorano</t>
  </si>
  <si>
    <t>Berny Burke</t>
  </si>
  <si>
    <t>Carlos Sarabia</t>
  </si>
  <si>
    <t>Christoph Knasmüllner</t>
  </si>
  <si>
    <t>Dylan Guajardo</t>
  </si>
  <si>
    <t>Edvin Krupić</t>
  </si>
  <si>
    <t>Eli Sabiá</t>
  </si>
  <si>
    <t>Elías Vásquez</t>
  </si>
  <si>
    <t>Ilja Kutepov</t>
  </si>
  <si>
    <t>Joe Corona</t>
  </si>
  <si>
    <t>United States,Mexico,El Salvador</t>
  </si>
  <si>
    <t>John Mary</t>
  </si>
  <si>
    <t>Cameroon,Nigeria</t>
  </si>
  <si>
    <t>Jonas</t>
  </si>
  <si>
    <t>Kaio(,Brazil,Japan)</t>
  </si>
  <si>
    <t>Kevin Krumme</t>
  </si>
  <si>
    <t>King Manu</t>
  </si>
  <si>
    <t>Marcelo Pitol</t>
  </si>
  <si>
    <t>Marco Campagnaro</t>
  </si>
  <si>
    <t>Marlone</t>
  </si>
  <si>
    <t>Mauricio Márquez</t>
  </si>
  <si>
    <t>Mohamed Djetei</t>
  </si>
  <si>
    <t>Nadjib Cissé</t>
  </si>
  <si>
    <t>Nicolas Bénézet</t>
  </si>
  <si>
    <t>Nicolás Siri</t>
  </si>
  <si>
    <t>Pedro Benito</t>
  </si>
  <si>
    <t>Spain,Ukraine</t>
  </si>
  <si>
    <t>Samuel Rosa</t>
  </si>
  <si>
    <t>Takumi Nagaishi</t>
  </si>
  <si>
    <t>Tiago Rodrigues(,Portugal)</t>
  </si>
  <si>
    <t>Weverton(CEC,Brazil)</t>
  </si>
  <si>
    <t>Willians Santana</t>
  </si>
  <si>
    <t>Ben</t>
  </si>
  <si>
    <t>Comoros,France,Serbia</t>
  </si>
  <si>
    <t>Gagi Margvelashvili</t>
  </si>
  <si>
    <t>Hamadoni Kamolov</t>
  </si>
  <si>
    <t>Hugo Cabral</t>
  </si>
  <si>
    <t>Jean Mangabeira</t>
  </si>
  <si>
    <t>Jorge Córdoba</t>
  </si>
  <si>
    <t>Josué Tiendrébéogo</t>
  </si>
  <si>
    <t>Lucas Pedraza</t>
  </si>
  <si>
    <t>Maximiliano Badur</t>
  </si>
  <si>
    <t>Maycon Cleiton</t>
  </si>
  <si>
    <t>Abass Maïga</t>
  </si>
  <si>
    <t>Eduardo(,Brazil)</t>
  </si>
  <si>
    <t>Facundo Píriz</t>
  </si>
  <si>
    <t>Isi Ros</t>
  </si>
  <si>
    <t>Jefferson(Van Spor Futbol Kulübü,Brazil)</t>
  </si>
  <si>
    <t>Jesaja Herrmann</t>
  </si>
  <si>
    <t>Joe Morrell</t>
  </si>
  <si>
    <t>Jon Gaztañaga</t>
  </si>
  <si>
    <t>Jonathan Karlsson</t>
  </si>
  <si>
    <t>Sweden,Sri Lanka</t>
  </si>
  <si>
    <t>Juan Torres</t>
  </si>
  <si>
    <t>Lillo</t>
  </si>
  <si>
    <t>Lucas Díaz</t>
  </si>
  <si>
    <t>Martín Ochoa</t>
  </si>
  <si>
    <t>Miguel Reichmuth</t>
  </si>
  <si>
    <t>Nicolás Dibble</t>
  </si>
  <si>
    <t>Nikola Mituljikić</t>
  </si>
  <si>
    <t>Rodrigo Varanda</t>
  </si>
  <si>
    <t>Salva Ferrer</t>
  </si>
  <si>
    <t>Simone D'Uffizi</t>
  </si>
  <si>
    <t>Stefano Filigheddu</t>
  </si>
  <si>
    <t>Abbas Kahrizi</t>
  </si>
  <si>
    <t>Abdulmalik Al-Jaber</t>
  </si>
  <si>
    <t>Aboubacar Bah</t>
  </si>
  <si>
    <t>Ahmed El Sheikh(,Egypt)</t>
  </si>
  <si>
    <t>Alberto</t>
  </si>
  <si>
    <t>Aldry Contreras</t>
  </si>
  <si>
    <t>Aleksander Paluszek</t>
  </si>
  <si>
    <t>Alessandro Pilati</t>
  </si>
  <si>
    <t>Álex Blesa</t>
  </si>
  <si>
    <t>Alexandro Fernández</t>
  </si>
  <si>
    <t>Aliou Traoré</t>
  </si>
  <si>
    <t>Andile Jali</t>
  </si>
  <si>
    <t>Andreas Vindheim</t>
  </si>
  <si>
    <t>Ángelo Henríquez</t>
  </si>
  <si>
    <t>Angelo Marchese</t>
  </si>
  <si>
    <t>Antonio Zarzana</t>
  </si>
  <si>
    <t>Artemijus Tutyškinas</t>
  </si>
  <si>
    <t>Artur Gajdoš</t>
  </si>
  <si>
    <t>Aymen Al Tihar</t>
  </si>
  <si>
    <t>Ballou Tabla</t>
  </si>
  <si>
    <t>Barrie McKay</t>
  </si>
  <si>
    <t>Bektemir Abdumannonov</t>
  </si>
  <si>
    <t>Bence Batik</t>
  </si>
  <si>
    <t>Borja Granero</t>
  </si>
  <si>
    <t>Braian Rojas</t>
  </si>
  <si>
    <t>Brais Val</t>
  </si>
  <si>
    <t>Bruno Verrengia</t>
  </si>
  <si>
    <t>Burak Süleyman</t>
  </si>
  <si>
    <t>Carlos Hernández(Managua FC,Colombia)</t>
  </si>
  <si>
    <t>Cristhoper Zambrano</t>
  </si>
  <si>
    <t>Cy Goddard</t>
  </si>
  <si>
    <t>Japan,England</t>
  </si>
  <si>
    <t>Daniel Oyegoke</t>
  </si>
  <si>
    <t>David Astals</t>
  </si>
  <si>
    <t>David Preu</t>
  </si>
  <si>
    <t>Davide Diaw</t>
  </si>
  <si>
    <t>Davit Skhirtladze</t>
  </si>
  <si>
    <t>Dean Liço</t>
  </si>
  <si>
    <t>Denys Pidhurskyi</t>
  </si>
  <si>
    <t>Dieumerci Ndongala</t>
  </si>
  <si>
    <t>Diogo Acosta</t>
  </si>
  <si>
    <t>Diyaeddine Abzi</t>
  </si>
  <si>
    <t>Canada,Morocco</t>
  </si>
  <si>
    <t>Đorđe Skoko</t>
  </si>
  <si>
    <t>Dorian Babunski</t>
  </si>
  <si>
    <t>Eloge Yao</t>
  </si>
  <si>
    <t>Emmanuel Da Costa</t>
  </si>
  <si>
    <t>Eray Korkmaz</t>
  </si>
  <si>
    <t>Erkebülan Seidakhmet</t>
  </si>
  <si>
    <t>Ermir Rashica</t>
  </si>
  <si>
    <t>Exneyder Guerrero</t>
  </si>
  <si>
    <t>Facundo Troncoso</t>
  </si>
  <si>
    <t>Fausto Tienza</t>
  </si>
  <si>
    <t>Federico Accornero</t>
  </si>
  <si>
    <t>Felipe(,Brazil,Italy)</t>
  </si>
  <si>
    <t>Fernando Basante</t>
  </si>
  <si>
    <t>Fernando Boldrin</t>
  </si>
  <si>
    <t>Filip Blecha</t>
  </si>
  <si>
    <t>Filip Lichý</t>
  </si>
  <si>
    <t>Filip Ozobić</t>
  </si>
  <si>
    <t>Azerbaijan,Croatia</t>
  </si>
  <si>
    <t>Florent Sanchez</t>
  </si>
  <si>
    <t>Floris Smand</t>
  </si>
  <si>
    <t>Fotis Kitsos</t>
  </si>
  <si>
    <t>Franco Herrera</t>
  </si>
  <si>
    <t>Gastón Rodríguez</t>
  </si>
  <si>
    <t>Héber García</t>
  </si>
  <si>
    <t>Ian Forns</t>
  </si>
  <si>
    <t>Ibrahim Sissoko(,Ivory Coast)</t>
  </si>
  <si>
    <t>Ignacio Jara</t>
  </si>
  <si>
    <t>Isi</t>
  </si>
  <si>
    <t>Iván Pomba</t>
  </si>
  <si>
    <t>Iyed Belwafi</t>
  </si>
  <si>
    <t>Jadel Katongo</t>
  </si>
  <si>
    <t>England,Zambia</t>
  </si>
  <si>
    <t>Jean Cartagena</t>
  </si>
  <si>
    <t>Jessy Pi</t>
  </si>
  <si>
    <t>Joan López</t>
  </si>
  <si>
    <t>Joel Ngandu Kayamba</t>
  </si>
  <si>
    <t>José Julián Martínez</t>
  </si>
  <si>
    <t>Honduras,Bolivia</t>
  </si>
  <si>
    <t>Joshua Tenkorang</t>
  </si>
  <si>
    <t>Josué Reinatti</t>
  </si>
  <si>
    <t>Juan Camilo Castillo</t>
  </si>
  <si>
    <t>Juan Córdova</t>
  </si>
  <si>
    <t>Juan Cruz Scarel</t>
  </si>
  <si>
    <t>Juan Ybarra</t>
  </si>
  <si>
    <t>Julián Fuyana</t>
  </si>
  <si>
    <t>Kamil Conteh</t>
  </si>
  <si>
    <t>Karim Yoda</t>
  </si>
  <si>
    <t>Kenneth Semakula</t>
  </si>
  <si>
    <t>Krisztián Tamás</t>
  </si>
  <si>
    <t>Kwanda Mngonyama</t>
  </si>
  <si>
    <t>Kyllian Gasnier</t>
  </si>
  <si>
    <t>France,Ivory Coast,Spain</t>
  </si>
  <si>
    <t>Lamin Jarjou</t>
  </si>
  <si>
    <t>Laurenz Orgler</t>
  </si>
  <si>
    <t>Lebone Seema</t>
  </si>
  <si>
    <t>Lenny Nangis</t>
  </si>
  <si>
    <t>Levan Tandilashvili</t>
  </si>
  <si>
    <t>Limbikani Mzava</t>
  </si>
  <si>
    <t>Lucas Justen</t>
  </si>
  <si>
    <t>Luifer Hernández</t>
  </si>
  <si>
    <t>Luigi Palomba</t>
  </si>
  <si>
    <t>Italy,Cuba</t>
  </si>
  <si>
    <t>Luis Casiani</t>
  </si>
  <si>
    <t>Venezuela,Italy,Colombia</t>
  </si>
  <si>
    <t>Luis Mina</t>
  </si>
  <si>
    <t>Luis Murillo</t>
  </si>
  <si>
    <t>Luvannor</t>
  </si>
  <si>
    <t>Moldova,Brazil</t>
  </si>
  <si>
    <t>Maciel</t>
  </si>
  <si>
    <t>Mahmut Küçükşahin</t>
  </si>
  <si>
    <t>Mamadu Sillah</t>
  </si>
  <si>
    <t>Sierra Leone,Guinea</t>
  </si>
  <si>
    <t>Manu Rico</t>
  </si>
  <si>
    <t>Mark Strajnar</t>
  </si>
  <si>
    <t>Marko Mihojević</t>
  </si>
  <si>
    <t>Marko Sapuha</t>
  </si>
  <si>
    <t>Marvin Gakpa</t>
  </si>
  <si>
    <t>Maximiliano Cuadra</t>
  </si>
  <si>
    <t>Máximo Heredia</t>
  </si>
  <si>
    <t>Mert Çölgeçen</t>
  </si>
  <si>
    <t>Mitch Clark</t>
  </si>
  <si>
    <t>Mohamed Saliou Bangoura</t>
  </si>
  <si>
    <t>Mourtada Fall</t>
  </si>
  <si>
    <t>Muhannad Al-Saad</t>
  </si>
  <si>
    <t>Niclas Dühring</t>
  </si>
  <si>
    <t>Nicolás Leguizamón</t>
  </si>
  <si>
    <t>Nimród Baranyai</t>
  </si>
  <si>
    <t>Okechukwu Azubuike</t>
  </si>
  <si>
    <t>Osaze De Rosario</t>
  </si>
  <si>
    <t>Guyana,United States,Canada</t>
  </si>
  <si>
    <t>Oscar Jansson</t>
  </si>
  <si>
    <t>Pará(,Brazil)</t>
  </si>
  <si>
    <t>Rarmani Edmonds-Green</t>
  </si>
  <si>
    <t>Rayane Aabid</t>
  </si>
  <si>
    <t>Reginaldo(Goiatuba Esporte Clube,Brazil)</t>
  </si>
  <si>
    <t>Riad Benayad</t>
  </si>
  <si>
    <t>Robert Kwasigroch</t>
  </si>
  <si>
    <t>Robert Murić</t>
  </si>
  <si>
    <t>Roberto Arroyo</t>
  </si>
  <si>
    <t>Rodrigo Souza(PON,Brazil)</t>
  </si>
  <si>
    <t>Rody Junior Effaghe</t>
  </si>
  <si>
    <t>Ryosuke Yamanaka</t>
  </si>
  <si>
    <t>Samba Camara</t>
  </si>
  <si>
    <t>Sandro Trémoulet</t>
  </si>
  <si>
    <t>Santiago Ayala</t>
  </si>
  <si>
    <t>Santiago Rodríguez(Klubi Sportiv Pogradeci,Venezuela)</t>
  </si>
  <si>
    <t>Serginho(,Brazil,Bolivia)</t>
  </si>
  <si>
    <t>S'fiso Hlanti</t>
  </si>
  <si>
    <t>Shaun McWilliams</t>
  </si>
  <si>
    <t>Stephan Negru</t>
  </si>
  <si>
    <t>Republic of Ireland,Moldova</t>
  </si>
  <si>
    <t>Stéphane Badji</t>
  </si>
  <si>
    <t>Szilveszter Hangya</t>
  </si>
  <si>
    <t>Tana</t>
  </si>
  <si>
    <t>Tein Troost</t>
  </si>
  <si>
    <t>Thato Mokeke</t>
  </si>
  <si>
    <t>Tiago Real</t>
  </si>
  <si>
    <t>Tomás Romero</t>
  </si>
  <si>
    <t>Vander(,Brazil,AM RL)</t>
  </si>
  <si>
    <t>Viktor Radojević</t>
  </si>
  <si>
    <t>Wallace Oliveira</t>
  </si>
  <si>
    <t>Warley</t>
  </si>
  <si>
    <t>Warren Tchimbembé</t>
  </si>
  <si>
    <t>Yannis Lawson</t>
  </si>
  <si>
    <t>Belgium,Morocco,Togo</t>
  </si>
  <si>
    <t>Youssef Snana</t>
  </si>
  <si>
    <t>Adnane Ghailan</t>
  </si>
  <si>
    <t>Alan Pinheiro</t>
  </si>
  <si>
    <t>Alberto Joshimar Acosta</t>
  </si>
  <si>
    <t>Alef</t>
  </si>
  <si>
    <t>Antoine Valério</t>
  </si>
  <si>
    <t>Ben Engdahl</t>
  </si>
  <si>
    <t>Dániel Csóka</t>
  </si>
  <si>
    <t>Hungary,England</t>
  </si>
  <si>
    <t>Dāvis Ikaunieks</t>
  </si>
  <si>
    <t>Dylan Ouédraogo</t>
  </si>
  <si>
    <t>Burkina Faso,France,Martinique</t>
  </si>
  <si>
    <t>Ernesto Hernández</t>
  </si>
  <si>
    <t>Ezequiel(,Brazil)</t>
  </si>
  <si>
    <t>Facundo Brestt</t>
  </si>
  <si>
    <t>Filip Đukić</t>
  </si>
  <si>
    <t>Montenegro,Denmark</t>
  </si>
  <si>
    <t>Gabriel Leyes</t>
  </si>
  <si>
    <t>Gennesh</t>
  </si>
  <si>
    <t>Haris Vučkić</t>
  </si>
  <si>
    <t>Hendrick Zuck</t>
  </si>
  <si>
    <t>İzzet Çelik</t>
  </si>
  <si>
    <t>Julien Faussurier</t>
  </si>
  <si>
    <t>Kristopher Da Graça</t>
  </si>
  <si>
    <t>Cape Verde Islands,Sweden</t>
  </si>
  <si>
    <t>Luis Alcalde</t>
  </si>
  <si>
    <t>Manuel De Iriondo</t>
  </si>
  <si>
    <t>Marcos Mauro</t>
  </si>
  <si>
    <t>Nassim Innocenti</t>
  </si>
  <si>
    <t>Ondřej Petrák</t>
  </si>
  <si>
    <t>Rúben Pinto</t>
  </si>
  <si>
    <t>Steve Ambri</t>
  </si>
  <si>
    <t>Yassin Fekir</t>
  </si>
  <si>
    <t>Zach Robinson</t>
  </si>
  <si>
    <t>Abdoulie Kah</t>
  </si>
  <si>
    <t>Ádin Molnár</t>
  </si>
  <si>
    <t>Alexis Villa</t>
  </si>
  <si>
    <t>Alfie Kilgour</t>
  </si>
  <si>
    <t>Axel Taonsa</t>
  </si>
  <si>
    <t>Ayman Aiki</t>
  </si>
  <si>
    <t>Ben Elliott</t>
  </si>
  <si>
    <t>Berat Sadik</t>
  </si>
  <si>
    <t>Finland,Albania,North Macedonia</t>
  </si>
  <si>
    <t>Bertalan Bocskay</t>
  </si>
  <si>
    <t>Brunão</t>
  </si>
  <si>
    <t>Bruno Gallo</t>
  </si>
  <si>
    <t>Camilo Mancilla</t>
  </si>
  <si>
    <t>Daniel Cabral</t>
  </si>
  <si>
    <t>Danny Wilson</t>
  </si>
  <si>
    <t>Davide Marsura</t>
  </si>
  <si>
    <t>Dikeni Salifou</t>
  </si>
  <si>
    <t>Eden Shamir</t>
  </si>
  <si>
    <t>Eduardo(V-Varen Nagasaki,Brazil)</t>
  </si>
  <si>
    <t>Emanuel Barreiro</t>
  </si>
  <si>
    <t>Facundo Silva(Club Atlético Germinal de Rawson,Argentina)</t>
  </si>
  <si>
    <t>Fernando Rodríguez(Club Deportivo Universitario San Francisco Xavier,Bolivia)</t>
  </si>
  <si>
    <t>Gian Franco Cabezas</t>
  </si>
  <si>
    <t>Giannis Satsias</t>
  </si>
  <si>
    <t>Iker Zufiaurre</t>
  </si>
  <si>
    <t>Isaac Saviour</t>
  </si>
  <si>
    <t>Javi Díaz</t>
  </si>
  <si>
    <t>Jayen Gerold</t>
  </si>
  <si>
    <t>Jesús Diaz</t>
  </si>
  <si>
    <t>João Ramos</t>
  </si>
  <si>
    <t>José Aja</t>
  </si>
  <si>
    <t>Kader Yaméogo</t>
  </si>
  <si>
    <t>Luca Hassler</t>
  </si>
  <si>
    <t>Luca Schirone</t>
  </si>
  <si>
    <t>Malcolm Cacutalua</t>
  </si>
  <si>
    <t>Manuel Fernández(Club Atlético Vélez Sarsfield,Argentina)</t>
  </si>
  <si>
    <t>Manuel Osifo</t>
  </si>
  <si>
    <t>DM R</t>
  </si>
  <si>
    <t>Marco Mancebo</t>
  </si>
  <si>
    <t>Martín Gómez(Club Atlético Douglas Haig,Argentina)</t>
  </si>
  <si>
    <t>Marvin De Lima</t>
  </si>
  <si>
    <t>Mateja Đorđević</t>
  </si>
  <si>
    <t>Niv Gottlieb</t>
  </si>
  <si>
    <t>Pedro Paulo(,Brazil,GK)</t>
  </si>
  <si>
    <t>Per-Egil Flo</t>
  </si>
  <si>
    <t>Renatinho(Esporte Clube Primavera SAF,Brazil)</t>
  </si>
  <si>
    <t>Ryan Bidounga</t>
  </si>
  <si>
    <t>Congo,France,Ivory Coast</t>
  </si>
  <si>
    <t>Tochukwu Nnadi</t>
  </si>
  <si>
    <t>Tommy McCabe</t>
  </si>
  <si>
    <t>Yuya Ikeshita</t>
  </si>
  <si>
    <t>Netherlands,Japan</t>
  </si>
  <si>
    <t>Adelio Zárate</t>
  </si>
  <si>
    <t>Agustín Aguirre</t>
  </si>
  <si>
    <t>Alen Skribek</t>
  </si>
  <si>
    <t>Ali Maamar</t>
  </si>
  <si>
    <t>André(PAY,Brazil)</t>
  </si>
  <si>
    <t>Azur Mahmić</t>
  </si>
  <si>
    <t>Branislav Knežević</t>
  </si>
  <si>
    <t>Bruno Silva(ITU,Brazil)</t>
  </si>
  <si>
    <t>Calvin Kabuye</t>
  </si>
  <si>
    <t>Uganda,Sweden</t>
  </si>
  <si>
    <t>Camilo Saíz</t>
  </si>
  <si>
    <t>Daniel Chávez</t>
  </si>
  <si>
    <t>David Castañeda</t>
  </si>
  <si>
    <t>David Vicente</t>
  </si>
  <si>
    <t>Denis Thomalla</t>
  </si>
  <si>
    <t>Eitaro Matsuda</t>
  </si>
  <si>
    <t>El Mehdi Karnass</t>
  </si>
  <si>
    <t>Emil Rockov</t>
  </si>
  <si>
    <t>Serbia,Hungary</t>
  </si>
  <si>
    <t>Fabio Daprelà</t>
  </si>
  <si>
    <t>Ivan(Brasiliense Futebol Clube SAF,Brazil)</t>
  </si>
  <si>
    <t>José Bica</t>
  </si>
  <si>
    <t>Juan Carlos García Sancho</t>
  </si>
  <si>
    <t>Juanda Fuentes</t>
  </si>
  <si>
    <t>Kevin Colli</t>
  </si>
  <si>
    <t>Kosi Thompson</t>
  </si>
  <si>
    <t>Laranjeira</t>
  </si>
  <si>
    <t>Léon Delpech</t>
  </si>
  <si>
    <t>Levin Winkler</t>
  </si>
  <si>
    <t>Marius Liesegang</t>
  </si>
  <si>
    <t>Marko Simić</t>
  </si>
  <si>
    <t>Menzi Masuku</t>
  </si>
  <si>
    <t>Miguel Teixeira</t>
  </si>
  <si>
    <t>Miguelón</t>
  </si>
  <si>
    <t>Mihajlo Petković</t>
  </si>
  <si>
    <t>Mor Buskila</t>
  </si>
  <si>
    <t>Nehuén Benedetti</t>
  </si>
  <si>
    <t>Nicolai Næss</t>
  </si>
  <si>
    <t>Nikola Miličić</t>
  </si>
  <si>
    <t>Noah Fatar</t>
  </si>
  <si>
    <t>Oso</t>
  </si>
  <si>
    <t>Park Hyung-Jin</t>
  </si>
  <si>
    <t>Paul Bassène</t>
  </si>
  <si>
    <t>Peter Haring</t>
  </si>
  <si>
    <t>Rayco</t>
  </si>
  <si>
    <t>Roberto Domínguez</t>
  </si>
  <si>
    <t>Samuel Granada</t>
  </si>
  <si>
    <t>Sérgio Mota</t>
  </si>
  <si>
    <t>Strahinja Manojlović</t>
  </si>
  <si>
    <t>Szymon Weirauch</t>
  </si>
  <si>
    <t>Viktor Rogan</t>
  </si>
  <si>
    <t>Alexis Araújo</t>
  </si>
  <si>
    <t>Algassime Bah</t>
  </si>
  <si>
    <t>Andy Halliday</t>
  </si>
  <si>
    <t>Ben Hamed Touré</t>
  </si>
  <si>
    <t>Borja Herrera</t>
  </si>
  <si>
    <t>Edin Omeragic</t>
  </si>
  <si>
    <t>Enzo Díaz(Club Atlético Los Andes,Argentina)</t>
  </si>
  <si>
    <t>Ernest Asante</t>
  </si>
  <si>
    <t>Ernest Seka</t>
  </si>
  <si>
    <t>Guinea,France,Ivory Coast</t>
  </si>
  <si>
    <t>Flores</t>
  </si>
  <si>
    <t>Gaëtan Bussmann</t>
  </si>
  <si>
    <t>Guillermo Reyes</t>
  </si>
  <si>
    <t>Henrique Rafael</t>
  </si>
  <si>
    <t>Ignacio Pintos</t>
  </si>
  <si>
    <t>Joaquín Indacoechea</t>
  </si>
  <si>
    <t>Kevin Altez</t>
  </si>
  <si>
    <t>Leandro Moreira</t>
  </si>
  <si>
    <t>Luis Escorcia</t>
  </si>
  <si>
    <t>Luuk Verheij</t>
  </si>
  <si>
    <t>Maciej Rosołek</t>
  </si>
  <si>
    <t>Marc-Olivier Doué</t>
  </si>
  <si>
    <t>Milan Kolarević</t>
  </si>
  <si>
    <t>Óscar Pepinos</t>
  </si>
  <si>
    <t>Renanzinho</t>
  </si>
  <si>
    <t>Sander Navarro</t>
  </si>
  <si>
    <t>Simón Moreno</t>
  </si>
  <si>
    <t>Simon Skarlatidis</t>
  </si>
  <si>
    <t>Tomás Ponzo</t>
  </si>
  <si>
    <t>Tomoya Koyamatsu</t>
  </si>
  <si>
    <t>Yaya Sanogo</t>
  </si>
  <si>
    <t>Zvonimir Katalinić</t>
  </si>
  <si>
    <t>Aaron Olanare</t>
  </si>
  <si>
    <t>Aaron Seydel</t>
  </si>
  <si>
    <t>Abbas Al-Hassan</t>
  </si>
  <si>
    <t>Abdel Lamanje</t>
  </si>
  <si>
    <t>Abdelmouhib Chamakh</t>
  </si>
  <si>
    <t>Abdulkarim Darisi</t>
  </si>
  <si>
    <t>Abdulla Al-Khalasi</t>
  </si>
  <si>
    <t>Abdulmalik Al-Oyayari</t>
  </si>
  <si>
    <t>Ablaye Mbengue</t>
  </si>
  <si>
    <t>Adriel Ba Loua</t>
  </si>
  <si>
    <t>Agnaldo</t>
  </si>
  <si>
    <t>Ahmad Shariatzadeh</t>
  </si>
  <si>
    <t>Ahmed Jalal</t>
  </si>
  <si>
    <t>Ahmet Sağat</t>
  </si>
  <si>
    <t>Akram Nakach</t>
  </si>
  <si>
    <t>Alberk Koç</t>
  </si>
  <si>
    <t>Alessandro Ligi</t>
  </si>
  <si>
    <t>Alessandro Malomo</t>
  </si>
  <si>
    <t>Alexander Bundgaard</t>
  </si>
  <si>
    <t>Denmark,Argentina</t>
  </si>
  <si>
    <t>Ali Kaan Güneren</t>
  </si>
  <si>
    <t>Ali Olwan</t>
  </si>
  <si>
    <t>Alpaslan Öztürk</t>
  </si>
  <si>
    <t>Amine Farhane</t>
  </si>
  <si>
    <t>Amr Gamal</t>
  </si>
  <si>
    <t>Anders K. Jacobsen</t>
  </si>
  <si>
    <t>Antonio Caballero</t>
  </si>
  <si>
    <t>Antonio Sánchez(Águilas F.C.,Spain)</t>
  </si>
  <si>
    <t>Ataberk Dadakdeniz</t>
  </si>
  <si>
    <t>Atabey Çiçek</t>
  </si>
  <si>
    <t>Atakan Kesgin</t>
  </si>
  <si>
    <t>Bahadır Öztürk</t>
  </si>
  <si>
    <t>Baraket Hmidi</t>
  </si>
  <si>
    <t>Batuhan Şen</t>
  </si>
  <si>
    <t>Benhur Keser</t>
  </si>
  <si>
    <t>Berk İsmail Ünsal</t>
  </si>
  <si>
    <t>Brahim Konaté</t>
  </si>
  <si>
    <t>Brayan Palmezano</t>
  </si>
  <si>
    <t>Bruninho(,Brazil)</t>
  </si>
  <si>
    <t>Bruno Miño</t>
  </si>
  <si>
    <t>Bruno Tiago</t>
  </si>
  <si>
    <t>Bubacarr Trawally</t>
  </si>
  <si>
    <t>Burak Bekaroğlu</t>
  </si>
  <si>
    <t>Cameron Duke</t>
  </si>
  <si>
    <t>Carlos Faya</t>
  </si>
  <si>
    <t>César Valenzuela</t>
  </si>
  <si>
    <t>Charlie Reilly</t>
  </si>
  <si>
    <t>Christian(,Brazil)</t>
  </si>
  <si>
    <t>Christos Talichmanidis</t>
  </si>
  <si>
    <t>Clarck N'Sikulu</t>
  </si>
  <si>
    <t>Clatous Chama</t>
  </si>
  <si>
    <t>Curtis Tilt</t>
  </si>
  <si>
    <t>Dabila Ouattara</t>
  </si>
  <si>
    <t>Dani Nieto</t>
  </si>
  <si>
    <t>Daniel Cisneros</t>
  </si>
  <si>
    <t>Dániel Veszelinov</t>
  </si>
  <si>
    <t>Danilo Quaranta</t>
  </si>
  <si>
    <t>Dario Čanađija</t>
  </si>
  <si>
    <t>Darko Jevtić</t>
  </si>
  <si>
    <t>David Carmona</t>
  </si>
  <si>
    <t>Daylon Claasen</t>
  </si>
  <si>
    <t>Dino Arslanagić</t>
  </si>
  <si>
    <t>Belgium,Bosnia and Herzegovina</t>
  </si>
  <si>
    <t>Diogo Rollo</t>
  </si>
  <si>
    <t>Diogo Verdasca</t>
  </si>
  <si>
    <t>Dionicio Escalante</t>
  </si>
  <si>
    <t>Doğan Can Davas</t>
  </si>
  <si>
    <t>Domenico Frare</t>
  </si>
  <si>
    <t>Dragan Kokanović</t>
  </si>
  <si>
    <t>Edson Farias</t>
  </si>
  <si>
    <t>Eldin Džogović</t>
  </si>
  <si>
    <t>Elias Egouli</t>
  </si>
  <si>
    <t>Emrah Başsan</t>
  </si>
  <si>
    <t>Ertuğrul Ersoy</t>
  </si>
  <si>
    <t>Eugenio Isnaldo</t>
  </si>
  <si>
    <t>Eyad Abu-Abied</t>
  </si>
  <si>
    <t>Ezequiel(GOI,Brazil)</t>
  </si>
  <si>
    <t>Federico Pintado</t>
  </si>
  <si>
    <t>Felipe Reynero</t>
  </si>
  <si>
    <t>Fernando Arce Jr.</t>
  </si>
  <si>
    <t>Fıratcan Üzüm</t>
  </si>
  <si>
    <t>Fran González(Atlético Clube de Portugal,Spain)</t>
  </si>
  <si>
    <t>Gabriel Ayala</t>
  </si>
  <si>
    <t>Ğafurzhan Süiimbaev</t>
  </si>
  <si>
    <t>Gaoussou Traoré</t>
  </si>
  <si>
    <t>George Long</t>
  </si>
  <si>
    <t>Ghaith Ouahabi</t>
  </si>
  <si>
    <t>Ghaith Zaalouni</t>
  </si>
  <si>
    <t>Hamdi Labidi</t>
  </si>
  <si>
    <t>Hammam Al-Hammami</t>
  </si>
  <si>
    <t>Hamza Ait Allal</t>
  </si>
  <si>
    <t>Hamza Mouali</t>
  </si>
  <si>
    <t>Harold Reina</t>
  </si>
  <si>
    <t>Harry Williams</t>
  </si>
  <si>
    <t>Hasan Kılıç</t>
  </si>
  <si>
    <t>Henrique Gelain</t>
  </si>
  <si>
    <t>Henrique Jocú</t>
  </si>
  <si>
    <t>Iago López</t>
  </si>
  <si>
    <t>Ihor Snurnitsyn</t>
  </si>
  <si>
    <t>Isaac Boehmer</t>
  </si>
  <si>
    <t>İshak Çakmak</t>
  </si>
  <si>
    <t>Ishak Talal Boussouf</t>
  </si>
  <si>
    <t>Islam Abou Salima</t>
  </si>
  <si>
    <t>Ismail Moumene</t>
  </si>
  <si>
    <t>Ivonei</t>
  </si>
  <si>
    <t>Izuchukwu Anthony</t>
  </si>
  <si>
    <t>Jaime Sierra</t>
  </si>
  <si>
    <t>Jeong Ho-Jin</t>
  </si>
  <si>
    <t>Joaquín Molina(Club Atlético Banfield,Argentina)</t>
  </si>
  <si>
    <t>Johan Martial</t>
  </si>
  <si>
    <t>Juan Cabrera</t>
  </si>
  <si>
    <t>Junior Paredes</t>
  </si>
  <si>
    <t>Kaan Kanak</t>
  </si>
  <si>
    <t>Karlo Lusavec</t>
  </si>
  <si>
    <t>Kenneth</t>
  </si>
  <si>
    <t>Kévin Doukouré</t>
  </si>
  <si>
    <t>Kevin Varga</t>
  </si>
  <si>
    <t>Khalid Bawazir</t>
  </si>
  <si>
    <t>Landing Badji</t>
  </si>
  <si>
    <t>Lautaro Cardozo</t>
  </si>
  <si>
    <t>Lautaro Taboada</t>
  </si>
  <si>
    <t>Leandro Filipe</t>
  </si>
  <si>
    <t>Lennart Moser</t>
  </si>
  <si>
    <t>Leonardo Vaca</t>
  </si>
  <si>
    <t>Leonel Wamba</t>
  </si>
  <si>
    <t>Liam Kelly(Rotherham United,Scotland,England)</t>
  </si>
  <si>
    <t>Lindokuhle Mtshali</t>
  </si>
  <si>
    <t>Lucão(Nam Dinh,Brazil)</t>
  </si>
  <si>
    <t>Lucas(APO Levadeiakos,Brazil)</t>
  </si>
  <si>
    <t>Lucas Akins</t>
  </si>
  <si>
    <t>D/WB/ST R</t>
  </si>
  <si>
    <t>Luka Đorđević(So'g'diyona Jizzax,Montenegro)</t>
  </si>
  <si>
    <t>Malek Chouikh</t>
  </si>
  <si>
    <t>Mamadou Camara(FK Sutjeska Nikšić,Senegal)</t>
  </si>
  <si>
    <t>Manjrekar James</t>
  </si>
  <si>
    <t>Canada,Dominica</t>
  </si>
  <si>
    <t>Manuel Tasso</t>
  </si>
  <si>
    <t>Marcelinho(TOM,Brazil)</t>
  </si>
  <si>
    <t>Marco Ehmann</t>
  </si>
  <si>
    <t>Marco Esteban</t>
  </si>
  <si>
    <t>Marcos Echeverría</t>
  </si>
  <si>
    <t>Marcos Júnior</t>
  </si>
  <si>
    <t>Mario de Luna</t>
  </si>
  <si>
    <t>Martín Polizzotto</t>
  </si>
  <si>
    <t>Mārtiņš Ķigurs</t>
  </si>
  <si>
    <t>Masoud Juma</t>
  </si>
  <si>
    <t>Mateo Karamatić</t>
  </si>
  <si>
    <t>Matías Córdoba(Club Atlético Colón de Santa Fe,Argentina)</t>
  </si>
  <si>
    <t>Maxime Spano</t>
  </si>
  <si>
    <t>Mazin Fayyadh</t>
  </si>
  <si>
    <t>Mehdi Khalil</t>
  </si>
  <si>
    <t>Lebanon,Sierra Leone,Ivory Coast</t>
  </si>
  <si>
    <t>Mert Yılmaz</t>
  </si>
  <si>
    <t>Mertcan Açıkgöz</t>
  </si>
  <si>
    <t>Mesho Emara</t>
  </si>
  <si>
    <t>Mete Kaan Demir</t>
  </si>
  <si>
    <t>Miguel Bañuz</t>
  </si>
  <si>
    <t>Milan Đoković</t>
  </si>
  <si>
    <t>Miloš Raičković</t>
  </si>
  <si>
    <t>Mohammed Abdulrahman</t>
  </si>
  <si>
    <t>Montassar Essid</t>
  </si>
  <si>
    <t>Morato(Al-Faisaly KSA FC,Brazil)</t>
  </si>
  <si>
    <t>Mubarak Al-Rajeh</t>
  </si>
  <si>
    <t>Murodbek Rahmatov</t>
  </si>
  <si>
    <t>Mustafa Abdullatif</t>
  </si>
  <si>
    <t>Syria,Germany</t>
  </si>
  <si>
    <t>Naby Camara</t>
  </si>
  <si>
    <t>Naïm Matoug</t>
  </si>
  <si>
    <t>Netherlands,Algeria</t>
  </si>
  <si>
    <t>Nicolás Martínez</t>
  </si>
  <si>
    <t>Odivan</t>
  </si>
  <si>
    <t>Oleg Zoteyev</t>
  </si>
  <si>
    <t>Omran Haydary</t>
  </si>
  <si>
    <t>Afghanistan,Netherlands</t>
  </si>
  <si>
    <t>Oussama Darfalou</t>
  </si>
  <si>
    <t>Pascu</t>
  </si>
  <si>
    <t>Pere Haro</t>
  </si>
  <si>
    <t>Philipp Kühn</t>
  </si>
  <si>
    <t>Polat Yaldır</t>
  </si>
  <si>
    <t>Rafael Costa</t>
  </si>
  <si>
    <t>Rasheed Akanbi</t>
  </si>
  <si>
    <t>Renso Pérez</t>
  </si>
  <si>
    <t>Ricardo Fernandes(Şamaxı Futbol Klubu,Portugal)</t>
  </si>
  <si>
    <t>Richie Ennin</t>
  </si>
  <si>
    <t>Canada,Ghana</t>
  </si>
  <si>
    <t>Rikito Inoue</t>
  </si>
  <si>
    <t>Rodolfo Filemon</t>
  </si>
  <si>
    <t>Rolando González</t>
  </si>
  <si>
    <t>Sadık Çiftpınar</t>
  </si>
  <si>
    <t>Sajjad Mahdi</t>
  </si>
  <si>
    <t>Sanjar Qodirqulov</t>
  </si>
  <si>
    <t>Selim Ilgaz</t>
  </si>
  <si>
    <t>Sergen Piçinciol</t>
  </si>
  <si>
    <t>Sergi Puig</t>
  </si>
  <si>
    <t>Serkan Asan</t>
  </si>
  <si>
    <t>Sherif Ekramy</t>
  </si>
  <si>
    <t>Sidy Sarr</t>
  </si>
  <si>
    <t>Siphosakhe Ntiya-Ntiya</t>
  </si>
  <si>
    <t>Soner Gönül</t>
  </si>
  <si>
    <t>Song Si-Woo</t>
  </si>
  <si>
    <t>Srđan Spiridonović</t>
  </si>
  <si>
    <t>Steven Pabón</t>
  </si>
  <si>
    <t>Suat Kaya</t>
  </si>
  <si>
    <t>Süleyman Özdamar</t>
  </si>
  <si>
    <t>Surprise Ralani</t>
  </si>
  <si>
    <t>Tebogo Mashigo</t>
  </si>
  <si>
    <t>Tekio</t>
  </si>
  <si>
    <t>Thanasis Karamanis</t>
  </si>
  <si>
    <t>Thiago Lopes(PON,Brazil)</t>
  </si>
  <si>
    <t>Tomás Correa</t>
  </si>
  <si>
    <t>Valdo</t>
  </si>
  <si>
    <t>Victorien Angban</t>
  </si>
  <si>
    <t>Vinícius(BVSC-Zugló,Hungary,Brazil)</t>
  </si>
  <si>
    <t>Hungary,Brazil</t>
  </si>
  <si>
    <t>Vladimir Miletić</t>
  </si>
  <si>
    <t>Volodymyr Adamiuk</t>
  </si>
  <si>
    <t>Vytautas Černiauskas</t>
  </si>
  <si>
    <t>Wanya Marçal</t>
  </si>
  <si>
    <t>Portugal,Angola,England</t>
  </si>
  <si>
    <t>Wilfrid Kaptoum</t>
  </si>
  <si>
    <t>Wonderboy Makhubu</t>
  </si>
  <si>
    <t>Xavi Pleguezuelo</t>
  </si>
  <si>
    <t>Yannick Pandor</t>
  </si>
  <si>
    <t>Yevhen Smyrnyi</t>
  </si>
  <si>
    <t>Yiğitali Bayrak</t>
  </si>
  <si>
    <t>Younes El Hannach</t>
  </si>
  <si>
    <t>Ziya Alkurt</t>
  </si>
  <si>
    <t>Abdoulaye Keita</t>
  </si>
  <si>
    <t>Ágúst Eðvald Hlynsson</t>
  </si>
  <si>
    <t>Agustín Kahl</t>
  </si>
  <si>
    <t>Ante Kavelj</t>
  </si>
  <si>
    <t>Armand Rada</t>
  </si>
  <si>
    <t>Arney Rocha</t>
  </si>
  <si>
    <t>Augusto Picco</t>
  </si>
  <si>
    <t>Brandon Oviedo</t>
  </si>
  <si>
    <t>Bruno Dita</t>
  </si>
  <si>
    <t>Bruno Liuzzi</t>
  </si>
  <si>
    <t>Christian Aucelli</t>
  </si>
  <si>
    <t>Christian Pastina</t>
  </si>
  <si>
    <t>Daniel Afriyie Barnieh</t>
  </si>
  <si>
    <t>Daniel Mera</t>
  </si>
  <si>
    <t>Daniele Liotti</t>
  </si>
  <si>
    <t>Diego Espindola</t>
  </si>
  <si>
    <t>Dmytro Kliots</t>
  </si>
  <si>
    <t>Emilio MacEachen</t>
  </si>
  <si>
    <t>Uruguay,Scotland,Italy</t>
  </si>
  <si>
    <t>Federico Medina</t>
  </si>
  <si>
    <t>Florian Haxha</t>
  </si>
  <si>
    <t>James Ampofo</t>
  </si>
  <si>
    <t>José Bernal</t>
  </si>
  <si>
    <t>Juan Carlos Díaz</t>
  </si>
  <si>
    <t>Kim Min-Jun(Suwon Samsung Bluewings,South Korea)</t>
  </si>
  <si>
    <t>Lukáš Bartošák</t>
  </si>
  <si>
    <t>Manuel Wintzheimer</t>
  </si>
  <si>
    <t>Marvin Egho</t>
  </si>
  <si>
    <t>Masahiro Sugata</t>
  </si>
  <si>
    <t>Mauricio Gómez(Patriotas Boyacá S.A.,Colombia)</t>
  </si>
  <si>
    <t>Mauro Zurita</t>
  </si>
  <si>
    <t>Mohamed Ali Diadié</t>
  </si>
  <si>
    <t>Nordin Bukala</t>
  </si>
  <si>
    <t>Oğuz Kağan Güçtekin</t>
  </si>
  <si>
    <t>Rayan Buifrahi</t>
  </si>
  <si>
    <t>Román Gamarra</t>
  </si>
  <si>
    <t>Saïd Arab</t>
  </si>
  <si>
    <t>Slobodan Sladojević</t>
  </si>
  <si>
    <t>Uroš Ignjatović</t>
  </si>
  <si>
    <t>Valmir Veliu</t>
  </si>
  <si>
    <t>Vicente Besuijen</t>
  </si>
  <si>
    <t>Netherlands,Colombia</t>
  </si>
  <si>
    <t>Vlad Dragomir</t>
  </si>
  <si>
    <t>Zacarías Morán</t>
  </si>
  <si>
    <t>Adam Egnell</t>
  </si>
  <si>
    <t>Ádám Kovácsik</t>
  </si>
  <si>
    <t>Adrián Toloza</t>
  </si>
  <si>
    <t>Afonso Peixoto</t>
  </si>
  <si>
    <t>Agdon</t>
  </si>
  <si>
    <t>Alioune Fall</t>
  </si>
  <si>
    <t>Aloïs Confais</t>
  </si>
  <si>
    <t>Alpha Sidibé</t>
  </si>
  <si>
    <t>Altin Kryeziu</t>
  </si>
  <si>
    <t>Kosovo,Slovenia</t>
  </si>
  <si>
    <t>Andrés Molinas</t>
  </si>
  <si>
    <t>Angus MacDonald</t>
  </si>
  <si>
    <t>Atli Þór Jónasson</t>
  </si>
  <si>
    <t>Axel Björnström</t>
  </si>
  <si>
    <t>Sweden,South Korea</t>
  </si>
  <si>
    <t>Axel Paiva</t>
  </si>
  <si>
    <t>Bálint Katona</t>
  </si>
  <si>
    <t>Bozhidar Chorbadzhiyski</t>
  </si>
  <si>
    <t>Bruno Unušić</t>
  </si>
  <si>
    <t>Calazans</t>
  </si>
  <si>
    <t>Choi Gi-Yun</t>
  </si>
  <si>
    <t>Daiju Sasaki</t>
  </si>
  <si>
    <t>Daniel Köstl</t>
  </si>
  <si>
    <t>Dejan Meleg</t>
  </si>
  <si>
    <t>Dekel Keinan</t>
  </si>
  <si>
    <t>Diego González(,Argentina)</t>
  </si>
  <si>
    <t>Domenik Schierl</t>
  </si>
  <si>
    <t>Erbol Atabaev</t>
  </si>
  <si>
    <t>Fabian Wohlmuth</t>
  </si>
  <si>
    <t>Farès Bahlouli</t>
  </si>
  <si>
    <t>Felipe Cadenazzi</t>
  </si>
  <si>
    <t>Felipe Fernández</t>
  </si>
  <si>
    <t>Fran Žilinski</t>
  </si>
  <si>
    <t>Halvard Urnes</t>
  </si>
  <si>
    <t>Harry Céspedes</t>
  </si>
  <si>
    <t>Heiderber Ramírez</t>
  </si>
  <si>
    <t>Ibrahima Dramé</t>
  </si>
  <si>
    <t>Igor Milioransa</t>
  </si>
  <si>
    <t>Jacopo Desogus</t>
  </si>
  <si>
    <t>Jhonny Jordán</t>
  </si>
  <si>
    <t>João Paulo(,Brazil)</t>
  </si>
  <si>
    <t>Joaquín Trasante</t>
  </si>
  <si>
    <t>Jon De Luis</t>
  </si>
  <si>
    <t>Jonas Kühn</t>
  </si>
  <si>
    <t>Jonathan Rodríguez(,Argentina)</t>
  </si>
  <si>
    <t>Jorge(GRE,Brazil)</t>
  </si>
  <si>
    <t>Jorgé Hernandez</t>
  </si>
  <si>
    <t>Juan Manuel Ramos</t>
  </si>
  <si>
    <t>Julian Keiblinger</t>
  </si>
  <si>
    <t>Julio Cruz</t>
  </si>
  <si>
    <t>Julius Madsen</t>
  </si>
  <si>
    <t>Junior Brítez</t>
  </si>
  <si>
    <t>Kauã Gomes</t>
  </si>
  <si>
    <t>Kim Jin-Ya</t>
  </si>
  <si>
    <t>Leonardo Di Cosmo</t>
  </si>
  <si>
    <t>Li On Mizrahi</t>
  </si>
  <si>
    <t>Lucas Lemos</t>
  </si>
  <si>
    <t>Lucas Núñez(Sportivo Atlético Club Las Parejas,Argentina,Paraguay)</t>
  </si>
  <si>
    <t>Lucas Wolf</t>
  </si>
  <si>
    <t>Luciano Paredes</t>
  </si>
  <si>
    <t>Luis Felipe(Klubi i Futbollit Vora,Brazil)</t>
  </si>
  <si>
    <t>Luis Marimón</t>
  </si>
  <si>
    <t>Marc Gutbub</t>
  </si>
  <si>
    <t>Marcelo Tabárez</t>
  </si>
  <si>
    <t>Matías Olguín</t>
  </si>
  <si>
    <t>Matteo Borsoi</t>
  </si>
  <si>
    <t>Mattia Rolando</t>
  </si>
  <si>
    <t>Max de Waal</t>
  </si>
  <si>
    <t>Mickaël Nanizayamo</t>
  </si>
  <si>
    <t>France,Burundi</t>
  </si>
  <si>
    <t>Nassef Chourak</t>
  </si>
  <si>
    <t>Nodirbek Abdurazzoqov</t>
  </si>
  <si>
    <t>Otar Mamageishvili</t>
  </si>
  <si>
    <t>Pablo Diogo</t>
  </si>
  <si>
    <t>Patrick Iyinbor</t>
  </si>
  <si>
    <t>Pedro Paulo(,Brazil,AM/ST C)</t>
  </si>
  <si>
    <t>Rafael Moreira</t>
  </si>
  <si>
    <t>Ramiro Martínez(Quilmes Atlético Club,Argentina)</t>
  </si>
  <si>
    <t>Raphael Utzig</t>
  </si>
  <si>
    <t>Rasmus Forsell</t>
  </si>
  <si>
    <t>Raúl González</t>
  </si>
  <si>
    <t>Roland Varga</t>
  </si>
  <si>
    <t>Saeid Aghaei</t>
  </si>
  <si>
    <t>Stefan Despotovski</t>
  </si>
  <si>
    <t>Streli Mamba</t>
  </si>
  <si>
    <t>Thierno</t>
  </si>
  <si>
    <t>Tomás Maya</t>
  </si>
  <si>
    <t>Unai Dufur</t>
  </si>
  <si>
    <t>Xemi</t>
  </si>
  <si>
    <t>Yannick Cappelle</t>
  </si>
  <si>
    <t>Yusuke Chajima</t>
  </si>
  <si>
    <t>Žan-Luk Leban</t>
  </si>
  <si>
    <t>Slovenia,Poland</t>
  </si>
  <si>
    <t>Ádám Varga</t>
  </si>
  <si>
    <t>Adrian Durrer</t>
  </si>
  <si>
    <t>Álex Craninx</t>
  </si>
  <si>
    <t>Artem Slesar</t>
  </si>
  <si>
    <t>Augusto Barrios</t>
  </si>
  <si>
    <t>Bladimir Angulo</t>
  </si>
  <si>
    <t>David Acquah</t>
  </si>
  <si>
    <t>David Costa</t>
  </si>
  <si>
    <t>Diego Sánchez(,Colombia)</t>
  </si>
  <si>
    <t>Esteven Salguero</t>
  </si>
  <si>
    <t>Ethan Kohler</t>
  </si>
  <si>
    <t>United States,Indonesia</t>
  </si>
  <si>
    <t>Fedor Černych</t>
  </si>
  <si>
    <t>Lithuania,Russia</t>
  </si>
  <si>
    <t>Hassan Hamdan</t>
  </si>
  <si>
    <t>Jesús Espinosa</t>
  </si>
  <si>
    <t>João Lucas(RFC,Brazil)</t>
  </si>
  <si>
    <t>José Silva(,Colombia)</t>
  </si>
  <si>
    <t>Jovany Ikanga</t>
  </si>
  <si>
    <t>Juan Carlos Caicedo</t>
  </si>
  <si>
    <t>Juan Moreno</t>
  </si>
  <si>
    <t>Juninho(İmişli Peşəkar Futbol Klubu,Brazil)</t>
  </si>
  <si>
    <t>Lucas Cueto</t>
  </si>
  <si>
    <t>Lusajo Mwaikenda</t>
  </si>
  <si>
    <t>Marius Corbu</t>
  </si>
  <si>
    <t>Matheo Castaño</t>
  </si>
  <si>
    <t>Mayron George</t>
  </si>
  <si>
    <t>Mikhail Levashov</t>
  </si>
  <si>
    <t>Miljan Momčilović</t>
  </si>
  <si>
    <t>Nuno Reis</t>
  </si>
  <si>
    <t>Omar Falah</t>
  </si>
  <si>
    <t>Omar Sowe</t>
  </si>
  <si>
    <t>The Gambia,United States</t>
  </si>
  <si>
    <t>Rickson van Hees</t>
  </si>
  <si>
    <t>United States,Netherlands,Mexico</t>
  </si>
  <si>
    <t>Sebastián Urrea</t>
  </si>
  <si>
    <t>Steeven Saba</t>
  </si>
  <si>
    <t>Thitiphan Puangjan</t>
  </si>
  <si>
    <t>Tony Andreu</t>
  </si>
  <si>
    <t>Yaghoub Barage</t>
  </si>
  <si>
    <t>Yeison Carabalí</t>
  </si>
  <si>
    <t>Ádám Bódi</t>
  </si>
  <si>
    <t>Ahmad Abdollahzadeh</t>
  </si>
  <si>
    <t>Ákos Zuigeber</t>
  </si>
  <si>
    <t>Amir Feratović</t>
  </si>
  <si>
    <t>Andrew Teuten</t>
  </si>
  <si>
    <t>Uruguay,England</t>
  </si>
  <si>
    <t>Antón Escobar</t>
  </si>
  <si>
    <t>Barnabás Tanyi</t>
  </si>
  <si>
    <t>Ben Cottrell</t>
  </si>
  <si>
    <t>Bruno Valdez(Deportes Magallanes,Argentina)</t>
  </si>
  <si>
    <t>Daniel Cervantes</t>
  </si>
  <si>
    <t>Darío Rodríguez</t>
  </si>
  <si>
    <t>Dennis Górka</t>
  </si>
  <si>
    <t>Diego Carioca</t>
  </si>
  <si>
    <t>Dixon Vera</t>
  </si>
  <si>
    <t>Dylan Ourega</t>
  </si>
  <si>
    <t>Ebrahim Seedat</t>
  </si>
  <si>
    <t>Elias Filet</t>
  </si>
  <si>
    <t>Enrique Almeida</t>
  </si>
  <si>
    <t>Federico Aguirre</t>
  </si>
  <si>
    <t>Felipe Cairus</t>
  </si>
  <si>
    <t>Félix Llano</t>
  </si>
  <si>
    <t>Florjan Jevšenak</t>
  </si>
  <si>
    <t>Gabriel Conceição</t>
  </si>
  <si>
    <t>Gabriel Pereira(APOEL Nicosia,Brazil,Italy)</t>
  </si>
  <si>
    <t>Gary Tello</t>
  </si>
  <si>
    <t>Gastón Novero</t>
  </si>
  <si>
    <t>Germain Berthé</t>
  </si>
  <si>
    <t>Germán Niz</t>
  </si>
  <si>
    <t>Igor Pajović</t>
  </si>
  <si>
    <t>Iker Varela</t>
  </si>
  <si>
    <t>Ítalo Melo</t>
  </si>
  <si>
    <t>Iván Chaves</t>
  </si>
  <si>
    <t>Iván Rozas</t>
  </si>
  <si>
    <t>Jairo Henríquez</t>
  </si>
  <si>
    <t>Jayder Asprilla</t>
  </si>
  <si>
    <t>Jesús Careaga</t>
  </si>
  <si>
    <t>Jökull Andrésson</t>
  </si>
  <si>
    <t>Jonatan Reis</t>
  </si>
  <si>
    <t>Juan Busto</t>
  </si>
  <si>
    <t>Juan Ojeda</t>
  </si>
  <si>
    <t>Kristoffer Lassen Harrison</t>
  </si>
  <si>
    <t>Leandro Antonetti</t>
  </si>
  <si>
    <t>Puerto Rico,Spain</t>
  </si>
  <si>
    <t>Louis Fortin</t>
  </si>
  <si>
    <t>Luccas Paraízo</t>
  </si>
  <si>
    <t>Luís Machado</t>
  </si>
  <si>
    <t>Luka Baš</t>
  </si>
  <si>
    <t>Marco Pissardo</t>
  </si>
  <si>
    <t>Mariano Meynier</t>
  </si>
  <si>
    <t>Marlon Sierra</t>
  </si>
  <si>
    <t>Máximo Guzmán</t>
  </si>
  <si>
    <t>Meïssa Diop</t>
  </si>
  <si>
    <t>Miguel Sansores</t>
  </si>
  <si>
    <t>Mohammad Reza Abbasi</t>
  </si>
  <si>
    <t>Nicolás Ramírez(,Argentina)</t>
  </si>
  <si>
    <t>Nikolaj Möller</t>
  </si>
  <si>
    <t>Odei Onaindia</t>
  </si>
  <si>
    <t>Oriel Maldonado</t>
  </si>
  <si>
    <t>Paolo Dametto</t>
  </si>
  <si>
    <t>Patrick Brey</t>
  </si>
  <si>
    <t>Pim Saathof</t>
  </si>
  <si>
    <t>Plamen Galabov</t>
  </si>
  <si>
    <t>Rayan Frikèche</t>
  </si>
  <si>
    <t>Renato Tarifeño</t>
  </si>
  <si>
    <t>Rodrigo(FOR,Brazil)</t>
  </si>
  <si>
    <t>Roland Niczuly</t>
  </si>
  <si>
    <t>Sebastián Gularte</t>
  </si>
  <si>
    <t>Simon van Duivenbooden</t>
  </si>
  <si>
    <t>Slaviša Radović</t>
  </si>
  <si>
    <t>Slobodan Stanojlović</t>
  </si>
  <si>
    <t>Suphan Thongsong</t>
  </si>
  <si>
    <t>Thallyson(Porto Vitória Esporte Clube,Brazil)</t>
  </si>
  <si>
    <t>Tobias Bach</t>
  </si>
  <si>
    <t>Tyreek Magee</t>
  </si>
  <si>
    <t>Yanis Merdji</t>
  </si>
  <si>
    <t>Yasser El Arbaoui</t>
  </si>
  <si>
    <t>Youssef Amyn</t>
  </si>
  <si>
    <t>Aarón Suárez</t>
  </si>
  <si>
    <t>Abbas Bouazar</t>
  </si>
  <si>
    <t>Abdel Kader Njoya</t>
  </si>
  <si>
    <t>Abdoulaye Kanou</t>
  </si>
  <si>
    <t>Abdul Ajagun</t>
  </si>
  <si>
    <t>Abdullah Al-Hafith</t>
  </si>
  <si>
    <t>Abdullah Xaybullayev</t>
  </si>
  <si>
    <t>Abu-Said Eldarushev</t>
  </si>
  <si>
    <t>Adama Fofana</t>
  </si>
  <si>
    <t>Adil Tahif</t>
  </si>
  <si>
    <t>Adilio Santos</t>
  </si>
  <si>
    <t>Ahmed Adel</t>
  </si>
  <si>
    <t>Ahmed Asiri</t>
  </si>
  <si>
    <t>Ahmed Isaiah</t>
  </si>
  <si>
    <t>Ahmed Januzi</t>
  </si>
  <si>
    <t>Ahmed Suhail</t>
  </si>
  <si>
    <t>Ahmet Kesim</t>
  </si>
  <si>
    <t>Akil Watts</t>
  </si>
  <si>
    <t>Akram Djahnit</t>
  </si>
  <si>
    <t>Ala'a Abbas</t>
  </si>
  <si>
    <t>Alejandro Bejarano</t>
  </si>
  <si>
    <t>Alejandro Benítez</t>
  </si>
  <si>
    <t>Ali Mohsin</t>
  </si>
  <si>
    <t>Alia Sylla</t>
  </si>
  <si>
    <t>Alim Öztürk</t>
  </si>
  <si>
    <t>Alimi Sikiru</t>
  </si>
  <si>
    <t>Alireza Bavieh</t>
  </si>
  <si>
    <t>Alon Turgeman</t>
  </si>
  <si>
    <t>Alperen Uysal</t>
  </si>
  <si>
    <t>Álvaro Santos</t>
  </si>
  <si>
    <t>Amath Ndaw</t>
  </si>
  <si>
    <t>Amir Reza Eslamtalab</t>
  </si>
  <si>
    <t>André Al-Sanati</t>
  </si>
  <si>
    <t>Andrei Tîrcoveanu</t>
  </si>
  <si>
    <t>Andrey(GUA,Brazil)</t>
  </si>
  <si>
    <t>Ángel Maciel</t>
  </si>
  <si>
    <t>Anthony Okpotu</t>
  </si>
  <si>
    <t>Anthony Uzodimma</t>
  </si>
  <si>
    <t>Antoni Klimek</t>
  </si>
  <si>
    <t>Antonis Tsiftsis</t>
  </si>
  <si>
    <t>Arman Kenesov</t>
  </si>
  <si>
    <t>Ayman Ben Mohamed</t>
  </si>
  <si>
    <t>Tunisia,Republic of Ireland</t>
  </si>
  <si>
    <t>Babacar Guèye</t>
  </si>
  <si>
    <t>Balla Sangaré</t>
  </si>
  <si>
    <t>Bauyrzhan Islamkhan</t>
  </si>
  <si>
    <t>Behnam Barzay</t>
  </si>
  <si>
    <t>Behruzbek Asqarov</t>
  </si>
  <si>
    <t>Benjamin Bernard Boateng</t>
  </si>
  <si>
    <t>Berk Yıldız</t>
  </si>
  <si>
    <t>Bismark Ampofo</t>
  </si>
  <si>
    <t>Brahim El Bahraoui</t>
  </si>
  <si>
    <t>Brahima Ouattara</t>
  </si>
  <si>
    <t>Brandon Barbas</t>
  </si>
  <si>
    <t>Brian Behrendt</t>
  </si>
  <si>
    <t>Bruno Baio</t>
  </si>
  <si>
    <t>Bruno Centeno</t>
  </si>
  <si>
    <t>Bryan Van Hove</t>
  </si>
  <si>
    <t>Burak Bozan</t>
  </si>
  <si>
    <t>Caio Rosa</t>
  </si>
  <si>
    <t>Caner Cavlan</t>
  </si>
  <si>
    <t>Carlos Ribera</t>
  </si>
  <si>
    <t>Cayo Tenório</t>
  </si>
  <si>
    <t>Cédric Badolo</t>
  </si>
  <si>
    <t>Cédric Gbo</t>
  </si>
  <si>
    <t>Ceyhun Nuriyev</t>
  </si>
  <si>
    <t>Christ Kouadio</t>
  </si>
  <si>
    <t>Claus Niyukuri</t>
  </si>
  <si>
    <t>Burundi,Norway</t>
  </si>
  <si>
    <t>Craig Martin</t>
  </si>
  <si>
    <t>Cristian Costin</t>
  </si>
  <si>
    <t>Daniel Ljung</t>
  </si>
  <si>
    <t>Danijel Dejan Djuric</t>
  </si>
  <si>
    <t>Iceland,Serbia,Bulgaria</t>
  </si>
  <si>
    <t>Darwin Barreto</t>
  </si>
  <si>
    <t>David Álvarez</t>
  </si>
  <si>
    <t>Deian Boldor</t>
  </si>
  <si>
    <t>Diego Abreu</t>
  </si>
  <si>
    <t>Uruguay,Mexico,Italy</t>
  </si>
  <si>
    <t>Diego Bielkiewicz</t>
  </si>
  <si>
    <t>Diego Parras</t>
  </si>
  <si>
    <t>Diego Raposo</t>
  </si>
  <si>
    <t>Diego Urzúa</t>
  </si>
  <si>
    <t>Dodo El Gabas</t>
  </si>
  <si>
    <t>Dumisani Msibi</t>
  </si>
  <si>
    <t>Dylan Flores</t>
  </si>
  <si>
    <t>Eduardo Ribeiro</t>
  </si>
  <si>
    <t>Elliot Bonds</t>
  </si>
  <si>
    <t>Eneko Aguilar</t>
  </si>
  <si>
    <t>Eray Karataş</t>
  </si>
  <si>
    <t>Erdem Canpolat</t>
  </si>
  <si>
    <t>Erdem Dikbasan</t>
  </si>
  <si>
    <t>Erik Tallig</t>
  </si>
  <si>
    <t>Erkan Kaş</t>
  </si>
  <si>
    <t>Türkiye,Kosovo</t>
  </si>
  <si>
    <t>Evelio Cardozo</t>
  </si>
  <si>
    <t>Ever Meza</t>
  </si>
  <si>
    <t>Farkhat Musabekov</t>
  </si>
  <si>
    <t>Federico Palacios</t>
  </si>
  <si>
    <t>Fethi Özer</t>
  </si>
  <si>
    <t>Francisco Esteche</t>
  </si>
  <si>
    <t>Francisco Tinaglini</t>
  </si>
  <si>
    <t>Frane Čirjak</t>
  </si>
  <si>
    <t>Frederik Børsting</t>
  </si>
  <si>
    <t>Gabriel Vasconcelos(Al-Bahrain Sports Club,Brazil)</t>
  </si>
  <si>
    <t>Gaya Merbah</t>
  </si>
  <si>
    <t>Gboly Ariyibi</t>
  </si>
  <si>
    <t>Gerson Sousa</t>
  </si>
  <si>
    <t>Ghiles Guenaoui</t>
  </si>
  <si>
    <t>Ghofrane Naouali</t>
  </si>
  <si>
    <t>Giorgos Tzovaras</t>
  </si>
  <si>
    <t>Godfrey Stephen</t>
  </si>
  <si>
    <t>Gonzalo Torres</t>
  </si>
  <si>
    <t>Goran Zakarić</t>
  </si>
  <si>
    <t>Greg Kiltie</t>
  </si>
  <si>
    <t>Guima</t>
  </si>
  <si>
    <t>Gustavo Oliveira</t>
  </si>
  <si>
    <t>Halil İbrahim Sönmez</t>
  </si>
  <si>
    <t>Hamoud Mashaan</t>
  </si>
  <si>
    <t>Hamza Al-Dardour</t>
  </si>
  <si>
    <t>Hasan Hüseyin Akınay</t>
  </si>
  <si>
    <t>Hassimi Fadiga</t>
  </si>
  <si>
    <t>Håvar Jenssen</t>
  </si>
  <si>
    <t>Héber(,Spain)</t>
  </si>
  <si>
    <t>Hélio Cruz</t>
  </si>
  <si>
    <t>Hérold Goulon</t>
  </si>
  <si>
    <t>Hide Vitalucci</t>
  </si>
  <si>
    <t>Japan,Italy</t>
  </si>
  <si>
    <t>Hocine Dehiri</t>
  </si>
  <si>
    <t>Houssem Hassen Romdhane</t>
  </si>
  <si>
    <t>Houssine Rahimi</t>
  </si>
  <si>
    <t>Ibrohim Yo'ldoshev</t>
  </si>
  <si>
    <t>Ilyass Lagrimi</t>
  </si>
  <si>
    <t>Imade Osarenkhoe</t>
  </si>
  <si>
    <t>Isaac Tshibangu</t>
  </si>
  <si>
    <t>İsmail Çokçalış</t>
  </si>
  <si>
    <t>Ismail Moutaraji</t>
  </si>
  <si>
    <t>Ismayil Ibrahimli</t>
  </si>
  <si>
    <t>Israel Puerto</t>
  </si>
  <si>
    <t>Ivan Kostić</t>
  </si>
  <si>
    <t>Iván Ortigoza</t>
  </si>
  <si>
    <t>Ivan Turitsov</t>
  </si>
  <si>
    <t>Jack Milne</t>
  </si>
  <si>
    <t>Jake Reeves</t>
  </si>
  <si>
    <t>Jakub Holúbek</t>
  </si>
  <si>
    <t>Jan Biegański</t>
  </si>
  <si>
    <t>Ján Dzúrik</t>
  </si>
  <si>
    <t>Jassim Gaber</t>
  </si>
  <si>
    <t>Javi Hernández(Real S.D. Alcalá,Spain)</t>
  </si>
  <si>
    <t>Javi López-Pinto</t>
  </si>
  <si>
    <t>Jeando Fuchs</t>
  </si>
  <si>
    <t>Jeremy Antonisse</t>
  </si>
  <si>
    <t>Jesse Akila</t>
  </si>
  <si>
    <t>Jesse Edem Tugbenyo</t>
  </si>
  <si>
    <t>Jetmir Topalli</t>
  </si>
  <si>
    <t>João Nóbrega</t>
  </si>
  <si>
    <t>Jon Guthrie</t>
  </si>
  <si>
    <t>Jonas Wendlinger</t>
  </si>
  <si>
    <t>Jordi Pola</t>
  </si>
  <si>
    <t>Jorge Díaz</t>
  </si>
  <si>
    <t>Jorge Teixeira(Clube de Futebol Os Belenenses,Portugal)</t>
  </si>
  <si>
    <t>Josh Campbell</t>
  </si>
  <si>
    <t>Josué Gómez</t>
  </si>
  <si>
    <t>Juan Camilo Cantillo</t>
  </si>
  <si>
    <t>Juan Iribarren</t>
  </si>
  <si>
    <t>Juan Román Pucheta</t>
  </si>
  <si>
    <t>Junior Quitirna</t>
  </si>
  <si>
    <t>Guinea-Bissau,England</t>
  </si>
  <si>
    <t>Kaito Matsuzawa</t>
  </si>
  <si>
    <t>Karol Mészáros</t>
  </si>
  <si>
    <t>Kaya Makosso</t>
  </si>
  <si>
    <t>Congo,Brazil</t>
  </si>
  <si>
    <t>Kayque</t>
  </si>
  <si>
    <t>Kelvin Kampamba</t>
  </si>
  <si>
    <t>Kenan Pirić</t>
  </si>
  <si>
    <t>Kerem Kalafat</t>
  </si>
  <si>
    <t>Kerfala Cissoko</t>
  </si>
  <si>
    <t>Kevin Semeniuk</t>
  </si>
  <si>
    <t>Khalfan Mubarak</t>
  </si>
  <si>
    <t>Klaidi Lolos</t>
  </si>
  <si>
    <t>Koki Hinokio</t>
  </si>
  <si>
    <t>Kristoffer Khazeni</t>
  </si>
  <si>
    <t>Sweden,Iran</t>
  </si>
  <si>
    <t>Lautaro Mora</t>
  </si>
  <si>
    <t>Lautaro Villegas(Club Atlético Banfield,Argentina)</t>
  </si>
  <si>
    <t>Lawrence Nicholas</t>
  </si>
  <si>
    <t>Leandro Leguizamón</t>
  </si>
  <si>
    <t>Lee Chan-Wook</t>
  </si>
  <si>
    <t>Leo Cavallius</t>
  </si>
  <si>
    <t>Léo Ceará</t>
  </si>
  <si>
    <t>Leo Oppermann</t>
  </si>
  <si>
    <t>Leonel Duarte</t>
  </si>
  <si>
    <t>Liam Kerrigan</t>
  </si>
  <si>
    <t>Lisandro Semedo</t>
  </si>
  <si>
    <t>Luan(LEC,Brazil)</t>
  </si>
  <si>
    <t>Lucão(,Brazil)</t>
  </si>
  <si>
    <t>Lucas Acevedo</t>
  </si>
  <si>
    <t>Lucas Gaúcho</t>
  </si>
  <si>
    <t>Luis Arcadio García</t>
  </si>
  <si>
    <t>Luis Cabrera</t>
  </si>
  <si>
    <t>Luis Calzadilla</t>
  </si>
  <si>
    <t>Luis Maldonado</t>
  </si>
  <si>
    <t>Luis Ortiz</t>
  </si>
  <si>
    <t>Luís Rocha(Lusitânia de Lourosa Futebol Clube,Portugal)</t>
  </si>
  <si>
    <t>Mahmoud Wadi</t>
  </si>
  <si>
    <t>Palestine</t>
  </si>
  <si>
    <t>Mahmudjon Mahamadjonov</t>
  </si>
  <si>
    <t>Mamadou Kané</t>
  </si>
  <si>
    <t>Mamadou Traoré(Stade Malien de Bamako,Mali)</t>
  </si>
  <si>
    <t>Manuchehr Safarov</t>
  </si>
  <si>
    <t>Marcelo Djaló</t>
  </si>
  <si>
    <t>Guinea-Bissau,Spain,Argentina</t>
  </si>
  <si>
    <t>Marcos Giménez(Cañuelas Fútbol Club,Argentina)</t>
  </si>
  <si>
    <t>Mario Pavelić</t>
  </si>
  <si>
    <t>Mateus Santos</t>
  </si>
  <si>
    <t>Mauro González</t>
  </si>
  <si>
    <t>Maximiliano Alanís</t>
  </si>
  <si>
    <t>Mert Örnek</t>
  </si>
  <si>
    <t>Metehan Mert</t>
  </si>
  <si>
    <t>Michał Nalepa(,Poland)</t>
  </si>
  <si>
    <t>Michel Acosta</t>
  </si>
  <si>
    <t>Uruguay,Canada</t>
  </si>
  <si>
    <t>Michel Babatunde</t>
  </si>
  <si>
    <t>Mikuláš Bakaľa</t>
  </si>
  <si>
    <t>Milad Jahani</t>
  </si>
  <si>
    <t>Miloš Drinčić</t>
  </si>
  <si>
    <t>Mirko Bonfigli</t>
  </si>
  <si>
    <t>Miroslav Gono</t>
  </si>
  <si>
    <t>Mohamed Tijani</t>
  </si>
  <si>
    <t>Benin,Ivory Coast</t>
  </si>
  <si>
    <t>Mohammad Abbaszadeh</t>
  </si>
  <si>
    <t>Mohammad Reza Rezaei</t>
  </si>
  <si>
    <t>Mohammed Al Tarhouni</t>
  </si>
  <si>
    <t>Mohammed Al-Fatil</t>
  </si>
  <si>
    <t>Mohammed Jahfali</t>
  </si>
  <si>
    <t>Mohammed Marran</t>
  </si>
  <si>
    <t>Mohammed Mezher</t>
  </si>
  <si>
    <t>Mohannad Abu Taha</t>
  </si>
  <si>
    <t>Mouhcine Bouriga</t>
  </si>
  <si>
    <t>Moustapha Name</t>
  </si>
  <si>
    <t>Murodzhon Khalmatov</t>
  </si>
  <si>
    <t>Mustafa Çeçenoğlu</t>
  </si>
  <si>
    <t>Nahuel Soria</t>
  </si>
  <si>
    <t>Namiq Ələsgərov</t>
  </si>
  <si>
    <t>Nasser Al-Rawahi</t>
  </si>
  <si>
    <t>Navarone Foor</t>
  </si>
  <si>
    <t>Nemanja Miletić(FK Novi Pazar,Serbia)</t>
  </si>
  <si>
    <t>Neuton</t>
  </si>
  <si>
    <t>Niclas Nadj</t>
  </si>
  <si>
    <t>Nicolás Millán</t>
  </si>
  <si>
    <t>Nicolás Palacios</t>
  </si>
  <si>
    <t>Niki Mäenpää</t>
  </si>
  <si>
    <t>Nikola Stojiljković</t>
  </si>
  <si>
    <t>Noa Williams</t>
  </si>
  <si>
    <t>Ohad Almagor</t>
  </si>
  <si>
    <t>Oleh Kudryk</t>
  </si>
  <si>
    <t>Oleksandr Bieliaiev</t>
  </si>
  <si>
    <t>Olle Kjellman Olblad</t>
  </si>
  <si>
    <t>Omar Imeri</t>
  </si>
  <si>
    <t>Albania,North Macedonia,Türkiye</t>
  </si>
  <si>
    <t>Ömürcan Artan</t>
  </si>
  <si>
    <t>Onur Ayık</t>
  </si>
  <si>
    <t>Ousmane Ouattara</t>
  </si>
  <si>
    <t>Oussama Chita</t>
  </si>
  <si>
    <t>Pablo Mazza</t>
  </si>
  <si>
    <t>Papis Dembelé</t>
  </si>
  <si>
    <t>Patricio Romero</t>
  </si>
  <si>
    <t>Paulinho(ACS Suporter Club Oţelul Galaţi,Portugal)</t>
  </si>
  <si>
    <t>Pavol Bajza</t>
  </si>
  <si>
    <t>Pedro Conde</t>
  </si>
  <si>
    <t>Pepe Bernal</t>
  </si>
  <si>
    <t>Petr Jaroň</t>
  </si>
  <si>
    <t>Pipo</t>
  </si>
  <si>
    <t>Pouria Latififar</t>
  </si>
  <si>
    <t>Radomir Milosavljević</t>
  </si>
  <si>
    <t>Ramon(,Brazil,AM/ST RL)</t>
  </si>
  <si>
    <t>Redouane Berkane</t>
  </si>
  <si>
    <t>Rezki Hamroune</t>
  </si>
  <si>
    <t>Richard Romário</t>
  </si>
  <si>
    <t>Robert Popa</t>
  </si>
  <si>
    <t>Robin Book</t>
  </si>
  <si>
    <t>Rodrigue Kossi</t>
  </si>
  <si>
    <t>Rolf Feltscher</t>
  </si>
  <si>
    <t>Venezuela,Switzerland</t>
  </si>
  <si>
    <t>Ross Doohan</t>
  </si>
  <si>
    <t>Ruan Renato</t>
  </si>
  <si>
    <t>Ryan Edwards</t>
  </si>
  <si>
    <t>Australia,Scotland,Singapore</t>
  </si>
  <si>
    <t>Ryonosuke Ohori</t>
  </si>
  <si>
    <t>Saba Khvadagiani</t>
  </si>
  <si>
    <t>Sabahattin Destici</t>
  </si>
  <si>
    <t>Şahverdi Çetin</t>
  </si>
  <si>
    <t>Salih Kavrazlı</t>
  </si>
  <si>
    <t>Salim Boukhanchouche</t>
  </si>
  <si>
    <t>Samy Benchamma</t>
  </si>
  <si>
    <t>Savvas Mourgos</t>
  </si>
  <si>
    <t>Sebastián Martelli</t>
  </si>
  <si>
    <t>Sebastián Zeballos</t>
  </si>
  <si>
    <t>Sefa Akgün</t>
  </si>
  <si>
    <t>Seifaldeen Fadlalla</t>
  </si>
  <si>
    <t>Sekou Lega</t>
  </si>
  <si>
    <t>Serafin Szota</t>
  </si>
  <si>
    <t>Serano Seymor</t>
  </si>
  <si>
    <t>Sergio Cortés</t>
  </si>
  <si>
    <t>Serkan Göksu</t>
  </si>
  <si>
    <t>Shalev Harush</t>
  </si>
  <si>
    <t>Simon Marklund</t>
  </si>
  <si>
    <t>Siyabonga Dube</t>
  </si>
  <si>
    <t>Siyethemba Sithebe</t>
  </si>
  <si>
    <t>Stojan Leković</t>
  </si>
  <si>
    <t>Serbia,United Arab Emirates</t>
  </si>
  <si>
    <t>Suhaib Gannan</t>
  </si>
  <si>
    <t>Taha Yassine Tahar</t>
  </si>
  <si>
    <t>Takashi Uchino</t>
  </si>
  <si>
    <t>Takuma Arano</t>
  </si>
  <si>
    <t>Takumi Hama</t>
  </si>
  <si>
    <t>Tarek Bousseder</t>
  </si>
  <si>
    <t>Tatsunori Sakurai</t>
  </si>
  <si>
    <t>Terrence Dzvukamanja</t>
  </si>
  <si>
    <t>Thierry Moutinho</t>
  </si>
  <si>
    <t>Thomas Alberti</t>
  </si>
  <si>
    <t>Tihomir Kostadinov</t>
  </si>
  <si>
    <t>Timofey Margasov</t>
  </si>
  <si>
    <t>Timur Dosmagambetov</t>
  </si>
  <si>
    <t>Tomáš Břečka</t>
  </si>
  <si>
    <t>Tomás Garro</t>
  </si>
  <si>
    <t>Tomislav Glumac</t>
  </si>
  <si>
    <t>Toni Herrero</t>
  </si>
  <si>
    <t>Tunahan Taşçı</t>
  </si>
  <si>
    <t>Vadik Murria</t>
  </si>
  <si>
    <t>Spain,Russia</t>
  </si>
  <si>
    <t>Valentin Robu</t>
  </si>
  <si>
    <t>Victor Braga(Tobyl Qostanai,Brazil)</t>
  </si>
  <si>
    <t>Victor Henrique</t>
  </si>
  <si>
    <t>Waleed Abdullah</t>
  </si>
  <si>
    <t>Wanderson(SK Gagra,Brazil)</t>
  </si>
  <si>
    <t>Wellington Manzoli</t>
  </si>
  <si>
    <t>Willian Lira</t>
  </si>
  <si>
    <t>Willie</t>
  </si>
  <si>
    <t>Xislat Halilov</t>
  </si>
  <si>
    <t>Yacine Bourhane</t>
  </si>
  <si>
    <t>Yacqub Finey</t>
  </si>
  <si>
    <t>Yahya Nadrani</t>
  </si>
  <si>
    <t>Yassine Chamakhi</t>
  </si>
  <si>
    <t>Younes Shakeri</t>
  </si>
  <si>
    <t>Yusuf Abdioğlu</t>
  </si>
  <si>
    <t>Ziggy Gordon</t>
  </si>
  <si>
    <t>Scotland,Poland</t>
  </si>
  <si>
    <t>Zurab Rukhadze</t>
  </si>
  <si>
    <t>Abdoulaye Diarra</t>
  </si>
  <si>
    <t>Akam Hashem</t>
  </si>
  <si>
    <t>Albin Démouchy</t>
  </si>
  <si>
    <t>Alexandre Lezcano</t>
  </si>
  <si>
    <t>Aljaž Antolin</t>
  </si>
  <si>
    <t>Andrés Schetino</t>
  </si>
  <si>
    <t>Aristide Zossou</t>
  </si>
  <si>
    <t>Armando Vera</t>
  </si>
  <si>
    <t>Asen Donchev</t>
  </si>
  <si>
    <t>Aziz Xolmurodov</t>
  </si>
  <si>
    <t>Bright Godwin</t>
  </si>
  <si>
    <t>Cam Lindley</t>
  </si>
  <si>
    <t>Carlos Guerreño</t>
  </si>
  <si>
    <t>Cem Üstündag</t>
  </si>
  <si>
    <t>Christian Capone</t>
  </si>
  <si>
    <t>Clément Diop</t>
  </si>
  <si>
    <t>Senegal,France,United States</t>
  </si>
  <si>
    <t>Daniel Quiñónes</t>
  </si>
  <si>
    <t>Delis Vargas</t>
  </si>
  <si>
    <t>Eduard Pap</t>
  </si>
  <si>
    <t>Evgeny Frolov</t>
  </si>
  <si>
    <t>Florin Berenguer-Bohrer</t>
  </si>
  <si>
    <t>Hiroto Suzuki</t>
  </si>
  <si>
    <t>Igor Bolt</t>
  </si>
  <si>
    <t>Jimmy Pérez</t>
  </si>
  <si>
    <t>Joakim Våge Nilsen</t>
  </si>
  <si>
    <t>Joazi</t>
  </si>
  <si>
    <t>Jonathan Benítez(Club Sportivo Ameliano,Paraguay)</t>
  </si>
  <si>
    <t>José Barriosnuevo</t>
  </si>
  <si>
    <t>José Luis Miñano</t>
  </si>
  <si>
    <t>Juan Cruz Martins</t>
  </si>
  <si>
    <t>Juliano</t>
  </si>
  <si>
    <t>Konstantin Nizhegorodov</t>
  </si>
  <si>
    <t>Russia,Ukraine,Romania</t>
  </si>
  <si>
    <t>Layonel Figueroa</t>
  </si>
  <si>
    <t>Leonardo Morales(Club Atlético Bartolomé Mitre de Posadas,Argentina)</t>
  </si>
  <si>
    <t>Lim Sang-Hyub</t>
  </si>
  <si>
    <t>Lucas Dantas</t>
  </si>
  <si>
    <t>Manato Yoshida</t>
  </si>
  <si>
    <t>Marcin Dickenmann</t>
  </si>
  <si>
    <t>Marcos Benítez</t>
  </si>
  <si>
    <t>Moussa Kyabou</t>
  </si>
  <si>
    <t>Papa Ba</t>
  </si>
  <si>
    <t>Roan Wilson</t>
  </si>
  <si>
    <t>Ryosuke Hisadomi</t>
  </si>
  <si>
    <t>Sávio(PSM Makassar,Brazil)</t>
  </si>
  <si>
    <t>Sergei Zenjov</t>
  </si>
  <si>
    <t>Timi Ogunniyi</t>
  </si>
  <si>
    <t>Vito Čaić</t>
  </si>
  <si>
    <t>Vukašin Đurđević</t>
  </si>
  <si>
    <t>Agustín Pérez</t>
  </si>
  <si>
    <t>Anton Bratkov</t>
  </si>
  <si>
    <t>Bernhard Zimmermann</t>
  </si>
  <si>
    <t>Claudio Galeano</t>
  </si>
  <si>
    <t>Clint Irwin</t>
  </si>
  <si>
    <t>Cristian López</t>
  </si>
  <si>
    <t>Deyan Lozev</t>
  </si>
  <si>
    <t>Domagoj Jelavić</t>
  </si>
  <si>
    <t>Egzon Kryeziu</t>
  </si>
  <si>
    <t>Slovenia,Albania</t>
  </si>
  <si>
    <t>Erik Dueñas</t>
  </si>
  <si>
    <t>Gabriel Silva(GUA,Brazil)</t>
  </si>
  <si>
    <t>Hadji Issa Moustapha</t>
  </si>
  <si>
    <t>Haman Mandjan</t>
  </si>
  <si>
    <t>Iñaki</t>
  </si>
  <si>
    <t>Ivan Konovalov</t>
  </si>
  <si>
    <t>Iván Peralta</t>
  </si>
  <si>
    <t>Jackson(AOI,Brazil)</t>
  </si>
  <si>
    <t>José Dujaut</t>
  </si>
  <si>
    <t>Joss Didiba</t>
  </si>
  <si>
    <t>Cameroon,Italy</t>
  </si>
  <si>
    <t>Morteza Mansouri</t>
  </si>
  <si>
    <t>Nabil Lamara</t>
  </si>
  <si>
    <t>Nicolas(FIG,Brazil)</t>
  </si>
  <si>
    <t>Nolan Martens</t>
  </si>
  <si>
    <t>Nuri Abdokov</t>
  </si>
  <si>
    <t>Riku Morioka</t>
  </si>
  <si>
    <t>Robertino Giacomini</t>
  </si>
  <si>
    <t>Ruslan Stepaniuk</t>
  </si>
  <si>
    <t>Ryota Aoki</t>
  </si>
  <si>
    <t>Sam Hendriks</t>
  </si>
  <si>
    <t>Simon Enzler</t>
  </si>
  <si>
    <t>Sobhan Khaghani</t>
  </si>
  <si>
    <t>Stefano Girelli</t>
  </si>
  <si>
    <t>Thiago Braga</t>
  </si>
  <si>
    <t>Tito</t>
  </si>
  <si>
    <t>Spain,Chile</t>
  </si>
  <si>
    <t>Tobi Adeyemo</t>
  </si>
  <si>
    <t>Vicente Valor</t>
  </si>
  <si>
    <t>Victor Sochima</t>
  </si>
  <si>
    <t>Vojislav Stanković</t>
  </si>
  <si>
    <t>Ziv Morgan</t>
  </si>
  <si>
    <t>Abdallah Yaisien</t>
  </si>
  <si>
    <t>France,Egypt,Algeria</t>
  </si>
  <si>
    <t>Abolfazl Ghanbari</t>
  </si>
  <si>
    <t>Agustín Velasco</t>
  </si>
  <si>
    <t>Ahmed Said</t>
  </si>
  <si>
    <t>Akira Silvano Disaro'</t>
  </si>
  <si>
    <t>Alen Dizdarević</t>
  </si>
  <si>
    <t>Alfie Cicale</t>
  </si>
  <si>
    <t>Amar Catic</t>
  </si>
  <si>
    <t>Andreas Siikkis</t>
  </si>
  <si>
    <t>Anílson</t>
  </si>
  <si>
    <t>Arnór Gauti Jónsson</t>
  </si>
  <si>
    <t>Asadbek Sobirjonov</t>
  </si>
  <si>
    <t>Atli Sigurjónsson</t>
  </si>
  <si>
    <t>Barry Cotter</t>
  </si>
  <si>
    <t>Birkir Valur Jónsson</t>
  </si>
  <si>
    <t>Brian Peña</t>
  </si>
  <si>
    <t>Clé</t>
  </si>
  <si>
    <t>Csanád Vilmos Dénes</t>
  </si>
  <si>
    <t>Damiano Jaime</t>
  </si>
  <si>
    <t>Dante Cardozo</t>
  </si>
  <si>
    <t>Dany Carvajal</t>
  </si>
  <si>
    <t>Diego Jiménez(C.D. Ibiza Islas Pitiusas,Spain)</t>
  </si>
  <si>
    <t>Dylan Saint-Louis</t>
  </si>
  <si>
    <t>Edgar Silva(,Venezuela)</t>
  </si>
  <si>
    <t>Ehsan Moradian</t>
  </si>
  <si>
    <t>Facundo Milán</t>
  </si>
  <si>
    <t>Francesco Rodio</t>
  </si>
  <si>
    <t>Graham Smith</t>
  </si>
  <si>
    <t>Gustavo Azcona</t>
  </si>
  <si>
    <t>Higor Leite</t>
  </si>
  <si>
    <t>Ignacio Irañeta</t>
  </si>
  <si>
    <t>Iván Valenzuela</t>
  </si>
  <si>
    <t>Jamie Webber</t>
  </si>
  <si>
    <t>Jérémie Gnali</t>
  </si>
  <si>
    <t>Joaquín Petino</t>
  </si>
  <si>
    <t>Jorne Spileers</t>
  </si>
  <si>
    <t>Josué Albert</t>
  </si>
  <si>
    <t>Joyce Ossa</t>
  </si>
  <si>
    <t>Juninho(,Brazil)</t>
  </si>
  <si>
    <t>Kazeem Ogunleye</t>
  </si>
  <si>
    <t>Kerim Palić</t>
  </si>
  <si>
    <t>Kevyn</t>
  </si>
  <si>
    <t>Kristoffer Ødemarksbakken</t>
  </si>
  <si>
    <t>Lassana Samaké</t>
  </si>
  <si>
    <t>Leo</t>
  </si>
  <si>
    <t>Mark Segbers</t>
  </si>
  <si>
    <t>Marko Konatar</t>
  </si>
  <si>
    <t>Martín Abraham</t>
  </si>
  <si>
    <t>Martin Sjølstad</t>
  </si>
  <si>
    <t>Matías Blázquez</t>
  </si>
  <si>
    <t>Mauro Alarcón</t>
  </si>
  <si>
    <t>Maximiliano Añasco</t>
  </si>
  <si>
    <t>Melih Bostan</t>
  </si>
  <si>
    <t>Miguel Velázquez</t>
  </si>
  <si>
    <t>Mussab Al-Laham</t>
  </si>
  <si>
    <t>Nicolás Mancilla</t>
  </si>
  <si>
    <t>Niels van Berkel</t>
  </si>
  <si>
    <t>Nils Bertilsson</t>
  </si>
  <si>
    <t>Óscar Cabezas</t>
  </si>
  <si>
    <t>Patrick(Ninh Binh,Brazil)</t>
  </si>
  <si>
    <t>Phil Sieben</t>
  </si>
  <si>
    <t>Robert Gjelaj</t>
  </si>
  <si>
    <t>Rodrigo Souza(EN Paralimniou,Brazil)</t>
  </si>
  <si>
    <t>Ronaldo Lumungo</t>
  </si>
  <si>
    <t>São Tomé and Príncipe</t>
  </si>
  <si>
    <t>Sam Sutton</t>
  </si>
  <si>
    <t>Serge Pokou</t>
  </si>
  <si>
    <t>Simãozinho</t>
  </si>
  <si>
    <t>Tino Blaž Lauš</t>
  </si>
  <si>
    <t>Tito Valencia</t>
  </si>
  <si>
    <t>Toby Sibbick</t>
  </si>
  <si>
    <t>Udoka Godwin-Malife</t>
  </si>
  <si>
    <t>Valentin Sulzbacher</t>
  </si>
  <si>
    <t>Vladyslav Kopotun</t>
  </si>
  <si>
    <t>Vojtěch Novák</t>
  </si>
  <si>
    <t>William Machado</t>
  </si>
  <si>
    <t>Yannick Zakri</t>
  </si>
  <si>
    <t>Youness Lachhab</t>
  </si>
  <si>
    <t>Zé Pedro(União Desportiva de Leiria,Portugal)</t>
  </si>
  <si>
    <t>Abolfazl Hosseinifar</t>
  </si>
  <si>
    <t>Alan Espeche</t>
  </si>
  <si>
    <t>Ángel Baena</t>
  </si>
  <si>
    <t>Anthony Hernández</t>
  </si>
  <si>
    <t>Ashiraf Ojo</t>
  </si>
  <si>
    <t>Ivory Coast,Nigeria</t>
  </si>
  <si>
    <t>Bassani</t>
  </si>
  <si>
    <t>Bruno Guelfi</t>
  </si>
  <si>
    <t>Bruno Oliveira(Al-Jolan Football Club,Brazil)</t>
  </si>
  <si>
    <t>Christian Landu-Landu</t>
  </si>
  <si>
    <t>Cristian Duma</t>
  </si>
  <si>
    <t>Erik Brenden</t>
  </si>
  <si>
    <t>Ernesto Reyes</t>
  </si>
  <si>
    <t>Facundo Mateo</t>
  </si>
  <si>
    <t>Federico Mazur</t>
  </si>
  <si>
    <t>Flavio Caicedo</t>
  </si>
  <si>
    <t>Gonzalo Andrada</t>
  </si>
  <si>
    <t>Guillermo Villalobos</t>
  </si>
  <si>
    <t>Gustavo Ramos</t>
  </si>
  <si>
    <t>Iarley Barros</t>
  </si>
  <si>
    <t>Ilias Haddad</t>
  </si>
  <si>
    <t>Islam Gaber</t>
  </si>
  <si>
    <t>Issa Bah</t>
  </si>
  <si>
    <t>Guinea,Portugal,Luxembourg</t>
  </si>
  <si>
    <t>Jack Lahne</t>
  </si>
  <si>
    <t>Sweden,Zambia</t>
  </si>
  <si>
    <t>Jacobo Molina</t>
  </si>
  <si>
    <t>Jean Vercruysse</t>
  </si>
  <si>
    <t>Jeroen Houwen</t>
  </si>
  <si>
    <t>Jhon Valencia</t>
  </si>
  <si>
    <t>Joel Colwill</t>
  </si>
  <si>
    <t>José Tiznado</t>
  </si>
  <si>
    <t>Kevin Lencina</t>
  </si>
  <si>
    <t>Kian Leavy</t>
  </si>
  <si>
    <t>Kobe Corbanie</t>
  </si>
  <si>
    <t>Leon Müller</t>
  </si>
  <si>
    <t>Luis Romero(,Ecuador)</t>
  </si>
  <si>
    <t>Malik Dijksteel</t>
  </si>
  <si>
    <t>Manuel Kober</t>
  </si>
  <si>
    <t>Marco Wolff</t>
  </si>
  <si>
    <t>Martim Maia</t>
  </si>
  <si>
    <t>Martin Kreuzriegler</t>
  </si>
  <si>
    <t>Martín Marta</t>
  </si>
  <si>
    <t>Maximiliano Herrera</t>
  </si>
  <si>
    <t>Milot Avdyli</t>
  </si>
  <si>
    <t>Murilo(Esporte Clube Primavera SAF,Brazil)</t>
  </si>
  <si>
    <t>Nicolás López</t>
  </si>
  <si>
    <t>Ousmane Mbengue</t>
  </si>
  <si>
    <t>Pablo Barboza</t>
  </si>
  <si>
    <t>Prince Mendy</t>
  </si>
  <si>
    <t>Rafał Mamla</t>
  </si>
  <si>
    <t>Ramiro Quintana</t>
  </si>
  <si>
    <t>Ramiz Harakaté</t>
  </si>
  <si>
    <t>Reda Rabeï</t>
  </si>
  <si>
    <t>Ronald Gallegos</t>
  </si>
  <si>
    <t>Santiago Bustos</t>
  </si>
  <si>
    <t>Shota Suzuki</t>
  </si>
  <si>
    <t>Shuta Sasa</t>
  </si>
  <si>
    <t>Tim Kircher</t>
  </si>
  <si>
    <t>Tunmise Sobowale</t>
  </si>
  <si>
    <t>Wellissol</t>
  </si>
  <si>
    <t>Wilber Pérez</t>
  </si>
  <si>
    <t>Yadaly Diaby</t>
  </si>
  <si>
    <t>Guinea,France,Réunion</t>
  </si>
  <si>
    <t>Yannick Schmid</t>
  </si>
  <si>
    <t>Abdalla Al-Naqbi</t>
  </si>
  <si>
    <t>Abdallah Al-Fakhouri</t>
  </si>
  <si>
    <t>Abdelatif Ramdane</t>
  </si>
  <si>
    <t>Abdelkader Boutiche</t>
  </si>
  <si>
    <t>Abdelkarim Mammar Chaouche</t>
  </si>
  <si>
    <t>Abdulaziz Al Suwaei</t>
  </si>
  <si>
    <t>Abdulfattah Adam</t>
  </si>
  <si>
    <t>Saudi Arabia,Niger</t>
  </si>
  <si>
    <t>Abdulla Al-Karbi</t>
  </si>
  <si>
    <t>Abdullah Al-Marafi</t>
  </si>
  <si>
    <t>Abdullah Al-Owaishir</t>
  </si>
  <si>
    <t>Abdulrahman Al-Sanbi</t>
  </si>
  <si>
    <t>Abdurrahman Canlı</t>
  </si>
  <si>
    <t>Achref Abada</t>
  </si>
  <si>
    <t>Ahmad Assaf</t>
  </si>
  <si>
    <t>Jordan,Germany</t>
  </si>
  <si>
    <t>Ahmad Fadhil</t>
  </si>
  <si>
    <t>Ahmed Bahusayn</t>
  </si>
  <si>
    <t>Ahmed Barman</t>
  </si>
  <si>
    <t>Ahmed Basil Fadhil</t>
  </si>
  <si>
    <t>Ahmed Farhan</t>
  </si>
  <si>
    <t>Ahmed Ibrahim</t>
  </si>
  <si>
    <t>Ahmed Maknazi</t>
  </si>
  <si>
    <t>Ahmed Mohamed Kerroum</t>
  </si>
  <si>
    <t>Algeria,Libya</t>
  </si>
  <si>
    <t>Ahmed Ouled Behi</t>
  </si>
  <si>
    <t>Ahmed Shambih</t>
  </si>
  <si>
    <t>Ahmet Çakmak</t>
  </si>
  <si>
    <t>Ahmet Eren</t>
  </si>
  <si>
    <t>Aibol Äbiken</t>
  </si>
  <si>
    <t>Alaaedine Dridi</t>
  </si>
  <si>
    <t>Aleksander Melgalvis</t>
  </si>
  <si>
    <t>Alessio Luciani</t>
  </si>
  <si>
    <t>Álex Méndez</t>
  </si>
  <si>
    <t>Alexandros Malis</t>
  </si>
  <si>
    <t>Alexandru Ţîrlea</t>
  </si>
  <si>
    <t>Alexis Messidoro</t>
  </si>
  <si>
    <t>Alfredo Stephens</t>
  </si>
  <si>
    <t>Alhassan Koroma</t>
  </si>
  <si>
    <t>Ali Al-Haj</t>
  </si>
  <si>
    <t>Ali Gholamzadeh</t>
  </si>
  <si>
    <t>Ali Lotfi</t>
  </si>
  <si>
    <t>Ali Salmin</t>
  </si>
  <si>
    <t>Ali Tneich</t>
  </si>
  <si>
    <t>Aliiar Mukhamed</t>
  </si>
  <si>
    <t>Alireza Jafarpour</t>
  </si>
  <si>
    <t>Allan Okello</t>
  </si>
  <si>
    <t>Almas Tuliubai</t>
  </si>
  <si>
    <t>Amin Al-Bukhari</t>
  </si>
  <si>
    <t>Amir Mohammad Panahi</t>
  </si>
  <si>
    <t>Anders Dahl</t>
  </si>
  <si>
    <t>Andrew Tarbell</t>
  </si>
  <si>
    <t>Andrey Sinenko</t>
  </si>
  <si>
    <t>Ángel Almada</t>
  </si>
  <si>
    <t>Anicet Oura</t>
  </si>
  <si>
    <t>Anthony Belmonte</t>
  </si>
  <si>
    <t>Apostolos Diamantis</t>
  </si>
  <si>
    <t>Aref Ghezel</t>
  </si>
  <si>
    <t>Arley Bonilla</t>
  </si>
  <si>
    <t>Armel Zohouri</t>
  </si>
  <si>
    <t>Árni Marinó Einarsson</t>
  </si>
  <si>
    <t>Artem Avanesyan</t>
  </si>
  <si>
    <t>Artem Bykov</t>
  </si>
  <si>
    <t>Artem Mylchenko</t>
  </si>
  <si>
    <t>Augustine Oladapo</t>
  </si>
  <si>
    <t>Aymen Sfaxi</t>
  </si>
  <si>
    <t>Ayoub Khairi</t>
  </si>
  <si>
    <t>Ayoub Qasmi</t>
  </si>
  <si>
    <t>Bachana Arabuli</t>
  </si>
  <si>
    <t>Bader Nasser</t>
  </si>
  <si>
    <t>Bahaa Ellethy</t>
  </si>
  <si>
    <t>Barlon Sequeira</t>
  </si>
  <si>
    <t>Batuhan Yılmaz</t>
  </si>
  <si>
    <t>Bede Osuji</t>
  </si>
  <si>
    <t>Behruz Shaydulov</t>
  </si>
  <si>
    <t>Bekir Can Kara</t>
  </si>
  <si>
    <t>Bekir Karadeniz</t>
  </si>
  <si>
    <t>Belkacem Dali-Amar</t>
  </si>
  <si>
    <t>Berkay Sülüngöz</t>
  </si>
  <si>
    <t>Borja Díaz</t>
  </si>
  <si>
    <t>Brahim Benzaza</t>
  </si>
  <si>
    <t>Brandon Bokangu</t>
  </si>
  <si>
    <t>Bruno(Araz Naxçıvan,Brazil)</t>
  </si>
  <si>
    <t>Bruno Leite(ABF,Brazil)</t>
  </si>
  <si>
    <t>Bruno Tavares</t>
  </si>
  <si>
    <t>Caio Eduardo</t>
  </si>
  <si>
    <t>Caique(Santa Catarina Clube,Brazil)</t>
  </si>
  <si>
    <t>Calebe(CUI,Brazil)</t>
  </si>
  <si>
    <t>Camilo Núñez</t>
  </si>
  <si>
    <t>Carlos De La Nava</t>
  </si>
  <si>
    <t>Carlos Mendoza</t>
  </si>
  <si>
    <t>Cebrail Karayel</t>
  </si>
  <si>
    <t>Cem Ekinci</t>
  </si>
  <si>
    <t>Cesar Meza Colli</t>
  </si>
  <si>
    <t>Chérif Bodian</t>
  </si>
  <si>
    <t>Chris Forrester</t>
  </si>
  <si>
    <t>Christian Irobiso</t>
  </si>
  <si>
    <t>Nigeria,Portugal</t>
  </si>
  <si>
    <t>Christopher Tutalchá</t>
  </si>
  <si>
    <t>Christos Giousis</t>
  </si>
  <si>
    <t>Cláudio</t>
  </si>
  <si>
    <t>Clinton Nsiala</t>
  </si>
  <si>
    <t>Cristian Fornillo</t>
  </si>
  <si>
    <t>Cristian Măgeruşan</t>
  </si>
  <si>
    <t>Cristian Ponde</t>
  </si>
  <si>
    <t>Portugal,Romania</t>
  </si>
  <si>
    <t>Cristóbal Marín</t>
  </si>
  <si>
    <t>Csaba Spandler</t>
  </si>
  <si>
    <t>Dahman</t>
  </si>
  <si>
    <t>Dame Traoré</t>
  </si>
  <si>
    <t>Qatar,France,Senegal</t>
  </si>
  <si>
    <t>Damián Petcoff</t>
  </si>
  <si>
    <t>Damián Salvatierra</t>
  </si>
  <si>
    <t>Dani Ramos</t>
  </si>
  <si>
    <t>Dániel Zsóri</t>
  </si>
  <si>
    <t>Hungary,Romania</t>
  </si>
  <si>
    <t>Danila Nechaev</t>
  </si>
  <si>
    <t>David Idowu</t>
  </si>
  <si>
    <t>Davíð Örn Atlason</t>
  </si>
  <si>
    <t>Demba Camara</t>
  </si>
  <si>
    <t>Diego Castillo(,Venezuela)</t>
  </si>
  <si>
    <t>Diego Magno</t>
  </si>
  <si>
    <t>Dijlan Aydın</t>
  </si>
  <si>
    <t>Dimitris Chatziisaias</t>
  </si>
  <si>
    <t>Diney</t>
  </si>
  <si>
    <t>Diogo Rodrigues</t>
  </si>
  <si>
    <t>Dominik Kocsis</t>
  </si>
  <si>
    <t>Dominique Badji</t>
  </si>
  <si>
    <t>Dragan Lovrić</t>
  </si>
  <si>
    <t>Dudu(Chiangrai United,Brazil)</t>
  </si>
  <si>
    <t>Dženan Zajmović</t>
  </si>
  <si>
    <t>Bosnia and Herzegovina,Belgium</t>
  </si>
  <si>
    <t>Ebrahim Al-Khatal</t>
  </si>
  <si>
    <t>Eddie Munjoma</t>
  </si>
  <si>
    <t>United States,Zimbabwe</t>
  </si>
  <si>
    <t>Éder Munive</t>
  </si>
  <si>
    <t>Edvin Kuč</t>
  </si>
  <si>
    <t>Montenegro,Kosovo,Bosnia and Herzegovina</t>
  </si>
  <si>
    <t>Eldorbek Suyunov</t>
  </si>
  <si>
    <t>Emanuel Šakić</t>
  </si>
  <si>
    <t>Emilio Simonsen</t>
  </si>
  <si>
    <t>Emmanuel Imanishimwe</t>
  </si>
  <si>
    <t>Ença Fati</t>
  </si>
  <si>
    <t>Enes Nalbantoğlu</t>
  </si>
  <si>
    <t>Erhan Kartal</t>
  </si>
  <si>
    <t>Erlingur Agnarsson</t>
  </si>
  <si>
    <t>Essam Al-Subhi</t>
  </si>
  <si>
    <t>Eugène Talla</t>
  </si>
  <si>
    <t>Eyob Zambataro</t>
  </si>
  <si>
    <t>Ethiopia,Italy</t>
  </si>
  <si>
    <t>Fabien Antunes</t>
  </si>
  <si>
    <t>Fabricio Silva</t>
  </si>
  <si>
    <t>Fabrizio Acosta</t>
  </si>
  <si>
    <t>Fadel Salama</t>
  </si>
  <si>
    <t>Fahad Al-Abdulrazzaq</t>
  </si>
  <si>
    <t>Fahad Waad</t>
  </si>
  <si>
    <t>Fahad Younis Baker</t>
  </si>
  <si>
    <t>Fahd Youssef</t>
  </si>
  <si>
    <t>Fanis Mavrommatis</t>
  </si>
  <si>
    <t>Fanis Tzandaris</t>
  </si>
  <si>
    <t>Fares Nechat</t>
  </si>
  <si>
    <t>Farid Chaâl</t>
  </si>
  <si>
    <t>Fawaz Awana</t>
  </si>
  <si>
    <t>Felipe Brisola</t>
  </si>
  <si>
    <t>Fərid Nəbiyev</t>
  </si>
  <si>
    <t>Filip Kaša</t>
  </si>
  <si>
    <t>Gabriel de León</t>
  </si>
  <si>
    <t>Gabriel Furtado</t>
  </si>
  <si>
    <t>Gabriel López(Club Atlético Social y Deportivo Camioneros,Argentina)</t>
  </si>
  <si>
    <t>Garland Gbelle</t>
  </si>
  <si>
    <t>Gerald Takwara</t>
  </si>
  <si>
    <t>Gholam Reza Sabetimani</t>
  </si>
  <si>
    <t>Giannis Christopoulos</t>
  </si>
  <si>
    <t>Giannis Niarchos</t>
  </si>
  <si>
    <t>Giorgos Kornezos</t>
  </si>
  <si>
    <t>Glody Likonza</t>
  </si>
  <si>
    <t>Guilherme Castro</t>
  </si>
  <si>
    <t>Guillermo Sánchez(Biblioteca Pública Domingo F. Sarmiento de Etruria,Argentina)</t>
  </si>
  <si>
    <t>Guy N'Diaye</t>
  </si>
  <si>
    <t>Hakan Özkan</t>
  </si>
  <si>
    <t>Hallysson Padilha</t>
  </si>
  <si>
    <t>Hamad Al-Mansour</t>
  </si>
  <si>
    <t>Hamza El Janati</t>
  </si>
  <si>
    <t>Hamza Semmoumy</t>
  </si>
  <si>
    <t>Harold Voyer</t>
  </si>
  <si>
    <t>Harry Clifton</t>
  </si>
  <si>
    <t>Harun Karić</t>
  </si>
  <si>
    <t>Hasan Emre Yeşilyurt</t>
  </si>
  <si>
    <t>Hasan Hatipoğlu</t>
  </si>
  <si>
    <t>Haymenn Bah-Traore</t>
  </si>
  <si>
    <t>Hermenegildo Valente</t>
  </si>
  <si>
    <t>Hichem Khalfallah</t>
  </si>
  <si>
    <t>Hikmet Çiftçi</t>
  </si>
  <si>
    <t>Honoré Gomis</t>
  </si>
  <si>
    <t>Hossam Abu Al-Dahab</t>
  </si>
  <si>
    <t>Hugo Vidémont</t>
  </si>
  <si>
    <t>Husain Abdulkarim</t>
  </si>
  <si>
    <t>Hussain Al-Shuwaysh</t>
  </si>
  <si>
    <t>Hussain Al-Sibyani</t>
  </si>
  <si>
    <t>Hussein Falah</t>
  </si>
  <si>
    <t>Hysen Memolla</t>
  </si>
  <si>
    <t>Ibrahim Tomiwa</t>
  </si>
  <si>
    <t>Idris Umaev</t>
  </si>
  <si>
    <t>Idrissa Niang</t>
  </si>
  <si>
    <t>Idriz Batha</t>
  </si>
  <si>
    <t>Iker Bilbao</t>
  </si>
  <si>
    <t>Il'dar Mamatkazin</t>
  </si>
  <si>
    <t>Imadeddine Boubekeur</t>
  </si>
  <si>
    <t>Ionuţ Coadă</t>
  </si>
  <si>
    <t>Irving Zurita</t>
  </si>
  <si>
    <t>Islam Bakir</t>
  </si>
  <si>
    <t>Ismaël Touré</t>
  </si>
  <si>
    <t>Issam Faiz</t>
  </si>
  <si>
    <t>United Arab Emirates,Morocco</t>
  </si>
  <si>
    <t>Jakub Černín</t>
  </si>
  <si>
    <t>Jakub Selnar</t>
  </si>
  <si>
    <t>Javohir Ilyosov</t>
  </si>
  <si>
    <t>Jean Morel Poé</t>
  </si>
  <si>
    <t>Jésah Ayessa</t>
  </si>
  <si>
    <t>Jhonny Mena</t>
  </si>
  <si>
    <t>Joacim Holtan</t>
  </si>
  <si>
    <t>João Mário(Olympiakos Nicosia,Guinea-Bissau,Portugal)</t>
  </si>
  <si>
    <t>Joël Tchofo</t>
  </si>
  <si>
    <t>Joey Jacobs</t>
  </si>
  <si>
    <t>Johnstone Omurwa</t>
  </si>
  <si>
    <t>Jonatán Medina</t>
  </si>
  <si>
    <t>Jonathan Morsay</t>
  </si>
  <si>
    <t>Sierra Leone,Sweden,United States</t>
  </si>
  <si>
    <t>Jonathan Moya</t>
  </si>
  <si>
    <t>Jorkaeff Azofeifa</t>
  </si>
  <si>
    <t>Josete Miranda</t>
  </si>
  <si>
    <t>Josip Tomašević</t>
  </si>
  <si>
    <t>Juan Francisco Mattia</t>
  </si>
  <si>
    <t>Juma Saeed</t>
  </si>
  <si>
    <t>Kabelo Mahlasela</t>
  </si>
  <si>
    <t>Kagiso Malinga</t>
  </si>
  <si>
    <t>Kamil Dankowski</t>
  </si>
  <si>
    <t>Karidioula Mofossé</t>
  </si>
  <si>
    <t>Karol Angielski</t>
  </si>
  <si>
    <t>Kazhymukan Tolepbergen</t>
  </si>
  <si>
    <t>Keita Suzuki</t>
  </si>
  <si>
    <t>Kendall McIntosh</t>
  </si>
  <si>
    <t>Kevin Broll</t>
  </si>
  <si>
    <t>Kevin Kállai</t>
  </si>
  <si>
    <t>Khaled Abdelfattah</t>
  </si>
  <si>
    <t>Khaled Al-Bloushi</t>
  </si>
  <si>
    <t>Khalifah Al-Dawsari</t>
  </si>
  <si>
    <t>Khalil Bader</t>
  </si>
  <si>
    <t>Khiry Shelton</t>
  </si>
  <si>
    <t>Kim Young-Chan</t>
  </si>
  <si>
    <t>Kingsley Eduwo</t>
  </si>
  <si>
    <t>Kirill Bolshakov</t>
  </si>
  <si>
    <t>Kirill Gluschenkov</t>
  </si>
  <si>
    <t>Konstantinos Stamoulis</t>
  </si>
  <si>
    <t>Kristián Bari</t>
  </si>
  <si>
    <t>Kule Mbombo</t>
  </si>
  <si>
    <t>Democratic Republic of Congo,Kenya</t>
  </si>
  <si>
    <t>Kwame Bonsu</t>
  </si>
  <si>
    <t>Kyle McLagan</t>
  </si>
  <si>
    <t>Lazar Kojić</t>
  </si>
  <si>
    <t>Leandro Evangelisti</t>
  </si>
  <si>
    <t>Lee Tae-Hee</t>
  </si>
  <si>
    <t>Leonel Canzoniero</t>
  </si>
  <si>
    <t>Levan Gegechkori</t>
  </si>
  <si>
    <t>Levent Gülen</t>
  </si>
  <si>
    <t>Levente Katona</t>
  </si>
  <si>
    <t>Lim Duk-Keun</t>
  </si>
  <si>
    <t>Lovro Bizjak</t>
  </si>
  <si>
    <t>Lucas Scarnato</t>
  </si>
  <si>
    <t>Luidy</t>
  </si>
  <si>
    <t>Luis Flores</t>
  </si>
  <si>
    <t>Luis Santelices</t>
  </si>
  <si>
    <t>Luka Kapianidze</t>
  </si>
  <si>
    <t>Maciej Wolski</t>
  </si>
  <si>
    <t>Mahmoud Dunga</t>
  </si>
  <si>
    <t>Mamadou Diallo(Grand Ouest Association Lyonnaise FC,Guinea,Senegal,France)</t>
  </si>
  <si>
    <t>Guinea,Senegal,France</t>
  </si>
  <si>
    <t>Mandela Ocansey</t>
  </si>
  <si>
    <t>Burkina Faso,Ghana</t>
  </si>
  <si>
    <t>Manuel Di Paola</t>
  </si>
  <si>
    <t>Marco Vaca</t>
  </si>
  <si>
    <t>Marco Weymans</t>
  </si>
  <si>
    <t>Marek Janečka</t>
  </si>
  <si>
    <t>Marko Bugarin</t>
  </si>
  <si>
    <t>Marko Stanojević</t>
  </si>
  <si>
    <t>Martin Gamboš</t>
  </si>
  <si>
    <t>Slovakia,Germany</t>
  </si>
  <si>
    <t>Martín Lucero</t>
  </si>
  <si>
    <t>Martín Sambor</t>
  </si>
  <si>
    <t>Mateo Itrak</t>
  </si>
  <si>
    <t>Mateo Matic</t>
  </si>
  <si>
    <t>Matías Persia</t>
  </si>
  <si>
    <t>Matko Obradović</t>
  </si>
  <si>
    <t>Mattia Novella</t>
  </si>
  <si>
    <t>Matúš Hruška</t>
  </si>
  <si>
    <t>Mauro Frattini</t>
  </si>
  <si>
    <t>Max Walef</t>
  </si>
  <si>
    <t>Mehdi Zein</t>
  </si>
  <si>
    <t>Mehmet Özcan</t>
  </si>
  <si>
    <t>Merab Gigauri</t>
  </si>
  <si>
    <t>Mersad Seifi</t>
  </si>
  <si>
    <t>Mesut Özdemir</t>
  </si>
  <si>
    <t>Metincan Cici</t>
  </si>
  <si>
    <t>Michael Woud</t>
  </si>
  <si>
    <t>Midana Cassamá</t>
  </si>
  <si>
    <t>Miguel Marí</t>
  </si>
  <si>
    <t>Miguel Tavares(Panathinaikos AO,Portugal)</t>
  </si>
  <si>
    <t>Mohamed Benchaira</t>
  </si>
  <si>
    <t>Mohamed Cherif</t>
  </si>
  <si>
    <t>Mohamed El Badoui</t>
  </si>
  <si>
    <t>Mohamed El-Munir</t>
  </si>
  <si>
    <t>Mohamed Surag</t>
  </si>
  <si>
    <t>Mohammad Hossein Moradmand</t>
  </si>
  <si>
    <t>Mohammad Mehdi Ahmadi</t>
  </si>
  <si>
    <t>Mohammad Mehdi Mehdikhani</t>
  </si>
  <si>
    <t>Mohammad Reza Khaledabadi</t>
  </si>
  <si>
    <t>Mohammed Al-Dossary(Al-Raed Saudi Football Club,Saudi Arabia)</t>
  </si>
  <si>
    <t>Mohammed Al-Dossary(Neom Sports Club,Saudi Arabia)</t>
  </si>
  <si>
    <t>Mohammed Al-Hayek</t>
  </si>
  <si>
    <t>Mohammed Al-Yami</t>
  </si>
  <si>
    <t>Mohammed Musa</t>
  </si>
  <si>
    <t>Mohammed Omar Al-Attas</t>
  </si>
  <si>
    <t>Mohammed Qasem</t>
  </si>
  <si>
    <t>Moisés García</t>
  </si>
  <si>
    <t>Mojtaba Fakhrian</t>
  </si>
  <si>
    <t>Mokhtar Belkhiter</t>
  </si>
  <si>
    <t>Moses Phiri</t>
  </si>
  <si>
    <t>Mostafa Tarek</t>
  </si>
  <si>
    <t>Mouhamed Ouattara</t>
  </si>
  <si>
    <t>Mounder Temine</t>
  </si>
  <si>
    <t>Mounir El Allouchi</t>
  </si>
  <si>
    <t>Mucahit Albayrak</t>
  </si>
  <si>
    <t>Muftah Taqtaq</t>
  </si>
  <si>
    <t>Mulham Al-Sinaidi</t>
  </si>
  <si>
    <t>Murad Al-Hawsawi</t>
  </si>
  <si>
    <t>Murat Uçar</t>
  </si>
  <si>
    <t>Musab Khoder</t>
  </si>
  <si>
    <t>Mustafa Malayekah</t>
  </si>
  <si>
    <t>Nabil Makni</t>
  </si>
  <si>
    <t>Nailson</t>
  </si>
  <si>
    <t>Naïm Laidouni</t>
  </si>
  <si>
    <t>Nassim L'Ghoul</t>
  </si>
  <si>
    <t>Nathan Dekoke</t>
  </si>
  <si>
    <t>Nelson Rebolledo</t>
  </si>
  <si>
    <t>Ngweni Ndasi</t>
  </si>
  <si>
    <t>Nicky Hogarth</t>
  </si>
  <si>
    <t>Nikita Goilo</t>
  </si>
  <si>
    <t>Nikoloz Ninua</t>
  </si>
  <si>
    <t>Nili Perdomo</t>
  </si>
  <si>
    <t>Noah Pallas</t>
  </si>
  <si>
    <t>Noel Niemann</t>
  </si>
  <si>
    <t>Germany,Afghanistan,Liberia</t>
  </si>
  <si>
    <t>Norbert Könyves</t>
  </si>
  <si>
    <t>Nyima Nwangwa</t>
  </si>
  <si>
    <t>Oğuz Yıldırım</t>
  </si>
  <si>
    <t>Oktay Aydın</t>
  </si>
  <si>
    <t>Onur Eriş</t>
  </si>
  <si>
    <t>Orhan Ovacıklı</t>
  </si>
  <si>
    <t>Oswaldo Blanco</t>
  </si>
  <si>
    <t>Oto John</t>
  </si>
  <si>
    <t>Paul Charpentier</t>
  </si>
  <si>
    <t>Pedro Henrique(STA,Brazil)</t>
  </si>
  <si>
    <t>Petro Stasiuk</t>
  </si>
  <si>
    <t>Pierre</t>
  </si>
  <si>
    <t>Pouria Ariakia</t>
  </si>
  <si>
    <t>Pouya Mokhtari</t>
  </si>
  <si>
    <t>Qassem Lajami</t>
  </si>
  <si>
    <t>Quique Fornos</t>
  </si>
  <si>
    <t>Rafael Pereira</t>
  </si>
  <si>
    <t>Ramiro Lobo</t>
  </si>
  <si>
    <t>Ranga Chivaviro</t>
  </si>
  <si>
    <t>South Africa,Zimbabwe</t>
  </si>
  <si>
    <t>Rangel</t>
  </si>
  <si>
    <t>Rasul Yo'ldoshev</t>
  </si>
  <si>
    <t>Rayan Ribeiro</t>
  </si>
  <si>
    <t>Recep Burak Yılmaz</t>
  </si>
  <si>
    <t>Rédha Bensayah</t>
  </si>
  <si>
    <t>Régis Tosatti</t>
  </si>
  <si>
    <t>Rəhim Sadıxov</t>
  </si>
  <si>
    <t>Rejan Alivoda</t>
  </si>
  <si>
    <t>Revaz Injgia</t>
  </si>
  <si>
    <t>Riccardo Palmieri</t>
  </si>
  <si>
    <t>Richard Boadu</t>
  </si>
  <si>
    <t>Richard Ofori(Ethnikos Achnas,Ghana)</t>
  </si>
  <si>
    <t>Richard Salinas</t>
  </si>
  <si>
    <t>Riquelme(Abdysh-Ata Kant,Brazil)</t>
  </si>
  <si>
    <t>Robert Mizo</t>
  </si>
  <si>
    <t>Roman Mürtazaev</t>
  </si>
  <si>
    <t>Rosario Latouchent</t>
  </si>
  <si>
    <t>Martinique,France,Mauritius</t>
  </si>
  <si>
    <t>Rubén Sánchez(OKMK Olmaliq,Spain)</t>
  </si>
  <si>
    <t>Rui Moreira</t>
  </si>
  <si>
    <t>Saad Abdul Amir</t>
  </si>
  <si>
    <t>WB/DM RC</t>
  </si>
  <si>
    <t>Saeed Al-Muwallad</t>
  </si>
  <si>
    <t>Salah Moussadak</t>
  </si>
  <si>
    <t>Salem Al-Ajalin</t>
  </si>
  <si>
    <t>Salim Mustafoyev</t>
  </si>
  <si>
    <t>Sami Al-Khaibari</t>
  </si>
  <si>
    <t>Sami Helal</t>
  </si>
  <si>
    <t>Samuel Julies</t>
  </si>
  <si>
    <t>Sander Sjøkvist</t>
  </si>
  <si>
    <t>Sanel Bojadzic</t>
  </si>
  <si>
    <t>Norway,Kosovo</t>
  </si>
  <si>
    <t>Sanjar Quvvatov</t>
  </si>
  <si>
    <t>Sargis Metoyan</t>
  </si>
  <si>
    <t>Scott Allardice</t>
  </si>
  <si>
    <t>Sebastián de Marco</t>
  </si>
  <si>
    <t>Sebastián Rincón</t>
  </si>
  <si>
    <t>Sebastian Ring</t>
  </si>
  <si>
    <t>Sekou Yansané</t>
  </si>
  <si>
    <t>Serge Mukoko Tonombe</t>
  </si>
  <si>
    <t>Serkan Köse</t>
  </si>
  <si>
    <t>Sərtan Taşkın</t>
  </si>
  <si>
    <t>Shahboz Jo'rabekov</t>
  </si>
  <si>
    <t>Shion Inoue(Sanfrecce Hiroshima,Japan)</t>
  </si>
  <si>
    <t>Sibiry Keïta</t>
  </si>
  <si>
    <t>Simon Pontdemé</t>
  </si>
  <si>
    <t>Šimon Šmehyl</t>
  </si>
  <si>
    <t>Simone Russini</t>
  </si>
  <si>
    <t>Sisa</t>
  </si>
  <si>
    <t>Skander Sghaier</t>
  </si>
  <si>
    <t>Soufiane Bayazid</t>
  </si>
  <si>
    <t>Stefanos Evangelou</t>
  </si>
  <si>
    <t>Stephen Baffour</t>
  </si>
  <si>
    <t>Strahinja Tanasijević</t>
  </si>
  <si>
    <t>Sultan Al-Brake</t>
  </si>
  <si>
    <t>Sultan Al-Mentheri</t>
  </si>
  <si>
    <t>Sultan Farhan</t>
  </si>
  <si>
    <t>Sunnatulloh Hamidjonov</t>
  </si>
  <si>
    <t>Taha Al Shalawi</t>
  </si>
  <si>
    <t>Tahnoon Hamdan</t>
  </si>
  <si>
    <t>Taleb Reykani</t>
  </si>
  <si>
    <t>Talha Ülvan</t>
  </si>
  <si>
    <t>Tayyip Kaya</t>
  </si>
  <si>
    <t>Teddy Bartouche-Selbonne</t>
  </si>
  <si>
    <t>Temur Chogadze</t>
  </si>
  <si>
    <t>Tennai Watson</t>
  </si>
  <si>
    <t>Theodosis Machairas</t>
  </si>
  <si>
    <t>Thodoros Tsirigotis</t>
  </si>
  <si>
    <t>Tim Köther</t>
  </si>
  <si>
    <t>Tim Receveur</t>
  </si>
  <si>
    <t>Tolga Ünlü</t>
  </si>
  <si>
    <t>Tomislav Mrčela</t>
  </si>
  <si>
    <t>Tornike Dzebniauri</t>
  </si>
  <si>
    <t>Tuisila Kisinda</t>
  </si>
  <si>
    <t>Ulug'bek Hoshimov</t>
  </si>
  <si>
    <t>Vahid Heydarieh</t>
  </si>
  <si>
    <t>Víctor Salazar(CD San Pedro,Colombia)</t>
  </si>
  <si>
    <t>Vito Leonetti</t>
  </si>
  <si>
    <t>Vladyslav Vakula</t>
  </si>
  <si>
    <t>Vüsal İsgəndərli</t>
  </si>
  <si>
    <t>Walter Bwalya</t>
  </si>
  <si>
    <t>Democratic Republic of Congo,Zambia</t>
  </si>
  <si>
    <t>Wayde Jooste</t>
  </si>
  <si>
    <t>Willy Onana</t>
  </si>
  <si>
    <t>Yanis Merah</t>
  </si>
  <si>
    <t>Yaseen Al-Bakhit</t>
  </si>
  <si>
    <t>Yaser Hamed</t>
  </si>
  <si>
    <t>Palestine,Spain,Pays Basque</t>
  </si>
  <si>
    <t>Yasir Subaşı</t>
  </si>
  <si>
    <t>Yassine Amri</t>
  </si>
  <si>
    <t>Yeferson Quintana</t>
  </si>
  <si>
    <t>Youcef Douar</t>
  </si>
  <si>
    <t>Younes Akbarpour</t>
  </si>
  <si>
    <t>Youstin Salas</t>
  </si>
  <si>
    <t>Yurii Kopyna</t>
  </si>
  <si>
    <t>Yuriy Kendysh</t>
  </si>
  <si>
    <t>Yusuf Abdurisag</t>
  </si>
  <si>
    <t>Qatar,Somalia</t>
  </si>
  <si>
    <t>Zakaria Bouhalfaya</t>
  </si>
  <si>
    <t>Abakar Gadjiev</t>
  </si>
  <si>
    <t>Agustín Baclini</t>
  </si>
  <si>
    <t>Agustín Minnicelli</t>
  </si>
  <si>
    <t>Agustín Solveyra</t>
  </si>
  <si>
    <t>Alason Carioca</t>
  </si>
  <si>
    <t>Alejandro García(Club Atlético Progreso,Uruguay,Spain)</t>
  </si>
  <si>
    <t>Alessandro Russo</t>
  </si>
  <si>
    <t>Alexandre Vincent</t>
  </si>
  <si>
    <t>Amadou Dia</t>
  </si>
  <si>
    <t>Andrés Duarte</t>
  </si>
  <si>
    <t>Antonio Oviedo</t>
  </si>
  <si>
    <t>Ayoub Kalantari</t>
  </si>
  <si>
    <t>Breno Almeida</t>
  </si>
  <si>
    <t>Bruno Paraíba</t>
  </si>
  <si>
    <t>Bryan Rodríguez</t>
  </si>
  <si>
    <t>Cho Sung-Gwon</t>
  </si>
  <si>
    <t>Chris Donovan</t>
  </si>
  <si>
    <t>Cléo Silva</t>
  </si>
  <si>
    <t>Cody David</t>
  </si>
  <si>
    <t>Daniel Quiros</t>
  </si>
  <si>
    <t>Davide Petermann</t>
  </si>
  <si>
    <t>Dejan Kerkez</t>
  </si>
  <si>
    <t>Dominik Simerský</t>
  </si>
  <si>
    <t>Đorđe Šaletić</t>
  </si>
  <si>
    <t>Facundo Queiroz</t>
  </si>
  <si>
    <t>Federico Haberkorn</t>
  </si>
  <si>
    <t>Felipe Curcio</t>
  </si>
  <si>
    <t>Ferreira(Atlético Cajazeirense de Desportos,Brazil,Bolivia)</t>
  </si>
  <si>
    <t>Gábor Molnár</t>
  </si>
  <si>
    <t>Gabriel Felix</t>
  </si>
  <si>
    <t>Harold Ortiz</t>
  </si>
  <si>
    <t>Hebert Vergara</t>
  </si>
  <si>
    <t>Ignacio Cuffaro</t>
  </si>
  <si>
    <t>Ilija Milićević</t>
  </si>
  <si>
    <t>Jean Silva</t>
  </si>
  <si>
    <t>Jean-Pierre Longonda</t>
  </si>
  <si>
    <t>Joseph Ochaya</t>
  </si>
  <si>
    <t>Justen Kranthove</t>
  </si>
  <si>
    <t>Karlo Špeljak</t>
  </si>
  <si>
    <t>Leonan</t>
  </si>
  <si>
    <t>Liridon Berisha</t>
  </si>
  <si>
    <t>Lucas Espíndola</t>
  </si>
  <si>
    <t>Luis Torres</t>
  </si>
  <si>
    <t>Marco Lambert</t>
  </si>
  <si>
    <t>Mariano Pieres</t>
  </si>
  <si>
    <t>Matej Mamić</t>
  </si>
  <si>
    <t>Mauricio Villalobos</t>
  </si>
  <si>
    <t>Miqueas Lapalma</t>
  </si>
  <si>
    <t>Mitar Ergelaš</t>
  </si>
  <si>
    <t>Mladen Živković</t>
  </si>
  <si>
    <t>Nassim Ouammou</t>
  </si>
  <si>
    <t>Nathan Monzango</t>
  </si>
  <si>
    <t>Nemanja Mihajlović</t>
  </si>
  <si>
    <t>Nicolás Fassino</t>
  </si>
  <si>
    <t>Oliver Wähling</t>
  </si>
  <si>
    <t>Oswaldo Pacheco</t>
  </si>
  <si>
    <t>Rafael Martins(Clube Náutico Marcílio Dias,Brazil)</t>
  </si>
  <si>
    <t>Renji Matsui</t>
  </si>
  <si>
    <t>Rodrigo Cavallera</t>
  </si>
  <si>
    <t>Romain Bayard</t>
  </si>
  <si>
    <t>Roy Ndoutoumo</t>
  </si>
  <si>
    <t>Rustem Hoxha</t>
  </si>
  <si>
    <t>Ryo Sato</t>
  </si>
  <si>
    <t>Seiji Kimura</t>
  </si>
  <si>
    <t>Stanley Amuzie</t>
  </si>
  <si>
    <t>Tim Coremans</t>
  </si>
  <si>
    <t>Tobías Donsanti</t>
  </si>
  <si>
    <t>Uroš Milovanović</t>
  </si>
  <si>
    <t>Valentín Amoroso</t>
  </si>
  <si>
    <t>Vuk Oskar Dimitrijevic</t>
  </si>
  <si>
    <t>Weslley Smith</t>
  </si>
  <si>
    <t>Xhuliano Skuka</t>
  </si>
  <si>
    <t>Albania,France</t>
  </si>
  <si>
    <t>Žan Benedičič</t>
  </si>
  <si>
    <t>Abner Méndez</t>
  </si>
  <si>
    <t>Agustín Cocciarini</t>
  </si>
  <si>
    <t>Alex Lima(,Brazil,United States)</t>
  </si>
  <si>
    <t>Alexander Ruud Tveter</t>
  </si>
  <si>
    <t>Alonso Hernández</t>
  </si>
  <si>
    <t>Amine Khammas</t>
  </si>
  <si>
    <t>Andriy Batsula</t>
  </si>
  <si>
    <t>Andy Cook</t>
  </si>
  <si>
    <t>Anthony Lopez</t>
  </si>
  <si>
    <t>Anthony Walker</t>
  </si>
  <si>
    <t>Antoine Rabillard</t>
  </si>
  <si>
    <t>Anton Kurochkin</t>
  </si>
  <si>
    <t>Arnþór Ari Atlason</t>
  </si>
  <si>
    <t>Ásgeir Sigurgeirsson</t>
  </si>
  <si>
    <t>Austin Odhiambo</t>
  </si>
  <si>
    <t>Bahiano García</t>
  </si>
  <si>
    <t>Benji Villalobos</t>
  </si>
  <si>
    <t>Bertrand Fourrier</t>
  </si>
  <si>
    <t>Bjarni Mark Duffield</t>
  </si>
  <si>
    <t>Boburbek Yo'ldoshev</t>
  </si>
  <si>
    <t>Böðvar Böðvarsson</t>
  </si>
  <si>
    <t>Braian Aquino</t>
  </si>
  <si>
    <t>Bryan Oña</t>
  </si>
  <si>
    <t>Damián de Hoyos</t>
  </si>
  <si>
    <t>Damir Zlomislić</t>
  </si>
  <si>
    <t>Darick Morris</t>
  </si>
  <si>
    <t>Davit Ubilava</t>
  </si>
  <si>
    <t>Deian Verón</t>
  </si>
  <si>
    <t>Deivity</t>
  </si>
  <si>
    <t>Diogo Almeida</t>
  </si>
  <si>
    <t>Eber Garro</t>
  </si>
  <si>
    <t>Edi Semedo</t>
  </si>
  <si>
    <t>Eiður Gauti Sæbjörnsson</t>
  </si>
  <si>
    <t>Eric Taylor</t>
  </si>
  <si>
    <t>Eric Veiga</t>
  </si>
  <si>
    <t>Ervin Zorrilla</t>
  </si>
  <si>
    <t>Federico Presedo</t>
  </si>
  <si>
    <t>Filip Blažek</t>
  </si>
  <si>
    <t>Frank Ross</t>
  </si>
  <si>
    <t>Georgy Gongadze</t>
  </si>
  <si>
    <t>Gleofilo</t>
  </si>
  <si>
    <t>Suriname</t>
  </si>
  <si>
    <t>Ilja Svinov</t>
  </si>
  <si>
    <t>Jaly Mouaddib</t>
  </si>
  <si>
    <t>Jean Victor(,Brazil)</t>
  </si>
  <si>
    <t>Jeremy van Mullem</t>
  </si>
  <si>
    <t>Jerry León</t>
  </si>
  <si>
    <t>Jide Fatokun</t>
  </si>
  <si>
    <t>Joaquín Bassani</t>
  </si>
  <si>
    <t>Juan Rivero</t>
  </si>
  <si>
    <t>Julián García</t>
  </si>
  <si>
    <t>Junior Peña</t>
  </si>
  <si>
    <t>Kevin Farell</t>
  </si>
  <si>
    <t>Konrad Forenc</t>
  </si>
  <si>
    <t>Krystian Getinger</t>
  </si>
  <si>
    <t>Lucas Meza</t>
  </si>
  <si>
    <t>Lucas Sotero</t>
  </si>
  <si>
    <t>Luciano Zannier</t>
  </si>
  <si>
    <t>Lukas Ahrend</t>
  </si>
  <si>
    <t>Manuel Granados</t>
  </si>
  <si>
    <t>Marco Dulca</t>
  </si>
  <si>
    <t>Martín Gómez(Club Atlético Juventud Unida Universitario,Argentina)</t>
  </si>
  <si>
    <t>Matteo Battistini</t>
  </si>
  <si>
    <t>Mattia Sandri</t>
  </si>
  <si>
    <t>Mauro Silva</t>
  </si>
  <si>
    <t>Meirambek Qalmyrza</t>
  </si>
  <si>
    <t>Michael Kempter</t>
  </si>
  <si>
    <t>Milan Jokić</t>
  </si>
  <si>
    <t>Milan Mitrović</t>
  </si>
  <si>
    <t>Muhammadali Aliqulov</t>
  </si>
  <si>
    <t>Nelson Amarilla</t>
  </si>
  <si>
    <t>Nelson Okwa</t>
  </si>
  <si>
    <t>Niclas Anspach</t>
  </si>
  <si>
    <t>Nicolás Parodi</t>
  </si>
  <si>
    <t>Nikita Glushkov(ML Vitebsk,Russia)</t>
  </si>
  <si>
    <t>Oralkhan Ömirtaev</t>
  </si>
  <si>
    <t>Kazakhstan,Uzbekistan</t>
  </si>
  <si>
    <t>Petar Vuković</t>
  </si>
  <si>
    <t>Renato Espinosa</t>
  </si>
  <si>
    <t>Renzo Rabino</t>
  </si>
  <si>
    <t>Robbie Muirhead</t>
  </si>
  <si>
    <t>Roberto Cordoba</t>
  </si>
  <si>
    <t>Roberto Rivas</t>
  </si>
  <si>
    <t>Roko Brajković</t>
  </si>
  <si>
    <t>Rúnar Már S. Sigurjónsson</t>
  </si>
  <si>
    <t>Saeid Vasei</t>
  </si>
  <si>
    <t>Santiago Gómez(Centro Social y Recreativo Español,Argentina)</t>
  </si>
  <si>
    <t>Théo Gécé</t>
  </si>
  <si>
    <t>Thiago Serpa</t>
  </si>
  <si>
    <t>Brazil,Ecuador</t>
  </si>
  <si>
    <t>Tobías Macies</t>
  </si>
  <si>
    <t>Ürfan Abbasov</t>
  </si>
  <si>
    <t>Vladimir Bubanja</t>
  </si>
  <si>
    <t>Wallace Pernambucano</t>
  </si>
  <si>
    <t>Yegor Shamov</t>
  </si>
  <si>
    <t>Zeca(Shandong Taishan,Brazil)</t>
  </si>
  <si>
    <t>Zié Coulibaly</t>
  </si>
  <si>
    <t>Agustín Pascucci</t>
  </si>
  <si>
    <t>Alejandro Azócar</t>
  </si>
  <si>
    <t>Aleksandar Tanasin</t>
  </si>
  <si>
    <t>Alex Crognale</t>
  </si>
  <si>
    <t>Alex Pontons</t>
  </si>
  <si>
    <t>Bolivia,Italy</t>
  </si>
  <si>
    <t>Anton Ekeroth</t>
  </si>
  <si>
    <t>Bryan Lopez</t>
  </si>
  <si>
    <t>Nicaragua,Costa Rica</t>
  </si>
  <si>
    <t>Bryan Ordóñez</t>
  </si>
  <si>
    <t>Carlos Solíz</t>
  </si>
  <si>
    <t>Christoforos Frantzis</t>
  </si>
  <si>
    <t>Claudio González</t>
  </si>
  <si>
    <t>Cristian Martínez(AD San Carlos,El Salvador,Costa Rica)</t>
  </si>
  <si>
    <t>El Salvador,Costa Rica</t>
  </si>
  <si>
    <t>Cristian Varela</t>
  </si>
  <si>
    <t>Damjan Šiškovski</t>
  </si>
  <si>
    <t>Darwin Pinzón</t>
  </si>
  <si>
    <t>Didier Dawson</t>
  </si>
  <si>
    <t>Fabian Volpi</t>
  </si>
  <si>
    <t>Federico Pérez(Club Olimpo de Bahía Blanca,Argentina,Spain)</t>
  </si>
  <si>
    <t>Gabriel Davis</t>
  </si>
  <si>
    <t>Hanus Sørensen</t>
  </si>
  <si>
    <t>Haxzel Quirós</t>
  </si>
  <si>
    <t>Hugo Caroz</t>
  </si>
  <si>
    <t>Irfan Fandi</t>
  </si>
  <si>
    <t>Irving Calderon</t>
  </si>
  <si>
    <t>Jeremías Kruger</t>
  </si>
  <si>
    <t>Jesús Flores</t>
  </si>
  <si>
    <t>José Pineda</t>
  </si>
  <si>
    <t>Joshua Navarro</t>
  </si>
  <si>
    <t>Josué Mitchell</t>
  </si>
  <si>
    <t>Josué Salvadores</t>
  </si>
  <si>
    <t>Jovan Ilić</t>
  </si>
  <si>
    <t>Juan Felipe Villa</t>
  </si>
  <si>
    <t>Jussef Delgado</t>
  </si>
  <si>
    <t>Karl Gunnarsson</t>
  </si>
  <si>
    <t>Leandro Iglesias</t>
  </si>
  <si>
    <t>Loris Bacchetti</t>
  </si>
  <si>
    <t>Lucas Cunha(Al-Adalah Football Club,Brazil)</t>
  </si>
  <si>
    <t>Luka Čumić</t>
  </si>
  <si>
    <t>Marcelo Orellana</t>
  </si>
  <si>
    <t>Italy,Chile</t>
  </si>
  <si>
    <t>Marin Laušić</t>
  </si>
  <si>
    <t>Masaru Kato</t>
  </si>
  <si>
    <t>Mihael Klepač</t>
  </si>
  <si>
    <t>Minor Álvarez</t>
  </si>
  <si>
    <t>Moussa Mariko</t>
  </si>
  <si>
    <t>Norbert Szélpál</t>
  </si>
  <si>
    <t>Rassambek Akhmatov</t>
  </si>
  <si>
    <t>Russia,France</t>
  </si>
  <si>
    <t>Ricardo Blanco(Club Deportivo Saprissa,Costa Rica)</t>
  </si>
  <si>
    <t>Román Barreto</t>
  </si>
  <si>
    <t>Romario Hernández</t>
  </si>
  <si>
    <t>Ryan Bolaños</t>
  </si>
  <si>
    <t>Ryo Matsumura</t>
  </si>
  <si>
    <t>Samuel Córdova</t>
  </si>
  <si>
    <t>WB/DM/M L</t>
  </si>
  <si>
    <t>Sebastián del Castillo</t>
  </si>
  <si>
    <t>Colombia,Ecuador</t>
  </si>
  <si>
    <t>Shuhrat Muhammadiyev</t>
  </si>
  <si>
    <t>Srđan Krstović</t>
  </si>
  <si>
    <t>Stanislav Dostál</t>
  </si>
  <si>
    <t>Sylian Mokono</t>
  </si>
  <si>
    <t>Tamás Kiss</t>
  </si>
  <si>
    <t>Théo Pierrot</t>
  </si>
  <si>
    <t>Tin Hrvoj</t>
  </si>
  <si>
    <t>Victor Gutierrez</t>
  </si>
  <si>
    <t>Vladislav Levin</t>
  </si>
  <si>
    <t>Wilfried Yéssoh</t>
  </si>
  <si>
    <t>Wilmer Meneses</t>
  </si>
  <si>
    <t>Zsolt Haraszti</t>
  </si>
  <si>
    <t>Aarón Navarro</t>
  </si>
  <si>
    <t>Abbas Habibi</t>
  </si>
  <si>
    <t>Abdul Musa</t>
  </si>
  <si>
    <t>Agustín Vera</t>
  </si>
  <si>
    <t>Alex Opoku Sarfo</t>
  </si>
  <si>
    <t>Ariel Contreras</t>
  </si>
  <si>
    <t>Bogdan Moskvichev</t>
  </si>
  <si>
    <t>Boy Deul</t>
  </si>
  <si>
    <t>César Ruíz</t>
  </si>
  <si>
    <t>Christoffer Aasbak</t>
  </si>
  <si>
    <t>Claudio Servetti</t>
  </si>
  <si>
    <t>Cleylton</t>
  </si>
  <si>
    <t>Damián Villalba</t>
  </si>
  <si>
    <t>Danilo Belão</t>
  </si>
  <si>
    <t>David Atanaskoski</t>
  </si>
  <si>
    <t>Din John Arias</t>
  </si>
  <si>
    <t>Eddie Afonso</t>
  </si>
  <si>
    <t>Edwin Quarshie</t>
  </si>
  <si>
    <t>Elián Coronas</t>
  </si>
  <si>
    <t>Elsinho(Chennai,Brazil)</t>
  </si>
  <si>
    <t>Erdenis Gurishta</t>
  </si>
  <si>
    <t>Ezequiel Olivera</t>
  </si>
  <si>
    <t>Facundo Aranda</t>
  </si>
  <si>
    <t>Florin Ilie</t>
  </si>
  <si>
    <t>Francisco Politino</t>
  </si>
  <si>
    <t>Franklin Carabalí</t>
  </si>
  <si>
    <t>Gabriel Pinheiro</t>
  </si>
  <si>
    <t>Gal Kurež</t>
  </si>
  <si>
    <t>Gonzalo Almenara</t>
  </si>
  <si>
    <t>Han Ho-Gang</t>
  </si>
  <si>
    <t>South Korea,Japan</t>
  </si>
  <si>
    <t>Harald Holter</t>
  </si>
  <si>
    <t>Harold Antiñirre</t>
  </si>
  <si>
    <t>Hernán Ortiz</t>
  </si>
  <si>
    <t>Ibrahima Camará</t>
  </si>
  <si>
    <t>Jakob Nyland Ørsahl</t>
  </si>
  <si>
    <t>Jameson Scott</t>
  </si>
  <si>
    <t>Jeovanni Dianganga</t>
  </si>
  <si>
    <t>Joel Quintero</t>
  </si>
  <si>
    <t>José Mena</t>
  </si>
  <si>
    <t>Costa Rica,Guatemala</t>
  </si>
  <si>
    <t>Josip Bešlić</t>
  </si>
  <si>
    <t>Josip Špoljarić</t>
  </si>
  <si>
    <t>Juan Da Rosa</t>
  </si>
  <si>
    <t>Juan Goyeneche</t>
  </si>
  <si>
    <t>Juan Leroyer</t>
  </si>
  <si>
    <t>Kareen McLean</t>
  </si>
  <si>
    <t>Kévin Testud</t>
  </si>
  <si>
    <t>Kim Jin-Hyok</t>
  </si>
  <si>
    <t>Kim Woo-Seok</t>
  </si>
  <si>
    <t>Kristijan Toševski</t>
  </si>
  <si>
    <t>Krisztián Kovács</t>
  </si>
  <si>
    <t>Lee Jae-Ik</t>
  </si>
  <si>
    <t>Leonardo Hertel</t>
  </si>
  <si>
    <t>Lohan(EN Paralimniou,Brazil)</t>
  </si>
  <si>
    <t>Luciano Cariaga</t>
  </si>
  <si>
    <t>Marcus Epps</t>
  </si>
  <si>
    <t>Mariano Mauri</t>
  </si>
  <si>
    <t>Martin Šlogar</t>
  </si>
  <si>
    <t>Matías Wysocki</t>
  </si>
  <si>
    <t>Maximiliano Ferreira</t>
  </si>
  <si>
    <t>Miché Mika</t>
  </si>
  <si>
    <t>Nelson Miranda</t>
  </si>
  <si>
    <t>Paul Ngongo</t>
  </si>
  <si>
    <t>Denmark,Congo</t>
  </si>
  <si>
    <t>Pedro Leal</t>
  </si>
  <si>
    <t>Reza Yazdandoust</t>
  </si>
  <si>
    <t>Rodolfo Castro</t>
  </si>
  <si>
    <t>Rodrigo Borges</t>
  </si>
  <si>
    <t>Roko Prša</t>
  </si>
  <si>
    <t>Roland Szolnoki</t>
  </si>
  <si>
    <t>Suad Sahiti</t>
  </si>
  <si>
    <t>Yoserth Hernández</t>
  </si>
  <si>
    <t>Zoran Petrović</t>
  </si>
  <si>
    <t>Aarón Barquett</t>
  </si>
  <si>
    <t>Aaron Lewis</t>
  </si>
  <si>
    <t>Abdalla El Refaey</t>
  </si>
  <si>
    <t>Abdulelah Al-Shammry</t>
  </si>
  <si>
    <t>Abdullah Al-Fahad</t>
  </si>
  <si>
    <t>Abdullah Al-Shamekh</t>
  </si>
  <si>
    <t>Abdulquddus Atiah</t>
  </si>
  <si>
    <t>Saudi Arabia,Egypt,Yemen</t>
  </si>
  <si>
    <t>Abdulsalam Al-Shukaili</t>
  </si>
  <si>
    <t>Abdulsamed Abdullahi</t>
  </si>
  <si>
    <t>Somalia,Netherlands</t>
  </si>
  <si>
    <t>Abuaagla Ahmed</t>
  </si>
  <si>
    <t>Abylaikhan Zhumabek</t>
  </si>
  <si>
    <t>Adi Chică-Roşă</t>
  </si>
  <si>
    <t>Adil El Hasnaoui</t>
  </si>
  <si>
    <t>Agustín Battipiedi</t>
  </si>
  <si>
    <t>Ahmad Al-Harbi</t>
  </si>
  <si>
    <t>Ahmad Jashak</t>
  </si>
  <si>
    <t>United Arab Emirates,Comoros</t>
  </si>
  <si>
    <t>Ahmed Aït-Abdesslem</t>
  </si>
  <si>
    <t>Ahmed Fadhil</t>
  </si>
  <si>
    <t>Ahmed Jamil</t>
  </si>
  <si>
    <t>Ahmed Nabil Manga</t>
  </si>
  <si>
    <t>Aibar Zhaqsylykov</t>
  </si>
  <si>
    <t>Alan Chochiev</t>
  </si>
  <si>
    <t>Alan González</t>
  </si>
  <si>
    <t>Alassane Diaby</t>
  </si>
  <si>
    <t>Alessandro Tonti</t>
  </si>
  <si>
    <t>Alex(Dewa United Banten FC,Brazil)</t>
  </si>
  <si>
    <t>Álex Sánchez</t>
  </si>
  <si>
    <t>Alexander Medina</t>
  </si>
  <si>
    <t>Alexander Pedersen</t>
  </si>
  <si>
    <t>Ali Al-Hosani</t>
  </si>
  <si>
    <t>Ali Hamdi</t>
  </si>
  <si>
    <t>Ali Haram</t>
  </si>
  <si>
    <t>Ali Helichi</t>
  </si>
  <si>
    <t>Ali Khodadadi</t>
  </si>
  <si>
    <t>Ali Shojaei</t>
  </si>
  <si>
    <t>Ali Sinan Gayla</t>
  </si>
  <si>
    <t>Alireza Arta</t>
  </si>
  <si>
    <t>Alireza Naghizadeh</t>
  </si>
  <si>
    <t>Alpay Koldaş</t>
  </si>
  <si>
    <t>Amadou Sabo</t>
  </si>
  <si>
    <t>Amar Muhsin</t>
  </si>
  <si>
    <t>Iraq,Sweden,Bosnia and Herzegovina</t>
  </si>
  <si>
    <t>Amir Mokhammad</t>
  </si>
  <si>
    <t>Russia,Afghanistan</t>
  </si>
  <si>
    <t>Amirbek Juraboev</t>
  </si>
  <si>
    <t>Anass Najah</t>
  </si>
  <si>
    <t>Ángel Sánchez</t>
  </si>
  <si>
    <t>Angelo Cocian</t>
  </si>
  <si>
    <t>Anllel Porras</t>
  </si>
  <si>
    <t>Anton Fase</t>
  </si>
  <si>
    <t>Ariagner Smith</t>
  </si>
  <si>
    <t>Nicaragua</t>
  </si>
  <si>
    <t>Ariel Jaldín</t>
  </si>
  <si>
    <t>Arihiro Sentoku</t>
  </si>
  <si>
    <t>Arlen Banguero</t>
  </si>
  <si>
    <t>Artem Popov</t>
  </si>
  <si>
    <t>Awaka Ashta</t>
  </si>
  <si>
    <t>Azimjon Ahmedov</t>
  </si>
  <si>
    <t>Barış Gök</t>
  </si>
  <si>
    <t>Batuhan Kurt</t>
  </si>
  <si>
    <t>Beka Dartsmelia</t>
  </si>
  <si>
    <t>Ben Zagré</t>
  </si>
  <si>
    <t>Benjamin Okoronkwo</t>
  </si>
  <si>
    <t>Bilal Yousif</t>
  </si>
  <si>
    <t>Bojan Kovačević(AE Larisas,Serbia)</t>
  </si>
  <si>
    <t>Bozhidar Katsarov</t>
  </si>
  <si>
    <t>Božidar Radošević</t>
  </si>
  <si>
    <t>Bryan Morales</t>
  </si>
  <si>
    <t>Burak Kavlak</t>
  </si>
  <si>
    <t>Carlos Olses</t>
  </si>
  <si>
    <t>Carlos Ventura</t>
  </si>
  <si>
    <t>Carlos Zabala</t>
  </si>
  <si>
    <t>Celal Hanalp</t>
  </si>
  <si>
    <t>Charleston</t>
  </si>
  <si>
    <t>Cheickna Samaké</t>
  </si>
  <si>
    <t>Choe Ju-Song</t>
  </si>
  <si>
    <t>Connor Pain</t>
  </si>
  <si>
    <t>Australia,Northern Ireland</t>
  </si>
  <si>
    <t>Cristian Herrera(C.F. Intercity,Spain)</t>
  </si>
  <si>
    <t>Daan Klomp</t>
  </si>
  <si>
    <t>Damian Węglarz</t>
  </si>
  <si>
    <t>Danial Jahanbakhsh</t>
  </si>
  <si>
    <t>Daniel Etor</t>
  </si>
  <si>
    <t>Dániel Kovács</t>
  </si>
  <si>
    <t>Daniel Stanclik</t>
  </si>
  <si>
    <t>Danny Bejarano</t>
  </si>
  <si>
    <t>Danylo Karas</t>
  </si>
  <si>
    <t>Dario Ascanio</t>
  </si>
  <si>
    <t>Darío Pazmiño</t>
  </si>
  <si>
    <t>Darwish Ben Habib</t>
  </si>
  <si>
    <t>Dávid Bobál</t>
  </si>
  <si>
    <t>David Checa</t>
  </si>
  <si>
    <t>Dávid Gróf</t>
  </si>
  <si>
    <t>Demeaco Duhaney</t>
  </si>
  <si>
    <t>Denis Grechikho</t>
  </si>
  <si>
    <t>Diego Reyes(CD Real Sociedad de Tocoa,Honduras)</t>
  </si>
  <si>
    <t>Diego Rivero</t>
  </si>
  <si>
    <t>Din Alomerovic</t>
  </si>
  <si>
    <t>Dino Halilović</t>
  </si>
  <si>
    <t>Domantas Šimkus</t>
  </si>
  <si>
    <t>Dominique Mendy</t>
  </si>
  <si>
    <t>Đorđe Ivković</t>
  </si>
  <si>
    <t>Dragoş Huiban</t>
  </si>
  <si>
    <t>Dumitru Celeadnic</t>
  </si>
  <si>
    <t>Dziugas Bartkus</t>
  </si>
  <si>
    <t>Egor Khatkevich</t>
  </si>
  <si>
    <t>Egzon Bejtullai</t>
  </si>
  <si>
    <t>Eid Khamis</t>
  </si>
  <si>
    <t>Emre Keskin</t>
  </si>
  <si>
    <t>Enzo López(Gutiérrez Sport Club,Argentina)</t>
  </si>
  <si>
    <t>Evgeniy Abramovich</t>
  </si>
  <si>
    <t>Fabián Dauwalder</t>
  </si>
  <si>
    <t>Fabricio Pérez Espósito</t>
  </si>
  <si>
    <t>Fahad Al-Dhanhani</t>
  </si>
  <si>
    <t>Fahad Al-Rashidi</t>
  </si>
  <si>
    <t>Fatih Somuncu</t>
  </si>
  <si>
    <t>Federico Cataldi</t>
  </si>
  <si>
    <t>Federico Flores</t>
  </si>
  <si>
    <t>Francis Gomez</t>
  </si>
  <si>
    <t>Francisco Uviedo</t>
  </si>
  <si>
    <t>Franco Romero(,Argentina)</t>
  </si>
  <si>
    <t>Furkan Köse</t>
  </si>
  <si>
    <t>George Ayine</t>
  </si>
  <si>
    <t>Gerasimos Bakadimas</t>
  </si>
  <si>
    <t>Germán Oviedo</t>
  </si>
  <si>
    <t>Germán Yacaruso</t>
  </si>
  <si>
    <t>Gerson Mayén</t>
  </si>
  <si>
    <t>Giannis Kiakos</t>
  </si>
  <si>
    <t>Giorgi Gabadze</t>
  </si>
  <si>
    <t>Giorgos Kanellopoulos</t>
  </si>
  <si>
    <t>Giorgos Manthatis</t>
  </si>
  <si>
    <t>Giorgos Pamlidis</t>
  </si>
  <si>
    <t>Giorgos Saramantas</t>
  </si>
  <si>
    <t>Gledson</t>
  </si>
  <si>
    <t>Grant Smith</t>
  </si>
  <si>
    <t>Gratas Sirgėdas</t>
  </si>
  <si>
    <t>Guido Jiménez</t>
  </si>
  <si>
    <t>Guillermo Pfund</t>
  </si>
  <si>
    <t>Hamad Al-Yami</t>
  </si>
  <si>
    <t>Hamed Al-Maghati</t>
  </si>
  <si>
    <t>Harrison Jones</t>
  </si>
  <si>
    <t>Hedi Khalfa</t>
  </si>
  <si>
    <t>Henrique Devens</t>
  </si>
  <si>
    <t>Henry Torrico</t>
  </si>
  <si>
    <t>Herald Marku</t>
  </si>
  <si>
    <t>Hilal Mohammed</t>
  </si>
  <si>
    <t>Houssam Amaanan</t>
  </si>
  <si>
    <t>Hugo Sousa</t>
  </si>
  <si>
    <t>Humoyunmirzo Iminov</t>
  </si>
  <si>
    <t>Ibrahim Al-Mukhaini</t>
  </si>
  <si>
    <t>Iddy Nado</t>
  </si>
  <si>
    <t>Ignacio Neira</t>
  </si>
  <si>
    <t>Igor Obukhov</t>
  </si>
  <si>
    <t>Igor Vukčević</t>
  </si>
  <si>
    <t>İrfan Akgün</t>
  </si>
  <si>
    <t>İsa Doğan</t>
  </si>
  <si>
    <t>Isaías Dury</t>
  </si>
  <si>
    <t>Islam Mashukov</t>
  </si>
  <si>
    <t>Ivan Novoselec</t>
  </si>
  <si>
    <t>Ivan Rogač</t>
  </si>
  <si>
    <t>Jack Gurr</t>
  </si>
  <si>
    <t>Jamaldin Khodjaniyazov</t>
  </si>
  <si>
    <t>Russia,Turkmenistan</t>
  </si>
  <si>
    <t>Jean-Marc Tiboué</t>
  </si>
  <si>
    <t>Jeong Jae-Hee</t>
  </si>
  <si>
    <t>João Igor</t>
  </si>
  <si>
    <t>Jónatas Noro</t>
  </si>
  <si>
    <t>Jordan N'Kololo</t>
  </si>
  <si>
    <t>Jorge Aguirre</t>
  </si>
  <si>
    <t>Cuba,Spain,Pays Basque</t>
  </si>
  <si>
    <t>Jorge Morán</t>
  </si>
  <si>
    <t>José Romo</t>
  </si>
  <si>
    <t>Joseph Centeno</t>
  </si>
  <si>
    <t>Joshua Akpudje</t>
  </si>
  <si>
    <t>Juba Aguieb</t>
  </si>
  <si>
    <t>Juninho(Al-Nasr,Brazil,United Arab Emirates)</t>
  </si>
  <si>
    <t>Kainã</t>
  </si>
  <si>
    <t>Kaito Mori</t>
  </si>
  <si>
    <t>Kalvin Ketu</t>
  </si>
  <si>
    <t>Kamal Kamyabinia</t>
  </si>
  <si>
    <t>Kassem Al-Zein</t>
  </si>
  <si>
    <t>Katleho Mokhuoane</t>
  </si>
  <si>
    <t>Kennedy Rocha</t>
  </si>
  <si>
    <t>Kevin Espinoza</t>
  </si>
  <si>
    <t>Khaled Al-Sumairi</t>
  </si>
  <si>
    <t>Khaled Saif</t>
  </si>
  <si>
    <t>Khalid Al-Hashmi</t>
  </si>
  <si>
    <t>Khalid Muneer</t>
  </si>
  <si>
    <t>Kim Jae-Sung</t>
  </si>
  <si>
    <t>Kingsley Sarfo</t>
  </si>
  <si>
    <t>Ghana,Sweden</t>
  </si>
  <si>
    <t>Kleton Perntreou</t>
  </si>
  <si>
    <t>Kostas Plegas</t>
  </si>
  <si>
    <t>Kotaro Kishi</t>
  </si>
  <si>
    <t>Kyota Mochii</t>
  </si>
  <si>
    <t>Larbi Tabti</t>
  </si>
  <si>
    <t>Lee Gwang-Hyeok</t>
  </si>
  <si>
    <t>Leon Schaffran</t>
  </si>
  <si>
    <t>Leonardo Rizo</t>
  </si>
  <si>
    <t>Leonardo Toco</t>
  </si>
  <si>
    <t>Lion Schweers</t>
  </si>
  <si>
    <t>Liu Dianzuo</t>
  </si>
  <si>
    <t>Lorenzo Di Livio</t>
  </si>
  <si>
    <t>Luca Falbo</t>
  </si>
  <si>
    <t>Lucas Mellado</t>
  </si>
  <si>
    <t>Luis Barrantes</t>
  </si>
  <si>
    <t>Madyen El Jaouhari</t>
  </si>
  <si>
    <t>Mahdi Al-Humaidan</t>
  </si>
  <si>
    <t>Mahmoud Shawkat</t>
  </si>
  <si>
    <t>Majid Surour</t>
  </si>
  <si>
    <t>Makhir Al-Rashidi</t>
  </si>
  <si>
    <t>Maksut Taşkıran</t>
  </si>
  <si>
    <t>Maksym Mekhaniv</t>
  </si>
  <si>
    <t>Mansour Bagheri</t>
  </si>
  <si>
    <t>Manuchehr Jalilov</t>
  </si>
  <si>
    <t>Marcos Salvaggio</t>
  </si>
  <si>
    <t>Marcos Silva</t>
  </si>
  <si>
    <t>Marko Kolaković</t>
  </si>
  <si>
    <t>Martin Nový</t>
  </si>
  <si>
    <t>Masoud Zayer Kazemayn</t>
  </si>
  <si>
    <t>Matej Kochan</t>
  </si>
  <si>
    <t>Mateo Sáenz</t>
  </si>
  <si>
    <t>Matías Mologni</t>
  </si>
  <si>
    <t>Matías Rotondi</t>
  </si>
  <si>
    <t>Matias Tamminen</t>
  </si>
  <si>
    <t>Matija Rom</t>
  </si>
  <si>
    <t>Matome Mathiane</t>
  </si>
  <si>
    <t>Matthew Guillaumier</t>
  </si>
  <si>
    <t>Matthew Millar</t>
  </si>
  <si>
    <t>Mauro Aguirre</t>
  </si>
  <si>
    <t>Maxim Palienko</t>
  </si>
  <si>
    <t>Medwin Bitéghé</t>
  </si>
  <si>
    <t>Megue</t>
  </si>
  <si>
    <t>Mehmet Küçükdurmuş</t>
  </si>
  <si>
    <t>Mehrdad Rezaei</t>
  </si>
  <si>
    <t>Michael Cheek</t>
  </si>
  <si>
    <t>Michel Lieder</t>
  </si>
  <si>
    <t>Michele Emmausso</t>
  </si>
  <si>
    <t>Mikael Ugland</t>
  </si>
  <si>
    <t>Mohamed Aïdara</t>
  </si>
  <si>
    <t>Mohamed Ali Ben Hammouda</t>
  </si>
  <si>
    <t>Mohamed Ali Jouini</t>
  </si>
  <si>
    <t>Mohamed El Khaloui</t>
  </si>
  <si>
    <t>Mohammad Abbasi</t>
  </si>
  <si>
    <t>Mohammad Javad Azadeh</t>
  </si>
  <si>
    <t>Mohammad Mehdi Ghanbari</t>
  </si>
  <si>
    <t>Mohammad Papi</t>
  </si>
  <si>
    <t>Mohammad Reza Ghobeishavi</t>
  </si>
  <si>
    <t>Mohammad Sharifi</t>
  </si>
  <si>
    <t>Mohammad Subil</t>
  </si>
  <si>
    <t>Mohammed Abdulbasit</t>
  </si>
  <si>
    <t>Mohammed Al-Baqawi</t>
  </si>
  <si>
    <t>Mohammed Al-Ghafri</t>
  </si>
  <si>
    <t>Mohammed Jumaa</t>
  </si>
  <si>
    <t>Mohammed Sami</t>
  </si>
  <si>
    <t>Mohanad Eto'o</t>
  </si>
  <si>
    <t>Mohsen Forouzan</t>
  </si>
  <si>
    <t>Mondli Mpoto</t>
  </si>
  <si>
    <t>Moussa Bakayoko</t>
  </si>
  <si>
    <t>Muhammad Sawan</t>
  </si>
  <si>
    <t>Muhannad Al-Qaydhi</t>
  </si>
  <si>
    <t>Musab Al-Battat</t>
  </si>
  <si>
    <t>Mustafa Fettahoğlu</t>
  </si>
  <si>
    <t>Mutassim Sabbou</t>
  </si>
  <si>
    <t>Nader Mohammadi</t>
  </si>
  <si>
    <t>Nando Pijnaker</t>
  </si>
  <si>
    <t>Nauryzbek Zhagorov</t>
  </si>
  <si>
    <t>Nenad Kočović</t>
  </si>
  <si>
    <t>Nicolae Milinceanu</t>
  </si>
  <si>
    <t>Nicolás Muscio</t>
  </si>
  <si>
    <t>Nicolás Pizarro</t>
  </si>
  <si>
    <t>Nikola Kumburović</t>
  </si>
  <si>
    <t>Nikola Marjanović</t>
  </si>
  <si>
    <t>Nikola Trujić</t>
  </si>
  <si>
    <t>Nikolay Pokidyshev</t>
  </si>
  <si>
    <t>Nima Mirzazad</t>
  </si>
  <si>
    <t>Nir Bardea</t>
  </si>
  <si>
    <t>Nizar Mahmoud</t>
  </si>
  <si>
    <t>Odai Al-Qarra</t>
  </si>
  <si>
    <t>Oleksiy Zinkevych</t>
  </si>
  <si>
    <t>Oliver Podhorín</t>
  </si>
  <si>
    <t>Olzhas Kerimzhanov</t>
  </si>
  <si>
    <t>Onur Akdeniz</t>
  </si>
  <si>
    <t>Orlando Vega</t>
  </si>
  <si>
    <t>Ovidijus Verbickas</t>
  </si>
  <si>
    <t>Pablo Hofstetter</t>
  </si>
  <si>
    <t>Panagiotis Kynigopoulos</t>
  </si>
  <si>
    <t>Panagiotis Moraitis</t>
  </si>
  <si>
    <t>Patricio Vargas</t>
  </si>
  <si>
    <t>Patrik Lukáč</t>
  </si>
  <si>
    <t>Pavel Halouska</t>
  </si>
  <si>
    <t>Pavlos Correa</t>
  </si>
  <si>
    <t>Cyprus,Panama</t>
  </si>
  <si>
    <t>Pedro Empis</t>
  </si>
  <si>
    <t>Pedro Pavlov</t>
  </si>
  <si>
    <t>Pedro Pinto</t>
  </si>
  <si>
    <t>Piotr Ceglarz</t>
  </si>
  <si>
    <t>Rabii Hamri</t>
  </si>
  <si>
    <t>Ramaric Etou</t>
  </si>
  <si>
    <t>Ramzi Solan</t>
  </si>
  <si>
    <t>Rayyan Enad</t>
  </si>
  <si>
    <t>Rəhman Hacıyev</t>
  </si>
  <si>
    <t>Reza Dehghan</t>
  </si>
  <si>
    <t>Reza Dehghani</t>
  </si>
  <si>
    <t>Ricardo Thalheimer</t>
  </si>
  <si>
    <t>Richardson(Capital Clube de Futebol Ltda,Brazil)</t>
  </si>
  <si>
    <t>Rodri(KA Akureyri,Spain)</t>
  </si>
  <si>
    <t>Rodrigo Lafuente</t>
  </si>
  <si>
    <t>Rolandas Baravykas</t>
  </si>
  <si>
    <t>Román Martinangeli</t>
  </si>
  <si>
    <t>Ronaldo Rodrigues</t>
  </si>
  <si>
    <t>Rostislav Soldatenko</t>
  </si>
  <si>
    <t>Rovy Ahiro</t>
  </si>
  <si>
    <t>Ruan Carneiro</t>
  </si>
  <si>
    <t>Rui Batalha</t>
  </si>
  <si>
    <t>Ruslan Yudenkov</t>
  </si>
  <si>
    <t>Saeed Baattia</t>
  </si>
  <si>
    <t>Saeed Suleiman</t>
  </si>
  <si>
    <t>Saeid Gholamalibeigi</t>
  </si>
  <si>
    <t>Sajjad Bazgir</t>
  </si>
  <si>
    <t>Salaah Al-Yahyaei</t>
  </si>
  <si>
    <t>Salem Al-Azizi</t>
  </si>
  <si>
    <t>Samet Bulut</t>
  </si>
  <si>
    <t>Samuel Yohou</t>
  </si>
  <si>
    <t>Sanad Khemissi</t>
  </si>
  <si>
    <t>Sándor Vajda</t>
  </si>
  <si>
    <t>Sanousi Al-Hawsawi</t>
  </si>
  <si>
    <t>Saoud Al-Khater</t>
  </si>
  <si>
    <t>Sasan Hosseini</t>
  </si>
  <si>
    <t>Seifeddine Charfi</t>
  </si>
  <si>
    <t>Semih Karadeniz</t>
  </si>
  <si>
    <t>Senin Sebai</t>
  </si>
  <si>
    <t>Sergey Eremenko</t>
  </si>
  <si>
    <t>Russia,Finland</t>
  </si>
  <si>
    <t>Shararh</t>
  </si>
  <si>
    <t>Shehab El Lethy</t>
  </si>
  <si>
    <t>Siavash Yazdani</t>
  </si>
  <si>
    <t>Simone Potop</t>
  </si>
  <si>
    <t>Sina Khadempour</t>
  </si>
  <si>
    <t>Sina Shahabbasi</t>
  </si>
  <si>
    <t>Sobhan Pasandideh</t>
  </si>
  <si>
    <t>Sori Mané</t>
  </si>
  <si>
    <t>Soslan Takulov</t>
  </si>
  <si>
    <t>Stênio Júnior</t>
  </si>
  <si>
    <t>Steven Cárdenas</t>
  </si>
  <si>
    <t>Takuya Uchida</t>
  </si>
  <si>
    <t>Tamás Markek</t>
  </si>
  <si>
    <t>Taoufik Ijrouten</t>
  </si>
  <si>
    <t>Tayeb Ben Zitoun</t>
  </si>
  <si>
    <t>Thanasis Garavelis</t>
  </si>
  <si>
    <t>Thomas Kok</t>
  </si>
  <si>
    <t>Tito Rojas</t>
  </si>
  <si>
    <t>Toi Yamamoto</t>
  </si>
  <si>
    <t>Tomas Švedkauskas</t>
  </si>
  <si>
    <t>Törles Knöll</t>
  </si>
  <si>
    <t>Toshiki Ishikawa</t>
  </si>
  <si>
    <t>Tugay Kacar</t>
  </si>
  <si>
    <t>Tugay Yıldırım</t>
  </si>
  <si>
    <t>Tyrone Conraad</t>
  </si>
  <si>
    <t>Uheiji Uehata</t>
  </si>
  <si>
    <t>Ular Zhaqsybaev</t>
  </si>
  <si>
    <t>Umut Dilek</t>
  </si>
  <si>
    <t>Vadym Vitenchuk</t>
  </si>
  <si>
    <t>Valentino Toniolo</t>
  </si>
  <si>
    <t>Vasilis Mantzis</t>
  </si>
  <si>
    <t>Vasiliy Sovpel</t>
  </si>
  <si>
    <t>Victor Mudrac</t>
  </si>
  <si>
    <t>Vincent Emmanuel</t>
  </si>
  <si>
    <t>Bahrain,Nigeria</t>
  </si>
  <si>
    <t>Virgil Vries</t>
  </si>
  <si>
    <t>Waleed Rashid</t>
  </si>
  <si>
    <t>Waly Diouf</t>
  </si>
  <si>
    <t>Ward Al-Barri</t>
  </si>
  <si>
    <t>Wilson Lalín</t>
  </si>
  <si>
    <t>Wilson Palacios</t>
  </si>
  <si>
    <t>Yankuba Jarju</t>
  </si>
  <si>
    <t>Yaudel Lahera</t>
  </si>
  <si>
    <t>Yaw Annor</t>
  </si>
  <si>
    <t>Yeison Molina</t>
  </si>
  <si>
    <t>Yevhene Pavlov</t>
  </si>
  <si>
    <t>Younn Zahary</t>
  </si>
  <si>
    <t>Comoros,France,Réunion</t>
  </si>
  <si>
    <t>Yousef Abu Al-Jazar</t>
  </si>
  <si>
    <t>Yuta Sato</t>
  </si>
  <si>
    <t>Zeni Husmani</t>
  </si>
  <si>
    <t>North Macedonia,Croatia,Albania</t>
  </si>
  <si>
    <t>Zhaslan Zhumashev</t>
  </si>
  <si>
    <t>Ziyad Al-Qahtani</t>
  </si>
  <si>
    <t>Zsombor Bévárdi</t>
  </si>
  <si>
    <t>Agustín Alastra</t>
  </si>
  <si>
    <t>André Alcaraz</t>
  </si>
  <si>
    <t>Mexico,France</t>
  </si>
  <si>
    <t>Andreas Katsantonis</t>
  </si>
  <si>
    <t>Cristian Romero Giraud</t>
  </si>
  <si>
    <t>Dawid Bugaj</t>
  </si>
  <si>
    <t>Emmanuele Esposito</t>
  </si>
  <si>
    <t>Facundo Carrillo</t>
  </si>
  <si>
    <t>Facundo Désima</t>
  </si>
  <si>
    <t>Federico Urraburo</t>
  </si>
  <si>
    <t>Gastón Cueto</t>
  </si>
  <si>
    <t>Guillaume Trani</t>
  </si>
  <si>
    <t>Gustavo Corti</t>
  </si>
  <si>
    <t>Hernán González</t>
  </si>
  <si>
    <t>Jairo Coronel</t>
  </si>
  <si>
    <t>Joachim Eickmayer</t>
  </si>
  <si>
    <t>Jonathan Scalzo</t>
  </si>
  <si>
    <t>Juan Cruz Zurbriggen</t>
  </si>
  <si>
    <t>Juan Villagra</t>
  </si>
  <si>
    <t>Kim Gyeong-Min</t>
  </si>
  <si>
    <t>Kürsat Güclü</t>
  </si>
  <si>
    <t>Lucas Medina</t>
  </si>
  <si>
    <t>Lucas Michal</t>
  </si>
  <si>
    <t>Luciano Squadrone</t>
  </si>
  <si>
    <t>Marco Olivieri</t>
  </si>
  <si>
    <t>Marcos Mendes</t>
  </si>
  <si>
    <t>Marko Mrvaljević</t>
  </si>
  <si>
    <t>Martín Albarracín</t>
  </si>
  <si>
    <t>Mateo Martinelli</t>
  </si>
  <si>
    <t>Matúš Marcin</t>
  </si>
  <si>
    <t>Maximilian Rossmann</t>
  </si>
  <si>
    <t>Mehrdad Abdi</t>
  </si>
  <si>
    <t>Milan Obradović</t>
  </si>
  <si>
    <t>Milan Šimčák</t>
  </si>
  <si>
    <t>Mitchell van Rooijen</t>
  </si>
  <si>
    <t>Mohamed Hassan</t>
  </si>
  <si>
    <t>Néstor Acosta</t>
  </si>
  <si>
    <t>Nicolás Johansen</t>
  </si>
  <si>
    <t>Nicolás Martínez Vargas</t>
  </si>
  <si>
    <t>Pedro Formosa</t>
  </si>
  <si>
    <t>Ranjan Neelakandan</t>
  </si>
  <si>
    <t>Switzerland,Sri Lanka</t>
  </si>
  <si>
    <t>Rodrigo Montenegro</t>
  </si>
  <si>
    <t>Rodrigo Vélez(Club Sanjustino,Argentina)</t>
  </si>
  <si>
    <t>Saná Gomes</t>
  </si>
  <si>
    <t>Santiago Villareal</t>
  </si>
  <si>
    <t>Savo Arambašić</t>
  </si>
  <si>
    <t>Stefan Bukorac</t>
  </si>
  <si>
    <t>Stéfano Pinho</t>
  </si>
  <si>
    <t>Thiago López</t>
  </si>
  <si>
    <t>Thomas Vettorel</t>
  </si>
  <si>
    <t>Abdoulaye Kanté(Fussballklub Austria Vienna,Ivory Coast)</t>
  </si>
  <si>
    <t>Abolfazl Zadehattar</t>
  </si>
  <si>
    <t>Alejandro González(Club Social y Deportivo Flandria,Argentina)</t>
  </si>
  <si>
    <t>Aleksandar Varjačić</t>
  </si>
  <si>
    <t>D/WB/DM/AM R</t>
  </si>
  <si>
    <t>Alex Ruiz</t>
  </si>
  <si>
    <t>Alexis Castaño</t>
  </si>
  <si>
    <t>Alireza Ebrahimi</t>
  </si>
  <si>
    <t>Amir Jafari</t>
  </si>
  <si>
    <t>Amjad Radhi</t>
  </si>
  <si>
    <t>Amoory</t>
  </si>
  <si>
    <t>Egypt,Kuwait</t>
  </si>
  <si>
    <t>Andris Herrera</t>
  </si>
  <si>
    <t>Anthony Sosa</t>
  </si>
  <si>
    <t>Axel Pandiani</t>
  </si>
  <si>
    <t>Bence Varga</t>
  </si>
  <si>
    <t>Cristian Chavarría</t>
  </si>
  <si>
    <t>Didrik Fredriksen</t>
  </si>
  <si>
    <t>Diego Ursino</t>
  </si>
  <si>
    <t>Elías Barraza</t>
  </si>
  <si>
    <t>Enrico Piovanello</t>
  </si>
  <si>
    <t>Enzo Benítez</t>
  </si>
  <si>
    <t>Enzo Suraci</t>
  </si>
  <si>
    <t>Erik Tønne</t>
  </si>
  <si>
    <t>Facundo Bonifazi</t>
  </si>
  <si>
    <t>Fernando Enrique</t>
  </si>
  <si>
    <t>Gergő Holdampf</t>
  </si>
  <si>
    <t>Germán Sosa</t>
  </si>
  <si>
    <t>Guillermo Ojeda</t>
  </si>
  <si>
    <t>Iman Sadeghi</t>
  </si>
  <si>
    <t>Josema(Yeclano,Spain)</t>
  </si>
  <si>
    <t>Kerrar Amer</t>
  </si>
  <si>
    <t>Luciano Monasterio</t>
  </si>
  <si>
    <t>Marino Bulat</t>
  </si>
  <si>
    <t>Mateja Zuvić</t>
  </si>
  <si>
    <t>Mathías Bogado</t>
  </si>
  <si>
    <t>Matías Samaniego</t>
  </si>
  <si>
    <t>Maximiliano Díaz</t>
  </si>
  <si>
    <t>Milton Castagna</t>
  </si>
  <si>
    <t>Netinho(Brasiliense Futebol Clube SAF,Brazil)</t>
  </si>
  <si>
    <t>Nisim Vergara</t>
  </si>
  <si>
    <t>Pavel Zabelin</t>
  </si>
  <si>
    <t>Predrag Medić</t>
  </si>
  <si>
    <t>Raul Feher</t>
  </si>
  <si>
    <t>Roman Pasevich</t>
  </si>
  <si>
    <t>Santos Bacigalupe</t>
  </si>
  <si>
    <t>Sebastián Jiménez</t>
  </si>
  <si>
    <t>Sergio Unrein</t>
  </si>
  <si>
    <t>Tomás Federico</t>
  </si>
  <si>
    <t>Tomás Migliore</t>
  </si>
  <si>
    <t>Tomáš Svoboda</t>
  </si>
  <si>
    <t>Adrian Bravo Sánchez</t>
  </si>
  <si>
    <t>Alexey Berdnikov</t>
  </si>
  <si>
    <t>Bastian Müller</t>
  </si>
  <si>
    <t>Bogdan Petrović</t>
  </si>
  <si>
    <t>Calvin Miller</t>
  </si>
  <si>
    <t>Cameron Howieson</t>
  </si>
  <si>
    <t>New Zealand,Scotland,Samoa</t>
  </si>
  <si>
    <t>Daniel Arrocha</t>
  </si>
  <si>
    <t>Emilio Giaccone</t>
  </si>
  <si>
    <t>Fredrik Pålerud</t>
  </si>
  <si>
    <t>Guillaume Jannez</t>
  </si>
  <si>
    <t>Gustavo Tocantins</t>
  </si>
  <si>
    <t>Ibrahim Danlad</t>
  </si>
  <si>
    <t>Ilir Kukleci</t>
  </si>
  <si>
    <t>Jonatan Morán</t>
  </si>
  <si>
    <t>Juan Osorio</t>
  </si>
  <si>
    <t>Luciano Machín</t>
  </si>
  <si>
    <t>Luquinhas(PSBS Biak,Brazil)</t>
  </si>
  <si>
    <t>Mamadou Mendy</t>
  </si>
  <si>
    <t>Marcel Engelhardt</t>
  </si>
  <si>
    <t>Marko Đira</t>
  </si>
  <si>
    <t>Máté Sajbán</t>
  </si>
  <si>
    <t>Max Burgess</t>
  </si>
  <si>
    <t>Milan Ilić</t>
  </si>
  <si>
    <t>Mirza Mustafić</t>
  </si>
  <si>
    <t>Luxembourg,Bosnia and Herzegovina</t>
  </si>
  <si>
    <t>Niccolò Zanellato</t>
  </si>
  <si>
    <t>Nicolás Rojas</t>
  </si>
  <si>
    <t>Nicolò Bruschi</t>
  </si>
  <si>
    <t>Ricardo Acosta</t>
  </si>
  <si>
    <t>Slavko Damjanović</t>
  </si>
  <si>
    <t>Stefan Denić</t>
  </si>
  <si>
    <t>Stefan Džodić</t>
  </si>
  <si>
    <t>Victor Caetano</t>
  </si>
  <si>
    <t>Adam Engelbrektsson</t>
  </si>
  <si>
    <t>Ákos Markgráf</t>
  </si>
  <si>
    <t>Alan Visco</t>
  </si>
  <si>
    <t>Alessio Nepi</t>
  </si>
  <si>
    <t>Alfredo Troncoso</t>
  </si>
  <si>
    <t>Anthony Contreras</t>
  </si>
  <si>
    <t>Ataliva Schweizer</t>
  </si>
  <si>
    <t>Axel Chávez</t>
  </si>
  <si>
    <t>Carlos Pimienta</t>
  </si>
  <si>
    <t>Clinton Duodu</t>
  </si>
  <si>
    <t>Darko Hrka</t>
  </si>
  <si>
    <t>Diego Serrano</t>
  </si>
  <si>
    <t>Dominick Zator</t>
  </si>
  <si>
    <t>Canada,Poland</t>
  </si>
  <si>
    <t>Eloy Pereira</t>
  </si>
  <si>
    <t>Erick Coavoy</t>
  </si>
  <si>
    <t>Eugenio Olivera</t>
  </si>
  <si>
    <t>Francisco Abre</t>
  </si>
  <si>
    <t>Gabriel Medina</t>
  </si>
  <si>
    <t>Gastón Tedesco</t>
  </si>
  <si>
    <t>Giancarlo Bianchini</t>
  </si>
  <si>
    <t>Göktuğ Yılmaz</t>
  </si>
  <si>
    <t>Gonzalo Villarreal</t>
  </si>
  <si>
    <t>Gustav Thörn</t>
  </si>
  <si>
    <t>Ian Pezzani</t>
  </si>
  <si>
    <t>Iván López(Club Deportivo Armenio,Argentina)</t>
  </si>
  <si>
    <t>Iván Paredes</t>
  </si>
  <si>
    <t>Jamie Lennon</t>
  </si>
  <si>
    <t>Jérémie Lioka</t>
  </si>
  <si>
    <t>Jonathan Chacón</t>
  </si>
  <si>
    <t>Jonathan Smith</t>
  </si>
  <si>
    <t>José Tomino</t>
  </si>
  <si>
    <t>Juan Álvarez Morinigo</t>
  </si>
  <si>
    <t>Juan Carlos Lescano</t>
  </si>
  <si>
    <t>Juan Cruz Huichulef</t>
  </si>
  <si>
    <t>Julio López</t>
  </si>
  <si>
    <t>Kevin Dubini</t>
  </si>
  <si>
    <t>Kostas Pileas</t>
  </si>
  <si>
    <t>Krišjānis Zviedris</t>
  </si>
  <si>
    <t>Lautaro Brienzo</t>
  </si>
  <si>
    <t>Lautaro Núñez(Club Sportivo Italiano,Argentina)</t>
  </si>
  <si>
    <t>Lautaro Núñez(Club Defensores de Belgrano de Villa Ramallo,Argentina)</t>
  </si>
  <si>
    <t>Leonardo Villalba</t>
  </si>
  <si>
    <t>Lucas Vicó</t>
  </si>
  <si>
    <t>Luka Pejović</t>
  </si>
  <si>
    <t>Mario Tadić</t>
  </si>
  <si>
    <t>Martín Pavez</t>
  </si>
  <si>
    <t>Matías Acuña</t>
  </si>
  <si>
    <t>Matías González(Club Atlético Victoriano Arenas,Argentina)</t>
  </si>
  <si>
    <t>Matías Martínez</t>
  </si>
  <si>
    <t>Mauro Miraglia</t>
  </si>
  <si>
    <t>Mpho Mvelase</t>
  </si>
  <si>
    <t>Mustafa Nadhim</t>
  </si>
  <si>
    <t>Nahuel Piethe</t>
  </si>
  <si>
    <t>Nicolás Del Sole</t>
  </si>
  <si>
    <t>Nicolás Frías</t>
  </si>
  <si>
    <t>Nicolás Slimmens</t>
  </si>
  <si>
    <t>Nikola Petković(FK Žalgiris,Serbia)</t>
  </si>
  <si>
    <t>Nino Vukasović</t>
  </si>
  <si>
    <t>Oğuzhan Kefkir</t>
  </si>
  <si>
    <t>Pablo Carreras</t>
  </si>
  <si>
    <t>Rodrigo Pepe</t>
  </si>
  <si>
    <t>Román Brotzman</t>
  </si>
  <si>
    <t>Sami Lahssaini</t>
  </si>
  <si>
    <t>Sandi Nuhanović</t>
  </si>
  <si>
    <t>Sebastián Acuña</t>
  </si>
  <si>
    <t>Sergio Sosa</t>
  </si>
  <si>
    <t>Tadeo Marchiori</t>
  </si>
  <si>
    <t>Valentín Robatto</t>
  </si>
  <si>
    <t>Žan Mauricio</t>
  </si>
  <si>
    <t>Abdullah Al-Hawsawi</t>
  </si>
  <si>
    <t>Adrian Dabasse</t>
  </si>
  <si>
    <t>Adrián López</t>
  </si>
  <si>
    <t>Adrián Maidana</t>
  </si>
  <si>
    <t>Agustín Pezzi</t>
  </si>
  <si>
    <t>Ahmed Mostafa</t>
  </si>
  <si>
    <t>Egypt,Saudi Arabia</t>
  </si>
  <si>
    <t>Aleksandar Desančić</t>
  </si>
  <si>
    <t>Álex Cano</t>
  </si>
  <si>
    <t>Alexey Butarevich</t>
  </si>
  <si>
    <t>Alexey Gavrilovich</t>
  </si>
  <si>
    <t>Ali Asghar Arabi</t>
  </si>
  <si>
    <t>Ali Azadmanesh</t>
  </si>
  <si>
    <t>Amir Arsalan Motahari</t>
  </si>
  <si>
    <t>Amir Reza Afsordeh</t>
  </si>
  <si>
    <t>Aram Abbasi</t>
  </si>
  <si>
    <t>Bayéré Junior Loué</t>
  </si>
  <si>
    <t>Ben Hinchliffe</t>
  </si>
  <si>
    <t>Bryan Mendoza(,Argentina,Italy)</t>
  </si>
  <si>
    <t>Caique(Al-Shabab Sporting Club,Brazil)</t>
  </si>
  <si>
    <t>Charlie Dennis</t>
  </si>
  <si>
    <t>Conner Antley</t>
  </si>
  <si>
    <t>Davoud Noushi Soufiani</t>
  </si>
  <si>
    <t>Diego Molina Fariña</t>
  </si>
  <si>
    <t>Dominik Ivkič</t>
  </si>
  <si>
    <t>Ebrahim Lutfalla</t>
  </si>
  <si>
    <t>Emanuel Alegre</t>
  </si>
  <si>
    <t>Emir Izaguirre</t>
  </si>
  <si>
    <t>Enzo Fernández(Antigua GFC,Uruguay)</t>
  </si>
  <si>
    <t>Eric Barrios</t>
  </si>
  <si>
    <t>Farid Amiri</t>
  </si>
  <si>
    <t>Farshid Esmaeili</t>
  </si>
  <si>
    <t>Farzad Taiebipour</t>
  </si>
  <si>
    <t>Farzin Garousian</t>
  </si>
  <si>
    <t>Furkan Bekleviç</t>
  </si>
  <si>
    <t>Gabriel Ratalín</t>
  </si>
  <si>
    <t>Giorgi Kukhianidze</t>
  </si>
  <si>
    <t>Hadi Habibinejad</t>
  </si>
  <si>
    <t>Hamid Bouhamdan</t>
  </si>
  <si>
    <t>Haris Dedić</t>
  </si>
  <si>
    <t>Haris Kadrić</t>
  </si>
  <si>
    <t>Hossein Sadeghi</t>
  </si>
  <si>
    <t>Hossein Zamehran</t>
  </si>
  <si>
    <t>Hwang In-Jae</t>
  </si>
  <si>
    <t>Iman Salimi</t>
  </si>
  <si>
    <t>Ismahil Akinade</t>
  </si>
  <si>
    <t>Iván Caravaca</t>
  </si>
  <si>
    <t>Jalalaldin Alimohammadi</t>
  </si>
  <si>
    <t>Jan Peterka</t>
  </si>
  <si>
    <t>Jérémy Corinus</t>
  </si>
  <si>
    <t>Joy-Slayd Mickels</t>
  </si>
  <si>
    <t>Juan Farías</t>
  </si>
  <si>
    <t>Julius Beck</t>
  </si>
  <si>
    <t>Kim Shin-jin</t>
  </si>
  <si>
    <t>D/AM/ST C</t>
  </si>
  <si>
    <t>Kirill Suslov</t>
  </si>
  <si>
    <t>Konstantin Kertanov</t>
  </si>
  <si>
    <t>Lucas Marciante</t>
  </si>
  <si>
    <t>Luka Ratković</t>
  </si>
  <si>
    <t>Lungelo Dube</t>
  </si>
  <si>
    <t>Mahmoud Ghaedrahmati</t>
  </si>
  <si>
    <t>Manuel Sapunga</t>
  </si>
  <si>
    <t>Equatorial Guinea,Gabon</t>
  </si>
  <si>
    <t>Marks Munyai</t>
  </si>
  <si>
    <t>Masih Zahedi</t>
  </si>
  <si>
    <t>Mateusz Cichocki</t>
  </si>
  <si>
    <t>Maximiliano Núñez(Club Atlético El Linqueño,Argentina)</t>
  </si>
  <si>
    <t>Meysam Moradi</t>
  </si>
  <si>
    <t>Miguel Pabón</t>
  </si>
  <si>
    <t>Mikhail Kozlov</t>
  </si>
  <si>
    <t>Miloš Tošeski</t>
  </si>
  <si>
    <t>Mohammad Abu Hashish</t>
  </si>
  <si>
    <t>Jordan,Iraq</t>
  </si>
  <si>
    <t>Mohammad Aghajanpour</t>
  </si>
  <si>
    <t>Mohammad Ali Kazemi</t>
  </si>
  <si>
    <t>Mohammad Alinejad</t>
  </si>
  <si>
    <t>Mohammad Azhir</t>
  </si>
  <si>
    <t>Mohammad Erfan Masoumi</t>
  </si>
  <si>
    <t>Mohammad Reza Mehdizadeh</t>
  </si>
  <si>
    <t>Morteza Tabrizi</t>
  </si>
  <si>
    <t>Muhammet Beşir</t>
  </si>
  <si>
    <t>Najmiddin Normurodov</t>
  </si>
  <si>
    <t>Nikita Korzun</t>
  </si>
  <si>
    <t>No Dong-Geon</t>
  </si>
  <si>
    <t>Panagiotis Symelidis</t>
  </si>
  <si>
    <t>Paulo Oballes</t>
  </si>
  <si>
    <t>Pedram Ghazipour</t>
  </si>
  <si>
    <t>Peyman Babaei</t>
  </si>
  <si>
    <t>Pogiso Mahlangu</t>
  </si>
  <si>
    <t>Pouya Pourali</t>
  </si>
  <si>
    <t>Reza Mirzaei</t>
  </si>
  <si>
    <t>Robert Undheim</t>
  </si>
  <si>
    <t>Rok Pirtovšek</t>
  </si>
  <si>
    <t>Ronald Álvarez</t>
  </si>
  <si>
    <t>Rui Yokoyama</t>
  </si>
  <si>
    <t>Sadegh Alousabih</t>
  </si>
  <si>
    <t>Saeb Mohebi</t>
  </si>
  <si>
    <t>Sajjad Ashouri</t>
  </si>
  <si>
    <t>Sambinha</t>
  </si>
  <si>
    <t>Sergey Ignatovich</t>
  </si>
  <si>
    <t>Seyed Ali Yahyazadeh</t>
  </si>
  <si>
    <t>Shuta Kikuchi</t>
  </si>
  <si>
    <t>Siamak Nemati</t>
  </si>
  <si>
    <t>Srđan Nikolić</t>
  </si>
  <si>
    <t>Stefan Đurić</t>
  </si>
  <si>
    <t>Strahinja Jovanović</t>
  </si>
  <si>
    <t>Vitor Feijão</t>
  </si>
  <si>
    <t>Wiktor Biedrzycki</t>
  </si>
  <si>
    <t>Yuriy Pantia</t>
  </si>
  <si>
    <t>Živko Kostadinović</t>
  </si>
  <si>
    <t>Ethan Butera</t>
  </si>
  <si>
    <t>Leon Jakirović</t>
  </si>
  <si>
    <t>Santino Viollaz</t>
  </si>
  <si>
    <t>Alessandro Calligaris</t>
  </si>
  <si>
    <t>Alexander Simmelhack</t>
  </si>
  <si>
    <t>Filip Taraba</t>
  </si>
  <si>
    <t>Gabriel Vázquez</t>
  </si>
  <si>
    <t>Gaku Nawata</t>
  </si>
  <si>
    <t>Jacob Peter Hödl</t>
  </si>
  <si>
    <t>Jesper Reitan-Sunde</t>
  </si>
  <si>
    <t>João Fonseca</t>
  </si>
  <si>
    <t>Lazar Savović</t>
  </si>
  <si>
    <t>Nikola Simić</t>
  </si>
  <si>
    <t>Omar Khedr</t>
  </si>
  <si>
    <t>Renato Marin</t>
  </si>
  <si>
    <t>Santiago Segovia</t>
  </si>
  <si>
    <t>Sayed Abu Farhi</t>
  </si>
  <si>
    <t>Seb Ferdinand</t>
  </si>
  <si>
    <t>Vicent Abril</t>
  </si>
  <si>
    <t>Diego Rolan</t>
  </si>
  <si>
    <t>Mfundo Vilakazi</t>
  </si>
  <si>
    <t>Shoya Nakajima</t>
  </si>
  <si>
    <t>Josip Drmić</t>
  </si>
  <si>
    <t>Maurício(Clube Atlético Piauiense,Brazil)</t>
  </si>
  <si>
    <t>Walter(Clube de Regatas Aquidauana,Brazil)</t>
  </si>
  <si>
    <t>Gabriele Calvani</t>
  </si>
  <si>
    <t>Marco Motta</t>
  </si>
  <si>
    <t>Abdoul Koné</t>
  </si>
  <si>
    <t>Ajay Matthews</t>
  </si>
  <si>
    <t>Antonio David</t>
  </si>
  <si>
    <t>Aron Benjaminsen</t>
  </si>
  <si>
    <t>Axel Kayombo</t>
  </si>
  <si>
    <t>Ayanda Sishuba</t>
  </si>
  <si>
    <t>Belgium,South Africa</t>
  </si>
  <si>
    <t>Benoný Breki Andrésson</t>
  </si>
  <si>
    <t>Daníel Freyr Kristjánsson</t>
  </si>
  <si>
    <t>Dimitris Rallis</t>
  </si>
  <si>
    <t>Divine Teah</t>
  </si>
  <si>
    <t>Edison Gruezo</t>
  </si>
  <si>
    <t>Elijah Morrison</t>
  </si>
  <si>
    <t>Enric Pujol</t>
  </si>
  <si>
    <t>Franco Umeh</t>
  </si>
  <si>
    <t>Gavin Beavers</t>
  </si>
  <si>
    <t>Harry Arter</t>
  </si>
  <si>
    <t>Jeppe Corfitzen</t>
  </si>
  <si>
    <t>Jesse Bal</t>
  </si>
  <si>
    <t>Netherlands,Uganda</t>
  </si>
  <si>
    <t>Jhon Renteria</t>
  </si>
  <si>
    <t>João Almeida</t>
  </si>
  <si>
    <t>Joe O'Brien-Whitmarsh</t>
  </si>
  <si>
    <t>Josh Stokes</t>
  </si>
  <si>
    <t>Jur Schipper</t>
  </si>
  <si>
    <t>Kaick</t>
  </si>
  <si>
    <t>Kike Herrero</t>
  </si>
  <si>
    <t>Lovre Kulušić</t>
  </si>
  <si>
    <t>Lucio Falasco</t>
  </si>
  <si>
    <t>Lukáš Ambros</t>
  </si>
  <si>
    <t>Marino Skelin</t>
  </si>
  <si>
    <t>Micah Mbick</t>
  </si>
  <si>
    <t>England,Cameroon,France</t>
  </si>
  <si>
    <t>Mikki van Sas</t>
  </si>
  <si>
    <t>Moctar Diop</t>
  </si>
  <si>
    <t>Negrucci</t>
  </si>
  <si>
    <t>Niko Kasalo</t>
  </si>
  <si>
    <t>Oliver Hagen</t>
  </si>
  <si>
    <t>Renato(COR,Brazil)</t>
  </si>
  <si>
    <t>Rodrigo Rêgo</t>
  </si>
  <si>
    <t>Salah Oulad M'Hand</t>
  </si>
  <si>
    <t>Samuel Amadi</t>
  </si>
  <si>
    <t>Siviwe Nkwali</t>
  </si>
  <si>
    <t>Syver Aas</t>
  </si>
  <si>
    <t>Thomas Waddingham</t>
  </si>
  <si>
    <t>Trofim Melnichenko</t>
  </si>
  <si>
    <t>Velimir Ljutica</t>
  </si>
  <si>
    <t>Yojan Garcés</t>
  </si>
  <si>
    <t>Zak Lovelace</t>
  </si>
  <si>
    <t>Enzo Molebe</t>
  </si>
  <si>
    <t>Bahia</t>
  </si>
  <si>
    <t>Boris Mamuzah Lum</t>
  </si>
  <si>
    <t>Diogo Ferreira</t>
  </si>
  <si>
    <t>Djibril Coulibaly</t>
  </si>
  <si>
    <t>Hessel de Wit</t>
  </si>
  <si>
    <t>Jake Evans</t>
  </si>
  <si>
    <t>Matteo Cocchi</t>
  </si>
  <si>
    <t>Olívio Tomé</t>
  </si>
  <si>
    <t>Sebastian Olderheim</t>
  </si>
  <si>
    <t>Aaron Ciammaglichella</t>
  </si>
  <si>
    <t>Italy,Ethiopia,Jamaica</t>
  </si>
  <si>
    <t>Bennit Bröger</t>
  </si>
  <si>
    <t>Björn Menzo</t>
  </si>
  <si>
    <t>Carlo Soldati</t>
  </si>
  <si>
    <t>Mexico,Italy</t>
  </si>
  <si>
    <t>Christian Zawieschitzky</t>
  </si>
  <si>
    <t>Dani Díaz</t>
  </si>
  <si>
    <t>Daniel Sumbu</t>
  </si>
  <si>
    <t>David Pejičić</t>
  </si>
  <si>
    <t>Denys Marchenko</t>
  </si>
  <si>
    <t>Dylan Leonard</t>
  </si>
  <si>
    <t>Enso González</t>
  </si>
  <si>
    <t>Froilan Díaz</t>
  </si>
  <si>
    <t>Gabin Capuano</t>
  </si>
  <si>
    <t>Jaden de Guzmán</t>
  </si>
  <si>
    <t>Netherlands,Canada,Philippines</t>
  </si>
  <si>
    <t>Jimmy-Jay Morgan</t>
  </si>
  <si>
    <t>Johan Bakke</t>
  </si>
  <si>
    <t>Justin von der Hitz</t>
  </si>
  <si>
    <t>Leonard Krasniqi</t>
  </si>
  <si>
    <t>Lucca(SPO,Brazil)</t>
  </si>
  <si>
    <t>Luis Otávio</t>
  </si>
  <si>
    <t>Maciej Kuziemka</t>
  </si>
  <si>
    <t>Marcelo Morales</t>
  </si>
  <si>
    <t>Mathys Angély</t>
  </si>
  <si>
    <t>Matías Schulz</t>
  </si>
  <si>
    <t>Nejc Viher</t>
  </si>
  <si>
    <t>Noah Lahmadi</t>
  </si>
  <si>
    <t>Oliver Sorg</t>
  </si>
  <si>
    <t>Oscar Buur</t>
  </si>
  <si>
    <t>Phillipe Gabriel</t>
  </si>
  <si>
    <t>Riley Owen</t>
  </si>
  <si>
    <t>Ritchy Valmé</t>
  </si>
  <si>
    <t>Thiago Laplace</t>
  </si>
  <si>
    <t>Tómas Johannessen</t>
  </si>
  <si>
    <t>Wesley Adeh</t>
  </si>
  <si>
    <t>Rogerinho</t>
  </si>
  <si>
    <t>Adam Kadlec</t>
  </si>
  <si>
    <t>Andrés Sosa</t>
  </si>
  <si>
    <t>Benassi</t>
  </si>
  <si>
    <t>Bobby Pointon</t>
  </si>
  <si>
    <t>Borna Knezović</t>
  </si>
  <si>
    <t>Daniel Bameyi</t>
  </si>
  <si>
    <t>Demián Domínguez</t>
  </si>
  <si>
    <t>Dorian Derbaci</t>
  </si>
  <si>
    <t>Elkin Ruiz</t>
  </si>
  <si>
    <t>Emil Rohd</t>
  </si>
  <si>
    <t>Federico Gomes Gerth</t>
  </si>
  <si>
    <t>Felipe Yáñez</t>
  </si>
  <si>
    <t>Fernando Farías</t>
  </si>
  <si>
    <t>Filip Loftesnes-Bjune</t>
  </si>
  <si>
    <t>Filip Matić</t>
  </si>
  <si>
    <t>Fran Gil</t>
  </si>
  <si>
    <t>Fréderic Soelle Soelle</t>
  </si>
  <si>
    <t>Gal Kranjčič</t>
  </si>
  <si>
    <t>George Evans(Millwall,England)</t>
  </si>
  <si>
    <t>Håkon Røsten</t>
  </si>
  <si>
    <t>Henrique Arreiol</t>
  </si>
  <si>
    <t>Hugo Leonardo</t>
  </si>
  <si>
    <t>Ian Garguez</t>
  </si>
  <si>
    <t>Ibrahim Coulibaly</t>
  </si>
  <si>
    <t>Isak Brusberg</t>
  </si>
  <si>
    <t>Ivan Lepskiy</t>
  </si>
  <si>
    <t>Jack Howland</t>
  </si>
  <si>
    <t>James Dornelly</t>
  </si>
  <si>
    <t>Javier Gil</t>
  </si>
  <si>
    <t>Jhoan Hernández</t>
  </si>
  <si>
    <t>Johaneko Louis-Jean</t>
  </si>
  <si>
    <t>Jonas Harder</t>
  </si>
  <si>
    <t>Jonatan Lindekilde</t>
  </si>
  <si>
    <t>José Silva(Sporting Clube de Portugal,Portugal)</t>
  </si>
  <si>
    <t>Josué Kongolo</t>
  </si>
  <si>
    <t>Juri Kirchmayr</t>
  </si>
  <si>
    <t>Kader Tapé</t>
  </si>
  <si>
    <t>Kamari Doyle</t>
  </si>
  <si>
    <t>Lan Jovanović</t>
  </si>
  <si>
    <t>Lautaro Quiroga</t>
  </si>
  <si>
    <t>Lorenzo Brun</t>
  </si>
  <si>
    <t>Luca Bombino</t>
  </si>
  <si>
    <t>Luca Raffin</t>
  </si>
  <si>
    <t>Macaulay Tait</t>
  </si>
  <si>
    <t>Marco Delle Monache</t>
  </si>
  <si>
    <t>Matías Hernández</t>
  </si>
  <si>
    <t>Omar Alba</t>
  </si>
  <si>
    <t>Phillip Verhounig</t>
  </si>
  <si>
    <t>Rachide Gnanou</t>
  </si>
  <si>
    <t>Ramiro Árciga</t>
  </si>
  <si>
    <t>Rio Robbemond</t>
  </si>
  <si>
    <t>Robin van Cruijsen</t>
  </si>
  <si>
    <t>Sam Mather</t>
  </si>
  <si>
    <t>Stevie Bausor</t>
  </si>
  <si>
    <t>South Africa,England,Italy</t>
  </si>
  <si>
    <t>Tadeáš Hájovský</t>
  </si>
  <si>
    <t>Thiago Medeiros</t>
  </si>
  <si>
    <t>Thiago Ponce</t>
  </si>
  <si>
    <t>Tiemoko Ouattara</t>
  </si>
  <si>
    <t>Switzerland,Ivory Coast</t>
  </si>
  <si>
    <t>Timoteo Chamorro</t>
  </si>
  <si>
    <t>Toby Steward</t>
  </si>
  <si>
    <t>Tomás Cruz</t>
  </si>
  <si>
    <t>Tomás Pérez(Racing Club de Avellaneda,Argentina)</t>
  </si>
  <si>
    <t>Wiebe Kooistra</t>
  </si>
  <si>
    <t>William Wendt</t>
  </si>
  <si>
    <t>Yandri Vásquez</t>
  </si>
  <si>
    <t>Yvann Titi</t>
  </si>
  <si>
    <t>Omar Janneh</t>
  </si>
  <si>
    <t>Spain,The Gambia</t>
  </si>
  <si>
    <t>Álex Marchal</t>
  </si>
  <si>
    <t>Alex Verón</t>
  </si>
  <si>
    <t>Ayoub Ouarghi</t>
  </si>
  <si>
    <t>Carlos Macià</t>
  </si>
  <si>
    <t>Ethan Bruchez</t>
  </si>
  <si>
    <t>Jaygo van Ommeren</t>
  </si>
  <si>
    <t>Jiří Panoš</t>
  </si>
  <si>
    <t>Kiano Dyer</t>
  </si>
  <si>
    <t>Vasilije Kostov</t>
  </si>
  <si>
    <t>Serbia,North Macedonia</t>
  </si>
  <si>
    <t>Adrián Pérez(A. Bilbao,Spain,Pays Basque)</t>
  </si>
  <si>
    <t>Augusto Bando</t>
  </si>
  <si>
    <t>Beñat García</t>
  </si>
  <si>
    <t>Daniel Johan Skaarud</t>
  </si>
  <si>
    <t>Norway,Thailand</t>
  </si>
  <si>
    <t>Germán Barbas</t>
  </si>
  <si>
    <t>Harald Woxen</t>
  </si>
  <si>
    <t>Hugo López(Villarreal,Spain)</t>
  </si>
  <si>
    <t>Hunor Németh</t>
  </si>
  <si>
    <t>Hungary,Denmark</t>
  </si>
  <si>
    <t>Jens Mathijsen</t>
  </si>
  <si>
    <t>Marc Jurado</t>
  </si>
  <si>
    <t>Marius Louër</t>
  </si>
  <si>
    <t>Noa Mikić</t>
  </si>
  <si>
    <t>Yago Noal</t>
  </si>
  <si>
    <t>Karel Campos</t>
  </si>
  <si>
    <t>Aleksander Bobek</t>
  </si>
  <si>
    <t>Aljaž Vodopivec</t>
  </si>
  <si>
    <t>Aljaž Zalaznik</t>
  </si>
  <si>
    <t>Blessing Makanda</t>
  </si>
  <si>
    <t>Cheickna Diakité</t>
  </si>
  <si>
    <t>Codruţ Sandu</t>
  </si>
  <si>
    <t>Daniel Gnahoua</t>
  </si>
  <si>
    <t>Davi Schuindt</t>
  </si>
  <si>
    <t>Devon De Corte</t>
  </si>
  <si>
    <t>Belgium,United States</t>
  </si>
  <si>
    <t>Djé Béni</t>
  </si>
  <si>
    <t>Dušan Jovanović</t>
  </si>
  <si>
    <t>Elías Brito</t>
  </si>
  <si>
    <t>Facundo Quintana(Club Social y Deportivo Defensa y Justicia,Argentina)</t>
  </si>
  <si>
    <t>Fryderyk Gerbowski</t>
  </si>
  <si>
    <t>Géza Dávid Turi</t>
  </si>
  <si>
    <t>Faroe Islands,Hungary,Denmark</t>
  </si>
  <si>
    <t>Ignacio Isla</t>
  </si>
  <si>
    <t>Jacob Haahr</t>
  </si>
  <si>
    <t>Jiří Míček</t>
  </si>
  <si>
    <t>Julián Echeverría</t>
  </si>
  <si>
    <t>Julián Encinas</t>
  </si>
  <si>
    <t>Kenan Kurtović</t>
  </si>
  <si>
    <t>Lars Remmem</t>
  </si>
  <si>
    <t>Leslie Okai</t>
  </si>
  <si>
    <t>Lucas Vennegoor of Hesselink</t>
  </si>
  <si>
    <t>Luka Đorđević(FK Čukarički Beograd,Serbia)</t>
  </si>
  <si>
    <t>Luka Vrzić</t>
  </si>
  <si>
    <t>Mahamoud Barry</t>
  </si>
  <si>
    <t>Mariano Gerez</t>
  </si>
  <si>
    <t>Marley Cruz</t>
  </si>
  <si>
    <t>Mateo Pérez Curci</t>
  </si>
  <si>
    <t>Maximo Ingravidi</t>
  </si>
  <si>
    <t>Noa Skoko</t>
  </si>
  <si>
    <t>Croatia,Australia,England</t>
  </si>
  <si>
    <t>Noha Lemina</t>
  </si>
  <si>
    <t>Oumar Camara</t>
  </si>
  <si>
    <t>Pape Diong</t>
  </si>
  <si>
    <t>Ravel Morrison</t>
  </si>
  <si>
    <t>Relja Obrić</t>
  </si>
  <si>
    <t>Slovenia,Serbia</t>
  </si>
  <si>
    <t>Riku Terakado</t>
  </si>
  <si>
    <t>Sean Fusire</t>
  </si>
  <si>
    <t>Sebastián Arancibia</t>
  </si>
  <si>
    <t>Serhii Rybalka</t>
  </si>
  <si>
    <t>Šimun Butić</t>
  </si>
  <si>
    <t>Tiziano Perrotta</t>
  </si>
  <si>
    <t>Tomas Galvez</t>
  </si>
  <si>
    <t>Finland,England,Spain</t>
  </si>
  <si>
    <t>Valter Monteiro</t>
  </si>
  <si>
    <t>Víctor Ayala</t>
  </si>
  <si>
    <t>Wessel Kooy</t>
  </si>
  <si>
    <t>Yumeki Yoshinaga</t>
  </si>
  <si>
    <t>Zahir Ibarra</t>
  </si>
  <si>
    <t>Zane Monlouis</t>
  </si>
  <si>
    <t>England,Jamaica,Saint Lucia</t>
  </si>
  <si>
    <t>Quenten Attigah</t>
  </si>
  <si>
    <t>Adrian Lahdo</t>
  </si>
  <si>
    <t>Brad Manguelle</t>
  </si>
  <si>
    <t>Diogo Sousa(Vitória Sport Clube,Portugal)</t>
  </si>
  <si>
    <t>Eduardo Felicíssimo</t>
  </si>
  <si>
    <t>Luca Meirelles</t>
  </si>
  <si>
    <t>Matteo Spinaccè</t>
  </si>
  <si>
    <t>Mattia Mosconi</t>
  </si>
  <si>
    <t>Santiago Londoño</t>
  </si>
  <si>
    <t>Tahiel Jiménez</t>
  </si>
  <si>
    <t>Thijs Kraaijeveld</t>
  </si>
  <si>
    <t>Ben Kieffer</t>
  </si>
  <si>
    <t>Ben Nink</t>
  </si>
  <si>
    <t>Calvin Carrilho</t>
  </si>
  <si>
    <t>Daniele Quieto</t>
  </si>
  <si>
    <t>Emanuele Rao</t>
  </si>
  <si>
    <t>Enock Agyei</t>
  </si>
  <si>
    <t>Enzo Sternal</t>
  </si>
  <si>
    <t>Felipe Chávez</t>
  </si>
  <si>
    <t>Felix Tsimba</t>
  </si>
  <si>
    <t>Filippo Reale</t>
  </si>
  <si>
    <t>Giulio Misitano</t>
  </si>
  <si>
    <t>Italy,United States</t>
  </si>
  <si>
    <t>Guido Della Rovere</t>
  </si>
  <si>
    <t>Italy,Lithuania</t>
  </si>
  <si>
    <t>Lino Sousa</t>
  </si>
  <si>
    <t>Magnus Dalpiaz</t>
  </si>
  <si>
    <t>Marvin Akahomen</t>
  </si>
  <si>
    <t>Matija Subotić</t>
  </si>
  <si>
    <t>Oliver Lukić</t>
  </si>
  <si>
    <t>Paco Cortés</t>
  </si>
  <si>
    <t>Rhuan Gabriel</t>
  </si>
  <si>
    <t>Saviola Simons</t>
  </si>
  <si>
    <t>Steffan Whitmer</t>
  </si>
  <si>
    <t>Stephano Carrillo</t>
  </si>
  <si>
    <t>Thiago Martínez</t>
  </si>
  <si>
    <t>Tiago Freitas</t>
  </si>
  <si>
    <t>Toni Majić</t>
  </si>
  <si>
    <t>Wessel Kuhn</t>
  </si>
  <si>
    <t>Winners Osawe</t>
  </si>
  <si>
    <t>Winsley Boteli</t>
  </si>
  <si>
    <t>Taichi Kikuchi</t>
  </si>
  <si>
    <t>Abdoulaye Djiré</t>
  </si>
  <si>
    <t>Aiden Harangi</t>
  </si>
  <si>
    <t>Aleksander Andresen</t>
  </si>
  <si>
    <t>Álex Pérez(Real Hispalis,Spain,Mozambique)</t>
  </si>
  <si>
    <t>Spain,Mozambique</t>
  </si>
  <si>
    <t>Anders Børset</t>
  </si>
  <si>
    <t>Benjamín Acosta</t>
  </si>
  <si>
    <t>Carl Jenkinson</t>
  </si>
  <si>
    <t>England,Finland</t>
  </si>
  <si>
    <t>Cristián Riquelme</t>
  </si>
  <si>
    <t>Dimitrije Janković</t>
  </si>
  <si>
    <t>Diogo Fernandes</t>
  </si>
  <si>
    <t>Dmytro Bogdanov</t>
  </si>
  <si>
    <t>Faton Ademi</t>
  </si>
  <si>
    <t>Faustino Messina</t>
  </si>
  <si>
    <t>Fernando Closter</t>
  </si>
  <si>
    <t>Fredi</t>
  </si>
  <si>
    <t>Fredrik Ardraa</t>
  </si>
  <si>
    <t>Norway,Spain</t>
  </si>
  <si>
    <t>Gabriel Sadlek</t>
  </si>
  <si>
    <t>Gentrit Muslija</t>
  </si>
  <si>
    <t>Georgy Arutyunyan</t>
  </si>
  <si>
    <t>Igão</t>
  </si>
  <si>
    <t>Ignacio Gómez</t>
  </si>
  <si>
    <t>Ilja Ishkov</t>
  </si>
  <si>
    <t>Isaac Sánchez</t>
  </si>
  <si>
    <t>Ismeal Kabia</t>
  </si>
  <si>
    <t>Iván Rodríguez(F.C. Andorra,Andorra,Spain)</t>
  </si>
  <si>
    <t>Andorra,Spain</t>
  </si>
  <si>
    <t>Jamil Najjar</t>
  </si>
  <si>
    <t>Jannik Schuster</t>
  </si>
  <si>
    <t>John Edwin Montaño</t>
  </si>
  <si>
    <t>José Melro</t>
  </si>
  <si>
    <t>Julián Nuñez</t>
  </si>
  <si>
    <t>Júlio</t>
  </si>
  <si>
    <t>Kristian Fletcher</t>
  </si>
  <si>
    <t>Kristjan Bendra</t>
  </si>
  <si>
    <t>Luca Băsceanu</t>
  </si>
  <si>
    <t>Lucio Valdéz</t>
  </si>
  <si>
    <t>Marco Schabauer</t>
  </si>
  <si>
    <t>Marcos Denia</t>
  </si>
  <si>
    <t>Massiré Sylla</t>
  </si>
  <si>
    <t>Mateo Kritzer</t>
  </si>
  <si>
    <t>Matías Arias</t>
  </si>
  <si>
    <t>Matías Magdaleno</t>
  </si>
  <si>
    <t>Mattia Piermarini</t>
  </si>
  <si>
    <t>Matvey Bardachev</t>
  </si>
  <si>
    <t>Mauro Carrizo</t>
  </si>
  <si>
    <t>Max Caputo</t>
  </si>
  <si>
    <t>Max Uhlig</t>
  </si>
  <si>
    <t>Michał Gurgul</t>
  </si>
  <si>
    <t>Mohamed Seck</t>
  </si>
  <si>
    <t>Mykola Oharkov</t>
  </si>
  <si>
    <t>Neo Telle</t>
  </si>
  <si>
    <t>Octavio Alfonso</t>
  </si>
  <si>
    <t>Oscar Toledo</t>
  </si>
  <si>
    <t>Othniël Raterink</t>
  </si>
  <si>
    <t>Paulo Roberto</t>
  </si>
  <si>
    <t>Rafael Freitas</t>
  </si>
  <si>
    <t>Rion Ichihara</t>
  </si>
  <si>
    <t>Rodrigo Dias</t>
  </si>
  <si>
    <t>Romain Perret</t>
  </si>
  <si>
    <t>Salim Musah</t>
  </si>
  <si>
    <t>Sebastián Castillo</t>
  </si>
  <si>
    <t>Simón Pinto</t>
  </si>
  <si>
    <t>Sonny Perkins</t>
  </si>
  <si>
    <t>Steven Baseya</t>
  </si>
  <si>
    <t>Tiago Esidín</t>
  </si>
  <si>
    <t>Tiago Parente(Sport Lisboa e Benfica,Portugal)</t>
  </si>
  <si>
    <t>Tim Braem</t>
  </si>
  <si>
    <t>Tim Hoops</t>
  </si>
  <si>
    <t>Uroš Sremčević</t>
  </si>
  <si>
    <t>Valentino Massi</t>
  </si>
  <si>
    <t>Žan Petrovič</t>
  </si>
  <si>
    <t>Christopher Cupps</t>
  </si>
  <si>
    <t>Ilies Belmokhtar</t>
  </si>
  <si>
    <t>Riquelme Fillipi</t>
  </si>
  <si>
    <t>Tian Nai Koren</t>
  </si>
  <si>
    <t>Luxembourg,England,Cameroon</t>
  </si>
  <si>
    <t>Cauan Baptistella</t>
  </si>
  <si>
    <t>Dylan Moody</t>
  </si>
  <si>
    <t>Eaden Roka</t>
  </si>
  <si>
    <t>Austria,Trinidad and Tobago</t>
  </si>
  <si>
    <t>Freddie Simmonds</t>
  </si>
  <si>
    <t>Izan</t>
  </si>
  <si>
    <t>Javier Boñar</t>
  </si>
  <si>
    <t>Juan Cruz Meza</t>
  </si>
  <si>
    <t>Latrell Aken</t>
  </si>
  <si>
    <t>Madi Monamay</t>
  </si>
  <si>
    <t>Matheus Ferreira</t>
  </si>
  <si>
    <t>Poyraz Yıldırım</t>
  </si>
  <si>
    <t>Rui Silva(Sport Lisboa e Benfica,Portugal)</t>
  </si>
  <si>
    <t>Santiago Espíndola</t>
  </si>
  <si>
    <t>Łukasz Piszczek</t>
  </si>
  <si>
    <t>Aboubacar Camara</t>
  </si>
  <si>
    <t>Amin Al-Shanaineh</t>
  </si>
  <si>
    <t>André(COR,Brazil)</t>
  </si>
  <si>
    <t>Antonis Papakanellos</t>
  </si>
  <si>
    <t>Arda Öztürk</t>
  </si>
  <si>
    <t>Baylee Dipepa</t>
  </si>
  <si>
    <t>Bernardes</t>
  </si>
  <si>
    <t>Christian Nwachukwu</t>
  </si>
  <si>
    <t>Cristian David</t>
  </si>
  <si>
    <t>Efe Sarıkaya</t>
  </si>
  <si>
    <t>Elijah Scott</t>
  </si>
  <si>
    <t>Enes Sali</t>
  </si>
  <si>
    <t>Romania,Canada</t>
  </si>
  <si>
    <t>Facundo Insfrán</t>
  </si>
  <si>
    <t>Felipe Longo</t>
  </si>
  <si>
    <t>Franco Jaroszewicz</t>
  </si>
  <si>
    <t>Gabin Bernardeau</t>
  </si>
  <si>
    <t>Gomolemo Kekana</t>
  </si>
  <si>
    <t>Guilherme Estrella</t>
  </si>
  <si>
    <t>Harrison Murray-Campbell</t>
  </si>
  <si>
    <t>Iaia Manco Danfa</t>
  </si>
  <si>
    <t>Isaque(Shakhtar Donetsk,Brazil)</t>
  </si>
  <si>
    <t>Israel Dappa</t>
  </si>
  <si>
    <t>Javier Fernández(FC Bayern München,Spain)</t>
  </si>
  <si>
    <t>Jeremías Florentín</t>
  </si>
  <si>
    <t>Júlio Fidelis</t>
  </si>
  <si>
    <t>Kayden Wolff</t>
  </si>
  <si>
    <t>Lamine Ballo</t>
  </si>
  <si>
    <t>Lamine Bèye</t>
  </si>
  <si>
    <t>Leart Kabashi</t>
  </si>
  <si>
    <t>Leonel Flores(Club Atlético Boca Juniors,Argentina)</t>
  </si>
  <si>
    <t>Luka Andrade</t>
  </si>
  <si>
    <t>Mason Melia</t>
  </si>
  <si>
    <t>Matai Akinmboni</t>
  </si>
  <si>
    <t>United States,Ghana,Nigeria</t>
  </si>
  <si>
    <t>Matias Mancuso</t>
  </si>
  <si>
    <t>Matthew Young</t>
  </si>
  <si>
    <t>Matyáš Havelka</t>
  </si>
  <si>
    <t>Max Schmitt</t>
  </si>
  <si>
    <t>Maximilian Hennig</t>
  </si>
  <si>
    <t>Michael Golding</t>
  </si>
  <si>
    <t>Mikhail Ryadno</t>
  </si>
  <si>
    <t>Nelson Ishiwatari</t>
  </si>
  <si>
    <t>Nico Guillén</t>
  </si>
  <si>
    <t>Nils Ramming</t>
  </si>
  <si>
    <t>Sweden,Germany,England</t>
  </si>
  <si>
    <t>Pedro Soma</t>
  </si>
  <si>
    <t>Petik Manukyan</t>
  </si>
  <si>
    <t>Precious Benjamin</t>
  </si>
  <si>
    <t>Riquelme(GRE,Brazil)</t>
  </si>
  <si>
    <t>Robert(ATM,Brazil)</t>
  </si>
  <si>
    <t>Sidney</t>
  </si>
  <si>
    <t>Stuart Hawkins</t>
  </si>
  <si>
    <t>Tahiel Peralta</t>
  </si>
  <si>
    <t>Talal Haji</t>
  </si>
  <si>
    <t>Saudi Arabia,Somalia</t>
  </si>
  <si>
    <t>Viacheslav Afyan</t>
  </si>
  <si>
    <t>Viery</t>
  </si>
  <si>
    <t>Vincent Burlet</t>
  </si>
  <si>
    <t>Vinícius Lira</t>
  </si>
  <si>
    <t>Zakaria Ouazane</t>
  </si>
  <si>
    <t>Kevin Großkreutz</t>
  </si>
  <si>
    <t>Luan(,Brazil,AM/ST RLC)</t>
  </si>
  <si>
    <t>Stéphane Mbia</t>
  </si>
  <si>
    <t>Fausto Rossi</t>
  </si>
  <si>
    <t>Kenneth Vermeer</t>
  </si>
  <si>
    <t>Papiss Cissé</t>
  </si>
  <si>
    <t>Ömer Toprak</t>
  </si>
  <si>
    <t>Juan Artola</t>
  </si>
  <si>
    <t>Abdelmalek Kelaleche</t>
  </si>
  <si>
    <t>Abolfazl Zamani</t>
  </si>
  <si>
    <t>Adam Kölle</t>
  </si>
  <si>
    <t>Adama Coulibaly</t>
  </si>
  <si>
    <t>Adriano Onyegbule</t>
  </si>
  <si>
    <t>Alberto Espiñeira</t>
  </si>
  <si>
    <t>Alberto Manzoni</t>
  </si>
  <si>
    <t>Álex López(Córdoba,Spain)</t>
  </si>
  <si>
    <t>Alex Woiski</t>
  </si>
  <si>
    <t>Argentina,Spain,United States</t>
  </si>
  <si>
    <t>Allan Oyirwoth</t>
  </si>
  <si>
    <t>Álvaro Killane</t>
  </si>
  <si>
    <t>Argentina,Spain,Syria</t>
  </si>
  <si>
    <t>Amine Chabane</t>
  </si>
  <si>
    <t>Amine Moussaoui</t>
  </si>
  <si>
    <t>Andrik Markgraf</t>
  </si>
  <si>
    <t>Anton Drozd</t>
  </si>
  <si>
    <t>Antonio Baždarić</t>
  </si>
  <si>
    <t>Antonio Lopes</t>
  </si>
  <si>
    <t>Arafat Doumbia</t>
  </si>
  <si>
    <t>Araphat Mohammed</t>
  </si>
  <si>
    <t>Arda Usluoğlu</t>
  </si>
  <si>
    <t>Arif Kocaman</t>
  </si>
  <si>
    <t>Artúr Musák</t>
  </si>
  <si>
    <t>Slovakia,Ukraine,Hungary</t>
  </si>
  <si>
    <t>Ben Schlicke</t>
  </si>
  <si>
    <t>Bodin Tomašević</t>
  </si>
  <si>
    <t>Brian Fariñas</t>
  </si>
  <si>
    <t>Charlie Tasker</t>
  </si>
  <si>
    <t>Christian Träsch</t>
  </si>
  <si>
    <t>Cyrill May</t>
  </si>
  <si>
    <t>David Vazquez</t>
  </si>
  <si>
    <t>Déo Gracias Bassinga</t>
  </si>
  <si>
    <t>Diego Pavia</t>
  </si>
  <si>
    <t>Efrain Morales</t>
  </si>
  <si>
    <t>Bolivia,United States,Puerto Rico</t>
  </si>
  <si>
    <t>Emilio Lawrence</t>
  </si>
  <si>
    <t>Eren Aydın(Rizespor A.Ş.,Türkiye)</t>
  </si>
  <si>
    <t>Erick Mathoho</t>
  </si>
  <si>
    <t>Ethan Wheatley</t>
  </si>
  <si>
    <t>Fabian Feiner</t>
  </si>
  <si>
    <t>Facundo González(Club Atlético River Plate,Argentina)</t>
  </si>
  <si>
    <t>Facundo Herrera</t>
  </si>
  <si>
    <t>Facundo Ortíz</t>
  </si>
  <si>
    <t>Fallou Cham</t>
  </si>
  <si>
    <t>Felipe Faúndez</t>
  </si>
  <si>
    <t>Filip Thorvaldsen</t>
  </si>
  <si>
    <t>Filippo Pagnucco</t>
  </si>
  <si>
    <t>Fillip Voster Botnen</t>
  </si>
  <si>
    <t>Gaizka Albóniga</t>
  </si>
  <si>
    <t>Giorgi Tabatadze</t>
  </si>
  <si>
    <t>Gonzalo Quinteros</t>
  </si>
  <si>
    <t>Grayson Dettoni</t>
  </si>
  <si>
    <t>Hakim Sulemana</t>
  </si>
  <si>
    <t>Hamza Muqaj</t>
  </si>
  <si>
    <t>Harrison McMahon</t>
  </si>
  <si>
    <t>Hjalte Boe</t>
  </si>
  <si>
    <t>Ibrahima Dabo</t>
  </si>
  <si>
    <t>Iker Córdoba</t>
  </si>
  <si>
    <t>Isak Alemayehu</t>
  </si>
  <si>
    <t>Sweden,Ethiopia,El Salvador</t>
  </si>
  <si>
    <t>Iván Guaraz</t>
  </si>
  <si>
    <t>Jack Diarra</t>
  </si>
  <si>
    <t>Jack Moorhouse</t>
  </si>
  <si>
    <t>Jakob Engel</t>
  </si>
  <si>
    <t>James Bello</t>
  </si>
  <si>
    <t>Jarvis Thornton</t>
  </si>
  <si>
    <t>Jayden Spier</t>
  </si>
  <si>
    <t>Joaquín Ruiz</t>
  </si>
  <si>
    <t>Joe Gardner</t>
  </si>
  <si>
    <t>Jonny Yull</t>
  </si>
  <si>
    <t>Justin Janssen</t>
  </si>
  <si>
    <t>Kang Ju-Hyeok</t>
  </si>
  <si>
    <t>Kasper Sætherbø</t>
  </si>
  <si>
    <t>Kerr Smith</t>
  </si>
  <si>
    <t>Kevin Wiethaup</t>
  </si>
  <si>
    <t>Khaled Razak</t>
  </si>
  <si>
    <t>Kiani Inge</t>
  </si>
  <si>
    <t>Konstantin Heide</t>
  </si>
  <si>
    <t>Kristian Šekularac</t>
  </si>
  <si>
    <t>Leandro Soria</t>
  </si>
  <si>
    <t>Libasse Ngom</t>
  </si>
  <si>
    <t>Lion Beqiri</t>
  </si>
  <si>
    <t>Lovro Golič</t>
  </si>
  <si>
    <t>Lucas Pyziak</t>
  </si>
  <si>
    <t>Lucio Cruceño</t>
  </si>
  <si>
    <t>Luis Miguel</t>
  </si>
  <si>
    <t>Luka Fuster</t>
  </si>
  <si>
    <t>Mahan Sadeghi</t>
  </si>
  <si>
    <t>Malik Deme</t>
  </si>
  <si>
    <t>Martim Cunha</t>
  </si>
  <si>
    <t>Matías Lucero</t>
  </si>
  <si>
    <t>Matteo Motta</t>
  </si>
  <si>
    <t>Mert Aktaş</t>
  </si>
  <si>
    <t>Mikuláš Konečný</t>
  </si>
  <si>
    <t>Mirko Bruno</t>
  </si>
  <si>
    <t>Momodou Jatta</t>
  </si>
  <si>
    <t>Muhammadyusuf Sobirov</t>
  </si>
  <si>
    <t>Narcis Ilaş</t>
  </si>
  <si>
    <t>Natalio</t>
  </si>
  <si>
    <t>Niclas Walther</t>
  </si>
  <si>
    <t>Nicolás Palma</t>
  </si>
  <si>
    <t>Nikoloz Dadiani</t>
  </si>
  <si>
    <t>Niv Yehoshua</t>
  </si>
  <si>
    <t>Noah Cobb</t>
  </si>
  <si>
    <t>Noël Atom</t>
  </si>
  <si>
    <t>Ola Visted</t>
  </si>
  <si>
    <t>Oluwaseun Ogbemudia</t>
  </si>
  <si>
    <t>Oscar Gonzalez</t>
  </si>
  <si>
    <t>Osman Arslantaş</t>
  </si>
  <si>
    <t>Pablo Arenzana</t>
  </si>
  <si>
    <t>Pedrinho(SK Gagra,Brazil)</t>
  </si>
  <si>
    <t>Pedro Mendes(Dila Gori,Portugal,Switzerland)</t>
  </si>
  <si>
    <t>Pedro Villalba</t>
  </si>
  <si>
    <t>Rachid Moumini</t>
  </si>
  <si>
    <t>Renato Huerta</t>
  </si>
  <si>
    <t>Riccardo Gagliolo</t>
  </si>
  <si>
    <t>Rio Cardines</t>
  </si>
  <si>
    <t>Robert Ramšak</t>
  </si>
  <si>
    <t>Germany,Slovenia,Croatia</t>
  </si>
  <si>
    <t>Robin Lisewski</t>
  </si>
  <si>
    <t>Rooney Troya</t>
  </si>
  <si>
    <t>Rza Cəfərov</t>
  </si>
  <si>
    <t>Saad El Haddad</t>
  </si>
  <si>
    <t>Şahin Dik</t>
  </si>
  <si>
    <t>Sam Ringeling</t>
  </si>
  <si>
    <t>Serob Galstyan</t>
  </si>
  <si>
    <t>Simeon Vasilev</t>
  </si>
  <si>
    <t>Šimon Faško</t>
  </si>
  <si>
    <t>Solomon Tweh</t>
  </si>
  <si>
    <t>Stephen Acquah</t>
  </si>
  <si>
    <t>Tamiou Kpebane</t>
  </si>
  <si>
    <t>Germany,Italy,Togo</t>
  </si>
  <si>
    <t>Thiago Benítez</t>
  </si>
  <si>
    <t>Timur Tutierov</t>
  </si>
  <si>
    <t>Tobias Moi</t>
  </si>
  <si>
    <t>Travis Mutyaba</t>
  </si>
  <si>
    <t>Valentino Raca</t>
  </si>
  <si>
    <t>Valy Konaté</t>
  </si>
  <si>
    <t>Waylon Renecke</t>
  </si>
  <si>
    <t>William Martin</t>
  </si>
  <si>
    <t>Denmark,Republic of Ireland</t>
  </si>
  <si>
    <t>Willsem Boussaid</t>
  </si>
  <si>
    <t>Wilson Lindberg Uhrström</t>
  </si>
  <si>
    <t>Yanis Senhadji</t>
  </si>
  <si>
    <t>Yannik Wagner</t>
  </si>
  <si>
    <t>Yaroslav Matyukhin</t>
  </si>
  <si>
    <t>Zak Johnson</t>
  </si>
  <si>
    <t>Zoran Alilović</t>
  </si>
  <si>
    <t>Alessandro Romano</t>
  </si>
  <si>
    <t>Bas Evers</t>
  </si>
  <si>
    <t>Jesse Bisiwu</t>
  </si>
  <si>
    <t>João Vasconcelos</t>
  </si>
  <si>
    <t>Juan Riquelme Angulo</t>
  </si>
  <si>
    <t>Kauã Prates</t>
  </si>
  <si>
    <t>Leo Shahar</t>
  </si>
  <si>
    <t>Riquelme Felipe</t>
  </si>
  <si>
    <t>Sebastian Rodriguez</t>
  </si>
  <si>
    <t>Thomás De Martis</t>
  </si>
  <si>
    <t>Victor Wanyama</t>
  </si>
  <si>
    <t>Alfie Harrison</t>
  </si>
  <si>
    <t>Andrey Ivlev</t>
  </si>
  <si>
    <t>Ángel Montes De Oca</t>
  </si>
  <si>
    <t>Elijah Gift</t>
  </si>
  <si>
    <t>Spain,Cuba,Pays Basque</t>
  </si>
  <si>
    <t>Enzo Koffi</t>
  </si>
  <si>
    <t>Flávio Gonçalves</t>
  </si>
  <si>
    <t>Flavio Junčaj</t>
  </si>
  <si>
    <t>Fritz Fleck</t>
  </si>
  <si>
    <t>Gibson Adu</t>
  </si>
  <si>
    <t>Gui Meira</t>
  </si>
  <si>
    <t>Jack Fletcher</t>
  </si>
  <si>
    <t>Jean Diouf</t>
  </si>
  <si>
    <t>Jinairo Johnson</t>
  </si>
  <si>
    <t>Julian Hall</t>
  </si>
  <si>
    <t>Kevin Angulo</t>
  </si>
  <si>
    <t>Lucas Lohan</t>
  </si>
  <si>
    <t>Lucas Núñez(Valencia,Spain)</t>
  </si>
  <si>
    <t>Luis Felipe(,Brazil)</t>
  </si>
  <si>
    <t>Manu González</t>
  </si>
  <si>
    <t>Matija Popović</t>
  </si>
  <si>
    <t>Noham Kamara</t>
  </si>
  <si>
    <t>Pyry Mentu</t>
  </si>
  <si>
    <t>Ramiro Tulián</t>
  </si>
  <si>
    <t>Roman Egan-Riley</t>
  </si>
  <si>
    <t>Sorriso(ATP,Brazil)</t>
  </si>
  <si>
    <t>Vanderlei</t>
  </si>
  <si>
    <t>Adrian Kurd Rønning</t>
  </si>
  <si>
    <t>Agustín Maglione</t>
  </si>
  <si>
    <t>Ahmed Musa</t>
  </si>
  <si>
    <t>Alexander Oroz</t>
  </si>
  <si>
    <t>Ali-Eren Ersungur</t>
  </si>
  <si>
    <t>Álvaro Busso</t>
  </si>
  <si>
    <t>Álvaro Ginés</t>
  </si>
  <si>
    <t>Amara Nallo</t>
  </si>
  <si>
    <t>Artem Husol</t>
  </si>
  <si>
    <t>Benedetti</t>
  </si>
  <si>
    <t>Branko Pavić</t>
  </si>
  <si>
    <t>Brodi Hughes</t>
  </si>
  <si>
    <t>Christ Wawa</t>
  </si>
  <si>
    <t>Clinton Dombila</t>
  </si>
  <si>
    <t>Dajaune Brown</t>
  </si>
  <si>
    <t>Dohmann</t>
  </si>
  <si>
    <t>Dylan Salvo</t>
  </si>
  <si>
    <t>Edenílson(VIT,Brazil)</t>
  </si>
  <si>
    <t>Esteban Matus</t>
  </si>
  <si>
    <t>Filippo Scotti</t>
  </si>
  <si>
    <t>Henrik Melland</t>
  </si>
  <si>
    <t>Jair Collahuazo</t>
  </si>
  <si>
    <t>Jake Richards</t>
  </si>
  <si>
    <t>Jakub Vinarcik</t>
  </si>
  <si>
    <t>Jeremías Chavero</t>
  </si>
  <si>
    <t>João Victor(ZTE Football Club,Brazil)</t>
  </si>
  <si>
    <t>Jovan Živković</t>
  </si>
  <si>
    <t>Kauan(VIT,Brazil)</t>
  </si>
  <si>
    <t>Kevin Gutiérrez(Club Atlético Rosario Central,Argentina)</t>
  </si>
  <si>
    <t>Kevyn Vinícius</t>
  </si>
  <si>
    <t>Lucas Barrientos</t>
  </si>
  <si>
    <t>Ludvig Arvidsson</t>
  </si>
  <si>
    <t>Lukas Gausdal</t>
  </si>
  <si>
    <t>Marko Zebić</t>
  </si>
  <si>
    <t>Marlon Júnior</t>
  </si>
  <si>
    <t>Mathys Detourbet</t>
  </si>
  <si>
    <t>Matt Lowton</t>
  </si>
  <si>
    <t>Mattia Rutigliano</t>
  </si>
  <si>
    <t>Mislav Ćutuk</t>
  </si>
  <si>
    <t>Nick Verschuren</t>
  </si>
  <si>
    <t>Nicolás Blanco</t>
  </si>
  <si>
    <t>Ondřej Čoudek</t>
  </si>
  <si>
    <t>Ousmane Diop</t>
  </si>
  <si>
    <t>Ramik Hadzhyiev</t>
  </si>
  <si>
    <t>Ukraine,Azerbaijan</t>
  </si>
  <si>
    <t>Rene Hrvatin</t>
  </si>
  <si>
    <t>Rhodri Smith</t>
  </si>
  <si>
    <t>Rhys Chadwick</t>
  </si>
  <si>
    <t>Riyaaz Koopstadt</t>
  </si>
  <si>
    <t>Ronald Perlaza</t>
  </si>
  <si>
    <t>Ruslan Bart</t>
  </si>
  <si>
    <t>Seung-gyun Bae</t>
  </si>
  <si>
    <t>Seydou Traoré</t>
  </si>
  <si>
    <t>Souleymane Sagnan</t>
  </si>
  <si>
    <t>Taha Habroune</t>
  </si>
  <si>
    <t>United States,Morocco</t>
  </si>
  <si>
    <t>Trey Kongolo</t>
  </si>
  <si>
    <t>Tyrell Ashcroft</t>
  </si>
  <si>
    <t>Ylies Aradj</t>
  </si>
  <si>
    <t>Jayden Onia Seke</t>
  </si>
  <si>
    <t>Albania,Slovenia</t>
  </si>
  <si>
    <t>Christian McFarlane</t>
  </si>
  <si>
    <t>England,United States,Jamaica</t>
  </si>
  <si>
    <t>Kparobo Arierhi</t>
  </si>
  <si>
    <t>Matheus Reis(FLU,Mexico,Brazil)</t>
  </si>
  <si>
    <t>Mexico,Brazil</t>
  </si>
  <si>
    <t>Bendegúz Kovács</t>
  </si>
  <si>
    <t>Bogdan Kostić</t>
  </si>
  <si>
    <t>Emre Tezgel</t>
  </si>
  <si>
    <t>Francisco Baridó</t>
  </si>
  <si>
    <t>Gerónimo Spina</t>
  </si>
  <si>
    <t>Iker Moreno</t>
  </si>
  <si>
    <t>Iustin Doicaru</t>
  </si>
  <si>
    <t>Karamokho Camara</t>
  </si>
  <si>
    <t>Niko Farkaš</t>
  </si>
  <si>
    <t>Noah Streit</t>
  </si>
  <si>
    <t>Ognjen Bondžulić</t>
  </si>
  <si>
    <t>Òscar Masqué</t>
  </si>
  <si>
    <t>Ricardo Solbes</t>
  </si>
  <si>
    <t>Robin van Duiven</t>
  </si>
  <si>
    <t>Ruan Pablo</t>
  </si>
  <si>
    <t>Wisdom Amey</t>
  </si>
  <si>
    <t>Italy,Togo,Nigeria</t>
  </si>
  <si>
    <t>Yuri Leles</t>
  </si>
  <si>
    <t>Ezequiel Schelotto</t>
  </si>
  <si>
    <t>Hatem Abd Elhamed</t>
  </si>
  <si>
    <t>Jeremain Lens</t>
  </si>
  <si>
    <t>Abdramane Ouédraogo</t>
  </si>
  <si>
    <t>Alejandro Ararat</t>
  </si>
  <si>
    <t>Aleks Bozhev</t>
  </si>
  <si>
    <t>Aleksander Hammer Kjelsen</t>
  </si>
  <si>
    <t>Norway,England,Jamaica</t>
  </si>
  <si>
    <t>Alex Valdez Chamorro</t>
  </si>
  <si>
    <t>Alexis Pereyra</t>
  </si>
  <si>
    <t>Aris Bayındır</t>
  </si>
  <si>
    <t>Germany,Türkiye,Luxembourg</t>
  </si>
  <si>
    <t>Belmar Joseph</t>
  </si>
  <si>
    <t>Ben Krauhaus</t>
  </si>
  <si>
    <t>Benjamín Sagües Barreiro</t>
  </si>
  <si>
    <t>Bilal Fofana</t>
  </si>
  <si>
    <t>Bilal Yalçınkaya</t>
  </si>
  <si>
    <t>Brandon Khela</t>
  </si>
  <si>
    <t>Casper Glenna</t>
  </si>
  <si>
    <t>César Miño</t>
  </si>
  <si>
    <t>Demir Xhemalija</t>
  </si>
  <si>
    <t>Dylan Cabral</t>
  </si>
  <si>
    <t>Elkin Rivero</t>
  </si>
  <si>
    <t>Emile Doucouré</t>
  </si>
  <si>
    <t>Belgium,Mali</t>
  </si>
  <si>
    <t>Esteban Calderón</t>
  </si>
  <si>
    <t>Eus Waayers</t>
  </si>
  <si>
    <t>Gabriel Norambuena</t>
  </si>
  <si>
    <t>Gabriele Re Cecconi</t>
  </si>
  <si>
    <t>German Ignatov</t>
  </si>
  <si>
    <t>Giacomo Stabile</t>
  </si>
  <si>
    <t>Gonzalo Lobos</t>
  </si>
  <si>
    <t>Ismail Ka</t>
  </si>
  <si>
    <t>Ivan Sulev</t>
  </si>
  <si>
    <t>Jeison Fuentealba</t>
  </si>
  <si>
    <t>Jhon Aponza</t>
  </si>
  <si>
    <t>Joe Johnson</t>
  </si>
  <si>
    <t>Jonny Shore</t>
  </si>
  <si>
    <t>Kanta Sekitomi</t>
  </si>
  <si>
    <t>Karim Affo</t>
  </si>
  <si>
    <t>Germany,Togo,Italy</t>
  </si>
  <si>
    <t>Lucas Pino</t>
  </si>
  <si>
    <t>Maiky de la Cruz</t>
  </si>
  <si>
    <t>Manu Mocsnik</t>
  </si>
  <si>
    <t>Mario Pejazić</t>
  </si>
  <si>
    <t>Mateo Peralta(Club Atlético Lanús,Argentina)</t>
  </si>
  <si>
    <t>Mathys Niflore</t>
  </si>
  <si>
    <t>Matvii Panchenko</t>
  </si>
  <si>
    <t>Miloš Jović</t>
  </si>
  <si>
    <t>MyKhi Joyner</t>
  </si>
  <si>
    <t>Niko Tsakiris</t>
  </si>
  <si>
    <t>Noah Makembo-Ntemo</t>
  </si>
  <si>
    <t>Noam Obougou Jacquet</t>
  </si>
  <si>
    <t>Ntji Tounkara</t>
  </si>
  <si>
    <t>Oualid Agougil</t>
  </si>
  <si>
    <t>Owen Stirton</t>
  </si>
  <si>
    <t>Quentin Paris</t>
  </si>
  <si>
    <t>Raf van de Riet</t>
  </si>
  <si>
    <t>Román Herrera</t>
  </si>
  <si>
    <t>Ruddy Mina</t>
  </si>
  <si>
    <t>Sam Rak-Sakyi</t>
  </si>
  <si>
    <t>Santiago Arrechea</t>
  </si>
  <si>
    <t>Sofus Johannesen</t>
  </si>
  <si>
    <t>Tais Šabotić</t>
  </si>
  <si>
    <t>Theo Harz</t>
  </si>
  <si>
    <t>Tiago Andrade</t>
  </si>
  <si>
    <t>Tiemen De Bel</t>
  </si>
  <si>
    <t>Troy Nyhammer</t>
  </si>
  <si>
    <t>Viggo Jeppsson</t>
  </si>
  <si>
    <t>Wojciech Urbański</t>
  </si>
  <si>
    <t>Yanis Issoufou</t>
  </si>
  <si>
    <t>France,Niger,Morocco</t>
  </si>
  <si>
    <t>Yanis Pîrvu</t>
  </si>
  <si>
    <t>Amara Diouf</t>
  </si>
  <si>
    <t>Mathis Albert</t>
  </si>
  <si>
    <t>United States,Germany,France</t>
  </si>
  <si>
    <t>Andrea Natali</t>
  </si>
  <si>
    <t>Ebu Bekir İş</t>
  </si>
  <si>
    <t>Gastón Bouhier</t>
  </si>
  <si>
    <t>Jaime Vázquez</t>
  </si>
  <si>
    <t>Luca Dahl Tomasson</t>
  </si>
  <si>
    <t>Ali Camara</t>
  </si>
  <si>
    <t>André Oliveira</t>
  </si>
  <si>
    <t>Andrea Bonanomi</t>
  </si>
  <si>
    <t>Benjamin Brantlind</t>
  </si>
  <si>
    <t>Bourama Koné</t>
  </si>
  <si>
    <t>Cristian Carrara</t>
  </si>
  <si>
    <t>Cruz Medina</t>
  </si>
  <si>
    <t>Daniel Richter</t>
  </si>
  <si>
    <t>David de Ornelas</t>
  </si>
  <si>
    <t>Norway,Venezuela</t>
  </si>
  <si>
    <t>Illia Voloshyn</t>
  </si>
  <si>
    <t>Jamal Iddrissou</t>
  </si>
  <si>
    <t>Jessi Da Silva</t>
  </si>
  <si>
    <t>Mark Engel</t>
  </si>
  <si>
    <t>Marto Boychev</t>
  </si>
  <si>
    <t>Maxim Voronov</t>
  </si>
  <si>
    <t>Mitchel Frame</t>
  </si>
  <si>
    <t>Moussa Fofana</t>
  </si>
  <si>
    <t>Nassim El Harmouz</t>
  </si>
  <si>
    <t>Neil Volken</t>
  </si>
  <si>
    <t>Oumar Konaté</t>
  </si>
  <si>
    <t>Philipp Maybach</t>
  </si>
  <si>
    <t>René Mitongo</t>
  </si>
  <si>
    <t>Roger Gabriel</t>
  </si>
  <si>
    <t>Roman Mokrovics</t>
  </si>
  <si>
    <t>Ted Curd</t>
  </si>
  <si>
    <t>Yunus Ünal</t>
  </si>
  <si>
    <t>Juan Albín</t>
  </si>
  <si>
    <t>Sergio León</t>
  </si>
  <si>
    <t>Kasper Kusk</t>
  </si>
  <si>
    <t>Aaron Centurión</t>
  </si>
  <si>
    <t>Abdelhamid Maali</t>
  </si>
  <si>
    <t>Abdoulie Tamba</t>
  </si>
  <si>
    <t>Alain Gómez</t>
  </si>
  <si>
    <t>Argentina,Spain,Venezuela</t>
  </si>
  <si>
    <t>Amar Ibrišimović</t>
  </si>
  <si>
    <t>Bahmed Deuff</t>
  </si>
  <si>
    <t>Baye Coulibaly</t>
  </si>
  <si>
    <t>Brian Retamoso</t>
  </si>
  <si>
    <t>Chaka Traoré</t>
  </si>
  <si>
    <t>Christ Souanga</t>
  </si>
  <si>
    <t>Damián van der Vaart</t>
  </si>
  <si>
    <t>Daniel Šmiga</t>
  </si>
  <si>
    <t>Darnell Keumo</t>
  </si>
  <si>
    <t>David Santos Daiber</t>
  </si>
  <si>
    <t>Portugal,Germany,Luxembourg</t>
  </si>
  <si>
    <t>Diego Aguado</t>
  </si>
  <si>
    <t>Dominik Thaqi</t>
  </si>
  <si>
    <t>Dovydas Sasnauskas</t>
  </si>
  <si>
    <t>Lithuania,England</t>
  </si>
  <si>
    <t>Elvis Zouhoulé</t>
  </si>
  <si>
    <t>Emmanuel Mensah</t>
  </si>
  <si>
    <t>Eric Porstner</t>
  </si>
  <si>
    <t>Fabiano(Karpaty Lviv,Brazil)</t>
  </si>
  <si>
    <t>Fábio Jaló</t>
  </si>
  <si>
    <t>Fabio Kluit</t>
  </si>
  <si>
    <t>Felipe Schaare</t>
  </si>
  <si>
    <t>Filipe Gabriel</t>
  </si>
  <si>
    <t>Fillip Jenssen Riise</t>
  </si>
  <si>
    <t>Gabriele Bertolini</t>
  </si>
  <si>
    <t>Gonzalo Valderrama</t>
  </si>
  <si>
    <t>Henrik Koch</t>
  </si>
  <si>
    <t>Ibrahima Diaby</t>
  </si>
  <si>
    <t>Ilyas Bouazzaoui</t>
  </si>
  <si>
    <t>Isaac Cissé</t>
  </si>
  <si>
    <t>Isak Hjorteseth</t>
  </si>
  <si>
    <t>Jakub Pira</t>
  </si>
  <si>
    <t>James Scanlon</t>
  </si>
  <si>
    <t>Gibraltar,England</t>
  </si>
  <si>
    <t>Jamie Schuldes</t>
  </si>
  <si>
    <t>Jassin Manai</t>
  </si>
  <si>
    <t>Joan Cruz</t>
  </si>
  <si>
    <t>Joan Tincres</t>
  </si>
  <si>
    <t>Jort Ribbers</t>
  </si>
  <si>
    <t>Joselillo</t>
  </si>
  <si>
    <t>Juan Pucheta</t>
  </si>
  <si>
    <t>Julius Gottschalk</t>
  </si>
  <si>
    <t>Jussef Nasrawe</t>
  </si>
  <si>
    <t>Germany,Iraq</t>
  </si>
  <si>
    <t>Karsten Ekorness</t>
  </si>
  <si>
    <t>Landerson</t>
  </si>
  <si>
    <t>Levin Chiumento</t>
  </si>
  <si>
    <t>Luc Dabrowski</t>
  </si>
  <si>
    <t>Luca Barrington</t>
  </si>
  <si>
    <t>Lucas Herrington</t>
  </si>
  <si>
    <t>Luke Baartman</t>
  </si>
  <si>
    <t>Magnus Baars</t>
  </si>
  <si>
    <t>Marlon Faß</t>
  </si>
  <si>
    <t>Maxim Dal</t>
  </si>
  <si>
    <t>Mihail Polendakov</t>
  </si>
  <si>
    <t>Mika Khadr</t>
  </si>
  <si>
    <t>Muhamadou Kanteh</t>
  </si>
  <si>
    <t>Musa Touré</t>
  </si>
  <si>
    <t>Mwisho Mhango</t>
  </si>
  <si>
    <t>Nevio Di Giusto</t>
  </si>
  <si>
    <t>Nóel Atli Anórsson</t>
  </si>
  <si>
    <t>Omar Megeed</t>
  </si>
  <si>
    <t>Egypt,Germany</t>
  </si>
  <si>
    <t>Othmane El Idrissi</t>
  </si>
  <si>
    <t>Pablo García(Coruña,Spain)</t>
  </si>
  <si>
    <t>Pol Rivera</t>
  </si>
  <si>
    <t>Raúl Baena</t>
  </si>
  <si>
    <t>Renan(Futebol Clube de Famalicão,Brazil)</t>
  </si>
  <si>
    <t>Rúben Furtado</t>
  </si>
  <si>
    <t>Salvatore Di Mitri</t>
  </si>
  <si>
    <t>Selim Telib</t>
  </si>
  <si>
    <t>Stefan Smarkalev</t>
  </si>
  <si>
    <t>Sten Kremers</t>
  </si>
  <si>
    <t>Sven Bouland</t>
  </si>
  <si>
    <t>Tao Paradowski</t>
  </si>
  <si>
    <t>Thiago De Bellis</t>
  </si>
  <si>
    <t>Thiago Romero</t>
  </si>
  <si>
    <t>Tian Varmaz Plava</t>
  </si>
  <si>
    <t>Tim Haksteeg</t>
  </si>
  <si>
    <t>Tommaso Gabellini</t>
  </si>
  <si>
    <t>Valentín Loza</t>
  </si>
  <si>
    <t>Vid Chinoso Juvančič</t>
  </si>
  <si>
    <t>Slovenia,The Gambia</t>
  </si>
  <si>
    <t>Wiktor Bogacz</t>
  </si>
  <si>
    <t>Yannik Dasbach</t>
  </si>
  <si>
    <t>Yevgen Morozov</t>
  </si>
  <si>
    <t>Yonatan Laish</t>
  </si>
  <si>
    <t>Zavier Gozo</t>
  </si>
  <si>
    <t>Shea Lacey</t>
  </si>
  <si>
    <t>Igor Tyjon</t>
  </si>
  <si>
    <t>Kenshin Yasuda</t>
  </si>
  <si>
    <t>Yuto Ozeki</t>
  </si>
  <si>
    <t>Andre Garcia</t>
  </si>
  <si>
    <t>Bissenty Gomis</t>
  </si>
  <si>
    <t>David Jereb</t>
  </si>
  <si>
    <t>Elliot Myles</t>
  </si>
  <si>
    <t>Wales,England,Nigeria</t>
  </si>
  <si>
    <t>Elyh Harrison</t>
  </si>
  <si>
    <t>England,Wales,South Africa</t>
  </si>
  <si>
    <t>Erick Zambrano</t>
  </si>
  <si>
    <t>Gustav Nyheim</t>
  </si>
  <si>
    <t>Jakob Pokorny</t>
  </si>
  <si>
    <t>Paulinho(VDG,Brazil,D R)</t>
  </si>
  <si>
    <t>Samuel Nibombé</t>
  </si>
  <si>
    <t>Trent Kone-Doherty</t>
  </si>
  <si>
    <t>Tyler Fletcher</t>
  </si>
  <si>
    <t>Uriel Ojeda</t>
  </si>
  <si>
    <t>Vasilije Novičić</t>
  </si>
  <si>
    <t>Aaron Essel</t>
  </si>
  <si>
    <t>Abduljeleel Abdulateef</t>
  </si>
  <si>
    <t>Adiele Eriugo</t>
  </si>
  <si>
    <t>Alejandro Villarreal</t>
  </si>
  <si>
    <t>Alessio Insignito</t>
  </si>
  <si>
    <t>Ameth Niang</t>
  </si>
  <si>
    <t>Andy Rojas</t>
  </si>
  <si>
    <t>Asier Hierro</t>
  </si>
  <si>
    <t>Assane Ouédraogo</t>
  </si>
  <si>
    <t>Beknaz Almazbekov</t>
  </si>
  <si>
    <t>Benjamin Thoresen Faraas</t>
  </si>
  <si>
    <t>Björn Hedlöf</t>
  </si>
  <si>
    <t>Bryan Caicedo(Futebol Clube do Porto,Colombia)</t>
  </si>
  <si>
    <t>Caleb Kporha</t>
  </si>
  <si>
    <t>Callum McManaman</t>
  </si>
  <si>
    <t>Christian Osinaga</t>
  </si>
  <si>
    <t>CJ Olney</t>
  </si>
  <si>
    <t>Daniel Gutiérrez</t>
  </si>
  <si>
    <t>Divine Omoregie</t>
  </si>
  <si>
    <t>Enzo Keutgen</t>
  </si>
  <si>
    <t>Belgium,Democratic Republic of Congo,Italy</t>
  </si>
  <si>
    <t>Eser Gürbüz</t>
  </si>
  <si>
    <t>Franco Basualdo</t>
  </si>
  <si>
    <t>Fredrik Nissen</t>
  </si>
  <si>
    <t>Harry Whitwell</t>
  </si>
  <si>
    <t>Hugo Cuenca</t>
  </si>
  <si>
    <t>Ibrahim Kanaté</t>
  </si>
  <si>
    <t>Imran Aznaurov</t>
  </si>
  <si>
    <t>Jesper Eikrem</t>
  </si>
  <si>
    <t>Jhon Acurio</t>
  </si>
  <si>
    <t>Kayke(BOT,Brazil)</t>
  </si>
  <si>
    <t>Kelvin(CEC,Brazil)</t>
  </si>
  <si>
    <t>Keyano Marrah</t>
  </si>
  <si>
    <t>Sweden,Sierra Leone</t>
  </si>
  <si>
    <t>Lorenzo Ossola</t>
  </si>
  <si>
    <t>Louka Vanderbruggen</t>
  </si>
  <si>
    <t>Lucas Terrer</t>
  </si>
  <si>
    <t>Luciano Ferreyra(,Argentina)</t>
  </si>
  <si>
    <t>Malang Gomes</t>
  </si>
  <si>
    <t>Mattéo Escouflaire</t>
  </si>
  <si>
    <t>Matteo Kitz</t>
  </si>
  <si>
    <t>Matyáš Šilhavý</t>
  </si>
  <si>
    <t>Maximiliano Duarte</t>
  </si>
  <si>
    <t>Nazar Domchak</t>
  </si>
  <si>
    <t>Osman Kamara</t>
  </si>
  <si>
    <t>Sierra Leone,England,Netherlands</t>
  </si>
  <si>
    <t>Pablo Busto</t>
  </si>
  <si>
    <t>Robin Mirisola</t>
  </si>
  <si>
    <t>Rodolfo Aloko</t>
  </si>
  <si>
    <t>Ruben Ramos</t>
  </si>
  <si>
    <t>Safyan Touré</t>
  </si>
  <si>
    <t>Sam Hutchinson</t>
  </si>
  <si>
    <t>Samuel Koeberle</t>
  </si>
  <si>
    <t>Sander Elias Fjelldalselv</t>
  </si>
  <si>
    <t>Sander Granheim</t>
  </si>
  <si>
    <t>Sergio Mestre</t>
  </si>
  <si>
    <t>Sigurd Prestmo</t>
  </si>
  <si>
    <t>Stefan Radojević</t>
  </si>
  <si>
    <t>Unax Del Cura</t>
  </si>
  <si>
    <t>Vojislav Jokić</t>
  </si>
  <si>
    <t>Taufik Seidu</t>
  </si>
  <si>
    <t>Spain,Ghana</t>
  </si>
  <si>
    <t>Anas Al-Dahan</t>
  </si>
  <si>
    <t>André Miranda</t>
  </si>
  <si>
    <t>Bernard Nguene</t>
  </si>
  <si>
    <t>Bernardo Lima</t>
  </si>
  <si>
    <t>Chizzy Ezenwata</t>
  </si>
  <si>
    <t>Eduardo Fernandes</t>
  </si>
  <si>
    <t>Emile Witbooi</t>
  </si>
  <si>
    <t>Erik Vázquez</t>
  </si>
  <si>
    <t>Federico Steffanoni</t>
  </si>
  <si>
    <t>Gabriel Silva(Sporting Clube de Portugal,Portugal)</t>
  </si>
  <si>
    <t>Spain,Equatorial Guinea,Pays Basque</t>
  </si>
  <si>
    <t>Ismail Bekbolat</t>
  </si>
  <si>
    <t>Jamal Jimoh-Aloba</t>
  </si>
  <si>
    <t>Jano Monserrate</t>
  </si>
  <si>
    <t>Jivayno Zinhagel</t>
  </si>
  <si>
    <t>Kelvin Neijenhuis</t>
  </si>
  <si>
    <t>Kerem Matışlı</t>
  </si>
  <si>
    <t>Luke Fahrenhorst</t>
  </si>
  <si>
    <t>Manex Lozano</t>
  </si>
  <si>
    <t>Miguel Agámez</t>
  </si>
  <si>
    <t>Onuralp Çevikkan</t>
  </si>
  <si>
    <t>Rayane Messi</t>
  </si>
  <si>
    <t>France,Cameroon,Tunisia</t>
  </si>
  <si>
    <t>Richi Agbonifo</t>
  </si>
  <si>
    <t>Sherkhan Kalmurza</t>
  </si>
  <si>
    <t>Vakhtang Salia</t>
  </si>
  <si>
    <t>Victor Okishor</t>
  </si>
  <si>
    <t>Wael Mohya</t>
  </si>
  <si>
    <t>Adem Avdić</t>
  </si>
  <si>
    <t>Adin Ličina</t>
  </si>
  <si>
    <t>Germany,Montenegro,Bosnia and Herzegovina</t>
  </si>
  <si>
    <t>Afonso Assis</t>
  </si>
  <si>
    <t>Andrej Bačanin</t>
  </si>
  <si>
    <t>Arda Ünyay</t>
  </si>
  <si>
    <t>August De Wannemacker</t>
  </si>
  <si>
    <t>Azizbek To'lqinbekov</t>
  </si>
  <si>
    <t>Boran Başkan</t>
  </si>
  <si>
    <t>Ciro Armoa</t>
  </si>
  <si>
    <t>Cosimo Fiorini</t>
  </si>
  <si>
    <t>David Fernández</t>
  </si>
  <si>
    <t>Demba Seck(Union Sportive de Ouakam,Senegal)</t>
  </si>
  <si>
    <t>Denis Videnović</t>
  </si>
  <si>
    <t>Donny van der Lijcke</t>
  </si>
  <si>
    <t>Dylan Almada</t>
  </si>
  <si>
    <t>Efe Akman</t>
  </si>
  <si>
    <t>Elton Fischerström Opančar</t>
  </si>
  <si>
    <t>Felipe Esquivel</t>
  </si>
  <si>
    <t>Fletcher Boyd</t>
  </si>
  <si>
    <t>Håkon Volden</t>
  </si>
  <si>
    <t>Haris Mujanić</t>
  </si>
  <si>
    <t>Bosnia and Herzegovina,Sweden,Austria</t>
  </si>
  <si>
    <t>Hasan Ayyildiz</t>
  </si>
  <si>
    <t>Hugo de Llanos</t>
  </si>
  <si>
    <t>Ibra Sow</t>
  </si>
  <si>
    <t>Jakub Kolísek</t>
  </si>
  <si>
    <t>Jankat Yılmaz</t>
  </si>
  <si>
    <t>Jim Thwaites</t>
  </si>
  <si>
    <t>Jimi Tauriainen</t>
  </si>
  <si>
    <t>João Dalla Corte</t>
  </si>
  <si>
    <t>Jon Esenga</t>
  </si>
  <si>
    <t>Julio Díaz</t>
  </si>
  <si>
    <t>Kevin Filling</t>
  </si>
  <si>
    <t>Sweden,Senegal</t>
  </si>
  <si>
    <t>Kilian Sauck</t>
  </si>
  <si>
    <t>Germany,Cape Verde Islands</t>
  </si>
  <si>
    <t>Kristian Mandić</t>
  </si>
  <si>
    <t>Lakyle Samuel</t>
  </si>
  <si>
    <t>England,Trinidad and Tobago</t>
  </si>
  <si>
    <t>Lazola Maku</t>
  </si>
  <si>
    <t>Leonardo Bovio</t>
  </si>
  <si>
    <t>Liam van Nistelrooij</t>
  </si>
  <si>
    <t>Liran Shpigel</t>
  </si>
  <si>
    <t>Loïc Alvarez Fernandez</t>
  </si>
  <si>
    <t>Luca Messori</t>
  </si>
  <si>
    <t>Luciano Romano</t>
  </si>
  <si>
    <t>Luciano Sábato</t>
  </si>
  <si>
    <t>Mamadou Sow</t>
  </si>
  <si>
    <t>Marius Savidan</t>
  </si>
  <si>
    <t>Mateo Aćimović</t>
  </si>
  <si>
    <t>Matías Satas</t>
  </si>
  <si>
    <t>Naba Mensah</t>
  </si>
  <si>
    <t>Natnael Abraha</t>
  </si>
  <si>
    <t>Germany,Ethiopia</t>
  </si>
  <si>
    <t>Neno Žeželj</t>
  </si>
  <si>
    <t>Germany,Croatia,Serbia</t>
  </si>
  <si>
    <t>Òscar Gistau</t>
  </si>
  <si>
    <t>Ozan Demirbağ</t>
  </si>
  <si>
    <t>Park Seung-Soo</t>
  </si>
  <si>
    <t>Pedro Rodríguez</t>
  </si>
  <si>
    <t>Preston Fearon</t>
  </si>
  <si>
    <t>Ramazan Bağdat</t>
  </si>
  <si>
    <t>Rento Takaoka</t>
  </si>
  <si>
    <t>Rio Kyerematen</t>
  </si>
  <si>
    <t>Romeo Leandersson</t>
  </si>
  <si>
    <t>Ruan Índio</t>
  </si>
  <si>
    <t>Salvatore Mule</t>
  </si>
  <si>
    <t>Sama Nomoko</t>
  </si>
  <si>
    <t>Samuel Amissah</t>
  </si>
  <si>
    <t>Ștefan Chirilă</t>
  </si>
  <si>
    <t>United States,Romania</t>
  </si>
  <si>
    <t>Strahinja Stojković</t>
  </si>
  <si>
    <t>Tejiri Adejenughure</t>
  </si>
  <si>
    <t>Tommaso Ravaglioli</t>
  </si>
  <si>
    <t>Tyler Meiser</t>
  </si>
  <si>
    <t>Valentino Huertas</t>
  </si>
  <si>
    <t>Veton Tusha</t>
  </si>
  <si>
    <t>Kosovo,North Macedonia</t>
  </si>
  <si>
    <t>Viggo Gebel</t>
  </si>
  <si>
    <t>Yotaro Nakajima</t>
  </si>
  <si>
    <t>Andy Carroll</t>
  </si>
  <si>
    <t>Maher Ben Sghaier</t>
  </si>
  <si>
    <t>Raúl Bobadilla</t>
  </si>
  <si>
    <t>Nicolás Castillo</t>
  </si>
  <si>
    <t>Frederik Holst</t>
  </si>
  <si>
    <t>Aaron Malouda</t>
  </si>
  <si>
    <t>Ablaye Faye</t>
  </si>
  <si>
    <t>Aboubacar Diakité</t>
  </si>
  <si>
    <t>Adam Žulevič</t>
  </si>
  <si>
    <t>Adrián Guerrero(Coruña,Spain)</t>
  </si>
  <si>
    <t>Afonso Patrão</t>
  </si>
  <si>
    <t>Alam Garcete</t>
  </si>
  <si>
    <t>Alexander Gurendal</t>
  </si>
  <si>
    <t>Norway,Portugal</t>
  </si>
  <si>
    <t>Alexandru Irimia</t>
  </si>
  <si>
    <t>Alin Kumer Čelik</t>
  </si>
  <si>
    <t>Aljaž Zabukovnik</t>
  </si>
  <si>
    <t>Alptekin Çaylı</t>
  </si>
  <si>
    <t>Amidou Doumbouya</t>
  </si>
  <si>
    <t>Andrés Tovar</t>
  </si>
  <si>
    <t>Arouna Ouattara</t>
  </si>
  <si>
    <t>Arsha Shakouri</t>
  </si>
  <si>
    <t>Arup Sautov</t>
  </si>
  <si>
    <t>Ásgeir Helgi Orrason</t>
  </si>
  <si>
    <t>Aske Andrésen</t>
  </si>
  <si>
    <t>Ben Brannan</t>
  </si>
  <si>
    <t>Benjamín Rey</t>
  </si>
  <si>
    <t>Bine Anželj</t>
  </si>
  <si>
    <t>Brian</t>
  </si>
  <si>
    <t>Bruno Méndez(Club Sportivo Independiente Rivadavia,Argentina)</t>
  </si>
  <si>
    <t>Callum Osmand</t>
  </si>
  <si>
    <t>Carlos Gallego</t>
  </si>
  <si>
    <t>Carlos Lumbreras</t>
  </si>
  <si>
    <t>Charlie McArthur</t>
  </si>
  <si>
    <t>Cristhian Loor</t>
  </si>
  <si>
    <t>Cristián Díaz</t>
  </si>
  <si>
    <t>Cristian Sima</t>
  </si>
  <si>
    <t>Cristo(Capitolini Celesti,Spain)</t>
  </si>
  <si>
    <t>Dajan Durmiši</t>
  </si>
  <si>
    <t>Dame Diop</t>
  </si>
  <si>
    <t>Dani Muñoz</t>
  </si>
  <si>
    <t>Daouda Traoré</t>
  </si>
  <si>
    <t>David Barbu</t>
  </si>
  <si>
    <t>David Irimia</t>
  </si>
  <si>
    <t>David Tchétchao</t>
  </si>
  <si>
    <t>Davis Rath</t>
  </si>
  <si>
    <t>Diallo Sanoussi</t>
  </si>
  <si>
    <t>Diego Rambocus</t>
  </si>
  <si>
    <t>Netherlands,India</t>
  </si>
  <si>
    <t>Eder Aller</t>
  </si>
  <si>
    <t>Edqar Adilxanov</t>
  </si>
  <si>
    <t>Ekrem Terzi</t>
  </si>
  <si>
    <t>El Hadji Seck</t>
  </si>
  <si>
    <t>Élohim Kaboré</t>
  </si>
  <si>
    <t>Elscha Furaha</t>
  </si>
  <si>
    <t>Eman Košpo</t>
  </si>
  <si>
    <t>Emiliano Zambrano</t>
  </si>
  <si>
    <t>Emirhan Arkutcu</t>
  </si>
  <si>
    <t>Enrique Aguilar</t>
  </si>
  <si>
    <t>Switzerland,Spain,Democratic Republic of Congo</t>
  </si>
  <si>
    <t>Enrique Maza</t>
  </si>
  <si>
    <t>Esmaeil Gholizadeh</t>
  </si>
  <si>
    <t>Esteban Moreira</t>
  </si>
  <si>
    <t>Étienne Borié</t>
  </si>
  <si>
    <t>Evann Senaya</t>
  </si>
  <si>
    <t>Exequiel Tejada</t>
  </si>
  <si>
    <t>Facundo Carrizo</t>
  </si>
  <si>
    <t>Facundo Jáuregui</t>
  </si>
  <si>
    <t>Fallou Fall(Olympique Lyonnais,Senegal)</t>
  </si>
  <si>
    <t>Fayssal Harchaoui</t>
  </si>
  <si>
    <t>Federico Coletta</t>
  </si>
  <si>
    <t>Ferran Gómez</t>
  </si>
  <si>
    <t>Frédéric Loki</t>
  </si>
  <si>
    <t>Gabriel Souza(BAH,Brazil)</t>
  </si>
  <si>
    <t>Gehring</t>
  </si>
  <si>
    <t>Genesis Antwi</t>
  </si>
  <si>
    <t>Sweden,England,Ghana</t>
  </si>
  <si>
    <t>Gia Nadareishvili</t>
  </si>
  <si>
    <t>Giorgos Katris</t>
  </si>
  <si>
    <t>Gonçalo Ribeiro</t>
  </si>
  <si>
    <t>Gonzalo Gelini</t>
  </si>
  <si>
    <t>Guilherme Ribeiro</t>
  </si>
  <si>
    <t>Guy Dezent</t>
  </si>
  <si>
    <t>Haluk Tan</t>
  </si>
  <si>
    <t>Hamed Coulibaly</t>
  </si>
  <si>
    <t>Hamza el Dahri</t>
  </si>
  <si>
    <t>Hugo Correia Rocha</t>
  </si>
  <si>
    <t>Belgium,Portugal</t>
  </si>
  <si>
    <t>Hugo Lambotte</t>
  </si>
  <si>
    <t>Ibrahim Gadiaga</t>
  </si>
  <si>
    <t>Ignacio Alastra</t>
  </si>
  <si>
    <t>Ignacio Moreno</t>
  </si>
  <si>
    <t>Ignacio Vásquez</t>
  </si>
  <si>
    <t>Isaac Mabaya</t>
  </si>
  <si>
    <t>Isaac Smith</t>
  </si>
  <si>
    <t>Isac</t>
  </si>
  <si>
    <t>Ismaël Aouad</t>
  </si>
  <si>
    <t>Ismaël Nabalbeda</t>
  </si>
  <si>
    <t>Issaka Seidu</t>
  </si>
  <si>
    <t>Jacob Slater</t>
  </si>
  <si>
    <t>Jaime Vargas</t>
  </si>
  <si>
    <t>Jakes Gorosabel</t>
  </si>
  <si>
    <t>Jakub Krzyżanowski</t>
  </si>
  <si>
    <t>Jamal Baptiste</t>
  </si>
  <si>
    <t>Jan Bürger</t>
  </si>
  <si>
    <t>Jan Peries</t>
  </si>
  <si>
    <t>Jardiel</t>
  </si>
  <si>
    <t>Jelani Ndi</t>
  </si>
  <si>
    <t>Jesper Robertsen</t>
  </si>
  <si>
    <t>Jessey Sneijder</t>
  </si>
  <si>
    <t>Joel Flecha</t>
  </si>
  <si>
    <t>Joel Romero</t>
  </si>
  <si>
    <t>Johannes Siebeking</t>
  </si>
  <si>
    <t>John Batigi</t>
  </si>
  <si>
    <t>Jonantán Villal</t>
  </si>
  <si>
    <t>Jonás Miszczuk</t>
  </si>
  <si>
    <t>Jorge Castillo</t>
  </si>
  <si>
    <t>Jorge Mora</t>
  </si>
  <si>
    <t>Jorkaef Klinger</t>
  </si>
  <si>
    <t>José Estigarribia</t>
  </si>
  <si>
    <t>Joseph Namatane</t>
  </si>
  <si>
    <t>Jovan Ćirić</t>
  </si>
  <si>
    <t>Juan Hernández</t>
  </si>
  <si>
    <t>Juan Román Gimenez</t>
  </si>
  <si>
    <t>Juan Segundo Miretti</t>
  </si>
  <si>
    <t>Júlíus Mar Júlíusson</t>
  </si>
  <si>
    <t>Karol Blaško</t>
  </si>
  <si>
    <t>Kevin Dodaj</t>
  </si>
  <si>
    <t>Kevin Sánchez</t>
  </si>
  <si>
    <t>Kyle McAdam</t>
  </si>
  <si>
    <t>Lander Astiazarán</t>
  </si>
  <si>
    <t>Lautaro Bianco</t>
  </si>
  <si>
    <t>Lautaro Vera</t>
  </si>
  <si>
    <t>Leandro Martins</t>
  </si>
  <si>
    <t>Leon Parduzi</t>
  </si>
  <si>
    <t>Levon Bashoyan</t>
  </si>
  <si>
    <t>Lionel Jara</t>
  </si>
  <si>
    <t>Lluc Castell</t>
  </si>
  <si>
    <t>Louback</t>
  </si>
  <si>
    <t>Louis Babatz</t>
  </si>
  <si>
    <t>Luc Nieuwenhuijs</t>
  </si>
  <si>
    <t>Luca Vozar</t>
  </si>
  <si>
    <t>Lucas Silva(Club Atlético River Plate,Argentina)</t>
  </si>
  <si>
    <t>Luciano Leguizamón</t>
  </si>
  <si>
    <t>Luís Gomes</t>
  </si>
  <si>
    <t>Luiz Turatto</t>
  </si>
  <si>
    <t>Luka Latsabidze</t>
  </si>
  <si>
    <t>Malte Heyde</t>
  </si>
  <si>
    <t>Måns Isaksson</t>
  </si>
  <si>
    <t>Marcel Reguła</t>
  </si>
  <si>
    <t>Mark Kerin</t>
  </si>
  <si>
    <t>Mark Šerbec</t>
  </si>
  <si>
    <t>Martin Carreño</t>
  </si>
  <si>
    <t>Martin Håheim-Elveseter</t>
  </si>
  <si>
    <t>Marwin Schmitz</t>
  </si>
  <si>
    <t>Matej Tadič</t>
  </si>
  <si>
    <t>Mateo Natale</t>
  </si>
  <si>
    <t>Mauro Echegoyen</t>
  </si>
  <si>
    <t>Mauro Matorras</t>
  </si>
  <si>
    <t>Max Merrick</t>
  </si>
  <si>
    <t>Maximiliano Soria</t>
  </si>
  <si>
    <t>Melvin Onos</t>
  </si>
  <si>
    <t>Michael Okeke</t>
  </si>
  <si>
    <t>Hungary,England,Nigeria</t>
  </si>
  <si>
    <t>Mick Schmetgens</t>
  </si>
  <si>
    <t>Miguel Londoño</t>
  </si>
  <si>
    <t>Mikheil Makatsaria</t>
  </si>
  <si>
    <t>Mitsuo Ono</t>
  </si>
  <si>
    <t>Mohamed El Maghraby</t>
  </si>
  <si>
    <t>Mohamed Moussa Koïta</t>
  </si>
  <si>
    <t>Mohamed-Amine Bouchenna</t>
  </si>
  <si>
    <t>Moisés Paniagua</t>
  </si>
  <si>
    <t>Morné Nel</t>
  </si>
  <si>
    <t>Muhammedali Reimov</t>
  </si>
  <si>
    <t>Narek Hovhannisyan</t>
  </si>
  <si>
    <t>Natan Navarro</t>
  </si>
  <si>
    <t>Nathan Tito Sosa</t>
  </si>
  <si>
    <t>Nejc Antonič</t>
  </si>
  <si>
    <t>Nelson Guaiquil</t>
  </si>
  <si>
    <t>Nemanja Milojević(Unione Sportiva Lecce,Slovenia)</t>
  </si>
  <si>
    <t>Nick Cherny</t>
  </si>
  <si>
    <t>Nick de Koning</t>
  </si>
  <si>
    <t>Nick Oyekunle</t>
  </si>
  <si>
    <t>Nicola Profeta</t>
  </si>
  <si>
    <t>Venezuela,Colombia,Italy</t>
  </si>
  <si>
    <t>Nikolaj Juul-Sandberg</t>
  </si>
  <si>
    <t>Nikoloz Tsetskhladze</t>
  </si>
  <si>
    <t>Noel Đurković</t>
  </si>
  <si>
    <t>Oday Zahran</t>
  </si>
  <si>
    <t>Oier Zon</t>
  </si>
  <si>
    <t>Oliver Rölke</t>
  </si>
  <si>
    <t>Olzhas Baibek</t>
  </si>
  <si>
    <t>Oscar Lenne</t>
  </si>
  <si>
    <t>Oscar Olivier</t>
  </si>
  <si>
    <t>Owen Bosch</t>
  </si>
  <si>
    <t>Pablo López(Club Social y Deportivo Defensa y Justicia,Argentina)</t>
  </si>
  <si>
    <t>Pablo Ortiz(Club Atlético Chacarita Juniors,Argentina)</t>
  </si>
  <si>
    <t>Patricio Ferreira</t>
  </si>
  <si>
    <t>Pedro Leão</t>
  </si>
  <si>
    <t>Petr Zíka</t>
  </si>
  <si>
    <t>Pharell Kegni</t>
  </si>
  <si>
    <t>Piero Cari</t>
  </si>
  <si>
    <t>Pierre Dorival</t>
  </si>
  <si>
    <t>Quim Junyent</t>
  </si>
  <si>
    <t>Ricardo Alba</t>
  </si>
  <si>
    <t>Rivas Manuhutu</t>
  </si>
  <si>
    <t>Robinho Junior</t>
  </si>
  <si>
    <t>Roman Dixon</t>
  </si>
  <si>
    <t>Romeo Akachukwu</t>
  </si>
  <si>
    <t>Rory Mahady</t>
  </si>
  <si>
    <t>Saïdou Touré</t>
  </si>
  <si>
    <t>Sam Parker</t>
  </si>
  <si>
    <t>Santiago Arrieta</t>
  </si>
  <si>
    <t>Santiago Burgos</t>
  </si>
  <si>
    <t>Sebastián Mella</t>
  </si>
  <si>
    <t>Shane Nti</t>
  </si>
  <si>
    <t>England,Malaysia,Ghana</t>
  </si>
  <si>
    <t>Siphelele Ntshangase</t>
  </si>
  <si>
    <t>Sol Sidibé</t>
  </si>
  <si>
    <t>England,Mali,France</t>
  </si>
  <si>
    <t>Souleymane N'Diaye</t>
  </si>
  <si>
    <t>Suren Tsarukyan</t>
  </si>
  <si>
    <t>Suwaibou Kebbeh</t>
  </si>
  <si>
    <t>Tamerlan Agimanov</t>
  </si>
  <si>
    <t>Thato Sibiya</t>
  </si>
  <si>
    <t>Thiago Fernández(Club Libertad,Paraguay)</t>
  </si>
  <si>
    <t>Thiago Villalba</t>
  </si>
  <si>
    <t>Till Neininger</t>
  </si>
  <si>
    <t>Tim Müller</t>
  </si>
  <si>
    <t>Timotej Drobež</t>
  </si>
  <si>
    <t>Tochukwu Ogboji</t>
  </si>
  <si>
    <t>Tomàs Marqués</t>
  </si>
  <si>
    <t>Tommaso Ebone</t>
  </si>
  <si>
    <t>Tommaso Ghirardello</t>
  </si>
  <si>
    <t>Tommi O'Reilly</t>
  </si>
  <si>
    <t>Travis Patterson</t>
  </si>
  <si>
    <t>Tristan Andrew</t>
  </si>
  <si>
    <t>Denmark,South Africa</t>
  </si>
  <si>
    <t>Vefa Temel</t>
  </si>
  <si>
    <t>Vicente Álvarez</t>
  </si>
  <si>
    <t>Vicente Vega</t>
  </si>
  <si>
    <t>Vladyslav Herych</t>
  </si>
  <si>
    <t>Vukašin Jovanović(FK Partizan Beograd,Serbia)</t>
  </si>
  <si>
    <t>Will Dickson</t>
  </si>
  <si>
    <t>Wilson Da Costa</t>
  </si>
  <si>
    <t>Xhosa Manyana</t>
  </si>
  <si>
    <t>Yacine Chaib</t>
  </si>
  <si>
    <t>Yiandro Raap</t>
  </si>
  <si>
    <t>Netherlands,Venezuela</t>
  </si>
  <si>
    <t>Yoon Do-Young</t>
  </si>
  <si>
    <t>Yousef Majed</t>
  </si>
  <si>
    <t>Yusuf Sertkaya</t>
  </si>
  <si>
    <t>Zain Silcott-Duberry</t>
  </si>
  <si>
    <t>Zander McAllister</t>
  </si>
  <si>
    <t>Zane Albarus</t>
  </si>
  <si>
    <t>Zino Sneijer</t>
  </si>
  <si>
    <t>Gabriel Biladi</t>
  </si>
  <si>
    <t>Gaël Lafont</t>
  </si>
  <si>
    <t>Kieran Morrison</t>
  </si>
  <si>
    <t>Matthew Mparaganda</t>
  </si>
  <si>
    <t>Netherlands,Zimbabwe</t>
  </si>
  <si>
    <t>Melih Junuzov</t>
  </si>
  <si>
    <t>Netherlands,North Macedonia</t>
  </si>
  <si>
    <t>Rory Wilson</t>
  </si>
  <si>
    <t>Senna van Elst</t>
  </si>
  <si>
    <t>Yaël Thébault</t>
  </si>
  <si>
    <t>Morten Knudsen</t>
  </si>
  <si>
    <t>Abel Cedergren</t>
  </si>
  <si>
    <t>Adrian Przyborek</t>
  </si>
  <si>
    <t>Andrea Cogoni</t>
  </si>
  <si>
    <t>Bautista Castreje</t>
  </si>
  <si>
    <t>Daniel Yáñez</t>
  </si>
  <si>
    <t>Gassimou Sylla</t>
  </si>
  <si>
    <t>Igor Felisberto</t>
  </si>
  <si>
    <t>Ilídio Panda</t>
  </si>
  <si>
    <t>Jeremy Kandje Mbambi</t>
  </si>
  <si>
    <t>Luca Morgenstern</t>
  </si>
  <si>
    <t>Lucas Bretón</t>
  </si>
  <si>
    <t>Marek Naskos</t>
  </si>
  <si>
    <t>Markus Wæhler</t>
  </si>
  <si>
    <t>Maxime De Brul</t>
  </si>
  <si>
    <t>Nik Belovič</t>
  </si>
  <si>
    <t>Savo Radanović</t>
  </si>
  <si>
    <t>Thomas Lissi</t>
  </si>
  <si>
    <t>Yalın Dilek</t>
  </si>
  <si>
    <t>Yuta Nakamura</t>
  </si>
  <si>
    <t>Rômulo(,Italy,Brazil)</t>
  </si>
  <si>
    <t>Santiago Silva(,Uruguay)</t>
  </si>
  <si>
    <t>Alexander Murillo</t>
  </si>
  <si>
    <t>Amine Boukamir</t>
  </si>
  <si>
    <t>Andy Batioja</t>
  </si>
  <si>
    <t>Anthony Pavlešić</t>
  </si>
  <si>
    <t>Argus Vanden Driessche</t>
  </si>
  <si>
    <t>Arnas Voitinovičius</t>
  </si>
  <si>
    <t>Artem Bandikyan</t>
  </si>
  <si>
    <t>Boubakar Dembaga</t>
  </si>
  <si>
    <t>Christopher Pearson</t>
  </si>
  <si>
    <t>Cristian Gallardo</t>
  </si>
  <si>
    <t>Dani Benítez</t>
  </si>
  <si>
    <t>Darius Fălcuşan</t>
  </si>
  <si>
    <t>Davis Opoku</t>
  </si>
  <si>
    <t>Diego Ripani</t>
  </si>
  <si>
    <t>Eduard Ihnatov</t>
  </si>
  <si>
    <t>Ukraine,Italy</t>
  </si>
  <si>
    <t>Enej Kramberger</t>
  </si>
  <si>
    <t>Éric Simporé</t>
  </si>
  <si>
    <t>Filip Oprea</t>
  </si>
  <si>
    <t>Norway,Romania</t>
  </si>
  <si>
    <t>Francesco Verde</t>
  </si>
  <si>
    <t>Habib Camara</t>
  </si>
  <si>
    <t>Harvey Davies</t>
  </si>
  <si>
    <t>Idriss Planeix</t>
  </si>
  <si>
    <t>Iker Lizaso</t>
  </si>
  <si>
    <t>Isaac Holland</t>
  </si>
  <si>
    <t>Jaden Heskey</t>
  </si>
  <si>
    <t>Jorge Rajado</t>
  </si>
  <si>
    <t>Joris Manquant</t>
  </si>
  <si>
    <t>Kamarni Ryan</t>
  </si>
  <si>
    <t>Kauã Diniz</t>
  </si>
  <si>
    <t>Kieran Offord</t>
  </si>
  <si>
    <t>Lautaro Vazquez</t>
  </si>
  <si>
    <t>Lucas Taibo</t>
  </si>
  <si>
    <t>Luke Mbete</t>
  </si>
  <si>
    <t>Malik Odeyinka</t>
  </si>
  <si>
    <t>Martín Soto</t>
  </si>
  <si>
    <t>Mathis Saka</t>
  </si>
  <si>
    <t>Matteo Zazza</t>
  </si>
  <si>
    <t>Maurice Spahn</t>
  </si>
  <si>
    <t>Max Roscher</t>
  </si>
  <si>
    <t>Michiel Cauwel</t>
  </si>
  <si>
    <t>Mofe Jemide</t>
  </si>
  <si>
    <t>Mustapha Nyassi</t>
  </si>
  <si>
    <t>Nacim Dendani</t>
  </si>
  <si>
    <t>Oğuzcan Büyükarslan</t>
  </si>
  <si>
    <t>Pedro Bezerra</t>
  </si>
  <si>
    <t>Rayan Lelis</t>
  </si>
  <si>
    <t>Roberto Iliev</t>
  </si>
  <si>
    <t>Santiago Sánchez</t>
  </si>
  <si>
    <t>Seiyefa Jackson</t>
  </si>
  <si>
    <t>Simeon Shishkov</t>
  </si>
  <si>
    <t>Sven Šunta</t>
  </si>
  <si>
    <t>Tiago Augusto</t>
  </si>
  <si>
    <t>Tomas Baković</t>
  </si>
  <si>
    <t>Viggo Plantinga</t>
  </si>
  <si>
    <t>Yann Batola</t>
  </si>
  <si>
    <t>Amir Ibragimov</t>
  </si>
  <si>
    <t>England,Russia</t>
  </si>
  <si>
    <t>Jun'ai Byfield</t>
  </si>
  <si>
    <t>Ederson Castillo</t>
  </si>
  <si>
    <t>Elyaz</t>
  </si>
  <si>
    <t>Evertow</t>
  </si>
  <si>
    <t>Jack Porter</t>
  </si>
  <si>
    <t>Joshua Nga Kana</t>
  </si>
  <si>
    <t>Levi Acheampong</t>
  </si>
  <si>
    <t>Neil Pierre</t>
  </si>
  <si>
    <t>Rory Finneran</t>
  </si>
  <si>
    <t>Tino Kusanović</t>
  </si>
  <si>
    <t>William Magiezi</t>
  </si>
  <si>
    <t>Aaron Silva</t>
  </si>
  <si>
    <t>Abdul Daramy</t>
  </si>
  <si>
    <t>Amlani Tatu</t>
  </si>
  <si>
    <t>Australia,Burundi</t>
  </si>
  <si>
    <t>Andrej Subotić</t>
  </si>
  <si>
    <t>Benjamin Matičič</t>
  </si>
  <si>
    <t>Brandon Cover</t>
  </si>
  <si>
    <t>Dani Fernández(Tenerife,Spain)</t>
  </si>
  <si>
    <t>David Matei</t>
  </si>
  <si>
    <t>Denilson Santos</t>
  </si>
  <si>
    <t>Đorđe Ranković</t>
  </si>
  <si>
    <t>Erawan Garnier</t>
  </si>
  <si>
    <t>Iván Corralejo</t>
  </si>
  <si>
    <t>Josef Kolářík</t>
  </si>
  <si>
    <t>Kevin Ferreira</t>
  </si>
  <si>
    <t>Leon Klanac</t>
  </si>
  <si>
    <t>Lorenzo Biliboc</t>
  </si>
  <si>
    <t>Lukas Zuccarello</t>
  </si>
  <si>
    <t>Martin Henrion</t>
  </si>
  <si>
    <t>Matteo Lavelli</t>
  </si>
  <si>
    <t>Mattia Zanchetta</t>
  </si>
  <si>
    <t>Maximo Carrizo</t>
  </si>
  <si>
    <t>Mio Zimmermann</t>
  </si>
  <si>
    <t>Ndaraw Sarr</t>
  </si>
  <si>
    <t>Nenad Damjanoski</t>
  </si>
  <si>
    <t>Nimfasha Berchimas</t>
  </si>
  <si>
    <t>United States,Burundi</t>
  </si>
  <si>
    <t>Ousmane Diallo</t>
  </si>
  <si>
    <t>Patrik Horvat</t>
  </si>
  <si>
    <t>Patrik Kristal</t>
  </si>
  <si>
    <t>Rayan Zekri</t>
  </si>
  <si>
    <t>Rodrigo Cezar</t>
  </si>
  <si>
    <t>Sebastien Koffi</t>
  </si>
  <si>
    <t>Seny Koumbassa</t>
  </si>
  <si>
    <t>Sergio Esteban</t>
  </si>
  <si>
    <t>Sídnei</t>
  </si>
  <si>
    <t>Terry Chinecherem</t>
  </si>
  <si>
    <t>Tiago Gonçalves(Olympique Lyonnais,Portugal,France)</t>
  </si>
  <si>
    <t>Vincenzo Prisco</t>
  </si>
  <si>
    <t>Younouss Témbély</t>
  </si>
  <si>
    <t>Ythallo</t>
  </si>
  <si>
    <t>Yvann Konan</t>
  </si>
  <si>
    <t>Ivory Coast,Switzerland,France</t>
  </si>
  <si>
    <t>Kim Shin-Wook</t>
  </si>
  <si>
    <t>Jorge Henrique</t>
  </si>
  <si>
    <t>Mike Jensen</t>
  </si>
  <si>
    <t>Abdou Mané</t>
  </si>
  <si>
    <t>Abdoul Bâ</t>
  </si>
  <si>
    <t>Agustín Cortez</t>
  </si>
  <si>
    <t>Ahmed Shadad</t>
  </si>
  <si>
    <t>Alessandro Crimaldi</t>
  </si>
  <si>
    <t>Alex Castiello</t>
  </si>
  <si>
    <t>Amadou Cissé</t>
  </si>
  <si>
    <t>Ander Alonso</t>
  </si>
  <si>
    <t>Ayoub Ait Khassou</t>
  </si>
  <si>
    <t>Bogdan Ungureanu</t>
  </si>
  <si>
    <t>Bouba Seck</t>
  </si>
  <si>
    <t>Bright Ede</t>
  </si>
  <si>
    <t>Poland,Nigeria</t>
  </si>
  <si>
    <t>Capi(Albacete,Spain)</t>
  </si>
  <si>
    <t>Choe Kuk</t>
  </si>
  <si>
    <t>Christian Corradi</t>
  </si>
  <si>
    <t>Cornelius Olsson</t>
  </si>
  <si>
    <t>Daði Berg Jónsson</t>
  </si>
  <si>
    <t>Dante González</t>
  </si>
  <si>
    <t>Danylo Malov</t>
  </si>
  <si>
    <t>Denis Husser</t>
  </si>
  <si>
    <t>Edmilson Herazo</t>
  </si>
  <si>
    <t>Einar Bøe Fauskanger</t>
  </si>
  <si>
    <t>Eldin Bajramović</t>
  </si>
  <si>
    <t>Emerson Buiu</t>
  </si>
  <si>
    <t>Enzo Kana-Biyik</t>
  </si>
  <si>
    <t>Eric Klein</t>
  </si>
  <si>
    <t>Erik Henrique</t>
  </si>
  <si>
    <t>Eyad El Askalany</t>
  </si>
  <si>
    <t>Eymen Laghrissi</t>
  </si>
  <si>
    <t>Germany,Morocco,Türkiye</t>
  </si>
  <si>
    <t>Fabian Schillinger</t>
  </si>
  <si>
    <t>Felix Meiser</t>
  </si>
  <si>
    <t>Florian Pruhs</t>
  </si>
  <si>
    <t>Floris Bos</t>
  </si>
  <si>
    <t>Franco Ávila</t>
  </si>
  <si>
    <t>Franco Pinoni</t>
  </si>
  <si>
    <t>Gil Martins</t>
  </si>
  <si>
    <t>Grady Makiobo</t>
  </si>
  <si>
    <t>Gustav Arcos Sundqvist</t>
  </si>
  <si>
    <t>Guti(H. Alicante,Spain)</t>
  </si>
  <si>
    <t>Hafiz Umar</t>
  </si>
  <si>
    <t>Harbor Miller</t>
  </si>
  <si>
    <t>Ismaël Seoné</t>
  </si>
  <si>
    <t>Ivan Barić</t>
  </si>
  <si>
    <t>Iván Martín(Club Atlético San Lorenzo de Almagro,Argentina)</t>
  </si>
  <si>
    <t>Jairo Reyes</t>
  </si>
  <si>
    <t>Jakke Van Britsom</t>
  </si>
  <si>
    <t>Jan Leszczyński</t>
  </si>
  <si>
    <t>Jarne Flies</t>
  </si>
  <si>
    <t>Joakim Persson(Malmö FF,Sweden)</t>
  </si>
  <si>
    <t>Jordan Cousins</t>
  </si>
  <si>
    <t>Jorge Oreiro</t>
  </si>
  <si>
    <t>Jovan Miladinović</t>
  </si>
  <si>
    <t>Jovan Milosavljević</t>
  </si>
  <si>
    <t>Jung Seong-Bin</t>
  </si>
  <si>
    <t>Kane Taylor</t>
  </si>
  <si>
    <t>Kenny Quetant</t>
  </si>
  <si>
    <t>Kobi Bajc</t>
  </si>
  <si>
    <t>Slovenia,Ghana</t>
  </si>
  <si>
    <t>Konstantin Aleksa</t>
  </si>
  <si>
    <t>Kristiyan Balov</t>
  </si>
  <si>
    <t>Leandro(SPO,Brazil)</t>
  </si>
  <si>
    <t>Lennard Becker</t>
  </si>
  <si>
    <t>Lennart Garlipp</t>
  </si>
  <si>
    <t>Léo Şahin</t>
  </si>
  <si>
    <t>Leonard Ngenge</t>
  </si>
  <si>
    <t>Lilian Coponat</t>
  </si>
  <si>
    <t>Lino Decresson</t>
  </si>
  <si>
    <t>Lisandru Olmeta</t>
  </si>
  <si>
    <t>Lorenzo Riccio</t>
  </si>
  <si>
    <t>Louie Marsh</t>
  </si>
  <si>
    <t>Lovro Chelfi</t>
  </si>
  <si>
    <t>Lovro Kitin</t>
  </si>
  <si>
    <t>Luca Höcker</t>
  </si>
  <si>
    <t>Lucas Eduardo</t>
  </si>
  <si>
    <t>Lukas Schweighofer</t>
  </si>
  <si>
    <t>Maicol Giudice</t>
  </si>
  <si>
    <t>Mateusz Szczepaniak</t>
  </si>
  <si>
    <t>Mathias Øren</t>
  </si>
  <si>
    <t>Matteo Carbone</t>
  </si>
  <si>
    <t>Matteo Polizzi</t>
  </si>
  <si>
    <t>Maximilian Wagner</t>
  </si>
  <si>
    <t>Mayker Palacios</t>
  </si>
  <si>
    <t>Mbacké Mbaye</t>
  </si>
  <si>
    <t>Mees Eppink</t>
  </si>
  <si>
    <t>Netherlands,Thailand</t>
  </si>
  <si>
    <t>Messamba Bamba</t>
  </si>
  <si>
    <t>Miguel Vegas</t>
  </si>
  <si>
    <t>Mihajlo Petrović</t>
  </si>
  <si>
    <t>Misael Aguirre</t>
  </si>
  <si>
    <t>Mohamed Ly</t>
  </si>
  <si>
    <t>Moritz Reimers</t>
  </si>
  <si>
    <t>Moulaye Haïdara</t>
  </si>
  <si>
    <t>Nathan Wicht</t>
  </si>
  <si>
    <t>Nedim Keranović</t>
  </si>
  <si>
    <t>Nico Vidic</t>
  </si>
  <si>
    <t>Nicolás Barattucci</t>
  </si>
  <si>
    <t>Spain,Argentina,Italy</t>
  </si>
  <si>
    <t>Otávio(CEC,Brazil)</t>
  </si>
  <si>
    <t>Pablo(INT,Brazil)</t>
  </si>
  <si>
    <t>Pape Cabral</t>
  </si>
  <si>
    <t>Paulo da Silva(Atlántida Sport Club (Asunción),Paraguay,Brazil)</t>
  </si>
  <si>
    <t>Paraguay,Brazil</t>
  </si>
  <si>
    <t>Paulo da Silva(N.E.C. Nijmegen,Netherlands)</t>
  </si>
  <si>
    <t>Paulo Iago</t>
  </si>
  <si>
    <t>Pedro Cobra</t>
  </si>
  <si>
    <t>Peio Huestamendia</t>
  </si>
  <si>
    <t>Philipp Moizi</t>
  </si>
  <si>
    <t>Raf Vullers</t>
  </si>
  <si>
    <t>Rafael Mosquera</t>
  </si>
  <si>
    <t>Ramiro Luján</t>
  </si>
  <si>
    <t>Reece Munro</t>
  </si>
  <si>
    <t>Remus Guţea</t>
  </si>
  <si>
    <t>Rodrigo Fernández(Asociación Atlética Argentinos Juniors,Argentina)</t>
  </si>
  <si>
    <t>Rojendro Oudsten</t>
  </si>
  <si>
    <t>Ronnie Stutter</t>
  </si>
  <si>
    <t>Rouven Tarnutzer</t>
  </si>
  <si>
    <t>Saliou Camara</t>
  </si>
  <si>
    <t>Santiago Hoyos</t>
  </si>
  <si>
    <t>Serif Nhaga</t>
  </si>
  <si>
    <t>Simeon Tsanev</t>
  </si>
  <si>
    <t>Taiyu Yamasaki</t>
  </si>
  <si>
    <t>Taylan Harris</t>
  </si>
  <si>
    <t>Thiago Dowd</t>
  </si>
  <si>
    <t>Thiago Ribeiro(,Brazil)</t>
  </si>
  <si>
    <t>Thierno Ndir</t>
  </si>
  <si>
    <t>Tijn Van Ingelgom</t>
  </si>
  <si>
    <t>Tobias van den Elshout</t>
  </si>
  <si>
    <t>Tomás Aranda</t>
  </si>
  <si>
    <t>Tomás Viera</t>
  </si>
  <si>
    <t>Tommaso Vannucchi</t>
  </si>
  <si>
    <t>Triston Rowe</t>
  </si>
  <si>
    <t>Urbain Boissy</t>
  </si>
  <si>
    <t>Valentin Zabransky</t>
  </si>
  <si>
    <t>Veljko Jocić</t>
  </si>
  <si>
    <t>Zaïd BafdilI</t>
  </si>
  <si>
    <t>Zane Okoro</t>
  </si>
  <si>
    <t>Jona Benkotić</t>
  </si>
  <si>
    <t>Landon Emenalo</t>
  </si>
  <si>
    <t>England,United States,Nigeria</t>
  </si>
  <si>
    <t>Miguel Figueiredo</t>
  </si>
  <si>
    <t>Pierre Mounguengue</t>
  </si>
  <si>
    <t>Aimar(R. Madrid,Spain)</t>
  </si>
  <si>
    <t>Ali Jaber</t>
  </si>
  <si>
    <t>Tunisia,Germany,Lebanon</t>
  </si>
  <si>
    <t>Dantouma Touré</t>
  </si>
  <si>
    <t>David Hubička</t>
  </si>
  <si>
    <t>Edoardo Tartaglia</t>
  </si>
  <si>
    <t>Eduardo San Miguel</t>
  </si>
  <si>
    <t>Felipe Pujol</t>
  </si>
  <si>
    <t>Fiete Bock</t>
  </si>
  <si>
    <t>Fricio Caicedo</t>
  </si>
  <si>
    <t>Jáchym Palivec</t>
  </si>
  <si>
    <t>Juan Cruz Policella</t>
  </si>
  <si>
    <t>Koussay Maacha</t>
  </si>
  <si>
    <t>Kyrylo Dihtiar</t>
  </si>
  <si>
    <t>Lautaro Piola</t>
  </si>
  <si>
    <t>Leo Cristaldo</t>
  </si>
  <si>
    <t>Matej Grahovac</t>
  </si>
  <si>
    <t>Mateo Levy</t>
  </si>
  <si>
    <t>Mervin Gbeme</t>
  </si>
  <si>
    <t>Nafairon Landvreugd</t>
  </si>
  <si>
    <t>Omar Sarr</t>
  </si>
  <si>
    <t>Rijad Telalović</t>
  </si>
  <si>
    <t>Roberto(R. Madrid,Spain)</t>
  </si>
  <si>
    <t>Simón Prima</t>
  </si>
  <si>
    <t>Wesley Okoduwa</t>
  </si>
  <si>
    <t>Yoann Chauvin</t>
  </si>
  <si>
    <t>Zair Arroyo</t>
  </si>
  <si>
    <t>Markus Bay</t>
  </si>
  <si>
    <t>Alan Davis</t>
  </si>
  <si>
    <t>Alessandro Giovannini</t>
  </si>
  <si>
    <t>Axel Guéguin</t>
  </si>
  <si>
    <t>Bastián Roco</t>
  </si>
  <si>
    <t>Benjamin Adrović</t>
  </si>
  <si>
    <t>Borja Cortina</t>
  </si>
  <si>
    <t>Chung Do</t>
  </si>
  <si>
    <t>Vietnam,Bulgaria</t>
  </si>
  <si>
    <t>Cristian Cama</t>
  </si>
  <si>
    <t>David Martins</t>
  </si>
  <si>
    <t>Dujuan Richards</t>
  </si>
  <si>
    <t>Filip Öhman</t>
  </si>
  <si>
    <t>Francisco Radetich</t>
  </si>
  <si>
    <t>Frej Elkjær Andersen</t>
  </si>
  <si>
    <t>Gabriele Biancheri</t>
  </si>
  <si>
    <t>Wales,Canada,Italy</t>
  </si>
  <si>
    <t>Gaëtan Bakhouche</t>
  </si>
  <si>
    <t>Giacomo Arduini</t>
  </si>
  <si>
    <t>Gianluca Banuera</t>
  </si>
  <si>
    <t>Guilherme Santos</t>
  </si>
  <si>
    <t>Hakeem Agboluaje</t>
  </si>
  <si>
    <t>João Capucho</t>
  </si>
  <si>
    <t>Keven</t>
  </si>
  <si>
    <t>Laro Gómez</t>
  </si>
  <si>
    <t>Lenn-Minh Tran</t>
  </si>
  <si>
    <t>Belgium,Vietnam,England</t>
  </si>
  <si>
    <t>Loris Schreiber</t>
  </si>
  <si>
    <t>Luca Neu</t>
  </si>
  <si>
    <t>Lukas Veber</t>
  </si>
  <si>
    <t>Matevž Šimnovec</t>
  </si>
  <si>
    <t>Matteo Plaia</t>
  </si>
  <si>
    <t>Italy,Belgium</t>
  </si>
  <si>
    <t>Matteo Venturini</t>
  </si>
  <si>
    <t>Mauricio Miori</t>
  </si>
  <si>
    <t>Michael Bresser</t>
  </si>
  <si>
    <t>Netherlands,United States</t>
  </si>
  <si>
    <t>Mohamed Bangoura</t>
  </si>
  <si>
    <t>Mouhamadou Thiam</t>
  </si>
  <si>
    <t>Nathan Camargo</t>
  </si>
  <si>
    <t>Peter Quispel</t>
  </si>
  <si>
    <t>Rafa Fonseca</t>
  </si>
  <si>
    <t>Rafael Monteiro</t>
  </si>
  <si>
    <t>Rafi Wolters</t>
  </si>
  <si>
    <t>Richard Olise</t>
  </si>
  <si>
    <t>England,Nigeria,France</t>
  </si>
  <si>
    <t>Scott Sinclair</t>
  </si>
  <si>
    <t>Seymour Reid</t>
  </si>
  <si>
    <t>Timofey Kashintsev</t>
  </si>
  <si>
    <t>Vitaliy Hlyut</t>
  </si>
  <si>
    <t>United States,Ukraine</t>
  </si>
  <si>
    <t>Vitaly Bondarev</t>
  </si>
  <si>
    <t>Will Sweet</t>
  </si>
  <si>
    <t>Yusuf Akhamrich</t>
  </si>
  <si>
    <t>Jaime Barroso</t>
  </si>
  <si>
    <t>Jayden Ngwashi</t>
  </si>
  <si>
    <t>Wesley Natã(FLU,Brazil)</t>
  </si>
  <si>
    <t>Duarte Cunha</t>
  </si>
  <si>
    <t>Jeremiah Debrah</t>
  </si>
  <si>
    <t>Joan(R. Madrid,Spain)</t>
  </si>
  <si>
    <t>Miha Matjašec</t>
  </si>
  <si>
    <t>Rafael Mota</t>
  </si>
  <si>
    <t>Stephan Zagadou</t>
  </si>
  <si>
    <t>Agon Rexhaj</t>
  </si>
  <si>
    <t>Alessandro Longoni</t>
  </si>
  <si>
    <t>England,Lebanon,Nigeria</t>
  </si>
  <si>
    <t>Ben Hawighorst</t>
  </si>
  <si>
    <t>Can Armando Güner</t>
  </si>
  <si>
    <t>Argentina,Germany,Türkiye</t>
  </si>
  <si>
    <t>Cristian Canales</t>
  </si>
  <si>
    <t>Elia Plicco</t>
  </si>
  <si>
    <t>Emanuele Sala</t>
  </si>
  <si>
    <t>Finn Molenaar</t>
  </si>
  <si>
    <t>Hugo Barrachina</t>
  </si>
  <si>
    <t>Isaiah Dada-Mascoll</t>
  </si>
  <si>
    <t>Joaquín Moxica</t>
  </si>
  <si>
    <t>Jon Eceizabarrena</t>
  </si>
  <si>
    <t>Luke Brooke-Smith</t>
  </si>
  <si>
    <t>Maik Afri Akumu</t>
  </si>
  <si>
    <t>Germany,Poland,Kenya</t>
  </si>
  <si>
    <t>Matthew Jr. Amoah</t>
  </si>
  <si>
    <t>Rayhan Momade</t>
  </si>
  <si>
    <t>Roko Mijatović</t>
  </si>
  <si>
    <t>Steeve Mvodo Mvodo</t>
  </si>
  <si>
    <t>Vitão(ATM,Brazil)</t>
  </si>
  <si>
    <t>Alfie Massey</t>
  </si>
  <si>
    <t>Alisson Soares</t>
  </si>
  <si>
    <t>Amar Hadžimuratović</t>
  </si>
  <si>
    <t>Amil Siljevic</t>
  </si>
  <si>
    <t>Anej Lorbek</t>
  </si>
  <si>
    <t>Antonio Carrera</t>
  </si>
  <si>
    <t>Antwoine Hackford</t>
  </si>
  <si>
    <t>Axel Brönner</t>
  </si>
  <si>
    <t>Sweden,Luxembourg</t>
  </si>
  <si>
    <t>Billy O'Neill</t>
  </si>
  <si>
    <t>Bossman Debra</t>
  </si>
  <si>
    <t>Carbone</t>
  </si>
  <si>
    <t>Christophe Sakandé</t>
  </si>
  <si>
    <t>Daryl Leunga Leunga</t>
  </si>
  <si>
    <t>Daryll Benlahlou</t>
  </si>
  <si>
    <t>David Delgado</t>
  </si>
  <si>
    <t>Djoully Nzoko</t>
  </si>
  <si>
    <t>Finland,Democratic Republic of Congo</t>
  </si>
  <si>
    <t>Dyego</t>
  </si>
  <si>
    <t>Elias Benkara</t>
  </si>
  <si>
    <t>Enis Kamga</t>
  </si>
  <si>
    <t>Faik Sakar</t>
  </si>
  <si>
    <t>Germany,France,Türkiye</t>
  </si>
  <si>
    <t>Fausto Perezlindo</t>
  </si>
  <si>
    <t>Federico Matarán</t>
  </si>
  <si>
    <t>Uruguay,Argentina,Spain</t>
  </si>
  <si>
    <t>Fernando Dickes</t>
  </si>
  <si>
    <t>Francisco Silva(Sporting Clube de Portugal,Portugal,Brazil)</t>
  </si>
  <si>
    <t>Franciszek Franczak</t>
  </si>
  <si>
    <t>Poland,Scotland</t>
  </si>
  <si>
    <t>Gabriel Gorgulho</t>
  </si>
  <si>
    <t>Gustavo(CEC,Brazil)</t>
  </si>
  <si>
    <t>Haakon Haugen</t>
  </si>
  <si>
    <t>Hameed Ali</t>
  </si>
  <si>
    <t>Ibrahim Kanté</t>
  </si>
  <si>
    <t>Iker Luque</t>
  </si>
  <si>
    <t>Isaiah Okafor</t>
  </si>
  <si>
    <t>Ivano Kolarik</t>
  </si>
  <si>
    <t>Jason Parente</t>
  </si>
  <si>
    <t>Jeremiah Mensah</t>
  </si>
  <si>
    <t>Jesse Derry</t>
  </si>
  <si>
    <t>Jordan Hackett</t>
  </si>
  <si>
    <t>Kaan Firat</t>
  </si>
  <si>
    <t>Karim Sanou</t>
  </si>
  <si>
    <t>Karlo Zulfić</t>
  </si>
  <si>
    <t>Kristian Skurve Håland</t>
  </si>
  <si>
    <t>Kwame Sosu</t>
  </si>
  <si>
    <t>Lazar Balević</t>
  </si>
  <si>
    <t>Lio Rothenhagen</t>
  </si>
  <si>
    <t>Louis Thomas Buffon</t>
  </si>
  <si>
    <t>Lucas Benjamin Németh</t>
  </si>
  <si>
    <t>Luis Landázuri</t>
  </si>
  <si>
    <t>Luis Pick</t>
  </si>
  <si>
    <t>Luis Trus</t>
  </si>
  <si>
    <t>Mamady Diawara</t>
  </si>
  <si>
    <t>Martín Paz</t>
  </si>
  <si>
    <t>Marvin Dills</t>
  </si>
  <si>
    <t>Matěj Kvaček</t>
  </si>
  <si>
    <t>Matys Donavin</t>
  </si>
  <si>
    <t>Meso</t>
  </si>
  <si>
    <t>Mika Wallentowitz</t>
  </si>
  <si>
    <t>Modibo Sissoko</t>
  </si>
  <si>
    <t>Mohamed Koné(Aston Villa,Ivory Coast)</t>
  </si>
  <si>
    <t>Moussa Mara</t>
  </si>
  <si>
    <t>Nathan Mbala</t>
  </si>
  <si>
    <t>Paco Esteban</t>
  </si>
  <si>
    <t>Rachid Zoungrana</t>
  </si>
  <si>
    <t>Ramiro Montenegro</t>
  </si>
  <si>
    <t>Rickelme</t>
  </si>
  <si>
    <t>Rubén Muñoz</t>
  </si>
  <si>
    <t>Rudy Matondo</t>
  </si>
  <si>
    <t>Santiago Ruiz</t>
  </si>
  <si>
    <t>Sebastiaan Timmers</t>
  </si>
  <si>
    <t>Sebastiano Nava</t>
  </si>
  <si>
    <t>Souleymane Mensal</t>
  </si>
  <si>
    <t>Thiago Romano</t>
  </si>
  <si>
    <t>Tom Meyer</t>
  </si>
  <si>
    <t>Wellity Lucky</t>
  </si>
  <si>
    <t>England,Spain,Nigeria</t>
  </si>
  <si>
    <t>Asier Bonel</t>
  </si>
  <si>
    <t>Aleksander Wyganowski</t>
  </si>
  <si>
    <t>Austyn Jones</t>
  </si>
  <si>
    <t>Bailey Rice</t>
  </si>
  <si>
    <t>Bendito Mantato</t>
  </si>
  <si>
    <t>Benjamín</t>
  </si>
  <si>
    <t>Italy,Spain,Brazil</t>
  </si>
  <si>
    <t>Elvis van der Laan</t>
  </si>
  <si>
    <t>Sweden,Netherlands</t>
  </si>
  <si>
    <t>Giacomo Gabbiani</t>
  </si>
  <si>
    <t>Jan-Luca Riedl</t>
  </si>
  <si>
    <t>Jill Stiel</t>
  </si>
  <si>
    <t>Nadson</t>
  </si>
  <si>
    <t>Nikita Massalyga</t>
  </si>
  <si>
    <t>Sam Alabi</t>
  </si>
  <si>
    <t>Seth Ridgeon</t>
  </si>
  <si>
    <t>England,Sri Lanka</t>
  </si>
  <si>
    <t>Telmo Zarandona</t>
  </si>
  <si>
    <t>Théodore Pizarro</t>
  </si>
  <si>
    <t>Tyler Silsby</t>
  </si>
  <si>
    <t>Unax</t>
  </si>
  <si>
    <t>Adam Ouaziz</t>
  </si>
  <si>
    <t>Aimar Blázquez</t>
  </si>
  <si>
    <t>Aleksa Damjanović</t>
  </si>
  <si>
    <t>Aleksandre Amisulashvili</t>
  </si>
  <si>
    <t>Alessandro Di Nunzio</t>
  </si>
  <si>
    <t>Alessio Baralla</t>
  </si>
  <si>
    <t>Anartz Segurola</t>
  </si>
  <si>
    <t>Andrej Vasović</t>
  </si>
  <si>
    <t>Antón Uría</t>
  </si>
  <si>
    <t>Berat Luş</t>
  </si>
  <si>
    <t>Breno Vereza</t>
  </si>
  <si>
    <t>Chibuzo Nwoko</t>
  </si>
  <si>
    <t>Cristian Florez</t>
  </si>
  <si>
    <t>Dani Martín(Levante,Spain)</t>
  </si>
  <si>
    <t>David Arza</t>
  </si>
  <si>
    <t>Diego Ngambia Dzonga</t>
  </si>
  <si>
    <t>Belgium,Germany</t>
  </si>
  <si>
    <t>Dominik Dobis</t>
  </si>
  <si>
    <t>Austria,Slovakia</t>
  </si>
  <si>
    <t>Dominik Sarapata</t>
  </si>
  <si>
    <t>Eddy Kouadio</t>
  </si>
  <si>
    <t>Elio Rufener</t>
  </si>
  <si>
    <t>Emre Gökay</t>
  </si>
  <si>
    <t>Enes Öğrüce</t>
  </si>
  <si>
    <t>Eyal Golasa</t>
  </si>
  <si>
    <t>Ezra Mayers</t>
  </si>
  <si>
    <t>Figueiredo(SEP,Brazil)</t>
  </si>
  <si>
    <t>Gabri Castrelo</t>
  </si>
  <si>
    <t>Georges Gomis</t>
  </si>
  <si>
    <t>Gianluca Okon</t>
  </si>
  <si>
    <t>Giorgi Gvasalia</t>
  </si>
  <si>
    <t>Gustavo Gomes</t>
  </si>
  <si>
    <t>Ibai Cabo</t>
  </si>
  <si>
    <t>Iker Gil</t>
  </si>
  <si>
    <t>Isaac Davies</t>
  </si>
  <si>
    <t>Ismail Bouneb</t>
  </si>
  <si>
    <t>Iván López(Juventus,Spain)</t>
  </si>
  <si>
    <t>Jahmael Ampofo</t>
  </si>
  <si>
    <t>Jakub Zieliński</t>
  </si>
  <si>
    <t>Jhon Arcila</t>
  </si>
  <si>
    <t>Joël-Emmanuel Coulibaly</t>
  </si>
  <si>
    <t>Kauã Pascini</t>
  </si>
  <si>
    <t>Kauê Furquim</t>
  </si>
  <si>
    <t>Lamine Sadio</t>
  </si>
  <si>
    <t>Lazizbek Mirzayev</t>
  </si>
  <si>
    <t>Leandro Olima</t>
  </si>
  <si>
    <t>Luca Scarlato</t>
  </si>
  <si>
    <t>Lucas Rosier</t>
  </si>
  <si>
    <t>Luka Robben</t>
  </si>
  <si>
    <t>Luka Zarić</t>
  </si>
  <si>
    <t>Mathieu Nguefack</t>
  </si>
  <si>
    <t>Mattis Seghers</t>
  </si>
  <si>
    <t>Miguel Caldas</t>
  </si>
  <si>
    <t>Moussa Cissé(AS Académie Génération Foot,Senegal)</t>
  </si>
  <si>
    <t>Moussa Koné(Football Club San Pédro,Ivory Coast)</t>
  </si>
  <si>
    <t>Oscar Renovales</t>
  </si>
  <si>
    <t>Pedro Antonio Rodriguez</t>
  </si>
  <si>
    <t>Czechia,Cuba</t>
  </si>
  <si>
    <t>Richard Ferrington</t>
  </si>
  <si>
    <t>Samba Konate</t>
  </si>
  <si>
    <t>Sebas Salazar</t>
  </si>
  <si>
    <t>Sol Gordon</t>
  </si>
  <si>
    <t>Taha İnce</t>
  </si>
  <si>
    <t>Tanner Rosborough</t>
  </si>
  <si>
    <t>Thiago Aguirre</t>
  </si>
  <si>
    <t>Thomas Vervloet</t>
  </si>
  <si>
    <t>Tomás Méndez</t>
  </si>
  <si>
    <t>Tony Mendy</t>
  </si>
  <si>
    <t>Tristan Kotar</t>
  </si>
  <si>
    <t>Vincenzo Damiano</t>
  </si>
  <si>
    <t>Yaya Diemé</t>
  </si>
  <si>
    <t>Zaven Khudaverdyan</t>
  </si>
  <si>
    <t>Ahmed Saeed</t>
  </si>
  <si>
    <t>Sweden,Iraq</t>
  </si>
  <si>
    <t>Ahmet Doğan Yıldırım</t>
  </si>
  <si>
    <t>Alejandro Tello</t>
  </si>
  <si>
    <t>Aleko Basiladze</t>
  </si>
  <si>
    <t>Alessandro Bolzan</t>
  </si>
  <si>
    <t>Àlex Bombardó</t>
  </si>
  <si>
    <t>Àlex Campos</t>
  </si>
  <si>
    <t>Alex Murphy</t>
  </si>
  <si>
    <t>Alexandru Stoian</t>
  </si>
  <si>
    <t>Alexis Ciria</t>
  </si>
  <si>
    <t>Alexis Orellano</t>
  </si>
  <si>
    <t>Alihan Erdoğan</t>
  </si>
  <si>
    <t>Alioune Badara Faye</t>
  </si>
  <si>
    <t>Anass Bouziane</t>
  </si>
  <si>
    <t>Anel Ryce</t>
  </si>
  <si>
    <t>Ange Tapé</t>
  </si>
  <si>
    <t>Angel Yondjo</t>
  </si>
  <si>
    <t>Arman Nahany</t>
  </si>
  <si>
    <t>Netherlands,Iran</t>
  </si>
  <si>
    <t>Artem Zaloha</t>
  </si>
  <si>
    <t>Axel Holewiński</t>
  </si>
  <si>
    <t>Bautista Cantero</t>
  </si>
  <si>
    <t>Behruz Jumatov</t>
  </si>
  <si>
    <t>Ben Lloyd</t>
  </si>
  <si>
    <t>Bertil Grønkjær</t>
  </si>
  <si>
    <t>Bican Tibukoğlu</t>
  </si>
  <si>
    <t>Björn Mellema</t>
  </si>
  <si>
    <t>Björn Otte</t>
  </si>
  <si>
    <t>Blas López Bertero</t>
  </si>
  <si>
    <t>Blaž Kovač</t>
  </si>
  <si>
    <t>Bradley Burrowes</t>
  </si>
  <si>
    <t>Bradley de Jesus</t>
  </si>
  <si>
    <t>Portugal,England</t>
  </si>
  <si>
    <t>Brandon Morán</t>
  </si>
  <si>
    <t>Burak İngenç</t>
  </si>
  <si>
    <t>Caio Amaral</t>
  </si>
  <si>
    <t>Caio Garcia</t>
  </si>
  <si>
    <t>Carlos Alemán</t>
  </si>
  <si>
    <t>Cauê(BRA,Brazil)</t>
  </si>
  <si>
    <t>Cheveyo Balentien</t>
  </si>
  <si>
    <t>Christ Okou</t>
  </si>
  <si>
    <t>Christos Loukaidis</t>
  </si>
  <si>
    <t>Colin Guske</t>
  </si>
  <si>
    <t>Corean Drost</t>
  </si>
  <si>
    <t>Cormac Daly</t>
  </si>
  <si>
    <t>Curtis Ofori</t>
  </si>
  <si>
    <t>Daan van Reeuwijk</t>
  </si>
  <si>
    <t>Daler Tuxsanov</t>
  </si>
  <si>
    <t>Dani Ángel</t>
  </si>
  <si>
    <t>Daniel Costa(JAC,Brazil)</t>
  </si>
  <si>
    <t>Daniel Gjerde Sætren</t>
  </si>
  <si>
    <t>Daniel Nnodim</t>
  </si>
  <si>
    <t>Daniel Rigge</t>
  </si>
  <si>
    <t>Daniyar Tashpulatov</t>
  </si>
  <si>
    <t>David Laudano</t>
  </si>
  <si>
    <t>Dax Palmer</t>
  </si>
  <si>
    <t>United States,Costa Rica</t>
  </si>
  <si>
    <t>Deacon van der Klaauw</t>
  </si>
  <si>
    <t>Diaa Eddine Mechid</t>
  </si>
  <si>
    <t>Dilan Gerez</t>
  </si>
  <si>
    <t>Dilan Zárate</t>
  </si>
  <si>
    <t>Dimitris Bataoulas</t>
  </si>
  <si>
    <t>Doğanay Avcı</t>
  </si>
  <si>
    <t>Doro Diop</t>
  </si>
  <si>
    <t>Dušan Makević</t>
  </si>
  <si>
    <t>Dylan Martínez</t>
  </si>
  <si>
    <t>Elias el Asri</t>
  </si>
  <si>
    <t>Elias Vali Fard</t>
  </si>
  <si>
    <t>Germany,Iran</t>
  </si>
  <si>
    <t>Enes Albak</t>
  </si>
  <si>
    <t>Enzo Guerrero</t>
  </si>
  <si>
    <t>Evan Mooney</t>
  </si>
  <si>
    <t>Facundo Jainikoski</t>
  </si>
  <si>
    <t>Fahri Ay</t>
  </si>
  <si>
    <t>Fanuel Ghebreyohannes</t>
  </si>
  <si>
    <t>Fayssal El Mahboub</t>
  </si>
  <si>
    <t>Federico Rodríguez(Club Central Córdoba de Santiago del Estero,Argentina)</t>
  </si>
  <si>
    <t>Filip Reshane</t>
  </si>
  <si>
    <t>Norway,South Africa,United States</t>
  </si>
  <si>
    <t>Flavio Moya</t>
  </si>
  <si>
    <t>Fran Árbol</t>
  </si>
  <si>
    <t>Fran Gómez</t>
  </si>
  <si>
    <t>Francesco Buono</t>
  </si>
  <si>
    <t>Francesco Paradela</t>
  </si>
  <si>
    <t>Gavin Turner</t>
  </si>
  <si>
    <t>Giaco Garombo</t>
  </si>
  <si>
    <t>Giandro Sambo</t>
  </si>
  <si>
    <t>Gonzalo Pereyra</t>
  </si>
  <si>
    <t>Gustavo Lacerda</t>
  </si>
  <si>
    <t>Harouna Djibirin</t>
  </si>
  <si>
    <t>Harry Mills</t>
  </si>
  <si>
    <t>Ibrahim Traoré(ESTAC Troyes,France,Mali)</t>
  </si>
  <si>
    <t>Ignacio Rojas Sánchez</t>
  </si>
  <si>
    <t>Iliesse Salhi</t>
  </si>
  <si>
    <t>Ismael Álvarez</t>
  </si>
  <si>
    <t>Jacob Vickers</t>
  </si>
  <si>
    <t>Jaime Tobajas</t>
  </si>
  <si>
    <t>Jakub Dufek</t>
  </si>
  <si>
    <t>Jamie Atangana</t>
  </si>
  <si>
    <t>Janis Lüthi</t>
  </si>
  <si>
    <t>Javier Olaizola</t>
  </si>
  <si>
    <t>Javilillo</t>
  </si>
  <si>
    <t>Jayson Ezeb</t>
  </si>
  <si>
    <t>Sweden,Nigeria,Cameroon</t>
  </si>
  <si>
    <t>Jesper Schlich</t>
  </si>
  <si>
    <t>Jesse Doetjes</t>
  </si>
  <si>
    <t>Joaquín Piñeyro</t>
  </si>
  <si>
    <t>José Antonio Morante</t>
  </si>
  <si>
    <t>José Breno</t>
  </si>
  <si>
    <t>Juan José González</t>
  </si>
  <si>
    <t>Juan Manuel Montt</t>
  </si>
  <si>
    <t>Juan Villordo</t>
  </si>
  <si>
    <t>Junior Bita</t>
  </si>
  <si>
    <t>Kabaka</t>
  </si>
  <si>
    <t>Kári Kristjánsson</t>
  </si>
  <si>
    <t>Kauê</t>
  </si>
  <si>
    <t>Keenan Cruden</t>
  </si>
  <si>
    <t>Kembo Diliwidi</t>
  </si>
  <si>
    <t>Kenay Myrie</t>
  </si>
  <si>
    <t>Kennynho Kasanwirjo</t>
  </si>
  <si>
    <t>Kepa</t>
  </si>
  <si>
    <t>Kerem Ersunar</t>
  </si>
  <si>
    <t>Kevin Mendoza</t>
  </si>
  <si>
    <t>Keziah Oteng-Mensah</t>
  </si>
  <si>
    <t>Krešimir Radoš</t>
  </si>
  <si>
    <t>Kristian Clarke</t>
  </si>
  <si>
    <t>Kristjan Kozar</t>
  </si>
  <si>
    <t>Lasse Isbruch</t>
  </si>
  <si>
    <t>Lautaro Díaz(Club Atlético River Plate,Argentina)</t>
  </si>
  <si>
    <t>Lautaro Pereyra</t>
  </si>
  <si>
    <t>Lautaro Torres Calderón</t>
  </si>
  <si>
    <t>Leon Chiwome</t>
  </si>
  <si>
    <t>Leonel Troncoso</t>
  </si>
  <si>
    <t>Lionel Voufack</t>
  </si>
  <si>
    <t>Lucas Gardenier</t>
  </si>
  <si>
    <t>Luis Montilla</t>
  </si>
  <si>
    <t>Lukas Larsen</t>
  </si>
  <si>
    <t>Lukáš Němec</t>
  </si>
  <si>
    <t>Luke Faxon</t>
  </si>
  <si>
    <t>Malick Sambou</t>
  </si>
  <si>
    <t>Manex Rezola</t>
  </si>
  <si>
    <t>Marcell Washington</t>
  </si>
  <si>
    <t>Marcos Maitán</t>
  </si>
  <si>
    <t>Markus Seim-Monsen</t>
  </si>
  <si>
    <t>Martín Mundaca</t>
  </si>
  <si>
    <t>Matéo Husselin</t>
  </si>
  <si>
    <t>Netherlands,France</t>
  </si>
  <si>
    <t>Mateo Martínez</t>
  </si>
  <si>
    <t>Mateo Ovalle</t>
  </si>
  <si>
    <t>Matías Klimowicz</t>
  </si>
  <si>
    <t>Mauricio Reyes</t>
  </si>
  <si>
    <t>Máximo Munarriz</t>
  </si>
  <si>
    <t>Maxloren Castro</t>
  </si>
  <si>
    <t>Michel Ayvazyan</t>
  </si>
  <si>
    <t>Miguel Alves</t>
  </si>
  <si>
    <t>Miguel Cuevas</t>
  </si>
  <si>
    <t>Miguel Marulanda</t>
  </si>
  <si>
    <t>Mikhail Umnikov</t>
  </si>
  <si>
    <t>Mody Sy</t>
  </si>
  <si>
    <t>Moslem Anatouf</t>
  </si>
  <si>
    <t>Moustapha Dabo</t>
  </si>
  <si>
    <t>Muhammet Özbaskıcı</t>
  </si>
  <si>
    <t>Muhammet Zeki Dursun</t>
  </si>
  <si>
    <t>Nahid Əliyev</t>
  </si>
  <si>
    <t>Naïm Amengai</t>
  </si>
  <si>
    <t>Naim Saruhan Dönmez</t>
  </si>
  <si>
    <t>Nick Mokabakila</t>
  </si>
  <si>
    <t>Nick Schmidt</t>
  </si>
  <si>
    <t>Nicolas Verkooijen</t>
  </si>
  <si>
    <t>Nícollas</t>
  </si>
  <si>
    <t>Nilzo Ramírez</t>
  </si>
  <si>
    <t>Obi Chima</t>
  </si>
  <si>
    <t>Ollie Bostock</t>
  </si>
  <si>
    <t>Ollobergan Karimov</t>
  </si>
  <si>
    <t>Owen Pleijsier</t>
  </si>
  <si>
    <t>Oybek O'rmonjonov</t>
  </si>
  <si>
    <t>Özder Özcan</t>
  </si>
  <si>
    <t>Pablo Calle</t>
  </si>
  <si>
    <t>Patrick Götzelmann</t>
  </si>
  <si>
    <t>Pedro Villar</t>
  </si>
  <si>
    <t>Petr Kaulfus</t>
  </si>
  <si>
    <t>Pol Durán</t>
  </si>
  <si>
    <t>Prince Zagadou</t>
  </si>
  <si>
    <t>Rachid Fofana</t>
  </si>
  <si>
    <t>Rafael Coutinho</t>
  </si>
  <si>
    <t>Rakan Abu Jora</t>
  </si>
  <si>
    <t>Ramiro Buratti</t>
  </si>
  <si>
    <t>Ramiro Loto</t>
  </si>
  <si>
    <t>Raphael Lea'i</t>
  </si>
  <si>
    <t>Solomon Islands</t>
  </si>
  <si>
    <t>Raykkonen</t>
  </si>
  <si>
    <t>Raymond Dwomoh</t>
  </si>
  <si>
    <t>Recep Tayip Kaya</t>
  </si>
  <si>
    <t>Remy Rees-Dottin</t>
  </si>
  <si>
    <t>Renato(,Brazil)</t>
  </si>
  <si>
    <t>Ruud Nijstad</t>
  </si>
  <si>
    <t>Saba Samushia</t>
  </si>
  <si>
    <t>Sadiq Məmmədzadə</t>
  </si>
  <si>
    <t>Sahil Bashir</t>
  </si>
  <si>
    <t>Salem Albè</t>
  </si>
  <si>
    <t>Italy,Democratic Republic of Congo</t>
  </si>
  <si>
    <t>Sambou Camara</t>
  </si>
  <si>
    <t>Santino Giletti</t>
  </si>
  <si>
    <t>Sfiso Timba</t>
  </si>
  <si>
    <t>Srđan Borovina</t>
  </si>
  <si>
    <t>Stan Naert</t>
  </si>
  <si>
    <t>Stephane Noumbissie</t>
  </si>
  <si>
    <t>Sule</t>
  </si>
  <si>
    <t>Theo Mawéné</t>
  </si>
  <si>
    <t>England,France,Democratic Republic of Congo</t>
  </si>
  <si>
    <t>Thuto Mojanaga</t>
  </si>
  <si>
    <t>Tiémoko Berthé</t>
  </si>
  <si>
    <t>Tijme Wessels</t>
  </si>
  <si>
    <t>Till Winkelmann</t>
  </si>
  <si>
    <t>Tobías Bacar</t>
  </si>
  <si>
    <t>Tomáš Horák</t>
  </si>
  <si>
    <t>Tomás Nosei</t>
  </si>
  <si>
    <t>Tómas Óli Kristjánsson</t>
  </si>
  <si>
    <t>Tomohiro Yamaguchi</t>
  </si>
  <si>
    <t>Tristan Spranger</t>
  </si>
  <si>
    <t>Vagno</t>
  </si>
  <si>
    <t>Valenciano Perseit</t>
  </si>
  <si>
    <t>Valentino Gandín</t>
  </si>
  <si>
    <t>Viacheslav Surkis</t>
  </si>
  <si>
    <t>Vuk Draškić</t>
  </si>
  <si>
    <t>William Glindtvad</t>
  </si>
  <si>
    <t>Yiğit Fidan</t>
  </si>
  <si>
    <t>Yordi van der Velde</t>
  </si>
  <si>
    <t>Youssef Hamdaoui</t>
  </si>
  <si>
    <t>Yusuf Kefkir</t>
  </si>
  <si>
    <t>Zakaria Ztouti</t>
  </si>
  <si>
    <t>France,Algeria,Senegal</t>
  </si>
  <si>
    <t>David Nogueira</t>
  </si>
  <si>
    <t>Jayce Fitzgerald</t>
  </si>
  <si>
    <t>Adam Ayari</t>
  </si>
  <si>
    <t>Alfie Bavidge</t>
  </si>
  <si>
    <t>Carter Pinnington</t>
  </si>
  <si>
    <t>Dante Blanco</t>
  </si>
  <si>
    <t>Dayvisson</t>
  </si>
  <si>
    <t>Erick Belé</t>
  </si>
  <si>
    <t>Gabriel Sloane-Rodrigues</t>
  </si>
  <si>
    <t>New Zealand,Brazil,Hong Kong (China PR)</t>
  </si>
  <si>
    <t>Hermann Diandaga</t>
  </si>
  <si>
    <t>Homare Tokuda</t>
  </si>
  <si>
    <t>Ítalo(ATP,Brazil)</t>
  </si>
  <si>
    <t>Jaric Prat</t>
  </si>
  <si>
    <t>Juan Carlos Pontones</t>
  </si>
  <si>
    <t>Juninho(BOT,Brazil)</t>
  </si>
  <si>
    <t>Klaus Camara</t>
  </si>
  <si>
    <t>Ljubo Puljić</t>
  </si>
  <si>
    <t>Mathis Jangeal</t>
  </si>
  <si>
    <t>Mitsuki Hidaka</t>
  </si>
  <si>
    <t>Pedro Ferreira(SPO,Brazil)</t>
  </si>
  <si>
    <t>Rafael Belinho</t>
  </si>
  <si>
    <t>Croatia,Brazil</t>
  </si>
  <si>
    <t>Rafael Camacho(Sporting Clube de Portugal,Portugal)</t>
  </si>
  <si>
    <t>Ricardo Bordon</t>
  </si>
  <si>
    <t>Riccardo Braschi</t>
  </si>
  <si>
    <t>Ryan McAidoo</t>
  </si>
  <si>
    <t>Sean Nilsen-Modebe</t>
  </si>
  <si>
    <t>Sydney Osazuwa</t>
  </si>
  <si>
    <t>Spain,Nigeria,Pays Basque</t>
  </si>
  <si>
    <t>Tim de Koning</t>
  </si>
  <si>
    <t>Tom Raiani</t>
  </si>
  <si>
    <t>Víctor Fernández</t>
  </si>
  <si>
    <t>Victor Ozhianvuna</t>
  </si>
  <si>
    <t>Takumi Nakamura</t>
  </si>
  <si>
    <t>Aaron Murenzi</t>
  </si>
  <si>
    <t>Aaron Wiggers</t>
  </si>
  <si>
    <t>Adrián Pérez(R. Madrid,Spain)</t>
  </si>
  <si>
    <t>Agustín Luna</t>
  </si>
  <si>
    <t>Alen Vukaj</t>
  </si>
  <si>
    <t>Álex Pérez(R. Madrid,Spain)</t>
  </si>
  <si>
    <t>Alexander De Ridder</t>
  </si>
  <si>
    <t>Aly Sy</t>
  </si>
  <si>
    <t>Amal Boura</t>
  </si>
  <si>
    <t>Amay Caprice</t>
  </si>
  <si>
    <t>Amine Mahroug</t>
  </si>
  <si>
    <t>Anis Ouzenadji</t>
  </si>
  <si>
    <t>Anton Klaster</t>
  </si>
  <si>
    <t>Denmark,Netherlands</t>
  </si>
  <si>
    <t>Ari Contreras</t>
  </si>
  <si>
    <t>Arthur De Kimpe</t>
  </si>
  <si>
    <t>Ben Cisse</t>
  </si>
  <si>
    <t>Blas Benedetto</t>
  </si>
  <si>
    <t>Brandon Forbes</t>
  </si>
  <si>
    <t>Caio Ribas</t>
  </si>
  <si>
    <t>Chase Adams</t>
  </si>
  <si>
    <t>Denis Bokov</t>
  </si>
  <si>
    <t>Dodô(BAH,Brazil)</t>
  </si>
  <si>
    <t>Edvard Pettersen</t>
  </si>
  <si>
    <t>Emeka Peters</t>
  </si>
  <si>
    <t>Ensar Mušič</t>
  </si>
  <si>
    <t>Enzo Faty</t>
  </si>
  <si>
    <t>Enzo Kost</t>
  </si>
  <si>
    <t>Eron Isufi</t>
  </si>
  <si>
    <t>Essien Bassey</t>
  </si>
  <si>
    <t>Fabricio Chacón</t>
  </si>
  <si>
    <t>Federico Magro</t>
  </si>
  <si>
    <t>Felipe Oliveira</t>
  </si>
  <si>
    <t>Filip Hornburg Møller-Hansen</t>
  </si>
  <si>
    <t>Findlay Curtis</t>
  </si>
  <si>
    <t>Fynn Schenten</t>
  </si>
  <si>
    <t>Gabriel Lopes</t>
  </si>
  <si>
    <t>Galdur Guðmundsson</t>
  </si>
  <si>
    <t>Gibril Sima</t>
  </si>
  <si>
    <t>Gregg Op de Beeck</t>
  </si>
  <si>
    <t>Gustavo Reis</t>
  </si>
  <si>
    <t>Harley Hunt</t>
  </si>
  <si>
    <t>Harrison Dudziak</t>
  </si>
  <si>
    <t>Harry Hilvenius</t>
  </si>
  <si>
    <t>Hodei Iriarte</t>
  </si>
  <si>
    <t>Igor Brzyski</t>
  </si>
  <si>
    <t>Isak Jønvik Holmen</t>
  </si>
  <si>
    <t>Jan Zíka</t>
  </si>
  <si>
    <t>Jhon Valoyes</t>
  </si>
  <si>
    <t>Jimmi Laarman</t>
  </si>
  <si>
    <t>Jismerai Dillema</t>
  </si>
  <si>
    <t>Jobert</t>
  </si>
  <si>
    <t>Jonas Feddersen</t>
  </si>
  <si>
    <t>Jonathan Do Marcolino</t>
  </si>
  <si>
    <t>Jordan Longhi</t>
  </si>
  <si>
    <t>Josiah Uwakhonye</t>
  </si>
  <si>
    <t>Jude Terry</t>
  </si>
  <si>
    <t>Junior Atemkeng Afuetozia</t>
  </si>
  <si>
    <t>Juwensley Onstein</t>
  </si>
  <si>
    <t>Kaiden Wilson</t>
  </si>
  <si>
    <t>Kalipha Jawla</t>
  </si>
  <si>
    <t>Leao Tenorio</t>
  </si>
  <si>
    <t>Louis Jackson</t>
  </si>
  <si>
    <t>Luca Høyland</t>
  </si>
  <si>
    <t>Lucca Darcon</t>
  </si>
  <si>
    <t>Belgium,South Korea</t>
  </si>
  <si>
    <t>Luis Eduardo</t>
  </si>
  <si>
    <t>Marcos Rosa</t>
  </si>
  <si>
    <t>Mario Greco</t>
  </si>
  <si>
    <t>Mark Mihaljevic</t>
  </si>
  <si>
    <t>Marwan Salah</t>
  </si>
  <si>
    <t>Mateusz Jeleń</t>
  </si>
  <si>
    <t>Mateusz Pruchniewski</t>
  </si>
  <si>
    <t>Matías Orozco</t>
  </si>
  <si>
    <t>Matteo Colombo</t>
  </si>
  <si>
    <t>Maxim Kalabus</t>
  </si>
  <si>
    <t>Moncef Zekri</t>
  </si>
  <si>
    <t>Nadir Sánchez</t>
  </si>
  <si>
    <t>Oliver Whatmuff</t>
  </si>
  <si>
    <t>Omar El Kaddouri</t>
  </si>
  <si>
    <t>Pantaleo Cretì</t>
  </si>
  <si>
    <t>Italy,Uganda</t>
  </si>
  <si>
    <t>Ramiro Scandolo</t>
  </si>
  <si>
    <t>Raul Kumar</t>
  </si>
  <si>
    <t>Samuel Krasniqi</t>
  </si>
  <si>
    <t>Santiago Noguera</t>
  </si>
  <si>
    <t>Santiago Silveira</t>
  </si>
  <si>
    <t>Shunta Hirohata</t>
  </si>
  <si>
    <t>Thiago Yanez</t>
  </si>
  <si>
    <t>Tijan Vasić</t>
  </si>
  <si>
    <t>Virgilio Olaya</t>
  </si>
  <si>
    <t>Yanis Khafi</t>
  </si>
  <si>
    <t>Žiga Kranjc</t>
  </si>
  <si>
    <t>Gabriel Veneno</t>
  </si>
  <si>
    <t>Chinaza Nwosu</t>
  </si>
  <si>
    <t>Cristian Sarria</t>
  </si>
  <si>
    <t>Justin Clarke</t>
  </si>
  <si>
    <t>Martim Chelmik</t>
  </si>
  <si>
    <t>Mateus Mide</t>
  </si>
  <si>
    <t>Roi Torres</t>
  </si>
  <si>
    <t>Ale Gomes</t>
  </si>
  <si>
    <t>Asuma Ikari</t>
  </si>
  <si>
    <t>Benjamin</t>
  </si>
  <si>
    <t>Bernardo Valim</t>
  </si>
  <si>
    <t>Chivano Wijks</t>
  </si>
  <si>
    <t>Cristian Orozco</t>
  </si>
  <si>
    <t>Emil Reyes Rigö</t>
  </si>
  <si>
    <t>Fadi Zarqelain</t>
  </si>
  <si>
    <t>Finn Baks</t>
  </si>
  <si>
    <t>Giovanni Baroni</t>
  </si>
  <si>
    <t>Jelle Driessen</t>
  </si>
  <si>
    <t>Jorge Franco</t>
  </si>
  <si>
    <t>Kauan Kelvin</t>
  </si>
  <si>
    <t>Lino Kabuya Tshiamala</t>
  </si>
  <si>
    <t>Luca Weinhandl</t>
  </si>
  <si>
    <t>Lukas Murica</t>
  </si>
  <si>
    <t>Paulo Uruchima</t>
  </si>
  <si>
    <t>Safouane Benzahra</t>
  </si>
  <si>
    <t>Simone Lontani</t>
  </si>
  <si>
    <t>Thiago(R. Madrid,Spain,Morocco)</t>
  </si>
  <si>
    <t>Alberto Lora</t>
  </si>
  <si>
    <t>Aaron Maguire</t>
  </si>
  <si>
    <t>Agustín Nogueira</t>
  </si>
  <si>
    <t>Aliou Badra Fofana</t>
  </si>
  <si>
    <t>Anders Hartveit Ryste</t>
  </si>
  <si>
    <t>André(VDG,Brazil)</t>
  </si>
  <si>
    <t>André Gomes(Sport Lisboa e Benfica,Portugal,M/AM C)</t>
  </si>
  <si>
    <t>Andreas Heredia-Randen</t>
  </si>
  <si>
    <t>Andrej Mićić</t>
  </si>
  <si>
    <t>Andrés Dávila</t>
  </si>
  <si>
    <t>Andrey Fernandes</t>
  </si>
  <si>
    <t>Axel Zakro</t>
  </si>
  <si>
    <t>Axl Wins</t>
  </si>
  <si>
    <t>Ayman Rabhi</t>
  </si>
  <si>
    <t>Ayoub Akabou</t>
  </si>
  <si>
    <t>Benjamin Džanović</t>
  </si>
  <si>
    <t>Bosnia and Herzegovina,Germany,Croatia</t>
  </si>
  <si>
    <t>Boet Mulders</t>
  </si>
  <si>
    <t>Botan Ameen</t>
  </si>
  <si>
    <t>Brandon Verón</t>
  </si>
  <si>
    <t>Cristian Uribe</t>
  </si>
  <si>
    <t>Damjan Đokanović</t>
  </si>
  <si>
    <t>Daniel Batty</t>
  </si>
  <si>
    <t>England,Hong Kong (China PR)</t>
  </si>
  <si>
    <t>Daniel Costa(Sporting Clube de Portugal,Portugal,Cape Verde Islands)</t>
  </si>
  <si>
    <t>Dániel Pintér</t>
  </si>
  <si>
    <t>Danilo Monza</t>
  </si>
  <si>
    <t>Darío Castillo</t>
  </si>
  <si>
    <t>Davi Barbosa</t>
  </si>
  <si>
    <t>Donatien Bama</t>
  </si>
  <si>
    <t>Emanuele Lulli</t>
  </si>
  <si>
    <t>Fabinho(FLU,Brazil)</t>
  </si>
  <si>
    <t>Filip Matijašević</t>
  </si>
  <si>
    <t>Filip Šindler</t>
  </si>
  <si>
    <t>Francisco Sciarini</t>
  </si>
  <si>
    <t>Gabrijel Šivalec</t>
  </si>
  <si>
    <t>George Feeney</t>
  </si>
  <si>
    <t>Northern Ireland,Wales,England</t>
  </si>
  <si>
    <t>Giannino Vianello</t>
  </si>
  <si>
    <t>Godsway Donyoh</t>
  </si>
  <si>
    <t>Ghana,Togo</t>
  </si>
  <si>
    <t>Gonzalo Vega(Arsenal Fútbol Club de Sarandí,Argentina)</t>
  </si>
  <si>
    <t>Guilherme Batista</t>
  </si>
  <si>
    <t>Guillermo Monroy</t>
  </si>
  <si>
    <t>Jakub Adkonis</t>
  </si>
  <si>
    <t>Jhoiner Montiel</t>
  </si>
  <si>
    <t>Joel van den Berg</t>
  </si>
  <si>
    <t>Jonás Cabrera</t>
  </si>
  <si>
    <t>Josh Laqeretabua</t>
  </si>
  <si>
    <t>Fiji,England</t>
  </si>
  <si>
    <t>Juan Pablo Valdez</t>
  </si>
  <si>
    <t>Junior Poortvliet</t>
  </si>
  <si>
    <t>Junpei Kiyohara</t>
  </si>
  <si>
    <t>Kevin Moressa</t>
  </si>
  <si>
    <t>Lander Olasagasti</t>
  </si>
  <si>
    <t>Larson</t>
  </si>
  <si>
    <t>Leo Radaković</t>
  </si>
  <si>
    <t>Liran Hazan</t>
  </si>
  <si>
    <t>Lorents Apold-Aasen</t>
  </si>
  <si>
    <t>Luca Bărbulescu</t>
  </si>
  <si>
    <t>Lucas Loss</t>
  </si>
  <si>
    <t>Maodo Dieng</t>
  </si>
  <si>
    <t>Marcos André(ATP,Brazil)</t>
  </si>
  <si>
    <t>Mariano Greig</t>
  </si>
  <si>
    <t>Mason Munn</t>
  </si>
  <si>
    <t>Matías Pérez(Club Atlético Alvarado de Mar del Plata,Argentina)</t>
  </si>
  <si>
    <t>Matias Ramirez</t>
  </si>
  <si>
    <t>Max Albæk</t>
  </si>
  <si>
    <t>Miguel Boog</t>
  </si>
  <si>
    <t>Milton Pereyra</t>
  </si>
  <si>
    <t>Mohammed Al-Mustafa</t>
  </si>
  <si>
    <t>Musa Malik</t>
  </si>
  <si>
    <t>Nnamdi Koka</t>
  </si>
  <si>
    <t>Nordan Mukiele</t>
  </si>
  <si>
    <t>Olav Mengshoel</t>
  </si>
  <si>
    <t>Oleksandr Kamenskyi</t>
  </si>
  <si>
    <t>Pablo Agudín</t>
  </si>
  <si>
    <t>Pascal Mozie</t>
  </si>
  <si>
    <t>Pedro Paillalef</t>
  </si>
  <si>
    <t>Petr Kubín</t>
  </si>
  <si>
    <t>Salif Simporé</t>
  </si>
  <si>
    <t>Santiago Montaño</t>
  </si>
  <si>
    <t>Santino Carrizo</t>
  </si>
  <si>
    <t>Santino Chavero</t>
  </si>
  <si>
    <t>Sean Neave</t>
  </si>
  <si>
    <t>Sebastian Lodberg</t>
  </si>
  <si>
    <t>Sesynijo Tilborg</t>
  </si>
  <si>
    <t>Shola Jimoh</t>
  </si>
  <si>
    <t>Sil Blokhuis</t>
  </si>
  <si>
    <t>Simón Bigot</t>
  </si>
  <si>
    <t>Štěpán Beran</t>
  </si>
  <si>
    <t>Théo Radelet</t>
  </si>
  <si>
    <t>Thiago Gómez</t>
  </si>
  <si>
    <t>Tiago Gordillo</t>
  </si>
  <si>
    <t>Tim Degener</t>
  </si>
  <si>
    <t>Vasilije Grbović</t>
  </si>
  <si>
    <t>Vinicius Lago</t>
  </si>
  <si>
    <t>Wataru Goto</t>
  </si>
  <si>
    <t>Yoan Pereira</t>
  </si>
  <si>
    <t>Yoel Villamayor</t>
  </si>
  <si>
    <t>Žiga Pečjak</t>
  </si>
  <si>
    <t>Miguel Cubo</t>
  </si>
  <si>
    <t>Aleksander Borgersen</t>
  </si>
  <si>
    <t>Archie Stevens</t>
  </si>
  <si>
    <t>Nicolás Azambuja</t>
  </si>
  <si>
    <t>Romário Cunha</t>
  </si>
  <si>
    <t>Sam Roovers</t>
  </si>
  <si>
    <t>Sandro Nascimento</t>
  </si>
  <si>
    <t>Shina Ayodele</t>
  </si>
  <si>
    <t>Zinadine Zidane Bedoya</t>
  </si>
  <si>
    <t>Aaron Simpasa</t>
  </si>
  <si>
    <t>Alexandru Bota</t>
  </si>
  <si>
    <t>Bruninho(ATP,Brazil)</t>
  </si>
  <si>
    <t>César Bustos</t>
  </si>
  <si>
    <t>David Kalem</t>
  </si>
  <si>
    <t>Eneko Ellakuria</t>
  </si>
  <si>
    <t>Enoch Adetokunbo-Adelenu</t>
  </si>
  <si>
    <t>Farès Bousnina</t>
  </si>
  <si>
    <t>Godwill Kukonki</t>
  </si>
  <si>
    <t>Herbie James</t>
  </si>
  <si>
    <t>Juan José Rosa</t>
  </si>
  <si>
    <t>Junior Abou</t>
  </si>
  <si>
    <t>Keigo Watanabe</t>
  </si>
  <si>
    <t>Kevin Bizoza</t>
  </si>
  <si>
    <t>Khensane</t>
  </si>
  <si>
    <t>Brazil,Mozambique</t>
  </si>
  <si>
    <t>Liam Daði Jeffs</t>
  </si>
  <si>
    <t>Luca Fletcher</t>
  </si>
  <si>
    <t>Matthias Wamu Oyatambwe</t>
  </si>
  <si>
    <t>Belgium,Togo</t>
  </si>
  <si>
    <t>Mika Pieterse</t>
  </si>
  <si>
    <t>Mirsad Ali</t>
  </si>
  <si>
    <t>England,Tanzania</t>
  </si>
  <si>
    <t>Mylo van der Lans</t>
  </si>
  <si>
    <t>Néhémie Lurika</t>
  </si>
  <si>
    <t>Otis Caporusso</t>
  </si>
  <si>
    <t>Yanis Sellami</t>
  </si>
  <si>
    <t>DM L</t>
  </si>
  <si>
    <t>Adrián Guerrero(Barcelona,Spain)</t>
  </si>
  <si>
    <t>Adyn Torres</t>
  </si>
  <si>
    <t>Agustín Martínez</t>
  </si>
  <si>
    <t>Akiles</t>
  </si>
  <si>
    <t>Alejandro Moya</t>
  </si>
  <si>
    <t>Aleksa Vasilić</t>
  </si>
  <si>
    <t>Ander Peciña</t>
  </si>
  <si>
    <t>Ange Lago</t>
  </si>
  <si>
    <t>Anthony Knockaert</t>
  </si>
  <si>
    <t>France,Belgium</t>
  </si>
  <si>
    <t>Ariel Castro</t>
  </si>
  <si>
    <t>Bilal Konteh</t>
  </si>
  <si>
    <t>Sweden,The Gambia,Spain</t>
  </si>
  <si>
    <t>Bryan Meyo</t>
  </si>
  <si>
    <t>Ceadach O'Neill</t>
  </si>
  <si>
    <t>Cherif Soumah</t>
  </si>
  <si>
    <t>Christian Prenaj</t>
  </si>
  <si>
    <t>Christopher Torres</t>
  </si>
  <si>
    <t>Claudio Bettoni-Katunda</t>
  </si>
  <si>
    <t>Cristiano Ronaldo(Desportivo Brasil Participações Ltda,Brazil)</t>
  </si>
  <si>
    <t>Damyan Yordanov</t>
  </si>
  <si>
    <t>Dani Martínez</t>
  </si>
  <si>
    <t>Daniel Le Duigou</t>
  </si>
  <si>
    <t>Darris Zema</t>
  </si>
  <si>
    <t>David Weiss</t>
  </si>
  <si>
    <t>Finland,Poland</t>
  </si>
  <si>
    <t>Davide Sorino</t>
  </si>
  <si>
    <t>Dawda Sankareh</t>
  </si>
  <si>
    <t>Denis Ţăroi</t>
  </si>
  <si>
    <t>Diego Pisani</t>
  </si>
  <si>
    <t>Dino Putsén</t>
  </si>
  <si>
    <t>Djael Akloe</t>
  </si>
  <si>
    <t>Dmitry Alexandrov</t>
  </si>
  <si>
    <t>Dominik Pech</t>
  </si>
  <si>
    <t>Don O'Niel</t>
  </si>
  <si>
    <t>Duje Slišković</t>
  </si>
  <si>
    <t>Egor Greber</t>
  </si>
  <si>
    <t>Elasrar Mohamed</t>
  </si>
  <si>
    <t>Elijah Ly</t>
  </si>
  <si>
    <t>Federico Serra</t>
  </si>
  <si>
    <t>Fedir Zadorozhnyi</t>
  </si>
  <si>
    <t>Felipe Lima</t>
  </si>
  <si>
    <t>Floyd Ayité</t>
  </si>
  <si>
    <t>Gabriel Gheorghe</t>
  </si>
  <si>
    <t>Gael Arturo Álvarez</t>
  </si>
  <si>
    <t>Hlynur Þórhallsson</t>
  </si>
  <si>
    <t>Hugo Calvo</t>
  </si>
  <si>
    <t>Hugo Gandía</t>
  </si>
  <si>
    <t>Iain de Jongh</t>
  </si>
  <si>
    <t>Ignacio Pacheco</t>
  </si>
  <si>
    <t>Ilija Maslarov</t>
  </si>
  <si>
    <t>Jari Teunisse</t>
  </si>
  <si>
    <t>Joaquín Salas</t>
  </si>
  <si>
    <t>Jon Garro</t>
  </si>
  <si>
    <t>Joris Boguo</t>
  </si>
  <si>
    <t>Austria,Congo</t>
  </si>
  <si>
    <t>Juan Manuel Arango</t>
  </si>
  <si>
    <t>Kane Aerts</t>
  </si>
  <si>
    <t>Karlo Pajsar</t>
  </si>
  <si>
    <t>Kayhan Sayman</t>
  </si>
  <si>
    <t>Ken Izekor</t>
  </si>
  <si>
    <t>Kennedy Okpaleke</t>
  </si>
  <si>
    <t>Khari Ranson</t>
  </si>
  <si>
    <t>Kigbafori Soro</t>
  </si>
  <si>
    <t>Lasse Abildgaard</t>
  </si>
  <si>
    <t>Léo Bamballi</t>
  </si>
  <si>
    <t>Leon Dahlstrøm</t>
  </si>
  <si>
    <t>Logan Bailly</t>
  </si>
  <si>
    <t>Logan Briggs</t>
  </si>
  <si>
    <t>Louis Zecevic-John</t>
  </si>
  <si>
    <t>Serbia,England,Saint Lucia</t>
  </si>
  <si>
    <t>Luciano Miño</t>
  </si>
  <si>
    <t>Maël Debondt</t>
  </si>
  <si>
    <t>Makha Sissokho</t>
  </si>
  <si>
    <t>Malcolm</t>
  </si>
  <si>
    <t>Manuel Kissanga</t>
  </si>
  <si>
    <t>Marcel Slusar</t>
  </si>
  <si>
    <t>Marco Polo</t>
  </si>
  <si>
    <t>Marko Kozina</t>
  </si>
  <si>
    <t>Mateo Maravić</t>
  </si>
  <si>
    <t>Matías Robetto</t>
  </si>
  <si>
    <t>Matthew Henderson-Hall</t>
  </si>
  <si>
    <t>Mattia Pellini</t>
  </si>
  <si>
    <t>Matyáš Kodera</t>
  </si>
  <si>
    <t>Max Mergner</t>
  </si>
  <si>
    <t>Miguel João da Silva</t>
  </si>
  <si>
    <t>Miguel Peralta</t>
  </si>
  <si>
    <t>Niklas Hildebrandt</t>
  </si>
  <si>
    <t>Niko Horvat</t>
  </si>
  <si>
    <t>Croatia,Belgium</t>
  </si>
  <si>
    <t>Noah Visbeen</t>
  </si>
  <si>
    <t>Noël Beulens</t>
  </si>
  <si>
    <t>Norbu Lhakpa</t>
  </si>
  <si>
    <t>Onésime Kalonji</t>
  </si>
  <si>
    <t>Pablo(CEA,Brazil)</t>
  </si>
  <si>
    <t>Reiss Russell-Denny</t>
  </si>
  <si>
    <t>Ricardo Pădurariu</t>
  </si>
  <si>
    <t>Riquelme(VIT,Brazil)</t>
  </si>
  <si>
    <t>Róbert Quental Árnason</t>
  </si>
  <si>
    <t>Iceland,Angola</t>
  </si>
  <si>
    <t>Roko Vojvodić</t>
  </si>
  <si>
    <t>Romeo Philippin</t>
  </si>
  <si>
    <t>Switzerland,Bolivia</t>
  </si>
  <si>
    <t>Salifou Sylla</t>
  </si>
  <si>
    <t>Salim Ceesay</t>
  </si>
  <si>
    <t>Seif El Agouz</t>
  </si>
  <si>
    <t>Seydou Dembélé</t>
  </si>
  <si>
    <t>Shane Kluivert</t>
  </si>
  <si>
    <t>Simeon Rapsch</t>
  </si>
  <si>
    <t>Stefan Jovanoski</t>
  </si>
  <si>
    <t>North Macedonia,Czechia</t>
  </si>
  <si>
    <t>Stefan Mladenović</t>
  </si>
  <si>
    <t>Steven Heras</t>
  </si>
  <si>
    <t>Svit Hočevar</t>
  </si>
  <si>
    <t>Taycan Kurt</t>
  </si>
  <si>
    <t>Thiakala Tine</t>
  </si>
  <si>
    <t>Thomas Vergara</t>
  </si>
  <si>
    <t>Tidiane Sodré</t>
  </si>
  <si>
    <t>Tilen Golič</t>
  </si>
  <si>
    <t>Tobías Campos</t>
  </si>
  <si>
    <t>Uroš Đorđević</t>
  </si>
  <si>
    <t>Vicente Pendino</t>
  </si>
  <si>
    <t>Viktor Bjarki Daðason</t>
  </si>
  <si>
    <t>Vuk Roganović</t>
  </si>
  <si>
    <t>Wylan Pierrilus</t>
  </si>
  <si>
    <t>Yankhoba Diallo</t>
  </si>
  <si>
    <t>Yaxi García</t>
  </si>
  <si>
    <t>Yll Gashi</t>
  </si>
  <si>
    <t>Youssef Ortiz</t>
  </si>
  <si>
    <t>Yuki Kajiura</t>
  </si>
  <si>
    <t>Žan Meško</t>
  </si>
  <si>
    <t>João Abreu</t>
  </si>
  <si>
    <t>Keisuke Nakamura</t>
  </si>
  <si>
    <t>Agustín Ipoutcha</t>
  </si>
  <si>
    <t>Alexsandro</t>
  </si>
  <si>
    <t>Andrea Luongo</t>
  </si>
  <si>
    <t>Benjamín Fariña</t>
  </si>
  <si>
    <t>Bruno Galassi</t>
  </si>
  <si>
    <t>Jerayno Schaken</t>
  </si>
  <si>
    <t>Kauã</t>
  </si>
  <si>
    <t>Kornel Miściur</t>
  </si>
  <si>
    <t>Leonit Ibraimov</t>
  </si>
  <si>
    <t>Martin Kovář</t>
  </si>
  <si>
    <t>Murilo(ATP,Brazil)</t>
  </si>
  <si>
    <t>Santino Crego</t>
  </si>
  <si>
    <t>Shunsuke Saito</t>
  </si>
  <si>
    <t>Stígur Diljan Þórðarson</t>
  </si>
  <si>
    <t>Tynan Thompson</t>
  </si>
  <si>
    <t>Yerar Azcarate</t>
  </si>
  <si>
    <t>Aaron Bétéhé</t>
  </si>
  <si>
    <t>Abdoulaye Nassoko</t>
  </si>
  <si>
    <t>Alexandr Khubulov</t>
  </si>
  <si>
    <t>Alexis Rad</t>
  </si>
  <si>
    <t>Álvaro(R. Madrid,Spain)</t>
  </si>
  <si>
    <t>Alynho Haïdara</t>
  </si>
  <si>
    <t>Andreas Eikrem Myklebust</t>
  </si>
  <si>
    <t>Arkadius Pawlik</t>
  </si>
  <si>
    <t>Ashton Ezinwa</t>
  </si>
  <si>
    <t>Finland,Belgium</t>
  </si>
  <si>
    <t>Bautista Ojeda</t>
  </si>
  <si>
    <t>Benjamín Krom</t>
  </si>
  <si>
    <t>Bernard Eide</t>
  </si>
  <si>
    <t>Beto(JUV,Brazil)</t>
  </si>
  <si>
    <t>Božidar Dimitrić</t>
  </si>
  <si>
    <t>Cauã Soares</t>
  </si>
  <si>
    <t>Chris Grombahi</t>
  </si>
  <si>
    <t>Ivory Coast,Portugal</t>
  </si>
  <si>
    <t>Damario McIntosh</t>
  </si>
  <si>
    <t>Daniel Carter</t>
  </si>
  <si>
    <t>Dante Porcel de Peralta</t>
  </si>
  <si>
    <t>Dauda Iddrisa</t>
  </si>
  <si>
    <t>Italy,Ghana,England</t>
  </si>
  <si>
    <t>David Caballero</t>
  </si>
  <si>
    <t>Davinson Estupiñan</t>
  </si>
  <si>
    <t>Diego Minete</t>
  </si>
  <si>
    <t>Djamy Olax</t>
  </si>
  <si>
    <t>Djiby Bâ</t>
  </si>
  <si>
    <t>Dominik Kartelo</t>
  </si>
  <si>
    <t>Dominik Szala</t>
  </si>
  <si>
    <t>Dušan Radović</t>
  </si>
  <si>
    <t>Fadil Barro</t>
  </si>
  <si>
    <t>Flavio Sulejmani</t>
  </si>
  <si>
    <t>Francisco Scarpeccio</t>
  </si>
  <si>
    <t>Freddie Turley</t>
  </si>
  <si>
    <t>Henrique(FLU,Brazil)</t>
  </si>
  <si>
    <t>Ianis Doană</t>
  </si>
  <si>
    <t>Ívar Arnbro Þórhallsson</t>
  </si>
  <si>
    <t>Iceland,Sweden</t>
  </si>
  <si>
    <t>Jayden Lienou</t>
  </si>
  <si>
    <t>Wales,England,Cameroon</t>
  </si>
  <si>
    <t>Juan Pablo Tejeda</t>
  </si>
  <si>
    <t>Jules Ouaknine</t>
  </si>
  <si>
    <t>Kaloyan Bozhkov</t>
  </si>
  <si>
    <t>Karel Belžík</t>
  </si>
  <si>
    <t>Kurt Rüger</t>
  </si>
  <si>
    <t>Lamin Dukureh</t>
  </si>
  <si>
    <t>Louis Flower</t>
  </si>
  <si>
    <t>England,Jamaica,Nigeria</t>
  </si>
  <si>
    <t>Luca Gunter</t>
  </si>
  <si>
    <t>Lucas Camilo</t>
  </si>
  <si>
    <t>Lucas Pitt</t>
  </si>
  <si>
    <t>Luigi Esposito</t>
  </si>
  <si>
    <t>Marco Rivas</t>
  </si>
  <si>
    <t>Peru,Argentina,Paraguay</t>
  </si>
  <si>
    <t>Martin James</t>
  </si>
  <si>
    <t>Matteo Farronato</t>
  </si>
  <si>
    <t>Máximo Leguizamón</t>
  </si>
  <si>
    <t>Misael Zalazar</t>
  </si>
  <si>
    <t>Mohamed Yéo</t>
  </si>
  <si>
    <t>Mosquito(ATM,Brazil)</t>
  </si>
  <si>
    <t>Naarã</t>
  </si>
  <si>
    <t>Néstor Boretto</t>
  </si>
  <si>
    <t>N'Famory Traoré</t>
  </si>
  <si>
    <t>Nick Kaulfers</t>
  </si>
  <si>
    <t>Osku Maukonen</t>
  </si>
  <si>
    <t>Otto Tiitinen</t>
  </si>
  <si>
    <t>Paolo Ceppi</t>
  </si>
  <si>
    <t>Patrik Filippov</t>
  </si>
  <si>
    <t>Pavle Smiljanić</t>
  </si>
  <si>
    <t>Pedro Fidel</t>
  </si>
  <si>
    <t>Spain,Ecuador</t>
  </si>
  <si>
    <t>Pedro Lecce</t>
  </si>
  <si>
    <t>Pietro La Torre</t>
  </si>
  <si>
    <t>Rafael Ximenez Fasanella</t>
  </si>
  <si>
    <t>Raul Zinni</t>
  </si>
  <si>
    <t>Rayan Boulahrouz</t>
  </si>
  <si>
    <t>Rica</t>
  </si>
  <si>
    <t>Rikardo Sheji</t>
  </si>
  <si>
    <t>Ryan Rodin</t>
  </si>
  <si>
    <t>Sebastian Walker</t>
  </si>
  <si>
    <t>Stanislav Topinka</t>
  </si>
  <si>
    <t>Tanej Handanovič</t>
  </si>
  <si>
    <t>Thiago Salinas</t>
  </si>
  <si>
    <t>Tidiane Devernois</t>
  </si>
  <si>
    <t>Tommaso Della Mora</t>
  </si>
  <si>
    <t>Vid Novak</t>
  </si>
  <si>
    <t>Djylian N'Guessan</t>
  </si>
  <si>
    <t>Ariel</t>
  </si>
  <si>
    <t>Spain,Equatorial Guinea,Gabon</t>
  </si>
  <si>
    <t>Brad Mantsounga</t>
  </si>
  <si>
    <t>Charlie Holland</t>
  </si>
  <si>
    <t>Christian Imga</t>
  </si>
  <si>
    <t>Spain,Cameroon,Pays Basque</t>
  </si>
  <si>
    <t>Ethan Degny</t>
  </si>
  <si>
    <t>France,United States,Ivory Coast</t>
  </si>
  <si>
    <t>Federico Ciucci</t>
  </si>
  <si>
    <t>Ibrahim Rabbaj</t>
  </si>
  <si>
    <t>Morocco,England</t>
  </si>
  <si>
    <t>Marcos Viega</t>
  </si>
  <si>
    <t>Mattéo Bancillon</t>
  </si>
  <si>
    <t>Norberto Bedolla</t>
  </si>
  <si>
    <t>Riku Gunji</t>
  </si>
  <si>
    <t>Tidiane Diarrassouba</t>
  </si>
  <si>
    <t>Wassim Slama</t>
  </si>
  <si>
    <t>Ada İbik</t>
  </si>
  <si>
    <t>Adam Attallihi</t>
  </si>
  <si>
    <t>Adri Mehmeti</t>
  </si>
  <si>
    <t>Agustín Cañete</t>
  </si>
  <si>
    <t>Aimar Peña</t>
  </si>
  <si>
    <t>Alex Alcalá</t>
  </si>
  <si>
    <t>Ali Pağda</t>
  </si>
  <si>
    <t>Amirbek Bazarbayev</t>
  </si>
  <si>
    <t>Artur Movsesyan</t>
  </si>
  <si>
    <t>Ato Ampah</t>
  </si>
  <si>
    <t>Baba Korouma</t>
  </si>
  <si>
    <t>Benjamin Nagel</t>
  </si>
  <si>
    <t>Carles Sogorb</t>
  </si>
  <si>
    <t>Deniz Dönmezer</t>
  </si>
  <si>
    <t>Driss Laaouina</t>
  </si>
  <si>
    <t>Dudu(NAU,Brazil)</t>
  </si>
  <si>
    <t>Edoardo Biondini</t>
  </si>
  <si>
    <t>Emil Hillestad</t>
  </si>
  <si>
    <t>Erik Florentín</t>
  </si>
  <si>
    <t>Eternal Barron</t>
  </si>
  <si>
    <t>Fabian Merién</t>
  </si>
  <si>
    <t>Fallou Mbaye</t>
  </si>
  <si>
    <t>Frankie Runham</t>
  </si>
  <si>
    <t>Gleb Popolitov</t>
  </si>
  <si>
    <t>Gökdeniz Gürpüz</t>
  </si>
  <si>
    <t>Guilherme Amorim</t>
  </si>
  <si>
    <t>Guilherme Gama</t>
  </si>
  <si>
    <t>Guus Olgers</t>
  </si>
  <si>
    <t>Iago Machado</t>
  </si>
  <si>
    <t>Ibrahima Diallo(AS Académie Génération Foot,Senegal)</t>
  </si>
  <si>
    <t>Iker Otadui</t>
  </si>
  <si>
    <t>Ilan Jourdren</t>
  </si>
  <si>
    <t>Índio(ATM,Brazil)</t>
  </si>
  <si>
    <t>Izu Onunta</t>
  </si>
  <si>
    <t>Jack Kortkamp</t>
  </si>
  <si>
    <t>Javi Tena</t>
  </si>
  <si>
    <t>Jay McEvoy</t>
  </si>
  <si>
    <t>Joshua Bastien</t>
  </si>
  <si>
    <t>Joshua Wilbrenninck-van Cuilenborg</t>
  </si>
  <si>
    <t>Keisuke Hatakeyama</t>
  </si>
  <si>
    <t>Keyliane Abdallah</t>
  </si>
  <si>
    <t>Mayotte,France</t>
  </si>
  <si>
    <t>Koke(A. Madrid,Spain,ST R)</t>
  </si>
  <si>
    <t>Leandro Alcaraz</t>
  </si>
  <si>
    <t>Liberto(R. Madrid,Spain)</t>
  </si>
  <si>
    <t>Lorenzo Albarracín</t>
  </si>
  <si>
    <t>Luis Maturana</t>
  </si>
  <si>
    <t>Marco Virtuani</t>
  </si>
  <si>
    <t>Mason Miley</t>
  </si>
  <si>
    <t>Michael Mills</t>
  </si>
  <si>
    <t>Migue Romero</t>
  </si>
  <si>
    <t>Moïse Diarrassouba</t>
  </si>
  <si>
    <t>Mudaser Sadat</t>
  </si>
  <si>
    <t>Ognjen Obradovic</t>
  </si>
  <si>
    <t>Oier Unamuno</t>
  </si>
  <si>
    <t>Ondřej Penxa</t>
  </si>
  <si>
    <t>Orian Goren</t>
  </si>
  <si>
    <t>Israel,Czechia</t>
  </si>
  <si>
    <t>Pharell Nash</t>
  </si>
  <si>
    <t>Reuben Reid</t>
  </si>
  <si>
    <t>Roberto Tomás</t>
  </si>
  <si>
    <t>Rudolf Obal</t>
  </si>
  <si>
    <t>Rutger Niezing</t>
  </si>
  <si>
    <t>Sacha Lung</t>
  </si>
  <si>
    <t>Sanah Camara</t>
  </si>
  <si>
    <t>Seb Huntelaar</t>
  </si>
  <si>
    <t>Shota Kofie</t>
  </si>
  <si>
    <t>Stenn de Mol</t>
  </si>
  <si>
    <t>Taylan Aydın</t>
  </si>
  <si>
    <t>Tayo Subuloye</t>
  </si>
  <si>
    <t>Thiago Parga</t>
  </si>
  <si>
    <t>Thiago Pérez</t>
  </si>
  <si>
    <t>Thomas Campaniello</t>
  </si>
  <si>
    <t>Italy,Poland</t>
  </si>
  <si>
    <t>Thomas Rousseau</t>
  </si>
  <si>
    <t>Vinnie Hayward</t>
  </si>
  <si>
    <t>Vojin Marinković</t>
  </si>
  <si>
    <t>Woody Williamson</t>
  </si>
  <si>
    <t>Yago(AMG,Brazil)</t>
  </si>
  <si>
    <t>Filip Holosko</t>
  </si>
  <si>
    <t>Hernanes</t>
  </si>
  <si>
    <t>Saido Berahino</t>
  </si>
  <si>
    <t>Burundi,England</t>
  </si>
  <si>
    <t>Graham Dorrans</t>
  </si>
  <si>
    <t>Adam Kolman</t>
  </si>
  <si>
    <t>Afonso Lee</t>
  </si>
  <si>
    <t>Aimar Modelo</t>
  </si>
  <si>
    <t>Airidas Golambeckis</t>
  </si>
  <si>
    <t>England,Lithuania</t>
  </si>
  <si>
    <t>Albi</t>
  </si>
  <si>
    <t>Alejandro Arévalo</t>
  </si>
  <si>
    <t>Aleksej Šutalo</t>
  </si>
  <si>
    <t>Alex Rusmir</t>
  </si>
  <si>
    <t>Álvaro Güich</t>
  </si>
  <si>
    <t>Álvaro Jiménez Cobas</t>
  </si>
  <si>
    <t>Amin Cosic</t>
  </si>
  <si>
    <t>Iceland,Bosnia and Herzegovina</t>
  </si>
  <si>
    <t>Anass Moumane</t>
  </si>
  <si>
    <t>Andrei Roateș</t>
  </si>
  <si>
    <t>Anis Ayash</t>
  </si>
  <si>
    <t>Anthony Mlingo</t>
  </si>
  <si>
    <t>Antonio Pirrò</t>
  </si>
  <si>
    <t>Anže Zabukovec</t>
  </si>
  <si>
    <t>Aquiles Mansilla</t>
  </si>
  <si>
    <t>Azamat Tuiakbaev</t>
  </si>
  <si>
    <t>Bağdaulet Nüraly</t>
  </si>
  <si>
    <t>Basil Tuma</t>
  </si>
  <si>
    <t>Malta,Uganda,England</t>
  </si>
  <si>
    <t>Benicio Romero</t>
  </si>
  <si>
    <t>Benjamín Borowik</t>
  </si>
  <si>
    <t>Benjamin Khaderi</t>
  </si>
  <si>
    <t>Benjamín Vallejos</t>
  </si>
  <si>
    <t>Benno Kaltefleiter</t>
  </si>
  <si>
    <t>Bogdan Bogdanović</t>
  </si>
  <si>
    <t>Carlos De Roa</t>
  </si>
  <si>
    <t>Cauã Zappelini</t>
  </si>
  <si>
    <t>Charlie Penman</t>
  </si>
  <si>
    <t>Chris Popov</t>
  </si>
  <si>
    <t>Wales,England,Bulgaria</t>
  </si>
  <si>
    <t>Cristian Alomía</t>
  </si>
  <si>
    <t>Dachi Lordkipanidze</t>
  </si>
  <si>
    <t>Daniel Cantero</t>
  </si>
  <si>
    <t>Daniel Jóhannesson</t>
  </si>
  <si>
    <t>David Holzer</t>
  </si>
  <si>
    <t>David Salazar</t>
  </si>
  <si>
    <t>Dean Benamar</t>
  </si>
  <si>
    <t>Devrim Şahin</t>
  </si>
  <si>
    <t>Diego Ochoa</t>
  </si>
  <si>
    <t>Dion Gashi</t>
  </si>
  <si>
    <t>Edin Lekić</t>
  </si>
  <si>
    <t>Eduardo Ferreira</t>
  </si>
  <si>
    <t>Ege Arslan</t>
  </si>
  <si>
    <t>Elián Encina</t>
  </si>
  <si>
    <t>Élver Arizala</t>
  </si>
  <si>
    <t>Emmanuel Mbemba</t>
  </si>
  <si>
    <t>Emmanuel Mwanza</t>
  </si>
  <si>
    <t>Enes Çinemre</t>
  </si>
  <si>
    <t>Enzo Duarte</t>
  </si>
  <si>
    <t>Enzo Riquelme</t>
  </si>
  <si>
    <t>Eric Gómez</t>
  </si>
  <si>
    <t>Ferdinand Pohl</t>
  </si>
  <si>
    <t>Filip Černý</t>
  </si>
  <si>
    <t>Filip Slana</t>
  </si>
  <si>
    <t>Filipe Sousa</t>
  </si>
  <si>
    <t>Finlay Herrick</t>
  </si>
  <si>
    <t>Finn Sherlock</t>
  </si>
  <si>
    <t>Freddy Castañeda</t>
  </si>
  <si>
    <t>Freysteinn Ingi Guðnason</t>
  </si>
  <si>
    <t>Furkan Akyüz</t>
  </si>
  <si>
    <t>Furkan Yöntem</t>
  </si>
  <si>
    <t>Garnik Minasyan</t>
  </si>
  <si>
    <t>Gerald</t>
  </si>
  <si>
    <t>Ghianny Kodia</t>
  </si>
  <si>
    <t>Giorgio Vezzosi</t>
  </si>
  <si>
    <t>Gustav Bjerge</t>
  </si>
  <si>
    <t>Gustavo Milani</t>
  </si>
  <si>
    <t>Gutte</t>
  </si>
  <si>
    <t>Heitor(AMG,Brazil)</t>
  </si>
  <si>
    <t>Hidde Hellinga</t>
  </si>
  <si>
    <t>Hugo Goñi</t>
  </si>
  <si>
    <t>Idrissa Sabaly</t>
  </si>
  <si>
    <t>Ignacio Riera</t>
  </si>
  <si>
    <t>Iker Villar</t>
  </si>
  <si>
    <t>Ilyes Benlebsir</t>
  </si>
  <si>
    <t>Imdad Charifou</t>
  </si>
  <si>
    <t>Isa Daniel Jallow</t>
  </si>
  <si>
    <t>Ismail Oulad M'Hand</t>
  </si>
  <si>
    <t>Jan Franěk</t>
  </si>
  <si>
    <t>Jerónimo Gómez Mattar</t>
  </si>
  <si>
    <t>Joaquín Giudice</t>
  </si>
  <si>
    <t>John-Oliver Lacayo</t>
  </si>
  <si>
    <t>Sweden,Costa Rica,Nicaragua</t>
  </si>
  <si>
    <t>Josh Gentles</t>
  </si>
  <si>
    <t>Juan Manuel Potes</t>
  </si>
  <si>
    <t>Jules Stawiecki</t>
  </si>
  <si>
    <t>Kağan Moradaoğlu</t>
  </si>
  <si>
    <t>Kaïs Kourtel</t>
  </si>
  <si>
    <t>Kamohelo Mareletse</t>
  </si>
  <si>
    <t>Kayra Cihan</t>
  </si>
  <si>
    <t>Kévin Sitou</t>
  </si>
  <si>
    <t>Khauan</t>
  </si>
  <si>
    <t>Koen Oosterhof</t>
  </si>
  <si>
    <t>Konstantin Dorofeev</t>
  </si>
  <si>
    <t>Kyrylo Pashko</t>
  </si>
  <si>
    <t>Leandro Hernández</t>
  </si>
  <si>
    <t>Leonel Flores(Club Sportivo Belgrano de San Francisco,Argentina)</t>
  </si>
  <si>
    <t>Lipe</t>
  </si>
  <si>
    <t>Lucas Alfonzo</t>
  </si>
  <si>
    <t>Lucas Álvarez</t>
  </si>
  <si>
    <t>Lucca Caramico</t>
  </si>
  <si>
    <t>Luís Gustavo</t>
  </si>
  <si>
    <t>Luka Karapetrović</t>
  </si>
  <si>
    <t>Luka Vieillevoye</t>
  </si>
  <si>
    <t>Netherlands,Belgium,Portugal</t>
  </si>
  <si>
    <t>Luke Rawlings</t>
  </si>
  <si>
    <t>Lyan</t>
  </si>
  <si>
    <t>Maj Balažic</t>
  </si>
  <si>
    <t>Manuel Bahaty</t>
  </si>
  <si>
    <t>Marco Oliva</t>
  </si>
  <si>
    <t>Marcos Goñi</t>
  </si>
  <si>
    <t>Marten-Chris Paalberg</t>
  </si>
  <si>
    <t>Martín Arruti</t>
  </si>
  <si>
    <t>Martín Jiménez</t>
  </si>
  <si>
    <t>Matěj Strnad</t>
  </si>
  <si>
    <t>Mateus Xavier</t>
  </si>
  <si>
    <t>Mathys Silistrie</t>
  </si>
  <si>
    <t>Matías Busto</t>
  </si>
  <si>
    <t>Matías Gómez(Club Atlético Defensores de Belgrano,Argentina)</t>
  </si>
  <si>
    <t>Matías Zorzoli</t>
  </si>
  <si>
    <t>Maxim Marandici</t>
  </si>
  <si>
    <t>Maxim Mateáš</t>
  </si>
  <si>
    <t>Máximo Ramón</t>
  </si>
  <si>
    <t>Maximos Lobas</t>
  </si>
  <si>
    <t>Greece,Ukraine</t>
  </si>
  <si>
    <t>Mert Bayram</t>
  </si>
  <si>
    <t>Miguel Gil</t>
  </si>
  <si>
    <t>Miguel Mardochée</t>
  </si>
  <si>
    <t>Mikail Karbuzoglu</t>
  </si>
  <si>
    <t>Miki</t>
  </si>
  <si>
    <t>Miloš Soprenić</t>
  </si>
  <si>
    <t>Mustafa Kaçan</t>
  </si>
  <si>
    <t>Nathan Udvaros</t>
  </si>
  <si>
    <t>Nehemiah Oriola</t>
  </si>
  <si>
    <t>Nick Dobben</t>
  </si>
  <si>
    <t>Nicky Rueck</t>
  </si>
  <si>
    <t>Nicolas Mariotti</t>
  </si>
  <si>
    <t>Nicolás Puebla</t>
  </si>
  <si>
    <t>Nicolò Artesani</t>
  </si>
  <si>
    <t>Nikita Vasiljev</t>
  </si>
  <si>
    <t>Niko Wood</t>
  </si>
  <si>
    <t>Canada,South Korea</t>
  </si>
  <si>
    <t>Oliver Mvouama</t>
  </si>
  <si>
    <t>Óscar López</t>
  </si>
  <si>
    <t>Patrik Johnsen</t>
  </si>
  <si>
    <t>Paulinho(AMG,Brazil)</t>
  </si>
  <si>
    <t>Pavle Štulić</t>
  </si>
  <si>
    <t>Pedro Kauã</t>
  </si>
  <si>
    <t>Pietro</t>
  </si>
  <si>
    <t>Riquelmy</t>
  </si>
  <si>
    <t>Rodrigo Rodrigues(Gil Vicente Futebol Clube,Portugal)</t>
  </si>
  <si>
    <t>Román Colo</t>
  </si>
  <si>
    <t>Romke van de Pol</t>
  </si>
  <si>
    <t>Rosen Marinov</t>
  </si>
  <si>
    <t>Salvador Rixner</t>
  </si>
  <si>
    <t>Santino Giacopetti</t>
  </si>
  <si>
    <t>Serge Daura</t>
  </si>
  <si>
    <t>Sergiu Perciun</t>
  </si>
  <si>
    <t>Simón Escobar</t>
  </si>
  <si>
    <t>Steeve Kango</t>
  </si>
  <si>
    <t>Stefan Petrović</t>
  </si>
  <si>
    <t>Tai Primc</t>
  </si>
  <si>
    <t>Thiago Currado</t>
  </si>
  <si>
    <t>Thierry Fidjeu-Tazemeta</t>
  </si>
  <si>
    <t>Thijs van Ingen</t>
  </si>
  <si>
    <t>Tian Mačak</t>
  </si>
  <si>
    <t>Timon Kikec</t>
  </si>
  <si>
    <t>Timothée Dutot</t>
  </si>
  <si>
    <t>Tomás Roco</t>
  </si>
  <si>
    <t>Tomáš Růžička</t>
  </si>
  <si>
    <t>Toni Langsteiner</t>
  </si>
  <si>
    <t>Ulrich Varens Fokam</t>
  </si>
  <si>
    <t>Vicente Carcamo</t>
  </si>
  <si>
    <t>Viktor Stojanović</t>
  </si>
  <si>
    <t>Vladan Čarapić</t>
  </si>
  <si>
    <t>Vojtěch Patka</t>
  </si>
  <si>
    <t>Waldomiro</t>
  </si>
  <si>
    <t>Wallace Davi</t>
  </si>
  <si>
    <t>Xabi Gómez</t>
  </si>
  <si>
    <t>Yoan Akwa</t>
  </si>
  <si>
    <t>Yodilan Cruz</t>
  </si>
  <si>
    <t>Yusuf İnci</t>
  </si>
  <si>
    <t>Zaid Betteka</t>
  </si>
  <si>
    <t>England,Algeria,Somalia</t>
  </si>
  <si>
    <t>Zidane Yañez</t>
  </si>
  <si>
    <t>Chile,United States,Puerto Rico</t>
  </si>
  <si>
    <t>Davide Pavesi</t>
  </si>
  <si>
    <t>Sandro Gambôa</t>
  </si>
  <si>
    <t>Benjamin Stelman</t>
  </si>
  <si>
    <t>Benoît Sida</t>
  </si>
  <si>
    <t>France,Guyana</t>
  </si>
  <si>
    <t>Ewan Simpson</t>
  </si>
  <si>
    <t>Jacobo(R. Madrid,Spain)</t>
  </si>
  <si>
    <t>Keito Kumashiro</t>
  </si>
  <si>
    <t>Lorenzo Calvani</t>
  </si>
  <si>
    <t>Samuele Pirola</t>
  </si>
  <si>
    <t>Tristan Panduro</t>
  </si>
  <si>
    <t>Denmark,England</t>
  </si>
  <si>
    <t>David Limberský</t>
  </si>
  <si>
    <t>Adri Heredia</t>
  </si>
  <si>
    <t>Ainoã</t>
  </si>
  <si>
    <t>Álex Laso</t>
  </si>
  <si>
    <t>Alexander Zenti</t>
  </si>
  <si>
    <t>Alexi Koum</t>
  </si>
  <si>
    <t>Ali Barro</t>
  </si>
  <si>
    <t>Ángel Mora</t>
  </si>
  <si>
    <t>Bala Keita</t>
  </si>
  <si>
    <t>Ben Schiffer</t>
  </si>
  <si>
    <t>Bohdan Redushko</t>
  </si>
  <si>
    <t>Brent Jonkers</t>
  </si>
  <si>
    <t>Bruno Mišura</t>
  </si>
  <si>
    <t>Bryan De Jongh</t>
  </si>
  <si>
    <t>Poland,Belgium</t>
  </si>
  <si>
    <t>Carey Bloedorn</t>
  </si>
  <si>
    <t>Chema Aragüés</t>
  </si>
  <si>
    <t>Criss Macías</t>
  </si>
  <si>
    <t>Cristian Mares</t>
  </si>
  <si>
    <t>Dan Ellison</t>
  </si>
  <si>
    <t>Danilo Pejić</t>
  </si>
  <si>
    <t>Dmitriy Erofeev</t>
  </si>
  <si>
    <t>Facundo Martínez(Montevideo City Torque,Uruguay)</t>
  </si>
  <si>
    <t>Felipe Morais</t>
  </si>
  <si>
    <t>Filippo Armanini</t>
  </si>
  <si>
    <t>Ibrahima Sow(AS Académie Génération Foot,Senegal)</t>
  </si>
  <si>
    <t>Jakob Gunnar Sigurðsson</t>
  </si>
  <si>
    <t>Jefinho(GRE,Brazil)</t>
  </si>
  <si>
    <t>Jet Lee Espín</t>
  </si>
  <si>
    <t>Jhojan Amaya</t>
  </si>
  <si>
    <t>Jhon Romaña</t>
  </si>
  <si>
    <t>Joakim Lavia</t>
  </si>
  <si>
    <t>Joshua Ajala</t>
  </si>
  <si>
    <t>Juan Caggiano</t>
  </si>
  <si>
    <t>Juan David Aponzá</t>
  </si>
  <si>
    <t>Juan Pablo Sánchez</t>
  </si>
  <si>
    <t>Kenny Olinga</t>
  </si>
  <si>
    <t>Latif Diaby</t>
  </si>
  <si>
    <t>Liam Selin</t>
  </si>
  <si>
    <t>Luca Reggiani</t>
  </si>
  <si>
    <t>Martino Germa</t>
  </si>
  <si>
    <t>Matheus Miguez</t>
  </si>
  <si>
    <t>Mathias Klausen</t>
  </si>
  <si>
    <t>Matthew Dos Santos</t>
  </si>
  <si>
    <t>Melvin</t>
  </si>
  <si>
    <t>Michael Laffey</t>
  </si>
  <si>
    <t>Owen Graham-Roache</t>
  </si>
  <si>
    <t>Pablo Capilla Rivera</t>
  </si>
  <si>
    <t>Pedro González(Club Atlético Talleres de Córdoba,Argentina)</t>
  </si>
  <si>
    <t>Pellegrin</t>
  </si>
  <si>
    <t>Preslav Bachev</t>
  </si>
  <si>
    <t>Tarek Zornic</t>
  </si>
  <si>
    <t>Travis Akomeah</t>
  </si>
  <si>
    <t>England,Ghana,Poland</t>
  </si>
  <si>
    <t>Vincent Ibrahimović</t>
  </si>
  <si>
    <t>Vinicius dos Santos</t>
  </si>
  <si>
    <t>Vít Škrkoň</t>
  </si>
  <si>
    <t>Weimar Vivas</t>
  </si>
  <si>
    <t>Wendell(Polissia Zhytomyr,Brazil)</t>
  </si>
  <si>
    <t>Xavi Deraet</t>
  </si>
  <si>
    <t>Yiriba Coulibaly</t>
  </si>
  <si>
    <t>Destiny Elimoghale</t>
  </si>
  <si>
    <t>Alexander Odefalk</t>
  </si>
  <si>
    <t>João Aragão</t>
  </si>
  <si>
    <t>Kenan Doganay</t>
  </si>
  <si>
    <t>Rafael Quintas</t>
  </si>
  <si>
    <t>Chouaib Bellaarouch</t>
  </si>
  <si>
    <t>Dennis Rufo</t>
  </si>
  <si>
    <t>Ebroni Gnoan</t>
  </si>
  <si>
    <t>Edward Ibrović-Fletcher</t>
  </si>
  <si>
    <t>Serbia,England</t>
  </si>
  <si>
    <t>Elyes Dhaoui</t>
  </si>
  <si>
    <t>Enzo Evora Dias</t>
  </si>
  <si>
    <t>Filip Gigov</t>
  </si>
  <si>
    <t>Gabriel Menegon</t>
  </si>
  <si>
    <t>Gioele Giammattei</t>
  </si>
  <si>
    <t>Jacob Howard</t>
  </si>
  <si>
    <t>Jaden Umeh</t>
  </si>
  <si>
    <t>Josh King(Leicester City,Czechia,Scotland,England)</t>
  </si>
  <si>
    <t>Czechia,Scotland,England</t>
  </si>
  <si>
    <t>Jumpei Hayakawa</t>
  </si>
  <si>
    <t>Justin Oboavwoduo</t>
  </si>
  <si>
    <t>Keiner Klinger</t>
  </si>
  <si>
    <t>Mahmoud Al-Omar</t>
  </si>
  <si>
    <t>Michal Kroupa</t>
  </si>
  <si>
    <t>Oskar Engel</t>
  </si>
  <si>
    <t>Samual Archer</t>
  </si>
  <si>
    <t>Samuel Dias Semedo</t>
  </si>
  <si>
    <t>Santino Mambrín</t>
  </si>
  <si>
    <t>Szymon Piasta</t>
  </si>
  <si>
    <t>Thierry Henry</t>
  </si>
  <si>
    <t>Will Wright</t>
  </si>
  <si>
    <t>Adrien Llukes</t>
  </si>
  <si>
    <t>Aiham Dahche</t>
  </si>
  <si>
    <t>Álex Fernandorena</t>
  </si>
  <si>
    <t>Álvaro Palacio</t>
  </si>
  <si>
    <t>Amanuel Pellaers</t>
  </si>
  <si>
    <t>André Ferreira(,Portugal)</t>
  </si>
  <si>
    <t>Andrej Pečar</t>
  </si>
  <si>
    <t>Arseny Khorin</t>
  </si>
  <si>
    <t>Artem Korneev</t>
  </si>
  <si>
    <t>Batuhan Şahin</t>
  </si>
  <si>
    <t>Beckham Baker</t>
  </si>
  <si>
    <t>East Timor,Australia,Cape Verde Islands</t>
  </si>
  <si>
    <t>Caio Valle</t>
  </si>
  <si>
    <t>Carlos Eduardo(ATP,Brazil)</t>
  </si>
  <si>
    <t>Carlos Muñoz(Leganés,Spain)</t>
  </si>
  <si>
    <t>Caua Foroni De Oliveira</t>
  </si>
  <si>
    <t>Chaïn Ghrissi</t>
  </si>
  <si>
    <t>Checkina Dzabatou Ecko</t>
  </si>
  <si>
    <t>Da Mata</t>
  </si>
  <si>
    <t>Daniel Mikołajewski</t>
  </si>
  <si>
    <t>Diego Grippi</t>
  </si>
  <si>
    <t>Dino Delić</t>
  </si>
  <si>
    <t>Dion Hofmeister</t>
  </si>
  <si>
    <t>Dmytro Strilchuk</t>
  </si>
  <si>
    <t>Dudu(CEC,Brazil)</t>
  </si>
  <si>
    <t>Edin Etoski</t>
  </si>
  <si>
    <t>Elia-Giona Salamone</t>
  </si>
  <si>
    <t>Elikya Legros</t>
  </si>
  <si>
    <t>Emeka Adiele</t>
  </si>
  <si>
    <t>Emeric Etondé</t>
  </si>
  <si>
    <t>Ethan Luvambano</t>
  </si>
  <si>
    <t>Etienne Michut</t>
  </si>
  <si>
    <t>Fabio Pandolfi</t>
  </si>
  <si>
    <t>Fallou Sock</t>
  </si>
  <si>
    <t>Felix Taraldset</t>
  </si>
  <si>
    <t>Francisco Acosta</t>
  </si>
  <si>
    <t>Franz Hantschmann</t>
  </si>
  <si>
    <t>Gabriel Ramaj</t>
  </si>
  <si>
    <t>Gael Álvarez</t>
  </si>
  <si>
    <t>Guilherme Gaspar</t>
  </si>
  <si>
    <t>Harry Evans</t>
  </si>
  <si>
    <t>Hygor Souza</t>
  </si>
  <si>
    <t>Ibou Dacosta</t>
  </si>
  <si>
    <t>Ignacio(R. Madrid,Spain)</t>
  </si>
  <si>
    <t>Ilija Despotovic</t>
  </si>
  <si>
    <t>Issa Tounkara</t>
  </si>
  <si>
    <t>Ivan Parra</t>
  </si>
  <si>
    <t>Jan Bienduga</t>
  </si>
  <si>
    <t>Jason Bissi-Mouelle</t>
  </si>
  <si>
    <t>Javen Romero</t>
  </si>
  <si>
    <t>Jeanslor Kiese</t>
  </si>
  <si>
    <t>Joan Mascaró</t>
  </si>
  <si>
    <t>João Borne</t>
  </si>
  <si>
    <t>Joaquín Amadio</t>
  </si>
  <si>
    <t>Joaquín Dobal</t>
  </si>
  <si>
    <t>Jón Breki Guðmundsson</t>
  </si>
  <si>
    <t>Jorman Mendoza</t>
  </si>
  <si>
    <t>Josué Díaz</t>
  </si>
  <si>
    <t>Juan David Córdoba</t>
  </si>
  <si>
    <t>Kaio Vinícius</t>
  </si>
  <si>
    <t>Kirill Kistenev</t>
  </si>
  <si>
    <t>Kiyan Achahbar</t>
  </si>
  <si>
    <t>Kobe Van Den Broeck</t>
  </si>
  <si>
    <t>Lassana Traoré</t>
  </si>
  <si>
    <t>Lorenzo Ferrari</t>
  </si>
  <si>
    <t>Lumiere Santo</t>
  </si>
  <si>
    <t>Maj Pirc</t>
  </si>
  <si>
    <t>Marc Kornwachs</t>
  </si>
  <si>
    <t>Marco Libra</t>
  </si>
  <si>
    <t>Matěj Honomichl</t>
  </si>
  <si>
    <t>Matheusinho(BOT,Brazil)</t>
  </si>
  <si>
    <t>Matic Ferk</t>
  </si>
  <si>
    <t>Matteo Heremans</t>
  </si>
  <si>
    <t>Matteo Papaccioli</t>
  </si>
  <si>
    <t>Nacho Pérez</t>
  </si>
  <si>
    <t>Nezareth Segura</t>
  </si>
  <si>
    <t>Niko Tomašević</t>
  </si>
  <si>
    <t>Nikola Radnić</t>
  </si>
  <si>
    <t>Nilo Neuendorff</t>
  </si>
  <si>
    <t>Noah Candir</t>
  </si>
  <si>
    <t>Noel Pafla</t>
  </si>
  <si>
    <t>Obama Appiah</t>
  </si>
  <si>
    <t>Paul Nsio</t>
  </si>
  <si>
    <t>Philip Fjellman</t>
  </si>
  <si>
    <t>Philip Kleineberg</t>
  </si>
  <si>
    <t>Ramiro Passalacqua</t>
  </si>
  <si>
    <t>Riquelme(ATM,Brazil)</t>
  </si>
  <si>
    <t>Rodrigo Gamón</t>
  </si>
  <si>
    <t>Román Agüero</t>
  </si>
  <si>
    <t>Ruan Sales</t>
  </si>
  <si>
    <t>Ruben Londja</t>
  </si>
  <si>
    <t>Ryan Metu</t>
  </si>
  <si>
    <t>Sam Cuntapay</t>
  </si>
  <si>
    <t>Netherlands,Philippines,Indonesia</t>
  </si>
  <si>
    <t>Samuel Lusale</t>
  </si>
  <si>
    <t>Slovakia,England,Zambia</t>
  </si>
  <si>
    <t>Saverio Domanico</t>
  </si>
  <si>
    <t>Shuto Nagano</t>
  </si>
  <si>
    <t>Simon La Mantia</t>
  </si>
  <si>
    <t>Šimon Slončík</t>
  </si>
  <si>
    <t>Stefán Gísli Stefánsson</t>
  </si>
  <si>
    <t>Stefan Tomović(FK TSC Bačka Topola,Serbia)</t>
  </si>
  <si>
    <t>Tamay Dügdü</t>
  </si>
  <si>
    <t>Tiago Da Costa</t>
  </si>
  <si>
    <t>Toni Gabriel Matenda</t>
  </si>
  <si>
    <t>Utku Kurtal</t>
  </si>
  <si>
    <t>Vadim Shilov</t>
  </si>
  <si>
    <t>Vasil Kaymakanov</t>
  </si>
  <si>
    <t>Victor Boluwatife Ogungbayi</t>
  </si>
  <si>
    <t>Vitinho(GN,Brazil,Italy)</t>
  </si>
  <si>
    <t>Vlad</t>
  </si>
  <si>
    <t>Vojtěch Hranoš</t>
  </si>
  <si>
    <t>Warren Madrigal</t>
  </si>
  <si>
    <t>Wesley Krattenmacher</t>
  </si>
  <si>
    <t>Xavier(ATM,Brazil)</t>
  </si>
  <si>
    <t>Yago(COR,Brazil)</t>
  </si>
  <si>
    <t>Yari Vanderhallen</t>
  </si>
  <si>
    <t>Yuleiver Mosquera</t>
  </si>
  <si>
    <t>Yusuf Faghir</t>
  </si>
  <si>
    <t>Yvan Sebaï</t>
  </si>
  <si>
    <t>Tiago Rodrigues(Sport Lisboa e Benfica,Portugal)</t>
  </si>
  <si>
    <t>Ângelo(SPO,Brazil)</t>
  </si>
  <si>
    <t>Dell</t>
  </si>
  <si>
    <t>Stevan Manuel</t>
  </si>
  <si>
    <t>Tim Krul</t>
  </si>
  <si>
    <t>Cruz Allen</t>
  </si>
  <si>
    <t>Davide Zamagni</t>
  </si>
  <si>
    <t>Dudu(ITU,Brazil)</t>
  </si>
  <si>
    <t>Elisey Sarov</t>
  </si>
  <si>
    <t>Jean Lucas Severo</t>
  </si>
  <si>
    <t>Koki Yamashita</t>
  </si>
  <si>
    <t>Lenny Savin</t>
  </si>
  <si>
    <t>Mate Ivković</t>
  </si>
  <si>
    <t>Mauro Furtado</t>
  </si>
  <si>
    <t>Richard Wendel</t>
  </si>
  <si>
    <t>Thibo Nègre</t>
  </si>
  <si>
    <t>Tomás Soares</t>
  </si>
  <si>
    <t>Ogenyi Onazi</t>
  </si>
  <si>
    <t>Alessandro De Luca</t>
  </si>
  <si>
    <t>Al-Hassan Kamara</t>
  </si>
  <si>
    <t>Amir Bouhamdi</t>
  </si>
  <si>
    <t>Andrea Cullotta</t>
  </si>
  <si>
    <t>Andrija Vukoje</t>
  </si>
  <si>
    <t>Anthony Philips</t>
  </si>
  <si>
    <t>Belgium,Rwanda</t>
  </si>
  <si>
    <t>Arda Oruç</t>
  </si>
  <si>
    <t>Boaz Plantinga</t>
  </si>
  <si>
    <t>Dani Slory</t>
  </si>
  <si>
    <t>Daniel Ciesielski</t>
  </si>
  <si>
    <t>Davi Alves</t>
  </si>
  <si>
    <t>Dion Cakolli</t>
  </si>
  <si>
    <t>Douglas Sequeira</t>
  </si>
  <si>
    <t>Eliano Guido</t>
  </si>
  <si>
    <t>Fabio Lagano</t>
  </si>
  <si>
    <t>Felipe Preis</t>
  </si>
  <si>
    <t>Fernandinho(SPT,Brazil)</t>
  </si>
  <si>
    <t>Finlay Cartwright</t>
  </si>
  <si>
    <t>Finn Bierle</t>
  </si>
  <si>
    <t>Franco Colotto</t>
  </si>
  <si>
    <t>Gabriel Morisoli</t>
  </si>
  <si>
    <t>Haraldur Ágúst Brynjarsson</t>
  </si>
  <si>
    <t>Herman Sjåvik Opsahl</t>
  </si>
  <si>
    <t>Huguinho</t>
  </si>
  <si>
    <t>Ilian Hadidi</t>
  </si>
  <si>
    <t>Ilyas Azizi</t>
  </si>
  <si>
    <t>Isaac Auzmendi</t>
  </si>
  <si>
    <t>Javier Quiñones</t>
  </si>
  <si>
    <t>Jean Mambuku</t>
  </si>
  <si>
    <t>Joaquín Pimentel</t>
  </si>
  <si>
    <t>Julius Lucena</t>
  </si>
  <si>
    <t>Denmark,Philippines</t>
  </si>
  <si>
    <t>Justin Hoy</t>
  </si>
  <si>
    <t>Kaedren Spivey</t>
  </si>
  <si>
    <t>Kauã Rocha</t>
  </si>
  <si>
    <t>Kelvin Dongopandji</t>
  </si>
  <si>
    <t>Kevin Ahlberg</t>
  </si>
  <si>
    <t>Leo Cardoso</t>
  </si>
  <si>
    <t>Portugal,England,São Tomé and Príncipe</t>
  </si>
  <si>
    <t>Lionel Huwiler</t>
  </si>
  <si>
    <t>Louis Dore</t>
  </si>
  <si>
    <t>Lucas Myklebust</t>
  </si>
  <si>
    <t>Mamadou Balde</t>
  </si>
  <si>
    <t>Mario Navarro</t>
  </si>
  <si>
    <t>Marius Eriksrud</t>
  </si>
  <si>
    <t>Marvyn Muzungu</t>
  </si>
  <si>
    <t>Matheus(COR,Brazil)</t>
  </si>
  <si>
    <t>Max Knoll</t>
  </si>
  <si>
    <t>Michel Cavalcante</t>
  </si>
  <si>
    <t>Noah Gomes</t>
  </si>
  <si>
    <t>Prince N'Salambi</t>
  </si>
  <si>
    <t>Robert Necşulescu</t>
  </si>
  <si>
    <t>Rodrigo Gueti</t>
  </si>
  <si>
    <t>Roger(GRE,Brazil)</t>
  </si>
  <si>
    <t>Rune Reynders</t>
  </si>
  <si>
    <t>Saido Baldé</t>
  </si>
  <si>
    <t>Santiago Sandoval</t>
  </si>
  <si>
    <t>Sebastiano Araboni</t>
  </si>
  <si>
    <t>Sévérin Enouwoklo</t>
  </si>
  <si>
    <t>Sverre Stavø</t>
  </si>
  <si>
    <t>Tanthai Theeten</t>
  </si>
  <si>
    <t>Belgium,Thailand</t>
  </si>
  <si>
    <t>Thiago Azaf</t>
  </si>
  <si>
    <t>Thijmen Romers</t>
  </si>
  <si>
    <t>Tomáš Netolička</t>
  </si>
  <si>
    <t>Trebu</t>
  </si>
  <si>
    <t>Ukko Happonen</t>
  </si>
  <si>
    <t>Vicente Ponnert Hidalgo</t>
  </si>
  <si>
    <t>Wout Willemsen</t>
  </si>
  <si>
    <t>Yanel Zeze</t>
  </si>
  <si>
    <t>Yannis Touali</t>
  </si>
  <si>
    <t>Nikola Saric</t>
  </si>
  <si>
    <t>Denmark,Bosnia and Herzegovina,Croatia</t>
  </si>
  <si>
    <t>Billy-Paul Mavudia</t>
  </si>
  <si>
    <t>Brody Williams</t>
  </si>
  <si>
    <t>Josh Sonni-Lambie</t>
  </si>
  <si>
    <t>Alonzo Vincent</t>
  </si>
  <si>
    <t>Altin Azemi</t>
  </si>
  <si>
    <t>Bili</t>
  </si>
  <si>
    <t>Carlos</t>
  </si>
  <si>
    <t>Diego Martínez(R. Madrid,Spain)</t>
  </si>
  <si>
    <t>Ekene Chukwuani</t>
  </si>
  <si>
    <t>Floyd Samba</t>
  </si>
  <si>
    <t>Gian-Luca Aserie</t>
  </si>
  <si>
    <t>Jaume Durà</t>
  </si>
  <si>
    <t>Joi Nuredini</t>
  </si>
  <si>
    <t>Mathieu Hoareau</t>
  </si>
  <si>
    <t>Moctar Guirassy</t>
  </si>
  <si>
    <t>Paul Bourdin</t>
  </si>
  <si>
    <t>Samir Haribou</t>
  </si>
  <si>
    <t>France,Mayotte</t>
  </si>
  <si>
    <t>Spike Brits</t>
  </si>
  <si>
    <t>Abubakar Seidu</t>
  </si>
  <si>
    <t>Adam Tušek</t>
  </si>
  <si>
    <t>Alejo Torres</t>
  </si>
  <si>
    <t>Allan Purisevic</t>
  </si>
  <si>
    <t>Andrei Chirilă</t>
  </si>
  <si>
    <t>Borna Ivanda</t>
  </si>
  <si>
    <t>Carlos Alós</t>
  </si>
  <si>
    <t>Christian Seibert</t>
  </si>
  <si>
    <t>Christopher Wölbl</t>
  </si>
  <si>
    <t>Diego Backes</t>
  </si>
  <si>
    <t>Diego Castel-Branco</t>
  </si>
  <si>
    <t>Diego Di Salvatore</t>
  </si>
  <si>
    <t>Dmytro Zudin</t>
  </si>
  <si>
    <t>Dylan Torres</t>
  </si>
  <si>
    <t>Edgar Mota</t>
  </si>
  <si>
    <t>Elias Slørdal</t>
  </si>
  <si>
    <t>Eman Subašić</t>
  </si>
  <si>
    <t>Ethan Gold</t>
  </si>
  <si>
    <t>Romania,United States</t>
  </si>
  <si>
    <t>Francis Chinedu Echue</t>
  </si>
  <si>
    <t>Croatia,Nigeria</t>
  </si>
  <si>
    <t>Gabriele Gori(Torino,Italy)</t>
  </si>
  <si>
    <t>Haktan Şener</t>
  </si>
  <si>
    <t>Ibrahim Faik</t>
  </si>
  <si>
    <t>Ilian Antonov</t>
  </si>
  <si>
    <t>Ilias Azaouagh</t>
  </si>
  <si>
    <t>Jean-Paul Bayiha</t>
  </si>
  <si>
    <t>Joel Pleguezuelos</t>
  </si>
  <si>
    <t>Joeri Cruden</t>
  </si>
  <si>
    <t>Jonas Peinhart</t>
  </si>
  <si>
    <t>Juan José Rey</t>
  </si>
  <si>
    <t>Kenta</t>
  </si>
  <si>
    <t>Japan,Spain</t>
  </si>
  <si>
    <t>Lisandro Silva Dias</t>
  </si>
  <si>
    <t>Netherlands,Cape Verde Islands,Angola</t>
  </si>
  <si>
    <t>Matheo Elviersson Sica</t>
  </si>
  <si>
    <t>Mattia Arrigoni</t>
  </si>
  <si>
    <t>Melvyn Otobo</t>
  </si>
  <si>
    <t>Michée Ndembi</t>
  </si>
  <si>
    <t>Mik Akkermans</t>
  </si>
  <si>
    <t>Milian Öberg</t>
  </si>
  <si>
    <t>Niels Filippo</t>
  </si>
  <si>
    <t>Oluwaseyi Wilson</t>
  </si>
  <si>
    <t>Paizinho</t>
  </si>
  <si>
    <t>Peter Molinari</t>
  </si>
  <si>
    <t>Pharell Hensel</t>
  </si>
  <si>
    <t>Rafa Oya</t>
  </si>
  <si>
    <t>Rio Bromfield</t>
  </si>
  <si>
    <t>Germany,England,Jamaica</t>
  </si>
  <si>
    <t>Rodriguinho(INT,Brazil)</t>
  </si>
  <si>
    <t>Ruben Akalé</t>
  </si>
  <si>
    <t>Sammy Dudek</t>
  </si>
  <si>
    <t>Santino Bruschi</t>
  </si>
  <si>
    <t>Steven Cave</t>
  </si>
  <si>
    <t>Svante Stangenberg</t>
  </si>
  <si>
    <t>Theo Julienne</t>
  </si>
  <si>
    <t>Tiago Silva(Futebol Clube do Porto,Portugal)</t>
  </si>
  <si>
    <t>Tije Vos</t>
  </si>
  <si>
    <t>Tim Blaszczak</t>
  </si>
  <si>
    <t>Tom Wisbereit</t>
  </si>
  <si>
    <t>Tutu</t>
  </si>
  <si>
    <t>Tyrone Jarrett</t>
  </si>
  <si>
    <t>Varugan Galstyan</t>
  </si>
  <si>
    <t>Vincent Zeidler</t>
  </si>
  <si>
    <t>Will Ostrander</t>
  </si>
  <si>
    <t>United States,Malta</t>
  </si>
  <si>
    <t>Yani Miguel</t>
  </si>
  <si>
    <t>Arone Gadou</t>
  </si>
  <si>
    <t>Sadriddin Hasanov</t>
  </si>
  <si>
    <t>Aidan Borland</t>
  </si>
  <si>
    <t>Andria Bartishvili</t>
  </si>
  <si>
    <t>Freddy Bernal</t>
  </si>
  <si>
    <t>Hasan Yakub İlçin</t>
  </si>
  <si>
    <t>Ilay Ben-Simon</t>
  </si>
  <si>
    <t>João Rijo</t>
  </si>
  <si>
    <t>Leke Drake</t>
  </si>
  <si>
    <t>Lewi Richards</t>
  </si>
  <si>
    <t>Mathis Eboué</t>
  </si>
  <si>
    <t>Paul Eymard</t>
  </si>
  <si>
    <t>Sebastian Pech</t>
  </si>
  <si>
    <t>Slim Bouaskar</t>
  </si>
  <si>
    <t>Tunisia,Italy</t>
  </si>
  <si>
    <t>Yanis Monkolot</t>
  </si>
  <si>
    <t>Zebedee Lawson</t>
  </si>
  <si>
    <t>Aldo Llanas</t>
  </si>
  <si>
    <t>Alvin Ayman</t>
  </si>
  <si>
    <t>André Machado</t>
  </si>
  <si>
    <t>Andrea Michieletto</t>
  </si>
  <si>
    <t>Andria Svanidze</t>
  </si>
  <si>
    <t>Antoine Valero</t>
  </si>
  <si>
    <t>Anton Palmer</t>
  </si>
  <si>
    <t>Arafat Moldagaliev</t>
  </si>
  <si>
    <t>Arthur do Vale</t>
  </si>
  <si>
    <t>Bailey Palmer</t>
  </si>
  <si>
    <t>Calvin Diakite</t>
  </si>
  <si>
    <t>Cristopher Benítez</t>
  </si>
  <si>
    <t>Cyprian Popielec</t>
  </si>
  <si>
    <t>David Dunne</t>
  </si>
  <si>
    <t>Demba Sy</t>
  </si>
  <si>
    <t>Desmond Kumih-Barimah</t>
  </si>
  <si>
    <t>Italy,England,Ghana</t>
  </si>
  <si>
    <t>Elías Legendre</t>
  </si>
  <si>
    <t>France,Ecuador</t>
  </si>
  <si>
    <t>Elias Sahraoui</t>
  </si>
  <si>
    <t>Eloi Gómez</t>
  </si>
  <si>
    <t>Enzo Cuartero</t>
  </si>
  <si>
    <t>Esteban Vasseur</t>
  </si>
  <si>
    <t>Francesco Castaldo</t>
  </si>
  <si>
    <t>Giacomo Koloto</t>
  </si>
  <si>
    <t>Gianni Calisto</t>
  </si>
  <si>
    <t>Haakon Norda</t>
  </si>
  <si>
    <t>Norway,Netherlands</t>
  </si>
  <si>
    <t>Hugo Sochůrek</t>
  </si>
  <si>
    <t>Ido Oli</t>
  </si>
  <si>
    <t>Iker Quintero</t>
  </si>
  <si>
    <t>Spain,Pays Basque,Colombia</t>
  </si>
  <si>
    <t>Jack McGrath</t>
  </si>
  <si>
    <t>Jah-Mason Telusson</t>
  </si>
  <si>
    <t>Jamshidbek Rustamov</t>
  </si>
  <si>
    <t>Joél Drakes-Thomas</t>
  </si>
  <si>
    <t>Jonáš Topič</t>
  </si>
  <si>
    <t>José Afonso</t>
  </si>
  <si>
    <t>Joshua</t>
  </si>
  <si>
    <t>Kaden Braithwaite</t>
  </si>
  <si>
    <t>Keilan Quinn</t>
  </si>
  <si>
    <t>Kenji Goes</t>
  </si>
  <si>
    <t>Kingsley Olufade</t>
  </si>
  <si>
    <t>Kwesi Sorotu Badori</t>
  </si>
  <si>
    <t>Leon Routh</t>
  </si>
  <si>
    <t>Lucas Balan</t>
  </si>
  <si>
    <t>Macaulay Zepa</t>
  </si>
  <si>
    <t>Markie Meade</t>
  </si>
  <si>
    <t>Marlon Pineau</t>
  </si>
  <si>
    <t>Martin Ponsot</t>
  </si>
  <si>
    <t>Mattia Marello</t>
  </si>
  <si>
    <t>Miguel Gouveia</t>
  </si>
  <si>
    <t>Milan Leccese</t>
  </si>
  <si>
    <t>Nassim Laarej</t>
  </si>
  <si>
    <t>Nevio Scherrer</t>
  </si>
  <si>
    <t>Nicolas Zenclussen</t>
  </si>
  <si>
    <t>Nuuradiin Mahamuud Abdi</t>
  </si>
  <si>
    <t>Netherlands,Somalia</t>
  </si>
  <si>
    <t>Owen Asemota</t>
  </si>
  <si>
    <t>Ruben Lomet</t>
  </si>
  <si>
    <t>Sam Alker</t>
  </si>
  <si>
    <t>Sami Wattel</t>
  </si>
  <si>
    <t>Takeo Kano</t>
  </si>
  <si>
    <t>Teddie Lamb</t>
  </si>
  <si>
    <t>Tom Lepenant</t>
  </si>
  <si>
    <t>Tyrese Noubissie</t>
  </si>
  <si>
    <t>France,Cameroon,England</t>
  </si>
  <si>
    <t>Tzalo</t>
  </si>
  <si>
    <t>Uriel Pepe</t>
  </si>
  <si>
    <t>Warren Ngana</t>
  </si>
  <si>
    <t>Yago Meana</t>
  </si>
  <si>
    <t>Zinedine Hasni</t>
  </si>
  <si>
    <t>Aaron Mayol</t>
  </si>
  <si>
    <t>Abdou Fall</t>
  </si>
  <si>
    <t>Abdulrahman Hazazi</t>
  </si>
  <si>
    <t>Abubakr Sulaymonov</t>
  </si>
  <si>
    <t>Adama Baradji</t>
  </si>
  <si>
    <t>Adonys Quiñónez</t>
  </si>
  <si>
    <t>Adrián Mosquera</t>
  </si>
  <si>
    <t>Adrielson</t>
  </si>
  <si>
    <t>Afonso Duarte</t>
  </si>
  <si>
    <t>Ahmed Refai</t>
  </si>
  <si>
    <t>Aidan Harris</t>
  </si>
  <si>
    <t>Alan Alcaraz</t>
  </si>
  <si>
    <t>Alassana Bagayogo</t>
  </si>
  <si>
    <t>Alastair Graham</t>
  </si>
  <si>
    <t>Alem Omerinović</t>
  </si>
  <si>
    <t>Bosnia and Herzegovina,Norway</t>
  </si>
  <si>
    <t>Álex Diego</t>
  </si>
  <si>
    <t>Alexandre Tunkadi</t>
  </si>
  <si>
    <t>Alfie Osborne</t>
  </si>
  <si>
    <t>Alseny Cissé</t>
  </si>
  <si>
    <t>Amir Kernif</t>
  </si>
  <si>
    <t>Amos Onyejefu Ochoche</t>
  </si>
  <si>
    <t>André Stavås Skistad</t>
  </si>
  <si>
    <t>Andreas Søndenbroe</t>
  </si>
  <si>
    <t>Andrei Dăncuş</t>
  </si>
  <si>
    <t>Andrés Godfrey</t>
  </si>
  <si>
    <t>Andrés Redín</t>
  </si>
  <si>
    <t>Anton Agafonov</t>
  </si>
  <si>
    <t>Netherlands,Kazakhstan</t>
  </si>
  <si>
    <t>Anton Hofbauer</t>
  </si>
  <si>
    <t>Arath Moreno</t>
  </si>
  <si>
    <t>Arnau Cases</t>
  </si>
  <si>
    <t>Arthur Novaes</t>
  </si>
  <si>
    <t>Arthur Ryan</t>
  </si>
  <si>
    <t>Augusto Coronel</t>
  </si>
  <si>
    <t>Azem Yortaç</t>
  </si>
  <si>
    <t>Bautista Feversani</t>
  </si>
  <si>
    <t>Bedirhan Çetin</t>
  </si>
  <si>
    <t>Benjamín Chialvo</t>
  </si>
  <si>
    <t>Berkan Ermec</t>
  </si>
  <si>
    <t>Bexruz Karimov</t>
  </si>
  <si>
    <t>Billy Mills</t>
  </si>
  <si>
    <t>Bolívar Tobar</t>
  </si>
  <si>
    <t>Bright van Dijk</t>
  </si>
  <si>
    <t>Bruninho(FOR,Brazil)</t>
  </si>
  <si>
    <t>Bruno Celan</t>
  </si>
  <si>
    <t>Byron Mendoza</t>
  </si>
  <si>
    <t>Callan McKenna</t>
  </si>
  <si>
    <t>Camilo Amú</t>
  </si>
  <si>
    <t>Carl-Anton Sticherling</t>
  </si>
  <si>
    <t>Carlos Guirao</t>
  </si>
  <si>
    <t>Carlos Jiménez</t>
  </si>
  <si>
    <t>Charlie Gray</t>
  </si>
  <si>
    <t>Cheikh Fall</t>
  </si>
  <si>
    <t>Christian Chigozie</t>
  </si>
  <si>
    <t>Spain,England,Nigeria</t>
  </si>
  <si>
    <t>Cristian De Angelis</t>
  </si>
  <si>
    <t>Crysthyan</t>
  </si>
  <si>
    <t>Daan Hulleman</t>
  </si>
  <si>
    <t>Daniel Fitzgerald</t>
  </si>
  <si>
    <t>Daniel Švancara</t>
  </si>
  <si>
    <t>Danylo Harazha</t>
  </si>
  <si>
    <t>Danylo Khan</t>
  </si>
  <si>
    <t>Darius Lane</t>
  </si>
  <si>
    <t>Darwin Torres(Barranquilla Fútbol Club S.A.,Colombia)</t>
  </si>
  <si>
    <t>David Dumitra</t>
  </si>
  <si>
    <t>David Popa</t>
  </si>
  <si>
    <t>Dean de Kraaij</t>
  </si>
  <si>
    <t>Netherlands,Suriname,Morocco</t>
  </si>
  <si>
    <t>Dennis Krpálek</t>
  </si>
  <si>
    <t>Czechia,Germany</t>
  </si>
  <si>
    <t>Dinis Telehovschi</t>
  </si>
  <si>
    <t>Portugal,Moldova</t>
  </si>
  <si>
    <t>Diogo Martins</t>
  </si>
  <si>
    <t>Dominic Hernández</t>
  </si>
  <si>
    <t>Doruk Tuğrul</t>
  </si>
  <si>
    <t>Duje Slatina</t>
  </si>
  <si>
    <t>Duron van Bennekom</t>
  </si>
  <si>
    <t>Eddy Nsasi</t>
  </si>
  <si>
    <t>Ege Araç</t>
  </si>
  <si>
    <t>Ege Yıldırım</t>
  </si>
  <si>
    <t>Egoitz</t>
  </si>
  <si>
    <t>Elias Haug</t>
  </si>
  <si>
    <t>Emanuele Margheri</t>
  </si>
  <si>
    <t>Emil Sadarangani</t>
  </si>
  <si>
    <t>Sweden,India</t>
  </si>
  <si>
    <t>Emilio Fritschi</t>
  </si>
  <si>
    <t>Èric Aragonés</t>
  </si>
  <si>
    <t>Esteban Pepino</t>
  </si>
  <si>
    <t>Ethan Brissaud</t>
  </si>
  <si>
    <t>Ezra Carrington</t>
  </si>
  <si>
    <t>Facundo Salinas</t>
  </si>
  <si>
    <t>Féder Rivas</t>
  </si>
  <si>
    <t>Federico Passariello</t>
  </si>
  <si>
    <t>Federico Rivas</t>
  </si>
  <si>
    <t>Feike Muller</t>
  </si>
  <si>
    <t>Filip Skalník</t>
  </si>
  <si>
    <t>Filip Sladovník</t>
  </si>
  <si>
    <t>Filip Wassberg</t>
  </si>
  <si>
    <t>François Mendy</t>
  </si>
  <si>
    <t>Gabriel Dbouk</t>
  </si>
  <si>
    <t>Portugal,Libya</t>
  </si>
  <si>
    <t>Gael Noorden</t>
  </si>
  <si>
    <t>Geatan Trenidad</t>
  </si>
  <si>
    <t>Geoffroy Bony</t>
  </si>
  <si>
    <t>Wales,Ivory Coast</t>
  </si>
  <si>
    <t>George Murray-Jones</t>
  </si>
  <si>
    <t>Germán Mesonero</t>
  </si>
  <si>
    <t>Gerónimo Mancilla</t>
  </si>
  <si>
    <t>Gian Ortega Ocampo</t>
  </si>
  <si>
    <t>Giannis Bokos</t>
  </si>
  <si>
    <t>Giovanny Sequera</t>
  </si>
  <si>
    <t>Givaro Rahajaän</t>
  </si>
  <si>
    <t>Gossob Awad</t>
  </si>
  <si>
    <t>Netherlands,Syria</t>
  </si>
  <si>
    <t>Graham Ankamafio</t>
  </si>
  <si>
    <t>Guilherme(VIT,Brazil)</t>
  </si>
  <si>
    <t>Guilherme Nogueira(AMG,Brazil)</t>
  </si>
  <si>
    <t>Gustavo Felix</t>
  </si>
  <si>
    <t>Gustavo Miranda</t>
  </si>
  <si>
    <t>Hamadou Moubarak</t>
  </si>
  <si>
    <t>Hamza Akarfouf</t>
  </si>
  <si>
    <t>Han Willhoft-King</t>
  </si>
  <si>
    <t>Henrique Miranda</t>
  </si>
  <si>
    <t>Henrique Moritz</t>
  </si>
  <si>
    <t>Holmes Júnior</t>
  </si>
  <si>
    <t>Houssem Tarzout</t>
  </si>
  <si>
    <t>Hugo Castañeda</t>
  </si>
  <si>
    <t>Ibrahim Diakité(Académie JMG de Bamako,Mali)</t>
  </si>
  <si>
    <t>Ilyas El Arbaoui</t>
  </si>
  <si>
    <t>Imran Talai</t>
  </si>
  <si>
    <t>İsa Halidi</t>
  </si>
  <si>
    <t>Isaac Moran</t>
  </si>
  <si>
    <t>Ismael Ziani</t>
  </si>
  <si>
    <t>Ïu Martínez</t>
  </si>
  <si>
    <t>Jacob Arroyave</t>
  </si>
  <si>
    <t>Jacob Watson</t>
  </si>
  <si>
    <t>Jacopo Del Fabro</t>
  </si>
  <si>
    <t>Jaden Dixon</t>
  </si>
  <si>
    <t>Jahnoa Hensel</t>
  </si>
  <si>
    <t>Jakob Benz</t>
  </si>
  <si>
    <t>Jakub Chalupa</t>
  </si>
  <si>
    <t>Jerayno Hunte</t>
  </si>
  <si>
    <t>Jerayson Hoepel</t>
  </si>
  <si>
    <t>Jesper Baas</t>
  </si>
  <si>
    <t>Jesper Becker</t>
  </si>
  <si>
    <t>Jhon Sevillano</t>
  </si>
  <si>
    <t>Joan Inglés</t>
  </si>
  <si>
    <t>Joaquin Sabono</t>
  </si>
  <si>
    <t>Joe Emery</t>
  </si>
  <si>
    <t>Joel Philbert</t>
  </si>
  <si>
    <t>Jonah Berghoff</t>
  </si>
  <si>
    <t>Josh Landers</t>
  </si>
  <si>
    <t>Joshua Ortiz</t>
  </si>
  <si>
    <t>Joshua Santiago</t>
  </si>
  <si>
    <t>Juan Diego Rodríguez</t>
  </si>
  <si>
    <t>Juan Liceaga</t>
  </si>
  <si>
    <t>Juan Machado</t>
  </si>
  <si>
    <t>Jules Bouffandeau</t>
  </si>
  <si>
    <t>Junior Colina</t>
  </si>
  <si>
    <t>Junior Njimbam</t>
  </si>
  <si>
    <t>Juraj Frigan</t>
  </si>
  <si>
    <t>Kaelen Dougan</t>
  </si>
  <si>
    <t>Kaio(ATM,Brazil)</t>
  </si>
  <si>
    <t>Kaloyan Strinski</t>
  </si>
  <si>
    <t>Kayke Santos</t>
  </si>
  <si>
    <t>Kelian Le Pironnec</t>
  </si>
  <si>
    <t>Kevin André Dæhlin</t>
  </si>
  <si>
    <t>Kilian Ghaud</t>
  </si>
  <si>
    <t>Kimi Baur</t>
  </si>
  <si>
    <t>Kirayno Schaken</t>
  </si>
  <si>
    <t>Kryštof Čížek</t>
  </si>
  <si>
    <t>Kuba Bochniarz</t>
  </si>
  <si>
    <t>Kweku Opare-Adu</t>
  </si>
  <si>
    <t>Kyle-Warreeck Magaud</t>
  </si>
  <si>
    <t>Leander Vanruysseveldt</t>
  </si>
  <si>
    <t>Leo Black</t>
  </si>
  <si>
    <t>Leonel Realpe</t>
  </si>
  <si>
    <t>Levin Vogt</t>
  </si>
  <si>
    <t>Lisandro Zacaría</t>
  </si>
  <si>
    <t>Luca Fantasia</t>
  </si>
  <si>
    <t>Luca Hampel</t>
  </si>
  <si>
    <t>Luca Moisa</t>
  </si>
  <si>
    <t>Luiz Peu</t>
  </si>
  <si>
    <t>Lwandiso Radebe</t>
  </si>
  <si>
    <t>Malachi Hardy</t>
  </si>
  <si>
    <t>Malik Kassassir</t>
  </si>
  <si>
    <t>Malik Pimpong</t>
  </si>
  <si>
    <t>Mamadou Konté</t>
  </si>
  <si>
    <t>Manu Montero</t>
  </si>
  <si>
    <t>Mario Licaciu</t>
  </si>
  <si>
    <t>Márkó Mándity</t>
  </si>
  <si>
    <t>Mason Cotcher</t>
  </si>
  <si>
    <t>Matei Manolache</t>
  </si>
  <si>
    <t>Mateo Torrisi</t>
  </si>
  <si>
    <t>Matheus Lima</t>
  </si>
  <si>
    <t>Mathieu Buyens</t>
  </si>
  <si>
    <t>Mathis Chambon</t>
  </si>
  <si>
    <t>Matteo Davide Villa</t>
  </si>
  <si>
    <t>Matthew Moore</t>
  </si>
  <si>
    <t>Mattia Zaramella</t>
  </si>
  <si>
    <t>Maurice Schossee</t>
  </si>
  <si>
    <t>Max-Edgar Chabot</t>
  </si>
  <si>
    <t>Maxim Radchenko</t>
  </si>
  <si>
    <t>Maximiliano Lloret</t>
  </si>
  <si>
    <t>Mazen Slama</t>
  </si>
  <si>
    <t>Mehdi Husson</t>
  </si>
  <si>
    <t>Michael Noonan</t>
  </si>
  <si>
    <t>Michał Żuk</t>
  </si>
  <si>
    <t>Milan Mutsers</t>
  </si>
  <si>
    <t>Mirko Loreti</t>
  </si>
  <si>
    <t>Moha Touray</t>
  </si>
  <si>
    <t>Mohamed Abdellah</t>
  </si>
  <si>
    <t>Mohamed Adam Benhita</t>
  </si>
  <si>
    <t>Mohamed Chebbi</t>
  </si>
  <si>
    <t>Moreno Gompel</t>
  </si>
  <si>
    <t>Netherlands,Dominican Republic</t>
  </si>
  <si>
    <t>Moritz Göttlicher</t>
  </si>
  <si>
    <t>Mükhamedäli Abish</t>
  </si>
  <si>
    <t>Mukhammad Dzhurabaiev</t>
  </si>
  <si>
    <t>Ukraine,Tajikistan</t>
  </si>
  <si>
    <t>Mustafa Shen</t>
  </si>
  <si>
    <t>Nabil Kaaouach</t>
  </si>
  <si>
    <t>Nadir Djalti Benziane</t>
  </si>
  <si>
    <t>Nahuel Olmedo</t>
  </si>
  <si>
    <t>Nassim El Massoudi</t>
  </si>
  <si>
    <t>Nebe-Sirak Domnic</t>
  </si>
  <si>
    <t>Neri Romero</t>
  </si>
  <si>
    <t>Nicholas Callarà</t>
  </si>
  <si>
    <t>Nico Biedermann</t>
  </si>
  <si>
    <t>Nivaldo Erazo</t>
  </si>
  <si>
    <t>Noa Ojea</t>
  </si>
  <si>
    <t>Noah Vincent</t>
  </si>
  <si>
    <t>Onuralp Çakıroğlu</t>
  </si>
  <si>
    <t>Orion Nettl</t>
  </si>
  <si>
    <t>Óscar Medina</t>
  </si>
  <si>
    <t>Otávio(AMG,Brazil)</t>
  </si>
  <si>
    <t>Owen Emeka</t>
  </si>
  <si>
    <t>Patrik Švestka</t>
  </si>
  <si>
    <t>Pau Bergés</t>
  </si>
  <si>
    <t>Paul Bahoya</t>
  </si>
  <si>
    <t>Paul Caumeil</t>
  </si>
  <si>
    <t>Petr Potměšil</t>
  </si>
  <si>
    <t>Philipp Licht</t>
  </si>
  <si>
    <t>Quvonchbek Abrayev</t>
  </si>
  <si>
    <t>Rafael Magalhães</t>
  </si>
  <si>
    <t>Ramon Barros</t>
  </si>
  <si>
    <t>Ramón Martos</t>
  </si>
  <si>
    <t>Raphael Pavlić</t>
  </si>
  <si>
    <t>Raúl Expósito</t>
  </si>
  <si>
    <t>Rayan Demirci</t>
  </si>
  <si>
    <t>Sweden,Iraq,Türkiye</t>
  </si>
  <si>
    <t>Rika</t>
  </si>
  <si>
    <t>Robin Stolpe</t>
  </si>
  <si>
    <t>Román Lozada</t>
  </si>
  <si>
    <t>Roméo Garnier</t>
  </si>
  <si>
    <t>Rubén Bravo</t>
  </si>
  <si>
    <t>Sam van de Camp</t>
  </si>
  <si>
    <t>Samuel Francés</t>
  </si>
  <si>
    <t>Samuele Belmonte</t>
  </si>
  <si>
    <t>Santiago Bouhet</t>
  </si>
  <si>
    <t>Santiago Díaz</t>
  </si>
  <si>
    <t>Sébas Ditmer</t>
  </si>
  <si>
    <t>Sebastian Ademola</t>
  </si>
  <si>
    <t>Sebastián Buitrago</t>
  </si>
  <si>
    <t>Shakur Samuels</t>
  </si>
  <si>
    <t>Shavit Elgabi</t>
  </si>
  <si>
    <t>Shuryjano Cornecion</t>
  </si>
  <si>
    <t>Souleymane Sanogo</t>
  </si>
  <si>
    <t>Stefan Traykov</t>
  </si>
  <si>
    <t>Štěpán Adam</t>
  </si>
  <si>
    <t>Taiwo Cole</t>
  </si>
  <si>
    <t>Tegan Finn</t>
  </si>
  <si>
    <t>Teun Begthel</t>
  </si>
  <si>
    <t>Teun Bens</t>
  </si>
  <si>
    <t>Tobías Goytía</t>
  </si>
  <si>
    <t>Tom Akpakoun</t>
  </si>
  <si>
    <t>Tom Faust</t>
  </si>
  <si>
    <t>Tom Fiederer</t>
  </si>
  <si>
    <t>Tomás Perri</t>
  </si>
  <si>
    <t>Vicente Ramírez</t>
  </si>
  <si>
    <t>Villads Rutkjær</t>
  </si>
  <si>
    <t>Vinicius Rocha</t>
  </si>
  <si>
    <t>Wassim Dardake</t>
  </si>
  <si>
    <t>Xander Dierckx</t>
  </si>
  <si>
    <t>Xander Newstead</t>
  </si>
  <si>
    <t>Yair Ramos</t>
  </si>
  <si>
    <t>Yerwin Sulbarán</t>
  </si>
  <si>
    <t>Younes Aalili</t>
  </si>
  <si>
    <t>Younes Jaber El Meftahi</t>
  </si>
  <si>
    <t>Youssef Abdelnaby Nasr</t>
  </si>
  <si>
    <t>Yuri(JUV,Brazil)</t>
  </si>
  <si>
    <t>Yusuf Can Calayır</t>
  </si>
  <si>
    <t>Denner(COR,Brazil)</t>
  </si>
  <si>
    <t>Yu Takada</t>
  </si>
  <si>
    <t>Alfonso</t>
  </si>
  <si>
    <t>Babacar Dione(Olympique de Marseille,France)</t>
  </si>
  <si>
    <t>Daichi Suzuki</t>
  </si>
  <si>
    <t>Emmanuel Ofori Sakyi</t>
  </si>
  <si>
    <t>Ethan Sutherland</t>
  </si>
  <si>
    <t>Zimbabwe,Scotland</t>
  </si>
  <si>
    <t>Ferran Seco</t>
  </si>
  <si>
    <t>Issiaga Soumah</t>
  </si>
  <si>
    <t>Joshua Dago</t>
  </si>
  <si>
    <t>Kassim Mnamdji</t>
  </si>
  <si>
    <t>Kyrylo Khadasevych</t>
  </si>
  <si>
    <t>Ollie Harrison</t>
  </si>
  <si>
    <t>Tomás Peixoto</t>
  </si>
  <si>
    <t>Angel Garcia</t>
  </si>
  <si>
    <t>Antoni Uchroński</t>
  </si>
  <si>
    <t>Arseny Dmitriev</t>
  </si>
  <si>
    <t>Azhar Ali</t>
  </si>
  <si>
    <t>Costinha(Vitória Sport Clube,Portugal)</t>
  </si>
  <si>
    <t>Duarte Soares</t>
  </si>
  <si>
    <t>Portugal,Guinea-Bissau,Germany</t>
  </si>
  <si>
    <t>Eirik Erstad Nyland</t>
  </si>
  <si>
    <t>Femi Siwoku</t>
  </si>
  <si>
    <t>Filippo Galvagno</t>
  </si>
  <si>
    <t>Fran Batán</t>
  </si>
  <si>
    <t>Francisco Couto</t>
  </si>
  <si>
    <t>Gabriel López(Mazatlán Fútbol Club,Mexico)</t>
  </si>
  <si>
    <t>Gary Hooper</t>
  </si>
  <si>
    <t>Gil Neves</t>
  </si>
  <si>
    <t>Hocine Boulegroun</t>
  </si>
  <si>
    <t>Iker Ropero</t>
  </si>
  <si>
    <t>Isaac Badilla</t>
  </si>
  <si>
    <t>Javi Navarro</t>
  </si>
  <si>
    <t>João Afonso(Sport Lisboa e Benfica,Portugal)</t>
  </si>
  <si>
    <t>Johannes Elvebu</t>
  </si>
  <si>
    <t>Johnson Osong</t>
  </si>
  <si>
    <t>Joshua Palacios</t>
  </si>
  <si>
    <t>Kauê França</t>
  </si>
  <si>
    <t>Kazbek Mukailov</t>
  </si>
  <si>
    <t>Kevin Khan</t>
  </si>
  <si>
    <t>Lino Wernberg Hyppänen</t>
  </si>
  <si>
    <t>Luke Skinner</t>
  </si>
  <si>
    <t>Marcel Płocica</t>
  </si>
  <si>
    <t>Matyáš Kubrycht</t>
  </si>
  <si>
    <t>Michee Talamaku Mvukana</t>
  </si>
  <si>
    <t>Naké Youssouf</t>
  </si>
  <si>
    <t>Nazar Makarenko</t>
  </si>
  <si>
    <t>Niccolò Gariani</t>
  </si>
  <si>
    <t>Nikita Posmashny</t>
  </si>
  <si>
    <t>Oliver Blini</t>
  </si>
  <si>
    <t>Omar Tharwat</t>
  </si>
  <si>
    <t>Roberto Malfitano</t>
  </si>
  <si>
    <t>Santino Galesio</t>
  </si>
  <si>
    <t>Sayha Seha</t>
  </si>
  <si>
    <t>France,Madagascar</t>
  </si>
  <si>
    <t>Toki Yukutomo</t>
  </si>
  <si>
    <t>William Arredondo</t>
  </si>
  <si>
    <t>Yanik Boos</t>
  </si>
  <si>
    <t>Alexander Smith</t>
  </si>
  <si>
    <t>Bernardo Nunes</t>
  </si>
  <si>
    <t>Bryan Zurmühle</t>
  </si>
  <si>
    <t>Leonardo Tavares</t>
  </si>
  <si>
    <t>Mads Jørgensen</t>
  </si>
  <si>
    <t>Massimo Pessina</t>
  </si>
  <si>
    <t>Mattia Ridolfi</t>
  </si>
  <si>
    <t>Oliver Boast</t>
  </si>
  <si>
    <t>Toño Bescós</t>
  </si>
  <si>
    <t>Arigon Fejzullahu</t>
  </si>
  <si>
    <t>Axel Decrenisse</t>
  </si>
  <si>
    <t>Bennett Hoch</t>
  </si>
  <si>
    <t>Caden McLoughlin</t>
  </si>
  <si>
    <t>Republic of Ireland,Spain,England</t>
  </si>
  <si>
    <t>Carlos Alberto López</t>
  </si>
  <si>
    <t>Casti</t>
  </si>
  <si>
    <t>Daniel Puente</t>
  </si>
  <si>
    <t>Federico Tonti</t>
  </si>
  <si>
    <t>Fer Olmo</t>
  </si>
  <si>
    <t>Filippo Bertaccini</t>
  </si>
  <si>
    <t>Francesco Plaia</t>
  </si>
  <si>
    <t>Fredrik Berg</t>
  </si>
  <si>
    <t>Guðmar Gauti Sævarsson</t>
  </si>
  <si>
    <t>Gunnar Orri Olsen</t>
  </si>
  <si>
    <t>Hamzah Traoré</t>
  </si>
  <si>
    <t>Hugo Lindskog</t>
  </si>
  <si>
    <t>Isaac Dunn</t>
  </si>
  <si>
    <t>Iyed El Abed</t>
  </si>
  <si>
    <t>João Alves</t>
  </si>
  <si>
    <t>Jordon Ibe</t>
  </si>
  <si>
    <t>Juliano Viana</t>
  </si>
  <si>
    <t>Kader Cherif</t>
  </si>
  <si>
    <t>Mahmoud Akim Soumahoro</t>
  </si>
  <si>
    <t>Marek Smejkal</t>
  </si>
  <si>
    <t>Matheus Pedro</t>
  </si>
  <si>
    <t>Max Maréchal</t>
  </si>
  <si>
    <t>Mikołaj Molendowski</t>
  </si>
  <si>
    <t>Noah Bout</t>
  </si>
  <si>
    <t>Noha Tiehi</t>
  </si>
  <si>
    <t>Osvaldo Lay</t>
  </si>
  <si>
    <t>Pladi Nzinga-Pambani</t>
  </si>
  <si>
    <t>Ratón</t>
  </si>
  <si>
    <t>Raul Alecsandroaie</t>
  </si>
  <si>
    <t>Stephen Seun</t>
  </si>
  <si>
    <t>Tiago Quintal</t>
  </si>
  <si>
    <t>Ajdin Muminovic</t>
  </si>
  <si>
    <t>France,Bosnia and Herzegovina</t>
  </si>
  <si>
    <t>Antonio Arena</t>
  </si>
  <si>
    <t>Francisco Fernandes</t>
  </si>
  <si>
    <t>Manuel Carrascosa</t>
  </si>
  <si>
    <t>Amin Dabbabi</t>
  </si>
  <si>
    <t>Ricardo Neto</t>
  </si>
  <si>
    <t>Sander Larsen</t>
  </si>
  <si>
    <t>Timeo Whisker</t>
  </si>
  <si>
    <t>Tomás Ferreira</t>
  </si>
  <si>
    <t>Zeega</t>
  </si>
  <si>
    <t>Alexandru Buţu</t>
  </si>
  <si>
    <t>Bogdan Petre</t>
  </si>
  <si>
    <t>Brait García</t>
  </si>
  <si>
    <t>Caíque Takada</t>
  </si>
  <si>
    <t>Chibuike Ugochukwu</t>
  </si>
  <si>
    <t>Cristian Cuzzarella</t>
  </si>
  <si>
    <t>Daniel Smith</t>
  </si>
  <si>
    <t>David Harutyunyan</t>
  </si>
  <si>
    <t>Diego Coxi</t>
  </si>
  <si>
    <t>Din Ramic</t>
  </si>
  <si>
    <t>Dylan Chigharoe</t>
  </si>
  <si>
    <t>Eliano Cassese</t>
  </si>
  <si>
    <t>Elias Khalil</t>
  </si>
  <si>
    <t>Filippo Plazzotta</t>
  </si>
  <si>
    <t>Finn Geragusian</t>
  </si>
  <si>
    <t>Armenia,England</t>
  </si>
  <si>
    <t>Gil Zufferey</t>
  </si>
  <si>
    <t>Guille González</t>
  </si>
  <si>
    <t>Harrison Parker</t>
  </si>
  <si>
    <t>Isaac Ferreira</t>
  </si>
  <si>
    <t>Jacob MacIntyre</t>
  </si>
  <si>
    <t>Jakub Řehák</t>
  </si>
  <si>
    <t>Jarell Paisley</t>
  </si>
  <si>
    <t>João Gabriel</t>
  </si>
  <si>
    <t>Julien Pastorelli</t>
  </si>
  <si>
    <t>Kian Noble</t>
  </si>
  <si>
    <t>Leonardo Lopes(Sport Lisboa e Benfica,Portugal)</t>
  </si>
  <si>
    <t>Lorenzo Kana-Biyik</t>
  </si>
  <si>
    <t>Luca Gobbo</t>
  </si>
  <si>
    <t>Lucyan</t>
  </si>
  <si>
    <t>Mads Eikrem Myklebust</t>
  </si>
  <si>
    <t>Mitchell Robertson</t>
  </si>
  <si>
    <t>Nicolas Gammelgaard</t>
  </si>
  <si>
    <t>Orlan Villero</t>
  </si>
  <si>
    <t>Patrik Horváth</t>
  </si>
  <si>
    <t>Ricardo Fernandes(Sport Lisboa e Benfica,Bulgaria,Portugal)</t>
  </si>
  <si>
    <t>Richardson Rivas</t>
  </si>
  <si>
    <t>Rodrigo Gonçalves</t>
  </si>
  <si>
    <t>Rodrigo Quintiães</t>
  </si>
  <si>
    <t>Sandro Wyss</t>
  </si>
  <si>
    <t>Santiago Verdi</t>
  </si>
  <si>
    <t>Seth Chingwaro</t>
  </si>
  <si>
    <t>Simão Soares</t>
  </si>
  <si>
    <t>Thomas Sajous</t>
  </si>
  <si>
    <t>Tobias Okafor</t>
  </si>
  <si>
    <t>Ziyanda Mchunu</t>
  </si>
  <si>
    <t>Andreson Semedo</t>
  </si>
  <si>
    <t>Harrison Miles</t>
  </si>
  <si>
    <t>Hisatsugu Ishii</t>
  </si>
  <si>
    <t>Hugo Gomes(Sport Lisboa e Benfica,Portugal)</t>
  </si>
  <si>
    <t>Soma Kanda</t>
  </si>
  <si>
    <t>Afonso Ferreirinha</t>
  </si>
  <si>
    <t>Albert Gareginyan</t>
  </si>
  <si>
    <t>Anthony Rogalski</t>
  </si>
  <si>
    <t>Aviwe Ndevu</t>
  </si>
  <si>
    <t>Borja</t>
  </si>
  <si>
    <t>Christ Dégnan Konan</t>
  </si>
  <si>
    <t>Daivy Lefranc-Yeboah</t>
  </si>
  <si>
    <t>Denys Zhdanov</t>
  </si>
  <si>
    <t>Enmanuel Chacón</t>
  </si>
  <si>
    <t>Ernesto Perin</t>
  </si>
  <si>
    <t>Fabio Desole</t>
  </si>
  <si>
    <t>Grâce Mavoungou</t>
  </si>
  <si>
    <t>Igor Nolewajka</t>
  </si>
  <si>
    <t>Jakub Kucharik</t>
  </si>
  <si>
    <t>Jakub Šmiga</t>
  </si>
  <si>
    <t>Kiliane Assougrou</t>
  </si>
  <si>
    <t>Kristijan Jovović</t>
  </si>
  <si>
    <t>Montenegro,Poland</t>
  </si>
  <si>
    <t>Louis Vital</t>
  </si>
  <si>
    <t>Mattías Kjeld</t>
  </si>
  <si>
    <t>Matyáš Tomek</t>
  </si>
  <si>
    <t>Maxim Magada</t>
  </si>
  <si>
    <t>Oscar Skari-Hansen</t>
  </si>
  <si>
    <t>Rúben Correia</t>
  </si>
  <si>
    <t>Samin Mujevic</t>
  </si>
  <si>
    <t>Šimon Wölfl</t>
  </si>
  <si>
    <t>Sora Hiraga</t>
  </si>
  <si>
    <t>Tiziano Martinez</t>
  </si>
  <si>
    <t>Vít Skokan</t>
  </si>
  <si>
    <t>Asilbek Aliev</t>
  </si>
  <si>
    <t>Ben Vickery</t>
  </si>
  <si>
    <t>Dee-Shawn Jacinthe</t>
  </si>
  <si>
    <t>João Brito</t>
  </si>
  <si>
    <t>Lewis Azaka</t>
  </si>
  <si>
    <t>Czechia,Nigeria</t>
  </si>
  <si>
    <t>Marcello Fugazzola</t>
  </si>
  <si>
    <t>Abdulbaki Al-Khalaf</t>
  </si>
  <si>
    <t>Alfie Bradshaw</t>
  </si>
  <si>
    <t>André Thomas Sivok</t>
  </si>
  <si>
    <t>Ben Broggio</t>
  </si>
  <si>
    <t>Birkir Þorsteinsson</t>
  </si>
  <si>
    <t>Calum Logan</t>
  </si>
  <si>
    <t>Charlie Hardy</t>
  </si>
  <si>
    <t>Dante Headley</t>
  </si>
  <si>
    <t>DJ Esdaille</t>
  </si>
  <si>
    <t>Finlay Gorman</t>
  </si>
  <si>
    <t>Jacob Hall</t>
  </si>
  <si>
    <t>João Lomba</t>
  </si>
  <si>
    <t>Jonathan Macaulay</t>
  </si>
  <si>
    <t>Sweden,Ghana,England</t>
  </si>
  <si>
    <t>Juan González</t>
  </si>
  <si>
    <t>Kaique(AMG,Brazil)</t>
  </si>
  <si>
    <t>Kobe Barbour</t>
  </si>
  <si>
    <t>Kylian Kouakou</t>
  </si>
  <si>
    <t>Lorenz Hutchinson</t>
  </si>
  <si>
    <t>Luigi Aguera</t>
  </si>
  <si>
    <t>Mattia Angelicchio</t>
  </si>
  <si>
    <t>Mladen Mijajlovic</t>
  </si>
  <si>
    <t>Oliver Wilkinson</t>
  </si>
  <si>
    <t>Petr Střeska</t>
  </si>
  <si>
    <t>Robin Thiland-Hérard</t>
  </si>
  <si>
    <t>Roey Magor</t>
  </si>
  <si>
    <t>Saïd Remadnia</t>
  </si>
  <si>
    <t>Yahya Idrissi</t>
  </si>
  <si>
    <t>Yannis Addich</t>
  </si>
  <si>
    <t>Yohann Obin</t>
  </si>
  <si>
    <t>Zyan Blake</t>
  </si>
  <si>
    <t>Charlie Austin</t>
  </si>
  <si>
    <t>Reginaldo(Catona Calcio,Brazil,Italy)</t>
  </si>
  <si>
    <t>Abdoulaye Camara(OGC Nice,Mauritania,France)</t>
  </si>
  <si>
    <t>Abdourazak Mahamoud</t>
  </si>
  <si>
    <t>Adam Brett</t>
  </si>
  <si>
    <t>Adnan Karahisar</t>
  </si>
  <si>
    <t>Aitor Araque</t>
  </si>
  <si>
    <t>Alamgir Smaqov</t>
  </si>
  <si>
    <t>Aldiyar Nurgali</t>
  </si>
  <si>
    <t>Alfie Lynskey</t>
  </si>
  <si>
    <t>Álvaro Lezcano</t>
  </si>
  <si>
    <t>Álvaro Suárez</t>
  </si>
  <si>
    <t>Ange Silue Kafenga</t>
  </si>
  <si>
    <t>António Gil</t>
  </si>
  <si>
    <t>Arseny Filev</t>
  </si>
  <si>
    <t>Artem Serikov</t>
  </si>
  <si>
    <t>Axel Perez</t>
  </si>
  <si>
    <t>Bartosz Żelazowski</t>
  </si>
  <si>
    <t>Benjamin Nicolaisen</t>
  </si>
  <si>
    <t>Bilal Demirağ</t>
  </si>
  <si>
    <t>Bradley Lévy</t>
  </si>
  <si>
    <t>Bradley Roy</t>
  </si>
  <si>
    <t>Braiden Graham</t>
  </si>
  <si>
    <t>Cade Melrose</t>
  </si>
  <si>
    <t>Caden Voice</t>
  </si>
  <si>
    <t>Caleb Tokpa Winner</t>
  </si>
  <si>
    <t>Charlie Stevens</t>
  </si>
  <si>
    <t>Cheick Diarra</t>
  </si>
  <si>
    <t>Christ Batola</t>
  </si>
  <si>
    <t>Cluver Sambi Mbungu</t>
  </si>
  <si>
    <t>Cole Brannigan</t>
  </si>
  <si>
    <t>Cosmin Stana</t>
  </si>
  <si>
    <t>Cristiano De Paoli</t>
  </si>
  <si>
    <t>Cumali Gürsel</t>
  </si>
  <si>
    <t>Dani Gil</t>
  </si>
  <si>
    <t>Danylo Slyva</t>
  </si>
  <si>
    <t>Davi Lucas</t>
  </si>
  <si>
    <t>David Baladía</t>
  </si>
  <si>
    <t>David Martínez(Murcia,Spain)</t>
  </si>
  <si>
    <t>David Osei</t>
  </si>
  <si>
    <t>D'Hidier Pereira</t>
  </si>
  <si>
    <t>Diadiouly Camara</t>
  </si>
  <si>
    <t>Diogo Coelho</t>
  </si>
  <si>
    <t>Djibril Diallo</t>
  </si>
  <si>
    <t>Driss Ait Cheikh</t>
  </si>
  <si>
    <t>Elies Araar Fernandez</t>
  </si>
  <si>
    <t>Emir Dadük</t>
  </si>
  <si>
    <t>Enes Çalışkan</t>
  </si>
  <si>
    <t>Enrico</t>
  </si>
  <si>
    <t>Erbol Kurmanakhan</t>
  </si>
  <si>
    <t>Eryk Łukaszka</t>
  </si>
  <si>
    <t>Ethan Apkakou</t>
  </si>
  <si>
    <t>Evan Baranik</t>
  </si>
  <si>
    <t>Everton Pereira</t>
  </si>
  <si>
    <t>Felix Sommer</t>
  </si>
  <si>
    <t>Filipe Silva</t>
  </si>
  <si>
    <t>Finley Grigg</t>
  </si>
  <si>
    <t>Florian Mekue</t>
  </si>
  <si>
    <t>Freddie Murdock</t>
  </si>
  <si>
    <t>George Hemmings</t>
  </si>
  <si>
    <t>Gino Verhulst</t>
  </si>
  <si>
    <t>Glib Katkov</t>
  </si>
  <si>
    <t>Gonçalo Oliveira(Futebol Clube do Porto,Portugal)</t>
  </si>
  <si>
    <t>Gustavo Guerra</t>
  </si>
  <si>
    <t>Hayden Ford</t>
  </si>
  <si>
    <t>Hector Høyrup</t>
  </si>
  <si>
    <t>Hugo Fernández(Valencia,France,Spain,Pays Basque)</t>
  </si>
  <si>
    <t>France,Spain,Pays Basque</t>
  </si>
  <si>
    <t>Hugo Giner</t>
  </si>
  <si>
    <t>Hugo López(Granada,Spain)</t>
  </si>
  <si>
    <t>Ikechukwu Orazi</t>
  </si>
  <si>
    <t>Ilan Assongo</t>
  </si>
  <si>
    <t>Isaac Greenup</t>
  </si>
  <si>
    <t>Isaác Muñíz</t>
  </si>
  <si>
    <t>Ishaq Zantour</t>
  </si>
  <si>
    <t>Ismael Mmadi Fatima</t>
  </si>
  <si>
    <t>Ismaël Sidibé</t>
  </si>
  <si>
    <t>Itay Mehger</t>
  </si>
  <si>
    <t>Ivan Andreiko</t>
  </si>
  <si>
    <t>Jack Wint</t>
  </si>
  <si>
    <t>Jackson(INT,Brazil)</t>
  </si>
  <si>
    <t>Jacob Parsons</t>
  </si>
  <si>
    <t>Jahmi Kellyman</t>
  </si>
  <si>
    <t>Jakob Jensen</t>
  </si>
  <si>
    <t>Jakub Falkiewicz</t>
  </si>
  <si>
    <t>Jakub Regal</t>
  </si>
  <si>
    <t>Jalen Foucan</t>
  </si>
  <si>
    <t>Jamie Forrest</t>
  </si>
  <si>
    <t>Jan Holzer</t>
  </si>
  <si>
    <t>Jan Uebersax</t>
  </si>
  <si>
    <t>Jassim Waazane</t>
  </si>
  <si>
    <t>Javier Mena(R. Madrid,Spain)</t>
  </si>
  <si>
    <t>Jean-Baptiste Bosey</t>
  </si>
  <si>
    <t>Jeffrey Baffoh</t>
  </si>
  <si>
    <t>Jonathan Edenvik</t>
  </si>
  <si>
    <t>Jonathan Flores</t>
  </si>
  <si>
    <t>Jorge(U.D. Castellonense,Spain)</t>
  </si>
  <si>
    <t>José</t>
  </si>
  <si>
    <t>Joseph McGrath</t>
  </si>
  <si>
    <t>Kabelo Sibande</t>
  </si>
  <si>
    <t>Kaio Borges</t>
  </si>
  <si>
    <t>Kelyann Bezahaf</t>
  </si>
  <si>
    <t>Kenneth Mensah</t>
  </si>
  <si>
    <t>Italy,England</t>
  </si>
  <si>
    <t>Kerem Kayaarası</t>
  </si>
  <si>
    <t>Krys Foleu Téné</t>
  </si>
  <si>
    <t>Kylian Negri</t>
  </si>
  <si>
    <t>Layth Gulzar</t>
  </si>
  <si>
    <t>England,Pakistan</t>
  </si>
  <si>
    <t>Lewis Dobbie</t>
  </si>
  <si>
    <t>Liam Brazier</t>
  </si>
  <si>
    <t>Loan Merrifield</t>
  </si>
  <si>
    <t>Luca Nas</t>
  </si>
  <si>
    <t>Lucas Daubenfeld</t>
  </si>
  <si>
    <t>Ludovico Varali</t>
  </si>
  <si>
    <t>Luis Brown</t>
  </si>
  <si>
    <t>Luis Pacheco</t>
  </si>
  <si>
    <t>Luke Musikiri</t>
  </si>
  <si>
    <t>Maksat Abrayev</t>
  </si>
  <si>
    <t>Malik Olayiwola</t>
  </si>
  <si>
    <t>Marc-Aurel Koffi</t>
  </si>
  <si>
    <t>Mario Amini</t>
  </si>
  <si>
    <t>Matěj Klepáč</t>
  </si>
  <si>
    <t>Mathis Clément</t>
  </si>
  <si>
    <t>Mathis-Tony Loue</t>
  </si>
  <si>
    <t>Mathys Plessis</t>
  </si>
  <si>
    <t>Maxence Soulet</t>
  </si>
  <si>
    <t>Miguel Galinho</t>
  </si>
  <si>
    <t>Mikołaj Tudruj</t>
  </si>
  <si>
    <t>Milovan Velásquez</t>
  </si>
  <si>
    <t>Nassim El Fatmi</t>
  </si>
  <si>
    <t>Nazim Benchaita</t>
  </si>
  <si>
    <t>Neil Joubij</t>
  </si>
  <si>
    <t>Neo Bohloko</t>
  </si>
  <si>
    <t>Nicolás Abarca</t>
  </si>
  <si>
    <t>Nicolas Silva</t>
  </si>
  <si>
    <t>Noham Diop</t>
  </si>
  <si>
    <t>France,Morocco,Senegal</t>
  </si>
  <si>
    <t>Oliver Månsson</t>
  </si>
  <si>
    <t>Ondřej Frolík</t>
  </si>
  <si>
    <t>Pablo Rigal</t>
  </si>
  <si>
    <t>Paolo Trigano</t>
  </si>
  <si>
    <t>Pierre Réale</t>
  </si>
  <si>
    <t>Ramy Benkhiat</t>
  </si>
  <si>
    <t>Reuben Gokah</t>
  </si>
  <si>
    <t>Rio Parmar</t>
  </si>
  <si>
    <t>Rydnn McGuire</t>
  </si>
  <si>
    <t>Sabahattin Emir Boz</t>
  </si>
  <si>
    <t>Salvador Gomes</t>
  </si>
  <si>
    <t>Samuel Prempeh</t>
  </si>
  <si>
    <t>Samuele Perrone</t>
  </si>
  <si>
    <t>Sayfiddin Sodikov</t>
  </si>
  <si>
    <t>Sebastián Paillaleo</t>
  </si>
  <si>
    <t>Siebe van Langen</t>
  </si>
  <si>
    <t>Simão Constantino</t>
  </si>
  <si>
    <t>Simón García(A. Bilbao,Spain,Pays Basque)</t>
  </si>
  <si>
    <t>Siyabonga Mndebele</t>
  </si>
  <si>
    <t>Taha Majni</t>
  </si>
  <si>
    <t>Tahiel Allende</t>
  </si>
  <si>
    <t>Teo Bou</t>
  </si>
  <si>
    <t>Thallyson(AMG,Brazil)</t>
  </si>
  <si>
    <t>Thierno Bah</t>
  </si>
  <si>
    <t>Toheeb Kosoko</t>
  </si>
  <si>
    <t>Ugo Lamare El Kadmiri</t>
  </si>
  <si>
    <t>Sweden,France</t>
  </si>
  <si>
    <t>Wajid Enjolras</t>
  </si>
  <si>
    <t>Walid Nechab</t>
  </si>
  <si>
    <t>William Betehe</t>
  </si>
  <si>
    <t>William Faber</t>
  </si>
  <si>
    <t>Xavier Mandza</t>
  </si>
  <si>
    <t>France,Gabon</t>
  </si>
  <si>
    <t>Yakyne Youssouf Moumini</t>
  </si>
  <si>
    <t>Yann Ndzana</t>
  </si>
  <si>
    <t>Yazid Moussa</t>
  </si>
  <si>
    <t>Yoann Becker</t>
  </si>
  <si>
    <t>Yosthin Mendoza</t>
  </si>
  <si>
    <t>Younes Ibrahim</t>
  </si>
  <si>
    <t>Ilja Yeremeev</t>
  </si>
  <si>
    <t>Isaac Soji</t>
  </si>
  <si>
    <t>Francesco Gasparello</t>
  </si>
  <si>
    <t>Henrik Haraldsen</t>
  </si>
  <si>
    <t>Jamie Moore</t>
  </si>
  <si>
    <t>Joe Bradshaw</t>
  </si>
  <si>
    <t>Steven Gaote</t>
  </si>
  <si>
    <t>Ahmadou Ndiaye</t>
  </si>
  <si>
    <t>Bamir Sadiku</t>
  </si>
  <si>
    <t>César(FOR,Brazil)</t>
  </si>
  <si>
    <t>Charlie Holt</t>
  </si>
  <si>
    <t>Cole Burke</t>
  </si>
  <si>
    <t>David Malki</t>
  </si>
  <si>
    <t>Demian Tretiak</t>
  </si>
  <si>
    <t>Gonçalo Fernandes Da Silva</t>
  </si>
  <si>
    <t>Heiðar Máni Hermannsson</t>
  </si>
  <si>
    <t>Henry Troset</t>
  </si>
  <si>
    <t>Idrissa Soukouna</t>
  </si>
  <si>
    <t>Jorge(R. Madrid,Spain)</t>
  </si>
  <si>
    <t>Juan Ignacio García</t>
  </si>
  <si>
    <t>Julian Bamberg</t>
  </si>
  <si>
    <t>Luan Gadegbeku</t>
  </si>
  <si>
    <t>Manuel Simões</t>
  </si>
  <si>
    <t>Marius Schmidt</t>
  </si>
  <si>
    <t>Nazif Inoussa</t>
  </si>
  <si>
    <t>Ognyan Vladimirov</t>
  </si>
  <si>
    <t>Rodrigo Duarte</t>
  </si>
  <si>
    <t>Sander Lægreid Johansen</t>
  </si>
  <si>
    <t>Þór Andersen Willumsson</t>
  </si>
  <si>
    <t>Ulrik Hald-Hernes</t>
  </si>
  <si>
    <t>Vicenzo Macchia</t>
  </si>
  <si>
    <t>Wiktor Kania</t>
  </si>
  <si>
    <t>Yulian Gilov</t>
  </si>
  <si>
    <t>Abdulrahman Al-Arjeh</t>
  </si>
  <si>
    <t>Alexandr Andreev</t>
  </si>
  <si>
    <t>Danilo Busiello</t>
  </si>
  <si>
    <t>João Pereira</t>
  </si>
  <si>
    <t>João Trovisco</t>
  </si>
  <si>
    <t>Karim Diop</t>
  </si>
  <si>
    <t>Mads Mikkelsen(Tromsø IL,Norway)</t>
  </si>
  <si>
    <t>Marc Martínez(Valencia,Spain)</t>
  </si>
  <si>
    <t>Riccardo Paonessa</t>
  </si>
  <si>
    <t>Ronan Ferns</t>
  </si>
  <si>
    <t>Rúben Barbosa</t>
  </si>
  <si>
    <t>Alessandro Zonta</t>
  </si>
  <si>
    <t>Andrea Donato</t>
  </si>
  <si>
    <t>Ángel Romero(CD Guadalajara,Mexico)</t>
  </si>
  <si>
    <t>António Ferreira</t>
  </si>
  <si>
    <t>Axel Dodote</t>
  </si>
  <si>
    <t>Axel Velev</t>
  </si>
  <si>
    <t>David Barčot</t>
  </si>
  <si>
    <t>Dawid Szwiec</t>
  </si>
  <si>
    <t>Dean Cleland</t>
  </si>
  <si>
    <t>Denis Zamazal</t>
  </si>
  <si>
    <t>Dilan Neves</t>
  </si>
  <si>
    <t>Donart Ahmeti</t>
  </si>
  <si>
    <t>Dylan Patel</t>
  </si>
  <si>
    <t>Erblin Bajraktar</t>
  </si>
  <si>
    <t>Euron Bajraktar</t>
  </si>
  <si>
    <t>Filip Aleksic</t>
  </si>
  <si>
    <t>Francesco Ferrara</t>
  </si>
  <si>
    <t>Francisco Barroso</t>
  </si>
  <si>
    <t>Giovanni Andrea Cardu</t>
  </si>
  <si>
    <t>Hiago</t>
  </si>
  <si>
    <t>Johannes Schäfer</t>
  </si>
  <si>
    <t>Jorge Sálamo</t>
  </si>
  <si>
    <t>Leonard Ruland</t>
  </si>
  <si>
    <t>Luisinho(Sporting Clube de Braga,Portugal)</t>
  </si>
  <si>
    <t>Lukáš Kostka</t>
  </si>
  <si>
    <t>Marc-Alexis Agboton</t>
  </si>
  <si>
    <t>Mario Mandl</t>
  </si>
  <si>
    <t>Martin Pancíř</t>
  </si>
  <si>
    <t>Marvine Kamagate</t>
  </si>
  <si>
    <t>Matej Vinković</t>
  </si>
  <si>
    <t>Mateo González</t>
  </si>
  <si>
    <t>Matteo Fanciulli</t>
  </si>
  <si>
    <t>Matthew Crowther</t>
  </si>
  <si>
    <t>Matyáš Nechvátal</t>
  </si>
  <si>
    <t>Max Alex Petersson</t>
  </si>
  <si>
    <t>Spain,Sweden,Ecuador</t>
  </si>
  <si>
    <t>Muhamed Kurtishi</t>
  </si>
  <si>
    <t>Muhammad Nazriev</t>
  </si>
  <si>
    <t>Neithan Barbosa</t>
  </si>
  <si>
    <t>Petar Kirev</t>
  </si>
  <si>
    <t>Reigan Heskey</t>
  </si>
  <si>
    <t>Rhys Thomas</t>
  </si>
  <si>
    <t>Rodrigo Nogueira</t>
  </si>
  <si>
    <t>Sam Wadsworth</t>
  </si>
  <si>
    <t>Sanele Zwane</t>
  </si>
  <si>
    <t>Selwyn Stevens</t>
  </si>
  <si>
    <t>Shaun Wade</t>
  </si>
  <si>
    <t>Štěpán Chaluš</t>
  </si>
  <si>
    <t>Teddie Bloomfield</t>
  </si>
  <si>
    <t>Tomás Almeida</t>
  </si>
  <si>
    <t>Valeri Vladimirov</t>
  </si>
  <si>
    <t>Víctor García(Valencia,Spain)</t>
  </si>
  <si>
    <t>Filip Skorb</t>
  </si>
  <si>
    <t>Lewis Carrol</t>
  </si>
  <si>
    <t>Lucca(JUV,Brazil)</t>
  </si>
  <si>
    <t>Ryunosuke Sato</t>
  </si>
  <si>
    <t>Thomas Corigliano</t>
  </si>
  <si>
    <t>Vasco Dinis</t>
  </si>
  <si>
    <t>Kosuke Takahashi</t>
  </si>
  <si>
    <t>Aiden McCallion</t>
  </si>
  <si>
    <t>Andre Wisdom</t>
  </si>
  <si>
    <t>Cainan Santos</t>
  </si>
  <si>
    <t>Elias Kurti</t>
  </si>
  <si>
    <t>Emiliano Villaseñor</t>
  </si>
  <si>
    <t>Emrick Bombo Zengo</t>
  </si>
  <si>
    <t>Belgium,Portugal,Democratic Republic of Congo</t>
  </si>
  <si>
    <t>Ezequiel Meili</t>
  </si>
  <si>
    <t>Francesco Tommasi</t>
  </si>
  <si>
    <t>Jaheden Rocolat Delmas</t>
  </si>
  <si>
    <t>Jan Volek</t>
  </si>
  <si>
    <t>João Ananias</t>
  </si>
  <si>
    <t>João Martins</t>
  </si>
  <si>
    <t>Josh Campbell-Slowey</t>
  </si>
  <si>
    <t>Juan Gabriel</t>
  </si>
  <si>
    <t>Kim Yu-Jin</t>
  </si>
  <si>
    <t>Léo-Paul Bouyer</t>
  </si>
  <si>
    <t>Luc Gigon</t>
  </si>
  <si>
    <t>Luis Paulo</t>
  </si>
  <si>
    <t>Matteo Pittarella</t>
  </si>
  <si>
    <t>Mattia Cappelletti</t>
  </si>
  <si>
    <t>Milo Martin</t>
  </si>
  <si>
    <t>Nuno Correia</t>
  </si>
  <si>
    <t>Óscar Gil(Las Palmas,Spain,Ethiopia)</t>
  </si>
  <si>
    <t>Spain,Ethiopia</t>
  </si>
  <si>
    <t>Pietro Asiatico</t>
  </si>
  <si>
    <t>Rodrigo Barbosa</t>
  </si>
  <si>
    <t>Serignesaliou Diop</t>
  </si>
  <si>
    <t>Valentin Dotsev</t>
  </si>
  <si>
    <t>Denilson Paz</t>
  </si>
  <si>
    <t>Elías Pintos</t>
  </si>
  <si>
    <t>Erik Lang</t>
  </si>
  <si>
    <t>Gioele Bosi</t>
  </si>
  <si>
    <t>Gonzalo Pan</t>
  </si>
  <si>
    <t>Joe Upton</t>
  </si>
  <si>
    <t>Jonathan Reyes</t>
  </si>
  <si>
    <t>Luccas Ramon</t>
  </si>
  <si>
    <t>Lyubomir Karakashev</t>
  </si>
  <si>
    <t>Mario Barella</t>
  </si>
  <si>
    <t>Max Hudson</t>
  </si>
  <si>
    <t>Nadir El Jamali</t>
  </si>
  <si>
    <t>Ndiaga Sall</t>
  </si>
  <si>
    <t>Obama Mhlongo</t>
  </si>
  <si>
    <t>Rio Allan</t>
  </si>
  <si>
    <t>Samuel Wiafe</t>
  </si>
  <si>
    <t>Shedrach Ogbodu</t>
  </si>
  <si>
    <t>Shungo Sugiura</t>
  </si>
  <si>
    <t>Tate Elliott</t>
  </si>
  <si>
    <t>Tshiamo Masisi</t>
  </si>
  <si>
    <t>Seyed Morteza Sajadi</t>
  </si>
  <si>
    <t>Tyler Tingey</t>
  </si>
  <si>
    <t>Sayed Al-Wadaei</t>
  </si>
  <si>
    <t>Arno Grisel</t>
  </si>
  <si>
    <t>Eran Ginat</t>
  </si>
  <si>
    <t>Guillermo Anadón</t>
  </si>
  <si>
    <t>Jashayde Greenwood</t>
  </si>
  <si>
    <t>Kacey Wooster</t>
  </si>
  <si>
    <t>Kotaro Honda</t>
  </si>
  <si>
    <t>Luka Petrović</t>
  </si>
  <si>
    <t>Croatia,Sweden</t>
  </si>
  <si>
    <t>Mark Chust</t>
  </si>
  <si>
    <t>Maxime Paredes</t>
  </si>
  <si>
    <t>France,Mexico</t>
  </si>
  <si>
    <t>Noé Le Page</t>
  </si>
  <si>
    <t>Rayan Aït Amer</t>
  </si>
  <si>
    <t>Renan La Salvia</t>
  </si>
  <si>
    <t>Santi del Río</t>
  </si>
  <si>
    <t>Canada,Spain</t>
  </si>
  <si>
    <t>Toshiya Matsuoka</t>
  </si>
  <si>
    <t>Wesley Lima</t>
  </si>
  <si>
    <t>Will Grainger</t>
  </si>
  <si>
    <t>Abdoulaye Bamba(Stade Rennais FC,France)</t>
  </si>
  <si>
    <t>Ahmet Hakan Atış</t>
  </si>
  <si>
    <t>Aiden Crilly</t>
  </si>
  <si>
    <t>Alexandre Rosado</t>
  </si>
  <si>
    <t>Alfie Hutchison</t>
  </si>
  <si>
    <t>Alfoussen Dramé</t>
  </si>
  <si>
    <t>Antônio Marcos</t>
  </si>
  <si>
    <t>Artem Kriulskiy</t>
  </si>
  <si>
    <t>Arthur Mogo Njimfo</t>
  </si>
  <si>
    <t>Assef</t>
  </si>
  <si>
    <t>Axel Senez</t>
  </si>
  <si>
    <t>Ben El Idrissi</t>
  </si>
  <si>
    <t>Benji Purcell</t>
  </si>
  <si>
    <t>Bernardo Canovas</t>
  </si>
  <si>
    <t>Boran Eligüzel</t>
  </si>
  <si>
    <t>Dante Waite</t>
  </si>
  <si>
    <t>Deniz Demir Altınbaş</t>
  </si>
  <si>
    <t>Dennis Dicu</t>
  </si>
  <si>
    <t>Derick</t>
  </si>
  <si>
    <t>Dilan Dávila</t>
  </si>
  <si>
    <t>Emmanuel Tshibemba</t>
  </si>
  <si>
    <t>Erbol Bakirdinov</t>
  </si>
  <si>
    <t>Ezéckiel Zola Ngundu</t>
  </si>
  <si>
    <t>Fernando Díez</t>
  </si>
  <si>
    <t>Francisco Mendes</t>
  </si>
  <si>
    <t>Gabriel Indi Amizade</t>
  </si>
  <si>
    <t>Gabriel Lança</t>
  </si>
  <si>
    <t>Gabriel Schluter</t>
  </si>
  <si>
    <t>Gagik Hovhanesyan</t>
  </si>
  <si>
    <t>Giuliano Foro</t>
  </si>
  <si>
    <t>Gonçalo Peixoto</t>
  </si>
  <si>
    <t>Guido Segura</t>
  </si>
  <si>
    <t>Gustavo Fonte</t>
  </si>
  <si>
    <t>Harrison Duncan</t>
  </si>
  <si>
    <t>Hayden Borland</t>
  </si>
  <si>
    <t>Hudson Sands</t>
  </si>
  <si>
    <t>Hugo Pinto</t>
  </si>
  <si>
    <t>Íñigo Sainz de Leciñana</t>
  </si>
  <si>
    <t>Jack Austin</t>
  </si>
  <si>
    <t>Jake Wain</t>
  </si>
  <si>
    <t>Jeremiah Berkeley-Agyepong</t>
  </si>
  <si>
    <t>England,Ghana,Grenada</t>
  </si>
  <si>
    <t>Jerry Amadife</t>
  </si>
  <si>
    <t>João Miranda</t>
  </si>
  <si>
    <t>João Valente</t>
  </si>
  <si>
    <t>Joseph Peter</t>
  </si>
  <si>
    <t>Josh Gracey</t>
  </si>
  <si>
    <t>Kayrahan Yılmaz</t>
  </si>
  <si>
    <t>Kelechi</t>
  </si>
  <si>
    <t>Kenny Assignon</t>
  </si>
  <si>
    <t>Kevin Pedro</t>
  </si>
  <si>
    <t>Kobaro Akaunu</t>
  </si>
  <si>
    <t>Kylan Midwood</t>
  </si>
  <si>
    <t>Lemar Gordon</t>
  </si>
  <si>
    <t>Leon Miftari</t>
  </si>
  <si>
    <t>Louay Labidi</t>
  </si>
  <si>
    <t>Tunisia,Canada</t>
  </si>
  <si>
    <t>Luka Lynch</t>
  </si>
  <si>
    <t>Mario Fernández</t>
  </si>
  <si>
    <t>Martim Gonçalves</t>
  </si>
  <si>
    <t>Matteo Spizzirri</t>
  </si>
  <si>
    <t>Mher Harutyunyan</t>
  </si>
  <si>
    <t>Mihai Ninaci</t>
  </si>
  <si>
    <t>Muhammad Mirahmadov</t>
  </si>
  <si>
    <t>Nathan Kasia Nkondo</t>
  </si>
  <si>
    <t>Navin Zesiger</t>
  </si>
  <si>
    <t>Nicolas Richter</t>
  </si>
  <si>
    <t>Noah Loufoundou</t>
  </si>
  <si>
    <t>Noan Hirt</t>
  </si>
  <si>
    <t>Pavel Nazari</t>
  </si>
  <si>
    <t>Ramsès Imbondo</t>
  </si>
  <si>
    <t>Rayann Trulès</t>
  </si>
  <si>
    <t>Raynon Richman</t>
  </si>
  <si>
    <t>Răzvan Tarbu</t>
  </si>
  <si>
    <t>Ri Kang-Rim</t>
  </si>
  <si>
    <t>Robert Chifa</t>
  </si>
  <si>
    <t>Rodrigo Cunha</t>
  </si>
  <si>
    <t>Romain Colombier</t>
  </si>
  <si>
    <t>Román Almanza</t>
  </si>
  <si>
    <t>Sam Colechin</t>
  </si>
  <si>
    <t>Shaun Mavididi</t>
  </si>
  <si>
    <t>Simeon Turlakov</t>
  </si>
  <si>
    <t>Taha Zidouh</t>
  </si>
  <si>
    <t>Tarık Kalpaklı</t>
  </si>
  <si>
    <t>Tiago Ferreira(Sporting Clube de Braga,Portugal)</t>
  </si>
  <si>
    <t>Toby Bell</t>
  </si>
  <si>
    <t>Tomás Müller</t>
  </si>
  <si>
    <t>Tomás Rodrigues</t>
  </si>
  <si>
    <t>Turki Hazazi</t>
  </si>
  <si>
    <t>Vedad Alibašić</t>
  </si>
  <si>
    <t>Vicente Villegas</t>
  </si>
  <si>
    <t>Vitor Lucas</t>
  </si>
  <si>
    <t>Yan Zhuravskiy</t>
  </si>
  <si>
    <t>Yazid Tifrani</t>
  </si>
  <si>
    <t>Yoav Junio</t>
  </si>
  <si>
    <t>Israel,Uruguay</t>
  </si>
  <si>
    <t>Yuri Menac</t>
  </si>
  <si>
    <t>Dani Güiza</t>
  </si>
  <si>
    <t>Bler Thaçi</t>
  </si>
  <si>
    <t>Cam Williams</t>
  </si>
  <si>
    <t>Harvey Owen</t>
  </si>
  <si>
    <t>Ilyes Grini</t>
  </si>
  <si>
    <t>Alex Marín</t>
  </si>
  <si>
    <t>Al-Laith Sahou</t>
  </si>
  <si>
    <t>Bright Ocran</t>
  </si>
  <si>
    <t>Brooklyn Nfonkeu</t>
  </si>
  <si>
    <t>Dominic Keibach</t>
  </si>
  <si>
    <t>Haydn Murray-Holme</t>
  </si>
  <si>
    <t>Ibuki Kodama</t>
  </si>
  <si>
    <t>Ioan Precup</t>
  </si>
  <si>
    <t>Spain,Romania</t>
  </si>
  <si>
    <t>Ivan Cossalter</t>
  </si>
  <si>
    <t>Jan Fuksa</t>
  </si>
  <si>
    <t>Josh Tobin</t>
  </si>
  <si>
    <t>Marc Pérez</t>
  </si>
  <si>
    <t>Ondřej Suchý</t>
  </si>
  <si>
    <t>Rom Savitch</t>
  </si>
  <si>
    <t>Sandro Ferreira</t>
  </si>
  <si>
    <t>Blake Irow</t>
  </si>
  <si>
    <t>Carlos Carrillo</t>
  </si>
  <si>
    <t>Eduard Ursu</t>
  </si>
  <si>
    <t>Jack Thompson</t>
  </si>
  <si>
    <t>Nathanaël Gane Bernardino</t>
  </si>
  <si>
    <t>Alan Fernando Gutierrez</t>
  </si>
  <si>
    <t>Caio Barbosa</t>
  </si>
  <si>
    <t>Cameron Thomas</t>
  </si>
  <si>
    <t>Charlie Courtman</t>
  </si>
  <si>
    <t>Felipe Goto</t>
  </si>
  <si>
    <t>Fernando Rivera</t>
  </si>
  <si>
    <t>Harry McGlinchey</t>
  </si>
  <si>
    <t>Ismail El Aoud</t>
  </si>
  <si>
    <t>Jackson Nsofor</t>
  </si>
  <si>
    <t>Julien Werdenberg</t>
  </si>
  <si>
    <t>Kenta Nemoto</t>
  </si>
  <si>
    <t>Lucas Clarke</t>
  </si>
  <si>
    <t>Luiz Sá</t>
  </si>
  <si>
    <t>Maksim Minkov</t>
  </si>
  <si>
    <t>Oliver Tevenan</t>
  </si>
  <si>
    <t>Patrick Verhon</t>
  </si>
  <si>
    <t>Radostin Stoilov</t>
  </si>
  <si>
    <t>Yannis Odin</t>
  </si>
  <si>
    <t>Yegor Gulyaev</t>
  </si>
  <si>
    <t>Afonso Vieira</t>
  </si>
  <si>
    <t>Femi Fapetu</t>
  </si>
  <si>
    <t>Álex Abad</t>
  </si>
  <si>
    <t>Amantur Isakov</t>
  </si>
  <si>
    <t>David Lášek</t>
  </si>
  <si>
    <t>Jack Wyllie</t>
  </si>
  <si>
    <t>Jairo Muanha</t>
  </si>
  <si>
    <t>João Pimenta</t>
  </si>
  <si>
    <t>Kaito Tsuchiya</t>
  </si>
  <si>
    <t>Manuel Nardozi</t>
  </si>
  <si>
    <t>Ron Talmi</t>
  </si>
  <si>
    <t>Roy Snip</t>
  </si>
  <si>
    <t>Pape Souaré</t>
  </si>
  <si>
    <t>Juan Carlos Murcia</t>
  </si>
  <si>
    <t>Luiz Fernando(SEP,Brazil)</t>
  </si>
  <si>
    <t>Pablo Nereu</t>
  </si>
  <si>
    <t>Adel Abbas</t>
  </si>
  <si>
    <t>Yemen</t>
  </si>
  <si>
    <t>Frankie Phillips</t>
  </si>
  <si>
    <t>Haruto Nakano</t>
  </si>
  <si>
    <t>Joan(Leganés,Spain,Colombia)</t>
  </si>
  <si>
    <t>Mark Golenkov</t>
  </si>
  <si>
    <t>Ryan Roberto</t>
  </si>
  <si>
    <t>AJ Yeguo</t>
  </si>
  <si>
    <t>Alessandro Bianchi</t>
  </si>
  <si>
    <t>Bill(FLA,Brazil)</t>
  </si>
  <si>
    <t>Broghan Sewell</t>
  </si>
  <si>
    <t>Chris Eadie</t>
  </si>
  <si>
    <t>Christian Garofalo</t>
  </si>
  <si>
    <t>Cristopher Valenzuela</t>
  </si>
  <si>
    <t>Diego Ramírez(Málaga,Spain)</t>
  </si>
  <si>
    <t>Dudu(AVA,Brazil)</t>
  </si>
  <si>
    <t>Emre Işık</t>
  </si>
  <si>
    <t>Ethan Sills</t>
  </si>
  <si>
    <t>Felipe Gutiérrez</t>
  </si>
  <si>
    <t>Gabriel Ortelli</t>
  </si>
  <si>
    <t>Cyprus,Republic of Ireland,Italy</t>
  </si>
  <si>
    <t>Giovanni Baldini</t>
  </si>
  <si>
    <t>Italy,San Marino</t>
  </si>
  <si>
    <t>Gonçalinho</t>
  </si>
  <si>
    <t>Guilherme Lira</t>
  </si>
  <si>
    <t>Guy Eligulashvilli</t>
  </si>
  <si>
    <t>Hamza Shaheen</t>
  </si>
  <si>
    <t>Harun Yerlikaya</t>
  </si>
  <si>
    <t>Hugo de Lisle</t>
  </si>
  <si>
    <t>Hugo Póveda</t>
  </si>
  <si>
    <t>Ianis Avrămescu</t>
  </si>
  <si>
    <t>Idan Trau</t>
  </si>
  <si>
    <t>Ido Zavaro</t>
  </si>
  <si>
    <t>Isaac Nicolas</t>
  </si>
  <si>
    <t>Jacob Donnelly</t>
  </si>
  <si>
    <t>Joseph Wheeler-Henry</t>
  </si>
  <si>
    <t>Matheus Gomes</t>
  </si>
  <si>
    <t>Michael Mylona</t>
  </si>
  <si>
    <t>Mohamed Ben Khaleq</t>
  </si>
  <si>
    <t>Mustafa Duru</t>
  </si>
  <si>
    <t>Nursultan Alisherov</t>
  </si>
  <si>
    <t>Oliver Goodbrand</t>
  </si>
  <si>
    <t>Olivier Warcybok</t>
  </si>
  <si>
    <t>Riley Carr</t>
  </si>
  <si>
    <t>Riley Ebho</t>
  </si>
  <si>
    <t>Sacha Burek</t>
  </si>
  <si>
    <t>Samuel Oluwatosin</t>
  </si>
  <si>
    <t>Theo Simpson</t>
  </si>
  <si>
    <t>Thiago(SEP,Brazil)</t>
  </si>
  <si>
    <t>Timéo Velter</t>
  </si>
  <si>
    <t>Tyrone Samba</t>
  </si>
  <si>
    <t>Yisa Alao</t>
  </si>
  <si>
    <t>Harvey Higgins</t>
  </si>
  <si>
    <t>Popo</t>
  </si>
  <si>
    <t>Chris Atherton</t>
  </si>
  <si>
    <t>Northern Ireland,Scotland,Republic of Ireland</t>
  </si>
  <si>
    <t>Fahid Ben Khalfallah</t>
  </si>
  <si>
    <t>Abdu Muchipay</t>
  </si>
  <si>
    <t>Adisa Osayande</t>
  </si>
  <si>
    <t>Isaac Collins Isoa</t>
  </si>
  <si>
    <t>Joe Lacey</t>
  </si>
  <si>
    <t>Australia,Wales</t>
  </si>
  <si>
    <t>Velizar Kanalyan</t>
  </si>
  <si>
    <t>Yutaro Tomita</t>
  </si>
  <si>
    <t>Noriyuki Shimokawa</t>
  </si>
  <si>
    <t>Kevin Fustini</t>
  </si>
  <si>
    <t>Jamal Kaishvili</t>
  </si>
  <si>
    <t>Fehintola Oludele</t>
  </si>
  <si>
    <t>Leo Snowden</t>
  </si>
  <si>
    <t>Kei Murakami</t>
  </si>
  <si>
    <t>Stefano Betteto</t>
  </si>
  <si>
    <t>Silver Eze</t>
  </si>
  <si>
    <t>Italy,Nigeria,England</t>
  </si>
  <si>
    <t>Dino Fava</t>
  </si>
  <si>
    <t>George Thorne</t>
  </si>
  <si>
    <t>Alessandro Isidori</t>
  </si>
  <si>
    <t>Daniel Ben Shushan</t>
  </si>
  <si>
    <t>Erwan Dahou</t>
  </si>
  <si>
    <t>Lyle Wark</t>
  </si>
  <si>
    <t>Sahar Lavi</t>
  </si>
  <si>
    <t>Yali Danor</t>
  </si>
  <si>
    <t>Brando Dolfi</t>
  </si>
  <si>
    <t>Vladislav Stepanov</t>
  </si>
  <si>
    <t>Ronald Kaye</t>
  </si>
  <si>
    <t>Cheikh Diouf</t>
  </si>
  <si>
    <t>Jin Hiratsuka</t>
  </si>
  <si>
    <t>Tommaso Casagrande</t>
  </si>
  <si>
    <t>Takumi Kumakura</t>
  </si>
  <si>
    <t>Yuto Maeda</t>
  </si>
  <si>
    <t>Japan,Peru</t>
  </si>
  <si>
    <t>Sylvester Otto</t>
  </si>
  <si>
    <t>Dániel Csáki</t>
  </si>
  <si>
    <t>Adam Špangr</t>
  </si>
  <si>
    <t>Thabo Kuaho</t>
  </si>
  <si>
    <t>Thomas Streets</t>
  </si>
  <si>
    <t>Lee Yoonsung</t>
  </si>
  <si>
    <t>Titus Bramble</t>
  </si>
  <si>
    <t>Roei Blejer</t>
  </si>
  <si>
    <t>Israel,Argentina</t>
  </si>
  <si>
    <t>Taiki Yamada</t>
  </si>
  <si>
    <t>Tazabo Malesa</t>
  </si>
  <si>
    <t>Lewis Hobbs</t>
  </si>
  <si>
    <t>Ramil Gainullin</t>
  </si>
  <si>
    <t>无球队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</si>
</sst>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</numFmts>
  <fonts count="47">
    <font>
      <sz val="11"/>
      <name val="宋体"/>
      <charset val="134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sz val="9"/>
      <color rgb="FF000000"/>
      <name val="Verdana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sz val="10.5"/>
      <color rgb="FF444444"/>
      <name val="Verdana"/>
      <charset val="134"/>
    </font>
    <font>
      <b/>
      <sz val="9"/>
      <color rgb="FF1D75A3"/>
      <name val="Arial"/>
      <charset val="134"/>
    </font>
    <font>
      <sz val="11"/>
      <color rgb="FFFF0000"/>
      <name val="宋体"/>
      <charset val="134"/>
      <scheme val="minor"/>
    </font>
    <font>
      <b/>
      <u/>
      <sz val="9"/>
      <color rgb="FF1D75A3"/>
      <name val="Arial"/>
      <charset val="134"/>
    </font>
    <font>
      <sz val="10.5"/>
      <color rgb="FFF2F2F2"/>
      <name val="Arial"/>
      <charset val="134"/>
    </font>
    <font>
      <b/>
      <sz val="11"/>
      <name val="宋体"/>
      <charset val="134"/>
      <scheme val="minor"/>
    </font>
    <font>
      <b/>
      <sz val="12"/>
      <color rgb="FF444444"/>
      <name val="Tahoma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9"/>
      <color rgb="FFFF0000"/>
      <name val="Verdana"/>
      <charset val="134"/>
    </font>
    <font>
      <sz val="11"/>
      <color rgb="FFFF0000"/>
      <name val="Calibri"/>
      <charset val="134"/>
    </font>
    <font>
      <sz val="9"/>
      <name val="Verdana"/>
      <charset val="134"/>
    </font>
    <font>
      <sz val="9"/>
      <color theme="3" tint="0.4"/>
      <name val="Verdana"/>
      <charset val="134"/>
    </font>
    <font>
      <b/>
      <sz val="14"/>
      <color rgb="FF000000"/>
      <name val="宋体"/>
      <charset val="134"/>
    </font>
    <font>
      <sz val="12"/>
      <color rgb="FFFF0000"/>
      <name val="宋体"/>
      <charset val="134"/>
    </font>
    <font>
      <b/>
      <sz val="16"/>
      <color rgb="FFFF0000"/>
      <name val="宋体"/>
      <charset val="134"/>
    </font>
    <font>
      <i/>
      <sz val="12"/>
      <color rgb="FFFF0000"/>
      <name val="宋体"/>
      <charset val="134"/>
    </font>
    <font>
      <b/>
      <sz val="11"/>
      <color rgb="FF000000"/>
      <name val="宋体"/>
      <charset val="134"/>
    </font>
    <font>
      <b/>
      <sz val="11"/>
      <color theme="1" tint="0.0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9" borderId="1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15" applyNumberFormat="0" applyAlignment="0" applyProtection="0">
      <alignment vertical="center"/>
    </xf>
    <xf numFmtId="0" fontId="34" fillId="11" borderId="16" applyNumberFormat="0" applyAlignment="0" applyProtection="0">
      <alignment vertical="center"/>
    </xf>
    <xf numFmtId="0" fontId="35" fillId="11" borderId="15" applyNumberFormat="0" applyAlignment="0" applyProtection="0">
      <alignment vertical="center"/>
    </xf>
    <xf numFmtId="0" fontId="36" fillId="12" borderId="17" applyNumberFormat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4" fillId="0" borderId="0">
      <protection locked="0"/>
    </xf>
  </cellStyleXfs>
  <cellXfs count="10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 applyProtection="1">
      <alignment horizontal="center"/>
      <protection locked="0"/>
    </xf>
    <xf numFmtId="0" fontId="3" fillId="0" borderId="0" xfId="0" applyFont="1" applyFill="1">
      <alignment vertical="center"/>
    </xf>
    <xf numFmtId="0" fontId="1" fillId="0" borderId="0" xfId="0" applyFont="1" applyAlignment="1" applyProtection="1">
      <alignment horizontal="center"/>
      <protection hidden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3" fillId="0" borderId="0" xfId="0" applyFont="1" applyAlignment="1"/>
    <xf numFmtId="0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NumberFormat="1" applyFont="1" applyFill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protection locked="0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protection hidden="1"/>
    </xf>
    <xf numFmtId="0" fontId="5" fillId="0" borderId="0" xfId="0" applyFont="1" applyFill="1" applyAlignment="1">
      <alignment vertical="center"/>
    </xf>
    <xf numFmtId="0" fontId="6" fillId="0" borderId="0" xfId="0" applyFont="1">
      <alignment vertical="center"/>
    </xf>
    <xf numFmtId="0" fontId="0" fillId="3" borderId="0" xfId="0" applyFill="1">
      <alignment vertical="center"/>
    </xf>
    <xf numFmtId="0" fontId="5" fillId="3" borderId="0" xfId="0" applyFont="1" applyFill="1" applyAlignment="1">
      <alignment vertical="center"/>
    </xf>
    <xf numFmtId="0" fontId="7" fillId="0" borderId="0" xfId="0" applyFo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>
      <alignment vertical="center"/>
    </xf>
    <xf numFmtId="0" fontId="10" fillId="0" borderId="0" xfId="0" applyFont="1" applyFill="1" applyAlignment="1">
      <alignment vertical="center"/>
    </xf>
    <xf numFmtId="0" fontId="5" fillId="0" borderId="0" xfId="0" applyFont="1" applyFill="1" applyAlignment="1"/>
    <xf numFmtId="0" fontId="1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8" fillId="0" borderId="0" xfId="0" applyFont="1" applyFill="1" applyAlignment="1"/>
    <xf numFmtId="0" fontId="12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 applyProtection="1">
      <alignment horizontal="center" vertical="center"/>
      <protection hidden="1"/>
    </xf>
    <xf numFmtId="0" fontId="1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/>
    <xf numFmtId="0" fontId="14" fillId="0" borderId="1" xfId="0" applyFont="1" applyFill="1" applyBorder="1" applyAlignment="1" applyProtection="1">
      <alignment horizontal="center" vertical="center"/>
      <protection hidden="1"/>
    </xf>
    <xf numFmtId="0" fontId="15" fillId="0" borderId="0" xfId="0" applyFont="1" applyFill="1" applyAlignment="1">
      <alignment vertical="center"/>
    </xf>
    <xf numFmtId="0" fontId="15" fillId="0" borderId="0" xfId="0" applyFont="1" applyFill="1" applyAlignment="1"/>
    <xf numFmtId="0" fontId="16" fillId="0" borderId="1" xfId="0" applyFont="1" applyFill="1" applyBorder="1" applyAlignment="1" applyProtection="1">
      <alignment horizontal="center" vertical="center"/>
      <protection hidden="1"/>
    </xf>
    <xf numFmtId="0" fontId="3" fillId="0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/>
    <xf numFmtId="0" fontId="14" fillId="6" borderId="1" xfId="0" applyFont="1" applyFill="1" applyBorder="1" applyAlignment="1" applyProtection="1">
      <alignment horizontal="center" vertical="center"/>
      <protection hidden="1"/>
    </xf>
    <xf numFmtId="0" fontId="15" fillId="0" borderId="0" xfId="0" applyNumberFormat="1" applyFont="1" applyFill="1" applyAlignment="1">
      <alignment vertical="center"/>
    </xf>
    <xf numFmtId="0" fontId="15" fillId="6" borderId="0" xfId="0" applyFont="1" applyFill="1" applyAlignment="1"/>
    <xf numFmtId="0" fontId="3" fillId="6" borderId="0" xfId="0" applyNumberFormat="1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6" fillId="6" borderId="1" xfId="0" applyFont="1" applyFill="1" applyBorder="1" applyAlignment="1" applyProtection="1">
      <alignment horizontal="center" vertical="center"/>
      <protection hidden="1"/>
    </xf>
    <xf numFmtId="0" fontId="14" fillId="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0" xfId="0" applyFont="1" applyFill="1" applyAlignment="1"/>
    <xf numFmtId="0" fontId="17" fillId="0" borderId="0" xfId="0" applyFont="1" applyFill="1" applyAlignment="1">
      <alignment vertical="center"/>
    </xf>
    <xf numFmtId="0" fontId="17" fillId="6" borderId="0" xfId="0" applyFont="1" applyFill="1" applyAlignment="1"/>
    <xf numFmtId="0" fontId="16" fillId="6" borderId="1" xfId="0" applyFont="1" applyFill="1" applyBorder="1" applyAlignment="1">
      <alignment horizontal="center" vertical="center"/>
    </xf>
    <xf numFmtId="0" fontId="1" fillId="0" borderId="0" xfId="0" applyNumberFormat="1" applyFont="1" applyFill="1" applyAlignment="1" applyProtection="1">
      <protection locked="0"/>
    </xf>
    <xf numFmtId="0" fontId="3" fillId="0" borderId="0" xfId="0" applyNumberFormat="1" applyFont="1" applyFill="1" applyAlignment="1">
      <alignment horizontal="center" vertical="center"/>
    </xf>
    <xf numFmtId="0" fontId="15" fillId="0" borderId="0" xfId="0" applyFont="1" applyFill="1">
      <alignment vertical="center"/>
    </xf>
    <xf numFmtId="0" fontId="18" fillId="0" borderId="0" xfId="0" applyFont="1" applyFill="1">
      <alignment vertical="center"/>
    </xf>
    <xf numFmtId="0" fontId="1" fillId="0" borderId="0" xfId="0" applyNumberFormat="1" applyFont="1" applyAlignment="1" applyProtection="1">
      <protection locked="0"/>
    </xf>
    <xf numFmtId="0" fontId="4" fillId="0" borderId="0" xfId="0" applyFont="1" applyFill="1" applyAlignment="1">
      <alignment horizontal="center" vertical="center"/>
    </xf>
    <xf numFmtId="176" fontId="1" fillId="0" borderId="0" xfId="0" applyNumberFormat="1" applyFont="1" applyAlignment="1" applyProtection="1">
      <alignment horizont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7" borderId="1" xfId="0" applyFont="1" applyFill="1" applyBorder="1" applyAlignment="1" applyProtection="1">
      <alignment horizontal="center"/>
      <protection locked="0"/>
    </xf>
    <xf numFmtId="176" fontId="1" fillId="0" borderId="1" xfId="0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7" borderId="1" xfId="0" applyFont="1" applyFill="1" applyBorder="1" applyAlignment="1" applyProtection="1">
      <alignment horizontal="center"/>
      <protection hidden="1"/>
    </xf>
    <xf numFmtId="176" fontId="1" fillId="0" borderId="1" xfId="0" applyNumberFormat="1" applyFont="1" applyBorder="1" applyAlignment="1" applyProtection="1">
      <alignment horizontal="center"/>
      <protection hidden="1"/>
    </xf>
    <xf numFmtId="0" fontId="1" fillId="8" borderId="6" xfId="0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177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6" xfId="0" applyNumberFormat="1" applyFont="1" applyFill="1" applyBorder="1" applyAlignment="1" applyProtection="1">
      <alignment horizontal="center" vertical="center"/>
      <protection locked="0"/>
    </xf>
    <xf numFmtId="0" fontId="1" fillId="8" borderId="8" xfId="0" applyFont="1" applyFill="1" applyBorder="1" applyAlignment="1" applyProtection="1">
      <alignment horizontal="center" vertical="center"/>
      <protection locked="0"/>
    </xf>
    <xf numFmtId="2" fontId="1" fillId="8" borderId="9" xfId="0" applyNumberFormat="1" applyFont="1" applyFill="1" applyBorder="1" applyAlignment="1" applyProtection="1">
      <alignment horizontal="center" vertical="center"/>
      <protection locked="0"/>
    </xf>
    <xf numFmtId="0" fontId="23" fillId="8" borderId="4" xfId="0" applyFont="1" applyFill="1" applyBorder="1" applyAlignment="1" applyProtection="1">
      <alignment horizontal="center" vertical="center"/>
      <protection locked="0"/>
    </xf>
    <xf numFmtId="0" fontId="23" fillId="8" borderId="5" xfId="0" applyFont="1" applyFill="1" applyBorder="1" applyAlignment="1" applyProtection="1">
      <alignment horizontal="center" vertical="center"/>
      <protection locked="0"/>
    </xf>
    <xf numFmtId="0" fontId="1" fillId="8" borderId="7" xfId="0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protection hidden="1"/>
    </xf>
    <xf numFmtId="0" fontId="23" fillId="6" borderId="1" xfId="0" applyFont="1" applyFill="1" applyBorder="1" applyAlignment="1">
      <alignment horizontal="center"/>
    </xf>
    <xf numFmtId="0" fontId="23" fillId="6" borderId="1" xfId="0" applyFont="1" applyFill="1" applyBorder="1" applyAlignment="1" applyProtection="1">
      <alignment horizontal="center"/>
      <protection locked="0"/>
    </xf>
    <xf numFmtId="0" fontId="23" fillId="6" borderId="1" xfId="0" applyFont="1" applyFill="1" applyBorder="1" applyAlignment="1" applyProtection="1">
      <protection hidden="1"/>
    </xf>
    <xf numFmtId="0" fontId="23" fillId="6" borderId="1" xfId="0" applyFont="1" applyFill="1" applyBorder="1" applyAlignment="1" applyProtection="1">
      <alignment horizontal="center"/>
      <protection hidden="1"/>
    </xf>
    <xf numFmtId="176" fontId="23" fillId="6" borderId="1" xfId="0" applyNumberFormat="1" applyFont="1" applyFill="1" applyBorder="1" applyAlignment="1" applyProtection="1">
      <alignment horizontal="center"/>
      <protection hidden="1"/>
    </xf>
    <xf numFmtId="0" fontId="1" fillId="8" borderId="10" xfId="0" applyFont="1" applyFill="1" applyBorder="1" applyAlignment="1" applyProtection="1">
      <alignment horizontal="center" vertical="center"/>
      <protection locked="0"/>
    </xf>
    <xf numFmtId="0" fontId="1" fillId="8" borderId="11" xfId="0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protection hidden="1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6" borderId="1" xfId="0" applyFont="1" applyFill="1" applyBorder="1" applyAlignment="1" applyProtection="1">
      <protection hidden="1"/>
    </xf>
    <xf numFmtId="0" fontId="1" fillId="6" borderId="1" xfId="0" applyFont="1" applyFill="1" applyBorder="1" applyAlignment="1" applyProtection="1">
      <alignment horizontal="center"/>
      <protection hidden="1"/>
    </xf>
    <xf numFmtId="176" fontId="1" fillId="6" borderId="1" xfId="0" applyNumberFormat="1" applyFont="1" applyFill="1" applyBorder="1" applyAlignment="1" applyProtection="1">
      <alignment horizontal="center"/>
      <protection hidden="1"/>
    </xf>
    <xf numFmtId="0" fontId="1" fillId="6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1" fillId="0" borderId="7" xfId="0" applyFont="1" applyBorder="1" applyAlignment="1" applyProtection="1">
      <alignment horizontal="center"/>
      <protection hidden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39985351115451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ransfermarkt.com/lucas-paqueta/profil/spieler/444523" TargetMode="External"/><Relationship Id="rId8" Type="http://schemas.openxmlformats.org/officeDocument/2006/relationships/hyperlink" Target="https://www.transfermarkt.com/alex-freeman/profil/spieler/985806" TargetMode="External"/><Relationship Id="rId7" Type="http://schemas.openxmlformats.org/officeDocument/2006/relationships/hyperlink" Target="https://www.transfermarkt.com/oscar-bobb/profil/spieler/661207" TargetMode="External"/><Relationship Id="rId61" Type="http://schemas.openxmlformats.org/officeDocument/2006/relationships/hyperlink" Target="https://www.transfermarkt.com/rc-lens/startseite/verein/826/saison_id/2025" TargetMode="External"/><Relationship Id="rId60" Type="http://schemas.openxmlformats.org/officeDocument/2006/relationships/hyperlink" Target="https://www.transfermarkt.com/eintracht-frankfurt/startseite/verein/24/saison_id/2025" TargetMode="External"/><Relationship Id="rId6" Type="http://schemas.openxmlformats.org/officeDocument/2006/relationships/hyperlink" Target="https://www.transfermarkt.com/tim-drexler/profil/spieler/822958" TargetMode="External"/><Relationship Id="rId59" Type="http://schemas.openxmlformats.org/officeDocument/2006/relationships/hyperlink" Target="https://www.transfermarkt.com/brighton-amp-hove-albion/startseite/verein/1237/saison_id/2025" TargetMode="External"/><Relationship Id="rId58" Type="http://schemas.openxmlformats.org/officeDocument/2006/relationships/hyperlink" Target="https://www.transfermarkt.com/ac-pisa-1909/startseite/verein/4172/saison_id/2025" TargetMode="External"/><Relationship Id="rId57" Type="http://schemas.openxmlformats.org/officeDocument/2006/relationships/hyperlink" Target="https://www.transfermarkt.com/fc-valencia/startseite/verein/1049/saison_id/2025" TargetMode="External"/><Relationship Id="rId56" Type="http://schemas.openxmlformats.org/officeDocument/2006/relationships/hyperlink" Target="https://www.transfermarkt.com/brentford-fc/transfers/verein/1148/saison_id/2025" TargetMode="External"/><Relationship Id="rId55" Type="http://schemas.openxmlformats.org/officeDocument/2006/relationships/hyperlink" Target="https://www.transfermarkt.com/atalanta-bergamo/startseite/verein/800/saison_id/2025" TargetMode="External"/><Relationship Id="rId54" Type="http://schemas.openxmlformats.org/officeDocument/2006/relationships/hyperlink" Target="https://www.transfermarkt.com/afc-bournemouth/startseite/verein/989/saison_id/2025" TargetMode="External"/><Relationship Id="rId53" Type="http://schemas.openxmlformats.org/officeDocument/2006/relationships/hyperlink" Target="https://www.transfermarkt.com/fc-brugge/startseite/verein/2282/saison_id/2025" TargetMode="External"/><Relationship Id="rId52" Type="http://schemas.openxmlformats.org/officeDocument/2006/relationships/hyperlink" Target="https://www.transfermarkt.com/ssc-neapel/startseite/verein/6195/saison_id/2025" TargetMode="External"/><Relationship Id="rId51" Type="http://schemas.openxmlformats.org/officeDocument/2006/relationships/hyperlink" Target="https://www.transfermarkt.com/aston-villa/transfers/verein/405/saison_id/2025" TargetMode="External"/><Relationship Id="rId50" Type="http://schemas.openxmlformats.org/officeDocument/2006/relationships/hyperlink" Target="https://www.transfermarkt.com/flamengo-rio-de-janeiro/startseite/verein/614/saison_id/2025" TargetMode="External"/><Relationship Id="rId5" Type="http://schemas.openxmlformats.org/officeDocument/2006/relationships/hyperlink" Target="https://www.transfermarkt.com/oleksandr-zinchenko/profil/spieler/203853" TargetMode="External"/><Relationship Id="rId49" Type="http://schemas.openxmlformats.org/officeDocument/2006/relationships/hyperlink" Target="https://www.transfermarkt.com/red-bull-salzburg/startseite/verein/409/saison_id/2025" TargetMode="External"/><Relationship Id="rId48" Type="http://schemas.openxmlformats.org/officeDocument/2006/relationships/hyperlink" Target="https://www.transfermarkt.com/al-hilal-riad/startseite/verein/1114/saison_id/2025" TargetMode="External"/><Relationship Id="rId47" Type="http://schemas.openxmlformats.org/officeDocument/2006/relationships/hyperlink" Target="https://www.transfermarkt.com/real-betis-sevilla/startseite/verein/150/saison_id/2025" TargetMode="External"/><Relationship Id="rId46" Type="http://schemas.openxmlformats.org/officeDocument/2006/relationships/hyperlink" Target="https://www.transfermarkt.com/ac-mailand/startseite/verein/5/saison_id/2025" TargetMode="External"/><Relationship Id="rId45" Type="http://schemas.openxmlformats.org/officeDocument/2006/relationships/hyperlink" Target="https://www.transfermarkt.com/hellas-verona/startseite/verein/276/saison_id/2025" TargetMode="External"/><Relationship Id="rId44" Type="http://schemas.openxmlformats.org/officeDocument/2006/relationships/hyperlink" Target="https://www.transfermarkt.com/vfl-wolfsburg/startseite/verein/82/saison_id/2025" TargetMode="External"/><Relationship Id="rId43" Type="http://schemas.openxmlformats.org/officeDocument/2006/relationships/hyperlink" Target="https://www.transfermarkt.com/nottingham-forest/startseite/verein/703/saison_id/2025" TargetMode="External"/><Relationship Id="rId42" Type="http://schemas.openxmlformats.org/officeDocument/2006/relationships/hyperlink" Target="https://www.transfermarkt.com/sael-kumbedi/profil/spieler/951579" TargetMode="External"/><Relationship Id="rId41" Type="http://schemas.openxmlformats.org/officeDocument/2006/relationships/hyperlink" Target="https://www.transfermarkt.com/love-arrhov/profil/spieler/1184986" TargetMode="External"/><Relationship Id="rId40" Type="http://schemas.openxmlformats.org/officeDocument/2006/relationships/hyperlink" Target="https://www.transfermarkt.com/amadou-haidara/profil/spieler/402008" TargetMode="External"/><Relationship Id="rId4" Type="http://schemas.openxmlformats.org/officeDocument/2006/relationships/hyperlink" Target="https://www.transfermarkt.com/kader-meite/profil/spieler/1141560" TargetMode="External"/><Relationship Id="rId39" Type="http://schemas.openxmlformats.org/officeDocument/2006/relationships/hyperlink" Target="https://www.transfermarkt.com/younes-ebnoutalib/profil/spieler/692368" TargetMode="External"/><Relationship Id="rId38" Type="http://schemas.openxmlformats.org/officeDocument/2006/relationships/hyperlink" Target="https://www.transfermarkt.com/brennan-johnson/profil/spieler/470607" TargetMode="External"/><Relationship Id="rId37" Type="http://schemas.openxmlformats.org/officeDocument/2006/relationships/hyperlink" Target="https://www.transfermarkt.com/pascal-gross/profil/spieler/82873" TargetMode="External"/><Relationship Id="rId36" Type="http://schemas.openxmlformats.org/officeDocument/2006/relationships/hyperlink" Target="https://www.transfermarkt.com/luis-guilherme/profil/spieler/991800" TargetMode="External"/><Relationship Id="rId35" Type="http://schemas.openxmlformats.org/officeDocument/2006/relationships/hyperlink" Target="https://www.transfermarkt.com/taty-castellanos/profil/spieler/522784" TargetMode="External"/><Relationship Id="rId34" Type="http://schemas.openxmlformats.org/officeDocument/2006/relationships/hyperlink" Target="https://www.transfermarkt.com/rafiu-durosinmi/profil/spieler/935760" TargetMode="External"/><Relationship Id="rId33" Type="http://schemas.openxmlformats.org/officeDocument/2006/relationships/hyperlink" Target="https://www.transfermarkt.com/petar-ratkov/profil/spieler/846254" TargetMode="External"/><Relationship Id="rId32" Type="http://schemas.openxmlformats.org/officeDocument/2006/relationships/hyperlink" Target="https://www.transfermarkt.com/umar-sadiq/profil/spieler/337715" TargetMode="External"/><Relationship Id="rId31" Type="http://schemas.openxmlformats.org/officeDocument/2006/relationships/hyperlink" Target="https://www.transfermarkt.com/antoine-semenyo/profil/spieler/583255" TargetMode="External"/><Relationship Id="rId30" Type="http://schemas.openxmlformats.org/officeDocument/2006/relationships/hyperlink" Target="https://www.transfermarkt.com/kenneth-taylor/profil/spieler/470394" TargetMode="External"/><Relationship Id="rId3" Type="http://schemas.openxmlformats.org/officeDocument/2006/relationships/hyperlink" Target="https://www.transfermarkt.com/alvaro-fidalgo/profil/spieler/261503" TargetMode="External"/><Relationship Id="rId29" Type="http://schemas.openxmlformats.org/officeDocument/2006/relationships/hyperlink" Target="https://www.transfermarkt.com/kaye-furo/profil/spieler/1011936" TargetMode="External"/><Relationship Id="rId28" Type="http://schemas.openxmlformats.org/officeDocument/2006/relationships/hyperlink" Target="https://www.transfermarkt.com/brian-madjo/profil/spieler/1226357" TargetMode="External"/><Relationship Id="rId27" Type="http://schemas.openxmlformats.org/officeDocument/2006/relationships/hyperlink" Target="https://www.transfermarkt.com/ibrahima-sissoko/profil/spieler/372712" TargetMode="External"/><Relationship Id="rId26" Type="http://schemas.openxmlformats.org/officeDocument/2006/relationships/hyperlink" Target="https://www.transfermarkt.com/conor-gallagher/profil/spieler/488362" TargetMode="External"/><Relationship Id="rId25" Type="http://schemas.openxmlformats.org/officeDocument/2006/relationships/hyperlink" Target="https://www.transfermarkt.com/robinio-vaz/profil/spieler/1131161" TargetMode="External"/><Relationship Id="rId24" Type="http://schemas.openxmlformats.org/officeDocument/2006/relationships/hyperlink" Target="https://www.transfermarkt.com/giacomo-raspadori/profil/spieler/405885" TargetMode="External"/><Relationship Id="rId23" Type="http://schemas.openxmlformats.org/officeDocument/2006/relationships/hyperlink" Target="https://www.transfermarkt.com/eivind-helland/profil/spieler/1129198" TargetMode="External"/><Relationship Id="rId22" Type="http://schemas.openxmlformats.org/officeDocument/2006/relationships/hyperlink" Target="https://www.transfermarkt.com/marc-guehi/profil/spieler/392757" TargetMode="External"/><Relationship Id="rId21" Type="http://schemas.openxmlformats.org/officeDocument/2006/relationships/hyperlink" Target="https://www.transfermarkt.com/alex-toth/profil/spieler/998101" TargetMode="External"/><Relationship Id="rId20" Type="http://schemas.openxmlformats.org/officeDocument/2006/relationships/hyperlink" Target="https://www.transfermarkt.com/andres-gomez/profil/spieler/957461" TargetMode="External"/><Relationship Id="rId2" Type="http://schemas.openxmlformats.org/officeDocument/2006/relationships/hyperlink" Target="https://www.transfermarkt.com/alphadjo-cisse/profil/spieler/964087" TargetMode="External"/><Relationship Id="rId19" Type="http://schemas.openxmlformats.org/officeDocument/2006/relationships/hyperlink" Target="https://www.transfermarkt.com/sander-tangvik/profil/spieler/549378" TargetMode="External"/><Relationship Id="rId18" Type="http://schemas.openxmlformats.org/officeDocument/2006/relationships/hyperlink" Target="https://www.transfermarkt.com/raul-moro/profil/spieler/624942" TargetMode="External"/><Relationship Id="rId17" Type="http://schemas.openxmlformats.org/officeDocument/2006/relationships/hyperlink" Target="https://www.transfermarkt.com/souza/profil/spieler/1086258" TargetMode="External"/><Relationship Id="rId16" Type="http://schemas.openxmlformats.org/officeDocument/2006/relationships/hyperlink" Target="https://www.transfermarkt.com/quinten-timber/profil/spieler/420213" TargetMode="External"/><Relationship Id="rId15" Type="http://schemas.openxmlformats.org/officeDocument/2006/relationships/hyperlink" Target="https://www.transfermarkt.com/felix-lemarechal/profil/spieler/659518" TargetMode="External"/><Relationship Id="rId14" Type="http://schemas.openxmlformats.org/officeDocument/2006/relationships/hyperlink" Target="https://www.transfermarkt.com/giovane/profil/spieler/1005165" TargetMode="External"/><Relationship Id="rId13" Type="http://schemas.openxmlformats.org/officeDocument/2006/relationships/hyperlink" Target="https://www.transfermarkt.com/dro-fernandez/profil/spieler/1071596" TargetMode="External"/><Relationship Id="rId12" Type="http://schemas.openxmlformats.org/officeDocument/2006/relationships/hyperlink" Target="https://www.transfermarkt.com/rayan/profil/spieler/1012564" TargetMode="External"/><Relationship Id="rId11" Type="http://schemas.openxmlformats.org/officeDocument/2006/relationships/hyperlink" Target="https://www.transfermarkt.com/tammy-abraham/profil/spieler/331726" TargetMode="External"/><Relationship Id="rId10" Type="http://schemas.openxmlformats.org/officeDocument/2006/relationships/hyperlink" Target="https://www.transfermarkt.com/adama-traore/profil/spieler/204103" TargetMode="External"/><Relationship Id="rId1" Type="http://schemas.openxmlformats.org/officeDocument/2006/relationships/hyperlink" Target="https://www.transfermarkt.com/armel-bella-kotchap/profil/spieler/4675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9"/>
  <sheetViews>
    <sheetView topLeftCell="A9" workbookViewId="0">
      <selection activeCell="C238" sqref="C238"/>
    </sheetView>
  </sheetViews>
  <sheetFormatPr defaultColWidth="9" defaultRowHeight="14"/>
  <cols>
    <col min="1" max="1" width="13" style="17" customWidth="1"/>
    <col min="2" max="2" width="11" style="17" customWidth="1"/>
    <col min="3" max="3" width="37.0909090909091" style="7" customWidth="1"/>
    <col min="4" max="5" width="9" style="7"/>
    <col min="6" max="6" width="38" style="16" customWidth="1"/>
    <col min="7" max="7" width="18.6090909090909" style="7" customWidth="1"/>
    <col min="8" max="17" width="9" style="7"/>
    <col min="18" max="18" width="9" style="66"/>
    <col min="19" max="19" width="11.9090909090909" style="7" customWidth="1"/>
    <col min="20" max="20" width="12.8181818181818" style="7"/>
    <col min="21" max="21" width="17.8545454545455" style="7" customWidth="1"/>
    <col min="22" max="22" width="39.1181818181818" style="7" customWidth="1"/>
    <col min="23" max="16384" width="9" style="17"/>
  </cols>
  <sheetData>
    <row r="1" ht="21.75" spans="1:22">
      <c r="A1" s="67" t="s">
        <v>0</v>
      </c>
      <c r="B1" s="68"/>
      <c r="C1" s="69" t="s">
        <v>1</v>
      </c>
      <c r="D1" s="69"/>
      <c r="E1" s="69"/>
      <c r="F1" s="69"/>
      <c r="G1" s="70"/>
      <c r="H1" s="70" t="s">
        <v>2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</row>
    <row r="2" spans="1:22">
      <c r="A2" s="72" t="s">
        <v>3</v>
      </c>
      <c r="B2" s="73">
        <v>85</v>
      </c>
      <c r="C2" s="74"/>
      <c r="D2" s="74" t="s">
        <v>4</v>
      </c>
      <c r="E2" s="74" t="s">
        <v>5</v>
      </c>
      <c r="F2" s="75" t="s">
        <v>6</v>
      </c>
      <c r="G2" s="74" t="s">
        <v>7</v>
      </c>
      <c r="H2" s="74" t="s">
        <v>8</v>
      </c>
      <c r="I2" s="74" t="s">
        <v>9</v>
      </c>
      <c r="J2" s="74" t="s">
        <v>10</v>
      </c>
      <c r="K2" s="74" t="s">
        <v>11</v>
      </c>
      <c r="L2" s="74" t="s">
        <v>12</v>
      </c>
      <c r="M2" s="76" t="s">
        <v>13</v>
      </c>
      <c r="N2" s="74" t="s">
        <v>14</v>
      </c>
      <c r="O2" s="74" t="s">
        <v>15</v>
      </c>
      <c r="P2" s="74" t="s">
        <v>16</v>
      </c>
      <c r="Q2" s="74" t="s">
        <v>17</v>
      </c>
      <c r="R2" s="77" t="s">
        <v>18</v>
      </c>
      <c r="S2" s="74" t="s">
        <v>19</v>
      </c>
      <c r="T2" s="74" t="s">
        <v>20</v>
      </c>
      <c r="U2" s="74" t="s">
        <v>21</v>
      </c>
      <c r="V2" s="74" t="s">
        <v>22</v>
      </c>
    </row>
    <row r="3" spans="1:22">
      <c r="A3" s="78" t="s">
        <v>23</v>
      </c>
      <c r="B3" s="79">
        <v>84</v>
      </c>
      <c r="C3" s="30" t="s">
        <v>24</v>
      </c>
      <c r="D3" s="74">
        <v>1</v>
      </c>
      <c r="E3" s="74" t="s">
        <v>25</v>
      </c>
      <c r="F3" s="80" t="str">
        <f t="shared" ref="F3:F20" si="0">C3</f>
        <v>FLA</v>
      </c>
      <c r="G3" s="81" t="s">
        <v>26</v>
      </c>
      <c r="H3" s="81">
        <f>COUNTIF(联赛名单!L:L,信息总览!F3)</f>
        <v>17</v>
      </c>
      <c r="I3" s="81">
        <f>COUNTIFS(联赛名单!L:L,信息总览!F3,联赛名单!J:J,"GK")</f>
        <v>2</v>
      </c>
      <c r="J3" s="81">
        <f>SUMIF(联赛名单!L:L,信息总览!F3,联赛名单!U:U)</f>
        <v>8.495</v>
      </c>
      <c r="K3" s="74"/>
      <c r="L3" s="81">
        <f t="shared" ref="L3:L19" si="1">IF(J3+K3-$B$5&gt;0.3,"拍卖",IF(J3+K3&gt;$B$5,(J3+K3-$B$5)*10+J3,J3+K3))</f>
        <v>8.495</v>
      </c>
      <c r="M3" s="82">
        <f t="shared" ref="M3:M20" si="2">IF(L3&lt;8,8,L3)</f>
        <v>8.495</v>
      </c>
      <c r="N3" s="81">
        <f>COUNTIFS(联赛名单!L:L,信息总览!F3,联赛名单!W:W,"8M")</f>
        <v>0</v>
      </c>
      <c r="O3" s="81">
        <f>COUNTIFS(联赛名单!L:L,信息总览!F3,联赛名单!W:W,"7M")</f>
        <v>2</v>
      </c>
      <c r="P3" s="81">
        <f>COUNTIFS(联赛名单!L:L,信息总览!F3,联赛名单!W:W,"伪名")</f>
        <v>5</v>
      </c>
      <c r="Q3" s="81">
        <f>SUMIF(联赛名单!L:L,信息总览!F3,联赛名单!S:S)</f>
        <v>87.5</v>
      </c>
      <c r="R3" s="83">
        <f t="shared" ref="R3:R20" si="3">Q3/H3</f>
        <v>5.14705882352941</v>
      </c>
      <c r="S3" s="81">
        <f>SUMIF(联赛名单!L:L,信息总览!F3,联赛名单!G:G)/H3</f>
        <v>149.411764705882</v>
      </c>
      <c r="T3" s="81">
        <f>SUMIF(联赛名单!L:L,信息总览!F3,联赛名单!I:I)/H3</f>
        <v>157.588235294118</v>
      </c>
      <c r="U3" s="81">
        <f>SUMIF(联赛名单!L:L,信息总览!F3,联赛名单!G:G)-SUMIF(联赛名单!L:L,信息总览!F3,联赛名单!F:F)</f>
        <v>59</v>
      </c>
    </row>
    <row r="4" spans="1:22">
      <c r="A4" s="78" t="s">
        <v>27</v>
      </c>
      <c r="B4" s="79">
        <f>IF(B2-B3&gt;2,23,IF(B2-B3=1,24,25))</f>
        <v>24</v>
      </c>
      <c r="C4" s="30" t="s">
        <v>28</v>
      </c>
      <c r="D4" s="74">
        <v>2</v>
      </c>
      <c r="E4" s="74" t="s">
        <v>25</v>
      </c>
      <c r="F4" s="80" t="str">
        <f t="shared" si="0"/>
        <v>Aston Villa</v>
      </c>
      <c r="G4" s="81" t="s">
        <v>29</v>
      </c>
      <c r="H4" s="81">
        <f>COUNTIF(联赛名单!L:L,信息总览!F4)</f>
        <v>20</v>
      </c>
      <c r="I4" s="81">
        <f>COUNTIFS(联赛名单!L:L,信息总览!F4,联赛名单!J:J,"GK")</f>
        <v>2</v>
      </c>
      <c r="J4" s="81">
        <f>SUMIF(联赛名单!L:L,信息总览!F4,联赛名单!U:U)</f>
        <v>9.22</v>
      </c>
      <c r="K4" s="74"/>
      <c r="L4" s="81">
        <f t="shared" si="1"/>
        <v>9.22</v>
      </c>
      <c r="M4" s="82">
        <f t="shared" si="2"/>
        <v>9.22</v>
      </c>
      <c r="N4" s="81">
        <f>COUNTIFS(联赛名单!L:L,信息总览!F4,联赛名单!W:W,"8M")</f>
        <v>1</v>
      </c>
      <c r="O4" s="81">
        <f>COUNTIFS(联赛名单!L:L,信息总览!F4,联赛名单!W:W,"7M")</f>
        <v>0</v>
      </c>
      <c r="P4" s="81">
        <f>COUNTIFS(联赛名单!L:L,信息总览!F4,联赛名单!W:W,"伪名")</f>
        <v>3</v>
      </c>
      <c r="Q4" s="81">
        <f>SUMIF(联赛名单!L:L,信息总览!F4,联赛名单!S:S)</f>
        <v>100</v>
      </c>
      <c r="R4" s="83">
        <f t="shared" si="3"/>
        <v>5</v>
      </c>
      <c r="S4" s="81">
        <f>SUMIF(联赛名单!L:L,信息总览!F4,联赛名单!G:G)/H4</f>
        <v>143.55</v>
      </c>
      <c r="T4" s="81">
        <f>SUMIF(联赛名单!L:L,信息总览!F4,联赛名单!I:I)/H4</f>
        <v>157.7</v>
      </c>
      <c r="U4" s="81">
        <f>SUMIF(联赛名单!L:L,信息总览!F4,联赛名单!G:G)-SUMIF(联赛名单!L:L,信息总览!F4,联赛名单!F:F)</f>
        <v>78</v>
      </c>
    </row>
    <row r="5" spans="1:22">
      <c r="A5" s="78" t="s">
        <v>30</v>
      </c>
      <c r="B5" s="79">
        <v>9.4</v>
      </c>
      <c r="C5" s="30" t="s">
        <v>31</v>
      </c>
      <c r="D5" s="74">
        <v>3</v>
      </c>
      <c r="E5" s="74" t="s">
        <v>25</v>
      </c>
      <c r="F5" s="80" t="str">
        <f t="shared" si="0"/>
        <v>Barcelona</v>
      </c>
      <c r="G5" s="81" t="s">
        <v>32</v>
      </c>
      <c r="H5" s="81">
        <f>COUNTIF(联赛名单!L:L,信息总览!F5)</f>
        <v>20</v>
      </c>
      <c r="I5" s="81">
        <f>COUNTIFS(联赛名单!L:L,信息总览!F5,联赛名单!J:J,"GK")</f>
        <v>2</v>
      </c>
      <c r="J5" s="81">
        <f>SUMIF(联赛名单!L:L,信息总览!F5,联赛名单!U:U)</f>
        <v>9.25</v>
      </c>
      <c r="K5" s="74"/>
      <c r="L5" s="81">
        <f t="shared" si="1"/>
        <v>9.25</v>
      </c>
      <c r="M5" s="82">
        <f t="shared" si="2"/>
        <v>9.25</v>
      </c>
      <c r="N5" s="81">
        <f>COUNTIFS(联赛名单!L:L,信息总览!F5,联赛名单!W:W,"8M")</f>
        <v>1</v>
      </c>
      <c r="O5" s="81">
        <f>COUNTIFS(联赛名单!L:L,信息总览!F5,联赛名单!W:W,"7M")</f>
        <v>2</v>
      </c>
      <c r="P5" s="81">
        <f>COUNTIFS(联赛名单!L:L,信息总览!F5,联赛名单!W:W,"伪名")</f>
        <v>3</v>
      </c>
      <c r="Q5" s="81">
        <f>SUMIF(联赛名单!L:L,信息总览!F5,联赛名单!S:S)</f>
        <v>100</v>
      </c>
      <c r="R5" s="83">
        <f t="shared" si="3"/>
        <v>5</v>
      </c>
      <c r="S5" s="81">
        <f>SUMIF(联赛名单!L:L,信息总览!F5,联赛名单!G:G)/H5</f>
        <v>144.75</v>
      </c>
      <c r="T5" s="81">
        <f>SUMIF(联赛名单!L:L,信息总览!F5,联赛名单!I:I)/H5</f>
        <v>157.95</v>
      </c>
      <c r="U5" s="81">
        <f>SUMIF(联赛名单!L:L,信息总览!F5,联赛名单!G:G)-SUMIF(联赛名单!L:L,信息总览!F5,联赛名单!F:F)</f>
        <v>103</v>
      </c>
    </row>
    <row r="6" spans="1:22">
      <c r="A6" s="78" t="s">
        <v>33</v>
      </c>
      <c r="B6" s="79">
        <v>8.9</v>
      </c>
      <c r="C6" s="30" t="s">
        <v>34</v>
      </c>
      <c r="D6" s="74">
        <v>4</v>
      </c>
      <c r="E6" s="74" t="s">
        <v>25</v>
      </c>
      <c r="F6" s="80" t="str">
        <f t="shared" si="0"/>
        <v>Bayer 04</v>
      </c>
      <c r="G6" s="81" t="s">
        <v>35</v>
      </c>
      <c r="H6" s="81">
        <f>COUNTIF(联赛名单!L:L,信息总览!F6)</f>
        <v>19</v>
      </c>
      <c r="I6" s="81">
        <f>COUNTIFS(联赛名单!L:L,信息总览!F6,联赛名单!J:J,"GK")</f>
        <v>2</v>
      </c>
      <c r="J6" s="81">
        <f>SUMIF(联赛名单!L:L,信息总览!F6,联赛名单!U:U)</f>
        <v>8.53</v>
      </c>
      <c r="K6" s="74"/>
      <c r="L6" s="81">
        <f t="shared" si="1"/>
        <v>8.53</v>
      </c>
      <c r="M6" s="82">
        <f t="shared" si="2"/>
        <v>8.53</v>
      </c>
      <c r="N6" s="81">
        <f>COUNTIFS(联赛名单!L:L,信息总览!F6,联赛名单!W:W,"8M")</f>
        <v>1</v>
      </c>
      <c r="O6" s="81">
        <f>COUNTIFS(联赛名单!L:L,信息总览!F6,联赛名单!W:W,"7M")</f>
        <v>1</v>
      </c>
      <c r="P6" s="81">
        <f>COUNTIFS(联赛名单!L:L,信息总览!F6,联赛名单!W:W,"伪名")</f>
        <v>1</v>
      </c>
      <c r="Q6" s="81">
        <f>SUMIF(联赛名单!L:L,信息总览!F6,联赛名单!S:S)</f>
        <v>98</v>
      </c>
      <c r="R6" s="83">
        <f t="shared" si="3"/>
        <v>5.15789473684211</v>
      </c>
      <c r="S6" s="81">
        <f>SUMIF(联赛名单!L:L,信息总览!F6,联赛名单!G:G)/H6</f>
        <v>147.157894736842</v>
      </c>
      <c r="T6" s="81">
        <f>SUMIF(联赛名单!L:L,信息总览!F6,联赛名单!I:I)/H6</f>
        <v>158.947368421053</v>
      </c>
      <c r="U6" s="81">
        <f>SUMIF(联赛名单!L:L,信息总览!F6,联赛名单!G:G)-SUMIF(联赛名单!L:L,信息总览!F6,联赛名单!F:F)</f>
        <v>39</v>
      </c>
    </row>
    <row r="7" spans="1:22">
      <c r="A7" s="78" t="s">
        <v>36</v>
      </c>
      <c r="B7" s="79">
        <v>8.6</v>
      </c>
      <c r="C7" s="30" t="s">
        <v>37</v>
      </c>
      <c r="D7" s="74">
        <v>5</v>
      </c>
      <c r="E7" s="74" t="s">
        <v>25</v>
      </c>
      <c r="F7" s="80" t="str">
        <f t="shared" si="0"/>
        <v>Nottm Forest</v>
      </c>
      <c r="G7" s="81" t="s">
        <v>38</v>
      </c>
      <c r="H7" s="81">
        <f>COUNTIF(联赛名单!L:L,信息总览!F7)</f>
        <v>17</v>
      </c>
      <c r="I7" s="81">
        <f>COUNTIFS(联赛名单!L:L,信息总览!F7,联赛名单!J:J,"GK")</f>
        <v>2</v>
      </c>
      <c r="J7" s="81">
        <f>SUMIF(联赛名单!L:L,信息总览!F7,联赛名单!U:U)</f>
        <v>9.37</v>
      </c>
      <c r="K7" s="74"/>
      <c r="L7" s="81">
        <f t="shared" si="1"/>
        <v>9.37</v>
      </c>
      <c r="M7" s="82">
        <f t="shared" si="2"/>
        <v>9.37</v>
      </c>
      <c r="N7" s="81">
        <f>COUNTIFS(联赛名单!L:L,信息总览!F7,联赛名单!W:W,"8M")</f>
        <v>1</v>
      </c>
      <c r="O7" s="81">
        <f>COUNTIFS(联赛名单!L:L,信息总览!F7,联赛名单!W:W,"7M")</f>
        <v>2</v>
      </c>
      <c r="P7" s="81">
        <f>COUNTIFS(联赛名单!L:L,信息总览!F7,联赛名单!W:W,"伪名")</f>
        <v>3</v>
      </c>
      <c r="Q7" s="81">
        <f>SUMIF(联赛名单!L:L,信息总览!F7,联赛名单!S:S)</f>
        <v>92</v>
      </c>
      <c r="R7" s="83">
        <f t="shared" si="3"/>
        <v>5.41176470588235</v>
      </c>
      <c r="S7" s="81">
        <f>SUMIF(联赛名单!L:L,信息总览!F7,联赛名单!G:G)/H7</f>
        <v>148.529411764706</v>
      </c>
      <c r="T7" s="81">
        <f>SUMIF(联赛名单!L:L,信息总览!F7,联赛名单!I:I)/H7</f>
        <v>159.941176470588</v>
      </c>
      <c r="U7" s="81">
        <f>SUMIF(联赛名单!L:L,信息总览!F7,联赛名单!G:G)-SUMIF(联赛名单!L:L,信息总览!F7,联赛名单!F:F)</f>
        <v>95</v>
      </c>
    </row>
    <row r="8" spans="1:22">
      <c r="A8" s="84" t="s">
        <v>39</v>
      </c>
      <c r="B8" s="85">
        <f>SUM(M3:M20,M23:M40,M43:M60)</f>
        <v>446.705</v>
      </c>
      <c r="C8" s="30" t="s">
        <v>40</v>
      </c>
      <c r="D8" s="74">
        <v>6</v>
      </c>
      <c r="E8" s="74" t="s">
        <v>25</v>
      </c>
      <c r="F8" s="80" t="str">
        <f t="shared" si="0"/>
        <v>Borussia Dortmund</v>
      </c>
      <c r="G8" s="81" t="s">
        <v>41</v>
      </c>
      <c r="H8" s="81">
        <f>COUNTIF(联赛名单!L:L,信息总览!F8)</f>
        <v>18</v>
      </c>
      <c r="I8" s="81">
        <f>COUNTIFS(联赛名单!L:L,信息总览!F8,联赛名单!J:J,"GK")</f>
        <v>2</v>
      </c>
      <c r="J8" s="81">
        <f>SUMIF(联赛名单!L:L,信息总览!F8,联赛名单!U:U)</f>
        <v>9.375</v>
      </c>
      <c r="K8" s="74"/>
      <c r="L8" s="81">
        <f t="shared" si="1"/>
        <v>9.375</v>
      </c>
      <c r="M8" s="82">
        <f t="shared" si="2"/>
        <v>9.375</v>
      </c>
      <c r="N8" s="81">
        <f>COUNTIFS(联赛名单!L:L,信息总览!F8,联赛名单!W:W,"8M")</f>
        <v>1</v>
      </c>
      <c r="O8" s="81">
        <f>COUNTIFS(联赛名单!L:L,信息总览!F8,联赛名单!W:W,"7M")</f>
        <v>2</v>
      </c>
      <c r="P8" s="81">
        <f>COUNTIFS(联赛名单!L:L,信息总览!F8,联赛名单!W:W,"伪名")</f>
        <v>2</v>
      </c>
      <c r="Q8" s="81">
        <f>SUMIF(联赛名单!L:L,信息总览!F8,联赛名单!S:S)</f>
        <v>98.5</v>
      </c>
      <c r="R8" s="83">
        <f t="shared" si="3"/>
        <v>5.47222222222222</v>
      </c>
      <c r="S8" s="81">
        <f>SUMIF(联赛名单!L:L,信息总览!F8,联赛名单!G:G)/H8</f>
        <v>152.5</v>
      </c>
      <c r="T8" s="81">
        <f>SUMIF(联赛名单!L:L,信息总览!F8,联赛名单!I:I)/H8</f>
        <v>160.5</v>
      </c>
      <c r="U8" s="81">
        <f>SUMIF(联赛名单!L:L,信息总览!F8,联赛名单!G:G)-SUMIF(联赛名单!L:L,信息总览!F8,联赛名单!F:F)</f>
        <v>56</v>
      </c>
    </row>
    <row r="9" spans="1:22">
      <c r="A9" s="84" t="s">
        <v>42</v>
      </c>
      <c r="B9" s="85">
        <f>B8/54</f>
        <v>8.27231481481481</v>
      </c>
      <c r="C9" s="30" t="s">
        <v>43</v>
      </c>
      <c r="D9" s="74">
        <v>7</v>
      </c>
      <c r="E9" s="74" t="s">
        <v>25</v>
      </c>
      <c r="F9" s="80" t="str">
        <f t="shared" si="0"/>
        <v>Everton</v>
      </c>
      <c r="G9" s="81" t="s">
        <v>44</v>
      </c>
      <c r="H9" s="81">
        <f>COUNTIF(联赛名单!L:L,信息总览!F9)</f>
        <v>20</v>
      </c>
      <c r="I9" s="81">
        <f>COUNTIFS(联赛名单!L:L,信息总览!F9,联赛名单!J:J,"GK")</f>
        <v>2</v>
      </c>
      <c r="J9" s="81">
        <f>SUMIF(联赛名单!L:L,信息总览!F9,联赛名单!U:U)</f>
        <v>6.485</v>
      </c>
      <c r="K9" s="74"/>
      <c r="L9" s="81">
        <f t="shared" si="1"/>
        <v>6.485</v>
      </c>
      <c r="M9" s="82">
        <f t="shared" si="2"/>
        <v>8</v>
      </c>
      <c r="N9" s="81">
        <f>COUNTIFS(联赛名单!L:L,信息总览!F9,联赛名单!W:W,"8M")</f>
        <v>1</v>
      </c>
      <c r="O9" s="81">
        <f>COUNTIFS(联赛名单!L:L,信息总览!F9,联赛名单!W:W,"7M")</f>
        <v>0</v>
      </c>
      <c r="P9" s="81">
        <f>COUNTIFS(联赛名单!L:L,信息总览!F9,联赛名单!W:W,"伪名")</f>
        <v>0</v>
      </c>
      <c r="Q9" s="81">
        <f>SUMIF(联赛名单!L:L,信息总览!F9,联赛名单!S:S)</f>
        <v>82.5</v>
      </c>
      <c r="R9" s="83">
        <f t="shared" si="3"/>
        <v>4.125</v>
      </c>
      <c r="S9" s="81">
        <f>SUMIF(联赛名单!L:L,信息总览!F9,联赛名单!G:G)/H9</f>
        <v>140.2</v>
      </c>
      <c r="T9" s="81">
        <f>SUMIF(联赛名单!L:L,信息总览!F9,联赛名单!I:I)/H9</f>
        <v>150.1</v>
      </c>
      <c r="U9" s="81">
        <f>SUMIF(联赛名单!L:L,信息总览!F9,联赛名单!G:G)-SUMIF(联赛名单!L:L,信息总览!F9,联赛名单!F:F)</f>
        <v>55</v>
      </c>
    </row>
    <row r="10" spans="1:22">
      <c r="A10" s="84" t="s">
        <v>17</v>
      </c>
      <c r="B10" s="86">
        <f>SUM(Q23:Q40,Q3:Q20,Q43:Q60)</f>
        <v>4877.5</v>
      </c>
      <c r="C10" s="30" t="s">
        <v>45</v>
      </c>
      <c r="D10" s="74">
        <v>8</v>
      </c>
      <c r="E10" s="74" t="s">
        <v>25</v>
      </c>
      <c r="F10" s="80" t="str">
        <f t="shared" si="0"/>
        <v>Inter</v>
      </c>
      <c r="G10" s="81" t="s">
        <v>46</v>
      </c>
      <c r="H10" s="81">
        <f>COUNTIF(联赛名单!L:L,信息总览!F10)</f>
        <v>18</v>
      </c>
      <c r="I10" s="81">
        <f>COUNTIFS(联赛名单!L:L,信息总览!F10,联赛名单!J:J,"GK")</f>
        <v>2</v>
      </c>
      <c r="J10" s="81">
        <f>SUMIF(联赛名单!L:L,信息总览!F10,联赛名单!U:U)</f>
        <v>9.425</v>
      </c>
      <c r="K10" s="74"/>
      <c r="L10" s="81">
        <f t="shared" si="1"/>
        <v>9.67499999999998</v>
      </c>
      <c r="M10" s="82">
        <f t="shared" si="2"/>
        <v>9.67499999999998</v>
      </c>
      <c r="N10" s="81">
        <f>COUNTIFS(联赛名单!L:L,信息总览!F10,联赛名单!W:W,"8M")</f>
        <v>1</v>
      </c>
      <c r="O10" s="81">
        <f>COUNTIFS(联赛名单!L:L,信息总览!F10,联赛名单!W:W,"7M")</f>
        <v>2</v>
      </c>
      <c r="P10" s="81">
        <f>COUNTIFS(联赛名单!L:L,信息总览!F10,联赛名单!W:W,"伪名")</f>
        <v>0</v>
      </c>
      <c r="Q10" s="81">
        <f>SUMIF(联赛名单!L:L,信息总览!F10,联赛名单!S:S)</f>
        <v>97.5</v>
      </c>
      <c r="R10" s="83">
        <f t="shared" si="3"/>
        <v>5.41666666666667</v>
      </c>
      <c r="S10" s="81">
        <f>SUMIF(联赛名单!L:L,信息总览!F10,联赛名单!G:G)/H10</f>
        <v>150.722222222222</v>
      </c>
      <c r="T10" s="81">
        <f>SUMIF(联赛名单!L:L,信息总览!F10,联赛名单!I:I)/H10</f>
        <v>159.055555555556</v>
      </c>
      <c r="U10" s="81">
        <f>SUMIF(联赛名单!L:L,信息总览!F10,联赛名单!G:G)-SUMIF(联赛名单!L:L,信息总览!F10,联赛名单!F:F)</f>
        <v>39</v>
      </c>
    </row>
    <row r="11" spans="1:22">
      <c r="A11" s="84" t="s">
        <v>47</v>
      </c>
      <c r="B11" s="85">
        <f>SUM(R3:R20,R23:R40,R43:R60)</f>
        <v>261.358774386948</v>
      </c>
      <c r="C11" s="30" t="s">
        <v>48</v>
      </c>
      <c r="D11" s="74">
        <v>9</v>
      </c>
      <c r="E11" s="74" t="s">
        <v>25</v>
      </c>
      <c r="F11" s="80" t="str">
        <f t="shared" si="0"/>
        <v>Juventus</v>
      </c>
      <c r="G11" s="81" t="s">
        <v>49</v>
      </c>
      <c r="H11" s="81">
        <f>COUNTIF(联赛名单!L:L,信息总览!F11)</f>
        <v>18</v>
      </c>
      <c r="I11" s="81">
        <f>COUNTIFS(联赛名单!L:L,信息总览!F11,联赛名单!J:J,"GK")</f>
        <v>2</v>
      </c>
      <c r="J11" s="81">
        <f>SUMIF(联赛名单!L:L,信息总览!F11,联赛名单!U:U)</f>
        <v>9.38</v>
      </c>
      <c r="K11" s="74"/>
      <c r="L11" s="81">
        <f t="shared" si="1"/>
        <v>9.38</v>
      </c>
      <c r="M11" s="82">
        <f t="shared" si="2"/>
        <v>9.38</v>
      </c>
      <c r="N11" s="81">
        <f>COUNTIFS(联赛名单!L:L,信息总览!F11,联赛名单!W:W,"8M")</f>
        <v>0</v>
      </c>
      <c r="O11" s="81">
        <f>COUNTIFS(联赛名单!L:L,信息总览!F11,联赛名单!W:W,"7M")</f>
        <v>2</v>
      </c>
      <c r="P11" s="81">
        <f>COUNTIFS(联赛名单!L:L,信息总览!F11,联赛名单!W:W,"伪名")</f>
        <v>3</v>
      </c>
      <c r="Q11" s="81">
        <f>SUMIF(联赛名单!L:L,信息总览!F11,联赛名单!S:S)</f>
        <v>98.5</v>
      </c>
      <c r="R11" s="83">
        <f t="shared" si="3"/>
        <v>5.47222222222222</v>
      </c>
      <c r="S11" s="81">
        <f>SUMIF(联赛名单!L:L,信息总览!F11,联赛名单!G:G)/H11</f>
        <v>151.666666666667</v>
      </c>
      <c r="T11" s="81">
        <f>SUMIF(联赛名单!L:L,信息总览!F11,联赛名单!I:I)/H11</f>
        <v>158.555555555556</v>
      </c>
      <c r="U11" s="81">
        <f>SUMIF(联赛名单!L:L,信息总览!F11,联赛名单!G:G)-SUMIF(联赛名单!L:L,信息总览!F11,联赛名单!F:F)</f>
        <v>68</v>
      </c>
    </row>
    <row r="12" spans="1:22">
      <c r="A12" s="84" t="s">
        <v>50</v>
      </c>
      <c r="B12" s="85">
        <f>MAX(Q3:Q20,Q23:Q40,Q43:Q60)-MIN(Q3:Q20,Q23:Q40,Q43:Q60)</f>
        <v>30</v>
      </c>
      <c r="C12" s="30" t="s">
        <v>51</v>
      </c>
      <c r="D12" s="74">
        <v>10</v>
      </c>
      <c r="E12" s="74" t="s">
        <v>25</v>
      </c>
      <c r="F12" s="80" t="str">
        <f t="shared" si="0"/>
        <v>Liverpool</v>
      </c>
      <c r="G12" s="81" t="s">
        <v>52</v>
      </c>
      <c r="H12" s="81">
        <f>COUNTIF(联赛名单!L:L,信息总览!F12)</f>
        <v>18</v>
      </c>
      <c r="I12" s="81">
        <f>COUNTIFS(联赛名单!L:L,信息总览!F12,联赛名单!J:J,"GK")</f>
        <v>2</v>
      </c>
      <c r="J12" s="81">
        <f>SUMIF(联赛名单!L:L,信息总览!F12,联赛名单!U:U)</f>
        <v>9.41</v>
      </c>
      <c r="K12" s="74"/>
      <c r="L12" s="81">
        <f t="shared" si="1"/>
        <v>9.51</v>
      </c>
      <c r="M12" s="82">
        <f t="shared" si="2"/>
        <v>9.51</v>
      </c>
      <c r="N12" s="81">
        <f>COUNTIFS(联赛名单!L:L,信息总览!F12,联赛名单!W:W,"8M")</f>
        <v>0</v>
      </c>
      <c r="O12" s="81">
        <f>COUNTIFS(联赛名单!L:L,信息总览!F12,联赛名单!W:W,"7M")</f>
        <v>0</v>
      </c>
      <c r="P12" s="81">
        <f>COUNTIFS(联赛名单!L:L,信息总览!F12,联赛名单!W:W,"伪名")</f>
        <v>6</v>
      </c>
      <c r="Q12" s="81">
        <f>SUMIF(联赛名单!L:L,信息总览!F12,联赛名单!S:S)</f>
        <v>99</v>
      </c>
      <c r="R12" s="83">
        <f t="shared" si="3"/>
        <v>5.5</v>
      </c>
      <c r="S12" s="81">
        <f>SUMIF(联赛名单!L:L,信息总览!F12,联赛名单!G:G)/H12</f>
        <v>150.888888888889</v>
      </c>
      <c r="T12" s="81">
        <f>SUMIF(联赛名单!L:L,信息总览!F12,联赛名单!I:I)/H12</f>
        <v>161.111111111111</v>
      </c>
      <c r="U12" s="81">
        <f>SUMIF(联赛名单!L:L,信息总览!F12,联赛名单!G:G)-SUMIF(联赛名单!L:L,信息总览!F12,联赛名单!F:F)</f>
        <v>97</v>
      </c>
    </row>
    <row r="13" spans="1:22">
      <c r="A13" s="87" t="s">
        <v>53</v>
      </c>
      <c r="B13" s="85">
        <f>SUM(S3:S20,S23:S40,S43:S60)</f>
        <v>7637.96239495798</v>
      </c>
      <c r="C13" s="30" t="s">
        <v>54</v>
      </c>
      <c r="D13" s="74">
        <v>11</v>
      </c>
      <c r="E13" s="74" t="s">
        <v>25</v>
      </c>
      <c r="F13" s="80" t="str">
        <f t="shared" si="0"/>
        <v>Man UFC</v>
      </c>
      <c r="G13" s="81" t="s">
        <v>55</v>
      </c>
      <c r="H13" s="81">
        <f>COUNTIF(联赛名单!L:L,信息总览!F13)</f>
        <v>19</v>
      </c>
      <c r="I13" s="81">
        <f>COUNTIFS(联赛名单!L:L,信息总览!F13,联赛名单!J:J,"GK")</f>
        <v>2</v>
      </c>
      <c r="J13" s="81">
        <f>SUMIF(联赛名单!L:L,信息总览!F13,联赛名单!U:U)</f>
        <v>8.84</v>
      </c>
      <c r="K13" s="74"/>
      <c r="L13" s="81">
        <f t="shared" si="1"/>
        <v>8.84</v>
      </c>
      <c r="M13" s="82">
        <f t="shared" si="2"/>
        <v>8.84</v>
      </c>
      <c r="N13" s="81">
        <f>COUNTIFS(联赛名单!L:L,信息总览!F13,联赛名单!W:W,"8M")</f>
        <v>1</v>
      </c>
      <c r="O13" s="81">
        <f>COUNTIFS(联赛名单!L:L,信息总览!F13,联赛名单!W:W,"7M")</f>
        <v>0</v>
      </c>
      <c r="P13" s="81">
        <f>COUNTIFS(联赛名单!L:L,信息总览!F13,联赛名单!W:W,"伪名")</f>
        <v>2</v>
      </c>
      <c r="Q13" s="81">
        <f>SUMIF(联赛名单!L:L,信息总览!F13,联赛名单!S:S)</f>
        <v>97</v>
      </c>
      <c r="R13" s="83">
        <f t="shared" si="3"/>
        <v>5.10526315789474</v>
      </c>
      <c r="S13" s="81">
        <f>SUMIF(联赛名单!L:L,信息总览!F13,联赛名单!G:G)/H13</f>
        <v>148</v>
      </c>
      <c r="T13" s="81">
        <f>SUMIF(联赛名单!L:L,信息总览!F13,联赛名单!I:I)/H13</f>
        <v>159.421052631579</v>
      </c>
      <c r="U13" s="81">
        <f>SUMIF(联赛名单!L:L,信息总览!F13,联赛名单!G:G)-SUMIF(联赛名单!L:L,信息总览!F13,联赛名单!F:F)</f>
        <v>84</v>
      </c>
    </row>
    <row r="14" spans="1:22">
      <c r="A14" s="87" t="s">
        <v>56</v>
      </c>
      <c r="B14" s="85">
        <f>MAX(S3:S20,S23:S40,S43:S60)-MIN(S3:S20,S23:S40,S43:S60)</f>
        <v>31.4</v>
      </c>
      <c r="C14" s="30" t="s">
        <v>57</v>
      </c>
      <c r="D14" s="74">
        <v>12</v>
      </c>
      <c r="E14" s="74" t="s">
        <v>25</v>
      </c>
      <c r="F14" s="80" t="str">
        <f t="shared" si="0"/>
        <v>Southampton</v>
      </c>
      <c r="G14" s="81" t="s">
        <v>58</v>
      </c>
      <c r="H14" s="81">
        <f>COUNTIF(联赛名单!L:L,信息总览!F14)</f>
        <v>20</v>
      </c>
      <c r="I14" s="81">
        <f>COUNTIFS(联赛名单!L:L,信息总览!F14,联赛名单!J:J,"GK")</f>
        <v>2</v>
      </c>
      <c r="J14" s="81">
        <f>SUMIF(联赛名单!L:L,信息总览!F14,联赛名单!U:U)</f>
        <v>8.265</v>
      </c>
      <c r="K14" s="74"/>
      <c r="L14" s="81">
        <f t="shared" si="1"/>
        <v>8.265</v>
      </c>
      <c r="M14" s="82">
        <f t="shared" si="2"/>
        <v>8.265</v>
      </c>
      <c r="N14" s="81">
        <f>COUNTIFS(联赛名单!L:L,信息总览!F14,联赛名单!W:W,"8M")</f>
        <v>1</v>
      </c>
      <c r="O14" s="81">
        <f>COUNTIFS(联赛名单!L:L,信息总览!F14,联赛名单!W:W,"7M")</f>
        <v>0</v>
      </c>
      <c r="P14" s="81">
        <f>COUNTIFS(联赛名单!L:L,信息总览!F14,联赛名单!W:W,"伪名")</f>
        <v>2</v>
      </c>
      <c r="Q14" s="81">
        <f>SUMIF(联赛名单!L:L,信息总览!F14,联赛名单!S:S)</f>
        <v>94.5</v>
      </c>
      <c r="R14" s="83">
        <f t="shared" si="3"/>
        <v>4.725</v>
      </c>
      <c r="S14" s="81">
        <f>SUMIF(联赛名单!L:L,信息总览!F14,联赛名单!G:G)/H14</f>
        <v>142.4</v>
      </c>
      <c r="T14" s="81">
        <f>SUMIF(联赛名单!L:L,信息总览!F14,联赛名单!I:I)/H14</f>
        <v>152.45</v>
      </c>
      <c r="U14" s="81">
        <f>SUMIF(联赛名单!L:L,信息总览!F14,联赛名单!G:G)-SUMIF(联赛名单!L:L,信息总览!F14,联赛名单!F:F)</f>
        <v>104</v>
      </c>
    </row>
    <row r="15" spans="1:22">
      <c r="A15" s="87" t="s">
        <v>59</v>
      </c>
      <c r="B15" s="85">
        <f>SUM(T3:T20,T23:T40,T43:T60)</f>
        <v>8472.04806255835</v>
      </c>
      <c r="C15" s="30" t="s">
        <v>60</v>
      </c>
      <c r="D15" s="74">
        <v>13</v>
      </c>
      <c r="E15" s="74" t="s">
        <v>25</v>
      </c>
      <c r="F15" s="80" t="str">
        <f t="shared" si="0"/>
        <v>Tottenham</v>
      </c>
      <c r="G15" s="81" t="s">
        <v>61</v>
      </c>
      <c r="H15" s="81">
        <f>COUNTIF(联赛名单!L:L,信息总览!F15)</f>
        <v>20</v>
      </c>
      <c r="I15" s="81">
        <f>COUNTIFS(联赛名单!L:L,信息总览!F15,联赛名单!J:J,"GK")</f>
        <v>2</v>
      </c>
      <c r="J15" s="81">
        <f>SUMIF(联赛名单!L:L,信息总览!F15,联赛名单!U:U)</f>
        <v>8.945</v>
      </c>
      <c r="K15" s="74"/>
      <c r="L15" s="81">
        <f t="shared" si="1"/>
        <v>8.945</v>
      </c>
      <c r="M15" s="82">
        <f t="shared" si="2"/>
        <v>8.945</v>
      </c>
      <c r="N15" s="81">
        <f>COUNTIFS(联赛名单!L:L,信息总览!F15,联赛名单!W:W,"8M")</f>
        <v>1</v>
      </c>
      <c r="O15" s="81">
        <f>COUNTIFS(联赛名单!L:L,信息总览!F15,联赛名单!W:W,"7M")</f>
        <v>0</v>
      </c>
      <c r="P15" s="81">
        <f>COUNTIFS(联赛名单!L:L,信息总览!F15,联赛名单!W:W,"伪名")</f>
        <v>3</v>
      </c>
      <c r="Q15" s="81">
        <f>SUMIF(联赛名单!L:L,信息总览!F15,联赛名单!S:S)</f>
        <v>100.5</v>
      </c>
      <c r="R15" s="83">
        <f t="shared" si="3"/>
        <v>5.025</v>
      </c>
      <c r="S15" s="81">
        <f>SUMIF(联赛名单!L:L,信息总览!F15,联赛名单!G:G)/H15</f>
        <v>144.7</v>
      </c>
      <c r="T15" s="81">
        <f>SUMIF(联赛名单!L:L,信息总览!F15,联赛名单!I:I)/H15</f>
        <v>157.6</v>
      </c>
      <c r="U15" s="81">
        <f>SUMIF(联赛名单!L:L,信息总览!F15,联赛名单!G:G)-SUMIF(联赛名单!L:L,信息总览!F15,联赛名单!F:F)</f>
        <v>116</v>
      </c>
    </row>
    <row r="16" spans="1:22">
      <c r="A16" s="87" t="s">
        <v>62</v>
      </c>
      <c r="B16" s="85">
        <f>MAX(T3:T20,T23:T40,T43:T60)-MIN(T3:T20,T23:T40,T43:T60)</f>
        <v>12.9814241486068</v>
      </c>
      <c r="C16" s="30" t="s">
        <v>63</v>
      </c>
      <c r="D16" s="74">
        <v>14</v>
      </c>
      <c r="E16" s="74" t="s">
        <v>25</v>
      </c>
      <c r="F16" s="80" t="str">
        <f t="shared" si="0"/>
        <v>FC Bayern</v>
      </c>
      <c r="G16" s="81" t="s">
        <v>64</v>
      </c>
      <c r="H16" s="81">
        <f>COUNTIF(联赛名单!L:L,信息总览!F16)</f>
        <v>20</v>
      </c>
      <c r="I16" s="81">
        <f>COUNTIFS(联赛名单!L:L,信息总览!F16,联赛名单!J:J,"GK")</f>
        <v>2</v>
      </c>
      <c r="J16" s="81">
        <f>SUMIF(联赛名单!L:L,信息总览!F16,联赛名单!U:U)</f>
        <v>8.575</v>
      </c>
      <c r="K16" s="74"/>
      <c r="L16" s="81">
        <f t="shared" si="1"/>
        <v>8.575</v>
      </c>
      <c r="M16" s="82">
        <f t="shared" si="2"/>
        <v>8.575</v>
      </c>
      <c r="N16" s="81">
        <f>COUNTIFS(联赛名单!L:L,信息总览!F16,联赛名单!W:W,"8M")</f>
        <v>1</v>
      </c>
      <c r="O16" s="81">
        <f>COUNTIFS(联赛名单!L:L,信息总览!F16,联赛名单!W:W,"7M")</f>
        <v>0</v>
      </c>
      <c r="P16" s="81">
        <f>COUNTIFS(联赛名单!L:L,信息总览!F16,联赛名单!W:W,"伪名")</f>
        <v>3</v>
      </c>
      <c r="Q16" s="81">
        <f>SUMIF(联赛名单!L:L,信息总览!F16,联赛名单!S:S)</f>
        <v>94.5</v>
      </c>
      <c r="R16" s="83">
        <f t="shared" si="3"/>
        <v>4.725</v>
      </c>
      <c r="S16" s="81">
        <f>SUMIF(联赛名单!L:L,信息总览!F16,联赛名单!G:G)/H16</f>
        <v>138.05</v>
      </c>
      <c r="T16" s="81">
        <f>SUMIF(联赛名单!L:L,信息总览!F16,联赛名单!I:I)/H16</f>
        <v>158.45</v>
      </c>
      <c r="U16" s="81">
        <f>SUMIF(联赛名单!L:L,信息总览!F16,联赛名单!G:G)-SUMIF(联赛名单!L:L,信息总览!F16,联赛名单!F:F)</f>
        <v>104</v>
      </c>
    </row>
    <row r="17" ht="14.75" spans="1:22">
      <c r="A17" s="88" t="s">
        <v>65</v>
      </c>
      <c r="B17" s="89">
        <f>SUM(U43,U43:U60,U23:U40,U3:U20)/54</f>
        <v>83.2777777777778</v>
      </c>
      <c r="C17" s="30" t="s">
        <v>66</v>
      </c>
      <c r="D17" s="74">
        <v>15</v>
      </c>
      <c r="E17" s="74" t="s">
        <v>25</v>
      </c>
      <c r="F17" s="80" t="str">
        <f t="shared" si="0"/>
        <v>R. Madrid</v>
      </c>
      <c r="G17" s="81" t="s">
        <v>67</v>
      </c>
      <c r="H17" s="81">
        <f>COUNTIF(联赛名单!L:L,信息总览!F17)</f>
        <v>17</v>
      </c>
      <c r="I17" s="81">
        <f>COUNTIFS(联赛名单!L:L,信息总览!F17,联赛名单!J:J,"GK")</f>
        <v>2</v>
      </c>
      <c r="J17" s="81">
        <f>SUMIF(联赛名单!L:L,信息总览!F17,联赛名单!U:U)</f>
        <v>9.34</v>
      </c>
      <c r="K17" s="74"/>
      <c r="L17" s="81">
        <f t="shared" si="1"/>
        <v>9.34</v>
      </c>
      <c r="M17" s="82">
        <f t="shared" si="2"/>
        <v>9.34</v>
      </c>
      <c r="N17" s="81">
        <f>COUNTIFS(联赛名单!L:L,信息总览!F17,联赛名单!W:W,"8M")</f>
        <v>1</v>
      </c>
      <c r="O17" s="81">
        <f>COUNTIFS(联赛名单!L:L,信息总览!F17,联赛名单!W:W,"7M")</f>
        <v>1</v>
      </c>
      <c r="P17" s="81">
        <f>COUNTIFS(联赛名单!L:L,信息总览!F17,联赛名单!W:W,"伪名")</f>
        <v>3</v>
      </c>
      <c r="Q17" s="81">
        <f>SUMIF(联赛名单!L:L,信息总览!F17,联赛名单!S:S)</f>
        <v>94</v>
      </c>
      <c r="R17" s="83">
        <f t="shared" si="3"/>
        <v>5.52941176470588</v>
      </c>
      <c r="S17" s="81">
        <f>SUMIF(联赛名单!L:L,信息总览!F17,联赛名单!G:G)/H17</f>
        <v>151.705882352941</v>
      </c>
      <c r="T17" s="81">
        <f>SUMIF(联赛名单!L:L,信息总览!F17,联赛名单!I:I)/H17</f>
        <v>160.647058823529</v>
      </c>
      <c r="U17" s="81">
        <f>SUMIF(联赛名单!L:L,信息总览!F17,联赛名单!G:G)-SUMIF(联赛名单!L:L,信息总览!F17,联赛名单!F:F)</f>
        <v>106</v>
      </c>
    </row>
    <row r="18" ht="14.75" spans="1:22">
      <c r="A18" s="90" t="s">
        <v>68</v>
      </c>
      <c r="B18" s="91"/>
      <c r="C18" s="30" t="s">
        <v>69</v>
      </c>
      <c r="D18" s="74">
        <v>16</v>
      </c>
      <c r="E18" s="74" t="s">
        <v>25</v>
      </c>
      <c r="F18" s="80" t="str">
        <f t="shared" si="0"/>
        <v>Schalke 04</v>
      </c>
      <c r="G18" s="81" t="s">
        <v>70</v>
      </c>
      <c r="H18" s="81">
        <f>COUNTIF(联赛名单!L:L,信息总览!F18)</f>
        <v>19</v>
      </c>
      <c r="I18" s="81">
        <f>COUNTIFS(联赛名单!L:L,信息总览!F18,联赛名单!J:J,"GK")</f>
        <v>2</v>
      </c>
      <c r="J18" s="81">
        <f>SUMIF(联赛名单!L:L,信息总览!F18,联赛名单!U:U)</f>
        <v>7.895</v>
      </c>
      <c r="K18" s="74"/>
      <c r="L18" s="81">
        <f t="shared" si="1"/>
        <v>7.895</v>
      </c>
      <c r="M18" s="82">
        <f t="shared" si="2"/>
        <v>8</v>
      </c>
      <c r="N18" s="81">
        <f>COUNTIFS(联赛名单!L:L,信息总览!F18,联赛名单!W:W,"8M")</f>
        <v>0</v>
      </c>
      <c r="O18" s="81">
        <f>COUNTIFS(联赛名单!L:L,信息总览!F18,联赛名单!W:W,"7M")</f>
        <v>1</v>
      </c>
      <c r="P18" s="81">
        <f>COUNTIFS(联赛名单!L:L,信息总览!F18,联赛名单!W:W,"伪名")</f>
        <v>2</v>
      </c>
      <c r="Q18" s="81">
        <f>SUMIF(联赛名单!L:L,信息总览!F18,联赛名单!S:S)</f>
        <v>92.5</v>
      </c>
      <c r="R18" s="83">
        <f t="shared" si="3"/>
        <v>4.86842105263158</v>
      </c>
      <c r="S18" s="81">
        <f>SUMIF(联赛名单!L:L,信息总览!F18,联赛名单!G:G)/H18</f>
        <v>143.105263157895</v>
      </c>
      <c r="T18" s="81">
        <f>SUMIF(联赛名单!L:L,信息总览!F18,联赛名单!I:I)/H18</f>
        <v>154.263157894737</v>
      </c>
      <c r="U18" s="81">
        <f>SUMIF(联赛名单!L:L,信息总览!F18,联赛名单!G:G)-SUMIF(联赛名单!L:L,信息总览!F18,联赛名单!F:F)</f>
        <v>70</v>
      </c>
    </row>
    <row r="19" spans="1:22">
      <c r="A19" s="84" t="s">
        <v>71</v>
      </c>
      <c r="B19" s="92">
        <v>1.5</v>
      </c>
      <c r="C19" s="30" t="s">
        <v>72</v>
      </c>
      <c r="D19" s="74">
        <v>17</v>
      </c>
      <c r="E19" s="74" t="s">
        <v>25</v>
      </c>
      <c r="F19" s="80" t="str">
        <f t="shared" si="0"/>
        <v>Napoli</v>
      </c>
      <c r="G19" s="81" t="s">
        <v>73</v>
      </c>
      <c r="H19" s="81">
        <f>COUNTIF(联赛名单!L:L,信息总览!F19)</f>
        <v>20</v>
      </c>
      <c r="I19" s="81">
        <f>COUNTIFS(联赛名单!L:L,信息总览!F19,联赛名单!J:J,"GK")</f>
        <v>2</v>
      </c>
      <c r="J19" s="81">
        <f>SUMIF(联赛名单!L:L,信息总览!F19,联赛名单!U:U)</f>
        <v>8.29</v>
      </c>
      <c r="K19" s="74"/>
      <c r="L19" s="81">
        <f t="shared" si="1"/>
        <v>8.29</v>
      </c>
      <c r="M19" s="82">
        <f t="shared" si="2"/>
        <v>8.29</v>
      </c>
      <c r="N19" s="81">
        <f>COUNTIFS(联赛名单!L:L,信息总览!F19,联赛名单!W:W,"8M")</f>
        <v>0</v>
      </c>
      <c r="O19" s="81">
        <f>COUNTIFS(联赛名单!L:L,信息总览!F19,联赛名单!W:W,"7M")</f>
        <v>1</v>
      </c>
      <c r="P19" s="81">
        <f>COUNTIFS(联赛名单!L:L,信息总览!F19,联赛名单!W:W,"伪名")</f>
        <v>1</v>
      </c>
      <c r="Q19" s="81">
        <f>SUMIF(联赛名单!L:L,信息总览!F19,联赛名单!S:S)</f>
        <v>99</v>
      </c>
      <c r="R19" s="83">
        <f t="shared" si="3"/>
        <v>4.95</v>
      </c>
      <c r="S19" s="81">
        <f>SUMIF(联赛名单!L:L,信息总览!F19,联赛名单!G:G)/H19</f>
        <v>147.7</v>
      </c>
      <c r="T19" s="81">
        <f>SUMIF(联赛名单!L:L,信息总览!F19,联赛名单!I:I)/H19</f>
        <v>157.2</v>
      </c>
      <c r="U19" s="81">
        <f>SUMIF(联赛名单!L:L,信息总览!F19,联赛名单!G:G)-SUMIF(联赛名单!L:L,信息总览!F19,联赛名单!F:F)</f>
        <v>55</v>
      </c>
    </row>
    <row r="20" spans="1:22">
      <c r="A20" s="84" t="s">
        <v>74</v>
      </c>
      <c r="B20" s="92">
        <v>1.3</v>
      </c>
      <c r="C20" s="30" t="s">
        <v>75</v>
      </c>
      <c r="D20" s="74">
        <v>18</v>
      </c>
      <c r="E20" s="74" t="s">
        <v>25</v>
      </c>
      <c r="F20" s="93" t="str">
        <f t="shared" si="0"/>
        <v>Chelsea</v>
      </c>
      <c r="G20" s="81" t="s">
        <v>76</v>
      </c>
      <c r="H20" s="81">
        <f>COUNTIF(联赛名单!L:L,信息总览!F20)</f>
        <v>20</v>
      </c>
      <c r="I20" s="81">
        <f>COUNTIFS(联赛名单!L:L,信息总览!F20,联赛名单!J:J,"GK")</f>
        <v>2</v>
      </c>
      <c r="J20" s="81">
        <f>SUMIF(联赛名单!L:L,信息总览!F20,联赛名单!U:U)</f>
        <v>9.375</v>
      </c>
      <c r="K20" s="74"/>
      <c r="L20" s="81">
        <f>IF(J20+K20-$B$5-0.1&gt;0.3,"拍卖",IF(J20+K20&gt;$B$5+0.1,(J20+K20-$B$5)*10+J20,J20+K20))</f>
        <v>9.375</v>
      </c>
      <c r="M20" s="82">
        <f t="shared" si="2"/>
        <v>9.375</v>
      </c>
      <c r="N20" s="81">
        <f>COUNTIFS(联赛名单!L:L,信息总览!F20,联赛名单!W:W,"8M")</f>
        <v>0</v>
      </c>
      <c r="O20" s="81">
        <f>COUNTIFS(联赛名单!L:L,信息总览!F20,联赛名单!W:W,"7M")</f>
        <v>2</v>
      </c>
      <c r="P20" s="81">
        <f>COUNTIFS(联赛名单!L:L,信息总览!F20,联赛名单!W:W,"伪名")</f>
        <v>3</v>
      </c>
      <c r="Q20" s="81">
        <f>SUMIF(联赛名单!L:L,信息总览!F20,联赛名单!S:S)</f>
        <v>97.5</v>
      </c>
      <c r="R20" s="83">
        <f t="shared" si="3"/>
        <v>4.875</v>
      </c>
      <c r="S20" s="81">
        <f>SUMIF(联赛名单!L:L,信息总览!F20,联赛名单!G:G)/H20</f>
        <v>143.25</v>
      </c>
      <c r="T20" s="81">
        <f>SUMIF(联赛名单!L:L,信息总览!F20,联赛名单!I:I)/H20</f>
        <v>159.3</v>
      </c>
      <c r="U20" s="81">
        <f>SUMIF(联赛名单!L:L,信息总览!F20,联赛名单!G:G)-SUMIF(联赛名单!L:L,信息总览!F20,联赛名单!F:F)</f>
        <v>77</v>
      </c>
      <c r="V20" s="7" t="s">
        <v>77</v>
      </c>
    </row>
    <row r="21" spans="1:22">
      <c r="A21" s="84" t="s">
        <v>78</v>
      </c>
      <c r="B21" s="92">
        <v>1.1</v>
      </c>
      <c r="C21" s="94"/>
      <c r="D21" s="95"/>
      <c r="E21" s="95"/>
      <c r="F21" s="96"/>
      <c r="G21" s="97"/>
      <c r="H21" s="97"/>
      <c r="I21" s="97"/>
      <c r="J21" s="97"/>
      <c r="K21" s="95"/>
      <c r="L21" s="97"/>
      <c r="M21" s="97"/>
      <c r="N21" s="97"/>
      <c r="O21" s="97"/>
      <c r="P21" s="97"/>
      <c r="Q21" s="97"/>
      <c r="R21" s="98"/>
      <c r="S21" s="97"/>
      <c r="T21" s="97"/>
      <c r="U21" s="97"/>
    </row>
    <row r="22" spans="1:22">
      <c r="A22" s="87" t="s">
        <v>79</v>
      </c>
      <c r="B22" s="92">
        <v>0.9</v>
      </c>
      <c r="C22" s="94"/>
      <c r="D22" s="95"/>
      <c r="E22" s="95"/>
      <c r="F22" s="96"/>
      <c r="G22" s="97"/>
      <c r="H22" s="97"/>
      <c r="I22" s="97"/>
      <c r="J22" s="97"/>
      <c r="K22" s="95"/>
      <c r="L22" s="97"/>
      <c r="M22" s="97"/>
      <c r="N22" s="97"/>
      <c r="O22" s="97"/>
      <c r="P22" s="97"/>
      <c r="Q22" s="97"/>
      <c r="R22" s="98"/>
      <c r="S22" s="97"/>
      <c r="T22" s="97"/>
      <c r="U22" s="97"/>
    </row>
    <row r="23" spans="1:22">
      <c r="A23" s="87" t="s">
        <v>80</v>
      </c>
      <c r="B23" s="92">
        <v>1</v>
      </c>
      <c r="C23" s="30" t="s">
        <v>81</v>
      </c>
      <c r="D23" s="74">
        <v>1</v>
      </c>
      <c r="E23" s="74" t="s">
        <v>82</v>
      </c>
      <c r="F23" s="80" t="str">
        <f t="shared" ref="F23:F40" si="4">C23</f>
        <v>A. Madrid</v>
      </c>
      <c r="G23" s="81" t="s">
        <v>83</v>
      </c>
      <c r="H23" s="81">
        <f>COUNTIF(联赛名单!L:L,信息总览!F23)</f>
        <v>19</v>
      </c>
      <c r="I23" s="81">
        <f>COUNTIFS(联赛名单!L:L,信息总览!F23,联赛名单!J:J,"GK")</f>
        <v>2</v>
      </c>
      <c r="J23" s="81">
        <f>SUMIF(联赛名单!L:L,信息总览!F23,联赛名单!U:U)</f>
        <v>7.85</v>
      </c>
      <c r="K23" s="74"/>
      <c r="L23" s="81">
        <f>IF(J23+K23-$B$6&gt;0.3,"拍卖",IF(J23+K23&gt;$B$6,(J23+K23-$B$6)*10+J23,J23+K23))</f>
        <v>7.85</v>
      </c>
      <c r="M23" s="82">
        <f t="shared" ref="M23:M40" si="5">IF(L23&lt;7.5,7.5,L23)</f>
        <v>7.85</v>
      </c>
      <c r="N23" s="81">
        <f>COUNTIFS(联赛名单!L:L,信息总览!F23,联赛名单!W:W,"8M")</f>
        <v>1</v>
      </c>
      <c r="O23" s="81">
        <f>COUNTIFS(联赛名单!L:L,信息总览!F23,联赛名单!W:W,"7M")</f>
        <v>0</v>
      </c>
      <c r="P23" s="81">
        <f>COUNTIFS(联赛名单!L:L,信息总览!F23,联赛名单!W:W,"伪名")</f>
        <v>3</v>
      </c>
      <c r="Q23" s="81">
        <f>SUMIF(联赛名单!L:L,信息总览!F23,联赛名单!S:S)</f>
        <v>87</v>
      </c>
      <c r="R23" s="83">
        <f t="shared" ref="R23:R40" si="6">Q23/H23</f>
        <v>4.57894736842105</v>
      </c>
      <c r="S23" s="81">
        <f>SUMIF(联赛名单!L:L,信息总览!F23,联赛名单!G:G)/H23</f>
        <v>139.578947368421</v>
      </c>
      <c r="T23" s="81">
        <f>SUMIF(联赛名单!L:L,信息总览!F23,联赛名单!I:I)/H23</f>
        <v>154.315789473684</v>
      </c>
      <c r="U23" s="81">
        <f>SUMIF(联赛名单!L:L,信息总览!F23,联赛名单!G:G)-SUMIF(联赛名单!L:L,信息总览!F23,联赛名单!F:F)</f>
        <v>93</v>
      </c>
    </row>
    <row r="24" spans="1:22">
      <c r="A24" s="84" t="s">
        <v>84</v>
      </c>
      <c r="B24" s="92">
        <v>0.7</v>
      </c>
      <c r="C24" s="30" t="s">
        <v>85</v>
      </c>
      <c r="D24" s="74">
        <v>2</v>
      </c>
      <c r="E24" s="74" t="s">
        <v>82</v>
      </c>
      <c r="F24" s="93" t="str">
        <f t="shared" si="4"/>
        <v>AC Milan</v>
      </c>
      <c r="G24" s="81" t="s">
        <v>86</v>
      </c>
      <c r="H24" s="81">
        <f>COUNTIF(联赛名单!L:L,信息总览!F24)</f>
        <v>16</v>
      </c>
      <c r="I24" s="81">
        <f>COUNTIFS(联赛名单!L:L,信息总览!F24,联赛名单!J:J,"GK")</f>
        <v>2</v>
      </c>
      <c r="J24" s="81">
        <f>SUMIF(联赛名单!L:L,信息总览!F24,联赛名单!U:U)</f>
        <v>5.975</v>
      </c>
      <c r="K24" s="74"/>
      <c r="L24" s="81">
        <f>IF(J24+K24-$B$6-0.1&gt;0.3,"拍卖",IF(J24+K24&gt;$B$6+0.1,(J24+K24-$B$6)*10+J24,J24+K24))</f>
        <v>5.975</v>
      </c>
      <c r="M24" s="82">
        <f t="shared" si="5"/>
        <v>7.5</v>
      </c>
      <c r="N24" s="81">
        <f>COUNTIFS(联赛名单!L:L,信息总览!F24,联赛名单!W:W,"8M")</f>
        <v>0</v>
      </c>
      <c r="O24" s="81">
        <f>COUNTIFS(联赛名单!L:L,信息总览!F24,联赛名单!W:W,"7M")</f>
        <v>0</v>
      </c>
      <c r="P24" s="81">
        <f>COUNTIFS(联赛名单!L:L,信息总览!F24,联赛名单!W:W,"伪名")</f>
        <v>2</v>
      </c>
      <c r="Q24" s="81">
        <f>SUMIF(联赛名单!L:L,信息总览!F24,联赛名单!S:S)</f>
        <v>70.5</v>
      </c>
      <c r="R24" s="83">
        <f t="shared" si="6"/>
        <v>4.40625</v>
      </c>
      <c r="S24" s="81">
        <f>SUMIF(联赛名单!L:L,信息总览!F24,联赛名单!G:G)/H24</f>
        <v>133.875</v>
      </c>
      <c r="T24" s="81">
        <f>SUMIF(联赛名单!L:L,信息总览!F24,联赛名单!I:I)/H24</f>
        <v>153.625</v>
      </c>
      <c r="U24" s="81">
        <f>SUMIF(联赛名单!L:L,信息总览!F24,联赛名单!G:G)-SUMIF(联赛名单!L:L,信息总览!F24,联赛名单!F:F)</f>
        <v>24</v>
      </c>
      <c r="V24" s="7" t="s">
        <v>77</v>
      </c>
    </row>
    <row r="25" ht="14.75" spans="1:22">
      <c r="A25" s="99" t="s">
        <v>87</v>
      </c>
      <c r="B25" s="100"/>
      <c r="C25" s="30" t="s">
        <v>88</v>
      </c>
      <c r="D25" s="74">
        <v>3</v>
      </c>
      <c r="E25" s="74" t="s">
        <v>82</v>
      </c>
      <c r="F25" s="80" t="str">
        <f t="shared" si="4"/>
        <v>Hamburger Sport-Verein</v>
      </c>
      <c r="G25" s="81" t="s">
        <v>89</v>
      </c>
      <c r="H25" s="81">
        <f>COUNTIF(联赛名单!L:L,信息总览!F25)</f>
        <v>20</v>
      </c>
      <c r="I25" s="81">
        <f>COUNTIFS(联赛名单!L:L,信息总览!F25,联赛名单!J:J,"GK")</f>
        <v>2</v>
      </c>
      <c r="J25" s="81">
        <f>SUMIF(联赛名单!L:L,信息总览!F25,联赛名单!U:U)</f>
        <v>8.37</v>
      </c>
      <c r="K25" s="74"/>
      <c r="L25" s="81">
        <f>IF(J25+K25-$B$6&gt;0.3,"拍卖",IF(J25+K25&gt;$B$6,(J25+K25-$B$6)*10+J25,J25+K25))</f>
        <v>8.37</v>
      </c>
      <c r="M25" s="82">
        <f t="shared" si="5"/>
        <v>8.37</v>
      </c>
      <c r="N25" s="81">
        <f>COUNTIFS(联赛名单!L:L,信息总览!F25,联赛名单!W:W,"8M")</f>
        <v>0</v>
      </c>
      <c r="O25" s="81">
        <f>COUNTIFS(联赛名单!L:L,信息总览!F25,联赛名单!W:W,"7M")</f>
        <v>0</v>
      </c>
      <c r="P25" s="81">
        <f>COUNTIFS(联赛名单!L:L,信息总览!F25,联赛名单!W:W,"伪名")</f>
        <v>5</v>
      </c>
      <c r="Q25" s="81">
        <f>SUMIF(联赛名单!L:L,信息总览!F25,联赛名单!S:S)</f>
        <v>97</v>
      </c>
      <c r="R25" s="83">
        <f t="shared" si="6"/>
        <v>4.85</v>
      </c>
      <c r="S25" s="81">
        <f>SUMIF(联赛名单!L:L,信息总览!F25,联赛名单!G:G)/H25</f>
        <v>144.85</v>
      </c>
      <c r="T25" s="81">
        <f>SUMIF(联赛名单!L:L,信息总览!F25,联赛名单!I:I)/H25</f>
        <v>156.15</v>
      </c>
      <c r="U25" s="81">
        <f>SUMIF(联赛名单!L:L,信息总览!F25,联赛名单!G:G)-SUMIF(联赛名单!L:L,信息总览!F25,联赛名单!F:F)</f>
        <v>82</v>
      </c>
    </row>
    <row r="26" spans="1:22">
      <c r="C26" s="30" t="s">
        <v>90</v>
      </c>
      <c r="D26" s="74">
        <v>4</v>
      </c>
      <c r="E26" s="74" t="s">
        <v>82</v>
      </c>
      <c r="F26" s="80" t="str">
        <f t="shared" si="4"/>
        <v>A. Bilbao</v>
      </c>
      <c r="G26" s="81" t="s">
        <v>91</v>
      </c>
      <c r="H26" s="81">
        <f>COUNTIF(联赛名单!L:L,信息总览!F26)</f>
        <v>17</v>
      </c>
      <c r="I26" s="81">
        <f>COUNTIFS(联赛名单!L:L,信息总览!F26,联赛名单!J:J,"GK")</f>
        <v>2</v>
      </c>
      <c r="J26" s="81">
        <f>SUMIF(联赛名单!L:L,信息总览!F26,联赛名单!U:U)</f>
        <v>8.775</v>
      </c>
      <c r="K26" s="74"/>
      <c r="L26" s="81">
        <f>IF(J26+K26-$B$6&gt;0.3,"拍卖",IF(J26+K26&gt;$B$6,(J26+K26-$B$6)*10+J26,J26+K26))</f>
        <v>8.775</v>
      </c>
      <c r="M26" s="82">
        <f t="shared" si="5"/>
        <v>8.775</v>
      </c>
      <c r="N26" s="81">
        <f>COUNTIFS(联赛名单!L:L,信息总览!F26,联赛名单!W:W,"8M")</f>
        <v>1</v>
      </c>
      <c r="O26" s="81">
        <f>COUNTIFS(联赛名单!L:L,信息总览!F26,联赛名单!W:W,"7M")</f>
        <v>1</v>
      </c>
      <c r="P26" s="81">
        <f>COUNTIFS(联赛名单!L:L,信息总览!F26,联赛名单!W:W,"伪名")</f>
        <v>4</v>
      </c>
      <c r="Q26" s="81">
        <f>SUMIF(联赛名单!L:L,信息总览!F26,联赛名单!S:S)</f>
        <v>88.5</v>
      </c>
      <c r="R26" s="83">
        <f t="shared" si="6"/>
        <v>5.20588235294118</v>
      </c>
      <c r="S26" s="81">
        <f>SUMIF(联赛名单!L:L,信息总览!F26,联赛名单!G:G)/H26</f>
        <v>143.294117647059</v>
      </c>
      <c r="T26" s="81">
        <f>SUMIF(联赛名单!L:L,信息总览!F26,联赛名单!I:I)/H26</f>
        <v>161.823529411765</v>
      </c>
      <c r="U26" s="81">
        <f>SUMIF(联赛名单!L:L,信息总览!F26,联赛名单!G:G)-SUMIF(联赛名单!L:L,信息总览!F26,联赛名单!F:F)</f>
        <v>149</v>
      </c>
    </row>
    <row r="27" spans="1:22">
      <c r="C27" s="30" t="s">
        <v>92</v>
      </c>
      <c r="D27" s="74">
        <v>5</v>
      </c>
      <c r="E27" s="74" t="s">
        <v>82</v>
      </c>
      <c r="F27" s="80" t="str">
        <f t="shared" si="4"/>
        <v>Celtic</v>
      </c>
      <c r="G27" s="81" t="s">
        <v>93</v>
      </c>
      <c r="H27" s="81">
        <f>COUNTIF(联赛名单!L:L,信息总览!F27)</f>
        <v>19</v>
      </c>
      <c r="I27" s="81">
        <f>COUNTIFS(联赛名单!L:L,信息总览!F27,联赛名单!J:J,"GK")</f>
        <v>2</v>
      </c>
      <c r="J27" s="81">
        <f>SUMIF(联赛名单!L:L,信息总览!F27,联赛名单!U:U)</f>
        <v>8.625</v>
      </c>
      <c r="K27" s="74"/>
      <c r="L27" s="81">
        <f>IF(J27+K27-$B$6&gt;0.3,"拍卖",IF(J27+K27&gt;$B$6,(J27+K27-$B$6)*10+J27,J27+K27))</f>
        <v>8.625</v>
      </c>
      <c r="M27" s="82">
        <f t="shared" si="5"/>
        <v>8.625</v>
      </c>
      <c r="N27" s="81">
        <f>COUNTIFS(联赛名单!L:L,信息总览!F27,联赛名单!W:W,"8M")</f>
        <v>0</v>
      </c>
      <c r="O27" s="81">
        <f>COUNTIFS(联赛名单!L:L,信息总览!F27,联赛名单!W:W,"7M")</f>
        <v>1</v>
      </c>
      <c r="P27" s="81">
        <f>COUNTIFS(联赛名单!L:L,信息总览!F27,联赛名单!W:W,"伪名")</f>
        <v>4</v>
      </c>
      <c r="Q27" s="81">
        <f>SUMIF(联赛名单!L:L,信息总览!F27,联赛名单!S:S)</f>
        <v>95.5</v>
      </c>
      <c r="R27" s="83">
        <f t="shared" si="6"/>
        <v>5.02631578947368</v>
      </c>
      <c r="S27" s="81">
        <f>SUMIF(联赛名单!L:L,信息总览!F27,联赛名单!G:G)/H27</f>
        <v>144.842105263158</v>
      </c>
      <c r="T27" s="81">
        <f>SUMIF(联赛名单!L:L,信息总览!F27,联赛名单!I:I)/H27</f>
        <v>157</v>
      </c>
      <c r="U27" s="81">
        <f>SUMIF(联赛名单!L:L,信息总览!F27,联赛名单!G:G)-SUMIF(联赛名单!L:L,信息总览!F27,联赛名单!F:F)</f>
        <v>112</v>
      </c>
    </row>
    <row r="28" spans="1:22">
      <c r="C28" s="30" t="s">
        <v>94</v>
      </c>
      <c r="D28" s="74">
        <v>6</v>
      </c>
      <c r="E28" s="74" t="s">
        <v>82</v>
      </c>
      <c r="F28" s="80" t="str">
        <f t="shared" si="4"/>
        <v>RB Leipzig</v>
      </c>
      <c r="G28" s="81" t="s">
        <v>95</v>
      </c>
      <c r="H28" s="81">
        <f>COUNTIF(联赛名单!L:L,信息总览!F28)</f>
        <v>20</v>
      </c>
      <c r="I28" s="81">
        <f>COUNTIFS(联赛名单!L:L,信息总览!F28,联赛名单!J:J,"GK")</f>
        <v>2</v>
      </c>
      <c r="J28" s="81">
        <f>SUMIF(联赛名单!L:L,信息总览!F28,联赛名单!U:U)</f>
        <v>7.615</v>
      </c>
      <c r="K28" s="74"/>
      <c r="L28" s="81">
        <f>IF(J28+K28-$B$6&gt;0.3,"拍卖",IF(J28+K28&gt;$B$6,(J28+K28-$B$6)*10+J28,J28+K28))</f>
        <v>7.615</v>
      </c>
      <c r="M28" s="82">
        <f t="shared" si="5"/>
        <v>7.615</v>
      </c>
      <c r="N28" s="81">
        <f>COUNTIFS(联赛名单!L:L,信息总览!F28,联赛名单!W:W,"8M")</f>
        <v>1</v>
      </c>
      <c r="O28" s="81">
        <f>COUNTIFS(联赛名单!L:L,信息总览!F28,联赛名单!W:W,"7M")</f>
        <v>0</v>
      </c>
      <c r="P28" s="81">
        <f>COUNTIFS(联赛名单!L:L,信息总览!F28,联赛名单!W:W,"伪名")</f>
        <v>2</v>
      </c>
      <c r="Q28" s="81">
        <f>SUMIF(联赛名单!L:L,信息总览!F28,联赛名单!S:S)</f>
        <v>94.5</v>
      </c>
      <c r="R28" s="83">
        <f t="shared" si="6"/>
        <v>4.725</v>
      </c>
      <c r="S28" s="81">
        <f>SUMIF(联赛名单!L:L,信息总览!F28,联赛名单!G:G)/H28</f>
        <v>140.6</v>
      </c>
      <c r="T28" s="81">
        <f>SUMIF(联赛名单!L:L,信息总览!F28,联赛名单!I:I)/H28</f>
        <v>153.45</v>
      </c>
      <c r="U28" s="81">
        <f>SUMIF(联赛名单!L:L,信息总览!F28,联赛名单!G:G)-SUMIF(联赛名单!L:L,信息总览!F28,联赛名单!F:F)</f>
        <v>126</v>
      </c>
    </row>
    <row r="29" spans="1:22">
      <c r="C29" s="30" t="s">
        <v>96</v>
      </c>
      <c r="D29" s="74">
        <v>7</v>
      </c>
      <c r="E29" s="74" t="s">
        <v>82</v>
      </c>
      <c r="F29" s="101" t="str">
        <f t="shared" si="4"/>
        <v>Sunderland</v>
      </c>
      <c r="G29" s="81" t="s">
        <v>97</v>
      </c>
      <c r="H29" s="81">
        <f>COUNTIF(联赛名单!L:L,信息总览!F29)</f>
        <v>19</v>
      </c>
      <c r="I29" s="81">
        <f>COUNTIFS(联赛名单!L:L,信息总览!F29,联赛名单!J:J,"GK")</f>
        <v>2</v>
      </c>
      <c r="J29" s="81">
        <f>SUMIF(联赛名单!L:L,信息总览!F29,联赛名单!U:U)</f>
        <v>8.89</v>
      </c>
      <c r="K29" s="74"/>
      <c r="L29" s="81">
        <f>IF(J29+K29-$B$6-0.1&gt;0.3,"拍卖",IF(J29+K29&gt;$B$6+0.1,(J29+K29-$B$6)*10+J29,J29+K29))</f>
        <v>8.89</v>
      </c>
      <c r="M29" s="82">
        <f t="shared" si="5"/>
        <v>8.89</v>
      </c>
      <c r="N29" s="81">
        <f>COUNTIFS(联赛名单!L:L,信息总览!F29,联赛名单!W:W,"8M")</f>
        <v>0</v>
      </c>
      <c r="O29" s="81">
        <f>COUNTIFS(联赛名单!L:L,信息总览!F29,联赛名单!W:W,"7M")</f>
        <v>1</v>
      </c>
      <c r="P29" s="81">
        <f>COUNTIFS(联赛名单!L:L,信息总览!F29,联赛名单!W:W,"伪名")</f>
        <v>4</v>
      </c>
      <c r="Q29" s="81">
        <f>SUMIF(联赛名单!L:L,信息总览!F29,联赛名单!S:S)</f>
        <v>94</v>
      </c>
      <c r="R29" s="83">
        <f t="shared" si="6"/>
        <v>4.94736842105263</v>
      </c>
      <c r="S29" s="81">
        <f>SUMIF(联赛名单!L:L,信息总览!F29,联赛名单!G:G)/H29</f>
        <v>144.157894736842</v>
      </c>
      <c r="T29" s="81">
        <f>SUMIF(联赛名单!L:L,信息总览!F29,联赛名单!I:I)/H29</f>
        <v>155.789473684211</v>
      </c>
      <c r="U29" s="81">
        <f>SUMIF(联赛名单!L:L,信息总览!F29,联赛名单!G:G)-SUMIF(联赛名单!L:L,信息总览!F29,联赛名单!F:F)</f>
        <v>110</v>
      </c>
      <c r="V29" s="7" t="s">
        <v>77</v>
      </c>
    </row>
    <row r="30" spans="1:22">
      <c r="C30" s="30" t="s">
        <v>98</v>
      </c>
      <c r="D30" s="74">
        <v>8</v>
      </c>
      <c r="E30" s="74" t="s">
        <v>82</v>
      </c>
      <c r="F30" s="80" t="str">
        <f t="shared" si="4"/>
        <v>West Ham</v>
      </c>
      <c r="G30" s="81" t="s">
        <v>99</v>
      </c>
      <c r="H30" s="81">
        <f>COUNTIF(联赛名单!L:L,信息总览!F30)</f>
        <v>19</v>
      </c>
      <c r="I30" s="81">
        <f>COUNTIFS(联赛名单!L:L,信息总览!F30,联赛名单!J:J,"GK")</f>
        <v>2</v>
      </c>
      <c r="J30" s="81">
        <f>SUMIF(联赛名单!L:L,信息总览!F30,联赛名单!U:U)</f>
        <v>7.51</v>
      </c>
      <c r="K30" s="74"/>
      <c r="L30" s="81">
        <f t="shared" ref="L30:L40" si="7">IF(J30+K30-$B$6&gt;0.3,"拍卖",IF(J30+K30&gt;$B$6,(J30+K30-$B$6)*10+J30,J30+K30))</f>
        <v>7.51</v>
      </c>
      <c r="M30" s="82">
        <f t="shared" si="5"/>
        <v>7.51</v>
      </c>
      <c r="N30" s="81">
        <f>COUNTIFS(联赛名单!L:L,信息总览!F30,联赛名单!W:W,"8M")</f>
        <v>0</v>
      </c>
      <c r="O30" s="81">
        <f>COUNTIFS(联赛名单!L:L,信息总览!F30,联赛名单!W:W,"7M")</f>
        <v>0</v>
      </c>
      <c r="P30" s="81">
        <f>COUNTIFS(联赛名单!L:L,信息总览!F30,联赛名单!W:W,"伪名")</f>
        <v>4</v>
      </c>
      <c r="Q30" s="81">
        <f>SUMIF(联赛名单!L:L,信息总览!F30,联赛名单!S:S)</f>
        <v>88</v>
      </c>
      <c r="R30" s="83">
        <f t="shared" si="6"/>
        <v>4.63157894736842</v>
      </c>
      <c r="S30" s="81">
        <f>SUMIF(联赛名单!L:L,信息总览!F30,联赛名单!G:G)/H30</f>
        <v>139.473684210526</v>
      </c>
      <c r="T30" s="81">
        <f>SUMIF(联赛名单!L:L,信息总览!F30,联赛名单!I:I)/H30</f>
        <v>156.842105263158</v>
      </c>
      <c r="U30" s="81">
        <f>SUMIF(联赛名单!L:L,信息总览!F30,联赛名单!G:G)-SUMIF(联赛名单!L:L,信息总览!F30,联赛名单!F:F)</f>
        <v>99</v>
      </c>
    </row>
    <row r="31" spans="1:22">
      <c r="C31" s="30" t="s">
        <v>100</v>
      </c>
      <c r="D31" s="74">
        <v>9</v>
      </c>
      <c r="E31" s="74" t="s">
        <v>82</v>
      </c>
      <c r="F31" s="80" t="str">
        <f t="shared" si="4"/>
        <v>Crystal Palace</v>
      </c>
      <c r="G31" s="81" t="s">
        <v>101</v>
      </c>
      <c r="H31" s="81">
        <f>COUNTIF(联赛名单!L:L,信息总览!F31)</f>
        <v>17</v>
      </c>
      <c r="I31" s="81">
        <f>COUNTIFS(联赛名单!L:L,信息总览!F31,联赛名单!J:J,"GK")</f>
        <v>2</v>
      </c>
      <c r="J31" s="81">
        <f>SUMIF(联赛名单!L:L,信息总览!F31,联赛名单!U:U)</f>
        <v>8.54</v>
      </c>
      <c r="K31" s="74"/>
      <c r="L31" s="81">
        <f t="shared" si="7"/>
        <v>8.54</v>
      </c>
      <c r="M31" s="82">
        <f t="shared" si="5"/>
        <v>8.54</v>
      </c>
      <c r="N31" s="81">
        <f>COUNTIFS(联赛名单!L:L,信息总览!F31,联赛名单!W:W,"8M")</f>
        <v>1</v>
      </c>
      <c r="O31" s="81">
        <f>COUNTIFS(联赛名单!L:L,信息总览!F31,联赛名单!W:W,"7M")</f>
        <v>0</v>
      </c>
      <c r="P31" s="81">
        <f>COUNTIFS(联赛名单!L:L,信息总览!F31,联赛名单!W:W,"伪名")</f>
        <v>4</v>
      </c>
      <c r="Q31" s="81">
        <f>SUMIF(联赛名单!L:L,信息总览!F31,联赛名单!S:S)</f>
        <v>86</v>
      </c>
      <c r="R31" s="83">
        <f t="shared" si="6"/>
        <v>5.05882352941176</v>
      </c>
      <c r="S31" s="81">
        <f>SUMIF(联赛名单!L:L,信息总览!F31,联赛名单!G:G)/H31</f>
        <v>140.705882352941</v>
      </c>
      <c r="T31" s="81">
        <f>SUMIF(联赛名单!L:L,信息总览!F31,联赛名单!I:I)/H31</f>
        <v>158.352941176471</v>
      </c>
      <c r="U31" s="81">
        <f>SUMIF(联赛名单!L:L,信息总览!F31,联赛名单!G:G)-SUMIF(联赛名单!L:L,信息总览!F31,联赛名单!F:F)</f>
        <v>129</v>
      </c>
    </row>
    <row r="32" spans="1:22">
      <c r="C32" s="30" t="s">
        <v>102</v>
      </c>
      <c r="D32" s="74">
        <v>10</v>
      </c>
      <c r="E32" s="74" t="s">
        <v>82</v>
      </c>
      <c r="F32" s="80" t="str">
        <f t="shared" si="4"/>
        <v>Sporting CP</v>
      </c>
      <c r="G32" s="81" t="s">
        <v>103</v>
      </c>
      <c r="H32" s="81">
        <f>COUNTIF(联赛名单!L:L,信息总览!F32)</f>
        <v>19</v>
      </c>
      <c r="I32" s="81">
        <f>COUNTIFS(联赛名单!L:L,信息总览!F32,联赛名单!J:J,"GK")</f>
        <v>2</v>
      </c>
      <c r="J32" s="81">
        <f>SUMIF(联赛名单!L:L,信息总览!F32,联赛名单!U:U)</f>
        <v>8.73</v>
      </c>
      <c r="K32" s="74"/>
      <c r="L32" s="81">
        <f t="shared" si="7"/>
        <v>8.73</v>
      </c>
      <c r="M32" s="82">
        <f t="shared" si="5"/>
        <v>8.73</v>
      </c>
      <c r="N32" s="81">
        <f>COUNTIFS(联赛名单!L:L,信息总览!F32,联赛名单!W:W,"8M")</f>
        <v>1</v>
      </c>
      <c r="O32" s="81">
        <f>COUNTIFS(联赛名单!L:L,信息总览!F32,联赛名单!W:W,"7M")</f>
        <v>0</v>
      </c>
      <c r="P32" s="81">
        <f>COUNTIFS(联赛名单!L:L,信息总览!F32,联赛名单!W:W,"伪名")</f>
        <v>4</v>
      </c>
      <c r="Q32" s="81">
        <f>SUMIF(联赛名单!L:L,信息总览!F32,联赛名单!S:S)</f>
        <v>93</v>
      </c>
      <c r="R32" s="83">
        <f t="shared" si="6"/>
        <v>4.89473684210526</v>
      </c>
      <c r="S32" s="81">
        <f>SUMIF(联赛名单!L:L,信息总览!F32,联赛名单!G:G)/H32</f>
        <v>140</v>
      </c>
      <c r="T32" s="81">
        <f>SUMIF(联赛名单!L:L,信息总览!F32,联赛名单!I:I)/H32</f>
        <v>156.368421052632</v>
      </c>
      <c r="U32" s="81">
        <f>SUMIF(联赛名单!L:L,信息总览!F32,联赛名单!G:G)-SUMIF(联赛名单!L:L,信息总览!F32,联赛名单!F:F)</f>
        <v>131</v>
      </c>
    </row>
    <row r="33" spans="3:22">
      <c r="C33" s="30" t="s">
        <v>104</v>
      </c>
      <c r="D33" s="74">
        <v>11</v>
      </c>
      <c r="E33" s="74" t="s">
        <v>82</v>
      </c>
      <c r="F33" s="80" t="str">
        <f t="shared" si="4"/>
        <v>Lazio</v>
      </c>
      <c r="G33" s="81" t="s">
        <v>105</v>
      </c>
      <c r="H33" s="81">
        <f>COUNTIF(联赛名单!L:L,信息总览!F33)</f>
        <v>20</v>
      </c>
      <c r="I33" s="81">
        <f>COUNTIFS(联赛名单!L:L,信息总览!F33,联赛名单!J:J,"GK")</f>
        <v>2</v>
      </c>
      <c r="J33" s="81">
        <f>SUMIF(联赛名单!L:L,信息总览!F33,联赛名单!U:U)</f>
        <v>8.305</v>
      </c>
      <c r="K33" s="74"/>
      <c r="L33" s="81">
        <f t="shared" si="7"/>
        <v>8.305</v>
      </c>
      <c r="M33" s="82">
        <f t="shared" si="5"/>
        <v>8.305</v>
      </c>
      <c r="N33" s="81">
        <f>COUNTIFS(联赛名单!L:L,信息总览!F33,联赛名单!W:W,"8M")</f>
        <v>0</v>
      </c>
      <c r="O33" s="81">
        <f>COUNTIFS(联赛名单!L:L,信息总览!F33,联赛名单!W:W,"7M")</f>
        <v>1</v>
      </c>
      <c r="P33" s="81">
        <f>COUNTIFS(联赛名单!L:L,信息总览!F33,联赛名单!W:W,"伪名")</f>
        <v>3</v>
      </c>
      <c r="Q33" s="81">
        <f>SUMIF(联赛名单!L:L,信息总览!F33,联赛名单!S:S)</f>
        <v>93.5</v>
      </c>
      <c r="R33" s="83">
        <f t="shared" si="6"/>
        <v>4.675</v>
      </c>
      <c r="S33" s="81">
        <f>SUMIF(联赛名单!L:L,信息总览!F33,联赛名单!G:G)/H33</f>
        <v>137.1</v>
      </c>
      <c r="T33" s="81">
        <f>SUMIF(联赛名单!L:L,信息总览!F33,联赛名单!I:I)/H33</f>
        <v>154.4</v>
      </c>
      <c r="U33" s="81">
        <f>SUMIF(联赛名单!L:L,信息总览!F33,联赛名单!G:G)-SUMIF(联赛名单!L:L,信息总览!F33,联赛名单!F:F)</f>
        <v>74</v>
      </c>
    </row>
    <row r="34" spans="3:22">
      <c r="C34" s="30" t="s">
        <v>106</v>
      </c>
      <c r="D34" s="74">
        <v>12</v>
      </c>
      <c r="E34" s="74" t="s">
        <v>82</v>
      </c>
      <c r="F34" s="80" t="str">
        <f t="shared" si="4"/>
        <v>FK Bodø/Glimt</v>
      </c>
      <c r="G34" s="81" t="s">
        <v>107</v>
      </c>
      <c r="H34" s="81">
        <f>COUNTIF(联赛名单!L:L,信息总览!F34)</f>
        <v>19</v>
      </c>
      <c r="I34" s="81">
        <f>COUNTIFS(联赛名单!L:L,信息总览!F34,联赛名单!J:J,"GK")</f>
        <v>2</v>
      </c>
      <c r="J34" s="81">
        <f>SUMIF(联赛名单!L:L,信息总览!F34,联赛名单!U:U)</f>
        <v>8.245</v>
      </c>
      <c r="K34" s="74"/>
      <c r="L34" s="81">
        <f t="shared" si="7"/>
        <v>8.245</v>
      </c>
      <c r="M34" s="82">
        <f t="shared" si="5"/>
        <v>8.245</v>
      </c>
      <c r="N34" s="81">
        <f>COUNTIFS(联赛名单!L:L,信息总览!F34,联赛名单!W:W,"8M")</f>
        <v>0</v>
      </c>
      <c r="O34" s="81">
        <f>COUNTIFS(联赛名单!L:L,信息总览!F34,联赛名单!W:W,"7M")</f>
        <v>0</v>
      </c>
      <c r="P34" s="81">
        <f>COUNTIFS(联赛名单!L:L,信息总览!F34,联赛名单!W:W,"伪名")</f>
        <v>6</v>
      </c>
      <c r="Q34" s="81">
        <f>SUMIF(联赛名单!L:L,信息总览!F34,联赛名单!S:S)</f>
        <v>91.5</v>
      </c>
      <c r="R34" s="83">
        <f t="shared" si="6"/>
        <v>4.81578947368421</v>
      </c>
      <c r="S34" s="81">
        <f>SUMIF(联赛名单!L:L,信息总览!F34,联赛名单!G:G)/H34</f>
        <v>137.894736842105</v>
      </c>
      <c r="T34" s="81">
        <f>SUMIF(联赛名单!L:L,信息总览!F34,联赛名单!I:I)/H34</f>
        <v>157.684210526316</v>
      </c>
      <c r="U34" s="81">
        <f>SUMIF(联赛名单!L:L,信息总览!F34,联赛名单!G:G)-SUMIF(联赛名单!L:L,信息总览!F34,联赛名单!F:F)</f>
        <v>126</v>
      </c>
    </row>
    <row r="35" spans="3:22">
      <c r="C35" s="30" t="s">
        <v>108</v>
      </c>
      <c r="D35" s="74">
        <v>13</v>
      </c>
      <c r="E35" s="74" t="s">
        <v>82</v>
      </c>
      <c r="F35" s="80" t="str">
        <f t="shared" si="4"/>
        <v>Paris SG</v>
      </c>
      <c r="G35" s="81" t="s">
        <v>109</v>
      </c>
      <c r="H35" s="81">
        <f>COUNTIF(联赛名单!L:L,信息总览!F35)</f>
        <v>20</v>
      </c>
      <c r="I35" s="81">
        <f>COUNTIFS(联赛名单!L:L,信息总览!F35,联赛名单!J:J,"GK")</f>
        <v>2</v>
      </c>
      <c r="J35" s="81">
        <f>SUMIF(联赛名单!L:L,信息总览!F35,联赛名单!U:U)</f>
        <v>8.27</v>
      </c>
      <c r="K35" s="74"/>
      <c r="L35" s="81">
        <f t="shared" si="7"/>
        <v>8.27</v>
      </c>
      <c r="M35" s="82">
        <f t="shared" si="5"/>
        <v>8.27</v>
      </c>
      <c r="N35" s="81">
        <f>COUNTIFS(联赛名单!L:L,信息总览!F35,联赛名单!W:W,"8M")</f>
        <v>1</v>
      </c>
      <c r="O35" s="81">
        <f>COUNTIFS(联赛名单!L:L,信息总览!F35,联赛名单!W:W,"7M")</f>
        <v>0</v>
      </c>
      <c r="P35" s="81">
        <f>COUNTIFS(联赛名单!L:L,信息总览!F35,联赛名单!W:W,"伪名")</f>
        <v>1</v>
      </c>
      <c r="Q35" s="81">
        <f>SUMIF(联赛名单!L:L,信息总览!F35,联赛名单!S:S)</f>
        <v>92</v>
      </c>
      <c r="R35" s="83">
        <f t="shared" si="6"/>
        <v>4.6</v>
      </c>
      <c r="S35" s="81">
        <f>SUMIF(联赛名单!L:L,信息总览!F35,联赛名单!G:G)/H35</f>
        <v>138.5</v>
      </c>
      <c r="T35" s="81">
        <f>SUMIF(联赛名单!L:L,信息总览!F35,联赛名单!I:I)/H35</f>
        <v>154.35</v>
      </c>
      <c r="U35" s="81">
        <f>SUMIF(联赛名单!L:L,信息总览!F35,联赛名单!G:G)-SUMIF(联赛名单!L:L,信息总览!F35,联赛名单!F:F)</f>
        <v>122</v>
      </c>
    </row>
    <row r="36" spans="3:22">
      <c r="C36" s="30" t="s">
        <v>110</v>
      </c>
      <c r="D36" s="74">
        <v>14</v>
      </c>
      <c r="E36" s="74" t="s">
        <v>82</v>
      </c>
      <c r="F36" s="80" t="str">
        <f t="shared" si="4"/>
        <v>OM</v>
      </c>
      <c r="G36" s="81" t="s">
        <v>111</v>
      </c>
      <c r="H36" s="81">
        <f>COUNTIF(联赛名单!L:L,信息总览!F36)</f>
        <v>16</v>
      </c>
      <c r="I36" s="81">
        <f>COUNTIFS(联赛名单!L:L,信息总览!F36,联赛名单!J:J,"GK")</f>
        <v>2</v>
      </c>
      <c r="J36" s="81">
        <f>SUMIF(联赛名单!L:L,信息总览!F36,联赛名单!U:U)</f>
        <v>8.56</v>
      </c>
      <c r="K36" s="74"/>
      <c r="L36" s="81">
        <f t="shared" si="7"/>
        <v>8.56</v>
      </c>
      <c r="M36" s="82">
        <f t="shared" si="5"/>
        <v>8.56</v>
      </c>
      <c r="N36" s="81">
        <f>COUNTIFS(联赛名单!L:L,信息总览!F36,联赛名单!W:W,"8M")</f>
        <v>0</v>
      </c>
      <c r="O36" s="81">
        <f>COUNTIFS(联赛名单!L:L,信息总览!F36,联赛名单!W:W,"7M")</f>
        <v>3</v>
      </c>
      <c r="P36" s="81">
        <f>COUNTIFS(联赛名单!L:L,信息总览!F36,联赛名单!W:W,"伪名")</f>
        <v>1</v>
      </c>
      <c r="Q36" s="81">
        <f>SUMIF(联赛名单!L:L,信息总览!F36,联赛名单!S:S)</f>
        <v>87</v>
      </c>
      <c r="R36" s="83">
        <f t="shared" si="6"/>
        <v>5.4375</v>
      </c>
      <c r="S36" s="81">
        <f>SUMIF(联赛名单!L:L,信息总览!F36,联赛名单!G:G)/H36</f>
        <v>152.1875</v>
      </c>
      <c r="T36" s="81">
        <f>SUMIF(联赛名单!L:L,信息总览!F36,联赛名单!I:I)/H36</f>
        <v>157.125</v>
      </c>
      <c r="U36" s="81">
        <f>SUMIF(联赛名单!L:L,信息总览!F36,联赛名单!G:G)-SUMIF(联赛名单!L:L,信息总览!F36,联赛名单!F:F)</f>
        <v>46</v>
      </c>
    </row>
    <row r="37" spans="3:22">
      <c r="C37" s="30" t="s">
        <v>112</v>
      </c>
      <c r="D37" s="74">
        <v>15</v>
      </c>
      <c r="E37" s="74" t="s">
        <v>82</v>
      </c>
      <c r="F37" s="80" t="str">
        <f t="shared" si="4"/>
        <v>AS Roma</v>
      </c>
      <c r="G37" s="81">
        <v>14</v>
      </c>
      <c r="H37" s="81">
        <f>COUNTIF(联赛名单!L:L,信息总览!F37)</f>
        <v>18</v>
      </c>
      <c r="I37" s="81">
        <f>COUNTIFS(联赛名单!L:L,信息总览!F37,联赛名单!J:J,"GK")</f>
        <v>2</v>
      </c>
      <c r="J37" s="81">
        <f>SUMIF(联赛名单!L:L,信息总览!F37,联赛名单!U:U)</f>
        <v>8.86</v>
      </c>
      <c r="K37" s="74"/>
      <c r="L37" s="81">
        <f t="shared" si="7"/>
        <v>8.86</v>
      </c>
      <c r="M37" s="82">
        <f t="shared" si="5"/>
        <v>8.86</v>
      </c>
      <c r="N37" s="81">
        <f>COUNTIFS(联赛名单!L:L,信息总览!F37,联赛名单!W:W,"8M")</f>
        <v>1</v>
      </c>
      <c r="O37" s="81">
        <f>COUNTIFS(联赛名单!L:L,信息总览!F37,联赛名单!W:W,"7M")</f>
        <v>0</v>
      </c>
      <c r="P37" s="81">
        <f>COUNTIFS(联赛名单!L:L,信息总览!F37,联赛名单!W:W,"伪名")</f>
        <v>3</v>
      </c>
      <c r="Q37" s="81">
        <f>SUMIF(联赛名单!L:L,信息总览!F37,联赛名单!S:S)</f>
        <v>95</v>
      </c>
      <c r="R37" s="83">
        <f t="shared" si="6"/>
        <v>5.27777777777778</v>
      </c>
      <c r="S37" s="81">
        <f>SUMIF(联赛名单!L:L,信息总览!F37,联赛名单!G:G)/H37</f>
        <v>146.277777777778</v>
      </c>
      <c r="T37" s="81">
        <f>SUMIF(联赛名单!L:L,信息总览!F37,联赛名单!I:I)/H37</f>
        <v>158.388888888889</v>
      </c>
      <c r="U37" s="81">
        <f>SUMIF(联赛名单!L:L,信息总览!F37,联赛名单!G:G)-SUMIF(联赛名单!L:L,信息总览!F37,联赛名单!F:F)</f>
        <v>105</v>
      </c>
    </row>
    <row r="38" spans="3:22">
      <c r="C38" s="30" t="s">
        <v>113</v>
      </c>
      <c r="D38" s="74">
        <v>16</v>
      </c>
      <c r="E38" s="74" t="s">
        <v>82</v>
      </c>
      <c r="F38" s="80" t="str">
        <f t="shared" si="4"/>
        <v>Newcastle</v>
      </c>
      <c r="G38" s="81" t="s">
        <v>114</v>
      </c>
      <c r="H38" s="81">
        <f>COUNTIF(联赛名单!L:L,信息总览!F38)</f>
        <v>20</v>
      </c>
      <c r="I38" s="81">
        <f>COUNTIFS(联赛名单!L:L,信息总览!F38,联赛名单!J:J,"GK")</f>
        <v>2</v>
      </c>
      <c r="J38" s="81">
        <f>SUMIF(联赛名单!L:L,信息总览!F38,联赛名单!U:U)</f>
        <v>8.27</v>
      </c>
      <c r="K38" s="74"/>
      <c r="L38" s="81">
        <f t="shared" si="7"/>
        <v>8.27</v>
      </c>
      <c r="M38" s="82">
        <f t="shared" si="5"/>
        <v>8.27</v>
      </c>
      <c r="N38" s="81">
        <f>COUNTIFS(联赛名单!L:L,信息总览!F38,联赛名单!W:W,"8M")</f>
        <v>0</v>
      </c>
      <c r="O38" s="81">
        <f>COUNTIFS(联赛名单!L:L,信息总览!F38,联赛名单!W:W,"7M")</f>
        <v>1</v>
      </c>
      <c r="P38" s="81">
        <f>COUNTIFS(联赛名单!L:L,信息总览!F38,联赛名单!W:W,"伪名")</f>
        <v>3</v>
      </c>
      <c r="Q38" s="81">
        <f>SUMIF(联赛名单!L:L,信息总览!F38,联赛名单!S:S)</f>
        <v>93</v>
      </c>
      <c r="R38" s="83">
        <f t="shared" si="6"/>
        <v>4.65</v>
      </c>
      <c r="S38" s="81">
        <f>SUMIF(联赛名单!L:L,信息总览!F38,联赛名单!G:G)/H38</f>
        <v>137.05</v>
      </c>
      <c r="T38" s="81">
        <f>SUMIF(联赛名单!L:L,信息总览!F38,联赛名单!I:I)/H38</f>
        <v>155.2</v>
      </c>
      <c r="U38" s="81">
        <f>SUMIF(联赛名单!L:L,信息总览!F38,联赛名单!G:G)-SUMIF(联赛名单!L:L,信息总览!F38,联赛名单!F:F)</f>
        <v>40</v>
      </c>
      <c r="V38" s="30"/>
    </row>
    <row r="39" spans="3:22">
      <c r="C39" s="30" t="s">
        <v>115</v>
      </c>
      <c r="D39" s="74">
        <v>17</v>
      </c>
      <c r="E39" s="74" t="s">
        <v>82</v>
      </c>
      <c r="F39" s="80" t="str">
        <f t="shared" si="4"/>
        <v>Wolverhampton Wanderers</v>
      </c>
      <c r="G39" s="81" t="s">
        <v>116</v>
      </c>
      <c r="H39" s="81">
        <f>COUNTIF(联赛名单!L:L,信息总览!F39)</f>
        <v>20</v>
      </c>
      <c r="I39" s="81">
        <f>COUNTIFS(联赛名单!L:L,信息总览!F39,联赛名单!J:J,"GK")</f>
        <v>2</v>
      </c>
      <c r="J39" s="81">
        <f>SUMIF(联赛名单!L:L,信息总览!F39,联赛名单!U:U)</f>
        <v>8.375</v>
      </c>
      <c r="K39" s="74"/>
      <c r="L39" s="81">
        <f t="shared" si="7"/>
        <v>8.375</v>
      </c>
      <c r="M39" s="82">
        <f t="shared" si="5"/>
        <v>8.375</v>
      </c>
      <c r="N39" s="81">
        <f>COUNTIFS(联赛名单!L:L,信息总览!F39,联赛名单!W:W,"8M")</f>
        <v>0</v>
      </c>
      <c r="O39" s="81">
        <f>COUNTIFS(联赛名单!L:L,信息总览!F39,联赛名单!W:W,"7M")</f>
        <v>2</v>
      </c>
      <c r="P39" s="81">
        <f>COUNTIFS(联赛名单!L:L,信息总览!F39,联赛名单!W:W,"伪名")</f>
        <v>0</v>
      </c>
      <c r="Q39" s="81">
        <f>SUMIF(联赛名单!L:L,信息总览!F39,联赛名单!S:S)</f>
        <v>95.5</v>
      </c>
      <c r="R39" s="83">
        <f t="shared" si="6"/>
        <v>4.775</v>
      </c>
      <c r="S39" s="81">
        <f>SUMIF(联赛名单!L:L,信息总览!F39,联赛名单!G:G)/H39</f>
        <v>143.95</v>
      </c>
      <c r="T39" s="81">
        <f>SUMIF(联赛名单!L:L,信息总览!F39,联赛名单!I:I)/H39</f>
        <v>158.45</v>
      </c>
      <c r="U39" s="81">
        <f>SUMIF(联赛名单!L:L,信息总览!F39,联赛名单!G:G)-SUMIF(联赛名单!L:L,信息总览!F39,联赛名单!F:F)</f>
        <v>34</v>
      </c>
    </row>
    <row r="40" spans="3:22">
      <c r="C40" s="30" t="s">
        <v>117</v>
      </c>
      <c r="D40" s="74">
        <v>18</v>
      </c>
      <c r="E40" s="74" t="s">
        <v>82</v>
      </c>
      <c r="F40" s="80" t="str">
        <f t="shared" si="4"/>
        <v>Talleres</v>
      </c>
      <c r="G40" s="81" t="s">
        <v>118</v>
      </c>
      <c r="H40" s="81">
        <f>COUNTIF(联赛名单!L:L,信息总览!F40)</f>
        <v>20</v>
      </c>
      <c r="I40" s="81">
        <f>COUNTIFS(联赛名单!L:L,信息总览!F40,联赛名单!J:J,"GK")</f>
        <v>2</v>
      </c>
      <c r="J40" s="81">
        <f>SUMIF(联赛名单!L:L,信息总览!F40,联赛名单!U:U)</f>
        <v>6.56</v>
      </c>
      <c r="K40" s="74"/>
      <c r="L40" s="81">
        <f t="shared" si="7"/>
        <v>6.56</v>
      </c>
      <c r="M40" s="82">
        <f t="shared" si="5"/>
        <v>7.5</v>
      </c>
      <c r="N40" s="81">
        <f>COUNTIFS(联赛名单!L:L,信息总览!F40,联赛名单!W:W,"8M")</f>
        <v>0</v>
      </c>
      <c r="O40" s="81">
        <f>COUNTIFS(联赛名单!L:L,信息总览!F40,联赛名单!W:W,"7M")</f>
        <v>0</v>
      </c>
      <c r="P40" s="81">
        <f>COUNTIFS(联赛名单!L:L,信息总览!F40,联赛名单!W:W,"伪名")</f>
        <v>0</v>
      </c>
      <c r="Q40" s="81">
        <f>SUMIF(联赛名单!L:L,信息总览!F40,联赛名单!S:S)</f>
        <v>78</v>
      </c>
      <c r="R40" s="83">
        <f t="shared" si="6"/>
        <v>3.9</v>
      </c>
      <c r="S40" s="81">
        <f>SUMIF(联赛名单!L:L,信息总览!F40,联赛名单!G:G)/H40</f>
        <v>127.8</v>
      </c>
      <c r="T40" s="81">
        <f>SUMIF(联赛名单!L:L,信息总览!F40,联赛名单!I:I)/H40</f>
        <v>152.95</v>
      </c>
      <c r="U40" s="81">
        <f>SUMIF(联赛名单!L:L,信息总览!F40,联赛名单!G:G)-SUMIF(联赛名单!L:L,信息总览!F40,联赛名单!F:F)</f>
        <v>119</v>
      </c>
    </row>
    <row r="41" spans="3:22">
      <c r="C41" s="102"/>
      <c r="D41" s="102"/>
      <c r="E41" s="102"/>
      <c r="F41" s="103"/>
      <c r="G41" s="104"/>
      <c r="H41" s="104"/>
      <c r="I41" s="104"/>
      <c r="J41" s="104"/>
      <c r="K41" s="102"/>
      <c r="L41" s="104"/>
      <c r="M41" s="104"/>
      <c r="N41" s="104"/>
      <c r="O41" s="104"/>
      <c r="P41" s="104"/>
      <c r="Q41" s="104"/>
      <c r="R41" s="105"/>
      <c r="S41" s="104"/>
      <c r="T41" s="104"/>
      <c r="U41" s="104"/>
    </row>
    <row r="42" spans="3:22">
      <c r="C42" s="106"/>
      <c r="D42" s="102"/>
      <c r="E42" s="102"/>
      <c r="F42" s="103"/>
      <c r="G42" s="104"/>
      <c r="H42" s="104"/>
      <c r="I42" s="104"/>
      <c r="J42" s="104"/>
      <c r="K42" s="102"/>
      <c r="L42" s="104"/>
      <c r="M42" s="104"/>
      <c r="N42" s="104"/>
      <c r="O42" s="104"/>
      <c r="P42" s="104"/>
      <c r="Q42" s="104"/>
      <c r="R42" s="105"/>
      <c r="S42" s="104"/>
      <c r="T42" s="104"/>
      <c r="U42" s="104"/>
    </row>
    <row r="43" spans="3:22">
      <c r="C43" s="107" t="s">
        <v>119</v>
      </c>
      <c r="D43" s="74">
        <v>1</v>
      </c>
      <c r="E43" s="74" t="s">
        <v>120</v>
      </c>
      <c r="F43" s="80" t="str">
        <f t="shared" ref="F43:F60" si="8">C43</f>
        <v>VfB Stuttgart</v>
      </c>
      <c r="G43" s="81" t="s">
        <v>121</v>
      </c>
      <c r="H43" s="81">
        <f>COUNTIF(联赛名单!L:L,信息总览!F43)</f>
        <v>19</v>
      </c>
      <c r="I43" s="81">
        <f>COUNTIFS(联赛名单!L:L,信息总览!F43,联赛名单!J:J,"GK")</f>
        <v>2</v>
      </c>
      <c r="J43" s="81">
        <f>SUMIF(联赛名单!L:L,信息总览!F43,联赛名单!U:U)</f>
        <v>6.06</v>
      </c>
      <c r="K43" s="74"/>
      <c r="L43" s="81">
        <f>IF(J43+K43-$B$7&gt;0.3,"拍卖",IF(J43+K43&gt;$B$7,(J43+K43-$B$7)*10+J43,J43+K43))</f>
        <v>6.06</v>
      </c>
      <c r="M43" s="82">
        <f t="shared" ref="M43:M60" si="9">IF(L43&lt;6.5,6.5,L43)</f>
        <v>6.5</v>
      </c>
      <c r="N43" s="81">
        <f>COUNTIFS(联赛名单!L:L,信息总览!F43,联赛名单!W:W,"8M")</f>
        <v>0</v>
      </c>
      <c r="O43" s="81">
        <f>COUNTIFS(联赛名单!L:L,信息总览!F43,联赛名单!W:W,"7M")</f>
        <v>0</v>
      </c>
      <c r="P43" s="81">
        <f>COUNTIFS(联赛名单!L:L,信息总览!F43,联赛名单!W:W,"伪名")</f>
        <v>1</v>
      </c>
      <c r="Q43" s="81">
        <f>SUMIF(联赛名单!L:L,信息总览!F43,联赛名单!S:S)</f>
        <v>77</v>
      </c>
      <c r="R43" s="83">
        <f t="shared" ref="R43:R60" si="10">Q43/H43</f>
        <v>4.05263157894737</v>
      </c>
      <c r="S43" s="81">
        <f>SUMIF(联赛名单!L:L,信息总览!F43,联赛名单!G:G)/H43</f>
        <v>132.052631578947</v>
      </c>
      <c r="T43" s="81">
        <f>SUMIF(联赛名单!L:L,信息总览!F43,联赛名单!I:I)/H43</f>
        <v>148.842105263158</v>
      </c>
      <c r="U43" s="81">
        <f>SUMIF(联赛名单!L:L,信息总览!F43,联赛名单!G:G)-SUMIF(联赛名单!L:L,信息总览!F43,联赛名单!F:F)</f>
        <v>12</v>
      </c>
    </row>
    <row r="44" spans="3:22">
      <c r="C44" s="30" t="s">
        <v>122</v>
      </c>
      <c r="D44" s="74">
        <v>2</v>
      </c>
      <c r="E44" s="74" t="s">
        <v>120</v>
      </c>
      <c r="F44" s="80" t="str">
        <f t="shared" si="8"/>
        <v>Man City</v>
      </c>
      <c r="G44" s="81" t="s">
        <v>123</v>
      </c>
      <c r="H44" s="81">
        <f>COUNTIF(联赛名单!L:L,信息总览!F44)</f>
        <v>18</v>
      </c>
      <c r="I44" s="81">
        <f>COUNTIFS(联赛名单!L:L,信息总览!F44,联赛名单!J:J,"GK")</f>
        <v>2</v>
      </c>
      <c r="J44" s="81">
        <f>SUMIF(联赛名单!L:L,信息总览!F44,联赛名单!U:U)</f>
        <v>7.82</v>
      </c>
      <c r="K44" s="74"/>
      <c r="L44" s="81">
        <f>IF(J44+K44-$B$7&gt;0.3,"拍卖",IF(J44+K44&gt;$B$7,(J44+K44-$B$7)*10+J44,J44+K44))</f>
        <v>7.82</v>
      </c>
      <c r="M44" s="82">
        <f t="shared" si="9"/>
        <v>7.82</v>
      </c>
      <c r="N44" s="81">
        <f>COUNTIFS(联赛名单!L:L,信息总览!F44,联赛名单!W:W,"8M")</f>
        <v>0</v>
      </c>
      <c r="O44" s="81">
        <f>COUNTIFS(联赛名单!L:L,信息总览!F44,联赛名单!W:W,"7M")</f>
        <v>1</v>
      </c>
      <c r="P44" s="81">
        <f>COUNTIFS(联赛名单!L:L,信息总览!F44,联赛名单!W:W,"伪名")</f>
        <v>4</v>
      </c>
      <c r="Q44" s="81">
        <f>SUMIF(联赛名单!L:L,信息总览!F44,联赛名单!S:S)</f>
        <v>85</v>
      </c>
      <c r="R44" s="83">
        <f t="shared" si="10"/>
        <v>4.72222222222222</v>
      </c>
      <c r="S44" s="81">
        <f>SUMIF(联赛名单!L:L,信息总览!F44,联赛名单!G:G)/H44</f>
        <v>135.833333333333</v>
      </c>
      <c r="T44" s="81">
        <f>SUMIF(联赛名单!L:L,信息总览!F44,联赛名单!I:I)/H44</f>
        <v>158.611111111111</v>
      </c>
      <c r="U44" s="81">
        <f>SUMIF(联赛名单!L:L,信息总览!F44,联赛名单!G:G)-SUMIF(联赛名单!L:L,信息总览!F44,联赛名单!F:F)</f>
        <v>180</v>
      </c>
    </row>
    <row r="45" spans="3:22">
      <c r="C45" s="30" t="s">
        <v>124</v>
      </c>
      <c r="D45" s="74">
        <v>3</v>
      </c>
      <c r="E45" s="74" t="s">
        <v>120</v>
      </c>
      <c r="F45" s="80" t="str">
        <f t="shared" si="8"/>
        <v>Arsenal</v>
      </c>
      <c r="G45" s="81" t="s">
        <v>125</v>
      </c>
      <c r="H45" s="81">
        <f>COUNTIF(联赛名单!L:L,信息总览!F45)</f>
        <v>20</v>
      </c>
      <c r="I45" s="81">
        <f>COUNTIFS(联赛名单!L:L,信息总览!F45,联赛名单!J:J,"GK")</f>
        <v>2</v>
      </c>
      <c r="J45" s="81">
        <f>SUMIF(联赛名单!L:L,信息总览!F45,联赛名单!U:U)</f>
        <v>7.145</v>
      </c>
      <c r="K45" s="74"/>
      <c r="L45" s="81">
        <f>IF(J45+K45-$B$7&gt;0.3,"拍卖",IF(J45+K45&gt;$B$7,(J45+K45-$B$7)*10+J45,J45+K45))</f>
        <v>7.145</v>
      </c>
      <c r="M45" s="82">
        <f t="shared" si="9"/>
        <v>7.145</v>
      </c>
      <c r="N45" s="81">
        <f>COUNTIFS(联赛名单!L:L,信息总览!F45,联赛名单!W:W,"8M")</f>
        <v>0</v>
      </c>
      <c r="O45" s="81">
        <f>COUNTIFS(联赛名单!L:L,信息总览!F45,联赛名单!W:W,"7M")</f>
        <v>1</v>
      </c>
      <c r="P45" s="81">
        <f>COUNTIFS(联赛名单!L:L,信息总览!F45,联赛名单!W:W,"伪名")</f>
        <v>1</v>
      </c>
      <c r="Q45" s="81">
        <f>SUMIF(联赛名单!L:L,信息总览!F45,联赛名单!S:S)</f>
        <v>82.5</v>
      </c>
      <c r="R45" s="83">
        <f t="shared" si="10"/>
        <v>4.125</v>
      </c>
      <c r="S45" s="81">
        <f>SUMIF(联赛名单!L:L,信息总览!F45,联赛名单!G:G)/H45</f>
        <v>121.1</v>
      </c>
      <c r="T45" s="81">
        <f>SUMIF(联赛名单!L:L,信息总览!F45,联赛名单!I:I)/H45</f>
        <v>157.85</v>
      </c>
      <c r="U45" s="81">
        <f>SUMIF(联赛名单!L:L,信息总览!F45,联赛名单!G:G)-SUMIF(联赛名单!L:L,信息总览!F45,联赛名单!F:F)</f>
        <v>61</v>
      </c>
    </row>
    <row r="46" spans="3:22">
      <c r="C46" s="30" t="s">
        <v>126</v>
      </c>
      <c r="D46" s="74">
        <v>4</v>
      </c>
      <c r="E46" s="74" t="s">
        <v>120</v>
      </c>
      <c r="F46" s="80" t="str">
        <f t="shared" si="8"/>
        <v>Brighton</v>
      </c>
      <c r="G46" s="81" t="s">
        <v>127</v>
      </c>
      <c r="H46" s="81">
        <f>COUNTIF(联赛名单!L:L,信息总览!F46)</f>
        <v>18</v>
      </c>
      <c r="I46" s="81">
        <f>COUNTIFS(联赛名单!L:L,信息总览!F46,联赛名单!J:J,"GK")</f>
        <v>2</v>
      </c>
      <c r="J46" s="81">
        <f>SUMIF(联赛名单!L:L,信息总览!F46,联赛名单!U:U)</f>
        <v>7.88</v>
      </c>
      <c r="K46" s="74"/>
      <c r="L46" s="81">
        <f>IF(J46+K46-$B$7&gt;0.3,"拍卖",IF(J46+K46&gt;$B$7,(J46+K46-$B$7)*10+J46,J46+K46))</f>
        <v>7.88</v>
      </c>
      <c r="M46" s="82">
        <f t="shared" si="9"/>
        <v>7.88</v>
      </c>
      <c r="N46" s="81">
        <f>COUNTIFS(联赛名单!L:L,信息总览!F46,联赛名单!W:W,"8M")</f>
        <v>0</v>
      </c>
      <c r="O46" s="81">
        <f>COUNTIFS(联赛名单!L:L,信息总览!F46,联赛名单!W:W,"7M")</f>
        <v>2</v>
      </c>
      <c r="P46" s="81">
        <f>COUNTIFS(联赛名单!L:L,信息总览!F46,联赛名单!W:W,"伪名")</f>
        <v>1</v>
      </c>
      <c r="Q46" s="81">
        <f>SUMIF(联赛名单!L:L,信息总览!F46,联赛名单!S:S)</f>
        <v>89</v>
      </c>
      <c r="R46" s="83">
        <f t="shared" si="10"/>
        <v>4.94444444444444</v>
      </c>
      <c r="S46" s="81">
        <f>SUMIF(联赛名单!L:L,信息总览!F46,联赛名单!G:G)/H46</f>
        <v>143.055555555556</v>
      </c>
      <c r="T46" s="81">
        <f>SUMIF(联赛名单!L:L,信息总览!F46,联赛名单!I:I)/H46</f>
        <v>158.166666666667</v>
      </c>
      <c r="U46" s="81">
        <f>SUMIF(联赛名单!L:L,信息总览!F46,联赛名单!G:G)-SUMIF(联赛名单!L:L,信息总览!F46,联赛名单!F:F)</f>
        <v>14</v>
      </c>
    </row>
    <row r="47" spans="3:22">
      <c r="C47" s="30" t="s">
        <v>128</v>
      </c>
      <c r="D47" s="74">
        <v>5</v>
      </c>
      <c r="E47" s="74" t="s">
        <v>120</v>
      </c>
      <c r="F47" s="93" t="str">
        <f t="shared" si="8"/>
        <v>Benfica</v>
      </c>
      <c r="G47" s="81" t="s">
        <v>129</v>
      </c>
      <c r="H47" s="81">
        <f>COUNTIF(联赛名单!L:L,信息总览!F47)</f>
        <v>19</v>
      </c>
      <c r="I47" s="81">
        <f>COUNTIFS(联赛名单!L:L,信息总览!F47,联赛名单!J:J,"GK")</f>
        <v>2</v>
      </c>
      <c r="J47" s="81">
        <f>SUMIF(联赛名单!L:L,信息总览!F47,联赛名单!U:U)</f>
        <v>7.68</v>
      </c>
      <c r="K47" s="74"/>
      <c r="L47" s="81">
        <f>IF(J47+K47-$B$7-0.1&gt;0.3,"拍卖",IF(J47+K47&gt;$B$7+0.1,(J47+K47-$B$7)*10+J47,J47+K47))</f>
        <v>7.68</v>
      </c>
      <c r="M47" s="82">
        <f t="shared" si="9"/>
        <v>7.68</v>
      </c>
      <c r="N47" s="81">
        <f>COUNTIFS(联赛名单!L:L,信息总览!F47,联赛名单!W:W,"8M")</f>
        <v>1</v>
      </c>
      <c r="O47" s="81">
        <f>COUNTIFS(联赛名单!L:L,信息总览!F47,联赛名单!W:W,"7M")</f>
        <v>0</v>
      </c>
      <c r="P47" s="81">
        <f>COUNTIFS(联赛名单!L:L,信息总览!F47,联赛名单!W:W,"伪名")</f>
        <v>1</v>
      </c>
      <c r="Q47" s="81">
        <f>SUMIF(联赛名单!L:L,信息总览!F47,联赛名单!S:S)</f>
        <v>88</v>
      </c>
      <c r="R47" s="83">
        <f t="shared" si="10"/>
        <v>4.63157894736842</v>
      </c>
      <c r="S47" s="81">
        <f>SUMIF(联赛名单!L:L,信息总览!F47,联赛名单!G:G)/H47</f>
        <v>140.578947368421</v>
      </c>
      <c r="T47" s="81">
        <f>SUMIF(联赛名单!L:L,信息总览!F47,联赛名单!I:I)/H47</f>
        <v>153.368421052632</v>
      </c>
      <c r="U47" s="81">
        <f>SUMIF(联赛名单!L:L,信息总览!F47,联赛名单!G:G)-SUMIF(联赛名单!L:L,信息总览!F47,联赛名单!F:F)</f>
        <v>128</v>
      </c>
      <c r="V47" s="7" t="s">
        <v>77</v>
      </c>
    </row>
    <row r="48" spans="3:22">
      <c r="C48" s="30" t="s">
        <v>130</v>
      </c>
      <c r="D48" s="74">
        <v>6</v>
      </c>
      <c r="E48" s="74" t="s">
        <v>120</v>
      </c>
      <c r="F48" s="80" t="str">
        <f t="shared" si="8"/>
        <v>Boca</v>
      </c>
      <c r="G48" s="81" t="s">
        <v>131</v>
      </c>
      <c r="H48" s="81">
        <f>COUNTIF(联赛名单!L:L,信息总览!F48)</f>
        <v>16</v>
      </c>
      <c r="I48" s="81">
        <f>COUNTIFS(联赛名单!L:L,信息总览!F48,联赛名单!J:J,"GK")</f>
        <v>2</v>
      </c>
      <c r="J48" s="81">
        <f>SUMIF(联赛名单!L:L,信息总览!F48,联赛名单!U:U)</f>
        <v>7.205</v>
      </c>
      <c r="K48" s="74"/>
      <c r="L48" s="81">
        <f>IF(J48+K48-$B$7&gt;0.3,"拍卖",IF(J48+K48&gt;$B$7,(J48+K48-$B$7)*10+J48,J48+K48))</f>
        <v>7.205</v>
      </c>
      <c r="M48" s="82">
        <f t="shared" si="9"/>
        <v>7.205</v>
      </c>
      <c r="N48" s="81">
        <f>COUNTIFS(联赛名单!L:L,信息总览!F48,联赛名单!W:W,"8M")</f>
        <v>1</v>
      </c>
      <c r="O48" s="81">
        <f>COUNTIFS(联赛名单!L:L,信息总览!F48,联赛名单!W:W,"7M")</f>
        <v>0</v>
      </c>
      <c r="P48" s="81">
        <f>COUNTIFS(联赛名单!L:L,信息总览!F48,联赛名单!W:W,"伪名")</f>
        <v>3</v>
      </c>
      <c r="Q48" s="81">
        <f>SUMIF(联赛名单!L:L,信息总览!F48,联赛名单!S:S)</f>
        <v>76.5</v>
      </c>
      <c r="R48" s="83">
        <f t="shared" si="10"/>
        <v>4.78125</v>
      </c>
      <c r="S48" s="81">
        <f>SUMIF(联赛名单!L:L,信息总览!F48,联赛名单!G:G)/H48</f>
        <v>137.5625</v>
      </c>
      <c r="T48" s="81">
        <f>SUMIF(联赛名单!L:L,信息总览!F48,联赛名单!I:I)/H48</f>
        <v>157.875</v>
      </c>
      <c r="U48" s="81">
        <f>SUMIF(联赛名单!L:L,信息总览!F48,联赛名单!G:G)-SUMIF(联赛名单!L:L,信息总览!F48,联赛名单!F:F)</f>
        <v>123</v>
      </c>
    </row>
    <row r="49" spans="2:22">
      <c r="C49" s="30" t="s">
        <v>132</v>
      </c>
      <c r="D49" s="74">
        <v>7</v>
      </c>
      <c r="E49" s="74" t="s">
        <v>120</v>
      </c>
      <c r="F49" s="93" t="str">
        <f t="shared" si="8"/>
        <v>Bournemouth</v>
      </c>
      <c r="G49" s="81" t="s">
        <v>133</v>
      </c>
      <c r="H49" s="81">
        <f>COUNTIF(联赛名单!L:L,信息总览!F49)</f>
        <v>17</v>
      </c>
      <c r="I49" s="81">
        <f>COUNTIFS(联赛名单!L:L,信息总览!F49,联赛名单!J:J,"GK")</f>
        <v>2</v>
      </c>
      <c r="J49" s="81">
        <f>SUMIF(联赛名单!L:L,信息总览!F49,联赛名单!U:U)</f>
        <v>8.375</v>
      </c>
      <c r="K49" s="74"/>
      <c r="L49" s="81">
        <f>IF(J49+K49-$B$7-0.1&gt;0.3,"拍卖",IF(J49+K49&gt;$B$7+0.1,(J49+K49-$B$7)*10+J49,J49+K49))</f>
        <v>8.375</v>
      </c>
      <c r="M49" s="82">
        <f t="shared" si="9"/>
        <v>8.375</v>
      </c>
      <c r="N49" s="81">
        <f>COUNTIFS(联赛名单!L:L,信息总览!F49,联赛名单!W:W,"8M")</f>
        <v>1</v>
      </c>
      <c r="O49" s="81">
        <f>COUNTIFS(联赛名单!L:L,信息总览!F49,联赛名单!W:W,"7M")</f>
        <v>0</v>
      </c>
      <c r="P49" s="81">
        <f>COUNTIFS(联赛名单!L:L,信息总览!F49,联赛名单!W:W,"伪名")</f>
        <v>3</v>
      </c>
      <c r="Q49" s="81">
        <f>SUMIF(联赛名单!L:L,信息总览!F49,联赛名单!S:S)</f>
        <v>88.5</v>
      </c>
      <c r="R49" s="83">
        <f t="shared" si="10"/>
        <v>5.20588235294118</v>
      </c>
      <c r="S49" s="81">
        <f>SUMIF(联赛名单!L:L,信息总览!F49,联赛名单!G:G)/H49</f>
        <v>143.176470588235</v>
      </c>
      <c r="T49" s="81">
        <f>SUMIF(联赛名单!L:L,信息总览!F49,联赛名单!I:I)/H49</f>
        <v>161.823529411765</v>
      </c>
      <c r="U49" s="81">
        <f>SUMIF(联赛名单!L:L,信息总览!F49,联赛名单!G:G)-SUMIF(联赛名单!L:L,信息总览!F49,联赛名单!F:F)</f>
        <v>81</v>
      </c>
      <c r="V49" s="7" t="s">
        <v>77</v>
      </c>
    </row>
    <row r="50" spans="2:22">
      <c r="C50" s="30" t="s">
        <v>134</v>
      </c>
      <c r="D50" s="74">
        <v>8</v>
      </c>
      <c r="E50" s="74" t="s">
        <v>120</v>
      </c>
      <c r="F50" s="93" t="str">
        <f t="shared" si="8"/>
        <v>Como</v>
      </c>
      <c r="G50" s="81" t="s">
        <v>135</v>
      </c>
      <c r="H50" s="81">
        <f>COUNTIF(联赛名单!L:L,信息总览!F50)</f>
        <v>18</v>
      </c>
      <c r="I50" s="81">
        <f>COUNTIFS(联赛名单!L:L,信息总览!F50,联赛名单!J:J,"GK")</f>
        <v>2</v>
      </c>
      <c r="J50" s="81">
        <f>SUMIF(联赛名单!L:L,信息总览!F50,联赛名单!U:U)</f>
        <v>7.46</v>
      </c>
      <c r="K50" s="74"/>
      <c r="L50" s="81">
        <f>IF(J50+K50-$B$7-0.1&gt;0.3,"拍卖",IF(J50+K50&gt;$B$7+0.1,(J50+K50-$B$7)*10+J50,J50+K50))</f>
        <v>7.46</v>
      </c>
      <c r="M50" s="82">
        <f t="shared" si="9"/>
        <v>7.46</v>
      </c>
      <c r="N50" s="81">
        <f>COUNTIFS(联赛名单!L:L,信息总览!F50,联赛名单!W:W,"8M")</f>
        <v>0</v>
      </c>
      <c r="O50" s="81">
        <f>COUNTIFS(联赛名单!L:L,信息总览!F50,联赛名单!W:W,"7M")</f>
        <v>0</v>
      </c>
      <c r="P50" s="81">
        <f>COUNTIFS(联赛名单!L:L,信息总览!F50,联赛名单!W:W,"伪名")</f>
        <v>5</v>
      </c>
      <c r="Q50" s="81">
        <f>SUMIF(联赛名单!L:L,信息总览!F50,联赛名单!S:S)</f>
        <v>81</v>
      </c>
      <c r="R50" s="83">
        <f t="shared" si="10"/>
        <v>4.5</v>
      </c>
      <c r="S50" s="81">
        <f>SUMIF(联赛名单!L:L,信息总览!F50,联赛名单!G:G)/H50</f>
        <v>132</v>
      </c>
      <c r="T50" s="81">
        <f>SUMIF(联赛名单!L:L,信息总览!F50,联赛名单!I:I)/H50</f>
        <v>158.277777777778</v>
      </c>
      <c r="U50" s="81">
        <f>SUMIF(联赛名单!L:L,信息总览!F50,联赛名单!G:G)-SUMIF(联赛名单!L:L,信息总览!F50,联赛名单!F:F)</f>
        <v>102</v>
      </c>
      <c r="V50" s="7" t="s">
        <v>77</v>
      </c>
    </row>
    <row r="51" spans="2:22">
      <c r="C51" s="30" t="s">
        <v>136</v>
      </c>
      <c r="D51" s="74">
        <v>9</v>
      </c>
      <c r="E51" s="74" t="s">
        <v>120</v>
      </c>
      <c r="F51" s="93" t="str">
        <f t="shared" si="8"/>
        <v>FC Porto</v>
      </c>
      <c r="G51" s="81" t="s">
        <v>137</v>
      </c>
      <c r="H51" s="81">
        <f>COUNTIF(联赛名单!L:L,信息总览!F51)</f>
        <v>19</v>
      </c>
      <c r="I51" s="81">
        <f>COUNTIFS(联赛名单!L:L,信息总览!F51,联赛名单!J:J,"GK")</f>
        <v>2</v>
      </c>
      <c r="J51" s="81">
        <f>SUMIF(联赛名单!L:L,信息总览!F51,联赛名单!U:U)</f>
        <v>6.98</v>
      </c>
      <c r="K51" s="74"/>
      <c r="L51" s="81">
        <f>IF(J51+K51-$B$7-0.1&gt;0.3,"拍卖",IF(J51+K51&gt;$B$7+0.1,(J51+K51-$B$7)*10+J51,J51+K51))</f>
        <v>6.98</v>
      </c>
      <c r="M51" s="82">
        <f t="shared" si="9"/>
        <v>6.98</v>
      </c>
      <c r="N51" s="81">
        <f>COUNTIFS(联赛名单!L:L,信息总览!F51,联赛名单!W:W,"8M")</f>
        <v>0</v>
      </c>
      <c r="O51" s="81">
        <f>COUNTIFS(联赛名单!L:L,信息总览!F51,联赛名单!W:W,"7M")</f>
        <v>1</v>
      </c>
      <c r="P51" s="81">
        <f>COUNTIFS(联赛名单!L:L,信息总览!F51,联赛名单!W:W,"伪名")</f>
        <v>1</v>
      </c>
      <c r="Q51" s="81">
        <f>SUMIF(联赛名单!L:L,信息总览!F51,联赛名单!S:S)</f>
        <v>82</v>
      </c>
      <c r="R51" s="83">
        <f t="shared" si="10"/>
        <v>4.31578947368421</v>
      </c>
      <c r="S51" s="81">
        <f>SUMIF(联赛名单!L:L,信息总览!F51,联赛名单!G:G)/H51</f>
        <v>136.421052631579</v>
      </c>
      <c r="T51" s="81">
        <f>SUMIF(联赛名单!L:L,信息总览!F51,联赛名单!I:I)/H51</f>
        <v>156.947368421053</v>
      </c>
      <c r="U51" s="81">
        <f>SUMIF(联赛名单!L:L,信息总览!F51,联赛名单!G:G)-SUMIF(联赛名单!L:L,信息总览!F51,联赛名单!F:F)</f>
        <v>55</v>
      </c>
      <c r="V51" s="7" t="s">
        <v>77</v>
      </c>
    </row>
    <row r="52" spans="2:22">
      <c r="C52" s="30" t="s">
        <v>138</v>
      </c>
      <c r="D52" s="74">
        <v>10</v>
      </c>
      <c r="E52" s="74" t="s">
        <v>120</v>
      </c>
      <c r="F52" s="80" t="str">
        <f t="shared" si="8"/>
        <v>Strasbourg</v>
      </c>
      <c r="G52" s="81" t="s">
        <v>139</v>
      </c>
      <c r="H52" s="81">
        <f>COUNTIF(联赛名单!L:L,信息总览!F52)</f>
        <v>19</v>
      </c>
      <c r="I52" s="81">
        <f>COUNTIFS(联赛名单!L:L,信息总览!F52,联赛名单!J:J,"GK")</f>
        <v>2</v>
      </c>
      <c r="J52" s="81">
        <f>SUMIF(联赛名单!L:L,信息总览!F52,联赛名单!U:U)</f>
        <v>8.425</v>
      </c>
      <c r="K52" s="74"/>
      <c r="L52" s="81">
        <f>IF(J52+K52-$B$7&gt;0.3,"拍卖",IF(J52+K52&gt;$B$7,(J52+K52-$B$7)*10+J52,J52+K52))</f>
        <v>8.425</v>
      </c>
      <c r="M52" s="82">
        <f t="shared" si="9"/>
        <v>8.425</v>
      </c>
      <c r="N52" s="81">
        <f>COUNTIFS(联赛名单!L:L,信息总览!F52,联赛名单!W:W,"8M")</f>
        <v>0</v>
      </c>
      <c r="O52" s="81">
        <f>COUNTIFS(联赛名单!L:L,信息总览!F52,联赛名单!W:W,"7M")</f>
        <v>2</v>
      </c>
      <c r="P52" s="81">
        <f>COUNTIFS(联赛名单!L:L,信息总览!F52,联赛名单!W:W,"伪名")</f>
        <v>2</v>
      </c>
      <c r="Q52" s="81">
        <f>SUMIF(联赛名单!L:L,信息总览!F52,联赛名单!S:S)</f>
        <v>91.5</v>
      </c>
      <c r="R52" s="83">
        <f t="shared" si="10"/>
        <v>4.81578947368421</v>
      </c>
      <c r="S52" s="81">
        <f>SUMIF(联赛名单!L:L,信息总览!F52,联赛名单!G:G)/H52</f>
        <v>142.526315789474</v>
      </c>
      <c r="T52" s="81">
        <f>SUMIF(联赛名单!L:L,信息总览!F52,联赛名单!I:I)/H52</f>
        <v>155.631578947368</v>
      </c>
      <c r="U52" s="81">
        <f>SUMIF(联赛名单!L:L,信息总览!F52,联赛名单!G:G)-SUMIF(联赛名单!L:L,信息总览!F52,联赛名单!F:F)</f>
        <v>91</v>
      </c>
    </row>
    <row r="53" spans="2:22">
      <c r="C53" s="30" t="s">
        <v>140</v>
      </c>
      <c r="D53" s="74">
        <v>11</v>
      </c>
      <c r="E53" s="74" t="s">
        <v>120</v>
      </c>
      <c r="F53" s="93" t="str">
        <f t="shared" si="8"/>
        <v>Inter Miami</v>
      </c>
      <c r="G53" s="81" t="s">
        <v>141</v>
      </c>
      <c r="H53" s="81">
        <f>COUNTIF(联赛名单!L:L,信息总览!F53)</f>
        <v>18</v>
      </c>
      <c r="I53" s="81">
        <f>COUNTIFS(联赛名单!L:L,信息总览!F53,联赛名单!J:J,"GK")</f>
        <v>2</v>
      </c>
      <c r="J53" s="81">
        <f>SUMIF(联赛名单!L:L,信息总览!F53,联赛名单!U:U)</f>
        <v>8.02</v>
      </c>
      <c r="K53" s="74"/>
      <c r="L53" s="81">
        <f>IF(J53+K53-$B$7-0.1&gt;0.3,"拍卖",IF(J53+K53&gt;$B$7+0.1,(J53+K53-$B$7)*10+J53,J53+K53))</f>
        <v>8.02</v>
      </c>
      <c r="M53" s="82">
        <f t="shared" si="9"/>
        <v>8.02</v>
      </c>
      <c r="N53" s="81">
        <f>COUNTIFS(联赛名单!L:L,信息总览!F53,联赛名单!W:W,"8M")</f>
        <v>0</v>
      </c>
      <c r="O53" s="81">
        <f>COUNTIFS(联赛名单!L:L,信息总览!F53,联赛名单!W:W,"7M")</f>
        <v>0</v>
      </c>
      <c r="P53" s="81">
        <f>COUNTIFS(联赛名单!L:L,信息总览!F53,联赛名单!W:W,"伪名")</f>
        <v>4</v>
      </c>
      <c r="Q53" s="81">
        <f>SUMIF(联赛名单!L:L,信息总览!F53,联赛名单!S:S)</f>
        <v>88</v>
      </c>
      <c r="R53" s="83">
        <f t="shared" si="10"/>
        <v>4.88888888888889</v>
      </c>
      <c r="S53" s="81">
        <f>SUMIF(联赛名单!L:L,信息总览!F53,联赛名单!G:G)/H53</f>
        <v>140.722222222222</v>
      </c>
      <c r="T53" s="81">
        <f>SUMIF(联赛名单!L:L,信息总览!F53,联赛名单!I:I)/H53</f>
        <v>157.055555555556</v>
      </c>
      <c r="U53" s="81">
        <f>SUMIF(联赛名单!L:L,信息总览!F53,联赛名单!G:G)-SUMIF(联赛名单!L:L,信息总览!F53,联赛名单!F:F)</f>
        <v>46</v>
      </c>
      <c r="V53" s="7" t="s">
        <v>77</v>
      </c>
    </row>
    <row r="54" spans="2:22">
      <c r="C54" s="30" t="s">
        <v>142</v>
      </c>
      <c r="D54" s="74">
        <v>12</v>
      </c>
      <c r="E54" s="74" t="s">
        <v>120</v>
      </c>
      <c r="F54" s="80" t="str">
        <f t="shared" si="8"/>
        <v>Coventry City</v>
      </c>
      <c r="G54" s="81" t="s">
        <v>143</v>
      </c>
      <c r="H54" s="81">
        <f>COUNTIF(联赛名单!L:L,信息总览!F54)</f>
        <v>20</v>
      </c>
      <c r="I54" s="81">
        <f>COUNTIFS(联赛名单!L:L,信息总览!F54,联赛名单!J:J,"GK")</f>
        <v>2</v>
      </c>
      <c r="J54" s="81">
        <f>SUMIF(联赛名单!L:L,信息总览!F54,联赛名单!U:U)</f>
        <v>7.47</v>
      </c>
      <c r="K54" s="74"/>
      <c r="L54" s="81">
        <f t="shared" ref="L54:L60" si="11">IF(J54+K54-$B$7&gt;0.3,"拍卖",IF(J54+K54&gt;$B$7,(J54+K54-$B$7)*10+J54,J54+K54))</f>
        <v>7.47</v>
      </c>
      <c r="M54" s="82">
        <f t="shared" si="9"/>
        <v>7.47</v>
      </c>
      <c r="N54" s="81">
        <f>COUNTIFS(联赛名单!L:L,信息总览!F54,联赛名单!W:W,"8M")</f>
        <v>0</v>
      </c>
      <c r="O54" s="81">
        <f>COUNTIFS(联赛名单!L:L,信息总览!F54,联赛名单!W:W,"7M")</f>
        <v>0</v>
      </c>
      <c r="P54" s="81">
        <f>COUNTIFS(联赛名单!L:L,信息总览!F54,联赛名单!W:W,"伪名")</f>
        <v>3</v>
      </c>
      <c r="Q54" s="81">
        <f>SUMIF(联赛名单!L:L,信息总览!F54,联赛名单!S:S)</f>
        <v>89</v>
      </c>
      <c r="R54" s="83">
        <f t="shared" si="10"/>
        <v>4.45</v>
      </c>
      <c r="S54" s="81">
        <f>SUMIF(联赛名单!L:L,信息总览!F54,联赛名单!G:G)/H54</f>
        <v>135.8</v>
      </c>
      <c r="T54" s="81">
        <f>SUMIF(联赛名单!L:L,信息总览!F54,联赛名单!I:I)/H54</f>
        <v>155.55</v>
      </c>
      <c r="U54" s="81">
        <f>SUMIF(联赛名单!L:L,信息总览!F54,联赛名单!G:G)-SUMIF(联赛名单!L:L,信息总览!F54,联赛名单!F:F)</f>
        <v>23</v>
      </c>
    </row>
    <row r="55" spans="2:22">
      <c r="C55" s="30" t="s">
        <v>144</v>
      </c>
      <c r="D55" s="74">
        <v>13</v>
      </c>
      <c r="E55" s="74" t="s">
        <v>120</v>
      </c>
      <c r="F55" s="80" t="str">
        <f t="shared" si="8"/>
        <v>Leicester</v>
      </c>
      <c r="G55" s="81" t="s">
        <v>145</v>
      </c>
      <c r="H55" s="81">
        <f>COUNTIF(联赛名单!L:L,信息总览!F55)</f>
        <v>18</v>
      </c>
      <c r="I55" s="81">
        <f>COUNTIFS(联赛名单!L:L,信息总览!F55,联赛名单!J:J,"GK")</f>
        <v>2</v>
      </c>
      <c r="J55" s="81">
        <f>SUMIF(联赛名单!L:L,信息总览!F55,联赛名单!U:U)</f>
        <v>7.215</v>
      </c>
      <c r="K55" s="74"/>
      <c r="L55" s="81">
        <f t="shared" si="11"/>
        <v>7.215</v>
      </c>
      <c r="M55" s="82">
        <f t="shared" si="9"/>
        <v>7.215</v>
      </c>
      <c r="N55" s="81">
        <f>COUNTIFS(联赛名单!L:L,信息总览!F55,联赛名单!W:W,"8M")</f>
        <v>0</v>
      </c>
      <c r="O55" s="81">
        <f>COUNTIFS(联赛名单!L:L,信息总览!F55,联赛名单!W:W,"7M")</f>
        <v>0</v>
      </c>
      <c r="P55" s="81">
        <f>COUNTIFS(联赛名单!L:L,信息总览!F55,联赛名单!W:W,"伪名")</f>
        <v>3</v>
      </c>
      <c r="Q55" s="81">
        <f>SUMIF(联赛名单!L:L,信息总览!F55,联赛名单!S:S)</f>
        <v>82.5</v>
      </c>
      <c r="R55" s="83">
        <f t="shared" si="10"/>
        <v>4.58333333333333</v>
      </c>
      <c r="S55" s="81">
        <f>SUMIF(联赛名单!L:L,信息总览!F55,联赛名单!G:G)/H55</f>
        <v>138.833333333333</v>
      </c>
      <c r="T55" s="81">
        <f>SUMIF(联赛名单!L:L,信息总览!F55,联赛名单!I:I)/H55</f>
        <v>153.777777777778</v>
      </c>
      <c r="U55" s="108">
        <f>SUMIF(联赛名单!L:L,信息总览!F55,联赛名单!G:G)-SUMIF(联赛名单!L:L,信息总览!F55,联赛名单!F:F)</f>
        <v>93</v>
      </c>
    </row>
    <row r="56" spans="2:22">
      <c r="C56" s="30" t="s">
        <v>146</v>
      </c>
      <c r="D56" s="74">
        <v>14</v>
      </c>
      <c r="E56" s="74" t="s">
        <v>120</v>
      </c>
      <c r="F56" s="80" t="str">
        <f t="shared" si="8"/>
        <v>AFC Ajax</v>
      </c>
      <c r="G56" s="81" t="s">
        <v>147</v>
      </c>
      <c r="H56" s="81">
        <f>COUNTIF(联赛名单!L:L,信息总览!F56)</f>
        <v>19</v>
      </c>
      <c r="I56" s="81">
        <f>COUNTIFS(联赛名单!L:L,信息总览!F56,联赛名单!J:J,"GK")</f>
        <v>2</v>
      </c>
      <c r="J56" s="81">
        <f>SUMIF(联赛名单!L:L,信息总览!F56,联赛名单!U:U)</f>
        <v>7.99</v>
      </c>
      <c r="K56" s="74"/>
      <c r="L56" s="81">
        <f t="shared" si="11"/>
        <v>7.99</v>
      </c>
      <c r="M56" s="82">
        <f t="shared" si="9"/>
        <v>7.99</v>
      </c>
      <c r="N56" s="81">
        <f>COUNTIFS(联赛名单!L:L,信息总览!F56,联赛名单!W:W,"8M")</f>
        <v>1</v>
      </c>
      <c r="O56" s="81">
        <f>COUNTIFS(联赛名单!L:L,信息总览!F56,联赛名单!W:W,"7M")</f>
        <v>0</v>
      </c>
      <c r="P56" s="81">
        <f>COUNTIFS(联赛名单!L:L,信息总览!F56,联赛名单!W:W,"伪名")</f>
        <v>3</v>
      </c>
      <c r="Q56" s="81">
        <f>SUMIF(联赛名单!L:L,信息总览!F56,联赛名单!S:S)</f>
        <v>87</v>
      </c>
      <c r="R56" s="83">
        <f t="shared" si="10"/>
        <v>4.57894736842105</v>
      </c>
      <c r="S56" s="81">
        <f>SUMIF(联赛名单!L:L,信息总览!F56,联赛名单!G:G)/H56</f>
        <v>134.210526315789</v>
      </c>
      <c r="T56" s="81">
        <f>SUMIF(联赛名单!L:L,信息总览!F56,联赛名单!I:I)/H56</f>
        <v>154.578947368421</v>
      </c>
      <c r="U56" s="81">
        <f>SUMIF(联赛名单!L:L,信息总览!F56,联赛名单!G:G)-SUMIF(联赛名单!L:L,信息总览!F56,联赛名单!F:F)</f>
        <v>53</v>
      </c>
    </row>
    <row r="57" spans="2:22">
      <c r="C57" s="30" t="s">
        <v>148</v>
      </c>
      <c r="D57" s="74">
        <v>15</v>
      </c>
      <c r="E57" s="74" t="s">
        <v>120</v>
      </c>
      <c r="F57" s="80" t="str">
        <f t="shared" si="8"/>
        <v>Sturm Graz</v>
      </c>
      <c r="G57" s="81" t="s">
        <v>149</v>
      </c>
      <c r="H57" s="81">
        <f>COUNTIF(联赛名单!L:L,信息总览!F57)</f>
        <v>18</v>
      </c>
      <c r="I57" s="81">
        <f>COUNTIFS(联赛名单!L:L,信息总览!F57,联赛名单!J:J,"GK")</f>
        <v>2</v>
      </c>
      <c r="J57" s="81">
        <f>SUMIF(联赛名单!L:L,信息总览!F57,联赛名单!U:U)</f>
        <v>7.295</v>
      </c>
      <c r="K57" s="74"/>
      <c r="L57" s="81">
        <f t="shared" si="11"/>
        <v>7.295</v>
      </c>
      <c r="M57" s="82">
        <f t="shared" si="9"/>
        <v>7.295</v>
      </c>
      <c r="N57" s="81">
        <f>COUNTIFS(联赛名单!L:L,信息总览!F57,联赛名单!W:W,"8M")</f>
        <v>0</v>
      </c>
      <c r="O57" s="81">
        <f>COUNTIFS(联赛名单!L:L,信息总览!F57,联赛名单!W:W,"7M")</f>
        <v>1</v>
      </c>
      <c r="P57" s="81">
        <f>COUNTIFS(联赛名单!L:L,信息总览!F57,联赛名单!W:W,"伪名")</f>
        <v>2</v>
      </c>
      <c r="Q57" s="81">
        <f>SUMIF(联赛名单!L:L,信息总览!F57,联赛名单!S:S)</f>
        <v>84.5</v>
      </c>
      <c r="R57" s="83">
        <f t="shared" si="10"/>
        <v>4.69444444444444</v>
      </c>
      <c r="S57" s="81">
        <f>SUMIF(联赛名单!L:L,信息总览!F57,联赛名单!G:G)/H57</f>
        <v>139.166666666667</v>
      </c>
      <c r="T57" s="81">
        <f>SUMIF(联赛名单!L:L,信息总览!F57,联赛名单!I:I)/H57</f>
        <v>156.055555555556</v>
      </c>
      <c r="U57" s="81">
        <f>SUMIF(联赛名单!L:L,信息总览!F57,联赛名单!G:G)-SUMIF(联赛名单!L:L,信息总览!F57,联赛名单!F:F)</f>
        <v>83</v>
      </c>
    </row>
    <row r="58" spans="2:22">
      <c r="C58" s="30" t="s">
        <v>150</v>
      </c>
      <c r="D58" s="74">
        <v>16</v>
      </c>
      <c r="E58" s="74" t="s">
        <v>120</v>
      </c>
      <c r="F58" s="80" t="str">
        <f t="shared" si="8"/>
        <v>Eintracht Frankfurt</v>
      </c>
      <c r="G58" s="81" t="s">
        <v>151</v>
      </c>
      <c r="H58" s="81">
        <f>COUNTIF(联赛名单!L:L,信息总览!F58)</f>
        <v>21</v>
      </c>
      <c r="I58" s="81">
        <f>COUNTIFS(联赛名单!L:L,信息总览!F58,联赛名单!J:J,"GK")</f>
        <v>2</v>
      </c>
      <c r="J58" s="81">
        <f>SUMIF(联赛名单!L:L,信息总览!F58,联赛名单!U:U)</f>
        <v>8.405</v>
      </c>
      <c r="K58" s="74"/>
      <c r="L58" s="81">
        <f t="shared" si="11"/>
        <v>8.405</v>
      </c>
      <c r="M58" s="82">
        <f t="shared" si="9"/>
        <v>8.405</v>
      </c>
      <c r="N58" s="81">
        <f>COUNTIFS(联赛名单!L:L,信息总览!F58,联赛名单!W:W,"8M")</f>
        <v>0</v>
      </c>
      <c r="O58" s="81">
        <f>COUNTIFS(联赛名单!L:L,信息总览!F58,联赛名单!W:W,"7M")</f>
        <v>0</v>
      </c>
      <c r="P58" s="81">
        <f>COUNTIFS(联赛名单!L:L,信息总览!F58,联赛名单!W:W,"伪名")</f>
        <v>3</v>
      </c>
      <c r="Q58" s="81">
        <f>SUMIF(联赛名单!L:L,信息总览!F58,联赛名单!S:S)</f>
        <v>96.5</v>
      </c>
      <c r="R58" s="83">
        <f t="shared" si="10"/>
        <v>4.59523809523809</v>
      </c>
      <c r="S58" s="81">
        <f>SUMIF(联赛名单!L:L,信息总览!F58,联赛名单!G:G)/H58</f>
        <v>136.761904761905</v>
      </c>
      <c r="T58" s="81">
        <f>SUMIF(联赛名单!L:L,信息总览!F58,联赛名单!I:I)/H58</f>
        <v>157.571428571429</v>
      </c>
      <c r="U58" s="81">
        <f>SUMIF(联赛名单!L:L,信息总览!F58,联赛名单!G:G)-SUMIF(联赛名单!L:L,信息总览!F58,联赛名单!F:F)</f>
        <v>63</v>
      </c>
    </row>
    <row r="59" spans="2:22">
      <c r="C59" s="30" t="s">
        <v>152</v>
      </c>
      <c r="D59" s="74">
        <v>17</v>
      </c>
      <c r="E59" s="74" t="s">
        <v>120</v>
      </c>
      <c r="F59" s="80" t="str">
        <f t="shared" si="8"/>
        <v>Sheff Utd</v>
      </c>
      <c r="G59" s="81" t="s">
        <v>153</v>
      </c>
      <c r="H59" s="81">
        <f>COUNTIF(联赛名单!L:L,信息总览!F59)</f>
        <v>18</v>
      </c>
      <c r="I59" s="81">
        <f>COUNTIFS(联赛名单!L:L,信息总览!F59,联赛名单!J:J,"GK")</f>
        <v>2</v>
      </c>
      <c r="J59" s="81">
        <f>SUMIF(联赛名单!L:L,信息总览!F59,联赛名单!U:U)</f>
        <v>7.905</v>
      </c>
      <c r="K59" s="74"/>
      <c r="L59" s="81">
        <f t="shared" si="11"/>
        <v>7.905</v>
      </c>
      <c r="M59" s="82">
        <f t="shared" si="9"/>
        <v>7.905</v>
      </c>
      <c r="N59" s="81">
        <f>COUNTIFS(联赛名单!L:L,信息总览!F59,联赛名单!W:W,"8M")</f>
        <v>1</v>
      </c>
      <c r="O59" s="81">
        <f>COUNTIFS(联赛名单!L:L,信息总览!F59,联赛名单!W:W,"7M")</f>
        <v>0</v>
      </c>
      <c r="P59" s="81">
        <f>COUNTIFS(联赛名单!L:L,信息总览!F59,联赛名单!W:W,"伪名")</f>
        <v>3</v>
      </c>
      <c r="Q59" s="81">
        <f>SUMIF(联赛名单!L:L,信息总览!F59,联赛名单!S:S)</f>
        <v>86.5</v>
      </c>
      <c r="R59" s="83">
        <f t="shared" si="10"/>
        <v>4.80555555555556</v>
      </c>
      <c r="S59" s="81">
        <f>SUMIF(联赛名单!L:L,信息总览!F59,联赛名单!G:G)/H59</f>
        <v>141.5</v>
      </c>
      <c r="T59" s="81">
        <f>SUMIF(联赛名单!L:L,信息总览!F59,联赛名单!I:I)/H59</f>
        <v>159.666666666667</v>
      </c>
      <c r="U59" s="81">
        <f>SUMIF(联赛名单!L:L,信息总览!F59,联赛名单!G:G)-SUMIF(联赛名单!L:L,信息总览!F59,联赛名单!F:F)</f>
        <v>70</v>
      </c>
    </row>
    <row r="60" spans="2:22">
      <c r="C60" s="30" t="s">
        <v>154</v>
      </c>
      <c r="D60" s="74">
        <v>18</v>
      </c>
      <c r="E60" s="74" t="s">
        <v>120</v>
      </c>
      <c r="F60" s="80" t="str">
        <f t="shared" si="8"/>
        <v>Zhejiang</v>
      </c>
      <c r="G60" s="81" t="s">
        <v>155</v>
      </c>
      <c r="H60" s="81">
        <f>COUNTIF(联赛名单!L:L,信息总览!F60)</f>
        <v>17</v>
      </c>
      <c r="I60" s="81">
        <f>COUNTIFS(联赛名单!L:L,信息总览!F60,联赛名单!J:J,"GK")</f>
        <v>2</v>
      </c>
      <c r="J60" s="81">
        <f>SUMIF(联赛名单!L:L,信息总览!F60,联赛名单!U:U)</f>
        <v>7.71</v>
      </c>
      <c r="K60" s="74"/>
      <c r="L60" s="81">
        <f t="shared" si="11"/>
        <v>7.71</v>
      </c>
      <c r="M60" s="82">
        <f t="shared" si="9"/>
        <v>7.71</v>
      </c>
      <c r="N60" s="81">
        <f>COUNTIFS(联赛名单!L:L,信息总览!F60,联赛名单!W:W,"8M")</f>
        <v>0</v>
      </c>
      <c r="O60" s="81">
        <f>COUNTIFS(联赛名单!L:L,信息总览!F60,联赛名单!W:W,"7M")</f>
        <v>2</v>
      </c>
      <c r="P60" s="81">
        <f>COUNTIFS(联赛名单!L:L,信息总览!F60,联赛名单!W:W,"伪名")</f>
        <v>3</v>
      </c>
      <c r="Q60" s="81">
        <f>SUMIF(联赛名单!L:L,信息总览!F60,联赛名单!S:S)</f>
        <v>80</v>
      </c>
      <c r="R60" s="83">
        <f t="shared" si="10"/>
        <v>4.70588235294118</v>
      </c>
      <c r="S60" s="81">
        <f>SUMIF(联赛名单!L:L,信息总览!F60,联赛名单!G:G)/H60</f>
        <v>136.235294117647</v>
      </c>
      <c r="T60" s="81">
        <f>SUMIF(联赛名单!L:L,信息总览!F60,联赛名单!I:I)/H60</f>
        <v>157.352941176471</v>
      </c>
      <c r="U60" s="81">
        <f>SUMIF(联赛名单!L:L,信息总览!F60,联赛名单!G:G)-SUMIF(联赛名单!L:L,信息总览!F60,联赛名单!F:F)</f>
        <v>81</v>
      </c>
    </row>
    <row r="61" spans="2:22"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</row>
    <row r="62" spans="2:22"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</row>
    <row r="63" spans="2:22">
      <c r="B63" s="7"/>
    </row>
    <row r="68" spans="3:3">
      <c r="C68" s="5"/>
    </row>
    <row r="69" spans="3:3">
      <c r="C69" s="5"/>
    </row>
  </sheetData>
  <mergeCells count="5">
    <mergeCell ref="A1:B1"/>
    <mergeCell ref="C1:F1"/>
    <mergeCell ref="H1:U1"/>
    <mergeCell ref="A18:B18"/>
    <mergeCell ref="A25:B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1011"/>
  <sheetViews>
    <sheetView tabSelected="1" zoomScale="70" zoomScaleNormal="70" workbookViewId="0">
      <pane ySplit="1" topLeftCell="A2" activePane="bottomLeft" state="frozen"/>
      <selection/>
      <selection pane="bottomLeft" activeCell="C1011" sqref="C1011"/>
    </sheetView>
  </sheetViews>
  <sheetFormatPr defaultColWidth="9" defaultRowHeight="14"/>
  <cols>
    <col min="1" max="1" width="26.2" style="7" customWidth="1"/>
    <col min="2" max="2" width="28.1727272727273" style="8" customWidth="1"/>
    <col min="3" max="7" width="26.2" style="8" customWidth="1"/>
    <col min="8" max="8" width="26.2" style="8" hidden="1" customWidth="1"/>
    <col min="9" max="9" width="26.2" style="8" customWidth="1"/>
    <col min="10" max="12" width="26.2" style="10" customWidth="1"/>
    <col min="13" max="13" width="26.2" style="16" customWidth="1"/>
    <col min="14" max="15" width="26.2" style="17" customWidth="1"/>
    <col min="16" max="16" width="26.2" style="16" customWidth="1"/>
    <col min="17" max="19" width="26.2" style="7" customWidth="1"/>
    <col min="20" max="20" width="26.2" style="16" customWidth="1"/>
    <col min="21" max="21" width="26.2" style="7" customWidth="1"/>
    <col min="22" max="22" width="26.2" style="17" customWidth="1"/>
    <col min="23" max="23" width="26.2" style="7" customWidth="1"/>
    <col min="24" max="24" width="26.2" style="17" customWidth="1"/>
    <col min="25" max="16378" width="9" style="17"/>
  </cols>
  <sheetData>
    <row r="1" spans="1:24">
      <c r="A1" s="7" t="s">
        <v>156</v>
      </c>
      <c r="B1" s="7" t="s">
        <v>157</v>
      </c>
      <c r="C1" s="7" t="s">
        <v>158</v>
      </c>
      <c r="D1" s="7" t="s">
        <v>159</v>
      </c>
      <c r="E1" s="7" t="s">
        <v>160</v>
      </c>
      <c r="F1" s="7" t="s">
        <v>161</v>
      </c>
      <c r="G1" s="7" t="s">
        <v>162</v>
      </c>
      <c r="H1" s="7" t="s">
        <v>163</v>
      </c>
      <c r="I1" s="7" t="s">
        <v>164</v>
      </c>
      <c r="J1" s="7" t="s">
        <v>165</v>
      </c>
      <c r="K1" s="7" t="s">
        <v>166</v>
      </c>
      <c r="L1" s="1" t="s">
        <v>167</v>
      </c>
      <c r="M1" s="16" t="s">
        <v>168</v>
      </c>
      <c r="N1" s="7" t="s">
        <v>169</v>
      </c>
      <c r="O1" s="7" t="s">
        <v>170</v>
      </c>
      <c r="P1" s="16" t="s">
        <v>171</v>
      </c>
      <c r="Q1" s="7" t="s">
        <v>172</v>
      </c>
      <c r="R1" s="7" t="s">
        <v>173</v>
      </c>
      <c r="S1" s="7" t="s">
        <v>174</v>
      </c>
      <c r="T1" s="16" t="s">
        <v>175</v>
      </c>
      <c r="U1" s="7" t="s">
        <v>10</v>
      </c>
      <c r="V1" s="7" t="s">
        <v>176</v>
      </c>
      <c r="W1" s="7" t="s">
        <v>156</v>
      </c>
    </row>
    <row r="2" hidden="1" spans="1:24">
      <c r="A2" s="9" t="str">
        <f t="shared" ref="A2:A65" si="0">W2</f>
        <v>7M</v>
      </c>
      <c r="B2" s="12">
        <v>24048100</v>
      </c>
      <c r="C2" s="12" t="s">
        <v>177</v>
      </c>
      <c r="D2" s="12"/>
      <c r="E2" s="8">
        <v>27</v>
      </c>
      <c r="F2" s="8">
        <v>165</v>
      </c>
      <c r="G2" s="8">
        <v>165</v>
      </c>
      <c r="H2" s="8">
        <f>IFERROR(VLOOKUP(B2,球员对应球队!A:D,4,FALSE)-G2,"")</f>
        <v>0</v>
      </c>
      <c r="I2" s="8">
        <v>170</v>
      </c>
      <c r="J2" s="10" t="s">
        <v>178</v>
      </c>
      <c r="K2" s="10" t="s">
        <v>179</v>
      </c>
      <c r="L2" s="10" t="s">
        <v>90</v>
      </c>
      <c r="M2" s="10" t="str">
        <f>VLOOKUP(L2,信息总览!C:E,3,FALSE)</f>
        <v>甲级</v>
      </c>
      <c r="P2" s="18">
        <f t="shared" ref="P2:P65" si="1">IF(F2&lt;115,1,INT((F2-95)/10))</f>
        <v>7</v>
      </c>
      <c r="Q2" s="9">
        <f t="shared" ref="Q2:Q65" si="2">IF(G2&lt;115,1,INT((G2-95)/10))</f>
        <v>7</v>
      </c>
      <c r="R2" s="9">
        <f t="shared" ref="R2:R65" si="3">IF(I2&lt;115,1,INT((I2-95)/10))</f>
        <v>7</v>
      </c>
      <c r="S2" s="9">
        <f>IF(E2&gt;信息总览!$B$4,Q2,IF(I2&lt;140,Q2,(Q2+R2)/2))</f>
        <v>7</v>
      </c>
      <c r="T2" s="18">
        <f>IF(AND(J2="GK",W2&lt;&gt;""),0.1,IF(S2=1,0.1,IF((S2+V2)/2=1,0.1,IF(W2="8M",0.15,IF(W2="7M",0.13,IF(W2="伪名",0.11,IF(E2&gt;信息总览!$B$4,IF(INT((G2-95)/10)&gt;5,0.09,0.07),IF(INT((I2-95)/10)&gt;5,0.09,0.07))))))))</f>
        <v>0.13</v>
      </c>
      <c r="U2" s="9">
        <f t="shared" ref="U2:U65" si="4">S2*T2</f>
        <v>0.91</v>
      </c>
      <c r="V2" s="9">
        <f t="shared" ref="V2:V65" si="5">IF(E2&gt;25,IF(F2&lt;115,1,INT((F2-95)/10)),(IF(F2&lt;115,1,INT((F2-95)/10))+IF(I2&lt;115,1,INT((I2-95)/10)))/2)</f>
        <v>7</v>
      </c>
      <c r="W2" s="9" t="str">
        <f>IF(V2&gt;=8,"8M",IF(V2&gt;=7,"7M",IF(E2&lt;=信息总览!$B$4,IF(I2&gt;164,"伪名",""),IF(AND(E2&gt;信息总览!$B$4,E2&lt;26,G2&gt;164),"伪名",""))))</f>
        <v>7M</v>
      </c>
      <c r="X2" s="19">
        <f t="shared" ref="X2:X65" si="6">IF(I2&lt;140,0,IF(E2&gt;23,0,I2-G2))</f>
        <v>0</v>
      </c>
    </row>
    <row r="3" hidden="1" spans="1:24">
      <c r="A3" s="9" t="str">
        <f t="shared" si="0"/>
        <v/>
      </c>
      <c r="B3" s="12">
        <v>43391659</v>
      </c>
      <c r="C3" s="12" t="s">
        <v>180</v>
      </c>
      <c r="D3" s="12"/>
      <c r="E3" s="8">
        <v>23</v>
      </c>
      <c r="F3" s="8">
        <v>139</v>
      </c>
      <c r="G3" s="8">
        <v>144</v>
      </c>
      <c r="H3" s="8">
        <f>IFERROR(VLOOKUP(B3,球员对应球队!A:D,4,FALSE)-G3,"")</f>
        <v>0</v>
      </c>
      <c r="I3" s="8">
        <v>154</v>
      </c>
      <c r="J3" s="10" t="s">
        <v>181</v>
      </c>
      <c r="K3" s="10" t="s">
        <v>182</v>
      </c>
      <c r="L3" s="10" t="s">
        <v>90</v>
      </c>
      <c r="M3" s="10" t="str">
        <f>VLOOKUP(L3,信息总览!C:E,3,FALSE)</f>
        <v>甲级</v>
      </c>
      <c r="N3" s="8"/>
      <c r="O3" s="8"/>
      <c r="P3" s="18">
        <f t="shared" si="1"/>
        <v>4</v>
      </c>
      <c r="Q3" s="9">
        <f t="shared" si="2"/>
        <v>4</v>
      </c>
      <c r="R3" s="9">
        <f t="shared" si="3"/>
        <v>5</v>
      </c>
      <c r="S3" s="9">
        <f>IF(E3&gt;信息总览!$B$4,Q3,IF(I3&lt;140,Q3,(Q3+R3)/2))</f>
        <v>4.5</v>
      </c>
      <c r="T3" s="18">
        <f>IF(AND(J3="GK",W3&lt;&gt;""),0.1,IF(S3=1,0.1,IF((S3+V3)/2=1,0.1,IF(W3="8M",0.15,IF(W3="7M",0.13,IF(W3="伪名",0.11,IF(E3&gt;信息总览!$B$4,IF(INT((G3-95)/10)&gt;5,0.09,0.07),IF(INT((I3-95)/10)&gt;5,0.09,0.07))))))))</f>
        <v>0.07</v>
      </c>
      <c r="U3" s="9">
        <f t="shared" si="4"/>
        <v>0.315</v>
      </c>
      <c r="V3" s="9">
        <f t="shared" si="5"/>
        <v>4.5</v>
      </c>
      <c r="W3" s="9" t="str">
        <f>IF(V3&gt;=8,"8M",IF(V3&gt;=7,"7M",IF(E3&lt;=信息总览!$B$4,IF(I3&gt;164,"伪名",""),IF(AND(E3&gt;信息总览!$B$4,E3&lt;26,G3&gt;164),"伪名",""))))</f>
        <v/>
      </c>
      <c r="X3" s="19">
        <f t="shared" si="6"/>
        <v>10</v>
      </c>
    </row>
    <row r="4" hidden="1" spans="1:24">
      <c r="A4" s="9" t="str">
        <f t="shared" si="0"/>
        <v/>
      </c>
      <c r="B4" s="8">
        <v>48032198</v>
      </c>
      <c r="C4" s="12" t="s">
        <v>183</v>
      </c>
      <c r="D4" s="12"/>
      <c r="E4" s="8">
        <v>25</v>
      </c>
      <c r="F4" s="8">
        <v>154</v>
      </c>
      <c r="G4" s="8">
        <v>158</v>
      </c>
      <c r="H4" s="8">
        <f>IFERROR(VLOOKUP(B4,球员对应球队!A:D,4,FALSE)-G4,"")</f>
        <v>0</v>
      </c>
      <c r="I4" s="8">
        <v>158</v>
      </c>
      <c r="J4" s="10" t="s">
        <v>184</v>
      </c>
      <c r="K4" s="10" t="s">
        <v>185</v>
      </c>
      <c r="L4" s="10" t="s">
        <v>90</v>
      </c>
      <c r="M4" s="10" t="str">
        <f>VLOOKUP(L4,信息总览!C:E,3,FALSE)</f>
        <v>甲级</v>
      </c>
      <c r="N4" s="8"/>
      <c r="O4" s="8"/>
      <c r="P4" s="18">
        <f t="shared" si="1"/>
        <v>5</v>
      </c>
      <c r="Q4" s="9">
        <f t="shared" si="2"/>
        <v>6</v>
      </c>
      <c r="R4" s="9">
        <f t="shared" si="3"/>
        <v>6</v>
      </c>
      <c r="S4" s="9">
        <f>IF(E4&gt;信息总览!$B$4,Q4,IF(I4&lt;140,Q4,(Q4+R4)/2))</f>
        <v>6</v>
      </c>
      <c r="T4" s="18">
        <f>IF(AND(J4="GK",W4&lt;&gt;""),0.1,IF(S4=1,0.1,IF((S4+V4)/2=1,0.1,IF(W4="8M",0.15,IF(W4="7M",0.13,IF(W4="伪名",0.11,IF(E4&gt;信息总览!$B$4,IF(INT((G4-95)/10)&gt;5,0.09,0.07),IF(INT((I4-95)/10)&gt;5,0.09,0.07))))))))</f>
        <v>0.09</v>
      </c>
      <c r="U4" s="9">
        <f t="shared" si="4"/>
        <v>0.54</v>
      </c>
      <c r="V4" s="9">
        <f t="shared" si="5"/>
        <v>5.5</v>
      </c>
      <c r="W4" s="9" t="str">
        <f>IF(V4&gt;=8,"8M",IF(V4&gt;=7,"7M",IF(E4&lt;=信息总览!$B$4,IF(I4&gt;164,"伪名",""),IF(AND(E4&gt;信息总览!$B$4,E4&lt;26,G4&gt;164),"伪名",""))))</f>
        <v/>
      </c>
      <c r="X4" s="19">
        <f t="shared" si="6"/>
        <v>0</v>
      </c>
    </row>
    <row r="5" hidden="1" spans="1:24">
      <c r="A5" s="9" t="str">
        <f t="shared" si="0"/>
        <v>伪名</v>
      </c>
      <c r="B5" s="8">
        <v>2000051578</v>
      </c>
      <c r="C5" s="8" t="s">
        <v>186</v>
      </c>
      <c r="E5" s="8">
        <v>20</v>
      </c>
      <c r="F5" s="8">
        <v>133</v>
      </c>
      <c r="G5" s="8">
        <v>141</v>
      </c>
      <c r="H5" s="8">
        <f>IFERROR(VLOOKUP(B5,球员对应球队!A:D,4,FALSE)-G5,"")</f>
        <v>0</v>
      </c>
      <c r="I5" s="8">
        <v>178</v>
      </c>
      <c r="J5" s="10" t="s">
        <v>178</v>
      </c>
      <c r="K5" s="10" t="s">
        <v>187</v>
      </c>
      <c r="L5" s="10" t="s">
        <v>90</v>
      </c>
      <c r="M5" s="10" t="str">
        <f>VLOOKUP(L5,信息总览!C:E,3,FALSE)</f>
        <v>甲级</v>
      </c>
      <c r="N5" s="8"/>
      <c r="O5" s="8"/>
      <c r="P5" s="18">
        <f t="shared" si="1"/>
        <v>3</v>
      </c>
      <c r="Q5" s="9">
        <f t="shared" si="2"/>
        <v>4</v>
      </c>
      <c r="R5" s="9">
        <f t="shared" si="3"/>
        <v>8</v>
      </c>
      <c r="S5" s="9">
        <f>IF(E5&gt;信息总览!$B$4,Q5,IF(I5&lt;140,Q5,(Q5+R5)/2))</f>
        <v>6</v>
      </c>
      <c r="T5" s="18">
        <f>IF(AND(J5="GK",W5&lt;&gt;""),0.1,IF(S5=1,0.1,IF((S5+V5)/2=1,0.1,IF(W5="8M",0.15,IF(W5="7M",0.13,IF(W5="伪名",0.11,IF(E5&gt;信息总览!$B$4,IF(INT((G5-95)/10)&gt;5,0.09,0.07),IF(INT((I5-95)/10)&gt;5,0.09,0.07))))))))</f>
        <v>0.11</v>
      </c>
      <c r="U5" s="9">
        <f t="shared" si="4"/>
        <v>0.66</v>
      </c>
      <c r="V5" s="9">
        <f t="shared" si="5"/>
        <v>5.5</v>
      </c>
      <c r="W5" s="9" t="str">
        <f>IF(V5&gt;=8,"8M",IF(V5&gt;=7,"7M",IF(E5&lt;=信息总览!$B$4,IF(I5&gt;164,"伪名",""),IF(AND(E5&gt;信息总览!$B$4,E5&lt;26,G5&gt;164),"伪名",""))))</f>
        <v>伪名</v>
      </c>
      <c r="X5" s="19">
        <f t="shared" si="6"/>
        <v>37</v>
      </c>
    </row>
    <row r="6" hidden="1" spans="1:24">
      <c r="A6" s="9" t="str">
        <f t="shared" si="0"/>
        <v>8M</v>
      </c>
      <c r="B6" s="8">
        <v>28049320</v>
      </c>
      <c r="C6" s="12" t="s">
        <v>188</v>
      </c>
      <c r="D6" s="12"/>
      <c r="E6" s="8">
        <v>31</v>
      </c>
      <c r="F6" s="8">
        <v>188</v>
      </c>
      <c r="G6" s="8">
        <v>188</v>
      </c>
      <c r="H6" s="8">
        <f>IFERROR(VLOOKUP(B6,球员对应球队!A:D,4,FALSE)-G6,"")</f>
        <v>0</v>
      </c>
      <c r="I6" s="8">
        <v>190</v>
      </c>
      <c r="J6" s="10" t="s">
        <v>189</v>
      </c>
      <c r="K6" s="10" t="s">
        <v>190</v>
      </c>
      <c r="L6" s="10" t="s">
        <v>90</v>
      </c>
      <c r="M6" s="10" t="str">
        <f>VLOOKUP(L6,信息总览!C:E,3,FALSE)</f>
        <v>甲级</v>
      </c>
      <c r="N6" s="8"/>
      <c r="O6" s="8"/>
      <c r="P6" s="18">
        <f t="shared" si="1"/>
        <v>9</v>
      </c>
      <c r="Q6" s="9">
        <f t="shared" si="2"/>
        <v>9</v>
      </c>
      <c r="R6" s="9">
        <f t="shared" si="3"/>
        <v>9</v>
      </c>
      <c r="S6" s="9">
        <f>IF(E6&gt;信息总览!$B$4,Q6,IF(I6&lt;140,Q6,(Q6+R6)/2))</f>
        <v>9</v>
      </c>
      <c r="T6" s="18">
        <f>IF(AND(J6="GK",W6&lt;&gt;""),0.1,IF(S6=1,0.1,IF((S6+V6)/2=1,0.1,IF(W6="8M",0.15,IF(W6="7M",0.13,IF(W6="伪名",0.11,IF(E6&gt;信息总览!$B$4,IF(INT((G6-95)/10)&gt;5,0.09,0.07),IF(INT((I6-95)/10)&gt;5,0.09,0.07))))))))</f>
        <v>0.15</v>
      </c>
      <c r="U6" s="9">
        <f t="shared" si="4"/>
        <v>1.35</v>
      </c>
      <c r="V6" s="9">
        <f t="shared" si="5"/>
        <v>9</v>
      </c>
      <c r="W6" s="9" t="str">
        <f>IF(V6&gt;=8,"8M",IF(V6&gt;=7,"7M",IF(E6&lt;=信息总览!$B$4,IF(I6&gt;164,"伪名",""),IF(AND(E6&gt;信息总览!$B$4,E6&lt;26,G6&gt;164),"伪名",""))))</f>
        <v>8M</v>
      </c>
      <c r="X6" s="19">
        <f t="shared" si="6"/>
        <v>0</v>
      </c>
    </row>
    <row r="7" hidden="1" spans="1:24">
      <c r="A7" s="9" t="str">
        <f t="shared" si="0"/>
        <v/>
      </c>
      <c r="B7" s="12">
        <v>67153377</v>
      </c>
      <c r="C7" s="12" t="s">
        <v>191</v>
      </c>
      <c r="D7" s="12"/>
      <c r="E7" s="8">
        <v>29</v>
      </c>
      <c r="F7" s="8">
        <v>102</v>
      </c>
      <c r="G7" s="8">
        <v>102</v>
      </c>
      <c r="H7" s="8">
        <f>IFERROR(VLOOKUP(B7,球员对应球队!A:D,4,FALSE)-G7,"")</f>
        <v>0</v>
      </c>
      <c r="I7" s="8">
        <v>120</v>
      </c>
      <c r="J7" s="10" t="s">
        <v>181</v>
      </c>
      <c r="K7" s="10" t="s">
        <v>179</v>
      </c>
      <c r="L7" s="10" t="s">
        <v>90</v>
      </c>
      <c r="M7" s="10" t="str">
        <f>VLOOKUP(L7,信息总览!C:E,3,FALSE)</f>
        <v>甲级</v>
      </c>
      <c r="N7" s="8"/>
      <c r="O7" s="8"/>
      <c r="P7" s="18">
        <f t="shared" si="1"/>
        <v>1</v>
      </c>
      <c r="Q7" s="9">
        <f t="shared" si="2"/>
        <v>1</v>
      </c>
      <c r="R7" s="9">
        <f t="shared" si="3"/>
        <v>2</v>
      </c>
      <c r="S7" s="9">
        <f>IF(E7&gt;信息总览!$B$4,Q7,IF(I7&lt;140,Q7,(Q7+R7)/2))</f>
        <v>1</v>
      </c>
      <c r="T7" s="18">
        <f>IF(AND(J7="GK",W7&lt;&gt;""),0.1,IF(S7=1,0.1,IF((S7+V7)/2=1,0.1,IF(W7="8M",0.15,IF(W7="7M",0.13,IF(W7="伪名",0.11,IF(E7&gt;信息总览!$B$4,IF(INT((G7-95)/10)&gt;5,0.09,0.07),IF(INT((I7-95)/10)&gt;5,0.09,0.07))))))))</f>
        <v>0.1</v>
      </c>
      <c r="U7" s="9">
        <f t="shared" si="4"/>
        <v>0.1</v>
      </c>
      <c r="V7" s="9">
        <f t="shared" si="5"/>
        <v>1</v>
      </c>
      <c r="W7" s="9" t="str">
        <f>IF(V7&gt;=8,"8M",IF(V7&gt;=7,"7M",IF(E7&lt;=信息总览!$B$4,IF(I7&gt;164,"伪名",""),IF(AND(E7&gt;信息总览!$B$4,E7&lt;26,G7&gt;164),"伪名",""))))</f>
        <v/>
      </c>
      <c r="X7" s="19">
        <f t="shared" si="6"/>
        <v>0</v>
      </c>
    </row>
    <row r="8" hidden="1" spans="1:24">
      <c r="A8" s="9" t="str">
        <f t="shared" si="0"/>
        <v/>
      </c>
      <c r="B8" s="8">
        <v>2000241413</v>
      </c>
      <c r="C8" s="12" t="s">
        <v>192</v>
      </c>
      <c r="D8" s="12"/>
      <c r="E8" s="8">
        <v>19</v>
      </c>
      <c r="F8" s="8">
        <v>120</v>
      </c>
      <c r="G8" s="8">
        <v>149</v>
      </c>
      <c r="H8" s="8">
        <f>IFERROR(VLOOKUP(B8,球员对应球队!A:D,4,FALSE)-G8,"")</f>
        <v>0</v>
      </c>
      <c r="I8" s="8">
        <v>160</v>
      </c>
      <c r="J8" s="10" t="s">
        <v>193</v>
      </c>
      <c r="K8" s="10" t="s">
        <v>194</v>
      </c>
      <c r="L8" s="10" t="s">
        <v>90</v>
      </c>
      <c r="M8" s="10" t="str">
        <f>VLOOKUP(L8,信息总览!C:E,3,FALSE)</f>
        <v>甲级</v>
      </c>
      <c r="N8" s="8"/>
      <c r="O8" s="8"/>
      <c r="P8" s="18">
        <f t="shared" si="1"/>
        <v>2</v>
      </c>
      <c r="Q8" s="9">
        <f t="shared" si="2"/>
        <v>5</v>
      </c>
      <c r="R8" s="9">
        <f t="shared" si="3"/>
        <v>6</v>
      </c>
      <c r="S8" s="9">
        <f>IF(E8&gt;信息总览!$B$4,Q8,IF(I8&lt;140,Q8,(Q8+R8)/2))</f>
        <v>5.5</v>
      </c>
      <c r="T8" s="18">
        <f>IF(AND(J8="GK",W8&lt;&gt;""),0.1,IF(S8=1,0.1,IF((S8+V8)/2=1,0.1,IF(W8="8M",0.15,IF(W8="7M",0.13,IF(W8="伪名",0.11,IF(E8&gt;信息总览!$B$4,IF(INT((G8-95)/10)&gt;5,0.09,0.07),IF(INT((I8-95)/10)&gt;5,0.09,0.07))))))))</f>
        <v>0.09</v>
      </c>
      <c r="U8" s="9">
        <f t="shared" si="4"/>
        <v>0.495</v>
      </c>
      <c r="V8" s="9">
        <f t="shared" si="5"/>
        <v>4</v>
      </c>
      <c r="W8" s="9" t="str">
        <f>IF(V8&gt;=8,"8M",IF(V8&gt;=7,"7M",IF(E8&lt;=信息总览!$B$4,IF(I8&gt;164,"伪名",""),IF(AND(E8&gt;信息总览!$B$4,E8&lt;26,G8&gt;164),"伪名",""))))</f>
        <v/>
      </c>
      <c r="X8" s="19">
        <f t="shared" si="6"/>
        <v>11</v>
      </c>
    </row>
    <row r="9" hidden="1" spans="1:24">
      <c r="A9" s="9" t="str">
        <f t="shared" si="0"/>
        <v/>
      </c>
      <c r="B9" s="12">
        <v>36096824</v>
      </c>
      <c r="C9" s="12" t="s">
        <v>195</v>
      </c>
      <c r="D9" s="12"/>
      <c r="E9" s="8">
        <v>29</v>
      </c>
      <c r="F9" s="8">
        <v>149</v>
      </c>
      <c r="G9" s="8">
        <v>149</v>
      </c>
      <c r="H9" s="8">
        <f>IFERROR(VLOOKUP(B9,球员对应球队!A:D,4,FALSE)-G9,"")</f>
        <v>0</v>
      </c>
      <c r="I9" s="8">
        <v>159</v>
      </c>
      <c r="J9" s="10" t="s">
        <v>196</v>
      </c>
      <c r="K9" s="10" t="s">
        <v>197</v>
      </c>
      <c r="L9" s="10" t="s">
        <v>90</v>
      </c>
      <c r="M9" s="10" t="str">
        <f>VLOOKUP(L9,信息总览!C:E,3,FALSE)</f>
        <v>甲级</v>
      </c>
      <c r="P9" s="18">
        <f t="shared" si="1"/>
        <v>5</v>
      </c>
      <c r="Q9" s="9">
        <f t="shared" si="2"/>
        <v>5</v>
      </c>
      <c r="R9" s="9">
        <f t="shared" si="3"/>
        <v>6</v>
      </c>
      <c r="S9" s="9">
        <f>IF(E9&gt;信息总览!$B$4,Q9,IF(I9&lt;140,Q9,(Q9+R9)/2))</f>
        <v>5</v>
      </c>
      <c r="T9" s="18">
        <f>IF(AND(J9="GK",W9&lt;&gt;""),0.1,IF(S9=1,0.1,IF((S9+V9)/2=1,0.1,IF(W9="8M",0.15,IF(W9="7M",0.13,IF(W9="伪名",0.11,IF(E9&gt;信息总览!$B$4,IF(INT((G9-95)/10)&gt;5,0.09,0.07),IF(INT((I9-95)/10)&gt;5,0.09,0.07))))))))</f>
        <v>0.07</v>
      </c>
      <c r="U9" s="9">
        <f t="shared" si="4"/>
        <v>0.35</v>
      </c>
      <c r="V9" s="9">
        <f t="shared" si="5"/>
        <v>5</v>
      </c>
      <c r="W9" s="9" t="str">
        <f>IF(V9&gt;=8,"8M",IF(V9&gt;=7,"7M",IF(E9&lt;=信息总览!$B$4,IF(I9&gt;164,"伪名",""),IF(AND(E9&gt;信息总览!$B$4,E9&lt;26,G9&gt;164),"伪名",""))))</f>
        <v/>
      </c>
      <c r="X9" s="19">
        <f t="shared" si="6"/>
        <v>0</v>
      </c>
    </row>
    <row r="10" hidden="1" spans="1:24">
      <c r="A10" s="9" t="str">
        <f t="shared" si="0"/>
        <v>伪名</v>
      </c>
      <c r="B10" s="8">
        <v>2000298715</v>
      </c>
      <c r="C10" s="12" t="s">
        <v>198</v>
      </c>
      <c r="D10" s="12"/>
      <c r="E10" s="8">
        <v>17</v>
      </c>
      <c r="F10" s="8">
        <v>124</v>
      </c>
      <c r="G10" s="8">
        <v>131</v>
      </c>
      <c r="H10" s="8">
        <f>IFERROR(VLOOKUP(B10,球员对应球队!A:D,4,FALSE)-G10,"")</f>
        <v>0</v>
      </c>
      <c r="I10" s="8">
        <v>169</v>
      </c>
      <c r="J10" s="10" t="s">
        <v>193</v>
      </c>
      <c r="K10" s="10" t="s">
        <v>199</v>
      </c>
      <c r="L10" s="10" t="s">
        <v>90</v>
      </c>
      <c r="M10" s="10" t="str">
        <f>VLOOKUP(L10,信息总览!C:E,3,FALSE)</f>
        <v>甲级</v>
      </c>
      <c r="N10" s="8"/>
      <c r="O10" s="8"/>
      <c r="P10" s="18">
        <f t="shared" si="1"/>
        <v>2</v>
      </c>
      <c r="Q10" s="9">
        <f t="shared" si="2"/>
        <v>3</v>
      </c>
      <c r="R10" s="9">
        <f t="shared" si="3"/>
        <v>7</v>
      </c>
      <c r="S10" s="9">
        <f>IF(E10&gt;信息总览!$B$4,Q10,IF(I10&lt;140,Q10,(Q10+R10)/2))</f>
        <v>5</v>
      </c>
      <c r="T10" s="18">
        <f>IF(AND(J10="GK",W10&lt;&gt;""),0.1,IF(S10=1,0.1,IF((S10+V10)/2=1,0.1,IF(W10="8M",0.15,IF(W10="7M",0.13,IF(W10="伪名",0.11,IF(E10&gt;信息总览!$B$4,IF(INT((G10-95)/10)&gt;5,0.09,0.07),IF(INT((I10-95)/10)&gt;5,0.09,0.07))))))))</f>
        <v>0.11</v>
      </c>
      <c r="U10" s="9">
        <f t="shared" si="4"/>
        <v>0.55</v>
      </c>
      <c r="V10" s="9">
        <f t="shared" si="5"/>
        <v>4.5</v>
      </c>
      <c r="W10" s="9" t="str">
        <f>IF(V10&gt;=8,"8M",IF(V10&gt;=7,"7M",IF(E10&lt;=信息总览!$B$4,IF(I10&gt;164,"伪名",""),IF(AND(E10&gt;信息总览!$B$4,E10&lt;26,G10&gt;164),"伪名",""))))</f>
        <v>伪名</v>
      </c>
      <c r="X10" s="19">
        <f t="shared" si="6"/>
        <v>38</v>
      </c>
    </row>
    <row r="11" hidden="1" spans="1:24">
      <c r="A11" s="9" t="str">
        <f t="shared" si="0"/>
        <v>伪名</v>
      </c>
      <c r="B11" s="8">
        <v>2000254793</v>
      </c>
      <c r="C11" s="12" t="s">
        <v>200</v>
      </c>
      <c r="D11" s="12"/>
      <c r="E11" s="8">
        <v>18</v>
      </c>
      <c r="F11" s="8">
        <v>120</v>
      </c>
      <c r="G11" s="8">
        <v>140</v>
      </c>
      <c r="H11" s="8">
        <f>IFERROR(VLOOKUP(B11,球员对应球队!A:D,4,FALSE)-G11,"")</f>
        <v>0</v>
      </c>
      <c r="I11" s="8">
        <v>179</v>
      </c>
      <c r="J11" s="10" t="s">
        <v>178</v>
      </c>
      <c r="K11" s="10" t="s">
        <v>201</v>
      </c>
      <c r="L11" s="10" t="s">
        <v>90</v>
      </c>
      <c r="M11" s="10" t="str">
        <f>VLOOKUP(L11,信息总览!C:E,3,FALSE)</f>
        <v>甲级</v>
      </c>
      <c r="N11" s="8"/>
      <c r="O11" s="8"/>
      <c r="P11" s="18">
        <f t="shared" si="1"/>
        <v>2</v>
      </c>
      <c r="Q11" s="9">
        <f t="shared" si="2"/>
        <v>4</v>
      </c>
      <c r="R11" s="9">
        <f t="shared" si="3"/>
        <v>8</v>
      </c>
      <c r="S11" s="9">
        <f>IF(E11&gt;信息总览!$B$4,Q11,IF(I11&lt;140,Q11,(Q11+R11)/2))</f>
        <v>6</v>
      </c>
      <c r="T11" s="18">
        <f>IF(AND(J11="GK",W11&lt;&gt;""),0.1,IF(S11=1,0.1,IF((S11+V11)/2=1,0.1,IF(W11="8M",0.15,IF(W11="7M",0.13,IF(W11="伪名",0.11,IF(E11&gt;信息总览!$B$4,IF(INT((G11-95)/10)&gt;5,0.09,0.07),IF(INT((I11-95)/10)&gt;5,0.09,0.07))))))))</f>
        <v>0.11</v>
      </c>
      <c r="U11" s="9">
        <f t="shared" si="4"/>
        <v>0.66</v>
      </c>
      <c r="V11" s="9">
        <f t="shared" si="5"/>
        <v>5</v>
      </c>
      <c r="W11" s="9" t="str">
        <f>IF(V11&gt;=8,"8M",IF(V11&gt;=7,"7M",IF(E11&lt;=信息总览!$B$4,IF(I11&gt;164,"伪名",""),IF(AND(E11&gt;信息总览!$B$4,E11&lt;26,G11&gt;164),"伪名",""))))</f>
        <v>伪名</v>
      </c>
      <c r="X11" s="19">
        <f t="shared" si="6"/>
        <v>39</v>
      </c>
    </row>
    <row r="12" hidden="1" spans="1:24">
      <c r="A12" s="9" t="str">
        <f t="shared" si="0"/>
        <v/>
      </c>
      <c r="B12" s="8">
        <v>2000466343</v>
      </c>
      <c r="C12" s="12" t="s">
        <v>202</v>
      </c>
      <c r="D12" s="12"/>
      <c r="E12" s="8">
        <v>16</v>
      </c>
      <c r="F12" s="8">
        <v>89</v>
      </c>
      <c r="G12" s="8">
        <v>107</v>
      </c>
      <c r="H12" s="8">
        <f>IFERROR(VLOOKUP(B12,球员对应球队!A:D,4,FALSE)-G12,"")</f>
        <v>0</v>
      </c>
      <c r="I12" s="8">
        <v>160</v>
      </c>
      <c r="J12" s="10" t="s">
        <v>203</v>
      </c>
      <c r="K12" s="10" t="s">
        <v>204</v>
      </c>
      <c r="L12" s="10" t="s">
        <v>90</v>
      </c>
      <c r="M12" s="10" t="str">
        <f>VLOOKUP(L12,信息总览!C:E,3,FALSE)</f>
        <v>甲级</v>
      </c>
      <c r="N12" s="8"/>
      <c r="O12" s="8"/>
      <c r="P12" s="18">
        <f t="shared" si="1"/>
        <v>1</v>
      </c>
      <c r="Q12" s="9">
        <f t="shared" si="2"/>
        <v>1</v>
      </c>
      <c r="R12" s="9">
        <f t="shared" si="3"/>
        <v>6</v>
      </c>
      <c r="S12" s="9">
        <f>IF(E12&gt;信息总览!$B$4,Q12,IF(I12&lt;140,Q12,(Q12+R12)/2))</f>
        <v>3.5</v>
      </c>
      <c r="T12" s="18">
        <f>IF(AND(J12="GK",W12&lt;&gt;""),0.1,IF(S12=1,0.1,IF((S12+V12)/2=1,0.1,IF(W12="8M",0.15,IF(W12="7M",0.13,IF(W12="伪名",0.11,IF(E12&gt;信息总览!$B$4,IF(INT((G12-95)/10)&gt;5,0.09,0.07),IF(INT((I12-95)/10)&gt;5,0.09,0.07))))))))</f>
        <v>0.09</v>
      </c>
      <c r="U12" s="9">
        <f t="shared" si="4"/>
        <v>0.315</v>
      </c>
      <c r="V12" s="9">
        <f t="shared" si="5"/>
        <v>3.5</v>
      </c>
      <c r="W12" s="9" t="str">
        <f>IF(V12&gt;=8,"8M",IF(V12&gt;=7,"7M",IF(E12&lt;=信息总览!$B$4,IF(I12&gt;164,"伪名",""),IF(AND(E12&gt;信息总览!$B$4,E12&lt;26,G12&gt;164),"伪名",""))))</f>
        <v/>
      </c>
      <c r="X12" s="19">
        <f t="shared" si="6"/>
        <v>53</v>
      </c>
    </row>
    <row r="13" hidden="1" spans="1:24">
      <c r="A13" s="9" t="str">
        <f t="shared" si="0"/>
        <v/>
      </c>
      <c r="B13" s="8">
        <v>14094572</v>
      </c>
      <c r="C13" s="12" t="s">
        <v>205</v>
      </c>
      <c r="D13" s="12"/>
      <c r="E13" s="8">
        <v>28</v>
      </c>
      <c r="F13" s="8">
        <v>150</v>
      </c>
      <c r="G13" s="8">
        <v>150</v>
      </c>
      <c r="H13" s="8">
        <f>IFERROR(VLOOKUP(B13,球员对应球队!A:D,4,FALSE)-G13,"")</f>
        <v>0</v>
      </c>
      <c r="I13" s="8">
        <v>164</v>
      </c>
      <c r="J13" s="10" t="s">
        <v>206</v>
      </c>
      <c r="K13" s="10" t="s">
        <v>207</v>
      </c>
      <c r="L13" s="10" t="s">
        <v>90</v>
      </c>
      <c r="M13" s="10" t="str">
        <f>VLOOKUP(L13,信息总览!C:E,3,FALSE)</f>
        <v>甲级</v>
      </c>
      <c r="N13" s="8"/>
      <c r="O13" s="8"/>
      <c r="P13" s="18">
        <f t="shared" si="1"/>
        <v>5</v>
      </c>
      <c r="Q13" s="9">
        <f t="shared" si="2"/>
        <v>5</v>
      </c>
      <c r="R13" s="9">
        <f t="shared" si="3"/>
        <v>6</v>
      </c>
      <c r="S13" s="9">
        <f>IF(E13&gt;信息总览!$B$4,Q13,IF(I13&lt;140,Q13,(Q13+R13)/2))</f>
        <v>5</v>
      </c>
      <c r="T13" s="18">
        <f>IF(AND(J13="GK",W13&lt;&gt;""),0.1,IF(S13=1,0.1,IF((S13+V13)/2=1,0.1,IF(W13="8M",0.15,IF(W13="7M",0.13,IF(W13="伪名",0.11,IF(E13&gt;信息总览!$B$4,IF(INT((G13-95)/10)&gt;5,0.09,0.07),IF(INT((I13-95)/10)&gt;5,0.09,0.07))))))))</f>
        <v>0.07</v>
      </c>
      <c r="U13" s="9">
        <f t="shared" si="4"/>
        <v>0.35</v>
      </c>
      <c r="V13" s="9">
        <f t="shared" si="5"/>
        <v>5</v>
      </c>
      <c r="W13" s="9" t="str">
        <f>IF(V13&gt;=8,"8M",IF(V13&gt;=7,"7M",IF(E13&lt;=信息总览!$B$4,IF(I13&gt;164,"伪名",""),IF(AND(E13&gt;信息总览!$B$4,E13&lt;26,G13&gt;164),"伪名",""))))</f>
        <v/>
      </c>
      <c r="X13" s="19">
        <f t="shared" si="6"/>
        <v>0</v>
      </c>
    </row>
    <row r="14" hidden="1" spans="1:24">
      <c r="A14" s="9" t="str">
        <f t="shared" si="0"/>
        <v/>
      </c>
      <c r="B14" s="8">
        <v>2000045246</v>
      </c>
      <c r="C14" s="12" t="s">
        <v>208</v>
      </c>
      <c r="D14" s="12"/>
      <c r="E14" s="8">
        <v>20</v>
      </c>
      <c r="F14" s="8">
        <v>128</v>
      </c>
      <c r="G14" s="15">
        <v>138</v>
      </c>
      <c r="H14" s="8">
        <f>IFERROR(VLOOKUP(B14,球员对应球队!A:D,4,FALSE)-G14,"")</f>
        <v>0</v>
      </c>
      <c r="I14" s="8">
        <v>148</v>
      </c>
      <c r="J14" s="10" t="s">
        <v>209</v>
      </c>
      <c r="K14" s="10" t="s">
        <v>210</v>
      </c>
      <c r="L14" s="10" t="s">
        <v>90</v>
      </c>
      <c r="M14" s="10" t="str">
        <f>VLOOKUP(L14,信息总览!C:E,3,FALSE)</f>
        <v>甲级</v>
      </c>
      <c r="N14" s="8"/>
      <c r="O14" s="8"/>
      <c r="P14" s="18">
        <f t="shared" si="1"/>
        <v>3</v>
      </c>
      <c r="Q14" s="9">
        <f t="shared" si="2"/>
        <v>4</v>
      </c>
      <c r="R14" s="9">
        <f t="shared" si="3"/>
        <v>5</v>
      </c>
      <c r="S14" s="9">
        <f>IF(E14&gt;信息总览!$B$4,Q14,IF(I14&lt;140,Q14,(Q14+R14)/2))</f>
        <v>4.5</v>
      </c>
      <c r="T14" s="18">
        <f>IF(AND(J14="GK",W14&lt;&gt;""),0.1,IF(S14=1,0.1,IF((S14+V14)/2=1,0.1,IF(W14="8M",0.15,IF(W14="7M",0.13,IF(W14="伪名",0.11,IF(E14&gt;信息总览!$B$4,IF(INT((G14-95)/10)&gt;5,0.09,0.07),IF(INT((I14-95)/10)&gt;5,0.09,0.07))))))))</f>
        <v>0.07</v>
      </c>
      <c r="U14" s="9">
        <f t="shared" si="4"/>
        <v>0.315</v>
      </c>
      <c r="V14" s="9">
        <f t="shared" si="5"/>
        <v>4</v>
      </c>
      <c r="W14" s="9" t="str">
        <f>IF(V14&gt;=8,"8M",IF(V14&gt;=7,"7M",IF(E14&lt;=信息总览!$B$4,IF(I14&gt;164,"伪名",""),IF(AND(E14&gt;信息总览!$B$4,E14&lt;26,G14&gt;164),"伪名",""))))</f>
        <v/>
      </c>
      <c r="X14" s="19">
        <f t="shared" si="6"/>
        <v>10</v>
      </c>
    </row>
    <row r="15" hidden="1" spans="1:24">
      <c r="A15" s="9" t="str">
        <f t="shared" si="0"/>
        <v>伪名</v>
      </c>
      <c r="B15" s="8">
        <v>2000190479</v>
      </c>
      <c r="C15" s="12" t="s">
        <v>211</v>
      </c>
      <c r="D15" s="12"/>
      <c r="E15" s="8">
        <v>19</v>
      </c>
      <c r="F15" s="8">
        <v>122</v>
      </c>
      <c r="G15" s="8">
        <v>152</v>
      </c>
      <c r="H15" s="8">
        <f>IFERROR(VLOOKUP(B15,球员对应球队!A:D,4,FALSE)-G15,"")</f>
        <v>0</v>
      </c>
      <c r="I15" s="8">
        <v>170</v>
      </c>
      <c r="J15" s="10" t="s">
        <v>189</v>
      </c>
      <c r="K15" s="10" t="s">
        <v>190</v>
      </c>
      <c r="L15" s="10" t="s">
        <v>90</v>
      </c>
      <c r="M15" s="10" t="str">
        <f>VLOOKUP(L15,信息总览!C:E,3,FALSE)</f>
        <v>甲级</v>
      </c>
      <c r="N15" s="8"/>
      <c r="O15" s="8"/>
      <c r="P15" s="18">
        <f t="shared" si="1"/>
        <v>2</v>
      </c>
      <c r="Q15" s="9">
        <f t="shared" si="2"/>
        <v>5</v>
      </c>
      <c r="R15" s="9">
        <f t="shared" si="3"/>
        <v>7</v>
      </c>
      <c r="S15" s="9">
        <f>IF(E15&gt;信息总览!$B$4,Q15,IF(I15&lt;140,Q15,(Q15+R15)/2))</f>
        <v>6</v>
      </c>
      <c r="T15" s="18">
        <f>IF(AND(J15="GK",W15&lt;&gt;""),0.1,IF(S15=1,0.1,IF((S15+V15)/2=1,0.1,IF(W15="8M",0.15,IF(W15="7M",0.13,IF(W15="伪名",0.11,IF(E15&gt;信息总览!$B$4,IF(INT((G15-95)/10)&gt;5,0.09,0.07),IF(INT((I15-95)/10)&gt;5,0.09,0.07))))))))</f>
        <v>0.11</v>
      </c>
      <c r="U15" s="9">
        <f t="shared" si="4"/>
        <v>0.66</v>
      </c>
      <c r="V15" s="9">
        <f t="shared" si="5"/>
        <v>4.5</v>
      </c>
      <c r="W15" s="9" t="str">
        <f>IF(V15&gt;=8,"8M",IF(V15&gt;=7,"7M",IF(E15&lt;=信息总览!$B$4,IF(I15&gt;164,"伪名",""),IF(AND(E15&gt;信息总览!$B$4,E15&lt;26,G15&gt;164),"伪名",""))))</f>
        <v>伪名</v>
      </c>
      <c r="X15" s="19">
        <f t="shared" si="6"/>
        <v>18</v>
      </c>
    </row>
    <row r="16" ht="36" hidden="1" customHeight="1" spans="1:24">
      <c r="A16" s="9" t="str">
        <f t="shared" si="0"/>
        <v/>
      </c>
      <c r="B16" s="8">
        <v>83283239</v>
      </c>
      <c r="C16" s="12" t="s">
        <v>212</v>
      </c>
      <c r="D16" s="12"/>
      <c r="E16" s="8">
        <v>23</v>
      </c>
      <c r="F16" s="8">
        <v>140</v>
      </c>
      <c r="G16" s="8">
        <v>152</v>
      </c>
      <c r="H16" s="8">
        <f>IFERROR(VLOOKUP(B16,球员对应球队!A:D,4,FALSE)-G16,"")</f>
        <v>0</v>
      </c>
      <c r="I16" s="8">
        <v>152</v>
      </c>
      <c r="J16" s="10" t="s">
        <v>213</v>
      </c>
      <c r="K16" s="10" t="s">
        <v>214</v>
      </c>
      <c r="L16" s="10" t="s">
        <v>90</v>
      </c>
      <c r="M16" s="10" t="str">
        <f>VLOOKUP(L16,信息总览!C:E,3,FALSE)</f>
        <v>甲级</v>
      </c>
      <c r="N16" s="8"/>
      <c r="O16" s="8"/>
      <c r="P16" s="18">
        <f t="shared" si="1"/>
        <v>4</v>
      </c>
      <c r="Q16" s="9">
        <f t="shared" si="2"/>
        <v>5</v>
      </c>
      <c r="R16" s="9">
        <f t="shared" si="3"/>
        <v>5</v>
      </c>
      <c r="S16" s="9">
        <f>IF(E16&gt;信息总览!$B$4,Q16,IF(I16&lt;140,Q16,(Q16+R16)/2))</f>
        <v>5</v>
      </c>
      <c r="T16" s="18">
        <f>IF(AND(J16="GK",W16&lt;&gt;""),0.1,IF(S16=1,0.1,IF((S16+V16)/2=1,0.1,IF(W16="8M",0.15,IF(W16="7M",0.13,IF(W16="伪名",0.11,IF(E16&gt;信息总览!$B$4,IF(INT((G16-95)/10)&gt;5,0.09,0.07),IF(INT((I16-95)/10)&gt;5,0.09,0.07))))))))</f>
        <v>0.07</v>
      </c>
      <c r="U16" s="9">
        <f t="shared" si="4"/>
        <v>0.35</v>
      </c>
      <c r="V16" s="9">
        <f t="shared" si="5"/>
        <v>4.5</v>
      </c>
      <c r="W16" s="9" t="str">
        <f>IF(V16&gt;=8,"8M",IF(V16&gt;=7,"7M",IF(E16&lt;=信息总览!$B$4,IF(I16&gt;164,"伪名",""),IF(AND(E16&gt;信息总览!$B$4,E16&lt;26,G16&gt;164),"伪名",""))))</f>
        <v/>
      </c>
      <c r="X16" s="19">
        <f t="shared" si="6"/>
        <v>0</v>
      </c>
    </row>
    <row r="17" hidden="1" spans="1:24">
      <c r="A17" s="9" t="str">
        <f t="shared" si="0"/>
        <v/>
      </c>
      <c r="B17" s="8">
        <v>83243060</v>
      </c>
      <c r="C17" s="12" t="s">
        <v>215</v>
      </c>
      <c r="D17" s="12"/>
      <c r="E17" s="8">
        <v>23</v>
      </c>
      <c r="F17" s="8">
        <v>143</v>
      </c>
      <c r="G17" s="8">
        <v>149</v>
      </c>
      <c r="H17" s="8">
        <f>IFERROR(VLOOKUP(B17,球员对应球队!A:D,4,FALSE)-G17,"")</f>
        <v>0</v>
      </c>
      <c r="I17" s="8">
        <v>160</v>
      </c>
      <c r="J17" s="10" t="s">
        <v>216</v>
      </c>
      <c r="K17" s="10" t="s">
        <v>214</v>
      </c>
      <c r="L17" s="10" t="s">
        <v>90</v>
      </c>
      <c r="M17" s="10" t="str">
        <f>VLOOKUP(L17,信息总览!C:E,3,FALSE)</f>
        <v>甲级</v>
      </c>
      <c r="N17" s="8"/>
      <c r="O17" s="8"/>
      <c r="P17" s="18">
        <f t="shared" si="1"/>
        <v>4</v>
      </c>
      <c r="Q17" s="9">
        <f t="shared" si="2"/>
        <v>5</v>
      </c>
      <c r="R17" s="9">
        <f t="shared" si="3"/>
        <v>6</v>
      </c>
      <c r="S17" s="9">
        <f>IF(E17&gt;信息总览!$B$4,Q17,IF(I17&lt;140,Q17,(Q17+R17)/2))</f>
        <v>5.5</v>
      </c>
      <c r="T17" s="18">
        <f>IF(AND(J17="GK",W17&lt;&gt;""),0.1,IF(S17=1,0.1,IF((S17+V17)/2=1,0.1,IF(W17="8M",0.15,IF(W17="7M",0.13,IF(W17="伪名",0.11,IF(E17&gt;信息总览!$B$4,IF(INT((G17-95)/10)&gt;5,0.09,0.07),IF(INT((I17-95)/10)&gt;5,0.09,0.07))))))))</f>
        <v>0.09</v>
      </c>
      <c r="U17" s="9">
        <f t="shared" si="4"/>
        <v>0.495</v>
      </c>
      <c r="V17" s="9">
        <f t="shared" si="5"/>
        <v>5</v>
      </c>
      <c r="W17" s="9" t="str">
        <f>IF(V17&gt;=8,"8M",IF(V17&gt;=7,"7M",IF(E17&lt;=信息总览!$B$4,IF(I17&gt;164,"伪名",""),IF(AND(E17&gt;信息总览!$B$4,E17&lt;26,G17&gt;164),"伪名",""))))</f>
        <v/>
      </c>
      <c r="X17" s="19">
        <f t="shared" si="6"/>
        <v>11</v>
      </c>
    </row>
    <row r="18" hidden="1" spans="1:24">
      <c r="A18" s="9" t="str">
        <f t="shared" si="0"/>
        <v/>
      </c>
      <c r="B18" s="20">
        <v>2000293527</v>
      </c>
      <c r="C18" s="8" t="s">
        <v>217</v>
      </c>
      <c r="E18" s="8">
        <v>20</v>
      </c>
      <c r="F18" s="8">
        <v>121</v>
      </c>
      <c r="G18" s="8">
        <v>121</v>
      </c>
      <c r="H18" s="8">
        <f>IFERROR(VLOOKUP(B18,球员对应球队!A:D,4,FALSE)-G18,"")</f>
        <v>0</v>
      </c>
      <c r="I18" s="8">
        <v>160</v>
      </c>
      <c r="J18" s="10" t="s">
        <v>218</v>
      </c>
      <c r="K18" s="10" t="s">
        <v>219</v>
      </c>
      <c r="L18" s="10" t="s">
        <v>90</v>
      </c>
      <c r="M18" s="10" t="str">
        <f>VLOOKUP(L18,信息总览!C:E,3,FALSE)</f>
        <v>甲级</v>
      </c>
      <c r="N18" s="8"/>
      <c r="O18" s="8"/>
      <c r="P18" s="18">
        <f t="shared" si="1"/>
        <v>2</v>
      </c>
      <c r="Q18" s="9">
        <f t="shared" si="2"/>
        <v>2</v>
      </c>
      <c r="R18" s="9">
        <f t="shared" si="3"/>
        <v>6</v>
      </c>
      <c r="S18" s="9">
        <f>IF(E18&gt;信息总览!$B$4,Q18,IF(I18&lt;140,Q18,(Q18+R18)/2))</f>
        <v>4</v>
      </c>
      <c r="T18" s="18">
        <f>IF(AND(J18="GK",W18&lt;&gt;""),0.1,IF(S18=1,0.1,IF((S18+V18)/2=1,0.1,IF(W18="8M",0.15,IF(W18="7M",0.13,IF(W18="伪名",0.11,IF(E18&gt;信息总览!$B$4,IF(INT((G18-95)/10)&gt;5,0.09,0.07),IF(INT((I18-95)/10)&gt;5,0.09,0.07))))))))</f>
        <v>0.09</v>
      </c>
      <c r="U18" s="9">
        <f t="shared" si="4"/>
        <v>0.36</v>
      </c>
      <c r="V18" s="9">
        <f t="shared" si="5"/>
        <v>4</v>
      </c>
      <c r="W18" s="9" t="str">
        <f>IF(V18&gt;=8,"8M",IF(V18&gt;=7,"7M",IF(E18&lt;=信息总览!$B$4,IF(I18&gt;164,"伪名",""),IF(AND(E18&gt;信息总览!$B$4,E18&lt;26,G18&gt;164),"伪名",""))))</f>
        <v/>
      </c>
      <c r="X18" s="19">
        <f t="shared" si="6"/>
        <v>39</v>
      </c>
    </row>
    <row r="19" hidden="1" spans="1:24">
      <c r="A19" s="9" t="str">
        <f t="shared" si="0"/>
        <v/>
      </c>
      <c r="B19" s="8">
        <v>43028661</v>
      </c>
      <c r="C19" s="8" t="s">
        <v>220</v>
      </c>
      <c r="E19" s="8">
        <v>34</v>
      </c>
      <c r="F19" s="8">
        <v>106</v>
      </c>
      <c r="G19" s="8">
        <v>106</v>
      </c>
      <c r="H19" s="8">
        <f>IFERROR(VLOOKUP(B19,球员对应球队!A:D,4,FALSE)-G19,"")</f>
        <v>0</v>
      </c>
      <c r="I19" s="8">
        <v>114</v>
      </c>
      <c r="J19" s="10" t="s">
        <v>181</v>
      </c>
      <c r="K19" s="10" t="s">
        <v>182</v>
      </c>
      <c r="L19" s="10" t="s">
        <v>81</v>
      </c>
      <c r="M19" s="10" t="str">
        <f>VLOOKUP(L19,信息总览!C:E,3,FALSE)</f>
        <v>甲级</v>
      </c>
      <c r="N19" s="8"/>
      <c r="O19" s="8"/>
      <c r="P19" s="18">
        <f t="shared" si="1"/>
        <v>1</v>
      </c>
      <c r="Q19" s="9">
        <f t="shared" si="2"/>
        <v>1</v>
      </c>
      <c r="R19" s="9">
        <f t="shared" si="3"/>
        <v>1</v>
      </c>
      <c r="S19" s="9">
        <f>IF(E19&gt;信息总览!$B$4,Q19,IF(I19&lt;140,Q19,(Q19+R19)/2))</f>
        <v>1</v>
      </c>
      <c r="T19" s="18">
        <f>IF(AND(J19="GK",W19&lt;&gt;""),0.1,IF(S19=1,0.1,IF((S19+V19)/2=1,0.1,IF(W19="8M",0.15,IF(W19="7M",0.13,IF(W19="伪名",0.11,IF(E19&gt;信息总览!$B$4,IF(INT((G19-95)/10)&gt;5,0.09,0.07),IF(INT((I19-95)/10)&gt;5,0.09,0.07))))))))</f>
        <v>0.1</v>
      </c>
      <c r="U19" s="9">
        <f t="shared" si="4"/>
        <v>0.1</v>
      </c>
      <c r="V19" s="9">
        <f t="shared" si="5"/>
        <v>1</v>
      </c>
      <c r="W19" s="9" t="str">
        <f>IF(V19&gt;=8,"8M",IF(V19&gt;=7,"7M",IF(E19&lt;=信息总览!$B$4,IF(I19&gt;164,"伪名",""),IF(AND(E19&gt;信息总览!$B$4,E19&lt;26,G19&gt;164),"伪名",""))))</f>
        <v/>
      </c>
      <c r="X19" s="19">
        <f t="shared" si="6"/>
        <v>0</v>
      </c>
    </row>
    <row r="20" hidden="1" spans="1:24">
      <c r="A20" s="9" t="str">
        <f t="shared" si="0"/>
        <v/>
      </c>
      <c r="B20" s="8">
        <v>29217603</v>
      </c>
      <c r="C20" s="12" t="s">
        <v>221</v>
      </c>
      <c r="D20" s="12"/>
      <c r="E20" s="8">
        <v>23</v>
      </c>
      <c r="F20" s="8">
        <v>124</v>
      </c>
      <c r="G20" s="8">
        <v>128</v>
      </c>
      <c r="H20" s="8">
        <f>IFERROR(VLOOKUP(B20,球员对应球队!A:D,4,FALSE)-G20,"")</f>
        <v>0</v>
      </c>
      <c r="I20" s="8">
        <v>142</v>
      </c>
      <c r="J20" s="10" t="s">
        <v>196</v>
      </c>
      <c r="K20" s="10" t="s">
        <v>222</v>
      </c>
      <c r="L20" s="10" t="s">
        <v>81</v>
      </c>
      <c r="M20" s="10" t="str">
        <f>VLOOKUP(L20,信息总览!C:E,3,FALSE)</f>
        <v>甲级</v>
      </c>
      <c r="N20" s="8"/>
      <c r="O20" s="8"/>
      <c r="P20" s="18">
        <f t="shared" si="1"/>
        <v>2</v>
      </c>
      <c r="Q20" s="9">
        <f t="shared" si="2"/>
        <v>3</v>
      </c>
      <c r="R20" s="9">
        <f t="shared" si="3"/>
        <v>4</v>
      </c>
      <c r="S20" s="9">
        <f>IF(E20&gt;信息总览!$B$4,Q20,IF(I20&lt;140,Q20,(Q20+R20)/2))</f>
        <v>3.5</v>
      </c>
      <c r="T20" s="18">
        <f>IF(AND(J20="GK",W20&lt;&gt;""),0.1,IF(S20=1,0.1,IF((S20+V20)/2=1,0.1,IF(W20="8M",0.15,IF(W20="7M",0.13,IF(W20="伪名",0.11,IF(E20&gt;信息总览!$B$4,IF(INT((G20-95)/10)&gt;5,0.09,0.07),IF(INT((I20-95)/10)&gt;5,0.09,0.07))))))))</f>
        <v>0.07</v>
      </c>
      <c r="U20" s="9">
        <f t="shared" si="4"/>
        <v>0.245</v>
      </c>
      <c r="V20" s="9">
        <f t="shared" si="5"/>
        <v>3</v>
      </c>
      <c r="W20" s="9" t="str">
        <f>IF(V20&gt;=8,"8M",IF(V20&gt;=7,"7M",IF(E20&lt;=信息总览!$B$4,IF(I20&gt;164,"伪名",""),IF(AND(E20&gt;信息总览!$B$4,E20&lt;26,G20&gt;164),"伪名",""))))</f>
        <v/>
      </c>
      <c r="X20" s="19">
        <f t="shared" si="6"/>
        <v>14</v>
      </c>
    </row>
    <row r="21" hidden="1" spans="1:24">
      <c r="A21" s="9" t="str">
        <f t="shared" si="0"/>
        <v/>
      </c>
      <c r="B21" s="8">
        <v>2000338371</v>
      </c>
      <c r="C21" s="8" t="s">
        <v>223</v>
      </c>
      <c r="E21" s="8">
        <v>17</v>
      </c>
      <c r="F21" s="8">
        <v>115</v>
      </c>
      <c r="G21" s="8">
        <v>129</v>
      </c>
      <c r="H21" s="8">
        <f>IFERROR(VLOOKUP(B21,球员对应球队!A:D,4,FALSE)-G21,"")</f>
        <v>0</v>
      </c>
      <c r="I21" s="8">
        <v>151</v>
      </c>
      <c r="J21" s="10" t="s">
        <v>189</v>
      </c>
      <c r="K21" s="10" t="s">
        <v>182</v>
      </c>
      <c r="L21" s="10" t="s">
        <v>81</v>
      </c>
      <c r="M21" s="10" t="str">
        <f>VLOOKUP(L21,信息总览!C:E,3,FALSE)</f>
        <v>甲级</v>
      </c>
      <c r="P21" s="18">
        <f t="shared" si="1"/>
        <v>2</v>
      </c>
      <c r="Q21" s="9">
        <f t="shared" si="2"/>
        <v>3</v>
      </c>
      <c r="R21" s="9">
        <f t="shared" si="3"/>
        <v>5</v>
      </c>
      <c r="S21" s="9">
        <f>IF(E21&gt;信息总览!$B$4,Q21,IF(I21&lt;140,Q21,(Q21+R21)/2))</f>
        <v>4</v>
      </c>
      <c r="T21" s="18">
        <f>IF(AND(J21="GK",W21&lt;&gt;""),0.1,IF(S21=1,0.1,IF((S21+V21)/2=1,0.1,IF(W21="8M",0.15,IF(W21="7M",0.13,IF(W21="伪名",0.11,IF(E21&gt;信息总览!$B$4,IF(INT((G21-95)/10)&gt;5,0.09,0.07),IF(INT((I21-95)/10)&gt;5,0.09,0.07))))))))</f>
        <v>0.07</v>
      </c>
      <c r="U21" s="9">
        <f t="shared" si="4"/>
        <v>0.28</v>
      </c>
      <c r="V21" s="9">
        <f t="shared" si="5"/>
        <v>3.5</v>
      </c>
      <c r="W21" s="9" t="str">
        <f>IF(V21&gt;=8,"8M",IF(V21&gt;=7,"7M",IF(E21&lt;=信息总览!$B$4,IF(I21&gt;164,"伪名",""),IF(AND(E21&gt;信息总览!$B$4,E21&lt;26,G21&gt;164),"伪名",""))))</f>
        <v/>
      </c>
      <c r="X21" s="19">
        <f t="shared" si="6"/>
        <v>22</v>
      </c>
    </row>
    <row r="22" hidden="1" spans="1:24">
      <c r="A22" s="9" t="str">
        <f t="shared" si="0"/>
        <v/>
      </c>
      <c r="B22" s="8">
        <v>2000208439</v>
      </c>
      <c r="C22" s="8" t="s">
        <v>224</v>
      </c>
      <c r="E22" s="8">
        <v>19</v>
      </c>
      <c r="F22" s="8">
        <v>123</v>
      </c>
      <c r="G22" s="8">
        <v>134</v>
      </c>
      <c r="H22" s="8">
        <f>IFERROR(VLOOKUP(B22,球员对应球队!A:D,4,FALSE)-G22,"")</f>
        <v>0</v>
      </c>
      <c r="I22" s="8">
        <v>155</v>
      </c>
      <c r="J22" s="10" t="s">
        <v>225</v>
      </c>
      <c r="K22" s="10" t="s">
        <v>226</v>
      </c>
      <c r="L22" s="10" t="s">
        <v>81</v>
      </c>
      <c r="M22" s="10" t="str">
        <f>VLOOKUP(L22,信息总览!C:E,3,FALSE)</f>
        <v>甲级</v>
      </c>
      <c r="N22" s="8"/>
      <c r="O22" s="8"/>
      <c r="P22" s="18">
        <f t="shared" si="1"/>
        <v>2</v>
      </c>
      <c r="Q22" s="9">
        <f t="shared" si="2"/>
        <v>3</v>
      </c>
      <c r="R22" s="9">
        <f t="shared" si="3"/>
        <v>6</v>
      </c>
      <c r="S22" s="9">
        <f>IF(E22&gt;信息总览!$B$4,Q22,IF(I22&lt;140,Q22,(Q22+R22)/2))</f>
        <v>4.5</v>
      </c>
      <c r="T22" s="18">
        <f>IF(AND(J22="GK",W22&lt;&gt;""),0.1,IF(S22=1,0.1,IF((S22+V22)/2=1,0.1,IF(W22="8M",0.15,IF(W22="7M",0.13,IF(W22="伪名",0.11,IF(E22&gt;信息总览!$B$4,IF(INT((G22-95)/10)&gt;5,0.09,0.07),IF(INT((I22-95)/10)&gt;5,0.09,0.07))))))))</f>
        <v>0.09</v>
      </c>
      <c r="U22" s="9">
        <f t="shared" si="4"/>
        <v>0.405</v>
      </c>
      <c r="V22" s="9">
        <f t="shared" si="5"/>
        <v>4</v>
      </c>
      <c r="W22" s="9" t="str">
        <f>IF(V22&gt;=8,"8M",IF(V22&gt;=7,"7M",IF(E22&lt;=信息总览!$B$4,IF(I22&gt;164,"伪名",""),IF(AND(E22&gt;信息总览!$B$4,E22&lt;26,G22&gt;164),"伪名",""))))</f>
        <v/>
      </c>
      <c r="X22" s="19">
        <f t="shared" si="6"/>
        <v>21</v>
      </c>
    </row>
    <row r="23" hidden="1" spans="1:24">
      <c r="A23" s="9" t="str">
        <f t="shared" si="0"/>
        <v/>
      </c>
      <c r="B23" s="8">
        <v>53160749</v>
      </c>
      <c r="C23" s="8" t="s">
        <v>227</v>
      </c>
      <c r="E23" s="8">
        <v>25</v>
      </c>
      <c r="F23" s="8">
        <v>144</v>
      </c>
      <c r="G23" s="8">
        <v>144</v>
      </c>
      <c r="H23" s="8">
        <f>IFERROR(VLOOKUP(B23,球员对应球队!A:D,4,FALSE)-G23,"")</f>
        <v>0</v>
      </c>
      <c r="I23" s="8">
        <v>148</v>
      </c>
      <c r="J23" s="10" t="s">
        <v>216</v>
      </c>
      <c r="K23" s="10" t="s">
        <v>228</v>
      </c>
      <c r="L23" s="10" t="s">
        <v>81</v>
      </c>
      <c r="M23" s="10" t="str">
        <f>VLOOKUP(L23,信息总览!C:E,3,FALSE)</f>
        <v>甲级</v>
      </c>
      <c r="N23" s="8"/>
      <c r="O23" s="8"/>
      <c r="P23" s="18">
        <f t="shared" si="1"/>
        <v>4</v>
      </c>
      <c r="Q23" s="9">
        <f t="shared" si="2"/>
        <v>4</v>
      </c>
      <c r="R23" s="9">
        <f t="shared" si="3"/>
        <v>5</v>
      </c>
      <c r="S23" s="9">
        <f>IF(E23&gt;信息总览!$B$4,Q23,IF(I23&lt;140,Q23,(Q23+R23)/2))</f>
        <v>4</v>
      </c>
      <c r="T23" s="18">
        <f>IF(AND(J23="GK",W23&lt;&gt;""),0.1,IF(S23=1,0.1,IF((S23+V23)/2=1,0.1,IF(W23="8M",0.15,IF(W23="7M",0.13,IF(W23="伪名",0.11,IF(E23&gt;信息总览!$B$4,IF(INT((G23-95)/10)&gt;5,0.09,0.07),IF(INT((I23-95)/10)&gt;5,0.09,0.07))))))))</f>
        <v>0.07</v>
      </c>
      <c r="U23" s="9">
        <f t="shared" si="4"/>
        <v>0.28</v>
      </c>
      <c r="V23" s="9">
        <f t="shared" si="5"/>
        <v>4.5</v>
      </c>
      <c r="W23" s="9" t="str">
        <f>IF(V23&gt;=8,"8M",IF(V23&gt;=7,"7M",IF(E23&lt;=信息总览!$B$4,IF(I23&gt;164,"伪名",""),IF(AND(E23&gt;信息总览!$B$4,E23&lt;26,G23&gt;164),"伪名",""))))</f>
        <v/>
      </c>
      <c r="X23" s="19">
        <f t="shared" si="6"/>
        <v>0</v>
      </c>
    </row>
    <row r="24" hidden="1" spans="1:24">
      <c r="A24" s="9" t="str">
        <f t="shared" si="0"/>
        <v/>
      </c>
      <c r="B24" s="8">
        <v>18108550</v>
      </c>
      <c r="C24" s="8" t="s">
        <v>229</v>
      </c>
      <c r="E24" s="8">
        <v>23</v>
      </c>
      <c r="F24" s="8">
        <v>138</v>
      </c>
      <c r="G24" s="8">
        <v>144</v>
      </c>
      <c r="H24" s="8">
        <f>IFERROR(VLOOKUP(B24,球员对应球队!A:D,4,FALSE)-G24,"")</f>
        <v>0</v>
      </c>
      <c r="I24" s="8">
        <v>149</v>
      </c>
      <c r="J24" s="10" t="s">
        <v>216</v>
      </c>
      <c r="K24" s="10" t="s">
        <v>230</v>
      </c>
      <c r="L24" s="10" t="s">
        <v>81</v>
      </c>
      <c r="M24" s="10" t="str">
        <f>VLOOKUP(L24,信息总览!C:E,3,FALSE)</f>
        <v>甲级</v>
      </c>
      <c r="N24" s="8"/>
      <c r="O24" s="8"/>
      <c r="P24" s="18">
        <f t="shared" si="1"/>
        <v>4</v>
      </c>
      <c r="Q24" s="9">
        <f t="shared" si="2"/>
        <v>4</v>
      </c>
      <c r="R24" s="9">
        <f t="shared" si="3"/>
        <v>5</v>
      </c>
      <c r="S24" s="9">
        <f>IF(E24&gt;信息总览!$B$4,Q24,IF(I24&lt;140,Q24,(Q24+R24)/2))</f>
        <v>4.5</v>
      </c>
      <c r="T24" s="18">
        <f>IF(AND(J24="GK",W24&lt;&gt;""),0.1,IF(S24=1,0.1,IF((S24+V24)/2=1,0.1,IF(W24="8M",0.15,IF(W24="7M",0.13,IF(W24="伪名",0.11,IF(E24&gt;信息总览!$B$4,IF(INT((G24-95)/10)&gt;5,0.09,0.07),IF(INT((I24-95)/10)&gt;5,0.09,0.07))))))))</f>
        <v>0.07</v>
      </c>
      <c r="U24" s="9">
        <f t="shared" si="4"/>
        <v>0.315</v>
      </c>
      <c r="V24" s="9">
        <f t="shared" si="5"/>
        <v>4.5</v>
      </c>
      <c r="W24" s="9" t="str">
        <f>IF(V24&gt;=8,"8M",IF(V24&gt;=7,"7M",IF(E24&lt;=信息总览!$B$4,IF(I24&gt;164,"伪名",""),IF(AND(E24&gt;信息总览!$B$4,E24&lt;26,G24&gt;164),"伪名",""))))</f>
        <v/>
      </c>
      <c r="X24" s="19">
        <f t="shared" si="6"/>
        <v>5</v>
      </c>
    </row>
    <row r="25" hidden="1" spans="1:24">
      <c r="A25" s="9" t="str">
        <f t="shared" si="0"/>
        <v>8M</v>
      </c>
      <c r="B25" s="8">
        <v>98028755</v>
      </c>
      <c r="C25" s="8" t="s">
        <v>231</v>
      </c>
      <c r="E25" s="8">
        <v>33</v>
      </c>
      <c r="F25" s="8">
        <v>185</v>
      </c>
      <c r="G25" s="8">
        <v>185</v>
      </c>
      <c r="H25" s="8">
        <f>IFERROR(VLOOKUP(B25,球员对应球队!A:D,4,FALSE)-G25,"")</f>
        <v>0</v>
      </c>
      <c r="I25" s="8">
        <v>187</v>
      </c>
      <c r="J25" s="10" t="s">
        <v>232</v>
      </c>
      <c r="K25" s="10" t="s">
        <v>233</v>
      </c>
      <c r="L25" s="10" t="s">
        <v>81</v>
      </c>
      <c r="M25" s="10" t="str">
        <f>VLOOKUP(L25,信息总览!C:E,3,FALSE)</f>
        <v>甲级</v>
      </c>
      <c r="N25" s="8"/>
      <c r="O25" s="8"/>
      <c r="P25" s="18">
        <f t="shared" si="1"/>
        <v>9</v>
      </c>
      <c r="Q25" s="9">
        <f t="shared" si="2"/>
        <v>9</v>
      </c>
      <c r="R25" s="9">
        <f t="shared" si="3"/>
        <v>9</v>
      </c>
      <c r="S25" s="9">
        <f>IF(E25&gt;信息总览!$B$4,Q25,IF(I25&lt;140,Q25,(Q25+R25)/2))</f>
        <v>9</v>
      </c>
      <c r="T25" s="18">
        <f>IF(AND(J25="GK",W25&lt;&gt;""),0.1,IF(S25=1,0.1,IF((S25+V25)/2=1,0.1,IF(W25="8M",0.15,IF(W25="7M",0.13,IF(W25="伪名",0.11,IF(E25&gt;信息总览!$B$4,IF(INT((G25-95)/10)&gt;5,0.09,0.07),IF(INT((I25-95)/10)&gt;5,0.09,0.07))))))))</f>
        <v>0.15</v>
      </c>
      <c r="U25" s="9">
        <f t="shared" si="4"/>
        <v>1.35</v>
      </c>
      <c r="V25" s="9">
        <f t="shared" si="5"/>
        <v>9</v>
      </c>
      <c r="W25" s="9" t="str">
        <f>IF(V25&gt;=8,"8M",IF(V25&gt;=7,"7M",IF(E25&lt;=信息总览!$B$4,IF(I25&gt;164,"伪名",""),IF(AND(E25&gt;信息总览!$B$4,E25&lt;26,G25&gt;164),"伪名",""))))</f>
        <v>8M</v>
      </c>
      <c r="X25" s="19">
        <f t="shared" si="6"/>
        <v>0</v>
      </c>
    </row>
    <row r="26" hidden="1" spans="1:24">
      <c r="A26" s="9" t="str">
        <f t="shared" si="0"/>
        <v>伪名</v>
      </c>
      <c r="B26" s="8">
        <v>2000097929</v>
      </c>
      <c r="C26" s="12" t="s">
        <v>234</v>
      </c>
      <c r="D26" s="12"/>
      <c r="E26" s="8">
        <v>20</v>
      </c>
      <c r="F26" s="8">
        <v>135</v>
      </c>
      <c r="G26" s="8">
        <v>146</v>
      </c>
      <c r="H26" s="8">
        <f>IFERROR(VLOOKUP(B26,球员对应球队!A:D,4,FALSE)-G26,"")</f>
        <v>0</v>
      </c>
      <c r="I26" s="8">
        <v>168</v>
      </c>
      <c r="J26" s="10" t="s">
        <v>235</v>
      </c>
      <c r="K26" s="10" t="s">
        <v>236</v>
      </c>
      <c r="L26" s="10" t="s">
        <v>81</v>
      </c>
      <c r="M26" s="10" t="str">
        <f>VLOOKUP(L26,信息总览!C:E,3,FALSE)</f>
        <v>甲级</v>
      </c>
      <c r="N26" s="8"/>
      <c r="O26" s="8"/>
      <c r="P26" s="18">
        <f t="shared" si="1"/>
        <v>4</v>
      </c>
      <c r="Q26" s="9">
        <f t="shared" si="2"/>
        <v>5</v>
      </c>
      <c r="R26" s="9">
        <f t="shared" si="3"/>
        <v>7</v>
      </c>
      <c r="S26" s="9">
        <f>IF(E26&gt;信息总览!$B$4,Q26,IF(I26&lt;140,Q26,(Q26+R26)/2))</f>
        <v>6</v>
      </c>
      <c r="T26" s="18">
        <f>IF(AND(J26="GK",W26&lt;&gt;""),0.1,IF(S26=1,0.1,IF((S26+V26)/2=1,0.1,IF(W26="8M",0.15,IF(W26="7M",0.13,IF(W26="伪名",0.11,IF(E26&gt;信息总览!$B$4,IF(INT((G26-95)/10)&gt;5,0.09,0.07),IF(INT((I26-95)/10)&gt;5,0.09,0.07))))))))</f>
        <v>0.11</v>
      </c>
      <c r="U26" s="9">
        <f t="shared" si="4"/>
        <v>0.66</v>
      </c>
      <c r="V26" s="9">
        <f t="shared" si="5"/>
        <v>5.5</v>
      </c>
      <c r="W26" s="9" t="str">
        <f>IF(V26&gt;=8,"8M",IF(V26&gt;=7,"7M",IF(E26&lt;=信息总览!$B$4,IF(I26&gt;164,"伪名",""),IF(AND(E26&gt;信息总览!$B$4,E26&lt;26,G26&gt;164),"伪名",""))))</f>
        <v>伪名</v>
      </c>
      <c r="X26" s="19">
        <f t="shared" si="6"/>
        <v>22</v>
      </c>
    </row>
    <row r="27" hidden="1" spans="1:24">
      <c r="A27" s="9" t="str">
        <f t="shared" si="0"/>
        <v/>
      </c>
      <c r="B27" s="13">
        <v>2000183044</v>
      </c>
      <c r="C27" s="8" t="s">
        <v>237</v>
      </c>
      <c r="D27" s="14"/>
      <c r="E27" s="13">
        <v>19</v>
      </c>
      <c r="F27" s="13">
        <v>110</v>
      </c>
      <c r="G27" s="13">
        <v>110</v>
      </c>
      <c r="H27" s="8">
        <f>IFERROR(VLOOKUP(B27,球员对应球队!A:D,4,FALSE)-G27,"")</f>
        <v>0</v>
      </c>
      <c r="I27" s="14">
        <v>150</v>
      </c>
      <c r="J27" s="10" t="s">
        <v>238</v>
      </c>
      <c r="K27" s="10" t="s">
        <v>236</v>
      </c>
      <c r="L27" s="10" t="s">
        <v>81</v>
      </c>
      <c r="M27" s="10" t="str">
        <f>VLOOKUP(L27,信息总览!C:E,3,FALSE)</f>
        <v>甲级</v>
      </c>
      <c r="N27" s="8"/>
      <c r="O27" s="8"/>
      <c r="P27" s="18">
        <f t="shared" si="1"/>
        <v>1</v>
      </c>
      <c r="Q27" s="9">
        <f t="shared" si="2"/>
        <v>1</v>
      </c>
      <c r="R27" s="9">
        <f t="shared" si="3"/>
        <v>5</v>
      </c>
      <c r="S27" s="9">
        <f>IF(E27&gt;信息总览!$B$4,Q27,IF(I27&lt;140,Q27,(Q27+R27)/2))</f>
        <v>3</v>
      </c>
      <c r="T27" s="18">
        <f>IF(AND(J27="GK",W27&lt;&gt;""),0.1,IF(S27=1,0.1,IF((S27+V27)/2=1,0.1,IF(W27="8M",0.15,IF(W27="7M",0.13,IF(W27="伪名",0.11,IF(E27&gt;信息总览!$B$4,IF(INT((G27-95)/10)&gt;5,0.09,0.07),IF(INT((I27-95)/10)&gt;5,0.09,0.07))))))))</f>
        <v>0.07</v>
      </c>
      <c r="U27" s="9">
        <f t="shared" si="4"/>
        <v>0.21</v>
      </c>
      <c r="V27" s="9">
        <f t="shared" si="5"/>
        <v>3</v>
      </c>
      <c r="W27" s="9" t="str">
        <f>IF(V27&gt;=8,"8M",IF(V27&gt;=7,"7M",IF(E27&lt;=信息总览!$B$4,IF(I27&gt;164,"伪名",""),IF(AND(E27&gt;信息总览!$B$4,E27&lt;26,G27&gt;164),"伪名",""))))</f>
        <v/>
      </c>
      <c r="X27" s="19">
        <f t="shared" si="6"/>
        <v>40</v>
      </c>
    </row>
    <row r="28" hidden="1" spans="1:24">
      <c r="A28" s="9" t="str">
        <f t="shared" si="0"/>
        <v/>
      </c>
      <c r="B28" s="13">
        <v>79024232</v>
      </c>
      <c r="C28" s="8" t="s">
        <v>239</v>
      </c>
      <c r="D28" s="14"/>
      <c r="E28" s="13">
        <v>31</v>
      </c>
      <c r="F28" s="13">
        <v>136</v>
      </c>
      <c r="G28" s="13">
        <v>136</v>
      </c>
      <c r="H28" s="8">
        <f>IFERROR(VLOOKUP(B28,球员对应球队!A:D,4,FALSE)-G28,"")</f>
        <v>0</v>
      </c>
      <c r="I28" s="13">
        <v>158</v>
      </c>
      <c r="J28" s="10" t="s">
        <v>240</v>
      </c>
      <c r="K28" s="10" t="s">
        <v>241</v>
      </c>
      <c r="L28" s="10" t="s">
        <v>81</v>
      </c>
      <c r="M28" s="10" t="str">
        <f>VLOOKUP(L28,信息总览!C:E,3,FALSE)</f>
        <v>甲级</v>
      </c>
      <c r="N28" s="8"/>
      <c r="O28" s="8"/>
      <c r="P28" s="18">
        <f t="shared" si="1"/>
        <v>4</v>
      </c>
      <c r="Q28" s="9">
        <f t="shared" si="2"/>
        <v>4</v>
      </c>
      <c r="R28" s="9">
        <f t="shared" si="3"/>
        <v>6</v>
      </c>
      <c r="S28" s="9">
        <f>IF(E28&gt;信息总览!$B$4,Q28,IF(I28&lt;140,Q28,(Q28+R28)/2))</f>
        <v>4</v>
      </c>
      <c r="T28" s="18">
        <f>IF(AND(J28="GK",W28&lt;&gt;""),0.1,IF(S28=1,0.1,IF((S28+V28)/2=1,0.1,IF(W28="8M",0.15,IF(W28="7M",0.13,IF(W28="伪名",0.11,IF(E28&gt;信息总览!$B$4,IF(INT((G28-95)/10)&gt;5,0.09,0.07),IF(INT((I28-95)/10)&gt;5,0.09,0.07))))))))</f>
        <v>0.07</v>
      </c>
      <c r="U28" s="9">
        <f t="shared" si="4"/>
        <v>0.28</v>
      </c>
      <c r="V28" s="9">
        <f t="shared" si="5"/>
        <v>4</v>
      </c>
      <c r="W28" s="9" t="str">
        <f>IF(V28&gt;=8,"8M",IF(V28&gt;=7,"7M",IF(E28&lt;=信息总览!$B$4,IF(I28&gt;164,"伪名",""),IF(AND(E28&gt;信息总览!$B$4,E28&lt;26,G28&gt;164),"伪名",""))))</f>
        <v/>
      </c>
      <c r="X28" s="19">
        <f t="shared" si="6"/>
        <v>0</v>
      </c>
    </row>
    <row r="29" hidden="1" spans="1:24">
      <c r="A29" s="9" t="str">
        <f t="shared" si="0"/>
        <v/>
      </c>
      <c r="B29" s="8">
        <v>49034219</v>
      </c>
      <c r="C29" s="8" t="s">
        <v>242</v>
      </c>
      <c r="E29" s="8">
        <v>28</v>
      </c>
      <c r="F29" s="8">
        <v>148</v>
      </c>
      <c r="G29" s="8">
        <v>148</v>
      </c>
      <c r="H29" s="8">
        <f>IFERROR(VLOOKUP(B29,球员对应球队!A:D,4,FALSE)-G29,"")</f>
        <v>0</v>
      </c>
      <c r="I29" s="8">
        <v>150</v>
      </c>
      <c r="J29" s="10" t="s">
        <v>189</v>
      </c>
      <c r="K29" s="10" t="s">
        <v>243</v>
      </c>
      <c r="L29" s="61" t="s">
        <v>81</v>
      </c>
      <c r="M29" s="10" t="str">
        <f>VLOOKUP(L29,信息总览!C:E,3,FALSE)</f>
        <v>甲级</v>
      </c>
      <c r="N29" s="8"/>
      <c r="O29" s="8"/>
      <c r="P29" s="18">
        <f t="shared" si="1"/>
        <v>5</v>
      </c>
      <c r="Q29" s="9">
        <f t="shared" si="2"/>
        <v>5</v>
      </c>
      <c r="R29" s="9">
        <f t="shared" si="3"/>
        <v>5</v>
      </c>
      <c r="S29" s="9">
        <f>IF(E29&gt;信息总览!$B$4,Q29,IF(I29&lt;140,Q29,(Q29+R29)/2))</f>
        <v>5</v>
      </c>
      <c r="T29" s="18">
        <f>IF(AND(J29="GK",W29&lt;&gt;""),0.1,IF(S29=1,0.1,IF((S29+V29)/2=1,0.1,IF(W29="8M",0.15,IF(W29="7M",0.13,IF(W29="伪名",0.11,IF(E29&gt;信息总览!$B$4,IF(INT((G29-95)/10)&gt;5,0.09,0.07),IF(INT((I29-95)/10)&gt;5,0.09,0.07))))))))</f>
        <v>0.07</v>
      </c>
      <c r="U29" s="9">
        <f t="shared" si="4"/>
        <v>0.35</v>
      </c>
      <c r="V29" s="9">
        <f t="shared" si="5"/>
        <v>5</v>
      </c>
      <c r="W29" s="9" t="str">
        <f>IF(V29&gt;=8,"8M",IF(V29&gt;=7,"7M",IF(E29&lt;=信息总览!$B$4,IF(I29&gt;164,"伪名",""),IF(AND(E29&gt;信息总览!$B$4,E29&lt;26,G29&gt;164),"伪名",""))))</f>
        <v/>
      </c>
      <c r="X29" s="19">
        <f t="shared" si="6"/>
        <v>0</v>
      </c>
    </row>
    <row r="30" hidden="1" spans="1:24">
      <c r="A30" s="9" t="str">
        <f t="shared" si="0"/>
        <v/>
      </c>
      <c r="B30" s="8">
        <v>93070271</v>
      </c>
      <c r="C30" s="12" t="s">
        <v>244</v>
      </c>
      <c r="D30" s="12"/>
      <c r="E30" s="8">
        <v>27</v>
      </c>
      <c r="F30" s="8">
        <v>160</v>
      </c>
      <c r="G30" s="8">
        <v>160</v>
      </c>
      <c r="H30" s="8">
        <f>IFERROR(VLOOKUP(B30,球员对应球队!A:D,4,FALSE)-G30,"")</f>
        <v>0</v>
      </c>
      <c r="I30" s="8">
        <v>168</v>
      </c>
      <c r="J30" s="10" t="s">
        <v>189</v>
      </c>
      <c r="K30" s="10" t="s">
        <v>245</v>
      </c>
      <c r="L30" s="10" t="s">
        <v>81</v>
      </c>
      <c r="M30" s="10" t="str">
        <f>VLOOKUP(L30,信息总览!C:E,3,FALSE)</f>
        <v>甲级</v>
      </c>
      <c r="N30" s="8"/>
      <c r="O30" s="8"/>
      <c r="P30" s="18">
        <f t="shared" si="1"/>
        <v>6</v>
      </c>
      <c r="Q30" s="9">
        <f t="shared" si="2"/>
        <v>6</v>
      </c>
      <c r="R30" s="9">
        <f t="shared" si="3"/>
        <v>7</v>
      </c>
      <c r="S30" s="9">
        <f>IF(E30&gt;信息总览!$B$4,Q30,IF(I30&lt;140,Q30,(Q30+R30)/2))</f>
        <v>6</v>
      </c>
      <c r="T30" s="18">
        <f>IF(AND(J30="GK",W30&lt;&gt;""),0.1,IF(S30=1,0.1,IF((S30+V30)/2=1,0.1,IF(W30="8M",0.15,IF(W30="7M",0.13,IF(W30="伪名",0.11,IF(E30&gt;信息总览!$B$4,IF(INT((G30-95)/10)&gt;5,0.09,0.07),IF(INT((I30-95)/10)&gt;5,0.09,0.07))))))))</f>
        <v>0.09</v>
      </c>
      <c r="U30" s="9">
        <f t="shared" si="4"/>
        <v>0.54</v>
      </c>
      <c r="V30" s="9">
        <f t="shared" si="5"/>
        <v>6</v>
      </c>
      <c r="W30" s="9" t="str">
        <f>IF(V30&gt;=8,"8M",IF(V30&gt;=7,"7M",IF(E30&lt;=信息总览!$B$4,IF(I30&gt;164,"伪名",""),IF(AND(E30&gt;信息总览!$B$4,E30&lt;26,G30&gt;164),"伪名",""))))</f>
        <v/>
      </c>
      <c r="X30" s="19">
        <f t="shared" si="6"/>
        <v>0</v>
      </c>
    </row>
    <row r="31" hidden="1" spans="1:24">
      <c r="A31" s="9" t="str">
        <f t="shared" si="0"/>
        <v>伪名</v>
      </c>
      <c r="B31" s="8">
        <v>2000221458</v>
      </c>
      <c r="C31" s="12" t="s">
        <v>246</v>
      </c>
      <c r="D31" s="12"/>
      <c r="E31" s="8">
        <v>19</v>
      </c>
      <c r="F31" s="8">
        <v>118</v>
      </c>
      <c r="G31" s="8">
        <v>143</v>
      </c>
      <c r="H31" s="8">
        <f>IFERROR(VLOOKUP(B31,球员对应球队!A:D,4,FALSE)-G31,"")</f>
        <v>0</v>
      </c>
      <c r="I31" s="8">
        <v>165</v>
      </c>
      <c r="J31" s="10" t="s">
        <v>247</v>
      </c>
      <c r="K31" s="10" t="s">
        <v>226</v>
      </c>
      <c r="L31" s="10" t="s">
        <v>81</v>
      </c>
      <c r="M31" s="10" t="str">
        <f>VLOOKUP(L31,信息总览!C:E,3,FALSE)</f>
        <v>甲级</v>
      </c>
      <c r="N31" s="8"/>
      <c r="O31" s="8"/>
      <c r="P31" s="18">
        <f t="shared" si="1"/>
        <v>2</v>
      </c>
      <c r="Q31" s="9">
        <f t="shared" si="2"/>
        <v>4</v>
      </c>
      <c r="R31" s="9">
        <f t="shared" si="3"/>
        <v>7</v>
      </c>
      <c r="S31" s="9">
        <f>IF(E31&gt;信息总览!$B$4,Q31,IF(I31&lt;140,Q31,(Q31+R31)/2))</f>
        <v>5.5</v>
      </c>
      <c r="T31" s="18">
        <f>IF(AND(J31="GK",W31&lt;&gt;""),0.1,IF(S31=1,0.1,IF((S31+V31)/2=1,0.1,IF(W31="8M",0.15,IF(W31="7M",0.13,IF(W31="伪名",0.11,IF(E31&gt;信息总览!$B$4,IF(INT((G31-95)/10)&gt;5,0.09,0.07),IF(INT((I31-95)/10)&gt;5,0.09,0.07))))))))</f>
        <v>0.11</v>
      </c>
      <c r="U31" s="9">
        <f t="shared" si="4"/>
        <v>0.605</v>
      </c>
      <c r="V31" s="9">
        <f t="shared" si="5"/>
        <v>4.5</v>
      </c>
      <c r="W31" s="9" t="str">
        <f>IF(V31&gt;=8,"8M",IF(V31&gt;=7,"7M",IF(E31&lt;=信息总览!$B$4,IF(I31&gt;164,"伪名",""),IF(AND(E31&gt;信息总览!$B$4,E31&lt;26,G31&gt;164),"伪名",""))))</f>
        <v>伪名</v>
      </c>
      <c r="X31" s="19">
        <f t="shared" si="6"/>
        <v>22</v>
      </c>
    </row>
    <row r="32" hidden="1" spans="1:24">
      <c r="A32" s="9" t="str">
        <f t="shared" si="0"/>
        <v>伪名</v>
      </c>
      <c r="B32" s="8">
        <v>2000058232</v>
      </c>
      <c r="C32" s="12" t="s">
        <v>248</v>
      </c>
      <c r="D32" s="12"/>
      <c r="E32" s="8">
        <v>22</v>
      </c>
      <c r="F32" s="8">
        <v>129</v>
      </c>
      <c r="G32" s="8">
        <v>140</v>
      </c>
      <c r="H32" s="8">
        <f>IFERROR(VLOOKUP(B32,球员对应球队!A:D,4,FALSE)-G32,"")</f>
        <v>0</v>
      </c>
      <c r="I32" s="8">
        <v>169</v>
      </c>
      <c r="J32" s="10" t="s">
        <v>216</v>
      </c>
      <c r="K32" s="10" t="s">
        <v>249</v>
      </c>
      <c r="L32" s="10" t="s">
        <v>81</v>
      </c>
      <c r="M32" s="10" t="str">
        <f>VLOOKUP(L32,信息总览!C:E,3,FALSE)</f>
        <v>甲级</v>
      </c>
      <c r="N32" s="8"/>
      <c r="O32" s="8"/>
      <c r="P32" s="18">
        <f t="shared" si="1"/>
        <v>3</v>
      </c>
      <c r="Q32" s="9">
        <f t="shared" si="2"/>
        <v>4</v>
      </c>
      <c r="R32" s="9">
        <f t="shared" si="3"/>
        <v>7</v>
      </c>
      <c r="S32" s="9">
        <f>IF(E32&gt;信息总览!$B$4,Q32,IF(I32&lt;140,Q32,(Q32+R32)/2))</f>
        <v>5.5</v>
      </c>
      <c r="T32" s="18">
        <f>IF(AND(J32="GK",W32&lt;&gt;""),0.1,IF(S32=1,0.1,IF((S32+V32)/2=1,0.1,IF(W32="8M",0.15,IF(W32="7M",0.13,IF(W32="伪名",0.11,IF(E32&gt;信息总览!$B$4,IF(INT((G32-95)/10)&gt;5,0.09,0.07),IF(INT((I32-95)/10)&gt;5,0.09,0.07))))))))</f>
        <v>0.11</v>
      </c>
      <c r="U32" s="9">
        <f t="shared" si="4"/>
        <v>0.605</v>
      </c>
      <c r="V32" s="9">
        <f t="shared" si="5"/>
        <v>5</v>
      </c>
      <c r="W32" s="9" t="str">
        <f>IF(V32&gt;=8,"8M",IF(V32&gt;=7,"7M",IF(E32&lt;=信息总览!$B$4,IF(I32&gt;164,"伪名",""),IF(AND(E32&gt;信息总览!$B$4,E32&lt;26,G32&gt;164),"伪名",""))))</f>
        <v>伪名</v>
      </c>
      <c r="X32" s="19">
        <f t="shared" si="6"/>
        <v>29</v>
      </c>
    </row>
    <row r="33" hidden="1" spans="1:24">
      <c r="A33" s="9" t="str">
        <f t="shared" si="0"/>
        <v/>
      </c>
      <c r="B33" s="8">
        <v>85133751</v>
      </c>
      <c r="C33" s="8" t="s">
        <v>250</v>
      </c>
      <c r="E33" s="8">
        <v>30</v>
      </c>
      <c r="F33" s="8">
        <v>151</v>
      </c>
      <c r="G33" s="8">
        <v>151</v>
      </c>
      <c r="H33" s="8">
        <f>IFERROR(VLOOKUP(B33,球员对应球队!A:D,4,FALSE)-G33,"")</f>
        <v>0</v>
      </c>
      <c r="I33" s="8">
        <v>160</v>
      </c>
      <c r="J33" s="10" t="s">
        <v>196</v>
      </c>
      <c r="K33" s="10" t="s">
        <v>243</v>
      </c>
      <c r="L33" s="10" t="s">
        <v>81</v>
      </c>
      <c r="M33" s="10" t="str">
        <f>VLOOKUP(L33,信息总览!C:E,3,FALSE)</f>
        <v>甲级</v>
      </c>
      <c r="N33" s="8"/>
      <c r="O33" s="8"/>
      <c r="P33" s="18">
        <f t="shared" si="1"/>
        <v>5</v>
      </c>
      <c r="Q33" s="9">
        <f t="shared" si="2"/>
        <v>5</v>
      </c>
      <c r="R33" s="9">
        <f t="shared" si="3"/>
        <v>6</v>
      </c>
      <c r="S33" s="9">
        <f>IF(E33&gt;信息总览!$B$4,Q33,IF(I33&lt;140,Q33,(Q33+R33)/2))</f>
        <v>5</v>
      </c>
      <c r="T33" s="18">
        <f>IF(AND(J33="GK",W33&lt;&gt;""),0.1,IF(S33=1,0.1,IF((S33+V33)/2=1,0.1,IF(W33="8M",0.15,IF(W33="7M",0.13,IF(W33="伪名",0.11,IF(E33&gt;信息总览!$B$4,IF(INT((G33-95)/10)&gt;5,0.09,0.07),IF(INT((I33-95)/10)&gt;5,0.09,0.07))))))))</f>
        <v>0.07</v>
      </c>
      <c r="U33" s="9">
        <f t="shared" si="4"/>
        <v>0.35</v>
      </c>
      <c r="V33" s="9">
        <f t="shared" si="5"/>
        <v>5</v>
      </c>
      <c r="W33" s="9" t="str">
        <f>IF(V33&gt;=8,"8M",IF(V33&gt;=7,"7M",IF(E33&lt;=信息总览!$B$4,IF(I33&gt;164,"伪名",""),IF(AND(E33&gt;信息总览!$B$4,E33&lt;26,G33&gt;164),"伪名",""))))</f>
        <v/>
      </c>
      <c r="X33" s="19">
        <f t="shared" si="6"/>
        <v>0</v>
      </c>
    </row>
    <row r="34" hidden="1" spans="1:24">
      <c r="A34" s="9" t="str">
        <f t="shared" si="0"/>
        <v/>
      </c>
      <c r="B34" s="12">
        <v>61083649</v>
      </c>
      <c r="C34" s="12" t="s">
        <v>251</v>
      </c>
      <c r="D34" s="12"/>
      <c r="E34" s="12">
        <v>23</v>
      </c>
      <c r="F34" s="12">
        <v>127</v>
      </c>
      <c r="G34" s="12">
        <v>138</v>
      </c>
      <c r="H34" s="8">
        <f>IFERROR(VLOOKUP(B34,球员对应球队!A:D,4,FALSE)-G34,"")</f>
        <v>0</v>
      </c>
      <c r="I34" s="8">
        <v>148</v>
      </c>
      <c r="J34" s="10" t="s">
        <v>252</v>
      </c>
      <c r="K34" s="10" t="s">
        <v>253</v>
      </c>
      <c r="L34" s="10" t="s">
        <v>81</v>
      </c>
      <c r="M34" s="10" t="str">
        <f>VLOOKUP(L34,信息总览!C:E,3,FALSE)</f>
        <v>甲级</v>
      </c>
      <c r="N34" s="8"/>
      <c r="O34" s="8"/>
      <c r="P34" s="18">
        <f t="shared" si="1"/>
        <v>3</v>
      </c>
      <c r="Q34" s="9">
        <f t="shared" si="2"/>
        <v>4</v>
      </c>
      <c r="R34" s="9">
        <f t="shared" si="3"/>
        <v>5</v>
      </c>
      <c r="S34" s="9">
        <f>IF(E34&gt;信息总览!$B$4,Q34,IF(I34&lt;140,Q34,(Q34+R34)/2))</f>
        <v>4.5</v>
      </c>
      <c r="T34" s="18">
        <f>IF(AND(J34="GK",W34&lt;&gt;""),0.1,IF(S34=1,0.1,IF((S34+V34)/2=1,0.1,IF(W34="8M",0.15,IF(W34="7M",0.13,IF(W34="伪名",0.11,IF(E34&gt;信息总览!$B$4,IF(INT((G34-95)/10)&gt;5,0.09,0.07),IF(INT((I34-95)/10)&gt;5,0.09,0.07))))))))</f>
        <v>0.07</v>
      </c>
      <c r="U34" s="9">
        <f t="shared" si="4"/>
        <v>0.315</v>
      </c>
      <c r="V34" s="9">
        <f t="shared" si="5"/>
        <v>4</v>
      </c>
      <c r="W34" s="9" t="str">
        <f>IF(V34&gt;=8,"8M",IF(V34&gt;=7,"7M",IF(E34&lt;=信息总览!$B$4,IF(I34&gt;164,"伪名",""),IF(AND(E34&gt;信息总览!$B$4,E34&lt;26,G34&gt;164),"伪名",""))))</f>
        <v/>
      </c>
      <c r="X34" s="19">
        <f t="shared" si="6"/>
        <v>10</v>
      </c>
    </row>
    <row r="35" hidden="1" spans="1:24">
      <c r="A35" s="9" t="str">
        <f t="shared" si="0"/>
        <v/>
      </c>
      <c r="B35" s="12">
        <v>14048328</v>
      </c>
      <c r="C35" s="12" t="s">
        <v>254</v>
      </c>
      <c r="D35" s="12"/>
      <c r="E35" s="8">
        <v>31</v>
      </c>
      <c r="F35" s="8">
        <v>140</v>
      </c>
      <c r="G35" s="8">
        <v>140</v>
      </c>
      <c r="H35" s="8">
        <f>IFERROR(VLOOKUP(B35,球员对应球队!A:D,4,FALSE)-G35,"")</f>
        <v>0</v>
      </c>
      <c r="I35" s="8">
        <v>149</v>
      </c>
      <c r="J35" s="10" t="s">
        <v>181</v>
      </c>
      <c r="K35" s="10" t="s">
        <v>255</v>
      </c>
      <c r="L35" s="10" t="s">
        <v>81</v>
      </c>
      <c r="M35" s="10" t="str">
        <f>VLOOKUP(L35,信息总览!C:E,3,FALSE)</f>
        <v>甲级</v>
      </c>
      <c r="N35" s="8"/>
      <c r="O35" s="8"/>
      <c r="P35" s="18">
        <f t="shared" si="1"/>
        <v>4</v>
      </c>
      <c r="Q35" s="9">
        <f t="shared" si="2"/>
        <v>4</v>
      </c>
      <c r="R35" s="9">
        <f t="shared" si="3"/>
        <v>5</v>
      </c>
      <c r="S35" s="9">
        <f>IF(E35&gt;信息总览!$B$4,Q35,IF(I35&lt;140,Q35,(Q35+R35)/2))</f>
        <v>4</v>
      </c>
      <c r="T35" s="18">
        <f>IF(AND(J35="GK",W35&lt;&gt;""),0.1,IF(S35=1,0.1,IF((S35+V35)/2=1,0.1,IF(W35="8M",0.15,IF(W35="7M",0.13,IF(W35="伪名",0.11,IF(E35&gt;信息总览!$B$4,IF(INT((G35-95)/10)&gt;5,0.09,0.07),IF(INT((I35-95)/10)&gt;5,0.09,0.07))))))))</f>
        <v>0.07</v>
      </c>
      <c r="U35" s="9">
        <f t="shared" si="4"/>
        <v>0.28</v>
      </c>
      <c r="V35" s="9">
        <f t="shared" si="5"/>
        <v>4</v>
      </c>
      <c r="W35" s="9" t="str">
        <f>IF(V35&gt;=8,"8M",IF(V35&gt;=7,"7M",IF(E35&lt;=信息总览!$B$4,IF(I35&gt;164,"伪名",""),IF(AND(E35&gt;信息总览!$B$4,E35&lt;26,G35&gt;164),"伪名",""))))</f>
        <v/>
      </c>
      <c r="X35" s="19">
        <f t="shared" si="6"/>
        <v>0</v>
      </c>
    </row>
    <row r="36" hidden="1" spans="1:24">
      <c r="A36" s="9" t="str">
        <f t="shared" si="0"/>
        <v/>
      </c>
      <c r="B36" s="20">
        <v>2000221411</v>
      </c>
      <c r="C36" s="8" t="s">
        <v>256</v>
      </c>
      <c r="E36" s="8">
        <v>21</v>
      </c>
      <c r="F36" s="8">
        <v>115</v>
      </c>
      <c r="G36" s="8">
        <v>115</v>
      </c>
      <c r="I36" s="8">
        <v>139</v>
      </c>
      <c r="J36" s="10" t="s">
        <v>240</v>
      </c>
      <c r="K36" s="10" t="s">
        <v>257</v>
      </c>
      <c r="L36" s="10" t="s">
        <v>81</v>
      </c>
      <c r="M36" s="10" t="str">
        <f>VLOOKUP(L36,信息总览!C:E,3,FALSE)</f>
        <v>甲级</v>
      </c>
      <c r="N36" s="8"/>
      <c r="O36" s="8"/>
      <c r="P36" s="18">
        <f t="shared" si="1"/>
        <v>2</v>
      </c>
      <c r="Q36" s="9">
        <f t="shared" si="2"/>
        <v>2</v>
      </c>
      <c r="R36" s="9">
        <f t="shared" si="3"/>
        <v>4</v>
      </c>
      <c r="S36" s="9">
        <f>IF(E36&gt;信息总览!$B$4,Q36,IF(I36&lt;140,Q36,(Q36+R36)/2))</f>
        <v>2</v>
      </c>
      <c r="T36" s="18">
        <f>IF(AND(J36="GK",W36&lt;&gt;""),0.1,IF(S36=1,0.1,IF((S36+V36)/2=1,0.1,IF(W36="8M",0.15,IF(W36="7M",0.13,IF(W36="伪名",0.11,IF(E36&gt;信息总览!$B$4,IF(INT((G36-95)/10)&gt;5,0.09,0.07),IF(INT((I36-95)/10)&gt;5,0.09,0.07))))))))</f>
        <v>0.07</v>
      </c>
      <c r="U36" s="9">
        <f t="shared" si="4"/>
        <v>0.14</v>
      </c>
      <c r="V36" s="9">
        <f t="shared" si="5"/>
        <v>3</v>
      </c>
      <c r="W36" s="9" t="str">
        <f>IF(V36&gt;=8,"8M",IF(V36&gt;=7,"7M",IF(E36&lt;=信息总览!$B$4,IF(I36&gt;164,"伪名",""),IF(AND(E36&gt;信息总览!$B$4,E36&lt;26,G36&gt;164),"伪名",""))))</f>
        <v/>
      </c>
      <c r="X36" s="19">
        <f t="shared" si="6"/>
        <v>0</v>
      </c>
    </row>
    <row r="37" hidden="1" spans="1:24">
      <c r="A37" s="9" t="str">
        <f t="shared" si="0"/>
        <v/>
      </c>
      <c r="B37" s="20">
        <v>29141472</v>
      </c>
      <c r="C37" s="8" t="s">
        <v>258</v>
      </c>
      <c r="E37" s="8">
        <v>27</v>
      </c>
      <c r="F37" s="8">
        <v>155</v>
      </c>
      <c r="G37" s="8">
        <v>155</v>
      </c>
      <c r="I37" s="8">
        <v>162</v>
      </c>
      <c r="J37" s="10" t="s">
        <v>218</v>
      </c>
      <c r="K37" s="10" t="s">
        <v>259</v>
      </c>
      <c r="L37" s="10" t="s">
        <v>81</v>
      </c>
      <c r="M37" s="10" t="str">
        <f>VLOOKUP(L37,信息总览!C:E,3,FALSE)</f>
        <v>甲级</v>
      </c>
      <c r="N37" s="8"/>
      <c r="O37" s="8"/>
      <c r="P37" s="18">
        <f t="shared" si="1"/>
        <v>6</v>
      </c>
      <c r="Q37" s="9">
        <f t="shared" si="2"/>
        <v>6</v>
      </c>
      <c r="R37" s="9">
        <f t="shared" si="3"/>
        <v>6</v>
      </c>
      <c r="S37" s="9">
        <f>IF(E37&gt;信息总览!$B$4,Q37,IF(I37&lt;140,Q37,(Q37+R37)/2))</f>
        <v>6</v>
      </c>
      <c r="T37" s="18">
        <f>IF(AND(J37="GK",W37&lt;&gt;""),0.1,IF(S37=1,0.1,IF((S37+V37)/2=1,0.1,IF(W37="8M",0.15,IF(W37="7M",0.13,IF(W37="伪名",0.11,IF(E37&gt;信息总览!$B$4,IF(INT((G37-95)/10)&gt;5,0.09,0.07),IF(INT((I37-95)/10)&gt;5,0.09,0.07))))))))</f>
        <v>0.09</v>
      </c>
      <c r="U37" s="9">
        <f t="shared" si="4"/>
        <v>0.54</v>
      </c>
      <c r="V37" s="9">
        <f t="shared" si="5"/>
        <v>6</v>
      </c>
      <c r="W37" s="9" t="str">
        <f>IF(V37&gt;=8,"8M",IF(V37&gt;=7,"7M",IF(E37&lt;=信息总览!$B$4,IF(I37&gt;164,"伪名",""),IF(AND(E37&gt;信息总览!$B$4,E37&lt;26,G37&gt;164),"伪名",""))))</f>
        <v/>
      </c>
      <c r="X37" s="19">
        <f t="shared" si="6"/>
        <v>0</v>
      </c>
    </row>
    <row r="38" hidden="1" spans="1:24">
      <c r="A38" s="9" t="str">
        <f t="shared" si="0"/>
        <v>伪名</v>
      </c>
      <c r="B38" s="8">
        <v>2000094252</v>
      </c>
      <c r="C38" s="8" t="s">
        <v>260</v>
      </c>
      <c r="E38" s="8">
        <v>21</v>
      </c>
      <c r="F38" s="8">
        <v>142</v>
      </c>
      <c r="G38" s="8">
        <v>142</v>
      </c>
      <c r="H38" s="8">
        <f>IFERROR(VLOOKUP(B38,球员对应球队!A:D,4,FALSE)-G38,"")</f>
        <v>0</v>
      </c>
      <c r="I38" s="8">
        <v>165</v>
      </c>
      <c r="J38" s="10" t="s">
        <v>261</v>
      </c>
      <c r="K38" s="10" t="s">
        <v>226</v>
      </c>
      <c r="L38" s="10" t="s">
        <v>85</v>
      </c>
      <c r="M38" s="10" t="str">
        <f>VLOOKUP(L38,信息总览!C:E,3,FALSE)</f>
        <v>甲级</v>
      </c>
      <c r="N38" s="8"/>
      <c r="O38" s="8"/>
      <c r="P38" s="18">
        <f t="shared" si="1"/>
        <v>4</v>
      </c>
      <c r="Q38" s="9">
        <f t="shared" si="2"/>
        <v>4</v>
      </c>
      <c r="R38" s="9">
        <f t="shared" si="3"/>
        <v>7</v>
      </c>
      <c r="S38" s="9">
        <f>IF(E38&gt;信息总览!$B$4,Q38,IF(I38&lt;140,Q38,(Q38+R38)/2))</f>
        <v>5.5</v>
      </c>
      <c r="T38" s="18">
        <f>IF(AND(J38="GK",W38&lt;&gt;""),0.1,IF(S38=1,0.1,IF((S38+V38)/2=1,0.1,IF(W38="8M",0.15,IF(W38="7M",0.13,IF(W38="伪名",0.11,IF(E38&gt;信息总览!$B$4,IF(INT((G38-95)/10)&gt;5,0.09,0.07),IF(INT((I38-95)/10)&gt;5,0.09,0.07))))))))</f>
        <v>0.11</v>
      </c>
      <c r="U38" s="9">
        <f t="shared" si="4"/>
        <v>0.605</v>
      </c>
      <c r="V38" s="9">
        <f t="shared" si="5"/>
        <v>5.5</v>
      </c>
      <c r="W38" s="9" t="str">
        <f>IF(V38&gt;=8,"8M",IF(V38&gt;=7,"7M",IF(E38&lt;=信息总览!$B$4,IF(I38&gt;164,"伪名",""),IF(AND(E38&gt;信息总览!$B$4,E38&lt;26,G38&gt;164),"伪名",""))))</f>
        <v>伪名</v>
      </c>
      <c r="X38" s="19">
        <f t="shared" si="6"/>
        <v>23</v>
      </c>
    </row>
    <row r="39" hidden="1" spans="1:24">
      <c r="A39" s="9" t="str">
        <f t="shared" si="0"/>
        <v/>
      </c>
      <c r="B39" s="8">
        <v>2000094152</v>
      </c>
      <c r="C39" s="8" t="s">
        <v>262</v>
      </c>
      <c r="E39" s="8">
        <v>19</v>
      </c>
      <c r="F39" s="8">
        <v>123</v>
      </c>
      <c r="G39" s="8">
        <v>123</v>
      </c>
      <c r="H39" s="8">
        <f>IFERROR(VLOOKUP(B39,球员对应球队!A:D,4,FALSE)-G39,"")</f>
        <v>0</v>
      </c>
      <c r="I39" s="8">
        <v>158</v>
      </c>
      <c r="J39" s="10" t="s">
        <v>193</v>
      </c>
      <c r="K39" s="10" t="s">
        <v>255</v>
      </c>
      <c r="L39" s="10" t="s">
        <v>85</v>
      </c>
      <c r="M39" s="10" t="str">
        <f>VLOOKUP(L39,信息总览!C:E,3,FALSE)</f>
        <v>甲级</v>
      </c>
      <c r="N39" s="8"/>
      <c r="O39" s="8"/>
      <c r="P39" s="18">
        <f t="shared" si="1"/>
        <v>2</v>
      </c>
      <c r="Q39" s="9">
        <f t="shared" si="2"/>
        <v>2</v>
      </c>
      <c r="R39" s="9">
        <f t="shared" si="3"/>
        <v>6</v>
      </c>
      <c r="S39" s="9">
        <f>IF(E39&gt;信息总览!$B$4,Q39,IF(I39&lt;140,Q39,(Q39+R39)/2))</f>
        <v>4</v>
      </c>
      <c r="T39" s="18">
        <f>IF(AND(J39="GK",W39&lt;&gt;""),0.1,IF(S39=1,0.1,IF((S39+V39)/2=1,0.1,IF(W39="8M",0.15,IF(W39="7M",0.13,IF(W39="伪名",0.11,IF(E39&gt;信息总览!$B$4,IF(INT((G39-95)/10)&gt;5,0.09,0.07),IF(INT((I39-95)/10)&gt;5,0.09,0.07))))))))</f>
        <v>0.09</v>
      </c>
      <c r="U39" s="9">
        <f t="shared" si="4"/>
        <v>0.36</v>
      </c>
      <c r="V39" s="9">
        <f t="shared" si="5"/>
        <v>4</v>
      </c>
      <c r="W39" s="9" t="str">
        <f>IF(V39&gt;=8,"8M",IF(V39&gt;=7,"7M",IF(E39&lt;=信息总览!$B$4,IF(I39&gt;164,"伪名",""),IF(AND(E39&gt;信息总览!$B$4,E39&lt;26,G39&gt;164),"伪名",""))))</f>
        <v/>
      </c>
      <c r="X39" s="19">
        <f t="shared" si="6"/>
        <v>35</v>
      </c>
    </row>
    <row r="40" hidden="1" spans="1:24">
      <c r="A40" s="9" t="str">
        <f t="shared" si="0"/>
        <v/>
      </c>
      <c r="B40" s="8">
        <v>43491384</v>
      </c>
      <c r="C40" s="8" t="s">
        <v>263</v>
      </c>
      <c r="E40" s="8">
        <v>27</v>
      </c>
      <c r="F40" s="8">
        <v>150</v>
      </c>
      <c r="G40" s="8">
        <v>150</v>
      </c>
      <c r="H40" s="8">
        <f>IFERROR(VLOOKUP(B40,球员对应球队!A:D,4,FALSE)-G40,"")</f>
        <v>0</v>
      </c>
      <c r="I40" s="8">
        <v>153</v>
      </c>
      <c r="J40" s="10" t="s">
        <v>216</v>
      </c>
      <c r="K40" s="10" t="s">
        <v>182</v>
      </c>
      <c r="L40" s="10" t="s">
        <v>85</v>
      </c>
      <c r="M40" s="10" t="str">
        <f>VLOOKUP(L40,信息总览!C:E,3,FALSE)</f>
        <v>甲级</v>
      </c>
      <c r="N40" s="8"/>
      <c r="O40" s="8"/>
      <c r="P40" s="18">
        <f t="shared" si="1"/>
        <v>5</v>
      </c>
      <c r="Q40" s="9">
        <f t="shared" si="2"/>
        <v>5</v>
      </c>
      <c r="R40" s="9">
        <f t="shared" si="3"/>
        <v>5</v>
      </c>
      <c r="S40" s="9">
        <f>IF(E40&gt;信息总览!$B$4,Q40,IF(I40&lt;140,Q40,(Q40+R40)/2))</f>
        <v>5</v>
      </c>
      <c r="T40" s="18">
        <f>IF(AND(J40="GK",W40&lt;&gt;""),0.1,IF(S40=1,0.1,IF((S40+V40)/2=1,0.1,IF(W40="8M",0.15,IF(W40="7M",0.13,IF(W40="伪名",0.11,IF(E40&gt;信息总览!$B$4,IF(INT((G40-95)/10)&gt;5,0.09,0.07),IF(INT((I40-95)/10)&gt;5,0.09,0.07))))))))</f>
        <v>0.07</v>
      </c>
      <c r="U40" s="9">
        <f t="shared" si="4"/>
        <v>0.35</v>
      </c>
      <c r="V40" s="9">
        <f t="shared" si="5"/>
        <v>5</v>
      </c>
      <c r="W40" s="9" t="str">
        <f>IF(V40&gt;=8,"8M",IF(V40&gt;=7,"7M",IF(E40&lt;=信息总览!$B$4,IF(I40&gt;164,"伪名",""),IF(AND(E40&gt;信息总览!$B$4,E40&lt;26,G40&gt;164),"伪名",""))))</f>
        <v/>
      </c>
      <c r="X40" s="19">
        <f t="shared" si="6"/>
        <v>0</v>
      </c>
    </row>
    <row r="41" hidden="1" spans="1:24">
      <c r="A41" s="9" t="str">
        <f t="shared" si="0"/>
        <v/>
      </c>
      <c r="B41" s="8">
        <v>2000293312</v>
      </c>
      <c r="C41" s="8" t="s">
        <v>264</v>
      </c>
      <c r="E41" s="8">
        <v>18</v>
      </c>
      <c r="F41" s="8">
        <v>99</v>
      </c>
      <c r="G41" s="8">
        <v>99</v>
      </c>
      <c r="H41" s="8">
        <f>IFERROR(VLOOKUP(B41,球员对应球队!A:D,4,FALSE)-G41,"")</f>
        <v>0</v>
      </c>
      <c r="I41" s="8">
        <v>155</v>
      </c>
      <c r="J41" s="10" t="s">
        <v>252</v>
      </c>
      <c r="K41" s="10" t="s">
        <v>179</v>
      </c>
      <c r="L41" s="10" t="s">
        <v>85</v>
      </c>
      <c r="M41" s="10" t="str">
        <f>VLOOKUP(L41,信息总览!C:E,3,FALSE)</f>
        <v>甲级</v>
      </c>
      <c r="N41" s="8"/>
      <c r="O41" s="8"/>
      <c r="P41" s="18">
        <f t="shared" si="1"/>
        <v>1</v>
      </c>
      <c r="Q41" s="9">
        <f t="shared" si="2"/>
        <v>1</v>
      </c>
      <c r="R41" s="9">
        <f t="shared" si="3"/>
        <v>6</v>
      </c>
      <c r="S41" s="9">
        <f>IF(E41&gt;信息总览!$B$4,Q41,IF(I41&lt;140,Q41,(Q41+R41)/2))</f>
        <v>3.5</v>
      </c>
      <c r="T41" s="18">
        <f>IF(AND(J41="GK",W41&lt;&gt;""),0.1,IF(S41=1,0.1,IF((S41+V41)/2=1,0.1,IF(W41="8M",0.15,IF(W41="7M",0.13,IF(W41="伪名",0.11,IF(E41&gt;信息总览!$B$4,IF(INT((G41-95)/10)&gt;5,0.09,0.07),IF(INT((I41-95)/10)&gt;5,0.09,0.07))))))))</f>
        <v>0.09</v>
      </c>
      <c r="U41" s="9">
        <f t="shared" si="4"/>
        <v>0.315</v>
      </c>
      <c r="V41" s="9">
        <f t="shared" si="5"/>
        <v>3.5</v>
      </c>
      <c r="W41" s="9" t="str">
        <f>IF(V41&gt;=8,"8M",IF(V41&gt;=7,"7M",IF(E41&lt;=信息总览!$B$4,IF(I41&gt;164,"伪名",""),IF(AND(E41&gt;信息总览!$B$4,E41&lt;26,G41&gt;164),"伪名",""))))</f>
        <v/>
      </c>
      <c r="X41" s="19">
        <f t="shared" si="6"/>
        <v>56</v>
      </c>
    </row>
    <row r="42" hidden="1" spans="1:24">
      <c r="A42" s="9" t="str">
        <f t="shared" si="0"/>
        <v/>
      </c>
      <c r="B42" s="8">
        <v>2000299435</v>
      </c>
      <c r="C42" s="8" t="s">
        <v>265</v>
      </c>
      <c r="E42" s="8">
        <v>17</v>
      </c>
      <c r="F42" s="8">
        <v>86</v>
      </c>
      <c r="G42" s="8">
        <v>86</v>
      </c>
      <c r="H42" s="8">
        <f>IFERROR(VLOOKUP(B42,球员对应球队!A:D,4,FALSE)-G42,"")</f>
        <v>0</v>
      </c>
      <c r="I42" s="8">
        <v>160</v>
      </c>
      <c r="J42" s="10" t="s">
        <v>216</v>
      </c>
      <c r="K42" s="10" t="s">
        <v>179</v>
      </c>
      <c r="L42" s="10" t="s">
        <v>85</v>
      </c>
      <c r="M42" s="10" t="str">
        <f>VLOOKUP(L42,信息总览!C:E,3,FALSE)</f>
        <v>甲级</v>
      </c>
      <c r="N42" s="8"/>
      <c r="O42" s="8"/>
      <c r="P42" s="18">
        <f t="shared" si="1"/>
        <v>1</v>
      </c>
      <c r="Q42" s="9">
        <f t="shared" si="2"/>
        <v>1</v>
      </c>
      <c r="R42" s="9">
        <f t="shared" si="3"/>
        <v>6</v>
      </c>
      <c r="S42" s="9">
        <f>IF(E42&gt;信息总览!$B$4,Q42,IF(I42&lt;140,Q42,(Q42+R42)/2))</f>
        <v>3.5</v>
      </c>
      <c r="T42" s="18">
        <f>IF(AND(J42="GK",W42&lt;&gt;""),0.1,IF(S42=1,0.1,IF((S42+V42)/2=1,0.1,IF(W42="8M",0.15,IF(W42="7M",0.13,IF(W42="伪名",0.11,IF(E42&gt;信息总览!$B$4,IF(INT((G42-95)/10)&gt;5,0.09,0.07),IF(INT((I42-95)/10)&gt;5,0.09,0.07))))))))</f>
        <v>0.09</v>
      </c>
      <c r="U42" s="9">
        <f t="shared" si="4"/>
        <v>0.315</v>
      </c>
      <c r="V42" s="9">
        <f t="shared" si="5"/>
        <v>3.5</v>
      </c>
      <c r="W42" s="9" t="str">
        <f>IF(V42&gt;=8,"8M",IF(V42&gt;=7,"7M",IF(E42&lt;=信息总览!$B$4,IF(I42&gt;164,"伪名",""),IF(AND(E42&gt;信息总览!$B$4,E42&lt;26,G42&gt;164),"伪名",""))))</f>
        <v/>
      </c>
      <c r="X42" s="19">
        <f t="shared" si="6"/>
        <v>74</v>
      </c>
    </row>
    <row r="43" hidden="1" spans="1:24">
      <c r="A43" s="9" t="str">
        <f t="shared" si="0"/>
        <v>伪名</v>
      </c>
      <c r="B43" s="8">
        <v>2000205927</v>
      </c>
      <c r="C43" s="8" t="s">
        <v>266</v>
      </c>
      <c r="E43" s="8">
        <v>19</v>
      </c>
      <c r="F43" s="8">
        <v>134</v>
      </c>
      <c r="G43" s="8">
        <v>141</v>
      </c>
      <c r="H43" s="8">
        <f>IFERROR(VLOOKUP(B43,球员对应球队!A:D,4,FALSE)-G43,"")</f>
        <v>0</v>
      </c>
      <c r="I43" s="8">
        <v>167</v>
      </c>
      <c r="J43" s="10" t="s">
        <v>267</v>
      </c>
      <c r="K43" s="10" t="s">
        <v>190</v>
      </c>
      <c r="L43" s="10" t="s">
        <v>85</v>
      </c>
      <c r="M43" s="10" t="str">
        <f>VLOOKUP(L43,信息总览!C:E,3,FALSE)</f>
        <v>甲级</v>
      </c>
      <c r="N43" s="8"/>
      <c r="O43" s="8"/>
      <c r="P43" s="18">
        <f t="shared" si="1"/>
        <v>3</v>
      </c>
      <c r="Q43" s="9">
        <f t="shared" si="2"/>
        <v>4</v>
      </c>
      <c r="R43" s="9">
        <f t="shared" si="3"/>
        <v>7</v>
      </c>
      <c r="S43" s="9">
        <f>IF(E43&gt;信息总览!$B$4,Q43,IF(I43&lt;140,Q43,(Q43+R43)/2))</f>
        <v>5.5</v>
      </c>
      <c r="T43" s="18">
        <f>IF(AND(J43="GK",W43&lt;&gt;""),0.1,IF(S43=1,0.1,IF((S43+V43)/2=1,0.1,IF(W43="8M",0.15,IF(W43="7M",0.13,IF(W43="伪名",0.11,IF(E43&gt;信息总览!$B$4,IF(INT((G43-95)/10)&gt;5,0.09,0.07),IF(INT((I43-95)/10)&gt;5,0.09,0.07))))))))</f>
        <v>0.11</v>
      </c>
      <c r="U43" s="9">
        <f t="shared" si="4"/>
        <v>0.605</v>
      </c>
      <c r="V43" s="9">
        <f t="shared" si="5"/>
        <v>5</v>
      </c>
      <c r="W43" s="9" t="str">
        <f>IF(V43&gt;=8,"8M",IF(V43&gt;=7,"7M",IF(E43&lt;=信息总览!$B$4,IF(I43&gt;164,"伪名",""),IF(AND(E43&gt;信息总览!$B$4,E43&lt;26,G43&gt;164),"伪名",""))))</f>
        <v>伪名</v>
      </c>
      <c r="X43" s="19">
        <f t="shared" si="6"/>
        <v>26</v>
      </c>
    </row>
    <row r="44" hidden="1" spans="1:24">
      <c r="A44" s="9" t="str">
        <f t="shared" si="0"/>
        <v/>
      </c>
      <c r="B44" s="12">
        <v>58123738</v>
      </c>
      <c r="C44" s="12" t="s">
        <v>268</v>
      </c>
      <c r="D44" s="12"/>
      <c r="E44" s="8">
        <v>26</v>
      </c>
      <c r="F44" s="8">
        <v>140</v>
      </c>
      <c r="G44" s="8">
        <v>140</v>
      </c>
      <c r="H44" s="8">
        <f>IFERROR(VLOOKUP(B44,球员对应球队!A:D,4,FALSE)-G44,"")</f>
        <v>0</v>
      </c>
      <c r="I44" s="8">
        <v>145</v>
      </c>
      <c r="J44" s="10" t="s">
        <v>181</v>
      </c>
      <c r="K44" s="10" t="s">
        <v>190</v>
      </c>
      <c r="L44" s="10" t="s">
        <v>85</v>
      </c>
      <c r="M44" s="10" t="str">
        <f>VLOOKUP(L44,信息总览!C:E,3,FALSE)</f>
        <v>甲级</v>
      </c>
      <c r="N44" s="8"/>
      <c r="O44" s="8"/>
      <c r="P44" s="18">
        <f t="shared" si="1"/>
        <v>4</v>
      </c>
      <c r="Q44" s="9">
        <f t="shared" si="2"/>
        <v>4</v>
      </c>
      <c r="R44" s="9">
        <f t="shared" si="3"/>
        <v>5</v>
      </c>
      <c r="S44" s="9">
        <f>IF(E44&gt;信息总览!$B$4,Q44,IF(I44&lt;140,Q44,(Q44+R44)/2))</f>
        <v>4</v>
      </c>
      <c r="T44" s="18">
        <f>IF(AND(J44="GK",W44&lt;&gt;""),0.1,IF(S44=1,0.1,IF((S44+V44)/2=1,0.1,IF(W44="8M",0.15,IF(W44="7M",0.13,IF(W44="伪名",0.11,IF(E44&gt;信息总览!$B$4,IF(INT((G44-95)/10)&gt;5,0.09,0.07),IF(INT((I44-95)/10)&gt;5,0.09,0.07))))))))</f>
        <v>0.07</v>
      </c>
      <c r="U44" s="9">
        <f t="shared" si="4"/>
        <v>0.28</v>
      </c>
      <c r="V44" s="9">
        <f t="shared" si="5"/>
        <v>4</v>
      </c>
      <c r="W44" s="9" t="str">
        <f>IF(V44&gt;=8,"8M",IF(V44&gt;=7,"7M",IF(E44&lt;=信息总览!$B$4,IF(I44&gt;164,"伪名",""),IF(AND(E44&gt;信息总览!$B$4,E44&lt;26,G44&gt;164),"伪名",""))))</f>
        <v/>
      </c>
      <c r="X44" s="19">
        <f t="shared" si="6"/>
        <v>0</v>
      </c>
    </row>
    <row r="45" hidden="1" spans="1:24">
      <c r="A45" s="9" t="str">
        <f t="shared" si="0"/>
        <v/>
      </c>
      <c r="B45" s="8">
        <v>93127195</v>
      </c>
      <c r="C45" s="8" t="s">
        <v>269</v>
      </c>
      <c r="E45" s="8">
        <v>24</v>
      </c>
      <c r="F45" s="8">
        <v>144</v>
      </c>
      <c r="G45" s="8">
        <v>144</v>
      </c>
      <c r="H45" s="8">
        <f>IFERROR(VLOOKUP(B45,球员对应球队!A:D,4,FALSE)-G45,"")</f>
        <v>0</v>
      </c>
      <c r="I45" s="8">
        <v>154</v>
      </c>
      <c r="J45" s="10" t="s">
        <v>270</v>
      </c>
      <c r="K45" s="10" t="s">
        <v>185</v>
      </c>
      <c r="L45" s="10" t="s">
        <v>85</v>
      </c>
      <c r="M45" s="10" t="str">
        <f>VLOOKUP(L45,信息总览!C:E,3,FALSE)</f>
        <v>甲级</v>
      </c>
      <c r="N45" s="8"/>
      <c r="O45" s="8"/>
      <c r="P45" s="18">
        <f t="shared" si="1"/>
        <v>4</v>
      </c>
      <c r="Q45" s="9">
        <f t="shared" si="2"/>
        <v>4</v>
      </c>
      <c r="R45" s="9">
        <f t="shared" si="3"/>
        <v>5</v>
      </c>
      <c r="S45" s="9">
        <f>IF(E45&gt;信息总览!$B$4,Q45,IF(I45&lt;140,Q45,(Q45+R45)/2))</f>
        <v>4.5</v>
      </c>
      <c r="T45" s="18">
        <f>IF(AND(J45="GK",W45&lt;&gt;""),0.1,IF(S45=1,0.1,IF((S45+V45)/2=1,0.1,IF(W45="8M",0.15,IF(W45="7M",0.13,IF(W45="伪名",0.11,IF(E45&gt;信息总览!$B$4,IF(INT((G45-95)/10)&gt;5,0.09,0.07),IF(INT((I45-95)/10)&gt;5,0.09,0.07))))))))</f>
        <v>0.07</v>
      </c>
      <c r="U45" s="9">
        <f t="shared" si="4"/>
        <v>0.315</v>
      </c>
      <c r="V45" s="9">
        <f t="shared" si="5"/>
        <v>4.5</v>
      </c>
      <c r="W45" s="9" t="str">
        <f>IF(V45&gt;=8,"8M",IF(V45&gt;=7,"7M",IF(E45&lt;=信息总览!$B$4,IF(I45&gt;164,"伪名",""),IF(AND(E45&gt;信息总览!$B$4,E45&lt;26,G45&gt;164),"伪名",""))))</f>
        <v/>
      </c>
      <c r="X45" s="19">
        <f t="shared" si="6"/>
        <v>0</v>
      </c>
    </row>
    <row r="46" hidden="1" spans="1:24">
      <c r="A46" s="9" t="str">
        <f t="shared" si="0"/>
        <v/>
      </c>
      <c r="B46" s="8">
        <v>2000095783</v>
      </c>
      <c r="C46" s="8" t="s">
        <v>271</v>
      </c>
      <c r="E46" s="8">
        <v>20</v>
      </c>
      <c r="F46" s="8">
        <v>138</v>
      </c>
      <c r="G46" s="8">
        <v>143</v>
      </c>
      <c r="H46" s="8">
        <f>IFERROR(VLOOKUP(B46,球员对应球队!A:D,4,FALSE)-G46,"")</f>
        <v>0</v>
      </c>
      <c r="I46" s="8">
        <v>151</v>
      </c>
      <c r="J46" s="10" t="s">
        <v>189</v>
      </c>
      <c r="K46" s="10" t="s">
        <v>226</v>
      </c>
      <c r="L46" s="10" t="s">
        <v>85</v>
      </c>
      <c r="M46" s="10" t="str">
        <f>VLOOKUP(L46,信息总览!C:E,3,FALSE)</f>
        <v>甲级</v>
      </c>
      <c r="N46" s="8"/>
      <c r="O46" s="8"/>
      <c r="P46" s="18">
        <f t="shared" si="1"/>
        <v>4</v>
      </c>
      <c r="Q46" s="9">
        <f t="shared" si="2"/>
        <v>4</v>
      </c>
      <c r="R46" s="9">
        <f t="shared" si="3"/>
        <v>5</v>
      </c>
      <c r="S46" s="9">
        <f>IF(E46&gt;信息总览!$B$4,Q46,IF(I46&lt;140,Q46,(Q46+R46)/2))</f>
        <v>4.5</v>
      </c>
      <c r="T46" s="18">
        <f>IF(AND(J46="GK",W46&lt;&gt;""),0.1,IF(S46=1,0.1,IF((S46+V46)/2=1,0.1,IF(W46="8M",0.15,IF(W46="7M",0.13,IF(W46="伪名",0.11,IF(E46&gt;信息总览!$B$4,IF(INT((G46-95)/10)&gt;5,0.09,0.07),IF(INT((I46-95)/10)&gt;5,0.09,0.07))))))))</f>
        <v>0.07</v>
      </c>
      <c r="U46" s="9">
        <f t="shared" si="4"/>
        <v>0.315</v>
      </c>
      <c r="V46" s="9">
        <f t="shared" si="5"/>
        <v>4.5</v>
      </c>
      <c r="W46" s="9" t="str">
        <f>IF(V46&gt;=8,"8M",IF(V46&gt;=7,"7M",IF(E46&lt;=信息总览!$B$4,IF(I46&gt;164,"伪名",""),IF(AND(E46&gt;信息总览!$B$4,E46&lt;26,G46&gt;164),"伪名",""))))</f>
        <v/>
      </c>
      <c r="X46" s="19">
        <f t="shared" si="6"/>
        <v>8</v>
      </c>
    </row>
    <row r="47" hidden="1" spans="1:24">
      <c r="A47" s="9" t="str">
        <f t="shared" si="0"/>
        <v/>
      </c>
      <c r="B47" s="8">
        <v>1007737</v>
      </c>
      <c r="C47" s="8" t="s">
        <v>272</v>
      </c>
      <c r="E47" s="8">
        <v>36</v>
      </c>
      <c r="F47" s="8">
        <v>106</v>
      </c>
      <c r="G47" s="8">
        <v>106</v>
      </c>
      <c r="H47" s="8">
        <f>IFERROR(VLOOKUP(B47,球员对应球队!A:D,4,FALSE)-G47,"")</f>
        <v>0</v>
      </c>
      <c r="I47" s="8">
        <v>118</v>
      </c>
      <c r="J47" s="10" t="s">
        <v>181</v>
      </c>
      <c r="K47" s="10" t="s">
        <v>273</v>
      </c>
      <c r="L47" s="10" t="s">
        <v>85</v>
      </c>
      <c r="M47" s="10" t="str">
        <f>VLOOKUP(L47,信息总览!C:E,3,FALSE)</f>
        <v>甲级</v>
      </c>
      <c r="N47" s="8"/>
      <c r="O47" s="8"/>
      <c r="P47" s="18">
        <f t="shared" si="1"/>
        <v>1</v>
      </c>
      <c r="Q47" s="9">
        <f t="shared" si="2"/>
        <v>1</v>
      </c>
      <c r="R47" s="9">
        <f t="shared" si="3"/>
        <v>2</v>
      </c>
      <c r="S47" s="9">
        <f>IF(E47&gt;信息总览!$B$4,Q47,IF(I47&lt;140,Q47,(Q47+R47)/2))</f>
        <v>1</v>
      </c>
      <c r="T47" s="18">
        <f>IF(AND(J47="GK",W47&lt;&gt;""),0.1,IF(S47=1,0.1,IF((S47+V47)/2=1,0.1,IF(W47="8M",0.15,IF(W47="7M",0.13,IF(W47="伪名",0.11,IF(E47&gt;信息总览!$B$4,IF(INT((G47-95)/10)&gt;5,0.09,0.07),IF(INT((I47-95)/10)&gt;5,0.09,0.07))))))))</f>
        <v>0.1</v>
      </c>
      <c r="U47" s="9">
        <f t="shared" si="4"/>
        <v>0.1</v>
      </c>
      <c r="V47" s="9">
        <f t="shared" si="5"/>
        <v>1</v>
      </c>
      <c r="W47" s="9" t="str">
        <f>IF(V47&gt;=8,"8M",IF(V47&gt;=7,"7M",IF(E47&lt;=信息总览!$B$4,IF(I47&gt;164,"伪名",""),IF(AND(E47&gt;信息总览!$B$4,E47&lt;26,G47&gt;164),"伪名",""))))</f>
        <v/>
      </c>
      <c r="X47" s="19">
        <f t="shared" si="6"/>
        <v>0</v>
      </c>
    </row>
    <row r="48" hidden="1" spans="1:24">
      <c r="A48" s="9" t="str">
        <f t="shared" si="0"/>
        <v/>
      </c>
      <c r="B48" s="8">
        <v>67260204</v>
      </c>
      <c r="C48" s="8" t="s">
        <v>274</v>
      </c>
      <c r="E48" s="8">
        <v>25</v>
      </c>
      <c r="F48" s="8">
        <v>156</v>
      </c>
      <c r="G48" s="8">
        <v>156</v>
      </c>
      <c r="H48" s="8">
        <f>IFERROR(VLOOKUP(B48,球员对应球队!A:D,4,FALSE)-G48,"")</f>
        <v>0</v>
      </c>
      <c r="I48" s="8">
        <v>162</v>
      </c>
      <c r="J48" s="10" t="s">
        <v>267</v>
      </c>
      <c r="K48" s="10" t="s">
        <v>179</v>
      </c>
      <c r="L48" s="10" t="s">
        <v>85</v>
      </c>
      <c r="M48" s="10" t="str">
        <f>VLOOKUP(L48,信息总览!C:E,3,FALSE)</f>
        <v>甲级</v>
      </c>
      <c r="N48" s="8"/>
      <c r="O48" s="8"/>
      <c r="P48" s="18">
        <f t="shared" si="1"/>
        <v>6</v>
      </c>
      <c r="Q48" s="9">
        <f t="shared" si="2"/>
        <v>6</v>
      </c>
      <c r="R48" s="9">
        <f t="shared" si="3"/>
        <v>6</v>
      </c>
      <c r="S48" s="9">
        <f>IF(E48&gt;信息总览!$B$4,Q48,IF(I48&lt;140,Q48,(Q48+R48)/2))</f>
        <v>6</v>
      </c>
      <c r="T48" s="18">
        <f>IF(AND(J48="GK",W48&lt;&gt;""),0.1,IF(S48=1,0.1,IF((S48+V48)/2=1,0.1,IF(W48="8M",0.15,IF(W48="7M",0.13,IF(W48="伪名",0.11,IF(E48&gt;信息总览!$B$4,IF(INT((G48-95)/10)&gt;5,0.09,0.07),IF(INT((I48-95)/10)&gt;5,0.09,0.07))))))))</f>
        <v>0.09</v>
      </c>
      <c r="U48" s="9">
        <f t="shared" si="4"/>
        <v>0.54</v>
      </c>
      <c r="V48" s="9">
        <f t="shared" si="5"/>
        <v>6</v>
      </c>
      <c r="W48" s="9" t="str">
        <f>IF(V48&gt;=8,"8M",IF(V48&gt;=7,"7M",IF(E48&lt;=信息总览!$B$4,IF(I48&gt;164,"伪名",""),IF(AND(E48&gt;信息总览!$B$4,E48&lt;26,G48&gt;164),"伪名",""))))</f>
        <v/>
      </c>
      <c r="X48" s="19">
        <f t="shared" si="6"/>
        <v>0</v>
      </c>
    </row>
    <row r="49" hidden="1" spans="1:24">
      <c r="A49" s="9" t="str">
        <f t="shared" si="0"/>
        <v/>
      </c>
      <c r="B49" s="8">
        <v>76063258</v>
      </c>
      <c r="C49" s="12" t="s">
        <v>275</v>
      </c>
      <c r="D49" s="12"/>
      <c r="E49" s="8">
        <v>21</v>
      </c>
      <c r="F49" s="8">
        <v>130</v>
      </c>
      <c r="G49" s="8">
        <v>130</v>
      </c>
      <c r="H49" s="8">
        <f>IFERROR(VLOOKUP(B49,球员对应球队!A:D,4,FALSE)-G49,"")</f>
        <v>0</v>
      </c>
      <c r="I49" s="8">
        <v>150</v>
      </c>
      <c r="J49" s="10" t="s">
        <v>189</v>
      </c>
      <c r="K49" s="10" t="s">
        <v>276</v>
      </c>
      <c r="L49" s="10" t="s">
        <v>85</v>
      </c>
      <c r="M49" s="10" t="str">
        <f>VLOOKUP(L49,信息总览!C:E,3,FALSE)</f>
        <v>甲级</v>
      </c>
      <c r="N49" s="8"/>
      <c r="O49" s="8"/>
      <c r="P49" s="18">
        <f t="shared" si="1"/>
        <v>3</v>
      </c>
      <c r="Q49" s="9">
        <f t="shared" si="2"/>
        <v>3</v>
      </c>
      <c r="R49" s="9">
        <f t="shared" si="3"/>
        <v>5</v>
      </c>
      <c r="S49" s="9">
        <f>IF(E49&gt;信息总览!$B$4,Q49,IF(I49&lt;140,Q49,(Q49+R49)/2))</f>
        <v>4</v>
      </c>
      <c r="T49" s="18">
        <f>IF(AND(J49="GK",W49&lt;&gt;""),0.1,IF(S49=1,0.1,IF((S49+V49)/2=1,0.1,IF(W49="8M",0.15,IF(W49="7M",0.13,IF(W49="伪名",0.11,IF(E49&gt;信息总览!$B$4,IF(INT((G49-95)/10)&gt;5,0.09,0.07),IF(INT((I49-95)/10)&gt;5,0.09,0.07))))))))</f>
        <v>0.07</v>
      </c>
      <c r="U49" s="9">
        <f t="shared" si="4"/>
        <v>0.28</v>
      </c>
      <c r="V49" s="9">
        <f t="shared" si="5"/>
        <v>4</v>
      </c>
      <c r="W49" s="9" t="str">
        <f>IF(V49&gt;=8,"8M",IF(V49&gt;=7,"7M",IF(E49&lt;=信息总览!$B$4,IF(I49&gt;164,"伪名",""),IF(AND(E49&gt;信息总览!$B$4,E49&lt;26,G49&gt;164),"伪名",""))))</f>
        <v/>
      </c>
      <c r="X49" s="19">
        <f t="shared" si="6"/>
        <v>20</v>
      </c>
    </row>
    <row r="50" hidden="1" spans="1:24">
      <c r="A50" s="9" t="str">
        <f t="shared" si="0"/>
        <v/>
      </c>
      <c r="B50" s="8">
        <v>27132703</v>
      </c>
      <c r="C50" s="12" t="s">
        <v>277</v>
      </c>
      <c r="D50" s="12"/>
      <c r="E50" s="8">
        <v>26</v>
      </c>
      <c r="F50" s="8">
        <v>156</v>
      </c>
      <c r="G50" s="8">
        <v>156</v>
      </c>
      <c r="H50" s="8">
        <f>IFERROR(VLOOKUP(B50,球员对应球队!A:D,4,FALSE)-G50,"")</f>
        <v>0</v>
      </c>
      <c r="I50" s="8">
        <v>158</v>
      </c>
      <c r="J50" s="10" t="s">
        <v>206</v>
      </c>
      <c r="K50" s="10" t="s">
        <v>201</v>
      </c>
      <c r="L50" s="10" t="s">
        <v>85</v>
      </c>
      <c r="M50" s="10" t="str">
        <f>VLOOKUP(L50,信息总览!C:E,3,FALSE)</f>
        <v>甲级</v>
      </c>
      <c r="N50" s="8"/>
      <c r="O50" s="8"/>
      <c r="P50" s="18">
        <f t="shared" si="1"/>
        <v>6</v>
      </c>
      <c r="Q50" s="9">
        <f t="shared" si="2"/>
        <v>6</v>
      </c>
      <c r="R50" s="9">
        <f t="shared" si="3"/>
        <v>6</v>
      </c>
      <c r="S50" s="9">
        <f>IF(E50&gt;信息总览!$B$4,Q50,IF(I50&lt;140,Q50,(Q50+R50)/2))</f>
        <v>6</v>
      </c>
      <c r="T50" s="18">
        <f>IF(AND(J50="GK",W50&lt;&gt;""),0.1,IF(S50=1,0.1,IF((S50+V50)/2=1,0.1,IF(W50="8M",0.15,IF(W50="7M",0.13,IF(W50="伪名",0.11,IF(E50&gt;信息总览!$B$4,IF(INT((G50-95)/10)&gt;5,0.09,0.07),IF(INT((I50-95)/10)&gt;5,0.09,0.07))))))))</f>
        <v>0.09</v>
      </c>
      <c r="U50" s="9">
        <f t="shared" si="4"/>
        <v>0.54</v>
      </c>
      <c r="V50" s="9">
        <f t="shared" si="5"/>
        <v>6</v>
      </c>
      <c r="W50" s="9" t="str">
        <f>IF(V50&gt;=8,"8M",IF(V50&gt;=7,"7M",IF(E50&lt;=信息总览!$B$4,IF(I50&gt;164,"伪名",""),IF(AND(E50&gt;信息总览!$B$4,E50&lt;26,G50&gt;164),"伪名",""))))</f>
        <v/>
      </c>
      <c r="X50" s="19">
        <f t="shared" si="6"/>
        <v>0</v>
      </c>
    </row>
    <row r="51" hidden="1" spans="1:24">
      <c r="A51" s="9" t="str">
        <f t="shared" si="0"/>
        <v/>
      </c>
      <c r="B51" s="8">
        <v>2000051886</v>
      </c>
      <c r="C51" s="12" t="s">
        <v>278</v>
      </c>
      <c r="D51" s="12"/>
      <c r="E51" s="8">
        <v>23</v>
      </c>
      <c r="F51" s="8">
        <v>141</v>
      </c>
      <c r="G51" s="8">
        <v>147</v>
      </c>
      <c r="H51" s="8">
        <f>IFERROR(VLOOKUP(B51,球员对应球队!A:D,4,FALSE)-G51,"")</f>
        <v>0</v>
      </c>
      <c r="I51" s="8">
        <v>157</v>
      </c>
      <c r="J51" s="10" t="s">
        <v>216</v>
      </c>
      <c r="K51" s="10" t="s">
        <v>179</v>
      </c>
      <c r="L51" s="10" t="s">
        <v>85</v>
      </c>
      <c r="M51" s="10" t="str">
        <f>VLOOKUP(L51,信息总览!C:E,3,FALSE)</f>
        <v>甲级</v>
      </c>
      <c r="N51" s="8"/>
      <c r="O51" s="8"/>
      <c r="P51" s="18">
        <f t="shared" si="1"/>
        <v>4</v>
      </c>
      <c r="Q51" s="9">
        <f t="shared" si="2"/>
        <v>5</v>
      </c>
      <c r="R51" s="9">
        <f t="shared" si="3"/>
        <v>6</v>
      </c>
      <c r="S51" s="9">
        <f>IF(E51&gt;信息总览!$B$4,Q51,IF(I51&lt;140,Q51,(Q51+R51)/2))</f>
        <v>5.5</v>
      </c>
      <c r="T51" s="18">
        <f>IF(AND(J51="GK",W51&lt;&gt;""),0.1,IF(S51=1,0.1,IF((S51+V51)/2=1,0.1,IF(W51="8M",0.15,IF(W51="7M",0.13,IF(W51="伪名",0.11,IF(E51&gt;信息总览!$B$4,IF(INT((G51-95)/10)&gt;5,0.09,0.07),IF(INT((I51-95)/10)&gt;5,0.09,0.07))))))))</f>
        <v>0.09</v>
      </c>
      <c r="U51" s="9">
        <f t="shared" si="4"/>
        <v>0.495</v>
      </c>
      <c r="V51" s="9">
        <f t="shared" si="5"/>
        <v>5</v>
      </c>
      <c r="W51" s="9" t="str">
        <f>IF(V51&gt;=8,"8M",IF(V51&gt;=7,"7M",IF(E51&lt;=信息总览!$B$4,IF(I51&gt;164,"伪名",""),IF(AND(E51&gt;信息总览!$B$4,E51&lt;26,G51&gt;164),"伪名",""))))</f>
        <v/>
      </c>
      <c r="X51" s="19">
        <f t="shared" si="6"/>
        <v>10</v>
      </c>
    </row>
    <row r="52" hidden="1" spans="1:24">
      <c r="A52" s="9" t="str">
        <f t="shared" si="0"/>
        <v/>
      </c>
      <c r="B52" s="8">
        <v>49050736</v>
      </c>
      <c r="C52" s="12" t="s">
        <v>279</v>
      </c>
      <c r="D52" s="12"/>
      <c r="E52" s="8">
        <v>23</v>
      </c>
      <c r="F52" s="8">
        <v>141</v>
      </c>
      <c r="G52" s="8">
        <v>147</v>
      </c>
      <c r="H52" s="8">
        <f>IFERROR(VLOOKUP(B52,球员对应球队!A:D,4,FALSE)-G52,"")</f>
        <v>0</v>
      </c>
      <c r="I52" s="8">
        <v>153</v>
      </c>
      <c r="J52" s="10" t="s">
        <v>203</v>
      </c>
      <c r="K52" s="10" t="s">
        <v>243</v>
      </c>
      <c r="L52" s="10" t="s">
        <v>85</v>
      </c>
      <c r="M52" s="10" t="str">
        <f>VLOOKUP(L52,信息总览!C:E,3,FALSE)</f>
        <v>甲级</v>
      </c>
      <c r="N52" s="8"/>
      <c r="O52" s="8"/>
      <c r="P52" s="18">
        <f t="shared" si="1"/>
        <v>4</v>
      </c>
      <c r="Q52" s="9">
        <f t="shared" si="2"/>
        <v>5</v>
      </c>
      <c r="R52" s="9">
        <f t="shared" si="3"/>
        <v>5</v>
      </c>
      <c r="S52" s="9">
        <f>IF(E52&gt;信息总览!$B$4,Q52,IF(I52&lt;140,Q52,(Q52+R52)/2))</f>
        <v>5</v>
      </c>
      <c r="T52" s="18">
        <f>IF(AND(J52="GK",W52&lt;&gt;""),0.1,IF(S52=1,0.1,IF((S52+V52)/2=1,0.1,IF(W52="8M",0.15,IF(W52="7M",0.13,IF(W52="伪名",0.11,IF(E52&gt;信息总览!$B$4,IF(INT((G52-95)/10)&gt;5,0.09,0.07),IF(INT((I52-95)/10)&gt;5,0.09,0.07))))))))</f>
        <v>0.07</v>
      </c>
      <c r="U52" s="9">
        <f t="shared" si="4"/>
        <v>0.35</v>
      </c>
      <c r="V52" s="9">
        <f t="shared" si="5"/>
        <v>4.5</v>
      </c>
      <c r="W52" s="9" t="str">
        <f>IF(V52&gt;=8,"8M",IF(V52&gt;=7,"7M",IF(E52&lt;=信息总览!$B$4,IF(I52&gt;164,"伪名",""),IF(AND(E52&gt;信息总览!$B$4,E52&lt;26,G52&gt;164),"伪名",""))))</f>
        <v/>
      </c>
      <c r="X52" s="19">
        <f t="shared" si="6"/>
        <v>6</v>
      </c>
    </row>
    <row r="53" hidden="1" spans="1:24">
      <c r="A53" s="9" t="str">
        <f t="shared" si="0"/>
        <v/>
      </c>
      <c r="B53" s="12">
        <v>19258642</v>
      </c>
      <c r="C53" s="12" t="s">
        <v>280</v>
      </c>
      <c r="D53" s="12"/>
      <c r="E53" s="8">
        <v>34</v>
      </c>
      <c r="F53" s="8">
        <v>132</v>
      </c>
      <c r="G53" s="8">
        <v>132</v>
      </c>
      <c r="H53" s="8">
        <f>IFERROR(VLOOKUP(B53,球员对应球队!A:D,4,FALSE)-G53,"")</f>
        <v>0</v>
      </c>
      <c r="I53" s="8">
        <v>152</v>
      </c>
      <c r="J53" s="10" t="s">
        <v>281</v>
      </c>
      <c r="K53" s="10" t="s">
        <v>257</v>
      </c>
      <c r="L53" s="61" t="s">
        <v>85</v>
      </c>
      <c r="M53" s="10" t="str">
        <f>VLOOKUP(L53,信息总览!C:E,3,FALSE)</f>
        <v>甲级</v>
      </c>
      <c r="N53" s="8"/>
      <c r="O53" s="8"/>
      <c r="P53" s="18">
        <f t="shared" si="1"/>
        <v>3</v>
      </c>
      <c r="Q53" s="9">
        <f t="shared" si="2"/>
        <v>3</v>
      </c>
      <c r="R53" s="9">
        <f t="shared" si="3"/>
        <v>5</v>
      </c>
      <c r="S53" s="9">
        <f>IF(E53&gt;信息总览!$B$4,Q53,IF(I53&lt;140,Q53,(Q53+R53)/2))</f>
        <v>3</v>
      </c>
      <c r="T53" s="18">
        <f>IF(AND(J53="GK",W53&lt;&gt;""),0.1,IF(S53=1,0.1,IF((S53+V53)/2=1,0.1,IF(W53="8M",0.15,IF(W53="7M",0.13,IF(W53="伪名",0.11,IF(E53&gt;信息总览!$B$4,IF(INT((G53-95)/10)&gt;5,0.09,0.07),IF(INT((I53-95)/10)&gt;5,0.09,0.07))))))))</f>
        <v>0.07</v>
      </c>
      <c r="U53" s="9">
        <f t="shared" si="4"/>
        <v>0.21</v>
      </c>
      <c r="V53" s="9">
        <f t="shared" si="5"/>
        <v>3</v>
      </c>
      <c r="W53" s="9" t="str">
        <f>IF(V53&gt;=8,"8M",IF(V53&gt;=7,"7M",IF(E53&lt;=信息总览!$B$4,IF(I53&gt;164,"伪名",""),IF(AND(E53&gt;信息总览!$B$4,E53&lt;26,G53&gt;164),"伪名",""))))</f>
        <v/>
      </c>
      <c r="X53" s="19">
        <f t="shared" si="6"/>
        <v>0</v>
      </c>
    </row>
    <row r="54" spans="1:24">
      <c r="A54" s="9" t="str">
        <f t="shared" si="0"/>
        <v/>
      </c>
      <c r="B54" s="8">
        <v>2000144508</v>
      </c>
      <c r="C54" s="12" t="s">
        <v>282</v>
      </c>
      <c r="D54" s="12"/>
      <c r="E54" s="8">
        <v>20</v>
      </c>
      <c r="F54" s="8">
        <v>125</v>
      </c>
      <c r="G54" s="8">
        <v>125</v>
      </c>
      <c r="H54" s="8">
        <f>IFERROR(VLOOKUP(B54,球员对应球队!A:D,4,FALSE)-G54,"")</f>
        <v>0</v>
      </c>
      <c r="I54" s="8">
        <v>155</v>
      </c>
      <c r="J54" s="10" t="s">
        <v>235</v>
      </c>
      <c r="K54" s="10" t="s">
        <v>210</v>
      </c>
      <c r="L54" s="10" t="s">
        <v>119</v>
      </c>
      <c r="M54" s="10" t="str">
        <f>VLOOKUP(L54,信息总览!C:E,3,FALSE)</f>
        <v>乙级</v>
      </c>
      <c r="N54" s="8"/>
      <c r="O54" s="8"/>
      <c r="P54" s="18">
        <f t="shared" si="1"/>
        <v>3</v>
      </c>
      <c r="Q54" s="9">
        <f t="shared" si="2"/>
        <v>3</v>
      </c>
      <c r="R54" s="9">
        <f t="shared" si="3"/>
        <v>6</v>
      </c>
      <c r="S54" s="9">
        <f>IF(E54&gt;信息总览!$B$4,Q54,IF(I54&lt;140,Q54,(Q54+R54)/2))</f>
        <v>4.5</v>
      </c>
      <c r="T54" s="18">
        <f>IF(AND(J54="GK",W54&lt;&gt;""),0.1,IF(S54=1,0.1,IF((S54+V54)/2=1,0.1,IF(W54="8M",0.15,IF(W54="7M",0.13,IF(W54="伪名",0.11,IF(E54&gt;信息总览!$B$4,IF(INT((G54-95)/10)&gt;5,0.09,0.07),IF(INT((I54-95)/10)&gt;5,0.09,0.07))))))))</f>
        <v>0.09</v>
      </c>
      <c r="U54" s="9">
        <f t="shared" si="4"/>
        <v>0.405</v>
      </c>
      <c r="V54" s="9">
        <f t="shared" si="5"/>
        <v>4.5</v>
      </c>
      <c r="W54" s="9" t="str">
        <f>IF(V54&gt;=8,"8M",IF(V54&gt;=7,"7M",IF(E54&lt;=信息总览!$B$4,IF(I54&gt;164,"伪名",""),IF(AND(E54&gt;信息总览!$B$4,E54&lt;26,G54&gt;164),"伪名",""))))</f>
        <v/>
      </c>
      <c r="X54" s="19">
        <f t="shared" si="6"/>
        <v>30</v>
      </c>
    </row>
    <row r="55" spans="1:24">
      <c r="A55" s="9" t="str">
        <f t="shared" si="0"/>
        <v/>
      </c>
      <c r="B55" s="12">
        <v>49054420</v>
      </c>
      <c r="C55" s="12" t="s">
        <v>283</v>
      </c>
      <c r="D55" s="12"/>
      <c r="E55" s="8">
        <v>23</v>
      </c>
      <c r="F55" s="8">
        <v>122</v>
      </c>
      <c r="G55" s="8">
        <v>122</v>
      </c>
      <c r="H55" s="8">
        <f>IFERROR(VLOOKUP(B55,球员对应球队!A:D,4,FALSE)-G55,"")</f>
        <v>0</v>
      </c>
      <c r="I55" s="8">
        <v>138</v>
      </c>
      <c r="J55" s="10" t="s">
        <v>216</v>
      </c>
      <c r="K55" s="10" t="s">
        <v>284</v>
      </c>
      <c r="L55" s="10" t="s">
        <v>119</v>
      </c>
      <c r="M55" s="10" t="str">
        <f>VLOOKUP(L55,信息总览!C:E,3,FALSE)</f>
        <v>乙级</v>
      </c>
      <c r="N55" s="8"/>
      <c r="O55" s="8"/>
      <c r="P55" s="18">
        <f t="shared" si="1"/>
        <v>2</v>
      </c>
      <c r="Q55" s="9">
        <f t="shared" si="2"/>
        <v>2</v>
      </c>
      <c r="R55" s="9">
        <f t="shared" si="3"/>
        <v>4</v>
      </c>
      <c r="S55" s="9">
        <f>IF(E55&gt;信息总览!$B$4,Q55,IF(I55&lt;140,Q55,(Q55+R55)/2))</f>
        <v>2</v>
      </c>
      <c r="T55" s="18">
        <f>IF(AND(J55="GK",W55&lt;&gt;""),0.1,IF(S55=1,0.1,IF((S55+V55)/2=1,0.1,IF(W55="8M",0.15,IF(W55="7M",0.13,IF(W55="伪名",0.11,IF(E55&gt;信息总览!$B$4,IF(INT((G55-95)/10)&gt;5,0.09,0.07),IF(INT((I55-95)/10)&gt;5,0.09,0.07))))))))</f>
        <v>0.07</v>
      </c>
      <c r="U55" s="9">
        <f t="shared" si="4"/>
        <v>0.14</v>
      </c>
      <c r="V55" s="9">
        <f t="shared" si="5"/>
        <v>3</v>
      </c>
      <c r="W55" s="9" t="str">
        <f>IF(V55&gt;=8,"8M",IF(V55&gt;=7,"7M",IF(E55&lt;=信息总览!$B$4,IF(I55&gt;164,"伪名",""),IF(AND(E55&gt;信息总览!$B$4,E55&lt;26,G55&gt;164),"伪名",""))))</f>
        <v/>
      </c>
      <c r="X55" s="19">
        <f t="shared" si="6"/>
        <v>0</v>
      </c>
    </row>
    <row r="56" spans="1:24">
      <c r="A56" s="9" t="str">
        <f t="shared" si="0"/>
        <v>伪名</v>
      </c>
      <c r="B56" s="8">
        <v>2000195626</v>
      </c>
      <c r="C56" s="12" t="s">
        <v>285</v>
      </c>
      <c r="D56" s="12"/>
      <c r="E56" s="8">
        <v>21</v>
      </c>
      <c r="F56" s="8">
        <v>145</v>
      </c>
      <c r="G56" s="8">
        <v>145</v>
      </c>
      <c r="H56" s="8">
        <f>IFERROR(VLOOKUP(B56,球员对应球队!A:D,4,FALSE)-G56,"")</f>
        <v>0</v>
      </c>
      <c r="I56" s="8">
        <v>170</v>
      </c>
      <c r="J56" s="10" t="s">
        <v>286</v>
      </c>
      <c r="K56" s="10" t="s">
        <v>287</v>
      </c>
      <c r="L56" s="10" t="s">
        <v>119</v>
      </c>
      <c r="M56" s="10" t="str">
        <f>VLOOKUP(L56,信息总览!C:E,3,FALSE)</f>
        <v>乙级</v>
      </c>
      <c r="N56" s="8"/>
      <c r="O56" s="8"/>
      <c r="P56" s="18">
        <f t="shared" si="1"/>
        <v>5</v>
      </c>
      <c r="Q56" s="9">
        <f t="shared" si="2"/>
        <v>5</v>
      </c>
      <c r="R56" s="9">
        <f t="shared" si="3"/>
        <v>7</v>
      </c>
      <c r="S56" s="9">
        <f>IF(E56&gt;信息总览!$B$4,Q56,IF(I56&lt;140,Q56,(Q56+R56)/2))</f>
        <v>6</v>
      </c>
      <c r="T56" s="18">
        <f>IF(AND(J56="GK",W56&lt;&gt;""),0.1,IF(S56=1,0.1,IF((S56+V56)/2=1,0.1,IF(W56="8M",0.15,IF(W56="7M",0.13,IF(W56="伪名",0.11,IF(E56&gt;信息总览!$B$4,IF(INT((G56-95)/10)&gt;5,0.09,0.07),IF(INT((I56-95)/10)&gt;5,0.09,0.07))))))))</f>
        <v>0.11</v>
      </c>
      <c r="U56" s="9">
        <f t="shared" si="4"/>
        <v>0.66</v>
      </c>
      <c r="V56" s="9">
        <f t="shared" si="5"/>
        <v>6</v>
      </c>
      <c r="W56" s="9" t="str">
        <f>IF(V56&gt;=8,"8M",IF(V56&gt;=7,"7M",IF(E56&lt;=信息总览!$B$4,IF(I56&gt;164,"伪名",""),IF(AND(E56&gt;信息总览!$B$4,E56&lt;26,G56&gt;164),"伪名",""))))</f>
        <v>伪名</v>
      </c>
      <c r="X56" s="19">
        <f t="shared" si="6"/>
        <v>25</v>
      </c>
    </row>
    <row r="57" spans="1:24">
      <c r="A57" s="9" t="str">
        <f t="shared" si="0"/>
        <v/>
      </c>
      <c r="B57" s="8">
        <v>95079228</v>
      </c>
      <c r="C57" s="8" t="s">
        <v>288</v>
      </c>
      <c r="E57" s="8">
        <v>21</v>
      </c>
      <c r="F57" s="8">
        <v>138</v>
      </c>
      <c r="G57" s="8">
        <v>138</v>
      </c>
      <c r="H57" s="8">
        <f>IFERROR(VLOOKUP(B57,球员对应球队!A:D,4,FALSE)-G57,"")</f>
        <v>0</v>
      </c>
      <c r="I57" s="8">
        <v>164</v>
      </c>
      <c r="J57" s="10" t="s">
        <v>289</v>
      </c>
      <c r="K57" s="10" t="s">
        <v>290</v>
      </c>
      <c r="L57" s="10" t="s">
        <v>119</v>
      </c>
      <c r="M57" s="10" t="str">
        <f>VLOOKUP(L57,信息总览!C:E,3,FALSE)</f>
        <v>乙级</v>
      </c>
      <c r="N57" s="8"/>
      <c r="O57" s="8"/>
      <c r="P57" s="18">
        <f t="shared" si="1"/>
        <v>4</v>
      </c>
      <c r="Q57" s="9">
        <f t="shared" si="2"/>
        <v>4</v>
      </c>
      <c r="R57" s="9">
        <f t="shared" si="3"/>
        <v>6</v>
      </c>
      <c r="S57" s="9">
        <f>IF(E57&gt;信息总览!$B$4,Q57,IF(I57&lt;140,Q57,(Q57+R57)/2))</f>
        <v>5</v>
      </c>
      <c r="T57" s="18">
        <f>IF(AND(J57="GK",W57&lt;&gt;""),0.1,IF(S57=1,0.1,IF((S57+V57)/2=1,0.1,IF(W57="8M",0.15,IF(W57="7M",0.13,IF(W57="伪名",0.11,IF(E57&gt;信息总览!$B$4,IF(INT((G57-95)/10)&gt;5,0.09,0.07),IF(INT((I57-95)/10)&gt;5,0.09,0.07))))))))</f>
        <v>0.09</v>
      </c>
      <c r="U57" s="9">
        <f t="shared" si="4"/>
        <v>0.45</v>
      </c>
      <c r="V57" s="9">
        <f t="shared" si="5"/>
        <v>5</v>
      </c>
      <c r="W57" s="9" t="str">
        <f>IF(V57&gt;=8,"8M",IF(V57&gt;=7,"7M",IF(E57&lt;=信息总览!$B$4,IF(I57&gt;164,"伪名",""),IF(AND(E57&gt;信息总览!$B$4,E57&lt;26,G57&gt;164),"伪名",""))))</f>
        <v/>
      </c>
      <c r="X57" s="19">
        <f t="shared" si="6"/>
        <v>26</v>
      </c>
    </row>
    <row r="58" spans="1:24">
      <c r="A58" s="9" t="str">
        <f t="shared" si="0"/>
        <v/>
      </c>
      <c r="B58" s="8">
        <v>91105585</v>
      </c>
      <c r="C58" s="8" t="s">
        <v>291</v>
      </c>
      <c r="E58" s="8">
        <v>32</v>
      </c>
      <c r="F58" s="8">
        <v>135</v>
      </c>
      <c r="G58" s="8">
        <v>135</v>
      </c>
      <c r="H58" s="8">
        <f>IFERROR(VLOOKUP(B58,球员对应球队!A:D,4,FALSE)-G58,"")</f>
        <v>0</v>
      </c>
      <c r="I58" s="8">
        <v>140</v>
      </c>
      <c r="J58" s="10" t="s">
        <v>196</v>
      </c>
      <c r="K58" s="10" t="s">
        <v>284</v>
      </c>
      <c r="L58" s="10" t="s">
        <v>119</v>
      </c>
      <c r="M58" s="10" t="str">
        <f>VLOOKUP(L58,信息总览!C:E,3,FALSE)</f>
        <v>乙级</v>
      </c>
      <c r="N58" s="8"/>
      <c r="O58" s="8"/>
      <c r="P58" s="18">
        <f t="shared" si="1"/>
        <v>4</v>
      </c>
      <c r="Q58" s="9">
        <f t="shared" si="2"/>
        <v>4</v>
      </c>
      <c r="R58" s="9">
        <f t="shared" si="3"/>
        <v>4</v>
      </c>
      <c r="S58" s="9">
        <f>IF(E58&gt;信息总览!$B$4,Q58,IF(I58&lt;140,Q58,(Q58+R58)/2))</f>
        <v>4</v>
      </c>
      <c r="T58" s="18">
        <f>IF(AND(J58="GK",W58&lt;&gt;""),0.1,IF(S58=1,0.1,IF((S58+V58)/2=1,0.1,IF(W58="8M",0.15,IF(W58="7M",0.13,IF(W58="伪名",0.11,IF(E58&gt;信息总览!$B$4,IF(INT((G58-95)/10)&gt;5,0.09,0.07),IF(INT((I58-95)/10)&gt;5,0.09,0.07))))))))</f>
        <v>0.07</v>
      </c>
      <c r="U58" s="9">
        <f t="shared" si="4"/>
        <v>0.28</v>
      </c>
      <c r="V58" s="9">
        <f t="shared" si="5"/>
        <v>4</v>
      </c>
      <c r="W58" s="9" t="str">
        <f>IF(V58&gt;=8,"8M",IF(V58&gt;=7,"7M",IF(E58&lt;=信息总览!$B$4,IF(I58&gt;164,"伪名",""),IF(AND(E58&gt;信息总览!$B$4,E58&lt;26,G58&gt;164),"伪名",""))))</f>
        <v/>
      </c>
      <c r="X58" s="19">
        <f t="shared" si="6"/>
        <v>0</v>
      </c>
    </row>
    <row r="59" spans="1:24">
      <c r="A59" s="9" t="str">
        <f t="shared" si="0"/>
        <v/>
      </c>
      <c r="B59" s="8">
        <v>28100123</v>
      </c>
      <c r="C59" s="12" t="s">
        <v>292</v>
      </c>
      <c r="D59" s="12"/>
      <c r="E59" s="8">
        <v>27</v>
      </c>
      <c r="F59" s="8">
        <v>142</v>
      </c>
      <c r="G59" s="8">
        <v>142</v>
      </c>
      <c r="H59" s="8">
        <f>IFERROR(VLOOKUP(B59,球员对应球队!A:D,4,FALSE)-G59,"")</f>
        <v>0</v>
      </c>
      <c r="I59" s="8">
        <v>150</v>
      </c>
      <c r="J59" s="10" t="s">
        <v>213</v>
      </c>
      <c r="K59" s="10" t="s">
        <v>190</v>
      </c>
      <c r="L59" s="10" t="s">
        <v>119</v>
      </c>
      <c r="M59" s="10" t="str">
        <f>VLOOKUP(L59,信息总览!C:E,3,FALSE)</f>
        <v>乙级</v>
      </c>
      <c r="N59" s="8"/>
      <c r="O59" s="8"/>
      <c r="P59" s="18">
        <f t="shared" si="1"/>
        <v>4</v>
      </c>
      <c r="Q59" s="9">
        <f t="shared" si="2"/>
        <v>4</v>
      </c>
      <c r="R59" s="9">
        <f t="shared" si="3"/>
        <v>5</v>
      </c>
      <c r="S59" s="9">
        <f>IF(E59&gt;信息总览!$B$4,Q59,IF(I59&lt;140,Q59,(Q59+R59)/2))</f>
        <v>4</v>
      </c>
      <c r="T59" s="18">
        <f>IF(AND(J59="GK",W59&lt;&gt;""),0.1,IF(S59=1,0.1,IF((S59+V59)/2=1,0.1,IF(W59="8M",0.15,IF(W59="7M",0.13,IF(W59="伪名",0.11,IF(E59&gt;信息总览!$B$4,IF(INT((G59-95)/10)&gt;5,0.09,0.07),IF(INT((I59-95)/10)&gt;5,0.09,0.07))))))))</f>
        <v>0.07</v>
      </c>
      <c r="U59" s="9">
        <f t="shared" si="4"/>
        <v>0.28</v>
      </c>
      <c r="V59" s="9">
        <f t="shared" si="5"/>
        <v>4</v>
      </c>
      <c r="W59" s="9" t="str">
        <f>IF(V59&gt;=8,"8M",IF(V59&gt;=7,"7M",IF(E59&lt;=信息总览!$B$4,IF(I59&gt;164,"伪名",""),IF(AND(E59&gt;信息总览!$B$4,E59&lt;26,G59&gt;164),"伪名",""))))</f>
        <v/>
      </c>
      <c r="X59" s="19">
        <f t="shared" si="6"/>
        <v>0</v>
      </c>
    </row>
    <row r="60" spans="1:24">
      <c r="A60" s="9" t="str">
        <f t="shared" si="0"/>
        <v/>
      </c>
      <c r="B60" s="8">
        <v>37049949</v>
      </c>
      <c r="C60" s="8" t="s">
        <v>293</v>
      </c>
      <c r="E60" s="8">
        <v>28</v>
      </c>
      <c r="F60" s="8">
        <v>138</v>
      </c>
      <c r="G60" s="8">
        <v>138</v>
      </c>
      <c r="H60" s="8">
        <f>IFERROR(VLOOKUP(B60,球员对应球队!A:D,4,FALSE)-G60,"")</f>
        <v>0</v>
      </c>
      <c r="I60" s="8">
        <v>141</v>
      </c>
      <c r="J60" s="10" t="s">
        <v>270</v>
      </c>
      <c r="K60" s="10" t="s">
        <v>294</v>
      </c>
      <c r="L60" s="10" t="s">
        <v>119</v>
      </c>
      <c r="M60" s="10" t="str">
        <f>VLOOKUP(L60,信息总览!C:E,3,FALSE)</f>
        <v>乙级</v>
      </c>
      <c r="N60" s="8"/>
      <c r="O60" s="8"/>
      <c r="P60" s="18">
        <f t="shared" si="1"/>
        <v>4</v>
      </c>
      <c r="Q60" s="9">
        <f t="shared" si="2"/>
        <v>4</v>
      </c>
      <c r="R60" s="9">
        <f t="shared" si="3"/>
        <v>4</v>
      </c>
      <c r="S60" s="9">
        <f>IF(E60&gt;信息总览!$B$4,Q60,IF(I60&lt;140,Q60,(Q60+R60)/2))</f>
        <v>4</v>
      </c>
      <c r="T60" s="18">
        <f>IF(AND(J60="GK",W60&lt;&gt;""),0.1,IF(S60=1,0.1,IF((S60+V60)/2=1,0.1,IF(W60="8M",0.15,IF(W60="7M",0.13,IF(W60="伪名",0.11,IF(E60&gt;信息总览!$B$4,IF(INT((G60-95)/10)&gt;5,0.09,0.07),IF(INT((I60-95)/10)&gt;5,0.09,0.07))))))))</f>
        <v>0.07</v>
      </c>
      <c r="U60" s="9">
        <f t="shared" si="4"/>
        <v>0.28</v>
      </c>
      <c r="V60" s="9">
        <f t="shared" si="5"/>
        <v>4</v>
      </c>
      <c r="W60" s="9" t="str">
        <f>IF(V60&gt;=8,"8M",IF(V60&gt;=7,"7M",IF(E60&lt;=信息总览!$B$4,IF(I60&gt;164,"伪名",""),IF(AND(E60&gt;信息总览!$B$4,E60&lt;26,G60&gt;164),"伪名",""))))</f>
        <v/>
      </c>
      <c r="X60" s="19">
        <f t="shared" si="6"/>
        <v>0</v>
      </c>
    </row>
    <row r="61" spans="1:24">
      <c r="A61" s="9" t="str">
        <f t="shared" si="0"/>
        <v/>
      </c>
      <c r="B61" s="8">
        <v>58123343</v>
      </c>
      <c r="C61" s="8" t="s">
        <v>295</v>
      </c>
      <c r="E61" s="8">
        <v>30</v>
      </c>
      <c r="F61" s="8">
        <v>135</v>
      </c>
      <c r="G61" s="8">
        <v>135</v>
      </c>
      <c r="H61" s="8">
        <f>IFERROR(VLOOKUP(B61,球员对应球队!A:D,4,FALSE)-G61,"")</f>
        <v>0</v>
      </c>
      <c r="I61" s="8">
        <v>136</v>
      </c>
      <c r="J61" s="10" t="s">
        <v>181</v>
      </c>
      <c r="K61" s="10" t="s">
        <v>296</v>
      </c>
      <c r="L61" s="10" t="s">
        <v>119</v>
      </c>
      <c r="M61" s="10" t="str">
        <f>VLOOKUP(L61,信息总览!C:E,3,FALSE)</f>
        <v>乙级</v>
      </c>
      <c r="N61" s="8"/>
      <c r="O61" s="8"/>
      <c r="P61" s="18">
        <f t="shared" si="1"/>
        <v>4</v>
      </c>
      <c r="Q61" s="9">
        <f t="shared" si="2"/>
        <v>4</v>
      </c>
      <c r="R61" s="9">
        <f t="shared" si="3"/>
        <v>4</v>
      </c>
      <c r="S61" s="9">
        <f>IF(E61&gt;信息总览!$B$4,Q61,IF(I61&lt;140,Q61,(Q61+R61)/2))</f>
        <v>4</v>
      </c>
      <c r="T61" s="18">
        <f>IF(AND(J61="GK",W61&lt;&gt;""),0.1,IF(S61=1,0.1,IF((S61+V61)/2=1,0.1,IF(W61="8M",0.15,IF(W61="7M",0.13,IF(W61="伪名",0.11,IF(E61&gt;信息总览!$B$4,IF(INT((G61-95)/10)&gt;5,0.09,0.07),IF(INT((I61-95)/10)&gt;5,0.09,0.07))))))))</f>
        <v>0.07</v>
      </c>
      <c r="U61" s="9">
        <f t="shared" si="4"/>
        <v>0.28</v>
      </c>
      <c r="V61" s="9">
        <f t="shared" si="5"/>
        <v>4</v>
      </c>
      <c r="W61" s="9" t="str">
        <f>IF(V61&gt;=8,"8M",IF(V61&gt;=7,"7M",IF(E61&lt;=信息总览!$B$4,IF(I61&gt;164,"伪名",""),IF(AND(E61&gt;信息总览!$B$4,E61&lt;26,G61&gt;164),"伪名",""))))</f>
        <v/>
      </c>
      <c r="X61" s="19">
        <f t="shared" si="6"/>
        <v>0</v>
      </c>
    </row>
    <row r="62" spans="1:24">
      <c r="A62" s="9" t="str">
        <f t="shared" si="0"/>
        <v/>
      </c>
      <c r="B62" s="8">
        <v>16337073</v>
      </c>
      <c r="C62" s="8" t="s">
        <v>297</v>
      </c>
      <c r="E62" s="8">
        <v>21</v>
      </c>
      <c r="F62" s="8">
        <v>130</v>
      </c>
      <c r="G62" s="8">
        <v>130</v>
      </c>
      <c r="H62" s="8">
        <f>IFERROR(VLOOKUP(B62,球员对应球队!A:D,4,FALSE)-G62,"")</f>
        <v>0</v>
      </c>
      <c r="I62" s="8">
        <v>160</v>
      </c>
      <c r="J62" s="10" t="s">
        <v>261</v>
      </c>
      <c r="K62" s="10" t="s">
        <v>298</v>
      </c>
      <c r="L62" s="10" t="s">
        <v>119</v>
      </c>
      <c r="M62" s="10" t="str">
        <f>VLOOKUP(L62,信息总览!C:E,3,FALSE)</f>
        <v>乙级</v>
      </c>
      <c r="N62" s="8"/>
      <c r="O62" s="8"/>
      <c r="P62" s="18">
        <f t="shared" si="1"/>
        <v>3</v>
      </c>
      <c r="Q62" s="9">
        <f t="shared" si="2"/>
        <v>3</v>
      </c>
      <c r="R62" s="9">
        <f t="shared" si="3"/>
        <v>6</v>
      </c>
      <c r="S62" s="9">
        <f>IF(E62&gt;信息总览!$B$4,Q62,IF(I62&lt;140,Q62,(Q62+R62)/2))</f>
        <v>4.5</v>
      </c>
      <c r="T62" s="18">
        <f>IF(AND(J62="GK",W62&lt;&gt;""),0.1,IF(S62=1,0.1,IF((S62+V62)/2=1,0.1,IF(W62="8M",0.15,IF(W62="7M",0.13,IF(W62="伪名",0.11,IF(E62&gt;信息总览!$B$4,IF(INT((G62-95)/10)&gt;5,0.09,0.07),IF(INT((I62-95)/10)&gt;5,0.09,0.07))))))))</f>
        <v>0.09</v>
      </c>
      <c r="U62" s="9">
        <f t="shared" si="4"/>
        <v>0.405</v>
      </c>
      <c r="V62" s="9">
        <f t="shared" si="5"/>
        <v>4.5</v>
      </c>
      <c r="W62" s="9" t="str">
        <f>IF(V62&gt;=8,"8M",IF(V62&gt;=7,"7M",IF(E62&lt;=信息总览!$B$4,IF(I62&gt;164,"伪名",""),IF(AND(E62&gt;信息总览!$B$4,E62&lt;26,G62&gt;164),"伪名",""))))</f>
        <v/>
      </c>
      <c r="X62" s="19">
        <f t="shared" si="6"/>
        <v>30</v>
      </c>
    </row>
    <row r="63" spans="1:24">
      <c r="A63" s="9" t="str">
        <f t="shared" si="0"/>
        <v/>
      </c>
      <c r="B63" s="8">
        <v>13158205</v>
      </c>
      <c r="C63" s="8" t="s">
        <v>299</v>
      </c>
      <c r="E63" s="8">
        <v>26</v>
      </c>
      <c r="F63" s="8">
        <v>160</v>
      </c>
      <c r="G63" s="8">
        <v>160</v>
      </c>
      <c r="H63" s="8">
        <f>IFERROR(VLOOKUP(B63,球员对应球队!A:D,4,FALSE)-G63,"")</f>
        <v>0</v>
      </c>
      <c r="I63" s="8">
        <v>170</v>
      </c>
      <c r="J63" s="10" t="s">
        <v>189</v>
      </c>
      <c r="K63" s="10" t="s">
        <v>228</v>
      </c>
      <c r="L63" s="10" t="s">
        <v>119</v>
      </c>
      <c r="M63" s="10" t="str">
        <f>VLOOKUP(L63,信息总览!C:E,3,FALSE)</f>
        <v>乙级</v>
      </c>
      <c r="N63" s="8"/>
      <c r="O63" s="8"/>
      <c r="P63" s="18">
        <f t="shared" si="1"/>
        <v>6</v>
      </c>
      <c r="Q63" s="9">
        <f t="shared" si="2"/>
        <v>6</v>
      </c>
      <c r="R63" s="9">
        <f t="shared" si="3"/>
        <v>7</v>
      </c>
      <c r="S63" s="9">
        <f>IF(E63&gt;信息总览!$B$4,Q63,IF(I63&lt;140,Q63,(Q63+R63)/2))</f>
        <v>6</v>
      </c>
      <c r="T63" s="18">
        <f>IF(AND(J63="GK",W63&lt;&gt;""),0.1,IF(S63=1,0.1,IF((S63+V63)/2=1,0.1,IF(W63="8M",0.15,IF(W63="7M",0.13,IF(W63="伪名",0.11,IF(E63&gt;信息总览!$B$4,IF(INT((G63-95)/10)&gt;5,0.09,0.07),IF(INT((I63-95)/10)&gt;5,0.09,0.07))))))))</f>
        <v>0.09</v>
      </c>
      <c r="U63" s="9">
        <f t="shared" si="4"/>
        <v>0.54</v>
      </c>
      <c r="V63" s="9">
        <f t="shared" si="5"/>
        <v>6</v>
      </c>
      <c r="W63" s="9" t="str">
        <f>IF(V63&gt;=8,"8M",IF(V63&gt;=7,"7M",IF(E63&lt;=信息总览!$B$4,IF(I63&gt;164,"伪名",""),IF(AND(E63&gt;信息总览!$B$4,E63&lt;26,G63&gt;164),"伪名",""))))</f>
        <v/>
      </c>
      <c r="X63" s="19">
        <f t="shared" si="6"/>
        <v>0</v>
      </c>
    </row>
    <row r="64" spans="1:24">
      <c r="A64" s="9" t="str">
        <f t="shared" si="0"/>
        <v/>
      </c>
      <c r="B64" s="8">
        <v>70123237</v>
      </c>
      <c r="C64" s="12" t="s">
        <v>300</v>
      </c>
      <c r="D64" s="12"/>
      <c r="E64" s="8">
        <v>23</v>
      </c>
      <c r="F64" s="8">
        <v>124</v>
      </c>
      <c r="G64" s="8">
        <v>136</v>
      </c>
      <c r="H64" s="8">
        <f>IFERROR(VLOOKUP(B64,球员对应球队!A:D,4,FALSE)-G64,"")</f>
        <v>0</v>
      </c>
      <c r="I64" s="8">
        <v>142</v>
      </c>
      <c r="J64" s="10" t="s">
        <v>189</v>
      </c>
      <c r="K64" s="10" t="s">
        <v>301</v>
      </c>
      <c r="L64" s="10" t="s">
        <v>119</v>
      </c>
      <c r="M64" s="10" t="str">
        <f>VLOOKUP(L64,信息总览!C:E,3,FALSE)</f>
        <v>乙级</v>
      </c>
      <c r="N64" s="8"/>
      <c r="O64" s="8"/>
      <c r="P64" s="18">
        <f t="shared" si="1"/>
        <v>2</v>
      </c>
      <c r="Q64" s="9">
        <f t="shared" si="2"/>
        <v>4</v>
      </c>
      <c r="R64" s="9">
        <f t="shared" si="3"/>
        <v>4</v>
      </c>
      <c r="S64" s="9">
        <f>IF(E64&gt;信息总览!$B$4,Q64,IF(I64&lt;140,Q64,(Q64+R64)/2))</f>
        <v>4</v>
      </c>
      <c r="T64" s="18">
        <f>IF(AND(J64="GK",W64&lt;&gt;""),0.1,IF(S64=1,0.1,IF((S64+V64)/2=1,0.1,IF(W64="8M",0.15,IF(W64="7M",0.13,IF(W64="伪名",0.11,IF(E64&gt;信息总览!$B$4,IF(INT((G64-95)/10)&gt;5,0.09,0.07),IF(INT((I64-95)/10)&gt;5,0.09,0.07))))))))</f>
        <v>0.07</v>
      </c>
      <c r="U64" s="9">
        <f t="shared" si="4"/>
        <v>0.28</v>
      </c>
      <c r="V64" s="9">
        <f t="shared" si="5"/>
        <v>3</v>
      </c>
      <c r="W64" s="9" t="str">
        <f>IF(V64&gt;=8,"8M",IF(V64&gt;=7,"7M",IF(E64&lt;=信息总览!$B$4,IF(I64&gt;164,"伪名",""),IF(AND(E64&gt;信息总览!$B$4,E64&lt;26,G64&gt;164),"伪名",""))))</f>
        <v/>
      </c>
      <c r="X64" s="19">
        <f t="shared" si="6"/>
        <v>6</v>
      </c>
    </row>
    <row r="65" spans="1:24">
      <c r="A65" s="9" t="str">
        <f t="shared" ref="A65:A71" si="7">W65</f>
        <v/>
      </c>
      <c r="B65" s="20">
        <v>2000378259</v>
      </c>
      <c r="C65" s="8" t="s">
        <v>302</v>
      </c>
      <c r="E65" s="8">
        <v>17</v>
      </c>
      <c r="F65" s="8">
        <v>98</v>
      </c>
      <c r="G65" s="8">
        <v>98</v>
      </c>
      <c r="H65" s="8">
        <f>IFERROR(VLOOKUP(B65,球员对应球队!A:D,4,FALSE)-G65,"")</f>
        <v>0</v>
      </c>
      <c r="I65" s="8">
        <v>148</v>
      </c>
      <c r="J65" s="10" t="s">
        <v>303</v>
      </c>
      <c r="K65" s="10" t="s">
        <v>304</v>
      </c>
      <c r="L65" s="10" t="s">
        <v>119</v>
      </c>
      <c r="M65" s="10" t="str">
        <f>VLOOKUP(L65,信息总览!C:E,3,FALSE)</f>
        <v>乙级</v>
      </c>
      <c r="P65" s="18">
        <f t="shared" si="1"/>
        <v>1</v>
      </c>
      <c r="Q65" s="9">
        <f t="shared" si="2"/>
        <v>1</v>
      </c>
      <c r="R65" s="9">
        <f t="shared" si="3"/>
        <v>5</v>
      </c>
      <c r="S65" s="9">
        <f>IF(E65&gt;信息总览!$B$4,Q65,IF(I65&lt;140,Q65,(Q65+R65)/2))</f>
        <v>3</v>
      </c>
      <c r="T65" s="18">
        <f>IF(AND(J65="GK",W65&lt;&gt;""),0.1,IF(S65=1,0.1,IF((S65+V65)/2=1,0.1,IF(W65="8M",0.15,IF(W65="7M",0.13,IF(W65="伪名",0.11,IF(E65&gt;信息总览!$B$4,IF(INT((G65-95)/10)&gt;5,0.09,0.07),IF(INT((I65-95)/10)&gt;5,0.09,0.07))))))))</f>
        <v>0.07</v>
      </c>
      <c r="U65" s="9">
        <f t="shared" si="4"/>
        <v>0.21</v>
      </c>
      <c r="V65" s="9">
        <f t="shared" si="5"/>
        <v>3</v>
      </c>
      <c r="W65" s="9" t="str">
        <f>IF(V65&gt;=8,"8M",IF(V65&gt;=7,"7M",IF(E65&lt;=信息总览!$B$4,IF(I65&gt;164,"伪名",""),IF(AND(E65&gt;信息总览!$B$4,E65&lt;26,G65&gt;164),"伪名",""))))</f>
        <v/>
      </c>
      <c r="X65" s="19">
        <f t="shared" si="6"/>
        <v>50</v>
      </c>
    </row>
    <row r="66" spans="1:24">
      <c r="A66" s="9" t="str">
        <f t="shared" si="7"/>
        <v/>
      </c>
      <c r="B66" s="20">
        <v>83261917</v>
      </c>
      <c r="C66" s="8" t="s">
        <v>305</v>
      </c>
      <c r="E66" s="8">
        <v>23</v>
      </c>
      <c r="F66" s="8">
        <v>139</v>
      </c>
      <c r="G66" s="8">
        <v>139</v>
      </c>
      <c r="H66" s="8">
        <f>IFERROR(VLOOKUP(B66,球员对应球队!A:D,4,FALSE)-G66,"")</f>
        <v>0</v>
      </c>
      <c r="I66" s="8">
        <v>153</v>
      </c>
      <c r="J66" s="10" t="s">
        <v>218</v>
      </c>
      <c r="K66" s="10" t="s">
        <v>306</v>
      </c>
      <c r="L66" s="10" t="s">
        <v>119</v>
      </c>
      <c r="M66" s="10" t="str">
        <f>VLOOKUP(L66,信息总览!C:E,3,FALSE)</f>
        <v>乙级</v>
      </c>
      <c r="P66" s="18">
        <f t="shared" ref="P66:P129" si="8">IF(F66&lt;115,1,INT((F66-95)/10))</f>
        <v>4</v>
      </c>
      <c r="Q66" s="9">
        <f t="shared" ref="Q66:Q129" si="9">IF(G66&lt;115,1,INT((G66-95)/10))</f>
        <v>4</v>
      </c>
      <c r="R66" s="9">
        <f t="shared" ref="R66:R129" si="10">IF(I66&lt;115,1,INT((I66-95)/10))</f>
        <v>5</v>
      </c>
      <c r="S66" s="9">
        <f>IF(E66&gt;信息总览!$B$4,Q66,IF(I66&lt;140,Q66,(Q66+R66)/2))</f>
        <v>4.5</v>
      </c>
      <c r="T66" s="18">
        <f>IF(AND(J66="GK",W66&lt;&gt;""),0.1,IF(S66=1,0.1,IF((S66+V66)/2=1,0.1,IF(W66="8M",0.15,IF(W66="7M",0.13,IF(W66="伪名",0.11,IF(E66&gt;信息总览!$B$4,IF(INT((G66-95)/10)&gt;5,0.09,0.07),IF(INT((I66-95)/10)&gt;5,0.09,0.07))))))))</f>
        <v>0.07</v>
      </c>
      <c r="U66" s="9">
        <f t="shared" ref="U66:U129" si="11">S66*T66</f>
        <v>0.315</v>
      </c>
      <c r="V66" s="9">
        <f t="shared" ref="V66:V129" si="12">IF(E66&gt;25,IF(F66&lt;115,1,INT((F66-95)/10)),(IF(F66&lt;115,1,INT((F66-95)/10))+IF(I66&lt;115,1,INT((I66-95)/10)))/2)</f>
        <v>4.5</v>
      </c>
      <c r="W66" s="9" t="str">
        <f>IF(V66&gt;=8,"8M",IF(V66&gt;=7,"7M",IF(E66&lt;=信息总览!$B$4,IF(I66&gt;164,"伪名",""),IF(AND(E66&gt;信息总览!$B$4,E66&lt;26,G66&gt;164),"伪名",""))))</f>
        <v/>
      </c>
      <c r="X66" s="19">
        <f t="shared" ref="X66:X129" si="13">IF(I66&lt;140,0,IF(E66&gt;23,0,I66-G66))</f>
        <v>14</v>
      </c>
    </row>
    <row r="67" spans="1:24">
      <c r="A67" s="9" t="str">
        <f t="shared" si="7"/>
        <v/>
      </c>
      <c r="B67" s="20">
        <v>91170086</v>
      </c>
      <c r="C67" s="8" t="s">
        <v>307</v>
      </c>
      <c r="E67" s="8">
        <v>25</v>
      </c>
      <c r="F67" s="8">
        <v>146</v>
      </c>
      <c r="G67" s="8">
        <v>146</v>
      </c>
      <c r="H67" s="8">
        <f>IFERROR(VLOOKUP(B67,球员对应球队!A:D,4,FALSE)-G67,"")</f>
        <v>0</v>
      </c>
      <c r="I67" s="8">
        <v>150</v>
      </c>
      <c r="J67" s="10" t="s">
        <v>308</v>
      </c>
      <c r="K67" s="10" t="s">
        <v>309</v>
      </c>
      <c r="L67" s="10" t="s">
        <v>119</v>
      </c>
      <c r="M67" s="10" t="str">
        <f>VLOOKUP(L67,信息总览!C:E,3,FALSE)</f>
        <v>乙级</v>
      </c>
      <c r="P67" s="18">
        <f t="shared" si="8"/>
        <v>5</v>
      </c>
      <c r="Q67" s="9">
        <f t="shared" si="9"/>
        <v>5</v>
      </c>
      <c r="R67" s="9">
        <f t="shared" si="10"/>
        <v>5</v>
      </c>
      <c r="S67" s="9">
        <f>IF(E67&gt;信息总览!$B$4,Q67,IF(I67&lt;140,Q67,(Q67+R67)/2))</f>
        <v>5</v>
      </c>
      <c r="T67" s="18">
        <f>IF(AND(J67="GK",W67&lt;&gt;""),0.1,IF(S67=1,0.1,IF((S67+V67)/2=1,0.1,IF(W67="8M",0.15,IF(W67="7M",0.13,IF(W67="伪名",0.11,IF(E67&gt;信息总览!$B$4,IF(INT((G67-95)/10)&gt;5,0.09,0.07),IF(INT((I67-95)/10)&gt;5,0.09,0.07))))))))</f>
        <v>0.07</v>
      </c>
      <c r="U67" s="9">
        <f t="shared" si="11"/>
        <v>0.35</v>
      </c>
      <c r="V67" s="9">
        <f t="shared" si="12"/>
        <v>5</v>
      </c>
      <c r="W67" s="9" t="str">
        <f>IF(V67&gt;=8,"8M",IF(V67&gt;=7,"7M",IF(E67&lt;=信息总览!$B$4,IF(I67&gt;164,"伪名",""),IF(AND(E67&gt;信息总览!$B$4,E67&lt;26,G67&gt;164),"伪名",""))))</f>
        <v/>
      </c>
      <c r="X67" s="19">
        <f t="shared" si="13"/>
        <v>0</v>
      </c>
    </row>
    <row r="68" spans="1:24">
      <c r="A68" s="9" t="str">
        <f t="shared" si="7"/>
        <v/>
      </c>
      <c r="B68" s="20">
        <v>91190673</v>
      </c>
      <c r="C68" s="8" t="s">
        <v>310</v>
      </c>
      <c r="E68" s="8">
        <v>25</v>
      </c>
      <c r="F68" s="8">
        <v>148</v>
      </c>
      <c r="G68" s="8">
        <v>148</v>
      </c>
      <c r="H68" s="8">
        <f>IFERROR(VLOOKUP(B68,球员对应球队!A:D,4,FALSE)-G68,"")</f>
        <v>0</v>
      </c>
      <c r="I68" s="8">
        <v>155</v>
      </c>
      <c r="J68" s="10" t="s">
        <v>311</v>
      </c>
      <c r="K68" s="10" t="s">
        <v>312</v>
      </c>
      <c r="L68" s="10" t="s">
        <v>119</v>
      </c>
      <c r="M68" s="10" t="str">
        <f>VLOOKUP(L68,信息总览!C:E,3,FALSE)</f>
        <v>乙级</v>
      </c>
      <c r="P68" s="18">
        <f t="shared" si="8"/>
        <v>5</v>
      </c>
      <c r="Q68" s="9">
        <f t="shared" si="9"/>
        <v>5</v>
      </c>
      <c r="R68" s="9">
        <f t="shared" si="10"/>
        <v>6</v>
      </c>
      <c r="S68" s="9">
        <f>IF(E68&gt;信息总览!$B$4,Q68,IF(I68&lt;140,Q68,(Q68+R68)/2))</f>
        <v>5</v>
      </c>
      <c r="T68" s="18">
        <f>IF(AND(J68="GK",W68&lt;&gt;""),0.1,IF(S68=1,0.1,IF((S68+V68)/2=1,0.1,IF(W68="8M",0.15,IF(W68="7M",0.13,IF(W68="伪名",0.11,IF(E68&gt;信息总览!$B$4,IF(INT((G68-95)/10)&gt;5,0.09,0.07),IF(INT((I68-95)/10)&gt;5,0.09,0.07))))))))</f>
        <v>0.07</v>
      </c>
      <c r="U68" s="9">
        <f t="shared" si="11"/>
        <v>0.35</v>
      </c>
      <c r="V68" s="9">
        <f t="shared" si="12"/>
        <v>5.5</v>
      </c>
      <c r="W68" s="9" t="str">
        <f>IF(V68&gt;=8,"8M",IF(V68&gt;=7,"7M",IF(E68&lt;=信息总览!$B$4,IF(I68&gt;164,"伪名",""),IF(AND(E68&gt;信息总览!$B$4,E68&lt;26,G68&gt;164),"伪名",""))))</f>
        <v/>
      </c>
      <c r="X68" s="19">
        <f t="shared" si="13"/>
        <v>0</v>
      </c>
    </row>
    <row r="69" spans="1:24">
      <c r="A69" s="9" t="str">
        <f t="shared" si="7"/>
        <v/>
      </c>
      <c r="B69" s="20">
        <v>2000006108</v>
      </c>
      <c r="C69" s="8" t="s">
        <v>313</v>
      </c>
      <c r="E69" s="8">
        <v>21</v>
      </c>
      <c r="F69" s="8">
        <v>132</v>
      </c>
      <c r="G69" s="8">
        <v>132</v>
      </c>
      <c r="H69" s="8">
        <f>IFERROR(VLOOKUP(B69,球员对应球队!A:D,4,FALSE)-G69,"")</f>
        <v>0</v>
      </c>
      <c r="I69" s="8">
        <v>150</v>
      </c>
      <c r="J69" s="10" t="s">
        <v>314</v>
      </c>
      <c r="K69" s="10" t="s">
        <v>315</v>
      </c>
      <c r="L69" s="10" t="s">
        <v>119</v>
      </c>
      <c r="M69" s="10" t="str">
        <f>VLOOKUP(L69,信息总览!C:E,3,FALSE)</f>
        <v>乙级</v>
      </c>
      <c r="P69" s="18">
        <f t="shared" si="8"/>
        <v>3</v>
      </c>
      <c r="Q69" s="9">
        <f t="shared" si="9"/>
        <v>3</v>
      </c>
      <c r="R69" s="9">
        <f t="shared" si="10"/>
        <v>5</v>
      </c>
      <c r="S69" s="9">
        <f>IF(E69&gt;信息总览!$B$4,Q69,IF(I69&lt;140,Q69,(Q69+R69)/2))</f>
        <v>4</v>
      </c>
      <c r="T69" s="18">
        <f>IF(AND(J69="GK",W69&lt;&gt;""),0.1,IF(S69=1,0.1,IF((S69+V69)/2=1,0.1,IF(W69="8M",0.15,IF(W69="7M",0.13,IF(W69="伪名",0.11,IF(E69&gt;信息总览!$B$4,IF(INT((G69-95)/10)&gt;5,0.09,0.07),IF(INT((I69-95)/10)&gt;5,0.09,0.07))))))))</f>
        <v>0.07</v>
      </c>
      <c r="U69" s="9">
        <f t="shared" si="11"/>
        <v>0.28</v>
      </c>
      <c r="V69" s="9">
        <f t="shared" si="12"/>
        <v>4</v>
      </c>
      <c r="W69" s="9" t="str">
        <f>IF(V69&gt;=8,"8M",IF(V69&gt;=7,"7M",IF(E69&lt;=信息总览!$B$4,IF(I69&gt;164,"伪名",""),IF(AND(E69&gt;信息总览!$B$4,E69&lt;26,G69&gt;164),"伪名",""))))</f>
        <v/>
      </c>
      <c r="X69" s="19">
        <f t="shared" si="13"/>
        <v>18</v>
      </c>
    </row>
    <row r="70" spans="1:24">
      <c r="A70" s="9" t="str">
        <f t="shared" si="7"/>
        <v/>
      </c>
      <c r="B70" s="20">
        <v>28106878</v>
      </c>
      <c r="C70" s="8" t="s">
        <v>316</v>
      </c>
      <c r="E70" s="8">
        <v>26</v>
      </c>
      <c r="F70" s="8">
        <v>135</v>
      </c>
      <c r="G70" s="8">
        <v>135</v>
      </c>
      <c r="H70" s="8">
        <f>IFERROR(VLOOKUP(B70,球员对应球队!A:D,4,FALSE)-G70,"")</f>
        <v>0</v>
      </c>
      <c r="I70" s="8">
        <v>143</v>
      </c>
      <c r="J70" s="10" t="s">
        <v>314</v>
      </c>
      <c r="K70" s="10" t="s">
        <v>317</v>
      </c>
      <c r="L70" s="10" t="s">
        <v>119</v>
      </c>
      <c r="M70" s="10" t="str">
        <f>VLOOKUP(L70,信息总览!C:E,3,FALSE)</f>
        <v>乙级</v>
      </c>
      <c r="P70" s="18">
        <f t="shared" si="8"/>
        <v>4</v>
      </c>
      <c r="Q70" s="9">
        <f t="shared" si="9"/>
        <v>4</v>
      </c>
      <c r="R70" s="9">
        <f t="shared" si="10"/>
        <v>4</v>
      </c>
      <c r="S70" s="9">
        <f>IF(E70&gt;信息总览!$B$4,Q70,IF(I70&lt;140,Q70,(Q70+R70)/2))</f>
        <v>4</v>
      </c>
      <c r="T70" s="18">
        <f>IF(AND(J70="GK",W70&lt;&gt;""),0.1,IF(S70=1,0.1,IF((S70+V70)/2=1,0.1,IF(W70="8M",0.15,IF(W70="7M",0.13,IF(W70="伪名",0.11,IF(E70&gt;信息总览!$B$4,IF(INT((G70-95)/10)&gt;5,0.09,0.07),IF(INT((I70-95)/10)&gt;5,0.09,0.07))))))))</f>
        <v>0.07</v>
      </c>
      <c r="U70" s="9">
        <f t="shared" si="11"/>
        <v>0.28</v>
      </c>
      <c r="V70" s="9">
        <f t="shared" si="12"/>
        <v>4</v>
      </c>
      <c r="W70" s="9" t="str">
        <f>IF(V70&gt;=8,"8M",IF(V70&gt;=7,"7M",IF(E70&lt;=信息总览!$B$4,IF(I70&gt;164,"伪名",""),IF(AND(E70&gt;信息总览!$B$4,E70&lt;26,G70&gt;164),"伪名",""))))</f>
        <v/>
      </c>
      <c r="X70" s="19">
        <f t="shared" si="13"/>
        <v>0</v>
      </c>
    </row>
    <row r="71" spans="1:24">
      <c r="A71" s="9" t="str">
        <f t="shared" si="7"/>
        <v/>
      </c>
      <c r="B71" s="20">
        <v>2000466929</v>
      </c>
      <c r="C71" s="8" t="s">
        <v>318</v>
      </c>
      <c r="E71" s="8">
        <v>18</v>
      </c>
      <c r="F71" s="8">
        <v>93</v>
      </c>
      <c r="G71" s="8">
        <v>93</v>
      </c>
      <c r="H71" s="8">
        <f>IFERROR(VLOOKUP(B71,球员对应球队!A:D,4,FALSE)-G71,"")</f>
        <v>0</v>
      </c>
      <c r="I71" s="8">
        <v>140</v>
      </c>
      <c r="J71" s="10" t="s">
        <v>319</v>
      </c>
      <c r="K71" s="10" t="s">
        <v>320</v>
      </c>
      <c r="L71" s="10" t="s">
        <v>119</v>
      </c>
      <c r="M71" s="10" t="str">
        <f>VLOOKUP(L71,信息总览!C:E,3,FALSE)</f>
        <v>乙级</v>
      </c>
      <c r="P71" s="18">
        <f t="shared" si="8"/>
        <v>1</v>
      </c>
      <c r="Q71" s="9">
        <f t="shared" si="9"/>
        <v>1</v>
      </c>
      <c r="R71" s="9">
        <f t="shared" si="10"/>
        <v>4</v>
      </c>
      <c r="S71" s="9">
        <f>IF(E71&gt;信息总览!$B$4,Q71,IF(I71&lt;140,Q71,(Q71+R71)/2))</f>
        <v>2.5</v>
      </c>
      <c r="T71" s="18">
        <f>IF(AND(J71="GK",W71&lt;&gt;""),0.1,IF(S71=1,0.1,IF((S71+V71)/2=1,0.1,IF(W71="8M",0.15,IF(W71="7M",0.13,IF(W71="伪名",0.11,IF(E71&gt;信息总览!$B$4,IF(INT((G71-95)/10)&gt;5,0.09,0.07),IF(INT((I71-95)/10)&gt;5,0.09,0.07))))))))</f>
        <v>0.07</v>
      </c>
      <c r="U71" s="9">
        <f t="shared" si="11"/>
        <v>0.175</v>
      </c>
      <c r="V71" s="9">
        <f t="shared" si="12"/>
        <v>2.5</v>
      </c>
      <c r="W71" s="9" t="str">
        <f>IF(V71&gt;=8,"8M",IF(V71&gt;=7,"7M",IF(E71&lt;=信息总览!$B$4,IF(I71&gt;164,"伪名",""),IF(AND(E71&gt;信息总览!$B$4,E71&lt;26,G71&gt;164),"伪名",""))))</f>
        <v/>
      </c>
      <c r="X71" s="19">
        <f t="shared" si="13"/>
        <v>47</v>
      </c>
    </row>
    <row r="72" hidden="1" spans="1:24">
      <c r="A72" s="9" t="str">
        <f t="shared" ref="A66:A129" si="14">W72</f>
        <v>伪名</v>
      </c>
      <c r="B72" s="8">
        <v>48043084</v>
      </c>
      <c r="C72" s="12" t="s">
        <v>321</v>
      </c>
      <c r="D72" s="12"/>
      <c r="E72" s="8">
        <v>25</v>
      </c>
      <c r="F72" s="8">
        <v>155</v>
      </c>
      <c r="G72" s="15">
        <v>165</v>
      </c>
      <c r="H72" s="8">
        <f>IFERROR(VLOOKUP(B72,球员对应球队!A:D,4,FALSE)-G72,"")</f>
        <v>0</v>
      </c>
      <c r="I72" s="8">
        <v>165</v>
      </c>
      <c r="J72" s="10" t="s">
        <v>206</v>
      </c>
      <c r="K72" s="10" t="s">
        <v>243</v>
      </c>
      <c r="L72" s="10" t="s">
        <v>124</v>
      </c>
      <c r="M72" s="10" t="str">
        <f>VLOOKUP(L72,信息总览!C:E,3,FALSE)</f>
        <v>乙级</v>
      </c>
      <c r="N72" s="8"/>
      <c r="O72" s="8"/>
      <c r="P72" s="18">
        <f t="shared" si="8"/>
        <v>6</v>
      </c>
      <c r="Q72" s="9">
        <f t="shared" si="9"/>
        <v>7</v>
      </c>
      <c r="R72" s="9">
        <f t="shared" si="10"/>
        <v>7</v>
      </c>
      <c r="S72" s="9">
        <f>IF(E72&gt;信息总览!$B$4,Q72,IF(I72&lt;140,Q72,(Q72+R72)/2))</f>
        <v>7</v>
      </c>
      <c r="T72" s="18">
        <f>IF(AND(J72="GK",W72&lt;&gt;""),0.1,IF(S72=1,0.1,IF((S72+V72)/2=1,0.1,IF(W72="8M",0.15,IF(W72="7M",0.13,IF(W72="伪名",0.11,IF(E72&gt;信息总览!$B$4,IF(INT((G72-95)/10)&gt;5,0.09,0.07),IF(INT((I72-95)/10)&gt;5,0.09,0.07))))))))</f>
        <v>0.11</v>
      </c>
      <c r="U72" s="9">
        <f t="shared" si="11"/>
        <v>0.77</v>
      </c>
      <c r="V72" s="9">
        <f t="shared" si="12"/>
        <v>6.5</v>
      </c>
      <c r="W72" s="9" t="str">
        <f>IF(V72&gt;=8,"8M",IF(V72&gt;=7,"7M",IF(E72&lt;=信息总览!$B$4,IF(I72&gt;164,"伪名",""),IF(AND(E72&gt;信息总览!$B$4,E72&lt;26,G72&gt;164),"伪名",""))))</f>
        <v>伪名</v>
      </c>
      <c r="X72" s="19">
        <f t="shared" si="13"/>
        <v>0</v>
      </c>
    </row>
    <row r="73" hidden="1" spans="1:24">
      <c r="A73" s="9" t="str">
        <f t="shared" si="14"/>
        <v/>
      </c>
      <c r="B73" s="12">
        <v>2000266424</v>
      </c>
      <c r="C73" s="12" t="s">
        <v>322</v>
      </c>
      <c r="D73" s="12"/>
      <c r="E73" s="8">
        <v>20</v>
      </c>
      <c r="F73" s="8">
        <v>110</v>
      </c>
      <c r="G73" s="8">
        <v>110</v>
      </c>
      <c r="H73" s="8">
        <f>IFERROR(VLOOKUP(B73,球员对应球队!A:D,4,FALSE)-G73,"")</f>
        <v>0</v>
      </c>
      <c r="I73" s="8">
        <v>160</v>
      </c>
      <c r="J73" s="10" t="s">
        <v>181</v>
      </c>
      <c r="K73" s="10" t="s">
        <v>182</v>
      </c>
      <c r="L73" s="10" t="s">
        <v>124</v>
      </c>
      <c r="M73" s="10" t="str">
        <f>VLOOKUP(L73,信息总览!C:E,3,FALSE)</f>
        <v>乙级</v>
      </c>
      <c r="N73" s="8"/>
      <c r="O73" s="8"/>
      <c r="P73" s="18">
        <f t="shared" si="8"/>
        <v>1</v>
      </c>
      <c r="Q73" s="9">
        <f t="shared" si="9"/>
        <v>1</v>
      </c>
      <c r="R73" s="9">
        <f t="shared" si="10"/>
        <v>6</v>
      </c>
      <c r="S73" s="9">
        <f>IF(E73&gt;信息总览!$B$4,Q73,IF(I73&lt;140,Q73,(Q73+R73)/2))</f>
        <v>3.5</v>
      </c>
      <c r="T73" s="18">
        <f>IF(AND(J73="GK",W73&lt;&gt;""),0.1,IF(S73=1,0.1,IF((S73+V73)/2=1,0.1,IF(W73="8M",0.15,IF(W73="7M",0.13,IF(W73="伪名",0.11,IF(E73&gt;信息总览!$B$4,IF(INT((G73-95)/10)&gt;5,0.09,0.07),IF(INT((I73-95)/10)&gt;5,0.09,0.07))))))))</f>
        <v>0.09</v>
      </c>
      <c r="U73" s="9">
        <f t="shared" si="11"/>
        <v>0.315</v>
      </c>
      <c r="V73" s="9">
        <f t="shared" si="12"/>
        <v>3.5</v>
      </c>
      <c r="W73" s="9" t="str">
        <f>IF(V73&gt;=8,"8M",IF(V73&gt;=7,"7M",IF(E73&lt;=信息总览!$B$4,IF(I73&gt;164,"伪名",""),IF(AND(E73&gt;信息总览!$B$4,E73&lt;26,G73&gt;164),"伪名",""))))</f>
        <v/>
      </c>
      <c r="X73" s="19">
        <f t="shared" si="13"/>
        <v>50</v>
      </c>
    </row>
    <row r="74" hidden="1" spans="1:24">
      <c r="A74" s="9" t="str">
        <f t="shared" si="14"/>
        <v/>
      </c>
      <c r="B74" s="8">
        <v>2000282595</v>
      </c>
      <c r="C74" s="12" t="s">
        <v>323</v>
      </c>
      <c r="D74" s="12"/>
      <c r="E74" s="8">
        <v>20</v>
      </c>
      <c r="F74" s="8">
        <v>120</v>
      </c>
      <c r="G74" s="8">
        <v>120</v>
      </c>
      <c r="H74" s="8">
        <f>IFERROR(VLOOKUP(B74,球员对应球队!A:D,4,FALSE)-G74,"")</f>
        <v>0</v>
      </c>
      <c r="I74" s="8">
        <v>160</v>
      </c>
      <c r="J74" s="10" t="s">
        <v>216</v>
      </c>
      <c r="K74" s="10" t="s">
        <v>324</v>
      </c>
      <c r="L74" s="10" t="s">
        <v>124</v>
      </c>
      <c r="M74" s="10" t="str">
        <f>VLOOKUP(L74,信息总览!C:E,3,FALSE)</f>
        <v>乙级</v>
      </c>
      <c r="N74" s="8"/>
      <c r="O74" s="8"/>
      <c r="P74" s="18">
        <f t="shared" si="8"/>
        <v>2</v>
      </c>
      <c r="Q74" s="9">
        <f t="shared" si="9"/>
        <v>2</v>
      </c>
      <c r="R74" s="9">
        <f t="shared" si="10"/>
        <v>6</v>
      </c>
      <c r="S74" s="9">
        <f>IF(E74&gt;信息总览!$B$4,Q74,IF(I74&lt;140,Q74,(Q74+R74)/2))</f>
        <v>4</v>
      </c>
      <c r="T74" s="18">
        <f>IF(AND(J74="GK",W74&lt;&gt;""),0.1,IF(S74=1,0.1,IF((S74+V74)/2=1,0.1,IF(W74="8M",0.15,IF(W74="7M",0.13,IF(W74="伪名",0.11,IF(E74&gt;信息总览!$B$4,IF(INT((G74-95)/10)&gt;5,0.09,0.07),IF(INT((I74-95)/10)&gt;5,0.09,0.07))))))))</f>
        <v>0.09</v>
      </c>
      <c r="U74" s="9">
        <f t="shared" si="11"/>
        <v>0.36</v>
      </c>
      <c r="V74" s="9">
        <f t="shared" si="12"/>
        <v>4</v>
      </c>
      <c r="W74" s="9" t="str">
        <f>IF(V74&gt;=8,"8M",IF(V74&gt;=7,"7M",IF(E74&lt;=信息总览!$B$4,IF(I74&gt;164,"伪名",""),IF(AND(E74&gt;信息总览!$B$4,E74&lt;26,G74&gt;164),"伪名",""))))</f>
        <v/>
      </c>
      <c r="X74" s="19">
        <f t="shared" si="13"/>
        <v>40</v>
      </c>
    </row>
    <row r="75" hidden="1" spans="1:24">
      <c r="A75" s="9" t="str">
        <f t="shared" si="14"/>
        <v/>
      </c>
      <c r="B75" s="8">
        <v>2000128974</v>
      </c>
      <c r="C75" s="12" t="s">
        <v>325</v>
      </c>
      <c r="D75" s="12"/>
      <c r="E75" s="8">
        <v>20</v>
      </c>
      <c r="F75" s="8">
        <v>121</v>
      </c>
      <c r="G75" s="8">
        <v>126</v>
      </c>
      <c r="H75" s="8">
        <f>IFERROR(VLOOKUP(B75,球员对应球队!A:D,4,FALSE)-G75,"")</f>
        <v>0</v>
      </c>
      <c r="I75" s="8">
        <v>154</v>
      </c>
      <c r="J75" s="10" t="s">
        <v>189</v>
      </c>
      <c r="K75" s="10" t="s">
        <v>179</v>
      </c>
      <c r="L75" s="10" t="s">
        <v>124</v>
      </c>
      <c r="M75" s="10" t="str">
        <f>VLOOKUP(L75,信息总览!C:E,3,FALSE)</f>
        <v>乙级</v>
      </c>
      <c r="N75" s="8"/>
      <c r="O75" s="8"/>
      <c r="P75" s="18">
        <f t="shared" si="8"/>
        <v>2</v>
      </c>
      <c r="Q75" s="9">
        <f t="shared" si="9"/>
        <v>3</v>
      </c>
      <c r="R75" s="9">
        <f t="shared" si="10"/>
        <v>5</v>
      </c>
      <c r="S75" s="9">
        <f>IF(E75&gt;信息总览!$B$4,Q75,IF(I75&lt;140,Q75,(Q75+R75)/2))</f>
        <v>4</v>
      </c>
      <c r="T75" s="18">
        <f>IF(AND(J75="GK",W75&lt;&gt;""),0.1,IF(S75=1,0.1,IF((S75+V75)/2=1,0.1,IF(W75="8M",0.15,IF(W75="7M",0.13,IF(W75="伪名",0.11,IF(E75&gt;信息总览!$B$4,IF(INT((G75-95)/10)&gt;5,0.09,0.07),IF(INT((I75-95)/10)&gt;5,0.09,0.07))))))))</f>
        <v>0.07</v>
      </c>
      <c r="U75" s="9">
        <f t="shared" si="11"/>
        <v>0.28</v>
      </c>
      <c r="V75" s="9">
        <f t="shared" si="12"/>
        <v>3.5</v>
      </c>
      <c r="W75" s="9" t="str">
        <f>IF(V75&gt;=8,"8M",IF(V75&gt;=7,"7M",IF(E75&lt;=信息总览!$B$4,IF(I75&gt;164,"伪名",""),IF(AND(E75&gt;信息总览!$B$4,E75&lt;26,G75&gt;164),"伪名",""))))</f>
        <v/>
      </c>
      <c r="X75" s="19">
        <f t="shared" si="13"/>
        <v>28</v>
      </c>
    </row>
    <row r="76" hidden="1" spans="1:24">
      <c r="A76" s="9" t="str">
        <f t="shared" si="14"/>
        <v/>
      </c>
      <c r="B76" s="8">
        <v>2000273913</v>
      </c>
      <c r="C76" s="12" t="s">
        <v>326</v>
      </c>
      <c r="D76" s="12"/>
      <c r="E76" s="8">
        <v>18</v>
      </c>
      <c r="F76" s="8">
        <v>111</v>
      </c>
      <c r="G76" s="8">
        <v>117</v>
      </c>
      <c r="H76" s="8">
        <f>IFERROR(VLOOKUP(B76,球员对应球队!A:D,4,FALSE)-G76,"")</f>
        <v>0</v>
      </c>
      <c r="I76" s="8">
        <v>160</v>
      </c>
      <c r="J76" s="10" t="s">
        <v>189</v>
      </c>
      <c r="K76" s="10" t="s">
        <v>226</v>
      </c>
      <c r="L76" s="10" t="s">
        <v>124</v>
      </c>
      <c r="M76" s="10" t="str">
        <f>VLOOKUP(L76,信息总览!C:E,3,FALSE)</f>
        <v>乙级</v>
      </c>
      <c r="P76" s="18">
        <f t="shared" si="8"/>
        <v>1</v>
      </c>
      <c r="Q76" s="9">
        <f t="shared" si="9"/>
        <v>2</v>
      </c>
      <c r="R76" s="9">
        <f t="shared" si="10"/>
        <v>6</v>
      </c>
      <c r="S76" s="9">
        <f>IF(E76&gt;信息总览!$B$4,Q76,IF(I76&lt;140,Q76,(Q76+R76)/2))</f>
        <v>4</v>
      </c>
      <c r="T76" s="18">
        <f>IF(AND(J76="GK",W76&lt;&gt;""),0.1,IF(S76=1,0.1,IF((S76+V76)/2=1,0.1,IF(W76="8M",0.15,IF(W76="7M",0.13,IF(W76="伪名",0.11,IF(E76&gt;信息总览!$B$4,IF(INT((G76-95)/10)&gt;5,0.09,0.07),IF(INT((I76-95)/10)&gt;5,0.09,0.07))))))))</f>
        <v>0.09</v>
      </c>
      <c r="U76" s="9">
        <f t="shared" si="11"/>
        <v>0.36</v>
      </c>
      <c r="V76" s="9">
        <f t="shared" si="12"/>
        <v>3.5</v>
      </c>
      <c r="W76" s="9" t="str">
        <f>IF(V76&gt;=8,"8M",IF(V76&gt;=7,"7M",IF(E76&lt;=信息总览!$B$4,IF(I76&gt;164,"伪名",""),IF(AND(E76&gt;信息总览!$B$4,E76&lt;26,G76&gt;164),"伪名",""))))</f>
        <v/>
      </c>
      <c r="X76" s="19">
        <f t="shared" si="13"/>
        <v>43</v>
      </c>
    </row>
    <row r="77" hidden="1" spans="1:24">
      <c r="A77" s="9" t="str">
        <f t="shared" si="14"/>
        <v/>
      </c>
      <c r="B77" s="8">
        <v>2000187623</v>
      </c>
      <c r="C77" s="12" t="s">
        <v>327</v>
      </c>
      <c r="D77" s="12"/>
      <c r="E77" s="8">
        <v>19</v>
      </c>
      <c r="F77" s="8">
        <v>122</v>
      </c>
      <c r="G77" s="8">
        <v>127</v>
      </c>
      <c r="H77" s="8">
        <f>IFERROR(VLOOKUP(B77,球员对应球队!A:D,4,FALSE)-G77,"")</f>
        <v>0</v>
      </c>
      <c r="I77" s="8">
        <v>152</v>
      </c>
      <c r="J77" s="10" t="s">
        <v>216</v>
      </c>
      <c r="K77" s="10" t="s">
        <v>243</v>
      </c>
      <c r="L77" s="10" t="s">
        <v>124</v>
      </c>
      <c r="M77" s="10" t="str">
        <f>VLOOKUP(L77,信息总览!C:E,3,FALSE)</f>
        <v>乙级</v>
      </c>
      <c r="N77" s="8"/>
      <c r="O77" s="8"/>
      <c r="P77" s="18">
        <f t="shared" si="8"/>
        <v>2</v>
      </c>
      <c r="Q77" s="9">
        <f t="shared" si="9"/>
        <v>3</v>
      </c>
      <c r="R77" s="9">
        <f t="shared" si="10"/>
        <v>5</v>
      </c>
      <c r="S77" s="9">
        <f>IF(E77&gt;信息总览!$B$4,Q77,IF(I77&lt;140,Q77,(Q77+R77)/2))</f>
        <v>4</v>
      </c>
      <c r="T77" s="18">
        <f>IF(AND(J77="GK",W77&lt;&gt;""),0.1,IF(S77=1,0.1,IF((S77+V77)/2=1,0.1,IF(W77="8M",0.15,IF(W77="7M",0.13,IF(W77="伪名",0.11,IF(E77&gt;信息总览!$B$4,IF(INT((G77-95)/10)&gt;5,0.09,0.07),IF(INT((I77-95)/10)&gt;5,0.09,0.07))))))))</f>
        <v>0.07</v>
      </c>
      <c r="U77" s="9">
        <f t="shared" si="11"/>
        <v>0.28</v>
      </c>
      <c r="V77" s="9">
        <f t="shared" si="12"/>
        <v>3.5</v>
      </c>
      <c r="W77" s="9" t="str">
        <f>IF(V77&gt;=8,"8M",IF(V77&gt;=7,"7M",IF(E77&lt;=信息总览!$B$4,IF(I77&gt;164,"伪名",""),IF(AND(E77&gt;信息总览!$B$4,E77&lt;26,G77&gt;164),"伪名",""))))</f>
        <v/>
      </c>
      <c r="X77" s="19">
        <f t="shared" si="13"/>
        <v>25</v>
      </c>
    </row>
    <row r="78" hidden="1" spans="1:24">
      <c r="A78" s="9" t="str">
        <f t="shared" si="14"/>
        <v/>
      </c>
      <c r="B78" s="8">
        <v>2000201806</v>
      </c>
      <c r="C78" s="12" t="s">
        <v>328</v>
      </c>
      <c r="D78" s="12"/>
      <c r="E78" s="8">
        <v>19</v>
      </c>
      <c r="F78" s="8">
        <v>105</v>
      </c>
      <c r="G78" s="8">
        <v>105</v>
      </c>
      <c r="H78" s="8">
        <f>IFERROR(VLOOKUP(B78,球员对应球队!A:D,4,FALSE)-G78,"")</f>
        <v>0</v>
      </c>
      <c r="I78" s="8">
        <v>150</v>
      </c>
      <c r="J78" s="10" t="s">
        <v>203</v>
      </c>
      <c r="K78" s="10" t="s">
        <v>329</v>
      </c>
      <c r="L78" s="10" t="s">
        <v>124</v>
      </c>
      <c r="M78" s="10" t="str">
        <f>VLOOKUP(L78,信息总览!C:E,3,FALSE)</f>
        <v>乙级</v>
      </c>
      <c r="N78" s="8"/>
      <c r="O78" s="8"/>
      <c r="P78" s="18">
        <f t="shared" si="8"/>
        <v>1</v>
      </c>
      <c r="Q78" s="9">
        <f t="shared" si="9"/>
        <v>1</v>
      </c>
      <c r="R78" s="9">
        <f t="shared" si="10"/>
        <v>5</v>
      </c>
      <c r="S78" s="9">
        <f>IF(E78&gt;信息总览!$B$4,Q78,IF(I78&lt;140,Q78,(Q78+R78)/2))</f>
        <v>3</v>
      </c>
      <c r="T78" s="18">
        <f>IF(AND(J78="GK",W78&lt;&gt;""),0.1,IF(S78=1,0.1,IF((S78+V78)/2=1,0.1,IF(W78="8M",0.15,IF(W78="7M",0.13,IF(W78="伪名",0.11,IF(E78&gt;信息总览!$B$4,IF(INT((G78-95)/10)&gt;5,0.09,0.07),IF(INT((I78-95)/10)&gt;5,0.09,0.07))))))))</f>
        <v>0.07</v>
      </c>
      <c r="U78" s="9">
        <f t="shared" si="11"/>
        <v>0.21</v>
      </c>
      <c r="V78" s="9">
        <f t="shared" si="12"/>
        <v>3</v>
      </c>
      <c r="W78" s="9" t="str">
        <f>IF(V78&gt;=8,"8M",IF(V78&gt;=7,"7M",IF(E78&lt;=信息总览!$B$4,IF(I78&gt;164,"伪名",""),IF(AND(E78&gt;信息总览!$B$4,E78&lt;26,G78&gt;164),"伪名",""))))</f>
        <v/>
      </c>
      <c r="X78" s="19">
        <f t="shared" si="13"/>
        <v>45</v>
      </c>
    </row>
    <row r="79" hidden="1" spans="1:24">
      <c r="A79" s="9" t="str">
        <f t="shared" si="14"/>
        <v/>
      </c>
      <c r="B79" s="8">
        <v>2000103231</v>
      </c>
      <c r="C79" s="12" t="s">
        <v>330</v>
      </c>
      <c r="D79" s="12"/>
      <c r="E79" s="8">
        <v>19</v>
      </c>
      <c r="F79" s="8">
        <v>115</v>
      </c>
      <c r="G79" s="8">
        <v>127</v>
      </c>
      <c r="H79" s="8">
        <f>IFERROR(VLOOKUP(B79,球员对应球队!A:D,4,FALSE)-G79,"")</f>
        <v>0</v>
      </c>
      <c r="I79" s="8">
        <v>160</v>
      </c>
      <c r="J79" s="10" t="s">
        <v>193</v>
      </c>
      <c r="K79" s="10" t="s">
        <v>331</v>
      </c>
      <c r="L79" s="10" t="s">
        <v>124</v>
      </c>
      <c r="M79" s="10" t="str">
        <f>VLOOKUP(L79,信息总览!C:E,3,FALSE)</f>
        <v>乙级</v>
      </c>
      <c r="P79" s="18">
        <f t="shared" si="8"/>
        <v>2</v>
      </c>
      <c r="Q79" s="9">
        <f t="shared" si="9"/>
        <v>3</v>
      </c>
      <c r="R79" s="9">
        <f t="shared" si="10"/>
        <v>6</v>
      </c>
      <c r="S79" s="9">
        <f>IF(E79&gt;信息总览!$B$4,Q79,IF(I79&lt;140,Q79,(Q79+R79)/2))</f>
        <v>4.5</v>
      </c>
      <c r="T79" s="18">
        <f>IF(AND(J79="GK",W79&lt;&gt;""),0.1,IF(S79=1,0.1,IF((S79+V79)/2=1,0.1,IF(W79="8M",0.15,IF(W79="7M",0.13,IF(W79="伪名",0.11,IF(E79&gt;信息总览!$B$4,IF(INT((G79-95)/10)&gt;5,0.09,0.07),IF(INT((I79-95)/10)&gt;5,0.09,0.07))))))))</f>
        <v>0.09</v>
      </c>
      <c r="U79" s="9">
        <f t="shared" si="11"/>
        <v>0.405</v>
      </c>
      <c r="V79" s="9">
        <f t="shared" si="12"/>
        <v>4</v>
      </c>
      <c r="W79" s="9" t="str">
        <f>IF(V79&gt;=8,"8M",IF(V79&gt;=7,"7M",IF(E79&lt;=信息总览!$B$4,IF(I79&gt;164,"伪名",""),IF(AND(E79&gt;信息总览!$B$4,E79&lt;26,G79&gt;164),"伪名",""))))</f>
        <v/>
      </c>
      <c r="X79" s="19">
        <f t="shared" si="13"/>
        <v>33</v>
      </c>
    </row>
    <row r="80" hidden="1" spans="1:24">
      <c r="A80" s="9" t="str">
        <f t="shared" si="14"/>
        <v/>
      </c>
      <c r="B80" s="8">
        <v>2000045005</v>
      </c>
      <c r="C80" s="12" t="s">
        <v>332</v>
      </c>
      <c r="D80" s="12"/>
      <c r="E80" s="8">
        <v>20</v>
      </c>
      <c r="F80" s="8">
        <v>133</v>
      </c>
      <c r="G80" s="8">
        <v>138</v>
      </c>
      <c r="H80" s="8">
        <f>IFERROR(VLOOKUP(B80,球员对应球队!A:D,4,FALSE)-G80,"")</f>
        <v>0</v>
      </c>
      <c r="I80" s="8">
        <v>149</v>
      </c>
      <c r="J80" s="10" t="s">
        <v>225</v>
      </c>
      <c r="K80" s="10" t="s">
        <v>333</v>
      </c>
      <c r="L80" s="10" t="s">
        <v>124</v>
      </c>
      <c r="M80" s="10" t="str">
        <f>VLOOKUP(L80,信息总览!C:E,3,FALSE)</f>
        <v>乙级</v>
      </c>
      <c r="N80" s="8"/>
      <c r="O80" s="8"/>
      <c r="P80" s="18">
        <f t="shared" si="8"/>
        <v>3</v>
      </c>
      <c r="Q80" s="9">
        <f t="shared" si="9"/>
        <v>4</v>
      </c>
      <c r="R80" s="9">
        <f t="shared" si="10"/>
        <v>5</v>
      </c>
      <c r="S80" s="9">
        <f>IF(E80&gt;信息总览!$B$4,Q80,IF(I80&lt;140,Q80,(Q80+R80)/2))</f>
        <v>4.5</v>
      </c>
      <c r="T80" s="18">
        <f>IF(AND(J80="GK",W80&lt;&gt;""),0.1,IF(S80=1,0.1,IF((S80+V80)/2=1,0.1,IF(W80="8M",0.15,IF(W80="7M",0.13,IF(W80="伪名",0.11,IF(E80&gt;信息总览!$B$4,IF(INT((G80-95)/10)&gt;5,0.09,0.07),IF(INT((I80-95)/10)&gt;5,0.09,0.07))))))))</f>
        <v>0.07</v>
      </c>
      <c r="U80" s="9">
        <f t="shared" si="11"/>
        <v>0.315</v>
      </c>
      <c r="V80" s="9">
        <f t="shared" si="12"/>
        <v>4</v>
      </c>
      <c r="W80" s="9" t="str">
        <f>IF(V80&gt;=8,"8M",IF(V80&gt;=7,"7M",IF(E80&lt;=信息总览!$B$4,IF(I80&gt;164,"伪名",""),IF(AND(E80&gt;信息总览!$B$4,E80&lt;26,G80&gt;164),"伪名",""))))</f>
        <v/>
      </c>
      <c r="X80" s="19">
        <f t="shared" si="13"/>
        <v>11</v>
      </c>
    </row>
    <row r="81" hidden="1" spans="1:24">
      <c r="A81" s="9" t="str">
        <f t="shared" si="14"/>
        <v/>
      </c>
      <c r="B81" s="12">
        <v>2000311463</v>
      </c>
      <c r="C81" s="12" t="s">
        <v>334</v>
      </c>
      <c r="D81" s="12"/>
      <c r="E81" s="8">
        <v>17</v>
      </c>
      <c r="F81" s="8">
        <v>97</v>
      </c>
      <c r="G81" s="8">
        <v>97</v>
      </c>
      <c r="H81" s="8">
        <f>IFERROR(VLOOKUP(B81,球员对应球队!A:D,4,FALSE)-G81,"")</f>
        <v>0</v>
      </c>
      <c r="I81" s="8">
        <v>160</v>
      </c>
      <c r="J81" s="10" t="s">
        <v>232</v>
      </c>
      <c r="K81" s="10" t="s">
        <v>335</v>
      </c>
      <c r="L81" s="10" t="s">
        <v>124</v>
      </c>
      <c r="M81" s="10" t="str">
        <f>VLOOKUP(L81,信息总览!C:E,3,FALSE)</f>
        <v>乙级</v>
      </c>
      <c r="N81" s="8"/>
      <c r="O81" s="8"/>
      <c r="P81" s="18">
        <f t="shared" si="8"/>
        <v>1</v>
      </c>
      <c r="Q81" s="9">
        <f t="shared" si="9"/>
        <v>1</v>
      </c>
      <c r="R81" s="9">
        <f t="shared" si="10"/>
        <v>6</v>
      </c>
      <c r="S81" s="9">
        <f>IF(E81&gt;信息总览!$B$4,Q81,IF(I81&lt;140,Q81,(Q81+R81)/2))</f>
        <v>3.5</v>
      </c>
      <c r="T81" s="18">
        <f>IF(AND(J81="GK",W81&lt;&gt;""),0.1,IF(S81=1,0.1,IF((S81+V81)/2=1,0.1,IF(W81="8M",0.15,IF(W81="7M",0.13,IF(W81="伪名",0.11,IF(E81&gt;信息总览!$B$4,IF(INT((G81-95)/10)&gt;5,0.09,0.07),IF(INT((I81-95)/10)&gt;5,0.09,0.07))))))))</f>
        <v>0.09</v>
      </c>
      <c r="U81" s="9">
        <f t="shared" si="11"/>
        <v>0.315</v>
      </c>
      <c r="V81" s="9">
        <f t="shared" si="12"/>
        <v>3.5</v>
      </c>
      <c r="W81" s="9" t="str">
        <f>IF(V81&gt;=8,"8M",IF(V81&gt;=7,"7M",IF(E81&lt;=信息总览!$B$4,IF(I81&gt;164,"伪名",""),IF(AND(E81&gt;信息总览!$B$4,E81&lt;26,G81&gt;164),"伪名",""))))</f>
        <v/>
      </c>
      <c r="X81" s="19">
        <f t="shared" si="13"/>
        <v>63</v>
      </c>
    </row>
    <row r="82" hidden="1" spans="1:24">
      <c r="A82" s="9" t="str">
        <f t="shared" si="14"/>
        <v/>
      </c>
      <c r="B82" s="8">
        <v>2000187717</v>
      </c>
      <c r="C82" s="12" t="s">
        <v>336</v>
      </c>
      <c r="D82" s="12"/>
      <c r="E82" s="8">
        <v>19</v>
      </c>
      <c r="F82" s="8">
        <v>122</v>
      </c>
      <c r="G82" s="8">
        <v>128</v>
      </c>
      <c r="H82" s="8">
        <f>IFERROR(VLOOKUP(B82,球员对应球队!A:D,4,FALSE)-G82,"")</f>
        <v>0</v>
      </c>
      <c r="I82" s="8">
        <v>160</v>
      </c>
      <c r="J82" s="10" t="s">
        <v>337</v>
      </c>
      <c r="K82" s="10" t="s">
        <v>259</v>
      </c>
      <c r="L82" s="10" t="s">
        <v>124</v>
      </c>
      <c r="M82" s="10" t="str">
        <f>VLOOKUP(L82,信息总览!C:E,3,FALSE)</f>
        <v>乙级</v>
      </c>
      <c r="N82" s="8"/>
      <c r="O82" s="8"/>
      <c r="P82" s="18">
        <f t="shared" si="8"/>
        <v>2</v>
      </c>
      <c r="Q82" s="9">
        <f t="shared" si="9"/>
        <v>3</v>
      </c>
      <c r="R82" s="9">
        <f t="shared" si="10"/>
        <v>6</v>
      </c>
      <c r="S82" s="9">
        <f>IF(E82&gt;信息总览!$B$4,Q82,IF(I82&lt;140,Q82,(Q82+R82)/2))</f>
        <v>4.5</v>
      </c>
      <c r="T82" s="18">
        <f>IF(AND(J82="GK",W82&lt;&gt;""),0.1,IF(S82=1,0.1,IF((S82+V82)/2=1,0.1,IF(W82="8M",0.15,IF(W82="7M",0.13,IF(W82="伪名",0.11,IF(E82&gt;信息总览!$B$4,IF(INT((G82-95)/10)&gt;5,0.09,0.07),IF(INT((I82-95)/10)&gt;5,0.09,0.07))))))))</f>
        <v>0.09</v>
      </c>
      <c r="U82" s="9">
        <f t="shared" si="11"/>
        <v>0.405</v>
      </c>
      <c r="V82" s="9">
        <f t="shared" si="12"/>
        <v>4</v>
      </c>
      <c r="W82" s="9" t="str">
        <f>IF(V82&gt;=8,"8M",IF(V82&gt;=7,"7M",IF(E82&lt;=信息总览!$B$4,IF(I82&gt;164,"伪名",""),IF(AND(E82&gt;信息总览!$B$4,E82&lt;26,G82&gt;164),"伪名",""))))</f>
        <v/>
      </c>
      <c r="X82" s="19">
        <f t="shared" si="13"/>
        <v>32</v>
      </c>
    </row>
    <row r="83" hidden="1" spans="1:24">
      <c r="A83" s="9" t="str">
        <f t="shared" si="14"/>
        <v/>
      </c>
      <c r="B83" s="8">
        <v>2000202295</v>
      </c>
      <c r="C83" s="12" t="s">
        <v>338</v>
      </c>
      <c r="D83" s="12"/>
      <c r="E83" s="8">
        <v>19</v>
      </c>
      <c r="F83" s="8">
        <v>147</v>
      </c>
      <c r="G83" s="8">
        <v>153</v>
      </c>
      <c r="H83" s="8">
        <f>IFERROR(VLOOKUP(B83,球员对应球队!A:D,4,FALSE)-G83,"")</f>
        <v>0</v>
      </c>
      <c r="I83" s="8">
        <v>157</v>
      </c>
      <c r="J83" s="10" t="s">
        <v>193</v>
      </c>
      <c r="K83" s="10" t="s">
        <v>339</v>
      </c>
      <c r="L83" s="10" t="s">
        <v>124</v>
      </c>
      <c r="M83" s="10" t="str">
        <f>VLOOKUP(L83,信息总览!C:E,3,FALSE)</f>
        <v>乙级</v>
      </c>
      <c r="N83" s="8"/>
      <c r="O83" s="8"/>
      <c r="P83" s="18">
        <f t="shared" si="8"/>
        <v>5</v>
      </c>
      <c r="Q83" s="9">
        <f t="shared" si="9"/>
        <v>5</v>
      </c>
      <c r="R83" s="9">
        <f t="shared" si="10"/>
        <v>6</v>
      </c>
      <c r="S83" s="9">
        <f>IF(E83&gt;信息总览!$B$4,Q83,IF(I83&lt;140,Q83,(Q83+R83)/2))</f>
        <v>5.5</v>
      </c>
      <c r="T83" s="18">
        <f>IF(AND(J83="GK",W83&lt;&gt;""),0.1,IF(S83=1,0.1,IF((S83+V83)/2=1,0.1,IF(W83="8M",0.15,IF(W83="7M",0.13,IF(W83="伪名",0.11,IF(E83&gt;信息总览!$B$4,IF(INT((G83-95)/10)&gt;5,0.09,0.07),IF(INT((I83-95)/10)&gt;5,0.09,0.07))))))))</f>
        <v>0.09</v>
      </c>
      <c r="U83" s="9">
        <f t="shared" si="11"/>
        <v>0.495</v>
      </c>
      <c r="V83" s="9">
        <f t="shared" si="12"/>
        <v>5.5</v>
      </c>
      <c r="W83" s="9" t="str">
        <f>IF(V83&gt;=8,"8M",IF(V83&gt;=7,"7M",IF(E83&lt;=信息总览!$B$4,IF(I83&gt;164,"伪名",""),IF(AND(E83&gt;信息总览!$B$4,E83&lt;26,G83&gt;164),"伪名",""))))</f>
        <v/>
      </c>
      <c r="X83" s="19">
        <f t="shared" si="13"/>
        <v>4</v>
      </c>
    </row>
    <row r="84" hidden="1" spans="1:24">
      <c r="A84" s="9" t="str">
        <f t="shared" si="14"/>
        <v/>
      </c>
      <c r="B84" s="8">
        <v>2000179714</v>
      </c>
      <c r="C84" s="12" t="s">
        <v>340</v>
      </c>
      <c r="D84" s="12"/>
      <c r="E84" s="8">
        <v>19</v>
      </c>
      <c r="F84" s="8">
        <v>112</v>
      </c>
      <c r="G84" s="8">
        <v>118</v>
      </c>
      <c r="H84" s="8">
        <f>IFERROR(VLOOKUP(B84,球员对应球队!A:D,4,FALSE)-G84,"")</f>
        <v>0</v>
      </c>
      <c r="I84" s="8">
        <v>160</v>
      </c>
      <c r="J84" s="10" t="s">
        <v>252</v>
      </c>
      <c r="K84" s="10" t="s">
        <v>341</v>
      </c>
      <c r="L84" s="10" t="s">
        <v>124</v>
      </c>
      <c r="M84" s="10" t="str">
        <f>VLOOKUP(L84,信息总览!C:E,3,FALSE)</f>
        <v>乙级</v>
      </c>
      <c r="N84" s="8"/>
      <c r="O84" s="8"/>
      <c r="P84" s="18">
        <f t="shared" si="8"/>
        <v>1</v>
      </c>
      <c r="Q84" s="9">
        <f t="shared" si="9"/>
        <v>2</v>
      </c>
      <c r="R84" s="9">
        <f t="shared" si="10"/>
        <v>6</v>
      </c>
      <c r="S84" s="9">
        <f>IF(E84&gt;信息总览!$B$4,Q84,IF(I84&lt;140,Q84,(Q84+R84)/2))</f>
        <v>4</v>
      </c>
      <c r="T84" s="18">
        <f>IF(AND(J84="GK",W84&lt;&gt;""),0.1,IF(S84=1,0.1,IF((S84+V84)/2=1,0.1,IF(W84="8M",0.15,IF(W84="7M",0.13,IF(W84="伪名",0.11,IF(E84&gt;信息总览!$B$4,IF(INT((G84-95)/10)&gt;5,0.09,0.07),IF(INT((I84-95)/10)&gt;5,0.09,0.07))))))))</f>
        <v>0.09</v>
      </c>
      <c r="U84" s="9">
        <f t="shared" si="11"/>
        <v>0.36</v>
      </c>
      <c r="V84" s="9">
        <f t="shared" si="12"/>
        <v>3.5</v>
      </c>
      <c r="W84" s="9" t="str">
        <f>IF(V84&gt;=8,"8M",IF(V84&gt;=7,"7M",IF(E84&lt;=信息总览!$B$4,IF(I84&gt;164,"伪名",""),IF(AND(E84&gt;信息总览!$B$4,E84&lt;26,G84&gt;164),"伪名",""))))</f>
        <v/>
      </c>
      <c r="X84" s="19">
        <f t="shared" si="13"/>
        <v>42</v>
      </c>
    </row>
    <row r="85" hidden="1" spans="1:24">
      <c r="A85" s="9" t="str">
        <f t="shared" si="14"/>
        <v>7M</v>
      </c>
      <c r="B85" s="8">
        <v>55057659</v>
      </c>
      <c r="C85" s="8" t="s">
        <v>342</v>
      </c>
      <c r="E85" s="8">
        <v>31</v>
      </c>
      <c r="F85" s="8">
        <v>165</v>
      </c>
      <c r="G85" s="8">
        <v>165</v>
      </c>
      <c r="H85" s="8">
        <f>IFERROR(VLOOKUP(B85,球员对应球队!A:D,4,FALSE)-G85,"")</f>
        <v>0</v>
      </c>
      <c r="I85" s="8">
        <v>180</v>
      </c>
      <c r="J85" s="10" t="s">
        <v>181</v>
      </c>
      <c r="K85" s="10" t="s">
        <v>226</v>
      </c>
      <c r="L85" s="10" t="s">
        <v>124</v>
      </c>
      <c r="M85" s="10" t="str">
        <f>VLOOKUP(L85,信息总览!C:E,3,FALSE)</f>
        <v>乙级</v>
      </c>
      <c r="N85" s="8"/>
      <c r="O85" s="8"/>
      <c r="P85" s="18">
        <f t="shared" si="8"/>
        <v>7</v>
      </c>
      <c r="Q85" s="9">
        <f t="shared" si="9"/>
        <v>7</v>
      </c>
      <c r="R85" s="9">
        <f t="shared" si="10"/>
        <v>8</v>
      </c>
      <c r="S85" s="9">
        <f>IF(E85&gt;信息总览!$B$4,Q85,IF(I85&lt;140,Q85,(Q85+R85)/2))</f>
        <v>7</v>
      </c>
      <c r="T85" s="18">
        <f>IF(AND(J85="GK",W85&lt;&gt;""),0.1,IF(S85=1,0.1,IF((S85+V85)/2=1,0.1,IF(W85="8M",0.15,IF(W85="7M",0.13,IF(W85="伪名",0.11,IF(E85&gt;信息总览!$B$4,IF(INT((G85-95)/10)&gt;5,0.09,0.07),IF(INT((I85-95)/10)&gt;5,0.09,0.07))))))))</f>
        <v>0.1</v>
      </c>
      <c r="U85" s="9">
        <f t="shared" si="11"/>
        <v>0.7</v>
      </c>
      <c r="V85" s="9">
        <f t="shared" si="12"/>
        <v>7</v>
      </c>
      <c r="W85" s="9" t="str">
        <f>IF(V85&gt;=8,"8M",IF(V85&gt;=7,"7M",IF(E85&lt;=信息总览!$B$4,IF(I85&gt;164,"伪名",""),IF(AND(E85&gt;信息总览!$B$4,E85&lt;26,G85&gt;164),"伪名",""))))</f>
        <v>7M</v>
      </c>
      <c r="X85" s="19">
        <f t="shared" si="13"/>
        <v>0</v>
      </c>
    </row>
    <row r="86" hidden="1" spans="1:24">
      <c r="A86" s="9" t="str">
        <f t="shared" si="14"/>
        <v/>
      </c>
      <c r="B86" s="20">
        <v>2000412744</v>
      </c>
      <c r="C86" s="8" t="s">
        <v>343</v>
      </c>
      <c r="E86" s="8">
        <v>17</v>
      </c>
      <c r="F86" s="8">
        <v>98</v>
      </c>
      <c r="G86" s="8">
        <v>98</v>
      </c>
      <c r="H86" s="8">
        <f>IFERROR(VLOOKUP(B86,球员对应球队!A:D,4,FALSE)-G86,"")</f>
        <v>0</v>
      </c>
      <c r="I86" s="8">
        <v>160</v>
      </c>
      <c r="J86" s="10" t="s">
        <v>319</v>
      </c>
      <c r="K86" s="10" t="s">
        <v>344</v>
      </c>
      <c r="L86" s="10" t="s">
        <v>124</v>
      </c>
      <c r="M86" s="10" t="str">
        <f>VLOOKUP(L86,信息总览!C:E,3,FALSE)</f>
        <v>乙级</v>
      </c>
      <c r="P86" s="18">
        <f t="shared" si="8"/>
        <v>1</v>
      </c>
      <c r="Q86" s="9">
        <f t="shared" si="9"/>
        <v>1</v>
      </c>
      <c r="R86" s="9">
        <f t="shared" si="10"/>
        <v>6</v>
      </c>
      <c r="S86" s="9">
        <f>IF(E86&gt;信息总览!$B$4,Q86,IF(I86&lt;140,Q86,(Q86+R86)/2))</f>
        <v>3.5</v>
      </c>
      <c r="T86" s="18">
        <f>IF(AND(J86="GK",W86&lt;&gt;""),0.1,IF(S86=1,0.1,IF((S86+V86)/2=1,0.1,IF(W86="8M",0.15,IF(W86="7M",0.13,IF(W86="伪名",0.11,IF(E86&gt;信息总览!$B$4,IF(INT((G86-95)/10)&gt;5,0.09,0.07),IF(INT((I86-95)/10)&gt;5,0.09,0.07))))))))</f>
        <v>0.09</v>
      </c>
      <c r="U86" s="9">
        <f t="shared" si="11"/>
        <v>0.315</v>
      </c>
      <c r="V86" s="9">
        <f t="shared" si="12"/>
        <v>3.5</v>
      </c>
      <c r="W86" s="9" t="str">
        <f>IF(V86&gt;=8,"8M",IF(V86&gt;=7,"7M",IF(E86&lt;=信息总览!$B$4,IF(I86&gt;164,"伪名",""),IF(AND(E86&gt;信息总览!$B$4,E86&lt;26,G86&gt;164),"伪名",""))))</f>
        <v/>
      </c>
      <c r="X86" s="19">
        <f t="shared" si="13"/>
        <v>62</v>
      </c>
    </row>
    <row r="87" hidden="1" spans="1:24">
      <c r="A87" s="9" t="str">
        <f t="shared" si="14"/>
        <v/>
      </c>
      <c r="B87" s="20">
        <v>2000410735</v>
      </c>
      <c r="C87" s="8" t="s">
        <v>345</v>
      </c>
      <c r="E87" s="8">
        <v>18</v>
      </c>
      <c r="F87" s="8">
        <v>111</v>
      </c>
      <c r="G87" s="8">
        <v>111</v>
      </c>
      <c r="H87" s="8">
        <f>IFERROR(VLOOKUP(B87,球员对应球队!A:D,4,FALSE)-G87,"")</f>
        <v>0</v>
      </c>
      <c r="I87" s="8">
        <v>150</v>
      </c>
      <c r="J87" s="10" t="s">
        <v>308</v>
      </c>
      <c r="K87" s="10" t="s">
        <v>346</v>
      </c>
      <c r="L87" s="10" t="s">
        <v>124</v>
      </c>
      <c r="M87" s="10" t="str">
        <f>VLOOKUP(L87,信息总览!C:E,3,FALSE)</f>
        <v>乙级</v>
      </c>
      <c r="P87" s="18">
        <f t="shared" si="8"/>
        <v>1</v>
      </c>
      <c r="Q87" s="9">
        <f t="shared" si="9"/>
        <v>1</v>
      </c>
      <c r="R87" s="9">
        <f t="shared" si="10"/>
        <v>5</v>
      </c>
      <c r="S87" s="9">
        <f>IF(E87&gt;信息总览!$B$4,Q87,IF(I87&lt;140,Q87,(Q87+R87)/2))</f>
        <v>3</v>
      </c>
      <c r="T87" s="18">
        <f>IF(AND(J87="GK",W87&lt;&gt;""),0.1,IF(S87=1,0.1,IF((S87+V87)/2=1,0.1,IF(W87="8M",0.15,IF(W87="7M",0.13,IF(W87="伪名",0.11,IF(E87&gt;信息总览!$B$4,IF(INT((G87-95)/10)&gt;5,0.09,0.07),IF(INT((I87-95)/10)&gt;5,0.09,0.07))))))))</f>
        <v>0.07</v>
      </c>
      <c r="U87" s="9">
        <f t="shared" si="11"/>
        <v>0.21</v>
      </c>
      <c r="V87" s="9">
        <f t="shared" si="12"/>
        <v>3</v>
      </c>
      <c r="W87" s="9" t="str">
        <f>IF(V87&gt;=8,"8M",IF(V87&gt;=7,"7M",IF(E87&lt;=信息总览!$B$4,IF(I87&gt;164,"伪名",""),IF(AND(E87&gt;信息总览!$B$4,E87&lt;26,G87&gt;164),"伪名",""))))</f>
        <v/>
      </c>
      <c r="X87" s="19">
        <f t="shared" si="13"/>
        <v>39</v>
      </c>
    </row>
    <row r="88" hidden="1" spans="1:24">
      <c r="A88" s="9" t="str">
        <f t="shared" si="14"/>
        <v/>
      </c>
      <c r="B88" s="20">
        <v>2000291355</v>
      </c>
      <c r="C88" s="8" t="s">
        <v>347</v>
      </c>
      <c r="E88" s="8">
        <v>18</v>
      </c>
      <c r="F88" s="8">
        <v>107</v>
      </c>
      <c r="G88" s="8">
        <v>107</v>
      </c>
      <c r="H88" s="8">
        <f>IFERROR(VLOOKUP(B88,球员对应球队!A:D,4,FALSE)-G88,"")</f>
        <v>0</v>
      </c>
      <c r="I88" s="8">
        <v>160</v>
      </c>
      <c r="J88" s="10" t="s">
        <v>238</v>
      </c>
      <c r="K88" s="10" t="s">
        <v>348</v>
      </c>
      <c r="L88" s="10" t="s">
        <v>124</v>
      </c>
      <c r="M88" s="10" t="str">
        <f>VLOOKUP(L88,信息总览!C:E,3,FALSE)</f>
        <v>乙级</v>
      </c>
      <c r="P88" s="18">
        <f t="shared" si="8"/>
        <v>1</v>
      </c>
      <c r="Q88" s="9">
        <f t="shared" si="9"/>
        <v>1</v>
      </c>
      <c r="R88" s="9">
        <f t="shared" si="10"/>
        <v>6</v>
      </c>
      <c r="S88" s="9">
        <f>IF(E88&gt;信息总览!$B$4,Q88,IF(I88&lt;140,Q88,(Q88+R88)/2))</f>
        <v>3.5</v>
      </c>
      <c r="T88" s="18">
        <f>IF(AND(J88="GK",W88&lt;&gt;""),0.1,IF(S88=1,0.1,IF((S88+V88)/2=1,0.1,IF(W88="8M",0.15,IF(W88="7M",0.13,IF(W88="伪名",0.11,IF(E88&gt;信息总览!$B$4,IF(INT((G88-95)/10)&gt;5,0.09,0.07),IF(INT((I88-95)/10)&gt;5,0.09,0.07))))))))</f>
        <v>0.09</v>
      </c>
      <c r="U88" s="9">
        <f t="shared" si="11"/>
        <v>0.315</v>
      </c>
      <c r="V88" s="9">
        <f t="shared" si="12"/>
        <v>3.5</v>
      </c>
      <c r="W88" s="9" t="str">
        <f>IF(V88&gt;=8,"8M",IF(V88&gt;=7,"7M",IF(E88&lt;=信息总览!$B$4,IF(I88&gt;164,"伪名",""),IF(AND(E88&gt;信息总览!$B$4,E88&lt;26,G88&gt;164),"伪名",""))))</f>
        <v/>
      </c>
      <c r="X88" s="19">
        <f t="shared" si="13"/>
        <v>53</v>
      </c>
    </row>
    <row r="89" hidden="1" spans="1:24">
      <c r="A89" s="9" t="str">
        <f t="shared" si="14"/>
        <v/>
      </c>
      <c r="B89" s="20">
        <v>2000448428</v>
      </c>
      <c r="C89" s="8" t="s">
        <v>349</v>
      </c>
      <c r="E89" s="8">
        <v>16</v>
      </c>
      <c r="F89" s="8">
        <v>98</v>
      </c>
      <c r="G89" s="8">
        <v>98</v>
      </c>
      <c r="H89" s="8">
        <f>IFERROR(VLOOKUP(B89,球员对应球队!A:D,4,FALSE)-G89,"")</f>
        <v>0</v>
      </c>
      <c r="I89" s="8">
        <v>160</v>
      </c>
      <c r="J89" s="10" t="s">
        <v>308</v>
      </c>
      <c r="K89" s="10" t="s">
        <v>339</v>
      </c>
      <c r="L89" s="10" t="s">
        <v>124</v>
      </c>
      <c r="M89" s="10" t="str">
        <f>VLOOKUP(L89,信息总览!C:E,3,FALSE)</f>
        <v>乙级</v>
      </c>
      <c r="P89" s="18">
        <f t="shared" si="8"/>
        <v>1</v>
      </c>
      <c r="Q89" s="9">
        <f t="shared" si="9"/>
        <v>1</v>
      </c>
      <c r="R89" s="9">
        <f t="shared" si="10"/>
        <v>6</v>
      </c>
      <c r="S89" s="9">
        <f>IF(E89&gt;信息总览!$B$4,Q89,IF(I89&lt;140,Q89,(Q89+R89)/2))</f>
        <v>3.5</v>
      </c>
      <c r="T89" s="18">
        <f>IF(AND(J89="GK",W89&lt;&gt;""),0.1,IF(S89=1,0.1,IF((S89+V89)/2=1,0.1,IF(W89="8M",0.15,IF(W89="7M",0.13,IF(W89="伪名",0.11,IF(E89&gt;信息总览!$B$4,IF(INT((G89-95)/10)&gt;5,0.09,0.07),IF(INT((I89-95)/10)&gt;5,0.09,0.07))))))))</f>
        <v>0.09</v>
      </c>
      <c r="U89" s="9">
        <f t="shared" si="11"/>
        <v>0.315</v>
      </c>
      <c r="V89" s="9">
        <f t="shared" si="12"/>
        <v>3.5</v>
      </c>
      <c r="W89" s="9" t="str">
        <f>IF(V89&gt;=8,"8M",IF(V89&gt;=7,"7M",IF(E89&lt;=信息总览!$B$4,IF(I89&gt;164,"伪名",""),IF(AND(E89&gt;信息总览!$B$4,E89&lt;26,G89&gt;164),"伪名",""))))</f>
        <v/>
      </c>
      <c r="X89" s="19">
        <f t="shared" si="13"/>
        <v>62</v>
      </c>
    </row>
    <row r="90" hidden="1" spans="1:24">
      <c r="A90" s="9" t="str">
        <f t="shared" si="14"/>
        <v/>
      </c>
      <c r="B90" s="20">
        <v>2000216339</v>
      </c>
      <c r="C90" s="8" t="s">
        <v>350</v>
      </c>
      <c r="E90" s="8">
        <v>19</v>
      </c>
      <c r="F90" s="8">
        <v>104</v>
      </c>
      <c r="G90" s="8">
        <v>104</v>
      </c>
      <c r="H90" s="8">
        <f>IFERROR(VLOOKUP(B90,球员对应球队!A:D,4,FALSE)-G90,"")</f>
        <v>0</v>
      </c>
      <c r="I90" s="8">
        <v>150</v>
      </c>
      <c r="J90" s="10" t="s">
        <v>351</v>
      </c>
      <c r="K90" s="10" t="s">
        <v>352</v>
      </c>
      <c r="L90" s="10" t="s">
        <v>124</v>
      </c>
      <c r="M90" s="10" t="str">
        <f>VLOOKUP(L90,信息总览!C:E,3,FALSE)</f>
        <v>乙级</v>
      </c>
      <c r="P90" s="18">
        <f t="shared" si="8"/>
        <v>1</v>
      </c>
      <c r="Q90" s="9">
        <f t="shared" si="9"/>
        <v>1</v>
      </c>
      <c r="R90" s="9">
        <f t="shared" si="10"/>
        <v>5</v>
      </c>
      <c r="S90" s="9">
        <f>IF(E90&gt;信息总览!$B$4,Q90,IF(I90&lt;140,Q90,(Q90+R90)/2))</f>
        <v>3</v>
      </c>
      <c r="T90" s="18">
        <f>IF(AND(J90="GK",W90&lt;&gt;""),0.1,IF(S90=1,0.1,IF((S90+V90)/2=1,0.1,IF(W90="8M",0.15,IF(W90="7M",0.13,IF(W90="伪名",0.11,IF(E90&gt;信息总览!$B$4,IF(INT((G90-95)/10)&gt;5,0.09,0.07),IF(INT((I90-95)/10)&gt;5,0.09,0.07))))))))</f>
        <v>0.07</v>
      </c>
      <c r="U90" s="9">
        <f t="shared" si="11"/>
        <v>0.21</v>
      </c>
      <c r="V90" s="9">
        <f t="shared" si="12"/>
        <v>3</v>
      </c>
      <c r="W90" s="9" t="str">
        <f>IF(V90&gt;=8,"8M",IF(V90&gt;=7,"7M",IF(E90&lt;=信息总览!$B$4,IF(I90&gt;164,"伪名",""),IF(AND(E90&gt;信息总览!$B$4,E90&lt;26,G90&gt;164),"伪名",""))))</f>
        <v/>
      </c>
      <c r="X90" s="19">
        <f t="shared" si="13"/>
        <v>46</v>
      </c>
    </row>
    <row r="91" hidden="1" spans="1:24">
      <c r="A91" s="9" t="str">
        <f t="shared" si="14"/>
        <v/>
      </c>
      <c r="B91" s="20">
        <v>2000289956</v>
      </c>
      <c r="C91" s="8" t="s">
        <v>353</v>
      </c>
      <c r="E91" s="8">
        <v>18</v>
      </c>
      <c r="F91" s="8">
        <v>108</v>
      </c>
      <c r="G91" s="8">
        <v>108</v>
      </c>
      <c r="H91" s="8">
        <f>IFERROR(VLOOKUP(B91,球员对应球队!A:D,4,FALSE)-G91,"")</f>
        <v>0</v>
      </c>
      <c r="I91" s="8">
        <v>150</v>
      </c>
      <c r="J91" s="10" t="s">
        <v>308</v>
      </c>
      <c r="K91" s="10" t="s">
        <v>344</v>
      </c>
      <c r="L91" s="10" t="s">
        <v>124</v>
      </c>
      <c r="M91" s="10" t="str">
        <f>VLOOKUP(L91,信息总览!C:E,3,FALSE)</f>
        <v>乙级</v>
      </c>
      <c r="P91" s="18">
        <f t="shared" si="8"/>
        <v>1</v>
      </c>
      <c r="Q91" s="9">
        <f t="shared" si="9"/>
        <v>1</v>
      </c>
      <c r="R91" s="9">
        <f t="shared" si="10"/>
        <v>5</v>
      </c>
      <c r="S91" s="9">
        <f>IF(E91&gt;信息总览!$B$4,Q91,IF(I91&lt;140,Q91,(Q91+R91)/2))</f>
        <v>3</v>
      </c>
      <c r="T91" s="18">
        <f>IF(AND(J91="GK",W91&lt;&gt;""),0.1,IF(S91=1,0.1,IF((S91+V91)/2=1,0.1,IF(W91="8M",0.15,IF(W91="7M",0.13,IF(W91="伪名",0.11,IF(E91&gt;信息总览!$B$4,IF(INT((G91-95)/10)&gt;5,0.09,0.07),IF(INT((I91-95)/10)&gt;5,0.09,0.07))))))))</f>
        <v>0.07</v>
      </c>
      <c r="U91" s="9">
        <f t="shared" si="11"/>
        <v>0.21</v>
      </c>
      <c r="V91" s="9">
        <f t="shared" si="12"/>
        <v>3</v>
      </c>
      <c r="W91" s="9" t="str">
        <f>IF(V91&gt;=8,"8M",IF(V91&gt;=7,"7M",IF(E91&lt;=信息总览!$B$4,IF(I91&gt;164,"伪名",""),IF(AND(E91&gt;信息总览!$B$4,E91&lt;26,G91&gt;164),"伪名",""))))</f>
        <v/>
      </c>
      <c r="X91" s="19">
        <f t="shared" si="13"/>
        <v>42</v>
      </c>
    </row>
    <row r="92" hidden="1" spans="1:24">
      <c r="A92" s="9" t="str">
        <f t="shared" si="14"/>
        <v/>
      </c>
      <c r="B92" s="8">
        <v>2000115205</v>
      </c>
      <c r="C92" s="8" t="s">
        <v>354</v>
      </c>
      <c r="E92" s="8">
        <v>20</v>
      </c>
      <c r="F92" s="8">
        <v>125</v>
      </c>
      <c r="G92" s="8">
        <v>136</v>
      </c>
      <c r="H92" s="8">
        <f>IFERROR(VLOOKUP(B92,球员对应球队!A:D,4,FALSE)-G92,"")</f>
        <v>0</v>
      </c>
      <c r="I92" s="8">
        <v>157</v>
      </c>
      <c r="J92" s="10" t="s">
        <v>184</v>
      </c>
      <c r="K92" s="10" t="s">
        <v>243</v>
      </c>
      <c r="L92" s="10" t="s">
        <v>112</v>
      </c>
      <c r="M92" s="10" t="str">
        <f>VLOOKUP(L92,信息总览!C:E,3,FALSE)</f>
        <v>甲级</v>
      </c>
      <c r="P92" s="18">
        <f t="shared" si="8"/>
        <v>3</v>
      </c>
      <c r="Q92" s="9">
        <f t="shared" si="9"/>
        <v>4</v>
      </c>
      <c r="R92" s="9">
        <f t="shared" si="10"/>
        <v>6</v>
      </c>
      <c r="S92" s="9">
        <f>IF(E92&gt;信息总览!$B$4,Q92,IF(I92&lt;140,Q92,(Q92+R92)/2))</f>
        <v>5</v>
      </c>
      <c r="T92" s="18">
        <f>IF(AND(J92="GK",W92&lt;&gt;""),0.1,IF(S92=1,0.1,IF((S92+V92)/2=1,0.1,IF(W92="8M",0.15,IF(W92="7M",0.13,IF(W92="伪名",0.11,IF(E92&gt;信息总览!$B$4,IF(INT((G92-95)/10)&gt;5,0.09,0.07),IF(INT((I92-95)/10)&gt;5,0.09,0.07))))))))</f>
        <v>0.09</v>
      </c>
      <c r="U92" s="9">
        <f t="shared" si="11"/>
        <v>0.45</v>
      </c>
      <c r="V92" s="9">
        <f t="shared" si="12"/>
        <v>4.5</v>
      </c>
      <c r="W92" s="9" t="str">
        <f>IF(V92&gt;=8,"8M",IF(V92&gt;=7,"7M",IF(E92&lt;=信息总览!$B$4,IF(I92&gt;164,"伪名",""),IF(AND(E92&gt;信息总览!$B$4,E92&lt;26,G92&gt;164),"伪名",""))))</f>
        <v/>
      </c>
      <c r="X92" s="19">
        <f t="shared" si="13"/>
        <v>21</v>
      </c>
    </row>
    <row r="93" hidden="1" spans="1:24">
      <c r="A93" s="9" t="str">
        <f t="shared" si="14"/>
        <v/>
      </c>
      <c r="B93" s="8">
        <v>2000030160</v>
      </c>
      <c r="C93" s="12" t="s">
        <v>355</v>
      </c>
      <c r="D93" s="12"/>
      <c r="E93" s="8">
        <v>21</v>
      </c>
      <c r="F93" s="8">
        <v>129</v>
      </c>
      <c r="G93" s="8">
        <v>135</v>
      </c>
      <c r="H93" s="8">
        <f>IFERROR(VLOOKUP(B93,球员对应球队!A:D,4,FALSE)-G93,"")</f>
        <v>0</v>
      </c>
      <c r="I93" s="8">
        <v>155</v>
      </c>
      <c r="J93" s="10" t="s">
        <v>189</v>
      </c>
      <c r="K93" s="10" t="s">
        <v>356</v>
      </c>
      <c r="L93" s="10" t="s">
        <v>112</v>
      </c>
      <c r="M93" s="10" t="str">
        <f>VLOOKUP(L93,信息总览!C:E,3,FALSE)</f>
        <v>甲级</v>
      </c>
      <c r="P93" s="18">
        <f t="shared" si="8"/>
        <v>3</v>
      </c>
      <c r="Q93" s="9">
        <f t="shared" si="9"/>
        <v>4</v>
      </c>
      <c r="R93" s="9">
        <f t="shared" si="10"/>
        <v>6</v>
      </c>
      <c r="S93" s="9">
        <f>IF(E93&gt;信息总览!$B$4,Q93,IF(I93&lt;140,Q93,(Q93+R93)/2))</f>
        <v>5</v>
      </c>
      <c r="T93" s="18">
        <f>IF(AND(J93="GK",W93&lt;&gt;""),0.1,IF(S93=1,0.1,IF((S93+V93)/2=1,0.1,IF(W93="8M",0.15,IF(W93="7M",0.13,IF(W93="伪名",0.11,IF(E93&gt;信息总览!$B$4,IF(INT((G93-95)/10)&gt;5,0.09,0.07),IF(INT((I93-95)/10)&gt;5,0.09,0.07))))))))</f>
        <v>0.09</v>
      </c>
      <c r="U93" s="9">
        <f t="shared" si="11"/>
        <v>0.45</v>
      </c>
      <c r="V93" s="9">
        <f t="shared" si="12"/>
        <v>4.5</v>
      </c>
      <c r="W93" s="9" t="str">
        <f>IF(V93&gt;=8,"8M",IF(V93&gt;=7,"7M",IF(E93&lt;=信息总览!$B$4,IF(I93&gt;164,"伪名",""),IF(AND(E93&gt;信息总览!$B$4,E93&lt;26,G93&gt;164),"伪名",""))))</f>
        <v/>
      </c>
      <c r="X93" s="19">
        <f t="shared" si="13"/>
        <v>20</v>
      </c>
    </row>
    <row r="94" hidden="1" spans="1:24">
      <c r="A94" s="9" t="str">
        <f t="shared" si="14"/>
        <v/>
      </c>
      <c r="B94" s="8">
        <v>18097159</v>
      </c>
      <c r="C94" s="12" t="s">
        <v>357</v>
      </c>
      <c r="D94" s="12"/>
      <c r="E94" s="8">
        <v>26</v>
      </c>
      <c r="F94" s="8">
        <v>151</v>
      </c>
      <c r="G94" s="8">
        <v>151</v>
      </c>
      <c r="H94" s="8">
        <f>IFERROR(VLOOKUP(B94,球员对应球队!A:D,4,FALSE)-G94,"")</f>
        <v>0</v>
      </c>
      <c r="I94" s="8">
        <v>153</v>
      </c>
      <c r="J94" s="10" t="s">
        <v>358</v>
      </c>
      <c r="K94" s="10" t="s">
        <v>230</v>
      </c>
      <c r="L94" s="10" t="s">
        <v>112</v>
      </c>
      <c r="M94" s="10" t="str">
        <f>VLOOKUP(L94,信息总览!C:E,3,FALSE)</f>
        <v>甲级</v>
      </c>
      <c r="N94" s="8"/>
      <c r="O94" s="8"/>
      <c r="P94" s="18">
        <f t="shared" si="8"/>
        <v>5</v>
      </c>
      <c r="Q94" s="9">
        <f t="shared" si="9"/>
        <v>5</v>
      </c>
      <c r="R94" s="9">
        <f t="shared" si="10"/>
        <v>5</v>
      </c>
      <c r="S94" s="9">
        <f>IF(E94&gt;信息总览!$B$4,Q94,IF(I94&lt;140,Q94,(Q94+R94)/2))</f>
        <v>5</v>
      </c>
      <c r="T94" s="18">
        <f>IF(AND(J94="GK",W94&lt;&gt;""),0.1,IF(S94=1,0.1,IF((S94+V94)/2=1,0.1,IF(W94="8M",0.15,IF(W94="7M",0.13,IF(W94="伪名",0.11,IF(E94&gt;信息总览!$B$4,IF(INT((G94-95)/10)&gt;5,0.09,0.07),IF(INT((I94-95)/10)&gt;5,0.09,0.07))))))))</f>
        <v>0.07</v>
      </c>
      <c r="U94" s="9">
        <f t="shared" si="11"/>
        <v>0.35</v>
      </c>
      <c r="V94" s="9">
        <f t="shared" si="12"/>
        <v>5</v>
      </c>
      <c r="W94" s="9" t="str">
        <f>IF(V94&gt;=8,"8M",IF(V94&gt;=7,"7M",IF(E94&lt;=信息总览!$B$4,IF(I94&gt;164,"伪名",""),IF(AND(E94&gt;信息总览!$B$4,E94&lt;26,G94&gt;164),"伪名",""))))</f>
        <v/>
      </c>
      <c r="X94" s="19">
        <f t="shared" si="13"/>
        <v>0</v>
      </c>
    </row>
    <row r="95" hidden="1" spans="1:24">
      <c r="A95" s="9" t="str">
        <f t="shared" si="14"/>
        <v>伪名</v>
      </c>
      <c r="B95" s="8">
        <v>2000263999</v>
      </c>
      <c r="C95" s="12" t="s">
        <v>359</v>
      </c>
      <c r="D95" s="12"/>
      <c r="E95" s="8">
        <v>18</v>
      </c>
      <c r="F95" s="8">
        <v>132</v>
      </c>
      <c r="G95" s="8">
        <v>156</v>
      </c>
      <c r="H95" s="8">
        <f>IFERROR(VLOOKUP(B95,球员对应球队!A:D,4,FALSE)-G95,"")</f>
        <v>0</v>
      </c>
      <c r="I95" s="8">
        <v>188</v>
      </c>
      <c r="J95" s="10" t="s">
        <v>247</v>
      </c>
      <c r="K95" s="10" t="s">
        <v>226</v>
      </c>
      <c r="L95" s="10" t="s">
        <v>112</v>
      </c>
      <c r="M95" s="10" t="str">
        <f>VLOOKUP(L95,信息总览!C:E,3,FALSE)</f>
        <v>甲级</v>
      </c>
      <c r="N95" s="8"/>
      <c r="O95" s="8"/>
      <c r="P95" s="18">
        <f t="shared" si="8"/>
        <v>3</v>
      </c>
      <c r="Q95" s="9">
        <f t="shared" si="9"/>
        <v>6</v>
      </c>
      <c r="R95" s="9">
        <f t="shared" si="10"/>
        <v>9</v>
      </c>
      <c r="S95" s="9">
        <f>IF(E95&gt;信息总览!$B$4,Q95,IF(I95&lt;140,Q95,(Q95+R95)/2))</f>
        <v>7.5</v>
      </c>
      <c r="T95" s="18">
        <f>IF(AND(J95="GK",W95&lt;&gt;""),0.1,IF(S95=1,0.1,IF((S95+V95)/2=1,0.1,IF(W95="8M",0.15,IF(W95="7M",0.13,IF(W95="伪名",0.11,IF(E95&gt;信息总览!$B$4,IF(INT((G95-95)/10)&gt;5,0.09,0.07),IF(INT((I95-95)/10)&gt;5,0.09,0.07))))))))</f>
        <v>0.11</v>
      </c>
      <c r="U95" s="9">
        <f t="shared" si="11"/>
        <v>0.825</v>
      </c>
      <c r="V95" s="9">
        <f t="shared" si="12"/>
        <v>6</v>
      </c>
      <c r="W95" s="9" t="str">
        <f>IF(V95&gt;=8,"8M",IF(V95&gt;=7,"7M",IF(E95&lt;=信息总览!$B$4,IF(I95&gt;164,"伪名",""),IF(AND(E95&gt;信息总览!$B$4,E95&lt;26,G95&gt;164),"伪名",""))))</f>
        <v>伪名</v>
      </c>
      <c r="X95" s="19">
        <f t="shared" si="13"/>
        <v>32</v>
      </c>
    </row>
    <row r="96" hidden="1" spans="1:24">
      <c r="A96" s="9" t="str">
        <f t="shared" si="14"/>
        <v>伪名</v>
      </c>
      <c r="B96" s="8">
        <v>2000183231</v>
      </c>
      <c r="C96" s="12" t="s">
        <v>360</v>
      </c>
      <c r="D96" s="12"/>
      <c r="E96" s="8">
        <v>17</v>
      </c>
      <c r="F96" s="8">
        <v>131</v>
      </c>
      <c r="G96" s="15">
        <v>149</v>
      </c>
      <c r="H96" s="8">
        <f>IFERROR(VLOOKUP(B96,球员对应球队!A:D,4,FALSE)-G96,"")</f>
        <v>0</v>
      </c>
      <c r="I96" s="8">
        <v>171</v>
      </c>
      <c r="J96" s="10" t="s">
        <v>193</v>
      </c>
      <c r="K96" s="10" t="s">
        <v>255</v>
      </c>
      <c r="L96" s="10" t="s">
        <v>112</v>
      </c>
      <c r="M96" s="10" t="str">
        <f>VLOOKUP(L96,信息总览!C:E,3,FALSE)</f>
        <v>甲级</v>
      </c>
      <c r="N96" s="8"/>
      <c r="O96" s="8"/>
      <c r="P96" s="18">
        <f t="shared" si="8"/>
        <v>3</v>
      </c>
      <c r="Q96" s="9">
        <f t="shared" si="9"/>
        <v>5</v>
      </c>
      <c r="R96" s="9">
        <f t="shared" si="10"/>
        <v>7</v>
      </c>
      <c r="S96" s="9">
        <f>IF(E96&gt;信息总览!$B$4,Q96,IF(I96&lt;140,Q96,(Q96+R96)/2))</f>
        <v>6</v>
      </c>
      <c r="T96" s="18">
        <f>IF(AND(J96="GK",W96&lt;&gt;""),0.1,IF(S96=1,0.1,IF((S96+V96)/2=1,0.1,IF(W96="8M",0.15,IF(W96="7M",0.13,IF(W96="伪名",0.11,IF(E96&gt;信息总览!$B$4,IF(INT((G96-95)/10)&gt;5,0.09,0.07),IF(INT((I96-95)/10)&gt;5,0.09,0.07))))))))</f>
        <v>0.11</v>
      </c>
      <c r="U96" s="9">
        <f t="shared" si="11"/>
        <v>0.66</v>
      </c>
      <c r="V96" s="9">
        <f t="shared" si="12"/>
        <v>5</v>
      </c>
      <c r="W96" s="9" t="str">
        <f>IF(V96&gt;=8,"8M",IF(V96&gt;=7,"7M",IF(E96&lt;=信息总览!$B$4,IF(I96&gt;164,"伪名",""),IF(AND(E96&gt;信息总览!$B$4,E96&lt;26,G96&gt;164),"伪名",""))))</f>
        <v>伪名</v>
      </c>
      <c r="X96" s="19">
        <f t="shared" si="13"/>
        <v>22</v>
      </c>
    </row>
    <row r="97" hidden="1" spans="1:24">
      <c r="A97" s="9" t="str">
        <f t="shared" si="14"/>
        <v/>
      </c>
      <c r="B97" s="8">
        <v>2000214886</v>
      </c>
      <c r="C97" s="12" t="s">
        <v>361</v>
      </c>
      <c r="D97" s="12"/>
      <c r="E97" s="8">
        <v>20</v>
      </c>
      <c r="F97" s="8">
        <v>130</v>
      </c>
      <c r="G97" s="8">
        <v>135</v>
      </c>
      <c r="H97" s="8">
        <f>IFERROR(VLOOKUP(B97,球员对应球队!A:D,4,FALSE)-G97,"")</f>
        <v>0</v>
      </c>
      <c r="I97" s="8">
        <v>150</v>
      </c>
      <c r="J97" s="10" t="s">
        <v>216</v>
      </c>
      <c r="K97" s="10" t="s">
        <v>179</v>
      </c>
      <c r="L97" s="10" t="s">
        <v>112</v>
      </c>
      <c r="M97" s="10" t="str">
        <f>VLOOKUP(L97,信息总览!C:E,3,FALSE)</f>
        <v>甲级</v>
      </c>
      <c r="N97" s="8"/>
      <c r="O97" s="8"/>
      <c r="P97" s="18">
        <f t="shared" si="8"/>
        <v>3</v>
      </c>
      <c r="Q97" s="9">
        <f t="shared" si="9"/>
        <v>4</v>
      </c>
      <c r="R97" s="9">
        <f t="shared" si="10"/>
        <v>5</v>
      </c>
      <c r="S97" s="9">
        <f>IF(E97&gt;信息总览!$B$4,Q97,IF(I97&lt;140,Q97,(Q97+R97)/2))</f>
        <v>4.5</v>
      </c>
      <c r="T97" s="18">
        <f>IF(AND(J97="GK",W97&lt;&gt;""),0.1,IF(S97=1,0.1,IF((S97+V97)/2=1,0.1,IF(W97="8M",0.15,IF(W97="7M",0.13,IF(W97="伪名",0.11,IF(E97&gt;信息总览!$B$4,IF(INT((G97-95)/10)&gt;5,0.09,0.07),IF(INT((I97-95)/10)&gt;5,0.09,0.07))))))))</f>
        <v>0.07</v>
      </c>
      <c r="U97" s="9">
        <f t="shared" si="11"/>
        <v>0.315</v>
      </c>
      <c r="V97" s="9">
        <f t="shared" si="12"/>
        <v>4</v>
      </c>
      <c r="W97" s="9" t="str">
        <f>IF(V97&gt;=8,"8M",IF(V97&gt;=7,"7M",IF(E97&lt;=信息总览!$B$4,IF(I97&gt;164,"伪名",""),IF(AND(E97&gt;信息总览!$B$4,E97&lt;26,G97&gt;164),"伪名",""))))</f>
        <v/>
      </c>
      <c r="X97" s="19">
        <f t="shared" si="13"/>
        <v>15</v>
      </c>
    </row>
    <row r="98" hidden="1" spans="1:24">
      <c r="A98" s="9" t="str">
        <f t="shared" si="14"/>
        <v/>
      </c>
      <c r="B98" s="8">
        <v>91119700</v>
      </c>
      <c r="C98" s="12" t="s">
        <v>362</v>
      </c>
      <c r="D98" s="12"/>
      <c r="E98" s="8">
        <v>29</v>
      </c>
      <c r="F98" s="8">
        <v>158</v>
      </c>
      <c r="G98" s="8">
        <v>158</v>
      </c>
      <c r="H98" s="8">
        <f>IFERROR(VLOOKUP(B98,球员对应球队!A:D,4,FALSE)-G98,"")</f>
        <v>0</v>
      </c>
      <c r="I98" s="8">
        <v>160</v>
      </c>
      <c r="J98" s="10" t="s">
        <v>270</v>
      </c>
      <c r="K98" s="10" t="s">
        <v>284</v>
      </c>
      <c r="L98" s="10" t="s">
        <v>112</v>
      </c>
      <c r="M98" s="10" t="str">
        <f>VLOOKUP(L98,信息总览!C:E,3,FALSE)</f>
        <v>甲级</v>
      </c>
      <c r="N98" s="8"/>
      <c r="O98" s="8"/>
      <c r="P98" s="18">
        <f t="shared" si="8"/>
        <v>6</v>
      </c>
      <c r="Q98" s="9">
        <f t="shared" si="9"/>
        <v>6</v>
      </c>
      <c r="R98" s="9">
        <f t="shared" si="10"/>
        <v>6</v>
      </c>
      <c r="S98" s="9">
        <f>IF(E98&gt;信息总览!$B$4,Q98,IF(I98&lt;140,Q98,(Q98+R98)/2))</f>
        <v>6</v>
      </c>
      <c r="T98" s="18">
        <f>IF(AND(J98="GK",W98&lt;&gt;""),0.1,IF(S98=1,0.1,IF((S98+V98)/2=1,0.1,IF(W98="8M",0.15,IF(W98="7M",0.13,IF(W98="伪名",0.11,IF(E98&gt;信息总览!$B$4,IF(INT((G98-95)/10)&gt;5,0.09,0.07),IF(INT((I98-95)/10)&gt;5,0.09,0.07))))))))</f>
        <v>0.09</v>
      </c>
      <c r="U98" s="9">
        <f t="shared" si="11"/>
        <v>0.54</v>
      </c>
      <c r="V98" s="9">
        <f t="shared" si="12"/>
        <v>6</v>
      </c>
      <c r="W98" s="9" t="str">
        <f>IF(V98&gt;=8,"8M",IF(V98&gt;=7,"7M",IF(E98&lt;=信息总览!$B$4,IF(I98&gt;164,"伪名",""),IF(AND(E98&gt;信息总览!$B$4,E98&lt;26,G98&gt;164),"伪名",""))))</f>
        <v/>
      </c>
      <c r="X98" s="19">
        <f t="shared" si="13"/>
        <v>0</v>
      </c>
    </row>
    <row r="99" hidden="1" spans="1:24">
      <c r="A99" s="9" t="str">
        <f t="shared" si="14"/>
        <v/>
      </c>
      <c r="B99" s="12">
        <v>91175718</v>
      </c>
      <c r="C99" s="12" t="s">
        <v>363</v>
      </c>
      <c r="D99" s="12"/>
      <c r="E99" s="8">
        <v>29</v>
      </c>
      <c r="F99" s="8">
        <v>112</v>
      </c>
      <c r="G99" s="8">
        <v>112</v>
      </c>
      <c r="H99" s="8">
        <f>IFERROR(VLOOKUP(B99,球员对应球队!A:D,4,FALSE)-G99,"")</f>
        <v>0</v>
      </c>
      <c r="I99" s="8">
        <v>122</v>
      </c>
      <c r="J99" s="10" t="s">
        <v>181</v>
      </c>
      <c r="K99" s="10" t="s">
        <v>284</v>
      </c>
      <c r="L99" s="10" t="s">
        <v>112</v>
      </c>
      <c r="M99" s="10" t="str">
        <f>VLOOKUP(L99,信息总览!C:E,3,FALSE)</f>
        <v>甲级</v>
      </c>
      <c r="N99" s="8"/>
      <c r="O99" s="8"/>
      <c r="P99" s="18">
        <f t="shared" si="8"/>
        <v>1</v>
      </c>
      <c r="Q99" s="9">
        <f t="shared" si="9"/>
        <v>1</v>
      </c>
      <c r="R99" s="9">
        <f t="shared" si="10"/>
        <v>2</v>
      </c>
      <c r="S99" s="9">
        <f>IF(E99&gt;信息总览!$B$4,Q99,IF(I99&lt;140,Q99,(Q99+R99)/2))</f>
        <v>1</v>
      </c>
      <c r="T99" s="18">
        <f>IF(AND(J99="GK",W99&lt;&gt;""),0.1,IF(S99=1,0.1,IF((S99+V99)/2=1,0.1,IF(W99="8M",0.15,IF(W99="7M",0.13,IF(W99="伪名",0.11,IF(E99&gt;信息总览!$B$4,IF(INT((G99-95)/10)&gt;5,0.09,0.07),IF(INT((I99-95)/10)&gt;5,0.09,0.07))))))))</f>
        <v>0.1</v>
      </c>
      <c r="U99" s="9">
        <f t="shared" si="11"/>
        <v>0.1</v>
      </c>
      <c r="V99" s="9">
        <f t="shared" si="12"/>
        <v>1</v>
      </c>
      <c r="W99" s="9" t="str">
        <f>IF(V99&gt;=8,"8M",IF(V99&gt;=7,"7M",IF(E99&lt;=信息总览!$B$4,IF(I99&gt;164,"伪名",""),IF(AND(E99&gt;信息总览!$B$4,E99&lt;26,G99&gt;164),"伪名",""))))</f>
        <v/>
      </c>
      <c r="X99" s="19">
        <f t="shared" si="13"/>
        <v>0</v>
      </c>
    </row>
    <row r="100" hidden="1" spans="1:24">
      <c r="A100" s="9" t="str">
        <f t="shared" si="14"/>
        <v/>
      </c>
      <c r="B100" s="12">
        <v>54009099</v>
      </c>
      <c r="C100" s="12" t="s">
        <v>364</v>
      </c>
      <c r="D100" s="12"/>
      <c r="E100" s="8">
        <v>34</v>
      </c>
      <c r="F100" s="8">
        <v>145</v>
      </c>
      <c r="G100" s="8">
        <v>145</v>
      </c>
      <c r="H100" s="8">
        <f>IFERROR(VLOOKUP(B100,球员对应球队!A:D,4,FALSE)-G100,"")</f>
        <v>0</v>
      </c>
      <c r="I100" s="8">
        <v>146</v>
      </c>
      <c r="J100" s="10" t="s">
        <v>181</v>
      </c>
      <c r="K100" s="10" t="s">
        <v>335</v>
      </c>
      <c r="L100" s="10" t="s">
        <v>112</v>
      </c>
      <c r="M100" s="10" t="str">
        <f>VLOOKUP(L100,信息总览!C:E,3,FALSE)</f>
        <v>甲级</v>
      </c>
      <c r="P100" s="18">
        <f t="shared" si="8"/>
        <v>5</v>
      </c>
      <c r="Q100" s="9">
        <f t="shared" si="9"/>
        <v>5</v>
      </c>
      <c r="R100" s="9">
        <f t="shared" si="10"/>
        <v>5</v>
      </c>
      <c r="S100" s="9">
        <f>IF(E100&gt;信息总览!$B$4,Q100,IF(I100&lt;140,Q100,(Q100+R100)/2))</f>
        <v>5</v>
      </c>
      <c r="T100" s="18">
        <f>IF(AND(J100="GK",W100&lt;&gt;""),0.1,IF(S100=1,0.1,IF((S100+V100)/2=1,0.1,IF(W100="8M",0.15,IF(W100="7M",0.13,IF(W100="伪名",0.11,IF(E100&gt;信息总览!$B$4,IF(INT((G100-95)/10)&gt;5,0.09,0.07),IF(INT((I100-95)/10)&gt;5,0.09,0.07))))))))</f>
        <v>0.07</v>
      </c>
      <c r="U100" s="9">
        <f t="shared" si="11"/>
        <v>0.35</v>
      </c>
      <c r="V100" s="9">
        <f t="shared" si="12"/>
        <v>5</v>
      </c>
      <c r="W100" s="9" t="str">
        <f>IF(V100&gt;=8,"8M",IF(V100&gt;=7,"7M",IF(E100&lt;=信息总览!$B$4,IF(I100&gt;164,"伪名",""),IF(AND(E100&gt;信息总览!$B$4,E100&lt;26,G100&gt;164),"伪名",""))))</f>
        <v/>
      </c>
      <c r="X100" s="19">
        <f t="shared" si="13"/>
        <v>0</v>
      </c>
    </row>
    <row r="101" hidden="1" spans="1:24">
      <c r="A101" s="9" t="str">
        <f t="shared" si="14"/>
        <v/>
      </c>
      <c r="B101" s="8">
        <v>2000104915</v>
      </c>
      <c r="C101" s="12" t="s">
        <v>365</v>
      </c>
      <c r="D101" s="12"/>
      <c r="E101" s="8">
        <v>20</v>
      </c>
      <c r="F101" s="8">
        <v>122</v>
      </c>
      <c r="G101" s="8">
        <v>133</v>
      </c>
      <c r="H101" s="8">
        <f>IFERROR(VLOOKUP(B101,球员对应球队!A:D,4,FALSE)-G101,"")</f>
        <v>0</v>
      </c>
      <c r="I101" s="8">
        <v>160</v>
      </c>
      <c r="J101" s="10" t="s">
        <v>252</v>
      </c>
      <c r="K101" s="10" t="s">
        <v>366</v>
      </c>
      <c r="L101" s="61" t="s">
        <v>112</v>
      </c>
      <c r="M101" s="10" t="str">
        <f>VLOOKUP(L101,信息总览!C:E,3,FALSE)</f>
        <v>甲级</v>
      </c>
      <c r="N101" s="8"/>
      <c r="O101" s="8"/>
      <c r="P101" s="18">
        <f t="shared" si="8"/>
        <v>2</v>
      </c>
      <c r="Q101" s="9">
        <f t="shared" si="9"/>
        <v>3</v>
      </c>
      <c r="R101" s="9">
        <f t="shared" si="10"/>
        <v>6</v>
      </c>
      <c r="S101" s="9">
        <f>IF(E101&gt;信息总览!$B$4,Q101,IF(I101&lt;140,Q101,(Q101+R101)/2))</f>
        <v>4.5</v>
      </c>
      <c r="T101" s="18">
        <f>IF(AND(J101="GK",W101&lt;&gt;""),0.1,IF(S101=1,0.1,IF((S101+V101)/2=1,0.1,IF(W101="8M",0.15,IF(W101="7M",0.13,IF(W101="伪名",0.11,IF(E101&gt;信息总览!$B$4,IF(INT((G101-95)/10)&gt;5,0.09,0.07),IF(INT((I101-95)/10)&gt;5,0.09,0.07))))))))</f>
        <v>0.09</v>
      </c>
      <c r="U101" s="9">
        <f t="shared" si="11"/>
        <v>0.405</v>
      </c>
      <c r="V101" s="9">
        <f t="shared" si="12"/>
        <v>4</v>
      </c>
      <c r="W101" s="9" t="str">
        <f>IF(V101&gt;=8,"8M",IF(V101&gt;=7,"7M",IF(E101&lt;=信息总览!$B$4,IF(I101&gt;164,"伪名",""),IF(AND(E101&gt;信息总览!$B$4,E101&lt;26,G101&gt;164),"伪名",""))))</f>
        <v/>
      </c>
      <c r="X101" s="19">
        <f t="shared" si="13"/>
        <v>27</v>
      </c>
    </row>
    <row r="102" hidden="1" spans="1:24">
      <c r="A102" s="9" t="str">
        <f t="shared" si="14"/>
        <v/>
      </c>
      <c r="B102" s="8">
        <v>43617691</v>
      </c>
      <c r="C102" s="8" t="s">
        <v>367</v>
      </c>
      <c r="E102" s="8">
        <v>22</v>
      </c>
      <c r="F102" s="8">
        <v>142</v>
      </c>
      <c r="G102" s="8">
        <v>148</v>
      </c>
      <c r="H102" s="8">
        <f>IFERROR(VLOOKUP(B102,球员对应球队!A:D,4,FALSE)-G102,"")</f>
        <v>0</v>
      </c>
      <c r="I102" s="8">
        <v>155</v>
      </c>
      <c r="J102" s="10" t="s">
        <v>368</v>
      </c>
      <c r="K102" s="10" t="s">
        <v>182</v>
      </c>
      <c r="L102" s="61" t="s">
        <v>112</v>
      </c>
      <c r="M102" s="10" t="str">
        <f>VLOOKUP(L102,信息总览!C:E,3,FALSE)</f>
        <v>甲级</v>
      </c>
      <c r="P102" s="18">
        <f t="shared" si="8"/>
        <v>4</v>
      </c>
      <c r="Q102" s="9">
        <f t="shared" si="9"/>
        <v>5</v>
      </c>
      <c r="R102" s="9">
        <f t="shared" si="10"/>
        <v>6</v>
      </c>
      <c r="S102" s="9">
        <f>IF(E102&gt;信息总览!$B$4,Q102,IF(I102&lt;140,Q102,(Q102+R102)/2))</f>
        <v>5.5</v>
      </c>
      <c r="T102" s="18">
        <f>IF(AND(J102="GK",W102&lt;&gt;""),0.1,IF(S102=1,0.1,IF((S102+V102)/2=1,0.1,IF(W102="8M",0.15,IF(W102="7M",0.13,IF(W102="伪名",0.11,IF(E102&gt;信息总览!$B$4,IF(INT((G102-95)/10)&gt;5,0.09,0.07),IF(INT((I102-95)/10)&gt;5,0.09,0.07))))))))</f>
        <v>0.09</v>
      </c>
      <c r="U102" s="9">
        <f t="shared" si="11"/>
        <v>0.495</v>
      </c>
      <c r="V102" s="9">
        <f t="shared" si="12"/>
        <v>5</v>
      </c>
      <c r="W102" s="9" t="str">
        <f>IF(V102&gt;=8,"8M",IF(V102&gt;=7,"7M",IF(E102&lt;=信息总览!$B$4,IF(I102&gt;164,"伪名",""),IF(AND(E102&gt;信息总览!$B$4,E102&lt;26,G102&gt;164),"伪名",""))))</f>
        <v/>
      </c>
      <c r="X102" s="19">
        <f t="shared" si="13"/>
        <v>7</v>
      </c>
    </row>
    <row r="103" hidden="1" spans="1:24">
      <c r="A103" s="9" t="str">
        <f t="shared" si="14"/>
        <v>伪名</v>
      </c>
      <c r="B103" s="8">
        <v>18106083</v>
      </c>
      <c r="C103" s="12" t="s">
        <v>369</v>
      </c>
      <c r="D103" s="12"/>
      <c r="E103" s="8">
        <v>23</v>
      </c>
      <c r="F103" s="8">
        <v>160</v>
      </c>
      <c r="G103" s="8">
        <v>167</v>
      </c>
      <c r="H103" s="8">
        <f>IFERROR(VLOOKUP(B103,球员对应球队!A:D,4,FALSE)-G103,"")</f>
        <v>0</v>
      </c>
      <c r="I103" s="8">
        <v>170</v>
      </c>
      <c r="J103" s="10" t="s">
        <v>232</v>
      </c>
      <c r="K103" s="10" t="s">
        <v>230</v>
      </c>
      <c r="L103" s="61" t="s">
        <v>112</v>
      </c>
      <c r="M103" s="10" t="str">
        <f>VLOOKUP(L103,信息总览!C:E,3,FALSE)</f>
        <v>甲级</v>
      </c>
      <c r="N103" s="8"/>
      <c r="O103" s="8"/>
      <c r="P103" s="18">
        <f t="shared" si="8"/>
        <v>6</v>
      </c>
      <c r="Q103" s="9">
        <f t="shared" si="9"/>
        <v>7</v>
      </c>
      <c r="R103" s="9">
        <f t="shared" si="10"/>
        <v>7</v>
      </c>
      <c r="S103" s="9">
        <f>IF(E103&gt;信息总览!$B$4,Q103,IF(I103&lt;140,Q103,(Q103+R103)/2))</f>
        <v>7</v>
      </c>
      <c r="T103" s="18">
        <f>IF(AND(J103="GK",W103&lt;&gt;""),0.1,IF(S103=1,0.1,IF((S103+V103)/2=1,0.1,IF(W103="8M",0.15,IF(W103="7M",0.13,IF(W103="伪名",0.11,IF(E103&gt;信息总览!$B$4,IF(INT((G103-95)/10)&gt;5,0.09,0.07),IF(INT((I103-95)/10)&gt;5,0.09,0.07))))))))</f>
        <v>0.11</v>
      </c>
      <c r="U103" s="9">
        <f t="shared" si="11"/>
        <v>0.77</v>
      </c>
      <c r="V103" s="9">
        <f t="shared" si="12"/>
        <v>6.5</v>
      </c>
      <c r="W103" s="9" t="str">
        <f>IF(V103&gt;=8,"8M",IF(V103&gt;=7,"7M",IF(E103&lt;=信息总览!$B$4,IF(I103&gt;164,"伪名",""),IF(AND(E103&gt;信息总览!$B$4,E103&lt;26,G103&gt;164),"伪名",""))))</f>
        <v>伪名</v>
      </c>
      <c r="X103" s="19">
        <f t="shared" si="13"/>
        <v>3</v>
      </c>
    </row>
    <row r="104" hidden="1" spans="1:24">
      <c r="A104" s="9" t="str">
        <f t="shared" si="14"/>
        <v/>
      </c>
      <c r="B104" s="14">
        <v>89063107</v>
      </c>
      <c r="C104" s="21" t="s">
        <v>370</v>
      </c>
      <c r="D104" s="14"/>
      <c r="E104" s="14">
        <v>25</v>
      </c>
      <c r="F104" s="14">
        <v>152</v>
      </c>
      <c r="G104" s="14">
        <v>152</v>
      </c>
      <c r="H104" s="8">
        <f>IFERROR(VLOOKUP(B104,球员对应球队!A:D,4,FALSE)-G104,"")</f>
        <v>0</v>
      </c>
      <c r="I104" s="14">
        <v>160</v>
      </c>
      <c r="J104" s="10" t="s">
        <v>371</v>
      </c>
      <c r="K104" s="10" t="s">
        <v>372</v>
      </c>
      <c r="L104" s="10" t="s">
        <v>112</v>
      </c>
      <c r="M104" s="10" t="str">
        <f>VLOOKUP(L104,信息总览!C:E,3,FALSE)</f>
        <v>甲级</v>
      </c>
      <c r="N104" s="8"/>
      <c r="O104" s="8"/>
      <c r="P104" s="18">
        <f t="shared" si="8"/>
        <v>5</v>
      </c>
      <c r="Q104" s="9">
        <f t="shared" si="9"/>
        <v>5</v>
      </c>
      <c r="R104" s="9">
        <f t="shared" si="10"/>
        <v>6</v>
      </c>
      <c r="S104" s="9">
        <f>IF(E104&gt;信息总览!$B$4,Q104,IF(I104&lt;140,Q104,(Q104+R104)/2))</f>
        <v>5</v>
      </c>
      <c r="T104" s="18">
        <f>IF(AND(J104="GK",W104&lt;&gt;""),0.1,IF(S104=1,0.1,IF((S104+V104)/2=1,0.1,IF(W104="8M",0.15,IF(W104="7M",0.13,IF(W104="伪名",0.11,IF(E104&gt;信息总览!$B$4,IF(INT((G104-95)/10)&gt;5,0.09,0.07),IF(INT((I104-95)/10)&gt;5,0.09,0.07))))))))</f>
        <v>0.07</v>
      </c>
      <c r="U104" s="9">
        <f t="shared" si="11"/>
        <v>0.35</v>
      </c>
      <c r="V104" s="9">
        <f t="shared" si="12"/>
        <v>5.5</v>
      </c>
      <c r="W104" s="9" t="str">
        <f>IF(V104&gt;=8,"8M",IF(V104&gt;=7,"7M",IF(E104&lt;=信息总览!$B$4,IF(I104&gt;164,"伪名",""),IF(AND(E104&gt;信息总览!$B$4,E104&lt;26,G104&gt;164),"伪名",""))))</f>
        <v/>
      </c>
      <c r="X104" s="19">
        <f t="shared" si="13"/>
        <v>0</v>
      </c>
    </row>
    <row r="105" hidden="1" spans="1:24">
      <c r="A105" s="9" t="str">
        <f t="shared" si="14"/>
        <v>8M</v>
      </c>
      <c r="B105" s="8">
        <v>67293495</v>
      </c>
      <c r="C105" s="12" t="s">
        <v>373</v>
      </c>
      <c r="D105" s="12"/>
      <c r="E105" s="8">
        <v>22</v>
      </c>
      <c r="F105" s="8">
        <v>175</v>
      </c>
      <c r="G105" s="8">
        <v>180</v>
      </c>
      <c r="H105" s="8">
        <f>IFERROR(VLOOKUP(B105,球员对应球队!A:D,4,FALSE)-G105,"")</f>
        <v>0</v>
      </c>
      <c r="I105" s="8">
        <v>180</v>
      </c>
      <c r="J105" s="10" t="s">
        <v>178</v>
      </c>
      <c r="K105" s="10" t="s">
        <v>179</v>
      </c>
      <c r="L105" s="10" t="s">
        <v>112</v>
      </c>
      <c r="M105" s="10" t="str">
        <f>VLOOKUP(L105,信息总览!C:E,3,FALSE)</f>
        <v>甲级</v>
      </c>
      <c r="N105" s="8"/>
      <c r="O105" s="8"/>
      <c r="P105" s="18">
        <f t="shared" si="8"/>
        <v>8</v>
      </c>
      <c r="Q105" s="9">
        <f t="shared" si="9"/>
        <v>8</v>
      </c>
      <c r="R105" s="9">
        <f t="shared" si="10"/>
        <v>8</v>
      </c>
      <c r="S105" s="9">
        <f>IF(E105&gt;信息总览!$B$4,Q105,IF(I105&lt;140,Q105,(Q105+R105)/2))</f>
        <v>8</v>
      </c>
      <c r="T105" s="18">
        <f>IF(AND(J105="GK",W105&lt;&gt;""),0.1,IF(S105=1,0.1,IF((S105+V105)/2=1,0.1,IF(W105="8M",0.15,IF(W105="7M",0.13,IF(W105="伪名",0.11,IF(E105&gt;信息总览!$B$4,IF(INT((G105-95)/10)&gt;5,0.09,0.07),IF(INT((I105-95)/10)&gt;5,0.09,0.07))))))))</f>
        <v>0.15</v>
      </c>
      <c r="U105" s="9">
        <f t="shared" si="11"/>
        <v>1.2</v>
      </c>
      <c r="V105" s="9">
        <f t="shared" si="12"/>
        <v>8</v>
      </c>
      <c r="W105" s="9" t="str">
        <f>IF(V105&gt;=8,"8M",IF(V105&gt;=7,"7M",IF(E105&lt;=信息总览!$B$4,IF(I105&gt;164,"伪名",""),IF(AND(E105&gt;信息总览!$B$4,E105&lt;26,G105&gt;164),"伪名",""))))</f>
        <v>8M</v>
      </c>
      <c r="X105" s="19">
        <f t="shared" si="13"/>
        <v>0</v>
      </c>
    </row>
    <row r="106" hidden="1" spans="1:24">
      <c r="A106" s="9" t="str">
        <f t="shared" si="14"/>
        <v/>
      </c>
      <c r="B106" s="8">
        <v>28108036</v>
      </c>
      <c r="C106" s="12" t="s">
        <v>374</v>
      </c>
      <c r="D106" s="12"/>
      <c r="E106" s="8">
        <v>25</v>
      </c>
      <c r="F106" s="8">
        <v>148</v>
      </c>
      <c r="G106" s="8">
        <v>160</v>
      </c>
      <c r="H106" s="8">
        <f>IFERROR(VLOOKUP(B106,球员对应球队!A:D,4,FALSE)-G106,"")</f>
        <v>0</v>
      </c>
      <c r="I106" s="8">
        <v>164</v>
      </c>
      <c r="J106" s="10" t="s">
        <v>375</v>
      </c>
      <c r="K106" s="10" t="s">
        <v>190</v>
      </c>
      <c r="L106" s="10" t="s">
        <v>112</v>
      </c>
      <c r="M106" s="10" t="str">
        <f>VLOOKUP(L106,信息总览!C:E,3,FALSE)</f>
        <v>甲级</v>
      </c>
      <c r="N106" s="8"/>
      <c r="O106" s="8"/>
      <c r="P106" s="18">
        <f t="shared" si="8"/>
        <v>5</v>
      </c>
      <c r="Q106" s="9">
        <f t="shared" si="9"/>
        <v>6</v>
      </c>
      <c r="R106" s="9">
        <f t="shared" si="10"/>
        <v>6</v>
      </c>
      <c r="S106" s="9">
        <f>IF(E106&gt;信息总览!$B$4,Q106,IF(I106&lt;140,Q106,(Q106+R106)/2))</f>
        <v>6</v>
      </c>
      <c r="T106" s="18">
        <f>IF(AND(J106="GK",W106&lt;&gt;""),0.1,IF(S106=1,0.1,IF((S106+V106)/2=1,0.1,IF(W106="8M",0.15,IF(W106="7M",0.13,IF(W106="伪名",0.11,IF(E106&gt;信息总览!$B$4,IF(INT((G106-95)/10)&gt;5,0.09,0.07),IF(INT((I106-95)/10)&gt;5,0.09,0.07))))))))</f>
        <v>0.09</v>
      </c>
      <c r="U106" s="9">
        <f t="shared" si="11"/>
        <v>0.54</v>
      </c>
      <c r="V106" s="9">
        <f t="shared" si="12"/>
        <v>5.5</v>
      </c>
      <c r="W106" s="9" t="str">
        <f>IF(V106&gt;=8,"8M",IF(V106&gt;=7,"7M",IF(E106&lt;=信息总览!$B$4,IF(I106&gt;164,"伪名",""),IF(AND(E106&gt;信息总览!$B$4,E106&lt;26,G106&gt;164),"伪名",""))))</f>
        <v/>
      </c>
      <c r="X106" s="19">
        <f t="shared" si="13"/>
        <v>0</v>
      </c>
    </row>
    <row r="107" hidden="1" spans="1:24">
      <c r="A107" s="9" t="str">
        <f t="shared" si="14"/>
        <v/>
      </c>
      <c r="B107" s="20">
        <v>76042952</v>
      </c>
      <c r="C107" s="8" t="s">
        <v>376</v>
      </c>
      <c r="E107" s="8">
        <v>27</v>
      </c>
      <c r="F107" s="8">
        <v>147</v>
      </c>
      <c r="G107" s="8">
        <v>147</v>
      </c>
      <c r="H107" s="8">
        <f>IFERROR(VLOOKUP(B107,球员对应球队!A:D,4,FALSE)-G107,"")</f>
        <v>0</v>
      </c>
      <c r="I107" s="8">
        <v>150</v>
      </c>
      <c r="J107" s="10" t="s">
        <v>377</v>
      </c>
      <c r="K107" s="10" t="s">
        <v>378</v>
      </c>
      <c r="L107" s="10" t="s">
        <v>112</v>
      </c>
      <c r="M107" s="10" t="str">
        <f>VLOOKUP(L107,信息总览!C:E,3,FALSE)</f>
        <v>甲级</v>
      </c>
      <c r="P107" s="18">
        <f t="shared" si="8"/>
        <v>5</v>
      </c>
      <c r="Q107" s="9">
        <f t="shared" si="9"/>
        <v>5</v>
      </c>
      <c r="R107" s="9">
        <f t="shared" si="10"/>
        <v>5</v>
      </c>
      <c r="S107" s="9">
        <f>IF(E107&gt;信息总览!$B$4,Q107,IF(I107&lt;140,Q107,(Q107+R107)/2))</f>
        <v>5</v>
      </c>
      <c r="T107" s="18">
        <f>IF(AND(J107="GK",W107&lt;&gt;""),0.1,IF(S107=1,0.1,IF((S107+V107)/2=1,0.1,IF(W107="8M",0.15,IF(W107="7M",0.13,IF(W107="伪名",0.11,IF(E107&gt;信息总览!$B$4,IF(INT((G107-95)/10)&gt;5,0.09,0.07),IF(INT((I107-95)/10)&gt;5,0.09,0.07))))))))</f>
        <v>0.07</v>
      </c>
      <c r="U107" s="9">
        <f t="shared" si="11"/>
        <v>0.35</v>
      </c>
      <c r="V107" s="9">
        <f t="shared" si="12"/>
        <v>5</v>
      </c>
      <c r="W107" s="9" t="str">
        <f>IF(V107&gt;=8,"8M",IF(V107&gt;=7,"7M",IF(E107&lt;=信息总览!$B$4,IF(I107&gt;164,"伪名",""),IF(AND(E107&gt;信息总览!$B$4,E107&lt;26,G107&gt;164),"伪名",""))))</f>
        <v/>
      </c>
      <c r="X107" s="19">
        <f t="shared" si="13"/>
        <v>0</v>
      </c>
    </row>
    <row r="108" hidden="1" spans="1:24">
      <c r="A108" s="9" t="str">
        <f t="shared" si="14"/>
        <v/>
      </c>
      <c r="B108" s="8">
        <v>29125265</v>
      </c>
      <c r="C108" s="8" t="s">
        <v>379</v>
      </c>
      <c r="E108" s="8">
        <v>27</v>
      </c>
      <c r="F108" s="8">
        <v>150</v>
      </c>
      <c r="G108" s="8">
        <v>150</v>
      </c>
      <c r="H108" s="8">
        <f>IFERROR(VLOOKUP(B108,球员对应球队!A:D,4,FALSE)-G108,"")</f>
        <v>0</v>
      </c>
      <c r="I108" s="8">
        <v>150</v>
      </c>
      <c r="J108" s="10" t="s">
        <v>196</v>
      </c>
      <c r="K108" s="10" t="s">
        <v>380</v>
      </c>
      <c r="L108" s="10" t="s">
        <v>112</v>
      </c>
      <c r="M108" s="10" t="str">
        <f>VLOOKUP(L108,信息总览!C:E,3,FALSE)</f>
        <v>甲级</v>
      </c>
      <c r="N108" s="8"/>
      <c r="O108" s="8"/>
      <c r="P108" s="18">
        <f t="shared" si="8"/>
        <v>5</v>
      </c>
      <c r="Q108" s="9">
        <f t="shared" si="9"/>
        <v>5</v>
      </c>
      <c r="R108" s="9">
        <f t="shared" si="10"/>
        <v>5</v>
      </c>
      <c r="S108" s="9">
        <f>IF(E108&gt;信息总览!$B$4,Q108,IF(I108&lt;140,Q108,(Q108+R108)/2))</f>
        <v>5</v>
      </c>
      <c r="T108" s="18">
        <f>IF(AND(J108="GK",W108&lt;&gt;""),0.1,IF(S108=1,0.1,IF((S108+V108)/2=1,0.1,IF(W108="8M",0.15,IF(W108="7M",0.13,IF(W108="伪名",0.11,IF(E108&gt;信息总览!$B$4,IF(INT((G108-95)/10)&gt;5,0.09,0.07),IF(INT((I108-95)/10)&gt;5,0.09,0.07))))))))</f>
        <v>0.07</v>
      </c>
      <c r="U108" s="9">
        <f t="shared" si="11"/>
        <v>0.35</v>
      </c>
      <c r="V108" s="9">
        <f t="shared" si="12"/>
        <v>5</v>
      </c>
      <c r="W108" s="9" t="str">
        <f>IF(V108&gt;=8,"8M",IF(V108&gt;=7,"7M",IF(E108&lt;=信息总览!$B$4,IF(I108&gt;164,"伪名",""),IF(AND(E108&gt;信息总览!$B$4,E108&lt;26,G108&gt;164),"伪名",""))))</f>
        <v/>
      </c>
      <c r="X108" s="19">
        <f t="shared" si="13"/>
        <v>0</v>
      </c>
    </row>
    <row r="109" hidden="1" spans="1:24">
      <c r="A109" s="9" t="str">
        <f t="shared" si="14"/>
        <v/>
      </c>
      <c r="B109" s="8">
        <v>2000179623</v>
      </c>
      <c r="C109" s="12" t="s">
        <v>381</v>
      </c>
      <c r="D109" s="12"/>
      <c r="E109" s="8">
        <v>19</v>
      </c>
      <c r="F109" s="8">
        <v>119</v>
      </c>
      <c r="G109" s="8">
        <v>119</v>
      </c>
      <c r="H109" s="8">
        <f>IFERROR(VLOOKUP(B109,球员对应球队!A:D,4,FALSE)-G109,"")</f>
        <v>0</v>
      </c>
      <c r="I109" s="8">
        <v>160</v>
      </c>
      <c r="J109" s="10" t="s">
        <v>184</v>
      </c>
      <c r="K109" s="10" t="s">
        <v>210</v>
      </c>
      <c r="L109" s="10" t="s">
        <v>112</v>
      </c>
      <c r="M109" s="10" t="str">
        <f>VLOOKUP(L109,信息总览!C:E,3,FALSE)</f>
        <v>甲级</v>
      </c>
      <c r="N109" s="8"/>
      <c r="O109" s="8"/>
      <c r="P109" s="18">
        <f t="shared" si="8"/>
        <v>2</v>
      </c>
      <c r="Q109" s="9">
        <f t="shared" si="9"/>
        <v>2</v>
      </c>
      <c r="R109" s="9">
        <f t="shared" si="10"/>
        <v>6</v>
      </c>
      <c r="S109" s="9">
        <f>IF(E109&gt;信息总览!$B$4,Q109,IF(I109&lt;140,Q109,(Q109+R109)/2))</f>
        <v>4</v>
      </c>
      <c r="T109" s="18">
        <f>IF(AND(J109="GK",W109&lt;&gt;""),0.1,IF(S109=1,0.1,IF((S109+V109)/2=1,0.1,IF(W109="8M",0.15,IF(W109="7M",0.13,IF(W109="伪名",0.11,IF(E109&gt;信息总览!$B$4,IF(INT((G109-95)/10)&gt;5,0.09,0.07),IF(INT((I109-95)/10)&gt;5,0.09,0.07))))))))</f>
        <v>0.09</v>
      </c>
      <c r="U109" s="9">
        <f t="shared" si="11"/>
        <v>0.36</v>
      </c>
      <c r="V109" s="9">
        <f t="shared" si="12"/>
        <v>4</v>
      </c>
      <c r="W109" s="9" t="str">
        <f>IF(V109&gt;=8,"8M",IF(V109&gt;=7,"7M",IF(E109&lt;=信息总览!$B$4,IF(I109&gt;164,"伪名",""),IF(AND(E109&gt;信息总览!$B$4,E109&lt;26,G109&gt;164),"伪名",""))))</f>
        <v/>
      </c>
      <c r="X109" s="19">
        <f t="shared" si="13"/>
        <v>41</v>
      </c>
    </row>
    <row r="110" hidden="1" spans="1:24">
      <c r="A110" s="9" t="str">
        <f t="shared" si="14"/>
        <v>伪名</v>
      </c>
      <c r="B110" s="8">
        <v>49056279</v>
      </c>
      <c r="C110" s="8" t="s">
        <v>382</v>
      </c>
      <c r="E110" s="8">
        <v>21</v>
      </c>
      <c r="F110" s="8">
        <v>150</v>
      </c>
      <c r="G110" s="8">
        <v>162</v>
      </c>
      <c r="H110" s="8">
        <f>IFERROR(VLOOKUP(B110,球员对应球队!A:D,4,FALSE)-G110,"")</f>
        <v>0</v>
      </c>
      <c r="I110" s="8">
        <v>174</v>
      </c>
      <c r="J110" s="10" t="s">
        <v>383</v>
      </c>
      <c r="K110" s="10" t="s">
        <v>243</v>
      </c>
      <c r="L110" s="10" t="s">
        <v>28</v>
      </c>
      <c r="M110" s="10" t="str">
        <f>VLOOKUP(L110,信息总览!C:E,3,FALSE)</f>
        <v>超级</v>
      </c>
      <c r="N110" s="8"/>
      <c r="O110" s="8"/>
      <c r="P110" s="18">
        <f t="shared" si="8"/>
        <v>5</v>
      </c>
      <c r="Q110" s="9">
        <f t="shared" si="9"/>
        <v>6</v>
      </c>
      <c r="R110" s="9">
        <f t="shared" si="10"/>
        <v>7</v>
      </c>
      <c r="S110" s="9">
        <f>IF(E110&gt;信息总览!$B$4,Q110,IF(I110&lt;140,Q110,(Q110+R110)/2))</f>
        <v>6.5</v>
      </c>
      <c r="T110" s="18">
        <f>IF(AND(J110="GK",W110&lt;&gt;""),0.1,IF(S110=1,0.1,IF((S110+V110)/2=1,0.1,IF(W110="8M",0.15,IF(W110="7M",0.13,IF(W110="伪名",0.11,IF(E110&gt;信息总览!$B$4,IF(INT((G110-95)/10)&gt;5,0.09,0.07),IF(INT((I110-95)/10)&gt;5,0.09,0.07))))))))</f>
        <v>0.11</v>
      </c>
      <c r="U110" s="9">
        <f t="shared" si="11"/>
        <v>0.715</v>
      </c>
      <c r="V110" s="9">
        <f t="shared" si="12"/>
        <v>6</v>
      </c>
      <c r="W110" s="9" t="str">
        <f>IF(V110&gt;=8,"8M",IF(V110&gt;=7,"7M",IF(E110&lt;=信息总览!$B$4,IF(I110&gt;164,"伪名",""),IF(AND(E110&gt;信息总览!$B$4,E110&lt;26,G110&gt;164),"伪名",""))))</f>
        <v>伪名</v>
      </c>
      <c r="X110" s="19">
        <f t="shared" si="13"/>
        <v>12</v>
      </c>
    </row>
    <row r="111" hidden="1" spans="1:24">
      <c r="A111" s="9" t="str">
        <f t="shared" si="14"/>
        <v>伪名</v>
      </c>
      <c r="B111" s="8">
        <v>2000168014</v>
      </c>
      <c r="C111" s="12" t="s">
        <v>384</v>
      </c>
      <c r="D111" s="12"/>
      <c r="E111" s="8">
        <v>21</v>
      </c>
      <c r="F111" s="8">
        <v>140</v>
      </c>
      <c r="G111" s="8">
        <v>147</v>
      </c>
      <c r="H111" s="8">
        <f>IFERROR(VLOOKUP(B111,球员对应球队!A:D,4,FALSE)-G111,"")</f>
        <v>0</v>
      </c>
      <c r="I111" s="8">
        <v>173</v>
      </c>
      <c r="J111" s="10" t="s">
        <v>216</v>
      </c>
      <c r="K111" s="10" t="s">
        <v>385</v>
      </c>
      <c r="L111" s="10" t="s">
        <v>28</v>
      </c>
      <c r="M111" s="10" t="str">
        <f>VLOOKUP(L111,信息总览!C:E,3,FALSE)</f>
        <v>超级</v>
      </c>
      <c r="N111" s="8"/>
      <c r="O111" s="8"/>
      <c r="P111" s="18">
        <f t="shared" si="8"/>
        <v>4</v>
      </c>
      <c r="Q111" s="9">
        <f t="shared" si="9"/>
        <v>5</v>
      </c>
      <c r="R111" s="9">
        <f t="shared" si="10"/>
        <v>7</v>
      </c>
      <c r="S111" s="9">
        <f>IF(E111&gt;信息总览!$B$4,Q111,IF(I111&lt;140,Q111,(Q111+R111)/2))</f>
        <v>6</v>
      </c>
      <c r="T111" s="18">
        <f>IF(AND(J111="GK",W111&lt;&gt;""),0.1,IF(S111=1,0.1,IF((S111+V111)/2=1,0.1,IF(W111="8M",0.15,IF(W111="7M",0.13,IF(W111="伪名",0.11,IF(E111&gt;信息总览!$B$4,IF(INT((G111-95)/10)&gt;5,0.09,0.07),IF(INT((I111-95)/10)&gt;5,0.09,0.07))))))))</f>
        <v>0.11</v>
      </c>
      <c r="U111" s="9">
        <f t="shared" si="11"/>
        <v>0.66</v>
      </c>
      <c r="V111" s="9">
        <f t="shared" si="12"/>
        <v>5.5</v>
      </c>
      <c r="W111" s="9" t="str">
        <f>IF(V111&gt;=8,"8M",IF(V111&gt;=7,"7M",IF(E111&lt;=信息总览!$B$4,IF(I111&gt;164,"伪名",""),IF(AND(E111&gt;信息总览!$B$4,E111&lt;26,G111&gt;164),"伪名",""))))</f>
        <v>伪名</v>
      </c>
      <c r="X111" s="19">
        <f t="shared" si="13"/>
        <v>26</v>
      </c>
    </row>
    <row r="112" hidden="1" spans="1:24">
      <c r="A112" s="9" t="str">
        <f t="shared" si="14"/>
        <v/>
      </c>
      <c r="B112" s="8">
        <v>13211267</v>
      </c>
      <c r="C112" s="12" t="s">
        <v>386</v>
      </c>
      <c r="D112" s="12"/>
      <c r="E112" s="8">
        <v>21</v>
      </c>
      <c r="F112" s="8">
        <v>137</v>
      </c>
      <c r="G112" s="8">
        <v>143</v>
      </c>
      <c r="H112" s="8">
        <f>IFERROR(VLOOKUP(B112,球员对应球队!A:D,4,FALSE)-G112,"")</f>
        <v>0</v>
      </c>
      <c r="I112" s="8">
        <v>160</v>
      </c>
      <c r="J112" s="10" t="s">
        <v>178</v>
      </c>
      <c r="K112" s="10" t="s">
        <v>387</v>
      </c>
      <c r="L112" s="10" t="s">
        <v>28</v>
      </c>
      <c r="M112" s="10" t="str">
        <f>VLOOKUP(L112,信息总览!C:E,3,FALSE)</f>
        <v>超级</v>
      </c>
      <c r="N112" s="8"/>
      <c r="O112" s="8"/>
      <c r="P112" s="18">
        <f t="shared" si="8"/>
        <v>4</v>
      </c>
      <c r="Q112" s="9">
        <f t="shared" si="9"/>
        <v>4</v>
      </c>
      <c r="R112" s="9">
        <f t="shared" si="10"/>
        <v>6</v>
      </c>
      <c r="S112" s="9">
        <f>IF(E112&gt;信息总览!$B$4,Q112,IF(I112&lt;140,Q112,(Q112+R112)/2))</f>
        <v>5</v>
      </c>
      <c r="T112" s="18">
        <f>IF(AND(J112="GK",W112&lt;&gt;""),0.1,IF(S112=1,0.1,IF((S112+V112)/2=1,0.1,IF(W112="8M",0.15,IF(W112="7M",0.13,IF(W112="伪名",0.11,IF(E112&gt;信息总览!$B$4,IF(INT((G112-95)/10)&gt;5,0.09,0.07),IF(INT((I112-95)/10)&gt;5,0.09,0.07))))))))</f>
        <v>0.09</v>
      </c>
      <c r="U112" s="9">
        <f t="shared" si="11"/>
        <v>0.45</v>
      </c>
      <c r="V112" s="9">
        <f t="shared" si="12"/>
        <v>5</v>
      </c>
      <c r="W112" s="9" t="str">
        <f>IF(V112&gt;=8,"8M",IF(V112&gt;=7,"7M",IF(E112&lt;=信息总览!$B$4,IF(I112&gt;164,"伪名",""),IF(AND(E112&gt;信息总览!$B$4,E112&lt;26,G112&gt;164),"伪名",""))))</f>
        <v/>
      </c>
      <c r="X112" s="19">
        <f t="shared" si="13"/>
        <v>17</v>
      </c>
    </row>
    <row r="113" hidden="1" spans="1:24">
      <c r="A113" s="9" t="str">
        <f t="shared" si="14"/>
        <v/>
      </c>
      <c r="B113" s="8">
        <v>91207274</v>
      </c>
      <c r="C113" s="12" t="s">
        <v>388</v>
      </c>
      <c r="D113" s="12"/>
      <c r="E113" s="8">
        <v>23</v>
      </c>
      <c r="F113" s="8">
        <v>145</v>
      </c>
      <c r="G113" s="8">
        <v>151</v>
      </c>
      <c r="H113" s="8">
        <f>IFERROR(VLOOKUP(B113,球员对应球队!A:D,4,FALSE)-G113,"")</f>
        <v>0</v>
      </c>
      <c r="I113" s="8">
        <v>160</v>
      </c>
      <c r="J113" s="10" t="s">
        <v>206</v>
      </c>
      <c r="K113" s="10" t="s">
        <v>230</v>
      </c>
      <c r="L113" s="10" t="s">
        <v>28</v>
      </c>
      <c r="M113" s="10" t="str">
        <f>VLOOKUP(L113,信息总览!C:E,3,FALSE)</f>
        <v>超级</v>
      </c>
      <c r="N113" s="8"/>
      <c r="O113" s="8"/>
      <c r="P113" s="18">
        <f t="shared" si="8"/>
        <v>5</v>
      </c>
      <c r="Q113" s="9">
        <f t="shared" si="9"/>
        <v>5</v>
      </c>
      <c r="R113" s="9">
        <f t="shared" si="10"/>
        <v>6</v>
      </c>
      <c r="S113" s="9">
        <f>IF(E113&gt;信息总览!$B$4,Q113,IF(I113&lt;140,Q113,(Q113+R113)/2))</f>
        <v>5.5</v>
      </c>
      <c r="T113" s="18">
        <f>IF(AND(J113="GK",W113&lt;&gt;""),0.1,IF(S113=1,0.1,IF((S113+V113)/2=1,0.1,IF(W113="8M",0.15,IF(W113="7M",0.13,IF(W113="伪名",0.11,IF(E113&gt;信息总览!$B$4,IF(INT((G113-95)/10)&gt;5,0.09,0.07),IF(INT((I113-95)/10)&gt;5,0.09,0.07))))))))</f>
        <v>0.09</v>
      </c>
      <c r="U113" s="9">
        <f t="shared" si="11"/>
        <v>0.495</v>
      </c>
      <c r="V113" s="9">
        <f t="shared" si="12"/>
        <v>5.5</v>
      </c>
      <c r="W113" s="9" t="str">
        <f>IF(V113&gt;=8,"8M",IF(V113&gt;=7,"7M",IF(E113&lt;=信息总览!$B$4,IF(I113&gt;164,"伪名",""),IF(AND(E113&gt;信息总览!$B$4,E113&lt;26,G113&gt;164),"伪名",""))))</f>
        <v/>
      </c>
      <c r="X113" s="19">
        <f t="shared" si="13"/>
        <v>9</v>
      </c>
    </row>
    <row r="114" hidden="1" spans="1:24">
      <c r="A114" s="9" t="str">
        <f t="shared" si="14"/>
        <v/>
      </c>
      <c r="B114" s="8">
        <v>18110528</v>
      </c>
      <c r="C114" s="12" t="s">
        <v>389</v>
      </c>
      <c r="D114" s="12"/>
      <c r="E114" s="8">
        <v>24</v>
      </c>
      <c r="F114" s="8">
        <v>150</v>
      </c>
      <c r="G114" s="8">
        <v>150</v>
      </c>
      <c r="H114" s="8">
        <f>IFERROR(VLOOKUP(B114,球员对应球队!A:D,4,FALSE)-G114,"")</f>
        <v>0</v>
      </c>
      <c r="I114" s="8">
        <v>160</v>
      </c>
      <c r="J114" s="10" t="s">
        <v>390</v>
      </c>
      <c r="K114" s="10" t="s">
        <v>230</v>
      </c>
      <c r="L114" s="10" t="s">
        <v>28</v>
      </c>
      <c r="M114" s="10" t="str">
        <f>VLOOKUP(L114,信息总览!C:E,3,FALSE)</f>
        <v>超级</v>
      </c>
      <c r="N114" s="8"/>
      <c r="O114" s="8"/>
      <c r="P114" s="18">
        <f t="shared" si="8"/>
        <v>5</v>
      </c>
      <c r="Q114" s="9">
        <f t="shared" si="9"/>
        <v>5</v>
      </c>
      <c r="R114" s="9">
        <f t="shared" si="10"/>
        <v>6</v>
      </c>
      <c r="S114" s="9">
        <f>IF(E114&gt;信息总览!$B$4,Q114,IF(I114&lt;140,Q114,(Q114+R114)/2))</f>
        <v>5.5</v>
      </c>
      <c r="T114" s="18">
        <f>IF(AND(J114="GK",W114&lt;&gt;""),0.1,IF(S114=1,0.1,IF((S114+V114)/2=1,0.1,IF(W114="8M",0.15,IF(W114="7M",0.13,IF(W114="伪名",0.11,IF(E114&gt;信息总览!$B$4,IF(INT((G114-95)/10)&gt;5,0.09,0.07),IF(INT((I114-95)/10)&gt;5,0.09,0.07))))))))</f>
        <v>0.09</v>
      </c>
      <c r="U114" s="9">
        <f t="shared" si="11"/>
        <v>0.495</v>
      </c>
      <c r="V114" s="9">
        <f t="shared" si="12"/>
        <v>5.5</v>
      </c>
      <c r="W114" s="9" t="str">
        <f>IF(V114&gt;=8,"8M",IF(V114&gt;=7,"7M",IF(E114&lt;=信息总览!$B$4,IF(I114&gt;164,"伪名",""),IF(AND(E114&gt;信息总览!$B$4,E114&lt;26,G114&gt;164),"伪名",""))))</f>
        <v/>
      </c>
      <c r="X114" s="19">
        <f t="shared" si="13"/>
        <v>0</v>
      </c>
    </row>
    <row r="115" hidden="1" spans="1:24">
      <c r="A115" s="9" t="str">
        <f t="shared" si="14"/>
        <v>伪名</v>
      </c>
      <c r="B115" s="8">
        <v>67283140</v>
      </c>
      <c r="C115" s="12" t="s">
        <v>391</v>
      </c>
      <c r="D115" s="12"/>
      <c r="E115" s="8">
        <v>23</v>
      </c>
      <c r="F115" s="8">
        <v>144</v>
      </c>
      <c r="G115" s="8">
        <v>151</v>
      </c>
      <c r="H115" s="8">
        <f>IFERROR(VLOOKUP(B115,球员对应球队!A:D,4,FALSE)-G115,"")</f>
        <v>0</v>
      </c>
      <c r="I115" s="8">
        <v>169</v>
      </c>
      <c r="J115" s="10" t="s">
        <v>181</v>
      </c>
      <c r="K115" s="10" t="s">
        <v>201</v>
      </c>
      <c r="L115" s="10" t="s">
        <v>28</v>
      </c>
      <c r="M115" s="10" t="str">
        <f>VLOOKUP(L115,信息总览!C:E,3,FALSE)</f>
        <v>超级</v>
      </c>
      <c r="N115" s="8"/>
      <c r="O115" s="8"/>
      <c r="P115" s="18">
        <f t="shared" si="8"/>
        <v>4</v>
      </c>
      <c r="Q115" s="9">
        <f t="shared" si="9"/>
        <v>5</v>
      </c>
      <c r="R115" s="9">
        <f t="shared" si="10"/>
        <v>7</v>
      </c>
      <c r="S115" s="9">
        <f>IF(E115&gt;信息总览!$B$4,Q115,IF(I115&lt;140,Q115,(Q115+R115)/2))</f>
        <v>6</v>
      </c>
      <c r="T115" s="18">
        <f>IF(AND(J115="GK",W115&lt;&gt;""),0.1,IF(S115=1,0.1,IF((S115+V115)/2=1,0.1,IF(W115="8M",0.15,IF(W115="7M",0.13,IF(W115="伪名",0.11,IF(E115&gt;信息总览!$B$4,IF(INT((G115-95)/10)&gt;5,0.09,0.07),IF(INT((I115-95)/10)&gt;5,0.09,0.07))))))))</f>
        <v>0.1</v>
      </c>
      <c r="U115" s="9">
        <f t="shared" si="11"/>
        <v>0.6</v>
      </c>
      <c r="V115" s="9">
        <f t="shared" si="12"/>
        <v>5.5</v>
      </c>
      <c r="W115" s="9" t="str">
        <f>IF(V115&gt;=8,"8M",IF(V115&gt;=7,"7M",IF(E115&lt;=信息总览!$B$4,IF(I115&gt;164,"伪名",""),IF(AND(E115&gt;信息总览!$B$4,E115&lt;26,G115&gt;164),"伪名",""))))</f>
        <v>伪名</v>
      </c>
      <c r="X115" s="19">
        <f t="shared" si="13"/>
        <v>18</v>
      </c>
    </row>
    <row r="116" hidden="1" spans="1:24">
      <c r="A116" s="9" t="str">
        <f t="shared" si="14"/>
        <v/>
      </c>
      <c r="B116" s="8">
        <v>43500245</v>
      </c>
      <c r="C116" s="12" t="s">
        <v>392</v>
      </c>
      <c r="D116" s="12"/>
      <c r="E116" s="8">
        <v>22</v>
      </c>
      <c r="F116" s="8">
        <v>133</v>
      </c>
      <c r="G116" s="8">
        <v>133</v>
      </c>
      <c r="H116" s="8">
        <f>IFERROR(VLOOKUP(B116,球员对应球队!A:D,4,FALSE)-G116,"")</f>
        <v>0</v>
      </c>
      <c r="I116" s="8">
        <v>152</v>
      </c>
      <c r="J116" s="10" t="s">
        <v>267</v>
      </c>
      <c r="K116" s="10" t="s">
        <v>179</v>
      </c>
      <c r="L116" s="10" t="s">
        <v>28</v>
      </c>
      <c r="M116" s="10" t="str">
        <f>VLOOKUP(L116,信息总览!C:E,3,FALSE)</f>
        <v>超级</v>
      </c>
      <c r="N116" s="8"/>
      <c r="O116" s="8"/>
      <c r="P116" s="18">
        <f t="shared" si="8"/>
        <v>3</v>
      </c>
      <c r="Q116" s="9">
        <f t="shared" si="9"/>
        <v>3</v>
      </c>
      <c r="R116" s="9">
        <f t="shared" si="10"/>
        <v>5</v>
      </c>
      <c r="S116" s="9">
        <f>IF(E116&gt;信息总览!$B$4,Q116,IF(I116&lt;140,Q116,(Q116+R116)/2))</f>
        <v>4</v>
      </c>
      <c r="T116" s="18">
        <f>IF(AND(J116="GK",W116&lt;&gt;""),0.1,IF(S116=1,0.1,IF((S116+V116)/2=1,0.1,IF(W116="8M",0.15,IF(W116="7M",0.13,IF(W116="伪名",0.11,IF(E116&gt;信息总览!$B$4,IF(INT((G116-95)/10)&gt;5,0.09,0.07),IF(INT((I116-95)/10)&gt;5,0.09,0.07))))))))</f>
        <v>0.07</v>
      </c>
      <c r="U116" s="9">
        <f t="shared" si="11"/>
        <v>0.28</v>
      </c>
      <c r="V116" s="9">
        <f t="shared" si="12"/>
        <v>4</v>
      </c>
      <c r="W116" s="9" t="str">
        <f>IF(V116&gt;=8,"8M",IF(V116&gt;=7,"7M",IF(E116&lt;=信息总览!$B$4,IF(I116&gt;164,"伪名",""),IF(AND(E116&gt;信息总览!$B$4,E116&lt;26,G116&gt;164),"伪名",""))))</f>
        <v/>
      </c>
      <c r="X116" s="19">
        <f t="shared" si="13"/>
        <v>19</v>
      </c>
    </row>
    <row r="117" hidden="1" spans="1:24">
      <c r="A117" s="9" t="str">
        <f t="shared" si="14"/>
        <v/>
      </c>
      <c r="B117" s="8">
        <v>16003924</v>
      </c>
      <c r="C117" s="8" t="s">
        <v>393</v>
      </c>
      <c r="E117" s="8">
        <v>35</v>
      </c>
      <c r="F117" s="8">
        <v>111</v>
      </c>
      <c r="G117" s="8">
        <v>111</v>
      </c>
      <c r="H117" s="8">
        <f>IFERROR(VLOOKUP(B117,球员对应球队!A:D,4,FALSE)-G117,"")</f>
        <v>0</v>
      </c>
      <c r="I117" s="8">
        <v>115</v>
      </c>
      <c r="J117" s="10" t="s">
        <v>181</v>
      </c>
      <c r="K117" s="10" t="s">
        <v>331</v>
      </c>
      <c r="L117" s="10" t="s">
        <v>28</v>
      </c>
      <c r="M117" s="10" t="str">
        <f>VLOOKUP(L117,信息总览!C:E,3,FALSE)</f>
        <v>超级</v>
      </c>
      <c r="N117" s="8"/>
      <c r="O117" s="8"/>
      <c r="P117" s="18">
        <f t="shared" si="8"/>
        <v>1</v>
      </c>
      <c r="Q117" s="9">
        <f t="shared" si="9"/>
        <v>1</v>
      </c>
      <c r="R117" s="9">
        <f t="shared" si="10"/>
        <v>2</v>
      </c>
      <c r="S117" s="9">
        <f>IF(E117&gt;信息总览!$B$4,Q117,IF(I117&lt;140,Q117,(Q117+R117)/2))</f>
        <v>1</v>
      </c>
      <c r="T117" s="18">
        <f>IF(AND(J117="GK",W117&lt;&gt;""),0.1,IF(S117=1,0.1,IF((S117+V117)/2=1,0.1,IF(W117="8M",0.15,IF(W117="7M",0.13,IF(W117="伪名",0.11,IF(E117&gt;信息总览!$B$4,IF(INT((G117-95)/10)&gt;5,0.09,0.07),IF(INT((I117-95)/10)&gt;5,0.09,0.07))))))))</f>
        <v>0.1</v>
      </c>
      <c r="U117" s="9">
        <f t="shared" si="11"/>
        <v>0.1</v>
      </c>
      <c r="V117" s="9">
        <f t="shared" si="12"/>
        <v>1</v>
      </c>
      <c r="W117" s="9" t="str">
        <f>IF(V117&gt;=8,"8M",IF(V117&gt;=7,"7M",IF(E117&lt;=信息总览!$B$4,IF(I117&gt;164,"伪名",""),IF(AND(E117&gt;信息总览!$B$4,E117&lt;26,G117&gt;164),"伪名",""))))</f>
        <v/>
      </c>
      <c r="X117" s="19">
        <f t="shared" si="13"/>
        <v>0</v>
      </c>
    </row>
    <row r="118" hidden="1" spans="1:24">
      <c r="A118" s="9" t="str">
        <f t="shared" si="14"/>
        <v/>
      </c>
      <c r="B118" s="8">
        <v>37076335</v>
      </c>
      <c r="C118" s="12" t="s">
        <v>394</v>
      </c>
      <c r="D118" s="12"/>
      <c r="E118" s="8">
        <v>25</v>
      </c>
      <c r="F118" s="8">
        <v>151</v>
      </c>
      <c r="G118" s="15">
        <v>162</v>
      </c>
      <c r="H118" s="8">
        <f>IFERROR(VLOOKUP(B118,球员对应球队!A:D,4,FALSE)-G118,"")</f>
        <v>0</v>
      </c>
      <c r="I118" s="8">
        <v>163</v>
      </c>
      <c r="J118" s="10" t="s">
        <v>216</v>
      </c>
      <c r="K118" s="10" t="s">
        <v>210</v>
      </c>
      <c r="L118" s="10" t="s">
        <v>28</v>
      </c>
      <c r="M118" s="10" t="str">
        <f>VLOOKUP(L118,信息总览!C:E,3,FALSE)</f>
        <v>超级</v>
      </c>
      <c r="N118" s="8"/>
      <c r="O118" s="8"/>
      <c r="P118" s="18">
        <f t="shared" si="8"/>
        <v>5</v>
      </c>
      <c r="Q118" s="9">
        <f t="shared" si="9"/>
        <v>6</v>
      </c>
      <c r="R118" s="9">
        <f t="shared" si="10"/>
        <v>6</v>
      </c>
      <c r="S118" s="9">
        <f>IF(E118&gt;信息总览!$B$4,Q118,IF(I118&lt;140,Q118,(Q118+R118)/2))</f>
        <v>6</v>
      </c>
      <c r="T118" s="18">
        <f>IF(AND(J118="GK",W118&lt;&gt;""),0.1,IF(S118=1,0.1,IF((S118+V118)/2=1,0.1,IF(W118="8M",0.15,IF(W118="7M",0.13,IF(W118="伪名",0.11,IF(E118&gt;信息总览!$B$4,IF(INT((G118-95)/10)&gt;5,0.09,0.07),IF(INT((I118-95)/10)&gt;5,0.09,0.07))))))))</f>
        <v>0.09</v>
      </c>
      <c r="U118" s="9">
        <f t="shared" si="11"/>
        <v>0.54</v>
      </c>
      <c r="V118" s="9">
        <f t="shared" si="12"/>
        <v>5.5</v>
      </c>
      <c r="W118" s="9" t="str">
        <f>IF(V118&gt;=8,"8M",IF(V118&gt;=7,"7M",IF(E118&lt;=信息总览!$B$4,IF(I118&gt;164,"伪名",""),IF(AND(E118&gt;信息总览!$B$4,E118&lt;26,G118&gt;164),"伪名",""))))</f>
        <v/>
      </c>
      <c r="X118" s="19">
        <f t="shared" si="13"/>
        <v>0</v>
      </c>
    </row>
    <row r="119" hidden="1" spans="1:24">
      <c r="A119" s="9" t="str">
        <f t="shared" si="14"/>
        <v/>
      </c>
      <c r="B119" s="12">
        <v>49039789</v>
      </c>
      <c r="C119" s="12" t="s">
        <v>395</v>
      </c>
      <c r="D119" s="12"/>
      <c r="E119" s="8">
        <v>25</v>
      </c>
      <c r="F119" s="8">
        <v>152</v>
      </c>
      <c r="G119" s="8">
        <v>158</v>
      </c>
      <c r="H119" s="8">
        <f>IFERROR(VLOOKUP(B119,球员对应球队!A:D,4,FALSE)-G119,"")</f>
        <v>0</v>
      </c>
      <c r="I119" s="8">
        <v>160</v>
      </c>
      <c r="J119" s="10" t="s">
        <v>216</v>
      </c>
      <c r="K119" s="10" t="s">
        <v>243</v>
      </c>
      <c r="L119" s="10" t="s">
        <v>28</v>
      </c>
      <c r="M119" s="10" t="str">
        <f>VLOOKUP(L119,信息总览!C:E,3,FALSE)</f>
        <v>超级</v>
      </c>
      <c r="N119" s="8"/>
      <c r="O119" s="8"/>
      <c r="P119" s="18">
        <f t="shared" si="8"/>
        <v>5</v>
      </c>
      <c r="Q119" s="9">
        <f t="shared" si="9"/>
        <v>6</v>
      </c>
      <c r="R119" s="9">
        <f t="shared" si="10"/>
        <v>6</v>
      </c>
      <c r="S119" s="9">
        <f>IF(E119&gt;信息总览!$B$4,Q119,IF(I119&lt;140,Q119,(Q119+R119)/2))</f>
        <v>6</v>
      </c>
      <c r="T119" s="18">
        <f>IF(AND(J119="GK",W119&lt;&gt;""),0.1,IF(S119=1,0.1,IF((S119+V119)/2=1,0.1,IF(W119="8M",0.15,IF(W119="7M",0.13,IF(W119="伪名",0.11,IF(E119&gt;信息总览!$B$4,IF(INT((G119-95)/10)&gt;5,0.09,0.07),IF(INT((I119-95)/10)&gt;5,0.09,0.07))))))))</f>
        <v>0.09</v>
      </c>
      <c r="U119" s="9">
        <f t="shared" si="11"/>
        <v>0.54</v>
      </c>
      <c r="V119" s="9">
        <f t="shared" si="12"/>
        <v>5.5</v>
      </c>
      <c r="W119" s="9" t="str">
        <f>IF(V119&gt;=8,"8M",IF(V119&gt;=7,"7M",IF(E119&lt;=信息总览!$B$4,IF(I119&gt;164,"伪名",""),IF(AND(E119&gt;信息总览!$B$4,E119&lt;26,G119&gt;164),"伪名",""))))</f>
        <v/>
      </c>
      <c r="X119" s="19">
        <f t="shared" si="13"/>
        <v>0</v>
      </c>
    </row>
    <row r="120" hidden="1" spans="1:24">
      <c r="A120" s="9" t="str">
        <f t="shared" si="14"/>
        <v/>
      </c>
      <c r="B120" s="8">
        <v>14222108</v>
      </c>
      <c r="C120" s="12" t="s">
        <v>396</v>
      </c>
      <c r="D120" s="12"/>
      <c r="E120" s="8">
        <v>22</v>
      </c>
      <c r="F120" s="8">
        <v>149</v>
      </c>
      <c r="G120" s="8">
        <v>155</v>
      </c>
      <c r="H120" s="8">
        <f>IFERROR(VLOOKUP(B120,球员对应球队!A:D,4,FALSE)-G120,"")</f>
        <v>0</v>
      </c>
      <c r="I120" s="8">
        <v>163</v>
      </c>
      <c r="J120" s="10" t="s">
        <v>247</v>
      </c>
      <c r="K120" s="10" t="s">
        <v>255</v>
      </c>
      <c r="L120" s="10" t="s">
        <v>28</v>
      </c>
      <c r="M120" s="10" t="str">
        <f>VLOOKUP(L120,信息总览!C:E,3,FALSE)</f>
        <v>超级</v>
      </c>
      <c r="N120" s="8"/>
      <c r="O120" s="8"/>
      <c r="P120" s="18">
        <f t="shared" si="8"/>
        <v>5</v>
      </c>
      <c r="Q120" s="9">
        <f t="shared" si="9"/>
        <v>6</v>
      </c>
      <c r="R120" s="9">
        <f t="shared" si="10"/>
        <v>6</v>
      </c>
      <c r="S120" s="9">
        <f>IF(E120&gt;信息总览!$B$4,Q120,IF(I120&lt;140,Q120,(Q120+R120)/2))</f>
        <v>6</v>
      </c>
      <c r="T120" s="18">
        <f>IF(AND(J120="GK",W120&lt;&gt;""),0.1,IF(S120=1,0.1,IF((S120+V120)/2=1,0.1,IF(W120="8M",0.15,IF(W120="7M",0.13,IF(W120="伪名",0.11,IF(E120&gt;信息总览!$B$4,IF(INT((G120-95)/10)&gt;5,0.09,0.07),IF(INT((I120-95)/10)&gt;5,0.09,0.07))))))))</f>
        <v>0.09</v>
      </c>
      <c r="U120" s="9">
        <f t="shared" si="11"/>
        <v>0.54</v>
      </c>
      <c r="V120" s="9">
        <f t="shared" si="12"/>
        <v>5.5</v>
      </c>
      <c r="W120" s="9" t="str">
        <f>IF(V120&gt;=8,"8M",IF(V120&gt;=7,"7M",IF(E120&lt;=信息总览!$B$4,IF(I120&gt;164,"伪名",""),IF(AND(E120&gt;信息总览!$B$4,E120&lt;26,G120&gt;164),"伪名",""))))</f>
        <v/>
      </c>
      <c r="X120" s="19">
        <f t="shared" si="13"/>
        <v>8</v>
      </c>
    </row>
    <row r="121" hidden="1" spans="1:24">
      <c r="A121" s="9" t="str">
        <f t="shared" si="14"/>
        <v/>
      </c>
      <c r="B121" s="8">
        <v>67268221</v>
      </c>
      <c r="C121" s="12" t="s">
        <v>397</v>
      </c>
      <c r="D121" s="12"/>
      <c r="E121" s="8">
        <v>25</v>
      </c>
      <c r="F121" s="8">
        <v>148</v>
      </c>
      <c r="G121" s="15">
        <v>159</v>
      </c>
      <c r="H121" s="8">
        <f>IFERROR(VLOOKUP(B121,球员对应球队!A:D,4,FALSE)-G121,"")</f>
        <v>0</v>
      </c>
      <c r="I121" s="8">
        <v>164</v>
      </c>
      <c r="J121" s="10" t="s">
        <v>398</v>
      </c>
      <c r="K121" s="10" t="s">
        <v>179</v>
      </c>
      <c r="L121" s="10" t="s">
        <v>28</v>
      </c>
      <c r="M121" s="10" t="str">
        <f>VLOOKUP(L121,信息总览!C:E,3,FALSE)</f>
        <v>超级</v>
      </c>
      <c r="N121" s="8"/>
      <c r="O121" s="8"/>
      <c r="P121" s="18">
        <f t="shared" si="8"/>
        <v>5</v>
      </c>
      <c r="Q121" s="9">
        <f t="shared" si="9"/>
        <v>6</v>
      </c>
      <c r="R121" s="9">
        <f t="shared" si="10"/>
        <v>6</v>
      </c>
      <c r="S121" s="9">
        <f>IF(E121&gt;信息总览!$B$4,Q121,IF(I121&lt;140,Q121,(Q121+R121)/2))</f>
        <v>6</v>
      </c>
      <c r="T121" s="18">
        <f>IF(AND(J121="GK",W121&lt;&gt;""),0.1,IF(S121=1,0.1,IF((S121+V121)/2=1,0.1,IF(W121="8M",0.15,IF(W121="7M",0.13,IF(W121="伪名",0.11,IF(E121&gt;信息总览!$B$4,IF(INT((G121-95)/10)&gt;5,0.09,0.07),IF(INT((I121-95)/10)&gt;5,0.09,0.07))))))))</f>
        <v>0.09</v>
      </c>
      <c r="U121" s="9">
        <f t="shared" si="11"/>
        <v>0.54</v>
      </c>
      <c r="V121" s="9">
        <f t="shared" si="12"/>
        <v>5.5</v>
      </c>
      <c r="W121" s="9" t="str">
        <f>IF(V121&gt;=8,"8M",IF(V121&gt;=7,"7M",IF(E121&lt;=信息总览!$B$4,IF(I121&gt;164,"伪名",""),IF(AND(E121&gt;信息总览!$B$4,E121&lt;26,G121&gt;164),"伪名",""))))</f>
        <v/>
      </c>
      <c r="X121" s="19">
        <f t="shared" si="13"/>
        <v>0</v>
      </c>
    </row>
    <row r="122" hidden="1" spans="1:24">
      <c r="A122" s="9" t="str">
        <f t="shared" si="14"/>
        <v/>
      </c>
      <c r="B122" s="8">
        <v>37065561</v>
      </c>
      <c r="C122" s="12" t="s">
        <v>399</v>
      </c>
      <c r="D122" s="12"/>
      <c r="E122" s="8">
        <v>23</v>
      </c>
      <c r="F122" s="8">
        <v>128</v>
      </c>
      <c r="G122" s="8">
        <v>128</v>
      </c>
      <c r="H122" s="8">
        <f>IFERROR(VLOOKUP(B122,球员对应球队!A:D,4,FALSE)-G122,"")</f>
        <v>0</v>
      </c>
      <c r="I122" s="8">
        <v>140</v>
      </c>
      <c r="J122" s="10" t="s">
        <v>184</v>
      </c>
      <c r="K122" s="10" t="s">
        <v>210</v>
      </c>
      <c r="L122" s="10" t="s">
        <v>28</v>
      </c>
      <c r="M122" s="10" t="str">
        <f>VLOOKUP(L122,信息总览!C:E,3,FALSE)</f>
        <v>超级</v>
      </c>
      <c r="N122" s="8"/>
      <c r="O122" s="8"/>
      <c r="P122" s="18">
        <f t="shared" si="8"/>
        <v>3</v>
      </c>
      <c r="Q122" s="9">
        <f t="shared" si="9"/>
        <v>3</v>
      </c>
      <c r="R122" s="9">
        <f t="shared" si="10"/>
        <v>4</v>
      </c>
      <c r="S122" s="9">
        <f>IF(E122&gt;信息总览!$B$4,Q122,IF(I122&lt;140,Q122,(Q122+R122)/2))</f>
        <v>3.5</v>
      </c>
      <c r="T122" s="18">
        <f>IF(AND(J122="GK",W122&lt;&gt;""),0.1,IF(S122=1,0.1,IF((S122+V122)/2=1,0.1,IF(W122="8M",0.15,IF(W122="7M",0.13,IF(W122="伪名",0.11,IF(E122&gt;信息总览!$B$4,IF(INT((G122-95)/10)&gt;5,0.09,0.07),IF(INT((I122-95)/10)&gt;5,0.09,0.07))))))))</f>
        <v>0.07</v>
      </c>
      <c r="U122" s="9">
        <f t="shared" si="11"/>
        <v>0.245</v>
      </c>
      <c r="V122" s="9">
        <f t="shared" si="12"/>
        <v>3.5</v>
      </c>
      <c r="W122" s="9" t="str">
        <f>IF(V122&gt;=8,"8M",IF(V122&gt;=7,"7M",IF(E122&lt;=信息总览!$B$4,IF(I122&gt;164,"伪名",""),IF(AND(E122&gt;信息总览!$B$4,E122&lt;26,G122&gt;164),"伪名",""))))</f>
        <v/>
      </c>
      <c r="X122" s="19">
        <f t="shared" si="13"/>
        <v>12</v>
      </c>
    </row>
    <row r="123" hidden="1" spans="1:24">
      <c r="A123" s="9" t="str">
        <f t="shared" si="14"/>
        <v>8M</v>
      </c>
      <c r="B123" s="8">
        <v>67217524</v>
      </c>
      <c r="C123" s="12" t="s">
        <v>400</v>
      </c>
      <c r="D123" s="12"/>
      <c r="E123" s="8">
        <v>29</v>
      </c>
      <c r="F123" s="8">
        <v>180</v>
      </c>
      <c r="G123" s="8">
        <v>180</v>
      </c>
      <c r="H123" s="8">
        <f>IFERROR(VLOOKUP(B123,球员对应球队!A:D,4,FALSE)-G123,"")</f>
        <v>0</v>
      </c>
      <c r="I123" s="8">
        <v>180</v>
      </c>
      <c r="J123" s="10" t="s">
        <v>225</v>
      </c>
      <c r="K123" s="10" t="s">
        <v>179</v>
      </c>
      <c r="L123" s="10" t="s">
        <v>28</v>
      </c>
      <c r="M123" s="10" t="str">
        <f>VLOOKUP(L123,信息总览!C:E,3,FALSE)</f>
        <v>超级</v>
      </c>
      <c r="N123" s="8"/>
      <c r="O123" s="8"/>
      <c r="P123" s="18">
        <f t="shared" si="8"/>
        <v>8</v>
      </c>
      <c r="Q123" s="9">
        <f t="shared" si="9"/>
        <v>8</v>
      </c>
      <c r="R123" s="9">
        <f t="shared" si="10"/>
        <v>8</v>
      </c>
      <c r="S123" s="9">
        <f>IF(E123&gt;信息总览!$B$4,Q123,IF(I123&lt;140,Q123,(Q123+R123)/2))</f>
        <v>8</v>
      </c>
      <c r="T123" s="18">
        <f>IF(AND(J123="GK",W123&lt;&gt;""),0.1,IF(S123=1,0.1,IF((S123+V123)/2=1,0.1,IF(W123="8M",0.15,IF(W123="7M",0.13,IF(W123="伪名",0.11,IF(E123&gt;信息总览!$B$4,IF(INT((G123-95)/10)&gt;5,0.09,0.07),IF(INT((I123-95)/10)&gt;5,0.09,0.07))))))))</f>
        <v>0.15</v>
      </c>
      <c r="U123" s="9">
        <f t="shared" si="11"/>
        <v>1.2</v>
      </c>
      <c r="V123" s="9">
        <f t="shared" si="12"/>
        <v>8</v>
      </c>
      <c r="W123" s="9" t="str">
        <f>IF(V123&gt;=8,"8M",IF(V123&gt;=7,"7M",IF(E123&lt;=信息总览!$B$4,IF(I123&gt;164,"伪名",""),IF(AND(E123&gt;信息总览!$B$4,E123&lt;26,G123&gt;164),"伪名",""))))</f>
        <v>8M</v>
      </c>
      <c r="X123" s="19">
        <f t="shared" si="13"/>
        <v>0</v>
      </c>
    </row>
    <row r="124" hidden="1" spans="1:24">
      <c r="A124" s="9" t="str">
        <f t="shared" si="14"/>
        <v/>
      </c>
      <c r="B124" s="8">
        <v>67211695</v>
      </c>
      <c r="C124" s="12" t="s">
        <v>401</v>
      </c>
      <c r="D124" s="12"/>
      <c r="E124" s="8">
        <v>27</v>
      </c>
      <c r="F124" s="8">
        <v>150</v>
      </c>
      <c r="G124" s="8">
        <v>150</v>
      </c>
      <c r="H124" s="8">
        <f>IFERROR(VLOOKUP(B124,球员对应球队!A:D,4,FALSE)-G124,"")</f>
        <v>0</v>
      </c>
      <c r="I124" s="8">
        <v>160</v>
      </c>
      <c r="J124" s="10" t="s">
        <v>196</v>
      </c>
      <c r="K124" s="10" t="s">
        <v>243</v>
      </c>
      <c r="L124" s="10" t="s">
        <v>28</v>
      </c>
      <c r="M124" s="10" t="str">
        <f>VLOOKUP(L124,信息总览!C:E,3,FALSE)</f>
        <v>超级</v>
      </c>
      <c r="N124" s="8"/>
      <c r="O124" s="8"/>
      <c r="P124" s="18">
        <f t="shared" si="8"/>
        <v>5</v>
      </c>
      <c r="Q124" s="9">
        <f t="shared" si="9"/>
        <v>5</v>
      </c>
      <c r="R124" s="9">
        <f t="shared" si="10"/>
        <v>6</v>
      </c>
      <c r="S124" s="9">
        <f>IF(E124&gt;信息总览!$B$4,Q124,IF(I124&lt;140,Q124,(Q124+R124)/2))</f>
        <v>5</v>
      </c>
      <c r="T124" s="18">
        <f>IF(AND(J124="GK",W124&lt;&gt;""),0.1,IF(S124=1,0.1,IF((S124+V124)/2=1,0.1,IF(W124="8M",0.15,IF(W124="7M",0.13,IF(W124="伪名",0.11,IF(E124&gt;信息总览!$B$4,IF(INT((G124-95)/10)&gt;5,0.09,0.07),IF(INT((I124-95)/10)&gt;5,0.09,0.07))))))))</f>
        <v>0.07</v>
      </c>
      <c r="U124" s="9">
        <f t="shared" si="11"/>
        <v>0.35</v>
      </c>
      <c r="V124" s="9">
        <f t="shared" si="12"/>
        <v>5</v>
      </c>
      <c r="W124" s="9" t="str">
        <f>IF(V124&gt;=8,"8M",IF(V124&gt;=7,"7M",IF(E124&lt;=信息总览!$B$4,IF(I124&gt;164,"伪名",""),IF(AND(E124&gt;信息总览!$B$4,E124&lt;26,G124&gt;164),"伪名",""))))</f>
        <v/>
      </c>
      <c r="X124" s="19">
        <f t="shared" si="13"/>
        <v>0</v>
      </c>
    </row>
    <row r="125" hidden="1" spans="1:24">
      <c r="A125" s="9" t="str">
        <f t="shared" si="14"/>
        <v/>
      </c>
      <c r="B125" s="8">
        <v>48043873</v>
      </c>
      <c r="C125" s="8" t="s">
        <v>402</v>
      </c>
      <c r="E125" s="8">
        <v>26</v>
      </c>
      <c r="F125" s="8">
        <v>152</v>
      </c>
      <c r="G125" s="8">
        <v>152</v>
      </c>
      <c r="H125" s="8">
        <f>IFERROR(VLOOKUP(B125,球员对应球队!A:D,4,FALSE)-G125,"")</f>
        <v>0</v>
      </c>
      <c r="I125" s="8">
        <v>157</v>
      </c>
      <c r="J125" s="10" t="s">
        <v>232</v>
      </c>
      <c r="K125" s="10" t="s">
        <v>243</v>
      </c>
      <c r="L125" s="61" t="s">
        <v>28</v>
      </c>
      <c r="M125" s="10" t="str">
        <f>VLOOKUP(L125,信息总览!C:E,3,FALSE)</f>
        <v>超级</v>
      </c>
      <c r="P125" s="18">
        <f t="shared" si="8"/>
        <v>5</v>
      </c>
      <c r="Q125" s="9">
        <f t="shared" si="9"/>
        <v>5</v>
      </c>
      <c r="R125" s="9">
        <f t="shared" si="10"/>
        <v>6</v>
      </c>
      <c r="S125" s="9">
        <f>IF(E125&gt;信息总览!$B$4,Q125,IF(I125&lt;140,Q125,(Q125+R125)/2))</f>
        <v>5</v>
      </c>
      <c r="T125" s="18">
        <f>IF(AND(J125="GK",W125&lt;&gt;""),0.1,IF(S125=1,0.1,IF((S125+V125)/2=1,0.1,IF(W125="8M",0.15,IF(W125="7M",0.13,IF(W125="伪名",0.11,IF(E125&gt;信息总览!$B$4,IF(INT((G125-95)/10)&gt;5,0.09,0.07),IF(INT((I125-95)/10)&gt;5,0.09,0.07))))))))</f>
        <v>0.07</v>
      </c>
      <c r="U125" s="9">
        <f t="shared" si="11"/>
        <v>0.35</v>
      </c>
      <c r="V125" s="9">
        <f t="shared" si="12"/>
        <v>5</v>
      </c>
      <c r="W125" s="9" t="str">
        <f>IF(V125&gt;=8,"8M",IF(V125&gt;=7,"7M",IF(E125&lt;=信息总览!$B$4,IF(I125&gt;164,"伪名",""),IF(AND(E125&gt;信息总览!$B$4,E125&lt;26,G125&gt;164),"伪名",""))))</f>
        <v/>
      </c>
      <c r="X125" s="19">
        <f t="shared" si="13"/>
        <v>0</v>
      </c>
    </row>
    <row r="126" hidden="1" spans="1:24">
      <c r="A126" s="9" t="str">
        <f t="shared" si="14"/>
        <v/>
      </c>
      <c r="B126" s="8">
        <v>2000127926</v>
      </c>
      <c r="C126" s="8" t="s">
        <v>403</v>
      </c>
      <c r="E126" s="8">
        <v>22</v>
      </c>
      <c r="F126" s="8">
        <v>135</v>
      </c>
      <c r="G126" s="8">
        <v>141</v>
      </c>
      <c r="H126" s="8">
        <f>IFERROR(VLOOKUP(B126,球员对应球队!A:D,4,FALSE)-G126,"")</f>
        <v>0</v>
      </c>
      <c r="I126" s="8">
        <v>150</v>
      </c>
      <c r="J126" s="10" t="s">
        <v>189</v>
      </c>
      <c r="K126" s="10" t="s">
        <v>243</v>
      </c>
      <c r="L126" s="61" t="s">
        <v>28</v>
      </c>
      <c r="M126" s="10" t="str">
        <f>VLOOKUP(L126,信息总览!C:E,3,FALSE)</f>
        <v>超级</v>
      </c>
      <c r="N126" s="8"/>
      <c r="O126" s="8"/>
      <c r="P126" s="18">
        <f t="shared" si="8"/>
        <v>4</v>
      </c>
      <c r="Q126" s="9">
        <f t="shared" si="9"/>
        <v>4</v>
      </c>
      <c r="R126" s="9">
        <f t="shared" si="10"/>
        <v>5</v>
      </c>
      <c r="S126" s="9">
        <f>IF(E126&gt;信息总览!$B$4,Q126,IF(I126&lt;140,Q126,(Q126+R126)/2))</f>
        <v>4.5</v>
      </c>
      <c r="T126" s="18">
        <f>IF(AND(J126="GK",W126&lt;&gt;""),0.1,IF(S126=1,0.1,IF((S126+V126)/2=1,0.1,IF(W126="8M",0.15,IF(W126="7M",0.13,IF(W126="伪名",0.11,IF(E126&gt;信息总览!$B$4,IF(INT((G126-95)/10)&gt;5,0.09,0.07),IF(INT((I126-95)/10)&gt;5,0.09,0.07))))))))</f>
        <v>0.07</v>
      </c>
      <c r="U126" s="9">
        <f t="shared" si="11"/>
        <v>0.315</v>
      </c>
      <c r="V126" s="9">
        <f t="shared" si="12"/>
        <v>4.5</v>
      </c>
      <c r="W126" s="9" t="str">
        <f>IF(V126&gt;=8,"8M",IF(V126&gt;=7,"7M",IF(E126&lt;=信息总览!$B$4,IF(I126&gt;164,"伪名",""),IF(AND(E126&gt;信息总览!$B$4,E126&lt;26,G126&gt;164),"伪名",""))))</f>
        <v/>
      </c>
      <c r="X126" s="19">
        <f t="shared" si="13"/>
        <v>9</v>
      </c>
    </row>
    <row r="127" hidden="1" spans="1:24">
      <c r="A127" s="9" t="str">
        <f t="shared" si="14"/>
        <v/>
      </c>
      <c r="B127" s="13">
        <v>37076465</v>
      </c>
      <c r="C127" s="8" t="s">
        <v>404</v>
      </c>
      <c r="D127" s="14"/>
      <c r="E127" s="13">
        <v>22</v>
      </c>
      <c r="F127" s="13">
        <v>128</v>
      </c>
      <c r="G127" s="13">
        <v>128</v>
      </c>
      <c r="H127" s="8">
        <f>IFERROR(VLOOKUP(B127,球员对应球队!A:D,4,FALSE)-G127,"")</f>
        <v>0</v>
      </c>
      <c r="I127" s="13">
        <v>144</v>
      </c>
      <c r="J127" s="10" t="s">
        <v>405</v>
      </c>
      <c r="K127" s="10" t="s">
        <v>406</v>
      </c>
      <c r="L127" s="10" t="s">
        <v>28</v>
      </c>
      <c r="M127" s="10" t="str">
        <f>VLOOKUP(L127,信息总览!C:E,3,FALSE)</f>
        <v>超级</v>
      </c>
      <c r="N127" s="8"/>
      <c r="O127" s="8"/>
      <c r="P127" s="18">
        <f t="shared" si="8"/>
        <v>3</v>
      </c>
      <c r="Q127" s="9">
        <f t="shared" si="9"/>
        <v>3</v>
      </c>
      <c r="R127" s="9">
        <f t="shared" si="10"/>
        <v>4</v>
      </c>
      <c r="S127" s="9">
        <f>IF(E127&gt;信息总览!$B$4,Q127,IF(I127&lt;140,Q127,(Q127+R127)/2))</f>
        <v>3.5</v>
      </c>
      <c r="T127" s="18">
        <f>IF(AND(J127="GK",W127&lt;&gt;""),0.1,IF(S127=1,0.1,IF((S127+V127)/2=1,0.1,IF(W127="8M",0.15,IF(W127="7M",0.13,IF(W127="伪名",0.11,IF(E127&gt;信息总览!$B$4,IF(INT((G127-95)/10)&gt;5,0.09,0.07),IF(INT((I127-95)/10)&gt;5,0.09,0.07))))))))</f>
        <v>0.07</v>
      </c>
      <c r="U127" s="9">
        <f t="shared" si="11"/>
        <v>0.245</v>
      </c>
      <c r="V127" s="9">
        <f t="shared" si="12"/>
        <v>3.5</v>
      </c>
      <c r="W127" s="9" t="str">
        <f>IF(V127&gt;=8,"8M",IF(V127&gt;=7,"7M",IF(E127&lt;=信息总览!$B$4,IF(I127&gt;164,"伪名",""),IF(AND(E127&gt;信息总览!$B$4,E127&lt;26,G127&gt;164),"伪名",""))))</f>
        <v/>
      </c>
      <c r="X127" s="19">
        <f t="shared" si="13"/>
        <v>16</v>
      </c>
    </row>
    <row r="128" hidden="1" spans="1:24">
      <c r="A128" s="9" t="str">
        <f t="shared" si="14"/>
        <v/>
      </c>
      <c r="B128" s="12">
        <v>2000466272</v>
      </c>
      <c r="C128" s="12" t="s">
        <v>407</v>
      </c>
      <c r="D128" s="12"/>
      <c r="E128" s="8">
        <v>16</v>
      </c>
      <c r="F128" s="8">
        <v>95</v>
      </c>
      <c r="G128" s="8">
        <v>95</v>
      </c>
      <c r="H128" s="8">
        <f>IFERROR(VLOOKUP(B128,球员对应球队!A:D,4,FALSE)-G128,"")</f>
        <v>0</v>
      </c>
      <c r="I128" s="8">
        <v>160</v>
      </c>
      <c r="J128" s="10" t="s">
        <v>189</v>
      </c>
      <c r="K128" s="10" t="s">
        <v>408</v>
      </c>
      <c r="L128" s="10" t="s">
        <v>28</v>
      </c>
      <c r="M128" s="10" t="str">
        <f>VLOOKUP(L128,信息总览!C:E,3,FALSE)</f>
        <v>超级</v>
      </c>
      <c r="N128" s="8"/>
      <c r="O128" s="8"/>
      <c r="P128" s="18">
        <f t="shared" si="8"/>
        <v>1</v>
      </c>
      <c r="Q128" s="9">
        <f t="shared" si="9"/>
        <v>1</v>
      </c>
      <c r="R128" s="9">
        <f t="shared" si="10"/>
        <v>6</v>
      </c>
      <c r="S128" s="9">
        <f>IF(E128&gt;信息总览!$B$4,Q128,IF(I128&lt;140,Q128,(Q128+R128)/2))</f>
        <v>3.5</v>
      </c>
      <c r="T128" s="18">
        <f>IF(AND(J128="GK",W128&lt;&gt;""),0.1,IF(S128=1,0.1,IF((S128+V128)/2=1,0.1,IF(W128="8M",0.15,IF(W128="7M",0.13,IF(W128="伪名",0.11,IF(E128&gt;信息总览!$B$4,IF(INT((G128-95)/10)&gt;5,0.09,0.07),IF(INT((I128-95)/10)&gt;5,0.09,0.07))))))))</f>
        <v>0.09</v>
      </c>
      <c r="U128" s="9">
        <f t="shared" si="11"/>
        <v>0.315</v>
      </c>
      <c r="V128" s="9">
        <f t="shared" si="12"/>
        <v>3.5</v>
      </c>
      <c r="W128" s="9" t="str">
        <f>IF(V128&gt;=8,"8M",IF(V128&gt;=7,"7M",IF(E128&lt;=信息总览!$B$4,IF(I128&gt;164,"伪名",""),IF(AND(E128&gt;信息总览!$B$4,E128&lt;26,G128&gt;164),"伪名",""))))</f>
        <v/>
      </c>
      <c r="X128" s="19">
        <f t="shared" si="13"/>
        <v>65</v>
      </c>
    </row>
    <row r="129" hidden="1" spans="1:24">
      <c r="A129" s="9" t="str">
        <f t="shared" si="14"/>
        <v/>
      </c>
      <c r="B129" s="8">
        <v>2000277689</v>
      </c>
      <c r="C129" s="8" t="s">
        <v>409</v>
      </c>
      <c r="E129" s="8">
        <v>19</v>
      </c>
      <c r="F129" s="8">
        <v>115</v>
      </c>
      <c r="G129" s="8">
        <v>115</v>
      </c>
      <c r="I129" s="8">
        <v>150</v>
      </c>
      <c r="J129" s="10" t="s">
        <v>410</v>
      </c>
      <c r="K129" s="10" t="s">
        <v>226</v>
      </c>
      <c r="L129" s="10" t="s">
        <v>28</v>
      </c>
      <c r="M129" s="10" t="str">
        <f>VLOOKUP(L129,信息总览!C:E,3,FALSE)</f>
        <v>超级</v>
      </c>
      <c r="N129" s="8"/>
      <c r="O129" s="8"/>
      <c r="P129" s="18">
        <f t="shared" si="8"/>
        <v>2</v>
      </c>
      <c r="Q129" s="9">
        <f t="shared" si="9"/>
        <v>2</v>
      </c>
      <c r="R129" s="9">
        <f t="shared" si="10"/>
        <v>5</v>
      </c>
      <c r="S129" s="9">
        <f>IF(E129&gt;信息总览!$B$4,Q129,IF(I129&lt;140,Q129,(Q129+R129)/2))</f>
        <v>3.5</v>
      </c>
      <c r="T129" s="18">
        <f>IF(AND(J129="GK",W129&lt;&gt;""),0.1,IF(S129=1,0.1,IF((S129+V129)/2=1,0.1,IF(W129="8M",0.15,IF(W129="7M",0.13,IF(W129="伪名",0.11,IF(E129&gt;信息总览!$B$4,IF(INT((G129-95)/10)&gt;5,0.09,0.07),IF(INT((I129-95)/10)&gt;5,0.09,0.07))))))))</f>
        <v>0.07</v>
      </c>
      <c r="U129" s="9">
        <f t="shared" si="11"/>
        <v>0.245</v>
      </c>
      <c r="V129" s="9">
        <f t="shared" si="12"/>
        <v>3.5</v>
      </c>
      <c r="W129" s="9" t="str">
        <f>IF(V129&gt;=8,"8M",IF(V129&gt;=7,"7M",IF(E129&lt;=信息总览!$B$4,IF(I129&gt;164,"伪名",""),IF(AND(E129&gt;信息总览!$B$4,E129&lt;26,G129&gt;164),"伪名",""))))</f>
        <v/>
      </c>
      <c r="X129" s="19">
        <f t="shared" si="13"/>
        <v>35</v>
      </c>
    </row>
    <row r="130" hidden="1" spans="1:24">
      <c r="A130" s="9" t="str">
        <f t="shared" ref="A130:A193" si="15">W130</f>
        <v>伪名</v>
      </c>
      <c r="B130" s="8">
        <v>67296654</v>
      </c>
      <c r="C130" s="12" t="s">
        <v>411</v>
      </c>
      <c r="D130" s="12"/>
      <c r="E130" s="8">
        <v>21</v>
      </c>
      <c r="F130" s="8">
        <v>153</v>
      </c>
      <c r="G130" s="8">
        <v>160</v>
      </c>
      <c r="H130" s="8">
        <f>IFERROR(VLOOKUP(B130,球员对应球队!A:D,4,FALSE)-G130,"")</f>
        <v>0</v>
      </c>
      <c r="I130" s="8">
        <v>170</v>
      </c>
      <c r="J130" s="10" t="s">
        <v>412</v>
      </c>
      <c r="K130" s="10" t="s">
        <v>179</v>
      </c>
      <c r="L130" s="10" t="s">
        <v>31</v>
      </c>
      <c r="M130" s="10" t="str">
        <f>VLOOKUP(L130,信息总览!C:E,3,FALSE)</f>
        <v>超级</v>
      </c>
      <c r="N130" s="8"/>
      <c r="O130" s="8"/>
      <c r="P130" s="18">
        <f t="shared" ref="P130:P193" si="16">IF(F130&lt;115,1,INT((F130-95)/10))</f>
        <v>5</v>
      </c>
      <c r="Q130" s="9">
        <f t="shared" ref="Q130:Q193" si="17">IF(G130&lt;115,1,INT((G130-95)/10))</f>
        <v>6</v>
      </c>
      <c r="R130" s="9">
        <f t="shared" ref="R130:R193" si="18">IF(I130&lt;115,1,INT((I130-95)/10))</f>
        <v>7</v>
      </c>
      <c r="S130" s="9">
        <f>IF(E130&gt;信息总览!$B$4,Q130,IF(I130&lt;140,Q130,(Q130+R130)/2))</f>
        <v>6.5</v>
      </c>
      <c r="T130" s="18">
        <f>IF(AND(J130="GK",W130&lt;&gt;""),0.1,IF(S130=1,0.1,IF((S130+V130)/2=1,0.1,IF(W130="8M",0.15,IF(W130="7M",0.13,IF(W130="伪名",0.11,IF(E130&gt;信息总览!$B$4,IF(INT((G130-95)/10)&gt;5,0.09,0.07),IF(INT((I130-95)/10)&gt;5,0.09,0.07))))))))</f>
        <v>0.11</v>
      </c>
      <c r="U130" s="9">
        <f t="shared" ref="U130:U193" si="19">S130*T130</f>
        <v>0.715</v>
      </c>
      <c r="V130" s="9">
        <f t="shared" ref="V130:V193" si="20">IF(E130&gt;25,IF(F130&lt;115,1,INT((F130-95)/10)),(IF(F130&lt;115,1,INT((F130-95)/10))+IF(I130&lt;115,1,INT((I130-95)/10)))/2)</f>
        <v>6</v>
      </c>
      <c r="W130" s="9" t="str">
        <f>IF(V130&gt;=8,"8M",IF(V130&gt;=7,"7M",IF(E130&lt;=信息总览!$B$4,IF(I130&gt;164,"伪名",""),IF(AND(E130&gt;信息总览!$B$4,E130&lt;26,G130&gt;164),"伪名",""))))</f>
        <v>伪名</v>
      </c>
      <c r="X130" s="19">
        <f t="shared" ref="X130:X193" si="21">IF(I130&lt;140,0,IF(E130&gt;23,0,I130-G130))</f>
        <v>10</v>
      </c>
    </row>
    <row r="131" hidden="1" spans="1:24">
      <c r="A131" s="9" t="str">
        <f t="shared" si="15"/>
        <v/>
      </c>
      <c r="B131" s="12">
        <v>67221484</v>
      </c>
      <c r="C131" s="12" t="s">
        <v>413</v>
      </c>
      <c r="D131" s="12"/>
      <c r="E131" s="8">
        <v>26</v>
      </c>
      <c r="F131" s="8">
        <v>138</v>
      </c>
      <c r="G131" s="8">
        <v>138</v>
      </c>
      <c r="H131" s="8">
        <f>IFERROR(VLOOKUP(B131,球员对应球队!A:D,4,FALSE)-G131,"")</f>
        <v>0</v>
      </c>
      <c r="I131" s="8">
        <v>150</v>
      </c>
      <c r="J131" s="10" t="s">
        <v>181</v>
      </c>
      <c r="K131" s="10" t="s">
        <v>179</v>
      </c>
      <c r="L131" s="10" t="s">
        <v>31</v>
      </c>
      <c r="M131" s="10" t="str">
        <f>VLOOKUP(L131,信息总览!C:E,3,FALSE)</f>
        <v>超级</v>
      </c>
      <c r="N131" s="8"/>
      <c r="O131" s="8"/>
      <c r="P131" s="18">
        <f t="shared" si="16"/>
        <v>4</v>
      </c>
      <c r="Q131" s="9">
        <f t="shared" si="17"/>
        <v>4</v>
      </c>
      <c r="R131" s="9">
        <f t="shared" si="18"/>
        <v>5</v>
      </c>
      <c r="S131" s="9">
        <f>IF(E131&gt;信息总览!$B$4,Q131,IF(I131&lt;140,Q131,(Q131+R131)/2))</f>
        <v>4</v>
      </c>
      <c r="T131" s="18">
        <f>IF(AND(J131="GK",W131&lt;&gt;""),0.1,IF(S131=1,0.1,IF((S131+V131)/2=1,0.1,IF(W131="8M",0.15,IF(W131="7M",0.13,IF(W131="伪名",0.11,IF(E131&gt;信息总览!$B$4,IF(INT((G131-95)/10)&gt;5,0.09,0.07),IF(INT((I131-95)/10)&gt;5,0.09,0.07))))))))</f>
        <v>0.07</v>
      </c>
      <c r="U131" s="9">
        <f t="shared" si="19"/>
        <v>0.28</v>
      </c>
      <c r="V131" s="9">
        <f t="shared" si="20"/>
        <v>4</v>
      </c>
      <c r="W131" s="9" t="str">
        <f>IF(V131&gt;=8,"8M",IF(V131&gt;=7,"7M",IF(E131&lt;=信息总览!$B$4,IF(I131&gt;164,"伪名",""),IF(AND(E131&gt;信息总览!$B$4,E131&lt;26,G131&gt;164),"伪名",""))))</f>
        <v/>
      </c>
      <c r="X131" s="19">
        <f t="shared" si="21"/>
        <v>0</v>
      </c>
    </row>
    <row r="132" hidden="1" spans="1:24">
      <c r="A132" s="9" t="str">
        <f t="shared" si="15"/>
        <v>7M</v>
      </c>
      <c r="B132" s="8">
        <v>67277675</v>
      </c>
      <c r="C132" s="12" t="s">
        <v>414</v>
      </c>
      <c r="D132" s="12"/>
      <c r="E132" s="8">
        <v>24</v>
      </c>
      <c r="F132" s="8">
        <v>155</v>
      </c>
      <c r="G132" s="8">
        <v>163</v>
      </c>
      <c r="H132" s="8">
        <f>IFERROR(VLOOKUP(B132,球员对应球队!A:D,4,FALSE)-G132,"")</f>
        <v>0</v>
      </c>
      <c r="I132" s="8">
        <v>175</v>
      </c>
      <c r="J132" s="10" t="s">
        <v>181</v>
      </c>
      <c r="K132" s="10" t="s">
        <v>179</v>
      </c>
      <c r="L132" s="10" t="s">
        <v>31</v>
      </c>
      <c r="M132" s="10" t="str">
        <f>VLOOKUP(L132,信息总览!C:E,3,FALSE)</f>
        <v>超级</v>
      </c>
      <c r="N132" s="8"/>
      <c r="O132" s="8"/>
      <c r="P132" s="18">
        <f t="shared" si="16"/>
        <v>6</v>
      </c>
      <c r="Q132" s="9">
        <f t="shared" si="17"/>
        <v>6</v>
      </c>
      <c r="R132" s="9">
        <f t="shared" si="18"/>
        <v>8</v>
      </c>
      <c r="S132" s="9">
        <f>IF(E132&gt;信息总览!$B$4,Q132,IF(I132&lt;140,Q132,(Q132+R132)/2))</f>
        <v>7</v>
      </c>
      <c r="T132" s="18">
        <f>IF(AND(J132="GK",W132&lt;&gt;""),0.1,IF(S132=1,0.1,IF((S132+V132)/2=1,0.1,IF(W132="8M",0.15,IF(W132="7M",0.13,IF(W132="伪名",0.11,IF(E132&gt;信息总览!$B$4,IF(INT((G132-95)/10)&gt;5,0.09,0.07),IF(INT((I132-95)/10)&gt;5,0.09,0.07))))))))</f>
        <v>0.1</v>
      </c>
      <c r="U132" s="9">
        <f t="shared" si="19"/>
        <v>0.7</v>
      </c>
      <c r="V132" s="9">
        <f t="shared" si="20"/>
        <v>7</v>
      </c>
      <c r="W132" s="9" t="str">
        <f>IF(V132&gt;=8,"8M",IF(V132&gt;=7,"7M",IF(E132&lt;=信息总览!$B$4,IF(I132&gt;164,"伪名",""),IF(AND(E132&gt;信息总览!$B$4,E132&lt;26,G132&gt;164),"伪名",""))))</f>
        <v>7M</v>
      </c>
      <c r="X132" s="19">
        <f t="shared" si="21"/>
        <v>0</v>
      </c>
    </row>
    <row r="133" hidden="1" spans="1:24">
      <c r="A133" s="9" t="str">
        <f t="shared" si="15"/>
        <v>7M</v>
      </c>
      <c r="B133" s="8">
        <v>48036304</v>
      </c>
      <c r="C133" s="12" t="s">
        <v>415</v>
      </c>
      <c r="D133" s="12">
        <v>26</v>
      </c>
      <c r="E133" s="8">
        <v>25</v>
      </c>
      <c r="F133" s="8">
        <v>162</v>
      </c>
      <c r="G133" s="15">
        <v>173</v>
      </c>
      <c r="H133" s="8">
        <f>IFERROR(VLOOKUP(B133,球员对应球队!A:D,4,FALSE)-G133,"")</f>
        <v>0</v>
      </c>
      <c r="I133" s="8">
        <v>175</v>
      </c>
      <c r="J133" s="10" t="s">
        <v>270</v>
      </c>
      <c r="K133" s="10" t="s">
        <v>243</v>
      </c>
      <c r="L133" s="10" t="s">
        <v>31</v>
      </c>
      <c r="M133" s="10" t="str">
        <f>VLOOKUP(L133,信息总览!C:E,3,FALSE)</f>
        <v>超级</v>
      </c>
      <c r="N133" s="8"/>
      <c r="O133" s="8"/>
      <c r="P133" s="18">
        <f t="shared" si="16"/>
        <v>6</v>
      </c>
      <c r="Q133" s="9">
        <f t="shared" si="17"/>
        <v>7</v>
      </c>
      <c r="R133" s="9">
        <f t="shared" si="18"/>
        <v>8</v>
      </c>
      <c r="S133" s="9">
        <f>IF(E133&gt;信息总览!$B$4,Q133,IF(I133&lt;140,Q133,(Q133+R133)/2))</f>
        <v>7</v>
      </c>
      <c r="T133" s="18">
        <f>IF(AND(J133="GK",W133&lt;&gt;""),0.1,IF(S133=1,0.1,IF((S133+V133)/2=1,0.1,IF(W133="8M",0.15,IF(W133="7M",0.13,IF(W133="伪名",0.11,IF(E133&gt;信息总览!$B$4,IF(INT((G133-95)/10)&gt;5,0.09,0.07),IF(INT((I133-95)/10)&gt;5,0.09,0.07))))))))</f>
        <v>0.13</v>
      </c>
      <c r="U133" s="9">
        <f t="shared" si="19"/>
        <v>0.91</v>
      </c>
      <c r="V133" s="9">
        <f t="shared" si="20"/>
        <v>7</v>
      </c>
      <c r="W133" s="9" t="str">
        <f>IF(V133&gt;=8,"8M",IF(V133&gt;=7,"7M",IF(E133&lt;=信息总览!$B$4,IF(I133&gt;164,"伪名",""),IF(AND(E133&gt;信息总览!$B$4,E133&lt;26,G133&gt;164),"伪名",""))))</f>
        <v>7M</v>
      </c>
      <c r="X133" s="19">
        <f t="shared" si="21"/>
        <v>0</v>
      </c>
    </row>
    <row r="134" hidden="1" spans="1:24">
      <c r="A134" s="9" t="str">
        <f t="shared" si="15"/>
        <v/>
      </c>
      <c r="B134" s="8">
        <v>2000190386</v>
      </c>
      <c r="C134" s="12" t="s">
        <v>416</v>
      </c>
      <c r="D134" s="12"/>
      <c r="E134" s="8">
        <v>21</v>
      </c>
      <c r="F134" s="8">
        <v>138</v>
      </c>
      <c r="G134" s="8">
        <v>144</v>
      </c>
      <c r="H134" s="8">
        <f>IFERROR(VLOOKUP(B134,球员对应球队!A:D,4,FALSE)-G134,"")</f>
        <v>0</v>
      </c>
      <c r="I134" s="8">
        <v>162</v>
      </c>
      <c r="J134" s="10" t="s">
        <v>189</v>
      </c>
      <c r="K134" s="10" t="s">
        <v>417</v>
      </c>
      <c r="L134" s="10" t="s">
        <v>31</v>
      </c>
      <c r="M134" s="10" t="str">
        <f>VLOOKUP(L134,信息总览!C:E,3,FALSE)</f>
        <v>超级</v>
      </c>
      <c r="N134" s="8"/>
      <c r="O134" s="8"/>
      <c r="P134" s="18">
        <f t="shared" si="16"/>
        <v>4</v>
      </c>
      <c r="Q134" s="9">
        <f t="shared" si="17"/>
        <v>4</v>
      </c>
      <c r="R134" s="9">
        <f t="shared" si="18"/>
        <v>6</v>
      </c>
      <c r="S134" s="9">
        <f>IF(E134&gt;信息总览!$B$4,Q134,IF(I134&lt;140,Q134,(Q134+R134)/2))</f>
        <v>5</v>
      </c>
      <c r="T134" s="18">
        <f>IF(AND(J134="GK",W134&lt;&gt;""),0.1,IF(S134=1,0.1,IF((S134+V134)/2=1,0.1,IF(W134="8M",0.15,IF(W134="7M",0.13,IF(W134="伪名",0.11,IF(E134&gt;信息总览!$B$4,IF(INT((G134-95)/10)&gt;5,0.09,0.07),IF(INT((I134-95)/10)&gt;5,0.09,0.07))))))))</f>
        <v>0.09</v>
      </c>
      <c r="U134" s="9">
        <f t="shared" si="19"/>
        <v>0.45</v>
      </c>
      <c r="V134" s="9">
        <f t="shared" si="20"/>
        <v>5</v>
      </c>
      <c r="W134" s="9" t="str">
        <f>IF(V134&gt;=8,"8M",IF(V134&gt;=7,"7M",IF(E134&lt;=信息总览!$B$4,IF(I134&gt;164,"伪名",""),IF(AND(E134&gt;信息总览!$B$4,E134&lt;26,G134&gt;164),"伪名",""))))</f>
        <v/>
      </c>
      <c r="X134" s="19">
        <f t="shared" si="21"/>
        <v>18</v>
      </c>
    </row>
    <row r="135" hidden="1" spans="1:24">
      <c r="A135" s="9" t="str">
        <f t="shared" si="15"/>
        <v/>
      </c>
      <c r="B135" s="8">
        <v>78074598</v>
      </c>
      <c r="C135" s="12" t="s">
        <v>418</v>
      </c>
      <c r="D135" s="12">
        <v>26</v>
      </c>
      <c r="E135" s="8">
        <v>25</v>
      </c>
      <c r="F135" s="8">
        <v>129</v>
      </c>
      <c r="G135" s="8">
        <v>140</v>
      </c>
      <c r="H135" s="8">
        <f>IFERROR(VLOOKUP(B135,球员对应球队!A:D,4,FALSE)-G135,"")</f>
        <v>0</v>
      </c>
      <c r="I135" s="8">
        <v>142</v>
      </c>
      <c r="J135" s="10" t="s">
        <v>247</v>
      </c>
      <c r="K135" s="10" t="s">
        <v>207</v>
      </c>
      <c r="L135" s="10" t="s">
        <v>31</v>
      </c>
      <c r="M135" s="10" t="str">
        <f>VLOOKUP(L135,信息总览!C:E,3,FALSE)</f>
        <v>超级</v>
      </c>
      <c r="N135" s="8"/>
      <c r="O135" s="8"/>
      <c r="P135" s="18">
        <f t="shared" si="16"/>
        <v>3</v>
      </c>
      <c r="Q135" s="9">
        <f t="shared" si="17"/>
        <v>4</v>
      </c>
      <c r="R135" s="9">
        <f t="shared" si="18"/>
        <v>4</v>
      </c>
      <c r="S135" s="9">
        <f>IF(E135&gt;信息总览!$B$4,Q135,IF(I135&lt;140,Q135,(Q135+R135)/2))</f>
        <v>4</v>
      </c>
      <c r="T135" s="18">
        <f>IF(AND(J135="GK",W135&lt;&gt;""),0.1,IF(S135=1,0.1,IF((S135+V135)/2=1,0.1,IF(W135="8M",0.15,IF(W135="7M",0.13,IF(W135="伪名",0.11,IF(E135&gt;信息总览!$B$4,IF(INT((G135-95)/10)&gt;5,0.09,0.07),IF(INT((I135-95)/10)&gt;5,0.09,0.07))))))))</f>
        <v>0.07</v>
      </c>
      <c r="U135" s="9">
        <f t="shared" si="19"/>
        <v>0.28</v>
      </c>
      <c r="V135" s="9">
        <f t="shared" si="20"/>
        <v>3.5</v>
      </c>
      <c r="W135" s="9" t="str">
        <f>IF(V135&gt;=8,"8M",IF(V135&gt;=7,"7M",IF(E135&lt;=信息总览!$B$4,IF(I135&gt;164,"伪名",""),IF(AND(E135&gt;信息总览!$B$4,E135&lt;26,G135&gt;164),"伪名",""))))</f>
        <v/>
      </c>
      <c r="X135" s="19">
        <f t="shared" si="21"/>
        <v>0</v>
      </c>
    </row>
    <row r="136" hidden="1" spans="1:24">
      <c r="A136" s="9" t="str">
        <f t="shared" si="15"/>
        <v/>
      </c>
      <c r="B136" s="8">
        <v>2000295603</v>
      </c>
      <c r="C136" s="12" t="s">
        <v>419</v>
      </c>
      <c r="D136" s="12"/>
      <c r="E136" s="8">
        <v>18</v>
      </c>
      <c r="F136" s="8">
        <v>125</v>
      </c>
      <c r="G136" s="8">
        <v>135</v>
      </c>
      <c r="H136" s="8">
        <f>IFERROR(VLOOKUP(B136,球员对应球队!A:D,4,FALSE)-G136,"")</f>
        <v>0</v>
      </c>
      <c r="I136" s="8">
        <v>154</v>
      </c>
      <c r="J136" s="10" t="s">
        <v>206</v>
      </c>
      <c r="K136" s="10" t="s">
        <v>179</v>
      </c>
      <c r="L136" s="10" t="s">
        <v>31</v>
      </c>
      <c r="M136" s="10" t="str">
        <f>VLOOKUP(L136,信息总览!C:E,3,FALSE)</f>
        <v>超级</v>
      </c>
      <c r="N136" s="8"/>
      <c r="O136" s="8"/>
      <c r="P136" s="18">
        <f t="shared" si="16"/>
        <v>3</v>
      </c>
      <c r="Q136" s="9">
        <f t="shared" si="17"/>
        <v>4</v>
      </c>
      <c r="R136" s="9">
        <f t="shared" si="18"/>
        <v>5</v>
      </c>
      <c r="S136" s="9">
        <f>IF(E136&gt;信息总览!$B$4,Q136,IF(I136&lt;140,Q136,(Q136+R136)/2))</f>
        <v>4.5</v>
      </c>
      <c r="T136" s="18">
        <f>IF(AND(J136="GK",W136&lt;&gt;""),0.1,IF(S136=1,0.1,IF((S136+V136)/2=1,0.1,IF(W136="8M",0.15,IF(W136="7M",0.13,IF(W136="伪名",0.11,IF(E136&gt;信息总览!$B$4,IF(INT((G136-95)/10)&gt;5,0.09,0.07),IF(INT((I136-95)/10)&gt;5,0.09,0.07))))))))</f>
        <v>0.07</v>
      </c>
      <c r="U136" s="9">
        <f t="shared" si="19"/>
        <v>0.315</v>
      </c>
      <c r="V136" s="9">
        <f t="shared" si="20"/>
        <v>4</v>
      </c>
      <c r="W136" s="9" t="str">
        <f>IF(V136&gt;=8,"8M",IF(V136&gt;=7,"7M",IF(E136&lt;=信息总览!$B$4,IF(I136&gt;164,"伪名",""),IF(AND(E136&gt;信息总览!$B$4,E136&lt;26,G136&gt;164),"伪名",""))))</f>
        <v/>
      </c>
      <c r="X136" s="19">
        <f t="shared" si="21"/>
        <v>19</v>
      </c>
    </row>
    <row r="137" hidden="1" spans="1:24">
      <c r="A137" s="9" t="str">
        <f t="shared" si="15"/>
        <v>伪名</v>
      </c>
      <c r="B137" s="8">
        <v>2000296497</v>
      </c>
      <c r="C137" s="12" t="s">
        <v>420</v>
      </c>
      <c r="D137" s="12"/>
      <c r="E137" s="8">
        <v>18</v>
      </c>
      <c r="F137" s="8">
        <v>154</v>
      </c>
      <c r="G137" s="8">
        <v>164</v>
      </c>
      <c r="H137" s="8">
        <f>IFERROR(VLOOKUP(B137,球员对应球队!A:D,4,FALSE)-G137,"")</f>
        <v>0</v>
      </c>
      <c r="I137" s="8">
        <v>174</v>
      </c>
      <c r="J137" s="10" t="s">
        <v>216</v>
      </c>
      <c r="K137" s="10" t="s">
        <v>179</v>
      </c>
      <c r="L137" s="10" t="s">
        <v>31</v>
      </c>
      <c r="M137" s="10" t="str">
        <f>VLOOKUP(L137,信息总览!C:E,3,FALSE)</f>
        <v>超级</v>
      </c>
      <c r="N137" s="8"/>
      <c r="O137" s="8"/>
      <c r="P137" s="18">
        <f t="shared" si="16"/>
        <v>5</v>
      </c>
      <c r="Q137" s="9">
        <f t="shared" si="17"/>
        <v>6</v>
      </c>
      <c r="R137" s="9">
        <f t="shared" si="18"/>
        <v>7</v>
      </c>
      <c r="S137" s="9">
        <f>IF(E137&gt;信息总览!$B$4,Q137,IF(I137&lt;140,Q137,(Q137+R137)/2))</f>
        <v>6.5</v>
      </c>
      <c r="T137" s="18">
        <f>IF(AND(J137="GK",W137&lt;&gt;""),0.1,IF(S137=1,0.1,IF((S137+V137)/2=1,0.1,IF(W137="8M",0.15,IF(W137="7M",0.13,IF(W137="伪名",0.11,IF(E137&gt;信息总览!$B$4,IF(INT((G137-95)/10)&gt;5,0.09,0.07),IF(INT((I137-95)/10)&gt;5,0.09,0.07))))))))</f>
        <v>0.11</v>
      </c>
      <c r="U137" s="9">
        <f t="shared" si="19"/>
        <v>0.715</v>
      </c>
      <c r="V137" s="9">
        <f t="shared" si="20"/>
        <v>6</v>
      </c>
      <c r="W137" s="9" t="str">
        <f>IF(V137&gt;=8,"8M",IF(V137&gt;=7,"7M",IF(E137&lt;=信息总览!$B$4,IF(I137&gt;164,"伪名",""),IF(AND(E137&gt;信息总览!$B$4,E137&lt;26,G137&gt;164),"伪名",""))))</f>
        <v>伪名</v>
      </c>
      <c r="X137" s="19">
        <f t="shared" si="21"/>
        <v>10</v>
      </c>
    </row>
    <row r="138" hidden="1" spans="1:24">
      <c r="A138" s="9" t="str">
        <f t="shared" si="15"/>
        <v>伪名</v>
      </c>
      <c r="B138" s="8">
        <v>86066853</v>
      </c>
      <c r="C138" s="12" t="s">
        <v>421</v>
      </c>
      <c r="D138" s="12"/>
      <c r="E138" s="8">
        <v>23</v>
      </c>
      <c r="F138" s="8">
        <v>152</v>
      </c>
      <c r="G138" s="8">
        <v>163</v>
      </c>
      <c r="H138" s="8">
        <f>IFERROR(VLOOKUP(B138,球员对应球队!A:D,4,FALSE)-G138,"")</f>
        <v>0</v>
      </c>
      <c r="I138" s="8">
        <v>168</v>
      </c>
      <c r="J138" s="10" t="s">
        <v>422</v>
      </c>
      <c r="K138" s="10" t="s">
        <v>423</v>
      </c>
      <c r="L138" s="10" t="s">
        <v>31</v>
      </c>
      <c r="M138" s="10" t="str">
        <f>VLOOKUP(L138,信息总览!C:E,3,FALSE)</f>
        <v>超级</v>
      </c>
      <c r="N138" s="8"/>
      <c r="O138" s="8"/>
      <c r="P138" s="18">
        <f t="shared" si="16"/>
        <v>5</v>
      </c>
      <c r="Q138" s="9">
        <f t="shared" si="17"/>
        <v>6</v>
      </c>
      <c r="R138" s="9">
        <f t="shared" si="18"/>
        <v>7</v>
      </c>
      <c r="S138" s="9">
        <f>IF(E138&gt;信息总览!$B$4,Q138,IF(I138&lt;140,Q138,(Q138+R138)/2))</f>
        <v>6.5</v>
      </c>
      <c r="T138" s="18">
        <f>IF(AND(J138="GK",W138&lt;&gt;""),0.1,IF(S138=1,0.1,IF((S138+V138)/2=1,0.1,IF(W138="8M",0.15,IF(W138="7M",0.13,IF(W138="伪名",0.11,IF(E138&gt;信息总览!$B$4,IF(INT((G138-95)/10)&gt;5,0.09,0.07),IF(INT((I138-95)/10)&gt;5,0.09,0.07))))))))</f>
        <v>0.11</v>
      </c>
      <c r="U138" s="9">
        <f t="shared" si="19"/>
        <v>0.715</v>
      </c>
      <c r="V138" s="9">
        <f t="shared" si="20"/>
        <v>6</v>
      </c>
      <c r="W138" s="9" t="str">
        <f>IF(V138&gt;=8,"8M",IF(V138&gt;=7,"7M",IF(E138&lt;=信息总览!$B$4,IF(I138&gt;164,"伪名",""),IF(AND(E138&gt;信息总览!$B$4,E138&lt;26,G138&gt;164),"伪名",""))))</f>
        <v>伪名</v>
      </c>
      <c r="X138" s="19">
        <f t="shared" si="21"/>
        <v>5</v>
      </c>
    </row>
    <row r="139" hidden="1" spans="1:24">
      <c r="A139" s="9" t="str">
        <f t="shared" si="15"/>
        <v/>
      </c>
      <c r="B139" s="8">
        <v>2000088490</v>
      </c>
      <c r="C139" s="12" t="s">
        <v>424</v>
      </c>
      <c r="D139" s="12"/>
      <c r="E139" s="8">
        <v>18</v>
      </c>
      <c r="F139" s="8">
        <v>121</v>
      </c>
      <c r="G139" s="8">
        <v>128</v>
      </c>
      <c r="H139" s="8">
        <f>IFERROR(VLOOKUP(B139,球员对应球队!A:D,4,FALSE)-G139,"")</f>
        <v>0</v>
      </c>
      <c r="I139" s="8">
        <v>145</v>
      </c>
      <c r="J139" s="10" t="s">
        <v>425</v>
      </c>
      <c r="K139" s="10" t="s">
        <v>245</v>
      </c>
      <c r="L139" s="10" t="s">
        <v>31</v>
      </c>
      <c r="M139" s="10" t="str">
        <f>VLOOKUP(L139,信息总览!C:E,3,FALSE)</f>
        <v>超级</v>
      </c>
      <c r="N139" s="8"/>
      <c r="O139" s="8"/>
      <c r="P139" s="18">
        <f t="shared" si="16"/>
        <v>2</v>
      </c>
      <c r="Q139" s="9">
        <f t="shared" si="17"/>
        <v>3</v>
      </c>
      <c r="R139" s="9">
        <f t="shared" si="18"/>
        <v>5</v>
      </c>
      <c r="S139" s="9">
        <f>IF(E139&gt;信息总览!$B$4,Q139,IF(I139&lt;140,Q139,(Q139+R139)/2))</f>
        <v>4</v>
      </c>
      <c r="T139" s="18">
        <f>IF(AND(J139="GK",W139&lt;&gt;""),0.1,IF(S139=1,0.1,IF((S139+V139)/2=1,0.1,IF(W139="8M",0.15,IF(W139="7M",0.13,IF(W139="伪名",0.11,IF(E139&gt;信息总览!$B$4,IF(INT((G139-95)/10)&gt;5,0.09,0.07),IF(INT((I139-95)/10)&gt;5,0.09,0.07))))))))</f>
        <v>0.07</v>
      </c>
      <c r="U139" s="9">
        <f t="shared" si="19"/>
        <v>0.28</v>
      </c>
      <c r="V139" s="9">
        <f t="shared" si="20"/>
        <v>3.5</v>
      </c>
      <c r="W139" s="9" t="str">
        <f>IF(V139&gt;=8,"8M",IF(V139&gt;=7,"7M",IF(E139&lt;=信息总览!$B$4,IF(I139&gt;164,"伪名",""),IF(AND(E139&gt;信息总览!$B$4,E139&lt;26,G139&gt;164),"伪名",""))))</f>
        <v/>
      </c>
      <c r="X139" s="19">
        <f t="shared" si="21"/>
        <v>17</v>
      </c>
    </row>
    <row r="140" hidden="1" spans="1:24">
      <c r="A140" s="9" t="str">
        <f t="shared" si="15"/>
        <v/>
      </c>
      <c r="B140" s="8">
        <v>78085068</v>
      </c>
      <c r="C140" s="8" t="s">
        <v>426</v>
      </c>
      <c r="E140" s="8">
        <v>26</v>
      </c>
      <c r="F140" s="8">
        <v>153</v>
      </c>
      <c r="G140" s="8">
        <v>153</v>
      </c>
      <c r="H140" s="8">
        <f>IFERROR(VLOOKUP(B140,球员对应球队!A:D,4,FALSE)-G140,"")</f>
        <v>0</v>
      </c>
      <c r="I140" s="8">
        <v>175</v>
      </c>
      <c r="J140" s="10" t="s">
        <v>270</v>
      </c>
      <c r="K140" s="10" t="s">
        <v>207</v>
      </c>
      <c r="L140" s="61" t="s">
        <v>31</v>
      </c>
      <c r="M140" s="10" t="str">
        <f>VLOOKUP(L140,信息总览!C:E,3,FALSE)</f>
        <v>超级</v>
      </c>
      <c r="N140" s="8"/>
      <c r="O140" s="8"/>
      <c r="P140" s="18">
        <f t="shared" si="16"/>
        <v>5</v>
      </c>
      <c r="Q140" s="9">
        <f t="shared" si="17"/>
        <v>5</v>
      </c>
      <c r="R140" s="9">
        <f t="shared" si="18"/>
        <v>8</v>
      </c>
      <c r="S140" s="9">
        <f>IF(E140&gt;信息总览!$B$4,Q140,IF(I140&lt;140,Q140,(Q140+R140)/2))</f>
        <v>5</v>
      </c>
      <c r="T140" s="18">
        <f>IF(AND(J140="GK",W140&lt;&gt;""),0.1,IF(S140=1,0.1,IF((S140+V140)/2=1,0.1,IF(W140="8M",0.15,IF(W140="7M",0.13,IF(W140="伪名",0.11,IF(E140&gt;信息总览!$B$4,IF(INT((G140-95)/10)&gt;5,0.09,0.07),IF(INT((I140-95)/10)&gt;5,0.09,0.07))))))))</f>
        <v>0.07</v>
      </c>
      <c r="U140" s="9">
        <f t="shared" si="19"/>
        <v>0.35</v>
      </c>
      <c r="V140" s="9">
        <f t="shared" si="20"/>
        <v>5</v>
      </c>
      <c r="W140" s="9" t="str">
        <f>IF(V140&gt;=8,"8M",IF(V140&gt;=7,"7M",IF(E140&lt;=信息总览!$B$4,IF(I140&gt;164,"伪名",""),IF(AND(E140&gt;信息总览!$B$4,E140&lt;26,G140&gt;164),"伪名",""))))</f>
        <v/>
      </c>
      <c r="X140" s="19">
        <f t="shared" si="21"/>
        <v>0</v>
      </c>
    </row>
    <row r="141" hidden="1" spans="1:24">
      <c r="A141" s="9" t="str">
        <f t="shared" si="15"/>
        <v/>
      </c>
      <c r="B141" s="13">
        <v>2000101061</v>
      </c>
      <c r="C141" s="8" t="s">
        <v>427</v>
      </c>
      <c r="D141" s="14"/>
      <c r="E141" s="13">
        <v>23</v>
      </c>
      <c r="F141" s="13">
        <v>140</v>
      </c>
      <c r="G141" s="13">
        <v>140</v>
      </c>
      <c r="H141" s="8">
        <f>IFERROR(VLOOKUP(B141,球员对应球队!A:D,4,FALSE)-G141,"")</f>
        <v>0</v>
      </c>
      <c r="I141" s="13">
        <v>150</v>
      </c>
      <c r="J141" s="10" t="s">
        <v>238</v>
      </c>
      <c r="K141" s="10" t="s">
        <v>348</v>
      </c>
      <c r="L141" s="10" t="s">
        <v>31</v>
      </c>
      <c r="M141" s="10" t="str">
        <f>VLOOKUP(L141,信息总览!C:E,3,FALSE)</f>
        <v>超级</v>
      </c>
      <c r="N141" s="8"/>
      <c r="O141" s="8"/>
      <c r="P141" s="18">
        <f t="shared" si="16"/>
        <v>4</v>
      </c>
      <c r="Q141" s="9">
        <f t="shared" si="17"/>
        <v>4</v>
      </c>
      <c r="R141" s="9">
        <f t="shared" si="18"/>
        <v>5</v>
      </c>
      <c r="S141" s="9">
        <f>IF(E141&gt;信息总览!$B$4,Q141,IF(I141&lt;140,Q141,(Q141+R141)/2))</f>
        <v>4.5</v>
      </c>
      <c r="T141" s="18">
        <f>IF(AND(J141="GK",W141&lt;&gt;""),0.1,IF(S141=1,0.1,IF((S141+V141)/2=1,0.1,IF(W141="8M",0.15,IF(W141="7M",0.13,IF(W141="伪名",0.11,IF(E141&gt;信息总览!$B$4,IF(INT((G141-95)/10)&gt;5,0.09,0.07),IF(INT((I141-95)/10)&gt;5,0.09,0.07))))))))</f>
        <v>0.07</v>
      </c>
      <c r="U141" s="9">
        <f t="shared" si="19"/>
        <v>0.315</v>
      </c>
      <c r="V141" s="9">
        <f t="shared" si="20"/>
        <v>4.5</v>
      </c>
      <c r="W141" s="9" t="str">
        <f>IF(V141&gt;=8,"8M",IF(V141&gt;=7,"7M",IF(E141&lt;=信息总览!$B$4,IF(I141&gt;164,"伪名",""),IF(AND(E141&gt;信息总览!$B$4,E141&lt;26,G141&gt;164),"伪名",""))))</f>
        <v/>
      </c>
      <c r="X141" s="19">
        <f t="shared" si="21"/>
        <v>10</v>
      </c>
    </row>
    <row r="142" hidden="1" spans="1:24">
      <c r="A142" s="9" t="str">
        <f t="shared" si="15"/>
        <v/>
      </c>
      <c r="B142" s="8">
        <v>2000312673</v>
      </c>
      <c r="C142" s="12" t="s">
        <v>428</v>
      </c>
      <c r="D142" s="12"/>
      <c r="E142" s="8">
        <v>19</v>
      </c>
      <c r="F142" s="8">
        <v>134</v>
      </c>
      <c r="G142" s="8">
        <v>140</v>
      </c>
      <c r="H142" s="8">
        <f>IFERROR(VLOOKUP(B142,球员对应球队!A:D,4,FALSE)-G142,"")</f>
        <v>0</v>
      </c>
      <c r="I142" s="8">
        <v>156</v>
      </c>
      <c r="J142" s="10" t="s">
        <v>429</v>
      </c>
      <c r="K142" s="10" t="s">
        <v>179</v>
      </c>
      <c r="L142" s="61" t="s">
        <v>31</v>
      </c>
      <c r="M142" s="10" t="str">
        <f>VLOOKUP(L142,信息总览!C:E,3,FALSE)</f>
        <v>超级</v>
      </c>
      <c r="N142" s="8"/>
      <c r="O142" s="8"/>
      <c r="P142" s="18">
        <f t="shared" si="16"/>
        <v>3</v>
      </c>
      <c r="Q142" s="9">
        <f t="shared" si="17"/>
        <v>4</v>
      </c>
      <c r="R142" s="9">
        <f t="shared" si="18"/>
        <v>6</v>
      </c>
      <c r="S142" s="9">
        <f>IF(E142&gt;信息总览!$B$4,Q142,IF(I142&lt;140,Q142,(Q142+R142)/2))</f>
        <v>5</v>
      </c>
      <c r="T142" s="18">
        <f>IF(AND(J142="GK",W142&lt;&gt;""),0.1,IF(S142=1,0.1,IF((S142+V142)/2=1,0.1,IF(W142="8M",0.15,IF(W142="7M",0.13,IF(W142="伪名",0.11,IF(E142&gt;信息总览!$B$4,IF(INT((G142-95)/10)&gt;5,0.09,0.07),IF(INT((I142-95)/10)&gt;5,0.09,0.07))))))))</f>
        <v>0.09</v>
      </c>
      <c r="U142" s="9">
        <f t="shared" si="19"/>
        <v>0.45</v>
      </c>
      <c r="V142" s="9">
        <f t="shared" si="20"/>
        <v>4.5</v>
      </c>
      <c r="W142" s="9" t="str">
        <f>IF(V142&gt;=8,"8M",IF(V142&gt;=7,"7M",IF(E142&lt;=信息总览!$B$4,IF(I142&gt;164,"伪名",""),IF(AND(E142&gt;信息总览!$B$4,E142&lt;26,G142&gt;164),"伪名",""))))</f>
        <v/>
      </c>
      <c r="X142" s="19">
        <f t="shared" si="21"/>
        <v>16</v>
      </c>
    </row>
    <row r="143" hidden="1" spans="1:24">
      <c r="A143" s="9" t="str">
        <f t="shared" si="15"/>
        <v/>
      </c>
      <c r="B143" s="8">
        <v>2000183245</v>
      </c>
      <c r="C143" s="12" t="s">
        <v>430</v>
      </c>
      <c r="D143" s="12"/>
      <c r="E143" s="8">
        <v>19</v>
      </c>
      <c r="F143" s="8">
        <v>130</v>
      </c>
      <c r="G143" s="8">
        <v>134</v>
      </c>
      <c r="H143" s="8">
        <f>IFERROR(VLOOKUP(B143,球员对应球队!A:D,4,FALSE)-G143,"")</f>
        <v>0</v>
      </c>
      <c r="I143" s="8">
        <v>144</v>
      </c>
      <c r="J143" s="10" t="s">
        <v>252</v>
      </c>
      <c r="K143" s="10" t="s">
        <v>214</v>
      </c>
      <c r="L143" s="10" t="s">
        <v>31</v>
      </c>
      <c r="M143" s="10" t="str">
        <f>VLOOKUP(L143,信息总览!C:E,3,FALSE)</f>
        <v>超级</v>
      </c>
      <c r="N143" s="8"/>
      <c r="O143" s="8"/>
      <c r="P143" s="18">
        <f t="shared" si="16"/>
        <v>3</v>
      </c>
      <c r="Q143" s="9">
        <f t="shared" si="17"/>
        <v>3</v>
      </c>
      <c r="R143" s="9">
        <f t="shared" si="18"/>
        <v>4</v>
      </c>
      <c r="S143" s="9">
        <f>IF(E143&gt;信息总览!$B$4,Q143,IF(I143&lt;140,Q143,(Q143+R143)/2))</f>
        <v>3.5</v>
      </c>
      <c r="T143" s="18">
        <f>IF(AND(J143="GK",W143&lt;&gt;""),0.1,IF(S143=1,0.1,IF((S143+V143)/2=1,0.1,IF(W143="8M",0.15,IF(W143="7M",0.13,IF(W143="伪名",0.11,IF(E143&gt;信息总览!$B$4,IF(INT((G143-95)/10)&gt;5,0.09,0.07),IF(INT((I143-95)/10)&gt;5,0.09,0.07))))))))</f>
        <v>0.07</v>
      </c>
      <c r="U143" s="9">
        <f t="shared" si="19"/>
        <v>0.245</v>
      </c>
      <c r="V143" s="9">
        <f t="shared" si="20"/>
        <v>3.5</v>
      </c>
      <c r="W143" s="9" t="str">
        <f>IF(V143&gt;=8,"8M",IF(V143&gt;=7,"7M",IF(E143&lt;=信息总览!$B$4,IF(I143&gt;164,"伪名",""),IF(AND(E143&gt;信息总览!$B$4,E143&lt;26,G143&gt;164),"伪名",""))))</f>
        <v/>
      </c>
      <c r="X143" s="19">
        <f t="shared" si="21"/>
        <v>10</v>
      </c>
    </row>
    <row r="144" hidden="1" spans="1:24">
      <c r="A144" s="9" t="str">
        <f t="shared" si="15"/>
        <v/>
      </c>
      <c r="B144" s="8">
        <v>67277845</v>
      </c>
      <c r="C144" s="12" t="s">
        <v>431</v>
      </c>
      <c r="D144" s="12"/>
      <c r="E144" s="8">
        <v>24</v>
      </c>
      <c r="F144" s="8">
        <v>142</v>
      </c>
      <c r="G144" s="8">
        <v>154</v>
      </c>
      <c r="H144" s="8">
        <f>IFERROR(VLOOKUP(B144,球员对应球队!A:D,4,FALSE)-G144,"")</f>
        <v>0</v>
      </c>
      <c r="I144" s="8">
        <v>154</v>
      </c>
      <c r="J144" s="10" t="s">
        <v>432</v>
      </c>
      <c r="K144" s="10" t="s">
        <v>433</v>
      </c>
      <c r="L144" s="10" t="s">
        <v>31</v>
      </c>
      <c r="M144" s="10" t="str">
        <f>VLOOKUP(L144,信息总览!C:E,3,FALSE)</f>
        <v>超级</v>
      </c>
      <c r="N144" s="8"/>
      <c r="O144" s="8"/>
      <c r="P144" s="18">
        <f t="shared" si="16"/>
        <v>4</v>
      </c>
      <c r="Q144" s="9">
        <f t="shared" si="17"/>
        <v>5</v>
      </c>
      <c r="R144" s="9">
        <f t="shared" si="18"/>
        <v>5</v>
      </c>
      <c r="S144" s="9">
        <f>IF(E144&gt;信息总览!$B$4,Q144,IF(I144&lt;140,Q144,(Q144+R144)/2))</f>
        <v>5</v>
      </c>
      <c r="T144" s="18">
        <f>IF(AND(J144="GK",W144&lt;&gt;""),0.1,IF(S144=1,0.1,IF((S144+V144)/2=1,0.1,IF(W144="8M",0.15,IF(W144="7M",0.13,IF(W144="伪名",0.11,IF(E144&gt;信息总览!$B$4,IF(INT((G144-95)/10)&gt;5,0.09,0.07),IF(INT((I144-95)/10)&gt;5,0.09,0.07))))))))</f>
        <v>0.07</v>
      </c>
      <c r="U144" s="9">
        <f t="shared" si="19"/>
        <v>0.35</v>
      </c>
      <c r="V144" s="9">
        <f t="shared" si="20"/>
        <v>4.5</v>
      </c>
      <c r="W144" s="9" t="str">
        <f>IF(V144&gt;=8,"8M",IF(V144&gt;=7,"7M",IF(E144&lt;=信息总览!$B$4,IF(I144&gt;164,"伪名",""),IF(AND(E144&gt;信息总览!$B$4,E144&lt;26,G144&gt;164),"伪名",""))))</f>
        <v/>
      </c>
      <c r="X144" s="19">
        <f t="shared" si="21"/>
        <v>0</v>
      </c>
    </row>
    <row r="145" hidden="1" spans="1:24">
      <c r="A145" s="9" t="str">
        <f t="shared" si="15"/>
        <v>8M</v>
      </c>
      <c r="B145" s="8">
        <v>19242277</v>
      </c>
      <c r="C145" s="8" t="s">
        <v>434</v>
      </c>
      <c r="E145" s="8">
        <v>28</v>
      </c>
      <c r="F145" s="8">
        <v>175</v>
      </c>
      <c r="G145" s="8">
        <v>175</v>
      </c>
      <c r="H145" s="8">
        <f>IFERROR(VLOOKUP(B145,球员对应球队!A:D,4,FALSE)-G145,"")</f>
        <v>0</v>
      </c>
      <c r="I145" s="8">
        <v>177</v>
      </c>
      <c r="J145" s="10" t="s">
        <v>286</v>
      </c>
      <c r="K145" s="10" t="s">
        <v>226</v>
      </c>
      <c r="L145" s="10" t="s">
        <v>31</v>
      </c>
      <c r="M145" s="10" t="str">
        <f>VLOOKUP(L145,信息总览!C:E,3,FALSE)</f>
        <v>超级</v>
      </c>
      <c r="N145" s="8"/>
      <c r="O145" s="8"/>
      <c r="P145" s="18">
        <f t="shared" si="16"/>
        <v>8</v>
      </c>
      <c r="Q145" s="9">
        <f t="shared" si="17"/>
        <v>8</v>
      </c>
      <c r="R145" s="9">
        <f t="shared" si="18"/>
        <v>8</v>
      </c>
      <c r="S145" s="9">
        <f>IF(E145&gt;信息总览!$B$4,Q145,IF(I145&lt;140,Q145,(Q145+R145)/2))</f>
        <v>8</v>
      </c>
      <c r="T145" s="18">
        <f>IF(AND(J145="GK",W145&lt;&gt;""),0.1,IF(S145=1,0.1,IF((S145+V145)/2=1,0.1,IF(W145="8M",0.15,IF(W145="7M",0.13,IF(W145="伪名",0.11,IF(E145&gt;信息总览!$B$4,IF(INT((G145-95)/10)&gt;5,0.09,0.07),IF(INT((I145-95)/10)&gt;5,0.09,0.07))))))))</f>
        <v>0.15</v>
      </c>
      <c r="U145" s="9">
        <f t="shared" si="19"/>
        <v>1.2</v>
      </c>
      <c r="V145" s="9">
        <f t="shared" si="20"/>
        <v>8</v>
      </c>
      <c r="W145" s="9" t="str">
        <f>IF(V145&gt;=8,"8M",IF(V145&gt;=7,"7M",IF(E145&lt;=信息总览!$B$4,IF(I145&gt;164,"伪名",""),IF(AND(E145&gt;信息总览!$B$4,E145&lt;26,G145&gt;164),"伪名",""))))</f>
        <v>8M</v>
      </c>
      <c r="X145" s="19">
        <f t="shared" si="21"/>
        <v>0</v>
      </c>
    </row>
    <row r="146" hidden="1" spans="1:24">
      <c r="A146" s="9" t="str">
        <f t="shared" si="15"/>
        <v/>
      </c>
      <c r="B146" s="8">
        <v>2000307251</v>
      </c>
      <c r="C146" s="12" t="s">
        <v>435</v>
      </c>
      <c r="D146" s="12"/>
      <c r="E146" s="8">
        <v>17</v>
      </c>
      <c r="F146" s="8">
        <v>113</v>
      </c>
      <c r="G146" s="8">
        <v>113</v>
      </c>
      <c r="H146" s="8">
        <f>IFERROR(VLOOKUP(B146,球员对应球队!A:D,4,FALSE)-G146,"")</f>
        <v>0</v>
      </c>
      <c r="I146" s="8">
        <v>145</v>
      </c>
      <c r="J146" s="10" t="s">
        <v>436</v>
      </c>
      <c r="K146" s="10" t="s">
        <v>197</v>
      </c>
      <c r="L146" s="61" t="s">
        <v>31</v>
      </c>
      <c r="M146" s="10" t="str">
        <f>VLOOKUP(L146,信息总览!C:E,3,FALSE)</f>
        <v>超级</v>
      </c>
      <c r="N146" s="8"/>
      <c r="O146" s="8"/>
      <c r="P146" s="18">
        <f t="shared" si="16"/>
        <v>1</v>
      </c>
      <c r="Q146" s="9">
        <f t="shared" si="17"/>
        <v>1</v>
      </c>
      <c r="R146" s="9">
        <f t="shared" si="18"/>
        <v>5</v>
      </c>
      <c r="S146" s="9">
        <f>IF(E146&gt;信息总览!$B$4,Q146,IF(I146&lt;140,Q146,(Q146+R146)/2))</f>
        <v>3</v>
      </c>
      <c r="T146" s="18">
        <f>IF(AND(J146="GK",W146&lt;&gt;""),0.1,IF(S146=1,0.1,IF((S146+V146)/2=1,0.1,IF(W146="8M",0.15,IF(W146="7M",0.13,IF(W146="伪名",0.11,IF(E146&gt;信息总览!$B$4,IF(INT((G146-95)/10)&gt;5,0.09,0.07),IF(INT((I146-95)/10)&gt;5,0.09,0.07))))))))</f>
        <v>0.07</v>
      </c>
      <c r="U146" s="9">
        <f t="shared" si="19"/>
        <v>0.21</v>
      </c>
      <c r="V146" s="9">
        <f t="shared" si="20"/>
        <v>3</v>
      </c>
      <c r="W146" s="9" t="str">
        <f>IF(V146&gt;=8,"8M",IF(V146&gt;=7,"7M",IF(E146&lt;=信息总览!$B$4,IF(I146&gt;164,"伪名",""),IF(AND(E146&gt;信息总览!$B$4,E146&lt;26,G146&gt;164),"伪名",""))))</f>
        <v/>
      </c>
      <c r="X146" s="19">
        <f t="shared" si="21"/>
        <v>32</v>
      </c>
    </row>
    <row r="147" hidden="1" spans="1:24">
      <c r="A147" s="9" t="str">
        <f t="shared" si="15"/>
        <v/>
      </c>
      <c r="B147" s="20">
        <v>28128173</v>
      </c>
      <c r="C147" s="8" t="s">
        <v>437</v>
      </c>
      <c r="E147" s="8">
        <v>22</v>
      </c>
      <c r="F147" s="8">
        <v>126</v>
      </c>
      <c r="G147" s="8">
        <v>126</v>
      </c>
      <c r="H147" s="8">
        <f>IFERROR(VLOOKUP(B147,球员对应球队!A:D,4,FALSE)-G147,"")</f>
        <v>0</v>
      </c>
      <c r="I147" s="8">
        <v>145</v>
      </c>
      <c r="J147" s="10" t="s">
        <v>438</v>
      </c>
      <c r="K147" s="10" t="s">
        <v>439</v>
      </c>
      <c r="L147" s="10" t="s">
        <v>31</v>
      </c>
      <c r="M147" s="10" t="str">
        <f>VLOOKUP(L147,信息总览!C:E,3,FALSE)</f>
        <v>超级</v>
      </c>
      <c r="P147" s="18">
        <f t="shared" si="16"/>
        <v>3</v>
      </c>
      <c r="Q147" s="9">
        <f t="shared" si="17"/>
        <v>3</v>
      </c>
      <c r="R147" s="9">
        <f t="shared" si="18"/>
        <v>5</v>
      </c>
      <c r="S147" s="9">
        <f>IF(E147&gt;信息总览!$B$4,Q147,IF(I147&lt;140,Q147,(Q147+R147)/2))</f>
        <v>4</v>
      </c>
      <c r="T147" s="18">
        <f>IF(AND(J147="GK",W147&lt;&gt;""),0.1,IF(S147=1,0.1,IF((S147+V147)/2=1,0.1,IF(W147="8M",0.15,IF(W147="7M",0.13,IF(W147="伪名",0.11,IF(E147&gt;信息总览!$B$4,IF(INT((G147-95)/10)&gt;5,0.09,0.07),IF(INT((I147-95)/10)&gt;5,0.09,0.07))))))))</f>
        <v>0.07</v>
      </c>
      <c r="U147" s="9">
        <f t="shared" si="19"/>
        <v>0.28</v>
      </c>
      <c r="V147" s="9">
        <f t="shared" si="20"/>
        <v>4</v>
      </c>
      <c r="W147" s="9" t="str">
        <f>IF(V147&gt;=8,"8M",IF(V147&gt;=7,"7M",IF(E147&lt;=信息总览!$B$4,IF(I147&gt;164,"伪名",""),IF(AND(E147&gt;信息总览!$B$4,E147&lt;26,G147&gt;164),"伪名",""))))</f>
        <v/>
      </c>
      <c r="X147" s="19">
        <f t="shared" si="21"/>
        <v>19</v>
      </c>
    </row>
    <row r="148" hidden="1" spans="1:24">
      <c r="A148" s="9" t="str">
        <f t="shared" si="15"/>
        <v/>
      </c>
      <c r="B148" s="12">
        <v>91194540</v>
      </c>
      <c r="C148" s="12" t="s">
        <v>440</v>
      </c>
      <c r="D148" s="12"/>
      <c r="E148" s="8">
        <v>26</v>
      </c>
      <c r="F148" s="8">
        <v>142</v>
      </c>
      <c r="G148" s="8">
        <v>142</v>
      </c>
      <c r="H148" s="8">
        <f>IFERROR(VLOOKUP(B148,球员对应球队!A:D,4,FALSE)-G148,"")</f>
        <v>0</v>
      </c>
      <c r="I148" s="8">
        <v>148</v>
      </c>
      <c r="J148" s="10" t="s">
        <v>206</v>
      </c>
      <c r="K148" s="10" t="s">
        <v>309</v>
      </c>
      <c r="L148" s="10" t="s">
        <v>31</v>
      </c>
      <c r="M148" s="10" t="str">
        <f>VLOOKUP(L148,信息总览!C:E,3,FALSE)</f>
        <v>超级</v>
      </c>
      <c r="N148" s="8"/>
      <c r="O148" s="8"/>
      <c r="P148" s="18">
        <f t="shared" si="16"/>
        <v>4</v>
      </c>
      <c r="Q148" s="9">
        <f t="shared" si="17"/>
        <v>4</v>
      </c>
      <c r="R148" s="9">
        <f t="shared" si="18"/>
        <v>5</v>
      </c>
      <c r="S148" s="9">
        <f>IF(E148&gt;信息总览!$B$4,Q148,IF(I148&lt;140,Q148,(Q148+R148)/2))</f>
        <v>4</v>
      </c>
      <c r="T148" s="18">
        <f>IF(AND(J148="GK",W148&lt;&gt;""),0.1,IF(S148=1,0.1,IF((S148+V148)/2=1,0.1,IF(W148="8M",0.15,IF(W148="7M",0.13,IF(W148="伪名",0.11,IF(E148&gt;信息总览!$B$4,IF(INT((G148-95)/10)&gt;5,0.09,0.07),IF(INT((I148-95)/10)&gt;5,0.09,0.07))))))))</f>
        <v>0.07</v>
      </c>
      <c r="U148" s="9">
        <f t="shared" si="19"/>
        <v>0.28</v>
      </c>
      <c r="V148" s="9">
        <f t="shared" si="20"/>
        <v>4</v>
      </c>
      <c r="W148" s="9" t="str">
        <f>IF(V148&gt;=8,"8M",IF(V148&gt;=7,"7M",IF(E148&lt;=信息总览!$B$4,IF(I148&gt;164,"伪名",""),IF(AND(E148&gt;信息总览!$B$4,E148&lt;26,G148&gt;164),"伪名",""))))</f>
        <v/>
      </c>
      <c r="X148" s="19">
        <f t="shared" si="21"/>
        <v>0</v>
      </c>
    </row>
    <row r="149" hidden="1" spans="1:24">
      <c r="A149" s="9" t="str">
        <f t="shared" si="15"/>
        <v/>
      </c>
      <c r="B149" s="20">
        <v>2000339863</v>
      </c>
      <c r="C149" s="8" t="s">
        <v>441</v>
      </c>
      <c r="E149" s="8">
        <v>19</v>
      </c>
      <c r="F149" s="8">
        <v>110</v>
      </c>
      <c r="G149" s="8">
        <v>110</v>
      </c>
      <c r="I149" s="8">
        <v>150</v>
      </c>
      <c r="J149" s="10" t="s">
        <v>319</v>
      </c>
      <c r="K149" s="10" t="s">
        <v>442</v>
      </c>
      <c r="L149" s="10" t="s">
        <v>31</v>
      </c>
      <c r="M149" s="10" t="str">
        <f>VLOOKUP(L149,信息总览!C:E,3,FALSE)</f>
        <v>超级</v>
      </c>
      <c r="N149" s="8"/>
      <c r="O149" s="8"/>
      <c r="P149" s="18">
        <f t="shared" si="16"/>
        <v>1</v>
      </c>
      <c r="Q149" s="9">
        <f t="shared" si="17"/>
        <v>1</v>
      </c>
      <c r="R149" s="9">
        <f t="shared" si="18"/>
        <v>5</v>
      </c>
      <c r="S149" s="9">
        <f>IF(E149&gt;信息总览!$B$4,Q149,IF(I149&lt;140,Q149,(Q149+R149)/2))</f>
        <v>3</v>
      </c>
      <c r="T149" s="18">
        <f>IF(AND(J149="GK",W149&lt;&gt;""),0.1,IF(S149=1,0.1,IF((S149+V149)/2=1,0.1,IF(W149="8M",0.15,IF(W149="7M",0.13,IF(W149="伪名",0.11,IF(E149&gt;信息总览!$B$4,IF(INT((G149-95)/10)&gt;5,0.09,0.07),IF(INT((I149-95)/10)&gt;5,0.09,0.07))))))))</f>
        <v>0.07</v>
      </c>
      <c r="U149" s="9">
        <f t="shared" si="19"/>
        <v>0.21</v>
      </c>
      <c r="V149" s="9">
        <f t="shared" si="20"/>
        <v>3</v>
      </c>
      <c r="W149" s="9" t="str">
        <f>IF(V149&gt;=8,"8M",IF(V149&gt;=7,"7M",IF(E149&lt;=信息总览!$B$4,IF(I149&gt;164,"伪名",""),IF(AND(E149&gt;信息总览!$B$4,E149&lt;26,G149&gt;164),"伪名",""))))</f>
        <v/>
      </c>
      <c r="X149" s="19">
        <f t="shared" si="21"/>
        <v>40</v>
      </c>
    </row>
    <row r="150" hidden="1" spans="1:24">
      <c r="A150" s="9" t="str">
        <f t="shared" si="15"/>
        <v>8M</v>
      </c>
      <c r="B150" s="8">
        <v>19058734</v>
      </c>
      <c r="C150" s="12" t="s">
        <v>443</v>
      </c>
      <c r="D150" s="12"/>
      <c r="E150" s="8">
        <v>32</v>
      </c>
      <c r="F150" s="8">
        <v>180</v>
      </c>
      <c r="G150" s="8">
        <v>180</v>
      </c>
      <c r="H150" s="8">
        <f>IFERROR(VLOOKUP(B150,球员对应球队!A:D,4,FALSE)-G150,"")</f>
        <v>0</v>
      </c>
      <c r="I150" s="8">
        <v>182</v>
      </c>
      <c r="J150" s="10" t="s">
        <v>181</v>
      </c>
      <c r="K150" s="10" t="s">
        <v>226</v>
      </c>
      <c r="L150" s="10" t="s">
        <v>34</v>
      </c>
      <c r="M150" s="10" t="str">
        <f>VLOOKUP(L150,信息总览!C:E,3,FALSE)</f>
        <v>超级</v>
      </c>
      <c r="N150" s="8"/>
      <c r="O150" s="8"/>
      <c r="P150" s="18">
        <f t="shared" si="16"/>
        <v>8</v>
      </c>
      <c r="Q150" s="9">
        <f t="shared" si="17"/>
        <v>8</v>
      </c>
      <c r="R150" s="9">
        <f t="shared" si="18"/>
        <v>8</v>
      </c>
      <c r="S150" s="9">
        <f>IF(E150&gt;信息总览!$B$4,Q150,IF(I150&lt;140,Q150,(Q150+R150)/2))</f>
        <v>8</v>
      </c>
      <c r="T150" s="18">
        <f>IF(AND(J150="GK",W150&lt;&gt;""),0.1,IF(S150=1,0.1,IF((S150+V150)/2=1,0.1,IF(W150="8M",0.15,IF(W150="7M",0.13,IF(W150="伪名",0.11,IF(E150&gt;信息总览!$B$4,IF(INT((G150-95)/10)&gt;5,0.09,0.07),IF(INT((I150-95)/10)&gt;5,0.09,0.07))))))))</f>
        <v>0.1</v>
      </c>
      <c r="U150" s="9">
        <f t="shared" si="19"/>
        <v>0.8</v>
      </c>
      <c r="V150" s="9">
        <f t="shared" si="20"/>
        <v>8</v>
      </c>
      <c r="W150" s="9" t="str">
        <f>IF(V150&gt;=8,"8M",IF(V150&gt;=7,"7M",IF(E150&lt;=信息总览!$B$4,IF(I150&gt;164,"伪名",""),IF(AND(E150&gt;信息总览!$B$4,E150&lt;26,G150&gt;164),"伪名",""))))</f>
        <v>8M</v>
      </c>
      <c r="X150" s="19">
        <f t="shared" si="21"/>
        <v>0</v>
      </c>
    </row>
    <row r="151" hidden="1" spans="1:24">
      <c r="A151" s="9" t="str">
        <f t="shared" si="15"/>
        <v/>
      </c>
      <c r="B151" s="8">
        <v>48042658</v>
      </c>
      <c r="C151" s="12" t="s">
        <v>444</v>
      </c>
      <c r="D151" s="12"/>
      <c r="E151" s="8">
        <v>25</v>
      </c>
      <c r="F151" s="8">
        <v>155</v>
      </c>
      <c r="G151" s="8">
        <v>160</v>
      </c>
      <c r="H151" s="8">
        <f>IFERROR(VLOOKUP(B151,球员对应球队!A:D,4,FALSE)-G151,"")</f>
        <v>0</v>
      </c>
      <c r="I151" s="8">
        <v>160</v>
      </c>
      <c r="J151" s="10" t="s">
        <v>445</v>
      </c>
      <c r="K151" s="10" t="s">
        <v>417</v>
      </c>
      <c r="L151" s="10" t="s">
        <v>34</v>
      </c>
      <c r="M151" s="10" t="str">
        <f>VLOOKUP(L151,信息总览!C:E,3,FALSE)</f>
        <v>超级</v>
      </c>
      <c r="N151" s="8"/>
      <c r="O151" s="8"/>
      <c r="P151" s="18">
        <f t="shared" si="16"/>
        <v>6</v>
      </c>
      <c r="Q151" s="9">
        <f t="shared" si="17"/>
        <v>6</v>
      </c>
      <c r="R151" s="9">
        <f t="shared" si="18"/>
        <v>6</v>
      </c>
      <c r="S151" s="9">
        <f>IF(E151&gt;信息总览!$B$4,Q151,IF(I151&lt;140,Q151,(Q151+R151)/2))</f>
        <v>6</v>
      </c>
      <c r="T151" s="18">
        <f>IF(AND(J151="GK",W151&lt;&gt;""),0.1,IF(S151=1,0.1,IF((S151+V151)/2=1,0.1,IF(W151="8M",0.15,IF(W151="7M",0.13,IF(W151="伪名",0.11,IF(E151&gt;信息总览!$B$4,IF(INT((G151-95)/10)&gt;5,0.09,0.07),IF(INT((I151-95)/10)&gt;5,0.09,0.07))))))))</f>
        <v>0.09</v>
      </c>
      <c r="U151" s="9">
        <f t="shared" si="19"/>
        <v>0.54</v>
      </c>
      <c r="V151" s="9">
        <f t="shared" si="20"/>
        <v>6</v>
      </c>
      <c r="W151" s="9" t="str">
        <f>IF(V151&gt;=8,"8M",IF(V151&gt;=7,"7M",IF(E151&lt;=信息总览!$B$4,IF(I151&gt;164,"伪名",""),IF(AND(E151&gt;信息总览!$B$4,E151&lt;26,G151&gt;164),"伪名",""))))</f>
        <v/>
      </c>
      <c r="X151" s="19">
        <f t="shared" si="21"/>
        <v>0</v>
      </c>
    </row>
    <row r="152" hidden="1" spans="1:24">
      <c r="A152" s="9" t="str">
        <f t="shared" si="15"/>
        <v/>
      </c>
      <c r="B152" s="12">
        <v>2000385886</v>
      </c>
      <c r="C152" s="12" t="s">
        <v>446</v>
      </c>
      <c r="D152" s="12"/>
      <c r="E152" s="8">
        <v>18</v>
      </c>
      <c r="F152" s="8">
        <v>101</v>
      </c>
      <c r="G152" s="8">
        <v>101</v>
      </c>
      <c r="H152" s="8">
        <f>IFERROR(VLOOKUP(B152,球员对应球队!A:D,4,FALSE)-G152,"")</f>
        <v>0</v>
      </c>
      <c r="I152" s="8">
        <v>160</v>
      </c>
      <c r="J152" s="10" t="s">
        <v>196</v>
      </c>
      <c r="K152" s="10" t="s">
        <v>447</v>
      </c>
      <c r="L152" s="10" t="s">
        <v>34</v>
      </c>
      <c r="M152" s="10" t="str">
        <f>VLOOKUP(L152,信息总览!C:E,3,FALSE)</f>
        <v>超级</v>
      </c>
      <c r="N152" s="8"/>
      <c r="O152" s="8"/>
      <c r="P152" s="18">
        <f t="shared" si="16"/>
        <v>1</v>
      </c>
      <c r="Q152" s="9">
        <f t="shared" si="17"/>
        <v>1</v>
      </c>
      <c r="R152" s="9">
        <f t="shared" si="18"/>
        <v>6</v>
      </c>
      <c r="S152" s="9">
        <f>IF(E152&gt;信息总览!$B$4,Q152,IF(I152&lt;140,Q152,(Q152+R152)/2))</f>
        <v>3.5</v>
      </c>
      <c r="T152" s="18">
        <f>IF(AND(J152="GK",W152&lt;&gt;""),0.1,IF(S152=1,0.1,IF((S152+V152)/2=1,0.1,IF(W152="8M",0.15,IF(W152="7M",0.13,IF(W152="伪名",0.11,IF(E152&gt;信息总览!$B$4,IF(INT((G152-95)/10)&gt;5,0.09,0.07),IF(INT((I152-95)/10)&gt;5,0.09,0.07))))))))</f>
        <v>0.09</v>
      </c>
      <c r="U152" s="9">
        <f t="shared" si="19"/>
        <v>0.315</v>
      </c>
      <c r="V152" s="9">
        <f t="shared" si="20"/>
        <v>3.5</v>
      </c>
      <c r="W152" s="9" t="str">
        <f>IF(V152&gt;=8,"8M",IF(V152&gt;=7,"7M",IF(E152&lt;=信息总览!$B$4,IF(I152&gt;164,"伪名",""),IF(AND(E152&gt;信息总览!$B$4,E152&lt;26,G152&gt;164),"伪名",""))))</f>
        <v/>
      </c>
      <c r="X152" s="19">
        <f t="shared" si="21"/>
        <v>59</v>
      </c>
    </row>
    <row r="153" hidden="1" spans="1:24">
      <c r="A153" s="9" t="str">
        <f t="shared" si="15"/>
        <v/>
      </c>
      <c r="B153" s="8">
        <v>83105845</v>
      </c>
      <c r="C153" s="12" t="s">
        <v>448</v>
      </c>
      <c r="D153" s="12"/>
      <c r="E153" s="8">
        <v>26</v>
      </c>
      <c r="F153" s="8">
        <v>146</v>
      </c>
      <c r="G153" s="8">
        <v>146</v>
      </c>
      <c r="H153" s="8">
        <f>IFERROR(VLOOKUP(B153,球员对应球队!A:D,4,FALSE)-G153,"")</f>
        <v>0</v>
      </c>
      <c r="I153" s="8">
        <v>155</v>
      </c>
      <c r="J153" s="10" t="s">
        <v>449</v>
      </c>
      <c r="K153" s="10" t="s">
        <v>214</v>
      </c>
      <c r="L153" s="10" t="s">
        <v>34</v>
      </c>
      <c r="M153" s="10" t="str">
        <f>VLOOKUP(L153,信息总览!C:E,3,FALSE)</f>
        <v>超级</v>
      </c>
      <c r="N153" s="8"/>
      <c r="O153" s="8"/>
      <c r="P153" s="18">
        <f t="shared" si="16"/>
        <v>5</v>
      </c>
      <c r="Q153" s="9">
        <f t="shared" si="17"/>
        <v>5</v>
      </c>
      <c r="R153" s="9">
        <f t="shared" si="18"/>
        <v>6</v>
      </c>
      <c r="S153" s="9">
        <f>IF(E153&gt;信息总览!$B$4,Q153,IF(I153&lt;140,Q153,(Q153+R153)/2))</f>
        <v>5</v>
      </c>
      <c r="T153" s="18">
        <f>IF(AND(J153="GK",W153&lt;&gt;""),0.1,IF(S153=1,0.1,IF((S153+V153)/2=1,0.1,IF(W153="8M",0.15,IF(W153="7M",0.13,IF(W153="伪名",0.11,IF(E153&gt;信息总览!$B$4,IF(INT((G153-95)/10)&gt;5,0.09,0.07),IF(INT((I153-95)/10)&gt;5,0.09,0.07))))))))</f>
        <v>0.07</v>
      </c>
      <c r="U153" s="9">
        <f t="shared" si="19"/>
        <v>0.35</v>
      </c>
      <c r="V153" s="9">
        <f t="shared" si="20"/>
        <v>5</v>
      </c>
      <c r="W153" s="9" t="str">
        <f>IF(V153&gt;=8,"8M",IF(V153&gt;=7,"7M",IF(E153&lt;=信息总览!$B$4,IF(I153&gt;164,"伪名",""),IF(AND(E153&gt;信息总览!$B$4,E153&lt;26,G153&gt;164),"伪名",""))))</f>
        <v/>
      </c>
      <c r="X153" s="19">
        <f t="shared" si="21"/>
        <v>0</v>
      </c>
    </row>
    <row r="154" hidden="1" spans="1:24">
      <c r="A154" s="9" t="str">
        <f t="shared" si="15"/>
        <v/>
      </c>
      <c r="B154" s="8">
        <v>37060922</v>
      </c>
      <c r="C154" s="12" t="s">
        <v>450</v>
      </c>
      <c r="D154" s="12"/>
      <c r="E154" s="8">
        <v>24</v>
      </c>
      <c r="F154" s="8">
        <v>143</v>
      </c>
      <c r="G154" s="8">
        <v>143</v>
      </c>
      <c r="H154" s="8">
        <f>IFERROR(VLOOKUP(B154,球员对应球队!A:D,4,FALSE)-G154,"")</f>
        <v>0</v>
      </c>
      <c r="I154" s="8">
        <v>160</v>
      </c>
      <c r="J154" s="10" t="s">
        <v>189</v>
      </c>
      <c r="K154" s="10" t="s">
        <v>210</v>
      </c>
      <c r="L154" s="10" t="s">
        <v>34</v>
      </c>
      <c r="M154" s="10" t="str">
        <f>VLOOKUP(L154,信息总览!C:E,3,FALSE)</f>
        <v>超级</v>
      </c>
      <c r="N154" s="8"/>
      <c r="O154" s="8"/>
      <c r="P154" s="18">
        <f t="shared" si="16"/>
        <v>4</v>
      </c>
      <c r="Q154" s="9">
        <f t="shared" si="17"/>
        <v>4</v>
      </c>
      <c r="R154" s="9">
        <f t="shared" si="18"/>
        <v>6</v>
      </c>
      <c r="S154" s="9">
        <f>IF(E154&gt;信息总览!$B$4,Q154,IF(I154&lt;140,Q154,(Q154+R154)/2))</f>
        <v>5</v>
      </c>
      <c r="T154" s="18">
        <f>IF(AND(J154="GK",W154&lt;&gt;""),0.1,IF(S154=1,0.1,IF((S154+V154)/2=1,0.1,IF(W154="8M",0.15,IF(W154="7M",0.13,IF(W154="伪名",0.11,IF(E154&gt;信息总览!$B$4,IF(INT((G154-95)/10)&gt;5,0.09,0.07),IF(INT((I154-95)/10)&gt;5,0.09,0.07))))))))</f>
        <v>0.09</v>
      </c>
      <c r="U154" s="9">
        <f t="shared" si="19"/>
        <v>0.45</v>
      </c>
      <c r="V154" s="9">
        <f t="shared" si="20"/>
        <v>5</v>
      </c>
      <c r="W154" s="9" t="str">
        <f>IF(V154&gt;=8,"8M",IF(V154&gt;=7,"7M",IF(E154&lt;=信息总览!$B$4,IF(I154&gt;164,"伪名",""),IF(AND(E154&gt;信息总览!$B$4,E154&lt;26,G154&gt;164),"伪名",""))))</f>
        <v/>
      </c>
      <c r="X154" s="19">
        <f t="shared" si="21"/>
        <v>0</v>
      </c>
    </row>
    <row r="155" hidden="1" spans="1:24">
      <c r="A155" s="9" t="str">
        <f t="shared" si="15"/>
        <v/>
      </c>
      <c r="B155" s="8">
        <v>28116558</v>
      </c>
      <c r="C155" s="12" t="s">
        <v>451</v>
      </c>
      <c r="D155" s="12"/>
      <c r="E155" s="8">
        <v>24</v>
      </c>
      <c r="F155" s="8">
        <v>134</v>
      </c>
      <c r="G155" s="8">
        <v>134</v>
      </c>
      <c r="H155" s="8">
        <f>IFERROR(VLOOKUP(B155,球员对应球队!A:D,4,FALSE)-G155,"")</f>
        <v>0</v>
      </c>
      <c r="I155" s="8">
        <v>155</v>
      </c>
      <c r="J155" s="10" t="s">
        <v>232</v>
      </c>
      <c r="K155" s="10" t="s">
        <v>230</v>
      </c>
      <c r="L155" s="10" t="s">
        <v>34</v>
      </c>
      <c r="M155" s="10" t="str">
        <f>VLOOKUP(L155,信息总览!C:E,3,FALSE)</f>
        <v>超级</v>
      </c>
      <c r="N155" s="8"/>
      <c r="O155" s="8"/>
      <c r="P155" s="18">
        <f t="shared" si="16"/>
        <v>3</v>
      </c>
      <c r="Q155" s="9">
        <f t="shared" si="17"/>
        <v>3</v>
      </c>
      <c r="R155" s="9">
        <f t="shared" si="18"/>
        <v>6</v>
      </c>
      <c r="S155" s="9">
        <f>IF(E155&gt;信息总览!$B$4,Q155,IF(I155&lt;140,Q155,(Q155+R155)/2))</f>
        <v>4.5</v>
      </c>
      <c r="T155" s="18">
        <f>IF(AND(J155="GK",W155&lt;&gt;""),0.1,IF(S155=1,0.1,IF((S155+V155)/2=1,0.1,IF(W155="8M",0.15,IF(W155="7M",0.13,IF(W155="伪名",0.11,IF(E155&gt;信息总览!$B$4,IF(INT((G155-95)/10)&gt;5,0.09,0.07),IF(INT((I155-95)/10)&gt;5,0.09,0.07))))))))</f>
        <v>0.09</v>
      </c>
      <c r="U155" s="9">
        <f t="shared" si="19"/>
        <v>0.405</v>
      </c>
      <c r="V155" s="9">
        <f t="shared" si="20"/>
        <v>4.5</v>
      </c>
      <c r="W155" s="9" t="str">
        <f>IF(V155&gt;=8,"8M",IF(V155&gt;=7,"7M",IF(E155&lt;=信息总览!$B$4,IF(I155&gt;164,"伪名",""),IF(AND(E155&gt;信息总览!$B$4,E155&lt;26,G155&gt;164),"伪名",""))))</f>
        <v/>
      </c>
      <c r="X155" s="19">
        <f t="shared" si="21"/>
        <v>0</v>
      </c>
    </row>
    <row r="156" hidden="1" spans="1:24">
      <c r="A156" s="9" t="str">
        <f t="shared" si="15"/>
        <v/>
      </c>
      <c r="B156" s="8">
        <v>14167329</v>
      </c>
      <c r="C156" s="12" t="s">
        <v>452</v>
      </c>
      <c r="D156" s="12"/>
      <c r="E156" s="8">
        <v>27</v>
      </c>
      <c r="F156" s="8">
        <v>152</v>
      </c>
      <c r="G156" s="8">
        <v>152</v>
      </c>
      <c r="H156" s="8">
        <f>IFERROR(VLOOKUP(B156,球员对应球队!A:D,4,FALSE)-G156,"")</f>
        <v>0</v>
      </c>
      <c r="I156" s="8">
        <v>160</v>
      </c>
      <c r="J156" s="10" t="s">
        <v>184</v>
      </c>
      <c r="K156" s="10" t="s">
        <v>255</v>
      </c>
      <c r="L156" s="10" t="s">
        <v>34</v>
      </c>
      <c r="M156" s="10" t="str">
        <f>VLOOKUP(L156,信息总览!C:E,3,FALSE)</f>
        <v>超级</v>
      </c>
      <c r="N156" s="8"/>
      <c r="O156" s="8"/>
      <c r="P156" s="18">
        <f t="shared" si="16"/>
        <v>5</v>
      </c>
      <c r="Q156" s="9">
        <f t="shared" si="17"/>
        <v>5</v>
      </c>
      <c r="R156" s="9">
        <f t="shared" si="18"/>
        <v>6</v>
      </c>
      <c r="S156" s="9">
        <f>IF(E156&gt;信息总览!$B$4,Q156,IF(I156&lt;140,Q156,(Q156+R156)/2))</f>
        <v>5</v>
      </c>
      <c r="T156" s="18">
        <f>IF(AND(J156="GK",W156&lt;&gt;""),0.1,IF(S156=1,0.1,IF((S156+V156)/2=1,0.1,IF(W156="8M",0.15,IF(W156="7M",0.13,IF(W156="伪名",0.11,IF(E156&gt;信息总览!$B$4,IF(INT((G156-95)/10)&gt;5,0.09,0.07),IF(INT((I156-95)/10)&gt;5,0.09,0.07))))))))</f>
        <v>0.07</v>
      </c>
      <c r="U156" s="9">
        <f t="shared" si="19"/>
        <v>0.35</v>
      </c>
      <c r="V156" s="9">
        <f t="shared" si="20"/>
        <v>5</v>
      </c>
      <c r="W156" s="9" t="str">
        <f>IF(V156&gt;=8,"8M",IF(V156&gt;=7,"7M",IF(E156&lt;=信息总览!$B$4,IF(I156&gt;164,"伪名",""),IF(AND(E156&gt;信息总览!$B$4,E156&lt;26,G156&gt;164),"伪名",""))))</f>
        <v/>
      </c>
      <c r="X156" s="19">
        <f t="shared" si="21"/>
        <v>0</v>
      </c>
    </row>
    <row r="157" hidden="1" spans="1:24">
      <c r="A157" s="9" t="str">
        <f t="shared" si="15"/>
        <v/>
      </c>
      <c r="B157" s="8">
        <v>2000153212</v>
      </c>
      <c r="C157" s="12" t="s">
        <v>453</v>
      </c>
      <c r="D157" s="12"/>
      <c r="E157" s="8">
        <v>19</v>
      </c>
      <c r="F157" s="8">
        <v>90</v>
      </c>
      <c r="G157" s="8">
        <v>90</v>
      </c>
      <c r="H157" s="8">
        <f>IFERROR(VLOOKUP(B157,球员对应球队!A:D,4,FALSE)-G157,"")</f>
        <v>0</v>
      </c>
      <c r="I157" s="8">
        <v>111</v>
      </c>
      <c r="J157" s="10" t="s">
        <v>181</v>
      </c>
      <c r="K157" s="10" t="s">
        <v>273</v>
      </c>
      <c r="L157" s="10" t="s">
        <v>34</v>
      </c>
      <c r="M157" s="10" t="str">
        <f>VLOOKUP(L157,信息总览!C:E,3,FALSE)</f>
        <v>超级</v>
      </c>
      <c r="N157" s="8"/>
      <c r="O157" s="8"/>
      <c r="P157" s="18">
        <f t="shared" si="16"/>
        <v>1</v>
      </c>
      <c r="Q157" s="9">
        <f t="shared" si="17"/>
        <v>1</v>
      </c>
      <c r="R157" s="9">
        <f t="shared" si="18"/>
        <v>1</v>
      </c>
      <c r="S157" s="9">
        <f>IF(E157&gt;信息总览!$B$4,Q157,IF(I157&lt;140,Q157,(Q157+R157)/2))</f>
        <v>1</v>
      </c>
      <c r="T157" s="18">
        <f>IF(AND(J157="GK",W157&lt;&gt;""),0.1,IF(S157=1,0.1,IF((S157+V157)/2=1,0.1,IF(W157="8M",0.15,IF(W157="7M",0.13,IF(W157="伪名",0.11,IF(E157&gt;信息总览!$B$4,IF(INT((G157-95)/10)&gt;5,0.09,0.07),IF(INT((I157-95)/10)&gt;5,0.09,0.07))))))))</f>
        <v>0.1</v>
      </c>
      <c r="U157" s="9">
        <f t="shared" si="19"/>
        <v>0.1</v>
      </c>
      <c r="V157" s="9">
        <f t="shared" si="20"/>
        <v>1</v>
      </c>
      <c r="W157" s="9" t="str">
        <f>IF(V157&gt;=8,"8M",IF(V157&gt;=7,"7M",IF(E157&lt;=信息总览!$B$4,IF(I157&gt;164,"伪名",""),IF(AND(E157&gt;信息总览!$B$4,E157&lt;26,G157&gt;164),"伪名",""))))</f>
        <v/>
      </c>
      <c r="X157" s="19">
        <f t="shared" si="21"/>
        <v>0</v>
      </c>
    </row>
    <row r="158" hidden="1" spans="1:24">
      <c r="A158" s="9" t="str">
        <f t="shared" si="15"/>
        <v/>
      </c>
      <c r="B158" s="8">
        <v>29076105</v>
      </c>
      <c r="C158" s="12" t="s">
        <v>454</v>
      </c>
      <c r="D158" s="12"/>
      <c r="E158" s="8">
        <v>30</v>
      </c>
      <c r="F158" s="8">
        <v>152</v>
      </c>
      <c r="G158" s="8">
        <v>152</v>
      </c>
      <c r="H158" s="8">
        <f>IFERROR(VLOOKUP(B158,球员对应球队!A:D,4,FALSE)-G158,"")</f>
        <v>0</v>
      </c>
      <c r="I158" s="8">
        <v>162</v>
      </c>
      <c r="J158" s="10" t="s">
        <v>422</v>
      </c>
      <c r="K158" s="10" t="s">
        <v>190</v>
      </c>
      <c r="L158" s="10" t="s">
        <v>34</v>
      </c>
      <c r="M158" s="10" t="str">
        <f>VLOOKUP(L158,信息总览!C:E,3,FALSE)</f>
        <v>超级</v>
      </c>
      <c r="N158" s="8"/>
      <c r="O158" s="8"/>
      <c r="P158" s="18">
        <f t="shared" si="16"/>
        <v>5</v>
      </c>
      <c r="Q158" s="9">
        <f t="shared" si="17"/>
        <v>5</v>
      </c>
      <c r="R158" s="9">
        <f t="shared" si="18"/>
        <v>6</v>
      </c>
      <c r="S158" s="9">
        <f>IF(E158&gt;信息总览!$B$4,Q158,IF(I158&lt;140,Q158,(Q158+R158)/2))</f>
        <v>5</v>
      </c>
      <c r="T158" s="18">
        <f>IF(AND(J158="GK",W158&lt;&gt;""),0.1,IF(S158=1,0.1,IF((S158+V158)/2=1,0.1,IF(W158="8M",0.15,IF(W158="7M",0.13,IF(W158="伪名",0.11,IF(E158&gt;信息总览!$B$4,IF(INT((G158-95)/10)&gt;5,0.09,0.07),IF(INT((I158-95)/10)&gt;5,0.09,0.07))))))))</f>
        <v>0.07</v>
      </c>
      <c r="U158" s="9">
        <f t="shared" si="19"/>
        <v>0.35</v>
      </c>
      <c r="V158" s="9">
        <f t="shared" si="20"/>
        <v>5</v>
      </c>
      <c r="W158" s="9" t="str">
        <f>IF(V158&gt;=8,"8M",IF(V158&gt;=7,"7M",IF(E158&lt;=信息总览!$B$4,IF(I158&gt;164,"伪名",""),IF(AND(E158&gt;信息总览!$B$4,E158&lt;26,G158&gt;164),"伪名",""))))</f>
        <v/>
      </c>
      <c r="X158" s="19">
        <f t="shared" si="21"/>
        <v>0</v>
      </c>
    </row>
    <row r="159" hidden="1" spans="1:24">
      <c r="A159" s="9" t="str">
        <f t="shared" si="15"/>
        <v/>
      </c>
      <c r="B159" s="8">
        <v>78084541</v>
      </c>
      <c r="C159" s="12" t="s">
        <v>455</v>
      </c>
      <c r="D159" s="12"/>
      <c r="E159" s="8">
        <v>24</v>
      </c>
      <c r="F159" s="8">
        <v>145</v>
      </c>
      <c r="G159" s="8">
        <v>151</v>
      </c>
      <c r="H159" s="8">
        <f>IFERROR(VLOOKUP(B159,球员对应球队!A:D,4,FALSE)-G159,"")</f>
        <v>0</v>
      </c>
      <c r="I159" s="8">
        <v>158</v>
      </c>
      <c r="J159" s="10" t="s">
        <v>206</v>
      </c>
      <c r="K159" s="10" t="s">
        <v>207</v>
      </c>
      <c r="L159" s="10" t="s">
        <v>34</v>
      </c>
      <c r="M159" s="10" t="str">
        <f>VLOOKUP(L159,信息总览!C:E,3,FALSE)</f>
        <v>超级</v>
      </c>
      <c r="N159" s="8"/>
      <c r="O159" s="8"/>
      <c r="P159" s="18">
        <f t="shared" si="16"/>
        <v>5</v>
      </c>
      <c r="Q159" s="9">
        <f t="shared" si="17"/>
        <v>5</v>
      </c>
      <c r="R159" s="9">
        <f t="shared" si="18"/>
        <v>6</v>
      </c>
      <c r="S159" s="9">
        <f>IF(E159&gt;信息总览!$B$4,Q159,IF(I159&lt;140,Q159,(Q159+R159)/2))</f>
        <v>5.5</v>
      </c>
      <c r="T159" s="18">
        <f>IF(AND(J159="GK",W159&lt;&gt;""),0.1,IF(S159=1,0.1,IF((S159+V159)/2=1,0.1,IF(W159="8M",0.15,IF(W159="7M",0.13,IF(W159="伪名",0.11,IF(E159&gt;信息总览!$B$4,IF(INT((G159-95)/10)&gt;5,0.09,0.07),IF(INT((I159-95)/10)&gt;5,0.09,0.07))))))))</f>
        <v>0.09</v>
      </c>
      <c r="U159" s="9">
        <f t="shared" si="19"/>
        <v>0.495</v>
      </c>
      <c r="V159" s="9">
        <f t="shared" si="20"/>
        <v>5.5</v>
      </c>
      <c r="W159" s="9" t="str">
        <f>IF(V159&gt;=8,"8M",IF(V159&gt;=7,"7M",IF(E159&lt;=信息总览!$B$4,IF(I159&gt;164,"伪名",""),IF(AND(E159&gt;信息总览!$B$4,E159&lt;26,G159&gt;164),"伪名",""))))</f>
        <v/>
      </c>
      <c r="X159" s="19">
        <f t="shared" si="21"/>
        <v>0</v>
      </c>
    </row>
    <row r="160" hidden="1" spans="1:24">
      <c r="A160" s="9" t="str">
        <f t="shared" si="15"/>
        <v/>
      </c>
      <c r="B160" s="8">
        <v>28103590</v>
      </c>
      <c r="C160" s="12" t="s">
        <v>456</v>
      </c>
      <c r="D160" s="12"/>
      <c r="E160" s="8">
        <v>26</v>
      </c>
      <c r="F160" s="8">
        <v>150</v>
      </c>
      <c r="G160" s="8">
        <v>150</v>
      </c>
      <c r="H160" s="8">
        <f>IFERROR(VLOOKUP(B160,球员对应球队!A:D,4,FALSE)-G160,"")</f>
        <v>0</v>
      </c>
      <c r="I160" s="8">
        <v>165</v>
      </c>
      <c r="J160" s="10" t="s">
        <v>178</v>
      </c>
      <c r="K160" s="10" t="s">
        <v>190</v>
      </c>
      <c r="L160" s="10" t="s">
        <v>34</v>
      </c>
      <c r="M160" s="10" t="str">
        <f>VLOOKUP(L160,信息总览!C:E,3,FALSE)</f>
        <v>超级</v>
      </c>
      <c r="N160" s="8"/>
      <c r="O160" s="8"/>
      <c r="P160" s="18">
        <f t="shared" si="16"/>
        <v>5</v>
      </c>
      <c r="Q160" s="9">
        <f t="shared" si="17"/>
        <v>5</v>
      </c>
      <c r="R160" s="9">
        <f t="shared" si="18"/>
        <v>7</v>
      </c>
      <c r="S160" s="9">
        <f>IF(E160&gt;信息总览!$B$4,Q160,IF(I160&lt;140,Q160,(Q160+R160)/2))</f>
        <v>5</v>
      </c>
      <c r="T160" s="18">
        <f>IF(AND(J160="GK",W160&lt;&gt;""),0.1,IF(S160=1,0.1,IF((S160+V160)/2=1,0.1,IF(W160="8M",0.15,IF(W160="7M",0.13,IF(W160="伪名",0.11,IF(E160&gt;信息总览!$B$4,IF(INT((G160-95)/10)&gt;5,0.09,0.07),IF(INT((I160-95)/10)&gt;5,0.09,0.07))))))))</f>
        <v>0.07</v>
      </c>
      <c r="U160" s="9">
        <f t="shared" si="19"/>
        <v>0.35</v>
      </c>
      <c r="V160" s="9">
        <f t="shared" si="20"/>
        <v>5</v>
      </c>
      <c r="W160" s="9" t="str">
        <f>IF(V160&gt;=8,"8M",IF(V160&gt;=7,"7M",IF(E160&lt;=信息总览!$B$4,IF(I160&gt;164,"伪名",""),IF(AND(E160&gt;信息总览!$B$4,E160&lt;26,G160&gt;164),"伪名",""))))</f>
        <v/>
      </c>
      <c r="X160" s="19">
        <f t="shared" si="21"/>
        <v>0</v>
      </c>
    </row>
    <row r="161" hidden="1" spans="1:24">
      <c r="A161" s="9" t="str">
        <f t="shared" si="15"/>
        <v/>
      </c>
      <c r="B161" s="8">
        <v>19334410</v>
      </c>
      <c r="C161" s="12" t="s">
        <v>457</v>
      </c>
      <c r="D161" s="12"/>
      <c r="E161" s="8">
        <v>26</v>
      </c>
      <c r="F161" s="8">
        <v>152</v>
      </c>
      <c r="G161" s="8">
        <v>152</v>
      </c>
      <c r="H161" s="8">
        <f>IFERROR(VLOOKUP(B161,球员对应球队!A:D,4,FALSE)-G161,"")</f>
        <v>0</v>
      </c>
      <c r="I161" s="8">
        <v>162</v>
      </c>
      <c r="J161" s="10" t="s">
        <v>383</v>
      </c>
      <c r="K161" s="10" t="s">
        <v>226</v>
      </c>
      <c r="L161" s="10" t="s">
        <v>34</v>
      </c>
      <c r="M161" s="10" t="str">
        <f>VLOOKUP(L161,信息总览!C:E,3,FALSE)</f>
        <v>超级</v>
      </c>
      <c r="N161" s="8"/>
      <c r="O161" s="8"/>
      <c r="P161" s="18">
        <f t="shared" si="16"/>
        <v>5</v>
      </c>
      <c r="Q161" s="9">
        <f t="shared" si="17"/>
        <v>5</v>
      </c>
      <c r="R161" s="9">
        <f t="shared" si="18"/>
        <v>6</v>
      </c>
      <c r="S161" s="9">
        <f>IF(E161&gt;信息总览!$B$4,Q161,IF(I161&lt;140,Q161,(Q161+R161)/2))</f>
        <v>5</v>
      </c>
      <c r="T161" s="18">
        <f>IF(AND(J161="GK",W161&lt;&gt;""),0.1,IF(S161=1,0.1,IF((S161+V161)/2=1,0.1,IF(W161="8M",0.15,IF(W161="7M",0.13,IF(W161="伪名",0.11,IF(E161&gt;信息总览!$B$4,IF(INT((G161-95)/10)&gt;5,0.09,0.07),IF(INT((I161-95)/10)&gt;5,0.09,0.07))))))))</f>
        <v>0.07</v>
      </c>
      <c r="U161" s="9">
        <f t="shared" si="19"/>
        <v>0.35</v>
      </c>
      <c r="V161" s="9">
        <f t="shared" si="20"/>
        <v>5</v>
      </c>
      <c r="W161" s="9" t="str">
        <f>IF(V161&gt;=8,"8M",IF(V161&gt;=7,"7M",IF(E161&lt;=信息总览!$B$4,IF(I161&gt;164,"伪名",""),IF(AND(E161&gt;信息总览!$B$4,E161&lt;26,G161&gt;164),"伪名",""))))</f>
        <v/>
      </c>
      <c r="X161" s="19">
        <f t="shared" si="21"/>
        <v>0</v>
      </c>
    </row>
    <row r="162" hidden="1" spans="1:24">
      <c r="A162" s="9" t="str">
        <f t="shared" si="15"/>
        <v>伪名</v>
      </c>
      <c r="B162" s="8">
        <v>37055843</v>
      </c>
      <c r="C162" s="12" t="s">
        <v>458</v>
      </c>
      <c r="D162" s="12"/>
      <c r="E162" s="8">
        <v>25</v>
      </c>
      <c r="F162" s="8">
        <v>155</v>
      </c>
      <c r="G162" s="15">
        <v>172</v>
      </c>
      <c r="H162" s="8">
        <f>IFERROR(VLOOKUP(B162,球员对应球队!A:D,4,FALSE)-G162,"")</f>
        <v>0</v>
      </c>
      <c r="I162" s="8">
        <v>173</v>
      </c>
      <c r="J162" s="10" t="s">
        <v>216</v>
      </c>
      <c r="K162" s="10" t="s">
        <v>210</v>
      </c>
      <c r="L162" s="10" t="s">
        <v>34</v>
      </c>
      <c r="M162" s="10" t="str">
        <f>VLOOKUP(L162,信息总览!C:E,3,FALSE)</f>
        <v>超级</v>
      </c>
      <c r="N162" s="8"/>
      <c r="O162" s="8"/>
      <c r="P162" s="18">
        <f t="shared" si="16"/>
        <v>6</v>
      </c>
      <c r="Q162" s="9">
        <f t="shared" si="17"/>
        <v>7</v>
      </c>
      <c r="R162" s="9">
        <f t="shared" si="18"/>
        <v>7</v>
      </c>
      <c r="S162" s="9">
        <f>IF(E162&gt;信息总览!$B$4,Q162,IF(I162&lt;140,Q162,(Q162+R162)/2))</f>
        <v>7</v>
      </c>
      <c r="T162" s="18">
        <f>IF(AND(J162="GK",W162&lt;&gt;""),0.1,IF(S162=1,0.1,IF((S162+V162)/2=1,0.1,IF(W162="8M",0.15,IF(W162="7M",0.13,IF(W162="伪名",0.11,IF(E162&gt;信息总览!$B$4,IF(INT((G162-95)/10)&gt;5,0.09,0.07),IF(INT((I162-95)/10)&gt;5,0.09,0.07))))))))</f>
        <v>0.11</v>
      </c>
      <c r="U162" s="9">
        <f t="shared" si="19"/>
        <v>0.77</v>
      </c>
      <c r="V162" s="9">
        <f t="shared" si="20"/>
        <v>6.5</v>
      </c>
      <c r="W162" s="9" t="str">
        <f>IF(V162&gt;=8,"8M",IF(V162&gt;=7,"7M",IF(E162&lt;=信息总览!$B$4,IF(I162&gt;164,"伪名",""),IF(AND(E162&gt;信息总览!$B$4,E162&lt;26,G162&gt;164),"伪名",""))))</f>
        <v>伪名</v>
      </c>
      <c r="X162" s="19">
        <f t="shared" si="21"/>
        <v>0</v>
      </c>
    </row>
    <row r="163" hidden="1" spans="1:24">
      <c r="A163" s="9" t="str">
        <f t="shared" si="15"/>
        <v/>
      </c>
      <c r="B163" s="8">
        <v>37052470</v>
      </c>
      <c r="C163" s="12" t="s">
        <v>459</v>
      </c>
      <c r="D163" s="12"/>
      <c r="E163" s="8">
        <v>27</v>
      </c>
      <c r="F163" s="8">
        <v>149</v>
      </c>
      <c r="G163" s="8">
        <v>149</v>
      </c>
      <c r="H163" s="8">
        <f>IFERROR(VLOOKUP(B163,球员对应球队!A:D,4,FALSE)-G163,"")</f>
        <v>0</v>
      </c>
      <c r="I163" s="8">
        <v>155</v>
      </c>
      <c r="J163" s="10" t="s">
        <v>460</v>
      </c>
      <c r="K163" s="10" t="s">
        <v>210</v>
      </c>
      <c r="L163" s="10" t="s">
        <v>34</v>
      </c>
      <c r="M163" s="10" t="str">
        <f>VLOOKUP(L163,信息总览!C:E,3,FALSE)</f>
        <v>超级</v>
      </c>
      <c r="N163" s="8"/>
      <c r="O163" s="8"/>
      <c r="P163" s="18">
        <f t="shared" si="16"/>
        <v>5</v>
      </c>
      <c r="Q163" s="9">
        <f t="shared" si="17"/>
        <v>5</v>
      </c>
      <c r="R163" s="9">
        <f t="shared" si="18"/>
        <v>6</v>
      </c>
      <c r="S163" s="9">
        <f>IF(E163&gt;信息总览!$B$4,Q163,IF(I163&lt;140,Q163,(Q163+R163)/2))</f>
        <v>5</v>
      </c>
      <c r="T163" s="18">
        <f>IF(AND(J163="GK",W163&lt;&gt;""),0.1,IF(S163=1,0.1,IF((S163+V163)/2=1,0.1,IF(W163="8M",0.15,IF(W163="7M",0.13,IF(W163="伪名",0.11,IF(E163&gt;信息总览!$B$4,IF(INT((G163-95)/10)&gt;5,0.09,0.07),IF(INT((I163-95)/10)&gt;5,0.09,0.07))))))))</f>
        <v>0.07</v>
      </c>
      <c r="U163" s="9">
        <f t="shared" si="19"/>
        <v>0.35</v>
      </c>
      <c r="V163" s="9">
        <f t="shared" si="20"/>
        <v>5</v>
      </c>
      <c r="W163" s="9" t="str">
        <f>IF(V163&gt;=8,"8M",IF(V163&gt;=7,"7M",IF(E163&lt;=信息总览!$B$4,IF(I163&gt;164,"伪名",""),IF(AND(E163&gt;信息总览!$B$4,E163&lt;26,G163&gt;164),"伪名",""))))</f>
        <v/>
      </c>
      <c r="X163" s="19">
        <f t="shared" si="21"/>
        <v>0</v>
      </c>
    </row>
    <row r="164" hidden="1" spans="1:24">
      <c r="A164" s="9" t="str">
        <f t="shared" si="15"/>
        <v/>
      </c>
      <c r="B164" s="8">
        <v>27160181</v>
      </c>
      <c r="C164" s="12" t="s">
        <v>461</v>
      </c>
      <c r="D164" s="12"/>
      <c r="E164" s="8">
        <v>22</v>
      </c>
      <c r="F164" s="8">
        <v>143</v>
      </c>
      <c r="G164" s="8">
        <v>143</v>
      </c>
      <c r="H164" s="8">
        <f>IFERROR(VLOOKUP(B164,球员对应球队!A:D,4,FALSE)-G164,"")</f>
        <v>0</v>
      </c>
      <c r="I164" s="8">
        <v>160</v>
      </c>
      <c r="J164" s="10" t="s">
        <v>189</v>
      </c>
      <c r="K164" s="10" t="s">
        <v>201</v>
      </c>
      <c r="L164" s="10" t="s">
        <v>34</v>
      </c>
      <c r="M164" s="10" t="str">
        <f>VLOOKUP(L164,信息总览!C:E,3,FALSE)</f>
        <v>超级</v>
      </c>
      <c r="N164" s="8"/>
      <c r="O164" s="8"/>
      <c r="P164" s="18">
        <f t="shared" si="16"/>
        <v>4</v>
      </c>
      <c r="Q164" s="9">
        <f t="shared" si="17"/>
        <v>4</v>
      </c>
      <c r="R164" s="9">
        <f t="shared" si="18"/>
        <v>6</v>
      </c>
      <c r="S164" s="9">
        <f>IF(E164&gt;信息总览!$B$4,Q164,IF(I164&lt;140,Q164,(Q164+R164)/2))</f>
        <v>5</v>
      </c>
      <c r="T164" s="18">
        <f>IF(AND(J164="GK",W164&lt;&gt;""),0.1,IF(S164=1,0.1,IF((S164+V164)/2=1,0.1,IF(W164="8M",0.15,IF(W164="7M",0.13,IF(W164="伪名",0.11,IF(E164&gt;信息总览!$B$4,IF(INT((G164-95)/10)&gt;5,0.09,0.07),IF(INT((I164-95)/10)&gt;5,0.09,0.07))))))))</f>
        <v>0.09</v>
      </c>
      <c r="U164" s="9">
        <f t="shared" si="19"/>
        <v>0.45</v>
      </c>
      <c r="V164" s="9">
        <f t="shared" si="20"/>
        <v>5</v>
      </c>
      <c r="W164" s="9" t="str">
        <f>IF(V164&gt;=8,"8M",IF(V164&gt;=7,"7M",IF(E164&lt;=信息总览!$B$4,IF(I164&gt;164,"伪名",""),IF(AND(E164&gt;信息总览!$B$4,E164&lt;26,G164&gt;164),"伪名",""))))</f>
        <v/>
      </c>
      <c r="X164" s="19">
        <f t="shared" si="21"/>
        <v>17</v>
      </c>
    </row>
    <row r="165" hidden="1" spans="1:24">
      <c r="A165" s="9" t="str">
        <f t="shared" si="15"/>
        <v>7M</v>
      </c>
      <c r="B165" s="8">
        <v>28108035</v>
      </c>
      <c r="C165" s="12" t="s">
        <v>462</v>
      </c>
      <c r="D165" s="12"/>
      <c r="E165" s="8">
        <v>25</v>
      </c>
      <c r="F165" s="8">
        <v>165</v>
      </c>
      <c r="G165" s="8">
        <v>170</v>
      </c>
      <c r="H165" s="8">
        <f>IFERROR(VLOOKUP(B165,球员对应球队!A:D,4,FALSE)-G165,"")</f>
        <v>0</v>
      </c>
      <c r="I165" s="8">
        <v>170</v>
      </c>
      <c r="J165" s="10" t="s">
        <v>368</v>
      </c>
      <c r="K165" s="10" t="s">
        <v>190</v>
      </c>
      <c r="L165" s="10" t="s">
        <v>34</v>
      </c>
      <c r="M165" s="10" t="str">
        <f>VLOOKUP(L165,信息总览!C:E,3,FALSE)</f>
        <v>超级</v>
      </c>
      <c r="N165" s="8"/>
      <c r="O165" s="8"/>
      <c r="P165" s="18">
        <f t="shared" si="16"/>
        <v>7</v>
      </c>
      <c r="Q165" s="9">
        <f t="shared" si="17"/>
        <v>7</v>
      </c>
      <c r="R165" s="9">
        <f t="shared" si="18"/>
        <v>7</v>
      </c>
      <c r="S165" s="9">
        <f>IF(E165&gt;信息总览!$B$4,Q165,IF(I165&lt;140,Q165,(Q165+R165)/2))</f>
        <v>7</v>
      </c>
      <c r="T165" s="18">
        <f>IF(AND(J165="GK",W165&lt;&gt;""),0.1,IF(S165=1,0.1,IF((S165+V165)/2=1,0.1,IF(W165="8M",0.15,IF(W165="7M",0.13,IF(W165="伪名",0.11,IF(E165&gt;信息总览!$B$4,IF(INT((G165-95)/10)&gt;5,0.09,0.07),IF(INT((I165-95)/10)&gt;5,0.09,0.07))))))))</f>
        <v>0.13</v>
      </c>
      <c r="U165" s="9">
        <f t="shared" si="19"/>
        <v>0.91</v>
      </c>
      <c r="V165" s="9">
        <f t="shared" si="20"/>
        <v>7</v>
      </c>
      <c r="W165" s="9" t="str">
        <f>IF(V165&gt;=8,"8M",IF(V165&gt;=7,"7M",IF(E165&lt;=信息总览!$B$4,IF(I165&gt;164,"伪名",""),IF(AND(E165&gt;信息总览!$B$4,E165&lt;26,G165&gt;164),"伪名",""))))</f>
        <v>7M</v>
      </c>
      <c r="X165" s="19">
        <f t="shared" si="21"/>
        <v>0</v>
      </c>
    </row>
    <row r="166" hidden="1" spans="1:24">
      <c r="A166" s="9" t="str">
        <f t="shared" si="15"/>
        <v/>
      </c>
      <c r="B166" s="12">
        <v>91137493</v>
      </c>
      <c r="C166" s="12" t="s">
        <v>463</v>
      </c>
      <c r="D166" s="12"/>
      <c r="E166" s="8">
        <v>28</v>
      </c>
      <c r="F166" s="8">
        <v>148</v>
      </c>
      <c r="G166" s="8">
        <v>148</v>
      </c>
      <c r="H166" s="8">
        <f>IFERROR(VLOOKUP(B166,球员对应球队!A:D,4,FALSE)-G166,"")</f>
        <v>0</v>
      </c>
      <c r="I166" s="8">
        <v>150</v>
      </c>
      <c r="J166" s="10" t="s">
        <v>216</v>
      </c>
      <c r="K166" s="10" t="s">
        <v>284</v>
      </c>
      <c r="L166" s="10" t="s">
        <v>34</v>
      </c>
      <c r="M166" s="10" t="str">
        <f>VLOOKUP(L166,信息总览!C:E,3,FALSE)</f>
        <v>超级</v>
      </c>
      <c r="N166" s="8"/>
      <c r="O166" s="8"/>
      <c r="P166" s="18">
        <f t="shared" si="16"/>
        <v>5</v>
      </c>
      <c r="Q166" s="9">
        <f t="shared" si="17"/>
        <v>5</v>
      </c>
      <c r="R166" s="9">
        <f t="shared" si="18"/>
        <v>5</v>
      </c>
      <c r="S166" s="9">
        <f>IF(E166&gt;信息总览!$B$4,Q166,IF(I166&lt;140,Q166,(Q166+R166)/2))</f>
        <v>5</v>
      </c>
      <c r="T166" s="18">
        <f>IF(AND(J166="GK",W166&lt;&gt;""),0.1,IF(S166=1,0.1,IF((S166+V166)/2=1,0.1,IF(W166="8M",0.15,IF(W166="7M",0.13,IF(W166="伪名",0.11,IF(E166&gt;信息总览!$B$4,IF(INT((G166-95)/10)&gt;5,0.09,0.07),IF(INT((I166-95)/10)&gt;5,0.09,0.07))))))))</f>
        <v>0.07</v>
      </c>
      <c r="U166" s="9">
        <f t="shared" si="19"/>
        <v>0.35</v>
      </c>
      <c r="V166" s="9">
        <f t="shared" si="20"/>
        <v>5</v>
      </c>
      <c r="W166" s="9" t="str">
        <f>IF(V166&gt;=8,"8M",IF(V166&gt;=7,"7M",IF(E166&lt;=信息总览!$B$4,IF(I166&gt;164,"伪名",""),IF(AND(E166&gt;信息总览!$B$4,E166&lt;26,G166&gt;164),"伪名",""))))</f>
        <v/>
      </c>
      <c r="X166" s="19">
        <f t="shared" si="21"/>
        <v>0</v>
      </c>
    </row>
    <row r="167" hidden="1" spans="1:24">
      <c r="A167" s="9" t="str">
        <f t="shared" si="15"/>
        <v/>
      </c>
      <c r="B167" s="8">
        <v>28106999</v>
      </c>
      <c r="C167" s="8" t="s">
        <v>464</v>
      </c>
      <c r="E167" s="8">
        <v>25</v>
      </c>
      <c r="F167" s="8">
        <v>150</v>
      </c>
      <c r="G167" s="8">
        <v>150</v>
      </c>
      <c r="H167" s="8">
        <f>IFERROR(VLOOKUP(B167,球员对应球队!A:D,4,FALSE)-G167,"")</f>
        <v>0</v>
      </c>
      <c r="I167" s="8">
        <v>162</v>
      </c>
      <c r="J167" s="10" t="s">
        <v>193</v>
      </c>
      <c r="K167" s="10" t="s">
        <v>249</v>
      </c>
      <c r="L167" s="61" t="s">
        <v>34</v>
      </c>
      <c r="M167" s="10" t="str">
        <f>VLOOKUP(L167,信息总览!C:E,3,FALSE)</f>
        <v>超级</v>
      </c>
      <c r="N167" s="8"/>
      <c r="O167" s="8"/>
      <c r="P167" s="18">
        <f t="shared" si="16"/>
        <v>5</v>
      </c>
      <c r="Q167" s="9">
        <f t="shared" si="17"/>
        <v>5</v>
      </c>
      <c r="R167" s="9">
        <f t="shared" si="18"/>
        <v>6</v>
      </c>
      <c r="S167" s="9">
        <f>IF(E167&gt;信息总览!$B$4,Q167,IF(I167&lt;140,Q167,(Q167+R167)/2))</f>
        <v>5</v>
      </c>
      <c r="T167" s="18">
        <f>IF(AND(J167="GK",W167&lt;&gt;""),0.1,IF(S167=1,0.1,IF((S167+V167)/2=1,0.1,IF(W167="8M",0.15,IF(W167="7M",0.13,IF(W167="伪名",0.11,IF(E167&gt;信息总览!$B$4,IF(INT((G167-95)/10)&gt;5,0.09,0.07),IF(INT((I167-95)/10)&gt;5,0.09,0.07))))))))</f>
        <v>0.07</v>
      </c>
      <c r="U167" s="9">
        <f t="shared" si="19"/>
        <v>0.35</v>
      </c>
      <c r="V167" s="9">
        <f t="shared" si="20"/>
        <v>5.5</v>
      </c>
      <c r="W167" s="9" t="str">
        <f>IF(V167&gt;=8,"8M",IF(V167&gt;=7,"7M",IF(E167&lt;=信息总览!$B$4,IF(I167&gt;164,"伪名",""),IF(AND(E167&gt;信息总览!$B$4,E167&lt;26,G167&gt;164),"伪名",""))))</f>
        <v/>
      </c>
      <c r="X167" s="19">
        <f t="shared" si="21"/>
        <v>0</v>
      </c>
    </row>
    <row r="168" hidden="1" spans="1:24">
      <c r="A168" s="9" t="str">
        <f t="shared" si="15"/>
        <v/>
      </c>
      <c r="B168" s="8">
        <v>2000123586</v>
      </c>
      <c r="C168" s="8" t="s">
        <v>465</v>
      </c>
      <c r="E168" s="8">
        <v>20</v>
      </c>
      <c r="F168" s="8">
        <v>147</v>
      </c>
      <c r="G168" s="8">
        <v>153</v>
      </c>
      <c r="H168" s="8">
        <f>IFERROR(VLOOKUP(B168,球员对应球队!A:D,4,FALSE)-G168,"")</f>
        <v>0</v>
      </c>
      <c r="I168" s="8">
        <v>160</v>
      </c>
      <c r="J168" s="10" t="s">
        <v>206</v>
      </c>
      <c r="K168" s="10" t="s">
        <v>190</v>
      </c>
      <c r="L168" s="10" t="s">
        <v>34</v>
      </c>
      <c r="M168" s="10" t="str">
        <f>VLOOKUP(L168,信息总览!C:E,3,FALSE)</f>
        <v>超级</v>
      </c>
      <c r="N168" s="8"/>
      <c r="O168" s="8"/>
      <c r="P168" s="18">
        <f t="shared" si="16"/>
        <v>5</v>
      </c>
      <c r="Q168" s="9">
        <f t="shared" si="17"/>
        <v>5</v>
      </c>
      <c r="R168" s="9">
        <f t="shared" si="18"/>
        <v>6</v>
      </c>
      <c r="S168" s="9">
        <f>IF(E168&gt;信息总览!$B$4,Q168,IF(I168&lt;140,Q168,(Q168+R168)/2))</f>
        <v>5.5</v>
      </c>
      <c r="T168" s="18">
        <f>IF(AND(J168="GK",W168&lt;&gt;""),0.1,IF(S168=1,0.1,IF((S168+V168)/2=1,0.1,IF(W168="8M",0.15,IF(W168="7M",0.13,IF(W168="伪名",0.11,IF(E168&gt;信息总览!$B$4,IF(INT((G168-95)/10)&gt;5,0.09,0.07),IF(INT((I168-95)/10)&gt;5,0.09,0.07))))))))</f>
        <v>0.09</v>
      </c>
      <c r="U168" s="9">
        <f t="shared" si="19"/>
        <v>0.495</v>
      </c>
      <c r="V168" s="9">
        <f t="shared" si="20"/>
        <v>5.5</v>
      </c>
      <c r="W168" s="9" t="str">
        <f>IF(V168&gt;=8,"8M",IF(V168&gt;=7,"7M",IF(E168&lt;=信息总览!$B$4,IF(I168&gt;164,"伪名",""),IF(AND(E168&gt;信息总览!$B$4,E168&lt;26,G168&gt;164),"伪名",""))))</f>
        <v/>
      </c>
      <c r="X168" s="19">
        <f t="shared" si="21"/>
        <v>7</v>
      </c>
    </row>
    <row r="169" hidden="1" spans="1:24">
      <c r="A169" s="9" t="str">
        <f t="shared" si="15"/>
        <v/>
      </c>
      <c r="B169" s="8">
        <v>83282675</v>
      </c>
      <c r="C169" s="12" t="s">
        <v>466</v>
      </c>
      <c r="D169" s="12"/>
      <c r="E169" s="8">
        <v>25</v>
      </c>
      <c r="F169" s="8">
        <v>144</v>
      </c>
      <c r="G169" s="8">
        <v>144</v>
      </c>
      <c r="H169" s="8">
        <f>IFERROR(VLOOKUP(B169,球员对应球队!A:D,4,FALSE)-G169,"")</f>
        <v>0</v>
      </c>
      <c r="I169" s="8">
        <v>154</v>
      </c>
      <c r="J169" s="10" t="s">
        <v>216</v>
      </c>
      <c r="K169" s="10" t="s">
        <v>257</v>
      </c>
      <c r="L169" s="10" t="s">
        <v>128</v>
      </c>
      <c r="M169" s="10" t="str">
        <f>VLOOKUP(L169,信息总览!C:E,3,FALSE)</f>
        <v>乙级</v>
      </c>
      <c r="N169" s="8"/>
      <c r="O169" s="8"/>
      <c r="P169" s="18">
        <f t="shared" si="16"/>
        <v>4</v>
      </c>
      <c r="Q169" s="9">
        <f t="shared" si="17"/>
        <v>4</v>
      </c>
      <c r="R169" s="9">
        <f t="shared" si="18"/>
        <v>5</v>
      </c>
      <c r="S169" s="9">
        <f>IF(E169&gt;信息总览!$B$4,Q169,IF(I169&lt;140,Q169,(Q169+R169)/2))</f>
        <v>4</v>
      </c>
      <c r="T169" s="18">
        <f>IF(AND(J169="GK",W169&lt;&gt;""),0.1,IF(S169=1,0.1,IF((S169+V169)/2=1,0.1,IF(W169="8M",0.15,IF(W169="7M",0.13,IF(W169="伪名",0.11,IF(E169&gt;信息总览!$B$4,IF(INT((G169-95)/10)&gt;5,0.09,0.07),IF(INT((I169-95)/10)&gt;5,0.09,0.07))))))))</f>
        <v>0.07</v>
      </c>
      <c r="U169" s="9">
        <f t="shared" si="19"/>
        <v>0.28</v>
      </c>
      <c r="V169" s="9">
        <f t="shared" si="20"/>
        <v>4.5</v>
      </c>
      <c r="W169" s="9" t="str">
        <f>IF(V169&gt;=8,"8M",IF(V169&gt;=7,"7M",IF(E169&lt;=信息总览!$B$4,IF(I169&gt;164,"伪名",""),IF(AND(E169&gt;信息总览!$B$4,E169&lt;26,G169&gt;164),"伪名",""))))</f>
        <v/>
      </c>
      <c r="X169" s="19">
        <f t="shared" si="21"/>
        <v>0</v>
      </c>
    </row>
    <row r="170" hidden="1" spans="1:24">
      <c r="A170" s="9" t="str">
        <f t="shared" si="15"/>
        <v/>
      </c>
      <c r="B170" s="12">
        <v>39060464</v>
      </c>
      <c r="C170" s="12" t="s">
        <v>467</v>
      </c>
      <c r="D170" s="12"/>
      <c r="E170" s="8">
        <v>22</v>
      </c>
      <c r="F170" s="8">
        <v>139</v>
      </c>
      <c r="G170" s="8">
        <v>139</v>
      </c>
      <c r="H170" s="8">
        <f>IFERROR(VLOOKUP(B170,球员对应球队!A:D,4,FALSE)-G170,"")</f>
        <v>0</v>
      </c>
      <c r="I170" s="8">
        <v>157</v>
      </c>
      <c r="J170" s="10" t="s">
        <v>429</v>
      </c>
      <c r="K170" s="10" t="s">
        <v>468</v>
      </c>
      <c r="L170" s="10" t="s">
        <v>128</v>
      </c>
      <c r="M170" s="10" t="str">
        <f>VLOOKUP(L170,信息总览!C:E,3,FALSE)</f>
        <v>乙级</v>
      </c>
      <c r="N170" s="8"/>
      <c r="O170" s="8"/>
      <c r="P170" s="18">
        <f t="shared" si="16"/>
        <v>4</v>
      </c>
      <c r="Q170" s="9">
        <f t="shared" si="17"/>
        <v>4</v>
      </c>
      <c r="R170" s="9">
        <f t="shared" si="18"/>
        <v>6</v>
      </c>
      <c r="S170" s="9">
        <f>IF(E170&gt;信息总览!$B$4,Q170,IF(I170&lt;140,Q170,(Q170+R170)/2))</f>
        <v>5</v>
      </c>
      <c r="T170" s="18">
        <f>IF(AND(J170="GK",W170&lt;&gt;""),0.1,IF(S170=1,0.1,IF((S170+V170)/2=1,0.1,IF(W170="8M",0.15,IF(W170="7M",0.13,IF(W170="伪名",0.11,IF(E170&gt;信息总览!$B$4,IF(INT((G170-95)/10)&gt;5,0.09,0.07),IF(INT((I170-95)/10)&gt;5,0.09,0.07))))))))</f>
        <v>0.09</v>
      </c>
      <c r="U170" s="9">
        <f t="shared" si="19"/>
        <v>0.45</v>
      </c>
      <c r="V170" s="9">
        <f t="shared" si="20"/>
        <v>5</v>
      </c>
      <c r="W170" s="9" t="str">
        <f>IF(V170&gt;=8,"8M",IF(V170&gt;=7,"7M",IF(E170&lt;=信息总览!$B$4,IF(I170&gt;164,"伪名",""),IF(AND(E170&gt;信息总览!$B$4,E170&lt;26,G170&gt;164),"伪名",""))))</f>
        <v/>
      </c>
      <c r="X170" s="19">
        <f t="shared" si="21"/>
        <v>18</v>
      </c>
    </row>
    <row r="171" hidden="1" spans="1:24">
      <c r="A171" s="9" t="str">
        <f t="shared" si="15"/>
        <v/>
      </c>
      <c r="B171" s="8">
        <v>67279753</v>
      </c>
      <c r="C171" s="12" t="s">
        <v>469</v>
      </c>
      <c r="D171" s="12"/>
      <c r="E171" s="8">
        <v>22</v>
      </c>
      <c r="F171" s="8">
        <v>145</v>
      </c>
      <c r="G171" s="8">
        <v>151</v>
      </c>
      <c r="H171" s="8">
        <f>IFERROR(VLOOKUP(B171,球员对应球队!A:D,4,FALSE)-G171,"")</f>
        <v>0</v>
      </c>
      <c r="I171" s="8">
        <v>155</v>
      </c>
      <c r="J171" s="10" t="s">
        <v>235</v>
      </c>
      <c r="K171" s="10" t="s">
        <v>179</v>
      </c>
      <c r="L171" s="10" t="s">
        <v>128</v>
      </c>
      <c r="M171" s="10" t="str">
        <f>VLOOKUP(L171,信息总览!C:E,3,FALSE)</f>
        <v>乙级</v>
      </c>
      <c r="N171" s="8"/>
      <c r="O171" s="8"/>
      <c r="P171" s="18">
        <f t="shared" si="16"/>
        <v>5</v>
      </c>
      <c r="Q171" s="9">
        <f t="shared" si="17"/>
        <v>5</v>
      </c>
      <c r="R171" s="9">
        <f t="shared" si="18"/>
        <v>6</v>
      </c>
      <c r="S171" s="9">
        <f>IF(E171&gt;信息总览!$B$4,Q171,IF(I171&lt;140,Q171,(Q171+R171)/2))</f>
        <v>5.5</v>
      </c>
      <c r="T171" s="18">
        <f>IF(AND(J171="GK",W171&lt;&gt;""),0.1,IF(S171=1,0.1,IF((S171+V171)/2=1,0.1,IF(W171="8M",0.15,IF(W171="7M",0.13,IF(W171="伪名",0.11,IF(E171&gt;信息总览!$B$4,IF(INT((G171-95)/10)&gt;5,0.09,0.07),IF(INT((I171-95)/10)&gt;5,0.09,0.07))))))))</f>
        <v>0.09</v>
      </c>
      <c r="U171" s="9">
        <f t="shared" si="19"/>
        <v>0.495</v>
      </c>
      <c r="V171" s="9">
        <f t="shared" si="20"/>
        <v>5.5</v>
      </c>
      <c r="W171" s="9" t="str">
        <f>IF(V171&gt;=8,"8M",IF(V171&gt;=7,"7M",IF(E171&lt;=信息总览!$B$4,IF(I171&gt;164,"伪名",""),IF(AND(E171&gt;信息总览!$B$4,E171&lt;26,G171&gt;164),"伪名",""))))</f>
        <v/>
      </c>
      <c r="X171" s="19">
        <f t="shared" si="21"/>
        <v>4</v>
      </c>
    </row>
    <row r="172" hidden="1" spans="1:24">
      <c r="A172" s="9" t="str">
        <f t="shared" si="15"/>
        <v/>
      </c>
      <c r="B172" s="8">
        <v>2000054508</v>
      </c>
      <c r="C172" s="12" t="s">
        <v>470</v>
      </c>
      <c r="D172" s="12"/>
      <c r="E172" s="8">
        <v>20</v>
      </c>
      <c r="F172" s="8">
        <v>125</v>
      </c>
      <c r="G172" s="15">
        <v>136</v>
      </c>
      <c r="H172" s="8">
        <f>IFERROR(VLOOKUP(B172,球员对应球队!A:D,4,FALSE)-G172,"")</f>
        <v>0</v>
      </c>
      <c r="I172" s="8">
        <v>160</v>
      </c>
      <c r="J172" s="10" t="s">
        <v>425</v>
      </c>
      <c r="K172" s="10" t="s">
        <v>471</v>
      </c>
      <c r="L172" s="10" t="s">
        <v>128</v>
      </c>
      <c r="M172" s="10" t="str">
        <f>VLOOKUP(L172,信息总览!C:E,3,FALSE)</f>
        <v>乙级</v>
      </c>
      <c r="N172" s="8"/>
      <c r="O172" s="8"/>
      <c r="P172" s="18">
        <f t="shared" si="16"/>
        <v>3</v>
      </c>
      <c r="Q172" s="9">
        <f t="shared" si="17"/>
        <v>4</v>
      </c>
      <c r="R172" s="9">
        <f t="shared" si="18"/>
        <v>6</v>
      </c>
      <c r="S172" s="9">
        <f>IF(E172&gt;信息总览!$B$4,Q172,IF(I172&lt;140,Q172,(Q172+R172)/2))</f>
        <v>5</v>
      </c>
      <c r="T172" s="18">
        <f>IF(AND(J172="GK",W172&lt;&gt;""),0.1,IF(S172=1,0.1,IF((S172+V172)/2=1,0.1,IF(W172="8M",0.15,IF(W172="7M",0.13,IF(W172="伪名",0.11,IF(E172&gt;信息总览!$B$4,IF(INT((G172-95)/10)&gt;5,0.09,0.07),IF(INT((I172-95)/10)&gt;5,0.09,0.07))))))))</f>
        <v>0.09</v>
      </c>
      <c r="U172" s="9">
        <f t="shared" si="19"/>
        <v>0.45</v>
      </c>
      <c r="V172" s="9">
        <f t="shared" si="20"/>
        <v>4.5</v>
      </c>
      <c r="W172" s="9" t="str">
        <f>IF(V172&gt;=8,"8M",IF(V172&gt;=7,"7M",IF(E172&lt;=信息总览!$B$4,IF(I172&gt;164,"伪名",""),IF(AND(E172&gt;信息总览!$B$4,E172&lt;26,G172&gt;164),"伪名",""))))</f>
        <v/>
      </c>
      <c r="X172" s="19">
        <f t="shared" si="21"/>
        <v>24</v>
      </c>
    </row>
    <row r="173" hidden="1" spans="1:24">
      <c r="A173" s="9" t="str">
        <f t="shared" si="15"/>
        <v>伪名</v>
      </c>
      <c r="B173" s="8">
        <v>2000229718</v>
      </c>
      <c r="C173" s="12" t="s">
        <v>472</v>
      </c>
      <c r="D173" s="12"/>
      <c r="E173" s="8">
        <v>19</v>
      </c>
      <c r="F173" s="8">
        <v>127</v>
      </c>
      <c r="G173" s="8">
        <v>149</v>
      </c>
      <c r="H173" s="8">
        <f>IFERROR(VLOOKUP(B173,球员对应球队!A:D,4,FALSE)-G173,"")</f>
        <v>0</v>
      </c>
      <c r="I173" s="8">
        <v>166</v>
      </c>
      <c r="J173" s="10" t="s">
        <v>216</v>
      </c>
      <c r="K173" s="10" t="s">
        <v>179</v>
      </c>
      <c r="L173" s="10" t="s">
        <v>128</v>
      </c>
      <c r="M173" s="10" t="str">
        <f>VLOOKUP(L173,信息总览!C:E,3,FALSE)</f>
        <v>乙级</v>
      </c>
      <c r="N173" s="8"/>
      <c r="O173" s="8"/>
      <c r="P173" s="18">
        <f t="shared" si="16"/>
        <v>3</v>
      </c>
      <c r="Q173" s="9">
        <f t="shared" si="17"/>
        <v>5</v>
      </c>
      <c r="R173" s="9">
        <f t="shared" si="18"/>
        <v>7</v>
      </c>
      <c r="S173" s="9">
        <f>IF(E173&gt;信息总览!$B$4,Q173,IF(I173&lt;140,Q173,(Q173+R173)/2))</f>
        <v>6</v>
      </c>
      <c r="T173" s="18">
        <f>IF(AND(J173="GK",W173&lt;&gt;""),0.1,IF(S173=1,0.1,IF((S173+V173)/2=1,0.1,IF(W173="8M",0.15,IF(W173="7M",0.13,IF(W173="伪名",0.11,IF(E173&gt;信息总览!$B$4,IF(INT((G173-95)/10)&gt;5,0.09,0.07),IF(INT((I173-95)/10)&gt;5,0.09,0.07))))))))</f>
        <v>0.11</v>
      </c>
      <c r="U173" s="9">
        <f t="shared" si="19"/>
        <v>0.66</v>
      </c>
      <c r="V173" s="9">
        <f t="shared" si="20"/>
        <v>5</v>
      </c>
      <c r="W173" s="9" t="str">
        <f>IF(V173&gt;=8,"8M",IF(V173&gt;=7,"7M",IF(E173&lt;=信息总览!$B$4,IF(I173&gt;164,"伪名",""),IF(AND(E173&gt;信息总览!$B$4,E173&lt;26,G173&gt;164),"伪名",""))))</f>
        <v>伪名</v>
      </c>
      <c r="X173" s="19">
        <f t="shared" si="21"/>
        <v>17</v>
      </c>
    </row>
    <row r="174" hidden="1" spans="1:24">
      <c r="A174" s="9" t="str">
        <f t="shared" si="15"/>
        <v>8M</v>
      </c>
      <c r="B174" s="8">
        <v>92039023</v>
      </c>
      <c r="C174" s="12" t="s">
        <v>473</v>
      </c>
      <c r="D174" s="12"/>
      <c r="E174" s="8">
        <v>30</v>
      </c>
      <c r="F174" s="8">
        <v>178</v>
      </c>
      <c r="G174" s="8">
        <v>178</v>
      </c>
      <c r="H174" s="8">
        <f>IFERROR(VLOOKUP(B174,球员对应球队!A:D,4,FALSE)-G174,"")</f>
        <v>0</v>
      </c>
      <c r="I174" s="8">
        <v>183</v>
      </c>
      <c r="J174" s="10" t="s">
        <v>474</v>
      </c>
      <c r="K174" s="10" t="s">
        <v>284</v>
      </c>
      <c r="L174" s="10" t="s">
        <v>128</v>
      </c>
      <c r="M174" s="10" t="str">
        <f>VLOOKUP(L174,信息总览!C:E,3,FALSE)</f>
        <v>乙级</v>
      </c>
      <c r="N174" s="8"/>
      <c r="O174" s="8"/>
      <c r="P174" s="18">
        <f t="shared" si="16"/>
        <v>8</v>
      </c>
      <c r="Q174" s="9">
        <f t="shared" si="17"/>
        <v>8</v>
      </c>
      <c r="R174" s="9">
        <f t="shared" si="18"/>
        <v>8</v>
      </c>
      <c r="S174" s="9">
        <f>IF(E174&gt;信息总览!$B$4,Q174,IF(I174&lt;140,Q174,(Q174+R174)/2))</f>
        <v>8</v>
      </c>
      <c r="T174" s="18">
        <f>IF(AND(J174="GK",W174&lt;&gt;""),0.1,IF(S174=1,0.1,IF((S174+V174)/2=1,0.1,IF(W174="8M",0.15,IF(W174="7M",0.13,IF(W174="伪名",0.11,IF(E174&gt;信息总览!$B$4,IF(INT((G174-95)/10)&gt;5,0.09,0.07),IF(INT((I174-95)/10)&gt;5,0.09,0.07))))))))</f>
        <v>0.15</v>
      </c>
      <c r="U174" s="9">
        <f t="shared" si="19"/>
        <v>1.2</v>
      </c>
      <c r="V174" s="9">
        <f t="shared" si="20"/>
        <v>8</v>
      </c>
      <c r="W174" s="9" t="str">
        <f>IF(V174&gt;=8,"8M",IF(V174&gt;=7,"7M",IF(E174&lt;=信息总览!$B$4,IF(I174&gt;164,"伪名",""),IF(AND(E174&gt;信息总览!$B$4,E174&lt;26,G174&gt;164),"伪名",""))))</f>
        <v>8M</v>
      </c>
      <c r="X174" s="19">
        <f t="shared" si="21"/>
        <v>0</v>
      </c>
    </row>
    <row r="175" hidden="1" spans="1:24">
      <c r="A175" s="9" t="str">
        <f t="shared" si="15"/>
        <v/>
      </c>
      <c r="B175" s="8">
        <v>2000181790</v>
      </c>
      <c r="C175" s="12" t="s">
        <v>475</v>
      </c>
      <c r="D175" s="12"/>
      <c r="E175" s="8">
        <v>19</v>
      </c>
      <c r="F175" s="8">
        <v>120</v>
      </c>
      <c r="G175" s="8">
        <v>143</v>
      </c>
      <c r="H175" s="8">
        <f>IFERROR(VLOOKUP(B175,球员对应球队!A:D,4,FALSE)-G175,"")</f>
        <v>0</v>
      </c>
      <c r="I175" s="8">
        <v>155</v>
      </c>
      <c r="J175" s="10" t="s">
        <v>390</v>
      </c>
      <c r="K175" s="10" t="s">
        <v>243</v>
      </c>
      <c r="L175" s="10" t="s">
        <v>128</v>
      </c>
      <c r="M175" s="10" t="str">
        <f>VLOOKUP(L175,信息总览!C:E,3,FALSE)</f>
        <v>乙级</v>
      </c>
      <c r="N175" s="8"/>
      <c r="O175" s="8"/>
      <c r="P175" s="18">
        <f t="shared" si="16"/>
        <v>2</v>
      </c>
      <c r="Q175" s="9">
        <f t="shared" si="17"/>
        <v>4</v>
      </c>
      <c r="R175" s="9">
        <f t="shared" si="18"/>
        <v>6</v>
      </c>
      <c r="S175" s="9">
        <f>IF(E175&gt;信息总览!$B$4,Q175,IF(I175&lt;140,Q175,(Q175+R175)/2))</f>
        <v>5</v>
      </c>
      <c r="T175" s="18">
        <f>IF(AND(J175="GK",W175&lt;&gt;""),0.1,IF(S175=1,0.1,IF((S175+V175)/2=1,0.1,IF(W175="8M",0.15,IF(W175="7M",0.13,IF(W175="伪名",0.11,IF(E175&gt;信息总览!$B$4,IF(INT((G175-95)/10)&gt;5,0.09,0.07),IF(INT((I175-95)/10)&gt;5,0.09,0.07))))))))</f>
        <v>0.09</v>
      </c>
      <c r="U175" s="9">
        <f t="shared" si="19"/>
        <v>0.45</v>
      </c>
      <c r="V175" s="9">
        <f t="shared" si="20"/>
        <v>4</v>
      </c>
      <c r="W175" s="9" t="str">
        <f>IF(V175&gt;=8,"8M",IF(V175&gt;=7,"7M",IF(E175&lt;=信息总览!$B$4,IF(I175&gt;164,"伪名",""),IF(AND(E175&gt;信息总览!$B$4,E175&lt;26,G175&gt;164),"伪名",""))))</f>
        <v/>
      </c>
      <c r="X175" s="19">
        <f t="shared" si="21"/>
        <v>12</v>
      </c>
    </row>
    <row r="176" hidden="1" spans="1:24">
      <c r="A176" s="9" t="str">
        <f t="shared" si="15"/>
        <v/>
      </c>
      <c r="B176" s="8">
        <v>12094355</v>
      </c>
      <c r="C176" s="12" t="s">
        <v>476</v>
      </c>
      <c r="D176" s="12"/>
      <c r="E176" s="8">
        <v>19</v>
      </c>
      <c r="F176" s="8">
        <v>110</v>
      </c>
      <c r="G176" s="8">
        <v>133</v>
      </c>
      <c r="H176" s="8">
        <f>IFERROR(VLOOKUP(B176,球员对应球队!A:D,4,FALSE)-G176,"")</f>
        <v>0</v>
      </c>
      <c r="I176" s="8">
        <v>160</v>
      </c>
      <c r="J176" s="10" t="s">
        <v>181</v>
      </c>
      <c r="K176" s="10" t="s">
        <v>477</v>
      </c>
      <c r="L176" s="10" t="s">
        <v>128</v>
      </c>
      <c r="M176" s="10" t="str">
        <f>VLOOKUP(L176,信息总览!C:E,3,FALSE)</f>
        <v>乙级</v>
      </c>
      <c r="N176" s="8"/>
      <c r="O176" s="8"/>
      <c r="P176" s="18">
        <f t="shared" si="16"/>
        <v>1</v>
      </c>
      <c r="Q176" s="9">
        <f t="shared" si="17"/>
        <v>3</v>
      </c>
      <c r="R176" s="9">
        <f t="shared" si="18"/>
        <v>6</v>
      </c>
      <c r="S176" s="9">
        <f>IF(E176&gt;信息总览!$B$4,Q176,IF(I176&lt;140,Q176,(Q176+R176)/2))</f>
        <v>4.5</v>
      </c>
      <c r="T176" s="18">
        <f>IF(AND(J176="GK",W176&lt;&gt;""),0.1,IF(S176=1,0.1,IF((S176+V176)/2=1,0.1,IF(W176="8M",0.15,IF(W176="7M",0.13,IF(W176="伪名",0.11,IF(E176&gt;信息总览!$B$4,IF(INT((G176-95)/10)&gt;5,0.09,0.07),IF(INT((I176-95)/10)&gt;5,0.09,0.07))))))))</f>
        <v>0.09</v>
      </c>
      <c r="U176" s="9">
        <f t="shared" si="19"/>
        <v>0.405</v>
      </c>
      <c r="V176" s="9">
        <f t="shared" si="20"/>
        <v>3.5</v>
      </c>
      <c r="W176" s="9" t="str">
        <f>IF(V176&gt;=8,"8M",IF(V176&gt;=7,"7M",IF(E176&lt;=信息总览!$B$4,IF(I176&gt;164,"伪名",""),IF(AND(E176&gt;信息总览!$B$4,E176&lt;26,G176&gt;164),"伪名",""))))</f>
        <v/>
      </c>
      <c r="X176" s="19">
        <f t="shared" si="21"/>
        <v>27</v>
      </c>
    </row>
    <row r="177" hidden="1" spans="1:24">
      <c r="A177" s="9" t="str">
        <f t="shared" si="15"/>
        <v/>
      </c>
      <c r="B177" s="12">
        <v>49041157</v>
      </c>
      <c r="C177" s="12" t="s">
        <v>478</v>
      </c>
      <c r="D177" s="12"/>
      <c r="E177" s="8">
        <v>24</v>
      </c>
      <c r="F177" s="8">
        <v>142</v>
      </c>
      <c r="G177" s="8">
        <v>153</v>
      </c>
      <c r="H177" s="8">
        <f>IFERROR(VLOOKUP(B177,球员对应球队!A:D,4,FALSE)-G177,"")</f>
        <v>0</v>
      </c>
      <c r="I177" s="8">
        <v>153</v>
      </c>
      <c r="J177" s="10" t="s">
        <v>196</v>
      </c>
      <c r="K177" s="10" t="s">
        <v>344</v>
      </c>
      <c r="L177" s="10" t="s">
        <v>128</v>
      </c>
      <c r="M177" s="10" t="str">
        <f>VLOOKUP(L177,信息总览!C:E,3,FALSE)</f>
        <v>乙级</v>
      </c>
      <c r="N177" s="8"/>
      <c r="O177" s="8"/>
      <c r="P177" s="18">
        <f t="shared" si="16"/>
        <v>4</v>
      </c>
      <c r="Q177" s="9">
        <f t="shared" si="17"/>
        <v>5</v>
      </c>
      <c r="R177" s="9">
        <f t="shared" si="18"/>
        <v>5</v>
      </c>
      <c r="S177" s="9">
        <f>IF(E177&gt;信息总览!$B$4,Q177,IF(I177&lt;140,Q177,(Q177+R177)/2))</f>
        <v>5</v>
      </c>
      <c r="T177" s="18">
        <f>IF(AND(J177="GK",W177&lt;&gt;""),0.1,IF(S177=1,0.1,IF((S177+V177)/2=1,0.1,IF(W177="8M",0.15,IF(W177="7M",0.13,IF(W177="伪名",0.11,IF(E177&gt;信息总览!$B$4,IF(INT((G177-95)/10)&gt;5,0.09,0.07),IF(INT((I177-95)/10)&gt;5,0.09,0.07))))))))</f>
        <v>0.07</v>
      </c>
      <c r="U177" s="9">
        <f t="shared" si="19"/>
        <v>0.35</v>
      </c>
      <c r="V177" s="9">
        <f t="shared" si="20"/>
        <v>4.5</v>
      </c>
      <c r="W177" s="9" t="str">
        <f>IF(V177&gt;=8,"8M",IF(V177&gt;=7,"7M",IF(E177&lt;=信息总览!$B$4,IF(I177&gt;164,"伪名",""),IF(AND(E177&gt;信息总览!$B$4,E177&lt;26,G177&gt;164),"伪名",""))))</f>
        <v/>
      </c>
      <c r="X177" s="19">
        <f t="shared" si="21"/>
        <v>0</v>
      </c>
    </row>
    <row r="178" hidden="1" spans="1:24">
      <c r="A178" s="9" t="str">
        <f t="shared" si="15"/>
        <v/>
      </c>
      <c r="B178" s="12">
        <v>19043345</v>
      </c>
      <c r="C178" s="12" t="s">
        <v>479</v>
      </c>
      <c r="D178" s="12"/>
      <c r="E178" s="8">
        <v>36</v>
      </c>
      <c r="F178" s="8">
        <v>113</v>
      </c>
      <c r="G178" s="8">
        <v>113</v>
      </c>
      <c r="H178" s="8">
        <f>IFERROR(VLOOKUP(B178,球员对应球队!A:D,4,FALSE)-G178,"")</f>
        <v>0</v>
      </c>
      <c r="I178" s="8">
        <v>135</v>
      </c>
      <c r="J178" s="10" t="s">
        <v>181</v>
      </c>
      <c r="K178" s="10" t="s">
        <v>226</v>
      </c>
      <c r="L178" s="10" t="s">
        <v>128</v>
      </c>
      <c r="M178" s="10" t="str">
        <f>VLOOKUP(L178,信息总览!C:E,3,FALSE)</f>
        <v>乙级</v>
      </c>
      <c r="N178" s="8"/>
      <c r="O178" s="8"/>
      <c r="P178" s="18">
        <f t="shared" si="16"/>
        <v>1</v>
      </c>
      <c r="Q178" s="9">
        <f t="shared" si="17"/>
        <v>1</v>
      </c>
      <c r="R178" s="9">
        <f t="shared" si="18"/>
        <v>4</v>
      </c>
      <c r="S178" s="9">
        <f>IF(E178&gt;信息总览!$B$4,Q178,IF(I178&lt;140,Q178,(Q178+R178)/2))</f>
        <v>1</v>
      </c>
      <c r="T178" s="18">
        <f>IF(AND(J178="GK",W178&lt;&gt;""),0.1,IF(S178=1,0.1,IF((S178+V178)/2=1,0.1,IF(W178="8M",0.15,IF(W178="7M",0.13,IF(W178="伪名",0.11,IF(E178&gt;信息总览!$B$4,IF(INT((G178-95)/10)&gt;5,0.09,0.07),IF(INT((I178-95)/10)&gt;5,0.09,0.07))))))))</f>
        <v>0.1</v>
      </c>
      <c r="U178" s="9">
        <f t="shared" si="19"/>
        <v>0.1</v>
      </c>
      <c r="V178" s="9">
        <f t="shared" si="20"/>
        <v>1</v>
      </c>
      <c r="W178" s="9" t="str">
        <f>IF(V178&gt;=8,"8M",IF(V178&gt;=7,"7M",IF(E178&lt;=信息总览!$B$4,IF(I178&gt;164,"伪名",""),IF(AND(E178&gt;信息总览!$B$4,E178&lt;26,G178&gt;164),"伪名",""))))</f>
        <v/>
      </c>
      <c r="X178" s="19">
        <f t="shared" si="21"/>
        <v>0</v>
      </c>
    </row>
    <row r="179" hidden="1" spans="1:24">
      <c r="A179" s="9" t="str">
        <f t="shared" si="15"/>
        <v/>
      </c>
      <c r="B179" s="8">
        <v>19409389</v>
      </c>
      <c r="C179" s="12" t="s">
        <v>480</v>
      </c>
      <c r="D179" s="12"/>
      <c r="E179" s="8">
        <v>24</v>
      </c>
      <c r="F179" s="8">
        <v>131</v>
      </c>
      <c r="G179" s="8">
        <v>142</v>
      </c>
      <c r="H179" s="8">
        <f>IFERROR(VLOOKUP(B179,球员对应球队!A:D,4,FALSE)-G179,"")</f>
        <v>0</v>
      </c>
      <c r="I179" s="8">
        <v>142</v>
      </c>
      <c r="J179" s="10" t="s">
        <v>189</v>
      </c>
      <c r="K179" s="10" t="s">
        <v>226</v>
      </c>
      <c r="L179" s="10" t="s">
        <v>128</v>
      </c>
      <c r="M179" s="10" t="str">
        <f>VLOOKUP(L179,信息总览!C:E,3,FALSE)</f>
        <v>乙级</v>
      </c>
      <c r="N179" s="8"/>
      <c r="O179" s="8"/>
      <c r="P179" s="18">
        <f t="shared" si="16"/>
        <v>3</v>
      </c>
      <c r="Q179" s="9">
        <f t="shared" si="17"/>
        <v>4</v>
      </c>
      <c r="R179" s="9">
        <f t="shared" si="18"/>
        <v>4</v>
      </c>
      <c r="S179" s="9">
        <f>IF(E179&gt;信息总览!$B$4,Q179,IF(I179&lt;140,Q179,(Q179+R179)/2))</f>
        <v>4</v>
      </c>
      <c r="T179" s="18">
        <f>IF(AND(J179="GK",W179&lt;&gt;""),0.1,IF(S179=1,0.1,IF((S179+V179)/2=1,0.1,IF(W179="8M",0.15,IF(W179="7M",0.13,IF(W179="伪名",0.11,IF(E179&gt;信息总览!$B$4,IF(INT((G179-95)/10)&gt;5,0.09,0.07),IF(INT((I179-95)/10)&gt;5,0.09,0.07))))))))</f>
        <v>0.07</v>
      </c>
      <c r="U179" s="9">
        <f t="shared" si="19"/>
        <v>0.28</v>
      </c>
      <c r="V179" s="9">
        <f t="shared" si="20"/>
        <v>3.5</v>
      </c>
      <c r="W179" s="9" t="str">
        <f>IF(V179&gt;=8,"8M",IF(V179&gt;=7,"7M",IF(E179&lt;=信息总览!$B$4,IF(I179&gt;164,"伪名",""),IF(AND(E179&gt;信息总览!$B$4,E179&lt;26,G179&gt;164),"伪名",""))))</f>
        <v/>
      </c>
      <c r="X179" s="19">
        <f t="shared" si="21"/>
        <v>0</v>
      </c>
    </row>
    <row r="180" hidden="1" spans="1:24">
      <c r="A180" s="9" t="str">
        <f t="shared" si="15"/>
        <v/>
      </c>
      <c r="B180" s="8">
        <v>2000083915</v>
      </c>
      <c r="C180" s="12" t="s">
        <v>481</v>
      </c>
      <c r="D180" s="12"/>
      <c r="E180" s="8">
        <v>21</v>
      </c>
      <c r="F180" s="8">
        <v>143</v>
      </c>
      <c r="G180" s="8">
        <v>148</v>
      </c>
      <c r="H180" s="8">
        <f>IFERROR(VLOOKUP(B180,球员对应球队!A:D,4,FALSE)-G180,"")</f>
        <v>0</v>
      </c>
      <c r="I180" s="8">
        <v>153</v>
      </c>
      <c r="J180" s="10" t="s">
        <v>252</v>
      </c>
      <c r="K180" s="10" t="s">
        <v>226</v>
      </c>
      <c r="L180" s="10" t="s">
        <v>128</v>
      </c>
      <c r="M180" s="10" t="str">
        <f>VLOOKUP(L180,信息总览!C:E,3,FALSE)</f>
        <v>乙级</v>
      </c>
      <c r="N180" s="8"/>
      <c r="O180" s="8"/>
      <c r="P180" s="18">
        <f t="shared" si="16"/>
        <v>4</v>
      </c>
      <c r="Q180" s="9">
        <f t="shared" si="17"/>
        <v>5</v>
      </c>
      <c r="R180" s="9">
        <f t="shared" si="18"/>
        <v>5</v>
      </c>
      <c r="S180" s="9">
        <f>IF(E180&gt;信息总览!$B$4,Q180,IF(I180&lt;140,Q180,(Q180+R180)/2))</f>
        <v>5</v>
      </c>
      <c r="T180" s="18">
        <f>IF(AND(J180="GK",W180&lt;&gt;""),0.1,IF(S180=1,0.1,IF((S180+V180)/2=1,0.1,IF(W180="8M",0.15,IF(W180="7M",0.13,IF(W180="伪名",0.11,IF(E180&gt;信息总览!$B$4,IF(INT((G180-95)/10)&gt;5,0.09,0.07),IF(INT((I180-95)/10)&gt;5,0.09,0.07))))))))</f>
        <v>0.07</v>
      </c>
      <c r="U180" s="9">
        <f t="shared" si="19"/>
        <v>0.35</v>
      </c>
      <c r="V180" s="9">
        <f t="shared" si="20"/>
        <v>4.5</v>
      </c>
      <c r="W180" s="9" t="str">
        <f>IF(V180&gt;=8,"8M",IF(V180&gt;=7,"7M",IF(E180&lt;=信息总览!$B$4,IF(I180&gt;164,"伪名",""),IF(AND(E180&gt;信息总览!$B$4,E180&lt;26,G180&gt;164),"伪名",""))))</f>
        <v/>
      </c>
      <c r="X180" s="19">
        <f t="shared" si="21"/>
        <v>5</v>
      </c>
    </row>
    <row r="181" hidden="1" spans="1:24">
      <c r="A181" s="9" t="str">
        <f t="shared" si="15"/>
        <v/>
      </c>
      <c r="B181" s="8">
        <v>2000141707</v>
      </c>
      <c r="C181" s="12" t="s">
        <v>482</v>
      </c>
      <c r="D181" s="12"/>
      <c r="E181" s="8">
        <v>20</v>
      </c>
      <c r="F181" s="8">
        <v>127</v>
      </c>
      <c r="G181" s="8">
        <v>132</v>
      </c>
      <c r="H181" s="8">
        <f>IFERROR(VLOOKUP(B181,球员对应球队!A:D,4,FALSE)-G181,"")</f>
        <v>0</v>
      </c>
      <c r="I181" s="8">
        <v>153</v>
      </c>
      <c r="J181" s="10" t="s">
        <v>184</v>
      </c>
      <c r="K181" s="10" t="s">
        <v>179</v>
      </c>
      <c r="L181" s="10" t="s">
        <v>128</v>
      </c>
      <c r="M181" s="10" t="str">
        <f>VLOOKUP(L181,信息总览!C:E,3,FALSE)</f>
        <v>乙级</v>
      </c>
      <c r="N181" s="8"/>
      <c r="O181" s="8"/>
      <c r="P181" s="18">
        <f t="shared" si="16"/>
        <v>3</v>
      </c>
      <c r="Q181" s="9">
        <f t="shared" si="17"/>
        <v>3</v>
      </c>
      <c r="R181" s="9">
        <f t="shared" si="18"/>
        <v>5</v>
      </c>
      <c r="S181" s="9">
        <f>IF(E181&gt;信息总览!$B$4,Q181,IF(I181&lt;140,Q181,(Q181+R181)/2))</f>
        <v>4</v>
      </c>
      <c r="T181" s="18">
        <f>IF(AND(J181="GK",W181&lt;&gt;""),0.1,IF(S181=1,0.1,IF((S181+V181)/2=1,0.1,IF(W181="8M",0.15,IF(W181="7M",0.13,IF(W181="伪名",0.11,IF(E181&gt;信息总览!$B$4,IF(INT((G181-95)/10)&gt;5,0.09,0.07),IF(INT((I181-95)/10)&gt;5,0.09,0.07))))))))</f>
        <v>0.07</v>
      </c>
      <c r="U181" s="9">
        <f t="shared" si="19"/>
        <v>0.28</v>
      </c>
      <c r="V181" s="9">
        <f t="shared" si="20"/>
        <v>4</v>
      </c>
      <c r="W181" s="9" t="str">
        <f>IF(V181&gt;=8,"8M",IF(V181&gt;=7,"7M",IF(E181&lt;=信息总览!$B$4,IF(I181&gt;164,"伪名",""),IF(AND(E181&gt;信息总览!$B$4,E181&lt;26,G181&gt;164),"伪名",""))))</f>
        <v/>
      </c>
      <c r="X181" s="19">
        <f t="shared" si="21"/>
        <v>21</v>
      </c>
    </row>
    <row r="182" hidden="1" spans="1:24">
      <c r="A182" s="9" t="str">
        <f t="shared" si="15"/>
        <v/>
      </c>
      <c r="B182" s="13">
        <v>2000443913</v>
      </c>
      <c r="C182" s="8" t="s">
        <v>483</v>
      </c>
      <c r="D182" s="14"/>
      <c r="E182" s="13">
        <v>17</v>
      </c>
      <c r="F182" s="13">
        <v>115</v>
      </c>
      <c r="G182" s="13">
        <v>115</v>
      </c>
      <c r="H182" s="8">
        <f>IFERROR(VLOOKUP(B182,球员对应球队!A:D,4,FALSE)-G182,"")</f>
        <v>0</v>
      </c>
      <c r="I182" s="14">
        <v>148</v>
      </c>
      <c r="J182" s="10" t="s">
        <v>319</v>
      </c>
      <c r="K182" s="10" t="s">
        <v>257</v>
      </c>
      <c r="L182" s="10" t="s">
        <v>128</v>
      </c>
      <c r="M182" s="10" t="str">
        <f>VLOOKUP(L182,信息总览!C:E,3,FALSE)</f>
        <v>乙级</v>
      </c>
      <c r="N182" s="8"/>
      <c r="O182" s="8"/>
      <c r="P182" s="18">
        <f t="shared" si="16"/>
        <v>2</v>
      </c>
      <c r="Q182" s="9">
        <f t="shared" si="17"/>
        <v>2</v>
      </c>
      <c r="R182" s="9">
        <f t="shared" si="18"/>
        <v>5</v>
      </c>
      <c r="S182" s="9">
        <f>IF(E182&gt;信息总览!$B$4,Q182,IF(I182&lt;140,Q182,(Q182+R182)/2))</f>
        <v>3.5</v>
      </c>
      <c r="T182" s="18">
        <f>IF(AND(J182="GK",W182&lt;&gt;""),0.1,IF(S182=1,0.1,IF((S182+V182)/2=1,0.1,IF(W182="8M",0.15,IF(W182="7M",0.13,IF(W182="伪名",0.11,IF(E182&gt;信息总览!$B$4,IF(INT((G182-95)/10)&gt;5,0.09,0.07),IF(INT((I182-95)/10)&gt;5,0.09,0.07))))))))</f>
        <v>0.07</v>
      </c>
      <c r="U182" s="9">
        <f t="shared" si="19"/>
        <v>0.245</v>
      </c>
      <c r="V182" s="9">
        <f t="shared" si="20"/>
        <v>3.5</v>
      </c>
      <c r="W182" s="9" t="str">
        <f>IF(V182&gt;=8,"8M",IF(V182&gt;=7,"7M",IF(E182&lt;=信息总览!$B$4,IF(I182&gt;164,"伪名",""),IF(AND(E182&gt;信息总览!$B$4,E182&lt;26,G182&gt;164),"伪名",""))))</f>
        <v/>
      </c>
      <c r="X182" s="19">
        <f t="shared" si="21"/>
        <v>33</v>
      </c>
    </row>
    <row r="183" hidden="1" spans="1:24">
      <c r="A183" s="9" t="str">
        <f t="shared" si="15"/>
        <v/>
      </c>
      <c r="B183" s="8">
        <v>29189400</v>
      </c>
      <c r="C183" s="12" t="s">
        <v>484</v>
      </c>
      <c r="D183" s="12"/>
      <c r="E183" s="8">
        <v>22</v>
      </c>
      <c r="F183" s="8">
        <v>142</v>
      </c>
      <c r="G183" s="8">
        <v>148</v>
      </c>
      <c r="H183" s="8">
        <f>IFERROR(VLOOKUP(B183,球员对应球队!A:D,4,FALSE)-G183,"")</f>
        <v>0</v>
      </c>
      <c r="I183" s="8">
        <v>155</v>
      </c>
      <c r="J183" s="10" t="s">
        <v>383</v>
      </c>
      <c r="K183" s="10" t="s">
        <v>485</v>
      </c>
      <c r="L183" s="10" t="s">
        <v>128</v>
      </c>
      <c r="M183" s="10" t="str">
        <f>VLOOKUP(L183,信息总览!C:E,3,FALSE)</f>
        <v>乙级</v>
      </c>
      <c r="N183" s="8"/>
      <c r="O183" s="8"/>
      <c r="P183" s="18">
        <f t="shared" si="16"/>
        <v>4</v>
      </c>
      <c r="Q183" s="9">
        <f t="shared" si="17"/>
        <v>5</v>
      </c>
      <c r="R183" s="9">
        <f t="shared" si="18"/>
        <v>6</v>
      </c>
      <c r="S183" s="9">
        <f>IF(E183&gt;信息总览!$B$4,Q183,IF(I183&lt;140,Q183,(Q183+R183)/2))</f>
        <v>5.5</v>
      </c>
      <c r="T183" s="18">
        <f>IF(AND(J183="GK",W183&lt;&gt;""),0.1,IF(S183=1,0.1,IF((S183+V183)/2=1,0.1,IF(W183="8M",0.15,IF(W183="7M",0.13,IF(W183="伪名",0.11,IF(E183&gt;信息总览!$B$4,IF(INT((G183-95)/10)&gt;5,0.09,0.07),IF(INT((I183-95)/10)&gt;5,0.09,0.07))))))))</f>
        <v>0.09</v>
      </c>
      <c r="U183" s="9">
        <f t="shared" si="19"/>
        <v>0.495</v>
      </c>
      <c r="V183" s="9">
        <f t="shared" si="20"/>
        <v>5</v>
      </c>
      <c r="W183" s="9" t="str">
        <f>IF(V183&gt;=8,"8M",IF(V183&gt;=7,"7M",IF(E183&lt;=信息总览!$B$4,IF(I183&gt;164,"伪名",""),IF(AND(E183&gt;信息总览!$B$4,E183&lt;26,G183&gt;164),"伪名",""))))</f>
        <v/>
      </c>
      <c r="X183" s="19">
        <f t="shared" si="21"/>
        <v>7</v>
      </c>
    </row>
    <row r="184" hidden="1" spans="1:24">
      <c r="A184" s="9" t="str">
        <f t="shared" si="15"/>
        <v/>
      </c>
      <c r="B184" s="8">
        <v>29217875</v>
      </c>
      <c r="C184" s="8" t="s">
        <v>486</v>
      </c>
      <c r="E184" s="8">
        <v>22</v>
      </c>
      <c r="F184" s="8">
        <v>130</v>
      </c>
      <c r="G184" s="8">
        <v>135</v>
      </c>
      <c r="H184" s="8">
        <f>IFERROR(VLOOKUP(B184,球员对应球队!A:D,4,FALSE)-G184,"")</f>
        <v>0</v>
      </c>
      <c r="I184" s="8">
        <v>146</v>
      </c>
      <c r="J184" s="10" t="s">
        <v>216</v>
      </c>
      <c r="K184" s="10" t="s">
        <v>190</v>
      </c>
      <c r="L184" s="10" t="s">
        <v>128</v>
      </c>
      <c r="M184" s="10" t="str">
        <f>VLOOKUP(L184,信息总览!C:E,3,FALSE)</f>
        <v>乙级</v>
      </c>
      <c r="N184" s="8"/>
      <c r="O184" s="8"/>
      <c r="P184" s="18">
        <f t="shared" si="16"/>
        <v>3</v>
      </c>
      <c r="Q184" s="9">
        <f t="shared" si="17"/>
        <v>4</v>
      </c>
      <c r="R184" s="9">
        <f t="shared" si="18"/>
        <v>5</v>
      </c>
      <c r="S184" s="9">
        <f>IF(E184&gt;信息总览!$B$4,Q184,IF(I184&lt;140,Q184,(Q184+R184)/2))</f>
        <v>4.5</v>
      </c>
      <c r="T184" s="18">
        <f>IF(AND(J184="GK",W184&lt;&gt;""),0.1,IF(S184=1,0.1,IF((S184+V184)/2=1,0.1,IF(W184="8M",0.15,IF(W184="7M",0.13,IF(W184="伪名",0.11,IF(E184&gt;信息总览!$B$4,IF(INT((G184-95)/10)&gt;5,0.09,0.07),IF(INT((I184-95)/10)&gt;5,0.09,0.07))))))))</f>
        <v>0.07</v>
      </c>
      <c r="U184" s="9">
        <f t="shared" si="19"/>
        <v>0.315</v>
      </c>
      <c r="V184" s="9">
        <f t="shared" si="20"/>
        <v>4</v>
      </c>
      <c r="W184" s="9" t="str">
        <f>IF(V184&gt;=8,"8M",IF(V184&gt;=7,"7M",IF(E184&lt;=信息总览!$B$4,IF(I184&gt;164,"伪名",""),IF(AND(E184&gt;信息总览!$B$4,E184&lt;26,G184&gt;164),"伪名",""))))</f>
        <v/>
      </c>
      <c r="X184" s="19">
        <f t="shared" si="21"/>
        <v>11</v>
      </c>
    </row>
    <row r="185" hidden="1" spans="1:24">
      <c r="A185" s="9" t="str">
        <f t="shared" si="15"/>
        <v/>
      </c>
      <c r="B185" s="20">
        <v>92103754</v>
      </c>
      <c r="C185" s="8" t="s">
        <v>487</v>
      </c>
      <c r="E185" s="8">
        <v>24</v>
      </c>
      <c r="F185" s="8">
        <v>142</v>
      </c>
      <c r="G185" s="8">
        <v>142</v>
      </c>
      <c r="H185" s="8">
        <f>IFERROR(VLOOKUP(B185,球员对应球队!A:D,4,FALSE)-G185,"")</f>
        <v>0</v>
      </c>
      <c r="I185" s="8">
        <v>152</v>
      </c>
      <c r="J185" s="10" t="s">
        <v>488</v>
      </c>
      <c r="K185" s="10" t="s">
        <v>489</v>
      </c>
      <c r="L185" s="10" t="s">
        <v>128</v>
      </c>
      <c r="M185" s="10" t="str">
        <f>VLOOKUP(L185,信息总览!C:E,3,FALSE)</f>
        <v>乙级</v>
      </c>
      <c r="P185" s="18">
        <f t="shared" si="16"/>
        <v>4</v>
      </c>
      <c r="Q185" s="9">
        <f t="shared" si="17"/>
        <v>4</v>
      </c>
      <c r="R185" s="9">
        <f t="shared" si="18"/>
        <v>5</v>
      </c>
      <c r="S185" s="9">
        <f>IF(E185&gt;信息总览!$B$4,Q185,IF(I185&lt;140,Q185,(Q185+R185)/2))</f>
        <v>4.5</v>
      </c>
      <c r="T185" s="18">
        <f>IF(AND(J185="GK",W185&lt;&gt;""),0.1,IF(S185=1,0.1,IF((S185+V185)/2=1,0.1,IF(W185="8M",0.15,IF(W185="7M",0.13,IF(W185="伪名",0.11,IF(E185&gt;信息总览!$B$4,IF(INT((G185-95)/10)&gt;5,0.09,0.07),IF(INT((I185-95)/10)&gt;5,0.09,0.07))))))))</f>
        <v>0.07</v>
      </c>
      <c r="U185" s="9">
        <f t="shared" si="19"/>
        <v>0.315</v>
      </c>
      <c r="V185" s="9">
        <f t="shared" si="20"/>
        <v>4.5</v>
      </c>
      <c r="W185" s="9" t="str">
        <f>IF(V185&gt;=8,"8M",IF(V185&gt;=7,"7M",IF(E185&lt;=信息总览!$B$4,IF(I185&gt;164,"伪名",""),IF(AND(E185&gt;信息总览!$B$4,E185&lt;26,G185&gt;164),"伪名",""))))</f>
        <v/>
      </c>
      <c r="X185" s="19">
        <f t="shared" si="21"/>
        <v>0</v>
      </c>
    </row>
    <row r="186" hidden="1" spans="1:24">
      <c r="A186" s="9" t="str">
        <f t="shared" si="15"/>
        <v/>
      </c>
      <c r="B186" s="20">
        <v>29218024</v>
      </c>
      <c r="C186" s="8" t="s">
        <v>490</v>
      </c>
      <c r="E186" s="8">
        <v>23</v>
      </c>
      <c r="F186" s="8">
        <v>134</v>
      </c>
      <c r="G186" s="8">
        <v>134</v>
      </c>
      <c r="I186" s="8">
        <v>145</v>
      </c>
      <c r="J186" s="10" t="s">
        <v>319</v>
      </c>
      <c r="K186" s="10" t="s">
        <v>491</v>
      </c>
      <c r="L186" s="10" t="s">
        <v>128</v>
      </c>
      <c r="M186" s="10" t="str">
        <f>VLOOKUP(L186,信息总览!C:E,3,FALSE)</f>
        <v>乙级</v>
      </c>
      <c r="N186" s="8"/>
      <c r="O186" s="8"/>
      <c r="P186" s="18">
        <f t="shared" si="16"/>
        <v>3</v>
      </c>
      <c r="Q186" s="9">
        <f t="shared" si="17"/>
        <v>3</v>
      </c>
      <c r="R186" s="9">
        <f t="shared" si="18"/>
        <v>5</v>
      </c>
      <c r="S186" s="9">
        <f>IF(E186&gt;信息总览!$B$4,Q186,IF(I186&lt;140,Q186,(Q186+R186)/2))</f>
        <v>4</v>
      </c>
      <c r="T186" s="18">
        <f>IF(AND(J186="GK",W186&lt;&gt;""),0.1,IF(S186=1,0.1,IF((S186+V186)/2=1,0.1,IF(W186="8M",0.15,IF(W186="7M",0.13,IF(W186="伪名",0.11,IF(E186&gt;信息总览!$B$4,IF(INT((G186-95)/10)&gt;5,0.09,0.07),IF(INT((I186-95)/10)&gt;5,0.09,0.07))))))))</f>
        <v>0.07</v>
      </c>
      <c r="U186" s="9">
        <f t="shared" si="19"/>
        <v>0.28</v>
      </c>
      <c r="V186" s="9">
        <f t="shared" si="20"/>
        <v>4</v>
      </c>
      <c r="W186" s="9" t="str">
        <f>IF(V186&gt;=8,"8M",IF(V186&gt;=7,"7M",IF(E186&lt;=信息总览!$B$4,IF(I186&gt;164,"伪名",""),IF(AND(E186&gt;信息总览!$B$4,E186&lt;26,G186&gt;164),"伪名",""))))</f>
        <v/>
      </c>
      <c r="X186" s="19">
        <f t="shared" si="21"/>
        <v>11</v>
      </c>
    </row>
    <row r="187" hidden="1" spans="1:24">
      <c r="A187" s="9" t="str">
        <f t="shared" si="15"/>
        <v/>
      </c>
      <c r="B187" s="20">
        <v>29179807</v>
      </c>
      <c r="C187" s="8" t="s">
        <v>492</v>
      </c>
      <c r="E187" s="8">
        <v>25</v>
      </c>
      <c r="F187" s="8">
        <v>136</v>
      </c>
      <c r="G187" s="8">
        <v>136</v>
      </c>
      <c r="I187" s="8">
        <v>142</v>
      </c>
      <c r="J187" s="10" t="s">
        <v>303</v>
      </c>
      <c r="K187" s="10" t="s">
        <v>259</v>
      </c>
      <c r="L187" s="10" t="s">
        <v>128</v>
      </c>
      <c r="M187" s="10" t="str">
        <f>VLOOKUP(L187,信息总览!C:E,3,FALSE)</f>
        <v>乙级</v>
      </c>
      <c r="N187" s="8"/>
      <c r="O187" s="8"/>
      <c r="P187" s="18">
        <f t="shared" si="16"/>
        <v>4</v>
      </c>
      <c r="Q187" s="9">
        <f t="shared" si="17"/>
        <v>4</v>
      </c>
      <c r="R187" s="9">
        <f t="shared" si="18"/>
        <v>4</v>
      </c>
      <c r="S187" s="9">
        <f>IF(E187&gt;信息总览!$B$4,Q187,IF(I187&lt;140,Q187,(Q187+R187)/2))</f>
        <v>4</v>
      </c>
      <c r="T187" s="18">
        <f>IF(AND(J187="GK",W187&lt;&gt;""),0.1,IF(S187=1,0.1,IF((S187+V187)/2=1,0.1,IF(W187="8M",0.15,IF(W187="7M",0.13,IF(W187="伪名",0.11,IF(E187&gt;信息总览!$B$4,IF(INT((G187-95)/10)&gt;5,0.09,0.07),IF(INT((I187-95)/10)&gt;5,0.09,0.07))))))))</f>
        <v>0.07</v>
      </c>
      <c r="U187" s="9">
        <f t="shared" si="19"/>
        <v>0.28</v>
      </c>
      <c r="V187" s="9">
        <f t="shared" si="20"/>
        <v>4</v>
      </c>
      <c r="W187" s="9" t="str">
        <f>IF(V187&gt;=8,"8M",IF(V187&gt;=7,"7M",IF(E187&lt;=信息总览!$B$4,IF(I187&gt;164,"伪名",""),IF(AND(E187&gt;信息总览!$B$4,E187&lt;26,G187&gt;164),"伪名",""))))</f>
        <v/>
      </c>
      <c r="X187" s="19">
        <f t="shared" si="21"/>
        <v>0</v>
      </c>
    </row>
    <row r="188" hidden="1" spans="1:24">
      <c r="A188" s="9" t="str">
        <f t="shared" si="15"/>
        <v/>
      </c>
      <c r="B188" s="8">
        <v>67217491</v>
      </c>
      <c r="C188" s="12" t="s">
        <v>493</v>
      </c>
      <c r="D188" s="12"/>
      <c r="E188" s="8">
        <v>27</v>
      </c>
      <c r="F188" s="8">
        <v>147</v>
      </c>
      <c r="G188" s="8">
        <v>147</v>
      </c>
      <c r="H188" s="8">
        <f>IFERROR(VLOOKUP(B188,球员对应球队!A:D,4,FALSE)-G188,"")</f>
        <v>0</v>
      </c>
      <c r="I188" s="8">
        <v>150</v>
      </c>
      <c r="J188" s="10" t="s">
        <v>398</v>
      </c>
      <c r="K188" s="10" t="s">
        <v>494</v>
      </c>
      <c r="L188" s="10" t="s">
        <v>130</v>
      </c>
      <c r="M188" s="10" t="str">
        <f>VLOOKUP(L188,信息总览!C:E,3,FALSE)</f>
        <v>乙级</v>
      </c>
      <c r="N188" s="8"/>
      <c r="O188" s="8"/>
      <c r="P188" s="18">
        <f t="shared" si="16"/>
        <v>5</v>
      </c>
      <c r="Q188" s="9">
        <f t="shared" si="17"/>
        <v>5</v>
      </c>
      <c r="R188" s="9">
        <f t="shared" si="18"/>
        <v>5</v>
      </c>
      <c r="S188" s="9">
        <f>IF(E188&gt;信息总览!$B$4,Q188,IF(I188&lt;140,Q188,(Q188+R188)/2))</f>
        <v>5</v>
      </c>
      <c r="T188" s="18">
        <f>IF(AND(J188="GK",W188&lt;&gt;""),0.1,IF(S188=1,0.1,IF((S188+V188)/2=1,0.1,IF(W188="8M",0.15,IF(W188="7M",0.13,IF(W188="伪名",0.11,IF(E188&gt;信息总览!$B$4,IF(INT((G188-95)/10)&gt;5,0.09,0.07),IF(INT((I188-95)/10)&gt;5,0.09,0.07))))))))</f>
        <v>0.07</v>
      </c>
      <c r="U188" s="9">
        <f t="shared" si="19"/>
        <v>0.35</v>
      </c>
      <c r="V188" s="9">
        <f t="shared" si="20"/>
        <v>5</v>
      </c>
      <c r="W188" s="9" t="str">
        <f>IF(V188&gt;=8,"8M",IF(V188&gt;=7,"7M",IF(E188&lt;=信息总览!$B$4,IF(I188&gt;164,"伪名",""),IF(AND(E188&gt;信息总览!$B$4,E188&lt;26,G188&gt;164),"伪名",""))))</f>
        <v/>
      </c>
      <c r="X188" s="19">
        <f t="shared" si="21"/>
        <v>0</v>
      </c>
    </row>
    <row r="189" hidden="1" spans="1:24">
      <c r="A189" s="9" t="str">
        <f t="shared" si="15"/>
        <v/>
      </c>
      <c r="B189" s="8">
        <v>28104130</v>
      </c>
      <c r="C189" s="8" t="s">
        <v>495</v>
      </c>
      <c r="E189" s="8">
        <v>26</v>
      </c>
      <c r="F189" s="8">
        <v>145</v>
      </c>
      <c r="G189" s="8">
        <v>145</v>
      </c>
      <c r="H189" s="8">
        <f>IFERROR(VLOOKUP(B189,球员对应球队!A:D,4,FALSE)-G189,"")</f>
        <v>0</v>
      </c>
      <c r="I189" s="8">
        <v>158</v>
      </c>
      <c r="J189" s="10" t="s">
        <v>181</v>
      </c>
      <c r="K189" s="10" t="s">
        <v>496</v>
      </c>
      <c r="L189" s="10" t="s">
        <v>130</v>
      </c>
      <c r="M189" s="10" t="str">
        <f>VLOOKUP(L189,信息总览!C:E,3,FALSE)</f>
        <v>乙级</v>
      </c>
      <c r="N189" s="8"/>
      <c r="O189" s="8"/>
      <c r="P189" s="18">
        <f t="shared" si="16"/>
        <v>5</v>
      </c>
      <c r="Q189" s="9">
        <f t="shared" si="17"/>
        <v>5</v>
      </c>
      <c r="R189" s="9">
        <f t="shared" si="18"/>
        <v>6</v>
      </c>
      <c r="S189" s="9">
        <f>IF(E189&gt;信息总览!$B$4,Q189,IF(I189&lt;140,Q189,(Q189+R189)/2))</f>
        <v>5</v>
      </c>
      <c r="T189" s="18">
        <f>IF(AND(J189="GK",W189&lt;&gt;""),0.1,IF(S189=1,0.1,IF((S189+V189)/2=1,0.1,IF(W189="8M",0.15,IF(W189="7M",0.13,IF(W189="伪名",0.11,IF(E189&gt;信息总览!$B$4,IF(INT((G189-95)/10)&gt;5,0.09,0.07),IF(INT((I189-95)/10)&gt;5,0.09,0.07))))))))</f>
        <v>0.07</v>
      </c>
      <c r="U189" s="9">
        <f t="shared" si="19"/>
        <v>0.35</v>
      </c>
      <c r="V189" s="9">
        <f t="shared" si="20"/>
        <v>5</v>
      </c>
      <c r="W189" s="9" t="str">
        <f>IF(V189&gt;=8,"8M",IF(V189&gt;=7,"7M",IF(E189&lt;=信息总览!$B$4,IF(I189&gt;164,"伪名",""),IF(AND(E189&gt;信息总览!$B$4,E189&lt;26,G189&gt;164),"伪名",""))))</f>
        <v/>
      </c>
      <c r="X189" s="19">
        <f t="shared" si="21"/>
        <v>0</v>
      </c>
    </row>
    <row r="190" hidden="1" spans="1:24">
      <c r="A190" s="9" t="str">
        <f t="shared" si="15"/>
        <v>伪名</v>
      </c>
      <c r="B190" s="8">
        <v>2000220048</v>
      </c>
      <c r="C190" s="12" t="s">
        <v>497</v>
      </c>
      <c r="D190" s="12"/>
      <c r="E190" s="8">
        <v>20</v>
      </c>
      <c r="F190" s="8">
        <v>130</v>
      </c>
      <c r="G190" s="8">
        <v>149</v>
      </c>
      <c r="H190" s="8">
        <f>IFERROR(VLOOKUP(B190,球员对应球队!A:D,4,FALSE)-G190,"")</f>
        <v>0</v>
      </c>
      <c r="I190" s="8">
        <v>165</v>
      </c>
      <c r="J190" s="10" t="s">
        <v>206</v>
      </c>
      <c r="K190" s="10" t="s">
        <v>179</v>
      </c>
      <c r="L190" s="10" t="s">
        <v>130</v>
      </c>
      <c r="M190" s="10" t="str">
        <f>VLOOKUP(L190,信息总览!C:E,3,FALSE)</f>
        <v>乙级</v>
      </c>
      <c r="N190" s="8"/>
      <c r="O190" s="8"/>
      <c r="P190" s="18">
        <f t="shared" si="16"/>
        <v>3</v>
      </c>
      <c r="Q190" s="9">
        <f t="shared" si="17"/>
        <v>5</v>
      </c>
      <c r="R190" s="9">
        <f t="shared" si="18"/>
        <v>7</v>
      </c>
      <c r="S190" s="9">
        <f>IF(E190&gt;信息总览!$B$4,Q190,IF(I190&lt;140,Q190,(Q190+R190)/2))</f>
        <v>6</v>
      </c>
      <c r="T190" s="18">
        <f>IF(AND(J190="GK",W190&lt;&gt;""),0.1,IF(S190=1,0.1,IF((S190+V190)/2=1,0.1,IF(W190="8M",0.15,IF(W190="7M",0.13,IF(W190="伪名",0.11,IF(E190&gt;信息总览!$B$4,IF(INT((G190-95)/10)&gt;5,0.09,0.07),IF(INT((I190-95)/10)&gt;5,0.09,0.07))))))))</f>
        <v>0.11</v>
      </c>
      <c r="U190" s="9">
        <f t="shared" si="19"/>
        <v>0.66</v>
      </c>
      <c r="V190" s="9">
        <f t="shared" si="20"/>
        <v>5</v>
      </c>
      <c r="W190" s="9" t="str">
        <f>IF(V190&gt;=8,"8M",IF(V190&gt;=7,"7M",IF(E190&lt;=信息总览!$B$4,IF(I190&gt;164,"伪名",""),IF(AND(E190&gt;信息总览!$B$4,E190&lt;26,G190&gt;164),"伪名",""))))</f>
        <v>伪名</v>
      </c>
      <c r="X190" s="19">
        <f t="shared" si="21"/>
        <v>16</v>
      </c>
    </row>
    <row r="191" hidden="1" spans="1:24">
      <c r="A191" s="9" t="str">
        <f t="shared" si="15"/>
        <v/>
      </c>
      <c r="B191" s="8">
        <v>2000140844</v>
      </c>
      <c r="C191" s="12" t="s">
        <v>498</v>
      </c>
      <c r="D191" s="12"/>
      <c r="E191" s="8">
        <v>20</v>
      </c>
      <c r="F191" s="8">
        <v>118</v>
      </c>
      <c r="G191" s="8">
        <v>133</v>
      </c>
      <c r="H191" s="8">
        <f>IFERROR(VLOOKUP(B191,球员对应球队!A:D,4,FALSE)-G191,"")</f>
        <v>0</v>
      </c>
      <c r="I191" s="10">
        <v>150</v>
      </c>
      <c r="J191" s="10" t="s">
        <v>206</v>
      </c>
      <c r="K191" s="10" t="s">
        <v>190</v>
      </c>
      <c r="L191" s="10" t="s">
        <v>130</v>
      </c>
      <c r="M191" s="10" t="str">
        <f>VLOOKUP(L191,信息总览!C:E,3,FALSE)</f>
        <v>乙级</v>
      </c>
      <c r="N191" s="8"/>
      <c r="O191" s="8"/>
      <c r="P191" s="18">
        <f t="shared" si="16"/>
        <v>2</v>
      </c>
      <c r="Q191" s="9">
        <f t="shared" si="17"/>
        <v>3</v>
      </c>
      <c r="R191" s="9">
        <f t="shared" si="18"/>
        <v>5</v>
      </c>
      <c r="S191" s="9">
        <f>IF(E191&gt;信息总览!$B$4,Q191,IF(I191&lt;140,Q191,(Q191+R191)/2))</f>
        <v>4</v>
      </c>
      <c r="T191" s="18">
        <f>IF(AND(J191="GK",W191&lt;&gt;""),0.1,IF(S191=1,0.1,IF((S191+V191)/2=1,0.1,IF(W191="8M",0.15,IF(W191="7M",0.13,IF(W191="伪名",0.11,IF(E191&gt;信息总览!$B$4,IF(INT((G191-95)/10)&gt;5,0.09,0.07),IF(INT((I191-95)/10)&gt;5,0.09,0.07))))))))</f>
        <v>0.07</v>
      </c>
      <c r="U191" s="9">
        <f t="shared" si="19"/>
        <v>0.28</v>
      </c>
      <c r="V191" s="9">
        <f t="shared" si="20"/>
        <v>3.5</v>
      </c>
      <c r="W191" s="9" t="str">
        <f>IF(V191&gt;=8,"8M",IF(V191&gt;=7,"7M",IF(E191&lt;=信息总览!$B$4,IF(I191&gt;164,"伪名",""),IF(AND(E191&gt;信息总览!$B$4,E191&lt;26,G191&gt;164),"伪名",""))))</f>
        <v/>
      </c>
      <c r="X191" s="19">
        <f t="shared" si="21"/>
        <v>17</v>
      </c>
    </row>
    <row r="192" hidden="1" spans="1:24">
      <c r="A192" s="9" t="str">
        <f t="shared" si="15"/>
        <v>8M</v>
      </c>
      <c r="B192" s="8">
        <v>29179241</v>
      </c>
      <c r="C192" s="12" t="s">
        <v>499</v>
      </c>
      <c r="D192" s="12"/>
      <c r="E192" s="8">
        <v>25</v>
      </c>
      <c r="F192" s="8">
        <v>184</v>
      </c>
      <c r="G192" s="8">
        <v>195</v>
      </c>
      <c r="H192" s="8">
        <f>IFERROR(VLOOKUP(B192,球员对应球队!A:D,4,FALSE)-G192,"")</f>
        <v>0</v>
      </c>
      <c r="I192" s="8">
        <v>195</v>
      </c>
      <c r="J192" s="10" t="s">
        <v>189</v>
      </c>
      <c r="K192" s="10" t="s">
        <v>324</v>
      </c>
      <c r="L192" s="10" t="s">
        <v>130</v>
      </c>
      <c r="M192" s="10" t="str">
        <f>VLOOKUP(L192,信息总览!C:E,3,FALSE)</f>
        <v>乙级</v>
      </c>
      <c r="N192" s="8"/>
      <c r="O192" s="8"/>
      <c r="P192" s="18">
        <f t="shared" si="16"/>
        <v>8</v>
      </c>
      <c r="Q192" s="9">
        <f t="shared" si="17"/>
        <v>10</v>
      </c>
      <c r="R192" s="9">
        <f t="shared" si="18"/>
        <v>10</v>
      </c>
      <c r="S192" s="9">
        <f>IF(E192&gt;信息总览!$B$4,Q192,IF(I192&lt;140,Q192,(Q192+R192)/2))</f>
        <v>10</v>
      </c>
      <c r="T192" s="18">
        <f>IF(AND(J192="GK",W192&lt;&gt;""),0.1,IF(S192=1,0.1,IF((S192+V192)/2=1,0.1,IF(W192="8M",0.15,IF(W192="7M",0.13,IF(W192="伪名",0.11,IF(E192&gt;信息总览!$B$4,IF(INT((G192-95)/10)&gt;5,0.09,0.07),IF(INT((I192-95)/10)&gt;5,0.09,0.07))))))))</f>
        <v>0.15</v>
      </c>
      <c r="U192" s="9">
        <f t="shared" si="19"/>
        <v>1.5</v>
      </c>
      <c r="V192" s="9">
        <f t="shared" si="20"/>
        <v>9</v>
      </c>
      <c r="W192" s="9" t="str">
        <f>IF(V192&gt;=8,"8M",IF(V192&gt;=7,"7M",IF(E192&lt;=信息总览!$B$4,IF(I192&gt;164,"伪名",""),IF(AND(E192&gt;信息总览!$B$4,E192&lt;26,G192&gt;164),"伪名",""))))</f>
        <v>8M</v>
      </c>
      <c r="X192" s="19">
        <f t="shared" si="21"/>
        <v>0</v>
      </c>
    </row>
    <row r="193" hidden="1" spans="1:24">
      <c r="A193" s="9" t="str">
        <f t="shared" si="15"/>
        <v/>
      </c>
      <c r="B193" s="8">
        <v>2000087459</v>
      </c>
      <c r="C193" s="12" t="s">
        <v>500</v>
      </c>
      <c r="D193" s="12"/>
      <c r="E193" s="8">
        <v>20</v>
      </c>
      <c r="F193" s="8">
        <v>115</v>
      </c>
      <c r="G193" s="8">
        <v>130</v>
      </c>
      <c r="H193" s="8">
        <f>IFERROR(VLOOKUP(B193,球员对应球队!A:D,4,FALSE)-G193,"")</f>
        <v>0</v>
      </c>
      <c r="I193" s="8">
        <v>150</v>
      </c>
      <c r="J193" s="10" t="s">
        <v>216</v>
      </c>
      <c r="K193" s="10" t="s">
        <v>501</v>
      </c>
      <c r="L193" s="10" t="s">
        <v>130</v>
      </c>
      <c r="M193" s="10" t="str">
        <f>VLOOKUP(L193,信息总览!C:E,3,FALSE)</f>
        <v>乙级</v>
      </c>
      <c r="P193" s="18">
        <f t="shared" si="16"/>
        <v>2</v>
      </c>
      <c r="Q193" s="9">
        <f t="shared" si="17"/>
        <v>3</v>
      </c>
      <c r="R193" s="9">
        <f t="shared" si="18"/>
        <v>5</v>
      </c>
      <c r="S193" s="9">
        <f>IF(E193&gt;信息总览!$B$4,Q193,IF(I193&lt;140,Q193,(Q193+R193)/2))</f>
        <v>4</v>
      </c>
      <c r="T193" s="18">
        <f>IF(AND(J193="GK",W193&lt;&gt;""),0.1,IF(S193=1,0.1,IF((S193+V193)/2=1,0.1,IF(W193="8M",0.15,IF(W193="7M",0.13,IF(W193="伪名",0.11,IF(E193&gt;信息总览!$B$4,IF(INT((G193-95)/10)&gt;5,0.09,0.07),IF(INT((I193-95)/10)&gt;5,0.09,0.07))))))))</f>
        <v>0.07</v>
      </c>
      <c r="U193" s="9">
        <f t="shared" si="19"/>
        <v>0.28</v>
      </c>
      <c r="V193" s="9">
        <f t="shared" si="20"/>
        <v>3.5</v>
      </c>
      <c r="W193" s="9" t="str">
        <f>IF(V193&gt;=8,"8M",IF(V193&gt;=7,"7M",IF(E193&lt;=信息总览!$B$4,IF(I193&gt;164,"伪名",""),IF(AND(E193&gt;信息总览!$B$4,E193&lt;26,G193&gt;164),"伪名",""))))</f>
        <v/>
      </c>
      <c r="X193" s="19">
        <f t="shared" si="21"/>
        <v>20</v>
      </c>
    </row>
    <row r="194" hidden="1" spans="1:24">
      <c r="A194" s="9" t="str">
        <f t="shared" ref="A194:A257" si="22">W194</f>
        <v/>
      </c>
      <c r="B194" s="8">
        <v>2000222926</v>
      </c>
      <c r="C194" s="12" t="s">
        <v>502</v>
      </c>
      <c r="D194" s="12"/>
      <c r="E194" s="8">
        <v>18</v>
      </c>
      <c r="F194" s="8">
        <v>121</v>
      </c>
      <c r="G194" s="8">
        <v>121</v>
      </c>
      <c r="H194" s="8">
        <f>IFERROR(VLOOKUP(B194,球员对应球队!A:D,4,FALSE)-G194,"")</f>
        <v>0</v>
      </c>
      <c r="I194" s="8">
        <v>160</v>
      </c>
      <c r="J194" s="10" t="s">
        <v>189</v>
      </c>
      <c r="K194" s="10" t="s">
        <v>503</v>
      </c>
      <c r="L194" s="10" t="s">
        <v>130</v>
      </c>
      <c r="M194" s="10" t="str">
        <f>VLOOKUP(L194,信息总览!C:E,3,FALSE)</f>
        <v>乙级</v>
      </c>
      <c r="N194" s="8"/>
      <c r="O194" s="8"/>
      <c r="P194" s="18">
        <f t="shared" ref="P194:P257" si="23">IF(F194&lt;115,1,INT((F194-95)/10))</f>
        <v>2</v>
      </c>
      <c r="Q194" s="9">
        <f t="shared" ref="Q194:Q257" si="24">IF(G194&lt;115,1,INT((G194-95)/10))</f>
        <v>2</v>
      </c>
      <c r="R194" s="9">
        <f t="shared" ref="R194:R257" si="25">IF(I194&lt;115,1,INT((I194-95)/10))</f>
        <v>6</v>
      </c>
      <c r="S194" s="9">
        <f>IF(E194&gt;信息总览!$B$4,Q194,IF(I194&lt;140,Q194,(Q194+R194)/2))</f>
        <v>4</v>
      </c>
      <c r="T194" s="18">
        <f>IF(AND(J194="GK",W194&lt;&gt;""),0.1,IF(S194=1,0.1,IF((S194+V194)/2=1,0.1,IF(W194="8M",0.15,IF(W194="7M",0.13,IF(W194="伪名",0.11,IF(E194&gt;信息总览!$B$4,IF(INT((G194-95)/10)&gt;5,0.09,0.07),IF(INT((I194-95)/10)&gt;5,0.09,0.07))))))))</f>
        <v>0.09</v>
      </c>
      <c r="U194" s="9">
        <f t="shared" ref="U194:U257" si="26">S194*T194</f>
        <v>0.36</v>
      </c>
      <c r="V194" s="9">
        <f t="shared" ref="V194:V257" si="27">IF(E194&gt;25,IF(F194&lt;115,1,INT((F194-95)/10)),(IF(F194&lt;115,1,INT((F194-95)/10))+IF(I194&lt;115,1,INT((I194-95)/10)))/2)</f>
        <v>4</v>
      </c>
      <c r="W194" s="9" t="str">
        <f>IF(V194&gt;=8,"8M",IF(V194&gt;=7,"7M",IF(E194&lt;=信息总览!$B$4,IF(I194&gt;164,"伪名",""),IF(AND(E194&gt;信息总览!$B$4,E194&lt;26,G194&gt;164),"伪名",""))))</f>
        <v/>
      </c>
      <c r="X194" s="19">
        <f t="shared" ref="X194:X257" si="28">IF(I194&lt;140,0,IF(E194&gt;23,0,I194-G194))</f>
        <v>39</v>
      </c>
    </row>
    <row r="195" hidden="1" spans="1:24">
      <c r="A195" s="9" t="str">
        <f t="shared" si="22"/>
        <v>伪名</v>
      </c>
      <c r="B195" s="8">
        <v>2000409386</v>
      </c>
      <c r="C195" s="12" t="s">
        <v>504</v>
      </c>
      <c r="D195" s="12"/>
      <c r="E195" s="8">
        <v>17</v>
      </c>
      <c r="F195" s="8">
        <v>95</v>
      </c>
      <c r="G195" s="8">
        <v>116</v>
      </c>
      <c r="H195" s="8">
        <f>IFERROR(VLOOKUP(B195,球员对应球队!A:D,4,FALSE)-G195,"")</f>
        <v>0</v>
      </c>
      <c r="I195" s="8">
        <v>170</v>
      </c>
      <c r="J195" s="10" t="s">
        <v>232</v>
      </c>
      <c r="K195" s="10" t="s">
        <v>348</v>
      </c>
      <c r="L195" s="10" t="s">
        <v>130</v>
      </c>
      <c r="M195" s="10" t="str">
        <f>VLOOKUP(L195,信息总览!C:E,3,FALSE)</f>
        <v>乙级</v>
      </c>
      <c r="N195" s="8"/>
      <c r="O195" s="8"/>
      <c r="P195" s="18">
        <f t="shared" si="23"/>
        <v>1</v>
      </c>
      <c r="Q195" s="9">
        <f t="shared" si="24"/>
        <v>2</v>
      </c>
      <c r="R195" s="9">
        <f t="shared" si="25"/>
        <v>7</v>
      </c>
      <c r="S195" s="9">
        <f>IF(E195&gt;信息总览!$B$4,Q195,IF(I195&lt;140,Q195,(Q195+R195)/2))</f>
        <v>4.5</v>
      </c>
      <c r="T195" s="18">
        <f>IF(AND(J195="GK",W195&lt;&gt;""),0.1,IF(S195=1,0.1,IF((S195+V195)/2=1,0.1,IF(W195="8M",0.15,IF(W195="7M",0.13,IF(W195="伪名",0.11,IF(E195&gt;信息总览!$B$4,IF(INT((G195-95)/10)&gt;5,0.09,0.07),IF(INT((I195-95)/10)&gt;5,0.09,0.07))))))))</f>
        <v>0.11</v>
      </c>
      <c r="U195" s="9">
        <f t="shared" si="26"/>
        <v>0.495</v>
      </c>
      <c r="V195" s="9">
        <f t="shared" si="27"/>
        <v>4</v>
      </c>
      <c r="W195" s="9" t="str">
        <f>IF(V195&gt;=8,"8M",IF(V195&gt;=7,"7M",IF(E195&lt;=信息总览!$B$4,IF(I195&gt;164,"伪名",""),IF(AND(E195&gt;信息总览!$B$4,E195&lt;26,G195&gt;164),"伪名",""))))</f>
        <v>伪名</v>
      </c>
      <c r="X195" s="19">
        <f t="shared" si="28"/>
        <v>54</v>
      </c>
    </row>
    <row r="196" hidden="1" spans="1:24">
      <c r="A196" s="9" t="str">
        <f t="shared" si="22"/>
        <v/>
      </c>
      <c r="B196" s="8">
        <v>79034187</v>
      </c>
      <c r="C196" s="12" t="s">
        <v>505</v>
      </c>
      <c r="D196" s="12"/>
      <c r="E196" s="8">
        <v>21</v>
      </c>
      <c r="F196" s="8">
        <v>139</v>
      </c>
      <c r="G196" s="8">
        <v>145</v>
      </c>
      <c r="H196" s="8">
        <f>IFERROR(VLOOKUP(B196,球员对应球队!A:D,4,FALSE)-G196,"")</f>
        <v>0</v>
      </c>
      <c r="I196" s="8">
        <v>162</v>
      </c>
      <c r="J196" s="10" t="s">
        <v>193</v>
      </c>
      <c r="K196" s="10" t="s">
        <v>255</v>
      </c>
      <c r="L196" s="10" t="s">
        <v>130</v>
      </c>
      <c r="M196" s="10" t="str">
        <f>VLOOKUP(L196,信息总览!C:E,3,FALSE)</f>
        <v>乙级</v>
      </c>
      <c r="N196" s="8"/>
      <c r="O196" s="8"/>
      <c r="P196" s="18">
        <f t="shared" si="23"/>
        <v>4</v>
      </c>
      <c r="Q196" s="9">
        <f t="shared" si="24"/>
        <v>5</v>
      </c>
      <c r="R196" s="9">
        <f t="shared" si="25"/>
        <v>6</v>
      </c>
      <c r="S196" s="9">
        <f>IF(E196&gt;信息总览!$B$4,Q196,IF(I196&lt;140,Q196,(Q196+R196)/2))</f>
        <v>5.5</v>
      </c>
      <c r="T196" s="18">
        <f>IF(AND(J196="GK",W196&lt;&gt;""),0.1,IF(S196=1,0.1,IF((S196+V196)/2=1,0.1,IF(W196="8M",0.15,IF(W196="7M",0.13,IF(W196="伪名",0.11,IF(E196&gt;信息总览!$B$4,IF(INT((G196-95)/10)&gt;5,0.09,0.07),IF(INT((I196-95)/10)&gt;5,0.09,0.07))))))))</f>
        <v>0.09</v>
      </c>
      <c r="U196" s="9">
        <f t="shared" si="26"/>
        <v>0.495</v>
      </c>
      <c r="V196" s="9">
        <f t="shared" si="27"/>
        <v>5</v>
      </c>
      <c r="W196" s="9" t="str">
        <f>IF(V196&gt;=8,"8M",IF(V196&gt;=7,"7M",IF(E196&lt;=信息总览!$B$4,IF(I196&gt;164,"伪名",""),IF(AND(E196&gt;信息总览!$B$4,E196&lt;26,G196&gt;164),"伪名",""))))</f>
        <v/>
      </c>
      <c r="X196" s="19">
        <f t="shared" si="28"/>
        <v>17</v>
      </c>
    </row>
    <row r="197" hidden="1" spans="1:24">
      <c r="A197" s="9" t="str">
        <f t="shared" si="22"/>
        <v>伪名</v>
      </c>
      <c r="B197" s="8">
        <v>2000102845</v>
      </c>
      <c r="C197" s="12" t="s">
        <v>506</v>
      </c>
      <c r="D197" s="12"/>
      <c r="E197" s="8">
        <v>20</v>
      </c>
      <c r="F197" s="8">
        <v>131</v>
      </c>
      <c r="G197" s="8">
        <v>138</v>
      </c>
      <c r="H197" s="8">
        <f>IFERROR(VLOOKUP(B197,球员对应球队!A:D,4,FALSE)-G197,"")</f>
        <v>0</v>
      </c>
      <c r="I197" s="8">
        <v>168</v>
      </c>
      <c r="J197" s="10" t="s">
        <v>193</v>
      </c>
      <c r="K197" s="10" t="s">
        <v>230</v>
      </c>
      <c r="L197" s="10" t="s">
        <v>130</v>
      </c>
      <c r="M197" s="10" t="str">
        <f>VLOOKUP(L197,信息总览!C:E,3,FALSE)</f>
        <v>乙级</v>
      </c>
      <c r="N197" s="8"/>
      <c r="O197" s="8"/>
      <c r="P197" s="18">
        <f t="shared" si="23"/>
        <v>3</v>
      </c>
      <c r="Q197" s="9">
        <f t="shared" si="24"/>
        <v>4</v>
      </c>
      <c r="R197" s="9">
        <f t="shared" si="25"/>
        <v>7</v>
      </c>
      <c r="S197" s="9">
        <f>IF(E197&gt;信息总览!$B$4,Q197,IF(I197&lt;140,Q197,(Q197+R197)/2))</f>
        <v>5.5</v>
      </c>
      <c r="T197" s="18">
        <f>IF(AND(J197="GK",W197&lt;&gt;""),0.1,IF(S197=1,0.1,IF((S197+V197)/2=1,0.1,IF(W197="8M",0.15,IF(W197="7M",0.13,IF(W197="伪名",0.11,IF(E197&gt;信息总览!$B$4,IF(INT((G197-95)/10)&gt;5,0.09,0.07),IF(INT((I197-95)/10)&gt;5,0.09,0.07))))))))</f>
        <v>0.11</v>
      </c>
      <c r="U197" s="9">
        <f t="shared" si="26"/>
        <v>0.605</v>
      </c>
      <c r="V197" s="9">
        <f t="shared" si="27"/>
        <v>5</v>
      </c>
      <c r="W197" s="9" t="str">
        <f>IF(V197&gt;=8,"8M",IF(V197&gt;=7,"7M",IF(E197&lt;=信息总览!$B$4,IF(I197&gt;164,"伪名",""),IF(AND(E197&gt;信息总览!$B$4,E197&lt;26,G197&gt;164),"伪名",""))))</f>
        <v>伪名</v>
      </c>
      <c r="X197" s="19">
        <f t="shared" si="28"/>
        <v>30</v>
      </c>
    </row>
    <row r="198" hidden="1" spans="1:24">
      <c r="A198" s="9" t="str">
        <f t="shared" si="22"/>
        <v/>
      </c>
      <c r="B198" s="12">
        <v>43617061</v>
      </c>
      <c r="C198" s="12" t="s">
        <v>507</v>
      </c>
      <c r="D198" s="12"/>
      <c r="E198" s="12">
        <v>22</v>
      </c>
      <c r="F198" s="12">
        <v>131</v>
      </c>
      <c r="G198" s="12">
        <v>136</v>
      </c>
      <c r="H198" s="8">
        <f>IFERROR(VLOOKUP(B198,球员对应球队!A:D,4,FALSE)-G198,"")</f>
        <v>0</v>
      </c>
      <c r="I198" s="8">
        <v>152</v>
      </c>
      <c r="J198" s="10" t="s">
        <v>216</v>
      </c>
      <c r="K198" s="10" t="s">
        <v>236</v>
      </c>
      <c r="L198" s="10" t="s">
        <v>130</v>
      </c>
      <c r="M198" s="10" t="str">
        <f>VLOOKUP(L198,信息总览!C:E,3,FALSE)</f>
        <v>乙级</v>
      </c>
      <c r="N198" s="8"/>
      <c r="O198" s="8"/>
      <c r="P198" s="18">
        <f t="shared" si="23"/>
        <v>3</v>
      </c>
      <c r="Q198" s="9">
        <f t="shared" si="24"/>
        <v>4</v>
      </c>
      <c r="R198" s="9">
        <f t="shared" si="25"/>
        <v>5</v>
      </c>
      <c r="S198" s="9">
        <f>IF(E198&gt;信息总览!$B$4,Q198,IF(I198&lt;140,Q198,(Q198+R198)/2))</f>
        <v>4.5</v>
      </c>
      <c r="T198" s="18">
        <f>IF(AND(J198="GK",W198&lt;&gt;""),0.1,IF(S198=1,0.1,IF((S198+V198)/2=1,0.1,IF(W198="8M",0.15,IF(W198="7M",0.13,IF(W198="伪名",0.11,IF(E198&gt;信息总览!$B$4,IF(INT((G198-95)/10)&gt;5,0.09,0.07),IF(INT((I198-95)/10)&gt;5,0.09,0.07))))))))</f>
        <v>0.07</v>
      </c>
      <c r="U198" s="9">
        <f t="shared" si="26"/>
        <v>0.315</v>
      </c>
      <c r="V198" s="9">
        <f t="shared" si="27"/>
        <v>4</v>
      </c>
      <c r="W198" s="9" t="str">
        <f>IF(V198&gt;=8,"8M",IF(V198&gt;=7,"7M",IF(E198&lt;=信息总览!$B$4,IF(I198&gt;164,"伪名",""),IF(AND(E198&gt;信息总览!$B$4,E198&lt;26,G198&gt;164),"伪名",""))))</f>
        <v/>
      </c>
      <c r="X198" s="19">
        <f t="shared" si="28"/>
        <v>16</v>
      </c>
    </row>
    <row r="199" hidden="1" spans="1:24">
      <c r="A199" s="9" t="str">
        <f t="shared" si="22"/>
        <v/>
      </c>
      <c r="B199" s="8">
        <v>2000180847</v>
      </c>
      <c r="C199" s="12" t="s">
        <v>508</v>
      </c>
      <c r="D199" s="12"/>
      <c r="E199" s="8">
        <v>19</v>
      </c>
      <c r="F199" s="8">
        <v>116</v>
      </c>
      <c r="G199" s="8">
        <v>122</v>
      </c>
      <c r="H199" s="8">
        <f>IFERROR(VLOOKUP(B199,球员对应球队!A:D,4,FALSE)-G199,"")</f>
        <v>0</v>
      </c>
      <c r="I199" s="8">
        <v>160</v>
      </c>
      <c r="J199" s="10" t="s">
        <v>206</v>
      </c>
      <c r="K199" s="10" t="s">
        <v>509</v>
      </c>
      <c r="L199" s="10" t="s">
        <v>130</v>
      </c>
      <c r="M199" s="10" t="str">
        <f>VLOOKUP(L199,信息总览!C:E,3,FALSE)</f>
        <v>乙级</v>
      </c>
      <c r="N199" s="8"/>
      <c r="O199" s="8"/>
      <c r="P199" s="18">
        <f t="shared" si="23"/>
        <v>2</v>
      </c>
      <c r="Q199" s="9">
        <f t="shared" si="24"/>
        <v>2</v>
      </c>
      <c r="R199" s="9">
        <f t="shared" si="25"/>
        <v>6</v>
      </c>
      <c r="S199" s="9">
        <f>IF(E199&gt;信息总览!$B$4,Q199,IF(I199&lt;140,Q199,(Q199+R199)/2))</f>
        <v>4</v>
      </c>
      <c r="T199" s="18">
        <f>IF(AND(J199="GK",W199&lt;&gt;""),0.1,IF(S199=1,0.1,IF((S199+V199)/2=1,0.1,IF(W199="8M",0.15,IF(W199="7M",0.13,IF(W199="伪名",0.11,IF(E199&gt;信息总览!$B$4,IF(INT((G199-95)/10)&gt;5,0.09,0.07),IF(INT((I199-95)/10)&gt;5,0.09,0.07))))))))</f>
        <v>0.09</v>
      </c>
      <c r="U199" s="9">
        <f t="shared" si="26"/>
        <v>0.36</v>
      </c>
      <c r="V199" s="9">
        <f t="shared" si="27"/>
        <v>4</v>
      </c>
      <c r="W199" s="9" t="str">
        <f>IF(V199&gt;=8,"8M",IF(V199&gt;=7,"7M",IF(E199&lt;=信息总览!$B$4,IF(I199&gt;164,"伪名",""),IF(AND(E199&gt;信息总览!$B$4,E199&lt;26,G199&gt;164),"伪名",""))))</f>
        <v/>
      </c>
      <c r="X199" s="19">
        <f t="shared" si="28"/>
        <v>38</v>
      </c>
    </row>
    <row r="200" hidden="1" spans="1:24">
      <c r="A200" s="9" t="str">
        <f t="shared" si="22"/>
        <v/>
      </c>
      <c r="B200" s="8">
        <v>51043662</v>
      </c>
      <c r="C200" s="12" t="s">
        <v>510</v>
      </c>
      <c r="D200" s="12"/>
      <c r="E200" s="8">
        <v>29</v>
      </c>
      <c r="F200" s="8">
        <v>107</v>
      </c>
      <c r="G200" s="8">
        <v>107</v>
      </c>
      <c r="H200" s="8">
        <f>IFERROR(VLOOKUP(B200,球员对应球队!A:D,4,FALSE)-G200,"")</f>
        <v>0</v>
      </c>
      <c r="I200" s="8">
        <v>134</v>
      </c>
      <c r="J200" s="10" t="s">
        <v>181</v>
      </c>
      <c r="K200" s="10" t="s">
        <v>511</v>
      </c>
      <c r="L200" s="10" t="s">
        <v>130</v>
      </c>
      <c r="M200" s="10" t="str">
        <f>VLOOKUP(L200,信息总览!C:E,3,FALSE)</f>
        <v>乙级</v>
      </c>
      <c r="N200" s="8"/>
      <c r="O200" s="8"/>
      <c r="P200" s="18">
        <f t="shared" si="23"/>
        <v>1</v>
      </c>
      <c r="Q200" s="9">
        <f t="shared" si="24"/>
        <v>1</v>
      </c>
      <c r="R200" s="9">
        <f t="shared" si="25"/>
        <v>3</v>
      </c>
      <c r="S200" s="9">
        <f>IF(E200&gt;信息总览!$B$4,Q200,IF(I200&lt;140,Q200,(Q200+R200)/2))</f>
        <v>1</v>
      </c>
      <c r="T200" s="18">
        <f>IF(AND(J200="GK",W200&lt;&gt;""),0.1,IF(S200=1,0.1,IF((S200+V200)/2=1,0.1,IF(W200="8M",0.15,IF(W200="7M",0.13,IF(W200="伪名",0.11,IF(E200&gt;信息总览!$B$4,IF(INT((G200-95)/10)&gt;5,0.09,0.07),IF(INT((I200-95)/10)&gt;5,0.09,0.07))))))))</f>
        <v>0.1</v>
      </c>
      <c r="U200" s="9">
        <f t="shared" si="26"/>
        <v>0.1</v>
      </c>
      <c r="V200" s="9">
        <f t="shared" si="27"/>
        <v>1</v>
      </c>
      <c r="W200" s="9" t="str">
        <f>IF(V200&gt;=8,"8M",IF(V200&gt;=7,"7M",IF(E200&lt;=信息总览!$B$4,IF(I200&gt;164,"伪名",""),IF(AND(E200&gt;信息总览!$B$4,E200&lt;26,G200&gt;164),"伪名",""))))</f>
        <v/>
      </c>
      <c r="X200" s="19">
        <f t="shared" si="28"/>
        <v>0</v>
      </c>
    </row>
    <row r="201" hidden="1" spans="1:24">
      <c r="A201" s="9" t="str">
        <f t="shared" si="22"/>
        <v/>
      </c>
      <c r="B201" s="8">
        <v>2000026318</v>
      </c>
      <c r="C201" s="12" t="s">
        <v>512</v>
      </c>
      <c r="D201" s="12"/>
      <c r="E201" s="8">
        <v>21</v>
      </c>
      <c r="F201" s="8">
        <v>127</v>
      </c>
      <c r="G201" s="8">
        <v>145</v>
      </c>
      <c r="H201" s="8">
        <f>IFERROR(VLOOKUP(B201,球员对应球队!A:D,4,FALSE)-G201,"")</f>
        <v>0</v>
      </c>
      <c r="I201" s="8">
        <v>155</v>
      </c>
      <c r="J201" s="10" t="s">
        <v>196</v>
      </c>
      <c r="K201" s="10" t="s">
        <v>182</v>
      </c>
      <c r="L201" s="10" t="s">
        <v>130</v>
      </c>
      <c r="M201" s="10" t="str">
        <f>VLOOKUP(L201,信息总览!C:E,3,FALSE)</f>
        <v>乙级</v>
      </c>
      <c r="N201" s="8"/>
      <c r="O201" s="8"/>
      <c r="P201" s="18">
        <f t="shared" si="23"/>
        <v>3</v>
      </c>
      <c r="Q201" s="9">
        <f t="shared" si="24"/>
        <v>5</v>
      </c>
      <c r="R201" s="9">
        <f t="shared" si="25"/>
        <v>6</v>
      </c>
      <c r="S201" s="9">
        <f>IF(E201&gt;信息总览!$B$4,Q201,IF(I201&lt;140,Q201,(Q201+R201)/2))</f>
        <v>5.5</v>
      </c>
      <c r="T201" s="18">
        <f>IF(AND(J201="GK",W201&lt;&gt;""),0.1,IF(S201=1,0.1,IF((S201+V201)/2=1,0.1,IF(W201="8M",0.15,IF(W201="7M",0.13,IF(W201="伪名",0.11,IF(E201&gt;信息总览!$B$4,IF(INT((G201-95)/10)&gt;5,0.09,0.07),IF(INT((I201-95)/10)&gt;5,0.09,0.07))))))))</f>
        <v>0.09</v>
      </c>
      <c r="U201" s="9">
        <f t="shared" si="26"/>
        <v>0.495</v>
      </c>
      <c r="V201" s="9">
        <f t="shared" si="27"/>
        <v>4.5</v>
      </c>
      <c r="W201" s="9" t="str">
        <f>IF(V201&gt;=8,"8M",IF(V201&gt;=7,"7M",IF(E201&lt;=信息总览!$B$4,IF(I201&gt;164,"伪名",""),IF(AND(E201&gt;信息总览!$B$4,E201&lt;26,G201&gt;164),"伪名",""))))</f>
        <v/>
      </c>
      <c r="X201" s="19">
        <f t="shared" si="28"/>
        <v>10</v>
      </c>
    </row>
    <row r="202" hidden="1" spans="1:24">
      <c r="A202" s="9" t="str">
        <f t="shared" si="22"/>
        <v/>
      </c>
      <c r="B202" s="8">
        <v>2000090622</v>
      </c>
      <c r="C202" s="12" t="s">
        <v>513</v>
      </c>
      <c r="D202" s="12"/>
      <c r="E202" s="8">
        <v>23</v>
      </c>
      <c r="F202" s="8">
        <v>140</v>
      </c>
      <c r="G202" s="8">
        <v>140</v>
      </c>
      <c r="H202" s="8">
        <f>IFERROR(VLOOKUP(B202,球员对应球队!A:D,4,FALSE)-G202,"")</f>
        <v>0</v>
      </c>
      <c r="I202" s="8">
        <v>154</v>
      </c>
      <c r="J202" s="10" t="s">
        <v>216</v>
      </c>
      <c r="K202" s="10" t="s">
        <v>207</v>
      </c>
      <c r="L202" s="10" t="s">
        <v>130</v>
      </c>
      <c r="M202" s="10" t="str">
        <f>VLOOKUP(L202,信息总览!C:E,3,FALSE)</f>
        <v>乙级</v>
      </c>
      <c r="N202" s="8"/>
      <c r="O202" s="8"/>
      <c r="P202" s="18">
        <f t="shared" si="23"/>
        <v>4</v>
      </c>
      <c r="Q202" s="9">
        <f t="shared" si="24"/>
        <v>4</v>
      </c>
      <c r="R202" s="9">
        <f t="shared" si="25"/>
        <v>5</v>
      </c>
      <c r="S202" s="9">
        <f>IF(E202&gt;信息总览!$B$4,Q202,IF(I202&lt;140,Q202,(Q202+R202)/2))</f>
        <v>4.5</v>
      </c>
      <c r="T202" s="18">
        <f>IF(AND(J202="GK",W202&lt;&gt;""),0.1,IF(S202=1,0.1,IF((S202+V202)/2=1,0.1,IF(W202="8M",0.15,IF(W202="7M",0.13,IF(W202="伪名",0.11,IF(E202&gt;信息总览!$B$4,IF(INT((G202-95)/10)&gt;5,0.09,0.07),IF(INT((I202-95)/10)&gt;5,0.09,0.07))))))))</f>
        <v>0.07</v>
      </c>
      <c r="U202" s="9">
        <f t="shared" si="26"/>
        <v>0.315</v>
      </c>
      <c r="V202" s="9">
        <f t="shared" si="27"/>
        <v>4.5</v>
      </c>
      <c r="W202" s="9" t="str">
        <f>IF(V202&gt;=8,"8M",IF(V202&gt;=7,"7M",IF(E202&lt;=信息总览!$B$4,IF(I202&gt;164,"伪名",""),IF(AND(E202&gt;信息总览!$B$4,E202&lt;26,G202&gt;164),"伪名",""))))</f>
        <v/>
      </c>
      <c r="X202" s="19">
        <f t="shared" si="28"/>
        <v>14</v>
      </c>
    </row>
    <row r="203" hidden="1" spans="1:24">
      <c r="A203" s="9" t="str">
        <f t="shared" si="22"/>
        <v/>
      </c>
      <c r="B203" s="8">
        <v>57178516</v>
      </c>
      <c r="C203" s="12" t="s">
        <v>514</v>
      </c>
      <c r="D203" s="12"/>
      <c r="E203" s="8">
        <v>23</v>
      </c>
      <c r="F203" s="8">
        <v>141</v>
      </c>
      <c r="G203" s="8">
        <v>147</v>
      </c>
      <c r="H203" s="8">
        <f>IFERROR(VLOOKUP(B203,球员对应球队!A:D,4,FALSE)-G203,"")</f>
        <v>0</v>
      </c>
      <c r="I203" s="8">
        <v>164</v>
      </c>
      <c r="J203" s="10" t="s">
        <v>270</v>
      </c>
      <c r="K203" s="10" t="s">
        <v>515</v>
      </c>
      <c r="L203" s="10" t="s">
        <v>40</v>
      </c>
      <c r="M203" s="10" t="str">
        <f>VLOOKUP(L203,信息总览!C:E,3,FALSE)</f>
        <v>超级</v>
      </c>
      <c r="N203" s="8"/>
      <c r="O203" s="8"/>
      <c r="P203" s="18">
        <f t="shared" si="23"/>
        <v>4</v>
      </c>
      <c r="Q203" s="9">
        <f t="shared" si="24"/>
        <v>5</v>
      </c>
      <c r="R203" s="9">
        <f t="shared" si="25"/>
        <v>6</v>
      </c>
      <c r="S203" s="9">
        <f>IF(E203&gt;信息总览!$B$4,Q203,IF(I203&lt;140,Q203,(Q203+R203)/2))</f>
        <v>5.5</v>
      </c>
      <c r="T203" s="18">
        <f>IF(AND(J203="GK",W203&lt;&gt;""),0.1,IF(S203=1,0.1,IF((S203+V203)/2=1,0.1,IF(W203="8M",0.15,IF(W203="7M",0.13,IF(W203="伪名",0.11,IF(E203&gt;信息总览!$B$4,IF(INT((G203-95)/10)&gt;5,0.09,0.07),IF(INT((I203-95)/10)&gt;5,0.09,0.07))))))))</f>
        <v>0.09</v>
      </c>
      <c r="U203" s="9">
        <f t="shared" si="26"/>
        <v>0.495</v>
      </c>
      <c r="V203" s="9">
        <f t="shared" si="27"/>
        <v>5</v>
      </c>
      <c r="W203" s="9" t="str">
        <f>IF(V203&gt;=8,"8M",IF(V203&gt;=7,"7M",IF(E203&lt;=信息总览!$B$4,IF(I203&gt;164,"伪名",""),IF(AND(E203&gt;信息总览!$B$4,E203&lt;26,G203&gt;164),"伪名",""))))</f>
        <v/>
      </c>
      <c r="X203" s="19">
        <f t="shared" si="28"/>
        <v>17</v>
      </c>
    </row>
    <row r="204" hidden="1" spans="1:24">
      <c r="A204" s="9" t="str">
        <f t="shared" si="22"/>
        <v/>
      </c>
      <c r="B204" s="8">
        <v>18111484</v>
      </c>
      <c r="C204" s="12" t="s">
        <v>516</v>
      </c>
      <c r="D204" s="12"/>
      <c r="E204" s="8">
        <v>22</v>
      </c>
      <c r="F204" s="8">
        <v>142</v>
      </c>
      <c r="G204" s="8">
        <v>154</v>
      </c>
      <c r="H204" s="8">
        <f>IFERROR(VLOOKUP(B204,球员对应球队!A:D,4,FALSE)-G204,"")</f>
        <v>0</v>
      </c>
      <c r="I204" s="8">
        <v>160</v>
      </c>
      <c r="J204" s="10" t="s">
        <v>337</v>
      </c>
      <c r="K204" s="10" t="s">
        <v>230</v>
      </c>
      <c r="L204" s="10" t="s">
        <v>40</v>
      </c>
      <c r="M204" s="10" t="str">
        <f>VLOOKUP(L204,信息总览!C:E,3,FALSE)</f>
        <v>超级</v>
      </c>
      <c r="N204" s="8"/>
      <c r="O204" s="8"/>
      <c r="P204" s="18">
        <f t="shared" si="23"/>
        <v>4</v>
      </c>
      <c r="Q204" s="9">
        <f t="shared" si="24"/>
        <v>5</v>
      </c>
      <c r="R204" s="9">
        <f t="shared" si="25"/>
        <v>6</v>
      </c>
      <c r="S204" s="9">
        <f>IF(E204&gt;信息总览!$B$4,Q204,IF(I204&lt;140,Q204,(Q204+R204)/2))</f>
        <v>5.5</v>
      </c>
      <c r="T204" s="18">
        <f>IF(AND(J204="GK",W204&lt;&gt;""),0.1,IF(S204=1,0.1,IF((S204+V204)/2=1,0.1,IF(W204="8M",0.15,IF(W204="7M",0.13,IF(W204="伪名",0.11,IF(E204&gt;信息总览!$B$4,IF(INT((G204-95)/10)&gt;5,0.09,0.07),IF(INT((I204-95)/10)&gt;5,0.09,0.07))))))))</f>
        <v>0.09</v>
      </c>
      <c r="U204" s="9">
        <f t="shared" si="26"/>
        <v>0.495</v>
      </c>
      <c r="V204" s="9">
        <f t="shared" si="27"/>
        <v>5</v>
      </c>
      <c r="W204" s="9" t="str">
        <f>IF(V204&gt;=8,"8M",IF(V204&gt;=7,"7M",IF(E204&lt;=信息总览!$B$4,IF(I204&gt;164,"伪名",""),IF(AND(E204&gt;信息总览!$B$4,E204&lt;26,G204&gt;164),"伪名",""))))</f>
        <v/>
      </c>
      <c r="X204" s="19">
        <f t="shared" si="28"/>
        <v>6</v>
      </c>
    </row>
    <row r="205" hidden="1" spans="1:24">
      <c r="A205" s="9" t="str">
        <f t="shared" si="22"/>
        <v/>
      </c>
      <c r="B205" s="8">
        <v>96102946</v>
      </c>
      <c r="C205" s="8" t="s">
        <v>517</v>
      </c>
      <c r="E205" s="8">
        <v>25</v>
      </c>
      <c r="F205" s="8">
        <v>147</v>
      </c>
      <c r="G205" s="8">
        <v>153</v>
      </c>
      <c r="H205" s="8">
        <f>IFERROR(VLOOKUP(B205,球员对应球队!A:D,4,FALSE)-G205,"")</f>
        <v>0</v>
      </c>
      <c r="I205" s="8">
        <v>155</v>
      </c>
      <c r="J205" s="10" t="s">
        <v>518</v>
      </c>
      <c r="K205" s="10" t="s">
        <v>335</v>
      </c>
      <c r="L205" s="61" t="s">
        <v>40</v>
      </c>
      <c r="M205" s="10" t="str">
        <f>VLOOKUP(L205,信息总览!C:E,3,FALSE)</f>
        <v>超级</v>
      </c>
      <c r="N205" s="8"/>
      <c r="O205" s="8"/>
      <c r="P205" s="18">
        <f t="shared" si="23"/>
        <v>5</v>
      </c>
      <c r="Q205" s="9">
        <f t="shared" si="24"/>
        <v>5</v>
      </c>
      <c r="R205" s="9">
        <f t="shared" si="25"/>
        <v>6</v>
      </c>
      <c r="S205" s="9">
        <f>IF(E205&gt;信息总览!$B$4,Q205,IF(I205&lt;140,Q205,(Q205+R205)/2))</f>
        <v>5</v>
      </c>
      <c r="T205" s="18">
        <f>IF(AND(J205="GK",W205&lt;&gt;""),0.1,IF(S205=1,0.1,IF((S205+V205)/2=1,0.1,IF(W205="8M",0.15,IF(W205="7M",0.13,IF(W205="伪名",0.11,IF(E205&gt;信息总览!$B$4,IF(INT((G205-95)/10)&gt;5,0.09,0.07),IF(INT((I205-95)/10)&gt;5,0.09,0.07))))))))</f>
        <v>0.07</v>
      </c>
      <c r="U205" s="9">
        <f t="shared" si="26"/>
        <v>0.35</v>
      </c>
      <c r="V205" s="9">
        <f t="shared" si="27"/>
        <v>5.5</v>
      </c>
      <c r="W205" s="9" t="str">
        <f>IF(V205&gt;=8,"8M",IF(V205&gt;=7,"7M",IF(E205&lt;=信息总览!$B$4,IF(I205&gt;164,"伪名",""),IF(AND(E205&gt;信息总览!$B$4,E205&lt;26,G205&gt;164),"伪名",""))))</f>
        <v/>
      </c>
      <c r="X205" s="19">
        <f t="shared" si="28"/>
        <v>0</v>
      </c>
    </row>
    <row r="206" hidden="1" spans="1:24">
      <c r="A206" s="9" t="str">
        <f t="shared" si="22"/>
        <v>8M</v>
      </c>
      <c r="B206" s="8">
        <v>67228634</v>
      </c>
      <c r="C206" s="12" t="s">
        <v>519</v>
      </c>
      <c r="D206" s="12"/>
      <c r="E206" s="8">
        <v>26</v>
      </c>
      <c r="F206" s="8">
        <v>176</v>
      </c>
      <c r="G206" s="8">
        <v>176</v>
      </c>
      <c r="H206" s="8">
        <f>IFERROR(VLOOKUP(B206,球员对应球队!A:D,4,FALSE)-G206,"")</f>
        <v>0</v>
      </c>
      <c r="I206" s="8">
        <v>179</v>
      </c>
      <c r="J206" s="10" t="s">
        <v>398</v>
      </c>
      <c r="K206" s="10" t="s">
        <v>520</v>
      </c>
      <c r="L206" s="10" t="s">
        <v>40</v>
      </c>
      <c r="M206" s="10" t="str">
        <f>VLOOKUP(L206,信息总览!C:E,3,FALSE)</f>
        <v>超级</v>
      </c>
      <c r="N206" s="8"/>
      <c r="O206" s="8"/>
      <c r="P206" s="18">
        <f t="shared" si="23"/>
        <v>8</v>
      </c>
      <c r="Q206" s="9">
        <f t="shared" si="24"/>
        <v>8</v>
      </c>
      <c r="R206" s="9">
        <f t="shared" si="25"/>
        <v>8</v>
      </c>
      <c r="S206" s="9">
        <f>IF(E206&gt;信息总览!$B$4,Q206,IF(I206&lt;140,Q206,(Q206+R206)/2))</f>
        <v>8</v>
      </c>
      <c r="T206" s="18">
        <f>IF(AND(J206="GK",W206&lt;&gt;""),0.1,IF(S206=1,0.1,IF((S206+V206)/2=1,0.1,IF(W206="8M",0.15,IF(W206="7M",0.13,IF(W206="伪名",0.11,IF(E206&gt;信息总览!$B$4,IF(INT((G206-95)/10)&gt;5,0.09,0.07),IF(INT((I206-95)/10)&gt;5,0.09,0.07))))))))</f>
        <v>0.15</v>
      </c>
      <c r="U206" s="9">
        <f t="shared" si="26"/>
        <v>1.2</v>
      </c>
      <c r="V206" s="9">
        <f t="shared" si="27"/>
        <v>8</v>
      </c>
      <c r="W206" s="9" t="str">
        <f>IF(V206&gt;=8,"8M",IF(V206&gt;=7,"7M",IF(E206&lt;=信息总览!$B$4,IF(I206&gt;164,"伪名",""),IF(AND(E206&gt;信息总览!$B$4,E206&lt;26,G206&gt;164),"伪名",""))))</f>
        <v>8M</v>
      </c>
      <c r="X206" s="19">
        <f t="shared" si="28"/>
        <v>0</v>
      </c>
    </row>
    <row r="207" hidden="1" spans="1:24">
      <c r="A207" s="9" t="str">
        <f t="shared" si="22"/>
        <v>7M</v>
      </c>
      <c r="B207" s="8">
        <v>16182894</v>
      </c>
      <c r="C207" s="12" t="s">
        <v>521</v>
      </c>
      <c r="D207" s="12"/>
      <c r="E207" s="8">
        <v>26</v>
      </c>
      <c r="F207" s="8">
        <v>165</v>
      </c>
      <c r="G207" s="8">
        <v>165</v>
      </c>
      <c r="H207" s="8">
        <f>IFERROR(VLOOKUP(B207,球员对应球队!A:D,4,FALSE)-G207,"")</f>
        <v>0</v>
      </c>
      <c r="I207" s="8">
        <v>170</v>
      </c>
      <c r="J207" s="10" t="s">
        <v>216</v>
      </c>
      <c r="K207" s="10" t="s">
        <v>243</v>
      </c>
      <c r="L207" s="10" t="s">
        <v>40</v>
      </c>
      <c r="M207" s="10" t="str">
        <f>VLOOKUP(L207,信息总览!C:E,3,FALSE)</f>
        <v>超级</v>
      </c>
      <c r="N207" s="8"/>
      <c r="O207" s="8"/>
      <c r="P207" s="18">
        <f t="shared" si="23"/>
        <v>7</v>
      </c>
      <c r="Q207" s="9">
        <f t="shared" si="24"/>
        <v>7</v>
      </c>
      <c r="R207" s="9">
        <f t="shared" si="25"/>
        <v>7</v>
      </c>
      <c r="S207" s="9">
        <f>IF(E207&gt;信息总览!$B$4,Q207,IF(I207&lt;140,Q207,(Q207+R207)/2))</f>
        <v>7</v>
      </c>
      <c r="T207" s="18">
        <f>IF(AND(J207="GK",W207&lt;&gt;""),0.1,IF(S207=1,0.1,IF((S207+V207)/2=1,0.1,IF(W207="8M",0.15,IF(W207="7M",0.13,IF(W207="伪名",0.11,IF(E207&gt;信息总览!$B$4,IF(INT((G207-95)/10)&gt;5,0.09,0.07),IF(INT((I207-95)/10)&gt;5,0.09,0.07))))))))</f>
        <v>0.13</v>
      </c>
      <c r="U207" s="9">
        <f t="shared" si="26"/>
        <v>0.91</v>
      </c>
      <c r="V207" s="9">
        <f t="shared" si="27"/>
        <v>7</v>
      </c>
      <c r="W207" s="9" t="str">
        <f>IF(V207&gt;=8,"8M",IF(V207&gt;=7,"7M",IF(E207&lt;=信息总览!$B$4,IF(I207&gt;164,"伪名",""),IF(AND(E207&gt;信息总览!$B$4,E207&lt;26,G207&gt;164),"伪名",""))))</f>
        <v>7M</v>
      </c>
      <c r="X207" s="19">
        <f t="shared" si="28"/>
        <v>0</v>
      </c>
    </row>
    <row r="208" hidden="1" spans="1:24">
      <c r="A208" s="9" t="str">
        <f t="shared" si="22"/>
        <v>伪名</v>
      </c>
      <c r="B208" s="8">
        <v>43426047</v>
      </c>
      <c r="C208" s="12" t="s">
        <v>522</v>
      </c>
      <c r="D208" s="12"/>
      <c r="E208" s="8">
        <v>22</v>
      </c>
      <c r="F208" s="8">
        <v>146</v>
      </c>
      <c r="G208" s="8">
        <v>153</v>
      </c>
      <c r="H208" s="8">
        <f>IFERROR(VLOOKUP(B208,球员对应球队!A:D,4,FALSE)-G208,"")</f>
        <v>0</v>
      </c>
      <c r="I208" s="8">
        <v>173</v>
      </c>
      <c r="J208" s="10" t="s">
        <v>196</v>
      </c>
      <c r="K208" s="10" t="s">
        <v>182</v>
      </c>
      <c r="L208" s="10" t="s">
        <v>40</v>
      </c>
      <c r="M208" s="10" t="str">
        <f>VLOOKUP(L208,信息总览!C:E,3,FALSE)</f>
        <v>超级</v>
      </c>
      <c r="N208" s="8"/>
      <c r="O208" s="8"/>
      <c r="P208" s="18">
        <f t="shared" si="23"/>
        <v>5</v>
      </c>
      <c r="Q208" s="9">
        <f t="shared" si="24"/>
        <v>5</v>
      </c>
      <c r="R208" s="9">
        <f t="shared" si="25"/>
        <v>7</v>
      </c>
      <c r="S208" s="9">
        <f>IF(E208&gt;信息总览!$B$4,Q208,IF(I208&lt;140,Q208,(Q208+R208)/2))</f>
        <v>6</v>
      </c>
      <c r="T208" s="18">
        <f>IF(AND(J208="GK",W208&lt;&gt;""),0.1,IF(S208=1,0.1,IF((S208+V208)/2=1,0.1,IF(W208="8M",0.15,IF(W208="7M",0.13,IF(W208="伪名",0.11,IF(E208&gt;信息总览!$B$4,IF(INT((G208-95)/10)&gt;5,0.09,0.07),IF(INT((I208-95)/10)&gt;5,0.09,0.07))))))))</f>
        <v>0.11</v>
      </c>
      <c r="U208" s="9">
        <f t="shared" si="26"/>
        <v>0.66</v>
      </c>
      <c r="V208" s="9">
        <f t="shared" si="27"/>
        <v>6</v>
      </c>
      <c r="W208" s="9" t="str">
        <f>IF(V208&gt;=8,"8M",IF(V208&gt;=7,"7M",IF(E208&lt;=信息总览!$B$4,IF(I208&gt;164,"伪名",""),IF(AND(E208&gt;信息总览!$B$4,E208&lt;26,G208&gt;164),"伪名",""))))</f>
        <v>伪名</v>
      </c>
      <c r="X208" s="19">
        <f t="shared" si="28"/>
        <v>20</v>
      </c>
    </row>
    <row r="209" hidden="1" spans="1:24">
      <c r="A209" s="9" t="str">
        <f t="shared" si="22"/>
        <v>7M</v>
      </c>
      <c r="B209" s="8">
        <v>43252073</v>
      </c>
      <c r="C209" s="12" t="s">
        <v>523</v>
      </c>
      <c r="D209" s="12"/>
      <c r="E209" s="8">
        <v>26</v>
      </c>
      <c r="F209" s="8">
        <v>167</v>
      </c>
      <c r="G209" s="8">
        <v>167</v>
      </c>
      <c r="H209" s="8">
        <f>IFERROR(VLOOKUP(B209,球员对应球队!A:D,4,FALSE)-G209,"")</f>
        <v>0</v>
      </c>
      <c r="I209" s="8">
        <v>170</v>
      </c>
      <c r="J209" s="10" t="s">
        <v>181</v>
      </c>
      <c r="K209" s="10" t="s">
        <v>182</v>
      </c>
      <c r="L209" s="10" t="s">
        <v>40</v>
      </c>
      <c r="M209" s="10" t="str">
        <f>VLOOKUP(L209,信息总览!C:E,3,FALSE)</f>
        <v>超级</v>
      </c>
      <c r="N209" s="8"/>
      <c r="O209" s="8"/>
      <c r="P209" s="18">
        <f t="shared" si="23"/>
        <v>7</v>
      </c>
      <c r="Q209" s="9">
        <f t="shared" si="24"/>
        <v>7</v>
      </c>
      <c r="R209" s="9">
        <f t="shared" si="25"/>
        <v>7</v>
      </c>
      <c r="S209" s="9">
        <f>IF(E209&gt;信息总览!$B$4,Q209,IF(I209&lt;140,Q209,(Q209+R209)/2))</f>
        <v>7</v>
      </c>
      <c r="T209" s="18">
        <f>IF(AND(J209="GK",W209&lt;&gt;""),0.1,IF(S209=1,0.1,IF((S209+V209)/2=1,0.1,IF(W209="8M",0.15,IF(W209="7M",0.13,IF(W209="伪名",0.11,IF(E209&gt;信息总览!$B$4,IF(INT((G209-95)/10)&gt;5,0.09,0.07),IF(INT((I209-95)/10)&gt;5,0.09,0.07))))))))</f>
        <v>0.1</v>
      </c>
      <c r="U209" s="9">
        <f t="shared" si="26"/>
        <v>0.7</v>
      </c>
      <c r="V209" s="9">
        <f t="shared" si="27"/>
        <v>7</v>
      </c>
      <c r="W209" s="9" t="str">
        <f>IF(V209&gt;=8,"8M",IF(V209&gt;=7,"7M",IF(E209&lt;=信息总览!$B$4,IF(I209&gt;164,"伪名",""),IF(AND(E209&gt;信息总览!$B$4,E209&lt;26,G209&gt;164),"伪名",""))))</f>
        <v>7M</v>
      </c>
      <c r="X209" s="19">
        <f t="shared" si="28"/>
        <v>0</v>
      </c>
    </row>
    <row r="210" hidden="1" spans="1:24">
      <c r="A210" s="9" t="str">
        <f t="shared" si="22"/>
        <v/>
      </c>
      <c r="B210" s="8">
        <v>29115800</v>
      </c>
      <c r="C210" s="12" t="s">
        <v>524</v>
      </c>
      <c r="D210" s="12"/>
      <c r="E210" s="8">
        <v>28</v>
      </c>
      <c r="F210" s="8">
        <v>151</v>
      </c>
      <c r="G210" s="8">
        <v>151</v>
      </c>
      <c r="H210" s="8">
        <f>IFERROR(VLOOKUP(B210,球员对应球队!A:D,4,FALSE)-G210,"")</f>
        <v>0</v>
      </c>
      <c r="I210" s="8">
        <v>160</v>
      </c>
      <c r="J210" s="10" t="s">
        <v>525</v>
      </c>
      <c r="K210" s="10" t="s">
        <v>190</v>
      </c>
      <c r="L210" s="10" t="s">
        <v>40</v>
      </c>
      <c r="M210" s="10" t="str">
        <f>VLOOKUP(L210,信息总览!C:E,3,FALSE)</f>
        <v>超级</v>
      </c>
      <c r="N210" s="8"/>
      <c r="O210" s="8"/>
      <c r="P210" s="18">
        <f t="shared" si="23"/>
        <v>5</v>
      </c>
      <c r="Q210" s="9">
        <f t="shared" si="24"/>
        <v>5</v>
      </c>
      <c r="R210" s="9">
        <f t="shared" si="25"/>
        <v>6</v>
      </c>
      <c r="S210" s="9">
        <f>IF(E210&gt;信息总览!$B$4,Q210,IF(I210&lt;140,Q210,(Q210+R210)/2))</f>
        <v>5</v>
      </c>
      <c r="T210" s="18">
        <f>IF(AND(J210="GK",W210&lt;&gt;""),0.1,IF(S210=1,0.1,IF((S210+V210)/2=1,0.1,IF(W210="8M",0.15,IF(W210="7M",0.13,IF(W210="伪名",0.11,IF(E210&gt;信息总览!$B$4,IF(INT((G210-95)/10)&gt;5,0.09,0.07),IF(INT((I210-95)/10)&gt;5,0.09,0.07))))))))</f>
        <v>0.07</v>
      </c>
      <c r="U210" s="9">
        <f t="shared" si="26"/>
        <v>0.35</v>
      </c>
      <c r="V210" s="9">
        <f t="shared" si="27"/>
        <v>5</v>
      </c>
      <c r="W210" s="9" t="str">
        <f>IF(V210&gt;=8,"8M",IF(V210&gt;=7,"7M",IF(E210&lt;=信息总览!$B$4,IF(I210&gt;164,"伪名",""),IF(AND(E210&gt;信息总览!$B$4,E210&lt;26,G210&gt;164),"伪名",""))))</f>
        <v/>
      </c>
      <c r="X210" s="19">
        <f t="shared" si="28"/>
        <v>0</v>
      </c>
    </row>
    <row r="211" hidden="1" spans="1:24">
      <c r="A211" s="9" t="str">
        <f t="shared" si="22"/>
        <v/>
      </c>
      <c r="B211" s="8">
        <v>91208050</v>
      </c>
      <c r="C211" s="8" t="s">
        <v>526</v>
      </c>
      <c r="E211" s="8">
        <v>23</v>
      </c>
      <c r="F211" s="8">
        <v>142</v>
      </c>
      <c r="G211" s="8">
        <v>149</v>
      </c>
      <c r="H211" s="8">
        <f>IFERROR(VLOOKUP(B211,球员对应球队!A:D,4,FALSE)-G211,"")</f>
        <v>0</v>
      </c>
      <c r="I211" s="8">
        <v>159</v>
      </c>
      <c r="J211" s="10" t="s">
        <v>383</v>
      </c>
      <c r="K211" s="10" t="s">
        <v>284</v>
      </c>
      <c r="L211" s="10" t="s">
        <v>40</v>
      </c>
      <c r="M211" s="10" t="str">
        <f>VLOOKUP(L211,信息总览!C:E,3,FALSE)</f>
        <v>超级</v>
      </c>
      <c r="N211" s="8"/>
      <c r="O211" s="8"/>
      <c r="P211" s="18">
        <f t="shared" si="23"/>
        <v>4</v>
      </c>
      <c r="Q211" s="9">
        <f t="shared" si="24"/>
        <v>5</v>
      </c>
      <c r="R211" s="9">
        <f t="shared" si="25"/>
        <v>6</v>
      </c>
      <c r="S211" s="9">
        <f>IF(E211&gt;信息总览!$B$4,Q211,IF(I211&lt;140,Q211,(Q211+R211)/2))</f>
        <v>5.5</v>
      </c>
      <c r="T211" s="18">
        <f>IF(AND(J211="GK",W211&lt;&gt;""),0.1,IF(S211=1,0.1,IF((S211+V211)/2=1,0.1,IF(W211="8M",0.15,IF(W211="7M",0.13,IF(W211="伪名",0.11,IF(E211&gt;信息总览!$B$4,IF(INT((G211-95)/10)&gt;5,0.09,0.07),IF(INT((I211-95)/10)&gt;5,0.09,0.07))))))))</f>
        <v>0.09</v>
      </c>
      <c r="U211" s="9">
        <f t="shared" si="26"/>
        <v>0.495</v>
      </c>
      <c r="V211" s="9">
        <f t="shared" si="27"/>
        <v>5</v>
      </c>
      <c r="W211" s="9" t="str">
        <f>IF(V211&gt;=8,"8M",IF(V211&gt;=7,"7M",IF(E211&lt;=信息总览!$B$4,IF(I211&gt;164,"伪名",""),IF(AND(E211&gt;信息总览!$B$4,E211&lt;26,G211&gt;164),"伪名",""))))</f>
        <v/>
      </c>
      <c r="X211" s="19">
        <f t="shared" si="28"/>
        <v>10</v>
      </c>
    </row>
    <row r="212" hidden="1" spans="1:24">
      <c r="A212" s="9" t="str">
        <f t="shared" si="22"/>
        <v/>
      </c>
      <c r="B212" s="12">
        <v>43125343</v>
      </c>
      <c r="C212" s="12" t="s">
        <v>527</v>
      </c>
      <c r="D212" s="12"/>
      <c r="E212" s="8">
        <v>30</v>
      </c>
      <c r="F212" s="8">
        <v>152</v>
      </c>
      <c r="G212" s="8">
        <v>152</v>
      </c>
      <c r="H212" s="8">
        <f>IFERROR(VLOOKUP(B212,球员对应球队!A:D,4,FALSE)-G212,"")</f>
        <v>0</v>
      </c>
      <c r="I212" s="8">
        <v>155</v>
      </c>
      <c r="J212" s="10" t="s">
        <v>528</v>
      </c>
      <c r="K212" s="10" t="s">
        <v>182</v>
      </c>
      <c r="L212" s="10" t="s">
        <v>40</v>
      </c>
      <c r="M212" s="10" t="str">
        <f>VLOOKUP(L212,信息总览!C:E,3,FALSE)</f>
        <v>超级</v>
      </c>
      <c r="N212" s="8"/>
      <c r="O212" s="8"/>
      <c r="P212" s="18">
        <f t="shared" si="23"/>
        <v>5</v>
      </c>
      <c r="Q212" s="9">
        <f t="shared" si="24"/>
        <v>5</v>
      </c>
      <c r="R212" s="9">
        <f t="shared" si="25"/>
        <v>6</v>
      </c>
      <c r="S212" s="9">
        <f>IF(E212&gt;信息总览!$B$4,Q212,IF(I212&lt;140,Q212,(Q212+R212)/2))</f>
        <v>5</v>
      </c>
      <c r="T212" s="18">
        <f>IF(AND(J212="GK",W212&lt;&gt;""),0.1,IF(S212=1,0.1,IF((S212+V212)/2=1,0.1,IF(W212="8M",0.15,IF(W212="7M",0.13,IF(W212="伪名",0.11,IF(E212&gt;信息总览!$B$4,IF(INT((G212-95)/10)&gt;5,0.09,0.07),IF(INT((I212-95)/10)&gt;5,0.09,0.07))))))))</f>
        <v>0.07</v>
      </c>
      <c r="U212" s="9">
        <f t="shared" si="26"/>
        <v>0.35</v>
      </c>
      <c r="V212" s="9">
        <f t="shared" si="27"/>
        <v>5</v>
      </c>
      <c r="W212" s="9" t="str">
        <f>IF(V212&gt;=8,"8M",IF(V212&gt;=7,"7M",IF(E212&lt;=信息总览!$B$4,IF(I212&gt;164,"伪名",""),IF(AND(E212&gt;信息总览!$B$4,E212&lt;26,G212&gt;164),"伪名",""))))</f>
        <v/>
      </c>
      <c r="X212" s="19">
        <f t="shared" si="28"/>
        <v>0</v>
      </c>
    </row>
    <row r="213" hidden="1" spans="1:24">
      <c r="A213" s="9" t="str">
        <f t="shared" si="22"/>
        <v/>
      </c>
      <c r="B213" s="8">
        <v>8728395</v>
      </c>
      <c r="C213" s="12" t="s">
        <v>529</v>
      </c>
      <c r="D213" s="12"/>
      <c r="E213" s="8">
        <v>38</v>
      </c>
      <c r="F213" s="8">
        <v>111</v>
      </c>
      <c r="G213" s="8">
        <v>111</v>
      </c>
      <c r="H213" s="8">
        <f>IFERROR(VLOOKUP(B213,球员对应球队!A:D,4,FALSE)-G213,"")</f>
        <v>0</v>
      </c>
      <c r="I213" s="8">
        <v>126</v>
      </c>
      <c r="J213" s="10" t="s">
        <v>181</v>
      </c>
      <c r="K213" s="10" t="s">
        <v>284</v>
      </c>
      <c r="L213" s="10" t="s">
        <v>40</v>
      </c>
      <c r="M213" s="10" t="str">
        <f>VLOOKUP(L213,信息总览!C:E,3,FALSE)</f>
        <v>超级</v>
      </c>
      <c r="N213" s="8"/>
      <c r="O213" s="8"/>
      <c r="P213" s="18">
        <f t="shared" si="23"/>
        <v>1</v>
      </c>
      <c r="Q213" s="9">
        <f t="shared" si="24"/>
        <v>1</v>
      </c>
      <c r="R213" s="9">
        <f t="shared" si="25"/>
        <v>3</v>
      </c>
      <c r="S213" s="9">
        <f>IF(E213&gt;信息总览!$B$4,Q213,IF(I213&lt;140,Q213,(Q213+R213)/2))</f>
        <v>1</v>
      </c>
      <c r="T213" s="18">
        <f>IF(AND(J213="GK",W213&lt;&gt;""),0.1,IF(S213=1,0.1,IF((S213+V213)/2=1,0.1,IF(W213="8M",0.15,IF(W213="7M",0.13,IF(W213="伪名",0.11,IF(E213&gt;信息总览!$B$4,IF(INT((G213-95)/10)&gt;5,0.09,0.07),IF(INT((I213-95)/10)&gt;5,0.09,0.07))))))))</f>
        <v>0.1</v>
      </c>
      <c r="U213" s="9">
        <f t="shared" si="26"/>
        <v>0.1</v>
      </c>
      <c r="V213" s="9">
        <f t="shared" si="27"/>
        <v>1</v>
      </c>
      <c r="W213" s="9" t="str">
        <f>IF(V213&gt;=8,"8M",IF(V213&gt;=7,"7M",IF(E213&lt;=信息总览!$B$4,IF(I213&gt;164,"伪名",""),IF(AND(E213&gt;信息总览!$B$4,E213&lt;26,G213&gt;164),"伪名",""))))</f>
        <v/>
      </c>
      <c r="X213" s="19">
        <f t="shared" si="28"/>
        <v>0</v>
      </c>
    </row>
    <row r="214" hidden="1" spans="1:24">
      <c r="A214" s="9" t="str">
        <f t="shared" si="22"/>
        <v/>
      </c>
      <c r="B214" s="8">
        <v>91207281</v>
      </c>
      <c r="C214" s="12" t="s">
        <v>530</v>
      </c>
      <c r="D214" s="12"/>
      <c r="E214" s="8">
        <v>22</v>
      </c>
      <c r="F214" s="8">
        <v>145</v>
      </c>
      <c r="G214" s="8">
        <v>151</v>
      </c>
      <c r="H214" s="8">
        <f>IFERROR(VLOOKUP(B214,球员对应球队!A:D,4,FALSE)-G214,"")</f>
        <v>0</v>
      </c>
      <c r="I214" s="8">
        <v>160</v>
      </c>
      <c r="J214" s="10" t="s">
        <v>189</v>
      </c>
      <c r="K214" s="10" t="s">
        <v>284</v>
      </c>
      <c r="L214" s="10" t="s">
        <v>40</v>
      </c>
      <c r="M214" s="10" t="str">
        <f>VLOOKUP(L214,信息总览!C:E,3,FALSE)</f>
        <v>超级</v>
      </c>
      <c r="N214" s="8"/>
      <c r="O214" s="8"/>
      <c r="P214" s="18">
        <f t="shared" si="23"/>
        <v>5</v>
      </c>
      <c r="Q214" s="9">
        <f t="shared" si="24"/>
        <v>5</v>
      </c>
      <c r="R214" s="9">
        <f t="shared" si="25"/>
        <v>6</v>
      </c>
      <c r="S214" s="9">
        <f>IF(E214&gt;信息总览!$B$4,Q214,IF(I214&lt;140,Q214,(Q214+R214)/2))</f>
        <v>5.5</v>
      </c>
      <c r="T214" s="18">
        <f>IF(AND(J214="GK",W214&lt;&gt;""),0.1,IF(S214=1,0.1,IF((S214+V214)/2=1,0.1,IF(W214="8M",0.15,IF(W214="7M",0.13,IF(W214="伪名",0.11,IF(E214&gt;信息总览!$B$4,IF(INT((G214-95)/10)&gt;5,0.09,0.07),IF(INT((I214-95)/10)&gt;5,0.09,0.07))))))))</f>
        <v>0.09</v>
      </c>
      <c r="U214" s="9">
        <f t="shared" si="26"/>
        <v>0.495</v>
      </c>
      <c r="V214" s="9">
        <f t="shared" si="27"/>
        <v>5.5</v>
      </c>
      <c r="W214" s="9" t="str">
        <f>IF(V214&gt;=8,"8M",IF(V214&gt;=7,"7M",IF(E214&lt;=信息总览!$B$4,IF(I214&gt;164,"伪名",""),IF(AND(E214&gt;信息总览!$B$4,E214&lt;26,G214&gt;164),"伪名",""))))</f>
        <v/>
      </c>
      <c r="X214" s="19">
        <f t="shared" si="28"/>
        <v>9</v>
      </c>
    </row>
    <row r="215" hidden="1" spans="1:24">
      <c r="A215" s="9" t="str">
        <f t="shared" si="22"/>
        <v/>
      </c>
      <c r="B215" s="8">
        <v>2000069643</v>
      </c>
      <c r="C215" s="12" t="s">
        <v>531</v>
      </c>
      <c r="D215" s="12"/>
      <c r="E215" s="8">
        <v>25</v>
      </c>
      <c r="F215" s="8">
        <v>148</v>
      </c>
      <c r="G215" s="8">
        <v>153</v>
      </c>
      <c r="H215" s="8">
        <f>IFERROR(VLOOKUP(B215,球员对应球队!A:D,4,FALSE)-G215,"")</f>
        <v>0</v>
      </c>
      <c r="I215" s="8">
        <v>153</v>
      </c>
      <c r="J215" s="10" t="s">
        <v>189</v>
      </c>
      <c r="K215" s="10" t="s">
        <v>532</v>
      </c>
      <c r="L215" s="10" t="s">
        <v>40</v>
      </c>
      <c r="M215" s="10" t="str">
        <f>VLOOKUP(L215,信息总览!C:E,3,FALSE)</f>
        <v>超级</v>
      </c>
      <c r="N215" s="8"/>
      <c r="O215" s="8"/>
      <c r="P215" s="18">
        <f t="shared" si="23"/>
        <v>5</v>
      </c>
      <c r="Q215" s="9">
        <f t="shared" si="24"/>
        <v>5</v>
      </c>
      <c r="R215" s="9">
        <f t="shared" si="25"/>
        <v>5</v>
      </c>
      <c r="S215" s="9">
        <f>IF(E215&gt;信息总览!$B$4,Q215,IF(I215&lt;140,Q215,(Q215+R215)/2))</f>
        <v>5</v>
      </c>
      <c r="T215" s="18">
        <f>IF(AND(J215="GK",W215&lt;&gt;""),0.1,IF(S215=1,0.1,IF((S215+V215)/2=1,0.1,IF(W215="8M",0.15,IF(W215="7M",0.13,IF(W215="伪名",0.11,IF(E215&gt;信息总览!$B$4,IF(INT((G215-95)/10)&gt;5,0.09,0.07),IF(INT((I215-95)/10)&gt;5,0.09,0.07))))))))</f>
        <v>0.07</v>
      </c>
      <c r="U215" s="9">
        <f t="shared" si="26"/>
        <v>0.35</v>
      </c>
      <c r="V215" s="9">
        <f t="shared" si="27"/>
        <v>5</v>
      </c>
      <c r="W215" s="9" t="str">
        <f>IF(V215&gt;=8,"8M",IF(V215&gt;=7,"7M",IF(E215&lt;=信息总览!$B$4,IF(I215&gt;164,"伪名",""),IF(AND(E215&gt;信息总览!$B$4,E215&lt;26,G215&gt;164),"伪名",""))))</f>
        <v/>
      </c>
      <c r="X215" s="19">
        <f t="shared" si="28"/>
        <v>0</v>
      </c>
    </row>
    <row r="216" hidden="1" spans="1:24">
      <c r="A216" s="9" t="str">
        <f t="shared" si="22"/>
        <v/>
      </c>
      <c r="B216" s="8">
        <v>62191195</v>
      </c>
      <c r="C216" s="12" t="s">
        <v>533</v>
      </c>
      <c r="D216" s="12"/>
      <c r="E216" s="8">
        <v>27</v>
      </c>
      <c r="F216" s="8">
        <v>146</v>
      </c>
      <c r="G216" s="8">
        <v>146</v>
      </c>
      <c r="H216" s="8">
        <f>IFERROR(VLOOKUP(B216,球员对应球队!A:D,4,FALSE)-G216,"")</f>
        <v>0</v>
      </c>
      <c r="I216" s="8">
        <v>148</v>
      </c>
      <c r="J216" s="10" t="s">
        <v>216</v>
      </c>
      <c r="K216" s="10" t="s">
        <v>501</v>
      </c>
      <c r="L216" s="10" t="s">
        <v>40</v>
      </c>
      <c r="M216" s="10" t="str">
        <f>VLOOKUP(L216,信息总览!C:E,3,FALSE)</f>
        <v>超级</v>
      </c>
      <c r="N216" s="8"/>
      <c r="O216" s="8"/>
      <c r="P216" s="18">
        <f t="shared" si="23"/>
        <v>5</v>
      </c>
      <c r="Q216" s="9">
        <f t="shared" si="24"/>
        <v>5</v>
      </c>
      <c r="R216" s="9">
        <f t="shared" si="25"/>
        <v>5</v>
      </c>
      <c r="S216" s="9">
        <f>IF(E216&gt;信息总览!$B$4,Q216,IF(I216&lt;140,Q216,(Q216+R216)/2))</f>
        <v>5</v>
      </c>
      <c r="T216" s="18">
        <f>IF(AND(J216="GK",W216&lt;&gt;""),0.1,IF(S216=1,0.1,IF((S216+V216)/2=1,0.1,IF(W216="8M",0.15,IF(W216="7M",0.13,IF(W216="伪名",0.11,IF(E216&gt;信息总览!$B$4,IF(INT((G216-95)/10)&gt;5,0.09,0.07),IF(INT((I216-95)/10)&gt;5,0.09,0.07))))))))</f>
        <v>0.07</v>
      </c>
      <c r="U216" s="9">
        <f t="shared" si="26"/>
        <v>0.35</v>
      </c>
      <c r="V216" s="9">
        <f t="shared" si="27"/>
        <v>5</v>
      </c>
      <c r="W216" s="9" t="str">
        <f>IF(V216&gt;=8,"8M",IF(V216&gt;=7,"7M",IF(E216&lt;=信息总览!$B$4,IF(I216&gt;164,"伪名",""),IF(AND(E216&gt;信息总览!$B$4,E216&lt;26,G216&gt;164),"伪名",""))))</f>
        <v/>
      </c>
      <c r="X216" s="19">
        <f t="shared" si="28"/>
        <v>0</v>
      </c>
    </row>
    <row r="217" hidden="1" spans="1:24">
      <c r="A217" s="9" t="str">
        <f t="shared" si="22"/>
        <v>伪名</v>
      </c>
      <c r="B217" s="8">
        <v>37076092</v>
      </c>
      <c r="C217" s="12" t="s">
        <v>534</v>
      </c>
      <c r="D217" s="12"/>
      <c r="E217" s="8">
        <v>23</v>
      </c>
      <c r="F217" s="8">
        <v>152</v>
      </c>
      <c r="G217" s="8">
        <v>159</v>
      </c>
      <c r="H217" s="8">
        <f>IFERROR(VLOOKUP(B217,球员对应球队!A:D,4,FALSE)-G217,"")</f>
        <v>0</v>
      </c>
      <c r="I217" s="8">
        <v>165</v>
      </c>
      <c r="J217" s="10" t="s">
        <v>178</v>
      </c>
      <c r="K217" s="10" t="s">
        <v>190</v>
      </c>
      <c r="L217" s="10" t="s">
        <v>40</v>
      </c>
      <c r="M217" s="10" t="str">
        <f>VLOOKUP(L217,信息总览!C:E,3,FALSE)</f>
        <v>超级</v>
      </c>
      <c r="N217" s="8"/>
      <c r="O217" s="8"/>
      <c r="P217" s="18">
        <f t="shared" si="23"/>
        <v>5</v>
      </c>
      <c r="Q217" s="9">
        <f t="shared" si="24"/>
        <v>6</v>
      </c>
      <c r="R217" s="9">
        <f t="shared" si="25"/>
        <v>7</v>
      </c>
      <c r="S217" s="9">
        <f>IF(E217&gt;信息总览!$B$4,Q217,IF(I217&lt;140,Q217,(Q217+R217)/2))</f>
        <v>6.5</v>
      </c>
      <c r="T217" s="18">
        <f>IF(AND(J217="GK",W217&lt;&gt;""),0.1,IF(S217=1,0.1,IF((S217+V217)/2=1,0.1,IF(W217="8M",0.15,IF(W217="7M",0.13,IF(W217="伪名",0.11,IF(E217&gt;信息总览!$B$4,IF(INT((G217-95)/10)&gt;5,0.09,0.07),IF(INT((I217-95)/10)&gt;5,0.09,0.07))))))))</f>
        <v>0.11</v>
      </c>
      <c r="U217" s="9">
        <f t="shared" si="26"/>
        <v>0.715</v>
      </c>
      <c r="V217" s="9">
        <f t="shared" si="27"/>
        <v>6</v>
      </c>
      <c r="W217" s="9" t="str">
        <f>IF(V217&gt;=8,"8M",IF(V217&gt;=7,"7M",IF(E217&lt;=信息总览!$B$4,IF(I217&gt;164,"伪名",""),IF(AND(E217&gt;信息总览!$B$4,E217&lt;26,G217&gt;164),"伪名",""))))</f>
        <v>伪名</v>
      </c>
      <c r="X217" s="19">
        <f t="shared" si="28"/>
        <v>6</v>
      </c>
    </row>
    <row r="218" hidden="1" spans="1:24">
      <c r="A218" s="9" t="str">
        <f t="shared" si="22"/>
        <v/>
      </c>
      <c r="B218" s="8">
        <v>13174979</v>
      </c>
      <c r="C218" s="12" t="s">
        <v>535</v>
      </c>
      <c r="D218" s="12"/>
      <c r="E218" s="8">
        <v>28</v>
      </c>
      <c r="F218" s="8">
        <v>142</v>
      </c>
      <c r="G218" s="8">
        <v>142</v>
      </c>
      <c r="H218" s="8">
        <f>IFERROR(VLOOKUP(B218,球员对应球队!A:D,4,FALSE)-G218,"")</f>
        <v>0</v>
      </c>
      <c r="I218" s="8">
        <v>165</v>
      </c>
      <c r="J218" s="10" t="s">
        <v>206</v>
      </c>
      <c r="K218" s="10" t="s">
        <v>536</v>
      </c>
      <c r="L218" s="10" t="s">
        <v>40</v>
      </c>
      <c r="M218" s="10" t="str">
        <f>VLOOKUP(L218,信息总览!C:E,3,FALSE)</f>
        <v>超级</v>
      </c>
      <c r="N218" s="8"/>
      <c r="O218" s="8"/>
      <c r="P218" s="18">
        <f t="shared" si="23"/>
        <v>4</v>
      </c>
      <c r="Q218" s="9">
        <f t="shared" si="24"/>
        <v>4</v>
      </c>
      <c r="R218" s="9">
        <f t="shared" si="25"/>
        <v>7</v>
      </c>
      <c r="S218" s="9">
        <f>IF(E218&gt;信息总览!$B$4,Q218,IF(I218&lt;140,Q218,(Q218+R218)/2))</f>
        <v>4</v>
      </c>
      <c r="T218" s="18">
        <f>IF(AND(J218="GK",W218&lt;&gt;""),0.1,IF(S218=1,0.1,IF((S218+V218)/2=1,0.1,IF(W218="8M",0.15,IF(W218="7M",0.13,IF(W218="伪名",0.11,IF(E218&gt;信息总览!$B$4,IF(INT((G218-95)/10)&gt;5,0.09,0.07),IF(INT((I218-95)/10)&gt;5,0.09,0.07))))))))</f>
        <v>0.07</v>
      </c>
      <c r="U218" s="9">
        <f t="shared" si="26"/>
        <v>0.28</v>
      </c>
      <c r="V218" s="9">
        <f t="shared" si="27"/>
        <v>4</v>
      </c>
      <c r="W218" s="9" t="str">
        <f>IF(V218&gt;=8,"8M",IF(V218&gt;=7,"7M",IF(E218&lt;=信息总览!$B$4,IF(I218&gt;164,"伪名",""),IF(AND(E218&gt;信息总览!$B$4,E218&lt;26,G218&gt;164),"伪名",""))))</f>
        <v/>
      </c>
      <c r="X218" s="19">
        <f t="shared" si="28"/>
        <v>0</v>
      </c>
    </row>
    <row r="219" hidden="1" spans="1:24">
      <c r="A219" s="9" t="str">
        <f t="shared" si="22"/>
        <v/>
      </c>
      <c r="B219" s="8">
        <v>67216396</v>
      </c>
      <c r="C219" s="8" t="s">
        <v>537</v>
      </c>
      <c r="E219" s="8">
        <v>29</v>
      </c>
      <c r="F219" s="8">
        <v>160</v>
      </c>
      <c r="G219" s="8">
        <v>160</v>
      </c>
      <c r="H219" s="8">
        <f>IFERROR(VLOOKUP(B219,球员对应球队!A:D,4,FALSE)-G219,"")</f>
        <v>0</v>
      </c>
      <c r="I219" s="8">
        <v>163</v>
      </c>
      <c r="J219" s="10" t="s">
        <v>375</v>
      </c>
      <c r="K219" s="10" t="s">
        <v>179</v>
      </c>
      <c r="L219" s="10" t="s">
        <v>40</v>
      </c>
      <c r="M219" s="10" t="str">
        <f>VLOOKUP(L219,信息总览!C:E,3,FALSE)</f>
        <v>超级</v>
      </c>
      <c r="P219" s="18">
        <f t="shared" si="23"/>
        <v>6</v>
      </c>
      <c r="Q219" s="9">
        <f t="shared" si="24"/>
        <v>6</v>
      </c>
      <c r="R219" s="9">
        <f t="shared" si="25"/>
        <v>6</v>
      </c>
      <c r="S219" s="9">
        <f>IF(E219&gt;信息总览!$B$4,Q219,IF(I219&lt;140,Q219,(Q219+R219)/2))</f>
        <v>6</v>
      </c>
      <c r="T219" s="18">
        <f>IF(AND(J219="GK",W219&lt;&gt;""),0.1,IF(S219=1,0.1,IF((S219+V219)/2=1,0.1,IF(W219="8M",0.15,IF(W219="7M",0.13,IF(W219="伪名",0.11,IF(E219&gt;信息总览!$B$4,IF(INT((G219-95)/10)&gt;5,0.09,0.07),IF(INT((I219-95)/10)&gt;5,0.09,0.07))))))))</f>
        <v>0.09</v>
      </c>
      <c r="U219" s="9">
        <f t="shared" si="26"/>
        <v>0.54</v>
      </c>
      <c r="V219" s="9">
        <f t="shared" si="27"/>
        <v>6</v>
      </c>
      <c r="W219" s="9" t="str">
        <f>IF(V219&gt;=8,"8M",IF(V219&gt;=7,"7M",IF(E219&lt;=信息总览!$B$4,IF(I219&gt;164,"伪名",""),IF(AND(E219&gt;信息总览!$B$4,E219&lt;26,G219&gt;164),"伪名",""))))</f>
        <v/>
      </c>
      <c r="X219" s="19">
        <f t="shared" si="28"/>
        <v>0</v>
      </c>
    </row>
    <row r="220" hidden="1" spans="1:24">
      <c r="A220" s="9" t="str">
        <f t="shared" si="22"/>
        <v/>
      </c>
      <c r="B220" s="8">
        <v>49047182</v>
      </c>
      <c r="C220" s="12" t="s">
        <v>538</v>
      </c>
      <c r="D220" s="12"/>
      <c r="E220" s="8">
        <v>24</v>
      </c>
      <c r="F220" s="8">
        <v>156</v>
      </c>
      <c r="G220" s="8">
        <v>156</v>
      </c>
      <c r="H220" s="8">
        <f>IFERROR(VLOOKUP(B220,球员对应球队!A:D,4,FALSE)-G220,"")</f>
        <v>0</v>
      </c>
      <c r="I220" s="8">
        <v>164</v>
      </c>
      <c r="J220" s="10" t="s">
        <v>206</v>
      </c>
      <c r="K220" s="10" t="s">
        <v>243</v>
      </c>
      <c r="L220" s="10" t="s">
        <v>40</v>
      </c>
      <c r="M220" s="10" t="str">
        <f>VLOOKUP(L220,信息总览!C:E,3,FALSE)</f>
        <v>超级</v>
      </c>
      <c r="N220" s="8"/>
      <c r="O220" s="8"/>
      <c r="P220" s="18">
        <f t="shared" si="23"/>
        <v>6</v>
      </c>
      <c r="Q220" s="9">
        <f t="shared" si="24"/>
        <v>6</v>
      </c>
      <c r="R220" s="9">
        <f t="shared" si="25"/>
        <v>6</v>
      </c>
      <c r="S220" s="9">
        <f>IF(E220&gt;信息总览!$B$4,Q220,IF(I220&lt;140,Q220,(Q220+R220)/2))</f>
        <v>6</v>
      </c>
      <c r="T220" s="18">
        <f>IF(AND(J220="GK",W220&lt;&gt;""),0.1,IF(S220=1,0.1,IF((S220+V220)/2=1,0.1,IF(W220="8M",0.15,IF(W220="7M",0.13,IF(W220="伪名",0.11,IF(E220&gt;信息总览!$B$4,IF(INT((G220-95)/10)&gt;5,0.09,0.07),IF(INT((I220-95)/10)&gt;5,0.09,0.07))))))))</f>
        <v>0.09</v>
      </c>
      <c r="U220" s="9">
        <f t="shared" si="26"/>
        <v>0.54</v>
      </c>
      <c r="V220" s="9">
        <f t="shared" si="27"/>
        <v>6</v>
      </c>
      <c r="W220" s="9" t="str">
        <f>IF(V220&gt;=8,"8M",IF(V220&gt;=7,"7M",IF(E220&lt;=信息总览!$B$4,IF(I220&gt;164,"伪名",""),IF(AND(E220&gt;信息总览!$B$4,E220&lt;26,G220&gt;164),"伪名",""))))</f>
        <v/>
      </c>
      <c r="X220" s="19">
        <f t="shared" si="28"/>
        <v>0</v>
      </c>
    </row>
    <row r="221" hidden="1" spans="1:24">
      <c r="A221" s="9" t="str">
        <f t="shared" si="22"/>
        <v/>
      </c>
      <c r="B221" s="8">
        <v>2000257921</v>
      </c>
      <c r="C221" s="8" t="s">
        <v>539</v>
      </c>
      <c r="E221" s="8">
        <v>18</v>
      </c>
      <c r="F221" s="8">
        <v>116</v>
      </c>
      <c r="G221" s="8">
        <v>140</v>
      </c>
      <c r="H221" s="8">
        <f>IFERROR(VLOOKUP(B221,球员对应球队!A:D,4,FALSE)-G221,"")</f>
        <v>0</v>
      </c>
      <c r="I221" s="8">
        <v>161</v>
      </c>
      <c r="J221" s="10" t="s">
        <v>216</v>
      </c>
      <c r="K221" s="10" t="s">
        <v>284</v>
      </c>
      <c r="L221" s="10" t="s">
        <v>132</v>
      </c>
      <c r="M221" s="10" t="str">
        <f>VLOOKUP(L221,信息总览!C:E,3,FALSE)</f>
        <v>乙级</v>
      </c>
      <c r="N221" s="8"/>
      <c r="O221" s="8"/>
      <c r="P221" s="18">
        <f t="shared" si="23"/>
        <v>2</v>
      </c>
      <c r="Q221" s="9">
        <f t="shared" si="24"/>
        <v>4</v>
      </c>
      <c r="R221" s="9">
        <f t="shared" si="25"/>
        <v>6</v>
      </c>
      <c r="S221" s="9">
        <f>IF(E221&gt;信息总览!$B$4,Q221,IF(I221&lt;140,Q221,(Q221+R221)/2))</f>
        <v>5</v>
      </c>
      <c r="T221" s="18">
        <f>IF(AND(J221="GK",W221&lt;&gt;""),0.1,IF(S221=1,0.1,IF((S221+V221)/2=1,0.1,IF(W221="8M",0.15,IF(W221="7M",0.13,IF(W221="伪名",0.11,IF(E221&gt;信息总览!$B$4,IF(INT((G221-95)/10)&gt;5,0.09,0.07),IF(INT((I221-95)/10)&gt;5,0.09,0.07))))))))</f>
        <v>0.09</v>
      </c>
      <c r="U221" s="9">
        <f t="shared" si="26"/>
        <v>0.45</v>
      </c>
      <c r="V221" s="9">
        <f t="shared" si="27"/>
        <v>4</v>
      </c>
      <c r="W221" s="9" t="str">
        <f>IF(V221&gt;=8,"8M",IF(V221&gt;=7,"7M",IF(E221&lt;=信息总览!$B$4,IF(I221&gt;164,"伪名",""),IF(AND(E221&gt;信息总览!$B$4,E221&lt;26,G221&gt;164),"伪名",""))))</f>
        <v/>
      </c>
      <c r="X221" s="19">
        <f t="shared" si="28"/>
        <v>21</v>
      </c>
    </row>
    <row r="222" hidden="1" spans="1:24">
      <c r="A222" s="9" t="str">
        <f t="shared" si="22"/>
        <v>8M</v>
      </c>
      <c r="B222" s="8">
        <v>29232937</v>
      </c>
      <c r="C222" s="8" t="s">
        <v>540</v>
      </c>
      <c r="E222" s="8">
        <v>22</v>
      </c>
      <c r="F222" s="8">
        <v>181</v>
      </c>
      <c r="G222" s="8">
        <v>188</v>
      </c>
      <c r="H222" s="8">
        <f>IFERROR(VLOOKUP(B222,球员对应球队!A:D,4,FALSE)-G222,"")</f>
        <v>0</v>
      </c>
      <c r="I222" s="8">
        <v>188</v>
      </c>
      <c r="J222" s="10" t="s">
        <v>267</v>
      </c>
      <c r="K222" s="10" t="s">
        <v>190</v>
      </c>
      <c r="L222" s="10" t="s">
        <v>132</v>
      </c>
      <c r="M222" s="10" t="str">
        <f>VLOOKUP(L222,信息总览!C:E,3,FALSE)</f>
        <v>乙级</v>
      </c>
      <c r="N222" s="8"/>
      <c r="O222" s="8"/>
      <c r="P222" s="18">
        <f t="shared" si="23"/>
        <v>8</v>
      </c>
      <c r="Q222" s="9">
        <f t="shared" si="24"/>
        <v>9</v>
      </c>
      <c r="R222" s="9">
        <f t="shared" si="25"/>
        <v>9</v>
      </c>
      <c r="S222" s="9">
        <f>IF(E222&gt;信息总览!$B$4,Q222,IF(I222&lt;140,Q222,(Q222+R222)/2))</f>
        <v>9</v>
      </c>
      <c r="T222" s="18">
        <f>IF(AND(J222="GK",W222&lt;&gt;""),0.1,IF(S222=1,0.1,IF((S222+V222)/2=1,0.1,IF(W222="8M",0.15,IF(W222="7M",0.13,IF(W222="伪名",0.11,IF(E222&gt;信息总览!$B$4,IF(INT((G222-95)/10)&gt;5,0.09,0.07),IF(INT((I222-95)/10)&gt;5,0.09,0.07))))))))</f>
        <v>0.15</v>
      </c>
      <c r="U222" s="9">
        <f t="shared" si="26"/>
        <v>1.35</v>
      </c>
      <c r="V222" s="9">
        <f t="shared" si="27"/>
        <v>8.5</v>
      </c>
      <c r="W222" s="9" t="str">
        <f>IF(V222&gt;=8,"8M",IF(V222&gt;=7,"7M",IF(E222&lt;=信息总览!$B$4,IF(I222&gt;164,"伪名",""),IF(AND(E222&gt;信息总览!$B$4,E222&lt;26,G222&gt;164),"伪名",""))))</f>
        <v>8M</v>
      </c>
      <c r="X222" s="19">
        <f t="shared" si="28"/>
        <v>0</v>
      </c>
    </row>
    <row r="223" hidden="1" spans="1:24">
      <c r="A223" s="9" t="str">
        <f t="shared" si="22"/>
        <v>伪名</v>
      </c>
      <c r="B223" s="8">
        <v>2000053516</v>
      </c>
      <c r="C223" s="12" t="s">
        <v>541</v>
      </c>
      <c r="D223" s="12"/>
      <c r="E223" s="8">
        <v>21</v>
      </c>
      <c r="F223" s="8">
        <v>146</v>
      </c>
      <c r="G223" s="8">
        <v>153</v>
      </c>
      <c r="H223" s="8">
        <f>IFERROR(VLOOKUP(B223,球员对应球队!A:D,4,FALSE)-G223,"")</f>
        <v>0</v>
      </c>
      <c r="I223" s="8">
        <v>173</v>
      </c>
      <c r="J223" s="10" t="s">
        <v>206</v>
      </c>
      <c r="K223" s="10" t="s">
        <v>190</v>
      </c>
      <c r="L223" s="10" t="s">
        <v>132</v>
      </c>
      <c r="M223" s="10" t="str">
        <f>VLOOKUP(L223,信息总览!C:E,3,FALSE)</f>
        <v>乙级</v>
      </c>
      <c r="N223" s="8"/>
      <c r="O223" s="8"/>
      <c r="P223" s="18">
        <f t="shared" si="23"/>
        <v>5</v>
      </c>
      <c r="Q223" s="9">
        <f t="shared" si="24"/>
        <v>5</v>
      </c>
      <c r="R223" s="9">
        <f t="shared" si="25"/>
        <v>7</v>
      </c>
      <c r="S223" s="9">
        <f>IF(E223&gt;信息总览!$B$4,Q223,IF(I223&lt;140,Q223,(Q223+R223)/2))</f>
        <v>6</v>
      </c>
      <c r="T223" s="18">
        <f>IF(AND(J223="GK",W223&lt;&gt;""),0.1,IF(S223=1,0.1,IF((S223+V223)/2=1,0.1,IF(W223="8M",0.15,IF(W223="7M",0.13,IF(W223="伪名",0.11,IF(E223&gt;信息总览!$B$4,IF(INT((G223-95)/10)&gt;5,0.09,0.07),IF(INT((I223-95)/10)&gt;5,0.09,0.07))))))))</f>
        <v>0.11</v>
      </c>
      <c r="U223" s="9">
        <f t="shared" si="26"/>
        <v>0.66</v>
      </c>
      <c r="V223" s="9">
        <f t="shared" si="27"/>
        <v>6</v>
      </c>
      <c r="W223" s="9" t="str">
        <f>IF(V223&gt;=8,"8M",IF(V223&gt;=7,"7M",IF(E223&lt;=信息总览!$B$4,IF(I223&gt;164,"伪名",""),IF(AND(E223&gt;信息总览!$B$4,E223&lt;26,G223&gt;164),"伪名",""))))</f>
        <v>伪名</v>
      </c>
      <c r="X223" s="19">
        <f t="shared" si="28"/>
        <v>20</v>
      </c>
    </row>
    <row r="224" hidden="1" spans="1:24">
      <c r="A224" s="9" t="str">
        <f t="shared" si="22"/>
        <v/>
      </c>
      <c r="B224" s="8">
        <v>92074020</v>
      </c>
      <c r="C224" s="8" t="s">
        <v>542</v>
      </c>
      <c r="E224" s="8">
        <v>26</v>
      </c>
      <c r="F224" s="8">
        <v>159</v>
      </c>
      <c r="G224" s="8">
        <v>159</v>
      </c>
      <c r="H224" s="8">
        <f>IFERROR(VLOOKUP(B224,球员对应球队!A:D,4,FALSE)-G224,"")</f>
        <v>0</v>
      </c>
      <c r="I224" s="8">
        <v>163</v>
      </c>
      <c r="J224" s="10" t="s">
        <v>383</v>
      </c>
      <c r="K224" s="10" t="s">
        <v>380</v>
      </c>
      <c r="L224" s="10" t="s">
        <v>132</v>
      </c>
      <c r="M224" s="10" t="str">
        <f>VLOOKUP(L224,信息总览!C:E,3,FALSE)</f>
        <v>乙级</v>
      </c>
      <c r="N224" s="8"/>
      <c r="O224" s="8"/>
      <c r="P224" s="18">
        <f t="shared" si="23"/>
        <v>6</v>
      </c>
      <c r="Q224" s="9">
        <f t="shared" si="24"/>
        <v>6</v>
      </c>
      <c r="R224" s="9">
        <f t="shared" si="25"/>
        <v>6</v>
      </c>
      <c r="S224" s="9">
        <f>IF(E224&gt;信息总览!$B$4,Q224,IF(I224&lt;140,Q224,(Q224+R224)/2))</f>
        <v>6</v>
      </c>
      <c r="T224" s="18">
        <f>IF(AND(J224="GK",W224&lt;&gt;""),0.1,IF(S224=1,0.1,IF((S224+V224)/2=1,0.1,IF(W224="8M",0.15,IF(W224="7M",0.13,IF(W224="伪名",0.11,IF(E224&gt;信息总览!$B$4,IF(INT((G224-95)/10)&gt;5,0.09,0.07),IF(INT((I224-95)/10)&gt;5,0.09,0.07))))))))</f>
        <v>0.09</v>
      </c>
      <c r="U224" s="9">
        <f t="shared" si="26"/>
        <v>0.54</v>
      </c>
      <c r="V224" s="9">
        <f t="shared" si="27"/>
        <v>6</v>
      </c>
      <c r="W224" s="9" t="str">
        <f>IF(V224&gt;=8,"8M",IF(V224&gt;=7,"7M",IF(E224&lt;=信息总览!$B$4,IF(I224&gt;164,"伪名",""),IF(AND(E224&gt;信息总览!$B$4,E224&lt;26,G224&gt;164),"伪名",""))))</f>
        <v/>
      </c>
      <c r="X224" s="19">
        <f t="shared" si="28"/>
        <v>0</v>
      </c>
    </row>
    <row r="225" hidden="1" spans="1:24">
      <c r="A225" s="9" t="str">
        <f t="shared" si="22"/>
        <v/>
      </c>
      <c r="B225" s="8">
        <v>84161856</v>
      </c>
      <c r="C225" s="12" t="s">
        <v>543</v>
      </c>
      <c r="D225" s="12"/>
      <c r="E225" s="8">
        <v>23</v>
      </c>
      <c r="F225" s="8">
        <v>134</v>
      </c>
      <c r="G225" s="8">
        <v>140</v>
      </c>
      <c r="H225" s="8">
        <f>IFERROR(VLOOKUP(B225,球员对应球队!A:D,4,FALSE)-G225,"")</f>
        <v>0</v>
      </c>
      <c r="I225" s="8">
        <v>156</v>
      </c>
      <c r="J225" s="10" t="s">
        <v>206</v>
      </c>
      <c r="K225" s="10" t="s">
        <v>544</v>
      </c>
      <c r="L225" s="10" t="s">
        <v>132</v>
      </c>
      <c r="M225" s="10" t="str">
        <f>VLOOKUP(L225,信息总览!C:E,3,FALSE)</f>
        <v>乙级</v>
      </c>
      <c r="N225" s="8"/>
      <c r="O225" s="8"/>
      <c r="P225" s="18">
        <f t="shared" si="23"/>
        <v>3</v>
      </c>
      <c r="Q225" s="9">
        <f t="shared" si="24"/>
        <v>4</v>
      </c>
      <c r="R225" s="9">
        <f t="shared" si="25"/>
        <v>6</v>
      </c>
      <c r="S225" s="9">
        <f>IF(E225&gt;信息总览!$B$4,Q225,IF(I225&lt;140,Q225,(Q225+R225)/2))</f>
        <v>5</v>
      </c>
      <c r="T225" s="18">
        <f>IF(AND(J225="GK",W225&lt;&gt;""),0.1,IF(S225=1,0.1,IF((S225+V225)/2=1,0.1,IF(W225="8M",0.15,IF(W225="7M",0.13,IF(W225="伪名",0.11,IF(E225&gt;信息总览!$B$4,IF(INT((G225-95)/10)&gt;5,0.09,0.07),IF(INT((I225-95)/10)&gt;5,0.09,0.07))))))))</f>
        <v>0.09</v>
      </c>
      <c r="U225" s="9">
        <f t="shared" si="26"/>
        <v>0.45</v>
      </c>
      <c r="V225" s="9">
        <f t="shared" si="27"/>
        <v>4.5</v>
      </c>
      <c r="W225" s="9" t="str">
        <f>IF(V225&gt;=8,"8M",IF(V225&gt;=7,"7M",IF(E225&lt;=信息总览!$B$4,IF(I225&gt;164,"伪名",""),IF(AND(E225&gt;信息总览!$B$4,E225&lt;26,G225&gt;164),"伪名",""))))</f>
        <v/>
      </c>
      <c r="X225" s="19">
        <f t="shared" si="28"/>
        <v>16</v>
      </c>
    </row>
    <row r="226" hidden="1" spans="1:24">
      <c r="A226" s="9" t="str">
        <f t="shared" si="22"/>
        <v/>
      </c>
      <c r="B226" s="8">
        <v>43500064</v>
      </c>
      <c r="C226" s="12" t="s">
        <v>545</v>
      </c>
      <c r="D226" s="12"/>
      <c r="E226" s="8">
        <v>22</v>
      </c>
      <c r="F226" s="8">
        <v>132</v>
      </c>
      <c r="G226" s="8">
        <v>137</v>
      </c>
      <c r="H226" s="8">
        <f>IFERROR(VLOOKUP(B226,球员对应球队!A:D,4,FALSE)-G226,"")</f>
        <v>0</v>
      </c>
      <c r="I226" s="8">
        <v>154</v>
      </c>
      <c r="J226" s="10" t="s">
        <v>267</v>
      </c>
      <c r="K226" s="10" t="s">
        <v>182</v>
      </c>
      <c r="L226" s="10" t="s">
        <v>132</v>
      </c>
      <c r="M226" s="10" t="str">
        <f>VLOOKUP(L226,信息总览!C:E,3,FALSE)</f>
        <v>乙级</v>
      </c>
      <c r="N226" s="8"/>
      <c r="O226" s="8"/>
      <c r="P226" s="18">
        <f t="shared" si="23"/>
        <v>3</v>
      </c>
      <c r="Q226" s="9">
        <f t="shared" si="24"/>
        <v>4</v>
      </c>
      <c r="R226" s="9">
        <f t="shared" si="25"/>
        <v>5</v>
      </c>
      <c r="S226" s="9">
        <f>IF(E226&gt;信息总览!$B$4,Q226,IF(I226&lt;140,Q226,(Q226+R226)/2))</f>
        <v>4.5</v>
      </c>
      <c r="T226" s="18">
        <f>IF(AND(J226="GK",W226&lt;&gt;""),0.1,IF(S226=1,0.1,IF((S226+V226)/2=1,0.1,IF(W226="8M",0.15,IF(W226="7M",0.13,IF(W226="伪名",0.11,IF(E226&gt;信息总览!$B$4,IF(INT((G226-95)/10)&gt;5,0.09,0.07),IF(INT((I226-95)/10)&gt;5,0.09,0.07))))))))</f>
        <v>0.07</v>
      </c>
      <c r="U226" s="9">
        <f t="shared" si="26"/>
        <v>0.315</v>
      </c>
      <c r="V226" s="9">
        <f t="shared" si="27"/>
        <v>4</v>
      </c>
      <c r="W226" s="9" t="str">
        <f>IF(V226&gt;=8,"8M",IF(V226&gt;=7,"7M",IF(E226&lt;=信息总览!$B$4,IF(I226&gt;164,"伪名",""),IF(AND(E226&gt;信息总览!$B$4,E226&lt;26,G226&gt;164),"伪名",""))))</f>
        <v/>
      </c>
      <c r="X226" s="19">
        <f t="shared" si="28"/>
        <v>17</v>
      </c>
    </row>
    <row r="227" hidden="1" spans="1:24">
      <c r="A227" s="9" t="str">
        <f t="shared" si="22"/>
        <v/>
      </c>
      <c r="B227" s="8">
        <v>2000259904</v>
      </c>
      <c r="C227" s="12" t="s">
        <v>546</v>
      </c>
      <c r="D227" s="12"/>
      <c r="E227" s="8">
        <v>18</v>
      </c>
      <c r="F227" s="8">
        <v>125</v>
      </c>
      <c r="G227" s="8">
        <v>131</v>
      </c>
      <c r="H227" s="8">
        <f>IFERROR(VLOOKUP(B227,球员对应球队!A:D,4,FALSE)-G227,"")</f>
        <v>0</v>
      </c>
      <c r="I227" s="8">
        <v>160</v>
      </c>
      <c r="J227" s="10" t="s">
        <v>216</v>
      </c>
      <c r="K227" s="10" t="s">
        <v>182</v>
      </c>
      <c r="L227" s="10" t="s">
        <v>132</v>
      </c>
      <c r="M227" s="10" t="str">
        <f>VLOOKUP(L227,信息总览!C:E,3,FALSE)</f>
        <v>乙级</v>
      </c>
      <c r="N227" s="8"/>
      <c r="O227" s="8"/>
      <c r="P227" s="18">
        <f t="shared" si="23"/>
        <v>3</v>
      </c>
      <c r="Q227" s="9">
        <f t="shared" si="24"/>
        <v>3</v>
      </c>
      <c r="R227" s="9">
        <f t="shared" si="25"/>
        <v>6</v>
      </c>
      <c r="S227" s="9">
        <f>IF(E227&gt;信息总览!$B$4,Q227,IF(I227&lt;140,Q227,(Q227+R227)/2))</f>
        <v>4.5</v>
      </c>
      <c r="T227" s="18">
        <f>IF(AND(J227="GK",W227&lt;&gt;""),0.1,IF(S227=1,0.1,IF((S227+V227)/2=1,0.1,IF(W227="8M",0.15,IF(W227="7M",0.13,IF(W227="伪名",0.11,IF(E227&gt;信息总览!$B$4,IF(INT((G227-95)/10)&gt;5,0.09,0.07),IF(INT((I227-95)/10)&gt;5,0.09,0.07))))))))</f>
        <v>0.09</v>
      </c>
      <c r="U227" s="9">
        <f t="shared" si="26"/>
        <v>0.405</v>
      </c>
      <c r="V227" s="9">
        <f t="shared" si="27"/>
        <v>4.5</v>
      </c>
      <c r="W227" s="9" t="str">
        <f>IF(V227&gt;=8,"8M",IF(V227&gt;=7,"7M",IF(E227&lt;=信息总览!$B$4,IF(I227&gt;164,"伪名",""),IF(AND(E227&gt;信息总览!$B$4,E227&lt;26,G227&gt;164),"伪名",""))))</f>
        <v/>
      </c>
      <c r="X227" s="19">
        <f t="shared" si="28"/>
        <v>29</v>
      </c>
    </row>
    <row r="228" hidden="1" spans="1:24">
      <c r="A228" s="9" t="str">
        <f t="shared" si="22"/>
        <v/>
      </c>
      <c r="B228" s="8">
        <v>2000103120</v>
      </c>
      <c r="C228" s="12" t="s">
        <v>547</v>
      </c>
      <c r="D228" s="12"/>
      <c r="E228" s="8">
        <v>20</v>
      </c>
      <c r="F228" s="8">
        <v>111</v>
      </c>
      <c r="G228" s="8">
        <v>111</v>
      </c>
      <c r="H228" s="8">
        <f>IFERROR(VLOOKUP(B228,球员对应球队!A:D,4,FALSE)-G228,"")</f>
        <v>0</v>
      </c>
      <c r="I228" s="8">
        <v>150</v>
      </c>
      <c r="J228" s="10" t="s">
        <v>181</v>
      </c>
      <c r="K228" s="10" t="s">
        <v>182</v>
      </c>
      <c r="L228" s="10" t="s">
        <v>132</v>
      </c>
      <c r="M228" s="10" t="str">
        <f>VLOOKUP(L228,信息总览!C:E,3,FALSE)</f>
        <v>乙级</v>
      </c>
      <c r="P228" s="18">
        <f t="shared" si="23"/>
        <v>1</v>
      </c>
      <c r="Q228" s="9">
        <f t="shared" si="24"/>
        <v>1</v>
      </c>
      <c r="R228" s="9">
        <f t="shared" si="25"/>
        <v>5</v>
      </c>
      <c r="S228" s="9">
        <f>IF(E228&gt;信息总览!$B$4,Q228,IF(I228&lt;140,Q228,(Q228+R228)/2))</f>
        <v>3</v>
      </c>
      <c r="T228" s="18">
        <f>IF(AND(J228="GK",W228&lt;&gt;""),0.1,IF(S228=1,0.1,IF((S228+V228)/2=1,0.1,IF(W228="8M",0.15,IF(W228="7M",0.13,IF(W228="伪名",0.11,IF(E228&gt;信息总览!$B$4,IF(INT((G228-95)/10)&gt;5,0.09,0.07),IF(INT((I228-95)/10)&gt;5,0.09,0.07))))))))</f>
        <v>0.07</v>
      </c>
      <c r="U228" s="9">
        <f t="shared" si="26"/>
        <v>0.21</v>
      </c>
      <c r="V228" s="9">
        <f t="shared" si="27"/>
        <v>3</v>
      </c>
      <c r="W228" s="9" t="str">
        <f>IF(V228&gt;=8,"8M",IF(V228&gt;=7,"7M",IF(E228&lt;=信息总览!$B$4,IF(I228&gt;164,"伪名",""),IF(AND(E228&gt;信息总览!$B$4,E228&lt;26,G228&gt;164),"伪名",""))))</f>
        <v/>
      </c>
      <c r="X228" s="19">
        <f t="shared" si="28"/>
        <v>39</v>
      </c>
    </row>
    <row r="229" hidden="1" spans="1:24">
      <c r="A229" s="9" t="str">
        <f t="shared" si="22"/>
        <v>伪名</v>
      </c>
      <c r="B229" s="8">
        <v>2000107079</v>
      </c>
      <c r="C229" s="12" t="s">
        <v>548</v>
      </c>
      <c r="D229" s="12"/>
      <c r="E229" s="8">
        <v>20</v>
      </c>
      <c r="F229" s="8">
        <v>138</v>
      </c>
      <c r="G229" s="8">
        <v>151</v>
      </c>
      <c r="H229" s="8">
        <f>IFERROR(VLOOKUP(B229,球员对应球队!A:D,4,FALSE)-G229,"")</f>
        <v>0</v>
      </c>
      <c r="I229" s="8">
        <v>177</v>
      </c>
      <c r="J229" s="10" t="s">
        <v>337</v>
      </c>
      <c r="K229" s="10" t="s">
        <v>243</v>
      </c>
      <c r="L229" s="10" t="s">
        <v>132</v>
      </c>
      <c r="M229" s="10" t="str">
        <f>VLOOKUP(L229,信息总览!C:E,3,FALSE)</f>
        <v>乙级</v>
      </c>
      <c r="N229" s="8"/>
      <c r="O229" s="8"/>
      <c r="P229" s="18">
        <f t="shared" si="23"/>
        <v>4</v>
      </c>
      <c r="Q229" s="9">
        <f t="shared" si="24"/>
        <v>5</v>
      </c>
      <c r="R229" s="9">
        <f t="shared" si="25"/>
        <v>8</v>
      </c>
      <c r="S229" s="9">
        <f>IF(E229&gt;信息总览!$B$4,Q229,IF(I229&lt;140,Q229,(Q229+R229)/2))</f>
        <v>6.5</v>
      </c>
      <c r="T229" s="18">
        <f>IF(AND(J229="GK",W229&lt;&gt;""),0.1,IF(S229=1,0.1,IF((S229+V229)/2=1,0.1,IF(W229="8M",0.15,IF(W229="7M",0.13,IF(W229="伪名",0.11,IF(E229&gt;信息总览!$B$4,IF(INT((G229-95)/10)&gt;5,0.09,0.07),IF(INT((I229-95)/10)&gt;5,0.09,0.07))))))))</f>
        <v>0.11</v>
      </c>
      <c r="U229" s="9">
        <f t="shared" si="26"/>
        <v>0.715</v>
      </c>
      <c r="V229" s="9">
        <f t="shared" si="27"/>
        <v>6</v>
      </c>
      <c r="W229" s="9" t="str">
        <f>IF(V229&gt;=8,"8M",IF(V229&gt;=7,"7M",IF(E229&lt;=信息总览!$B$4,IF(I229&gt;164,"伪名",""),IF(AND(E229&gt;信息总览!$B$4,E229&lt;26,G229&gt;164),"伪名",""))))</f>
        <v>伪名</v>
      </c>
      <c r="X229" s="19">
        <f t="shared" si="28"/>
        <v>26</v>
      </c>
    </row>
    <row r="230" hidden="1" spans="1:24">
      <c r="A230" s="9" t="str">
        <f t="shared" si="22"/>
        <v/>
      </c>
      <c r="B230" s="8">
        <v>2000023588</v>
      </c>
      <c r="C230" s="12" t="s">
        <v>549</v>
      </c>
      <c r="D230" s="12"/>
      <c r="E230" s="8">
        <v>21</v>
      </c>
      <c r="F230" s="8">
        <v>137</v>
      </c>
      <c r="G230" s="8">
        <v>143</v>
      </c>
      <c r="H230" s="8">
        <f>IFERROR(VLOOKUP(B230,球员对应球队!A:D,4,FALSE)-G230,"")</f>
        <v>0</v>
      </c>
      <c r="I230" s="8">
        <v>162</v>
      </c>
      <c r="J230" s="10" t="s">
        <v>252</v>
      </c>
      <c r="K230" s="10" t="s">
        <v>182</v>
      </c>
      <c r="L230" s="10" t="s">
        <v>132</v>
      </c>
      <c r="M230" s="10" t="str">
        <f>VLOOKUP(L230,信息总览!C:E,3,FALSE)</f>
        <v>乙级</v>
      </c>
      <c r="N230" s="8"/>
      <c r="O230" s="8"/>
      <c r="P230" s="18">
        <f t="shared" si="23"/>
        <v>4</v>
      </c>
      <c r="Q230" s="9">
        <f t="shared" si="24"/>
        <v>4</v>
      </c>
      <c r="R230" s="9">
        <f t="shared" si="25"/>
        <v>6</v>
      </c>
      <c r="S230" s="9">
        <f>IF(E230&gt;信息总览!$B$4,Q230,IF(I230&lt;140,Q230,(Q230+R230)/2))</f>
        <v>5</v>
      </c>
      <c r="T230" s="18">
        <f>IF(AND(J230="GK",W230&lt;&gt;""),0.1,IF(S230=1,0.1,IF((S230+V230)/2=1,0.1,IF(W230="8M",0.15,IF(W230="7M",0.13,IF(W230="伪名",0.11,IF(E230&gt;信息总览!$B$4,IF(INT((G230-95)/10)&gt;5,0.09,0.07),IF(INT((I230-95)/10)&gt;5,0.09,0.07))))))))</f>
        <v>0.09</v>
      </c>
      <c r="U230" s="9">
        <f t="shared" si="26"/>
        <v>0.45</v>
      </c>
      <c r="V230" s="9">
        <f t="shared" si="27"/>
        <v>5</v>
      </c>
      <c r="W230" s="9" t="str">
        <f>IF(V230&gt;=8,"8M",IF(V230&gt;=7,"7M",IF(E230&lt;=信息总览!$B$4,IF(I230&gt;164,"伪名",""),IF(AND(E230&gt;信息总览!$B$4,E230&lt;26,G230&gt;164),"伪名",""))))</f>
        <v/>
      </c>
      <c r="X230" s="19">
        <f t="shared" si="28"/>
        <v>19</v>
      </c>
    </row>
    <row r="231" hidden="1" spans="1:24">
      <c r="A231" s="9" t="str">
        <f t="shared" si="22"/>
        <v/>
      </c>
      <c r="B231" s="8">
        <v>83111483</v>
      </c>
      <c r="C231" s="12" t="s">
        <v>550</v>
      </c>
      <c r="D231" s="12"/>
      <c r="E231" s="8">
        <v>26</v>
      </c>
      <c r="F231" s="8">
        <v>159</v>
      </c>
      <c r="G231" s="8">
        <v>159</v>
      </c>
      <c r="H231" s="8">
        <f>IFERROR(VLOOKUP(B231,球员对应球队!A:D,4,FALSE)-G231,"")</f>
        <v>0</v>
      </c>
      <c r="I231" s="8">
        <v>165</v>
      </c>
      <c r="J231" s="10" t="s">
        <v>432</v>
      </c>
      <c r="K231" s="10" t="s">
        <v>214</v>
      </c>
      <c r="L231" s="10" t="s">
        <v>132</v>
      </c>
      <c r="M231" s="10" t="str">
        <f>VLOOKUP(L231,信息总览!C:E,3,FALSE)</f>
        <v>乙级</v>
      </c>
      <c r="N231" s="8"/>
      <c r="O231" s="8"/>
      <c r="P231" s="18">
        <f t="shared" si="23"/>
        <v>6</v>
      </c>
      <c r="Q231" s="9">
        <f t="shared" si="24"/>
        <v>6</v>
      </c>
      <c r="R231" s="9">
        <f t="shared" si="25"/>
        <v>7</v>
      </c>
      <c r="S231" s="9">
        <f>IF(E231&gt;信息总览!$B$4,Q231,IF(I231&lt;140,Q231,(Q231+R231)/2))</f>
        <v>6</v>
      </c>
      <c r="T231" s="18">
        <f>IF(AND(J231="GK",W231&lt;&gt;""),0.1,IF(S231=1,0.1,IF((S231+V231)/2=1,0.1,IF(W231="8M",0.15,IF(W231="7M",0.13,IF(W231="伪名",0.11,IF(E231&gt;信息总览!$B$4,IF(INT((G231-95)/10)&gt;5,0.09,0.07),IF(INT((I231-95)/10)&gt;5,0.09,0.07))))))))</f>
        <v>0.09</v>
      </c>
      <c r="U231" s="9">
        <f t="shared" si="26"/>
        <v>0.54</v>
      </c>
      <c r="V231" s="9">
        <f t="shared" si="27"/>
        <v>6</v>
      </c>
      <c r="W231" s="9" t="str">
        <f>IF(V231&gt;=8,"8M",IF(V231&gt;=7,"7M",IF(E231&lt;=信息总览!$B$4,IF(I231&gt;164,"伪名",""),IF(AND(E231&gt;信息总览!$B$4,E231&lt;26,G231&gt;164),"伪名",""))))</f>
        <v/>
      </c>
      <c r="X231" s="19">
        <f t="shared" si="28"/>
        <v>0</v>
      </c>
    </row>
    <row r="232" hidden="1" spans="1:24">
      <c r="A232" s="9" t="str">
        <f t="shared" si="22"/>
        <v>伪名</v>
      </c>
      <c r="B232" s="8">
        <v>43424738</v>
      </c>
      <c r="C232" s="12" t="s">
        <v>551</v>
      </c>
      <c r="D232" s="12"/>
      <c r="E232" s="8">
        <v>23</v>
      </c>
      <c r="F232" s="8">
        <v>153</v>
      </c>
      <c r="G232" s="8">
        <v>160</v>
      </c>
      <c r="H232" s="8">
        <f>IFERROR(VLOOKUP(B232,球员对应球队!A:D,4,FALSE)-G232,"")</f>
        <v>0</v>
      </c>
      <c r="I232" s="8">
        <v>169</v>
      </c>
      <c r="J232" s="10" t="s">
        <v>184</v>
      </c>
      <c r="K232" s="10" t="s">
        <v>182</v>
      </c>
      <c r="L232" s="10" t="s">
        <v>132</v>
      </c>
      <c r="M232" s="10" t="str">
        <f>VLOOKUP(L232,信息总览!C:E,3,FALSE)</f>
        <v>乙级</v>
      </c>
      <c r="P232" s="18">
        <f t="shared" si="23"/>
        <v>5</v>
      </c>
      <c r="Q232" s="9">
        <f t="shared" si="24"/>
        <v>6</v>
      </c>
      <c r="R232" s="9">
        <f t="shared" si="25"/>
        <v>7</v>
      </c>
      <c r="S232" s="9">
        <f>IF(E232&gt;信息总览!$B$4,Q232,IF(I232&lt;140,Q232,(Q232+R232)/2))</f>
        <v>6.5</v>
      </c>
      <c r="T232" s="18">
        <f>IF(AND(J232="GK",W232&lt;&gt;""),0.1,IF(S232=1,0.1,IF((S232+V232)/2=1,0.1,IF(W232="8M",0.15,IF(W232="7M",0.13,IF(W232="伪名",0.11,IF(E232&gt;信息总览!$B$4,IF(INT((G232-95)/10)&gt;5,0.09,0.07),IF(INT((I232-95)/10)&gt;5,0.09,0.07))))))))</f>
        <v>0.11</v>
      </c>
      <c r="U232" s="9">
        <f t="shared" si="26"/>
        <v>0.715</v>
      </c>
      <c r="V232" s="9">
        <f t="shared" si="27"/>
        <v>6</v>
      </c>
      <c r="W232" s="9" t="str">
        <f>IF(V232&gt;=8,"8M",IF(V232&gt;=7,"7M",IF(E232&lt;=信息总览!$B$4,IF(I232&gt;164,"伪名",""),IF(AND(E232&gt;信息总览!$B$4,E232&lt;26,G232&gt;164),"伪名",""))))</f>
        <v>伪名</v>
      </c>
      <c r="X232" s="19">
        <f t="shared" si="28"/>
        <v>9</v>
      </c>
    </row>
    <row r="233" hidden="1" spans="1:24">
      <c r="A233" s="9" t="str">
        <f t="shared" si="22"/>
        <v/>
      </c>
      <c r="B233" s="12">
        <v>29156212</v>
      </c>
      <c r="C233" s="12" t="s">
        <v>552</v>
      </c>
      <c r="D233" s="12"/>
      <c r="E233" s="8">
        <v>27</v>
      </c>
      <c r="F233" s="8">
        <v>147</v>
      </c>
      <c r="G233" s="8">
        <v>147</v>
      </c>
      <c r="H233" s="8">
        <f>IFERROR(VLOOKUP(B233,球员对应球队!A:D,4,FALSE)-G233,"")</f>
        <v>0</v>
      </c>
      <c r="I233" s="8">
        <v>160</v>
      </c>
      <c r="J233" s="10" t="s">
        <v>181</v>
      </c>
      <c r="K233" s="10" t="s">
        <v>179</v>
      </c>
      <c r="L233" s="10" t="s">
        <v>132</v>
      </c>
      <c r="M233" s="10" t="str">
        <f>VLOOKUP(L233,信息总览!C:E,3,FALSE)</f>
        <v>乙级</v>
      </c>
      <c r="N233" s="8"/>
      <c r="O233" s="8"/>
      <c r="P233" s="18">
        <f t="shared" si="23"/>
        <v>5</v>
      </c>
      <c r="Q233" s="9">
        <f t="shared" si="24"/>
        <v>5</v>
      </c>
      <c r="R233" s="9">
        <f t="shared" si="25"/>
        <v>6</v>
      </c>
      <c r="S233" s="9">
        <f>IF(E233&gt;信息总览!$B$4,Q233,IF(I233&lt;140,Q233,(Q233+R233)/2))</f>
        <v>5</v>
      </c>
      <c r="T233" s="18">
        <f>IF(AND(J233="GK",W233&lt;&gt;""),0.1,IF(S233=1,0.1,IF((S233+V233)/2=1,0.1,IF(W233="8M",0.15,IF(W233="7M",0.13,IF(W233="伪名",0.11,IF(E233&gt;信息总览!$B$4,IF(INT((G233-95)/10)&gt;5,0.09,0.07),IF(INT((I233-95)/10)&gt;5,0.09,0.07))))))))</f>
        <v>0.07</v>
      </c>
      <c r="U233" s="9">
        <f t="shared" si="26"/>
        <v>0.35</v>
      </c>
      <c r="V233" s="9">
        <f t="shared" si="27"/>
        <v>5</v>
      </c>
      <c r="W233" s="9" t="str">
        <f>IF(V233&gt;=8,"8M",IF(V233&gt;=7,"7M",IF(E233&lt;=信息总览!$B$4,IF(I233&gt;164,"伪名",""),IF(AND(E233&gt;信息总览!$B$4,E233&lt;26,G233&gt;164),"伪名",""))))</f>
        <v/>
      </c>
      <c r="X233" s="19">
        <f t="shared" si="28"/>
        <v>0</v>
      </c>
    </row>
    <row r="234" hidden="1" spans="1:24">
      <c r="A234" s="9" t="str">
        <f t="shared" si="22"/>
        <v/>
      </c>
      <c r="B234" s="8">
        <v>2000288527</v>
      </c>
      <c r="C234" s="12" t="s">
        <v>553</v>
      </c>
      <c r="D234" s="12"/>
      <c r="E234" s="8">
        <v>18</v>
      </c>
      <c r="F234" s="8">
        <v>125</v>
      </c>
      <c r="G234" s="8">
        <v>125</v>
      </c>
      <c r="H234" s="8">
        <f>IFERROR(VLOOKUP(B234,球员对应球队!A:D,4,FALSE)-G234,"")</f>
        <v>0</v>
      </c>
      <c r="I234" s="8">
        <v>150</v>
      </c>
      <c r="J234" s="10" t="s">
        <v>554</v>
      </c>
      <c r="K234" s="10" t="s">
        <v>555</v>
      </c>
      <c r="L234" s="10" t="s">
        <v>132</v>
      </c>
      <c r="M234" s="10" t="str">
        <f>VLOOKUP(L234,信息总览!C:E,3,FALSE)</f>
        <v>乙级</v>
      </c>
      <c r="P234" s="18">
        <f t="shared" si="23"/>
        <v>3</v>
      </c>
      <c r="Q234" s="9">
        <f t="shared" si="24"/>
        <v>3</v>
      </c>
      <c r="R234" s="9">
        <f t="shared" si="25"/>
        <v>5</v>
      </c>
      <c r="S234" s="9">
        <f>IF(E234&gt;信息总览!$B$4,Q234,IF(I234&lt;140,Q234,(Q234+R234)/2))</f>
        <v>4</v>
      </c>
      <c r="T234" s="18">
        <f>IF(AND(J234="GK",W234&lt;&gt;""),0.1,IF(S234=1,0.1,IF((S234+V234)/2=1,0.1,IF(W234="8M",0.15,IF(W234="7M",0.13,IF(W234="伪名",0.11,IF(E234&gt;信息总览!$B$4,IF(INT((G234-95)/10)&gt;5,0.09,0.07),IF(INT((I234-95)/10)&gt;5,0.09,0.07))))))))</f>
        <v>0.07</v>
      </c>
      <c r="U234" s="9">
        <f t="shared" si="26"/>
        <v>0.28</v>
      </c>
      <c r="V234" s="9">
        <f t="shared" si="27"/>
        <v>4</v>
      </c>
      <c r="W234" s="9" t="str">
        <f>IF(V234&gt;=8,"8M",IF(V234&gt;=7,"7M",IF(E234&lt;=信息总览!$B$4,IF(I234&gt;164,"伪名",""),IF(AND(E234&gt;信息总览!$B$4,E234&lt;26,G234&gt;164),"伪名",""))))</f>
        <v/>
      </c>
      <c r="X234" s="19">
        <f t="shared" si="28"/>
        <v>25</v>
      </c>
    </row>
    <row r="235" hidden="1" spans="1:24">
      <c r="A235" s="9" t="str">
        <f t="shared" si="22"/>
        <v/>
      </c>
      <c r="B235" s="8">
        <v>43339195</v>
      </c>
      <c r="C235" s="12" t="s">
        <v>556</v>
      </c>
      <c r="D235" s="12"/>
      <c r="E235" s="8">
        <v>25</v>
      </c>
      <c r="F235" s="8">
        <v>150</v>
      </c>
      <c r="G235" s="8">
        <v>150</v>
      </c>
      <c r="H235" s="8">
        <f>IFERROR(VLOOKUP(B235,球员对应球队!A:D,4,FALSE)-G235,"")</f>
        <v>0</v>
      </c>
      <c r="I235" s="8">
        <v>158</v>
      </c>
      <c r="J235" s="10" t="s">
        <v>449</v>
      </c>
      <c r="K235" s="10" t="s">
        <v>182</v>
      </c>
      <c r="L235" s="61" t="s">
        <v>132</v>
      </c>
      <c r="M235" s="10" t="str">
        <f>VLOOKUP(L235,信息总览!C:E,3,FALSE)</f>
        <v>乙级</v>
      </c>
      <c r="P235" s="18">
        <f t="shared" si="23"/>
        <v>5</v>
      </c>
      <c r="Q235" s="9">
        <f t="shared" si="24"/>
        <v>5</v>
      </c>
      <c r="R235" s="9">
        <f t="shared" si="25"/>
        <v>6</v>
      </c>
      <c r="S235" s="9">
        <f>IF(E235&gt;信息总览!$B$4,Q235,IF(I235&lt;140,Q235,(Q235+R235)/2))</f>
        <v>5</v>
      </c>
      <c r="T235" s="18">
        <f>IF(AND(J235="GK",W235&lt;&gt;""),0.1,IF(S235=1,0.1,IF((S235+V235)/2=1,0.1,IF(W235="8M",0.15,IF(W235="7M",0.13,IF(W235="伪名",0.11,IF(E235&gt;信息总览!$B$4,IF(INT((G235-95)/10)&gt;5,0.09,0.07),IF(INT((I235-95)/10)&gt;5,0.09,0.07))))))))</f>
        <v>0.07</v>
      </c>
      <c r="U235" s="9">
        <f t="shared" si="26"/>
        <v>0.35</v>
      </c>
      <c r="V235" s="9">
        <f t="shared" si="27"/>
        <v>5.5</v>
      </c>
      <c r="W235" s="9" t="str">
        <f>IF(V235&gt;=8,"8M",IF(V235&gt;=7,"7M",IF(E235&lt;=信息总览!$B$4,IF(I235&gt;164,"伪名",""),IF(AND(E235&gt;信息总览!$B$4,E235&lt;26,G235&gt;164),"伪名",""))))</f>
        <v/>
      </c>
      <c r="X235" s="19">
        <f t="shared" si="28"/>
        <v>0</v>
      </c>
    </row>
    <row r="236" hidden="1" spans="1:24">
      <c r="A236" s="9" t="str">
        <f t="shared" si="22"/>
        <v/>
      </c>
      <c r="B236" s="20">
        <v>2000205568</v>
      </c>
      <c r="C236" s="8" t="s">
        <v>557</v>
      </c>
      <c r="E236" s="8">
        <v>18</v>
      </c>
      <c r="F236" s="8">
        <v>100</v>
      </c>
      <c r="G236" s="8">
        <v>100</v>
      </c>
      <c r="H236" s="8">
        <f>IFERROR(VLOOKUP(B236,球员对应球队!A:D,4,FALSE)-G236,"")</f>
        <v>0</v>
      </c>
      <c r="I236" s="8">
        <v>160</v>
      </c>
      <c r="J236" s="10" t="s">
        <v>558</v>
      </c>
      <c r="K236" s="10" t="s">
        <v>559</v>
      </c>
      <c r="L236" s="10" t="s">
        <v>132</v>
      </c>
      <c r="M236" s="10" t="str">
        <f>VLOOKUP(L236,信息总览!C:E,3,FALSE)</f>
        <v>乙级</v>
      </c>
      <c r="P236" s="18">
        <f t="shared" si="23"/>
        <v>1</v>
      </c>
      <c r="Q236" s="9">
        <f t="shared" si="24"/>
        <v>1</v>
      </c>
      <c r="R236" s="9">
        <f t="shared" si="25"/>
        <v>6</v>
      </c>
      <c r="S236" s="9">
        <f>IF(E236&gt;信息总览!$B$4,Q236,IF(I236&lt;140,Q236,(Q236+R236)/2))</f>
        <v>3.5</v>
      </c>
      <c r="T236" s="18">
        <f>IF(AND(J236="GK",W236&lt;&gt;""),0.1,IF(S236=1,0.1,IF((S236+V236)/2=1,0.1,IF(W236="8M",0.15,IF(W236="7M",0.13,IF(W236="伪名",0.11,IF(E236&gt;信息总览!$B$4,IF(INT((G236-95)/10)&gt;5,0.09,0.07),IF(INT((I236-95)/10)&gt;5,0.09,0.07))))))))</f>
        <v>0.09</v>
      </c>
      <c r="U236" s="9">
        <f t="shared" si="26"/>
        <v>0.315</v>
      </c>
      <c r="V236" s="9">
        <f t="shared" si="27"/>
        <v>3.5</v>
      </c>
      <c r="W236" s="9" t="str">
        <f>IF(V236&gt;=8,"8M",IF(V236&gt;=7,"7M",IF(E236&lt;=信息总览!$B$4,IF(I236&gt;164,"伪名",""),IF(AND(E236&gt;信息总览!$B$4,E236&lt;26,G236&gt;164),"伪名",""))))</f>
        <v/>
      </c>
      <c r="X236" s="19">
        <f t="shared" si="28"/>
        <v>60</v>
      </c>
    </row>
    <row r="237" hidden="1" spans="1:24">
      <c r="A237" s="9" t="str">
        <f t="shared" si="22"/>
        <v/>
      </c>
      <c r="B237" s="20">
        <v>48042766</v>
      </c>
      <c r="C237" s="8" t="s">
        <v>560</v>
      </c>
      <c r="E237" s="8">
        <v>27</v>
      </c>
      <c r="F237" s="8">
        <v>140</v>
      </c>
      <c r="G237" s="8">
        <v>140</v>
      </c>
      <c r="H237" s="8">
        <f>IFERROR(VLOOKUP(B237,球员对应球队!A:D,4,FALSE)-G237,"")</f>
        <v>0</v>
      </c>
      <c r="I237" s="8">
        <v>145</v>
      </c>
      <c r="J237" s="10" t="s">
        <v>561</v>
      </c>
      <c r="K237" s="10" t="s">
        <v>477</v>
      </c>
      <c r="L237" s="10" t="s">
        <v>132</v>
      </c>
      <c r="M237" s="10" t="str">
        <f>VLOOKUP(L237,信息总览!C:E,3,FALSE)</f>
        <v>乙级</v>
      </c>
      <c r="P237" s="18">
        <f t="shared" si="23"/>
        <v>4</v>
      </c>
      <c r="Q237" s="9">
        <f t="shared" si="24"/>
        <v>4</v>
      </c>
      <c r="R237" s="9">
        <f t="shared" si="25"/>
        <v>5</v>
      </c>
      <c r="S237" s="9">
        <f>IF(E237&gt;信息总览!$B$4,Q237,IF(I237&lt;140,Q237,(Q237+R237)/2))</f>
        <v>4</v>
      </c>
      <c r="T237" s="18">
        <f>IF(AND(J237="GK",W237&lt;&gt;""),0.1,IF(S237=1,0.1,IF((S237+V237)/2=1,0.1,IF(W237="8M",0.15,IF(W237="7M",0.13,IF(W237="伪名",0.11,IF(E237&gt;信息总览!$B$4,IF(INT((G237-95)/10)&gt;5,0.09,0.07),IF(INT((I237-95)/10)&gt;5,0.09,0.07))))))))</f>
        <v>0.07</v>
      </c>
      <c r="U237" s="9">
        <f t="shared" si="26"/>
        <v>0.28</v>
      </c>
      <c r="V237" s="9">
        <f t="shared" si="27"/>
        <v>4</v>
      </c>
      <c r="W237" s="9" t="str">
        <f>IF(V237&gt;=8,"8M",IF(V237&gt;=7,"7M",IF(E237&lt;=信息总览!$B$4,IF(I237&gt;164,"伪名",""),IF(AND(E237&gt;信息总览!$B$4,E237&lt;26,G237&gt;164),"伪名",""))))</f>
        <v/>
      </c>
      <c r="X237" s="19">
        <f t="shared" si="28"/>
        <v>0</v>
      </c>
    </row>
    <row r="238" hidden="1" spans="1:24">
      <c r="A238" s="9" t="str">
        <f t="shared" si="22"/>
        <v/>
      </c>
      <c r="B238" s="8">
        <v>2000184611</v>
      </c>
      <c r="C238" s="12" t="s">
        <v>562</v>
      </c>
      <c r="D238" s="12"/>
      <c r="E238" s="8">
        <v>19</v>
      </c>
      <c r="F238" s="8">
        <v>118</v>
      </c>
      <c r="G238" s="8">
        <v>118</v>
      </c>
      <c r="H238" s="8">
        <f>IFERROR(VLOOKUP(B238,球员对应球队!A:D,4,FALSE)-G238,"")</f>
        <v>0</v>
      </c>
      <c r="I238" s="8">
        <v>144</v>
      </c>
      <c r="J238" s="10" t="s">
        <v>270</v>
      </c>
      <c r="K238" s="10" t="s">
        <v>190</v>
      </c>
      <c r="L238" s="10" t="s">
        <v>126</v>
      </c>
      <c r="M238" s="10" t="str">
        <f>VLOOKUP(L238,信息总览!C:E,3,FALSE)</f>
        <v>乙级</v>
      </c>
      <c r="N238" s="8"/>
      <c r="O238" s="8"/>
      <c r="P238" s="18">
        <f t="shared" si="23"/>
        <v>2</v>
      </c>
      <c r="Q238" s="9">
        <f t="shared" si="24"/>
        <v>2</v>
      </c>
      <c r="R238" s="9">
        <f t="shared" si="25"/>
        <v>4</v>
      </c>
      <c r="S238" s="9">
        <f>IF(E238&gt;信息总览!$B$4,Q238,IF(I238&lt;140,Q238,(Q238+R238)/2))</f>
        <v>3</v>
      </c>
      <c r="T238" s="18">
        <f>IF(AND(J238="GK",W238&lt;&gt;""),0.1,IF(S238=1,0.1,IF((S238+V238)/2=1,0.1,IF(W238="8M",0.15,IF(W238="7M",0.13,IF(W238="伪名",0.11,IF(E238&gt;信息总览!$B$4,IF(INT((G238-95)/10)&gt;5,0.09,0.07),IF(INT((I238-95)/10)&gt;5,0.09,0.07))))))))</f>
        <v>0.07</v>
      </c>
      <c r="U238" s="9">
        <f t="shared" si="26"/>
        <v>0.21</v>
      </c>
      <c r="V238" s="9">
        <f t="shared" si="27"/>
        <v>3</v>
      </c>
      <c r="W238" s="9" t="str">
        <f>IF(V238&gt;=8,"8M",IF(V238&gt;=7,"7M",IF(E238&lt;=信息总览!$B$4,IF(I238&gt;164,"伪名",""),IF(AND(E238&gt;信息总览!$B$4,E238&lt;26,G238&gt;164),"伪名",""))))</f>
        <v/>
      </c>
      <c r="X238" s="19">
        <f t="shared" si="28"/>
        <v>26</v>
      </c>
    </row>
    <row r="239" hidden="1" spans="1:24">
      <c r="A239" s="9" t="str">
        <f t="shared" si="22"/>
        <v>7M</v>
      </c>
      <c r="B239" s="8">
        <v>64016316</v>
      </c>
      <c r="C239" s="12" t="s">
        <v>563</v>
      </c>
      <c r="D239" s="12"/>
      <c r="E239" s="8">
        <v>32</v>
      </c>
      <c r="F239" s="8">
        <v>165</v>
      </c>
      <c r="G239" s="8">
        <v>165</v>
      </c>
      <c r="H239" s="8">
        <f>IFERROR(VLOOKUP(B239,球员对应球队!A:D,4,FALSE)-G239,"")</f>
        <v>0</v>
      </c>
      <c r="I239" s="8">
        <v>178</v>
      </c>
      <c r="J239" s="10" t="s">
        <v>181</v>
      </c>
      <c r="K239" s="10" t="s">
        <v>564</v>
      </c>
      <c r="L239" s="10" t="s">
        <v>126</v>
      </c>
      <c r="M239" s="10" t="str">
        <f>VLOOKUP(L239,信息总览!C:E,3,FALSE)</f>
        <v>乙级</v>
      </c>
      <c r="N239" s="8"/>
      <c r="O239" s="8"/>
      <c r="P239" s="18">
        <f t="shared" si="23"/>
        <v>7</v>
      </c>
      <c r="Q239" s="9">
        <f t="shared" si="24"/>
        <v>7</v>
      </c>
      <c r="R239" s="9">
        <f t="shared" si="25"/>
        <v>8</v>
      </c>
      <c r="S239" s="9">
        <f>IF(E239&gt;信息总览!$B$4,Q239,IF(I239&lt;140,Q239,(Q239+R239)/2))</f>
        <v>7</v>
      </c>
      <c r="T239" s="18">
        <f>IF(AND(J239="GK",W239&lt;&gt;""),0.1,IF(S239=1,0.1,IF((S239+V239)/2=1,0.1,IF(W239="8M",0.15,IF(W239="7M",0.13,IF(W239="伪名",0.11,IF(E239&gt;信息总览!$B$4,IF(INT((G239-95)/10)&gt;5,0.09,0.07),IF(INT((I239-95)/10)&gt;5,0.09,0.07))))))))</f>
        <v>0.1</v>
      </c>
      <c r="U239" s="9">
        <f t="shared" si="26"/>
        <v>0.7</v>
      </c>
      <c r="V239" s="9">
        <f t="shared" si="27"/>
        <v>7</v>
      </c>
      <c r="W239" s="9" t="str">
        <f>IF(V239&gt;=8,"8M",IF(V239&gt;=7,"7M",IF(E239&lt;=信息总览!$B$4,IF(I239&gt;164,"伪名",""),IF(AND(E239&gt;信息总览!$B$4,E239&lt;26,G239&gt;164),"伪名",""))))</f>
        <v>7M</v>
      </c>
      <c r="X239" s="19">
        <f t="shared" si="28"/>
        <v>0</v>
      </c>
    </row>
    <row r="240" hidden="1" spans="1:24">
      <c r="A240" s="9" t="str">
        <f t="shared" si="22"/>
        <v/>
      </c>
      <c r="B240" s="8">
        <v>28115788</v>
      </c>
      <c r="C240" s="8" t="s">
        <v>565</v>
      </c>
      <c r="E240" s="8">
        <v>24</v>
      </c>
      <c r="F240" s="8">
        <v>153</v>
      </c>
      <c r="G240" s="8">
        <v>159</v>
      </c>
      <c r="H240" s="8">
        <f>IFERROR(VLOOKUP(B240,球员对应球队!A:D,4,FALSE)-G240,"")</f>
        <v>0</v>
      </c>
      <c r="I240" s="8">
        <v>162</v>
      </c>
      <c r="J240" s="10" t="s">
        <v>566</v>
      </c>
      <c r="K240" s="10" t="s">
        <v>190</v>
      </c>
      <c r="L240" s="10" t="s">
        <v>126</v>
      </c>
      <c r="M240" s="10" t="str">
        <f>VLOOKUP(L240,信息总览!C:E,3,FALSE)</f>
        <v>乙级</v>
      </c>
      <c r="N240" s="8"/>
      <c r="O240" s="8"/>
      <c r="P240" s="18">
        <f t="shared" si="23"/>
        <v>5</v>
      </c>
      <c r="Q240" s="9">
        <f t="shared" si="24"/>
        <v>6</v>
      </c>
      <c r="R240" s="9">
        <f t="shared" si="25"/>
        <v>6</v>
      </c>
      <c r="S240" s="9">
        <f>IF(E240&gt;信息总览!$B$4,Q240,IF(I240&lt;140,Q240,(Q240+R240)/2))</f>
        <v>6</v>
      </c>
      <c r="T240" s="18">
        <f>IF(AND(J240="GK",W240&lt;&gt;""),0.1,IF(S240=1,0.1,IF((S240+V240)/2=1,0.1,IF(W240="8M",0.15,IF(W240="7M",0.13,IF(W240="伪名",0.11,IF(E240&gt;信息总览!$B$4,IF(INT((G240-95)/10)&gt;5,0.09,0.07),IF(INT((I240-95)/10)&gt;5,0.09,0.07))))))))</f>
        <v>0.09</v>
      </c>
      <c r="U240" s="9">
        <f t="shared" si="26"/>
        <v>0.54</v>
      </c>
      <c r="V240" s="9">
        <f t="shared" si="27"/>
        <v>5.5</v>
      </c>
      <c r="W240" s="9" t="str">
        <f>IF(V240&gt;=8,"8M",IF(V240&gt;=7,"7M",IF(E240&lt;=信息总览!$B$4,IF(I240&gt;164,"伪名",""),IF(AND(E240&gt;信息总览!$B$4,E240&lt;26,G240&gt;164),"伪名",""))))</f>
        <v/>
      </c>
      <c r="X240" s="19">
        <f t="shared" si="28"/>
        <v>0</v>
      </c>
    </row>
    <row r="241" hidden="1" spans="1:24">
      <c r="A241" s="9" t="str">
        <f t="shared" si="22"/>
        <v/>
      </c>
      <c r="B241" s="8">
        <v>85103818</v>
      </c>
      <c r="C241" s="12" t="s">
        <v>567</v>
      </c>
      <c r="D241" s="12"/>
      <c r="E241" s="8">
        <v>31</v>
      </c>
      <c r="F241" s="8">
        <v>137</v>
      </c>
      <c r="G241" s="8">
        <v>137</v>
      </c>
      <c r="H241" s="8">
        <f>IFERROR(VLOOKUP(B241,球员对应球队!A:D,4,FALSE)-G241,"")</f>
        <v>0</v>
      </c>
      <c r="I241" s="8">
        <v>140</v>
      </c>
      <c r="J241" s="10" t="s">
        <v>189</v>
      </c>
      <c r="K241" s="10" t="s">
        <v>568</v>
      </c>
      <c r="L241" s="10" t="s">
        <v>126</v>
      </c>
      <c r="M241" s="10" t="str">
        <f>VLOOKUP(L241,信息总览!C:E,3,FALSE)</f>
        <v>乙级</v>
      </c>
      <c r="N241" s="8"/>
      <c r="O241" s="8"/>
      <c r="P241" s="18">
        <f t="shared" si="23"/>
        <v>4</v>
      </c>
      <c r="Q241" s="9">
        <f t="shared" si="24"/>
        <v>4</v>
      </c>
      <c r="R241" s="9">
        <f t="shared" si="25"/>
        <v>4</v>
      </c>
      <c r="S241" s="9">
        <f>IF(E241&gt;信息总览!$B$4,Q241,IF(I241&lt;140,Q241,(Q241+R241)/2))</f>
        <v>4</v>
      </c>
      <c r="T241" s="18">
        <f>IF(AND(J241="GK",W241&lt;&gt;""),0.1,IF(S241=1,0.1,IF((S241+V241)/2=1,0.1,IF(W241="8M",0.15,IF(W241="7M",0.13,IF(W241="伪名",0.11,IF(E241&gt;信息总览!$B$4,IF(INT((G241-95)/10)&gt;5,0.09,0.07),IF(INT((I241-95)/10)&gt;5,0.09,0.07))))))))</f>
        <v>0.07</v>
      </c>
      <c r="U241" s="9">
        <f t="shared" si="26"/>
        <v>0.28</v>
      </c>
      <c r="V241" s="9">
        <f t="shared" si="27"/>
        <v>4</v>
      </c>
      <c r="W241" s="9" t="str">
        <f>IF(V241&gt;=8,"8M",IF(V241&gt;=7,"7M",IF(E241&lt;=信息总览!$B$4,IF(I241&gt;164,"伪名",""),IF(AND(E241&gt;信息总览!$B$4,E241&lt;26,G241&gt;164),"伪名",""))))</f>
        <v/>
      </c>
      <c r="X241" s="19">
        <f t="shared" si="28"/>
        <v>0</v>
      </c>
    </row>
    <row r="242" hidden="1" spans="1:24">
      <c r="A242" s="9" t="str">
        <f t="shared" si="22"/>
        <v/>
      </c>
      <c r="B242" s="8">
        <v>2000124287</v>
      </c>
      <c r="C242" s="8" t="s">
        <v>569</v>
      </c>
      <c r="E242" s="8">
        <v>20</v>
      </c>
      <c r="F242" s="8">
        <v>137</v>
      </c>
      <c r="G242" s="8">
        <v>137</v>
      </c>
      <c r="H242" s="8">
        <f>IFERROR(VLOOKUP(B242,球员对应球队!A:D,4,FALSE)-G242,"")</f>
        <v>0</v>
      </c>
      <c r="I242" s="8">
        <v>160</v>
      </c>
      <c r="J242" s="10" t="s">
        <v>570</v>
      </c>
      <c r="K242" s="10" t="s">
        <v>190</v>
      </c>
      <c r="L242" s="61" t="s">
        <v>126</v>
      </c>
      <c r="M242" s="10" t="str">
        <f>VLOOKUP(L242,信息总览!C:E,3,FALSE)</f>
        <v>乙级</v>
      </c>
      <c r="N242" s="8"/>
      <c r="O242" s="8"/>
      <c r="P242" s="18">
        <f t="shared" si="23"/>
        <v>4</v>
      </c>
      <c r="Q242" s="9">
        <f t="shared" si="24"/>
        <v>4</v>
      </c>
      <c r="R242" s="9">
        <f t="shared" si="25"/>
        <v>6</v>
      </c>
      <c r="S242" s="9">
        <f>IF(E242&gt;信息总览!$B$4,Q242,IF(I242&lt;140,Q242,(Q242+R242)/2))</f>
        <v>5</v>
      </c>
      <c r="T242" s="18">
        <f>IF(AND(J242="GK",W242&lt;&gt;""),0.1,IF(S242=1,0.1,IF((S242+V242)/2=1,0.1,IF(W242="8M",0.15,IF(W242="7M",0.13,IF(W242="伪名",0.11,IF(E242&gt;信息总览!$B$4,IF(INT((G242-95)/10)&gt;5,0.09,0.07),IF(INT((I242-95)/10)&gt;5,0.09,0.07))))))))</f>
        <v>0.09</v>
      </c>
      <c r="U242" s="9">
        <f t="shared" si="26"/>
        <v>0.45</v>
      </c>
      <c r="V242" s="9">
        <f t="shared" si="27"/>
        <v>5</v>
      </c>
      <c r="W242" s="9" t="str">
        <f>IF(V242&gt;=8,"8M",IF(V242&gt;=7,"7M",IF(E242&lt;=信息总览!$B$4,IF(I242&gt;164,"伪名",""),IF(AND(E242&gt;信息总览!$B$4,E242&lt;26,G242&gt;164),"伪名",""))))</f>
        <v/>
      </c>
      <c r="X242" s="19">
        <f t="shared" si="28"/>
        <v>23</v>
      </c>
    </row>
    <row r="243" hidden="1" spans="1:24">
      <c r="A243" s="9" t="str">
        <f t="shared" si="22"/>
        <v/>
      </c>
      <c r="B243" s="8">
        <v>2000250907</v>
      </c>
      <c r="C243" s="8" t="s">
        <v>571</v>
      </c>
      <c r="E243" s="8">
        <v>20</v>
      </c>
      <c r="F243" s="8">
        <v>133</v>
      </c>
      <c r="G243" s="8">
        <v>133</v>
      </c>
      <c r="H243" s="8">
        <f>IFERROR(VLOOKUP(B243,球员对应球队!A:D,4,FALSE)-G243,"")</f>
        <v>0</v>
      </c>
      <c r="I243" s="8">
        <v>160</v>
      </c>
      <c r="J243" s="10" t="s">
        <v>281</v>
      </c>
      <c r="K243" s="10" t="s">
        <v>387</v>
      </c>
      <c r="L243" s="10" t="s">
        <v>126</v>
      </c>
      <c r="M243" s="10" t="str">
        <f>VLOOKUP(L243,信息总览!C:E,3,FALSE)</f>
        <v>乙级</v>
      </c>
      <c r="N243" s="8"/>
      <c r="O243" s="8"/>
      <c r="P243" s="18">
        <f t="shared" si="23"/>
        <v>3</v>
      </c>
      <c r="Q243" s="9">
        <f t="shared" si="24"/>
        <v>3</v>
      </c>
      <c r="R243" s="9">
        <f t="shared" si="25"/>
        <v>6</v>
      </c>
      <c r="S243" s="9">
        <f>IF(E243&gt;信息总览!$B$4,Q243,IF(I243&lt;140,Q243,(Q243+R243)/2))</f>
        <v>4.5</v>
      </c>
      <c r="T243" s="18">
        <f>IF(AND(J243="GK",W243&lt;&gt;""),0.1,IF(S243=1,0.1,IF((S243+V243)/2=1,0.1,IF(W243="8M",0.15,IF(W243="7M",0.13,IF(W243="伪名",0.11,IF(E243&gt;信息总览!$B$4,IF(INT((G243-95)/10)&gt;5,0.09,0.07),IF(INT((I243-95)/10)&gt;5,0.09,0.07))))))))</f>
        <v>0.09</v>
      </c>
      <c r="U243" s="9">
        <f t="shared" si="26"/>
        <v>0.405</v>
      </c>
      <c r="V243" s="9">
        <f t="shared" si="27"/>
        <v>4.5</v>
      </c>
      <c r="W243" s="9" t="str">
        <f>IF(V243&gt;=8,"8M",IF(V243&gt;=7,"7M",IF(E243&lt;=信息总览!$B$4,IF(I243&gt;164,"伪名",""),IF(AND(E243&gt;信息总览!$B$4,E243&lt;26,G243&gt;164),"伪名",""))))</f>
        <v/>
      </c>
      <c r="X243" s="19">
        <f t="shared" si="28"/>
        <v>27</v>
      </c>
    </row>
    <row r="244" hidden="1" spans="1:24">
      <c r="A244" s="9" t="str">
        <f t="shared" si="22"/>
        <v>7M</v>
      </c>
      <c r="B244" s="8">
        <v>28060397</v>
      </c>
      <c r="C244" s="8" t="s">
        <v>572</v>
      </c>
      <c r="E244" s="8">
        <v>31</v>
      </c>
      <c r="F244" s="8">
        <v>165</v>
      </c>
      <c r="G244" s="8">
        <v>165</v>
      </c>
      <c r="H244" s="8">
        <f>IFERROR(VLOOKUP(B244,球员对应球队!A:D,4,FALSE)-G244,"")</f>
        <v>0</v>
      </c>
      <c r="I244" s="8">
        <v>170</v>
      </c>
      <c r="J244" s="10" t="s">
        <v>573</v>
      </c>
      <c r="K244" s="10" t="s">
        <v>190</v>
      </c>
      <c r="L244" s="10" t="s">
        <v>126</v>
      </c>
      <c r="M244" s="10" t="str">
        <f>VLOOKUP(L244,信息总览!C:E,3,FALSE)</f>
        <v>乙级</v>
      </c>
      <c r="N244" s="8"/>
      <c r="O244" s="8"/>
      <c r="P244" s="18">
        <f t="shared" si="23"/>
        <v>7</v>
      </c>
      <c r="Q244" s="9">
        <f t="shared" si="24"/>
        <v>7</v>
      </c>
      <c r="R244" s="9">
        <f t="shared" si="25"/>
        <v>7</v>
      </c>
      <c r="S244" s="9">
        <f>IF(E244&gt;信息总览!$B$4,Q244,IF(I244&lt;140,Q244,(Q244+R244)/2))</f>
        <v>7</v>
      </c>
      <c r="T244" s="18">
        <f>IF(AND(J244="GK",W244&lt;&gt;""),0.1,IF(S244=1,0.1,IF((S244+V244)/2=1,0.1,IF(W244="8M",0.15,IF(W244="7M",0.13,IF(W244="伪名",0.11,IF(E244&gt;信息总览!$B$4,IF(INT((G244-95)/10)&gt;5,0.09,0.07),IF(INT((I244-95)/10)&gt;5,0.09,0.07))))))))</f>
        <v>0.13</v>
      </c>
      <c r="U244" s="9">
        <f t="shared" si="26"/>
        <v>0.91</v>
      </c>
      <c r="V244" s="9">
        <f t="shared" si="27"/>
        <v>7</v>
      </c>
      <c r="W244" s="9" t="str">
        <f>IF(V244&gt;=8,"8M",IF(V244&gt;=7,"7M",IF(E244&lt;=信息总览!$B$4,IF(I244&gt;164,"伪名",""),IF(AND(E244&gt;信息总览!$B$4,E244&lt;26,G244&gt;164),"伪名",""))))</f>
        <v>7M</v>
      </c>
      <c r="X244" s="19">
        <f t="shared" si="28"/>
        <v>0</v>
      </c>
    </row>
    <row r="245" hidden="1" spans="1:24">
      <c r="A245" s="9" t="str">
        <f t="shared" si="22"/>
        <v>伪名</v>
      </c>
      <c r="B245" s="8">
        <v>12095038</v>
      </c>
      <c r="C245" s="8" t="s">
        <v>574</v>
      </c>
      <c r="E245" s="8">
        <v>19</v>
      </c>
      <c r="F245" s="8">
        <v>122</v>
      </c>
      <c r="G245" s="8">
        <v>122</v>
      </c>
      <c r="H245" s="8">
        <f>IFERROR(VLOOKUP(B245,球员对应球队!A:D,4,FALSE)-G245,"")</f>
        <v>0</v>
      </c>
      <c r="I245" s="8">
        <v>165</v>
      </c>
      <c r="J245" s="10" t="s">
        <v>206</v>
      </c>
      <c r="K245" s="10" t="s">
        <v>536</v>
      </c>
      <c r="L245" s="10" t="s">
        <v>126</v>
      </c>
      <c r="M245" s="10" t="str">
        <f>VLOOKUP(L245,信息总览!C:E,3,FALSE)</f>
        <v>乙级</v>
      </c>
      <c r="N245" s="8"/>
      <c r="O245" s="8"/>
      <c r="P245" s="18">
        <f t="shared" si="23"/>
        <v>2</v>
      </c>
      <c r="Q245" s="9">
        <f t="shared" si="24"/>
        <v>2</v>
      </c>
      <c r="R245" s="9">
        <f t="shared" si="25"/>
        <v>7</v>
      </c>
      <c r="S245" s="9">
        <f>IF(E245&gt;信息总览!$B$4,Q245,IF(I245&lt;140,Q245,(Q245+R245)/2))</f>
        <v>4.5</v>
      </c>
      <c r="T245" s="18">
        <f>IF(AND(J245="GK",W245&lt;&gt;""),0.1,IF(S245=1,0.1,IF((S245+V245)/2=1,0.1,IF(W245="8M",0.15,IF(W245="7M",0.13,IF(W245="伪名",0.11,IF(E245&gt;信息总览!$B$4,IF(INT((G245-95)/10)&gt;5,0.09,0.07),IF(INT((I245-95)/10)&gt;5,0.09,0.07))))))))</f>
        <v>0.11</v>
      </c>
      <c r="U245" s="9">
        <f t="shared" si="26"/>
        <v>0.495</v>
      </c>
      <c r="V245" s="9">
        <f t="shared" si="27"/>
        <v>4.5</v>
      </c>
      <c r="W245" s="9" t="str">
        <f>IF(V245&gt;=8,"8M",IF(V245&gt;=7,"7M",IF(E245&lt;=信息总览!$B$4,IF(I245&gt;164,"伪名",""),IF(AND(E245&gt;信息总览!$B$4,E245&lt;26,G245&gt;164),"伪名",""))))</f>
        <v>伪名</v>
      </c>
      <c r="X245" s="19">
        <f t="shared" si="28"/>
        <v>43</v>
      </c>
    </row>
    <row r="246" hidden="1" spans="1:24">
      <c r="A246" s="9" t="str">
        <f t="shared" si="22"/>
        <v/>
      </c>
      <c r="B246" s="8">
        <v>93142470</v>
      </c>
      <c r="C246" s="8" t="s">
        <v>575</v>
      </c>
      <c r="E246" s="8">
        <v>21</v>
      </c>
      <c r="F246" s="8">
        <v>135</v>
      </c>
      <c r="G246" s="8">
        <v>135</v>
      </c>
      <c r="H246" s="8">
        <f>IFERROR(VLOOKUP(B246,球员对应球队!A:D,4,FALSE)-G246,"")</f>
        <v>0</v>
      </c>
      <c r="I246" s="8">
        <v>160</v>
      </c>
      <c r="J246" s="10" t="s">
        <v>235</v>
      </c>
      <c r="K246" s="10" t="s">
        <v>245</v>
      </c>
      <c r="L246" s="10" t="s">
        <v>126</v>
      </c>
      <c r="M246" s="10" t="str">
        <f>VLOOKUP(L246,信息总览!C:E,3,FALSE)</f>
        <v>乙级</v>
      </c>
      <c r="N246" s="8"/>
      <c r="O246" s="8"/>
      <c r="P246" s="18">
        <f t="shared" si="23"/>
        <v>4</v>
      </c>
      <c r="Q246" s="9">
        <f t="shared" si="24"/>
        <v>4</v>
      </c>
      <c r="R246" s="9">
        <f t="shared" si="25"/>
        <v>6</v>
      </c>
      <c r="S246" s="9">
        <f>IF(E246&gt;信息总览!$B$4,Q246,IF(I246&lt;140,Q246,(Q246+R246)/2))</f>
        <v>5</v>
      </c>
      <c r="T246" s="18">
        <f>IF(AND(J246="GK",W246&lt;&gt;""),0.1,IF(S246=1,0.1,IF((S246+V246)/2=1,0.1,IF(W246="8M",0.15,IF(W246="7M",0.13,IF(W246="伪名",0.11,IF(E246&gt;信息总览!$B$4,IF(INT((G246-95)/10)&gt;5,0.09,0.07),IF(INT((I246-95)/10)&gt;5,0.09,0.07))))))))</f>
        <v>0.09</v>
      </c>
      <c r="U246" s="9">
        <f t="shared" si="26"/>
        <v>0.45</v>
      </c>
      <c r="V246" s="9">
        <f t="shared" si="27"/>
        <v>5</v>
      </c>
      <c r="W246" s="9" t="str">
        <f>IF(V246&gt;=8,"8M",IF(V246&gt;=7,"7M",IF(E246&lt;=信息总览!$B$4,IF(I246&gt;164,"伪名",""),IF(AND(E246&gt;信息总览!$B$4,E246&lt;26,G246&gt;164),"伪名",""))))</f>
        <v/>
      </c>
      <c r="X246" s="19">
        <f t="shared" si="28"/>
        <v>25</v>
      </c>
    </row>
    <row r="247" hidden="1" spans="1:24">
      <c r="A247" s="9" t="str">
        <f t="shared" si="22"/>
        <v/>
      </c>
      <c r="B247" s="12">
        <v>92090865</v>
      </c>
      <c r="C247" s="12" t="s">
        <v>576</v>
      </c>
      <c r="D247" s="12"/>
      <c r="E247" s="8">
        <v>28</v>
      </c>
      <c r="F247" s="8">
        <v>123</v>
      </c>
      <c r="G247" s="8">
        <v>123</v>
      </c>
      <c r="H247" s="8">
        <f>IFERROR(VLOOKUP(B247,球员对应球队!A:D,4,FALSE)-G247,"")</f>
        <v>0</v>
      </c>
      <c r="I247" s="8">
        <v>130</v>
      </c>
      <c r="J247" s="10" t="s">
        <v>181</v>
      </c>
      <c r="K247" s="10" t="s">
        <v>284</v>
      </c>
      <c r="L247" s="10" t="s">
        <v>126</v>
      </c>
      <c r="M247" s="10" t="str">
        <f>VLOOKUP(L247,信息总览!C:E,3,FALSE)</f>
        <v>乙级</v>
      </c>
      <c r="N247" s="8"/>
      <c r="O247" s="8"/>
      <c r="P247" s="18">
        <f t="shared" si="23"/>
        <v>2</v>
      </c>
      <c r="Q247" s="9">
        <f t="shared" si="24"/>
        <v>2</v>
      </c>
      <c r="R247" s="9">
        <f t="shared" si="25"/>
        <v>3</v>
      </c>
      <c r="S247" s="9">
        <f>IF(E247&gt;信息总览!$B$4,Q247,IF(I247&lt;140,Q247,(Q247+R247)/2))</f>
        <v>2</v>
      </c>
      <c r="T247" s="18">
        <f>IF(AND(J247="GK",W247&lt;&gt;""),0.1,IF(S247=1,0.1,IF((S247+V247)/2=1,0.1,IF(W247="8M",0.15,IF(W247="7M",0.13,IF(W247="伪名",0.11,IF(E247&gt;信息总览!$B$4,IF(INT((G247-95)/10)&gt;5,0.09,0.07),IF(INT((I247-95)/10)&gt;5,0.09,0.07))))))))</f>
        <v>0.07</v>
      </c>
      <c r="U247" s="9">
        <f t="shared" si="26"/>
        <v>0.14</v>
      </c>
      <c r="V247" s="9">
        <f t="shared" si="27"/>
        <v>2</v>
      </c>
      <c r="W247" s="9" t="str">
        <f>IF(V247&gt;=8,"8M",IF(V247&gt;=7,"7M",IF(E247&lt;=信息总览!$B$4,IF(I247&gt;164,"伪名",""),IF(AND(E247&gt;信息总览!$B$4,E247&lt;26,G247&gt;164),"伪名",""))))</f>
        <v/>
      </c>
      <c r="X247" s="19">
        <f t="shared" si="28"/>
        <v>0</v>
      </c>
    </row>
    <row r="248" hidden="1" spans="1:24">
      <c r="A248" s="9" t="str">
        <f t="shared" si="22"/>
        <v/>
      </c>
      <c r="B248" s="8">
        <v>29186052</v>
      </c>
      <c r="C248" s="8" t="s">
        <v>577</v>
      </c>
      <c r="E248" s="8">
        <v>24</v>
      </c>
      <c r="F248" s="8">
        <v>144</v>
      </c>
      <c r="G248" s="8">
        <v>144</v>
      </c>
      <c r="H248" s="8">
        <f>IFERROR(VLOOKUP(B248,球员对应球队!A:D,4,FALSE)-G248,"")</f>
        <v>0</v>
      </c>
      <c r="I248" s="8">
        <v>160</v>
      </c>
      <c r="J248" s="10" t="s">
        <v>267</v>
      </c>
      <c r="K248" s="10" t="s">
        <v>201</v>
      </c>
      <c r="L248" s="10" t="s">
        <v>126</v>
      </c>
      <c r="M248" s="10" t="str">
        <f>VLOOKUP(L248,信息总览!C:E,3,FALSE)</f>
        <v>乙级</v>
      </c>
      <c r="N248" s="8"/>
      <c r="O248" s="8"/>
      <c r="P248" s="18">
        <f t="shared" si="23"/>
        <v>4</v>
      </c>
      <c r="Q248" s="9">
        <f t="shared" si="24"/>
        <v>4</v>
      </c>
      <c r="R248" s="9">
        <f t="shared" si="25"/>
        <v>6</v>
      </c>
      <c r="S248" s="9">
        <f>IF(E248&gt;信息总览!$B$4,Q248,IF(I248&lt;140,Q248,(Q248+R248)/2))</f>
        <v>5</v>
      </c>
      <c r="T248" s="18">
        <f>IF(AND(J248="GK",W248&lt;&gt;""),0.1,IF(S248=1,0.1,IF((S248+V248)/2=1,0.1,IF(W248="8M",0.15,IF(W248="7M",0.13,IF(W248="伪名",0.11,IF(E248&gt;信息总览!$B$4,IF(INT((G248-95)/10)&gt;5,0.09,0.07),IF(INT((I248-95)/10)&gt;5,0.09,0.07))))))))</f>
        <v>0.09</v>
      </c>
      <c r="U248" s="9">
        <f t="shared" si="26"/>
        <v>0.45</v>
      </c>
      <c r="V248" s="9">
        <f t="shared" si="27"/>
        <v>5</v>
      </c>
      <c r="W248" s="9" t="str">
        <f>IF(V248&gt;=8,"8M",IF(V248&gt;=7,"7M",IF(E248&lt;=信息总览!$B$4,IF(I248&gt;164,"伪名",""),IF(AND(E248&gt;信息总览!$B$4,E248&lt;26,G248&gt;164),"伪名",""))))</f>
        <v/>
      </c>
      <c r="X248" s="19">
        <f t="shared" si="28"/>
        <v>0</v>
      </c>
    </row>
    <row r="249" hidden="1" spans="1:24">
      <c r="A249" s="9" t="str">
        <f t="shared" si="22"/>
        <v/>
      </c>
      <c r="B249" s="8">
        <v>19338230</v>
      </c>
      <c r="C249" s="12" t="s">
        <v>578</v>
      </c>
      <c r="D249" s="12"/>
      <c r="E249" s="8">
        <v>25</v>
      </c>
      <c r="F249" s="8">
        <v>150</v>
      </c>
      <c r="G249" s="8">
        <v>158</v>
      </c>
      <c r="H249" s="8">
        <f>IFERROR(VLOOKUP(B249,球员对应球队!A:D,4,FALSE)-G249,"")</f>
        <v>0</v>
      </c>
      <c r="I249" s="8">
        <v>158</v>
      </c>
      <c r="J249" s="10" t="s">
        <v>425</v>
      </c>
      <c r="K249" s="10" t="s">
        <v>226</v>
      </c>
      <c r="L249" s="10" t="s">
        <v>126</v>
      </c>
      <c r="M249" s="10" t="str">
        <f>VLOOKUP(L249,信息总览!C:E,3,FALSE)</f>
        <v>乙级</v>
      </c>
      <c r="N249" s="8"/>
      <c r="O249" s="8"/>
      <c r="P249" s="18">
        <f t="shared" si="23"/>
        <v>5</v>
      </c>
      <c r="Q249" s="9">
        <f t="shared" si="24"/>
        <v>6</v>
      </c>
      <c r="R249" s="9">
        <f t="shared" si="25"/>
        <v>6</v>
      </c>
      <c r="S249" s="9">
        <f>IF(E249&gt;信息总览!$B$4,Q249,IF(I249&lt;140,Q249,(Q249+R249)/2))</f>
        <v>6</v>
      </c>
      <c r="T249" s="18">
        <f>IF(AND(J249="GK",W249&lt;&gt;""),0.1,IF(S249=1,0.1,IF((S249+V249)/2=1,0.1,IF(W249="8M",0.15,IF(W249="7M",0.13,IF(W249="伪名",0.11,IF(E249&gt;信息总览!$B$4,IF(INT((G249-95)/10)&gt;5,0.09,0.07),IF(INT((I249-95)/10)&gt;5,0.09,0.07))))))))</f>
        <v>0.09</v>
      </c>
      <c r="U249" s="9">
        <f t="shared" si="26"/>
        <v>0.54</v>
      </c>
      <c r="V249" s="9">
        <f t="shared" si="27"/>
        <v>5.5</v>
      </c>
      <c r="W249" s="9" t="str">
        <f>IF(V249&gt;=8,"8M",IF(V249&gt;=7,"7M",IF(E249&lt;=信息总览!$B$4,IF(I249&gt;164,"伪名",""),IF(AND(E249&gt;信息总览!$B$4,E249&lt;26,G249&gt;164),"伪名",""))))</f>
        <v/>
      </c>
      <c r="X249" s="19">
        <f t="shared" si="28"/>
        <v>0</v>
      </c>
    </row>
    <row r="250" hidden="1" spans="1:24">
      <c r="A250" s="9" t="str">
        <f t="shared" si="22"/>
        <v/>
      </c>
      <c r="B250" s="8">
        <v>29175220</v>
      </c>
      <c r="C250" s="12" t="s">
        <v>579</v>
      </c>
      <c r="D250" s="12"/>
      <c r="E250" s="8">
        <v>25</v>
      </c>
      <c r="F250" s="8">
        <v>150</v>
      </c>
      <c r="G250" s="8">
        <v>150</v>
      </c>
      <c r="H250" s="8">
        <f>IFERROR(VLOOKUP(B250,球员对应球队!A:D,4,FALSE)-G250,"")</f>
        <v>0</v>
      </c>
      <c r="I250" s="8">
        <v>155</v>
      </c>
      <c r="J250" s="10" t="s">
        <v>580</v>
      </c>
      <c r="K250" s="10" t="s">
        <v>190</v>
      </c>
      <c r="L250" s="10" t="s">
        <v>126</v>
      </c>
      <c r="M250" s="10" t="str">
        <f>VLOOKUP(L250,信息总览!C:E,3,FALSE)</f>
        <v>乙级</v>
      </c>
      <c r="N250" s="8"/>
      <c r="O250" s="8"/>
      <c r="P250" s="18">
        <f t="shared" si="23"/>
        <v>5</v>
      </c>
      <c r="Q250" s="9">
        <f t="shared" si="24"/>
        <v>5</v>
      </c>
      <c r="R250" s="9">
        <f t="shared" si="25"/>
        <v>6</v>
      </c>
      <c r="S250" s="9">
        <f>IF(E250&gt;信息总览!$B$4,Q250,IF(I250&lt;140,Q250,(Q250+R250)/2))</f>
        <v>5</v>
      </c>
      <c r="T250" s="18">
        <f>IF(AND(J250="GK",W250&lt;&gt;""),0.1,IF(S250=1,0.1,IF((S250+V250)/2=1,0.1,IF(W250="8M",0.15,IF(W250="7M",0.13,IF(W250="伪名",0.11,IF(E250&gt;信息总览!$B$4,IF(INT((G250-95)/10)&gt;5,0.09,0.07),IF(INT((I250-95)/10)&gt;5,0.09,0.07))))))))</f>
        <v>0.07</v>
      </c>
      <c r="U250" s="9">
        <f t="shared" si="26"/>
        <v>0.35</v>
      </c>
      <c r="V250" s="9">
        <f t="shared" si="27"/>
        <v>5.5</v>
      </c>
      <c r="W250" s="9" t="str">
        <f>IF(V250&gt;=8,"8M",IF(V250&gt;=7,"7M",IF(E250&lt;=信息总览!$B$4,IF(I250&gt;164,"伪名",""),IF(AND(E250&gt;信息总览!$B$4,E250&lt;26,G250&gt;164),"伪名",""))))</f>
        <v/>
      </c>
      <c r="X250" s="19">
        <f t="shared" si="28"/>
        <v>0</v>
      </c>
    </row>
    <row r="251" hidden="1" spans="1:24">
      <c r="A251" s="9" t="str">
        <f t="shared" si="22"/>
        <v/>
      </c>
      <c r="B251" s="8">
        <v>92020288</v>
      </c>
      <c r="C251" s="12" t="s">
        <v>581</v>
      </c>
      <c r="D251" s="12"/>
      <c r="E251" s="8">
        <v>33</v>
      </c>
      <c r="F251" s="8">
        <v>151</v>
      </c>
      <c r="G251" s="8">
        <v>151</v>
      </c>
      <c r="H251" s="8">
        <f>IFERROR(VLOOKUP(B251,球员对应球队!A:D,4,FALSE)-G251,"")</f>
        <v>0</v>
      </c>
      <c r="I251" s="8">
        <v>173</v>
      </c>
      <c r="J251" s="10" t="s">
        <v>281</v>
      </c>
      <c r="K251" s="10" t="s">
        <v>582</v>
      </c>
      <c r="L251" s="10" t="s">
        <v>126</v>
      </c>
      <c r="M251" s="10" t="str">
        <f>VLOOKUP(L251,信息总览!C:E,3,FALSE)</f>
        <v>乙级</v>
      </c>
      <c r="N251" s="8"/>
      <c r="O251" s="8"/>
      <c r="P251" s="18">
        <f t="shared" si="23"/>
        <v>5</v>
      </c>
      <c r="Q251" s="9">
        <f t="shared" si="24"/>
        <v>5</v>
      </c>
      <c r="R251" s="9">
        <f t="shared" si="25"/>
        <v>7</v>
      </c>
      <c r="S251" s="9">
        <f>IF(E251&gt;信息总览!$B$4,Q251,IF(I251&lt;140,Q251,(Q251+R251)/2))</f>
        <v>5</v>
      </c>
      <c r="T251" s="18">
        <f>IF(AND(J251="GK",W251&lt;&gt;""),0.1,IF(S251=1,0.1,IF((S251+V251)/2=1,0.1,IF(W251="8M",0.15,IF(W251="7M",0.13,IF(W251="伪名",0.11,IF(E251&gt;信息总览!$B$4,IF(INT((G251-95)/10)&gt;5,0.09,0.07),IF(INT((I251-95)/10)&gt;5,0.09,0.07))))))))</f>
        <v>0.07</v>
      </c>
      <c r="U251" s="9">
        <f t="shared" si="26"/>
        <v>0.35</v>
      </c>
      <c r="V251" s="9">
        <f t="shared" si="27"/>
        <v>5</v>
      </c>
      <c r="W251" s="9" t="str">
        <f>IF(V251&gt;=8,"8M",IF(V251&gt;=7,"7M",IF(E251&lt;=信息总览!$B$4,IF(I251&gt;164,"伪名",""),IF(AND(E251&gt;信息总览!$B$4,E251&lt;26,G251&gt;164),"伪名",""))))</f>
        <v/>
      </c>
      <c r="X251" s="19">
        <f t="shared" si="28"/>
        <v>0</v>
      </c>
    </row>
    <row r="252" hidden="1" spans="1:24">
      <c r="A252" s="9" t="str">
        <f t="shared" si="22"/>
        <v/>
      </c>
      <c r="B252" s="8">
        <v>2000227977</v>
      </c>
      <c r="C252" s="12" t="s">
        <v>583</v>
      </c>
      <c r="D252" s="12"/>
      <c r="E252" s="8">
        <v>18</v>
      </c>
      <c r="F252" s="8">
        <v>129</v>
      </c>
      <c r="G252" s="8">
        <v>129</v>
      </c>
      <c r="H252" s="8">
        <f>IFERROR(VLOOKUP(B252,球员对应球队!A:D,4,FALSE)-G252,"")</f>
        <v>0</v>
      </c>
      <c r="I252" s="8">
        <v>156</v>
      </c>
      <c r="J252" s="10" t="s">
        <v>584</v>
      </c>
      <c r="K252" s="10" t="s">
        <v>179</v>
      </c>
      <c r="L252" s="10" t="s">
        <v>126</v>
      </c>
      <c r="M252" s="10" t="str">
        <f>VLOOKUP(L252,信息总览!C:E,3,FALSE)</f>
        <v>乙级</v>
      </c>
      <c r="N252" s="8"/>
      <c r="O252" s="8"/>
      <c r="P252" s="18">
        <f t="shared" si="23"/>
        <v>3</v>
      </c>
      <c r="Q252" s="9">
        <f t="shared" si="24"/>
        <v>3</v>
      </c>
      <c r="R252" s="9">
        <f t="shared" si="25"/>
        <v>6</v>
      </c>
      <c r="S252" s="9">
        <f>IF(E252&gt;信息总览!$B$4,Q252,IF(I252&lt;140,Q252,(Q252+R252)/2))</f>
        <v>4.5</v>
      </c>
      <c r="T252" s="18">
        <f>IF(AND(J252="GK",W252&lt;&gt;""),0.1,IF(S252=1,0.1,IF((S252+V252)/2=1,0.1,IF(W252="8M",0.15,IF(W252="7M",0.13,IF(W252="伪名",0.11,IF(E252&gt;信息总览!$B$4,IF(INT((G252-95)/10)&gt;5,0.09,0.07),IF(INT((I252-95)/10)&gt;5,0.09,0.07))))))))</f>
        <v>0.09</v>
      </c>
      <c r="U252" s="9">
        <f t="shared" si="26"/>
        <v>0.405</v>
      </c>
      <c r="V252" s="9">
        <f t="shared" si="27"/>
        <v>4.5</v>
      </c>
      <c r="W252" s="9" t="str">
        <f>IF(V252&gt;=8,"8M",IF(V252&gt;=7,"7M",IF(E252&lt;=信息总览!$B$4,IF(I252&gt;164,"伪名",""),IF(AND(E252&gt;信息总览!$B$4,E252&lt;26,G252&gt;164),"伪名",""))))</f>
        <v/>
      </c>
      <c r="X252" s="19">
        <f t="shared" si="28"/>
        <v>27</v>
      </c>
    </row>
    <row r="253" hidden="1" spans="1:24">
      <c r="A253" s="9" t="str">
        <f t="shared" si="22"/>
        <v/>
      </c>
      <c r="B253" s="8">
        <v>19409448</v>
      </c>
      <c r="C253" s="12" t="s">
        <v>585</v>
      </c>
      <c r="D253" s="12"/>
      <c r="E253" s="8">
        <v>24</v>
      </c>
      <c r="F253" s="8">
        <v>141</v>
      </c>
      <c r="G253" s="8">
        <v>141</v>
      </c>
      <c r="H253" s="8">
        <f>IFERROR(VLOOKUP(B253,球员对应球队!A:D,4,FALSE)-G253,"")</f>
        <v>0</v>
      </c>
      <c r="I253" s="8">
        <v>148</v>
      </c>
      <c r="J253" s="10" t="s">
        <v>252</v>
      </c>
      <c r="K253" s="10" t="s">
        <v>226</v>
      </c>
      <c r="L253" s="10" t="s">
        <v>126</v>
      </c>
      <c r="M253" s="10" t="str">
        <f>VLOOKUP(L253,信息总览!C:E,3,FALSE)</f>
        <v>乙级</v>
      </c>
      <c r="N253" s="8"/>
      <c r="O253" s="8"/>
      <c r="P253" s="18">
        <f t="shared" si="23"/>
        <v>4</v>
      </c>
      <c r="Q253" s="9">
        <f t="shared" si="24"/>
        <v>4</v>
      </c>
      <c r="R253" s="9">
        <f t="shared" si="25"/>
        <v>5</v>
      </c>
      <c r="S253" s="9">
        <f>IF(E253&gt;信息总览!$B$4,Q253,IF(I253&lt;140,Q253,(Q253+R253)/2))</f>
        <v>4.5</v>
      </c>
      <c r="T253" s="18">
        <f>IF(AND(J253="GK",W253&lt;&gt;""),0.1,IF(S253=1,0.1,IF((S253+V253)/2=1,0.1,IF(W253="8M",0.15,IF(W253="7M",0.13,IF(W253="伪名",0.11,IF(E253&gt;信息总览!$B$4,IF(INT((G253-95)/10)&gt;5,0.09,0.07),IF(INT((I253-95)/10)&gt;5,0.09,0.07))))))))</f>
        <v>0.07</v>
      </c>
      <c r="U253" s="9">
        <f t="shared" si="26"/>
        <v>0.315</v>
      </c>
      <c r="V253" s="9">
        <f t="shared" si="27"/>
        <v>4.5</v>
      </c>
      <c r="W253" s="9" t="str">
        <f>IF(V253&gt;=8,"8M",IF(V253&gt;=7,"7M",IF(E253&lt;=信息总览!$B$4,IF(I253&gt;164,"伪名",""),IF(AND(E253&gt;信息总览!$B$4,E253&lt;26,G253&gt;164),"伪名",""))))</f>
        <v/>
      </c>
      <c r="X253" s="19">
        <f t="shared" si="28"/>
        <v>0</v>
      </c>
    </row>
    <row r="254" hidden="1" spans="1:24">
      <c r="A254" s="9" t="str">
        <f t="shared" si="22"/>
        <v/>
      </c>
      <c r="B254" s="8">
        <v>67197125</v>
      </c>
      <c r="C254" s="8" t="s">
        <v>586</v>
      </c>
      <c r="E254" s="8">
        <v>29</v>
      </c>
      <c r="F254" s="8">
        <v>155</v>
      </c>
      <c r="G254" s="8">
        <v>155</v>
      </c>
      <c r="H254" s="8">
        <f>IFERROR(VLOOKUP(B254,球员对应球队!A:D,4,FALSE)-G254,"")</f>
        <v>0</v>
      </c>
      <c r="I254" s="8">
        <v>163</v>
      </c>
      <c r="J254" s="10" t="s">
        <v>587</v>
      </c>
      <c r="K254" s="10" t="s">
        <v>179</v>
      </c>
      <c r="L254" s="61" t="s">
        <v>126</v>
      </c>
      <c r="M254" s="10" t="str">
        <f>VLOOKUP(L254,信息总览!C:E,3,FALSE)</f>
        <v>乙级</v>
      </c>
      <c r="N254" s="8"/>
      <c r="O254" s="8"/>
      <c r="P254" s="18">
        <f t="shared" si="23"/>
        <v>6</v>
      </c>
      <c r="Q254" s="9">
        <f t="shared" si="24"/>
        <v>6</v>
      </c>
      <c r="R254" s="9">
        <f t="shared" si="25"/>
        <v>6</v>
      </c>
      <c r="S254" s="9">
        <f>IF(E254&gt;信息总览!$B$4,Q254,IF(I254&lt;140,Q254,(Q254+R254)/2))</f>
        <v>6</v>
      </c>
      <c r="T254" s="18">
        <f>IF(AND(J254="GK",W254&lt;&gt;""),0.1,IF(S254=1,0.1,IF((S254+V254)/2=1,0.1,IF(W254="8M",0.15,IF(W254="7M",0.13,IF(W254="伪名",0.11,IF(E254&gt;信息总览!$B$4,IF(INT((G254-95)/10)&gt;5,0.09,0.07),IF(INT((I254-95)/10)&gt;5,0.09,0.07))))))))</f>
        <v>0.09</v>
      </c>
      <c r="U254" s="9">
        <f t="shared" si="26"/>
        <v>0.54</v>
      </c>
      <c r="V254" s="9">
        <f t="shared" si="27"/>
        <v>6</v>
      </c>
      <c r="W254" s="9" t="str">
        <f>IF(V254&gt;=8,"8M",IF(V254&gt;=7,"7M",IF(E254&lt;=信息总览!$B$4,IF(I254&gt;164,"伪名",""),IF(AND(E254&gt;信息总览!$B$4,E254&lt;26,G254&gt;164),"伪名",""))))</f>
        <v/>
      </c>
      <c r="X254" s="19">
        <f t="shared" si="28"/>
        <v>0</v>
      </c>
    </row>
    <row r="255" hidden="1" spans="1:24">
      <c r="A255" s="9" t="str">
        <f t="shared" si="22"/>
        <v/>
      </c>
      <c r="B255" s="20">
        <v>67197145</v>
      </c>
      <c r="C255" s="8" t="s">
        <v>588</v>
      </c>
      <c r="E255" s="8">
        <v>29</v>
      </c>
      <c r="F255" s="8">
        <v>153</v>
      </c>
      <c r="G255" s="8">
        <v>153</v>
      </c>
      <c r="H255" s="8">
        <f>IFERROR(VLOOKUP(B255,球员对应球队!A:D,4,FALSE)-G255,"")</f>
        <v>0</v>
      </c>
      <c r="I255" s="8">
        <v>165</v>
      </c>
      <c r="J255" s="10" t="s">
        <v>589</v>
      </c>
      <c r="K255" s="10" t="s">
        <v>590</v>
      </c>
      <c r="L255" s="10" t="s">
        <v>126</v>
      </c>
      <c r="M255" s="10" t="str">
        <f>VLOOKUP(L255,信息总览!C:E,3,FALSE)</f>
        <v>乙级</v>
      </c>
      <c r="P255" s="18">
        <f t="shared" si="23"/>
        <v>5</v>
      </c>
      <c r="Q255" s="9">
        <f t="shared" si="24"/>
        <v>5</v>
      </c>
      <c r="R255" s="9">
        <f t="shared" si="25"/>
        <v>7</v>
      </c>
      <c r="S255" s="9">
        <f>IF(E255&gt;信息总览!$B$4,Q255,IF(I255&lt;140,Q255,(Q255+R255)/2))</f>
        <v>5</v>
      </c>
      <c r="T255" s="18">
        <f>IF(AND(J255="GK",W255&lt;&gt;""),0.1,IF(S255=1,0.1,IF((S255+V255)/2=1,0.1,IF(W255="8M",0.15,IF(W255="7M",0.13,IF(W255="伪名",0.11,IF(E255&gt;信息总览!$B$4,IF(INT((G255-95)/10)&gt;5,0.09,0.07),IF(INT((I255-95)/10)&gt;5,0.09,0.07))))))))</f>
        <v>0.07</v>
      </c>
      <c r="U255" s="9">
        <f t="shared" si="26"/>
        <v>0.35</v>
      </c>
      <c r="V255" s="9">
        <f t="shared" si="27"/>
        <v>5</v>
      </c>
      <c r="W255" s="9" t="str">
        <f>IF(V255&gt;=8,"8M",IF(V255&gt;=7,"7M",IF(E255&lt;=信息总览!$B$4,IF(I255&gt;164,"伪名",""),IF(AND(E255&gt;信息总览!$B$4,E255&lt;26,G255&gt;164),"伪名",""))))</f>
        <v/>
      </c>
      <c r="X255" s="19">
        <f t="shared" si="28"/>
        <v>0</v>
      </c>
    </row>
    <row r="256" hidden="1" spans="1:24">
      <c r="A256" s="9" t="str">
        <f t="shared" si="22"/>
        <v>7M</v>
      </c>
      <c r="B256" s="8">
        <v>653054</v>
      </c>
      <c r="C256" s="12" t="s">
        <v>591</v>
      </c>
      <c r="D256" s="12"/>
      <c r="E256" s="8">
        <v>39</v>
      </c>
      <c r="F256" s="8">
        <v>166</v>
      </c>
      <c r="G256" s="8">
        <v>166</v>
      </c>
      <c r="H256" s="8">
        <f>IFERROR(VLOOKUP(B256,球员对应球队!A:D,4,FALSE)-G256,"")</f>
        <v>0</v>
      </c>
      <c r="I256" s="8">
        <v>180</v>
      </c>
      <c r="J256" s="10" t="s">
        <v>206</v>
      </c>
      <c r="K256" s="10" t="s">
        <v>592</v>
      </c>
      <c r="L256" s="10" t="s">
        <v>92</v>
      </c>
      <c r="M256" s="10" t="str">
        <f>VLOOKUP(L256,信息总览!C:E,3,FALSE)</f>
        <v>甲级</v>
      </c>
      <c r="N256" s="8"/>
      <c r="O256" s="8"/>
      <c r="P256" s="18">
        <f t="shared" si="23"/>
        <v>7</v>
      </c>
      <c r="Q256" s="9">
        <f t="shared" si="24"/>
        <v>7</v>
      </c>
      <c r="R256" s="9">
        <f t="shared" si="25"/>
        <v>8</v>
      </c>
      <c r="S256" s="9">
        <f>IF(E256&gt;信息总览!$B$4,Q256,IF(I256&lt;140,Q256,(Q256+R256)/2))</f>
        <v>7</v>
      </c>
      <c r="T256" s="18">
        <f>IF(AND(J256="GK",W256&lt;&gt;""),0.1,IF(S256=1,0.1,IF((S256+V256)/2=1,0.1,IF(W256="8M",0.15,IF(W256="7M",0.13,IF(W256="伪名",0.11,IF(E256&gt;信息总览!$B$4,IF(INT((G256-95)/10)&gt;5,0.09,0.07),IF(INT((I256-95)/10)&gt;5,0.09,0.07))))))))</f>
        <v>0.13</v>
      </c>
      <c r="U256" s="9">
        <f t="shared" si="26"/>
        <v>0.91</v>
      </c>
      <c r="V256" s="9">
        <f t="shared" si="27"/>
        <v>7</v>
      </c>
      <c r="W256" s="9" t="str">
        <f>IF(V256&gt;=8,"8M",IF(V256&gt;=7,"7M",IF(E256&lt;=信息总览!$B$4,IF(I256&gt;164,"伪名",""),IF(AND(E256&gt;信息总览!$B$4,E256&lt;26,G256&gt;164),"伪名",""))))</f>
        <v>7M</v>
      </c>
      <c r="X256" s="19">
        <f t="shared" si="28"/>
        <v>0</v>
      </c>
    </row>
    <row r="257" hidden="1" spans="1:24">
      <c r="A257" s="9" t="str">
        <f t="shared" si="22"/>
        <v/>
      </c>
      <c r="B257" s="8">
        <v>2000191507</v>
      </c>
      <c r="C257" s="12" t="s">
        <v>593</v>
      </c>
      <c r="D257" s="12"/>
      <c r="E257" s="8">
        <v>19</v>
      </c>
      <c r="F257" s="8">
        <v>116</v>
      </c>
      <c r="G257" s="15">
        <v>128</v>
      </c>
      <c r="H257" s="8">
        <f>IFERROR(VLOOKUP(B257,球员对应球队!A:D,4,FALSE)-G257,"")</f>
        <v>0</v>
      </c>
      <c r="I257" s="8">
        <v>160</v>
      </c>
      <c r="J257" s="10" t="s">
        <v>196</v>
      </c>
      <c r="K257" s="10" t="s">
        <v>594</v>
      </c>
      <c r="L257" s="10" t="s">
        <v>92</v>
      </c>
      <c r="M257" s="10" t="str">
        <f>VLOOKUP(L257,信息总览!C:E,3,FALSE)</f>
        <v>甲级</v>
      </c>
      <c r="P257" s="18">
        <f t="shared" si="23"/>
        <v>2</v>
      </c>
      <c r="Q257" s="9">
        <f t="shared" si="24"/>
        <v>3</v>
      </c>
      <c r="R257" s="9">
        <f t="shared" si="25"/>
        <v>6</v>
      </c>
      <c r="S257" s="9">
        <f>IF(E257&gt;信息总览!$B$4,Q257,IF(I257&lt;140,Q257,(Q257+R257)/2))</f>
        <v>4.5</v>
      </c>
      <c r="T257" s="18">
        <f>IF(AND(J257="GK",W257&lt;&gt;""),0.1,IF(S257=1,0.1,IF((S257+V257)/2=1,0.1,IF(W257="8M",0.15,IF(W257="7M",0.13,IF(W257="伪名",0.11,IF(E257&gt;信息总览!$B$4,IF(INT((G257-95)/10)&gt;5,0.09,0.07),IF(INT((I257-95)/10)&gt;5,0.09,0.07))))))))</f>
        <v>0.09</v>
      </c>
      <c r="U257" s="9">
        <f t="shared" si="26"/>
        <v>0.405</v>
      </c>
      <c r="V257" s="9">
        <f t="shared" si="27"/>
        <v>4</v>
      </c>
      <c r="W257" s="9" t="str">
        <f>IF(V257&gt;=8,"8M",IF(V257&gt;=7,"7M",IF(E257&lt;=信息总览!$B$4,IF(I257&gt;164,"伪名",""),IF(AND(E257&gt;信息总览!$B$4,E257&lt;26,G257&gt;164),"伪名",""))))</f>
        <v/>
      </c>
      <c r="X257" s="19">
        <f t="shared" si="28"/>
        <v>32</v>
      </c>
    </row>
    <row r="258" hidden="1" spans="1:24">
      <c r="A258" s="9" t="str">
        <f t="shared" ref="A258:A321" si="29">W258</f>
        <v/>
      </c>
      <c r="B258" s="8">
        <v>49038967</v>
      </c>
      <c r="C258" s="12" t="s">
        <v>595</v>
      </c>
      <c r="D258" s="12"/>
      <c r="E258" s="8">
        <v>24</v>
      </c>
      <c r="F258" s="8">
        <v>138</v>
      </c>
      <c r="G258" s="8">
        <v>143</v>
      </c>
      <c r="H258" s="8">
        <f>IFERROR(VLOOKUP(B258,球员对应球队!A:D,4,FALSE)-G258,"")</f>
        <v>0</v>
      </c>
      <c r="I258" s="8">
        <v>151</v>
      </c>
      <c r="J258" s="10" t="s">
        <v>270</v>
      </c>
      <c r="K258" s="10" t="s">
        <v>596</v>
      </c>
      <c r="L258" s="10" t="s">
        <v>92</v>
      </c>
      <c r="M258" s="10" t="str">
        <f>VLOOKUP(L258,信息总览!C:E,3,FALSE)</f>
        <v>甲级</v>
      </c>
      <c r="N258" s="8"/>
      <c r="O258" s="8"/>
      <c r="P258" s="18">
        <f t="shared" ref="P258:P321" si="30">IF(F258&lt;115,1,INT((F258-95)/10))</f>
        <v>4</v>
      </c>
      <c r="Q258" s="9">
        <f t="shared" ref="Q258:Q321" si="31">IF(G258&lt;115,1,INT((G258-95)/10))</f>
        <v>4</v>
      </c>
      <c r="R258" s="9">
        <f t="shared" ref="R258:R321" si="32">IF(I258&lt;115,1,INT((I258-95)/10))</f>
        <v>5</v>
      </c>
      <c r="S258" s="9">
        <f>IF(E258&gt;信息总览!$B$4,Q258,IF(I258&lt;140,Q258,(Q258+R258)/2))</f>
        <v>4.5</v>
      </c>
      <c r="T258" s="18">
        <f>IF(AND(J258="GK",W258&lt;&gt;""),0.1,IF(S258=1,0.1,IF((S258+V258)/2=1,0.1,IF(W258="8M",0.15,IF(W258="7M",0.13,IF(W258="伪名",0.11,IF(E258&gt;信息总览!$B$4,IF(INT((G258-95)/10)&gt;5,0.09,0.07),IF(INT((I258-95)/10)&gt;5,0.09,0.07))))))))</f>
        <v>0.07</v>
      </c>
      <c r="U258" s="9">
        <f t="shared" ref="U258:U321" si="33">S258*T258</f>
        <v>0.315</v>
      </c>
      <c r="V258" s="9">
        <f t="shared" ref="V258:V321" si="34">IF(E258&gt;25,IF(F258&lt;115,1,INT((F258-95)/10)),(IF(F258&lt;115,1,INT((F258-95)/10))+IF(I258&lt;115,1,INT((I258-95)/10)))/2)</f>
        <v>4.5</v>
      </c>
      <c r="W258" s="9" t="str">
        <f>IF(V258&gt;=8,"8M",IF(V258&gt;=7,"7M",IF(E258&lt;=信息总览!$B$4,IF(I258&gt;164,"伪名",""),IF(AND(E258&gt;信息总览!$B$4,E258&lt;26,G258&gt;164),"伪名",""))))</f>
        <v/>
      </c>
      <c r="X258" s="19">
        <f t="shared" ref="X258:X321" si="35">IF(I258&lt;140,0,IF(E258&gt;23,0,I258-G258))</f>
        <v>0</v>
      </c>
    </row>
    <row r="259" hidden="1" spans="1:24">
      <c r="A259" s="9" t="str">
        <f t="shared" si="29"/>
        <v/>
      </c>
      <c r="B259" s="8">
        <v>2000164850</v>
      </c>
      <c r="C259" s="12" t="s">
        <v>597</v>
      </c>
      <c r="D259" s="12"/>
      <c r="E259" s="8">
        <v>19</v>
      </c>
      <c r="F259" s="8">
        <v>133</v>
      </c>
      <c r="G259" s="8">
        <v>145</v>
      </c>
      <c r="H259" s="8">
        <f>IFERROR(VLOOKUP(B259,球员对应球队!A:D,4,FALSE)-G259,"")</f>
        <v>0</v>
      </c>
      <c r="I259" s="10">
        <v>164</v>
      </c>
      <c r="J259" s="10" t="s">
        <v>425</v>
      </c>
      <c r="K259" s="10" t="s">
        <v>598</v>
      </c>
      <c r="L259" s="10" t="s">
        <v>92</v>
      </c>
      <c r="M259" s="10" t="str">
        <f>VLOOKUP(L259,信息总览!C:E,3,FALSE)</f>
        <v>甲级</v>
      </c>
      <c r="N259" s="8"/>
      <c r="O259" s="8"/>
      <c r="P259" s="18">
        <f t="shared" si="30"/>
        <v>3</v>
      </c>
      <c r="Q259" s="9">
        <f t="shared" si="31"/>
        <v>5</v>
      </c>
      <c r="R259" s="9">
        <f t="shared" si="32"/>
        <v>6</v>
      </c>
      <c r="S259" s="9">
        <f>IF(E259&gt;信息总览!$B$4,Q259,IF(I259&lt;140,Q259,(Q259+R259)/2))</f>
        <v>5.5</v>
      </c>
      <c r="T259" s="18">
        <f>IF(AND(J259="GK",W259&lt;&gt;""),0.1,IF(S259=1,0.1,IF((S259+V259)/2=1,0.1,IF(W259="8M",0.15,IF(W259="7M",0.13,IF(W259="伪名",0.11,IF(E259&gt;信息总览!$B$4,IF(INT((G259-95)/10)&gt;5,0.09,0.07),IF(INT((I259-95)/10)&gt;5,0.09,0.07))))))))</f>
        <v>0.09</v>
      </c>
      <c r="U259" s="9">
        <f t="shared" si="33"/>
        <v>0.495</v>
      </c>
      <c r="V259" s="9">
        <f t="shared" si="34"/>
        <v>4.5</v>
      </c>
      <c r="W259" s="9" t="str">
        <f>IF(V259&gt;=8,"8M",IF(V259&gt;=7,"7M",IF(E259&lt;=信息总览!$B$4,IF(I259&gt;164,"伪名",""),IF(AND(E259&gt;信息总览!$B$4,E259&lt;26,G259&gt;164),"伪名",""))))</f>
        <v/>
      </c>
      <c r="X259" s="19">
        <f t="shared" si="35"/>
        <v>19</v>
      </c>
    </row>
    <row r="260" hidden="1" spans="1:24">
      <c r="A260" s="9" t="str">
        <f t="shared" si="29"/>
        <v/>
      </c>
      <c r="B260" s="8">
        <v>28112986</v>
      </c>
      <c r="C260" s="12" t="s">
        <v>599</v>
      </c>
      <c r="D260" s="12"/>
      <c r="E260" s="8">
        <v>24</v>
      </c>
      <c r="F260" s="8">
        <v>146</v>
      </c>
      <c r="G260" s="8">
        <v>152</v>
      </c>
      <c r="H260" s="8">
        <f>IFERROR(VLOOKUP(B260,球员对应球队!A:D,4,FALSE)-G260,"")</f>
        <v>0</v>
      </c>
      <c r="I260" s="8">
        <v>160</v>
      </c>
      <c r="J260" s="10" t="s">
        <v>193</v>
      </c>
      <c r="K260" s="10" t="s">
        <v>190</v>
      </c>
      <c r="L260" s="10" t="s">
        <v>92</v>
      </c>
      <c r="M260" s="10" t="str">
        <f>VLOOKUP(L260,信息总览!C:E,3,FALSE)</f>
        <v>甲级</v>
      </c>
      <c r="N260" s="8"/>
      <c r="O260" s="8"/>
      <c r="P260" s="18">
        <f t="shared" si="30"/>
        <v>5</v>
      </c>
      <c r="Q260" s="9">
        <f t="shared" si="31"/>
        <v>5</v>
      </c>
      <c r="R260" s="9">
        <f t="shared" si="32"/>
        <v>6</v>
      </c>
      <c r="S260" s="9">
        <f>IF(E260&gt;信息总览!$B$4,Q260,IF(I260&lt;140,Q260,(Q260+R260)/2))</f>
        <v>5.5</v>
      </c>
      <c r="T260" s="18">
        <f>IF(AND(J260="GK",W260&lt;&gt;""),0.1,IF(S260=1,0.1,IF((S260+V260)/2=1,0.1,IF(W260="8M",0.15,IF(W260="7M",0.13,IF(W260="伪名",0.11,IF(E260&gt;信息总览!$B$4,IF(INT((G260-95)/10)&gt;5,0.09,0.07),IF(INT((I260-95)/10)&gt;5,0.09,0.07))))))))</f>
        <v>0.09</v>
      </c>
      <c r="U260" s="9">
        <f t="shared" si="33"/>
        <v>0.495</v>
      </c>
      <c r="V260" s="9">
        <f t="shared" si="34"/>
        <v>5.5</v>
      </c>
      <c r="W260" s="9" t="str">
        <f>IF(V260&gt;=8,"8M",IF(V260&gt;=7,"7M",IF(E260&lt;=信息总览!$B$4,IF(I260&gt;164,"伪名",""),IF(AND(E260&gt;信息总览!$B$4,E260&lt;26,G260&gt;164),"伪名",""))))</f>
        <v/>
      </c>
      <c r="X260" s="19">
        <f t="shared" si="35"/>
        <v>0</v>
      </c>
    </row>
    <row r="261" hidden="1" spans="1:24">
      <c r="A261" s="9" t="str">
        <f t="shared" si="29"/>
        <v/>
      </c>
      <c r="B261" s="8">
        <v>12091814</v>
      </c>
      <c r="C261" s="12" t="s">
        <v>600</v>
      </c>
      <c r="D261" s="12"/>
      <c r="E261" s="8">
        <v>23</v>
      </c>
      <c r="F261" s="8">
        <v>141</v>
      </c>
      <c r="G261" s="8">
        <v>147</v>
      </c>
      <c r="H261" s="8">
        <f>IFERROR(VLOOKUP(B261,球员对应球队!A:D,4,FALSE)-G261,"")</f>
        <v>0</v>
      </c>
      <c r="I261" s="8">
        <v>152</v>
      </c>
      <c r="J261" s="10" t="s">
        <v>337</v>
      </c>
      <c r="K261" s="10" t="s">
        <v>601</v>
      </c>
      <c r="L261" s="10" t="s">
        <v>92</v>
      </c>
      <c r="M261" s="10" t="str">
        <f>VLOOKUP(L261,信息总览!C:E,3,FALSE)</f>
        <v>甲级</v>
      </c>
      <c r="N261" s="8"/>
      <c r="O261" s="8"/>
      <c r="P261" s="18">
        <f t="shared" si="30"/>
        <v>4</v>
      </c>
      <c r="Q261" s="9">
        <f t="shared" si="31"/>
        <v>5</v>
      </c>
      <c r="R261" s="9">
        <f t="shared" si="32"/>
        <v>5</v>
      </c>
      <c r="S261" s="9">
        <f>IF(E261&gt;信息总览!$B$4,Q261,IF(I261&lt;140,Q261,(Q261+R261)/2))</f>
        <v>5</v>
      </c>
      <c r="T261" s="18">
        <f>IF(AND(J261="GK",W261&lt;&gt;""),0.1,IF(S261=1,0.1,IF((S261+V261)/2=1,0.1,IF(W261="8M",0.15,IF(W261="7M",0.13,IF(W261="伪名",0.11,IF(E261&gt;信息总览!$B$4,IF(INT((G261-95)/10)&gt;5,0.09,0.07),IF(INT((I261-95)/10)&gt;5,0.09,0.07))))))))</f>
        <v>0.07</v>
      </c>
      <c r="U261" s="9">
        <f t="shared" si="33"/>
        <v>0.35</v>
      </c>
      <c r="V261" s="9">
        <f t="shared" si="34"/>
        <v>4.5</v>
      </c>
      <c r="W261" s="9" t="str">
        <f>IF(V261&gt;=8,"8M",IF(V261&gt;=7,"7M",IF(E261&lt;=信息总览!$B$4,IF(I261&gt;164,"伪名",""),IF(AND(E261&gt;信息总览!$B$4,E261&lt;26,G261&gt;164),"伪名",""))))</f>
        <v/>
      </c>
      <c r="X261" s="19">
        <f t="shared" si="35"/>
        <v>5</v>
      </c>
    </row>
    <row r="262" hidden="1" spans="1:24">
      <c r="A262" s="9" t="str">
        <f t="shared" si="29"/>
        <v/>
      </c>
      <c r="B262" s="8">
        <v>2000096364</v>
      </c>
      <c r="C262" s="12" t="s">
        <v>602</v>
      </c>
      <c r="D262" s="12"/>
      <c r="E262" s="8">
        <v>22</v>
      </c>
      <c r="F262" s="8">
        <v>136</v>
      </c>
      <c r="G262" s="15">
        <v>148</v>
      </c>
      <c r="H262" s="8">
        <f>IFERROR(VLOOKUP(B262,球员对应球队!A:D,4,FALSE)-G262,"")</f>
        <v>0</v>
      </c>
      <c r="I262" s="8">
        <v>152</v>
      </c>
      <c r="J262" s="10" t="s">
        <v>189</v>
      </c>
      <c r="K262" s="10" t="s">
        <v>603</v>
      </c>
      <c r="L262" s="10" t="s">
        <v>92</v>
      </c>
      <c r="M262" s="10" t="str">
        <f>VLOOKUP(L262,信息总览!C:E,3,FALSE)</f>
        <v>甲级</v>
      </c>
      <c r="N262" s="8"/>
      <c r="O262" s="8"/>
      <c r="P262" s="18">
        <f t="shared" si="30"/>
        <v>4</v>
      </c>
      <c r="Q262" s="9">
        <f t="shared" si="31"/>
        <v>5</v>
      </c>
      <c r="R262" s="9">
        <f t="shared" si="32"/>
        <v>5</v>
      </c>
      <c r="S262" s="9">
        <f>IF(E262&gt;信息总览!$B$4,Q262,IF(I262&lt;140,Q262,(Q262+R262)/2))</f>
        <v>5</v>
      </c>
      <c r="T262" s="18">
        <f>IF(AND(J262="GK",W262&lt;&gt;""),0.1,IF(S262=1,0.1,IF((S262+V262)/2=1,0.1,IF(W262="8M",0.15,IF(W262="7M",0.13,IF(W262="伪名",0.11,IF(E262&gt;信息总览!$B$4,IF(INT((G262-95)/10)&gt;5,0.09,0.07),IF(INT((I262-95)/10)&gt;5,0.09,0.07))))))))</f>
        <v>0.07</v>
      </c>
      <c r="U262" s="9">
        <f t="shared" si="33"/>
        <v>0.35</v>
      </c>
      <c r="V262" s="9">
        <f t="shared" si="34"/>
        <v>4.5</v>
      </c>
      <c r="W262" s="9" t="str">
        <f>IF(V262&gt;=8,"8M",IF(V262&gt;=7,"7M",IF(E262&lt;=信息总览!$B$4,IF(I262&gt;164,"伪名",""),IF(AND(E262&gt;信息总览!$B$4,E262&lt;26,G262&gt;164),"伪名",""))))</f>
        <v/>
      </c>
      <c r="X262" s="19">
        <f t="shared" si="35"/>
        <v>4</v>
      </c>
    </row>
    <row r="263" hidden="1" spans="1:24">
      <c r="A263" s="9" t="str">
        <f t="shared" si="29"/>
        <v/>
      </c>
      <c r="B263" s="8">
        <v>2000169799</v>
      </c>
      <c r="C263" s="12" t="s">
        <v>604</v>
      </c>
      <c r="D263" s="12"/>
      <c r="E263" s="8">
        <v>18</v>
      </c>
      <c r="F263" s="8">
        <v>109</v>
      </c>
      <c r="G263" s="8">
        <v>124</v>
      </c>
      <c r="H263" s="8">
        <f>IFERROR(VLOOKUP(B263,球员对应球队!A:D,4,FALSE)-G263,"")</f>
        <v>0</v>
      </c>
      <c r="I263" s="8">
        <v>160</v>
      </c>
      <c r="J263" s="10" t="s">
        <v>216</v>
      </c>
      <c r="K263" s="10" t="s">
        <v>245</v>
      </c>
      <c r="L263" s="10" t="s">
        <v>92</v>
      </c>
      <c r="M263" s="10" t="str">
        <f>VLOOKUP(L263,信息总览!C:E,3,FALSE)</f>
        <v>甲级</v>
      </c>
      <c r="N263" s="8"/>
      <c r="O263" s="8"/>
      <c r="P263" s="18">
        <f t="shared" si="30"/>
        <v>1</v>
      </c>
      <c r="Q263" s="9">
        <f t="shared" si="31"/>
        <v>2</v>
      </c>
      <c r="R263" s="9">
        <f t="shared" si="32"/>
        <v>6</v>
      </c>
      <c r="S263" s="9">
        <f>IF(E263&gt;信息总览!$B$4,Q263,IF(I263&lt;140,Q263,(Q263+R263)/2))</f>
        <v>4</v>
      </c>
      <c r="T263" s="18">
        <f>IF(AND(J263="GK",W263&lt;&gt;""),0.1,IF(S263=1,0.1,IF((S263+V263)/2=1,0.1,IF(W263="8M",0.15,IF(W263="7M",0.13,IF(W263="伪名",0.11,IF(E263&gt;信息总览!$B$4,IF(INT((G263-95)/10)&gt;5,0.09,0.07),IF(INT((I263-95)/10)&gt;5,0.09,0.07))))))))</f>
        <v>0.09</v>
      </c>
      <c r="U263" s="9">
        <f t="shared" si="33"/>
        <v>0.36</v>
      </c>
      <c r="V263" s="9">
        <f t="shared" si="34"/>
        <v>3.5</v>
      </c>
      <c r="W263" s="9" t="str">
        <f>IF(V263&gt;=8,"8M",IF(V263&gt;=7,"7M",IF(E263&lt;=信息总览!$B$4,IF(I263&gt;164,"伪名",""),IF(AND(E263&gt;信息总览!$B$4,E263&lt;26,G263&gt;164),"伪名",""))))</f>
        <v/>
      </c>
      <c r="X263" s="19">
        <f t="shared" si="35"/>
        <v>36</v>
      </c>
    </row>
    <row r="264" hidden="1" spans="1:24">
      <c r="A264" s="9" t="str">
        <f t="shared" si="29"/>
        <v/>
      </c>
      <c r="B264" s="8">
        <v>67215284</v>
      </c>
      <c r="C264" s="12" t="s">
        <v>605</v>
      </c>
      <c r="D264" s="12">
        <v>27</v>
      </c>
      <c r="E264" s="15">
        <v>26</v>
      </c>
      <c r="F264" s="8">
        <v>150</v>
      </c>
      <c r="G264" s="8">
        <v>150</v>
      </c>
      <c r="H264" s="8">
        <f>IFERROR(VLOOKUP(B264,球员对应球队!A:D,4,FALSE)-G264,"")</f>
        <v>0</v>
      </c>
      <c r="I264" s="8">
        <v>164</v>
      </c>
      <c r="J264" s="10" t="s">
        <v>606</v>
      </c>
      <c r="K264" s="10" t="s">
        <v>179</v>
      </c>
      <c r="L264" s="10" t="s">
        <v>92</v>
      </c>
      <c r="M264" s="10" t="str">
        <f>VLOOKUP(L264,信息总览!C:E,3,FALSE)</f>
        <v>甲级</v>
      </c>
      <c r="N264" s="8"/>
      <c r="O264" s="8"/>
      <c r="P264" s="18">
        <f t="shared" si="30"/>
        <v>5</v>
      </c>
      <c r="Q264" s="9">
        <f t="shared" si="31"/>
        <v>5</v>
      </c>
      <c r="R264" s="9">
        <f t="shared" si="32"/>
        <v>6</v>
      </c>
      <c r="S264" s="9">
        <f>IF(E264&gt;信息总览!$B$4,Q264,IF(I264&lt;140,Q264,(Q264+R264)/2))</f>
        <v>5</v>
      </c>
      <c r="T264" s="18">
        <f>IF(AND(J264="GK",W264&lt;&gt;""),0.1,IF(S264=1,0.1,IF((S264+V264)/2=1,0.1,IF(W264="8M",0.15,IF(W264="7M",0.13,IF(W264="伪名",0.11,IF(E264&gt;信息总览!$B$4,IF(INT((G264-95)/10)&gt;5,0.09,0.07),IF(INT((I264-95)/10)&gt;5,0.09,0.07))))))))</f>
        <v>0.07</v>
      </c>
      <c r="U264" s="9">
        <f t="shared" si="33"/>
        <v>0.35</v>
      </c>
      <c r="V264" s="9">
        <f t="shared" si="34"/>
        <v>5</v>
      </c>
      <c r="W264" s="9" t="str">
        <f>IF(V264&gt;=8,"8M",IF(V264&gt;=7,"7M",IF(E264&lt;=信息总览!$B$4,IF(I264&gt;164,"伪名",""),IF(AND(E264&gt;信息总览!$B$4,E264&lt;26,G264&gt;164),"伪名",""))))</f>
        <v/>
      </c>
      <c r="X264" s="19">
        <f t="shared" si="35"/>
        <v>0</v>
      </c>
    </row>
    <row r="265" hidden="1" spans="1:24">
      <c r="A265" s="9" t="str">
        <f t="shared" si="29"/>
        <v/>
      </c>
      <c r="B265" s="12">
        <v>28110176</v>
      </c>
      <c r="C265" s="12" t="s">
        <v>607</v>
      </c>
      <c r="D265" s="12"/>
      <c r="E265" s="8">
        <v>26</v>
      </c>
      <c r="F265" s="8">
        <v>122</v>
      </c>
      <c r="G265" s="8">
        <v>122</v>
      </c>
      <c r="H265" s="8">
        <f>IFERROR(VLOOKUP(B265,球员对应球队!A:D,4,FALSE)-G265,"")</f>
        <v>0</v>
      </c>
      <c r="I265" s="8">
        <v>129</v>
      </c>
      <c r="J265" s="10" t="s">
        <v>181</v>
      </c>
      <c r="K265" s="10" t="s">
        <v>608</v>
      </c>
      <c r="L265" s="10" t="s">
        <v>92</v>
      </c>
      <c r="M265" s="10" t="str">
        <f>VLOOKUP(L265,信息总览!C:E,3,FALSE)</f>
        <v>甲级</v>
      </c>
      <c r="N265" s="8"/>
      <c r="O265" s="8"/>
      <c r="P265" s="18">
        <f t="shared" si="30"/>
        <v>2</v>
      </c>
      <c r="Q265" s="9">
        <f t="shared" si="31"/>
        <v>2</v>
      </c>
      <c r="R265" s="9">
        <f t="shared" si="32"/>
        <v>3</v>
      </c>
      <c r="S265" s="9">
        <f>IF(E265&gt;信息总览!$B$4,Q265,IF(I265&lt;140,Q265,(Q265+R265)/2))</f>
        <v>2</v>
      </c>
      <c r="T265" s="18">
        <f>IF(AND(J265="GK",W265&lt;&gt;""),0.1,IF(S265=1,0.1,IF((S265+V265)/2=1,0.1,IF(W265="8M",0.15,IF(W265="7M",0.13,IF(W265="伪名",0.11,IF(E265&gt;信息总览!$B$4,IF(INT((G265-95)/10)&gt;5,0.09,0.07),IF(INT((I265-95)/10)&gt;5,0.09,0.07))))))))</f>
        <v>0.07</v>
      </c>
      <c r="U265" s="9">
        <f t="shared" si="33"/>
        <v>0.14</v>
      </c>
      <c r="V265" s="9">
        <f t="shared" si="34"/>
        <v>2</v>
      </c>
      <c r="W265" s="9" t="str">
        <f>IF(V265&gt;=8,"8M",IF(V265&gt;=7,"7M",IF(E265&lt;=信息总览!$B$4,IF(I265&gt;164,"伪名",""),IF(AND(E265&gt;信息总览!$B$4,E265&lt;26,G265&gt;164),"伪名",""))))</f>
        <v/>
      </c>
      <c r="X265" s="19">
        <f t="shared" si="35"/>
        <v>0</v>
      </c>
    </row>
    <row r="266" hidden="1" spans="1:24">
      <c r="A266" s="9" t="str">
        <f t="shared" si="29"/>
        <v/>
      </c>
      <c r="B266" s="12">
        <v>28115792</v>
      </c>
      <c r="C266" s="12" t="s">
        <v>609</v>
      </c>
      <c r="D266" s="12"/>
      <c r="E266" s="8">
        <v>24</v>
      </c>
      <c r="F266" s="8">
        <v>135</v>
      </c>
      <c r="G266" s="8">
        <v>141</v>
      </c>
      <c r="H266" s="8">
        <f>IFERROR(VLOOKUP(B266,球员对应球队!A:D,4,FALSE)-G266,"")</f>
        <v>0</v>
      </c>
      <c r="I266" s="8">
        <v>150</v>
      </c>
      <c r="J266" s="10" t="s">
        <v>449</v>
      </c>
      <c r="K266" s="10" t="s">
        <v>485</v>
      </c>
      <c r="L266" s="10" t="s">
        <v>92</v>
      </c>
      <c r="M266" s="10" t="str">
        <f>VLOOKUP(L266,信息总览!C:E,3,FALSE)</f>
        <v>甲级</v>
      </c>
      <c r="N266" s="8"/>
      <c r="O266" s="8"/>
      <c r="P266" s="18">
        <f t="shared" si="30"/>
        <v>4</v>
      </c>
      <c r="Q266" s="9">
        <f t="shared" si="31"/>
        <v>4</v>
      </c>
      <c r="R266" s="9">
        <f t="shared" si="32"/>
        <v>5</v>
      </c>
      <c r="S266" s="9">
        <f>IF(E266&gt;信息总览!$B$4,Q266,IF(I266&lt;140,Q266,(Q266+R266)/2))</f>
        <v>4.5</v>
      </c>
      <c r="T266" s="18">
        <f>IF(AND(J266="GK",W266&lt;&gt;""),0.1,IF(S266=1,0.1,IF((S266+V266)/2=1,0.1,IF(W266="8M",0.15,IF(W266="7M",0.13,IF(W266="伪名",0.11,IF(E266&gt;信息总览!$B$4,IF(INT((G266-95)/10)&gt;5,0.09,0.07),IF(INT((I266-95)/10)&gt;5,0.09,0.07))))))))</f>
        <v>0.07</v>
      </c>
      <c r="U266" s="9">
        <f t="shared" si="33"/>
        <v>0.315</v>
      </c>
      <c r="V266" s="9">
        <f t="shared" si="34"/>
        <v>4.5</v>
      </c>
      <c r="W266" s="9" t="str">
        <f>IF(V266&gt;=8,"8M",IF(V266&gt;=7,"7M",IF(E266&lt;=信息总览!$B$4,IF(I266&gt;164,"伪名",""),IF(AND(E266&gt;信息总览!$B$4,E266&lt;26,G266&gt;164),"伪名",""))))</f>
        <v/>
      </c>
      <c r="X266" s="19">
        <f t="shared" si="35"/>
        <v>0</v>
      </c>
    </row>
    <row r="267" hidden="1" spans="1:24">
      <c r="A267" s="9" t="str">
        <f t="shared" si="29"/>
        <v/>
      </c>
      <c r="B267" s="8">
        <v>35017377</v>
      </c>
      <c r="C267" s="12" t="s">
        <v>610</v>
      </c>
      <c r="D267" s="12"/>
      <c r="E267" s="8">
        <v>35</v>
      </c>
      <c r="F267" s="8">
        <v>148</v>
      </c>
      <c r="G267" s="8">
        <v>148</v>
      </c>
      <c r="H267" s="8">
        <f>IFERROR(VLOOKUP(B267,球员对应球队!A:D,4,FALSE)-G267,"")</f>
        <v>0</v>
      </c>
      <c r="I267" s="8">
        <v>150</v>
      </c>
      <c r="J267" s="10" t="s">
        <v>181</v>
      </c>
      <c r="K267" s="10" t="s">
        <v>284</v>
      </c>
      <c r="L267" s="10" t="s">
        <v>92</v>
      </c>
      <c r="M267" s="10" t="str">
        <f>VLOOKUP(L267,信息总览!C:E,3,FALSE)</f>
        <v>甲级</v>
      </c>
      <c r="N267" s="8"/>
      <c r="O267" s="8"/>
      <c r="P267" s="18">
        <f t="shared" si="30"/>
        <v>5</v>
      </c>
      <c r="Q267" s="9">
        <f t="shared" si="31"/>
        <v>5</v>
      </c>
      <c r="R267" s="9">
        <f t="shared" si="32"/>
        <v>5</v>
      </c>
      <c r="S267" s="9">
        <f>IF(E267&gt;信息总览!$B$4,Q267,IF(I267&lt;140,Q267,(Q267+R267)/2))</f>
        <v>5</v>
      </c>
      <c r="T267" s="18">
        <f>IF(AND(J267="GK",W267&lt;&gt;""),0.1,IF(S267=1,0.1,IF((S267+V267)/2=1,0.1,IF(W267="8M",0.15,IF(W267="7M",0.13,IF(W267="伪名",0.11,IF(E267&gt;信息总览!$B$4,IF(INT((G267-95)/10)&gt;5,0.09,0.07),IF(INT((I267-95)/10)&gt;5,0.09,0.07))))))))</f>
        <v>0.07</v>
      </c>
      <c r="U267" s="9">
        <f t="shared" si="33"/>
        <v>0.35</v>
      </c>
      <c r="V267" s="9">
        <f t="shared" si="34"/>
        <v>5</v>
      </c>
      <c r="W267" s="9" t="str">
        <f>IF(V267&gt;=8,"8M",IF(V267&gt;=7,"7M",IF(E267&lt;=信息总览!$B$4,IF(I267&gt;164,"伪名",""),IF(AND(E267&gt;信息总览!$B$4,E267&lt;26,G267&gt;164),"伪名",""))))</f>
        <v/>
      </c>
      <c r="X267" s="19">
        <f t="shared" si="35"/>
        <v>0</v>
      </c>
    </row>
    <row r="268" hidden="1" spans="1:24">
      <c r="A268" s="9" t="str">
        <f t="shared" si="29"/>
        <v>伪名</v>
      </c>
      <c r="B268" s="8">
        <v>2000049425</v>
      </c>
      <c r="C268" s="12" t="s">
        <v>611</v>
      </c>
      <c r="D268" s="12"/>
      <c r="E268" s="8">
        <v>21</v>
      </c>
      <c r="F268" s="8">
        <v>140</v>
      </c>
      <c r="G268" s="8">
        <v>147</v>
      </c>
      <c r="H268" s="8">
        <f>IFERROR(VLOOKUP(B268,球员对应球队!A:D,4,FALSE)-G268,"")</f>
        <v>0</v>
      </c>
      <c r="I268" s="8">
        <v>165</v>
      </c>
      <c r="J268" s="10" t="s">
        <v>252</v>
      </c>
      <c r="K268" s="10" t="s">
        <v>520</v>
      </c>
      <c r="L268" s="10" t="s">
        <v>92</v>
      </c>
      <c r="M268" s="10" t="str">
        <f>VLOOKUP(L268,信息总览!C:E,3,FALSE)</f>
        <v>甲级</v>
      </c>
      <c r="N268" s="8"/>
      <c r="O268" s="8"/>
      <c r="P268" s="18">
        <f t="shared" si="30"/>
        <v>4</v>
      </c>
      <c r="Q268" s="9">
        <f t="shared" si="31"/>
        <v>5</v>
      </c>
      <c r="R268" s="9">
        <f t="shared" si="32"/>
        <v>7</v>
      </c>
      <c r="S268" s="9">
        <f>IF(E268&gt;信息总览!$B$4,Q268,IF(I268&lt;140,Q268,(Q268+R268)/2))</f>
        <v>6</v>
      </c>
      <c r="T268" s="18">
        <f>IF(AND(J268="GK",W268&lt;&gt;""),0.1,IF(S268=1,0.1,IF((S268+V268)/2=1,0.1,IF(W268="8M",0.15,IF(W268="7M",0.13,IF(W268="伪名",0.11,IF(E268&gt;信息总览!$B$4,IF(INT((G268-95)/10)&gt;5,0.09,0.07),IF(INT((I268-95)/10)&gt;5,0.09,0.07))))))))</f>
        <v>0.11</v>
      </c>
      <c r="U268" s="9">
        <f t="shared" si="33"/>
        <v>0.66</v>
      </c>
      <c r="V268" s="9">
        <f t="shared" si="34"/>
        <v>5.5</v>
      </c>
      <c r="W268" s="9" t="str">
        <f>IF(V268&gt;=8,"8M",IF(V268&gt;=7,"7M",IF(E268&lt;=信息总览!$B$4,IF(I268&gt;164,"伪名",""),IF(AND(E268&gt;信息总览!$B$4,E268&lt;26,G268&gt;164),"伪名",""))))</f>
        <v>伪名</v>
      </c>
      <c r="X268" s="19">
        <f t="shared" si="35"/>
        <v>18</v>
      </c>
    </row>
    <row r="269" hidden="1" spans="1:24">
      <c r="A269" s="9" t="str">
        <f t="shared" si="29"/>
        <v>伪名</v>
      </c>
      <c r="B269" s="8">
        <v>2000047221</v>
      </c>
      <c r="C269" s="12" t="s">
        <v>612</v>
      </c>
      <c r="D269" s="12"/>
      <c r="E269" s="8">
        <v>21</v>
      </c>
      <c r="F269" s="8">
        <v>137</v>
      </c>
      <c r="G269" s="8">
        <v>144</v>
      </c>
      <c r="H269" s="8">
        <f>IFERROR(VLOOKUP(B269,球员对应球队!A:D,4,FALSE)-G269,"")</f>
        <v>0</v>
      </c>
      <c r="I269" s="8">
        <v>165</v>
      </c>
      <c r="J269" s="10" t="s">
        <v>193</v>
      </c>
      <c r="K269" s="10" t="s">
        <v>222</v>
      </c>
      <c r="L269" s="10" t="s">
        <v>92</v>
      </c>
      <c r="M269" s="10" t="str">
        <f>VLOOKUP(L269,信息总览!C:E,3,FALSE)</f>
        <v>甲级</v>
      </c>
      <c r="N269" s="8"/>
      <c r="O269" s="8"/>
      <c r="P269" s="18">
        <f t="shared" si="30"/>
        <v>4</v>
      </c>
      <c r="Q269" s="9">
        <f t="shared" si="31"/>
        <v>4</v>
      </c>
      <c r="R269" s="9">
        <f t="shared" si="32"/>
        <v>7</v>
      </c>
      <c r="S269" s="9">
        <f>IF(E269&gt;信息总览!$B$4,Q269,IF(I269&lt;140,Q269,(Q269+R269)/2))</f>
        <v>5.5</v>
      </c>
      <c r="T269" s="18">
        <f>IF(AND(J269="GK",W269&lt;&gt;""),0.1,IF(S269=1,0.1,IF((S269+V269)/2=1,0.1,IF(W269="8M",0.15,IF(W269="7M",0.13,IF(W269="伪名",0.11,IF(E269&gt;信息总览!$B$4,IF(INT((G269-95)/10)&gt;5,0.09,0.07),IF(INT((I269-95)/10)&gt;5,0.09,0.07))))))))</f>
        <v>0.11</v>
      </c>
      <c r="U269" s="9">
        <f t="shared" si="33"/>
        <v>0.605</v>
      </c>
      <c r="V269" s="9">
        <f t="shared" si="34"/>
        <v>5.5</v>
      </c>
      <c r="W269" s="9" t="str">
        <f>IF(V269&gt;=8,"8M",IF(V269&gt;=7,"7M",IF(E269&lt;=信息总览!$B$4,IF(I269&gt;164,"伪名",""),IF(AND(E269&gt;信息总览!$B$4,E269&lt;26,G269&gt;164),"伪名",""))))</f>
        <v>伪名</v>
      </c>
      <c r="X269" s="19">
        <f t="shared" si="35"/>
        <v>21</v>
      </c>
    </row>
    <row r="270" hidden="1" spans="1:24">
      <c r="A270" s="9" t="str">
        <f t="shared" si="29"/>
        <v/>
      </c>
      <c r="B270" s="8">
        <v>37074900</v>
      </c>
      <c r="C270" s="12" t="s">
        <v>613</v>
      </c>
      <c r="D270" s="12"/>
      <c r="E270" s="8">
        <v>23</v>
      </c>
      <c r="F270" s="8">
        <v>141</v>
      </c>
      <c r="G270" s="8">
        <v>147</v>
      </c>
      <c r="H270" s="8">
        <f>IFERROR(VLOOKUP(B270,球员对应球队!A:D,4,FALSE)-G270,"")</f>
        <v>0</v>
      </c>
      <c r="I270" s="8">
        <v>156</v>
      </c>
      <c r="J270" s="10" t="s">
        <v>216</v>
      </c>
      <c r="K270" s="10" t="s">
        <v>210</v>
      </c>
      <c r="L270" s="10" t="s">
        <v>92</v>
      </c>
      <c r="M270" s="10" t="str">
        <f>VLOOKUP(L270,信息总览!C:E,3,FALSE)</f>
        <v>甲级</v>
      </c>
      <c r="N270" s="8"/>
      <c r="O270" s="8"/>
      <c r="P270" s="18">
        <f t="shared" si="30"/>
        <v>4</v>
      </c>
      <c r="Q270" s="9">
        <f t="shared" si="31"/>
        <v>5</v>
      </c>
      <c r="R270" s="9">
        <f t="shared" si="32"/>
        <v>6</v>
      </c>
      <c r="S270" s="9">
        <f>IF(E270&gt;信息总览!$B$4,Q270,IF(I270&lt;140,Q270,(Q270+R270)/2))</f>
        <v>5.5</v>
      </c>
      <c r="T270" s="18">
        <f>IF(AND(J270="GK",W270&lt;&gt;""),0.1,IF(S270=1,0.1,IF((S270+V270)/2=1,0.1,IF(W270="8M",0.15,IF(W270="7M",0.13,IF(W270="伪名",0.11,IF(E270&gt;信息总览!$B$4,IF(INT((G270-95)/10)&gt;5,0.09,0.07),IF(INT((I270-95)/10)&gt;5,0.09,0.07))))))))</f>
        <v>0.09</v>
      </c>
      <c r="U270" s="9">
        <f t="shared" si="33"/>
        <v>0.495</v>
      </c>
      <c r="V270" s="9">
        <f t="shared" si="34"/>
        <v>5</v>
      </c>
      <c r="W270" s="9" t="str">
        <f>IF(V270&gt;=8,"8M",IF(V270&gt;=7,"7M",IF(E270&lt;=信息总览!$B$4,IF(I270&gt;164,"伪名",""),IF(AND(E270&gt;信息总览!$B$4,E270&lt;26,G270&gt;164),"伪名",""))))</f>
        <v/>
      </c>
      <c r="X270" s="19">
        <f t="shared" si="35"/>
        <v>9</v>
      </c>
    </row>
    <row r="271" hidden="1" spans="1:24">
      <c r="A271" s="9" t="str">
        <f t="shared" si="29"/>
        <v>伪名</v>
      </c>
      <c r="B271" s="8">
        <v>28121564</v>
      </c>
      <c r="C271" s="8" t="s">
        <v>614</v>
      </c>
      <c r="E271" s="8">
        <v>23</v>
      </c>
      <c r="F271" s="8">
        <v>156</v>
      </c>
      <c r="G271" s="8">
        <v>167</v>
      </c>
      <c r="H271" s="8">
        <f>IFERROR(VLOOKUP(B271,球员对应球队!A:D,4,FALSE)-G271,"")</f>
        <v>0</v>
      </c>
      <c r="I271" s="8">
        <v>167</v>
      </c>
      <c r="J271" s="10" t="s">
        <v>615</v>
      </c>
      <c r="K271" s="10" t="s">
        <v>190</v>
      </c>
      <c r="L271" s="10" t="s">
        <v>92</v>
      </c>
      <c r="M271" s="10" t="str">
        <f>VLOOKUP(L271,信息总览!C:E,3,FALSE)</f>
        <v>甲级</v>
      </c>
      <c r="N271" s="8"/>
      <c r="O271" s="8"/>
      <c r="P271" s="18">
        <f t="shared" si="30"/>
        <v>6</v>
      </c>
      <c r="Q271" s="9">
        <f t="shared" si="31"/>
        <v>7</v>
      </c>
      <c r="R271" s="9">
        <f t="shared" si="32"/>
        <v>7</v>
      </c>
      <c r="S271" s="9">
        <f>IF(E271&gt;信息总览!$B$4,Q271,IF(I271&lt;140,Q271,(Q271+R271)/2))</f>
        <v>7</v>
      </c>
      <c r="T271" s="18">
        <f>IF(AND(J271="GK",W271&lt;&gt;""),0.1,IF(S271=1,0.1,IF((S271+V271)/2=1,0.1,IF(W271="8M",0.15,IF(W271="7M",0.13,IF(W271="伪名",0.11,IF(E271&gt;信息总览!$B$4,IF(INT((G271-95)/10)&gt;5,0.09,0.07),IF(INT((I271-95)/10)&gt;5,0.09,0.07))))))))</f>
        <v>0.11</v>
      </c>
      <c r="U271" s="9">
        <f t="shared" si="33"/>
        <v>0.77</v>
      </c>
      <c r="V271" s="9">
        <f t="shared" si="34"/>
        <v>6.5</v>
      </c>
      <c r="W271" s="9" t="str">
        <f>IF(V271&gt;=8,"8M",IF(V271&gt;=7,"7M",IF(E271&lt;=信息总览!$B$4,IF(I271&gt;164,"伪名",""),IF(AND(E271&gt;信息总览!$B$4,E271&lt;26,G271&gt;164),"伪名",""))))</f>
        <v>伪名</v>
      </c>
      <c r="X271" s="19">
        <f t="shared" si="35"/>
        <v>0</v>
      </c>
    </row>
    <row r="272" hidden="1" spans="1:24">
      <c r="A272" s="9" t="str">
        <f t="shared" si="29"/>
        <v>伪名</v>
      </c>
      <c r="B272" s="8">
        <v>37071197</v>
      </c>
      <c r="C272" s="8" t="s">
        <v>616</v>
      </c>
      <c r="E272" s="8">
        <v>23</v>
      </c>
      <c r="F272" s="8">
        <v>159</v>
      </c>
      <c r="G272" s="8">
        <v>166</v>
      </c>
      <c r="H272" s="8">
        <f>IFERROR(VLOOKUP(B272,球员对应球队!A:D,4,FALSE)-G272,"")</f>
        <v>0</v>
      </c>
      <c r="I272" s="8">
        <v>169</v>
      </c>
      <c r="J272" s="10" t="s">
        <v>375</v>
      </c>
      <c r="K272" s="10" t="s">
        <v>210</v>
      </c>
      <c r="L272" s="10" t="s">
        <v>92</v>
      </c>
      <c r="M272" s="10" t="str">
        <f>VLOOKUP(L272,信息总览!C:E,3,FALSE)</f>
        <v>甲级</v>
      </c>
      <c r="N272" s="8"/>
      <c r="O272" s="8"/>
      <c r="P272" s="18">
        <f t="shared" si="30"/>
        <v>6</v>
      </c>
      <c r="Q272" s="9">
        <f t="shared" si="31"/>
        <v>7</v>
      </c>
      <c r="R272" s="9">
        <f t="shared" si="32"/>
        <v>7</v>
      </c>
      <c r="S272" s="9">
        <f>IF(E272&gt;信息总览!$B$4,Q272,IF(I272&lt;140,Q272,(Q272+R272)/2))</f>
        <v>7</v>
      </c>
      <c r="T272" s="18">
        <f>IF(AND(J272="GK",W272&lt;&gt;""),0.1,IF(S272=1,0.1,IF((S272+V272)/2=1,0.1,IF(W272="8M",0.15,IF(W272="7M",0.13,IF(W272="伪名",0.11,IF(E272&gt;信息总览!$B$4,IF(INT((G272-95)/10)&gt;5,0.09,0.07),IF(INT((I272-95)/10)&gt;5,0.09,0.07))))))))</f>
        <v>0.11</v>
      </c>
      <c r="U272" s="9">
        <f t="shared" si="33"/>
        <v>0.77</v>
      </c>
      <c r="V272" s="9">
        <f t="shared" si="34"/>
        <v>6.5</v>
      </c>
      <c r="W272" s="9" t="str">
        <f>IF(V272&gt;=8,"8M",IF(V272&gt;=7,"7M",IF(E272&lt;=信息总览!$B$4,IF(I272&gt;164,"伪名",""),IF(AND(E272&gt;信息总览!$B$4,E272&lt;26,G272&gt;164),"伪名",""))))</f>
        <v>伪名</v>
      </c>
      <c r="X272" s="19">
        <f t="shared" si="35"/>
        <v>3</v>
      </c>
    </row>
    <row r="273" hidden="1" spans="1:24">
      <c r="A273" s="9" t="str">
        <f t="shared" si="29"/>
        <v/>
      </c>
      <c r="B273" s="8">
        <v>48042717</v>
      </c>
      <c r="C273" s="12" t="s">
        <v>617</v>
      </c>
      <c r="D273" s="12"/>
      <c r="E273" s="8">
        <v>27</v>
      </c>
      <c r="F273" s="8">
        <v>145</v>
      </c>
      <c r="G273" s="8">
        <v>145</v>
      </c>
      <c r="H273" s="8">
        <f>IFERROR(VLOOKUP(B273,球员对应球队!A:D,4,FALSE)-G273,"")</f>
        <v>0</v>
      </c>
      <c r="I273" s="8">
        <v>149</v>
      </c>
      <c r="J273" s="10" t="s">
        <v>206</v>
      </c>
      <c r="K273" s="10" t="s">
        <v>320</v>
      </c>
      <c r="L273" s="10" t="s">
        <v>92</v>
      </c>
      <c r="M273" s="10" t="str">
        <f>VLOOKUP(L273,信息总览!C:E,3,FALSE)</f>
        <v>甲级</v>
      </c>
      <c r="N273" s="8"/>
      <c r="O273" s="8"/>
      <c r="P273" s="18">
        <f t="shared" si="30"/>
        <v>5</v>
      </c>
      <c r="Q273" s="9">
        <f t="shared" si="31"/>
        <v>5</v>
      </c>
      <c r="R273" s="9">
        <f t="shared" si="32"/>
        <v>5</v>
      </c>
      <c r="S273" s="9">
        <f>IF(E273&gt;信息总览!$B$4,Q273,IF(I273&lt;140,Q273,(Q273+R273)/2))</f>
        <v>5</v>
      </c>
      <c r="T273" s="18">
        <f>IF(AND(J273="GK",W273&lt;&gt;""),0.1,IF(S273=1,0.1,IF((S273+V273)/2=1,0.1,IF(W273="8M",0.15,IF(W273="7M",0.13,IF(W273="伪名",0.11,IF(E273&gt;信息总览!$B$4,IF(INT((G273-95)/10)&gt;5,0.09,0.07),IF(INT((I273-95)/10)&gt;5,0.09,0.07))))))))</f>
        <v>0.07</v>
      </c>
      <c r="U273" s="9">
        <f t="shared" si="33"/>
        <v>0.35</v>
      </c>
      <c r="V273" s="9">
        <f t="shared" si="34"/>
        <v>5</v>
      </c>
      <c r="W273" s="9" t="str">
        <f>IF(V273&gt;=8,"8M",IF(V273&gt;=7,"7M",IF(E273&lt;=信息总览!$B$4,IF(I273&gt;164,"伪名",""),IF(AND(E273&gt;信息总览!$B$4,E273&lt;26,G273&gt;164),"伪名",""))))</f>
        <v/>
      </c>
      <c r="X273" s="19">
        <f t="shared" si="35"/>
        <v>0</v>
      </c>
    </row>
    <row r="274" hidden="1" spans="1:24">
      <c r="A274" s="9" t="str">
        <f t="shared" si="29"/>
        <v/>
      </c>
      <c r="B274" s="20">
        <v>12078756</v>
      </c>
      <c r="C274" s="8" t="s">
        <v>618</v>
      </c>
      <c r="E274" s="8">
        <v>25</v>
      </c>
      <c r="F274" s="8">
        <v>122</v>
      </c>
      <c r="G274" s="8">
        <v>122</v>
      </c>
      <c r="I274" s="8">
        <v>140</v>
      </c>
      <c r="J274" s="10" t="s">
        <v>619</v>
      </c>
      <c r="K274" s="10" t="s">
        <v>620</v>
      </c>
      <c r="L274" s="10" t="s">
        <v>92</v>
      </c>
      <c r="M274" s="10" t="str">
        <f>VLOOKUP(L274,信息总览!C:E,3,FALSE)</f>
        <v>甲级</v>
      </c>
      <c r="N274" s="8"/>
      <c r="O274" s="8"/>
      <c r="P274" s="18">
        <f t="shared" si="30"/>
        <v>2</v>
      </c>
      <c r="Q274" s="9">
        <f t="shared" si="31"/>
        <v>2</v>
      </c>
      <c r="R274" s="9">
        <f t="shared" si="32"/>
        <v>4</v>
      </c>
      <c r="S274" s="9">
        <f>IF(E274&gt;信息总览!$B$4,Q274,IF(I274&lt;140,Q274,(Q274+R274)/2))</f>
        <v>2</v>
      </c>
      <c r="T274" s="18">
        <f>IF(AND(J274="GK",W274&lt;&gt;""),0.1,IF(S274=1,0.1,IF((S274+V274)/2=1,0.1,IF(W274="8M",0.15,IF(W274="7M",0.13,IF(W274="伪名",0.11,IF(E274&gt;信息总览!$B$4,IF(INT((G274-95)/10)&gt;5,0.09,0.07),IF(INT((I274-95)/10)&gt;5,0.09,0.07))))))))</f>
        <v>0.07</v>
      </c>
      <c r="U274" s="9">
        <f t="shared" si="33"/>
        <v>0.14</v>
      </c>
      <c r="V274" s="9">
        <f t="shared" si="34"/>
        <v>3</v>
      </c>
      <c r="W274" s="9" t="str">
        <f>IF(V274&gt;=8,"8M",IF(V274&gt;=7,"7M",IF(E274&lt;=信息总览!$B$4,IF(I274&gt;164,"伪名",""),IF(AND(E274&gt;信息总览!$B$4,E274&lt;26,G274&gt;164),"伪名",""))))</f>
        <v/>
      </c>
      <c r="X274" s="19">
        <f t="shared" si="35"/>
        <v>0</v>
      </c>
    </row>
    <row r="275" hidden="1" spans="1:24">
      <c r="A275" s="9" t="str">
        <f t="shared" si="29"/>
        <v/>
      </c>
      <c r="B275" s="8">
        <v>2000188173</v>
      </c>
      <c r="C275" s="12" t="s">
        <v>621</v>
      </c>
      <c r="D275" s="12"/>
      <c r="E275" s="8">
        <v>19</v>
      </c>
      <c r="F275" s="8">
        <v>135</v>
      </c>
      <c r="G275" s="8">
        <v>135</v>
      </c>
      <c r="H275" s="8">
        <f>IFERROR(VLOOKUP(B275,球员对应球队!A:D,4,FALSE)-G275,"")</f>
        <v>0</v>
      </c>
      <c r="I275" s="8">
        <v>163</v>
      </c>
      <c r="J275" s="10" t="s">
        <v>429</v>
      </c>
      <c r="K275" s="10" t="s">
        <v>210</v>
      </c>
      <c r="L275" s="10" t="s">
        <v>75</v>
      </c>
      <c r="M275" s="10" t="str">
        <f>VLOOKUP(L275,信息总览!C:E,3,FALSE)</f>
        <v>超级</v>
      </c>
      <c r="N275" s="8"/>
      <c r="O275" s="8"/>
      <c r="P275" s="18">
        <f t="shared" si="30"/>
        <v>4</v>
      </c>
      <c r="Q275" s="9">
        <f t="shared" si="31"/>
        <v>4</v>
      </c>
      <c r="R275" s="9">
        <f t="shared" si="32"/>
        <v>6</v>
      </c>
      <c r="S275" s="9">
        <f>IF(E275&gt;信息总览!$B$4,Q275,IF(I275&lt;140,Q275,(Q275+R275)/2))</f>
        <v>5</v>
      </c>
      <c r="T275" s="18">
        <f>IF(AND(J275="GK",W275&lt;&gt;""),0.1,IF(S275=1,0.1,IF((S275+V275)/2=1,0.1,IF(W275="8M",0.15,IF(W275="7M",0.13,IF(W275="伪名",0.11,IF(E275&gt;信息总览!$B$4,IF(INT((G275-95)/10)&gt;5,0.09,0.07),IF(INT((I275-95)/10)&gt;5,0.09,0.07))))))))</f>
        <v>0.09</v>
      </c>
      <c r="U275" s="9">
        <f t="shared" si="33"/>
        <v>0.45</v>
      </c>
      <c r="V275" s="9">
        <f t="shared" si="34"/>
        <v>5</v>
      </c>
      <c r="W275" s="9" t="str">
        <f>IF(V275&gt;=8,"8M",IF(V275&gt;=7,"7M",IF(E275&lt;=信息总览!$B$4,IF(I275&gt;164,"伪名",""),IF(AND(E275&gt;信息总览!$B$4,E275&lt;26,G275&gt;164),"伪名",""))))</f>
        <v/>
      </c>
      <c r="X275" s="19">
        <f t="shared" si="35"/>
        <v>28</v>
      </c>
    </row>
    <row r="276" hidden="1" spans="1:24">
      <c r="A276" s="9" t="str">
        <f t="shared" si="29"/>
        <v/>
      </c>
      <c r="B276" s="8">
        <v>19326796</v>
      </c>
      <c r="C276" s="8" t="s">
        <v>622</v>
      </c>
      <c r="E276" s="8">
        <v>26</v>
      </c>
      <c r="F276" s="8">
        <v>157</v>
      </c>
      <c r="G276" s="8">
        <v>157</v>
      </c>
      <c r="H276" s="8">
        <f>IFERROR(VLOOKUP(B276,球员对应球队!A:D,4,FALSE)-G276,"")</f>
        <v>0</v>
      </c>
      <c r="I276" s="8">
        <v>166</v>
      </c>
      <c r="J276" s="10" t="s">
        <v>206</v>
      </c>
      <c r="K276" s="10" t="s">
        <v>226</v>
      </c>
      <c r="L276" s="10" t="s">
        <v>75</v>
      </c>
      <c r="M276" s="10" t="str">
        <f>VLOOKUP(L276,信息总览!C:E,3,FALSE)</f>
        <v>超级</v>
      </c>
      <c r="N276" s="8"/>
      <c r="O276" s="8"/>
      <c r="P276" s="18">
        <f t="shared" si="30"/>
        <v>6</v>
      </c>
      <c r="Q276" s="9">
        <f t="shared" si="31"/>
        <v>6</v>
      </c>
      <c r="R276" s="9">
        <f t="shared" si="32"/>
        <v>7</v>
      </c>
      <c r="S276" s="9">
        <f>IF(E276&gt;信息总览!$B$4,Q276,IF(I276&lt;140,Q276,(Q276+R276)/2))</f>
        <v>6</v>
      </c>
      <c r="T276" s="18">
        <f>IF(AND(J276="GK",W276&lt;&gt;""),0.1,IF(S276=1,0.1,IF((S276+V276)/2=1,0.1,IF(W276="8M",0.15,IF(W276="7M",0.13,IF(W276="伪名",0.11,IF(E276&gt;信息总览!$B$4,IF(INT((G276-95)/10)&gt;5,0.09,0.07),IF(INT((I276-95)/10)&gt;5,0.09,0.07))))))))</f>
        <v>0.09</v>
      </c>
      <c r="U276" s="9">
        <f t="shared" si="33"/>
        <v>0.54</v>
      </c>
      <c r="V276" s="9">
        <f t="shared" si="34"/>
        <v>6</v>
      </c>
      <c r="W276" s="9" t="str">
        <f>IF(V276&gt;=8,"8M",IF(V276&gt;=7,"7M",IF(E276&lt;=信息总览!$B$4,IF(I276&gt;164,"伪名",""),IF(AND(E276&gt;信息总览!$B$4,E276&lt;26,G276&gt;164),"伪名",""))))</f>
        <v/>
      </c>
      <c r="X276" s="19">
        <f t="shared" si="35"/>
        <v>0</v>
      </c>
    </row>
    <row r="277" hidden="1" spans="1:24">
      <c r="A277" s="9" t="str">
        <f t="shared" si="29"/>
        <v>7M</v>
      </c>
      <c r="B277" s="8">
        <v>28120042</v>
      </c>
      <c r="C277" s="12" t="s">
        <v>623</v>
      </c>
      <c r="D277" s="12"/>
      <c r="E277" s="8">
        <v>23</v>
      </c>
      <c r="F277" s="8">
        <v>173</v>
      </c>
      <c r="G277" s="8">
        <v>173</v>
      </c>
      <c r="H277" s="8">
        <f>IFERROR(VLOOKUP(B277,球员对应球队!A:D,4,FALSE)-G277,"")</f>
        <v>0</v>
      </c>
      <c r="I277" s="8">
        <v>173</v>
      </c>
      <c r="J277" s="10" t="s">
        <v>193</v>
      </c>
      <c r="K277" s="10" t="s">
        <v>190</v>
      </c>
      <c r="L277" s="10" t="s">
        <v>75</v>
      </c>
      <c r="M277" s="10" t="str">
        <f>VLOOKUP(L277,信息总览!C:E,3,FALSE)</f>
        <v>超级</v>
      </c>
      <c r="N277" s="8"/>
      <c r="O277" s="8"/>
      <c r="P277" s="18">
        <f t="shared" si="30"/>
        <v>7</v>
      </c>
      <c r="Q277" s="9">
        <f t="shared" si="31"/>
        <v>7</v>
      </c>
      <c r="R277" s="9">
        <f t="shared" si="32"/>
        <v>7</v>
      </c>
      <c r="S277" s="9">
        <f>IF(E277&gt;信息总览!$B$4,Q277,IF(I277&lt;140,Q277,(Q277+R277)/2))</f>
        <v>7</v>
      </c>
      <c r="T277" s="18">
        <f>IF(AND(J277="GK",W277&lt;&gt;""),0.1,IF(S277=1,0.1,IF((S277+V277)/2=1,0.1,IF(W277="8M",0.15,IF(W277="7M",0.13,IF(W277="伪名",0.11,IF(E277&gt;信息总览!$B$4,IF(INT((G277-95)/10)&gt;5,0.09,0.07),IF(INT((I277-95)/10)&gt;5,0.09,0.07))))))))</f>
        <v>0.13</v>
      </c>
      <c r="U277" s="9">
        <f t="shared" si="33"/>
        <v>0.91</v>
      </c>
      <c r="V277" s="9">
        <f t="shared" si="34"/>
        <v>7</v>
      </c>
      <c r="W277" s="9" t="str">
        <f>IF(V277&gt;=8,"8M",IF(V277&gt;=7,"7M",IF(E277&lt;=信息总览!$B$4,IF(I277&gt;164,"伪名",""),IF(AND(E277&gt;信息总览!$B$4,E277&lt;26,G277&gt;164),"伪名",""))))</f>
        <v>7M</v>
      </c>
      <c r="X277" s="19">
        <f t="shared" si="35"/>
        <v>0</v>
      </c>
    </row>
    <row r="278" hidden="1" spans="1:24">
      <c r="A278" s="9" t="str">
        <f t="shared" si="29"/>
        <v>伪名</v>
      </c>
      <c r="B278" s="8">
        <v>18115012</v>
      </c>
      <c r="C278" s="12" t="s">
        <v>624</v>
      </c>
      <c r="D278" s="12"/>
      <c r="E278" s="8">
        <v>21</v>
      </c>
      <c r="F278" s="8">
        <v>140</v>
      </c>
      <c r="G278" s="8">
        <v>151</v>
      </c>
      <c r="H278" s="8">
        <f>IFERROR(VLOOKUP(B278,球员对应球队!A:D,4,FALSE)-G278,"")</f>
        <v>0</v>
      </c>
      <c r="I278" s="8">
        <v>174</v>
      </c>
      <c r="J278" s="10" t="s">
        <v>206</v>
      </c>
      <c r="K278" s="10" t="s">
        <v>230</v>
      </c>
      <c r="L278" s="10" t="s">
        <v>75</v>
      </c>
      <c r="M278" s="10" t="str">
        <f>VLOOKUP(L278,信息总览!C:E,3,FALSE)</f>
        <v>超级</v>
      </c>
      <c r="N278" s="8"/>
      <c r="O278" s="8"/>
      <c r="P278" s="18">
        <f t="shared" si="30"/>
        <v>4</v>
      </c>
      <c r="Q278" s="9">
        <f t="shared" si="31"/>
        <v>5</v>
      </c>
      <c r="R278" s="9">
        <f t="shared" si="32"/>
        <v>7</v>
      </c>
      <c r="S278" s="9">
        <f>IF(E278&gt;信息总览!$B$4,Q278,IF(I278&lt;140,Q278,(Q278+R278)/2))</f>
        <v>6</v>
      </c>
      <c r="T278" s="18">
        <f>IF(AND(J278="GK",W278&lt;&gt;""),0.1,IF(S278=1,0.1,IF((S278+V278)/2=1,0.1,IF(W278="8M",0.15,IF(W278="7M",0.13,IF(W278="伪名",0.11,IF(E278&gt;信息总览!$B$4,IF(INT((G278-95)/10)&gt;5,0.09,0.07),IF(INT((I278-95)/10)&gt;5,0.09,0.07))))))))</f>
        <v>0.11</v>
      </c>
      <c r="U278" s="9">
        <f t="shared" si="33"/>
        <v>0.66</v>
      </c>
      <c r="V278" s="9">
        <f t="shared" si="34"/>
        <v>5.5</v>
      </c>
      <c r="W278" s="9" t="str">
        <f>IF(V278&gt;=8,"8M",IF(V278&gt;=7,"7M",IF(E278&lt;=信息总览!$B$4,IF(I278&gt;164,"伪名",""),IF(AND(E278&gt;信息总览!$B$4,E278&lt;26,G278&gt;164),"伪名",""))))</f>
        <v>伪名</v>
      </c>
      <c r="X278" s="19">
        <f t="shared" si="35"/>
        <v>23</v>
      </c>
    </row>
    <row r="279" hidden="1" spans="1:24">
      <c r="A279" s="9" t="str">
        <f t="shared" si="29"/>
        <v/>
      </c>
      <c r="B279" s="8">
        <v>49038942</v>
      </c>
      <c r="C279" s="8" t="s">
        <v>625</v>
      </c>
      <c r="E279" s="8">
        <v>24</v>
      </c>
      <c r="F279" s="8">
        <v>147</v>
      </c>
      <c r="G279" s="8">
        <v>153</v>
      </c>
      <c r="H279" s="8">
        <f>IFERROR(VLOOKUP(B279,球员对应球队!A:D,4,FALSE)-G279,"")</f>
        <v>0</v>
      </c>
      <c r="I279" s="8">
        <v>163</v>
      </c>
      <c r="J279" s="10" t="s">
        <v>216</v>
      </c>
      <c r="K279" s="10" t="s">
        <v>243</v>
      </c>
      <c r="L279" s="10" t="s">
        <v>75</v>
      </c>
      <c r="M279" s="10" t="str">
        <f>VLOOKUP(L279,信息总览!C:E,3,FALSE)</f>
        <v>超级</v>
      </c>
      <c r="N279" s="8"/>
      <c r="O279" s="8"/>
      <c r="P279" s="18">
        <f t="shared" si="30"/>
        <v>5</v>
      </c>
      <c r="Q279" s="9">
        <f t="shared" si="31"/>
        <v>5</v>
      </c>
      <c r="R279" s="9">
        <f t="shared" si="32"/>
        <v>6</v>
      </c>
      <c r="S279" s="9">
        <f>IF(E279&gt;信息总览!$B$4,Q279,IF(I279&lt;140,Q279,(Q279+R279)/2))</f>
        <v>5.5</v>
      </c>
      <c r="T279" s="18">
        <f>IF(AND(J279="GK",W279&lt;&gt;""),0.1,IF(S279=1,0.1,IF((S279+V279)/2=1,0.1,IF(W279="8M",0.15,IF(W279="7M",0.13,IF(W279="伪名",0.11,IF(E279&gt;信息总览!$B$4,IF(INT((G279-95)/10)&gt;5,0.09,0.07),IF(INT((I279-95)/10)&gt;5,0.09,0.07))))))))</f>
        <v>0.09</v>
      </c>
      <c r="U279" s="9">
        <f t="shared" si="33"/>
        <v>0.495</v>
      </c>
      <c r="V279" s="9">
        <f t="shared" si="34"/>
        <v>5.5</v>
      </c>
      <c r="W279" s="9" t="str">
        <f>IF(V279&gt;=8,"8M",IF(V279&gt;=7,"7M",IF(E279&lt;=信息总览!$B$4,IF(I279&gt;164,"伪名",""),IF(AND(E279&gt;信息总览!$B$4,E279&lt;26,G279&gt;164),"伪名",""))))</f>
        <v/>
      </c>
      <c r="X279" s="19">
        <f t="shared" si="35"/>
        <v>0</v>
      </c>
    </row>
    <row r="280" hidden="1" spans="1:24">
      <c r="A280" s="9" t="str">
        <f t="shared" si="29"/>
        <v/>
      </c>
      <c r="B280" s="8">
        <v>67030171</v>
      </c>
      <c r="C280" s="8" t="s">
        <v>626</v>
      </c>
      <c r="E280" s="8">
        <v>34</v>
      </c>
      <c r="F280" s="8">
        <v>151</v>
      </c>
      <c r="G280" s="8">
        <v>151</v>
      </c>
      <c r="H280" s="8">
        <f>IFERROR(VLOOKUP(B280,球员对应球队!A:D,4,FALSE)-G280,"")</f>
        <v>0</v>
      </c>
      <c r="I280" s="8">
        <v>178</v>
      </c>
      <c r="J280" s="10" t="s">
        <v>181</v>
      </c>
      <c r="K280" s="10" t="s">
        <v>179</v>
      </c>
      <c r="L280" s="10" t="s">
        <v>75</v>
      </c>
      <c r="M280" s="10" t="str">
        <f>VLOOKUP(L280,信息总览!C:E,3,FALSE)</f>
        <v>超级</v>
      </c>
      <c r="N280" s="8"/>
      <c r="O280" s="8"/>
      <c r="P280" s="18">
        <f t="shared" si="30"/>
        <v>5</v>
      </c>
      <c r="Q280" s="9">
        <f t="shared" si="31"/>
        <v>5</v>
      </c>
      <c r="R280" s="9">
        <f t="shared" si="32"/>
        <v>8</v>
      </c>
      <c r="S280" s="9">
        <f>IF(E280&gt;信息总览!$B$4,Q280,IF(I280&lt;140,Q280,(Q280+R280)/2))</f>
        <v>5</v>
      </c>
      <c r="T280" s="18">
        <f>IF(AND(J280="GK",W280&lt;&gt;""),0.1,IF(S280=1,0.1,IF((S280+V280)/2=1,0.1,IF(W280="8M",0.15,IF(W280="7M",0.13,IF(W280="伪名",0.11,IF(E280&gt;信息总览!$B$4,IF(INT((G280-95)/10)&gt;5,0.09,0.07),IF(INT((I280-95)/10)&gt;5,0.09,0.07))))))))</f>
        <v>0.07</v>
      </c>
      <c r="U280" s="9">
        <f t="shared" si="33"/>
        <v>0.35</v>
      </c>
      <c r="V280" s="9">
        <f t="shared" si="34"/>
        <v>5</v>
      </c>
      <c r="W280" s="9" t="str">
        <f>IF(V280&gt;=8,"8M",IF(V280&gt;=7,"7M",IF(E280&lt;=信息总览!$B$4,IF(I280&gt;164,"伪名",""),IF(AND(E280&gt;信息总览!$B$4,E280&lt;26,G280&gt;164),"伪名",""))))</f>
        <v/>
      </c>
      <c r="X280" s="19">
        <f t="shared" si="35"/>
        <v>0</v>
      </c>
    </row>
    <row r="281" hidden="1" spans="1:24">
      <c r="A281" s="9" t="str">
        <f t="shared" si="29"/>
        <v/>
      </c>
      <c r="B281" s="8">
        <v>29079830</v>
      </c>
      <c r="C281" s="8" t="s">
        <v>627</v>
      </c>
      <c r="E281" s="8">
        <v>30</v>
      </c>
      <c r="F281" s="8">
        <v>140</v>
      </c>
      <c r="G281" s="8">
        <v>140</v>
      </c>
      <c r="H281" s="8">
        <f>IFERROR(VLOOKUP(B281,球员对应球队!A:D,4,FALSE)-G281,"")</f>
        <v>0</v>
      </c>
      <c r="I281" s="8">
        <v>140</v>
      </c>
      <c r="J281" s="10" t="s">
        <v>286</v>
      </c>
      <c r="K281" s="10" t="s">
        <v>190</v>
      </c>
      <c r="L281" s="10" t="s">
        <v>75</v>
      </c>
      <c r="M281" s="10" t="str">
        <f>VLOOKUP(L281,信息总览!C:E,3,FALSE)</f>
        <v>超级</v>
      </c>
      <c r="N281" s="8"/>
      <c r="O281" s="8"/>
      <c r="P281" s="18">
        <f t="shared" si="30"/>
        <v>4</v>
      </c>
      <c r="Q281" s="9">
        <f t="shared" si="31"/>
        <v>4</v>
      </c>
      <c r="R281" s="9">
        <f t="shared" si="32"/>
        <v>4</v>
      </c>
      <c r="S281" s="9">
        <f>IF(E281&gt;信息总览!$B$4,Q281,IF(I281&lt;140,Q281,(Q281+R281)/2))</f>
        <v>4</v>
      </c>
      <c r="T281" s="18">
        <f>IF(AND(J281="GK",W281&lt;&gt;""),0.1,IF(S281=1,0.1,IF((S281+V281)/2=1,0.1,IF(W281="8M",0.15,IF(W281="7M",0.13,IF(W281="伪名",0.11,IF(E281&gt;信息总览!$B$4,IF(INT((G281-95)/10)&gt;5,0.09,0.07),IF(INT((I281-95)/10)&gt;5,0.09,0.07))))))))</f>
        <v>0.07</v>
      </c>
      <c r="U281" s="9">
        <f t="shared" si="33"/>
        <v>0.28</v>
      </c>
      <c r="V281" s="9">
        <f t="shared" si="34"/>
        <v>4</v>
      </c>
      <c r="W281" s="9" t="str">
        <f>IF(V281&gt;=8,"8M",IF(V281&gt;=7,"7M",IF(E281&lt;=信息总览!$B$4,IF(I281&gt;164,"伪名",""),IF(AND(E281&gt;信息总览!$B$4,E281&lt;26,G281&gt;164),"伪名",""))))</f>
        <v/>
      </c>
      <c r="X281" s="19">
        <f t="shared" si="35"/>
        <v>0</v>
      </c>
    </row>
    <row r="282" hidden="1" spans="1:24">
      <c r="A282" s="9" t="str">
        <f t="shared" si="29"/>
        <v/>
      </c>
      <c r="B282" s="12">
        <v>27104982</v>
      </c>
      <c r="C282" s="12" t="s">
        <v>628</v>
      </c>
      <c r="D282" s="12"/>
      <c r="E282" s="8">
        <v>28</v>
      </c>
      <c r="F282" s="8">
        <v>142</v>
      </c>
      <c r="G282" s="8">
        <v>142</v>
      </c>
      <c r="H282" s="8">
        <f>IFERROR(VLOOKUP(B282,球员对应球队!A:D,4,FALSE)-G282,"")</f>
        <v>0</v>
      </c>
      <c r="I282" s="8">
        <v>145</v>
      </c>
      <c r="J282" s="10" t="s">
        <v>629</v>
      </c>
      <c r="K282" s="10" t="s">
        <v>201</v>
      </c>
      <c r="L282" s="10" t="s">
        <v>75</v>
      </c>
      <c r="M282" s="10" t="str">
        <f>VLOOKUP(L282,信息总览!C:E,3,FALSE)</f>
        <v>超级</v>
      </c>
      <c r="N282" s="8"/>
      <c r="O282" s="8"/>
      <c r="P282" s="18">
        <f t="shared" si="30"/>
        <v>4</v>
      </c>
      <c r="Q282" s="9">
        <f t="shared" si="31"/>
        <v>4</v>
      </c>
      <c r="R282" s="9">
        <f t="shared" si="32"/>
        <v>5</v>
      </c>
      <c r="S282" s="9">
        <f>IF(E282&gt;信息总览!$B$4,Q282,IF(I282&lt;140,Q282,(Q282+R282)/2))</f>
        <v>4</v>
      </c>
      <c r="T282" s="18">
        <f>IF(AND(J282="GK",W282&lt;&gt;""),0.1,IF(S282=1,0.1,IF((S282+V282)/2=1,0.1,IF(W282="8M",0.15,IF(W282="7M",0.13,IF(W282="伪名",0.11,IF(E282&gt;信息总览!$B$4,IF(INT((G282-95)/10)&gt;5,0.09,0.07),IF(INT((I282-95)/10)&gt;5,0.09,0.07))))))))</f>
        <v>0.07</v>
      </c>
      <c r="U282" s="9">
        <f t="shared" si="33"/>
        <v>0.28</v>
      </c>
      <c r="V282" s="9">
        <f t="shared" si="34"/>
        <v>4</v>
      </c>
      <c r="W282" s="9" t="str">
        <f>IF(V282&gt;=8,"8M",IF(V282&gt;=7,"7M",IF(E282&lt;=信息总览!$B$4,IF(I282&gt;164,"伪名",""),IF(AND(E282&gt;信息总览!$B$4,E282&lt;26,G282&gt;164),"伪名",""))))</f>
        <v/>
      </c>
      <c r="X282" s="19">
        <f t="shared" si="35"/>
        <v>0</v>
      </c>
    </row>
    <row r="283" hidden="1" spans="1:24">
      <c r="A283" s="9" t="str">
        <f t="shared" si="29"/>
        <v>伪名</v>
      </c>
      <c r="B283" s="8">
        <v>28126247</v>
      </c>
      <c r="C283" s="8" t="s">
        <v>630</v>
      </c>
      <c r="E283" s="8">
        <v>22</v>
      </c>
      <c r="F283" s="8">
        <v>141</v>
      </c>
      <c r="G283" s="8">
        <v>152</v>
      </c>
      <c r="H283" s="8">
        <f>IFERROR(VLOOKUP(B283,球员对应球队!A:D,4,FALSE)-G283,"")</f>
        <v>0</v>
      </c>
      <c r="I283" s="8">
        <v>175</v>
      </c>
      <c r="J283" s="10" t="s">
        <v>615</v>
      </c>
      <c r="K283" s="10" t="s">
        <v>190</v>
      </c>
      <c r="L283" s="10" t="s">
        <v>75</v>
      </c>
      <c r="M283" s="10" t="str">
        <f>VLOOKUP(L283,信息总览!C:E,3,FALSE)</f>
        <v>超级</v>
      </c>
      <c r="N283" s="8"/>
      <c r="O283" s="8"/>
      <c r="P283" s="18">
        <f t="shared" si="30"/>
        <v>4</v>
      </c>
      <c r="Q283" s="9">
        <f t="shared" si="31"/>
        <v>5</v>
      </c>
      <c r="R283" s="9">
        <f t="shared" si="32"/>
        <v>8</v>
      </c>
      <c r="S283" s="9">
        <f>IF(E283&gt;信息总览!$B$4,Q283,IF(I283&lt;140,Q283,(Q283+R283)/2))</f>
        <v>6.5</v>
      </c>
      <c r="T283" s="18">
        <f>IF(AND(J283="GK",W283&lt;&gt;""),0.1,IF(S283=1,0.1,IF((S283+V283)/2=1,0.1,IF(W283="8M",0.15,IF(W283="7M",0.13,IF(W283="伪名",0.11,IF(E283&gt;信息总览!$B$4,IF(INT((G283-95)/10)&gt;5,0.09,0.07),IF(INT((I283-95)/10)&gt;5,0.09,0.07))))))))</f>
        <v>0.11</v>
      </c>
      <c r="U283" s="9">
        <f t="shared" si="33"/>
        <v>0.715</v>
      </c>
      <c r="V283" s="9">
        <f t="shared" si="34"/>
        <v>6</v>
      </c>
      <c r="W283" s="9" t="str">
        <f>IF(V283&gt;=8,"8M",IF(V283&gt;=7,"7M",IF(E283&lt;=信息总览!$B$4,IF(I283&gt;164,"伪名",""),IF(AND(E283&gt;信息总览!$B$4,E283&lt;26,G283&gt;164),"伪名",""))))</f>
        <v>伪名</v>
      </c>
      <c r="X283" s="19">
        <f t="shared" si="35"/>
        <v>23</v>
      </c>
    </row>
    <row r="284" hidden="1" spans="1:24">
      <c r="A284" s="9" t="str">
        <f t="shared" si="29"/>
        <v/>
      </c>
      <c r="B284" s="8">
        <v>76049803</v>
      </c>
      <c r="C284" s="8" t="s">
        <v>631</v>
      </c>
      <c r="E284" s="8">
        <v>28</v>
      </c>
      <c r="F284" s="8">
        <v>162</v>
      </c>
      <c r="G284" s="8">
        <v>162</v>
      </c>
      <c r="H284" s="8">
        <f>IFERROR(VLOOKUP(B284,球员对应球队!A:D,4,FALSE)-G284,"")</f>
        <v>0</v>
      </c>
      <c r="I284" s="8">
        <v>170</v>
      </c>
      <c r="J284" s="10" t="s">
        <v>337</v>
      </c>
      <c r="K284" s="10" t="s">
        <v>276</v>
      </c>
      <c r="L284" s="10" t="s">
        <v>75</v>
      </c>
      <c r="M284" s="10" t="str">
        <f>VLOOKUP(L284,信息总览!C:E,3,FALSE)</f>
        <v>超级</v>
      </c>
      <c r="N284" s="8"/>
      <c r="O284" s="8"/>
      <c r="P284" s="18">
        <f t="shared" si="30"/>
        <v>6</v>
      </c>
      <c r="Q284" s="9">
        <f t="shared" si="31"/>
        <v>6</v>
      </c>
      <c r="R284" s="9">
        <f t="shared" si="32"/>
        <v>7</v>
      </c>
      <c r="S284" s="9">
        <f>IF(E284&gt;信息总览!$B$4,Q284,IF(I284&lt;140,Q284,(Q284+R284)/2))</f>
        <v>6</v>
      </c>
      <c r="T284" s="18">
        <f>IF(AND(J284="GK",W284&lt;&gt;""),0.1,IF(S284=1,0.1,IF((S284+V284)/2=1,0.1,IF(W284="8M",0.15,IF(W284="7M",0.13,IF(W284="伪名",0.11,IF(E284&gt;信息总览!$B$4,IF(INT((G284-95)/10)&gt;5,0.09,0.07),IF(INT((I284-95)/10)&gt;5,0.09,0.07))))))))</f>
        <v>0.09</v>
      </c>
      <c r="U284" s="9">
        <f t="shared" si="33"/>
        <v>0.54</v>
      </c>
      <c r="V284" s="9">
        <f t="shared" si="34"/>
        <v>6</v>
      </c>
      <c r="W284" s="9" t="str">
        <f>IF(V284&gt;=8,"8M",IF(V284&gt;=7,"7M",IF(E284&lt;=信息总览!$B$4,IF(I284&gt;164,"伪名",""),IF(AND(E284&gt;信息总览!$B$4,E284&lt;26,G284&gt;164),"伪名",""))))</f>
        <v/>
      </c>
      <c r="X284" s="19">
        <f t="shared" si="35"/>
        <v>0</v>
      </c>
    </row>
    <row r="285" hidden="1" spans="1:24">
      <c r="A285" s="9" t="str">
        <f t="shared" si="29"/>
        <v/>
      </c>
      <c r="B285" s="8">
        <v>2000107103</v>
      </c>
      <c r="C285" s="8" t="s">
        <v>632</v>
      </c>
      <c r="E285" s="8">
        <v>19</v>
      </c>
      <c r="F285" s="8">
        <v>130</v>
      </c>
      <c r="G285" s="8">
        <v>136</v>
      </c>
      <c r="H285" s="8">
        <f>IFERROR(VLOOKUP(B285,球员对应球队!A:D,4,FALSE)-G285,"")</f>
        <v>0</v>
      </c>
      <c r="I285" s="8">
        <v>160</v>
      </c>
      <c r="J285" s="10" t="s">
        <v>261</v>
      </c>
      <c r="K285" s="10" t="s">
        <v>243</v>
      </c>
      <c r="L285" s="10" t="s">
        <v>75</v>
      </c>
      <c r="M285" s="10" t="str">
        <f>VLOOKUP(L285,信息总览!C:E,3,FALSE)</f>
        <v>超级</v>
      </c>
      <c r="N285" s="8"/>
      <c r="O285" s="8"/>
      <c r="P285" s="18">
        <f t="shared" si="30"/>
        <v>3</v>
      </c>
      <c r="Q285" s="9">
        <f t="shared" si="31"/>
        <v>4</v>
      </c>
      <c r="R285" s="9">
        <f t="shared" si="32"/>
        <v>6</v>
      </c>
      <c r="S285" s="9">
        <f>IF(E285&gt;信息总览!$B$4,Q285,IF(I285&lt;140,Q285,(Q285+R285)/2))</f>
        <v>5</v>
      </c>
      <c r="T285" s="18">
        <f>IF(AND(J285="GK",W285&lt;&gt;""),0.1,IF(S285=1,0.1,IF((S285+V285)/2=1,0.1,IF(W285="8M",0.15,IF(W285="7M",0.13,IF(W285="伪名",0.11,IF(E285&gt;信息总览!$B$4,IF(INT((G285-95)/10)&gt;5,0.09,0.07),IF(INT((I285-95)/10)&gt;5,0.09,0.07))))))))</f>
        <v>0.09</v>
      </c>
      <c r="U285" s="9">
        <f t="shared" si="33"/>
        <v>0.45</v>
      </c>
      <c r="V285" s="9">
        <f t="shared" si="34"/>
        <v>4.5</v>
      </c>
      <c r="W285" s="9" t="str">
        <f>IF(V285&gt;=8,"8M",IF(V285&gt;=7,"7M",IF(E285&lt;=信息总览!$B$4,IF(I285&gt;164,"伪名",""),IF(AND(E285&gt;信息总览!$B$4,E285&lt;26,G285&gt;164),"伪名",""))))</f>
        <v/>
      </c>
      <c r="X285" s="19">
        <f t="shared" si="35"/>
        <v>24</v>
      </c>
    </row>
    <row r="286" hidden="1" spans="1:24">
      <c r="A286" s="9" t="str">
        <f t="shared" si="29"/>
        <v/>
      </c>
      <c r="B286" s="8">
        <v>2000068585</v>
      </c>
      <c r="C286" s="8" t="s">
        <v>633</v>
      </c>
      <c r="E286" s="8">
        <v>22</v>
      </c>
      <c r="F286" s="8">
        <v>140</v>
      </c>
      <c r="G286" s="8">
        <v>151</v>
      </c>
      <c r="H286" s="8">
        <f>IFERROR(VLOOKUP(B286,球员对应球队!A:D,4,FALSE)-G286,"")</f>
        <v>0</v>
      </c>
      <c r="I286" s="8">
        <v>162</v>
      </c>
      <c r="J286" s="10" t="s">
        <v>196</v>
      </c>
      <c r="K286" s="10" t="s">
        <v>284</v>
      </c>
      <c r="L286" s="10" t="s">
        <v>75</v>
      </c>
      <c r="M286" s="10" t="str">
        <f>VLOOKUP(L286,信息总览!C:E,3,FALSE)</f>
        <v>超级</v>
      </c>
      <c r="N286" s="8"/>
      <c r="O286" s="8"/>
      <c r="P286" s="18">
        <f t="shared" si="30"/>
        <v>4</v>
      </c>
      <c r="Q286" s="9">
        <f t="shared" si="31"/>
        <v>5</v>
      </c>
      <c r="R286" s="9">
        <f t="shared" si="32"/>
        <v>6</v>
      </c>
      <c r="S286" s="9">
        <f>IF(E286&gt;信息总览!$B$4,Q286,IF(I286&lt;140,Q286,(Q286+R286)/2))</f>
        <v>5.5</v>
      </c>
      <c r="T286" s="18">
        <f>IF(AND(J286="GK",W286&lt;&gt;""),0.1,IF(S286=1,0.1,IF((S286+V286)/2=1,0.1,IF(W286="8M",0.15,IF(W286="7M",0.13,IF(W286="伪名",0.11,IF(E286&gt;信息总览!$B$4,IF(INT((G286-95)/10)&gt;5,0.09,0.07),IF(INT((I286-95)/10)&gt;5,0.09,0.07))))))))</f>
        <v>0.09</v>
      </c>
      <c r="U286" s="9">
        <f t="shared" si="33"/>
        <v>0.495</v>
      </c>
      <c r="V286" s="9">
        <f t="shared" si="34"/>
        <v>5</v>
      </c>
      <c r="W286" s="9" t="str">
        <f>IF(V286&gt;=8,"8M",IF(V286&gt;=7,"7M",IF(E286&lt;=信息总览!$B$4,IF(I286&gt;164,"伪名",""),IF(AND(E286&gt;信息总览!$B$4,E286&lt;26,G286&gt;164),"伪名",""))))</f>
        <v/>
      </c>
      <c r="X286" s="19">
        <f t="shared" si="35"/>
        <v>11</v>
      </c>
    </row>
    <row r="287" hidden="1" spans="1:24">
      <c r="A287" s="9" t="str">
        <f t="shared" si="29"/>
        <v/>
      </c>
      <c r="B287" s="8">
        <v>12087972</v>
      </c>
      <c r="C287" s="8" t="s">
        <v>634</v>
      </c>
      <c r="E287" s="8">
        <v>24</v>
      </c>
      <c r="F287" s="8">
        <v>148</v>
      </c>
      <c r="G287" s="8">
        <v>154</v>
      </c>
      <c r="H287" s="8">
        <f>IFERROR(VLOOKUP(B287,球员对应球队!A:D,4,FALSE)-G287,"")</f>
        <v>0</v>
      </c>
      <c r="I287" s="8">
        <v>162</v>
      </c>
      <c r="J287" s="10" t="s">
        <v>383</v>
      </c>
      <c r="K287" s="10" t="s">
        <v>635</v>
      </c>
      <c r="L287" s="10" t="s">
        <v>75</v>
      </c>
      <c r="M287" s="10" t="str">
        <f>VLOOKUP(L287,信息总览!C:E,3,FALSE)</f>
        <v>超级</v>
      </c>
      <c r="N287" s="8"/>
      <c r="O287" s="8"/>
      <c r="P287" s="18">
        <f t="shared" si="30"/>
        <v>5</v>
      </c>
      <c r="Q287" s="9">
        <f t="shared" si="31"/>
        <v>5</v>
      </c>
      <c r="R287" s="9">
        <f t="shared" si="32"/>
        <v>6</v>
      </c>
      <c r="S287" s="9">
        <f>IF(E287&gt;信息总览!$B$4,Q287,IF(I287&lt;140,Q287,(Q287+R287)/2))</f>
        <v>5.5</v>
      </c>
      <c r="T287" s="18">
        <f>IF(AND(J287="GK",W287&lt;&gt;""),0.1,IF(S287=1,0.1,IF((S287+V287)/2=1,0.1,IF(W287="8M",0.15,IF(W287="7M",0.13,IF(W287="伪名",0.11,IF(E287&gt;信息总览!$B$4,IF(INT((G287-95)/10)&gt;5,0.09,0.07),IF(INT((I287-95)/10)&gt;5,0.09,0.07))))))))</f>
        <v>0.09</v>
      </c>
      <c r="U287" s="9">
        <f t="shared" si="33"/>
        <v>0.495</v>
      </c>
      <c r="V287" s="9">
        <f t="shared" si="34"/>
        <v>5.5</v>
      </c>
      <c r="W287" s="9" t="str">
        <f>IF(V287&gt;=8,"8M",IF(V287&gt;=7,"7M",IF(E287&lt;=信息总览!$B$4,IF(I287&gt;164,"伪名",""),IF(AND(E287&gt;信息总览!$B$4,E287&lt;26,G287&gt;164),"伪名",""))))</f>
        <v/>
      </c>
      <c r="X287" s="19">
        <f t="shared" si="35"/>
        <v>0</v>
      </c>
    </row>
    <row r="288" hidden="1" spans="1:24">
      <c r="A288" s="9" t="str">
        <f t="shared" si="29"/>
        <v>伪名</v>
      </c>
      <c r="B288" s="8">
        <v>28124569</v>
      </c>
      <c r="C288" s="8" t="s">
        <v>636</v>
      </c>
      <c r="E288" s="8">
        <v>22</v>
      </c>
      <c r="F288" s="8">
        <v>151</v>
      </c>
      <c r="G288" s="8">
        <v>163</v>
      </c>
      <c r="H288" s="8">
        <f>IFERROR(VLOOKUP(B288,球员对应球队!A:D,4,FALSE)-G288,"")</f>
        <v>0</v>
      </c>
      <c r="I288" s="8">
        <v>170</v>
      </c>
      <c r="J288" s="10" t="s">
        <v>449</v>
      </c>
      <c r="K288" s="10" t="s">
        <v>190</v>
      </c>
      <c r="L288" s="10" t="s">
        <v>75</v>
      </c>
      <c r="M288" s="10" t="str">
        <f>VLOOKUP(L288,信息总览!C:E,3,FALSE)</f>
        <v>超级</v>
      </c>
      <c r="N288" s="8"/>
      <c r="O288" s="8"/>
      <c r="P288" s="18">
        <f t="shared" si="30"/>
        <v>5</v>
      </c>
      <c r="Q288" s="9">
        <f t="shared" si="31"/>
        <v>6</v>
      </c>
      <c r="R288" s="9">
        <f t="shared" si="32"/>
        <v>7</v>
      </c>
      <c r="S288" s="9">
        <f>IF(E288&gt;信息总览!$B$4,Q288,IF(I288&lt;140,Q288,(Q288+R288)/2))</f>
        <v>6.5</v>
      </c>
      <c r="T288" s="18">
        <f>IF(AND(J288="GK",W288&lt;&gt;""),0.1,IF(S288=1,0.1,IF((S288+V288)/2=1,0.1,IF(W288="8M",0.15,IF(W288="7M",0.13,IF(W288="伪名",0.11,IF(E288&gt;信息总览!$B$4,IF(INT((G288-95)/10)&gt;5,0.09,0.07),IF(INT((I288-95)/10)&gt;5,0.09,0.07))))))))</f>
        <v>0.11</v>
      </c>
      <c r="U288" s="9">
        <f t="shared" si="33"/>
        <v>0.715</v>
      </c>
      <c r="V288" s="9">
        <f t="shared" si="34"/>
        <v>6</v>
      </c>
      <c r="W288" s="9" t="str">
        <f>IF(V288&gt;=8,"8M",IF(V288&gt;=7,"7M",IF(E288&lt;=信息总览!$B$4,IF(I288&gt;164,"伪名",""),IF(AND(E288&gt;信息总览!$B$4,E288&lt;26,G288&gt;164),"伪名",""))))</f>
        <v>伪名</v>
      </c>
      <c r="X288" s="19">
        <f t="shared" si="35"/>
        <v>7</v>
      </c>
    </row>
    <row r="289" hidden="1" spans="1:24">
      <c r="A289" s="9" t="str">
        <f t="shared" si="29"/>
        <v>7M</v>
      </c>
      <c r="B289" s="8">
        <v>49037900</v>
      </c>
      <c r="C289" s="8" t="s">
        <v>637</v>
      </c>
      <c r="E289" s="8">
        <v>24</v>
      </c>
      <c r="F289" s="8">
        <v>160</v>
      </c>
      <c r="G289" s="8">
        <v>168</v>
      </c>
      <c r="H289" s="8">
        <f>IFERROR(VLOOKUP(B289,球员对应球队!A:D,4,FALSE)-G289,"")</f>
        <v>0</v>
      </c>
      <c r="I289" s="8">
        <v>180</v>
      </c>
      <c r="J289" s="10" t="s">
        <v>216</v>
      </c>
      <c r="K289" s="10" t="s">
        <v>243</v>
      </c>
      <c r="L289" s="10" t="s">
        <v>75</v>
      </c>
      <c r="M289" s="10" t="str">
        <f>VLOOKUP(L289,信息总览!C:E,3,FALSE)</f>
        <v>超级</v>
      </c>
      <c r="N289" s="8"/>
      <c r="O289" s="8"/>
      <c r="P289" s="18">
        <f t="shared" si="30"/>
        <v>6</v>
      </c>
      <c r="Q289" s="9">
        <f t="shared" si="31"/>
        <v>7</v>
      </c>
      <c r="R289" s="9">
        <f t="shared" si="32"/>
        <v>8</v>
      </c>
      <c r="S289" s="9">
        <f>IF(E289&gt;信息总览!$B$4,Q289,IF(I289&lt;140,Q289,(Q289+R289)/2))</f>
        <v>7.5</v>
      </c>
      <c r="T289" s="18">
        <f>IF(AND(J289="GK",W289&lt;&gt;""),0.1,IF(S289=1,0.1,IF((S289+V289)/2=1,0.1,IF(W289="8M",0.15,IF(W289="7M",0.13,IF(W289="伪名",0.11,IF(E289&gt;信息总览!$B$4,IF(INT((G289-95)/10)&gt;5,0.09,0.07),IF(INT((I289-95)/10)&gt;5,0.09,0.07))))))))</f>
        <v>0.13</v>
      </c>
      <c r="U289" s="9">
        <f t="shared" si="33"/>
        <v>0.975</v>
      </c>
      <c r="V289" s="9">
        <f t="shared" si="34"/>
        <v>7</v>
      </c>
      <c r="W289" s="9" t="str">
        <f>IF(V289&gt;=8,"8M",IF(V289&gt;=7,"7M",IF(E289&lt;=信息总览!$B$4,IF(I289&gt;164,"伪名",""),IF(AND(E289&gt;信息总览!$B$4,E289&lt;26,G289&gt;164),"伪名",""))))</f>
        <v>7M</v>
      </c>
      <c r="X289" s="19">
        <f t="shared" si="35"/>
        <v>0</v>
      </c>
    </row>
    <row r="290" hidden="1" spans="1:24">
      <c r="A290" s="9" t="str">
        <f t="shared" si="29"/>
        <v/>
      </c>
      <c r="B290" s="8">
        <v>27156352</v>
      </c>
      <c r="C290" s="12" t="s">
        <v>638</v>
      </c>
      <c r="D290" s="12"/>
      <c r="E290" s="8">
        <v>22</v>
      </c>
      <c r="F290" s="8">
        <v>128</v>
      </c>
      <c r="G290" s="8">
        <v>134</v>
      </c>
      <c r="H290" s="8">
        <f>IFERROR(VLOOKUP(B290,球员对应球队!A:D,4,FALSE)-G290,"")</f>
        <v>0</v>
      </c>
      <c r="I290" s="8">
        <v>157</v>
      </c>
      <c r="J290" s="10" t="s">
        <v>235</v>
      </c>
      <c r="K290" s="10" t="s">
        <v>201</v>
      </c>
      <c r="L290" s="10" t="s">
        <v>75</v>
      </c>
      <c r="M290" s="10" t="str">
        <f>VLOOKUP(L290,信息总览!C:E,3,FALSE)</f>
        <v>超级</v>
      </c>
      <c r="P290" s="18">
        <f t="shared" si="30"/>
        <v>3</v>
      </c>
      <c r="Q290" s="9">
        <f t="shared" si="31"/>
        <v>3</v>
      </c>
      <c r="R290" s="9">
        <f t="shared" si="32"/>
        <v>6</v>
      </c>
      <c r="S290" s="9">
        <f>IF(E290&gt;信息总览!$B$4,Q290,IF(I290&lt;140,Q290,(Q290+R290)/2))</f>
        <v>4.5</v>
      </c>
      <c r="T290" s="18">
        <f>IF(AND(J290="GK",W290&lt;&gt;""),0.1,IF(S290=1,0.1,IF((S290+V290)/2=1,0.1,IF(W290="8M",0.15,IF(W290="7M",0.13,IF(W290="伪名",0.11,IF(E290&gt;信息总览!$B$4,IF(INT((G290-95)/10)&gt;5,0.09,0.07),IF(INT((I290-95)/10)&gt;5,0.09,0.07))))))))</f>
        <v>0.09</v>
      </c>
      <c r="U290" s="9">
        <f t="shared" si="33"/>
        <v>0.405</v>
      </c>
      <c r="V290" s="9">
        <f t="shared" si="34"/>
        <v>4.5</v>
      </c>
      <c r="W290" s="9" t="str">
        <f>IF(V290&gt;=8,"8M",IF(V290&gt;=7,"7M",IF(E290&lt;=信息总览!$B$4,IF(I290&gt;164,"伪名",""),IF(AND(E290&gt;信息总览!$B$4,E290&lt;26,G290&gt;164),"伪名",""))))</f>
        <v/>
      </c>
      <c r="X290" s="19">
        <f t="shared" si="35"/>
        <v>23</v>
      </c>
    </row>
    <row r="291" hidden="1" spans="1:24">
      <c r="A291" s="9" t="str">
        <f t="shared" si="29"/>
        <v/>
      </c>
      <c r="B291" s="20">
        <v>36078574</v>
      </c>
      <c r="C291" s="8" t="s">
        <v>639</v>
      </c>
      <c r="E291" s="8">
        <v>29</v>
      </c>
      <c r="F291" s="8">
        <v>132</v>
      </c>
      <c r="G291" s="8">
        <v>132</v>
      </c>
      <c r="I291" s="8">
        <v>134</v>
      </c>
      <c r="J291" s="10" t="s">
        <v>640</v>
      </c>
      <c r="K291" s="10" t="s">
        <v>641</v>
      </c>
      <c r="L291" s="10" t="s">
        <v>75</v>
      </c>
      <c r="M291" s="10" t="str">
        <f>VLOOKUP(L291,信息总览!C:E,3,FALSE)</f>
        <v>超级</v>
      </c>
      <c r="N291" s="8"/>
      <c r="O291" s="8"/>
      <c r="P291" s="18">
        <f t="shared" si="30"/>
        <v>3</v>
      </c>
      <c r="Q291" s="9">
        <f t="shared" si="31"/>
        <v>3</v>
      </c>
      <c r="R291" s="9">
        <f t="shared" si="32"/>
        <v>3</v>
      </c>
      <c r="S291" s="9">
        <f>IF(E291&gt;信息总览!$B$4,Q291,IF(I291&lt;140,Q291,(Q291+R291)/2))</f>
        <v>3</v>
      </c>
      <c r="T291" s="18">
        <f>IF(AND(J291="GK",W291&lt;&gt;""),0.1,IF(S291=1,0.1,IF((S291+V291)/2=1,0.1,IF(W291="8M",0.15,IF(W291="7M",0.13,IF(W291="伪名",0.11,IF(E291&gt;信息总览!$B$4,IF(INT((G291-95)/10)&gt;5,0.09,0.07),IF(INT((I291-95)/10)&gt;5,0.09,0.07))))))))</f>
        <v>0.07</v>
      </c>
      <c r="U291" s="9">
        <f t="shared" si="33"/>
        <v>0.21</v>
      </c>
      <c r="V291" s="9">
        <f t="shared" si="34"/>
        <v>3</v>
      </c>
      <c r="W291" s="9" t="str">
        <f>IF(V291&gt;=8,"8M",IF(V291&gt;=7,"7M",IF(E291&lt;=信息总览!$B$4,IF(I291&gt;164,"伪名",""),IF(AND(E291&gt;信息总览!$B$4,E291&lt;26,G291&gt;164),"伪名",""))))</f>
        <v/>
      </c>
      <c r="X291" s="19">
        <f t="shared" si="35"/>
        <v>0</v>
      </c>
    </row>
    <row r="292" hidden="1" spans="1:24">
      <c r="A292" s="9" t="str">
        <f t="shared" si="29"/>
        <v/>
      </c>
      <c r="B292" s="20">
        <v>2000172863</v>
      </c>
      <c r="C292" s="8" t="s">
        <v>642</v>
      </c>
      <c r="E292" s="8">
        <v>22</v>
      </c>
      <c r="F292" s="8">
        <v>112</v>
      </c>
      <c r="G292" s="8">
        <v>112</v>
      </c>
      <c r="I292" s="8">
        <v>135</v>
      </c>
      <c r="J292" s="10" t="s">
        <v>314</v>
      </c>
      <c r="K292" s="10" t="s">
        <v>643</v>
      </c>
      <c r="L292" s="10" t="s">
        <v>75</v>
      </c>
      <c r="M292" s="10" t="str">
        <f>VLOOKUP(L292,信息总览!C:E,3,FALSE)</f>
        <v>超级</v>
      </c>
      <c r="N292" s="8"/>
      <c r="O292" s="8"/>
      <c r="P292" s="18">
        <f t="shared" si="30"/>
        <v>1</v>
      </c>
      <c r="Q292" s="9">
        <f t="shared" si="31"/>
        <v>1</v>
      </c>
      <c r="R292" s="9">
        <f t="shared" si="32"/>
        <v>4</v>
      </c>
      <c r="S292" s="9">
        <f>IF(E292&gt;信息总览!$B$4,Q292,IF(I292&lt;140,Q292,(Q292+R292)/2))</f>
        <v>1</v>
      </c>
      <c r="T292" s="18">
        <f>IF(AND(J292="GK",W292&lt;&gt;""),0.1,IF(S292=1,0.1,IF((S292+V292)/2=1,0.1,IF(W292="8M",0.15,IF(W292="7M",0.13,IF(W292="伪名",0.11,IF(E292&gt;信息总览!$B$4,IF(INT((G292-95)/10)&gt;5,0.09,0.07),IF(INT((I292-95)/10)&gt;5,0.09,0.07))))))))</f>
        <v>0.1</v>
      </c>
      <c r="U292" s="9">
        <f t="shared" si="33"/>
        <v>0.1</v>
      </c>
      <c r="V292" s="9">
        <f t="shared" si="34"/>
        <v>2.5</v>
      </c>
      <c r="W292" s="9" t="str">
        <f>IF(V292&gt;=8,"8M",IF(V292&gt;=7,"7M",IF(E292&lt;=信息总览!$B$4,IF(I292&gt;164,"伪名",""),IF(AND(E292&gt;信息总览!$B$4,E292&lt;26,G292&gt;164),"伪名",""))))</f>
        <v/>
      </c>
      <c r="X292" s="19">
        <f t="shared" si="35"/>
        <v>0</v>
      </c>
    </row>
    <row r="293" hidden="1" spans="1:24">
      <c r="A293" s="9" t="str">
        <f t="shared" si="29"/>
        <v/>
      </c>
      <c r="B293" s="20">
        <v>2000214745</v>
      </c>
      <c r="C293" s="8" t="s">
        <v>644</v>
      </c>
      <c r="E293" s="8">
        <v>18</v>
      </c>
      <c r="F293" s="8">
        <v>95</v>
      </c>
      <c r="G293" s="8">
        <v>95</v>
      </c>
      <c r="I293" s="8">
        <v>150</v>
      </c>
      <c r="J293" s="10" t="s">
        <v>645</v>
      </c>
      <c r="K293" s="10" t="s">
        <v>646</v>
      </c>
      <c r="L293" s="10" t="s">
        <v>75</v>
      </c>
      <c r="M293" s="10" t="str">
        <f>VLOOKUP(L293,信息总览!C:E,3,FALSE)</f>
        <v>超级</v>
      </c>
      <c r="N293" s="8"/>
      <c r="O293" s="8"/>
      <c r="P293" s="18">
        <f t="shared" si="30"/>
        <v>1</v>
      </c>
      <c r="Q293" s="9">
        <f t="shared" si="31"/>
        <v>1</v>
      </c>
      <c r="R293" s="9">
        <f t="shared" si="32"/>
        <v>5</v>
      </c>
      <c r="S293" s="9">
        <f>IF(E293&gt;信息总览!$B$4,Q293,IF(I293&lt;140,Q293,(Q293+R293)/2))</f>
        <v>3</v>
      </c>
      <c r="T293" s="18">
        <f>IF(AND(J293="GK",W293&lt;&gt;""),0.1,IF(S293=1,0.1,IF((S293+V293)/2=1,0.1,IF(W293="8M",0.15,IF(W293="7M",0.13,IF(W293="伪名",0.11,IF(E293&gt;信息总览!$B$4,IF(INT((G293-95)/10)&gt;5,0.09,0.07),IF(INT((I293-95)/10)&gt;5,0.09,0.07))))))))</f>
        <v>0.07</v>
      </c>
      <c r="U293" s="9">
        <f t="shared" si="33"/>
        <v>0.21</v>
      </c>
      <c r="V293" s="9">
        <f t="shared" si="34"/>
        <v>3</v>
      </c>
      <c r="W293" s="9" t="str">
        <f>IF(V293&gt;=8,"8M",IF(V293&gt;=7,"7M",IF(E293&lt;=信息总览!$B$4,IF(I293&gt;164,"伪名",""),IF(AND(E293&gt;信息总览!$B$4,E293&lt;26,G293&gt;164),"伪名",""))))</f>
        <v/>
      </c>
      <c r="X293" s="19">
        <f t="shared" si="35"/>
        <v>55</v>
      </c>
    </row>
    <row r="294" hidden="1" spans="1:24">
      <c r="A294" s="9" t="str">
        <f t="shared" si="29"/>
        <v/>
      </c>
      <c r="B294" s="20">
        <v>29235575</v>
      </c>
      <c r="C294" s="8" t="s">
        <v>647</v>
      </c>
      <c r="E294" s="8">
        <v>22</v>
      </c>
      <c r="F294" s="8">
        <v>104</v>
      </c>
      <c r="G294" s="8">
        <v>104</v>
      </c>
      <c r="I294" s="8">
        <v>129</v>
      </c>
      <c r="J294" s="10" t="s">
        <v>181</v>
      </c>
      <c r="K294" s="10" t="s">
        <v>259</v>
      </c>
      <c r="L294" s="10" t="s">
        <v>75</v>
      </c>
      <c r="M294" s="10" t="str">
        <f>VLOOKUP(L294,信息总览!C:E,3,FALSE)</f>
        <v>超级</v>
      </c>
      <c r="N294" s="8"/>
      <c r="O294" s="8"/>
      <c r="P294" s="18">
        <f t="shared" si="30"/>
        <v>1</v>
      </c>
      <c r="Q294" s="9">
        <f t="shared" si="31"/>
        <v>1</v>
      </c>
      <c r="R294" s="9">
        <f t="shared" si="32"/>
        <v>3</v>
      </c>
      <c r="S294" s="9">
        <f>IF(E294&gt;信息总览!$B$4,Q294,IF(I294&lt;140,Q294,(Q294+R294)/2))</f>
        <v>1</v>
      </c>
      <c r="T294" s="18">
        <f>IF(AND(J294="GK",W294&lt;&gt;""),0.1,IF(S294=1,0.1,IF((S294+V294)/2=1,0.1,IF(W294="8M",0.15,IF(W294="7M",0.13,IF(W294="伪名",0.11,IF(E294&gt;信息总览!$B$4,IF(INT((G294-95)/10)&gt;5,0.09,0.07),IF(INT((I294-95)/10)&gt;5,0.09,0.07))))))))</f>
        <v>0.1</v>
      </c>
      <c r="U294" s="9">
        <f t="shared" si="33"/>
        <v>0.1</v>
      </c>
      <c r="V294" s="9">
        <f t="shared" si="34"/>
        <v>2</v>
      </c>
      <c r="W294" s="9" t="str">
        <f>IF(V294&gt;=8,"8M",IF(V294&gt;=7,"7M",IF(E294&lt;=信息总览!$B$4,IF(I294&gt;164,"伪名",""),IF(AND(E294&gt;信息总览!$B$4,E294&lt;26,G294&gt;164),"伪名",""))))</f>
        <v/>
      </c>
      <c r="X294" s="19">
        <f t="shared" si="35"/>
        <v>0</v>
      </c>
    </row>
    <row r="295" hidden="1" spans="1:24">
      <c r="A295" s="9" t="str">
        <f t="shared" si="29"/>
        <v/>
      </c>
      <c r="B295" s="8">
        <v>83320135</v>
      </c>
      <c r="C295" s="12" t="s">
        <v>648</v>
      </c>
      <c r="D295" s="12"/>
      <c r="E295" s="8">
        <v>21</v>
      </c>
      <c r="F295" s="8">
        <v>141</v>
      </c>
      <c r="G295" s="8">
        <v>146</v>
      </c>
      <c r="H295" s="8">
        <f>IFERROR(VLOOKUP(B295,球员对应球队!A:D,4,FALSE)-G295,"")</f>
        <v>0</v>
      </c>
      <c r="I295" s="8">
        <v>154</v>
      </c>
      <c r="J295" s="10" t="s">
        <v>216</v>
      </c>
      <c r="K295" s="10" t="s">
        <v>214</v>
      </c>
      <c r="L295" s="61" t="s">
        <v>134</v>
      </c>
      <c r="M295" s="10" t="str">
        <f>VLOOKUP(L295,信息总览!C:E,3,FALSE)</f>
        <v>乙级</v>
      </c>
      <c r="N295" s="8"/>
      <c r="O295" s="8"/>
      <c r="P295" s="18">
        <f t="shared" si="30"/>
        <v>4</v>
      </c>
      <c r="Q295" s="9">
        <f t="shared" si="31"/>
        <v>5</v>
      </c>
      <c r="R295" s="9">
        <f t="shared" si="32"/>
        <v>5</v>
      </c>
      <c r="S295" s="9">
        <f>IF(E295&gt;信息总览!$B$4,Q295,IF(I295&lt;140,Q295,(Q295+R295)/2))</f>
        <v>5</v>
      </c>
      <c r="T295" s="18">
        <f>IF(AND(J295="GK",W295&lt;&gt;""),0.1,IF(S295=1,0.1,IF((S295+V295)/2=1,0.1,IF(W295="8M",0.15,IF(W295="7M",0.13,IF(W295="伪名",0.11,IF(E295&gt;信息总览!$B$4,IF(INT((G295-95)/10)&gt;5,0.09,0.07),IF(INT((I295-95)/10)&gt;5,0.09,0.07))))))))</f>
        <v>0.07</v>
      </c>
      <c r="U295" s="9">
        <f t="shared" si="33"/>
        <v>0.35</v>
      </c>
      <c r="V295" s="9">
        <f t="shared" si="34"/>
        <v>4.5</v>
      </c>
      <c r="W295" s="9" t="str">
        <f>IF(V295&gt;=8,"8M",IF(V295&gt;=7,"7M",IF(E295&lt;=信息总览!$B$4,IF(I295&gt;164,"伪名",""),IF(AND(E295&gt;信息总览!$B$4,E295&lt;26,G295&gt;164),"伪名",""))))</f>
        <v/>
      </c>
      <c r="X295" s="19">
        <f t="shared" si="35"/>
        <v>8</v>
      </c>
    </row>
    <row r="296" hidden="1" spans="1:24">
      <c r="A296" s="9" t="str">
        <f t="shared" si="29"/>
        <v/>
      </c>
      <c r="B296" s="8">
        <v>28121369</v>
      </c>
      <c r="C296" s="12" t="s">
        <v>649</v>
      </c>
      <c r="D296" s="12"/>
      <c r="E296" s="8">
        <v>23</v>
      </c>
      <c r="F296" s="8">
        <v>134</v>
      </c>
      <c r="G296" s="8">
        <v>140</v>
      </c>
      <c r="H296" s="8">
        <f>IFERROR(VLOOKUP(B296,球员对应球队!A:D,4,FALSE)-G296,"")</f>
        <v>0</v>
      </c>
      <c r="I296" s="8">
        <v>160</v>
      </c>
      <c r="J296" s="10" t="s">
        <v>232</v>
      </c>
      <c r="K296" s="10" t="s">
        <v>650</v>
      </c>
      <c r="L296" s="10" t="s">
        <v>134</v>
      </c>
      <c r="M296" s="10" t="str">
        <f>VLOOKUP(L296,信息总览!C:E,3,FALSE)</f>
        <v>乙级</v>
      </c>
      <c r="N296" s="8"/>
      <c r="O296" s="8"/>
      <c r="P296" s="18">
        <f t="shared" si="30"/>
        <v>3</v>
      </c>
      <c r="Q296" s="9">
        <f t="shared" si="31"/>
        <v>4</v>
      </c>
      <c r="R296" s="9">
        <f t="shared" si="32"/>
        <v>6</v>
      </c>
      <c r="S296" s="9">
        <f>IF(E296&gt;信息总览!$B$4,Q296,IF(I296&lt;140,Q296,(Q296+R296)/2))</f>
        <v>5</v>
      </c>
      <c r="T296" s="18">
        <f>IF(AND(J296="GK",W296&lt;&gt;""),0.1,IF(S296=1,0.1,IF((S296+V296)/2=1,0.1,IF(W296="8M",0.15,IF(W296="7M",0.13,IF(W296="伪名",0.11,IF(E296&gt;信息总览!$B$4,IF(INT((G296-95)/10)&gt;5,0.09,0.07),IF(INT((I296-95)/10)&gt;5,0.09,0.07))))))))</f>
        <v>0.09</v>
      </c>
      <c r="U296" s="9">
        <f t="shared" si="33"/>
        <v>0.45</v>
      </c>
      <c r="V296" s="9">
        <f t="shared" si="34"/>
        <v>4.5</v>
      </c>
      <c r="W296" s="9" t="str">
        <f>IF(V296&gt;=8,"8M",IF(V296&gt;=7,"7M",IF(E296&lt;=信息总览!$B$4,IF(I296&gt;164,"伪名",""),IF(AND(E296&gt;信息总览!$B$4,E296&lt;26,G296&gt;164),"伪名",""))))</f>
        <v/>
      </c>
      <c r="X296" s="19">
        <f t="shared" si="35"/>
        <v>20</v>
      </c>
    </row>
    <row r="297" hidden="1" spans="1:24">
      <c r="A297" s="9" t="str">
        <f t="shared" si="29"/>
        <v/>
      </c>
      <c r="B297" s="8">
        <v>49048468</v>
      </c>
      <c r="C297" s="12" t="s">
        <v>651</v>
      </c>
      <c r="D297" s="12"/>
      <c r="E297" s="8">
        <v>23</v>
      </c>
      <c r="F297" s="8">
        <v>136</v>
      </c>
      <c r="G297" s="8">
        <v>142</v>
      </c>
      <c r="H297" s="8">
        <f>IFERROR(VLOOKUP(B297,球员对应球队!A:D,4,FALSE)-G297,"")</f>
        <v>0</v>
      </c>
      <c r="I297" s="8">
        <v>156</v>
      </c>
      <c r="J297" s="10" t="s">
        <v>261</v>
      </c>
      <c r="K297" s="10" t="s">
        <v>366</v>
      </c>
      <c r="L297" s="10" t="s">
        <v>134</v>
      </c>
      <c r="M297" s="10" t="str">
        <f>VLOOKUP(L297,信息总览!C:E,3,FALSE)</f>
        <v>乙级</v>
      </c>
      <c r="N297" s="8"/>
      <c r="O297" s="8"/>
      <c r="P297" s="18">
        <f t="shared" si="30"/>
        <v>4</v>
      </c>
      <c r="Q297" s="9">
        <f t="shared" si="31"/>
        <v>4</v>
      </c>
      <c r="R297" s="9">
        <f t="shared" si="32"/>
        <v>6</v>
      </c>
      <c r="S297" s="9">
        <f>IF(E297&gt;信息总览!$B$4,Q297,IF(I297&lt;140,Q297,(Q297+R297)/2))</f>
        <v>5</v>
      </c>
      <c r="T297" s="18">
        <f>IF(AND(J297="GK",W297&lt;&gt;""),0.1,IF(S297=1,0.1,IF((S297+V297)/2=1,0.1,IF(W297="8M",0.15,IF(W297="7M",0.13,IF(W297="伪名",0.11,IF(E297&gt;信息总览!$B$4,IF(INT((G297-95)/10)&gt;5,0.09,0.07),IF(INT((I297-95)/10)&gt;5,0.09,0.07))))))))</f>
        <v>0.09</v>
      </c>
      <c r="U297" s="9">
        <f t="shared" si="33"/>
        <v>0.45</v>
      </c>
      <c r="V297" s="9">
        <f t="shared" si="34"/>
        <v>5</v>
      </c>
      <c r="W297" s="9" t="str">
        <f>IF(V297&gt;=8,"8M",IF(V297&gt;=7,"7M",IF(E297&lt;=信息总览!$B$4,IF(I297&gt;164,"伪名",""),IF(AND(E297&gt;信息总览!$B$4,E297&lt;26,G297&gt;164),"伪名",""))))</f>
        <v/>
      </c>
      <c r="X297" s="19">
        <f t="shared" si="35"/>
        <v>14</v>
      </c>
    </row>
    <row r="298" hidden="1" spans="1:24">
      <c r="A298" s="9" t="str">
        <f t="shared" si="29"/>
        <v/>
      </c>
      <c r="B298" s="12">
        <v>63029353</v>
      </c>
      <c r="C298" s="12" t="s">
        <v>652</v>
      </c>
      <c r="D298" s="12"/>
      <c r="E298" s="8">
        <v>27</v>
      </c>
      <c r="F298" s="8">
        <v>149</v>
      </c>
      <c r="G298" s="8">
        <v>149</v>
      </c>
      <c r="H298" s="8">
        <f>IFERROR(VLOOKUP(B298,球员对应球队!A:D,4,FALSE)-G298,"")</f>
        <v>0</v>
      </c>
      <c r="I298" s="8">
        <v>155</v>
      </c>
      <c r="J298" s="10" t="s">
        <v>184</v>
      </c>
      <c r="K298" s="10" t="s">
        <v>653</v>
      </c>
      <c r="L298" s="10" t="s">
        <v>134</v>
      </c>
      <c r="M298" s="10" t="str">
        <f>VLOOKUP(L298,信息总览!C:E,3,FALSE)</f>
        <v>乙级</v>
      </c>
      <c r="N298" s="8"/>
      <c r="O298" s="8"/>
      <c r="P298" s="18">
        <f t="shared" si="30"/>
        <v>5</v>
      </c>
      <c r="Q298" s="9">
        <f t="shared" si="31"/>
        <v>5</v>
      </c>
      <c r="R298" s="9">
        <f t="shared" si="32"/>
        <v>6</v>
      </c>
      <c r="S298" s="9">
        <f>IF(E298&gt;信息总览!$B$4,Q298,IF(I298&lt;140,Q298,(Q298+R298)/2))</f>
        <v>5</v>
      </c>
      <c r="T298" s="18">
        <f>IF(AND(J298="GK",W298&lt;&gt;""),0.1,IF(S298=1,0.1,IF((S298+V298)/2=1,0.1,IF(W298="8M",0.15,IF(W298="7M",0.13,IF(W298="伪名",0.11,IF(E298&gt;信息总览!$B$4,IF(INT((G298-95)/10)&gt;5,0.09,0.07),IF(INT((I298-95)/10)&gt;5,0.09,0.07))))))))</f>
        <v>0.07</v>
      </c>
      <c r="U298" s="9">
        <f t="shared" si="33"/>
        <v>0.35</v>
      </c>
      <c r="V298" s="9">
        <f t="shared" si="34"/>
        <v>5</v>
      </c>
      <c r="W298" s="9" t="str">
        <f>IF(V298&gt;=8,"8M",IF(V298&gt;=7,"7M",IF(E298&lt;=信息总览!$B$4,IF(I298&gt;164,"伪名",""),IF(AND(E298&gt;信息总览!$B$4,E298&lt;26,G298&gt;164),"伪名",""))))</f>
        <v/>
      </c>
      <c r="X298" s="19">
        <f t="shared" si="35"/>
        <v>0</v>
      </c>
    </row>
    <row r="299" hidden="1" spans="1:24">
      <c r="A299" s="9" t="str">
        <f t="shared" si="29"/>
        <v>伪名</v>
      </c>
      <c r="B299" s="8">
        <v>2000351877</v>
      </c>
      <c r="C299" s="12" t="s">
        <v>654</v>
      </c>
      <c r="D299" s="12"/>
      <c r="E299" s="8">
        <v>17</v>
      </c>
      <c r="F299" s="8">
        <v>110</v>
      </c>
      <c r="G299" s="15">
        <v>121</v>
      </c>
      <c r="H299" s="8">
        <f>IFERROR(VLOOKUP(B299,球员对应球队!A:D,4,FALSE)-G299,"")</f>
        <v>0</v>
      </c>
      <c r="I299" s="8">
        <v>178</v>
      </c>
      <c r="J299" s="10" t="s">
        <v>436</v>
      </c>
      <c r="K299" s="10" t="s">
        <v>179</v>
      </c>
      <c r="L299" s="10" t="s">
        <v>134</v>
      </c>
      <c r="M299" s="10" t="str">
        <f>VLOOKUP(L299,信息总览!C:E,3,FALSE)</f>
        <v>乙级</v>
      </c>
      <c r="N299" s="8"/>
      <c r="O299" s="8"/>
      <c r="P299" s="18">
        <f t="shared" si="30"/>
        <v>1</v>
      </c>
      <c r="Q299" s="9">
        <f t="shared" si="31"/>
        <v>2</v>
      </c>
      <c r="R299" s="9">
        <f t="shared" si="32"/>
        <v>8</v>
      </c>
      <c r="S299" s="9">
        <f>IF(E299&gt;信息总览!$B$4,Q299,IF(I299&lt;140,Q299,(Q299+R299)/2))</f>
        <v>5</v>
      </c>
      <c r="T299" s="18">
        <f>IF(AND(J299="GK",W299&lt;&gt;""),0.1,IF(S299=1,0.1,IF((S299+V299)/2=1,0.1,IF(W299="8M",0.15,IF(W299="7M",0.13,IF(W299="伪名",0.11,IF(E299&gt;信息总览!$B$4,IF(INT((G299-95)/10)&gt;5,0.09,0.07),IF(INT((I299-95)/10)&gt;5,0.09,0.07))))))))</f>
        <v>0.11</v>
      </c>
      <c r="U299" s="9">
        <f t="shared" si="33"/>
        <v>0.55</v>
      </c>
      <c r="V299" s="9">
        <f t="shared" si="34"/>
        <v>4.5</v>
      </c>
      <c r="W299" s="9" t="str">
        <f>IF(V299&gt;=8,"8M",IF(V299&gt;=7,"7M",IF(E299&lt;=信息总览!$B$4,IF(I299&gt;164,"伪名",""),IF(AND(E299&gt;信息总览!$B$4,E299&lt;26,G299&gt;164),"伪名",""))))</f>
        <v>伪名</v>
      </c>
      <c r="X299" s="19">
        <f t="shared" si="35"/>
        <v>57</v>
      </c>
    </row>
    <row r="300" hidden="1" spans="1:24">
      <c r="A300" s="9" t="str">
        <f t="shared" si="29"/>
        <v>伪名</v>
      </c>
      <c r="B300" s="8">
        <v>2000463321</v>
      </c>
      <c r="C300" s="12" t="s">
        <v>655</v>
      </c>
      <c r="D300" s="12"/>
      <c r="E300" s="8">
        <v>16</v>
      </c>
      <c r="F300" s="8">
        <v>110</v>
      </c>
      <c r="G300" s="8">
        <v>117</v>
      </c>
      <c r="H300" s="8">
        <f>IFERROR(VLOOKUP(B300,球员对应球队!A:D,4,FALSE)-G300,"")</f>
        <v>0</v>
      </c>
      <c r="I300" s="8">
        <v>172</v>
      </c>
      <c r="J300" s="10" t="s">
        <v>390</v>
      </c>
      <c r="K300" s="10" t="s">
        <v>190</v>
      </c>
      <c r="L300" s="10" t="s">
        <v>134</v>
      </c>
      <c r="M300" s="10" t="str">
        <f>VLOOKUP(L300,信息总览!C:E,3,FALSE)</f>
        <v>乙级</v>
      </c>
      <c r="N300" s="8"/>
      <c r="O300" s="8"/>
      <c r="P300" s="18">
        <f t="shared" si="30"/>
        <v>1</v>
      </c>
      <c r="Q300" s="9">
        <f t="shared" si="31"/>
        <v>2</v>
      </c>
      <c r="R300" s="9">
        <f t="shared" si="32"/>
        <v>7</v>
      </c>
      <c r="S300" s="9">
        <f>IF(E300&gt;信息总览!$B$4,Q300,IF(I300&lt;140,Q300,(Q300+R300)/2))</f>
        <v>4.5</v>
      </c>
      <c r="T300" s="18">
        <f>IF(AND(J300="GK",W300&lt;&gt;""),0.1,IF(S300=1,0.1,IF((S300+V300)/2=1,0.1,IF(W300="8M",0.15,IF(W300="7M",0.13,IF(W300="伪名",0.11,IF(E300&gt;信息总览!$B$4,IF(INT((G300-95)/10)&gt;5,0.09,0.07),IF(INT((I300-95)/10)&gt;5,0.09,0.07))))))))</f>
        <v>0.11</v>
      </c>
      <c r="U300" s="9">
        <f t="shared" si="33"/>
        <v>0.495</v>
      </c>
      <c r="V300" s="9">
        <f t="shared" si="34"/>
        <v>4</v>
      </c>
      <c r="W300" s="9" t="str">
        <f>IF(V300&gt;=8,"8M",IF(V300&gt;=7,"7M",IF(E300&lt;=信息总览!$B$4,IF(I300&gt;164,"伪名",""),IF(AND(E300&gt;信息总览!$B$4,E300&lt;26,G300&gt;164),"伪名",""))))</f>
        <v>伪名</v>
      </c>
      <c r="X300" s="19">
        <f t="shared" si="35"/>
        <v>55</v>
      </c>
    </row>
    <row r="301" hidden="1" spans="1:24">
      <c r="A301" s="9" t="str">
        <f t="shared" si="29"/>
        <v/>
      </c>
      <c r="B301" s="12">
        <v>24052474</v>
      </c>
      <c r="C301" s="12" t="s">
        <v>656</v>
      </c>
      <c r="D301" s="12"/>
      <c r="E301" s="8">
        <v>27</v>
      </c>
      <c r="F301" s="8">
        <v>113</v>
      </c>
      <c r="G301" s="8">
        <v>113</v>
      </c>
      <c r="H301" s="8">
        <f>IFERROR(VLOOKUP(B301,球员对应球队!A:D,4,FALSE)-G301,"")</f>
        <v>0</v>
      </c>
      <c r="I301" s="8">
        <v>113</v>
      </c>
      <c r="J301" s="10" t="s">
        <v>181</v>
      </c>
      <c r="K301" s="10" t="s">
        <v>657</v>
      </c>
      <c r="L301" s="10" t="s">
        <v>134</v>
      </c>
      <c r="M301" s="10" t="str">
        <f>VLOOKUP(L301,信息总览!C:E,3,FALSE)</f>
        <v>乙级</v>
      </c>
      <c r="N301" s="8"/>
      <c r="O301" s="8"/>
      <c r="P301" s="18">
        <f t="shared" si="30"/>
        <v>1</v>
      </c>
      <c r="Q301" s="9">
        <f t="shared" si="31"/>
        <v>1</v>
      </c>
      <c r="R301" s="9">
        <f t="shared" si="32"/>
        <v>1</v>
      </c>
      <c r="S301" s="9">
        <f>IF(E301&gt;信息总览!$B$4,Q301,IF(I301&lt;140,Q301,(Q301+R301)/2))</f>
        <v>1</v>
      </c>
      <c r="T301" s="18">
        <f>IF(AND(J301="GK",W301&lt;&gt;""),0.1,IF(S301=1,0.1,IF((S301+V301)/2=1,0.1,IF(W301="8M",0.15,IF(W301="7M",0.13,IF(W301="伪名",0.11,IF(E301&gt;信息总览!$B$4,IF(INT((G301-95)/10)&gt;5,0.09,0.07),IF(INT((I301-95)/10)&gt;5,0.09,0.07))))))))</f>
        <v>0.1</v>
      </c>
      <c r="U301" s="9">
        <f t="shared" si="33"/>
        <v>0.1</v>
      </c>
      <c r="V301" s="9">
        <f t="shared" si="34"/>
        <v>1</v>
      </c>
      <c r="W301" s="9" t="str">
        <f>IF(V301&gt;=8,"8M",IF(V301&gt;=7,"7M",IF(E301&lt;=信息总览!$B$4,IF(I301&gt;164,"伪名",""),IF(AND(E301&gt;信息总览!$B$4,E301&lt;26,G301&gt;164),"伪名",""))))</f>
        <v/>
      </c>
      <c r="X301" s="19">
        <f t="shared" si="35"/>
        <v>0</v>
      </c>
    </row>
    <row r="302" hidden="1" spans="1:24">
      <c r="A302" s="9" t="str">
        <f t="shared" si="29"/>
        <v>伪名</v>
      </c>
      <c r="B302" s="8">
        <v>19371552</v>
      </c>
      <c r="C302" s="12" t="s">
        <v>658</v>
      </c>
      <c r="D302" s="12"/>
      <c r="E302" s="8">
        <v>23</v>
      </c>
      <c r="F302" s="8">
        <v>148</v>
      </c>
      <c r="G302" s="8">
        <v>155</v>
      </c>
      <c r="H302" s="8">
        <f>IFERROR(VLOOKUP(B302,球员对应球队!A:D,4,FALSE)-G302,"")</f>
        <v>0</v>
      </c>
      <c r="I302" s="8">
        <v>165</v>
      </c>
      <c r="J302" s="10" t="s">
        <v>383</v>
      </c>
      <c r="K302" s="10" t="s">
        <v>226</v>
      </c>
      <c r="L302" s="10" t="s">
        <v>134</v>
      </c>
      <c r="M302" s="10" t="str">
        <f>VLOOKUP(L302,信息总览!C:E,3,FALSE)</f>
        <v>乙级</v>
      </c>
      <c r="N302" s="8"/>
      <c r="O302" s="8"/>
      <c r="P302" s="18">
        <f t="shared" si="30"/>
        <v>5</v>
      </c>
      <c r="Q302" s="9">
        <f t="shared" si="31"/>
        <v>6</v>
      </c>
      <c r="R302" s="9">
        <f t="shared" si="32"/>
        <v>7</v>
      </c>
      <c r="S302" s="9">
        <f>IF(E302&gt;信息总览!$B$4,Q302,IF(I302&lt;140,Q302,(Q302+R302)/2))</f>
        <v>6.5</v>
      </c>
      <c r="T302" s="18">
        <f>IF(AND(J302="GK",W302&lt;&gt;""),0.1,IF(S302=1,0.1,IF((S302+V302)/2=1,0.1,IF(W302="8M",0.15,IF(W302="7M",0.13,IF(W302="伪名",0.11,IF(E302&gt;信息总览!$B$4,IF(INT((G302-95)/10)&gt;5,0.09,0.07),IF(INT((I302-95)/10)&gt;5,0.09,0.07))))))))</f>
        <v>0.11</v>
      </c>
      <c r="U302" s="9">
        <f t="shared" si="33"/>
        <v>0.715</v>
      </c>
      <c r="V302" s="9">
        <f t="shared" si="34"/>
        <v>6</v>
      </c>
      <c r="W302" s="9" t="str">
        <f>IF(V302&gt;=8,"8M",IF(V302&gt;=7,"7M",IF(E302&lt;=信息总览!$B$4,IF(I302&gt;164,"伪名",""),IF(AND(E302&gt;信息总览!$B$4,E302&lt;26,G302&gt;164),"伪名",""))))</f>
        <v>伪名</v>
      </c>
      <c r="X302" s="19">
        <f t="shared" si="35"/>
        <v>10</v>
      </c>
    </row>
    <row r="303" hidden="1" spans="1:24">
      <c r="A303" s="9" t="str">
        <f t="shared" si="29"/>
        <v/>
      </c>
      <c r="B303" s="8">
        <v>49056280</v>
      </c>
      <c r="C303" s="8" t="s">
        <v>659</v>
      </c>
      <c r="E303" s="8">
        <v>22</v>
      </c>
      <c r="F303" s="8">
        <v>142</v>
      </c>
      <c r="G303" s="8">
        <v>148</v>
      </c>
      <c r="H303" s="8">
        <f>IFERROR(VLOOKUP(B303,球员对应球队!A:D,4,FALSE)-G303,"")</f>
        <v>0</v>
      </c>
      <c r="I303" s="8">
        <v>160</v>
      </c>
      <c r="J303" s="10" t="s">
        <v>368</v>
      </c>
      <c r="K303" s="10" t="s">
        <v>243</v>
      </c>
      <c r="L303" s="10" t="s">
        <v>134</v>
      </c>
      <c r="M303" s="10" t="str">
        <f>VLOOKUP(L303,信息总览!C:E,3,FALSE)</f>
        <v>乙级</v>
      </c>
      <c r="N303" s="8"/>
      <c r="O303" s="8"/>
      <c r="P303" s="18">
        <f t="shared" si="30"/>
        <v>4</v>
      </c>
      <c r="Q303" s="9">
        <f t="shared" si="31"/>
        <v>5</v>
      </c>
      <c r="R303" s="9">
        <f t="shared" si="32"/>
        <v>6</v>
      </c>
      <c r="S303" s="9">
        <f>IF(E303&gt;信息总览!$B$4,Q303,IF(I303&lt;140,Q303,(Q303+R303)/2))</f>
        <v>5.5</v>
      </c>
      <c r="T303" s="18">
        <f>IF(AND(J303="GK",W303&lt;&gt;""),0.1,IF(S303=1,0.1,IF((S303+V303)/2=1,0.1,IF(W303="8M",0.15,IF(W303="7M",0.13,IF(W303="伪名",0.11,IF(E303&gt;信息总览!$B$4,IF(INT((G303-95)/10)&gt;5,0.09,0.07),IF(INT((I303-95)/10)&gt;5,0.09,0.07))))))))</f>
        <v>0.09</v>
      </c>
      <c r="U303" s="9">
        <f t="shared" si="33"/>
        <v>0.495</v>
      </c>
      <c r="V303" s="9">
        <f t="shared" si="34"/>
        <v>5</v>
      </c>
      <c r="W303" s="9" t="str">
        <f>IF(V303&gt;=8,"8M",IF(V303&gt;=7,"7M",IF(E303&lt;=信息总览!$B$4,IF(I303&gt;164,"伪名",""),IF(AND(E303&gt;信息总览!$B$4,E303&lt;26,G303&gt;164),"伪名",""))))</f>
        <v/>
      </c>
      <c r="X303" s="19">
        <f t="shared" si="35"/>
        <v>12</v>
      </c>
    </row>
    <row r="304" hidden="1" spans="1:24">
      <c r="A304" s="9" t="str">
        <f t="shared" si="29"/>
        <v/>
      </c>
      <c r="B304" s="8">
        <v>2000228120</v>
      </c>
      <c r="C304" s="12" t="s">
        <v>660</v>
      </c>
      <c r="D304" s="12"/>
      <c r="E304" s="8">
        <v>19</v>
      </c>
      <c r="F304" s="8">
        <v>117</v>
      </c>
      <c r="G304" s="8">
        <v>123</v>
      </c>
      <c r="H304" s="8">
        <f>IFERROR(VLOOKUP(B304,球员对应球队!A:D,4,FALSE)-G304,"")</f>
        <v>0</v>
      </c>
      <c r="I304" s="8">
        <v>159</v>
      </c>
      <c r="J304" s="10" t="s">
        <v>189</v>
      </c>
      <c r="K304" s="10" t="s">
        <v>179</v>
      </c>
      <c r="L304" s="10" t="s">
        <v>134</v>
      </c>
      <c r="M304" s="10" t="str">
        <f>VLOOKUP(L304,信息总览!C:E,3,FALSE)</f>
        <v>乙级</v>
      </c>
      <c r="N304" s="8"/>
      <c r="O304" s="8"/>
      <c r="P304" s="18">
        <f t="shared" si="30"/>
        <v>2</v>
      </c>
      <c r="Q304" s="9">
        <f t="shared" si="31"/>
        <v>2</v>
      </c>
      <c r="R304" s="9">
        <f t="shared" si="32"/>
        <v>6</v>
      </c>
      <c r="S304" s="9">
        <f>IF(E304&gt;信息总览!$B$4,Q304,IF(I304&lt;140,Q304,(Q304+R304)/2))</f>
        <v>4</v>
      </c>
      <c r="T304" s="18">
        <f>IF(AND(J304="GK",W304&lt;&gt;""),0.1,IF(S304=1,0.1,IF((S304+V304)/2=1,0.1,IF(W304="8M",0.15,IF(W304="7M",0.13,IF(W304="伪名",0.11,IF(E304&gt;信息总览!$B$4,IF(INT((G304-95)/10)&gt;5,0.09,0.07),IF(INT((I304-95)/10)&gt;5,0.09,0.07))))))))</f>
        <v>0.09</v>
      </c>
      <c r="U304" s="9">
        <f t="shared" si="33"/>
        <v>0.36</v>
      </c>
      <c r="V304" s="9">
        <f t="shared" si="34"/>
        <v>4</v>
      </c>
      <c r="W304" s="9" t="str">
        <f>IF(V304&gt;=8,"8M",IF(V304&gt;=7,"7M",IF(E304&lt;=信息总览!$B$4,IF(I304&gt;164,"伪名",""),IF(AND(E304&gt;信息总览!$B$4,E304&lt;26,G304&gt;164),"伪名",""))))</f>
        <v/>
      </c>
      <c r="X304" s="19">
        <f t="shared" si="35"/>
        <v>36</v>
      </c>
    </row>
    <row r="305" hidden="1" spans="1:24">
      <c r="A305" s="9" t="str">
        <f t="shared" si="29"/>
        <v/>
      </c>
      <c r="B305" s="8">
        <v>2000461757</v>
      </c>
      <c r="C305" s="12" t="s">
        <v>661</v>
      </c>
      <c r="D305" s="12"/>
      <c r="E305" s="8">
        <v>16</v>
      </c>
      <c r="F305" s="8">
        <v>85</v>
      </c>
      <c r="G305" s="8">
        <v>91</v>
      </c>
      <c r="H305" s="8">
        <f>IFERROR(VLOOKUP(B305,球员对应球队!A:D,4,FALSE)-G305,"")</f>
        <v>0</v>
      </c>
      <c r="I305" s="8">
        <v>160</v>
      </c>
      <c r="J305" s="10" t="s">
        <v>206</v>
      </c>
      <c r="K305" s="10" t="s">
        <v>284</v>
      </c>
      <c r="L305" s="10" t="s">
        <v>134</v>
      </c>
      <c r="M305" s="10" t="str">
        <f>VLOOKUP(L305,信息总览!C:E,3,FALSE)</f>
        <v>乙级</v>
      </c>
      <c r="N305" s="8"/>
      <c r="O305" s="8"/>
      <c r="P305" s="18">
        <f t="shared" si="30"/>
        <v>1</v>
      </c>
      <c r="Q305" s="9">
        <f t="shared" si="31"/>
        <v>1</v>
      </c>
      <c r="R305" s="9">
        <f t="shared" si="32"/>
        <v>6</v>
      </c>
      <c r="S305" s="9">
        <f>IF(E305&gt;信息总览!$B$4,Q305,IF(I305&lt;140,Q305,(Q305+R305)/2))</f>
        <v>3.5</v>
      </c>
      <c r="T305" s="18">
        <f>IF(AND(J305="GK",W305&lt;&gt;""),0.1,IF(S305=1,0.1,IF((S305+V305)/2=1,0.1,IF(W305="8M",0.15,IF(W305="7M",0.13,IF(W305="伪名",0.11,IF(E305&gt;信息总览!$B$4,IF(INT((G305-95)/10)&gt;5,0.09,0.07),IF(INT((I305-95)/10)&gt;5,0.09,0.07))))))))</f>
        <v>0.09</v>
      </c>
      <c r="U305" s="9">
        <f t="shared" si="33"/>
        <v>0.315</v>
      </c>
      <c r="V305" s="9">
        <f t="shared" si="34"/>
        <v>3.5</v>
      </c>
      <c r="W305" s="9" t="str">
        <f>IF(V305&gt;=8,"8M",IF(V305&gt;=7,"7M",IF(E305&lt;=信息总览!$B$4,IF(I305&gt;164,"伪名",""),IF(AND(E305&gt;信息总览!$B$4,E305&lt;26,G305&gt;164),"伪名",""))))</f>
        <v/>
      </c>
      <c r="X305" s="19">
        <f t="shared" si="35"/>
        <v>69</v>
      </c>
    </row>
    <row r="306" hidden="1" spans="1:24">
      <c r="A306" s="9" t="str">
        <f t="shared" si="29"/>
        <v/>
      </c>
      <c r="B306" s="8">
        <v>2000351880</v>
      </c>
      <c r="C306" s="12" t="s">
        <v>662</v>
      </c>
      <c r="D306" s="12"/>
      <c r="E306" s="8">
        <v>17</v>
      </c>
      <c r="F306" s="8">
        <v>110</v>
      </c>
      <c r="G306" s="8">
        <v>110</v>
      </c>
      <c r="H306" s="8">
        <f>IFERROR(VLOOKUP(B306,球员对应球队!A:D,4,FALSE)-G306,"")</f>
        <v>0</v>
      </c>
      <c r="I306" s="8">
        <v>164</v>
      </c>
      <c r="J306" s="10" t="s">
        <v>436</v>
      </c>
      <c r="K306" s="10" t="s">
        <v>179</v>
      </c>
      <c r="L306" s="10" t="s">
        <v>134</v>
      </c>
      <c r="M306" s="10" t="str">
        <f>VLOOKUP(L306,信息总览!C:E,3,FALSE)</f>
        <v>乙级</v>
      </c>
      <c r="N306" s="8"/>
      <c r="O306" s="8"/>
      <c r="P306" s="18">
        <f t="shared" si="30"/>
        <v>1</v>
      </c>
      <c r="Q306" s="9">
        <f t="shared" si="31"/>
        <v>1</v>
      </c>
      <c r="R306" s="9">
        <f t="shared" si="32"/>
        <v>6</v>
      </c>
      <c r="S306" s="9">
        <f>IF(E306&gt;信息总览!$B$4,Q306,IF(I306&lt;140,Q306,(Q306+R306)/2))</f>
        <v>3.5</v>
      </c>
      <c r="T306" s="18">
        <f>IF(AND(J306="GK",W306&lt;&gt;""),0.1,IF(S306=1,0.1,IF((S306+V306)/2=1,0.1,IF(W306="8M",0.15,IF(W306="7M",0.13,IF(W306="伪名",0.11,IF(E306&gt;信息总览!$B$4,IF(INT((G306-95)/10)&gt;5,0.09,0.07),IF(INT((I306-95)/10)&gt;5,0.09,0.07))))))))</f>
        <v>0.09</v>
      </c>
      <c r="U306" s="9">
        <f t="shared" si="33"/>
        <v>0.315</v>
      </c>
      <c r="V306" s="9">
        <f t="shared" si="34"/>
        <v>3.5</v>
      </c>
      <c r="W306" s="9" t="str">
        <f>IF(V306&gt;=8,"8M",IF(V306&gt;=7,"7M",IF(E306&lt;=信息总览!$B$4,IF(I306&gt;164,"伪名",""),IF(AND(E306&gt;信息总览!$B$4,E306&lt;26,G306&gt;164),"伪名",""))))</f>
        <v/>
      </c>
      <c r="X306" s="19">
        <f t="shared" si="35"/>
        <v>54</v>
      </c>
    </row>
    <row r="307" hidden="1" spans="1:24">
      <c r="A307" s="9" t="str">
        <f t="shared" si="29"/>
        <v>伪名</v>
      </c>
      <c r="B307" s="8">
        <v>2000182795</v>
      </c>
      <c r="C307" s="12" t="s">
        <v>663</v>
      </c>
      <c r="D307" s="12"/>
      <c r="E307" s="8">
        <v>19</v>
      </c>
      <c r="F307" s="8">
        <v>137</v>
      </c>
      <c r="G307" s="8">
        <v>144</v>
      </c>
      <c r="H307" s="8">
        <f>IFERROR(VLOOKUP(B307,球员对应球队!A:D,4,FALSE)-G307,"")</f>
        <v>0</v>
      </c>
      <c r="I307" s="8">
        <v>170</v>
      </c>
      <c r="J307" s="10" t="s">
        <v>206</v>
      </c>
      <c r="K307" s="10" t="s">
        <v>491</v>
      </c>
      <c r="L307" s="61" t="s">
        <v>134</v>
      </c>
      <c r="M307" s="10" t="str">
        <f>VLOOKUP(L307,信息总览!C:E,3,FALSE)</f>
        <v>乙级</v>
      </c>
      <c r="N307" s="8"/>
      <c r="O307" s="8"/>
      <c r="P307" s="18">
        <f t="shared" si="30"/>
        <v>4</v>
      </c>
      <c r="Q307" s="9">
        <f t="shared" si="31"/>
        <v>4</v>
      </c>
      <c r="R307" s="9">
        <f t="shared" si="32"/>
        <v>7</v>
      </c>
      <c r="S307" s="9">
        <f>IF(E307&gt;信息总览!$B$4,Q307,IF(I307&lt;140,Q307,(Q307+R307)/2))</f>
        <v>5.5</v>
      </c>
      <c r="T307" s="18">
        <f>IF(AND(J307="GK",W307&lt;&gt;""),0.1,IF(S307=1,0.1,IF((S307+V307)/2=1,0.1,IF(W307="8M",0.15,IF(W307="7M",0.13,IF(W307="伪名",0.11,IF(E307&gt;信息总览!$B$4,IF(INT((G307-95)/10)&gt;5,0.09,0.07),IF(INT((I307-95)/10)&gt;5,0.09,0.07))))))))</f>
        <v>0.11</v>
      </c>
      <c r="U307" s="9">
        <f t="shared" si="33"/>
        <v>0.605</v>
      </c>
      <c r="V307" s="9">
        <f t="shared" si="34"/>
        <v>5.5</v>
      </c>
      <c r="W307" s="9" t="str">
        <f>IF(V307&gt;=8,"8M",IF(V307&gt;=7,"7M",IF(E307&lt;=信息总览!$B$4,IF(I307&gt;164,"伪名",""),IF(AND(E307&gt;信息总览!$B$4,E307&lt;26,G307&gt;164),"伪名",""))))</f>
        <v>伪名</v>
      </c>
      <c r="X307" s="19">
        <f t="shared" si="35"/>
        <v>26</v>
      </c>
    </row>
    <row r="308" hidden="1" spans="1:24">
      <c r="A308" s="9" t="str">
        <f t="shared" si="29"/>
        <v>伪名</v>
      </c>
      <c r="B308" s="8">
        <v>2000283274</v>
      </c>
      <c r="C308" s="8" t="s">
        <v>664</v>
      </c>
      <c r="E308" s="8">
        <v>18</v>
      </c>
      <c r="F308" s="8">
        <v>145</v>
      </c>
      <c r="G308" s="8">
        <v>153</v>
      </c>
      <c r="H308" s="8">
        <f>IFERROR(VLOOKUP(B308,球员对应球队!A:D,4,FALSE)-G308,"")</f>
        <v>0</v>
      </c>
      <c r="I308" s="8">
        <v>178</v>
      </c>
      <c r="J308" s="10" t="s">
        <v>206</v>
      </c>
      <c r="K308" s="10" t="s">
        <v>190</v>
      </c>
      <c r="L308" s="61" t="s">
        <v>134</v>
      </c>
      <c r="M308" s="10" t="str">
        <f>VLOOKUP(L308,信息总览!C:E,3,FALSE)</f>
        <v>乙级</v>
      </c>
      <c r="N308" s="8"/>
      <c r="O308" s="8"/>
      <c r="P308" s="18">
        <f t="shared" si="30"/>
        <v>5</v>
      </c>
      <c r="Q308" s="9">
        <f t="shared" si="31"/>
        <v>5</v>
      </c>
      <c r="R308" s="9">
        <f t="shared" si="32"/>
        <v>8</v>
      </c>
      <c r="S308" s="9">
        <f>IF(E308&gt;信息总览!$B$4,Q308,IF(I308&lt;140,Q308,(Q308+R308)/2))</f>
        <v>6.5</v>
      </c>
      <c r="T308" s="18">
        <f>IF(AND(J308="GK",W308&lt;&gt;""),0.1,IF(S308=1,0.1,IF((S308+V308)/2=1,0.1,IF(W308="8M",0.15,IF(W308="7M",0.13,IF(W308="伪名",0.11,IF(E308&gt;信息总览!$B$4,IF(INT((G308-95)/10)&gt;5,0.09,0.07),IF(INT((I308-95)/10)&gt;5,0.09,0.07))))))))</f>
        <v>0.11</v>
      </c>
      <c r="U308" s="9">
        <f t="shared" si="33"/>
        <v>0.715</v>
      </c>
      <c r="V308" s="9">
        <f t="shared" si="34"/>
        <v>6.5</v>
      </c>
      <c r="W308" s="9" t="str">
        <f>IF(V308&gt;=8,"8M",IF(V308&gt;=7,"7M",IF(E308&lt;=信息总览!$B$4,IF(I308&gt;164,"伪名",""),IF(AND(E308&gt;信息总览!$B$4,E308&lt;26,G308&gt;164),"伪名",""))))</f>
        <v>伪名</v>
      </c>
      <c r="X308" s="19">
        <f t="shared" si="35"/>
        <v>25</v>
      </c>
    </row>
    <row r="309" hidden="1" spans="1:24">
      <c r="A309" s="9" t="str">
        <f t="shared" si="29"/>
        <v/>
      </c>
      <c r="B309" s="8">
        <v>2000402904</v>
      </c>
      <c r="C309" s="12" t="s">
        <v>665</v>
      </c>
      <c r="D309" s="12"/>
      <c r="E309" s="8">
        <v>18</v>
      </c>
      <c r="F309" s="8">
        <v>123</v>
      </c>
      <c r="G309" s="8">
        <v>150</v>
      </c>
      <c r="H309" s="8">
        <f>IFERROR(VLOOKUP(B309,球员对应球队!A:D,4,FALSE)-G309,"")</f>
        <v>0</v>
      </c>
      <c r="I309" s="8">
        <v>157</v>
      </c>
      <c r="J309" s="10" t="s">
        <v>337</v>
      </c>
      <c r="K309" s="10" t="s">
        <v>348</v>
      </c>
      <c r="L309" s="10" t="s">
        <v>134</v>
      </c>
      <c r="M309" s="10" t="str">
        <f>VLOOKUP(L309,信息总览!C:E,3,FALSE)</f>
        <v>乙级</v>
      </c>
      <c r="N309" s="8"/>
      <c r="O309" s="8"/>
      <c r="P309" s="18">
        <f t="shared" si="30"/>
        <v>2</v>
      </c>
      <c r="Q309" s="9">
        <f t="shared" si="31"/>
        <v>5</v>
      </c>
      <c r="R309" s="9">
        <f t="shared" si="32"/>
        <v>6</v>
      </c>
      <c r="S309" s="9">
        <f>IF(E309&gt;信息总览!$B$4,Q309,IF(I309&lt;140,Q309,(Q309+R309)/2))</f>
        <v>5.5</v>
      </c>
      <c r="T309" s="18">
        <f>IF(AND(J309="GK",W309&lt;&gt;""),0.1,IF(S309=1,0.1,IF((S309+V309)/2=1,0.1,IF(W309="8M",0.15,IF(W309="7M",0.13,IF(W309="伪名",0.11,IF(E309&gt;信息总览!$B$4,IF(INT((G309-95)/10)&gt;5,0.09,0.07),IF(INT((I309-95)/10)&gt;5,0.09,0.07))))))))</f>
        <v>0.09</v>
      </c>
      <c r="U309" s="9">
        <f t="shared" si="33"/>
        <v>0.495</v>
      </c>
      <c r="V309" s="9">
        <f t="shared" si="34"/>
        <v>4</v>
      </c>
      <c r="W309" s="9" t="str">
        <f>IF(V309&gt;=8,"8M",IF(V309&gt;=7,"7M",IF(E309&lt;=信息总览!$B$4,IF(I309&gt;164,"伪名",""),IF(AND(E309&gt;信息总览!$B$4,E309&lt;26,G309&gt;164),"伪名",""))))</f>
        <v/>
      </c>
      <c r="X309" s="19">
        <f t="shared" si="35"/>
        <v>7</v>
      </c>
    </row>
    <row r="310" hidden="1" spans="1:24">
      <c r="A310" s="9" t="str">
        <f t="shared" si="29"/>
        <v/>
      </c>
      <c r="B310" s="8">
        <v>2000218544</v>
      </c>
      <c r="C310" s="8" t="s">
        <v>666</v>
      </c>
      <c r="E310" s="8">
        <v>16</v>
      </c>
      <c r="F310" s="8">
        <v>128</v>
      </c>
      <c r="G310" s="8">
        <v>128</v>
      </c>
      <c r="H310" s="8">
        <f>IFERROR(VLOOKUP(B310,球员对应球队!A:D,4,FALSE)-G310,"")</f>
        <v>0</v>
      </c>
      <c r="I310" s="8">
        <v>145</v>
      </c>
      <c r="J310" s="10" t="s">
        <v>425</v>
      </c>
      <c r="K310" s="10" t="s">
        <v>226</v>
      </c>
      <c r="L310" s="10" t="s">
        <v>134</v>
      </c>
      <c r="M310" s="10" t="str">
        <f>VLOOKUP(L310,信息总览!C:E,3,FALSE)</f>
        <v>乙级</v>
      </c>
      <c r="N310" s="8"/>
      <c r="O310" s="8"/>
      <c r="P310" s="18">
        <f t="shared" si="30"/>
        <v>3</v>
      </c>
      <c r="Q310" s="9">
        <f t="shared" si="31"/>
        <v>3</v>
      </c>
      <c r="R310" s="9">
        <f t="shared" si="32"/>
        <v>5</v>
      </c>
      <c r="S310" s="9">
        <f>IF(E310&gt;信息总览!$B$4,Q310,IF(I310&lt;140,Q310,(Q310+R310)/2))</f>
        <v>4</v>
      </c>
      <c r="T310" s="18">
        <f>IF(AND(J310="GK",W310&lt;&gt;""),0.1,IF(S310=1,0.1,IF((S310+V310)/2=1,0.1,IF(W310="8M",0.15,IF(W310="7M",0.13,IF(W310="伪名",0.11,IF(E310&gt;信息总览!$B$4,IF(INT((G310-95)/10)&gt;5,0.09,0.07),IF(INT((I310-95)/10)&gt;5,0.09,0.07))))))))</f>
        <v>0.07</v>
      </c>
      <c r="U310" s="9">
        <f t="shared" si="33"/>
        <v>0.28</v>
      </c>
      <c r="V310" s="9">
        <f t="shared" si="34"/>
        <v>4</v>
      </c>
      <c r="W310" s="9" t="str">
        <f>IF(V310&gt;=8,"8M",IF(V310&gt;=7,"7M",IF(E310&lt;=信息总览!$B$4,IF(I310&gt;164,"伪名",""),IF(AND(E310&gt;信息总览!$B$4,E310&lt;26,G310&gt;164),"伪名",""))))</f>
        <v/>
      </c>
      <c r="X310" s="19">
        <f t="shared" si="35"/>
        <v>17</v>
      </c>
    </row>
    <row r="311" hidden="1" spans="1:24">
      <c r="A311" s="9" t="str">
        <f t="shared" si="29"/>
        <v/>
      </c>
      <c r="B311" s="20">
        <v>69005372</v>
      </c>
      <c r="C311" s="8" t="s">
        <v>667</v>
      </c>
      <c r="E311" s="8">
        <v>34</v>
      </c>
      <c r="F311" s="8">
        <v>132</v>
      </c>
      <c r="G311" s="8">
        <v>132</v>
      </c>
      <c r="H311" s="8">
        <f>IFERROR(VLOOKUP(B311,球员对应球队!A:D,4,FALSE)-G311,"")</f>
        <v>0</v>
      </c>
      <c r="I311" s="8">
        <v>153</v>
      </c>
      <c r="J311" s="10" t="s">
        <v>181</v>
      </c>
      <c r="K311" s="10" t="s">
        <v>646</v>
      </c>
      <c r="L311" s="10" t="s">
        <v>134</v>
      </c>
      <c r="M311" s="10" t="str">
        <f>VLOOKUP(L311,信息总览!C:E,3,FALSE)</f>
        <v>乙级</v>
      </c>
      <c r="P311" s="18">
        <f t="shared" si="30"/>
        <v>3</v>
      </c>
      <c r="Q311" s="9">
        <f t="shared" si="31"/>
        <v>3</v>
      </c>
      <c r="R311" s="9">
        <f t="shared" si="32"/>
        <v>5</v>
      </c>
      <c r="S311" s="9">
        <f>IF(E311&gt;信息总览!$B$4,Q311,IF(I311&lt;140,Q311,(Q311+R311)/2))</f>
        <v>3</v>
      </c>
      <c r="T311" s="18">
        <f>IF(AND(J311="GK",W311&lt;&gt;""),0.1,IF(S311=1,0.1,IF((S311+V311)/2=1,0.1,IF(W311="8M",0.15,IF(W311="7M",0.13,IF(W311="伪名",0.11,IF(E311&gt;信息总览!$B$4,IF(INT((G311-95)/10)&gt;5,0.09,0.07),IF(INT((I311-95)/10)&gt;5,0.09,0.07))))))))</f>
        <v>0.07</v>
      </c>
      <c r="U311" s="9">
        <f t="shared" si="33"/>
        <v>0.21</v>
      </c>
      <c r="V311" s="9">
        <f t="shared" si="34"/>
        <v>3</v>
      </c>
      <c r="W311" s="9" t="str">
        <f>IF(V311&gt;=8,"8M",IF(V311&gt;=7,"7M",IF(E311&lt;=信息总览!$B$4,IF(I311&gt;164,"伪名",""),IF(AND(E311&gt;信息总览!$B$4,E311&lt;26,G311&gt;164),"伪名",""))))</f>
        <v/>
      </c>
      <c r="X311" s="19">
        <f t="shared" si="35"/>
        <v>0</v>
      </c>
    </row>
    <row r="312" hidden="1" spans="1:24">
      <c r="A312" s="9" t="str">
        <f t="shared" si="29"/>
        <v/>
      </c>
      <c r="B312" s="20">
        <v>2000288697</v>
      </c>
      <c r="C312" s="8" t="s">
        <v>668</v>
      </c>
      <c r="E312" s="8">
        <v>18</v>
      </c>
      <c r="F312" s="8">
        <v>114</v>
      </c>
      <c r="G312" s="8">
        <v>114</v>
      </c>
      <c r="I312" s="8">
        <v>150</v>
      </c>
      <c r="J312" s="10" t="s">
        <v>319</v>
      </c>
      <c r="K312" s="10" t="s">
        <v>259</v>
      </c>
      <c r="L312" s="10" t="s">
        <v>134</v>
      </c>
      <c r="M312" s="10" t="str">
        <f>VLOOKUP(L312,信息总览!C:E,3,FALSE)</f>
        <v>乙级</v>
      </c>
      <c r="N312" s="8"/>
      <c r="O312" s="8"/>
      <c r="P312" s="18">
        <f t="shared" si="30"/>
        <v>1</v>
      </c>
      <c r="Q312" s="9">
        <f t="shared" si="31"/>
        <v>1</v>
      </c>
      <c r="R312" s="9">
        <f t="shared" si="32"/>
        <v>5</v>
      </c>
      <c r="S312" s="9">
        <f>IF(E312&gt;信息总览!$B$4,Q312,IF(I312&lt;140,Q312,(Q312+R312)/2))</f>
        <v>3</v>
      </c>
      <c r="T312" s="18">
        <f>IF(AND(J312="GK",W312&lt;&gt;""),0.1,IF(S312=1,0.1,IF((S312+V312)/2=1,0.1,IF(W312="8M",0.15,IF(W312="7M",0.13,IF(W312="伪名",0.11,IF(E312&gt;信息总览!$B$4,IF(INT((G312-95)/10)&gt;5,0.09,0.07),IF(INT((I312-95)/10)&gt;5,0.09,0.07))))))))</f>
        <v>0.07</v>
      </c>
      <c r="U312" s="9">
        <f t="shared" si="33"/>
        <v>0.21</v>
      </c>
      <c r="V312" s="9">
        <f t="shared" si="34"/>
        <v>3</v>
      </c>
      <c r="W312" s="9" t="str">
        <f>IF(V312&gt;=8,"8M",IF(V312&gt;=7,"7M",IF(E312&lt;=信息总览!$B$4,IF(I312&gt;164,"伪名",""),IF(AND(E312&gt;信息总览!$B$4,E312&lt;26,G312&gt;164),"伪名",""))))</f>
        <v/>
      </c>
      <c r="X312" s="19">
        <f t="shared" si="35"/>
        <v>36</v>
      </c>
    </row>
    <row r="313" hidden="1" spans="1:24">
      <c r="A313" s="9" t="str">
        <f t="shared" si="29"/>
        <v>伪名</v>
      </c>
      <c r="B313" s="8">
        <v>28100266</v>
      </c>
      <c r="C313" s="12" t="s">
        <v>669</v>
      </c>
      <c r="D313" s="12">
        <v>27</v>
      </c>
      <c r="E313" s="8">
        <v>25</v>
      </c>
      <c r="F313" s="8">
        <v>156</v>
      </c>
      <c r="G313" s="15">
        <v>167</v>
      </c>
      <c r="H313" s="8">
        <f>IFERROR(VLOOKUP(B313,球员对应球队!A:D,4,FALSE)-G313,"")</f>
        <v>0</v>
      </c>
      <c r="I313" s="8">
        <v>173</v>
      </c>
      <c r="J313" s="10" t="s">
        <v>281</v>
      </c>
      <c r="K313" s="10" t="s">
        <v>190</v>
      </c>
      <c r="L313" s="61" t="s">
        <v>88</v>
      </c>
      <c r="M313" s="10" t="str">
        <f>VLOOKUP(L313,信息总览!C:E,3,FALSE)</f>
        <v>甲级</v>
      </c>
      <c r="N313" s="8"/>
      <c r="O313" s="8"/>
      <c r="P313" s="18">
        <f t="shared" si="30"/>
        <v>6</v>
      </c>
      <c r="Q313" s="9">
        <f t="shared" si="31"/>
        <v>7</v>
      </c>
      <c r="R313" s="9">
        <f t="shared" si="32"/>
        <v>7</v>
      </c>
      <c r="S313" s="9">
        <f>IF(E313&gt;信息总览!$B$4,Q313,IF(I313&lt;140,Q313,(Q313+R313)/2))</f>
        <v>7</v>
      </c>
      <c r="T313" s="18">
        <f>IF(AND(J313="GK",W313&lt;&gt;""),0.1,IF(S313=1,0.1,IF((S313+V313)/2=1,0.1,IF(W313="8M",0.15,IF(W313="7M",0.13,IF(W313="伪名",0.11,IF(E313&gt;信息总览!$B$4,IF(INT((G313-95)/10)&gt;5,0.09,0.07),IF(INT((I313-95)/10)&gt;5,0.09,0.07))))))))</f>
        <v>0.11</v>
      </c>
      <c r="U313" s="9">
        <f t="shared" si="33"/>
        <v>0.77</v>
      </c>
      <c r="V313" s="9">
        <f t="shared" si="34"/>
        <v>6.5</v>
      </c>
      <c r="W313" s="9" t="str">
        <f>IF(V313&gt;=8,"8M",IF(V313&gt;=7,"7M",IF(E313&lt;=信息总览!$B$4,IF(I313&gt;164,"伪名",""),IF(AND(E313&gt;信息总览!$B$4,E313&lt;26,G313&gt;164),"伪名",""))))</f>
        <v>伪名</v>
      </c>
      <c r="X313" s="19">
        <f t="shared" si="35"/>
        <v>0</v>
      </c>
    </row>
    <row r="314" hidden="1" spans="1:24">
      <c r="A314" s="9" t="str">
        <f t="shared" si="29"/>
        <v/>
      </c>
      <c r="B314" s="8">
        <v>28112993</v>
      </c>
      <c r="C314" s="12" t="s">
        <v>670</v>
      </c>
      <c r="D314" s="12"/>
      <c r="E314" s="8">
        <v>24</v>
      </c>
      <c r="F314" s="8">
        <v>136</v>
      </c>
      <c r="G314" s="8">
        <v>136</v>
      </c>
      <c r="H314" s="8">
        <f>IFERROR(VLOOKUP(B314,球员对应球队!A:D,4,FALSE)-G314,"")</f>
        <v>0</v>
      </c>
      <c r="I314" s="8">
        <v>153</v>
      </c>
      <c r="J314" s="10" t="s">
        <v>252</v>
      </c>
      <c r="K314" s="10" t="s">
        <v>387</v>
      </c>
      <c r="L314" s="61" t="s">
        <v>88</v>
      </c>
      <c r="M314" s="10" t="str">
        <f>VLOOKUP(L314,信息总览!C:E,3,FALSE)</f>
        <v>甲级</v>
      </c>
      <c r="N314" s="8"/>
      <c r="O314" s="8"/>
      <c r="P314" s="18">
        <f t="shared" si="30"/>
        <v>4</v>
      </c>
      <c r="Q314" s="9">
        <f t="shared" si="31"/>
        <v>4</v>
      </c>
      <c r="R314" s="9">
        <f t="shared" si="32"/>
        <v>5</v>
      </c>
      <c r="S314" s="9">
        <f>IF(E314&gt;信息总览!$B$4,Q314,IF(I314&lt;140,Q314,(Q314+R314)/2))</f>
        <v>4.5</v>
      </c>
      <c r="T314" s="18">
        <f>IF(AND(J314="GK",W314&lt;&gt;""),0.1,IF(S314=1,0.1,IF((S314+V314)/2=1,0.1,IF(W314="8M",0.15,IF(W314="7M",0.13,IF(W314="伪名",0.11,IF(E314&gt;信息总览!$B$4,IF(INT((G314-95)/10)&gt;5,0.09,0.07),IF(INT((I314-95)/10)&gt;5,0.09,0.07))))))))</f>
        <v>0.07</v>
      </c>
      <c r="U314" s="9">
        <f t="shared" si="33"/>
        <v>0.315</v>
      </c>
      <c r="V314" s="9">
        <f t="shared" si="34"/>
        <v>4.5</v>
      </c>
      <c r="W314" s="9" t="str">
        <f>IF(V314&gt;=8,"8M",IF(V314&gt;=7,"7M",IF(E314&lt;=信息总览!$B$4,IF(I314&gt;164,"伪名",""),IF(AND(E314&gt;信息总览!$B$4,E314&lt;26,G314&gt;164),"伪名",""))))</f>
        <v/>
      </c>
      <c r="X314" s="19">
        <f t="shared" si="35"/>
        <v>0</v>
      </c>
    </row>
    <row r="315" hidden="1" spans="1:24">
      <c r="A315" s="9" t="str">
        <f t="shared" si="29"/>
        <v>伪名</v>
      </c>
      <c r="B315" s="8">
        <v>2000198043</v>
      </c>
      <c r="C315" s="12" t="s">
        <v>671</v>
      </c>
      <c r="D315" s="12"/>
      <c r="E315" s="8">
        <v>19</v>
      </c>
      <c r="F315" s="8">
        <v>136</v>
      </c>
      <c r="G315" s="8">
        <v>147</v>
      </c>
      <c r="H315" s="8">
        <f>IFERROR(VLOOKUP(B315,球员对应球队!A:D,4,FALSE)-G315,"")</f>
        <v>0</v>
      </c>
      <c r="I315" s="8">
        <v>166</v>
      </c>
      <c r="J315" s="10" t="s">
        <v>193</v>
      </c>
      <c r="K315" s="10" t="s">
        <v>259</v>
      </c>
      <c r="L315" s="61" t="s">
        <v>88</v>
      </c>
      <c r="M315" s="10" t="str">
        <f>VLOOKUP(L315,信息总览!C:E,3,FALSE)</f>
        <v>甲级</v>
      </c>
      <c r="N315" s="8"/>
      <c r="O315" s="8"/>
      <c r="P315" s="18">
        <f t="shared" si="30"/>
        <v>4</v>
      </c>
      <c r="Q315" s="9">
        <f t="shared" si="31"/>
        <v>5</v>
      </c>
      <c r="R315" s="9">
        <f t="shared" si="32"/>
        <v>7</v>
      </c>
      <c r="S315" s="9">
        <f>IF(E315&gt;信息总览!$B$4,Q315,IF(I315&lt;140,Q315,(Q315+R315)/2))</f>
        <v>6</v>
      </c>
      <c r="T315" s="18">
        <f>IF(AND(J315="GK",W315&lt;&gt;""),0.1,IF(S315=1,0.1,IF((S315+V315)/2=1,0.1,IF(W315="8M",0.15,IF(W315="7M",0.13,IF(W315="伪名",0.11,IF(E315&gt;信息总览!$B$4,IF(INT((G315-95)/10)&gt;5,0.09,0.07),IF(INT((I315-95)/10)&gt;5,0.09,0.07))))))))</f>
        <v>0.11</v>
      </c>
      <c r="U315" s="9">
        <f t="shared" si="33"/>
        <v>0.66</v>
      </c>
      <c r="V315" s="9">
        <f t="shared" si="34"/>
        <v>5.5</v>
      </c>
      <c r="W315" s="9" t="str">
        <f>IF(V315&gt;=8,"8M",IF(V315&gt;=7,"7M",IF(E315&lt;=信息总览!$B$4,IF(I315&gt;164,"伪名",""),IF(AND(E315&gt;信息总览!$B$4,E315&lt;26,G315&gt;164),"伪名",""))))</f>
        <v>伪名</v>
      </c>
      <c r="X315" s="19">
        <f t="shared" si="35"/>
        <v>19</v>
      </c>
    </row>
    <row r="316" hidden="1" spans="1:24">
      <c r="A316" s="9" t="str">
        <f t="shared" si="29"/>
        <v/>
      </c>
      <c r="B316" s="13">
        <v>37055844</v>
      </c>
      <c r="C316" s="8" t="s">
        <v>672</v>
      </c>
      <c r="D316" s="14"/>
      <c r="E316" s="13">
        <v>26</v>
      </c>
      <c r="F316" s="13">
        <v>143</v>
      </c>
      <c r="G316" s="13">
        <v>143</v>
      </c>
      <c r="H316" s="8">
        <f>IFERROR(VLOOKUP(B316,球员对应球队!A:D,4,FALSE)-G316,"")</f>
        <v>0</v>
      </c>
      <c r="I316" s="13">
        <v>154</v>
      </c>
      <c r="J316" s="10" t="s">
        <v>673</v>
      </c>
      <c r="K316" s="10" t="s">
        <v>471</v>
      </c>
      <c r="L316" s="61" t="s">
        <v>88</v>
      </c>
      <c r="M316" s="10" t="str">
        <f>VLOOKUP(L316,信息总览!C:E,3,FALSE)</f>
        <v>甲级</v>
      </c>
      <c r="N316" s="8"/>
      <c r="O316" s="8"/>
      <c r="P316" s="18">
        <f t="shared" si="30"/>
        <v>4</v>
      </c>
      <c r="Q316" s="9">
        <f t="shared" si="31"/>
        <v>4</v>
      </c>
      <c r="R316" s="9">
        <f t="shared" si="32"/>
        <v>5</v>
      </c>
      <c r="S316" s="9">
        <f>IF(E316&gt;信息总览!$B$4,Q316,IF(I316&lt;140,Q316,(Q316+R316)/2))</f>
        <v>4</v>
      </c>
      <c r="T316" s="18">
        <f>IF(AND(J316="GK",W316&lt;&gt;""),0.1,IF(S316=1,0.1,IF((S316+V316)/2=1,0.1,IF(W316="8M",0.15,IF(W316="7M",0.13,IF(W316="伪名",0.11,IF(E316&gt;信息总览!$B$4,IF(INT((G316-95)/10)&gt;5,0.09,0.07),IF(INT((I316-95)/10)&gt;5,0.09,0.07))))))))</f>
        <v>0.07</v>
      </c>
      <c r="U316" s="9">
        <f t="shared" si="33"/>
        <v>0.28</v>
      </c>
      <c r="V316" s="9">
        <f t="shared" si="34"/>
        <v>4</v>
      </c>
      <c r="W316" s="9" t="str">
        <f>IF(V316&gt;=8,"8M",IF(V316&gt;=7,"7M",IF(E316&lt;=信息总览!$B$4,IF(I316&gt;164,"伪名",""),IF(AND(E316&gt;信息总览!$B$4,E316&lt;26,G316&gt;164),"伪名",""))))</f>
        <v/>
      </c>
      <c r="X316" s="19">
        <f t="shared" si="35"/>
        <v>0</v>
      </c>
    </row>
    <row r="317" hidden="1" spans="1:24">
      <c r="A317" s="9" t="str">
        <f t="shared" si="29"/>
        <v/>
      </c>
      <c r="B317" s="8">
        <v>91205203</v>
      </c>
      <c r="C317" s="12" t="s">
        <v>674</v>
      </c>
      <c r="D317" s="12"/>
      <c r="E317" s="8">
        <v>23</v>
      </c>
      <c r="F317" s="8">
        <v>132</v>
      </c>
      <c r="G317" s="8">
        <v>137</v>
      </c>
      <c r="H317" s="8">
        <f>IFERROR(VLOOKUP(B317,球员对应球队!A:D,4,FALSE)-G317,"")</f>
        <v>0</v>
      </c>
      <c r="I317" s="8">
        <v>150</v>
      </c>
      <c r="J317" s="10" t="s">
        <v>206</v>
      </c>
      <c r="K317" s="10" t="s">
        <v>284</v>
      </c>
      <c r="L317" s="61" t="s">
        <v>88</v>
      </c>
      <c r="M317" s="10" t="str">
        <f>VLOOKUP(L317,信息总览!C:E,3,FALSE)</f>
        <v>甲级</v>
      </c>
      <c r="N317" s="8"/>
      <c r="O317" s="8"/>
      <c r="P317" s="18">
        <f t="shared" si="30"/>
        <v>3</v>
      </c>
      <c r="Q317" s="9">
        <f t="shared" si="31"/>
        <v>4</v>
      </c>
      <c r="R317" s="9">
        <f t="shared" si="32"/>
        <v>5</v>
      </c>
      <c r="S317" s="9">
        <f>IF(E317&gt;信息总览!$B$4,Q317,IF(I317&lt;140,Q317,(Q317+R317)/2))</f>
        <v>4.5</v>
      </c>
      <c r="T317" s="18">
        <f>IF(AND(J317="GK",W317&lt;&gt;""),0.1,IF(S317=1,0.1,IF((S317+V317)/2=1,0.1,IF(W317="8M",0.15,IF(W317="7M",0.13,IF(W317="伪名",0.11,IF(E317&gt;信息总览!$B$4,IF(INT((G317-95)/10)&gt;5,0.09,0.07),IF(INT((I317-95)/10)&gt;5,0.09,0.07))))))))</f>
        <v>0.07</v>
      </c>
      <c r="U317" s="9">
        <f t="shared" si="33"/>
        <v>0.315</v>
      </c>
      <c r="V317" s="9">
        <f t="shared" si="34"/>
        <v>4</v>
      </c>
      <c r="W317" s="9" t="str">
        <f>IF(V317&gt;=8,"8M",IF(V317&gt;=7,"7M",IF(E317&lt;=信息总览!$B$4,IF(I317&gt;164,"伪名",""),IF(AND(E317&gt;信息总览!$B$4,E317&lt;26,G317&gt;164),"伪名",""))))</f>
        <v/>
      </c>
      <c r="X317" s="19">
        <f t="shared" si="35"/>
        <v>13</v>
      </c>
    </row>
    <row r="318" hidden="1" spans="1:24">
      <c r="A318" s="9" t="str">
        <f t="shared" si="29"/>
        <v/>
      </c>
      <c r="B318" s="8">
        <v>735216</v>
      </c>
      <c r="C318" s="12" t="s">
        <v>675</v>
      </c>
      <c r="D318" s="12"/>
      <c r="E318" s="8">
        <v>40</v>
      </c>
      <c r="F318" s="8">
        <v>155</v>
      </c>
      <c r="G318" s="8">
        <v>155</v>
      </c>
      <c r="H318" s="8">
        <f>IFERROR(VLOOKUP(B318,球员对应球队!A:D,4,FALSE)-G318,"")</f>
        <v>0</v>
      </c>
      <c r="I318" s="8">
        <v>195</v>
      </c>
      <c r="J318" s="10" t="s">
        <v>189</v>
      </c>
      <c r="K318" s="10" t="s">
        <v>214</v>
      </c>
      <c r="L318" s="61" t="s">
        <v>88</v>
      </c>
      <c r="M318" s="10" t="str">
        <f>VLOOKUP(L318,信息总览!C:E,3,FALSE)</f>
        <v>甲级</v>
      </c>
      <c r="N318" s="8"/>
      <c r="O318" s="8"/>
      <c r="P318" s="18">
        <f t="shared" si="30"/>
        <v>6</v>
      </c>
      <c r="Q318" s="9">
        <f t="shared" si="31"/>
        <v>6</v>
      </c>
      <c r="R318" s="9">
        <f t="shared" si="32"/>
        <v>10</v>
      </c>
      <c r="S318" s="9">
        <f>IF(E318&gt;信息总览!$B$4,Q318,IF(I318&lt;140,Q318,(Q318+R318)/2))</f>
        <v>6</v>
      </c>
      <c r="T318" s="18">
        <f>IF(AND(J318="GK",W318&lt;&gt;""),0.1,IF(S318=1,0.1,IF((S318+V318)/2=1,0.1,IF(W318="8M",0.15,IF(W318="7M",0.13,IF(W318="伪名",0.11,IF(E318&gt;信息总览!$B$4,IF(INT((G318-95)/10)&gt;5,0.09,0.07),IF(INT((I318-95)/10)&gt;5,0.09,0.07))))))))</f>
        <v>0.09</v>
      </c>
      <c r="U318" s="9">
        <f t="shared" si="33"/>
        <v>0.54</v>
      </c>
      <c r="V318" s="9">
        <f t="shared" si="34"/>
        <v>6</v>
      </c>
      <c r="W318" s="9" t="str">
        <f>IF(V318&gt;=8,"8M",IF(V318&gt;=7,"7M",IF(E318&lt;=信息总览!$B$4,IF(I318&gt;164,"伪名",""),IF(AND(E318&gt;信息总览!$B$4,E318&lt;26,G318&gt;164),"伪名",""))))</f>
        <v/>
      </c>
      <c r="X318" s="19">
        <f t="shared" si="35"/>
        <v>0</v>
      </c>
    </row>
    <row r="319" hidden="1" spans="1:24">
      <c r="A319" s="9" t="str">
        <f t="shared" si="29"/>
        <v>伪名</v>
      </c>
      <c r="B319" s="8">
        <v>83169226</v>
      </c>
      <c r="C319" s="12" t="s">
        <v>676</v>
      </c>
      <c r="D319" s="12"/>
      <c r="E319" s="8">
        <v>25</v>
      </c>
      <c r="F319" s="8">
        <v>160</v>
      </c>
      <c r="G319" s="8">
        <v>166</v>
      </c>
      <c r="H319" s="8">
        <f>IFERROR(VLOOKUP(B319,球员对应球队!A:D,4,FALSE)-G319,"")</f>
        <v>0</v>
      </c>
      <c r="I319" s="8">
        <v>166</v>
      </c>
      <c r="J319" s="10" t="s">
        <v>181</v>
      </c>
      <c r="K319" s="10" t="s">
        <v>214</v>
      </c>
      <c r="L319" s="61" t="s">
        <v>88</v>
      </c>
      <c r="M319" s="10" t="str">
        <f>VLOOKUP(L319,信息总览!C:E,3,FALSE)</f>
        <v>甲级</v>
      </c>
      <c r="N319" s="8"/>
      <c r="O319" s="8"/>
      <c r="P319" s="18">
        <f t="shared" si="30"/>
        <v>6</v>
      </c>
      <c r="Q319" s="9">
        <f t="shared" si="31"/>
        <v>7</v>
      </c>
      <c r="R319" s="9">
        <f t="shared" si="32"/>
        <v>7</v>
      </c>
      <c r="S319" s="9">
        <f>IF(E319&gt;信息总览!$B$4,Q319,IF(I319&lt;140,Q319,(Q319+R319)/2))</f>
        <v>7</v>
      </c>
      <c r="T319" s="18">
        <f>IF(AND(J319="GK",W319&lt;&gt;""),0.1,IF(S319=1,0.1,IF((S319+V319)/2=1,0.1,IF(W319="8M",0.15,IF(W319="7M",0.13,IF(W319="伪名",0.11,IF(E319&gt;信息总览!$B$4,IF(INT((G319-95)/10)&gt;5,0.09,0.07),IF(INT((I319-95)/10)&gt;5,0.09,0.07))))))))</f>
        <v>0.1</v>
      </c>
      <c r="U319" s="9">
        <f t="shared" si="33"/>
        <v>0.7</v>
      </c>
      <c r="V319" s="9">
        <f t="shared" si="34"/>
        <v>6.5</v>
      </c>
      <c r="W319" s="9" t="str">
        <f>IF(V319&gt;=8,"8M",IF(V319&gt;=7,"7M",IF(E319&lt;=信息总览!$B$4,IF(I319&gt;164,"伪名",""),IF(AND(E319&gt;信息总览!$B$4,E319&lt;26,G319&gt;164),"伪名",""))))</f>
        <v>伪名</v>
      </c>
      <c r="X319" s="19">
        <f t="shared" si="35"/>
        <v>0</v>
      </c>
    </row>
    <row r="320" hidden="1" spans="1:24">
      <c r="A320" s="9" t="str">
        <f t="shared" si="29"/>
        <v/>
      </c>
      <c r="B320" s="8">
        <v>83209468</v>
      </c>
      <c r="C320" s="12" t="s">
        <v>677</v>
      </c>
      <c r="D320" s="12"/>
      <c r="E320" s="8">
        <v>24</v>
      </c>
      <c r="F320" s="8">
        <v>152</v>
      </c>
      <c r="G320" s="8">
        <v>152</v>
      </c>
      <c r="H320" s="8">
        <f>IFERROR(VLOOKUP(B320,球员对应球队!A:D,4,FALSE)-G320,"")</f>
        <v>0</v>
      </c>
      <c r="I320" s="8">
        <v>156</v>
      </c>
      <c r="J320" s="10" t="s">
        <v>189</v>
      </c>
      <c r="K320" s="10" t="s">
        <v>214</v>
      </c>
      <c r="L320" s="61" t="s">
        <v>88</v>
      </c>
      <c r="M320" s="10" t="str">
        <f>VLOOKUP(L320,信息总览!C:E,3,FALSE)</f>
        <v>甲级</v>
      </c>
      <c r="N320" s="8"/>
      <c r="O320" s="8"/>
      <c r="P320" s="18">
        <f t="shared" si="30"/>
        <v>5</v>
      </c>
      <c r="Q320" s="9">
        <f t="shared" si="31"/>
        <v>5</v>
      </c>
      <c r="R320" s="9">
        <f t="shared" si="32"/>
        <v>6</v>
      </c>
      <c r="S320" s="9">
        <f>IF(E320&gt;信息总览!$B$4,Q320,IF(I320&lt;140,Q320,(Q320+R320)/2))</f>
        <v>5.5</v>
      </c>
      <c r="T320" s="18">
        <f>IF(AND(J320="GK",W320&lt;&gt;""),0.1,IF(S320=1,0.1,IF((S320+V320)/2=1,0.1,IF(W320="8M",0.15,IF(W320="7M",0.13,IF(W320="伪名",0.11,IF(E320&gt;信息总览!$B$4,IF(INT((G320-95)/10)&gt;5,0.09,0.07),IF(INT((I320-95)/10)&gt;5,0.09,0.07))))))))</f>
        <v>0.09</v>
      </c>
      <c r="U320" s="9">
        <f t="shared" si="33"/>
        <v>0.495</v>
      </c>
      <c r="V320" s="9">
        <f t="shared" si="34"/>
        <v>5.5</v>
      </c>
      <c r="W320" s="9" t="str">
        <f>IF(V320&gt;=8,"8M",IF(V320&gt;=7,"7M",IF(E320&lt;=信息总览!$B$4,IF(I320&gt;164,"伪名",""),IF(AND(E320&gt;信息总览!$B$4,E320&lt;26,G320&gt;164),"伪名",""))))</f>
        <v/>
      </c>
      <c r="X320" s="19">
        <f t="shared" si="35"/>
        <v>0</v>
      </c>
    </row>
    <row r="321" hidden="1" spans="1:24">
      <c r="A321" s="9" t="str">
        <f t="shared" si="29"/>
        <v/>
      </c>
      <c r="B321" s="8">
        <v>2000107424</v>
      </c>
      <c r="C321" s="12" t="s">
        <v>678</v>
      </c>
      <c r="D321" s="12"/>
      <c r="E321" s="8">
        <v>19</v>
      </c>
      <c r="F321" s="8">
        <v>135</v>
      </c>
      <c r="G321" s="8">
        <v>147</v>
      </c>
      <c r="H321" s="8">
        <f>IFERROR(VLOOKUP(B321,球员对应球队!A:D,4,FALSE)-G321,"")</f>
        <v>0</v>
      </c>
      <c r="I321" s="8">
        <v>156</v>
      </c>
      <c r="J321" s="10" t="s">
        <v>337</v>
      </c>
      <c r="K321" s="10" t="s">
        <v>214</v>
      </c>
      <c r="L321" s="61" t="s">
        <v>88</v>
      </c>
      <c r="M321" s="10" t="str">
        <f>VLOOKUP(L321,信息总览!C:E,3,FALSE)</f>
        <v>甲级</v>
      </c>
      <c r="N321" s="8"/>
      <c r="O321" s="8"/>
      <c r="P321" s="18">
        <f t="shared" si="30"/>
        <v>4</v>
      </c>
      <c r="Q321" s="9">
        <f t="shared" si="31"/>
        <v>5</v>
      </c>
      <c r="R321" s="9">
        <f t="shared" si="32"/>
        <v>6</v>
      </c>
      <c r="S321" s="9">
        <f>IF(E321&gt;信息总览!$B$4,Q321,IF(I321&lt;140,Q321,(Q321+R321)/2))</f>
        <v>5.5</v>
      </c>
      <c r="T321" s="18">
        <f>IF(AND(J321="GK",W321&lt;&gt;""),0.1,IF(S321=1,0.1,IF((S321+V321)/2=1,0.1,IF(W321="8M",0.15,IF(W321="7M",0.13,IF(W321="伪名",0.11,IF(E321&gt;信息总览!$B$4,IF(INT((G321-95)/10)&gt;5,0.09,0.07),IF(INT((I321-95)/10)&gt;5,0.09,0.07))))))))</f>
        <v>0.09</v>
      </c>
      <c r="U321" s="9">
        <f t="shared" si="33"/>
        <v>0.495</v>
      </c>
      <c r="V321" s="9">
        <f t="shared" si="34"/>
        <v>5</v>
      </c>
      <c r="W321" s="9" t="str">
        <f>IF(V321&gt;=8,"8M",IF(V321&gt;=7,"7M",IF(E321&lt;=信息总览!$B$4,IF(I321&gt;164,"伪名",""),IF(AND(E321&gt;信息总览!$B$4,E321&lt;26,G321&gt;164),"伪名",""))))</f>
        <v/>
      </c>
      <c r="X321" s="19">
        <f t="shared" si="35"/>
        <v>9</v>
      </c>
    </row>
    <row r="322" hidden="1" spans="1:24">
      <c r="A322" s="9" t="str">
        <f t="shared" ref="A322:A385" si="36">W322</f>
        <v/>
      </c>
      <c r="B322" s="8">
        <v>83111501</v>
      </c>
      <c r="C322" s="12" t="s">
        <v>679</v>
      </c>
      <c r="D322" s="12"/>
      <c r="E322" s="8">
        <v>26</v>
      </c>
      <c r="F322" s="8">
        <v>137</v>
      </c>
      <c r="G322" s="8">
        <v>137</v>
      </c>
      <c r="H322" s="8">
        <f>IFERROR(VLOOKUP(B322,球员对应球队!A:D,4,FALSE)-G322,"")</f>
        <v>0</v>
      </c>
      <c r="I322" s="8">
        <v>156</v>
      </c>
      <c r="J322" s="10" t="s">
        <v>449</v>
      </c>
      <c r="K322" s="10" t="s">
        <v>214</v>
      </c>
      <c r="L322" s="61" t="s">
        <v>88</v>
      </c>
      <c r="M322" s="10" t="str">
        <f>VLOOKUP(L322,信息总览!C:E,3,FALSE)</f>
        <v>甲级</v>
      </c>
      <c r="N322" s="8"/>
      <c r="O322" s="8"/>
      <c r="P322" s="18">
        <f t="shared" ref="P322:P385" si="37">IF(F322&lt;115,1,INT((F322-95)/10))</f>
        <v>4</v>
      </c>
      <c r="Q322" s="9">
        <f t="shared" ref="Q322:Q385" si="38">IF(G322&lt;115,1,INT((G322-95)/10))</f>
        <v>4</v>
      </c>
      <c r="R322" s="9">
        <f t="shared" ref="R322:R385" si="39">IF(I322&lt;115,1,INT((I322-95)/10))</f>
        <v>6</v>
      </c>
      <c r="S322" s="9">
        <f>IF(E322&gt;信息总览!$B$4,Q322,IF(I322&lt;140,Q322,(Q322+R322)/2))</f>
        <v>4</v>
      </c>
      <c r="T322" s="18">
        <f>IF(AND(J322="GK",W322&lt;&gt;""),0.1,IF(S322=1,0.1,IF((S322+V322)/2=1,0.1,IF(W322="8M",0.15,IF(W322="7M",0.13,IF(W322="伪名",0.11,IF(E322&gt;信息总览!$B$4,IF(INT((G322-95)/10)&gt;5,0.09,0.07),IF(INT((I322-95)/10)&gt;5,0.09,0.07))))))))</f>
        <v>0.07</v>
      </c>
      <c r="U322" s="9">
        <f t="shared" ref="U322:U385" si="40">S322*T322</f>
        <v>0.28</v>
      </c>
      <c r="V322" s="9">
        <f t="shared" ref="V322:V385" si="41">IF(E322&gt;25,IF(F322&lt;115,1,INT((F322-95)/10)),(IF(F322&lt;115,1,INT((F322-95)/10))+IF(I322&lt;115,1,INT((I322-95)/10)))/2)</f>
        <v>4</v>
      </c>
      <c r="W322" s="9" t="str">
        <f>IF(V322&gt;=8,"8M",IF(V322&gt;=7,"7M",IF(E322&lt;=信息总览!$B$4,IF(I322&gt;164,"伪名",""),IF(AND(E322&gt;信息总览!$B$4,E322&lt;26,G322&gt;164),"伪名",""))))</f>
        <v/>
      </c>
      <c r="X322" s="19">
        <f t="shared" ref="X322:X385" si="42">IF(I322&lt;140,0,IF(E322&gt;23,0,I322-G322))</f>
        <v>0</v>
      </c>
    </row>
    <row r="323" hidden="1" spans="1:24">
      <c r="A323" s="9" t="str">
        <f t="shared" si="36"/>
        <v/>
      </c>
      <c r="B323" s="8">
        <v>83169969</v>
      </c>
      <c r="C323" s="12" t="s">
        <v>680</v>
      </c>
      <c r="D323" s="12"/>
      <c r="E323" s="8">
        <v>25</v>
      </c>
      <c r="F323" s="8">
        <v>131</v>
      </c>
      <c r="G323" s="8">
        <v>131</v>
      </c>
      <c r="H323" s="8">
        <f>IFERROR(VLOOKUP(B323,球员对应球队!A:D,4,FALSE)-G323,"")</f>
        <v>0</v>
      </c>
      <c r="I323" s="8">
        <v>136</v>
      </c>
      <c r="J323" s="10" t="s">
        <v>216</v>
      </c>
      <c r="K323" s="10" t="s">
        <v>214</v>
      </c>
      <c r="L323" s="61" t="s">
        <v>88</v>
      </c>
      <c r="M323" s="10" t="str">
        <f>VLOOKUP(L323,信息总览!C:E,3,FALSE)</f>
        <v>甲级</v>
      </c>
      <c r="N323" s="8"/>
      <c r="O323" s="8"/>
      <c r="P323" s="18">
        <f t="shared" si="37"/>
        <v>3</v>
      </c>
      <c r="Q323" s="9">
        <f t="shared" si="38"/>
        <v>3</v>
      </c>
      <c r="R323" s="9">
        <f t="shared" si="39"/>
        <v>4</v>
      </c>
      <c r="S323" s="9">
        <f>IF(E323&gt;信息总览!$B$4,Q323,IF(I323&lt;140,Q323,(Q323+R323)/2))</f>
        <v>3</v>
      </c>
      <c r="T323" s="18">
        <f>IF(AND(J323="GK",W323&lt;&gt;""),0.1,IF(S323=1,0.1,IF((S323+V323)/2=1,0.1,IF(W323="8M",0.15,IF(W323="7M",0.13,IF(W323="伪名",0.11,IF(E323&gt;信息总览!$B$4,IF(INT((G323-95)/10)&gt;5,0.09,0.07),IF(INT((I323-95)/10)&gt;5,0.09,0.07))))))))</f>
        <v>0.07</v>
      </c>
      <c r="U323" s="9">
        <f t="shared" si="40"/>
        <v>0.21</v>
      </c>
      <c r="V323" s="9">
        <f t="shared" si="41"/>
        <v>3.5</v>
      </c>
      <c r="W323" s="9" t="str">
        <f>IF(V323&gt;=8,"8M",IF(V323&gt;=7,"7M",IF(E323&lt;=信息总览!$B$4,IF(I323&gt;164,"伪名",""),IF(AND(E323&gt;信息总览!$B$4,E323&lt;26,G323&gt;164),"伪名",""))))</f>
        <v/>
      </c>
      <c r="X323" s="19">
        <f t="shared" si="42"/>
        <v>0</v>
      </c>
    </row>
    <row r="324" hidden="1" spans="1:24">
      <c r="A324" s="9" t="str">
        <f t="shared" si="36"/>
        <v/>
      </c>
      <c r="B324" s="12">
        <v>55067812</v>
      </c>
      <c r="C324" s="12" t="s">
        <v>681</v>
      </c>
      <c r="D324" s="12"/>
      <c r="E324" s="8">
        <v>30</v>
      </c>
      <c r="F324" s="8">
        <v>110</v>
      </c>
      <c r="G324" s="8">
        <v>110</v>
      </c>
      <c r="H324" s="8">
        <f>IFERROR(VLOOKUP(B324,球员对应球队!A:D,4,FALSE)-G324,"")</f>
        <v>0</v>
      </c>
      <c r="I324" s="8">
        <v>115</v>
      </c>
      <c r="J324" s="10" t="s">
        <v>181</v>
      </c>
      <c r="K324" s="10" t="s">
        <v>214</v>
      </c>
      <c r="L324" s="61" t="s">
        <v>88</v>
      </c>
      <c r="M324" s="10" t="str">
        <f>VLOOKUP(L324,信息总览!C:E,3,FALSE)</f>
        <v>甲级</v>
      </c>
      <c r="P324" s="18">
        <f t="shared" si="37"/>
        <v>1</v>
      </c>
      <c r="Q324" s="9">
        <f t="shared" si="38"/>
        <v>1</v>
      </c>
      <c r="R324" s="9">
        <f t="shared" si="39"/>
        <v>2</v>
      </c>
      <c r="S324" s="9">
        <f>IF(E324&gt;信息总览!$B$4,Q324,IF(I324&lt;140,Q324,(Q324+R324)/2))</f>
        <v>1</v>
      </c>
      <c r="T324" s="18">
        <f>IF(AND(J324="GK",W324&lt;&gt;""),0.1,IF(S324=1,0.1,IF((S324+V324)/2=1,0.1,IF(W324="8M",0.15,IF(W324="7M",0.13,IF(W324="伪名",0.11,IF(E324&gt;信息总览!$B$4,IF(INT((G324-95)/10)&gt;5,0.09,0.07),IF(INT((I324-95)/10)&gt;5,0.09,0.07))))))))</f>
        <v>0.1</v>
      </c>
      <c r="U324" s="9">
        <f t="shared" si="40"/>
        <v>0.1</v>
      </c>
      <c r="V324" s="9">
        <f t="shared" si="41"/>
        <v>1</v>
      </c>
      <c r="W324" s="9" t="str">
        <f>IF(V324&gt;=8,"8M",IF(V324&gt;=7,"7M",IF(E324&lt;=信息总览!$B$4,IF(I324&gt;164,"伪名",""),IF(AND(E324&gt;信息总览!$B$4,E324&lt;26,G324&gt;164),"伪名",""))))</f>
        <v/>
      </c>
      <c r="X324" s="19">
        <f t="shared" si="42"/>
        <v>0</v>
      </c>
    </row>
    <row r="325" hidden="1" spans="1:24">
      <c r="A325" s="9" t="str">
        <f t="shared" si="36"/>
        <v/>
      </c>
      <c r="B325" s="12">
        <v>48043484</v>
      </c>
      <c r="C325" s="12" t="s">
        <v>682</v>
      </c>
      <c r="D325" s="12"/>
      <c r="E325" s="8">
        <v>26</v>
      </c>
      <c r="F325" s="8">
        <v>143</v>
      </c>
      <c r="G325" s="8">
        <v>143</v>
      </c>
      <c r="H325" s="8">
        <f>IFERROR(VLOOKUP(B325,球员对应球队!A:D,4,FALSE)-G325,"")</f>
        <v>0</v>
      </c>
      <c r="I325" s="8">
        <v>145</v>
      </c>
      <c r="J325" s="10" t="s">
        <v>206</v>
      </c>
      <c r="K325" s="10" t="s">
        <v>683</v>
      </c>
      <c r="L325" s="61" t="s">
        <v>88</v>
      </c>
      <c r="M325" s="10" t="str">
        <f>VLOOKUP(L325,信息总览!C:E,3,FALSE)</f>
        <v>甲级</v>
      </c>
      <c r="N325" s="8"/>
      <c r="O325" s="8"/>
      <c r="P325" s="18">
        <f t="shared" si="37"/>
        <v>4</v>
      </c>
      <c r="Q325" s="9">
        <f t="shared" si="38"/>
        <v>4</v>
      </c>
      <c r="R325" s="9">
        <f t="shared" si="39"/>
        <v>5</v>
      </c>
      <c r="S325" s="9">
        <f>IF(E325&gt;信息总览!$B$4,Q325,IF(I325&lt;140,Q325,(Q325+R325)/2))</f>
        <v>4</v>
      </c>
      <c r="T325" s="18">
        <f>IF(AND(J325="GK",W325&lt;&gt;""),0.1,IF(S325=1,0.1,IF((S325+V325)/2=1,0.1,IF(W325="8M",0.15,IF(W325="7M",0.13,IF(W325="伪名",0.11,IF(E325&gt;信息总览!$B$4,IF(INT((G325-95)/10)&gt;5,0.09,0.07),IF(INT((I325-95)/10)&gt;5,0.09,0.07))))))))</f>
        <v>0.07</v>
      </c>
      <c r="U325" s="9">
        <f t="shared" si="40"/>
        <v>0.28</v>
      </c>
      <c r="V325" s="9">
        <f t="shared" si="41"/>
        <v>4</v>
      </c>
      <c r="W325" s="9" t="str">
        <f>IF(V325&gt;=8,"8M",IF(V325&gt;=7,"7M",IF(E325&lt;=信息总览!$B$4,IF(I325&gt;164,"伪名",""),IF(AND(E325&gt;信息总览!$B$4,E325&lt;26,G325&gt;164),"伪名",""))))</f>
        <v/>
      </c>
      <c r="X325" s="19">
        <f t="shared" si="42"/>
        <v>0</v>
      </c>
    </row>
    <row r="326" hidden="1" spans="1:24">
      <c r="A326" s="9" t="str">
        <f t="shared" si="36"/>
        <v>伪名</v>
      </c>
      <c r="B326" s="8">
        <v>2000103330</v>
      </c>
      <c r="C326" s="12" t="s">
        <v>684</v>
      </c>
      <c r="D326" s="12"/>
      <c r="E326" s="8">
        <v>19</v>
      </c>
      <c r="F326" s="8">
        <v>136</v>
      </c>
      <c r="G326" s="8">
        <v>143</v>
      </c>
      <c r="H326" s="8">
        <f>IFERROR(VLOOKUP(B326,球员对应球队!A:D,4,FALSE)-G326,"")</f>
        <v>0</v>
      </c>
      <c r="I326" s="8">
        <v>174</v>
      </c>
      <c r="J326" s="10" t="s">
        <v>554</v>
      </c>
      <c r="K326" s="10" t="s">
        <v>301</v>
      </c>
      <c r="L326" s="61" t="s">
        <v>88</v>
      </c>
      <c r="M326" s="10" t="str">
        <f>VLOOKUP(L326,信息总览!C:E,3,FALSE)</f>
        <v>甲级</v>
      </c>
      <c r="N326" s="8"/>
      <c r="O326" s="8"/>
      <c r="P326" s="18">
        <f t="shared" si="37"/>
        <v>4</v>
      </c>
      <c r="Q326" s="9">
        <f t="shared" si="38"/>
        <v>4</v>
      </c>
      <c r="R326" s="9">
        <f t="shared" si="39"/>
        <v>7</v>
      </c>
      <c r="S326" s="9">
        <f>IF(E326&gt;信息总览!$B$4,Q326,IF(I326&lt;140,Q326,(Q326+R326)/2))</f>
        <v>5.5</v>
      </c>
      <c r="T326" s="18">
        <f>IF(AND(J326="GK",W326&lt;&gt;""),0.1,IF(S326=1,0.1,IF((S326+V326)/2=1,0.1,IF(W326="8M",0.15,IF(W326="7M",0.13,IF(W326="伪名",0.11,IF(E326&gt;信息总览!$B$4,IF(INT((G326-95)/10)&gt;5,0.09,0.07),IF(INT((I326-95)/10)&gt;5,0.09,0.07))))))))</f>
        <v>0.11</v>
      </c>
      <c r="U326" s="9">
        <f t="shared" si="40"/>
        <v>0.605</v>
      </c>
      <c r="V326" s="9">
        <f t="shared" si="41"/>
        <v>5.5</v>
      </c>
      <c r="W326" s="9" t="str">
        <f>IF(V326&gt;=8,"8M",IF(V326&gt;=7,"7M",IF(E326&lt;=信息总览!$B$4,IF(I326&gt;164,"伪名",""),IF(AND(E326&gt;信息总览!$B$4,E326&lt;26,G326&gt;164),"伪名",""))))</f>
        <v>伪名</v>
      </c>
      <c r="X326" s="19">
        <f t="shared" si="42"/>
        <v>31</v>
      </c>
    </row>
    <row r="327" hidden="1" spans="1:24">
      <c r="A327" s="9" t="str">
        <f t="shared" si="36"/>
        <v/>
      </c>
      <c r="B327" s="8">
        <v>83228124</v>
      </c>
      <c r="C327" s="12" t="s">
        <v>685</v>
      </c>
      <c r="D327" s="12"/>
      <c r="E327" s="8">
        <v>28</v>
      </c>
      <c r="F327" s="8">
        <v>133</v>
      </c>
      <c r="G327" s="8">
        <v>133</v>
      </c>
      <c r="H327" s="8">
        <f>IFERROR(VLOOKUP(B327,球员对应球队!A:D,4,FALSE)-G327,"")</f>
        <v>0</v>
      </c>
      <c r="I327" s="8">
        <v>142</v>
      </c>
      <c r="J327" s="10" t="s">
        <v>189</v>
      </c>
      <c r="K327" s="10" t="s">
        <v>356</v>
      </c>
      <c r="L327" s="61" t="s">
        <v>88</v>
      </c>
      <c r="M327" s="10" t="str">
        <f>VLOOKUP(L327,信息总览!C:E,3,FALSE)</f>
        <v>甲级</v>
      </c>
      <c r="N327" s="8"/>
      <c r="O327" s="8"/>
      <c r="P327" s="18">
        <f t="shared" si="37"/>
        <v>3</v>
      </c>
      <c r="Q327" s="9">
        <f t="shared" si="38"/>
        <v>3</v>
      </c>
      <c r="R327" s="9">
        <f t="shared" si="39"/>
        <v>4</v>
      </c>
      <c r="S327" s="9">
        <f>IF(E327&gt;信息总览!$B$4,Q327,IF(I327&lt;140,Q327,(Q327+R327)/2))</f>
        <v>3</v>
      </c>
      <c r="T327" s="18">
        <f>IF(AND(J327="GK",W327&lt;&gt;""),0.1,IF(S327=1,0.1,IF((S327+V327)/2=1,0.1,IF(W327="8M",0.15,IF(W327="7M",0.13,IF(W327="伪名",0.11,IF(E327&gt;信息总览!$B$4,IF(INT((G327-95)/10)&gt;5,0.09,0.07),IF(INT((I327-95)/10)&gt;5,0.09,0.07))))))))</f>
        <v>0.07</v>
      </c>
      <c r="U327" s="9">
        <f t="shared" si="40"/>
        <v>0.21</v>
      </c>
      <c r="V327" s="9">
        <f t="shared" si="41"/>
        <v>3</v>
      </c>
      <c r="W327" s="9" t="str">
        <f>IF(V327&gt;=8,"8M",IF(V327&gt;=7,"7M",IF(E327&lt;=信息总览!$B$4,IF(I327&gt;164,"伪名",""),IF(AND(E327&gt;信息总览!$B$4,E327&lt;26,G327&gt;164),"伪名",""))))</f>
        <v/>
      </c>
      <c r="X327" s="19">
        <f t="shared" si="42"/>
        <v>0</v>
      </c>
    </row>
    <row r="328" hidden="1" spans="1:24">
      <c r="A328" s="9" t="str">
        <f t="shared" si="36"/>
        <v/>
      </c>
      <c r="B328" s="12">
        <v>28111079</v>
      </c>
      <c r="C328" s="12" t="s">
        <v>686</v>
      </c>
      <c r="D328" s="12"/>
      <c r="E328" s="8">
        <v>25</v>
      </c>
      <c r="F328" s="8">
        <v>145</v>
      </c>
      <c r="G328" s="8">
        <v>149</v>
      </c>
      <c r="H328" s="8">
        <f>IFERROR(VLOOKUP(B328,球员对应球队!A:D,4,FALSE)-G328,"")</f>
        <v>0</v>
      </c>
      <c r="I328" s="8">
        <v>149</v>
      </c>
      <c r="J328" s="10" t="s">
        <v>184</v>
      </c>
      <c r="K328" s="10" t="s">
        <v>228</v>
      </c>
      <c r="L328" s="61" t="s">
        <v>88</v>
      </c>
      <c r="M328" s="10" t="str">
        <f>VLOOKUP(L328,信息总览!C:E,3,FALSE)</f>
        <v>甲级</v>
      </c>
      <c r="N328" s="8"/>
      <c r="O328" s="8"/>
      <c r="P328" s="18">
        <f t="shared" si="37"/>
        <v>5</v>
      </c>
      <c r="Q328" s="9">
        <f t="shared" si="38"/>
        <v>5</v>
      </c>
      <c r="R328" s="9">
        <f t="shared" si="39"/>
        <v>5</v>
      </c>
      <c r="S328" s="9">
        <f>IF(E328&gt;信息总览!$B$4,Q328,IF(I328&lt;140,Q328,(Q328+R328)/2))</f>
        <v>5</v>
      </c>
      <c r="T328" s="18">
        <f>IF(AND(J328="GK",W328&lt;&gt;""),0.1,IF(S328=1,0.1,IF((S328+V328)/2=1,0.1,IF(W328="8M",0.15,IF(W328="7M",0.13,IF(W328="伪名",0.11,IF(E328&gt;信息总览!$B$4,IF(INT((G328-95)/10)&gt;5,0.09,0.07),IF(INT((I328-95)/10)&gt;5,0.09,0.07))))))))</f>
        <v>0.07</v>
      </c>
      <c r="U328" s="9">
        <f t="shared" si="40"/>
        <v>0.35</v>
      </c>
      <c r="V328" s="9">
        <f t="shared" si="41"/>
        <v>5</v>
      </c>
      <c r="W328" s="9" t="str">
        <f>IF(V328&gt;=8,"8M",IF(V328&gt;=7,"7M",IF(E328&lt;=信息总览!$B$4,IF(I328&gt;164,"伪名",""),IF(AND(E328&gt;信息总览!$B$4,E328&lt;26,G328&gt;164),"伪名",""))))</f>
        <v/>
      </c>
      <c r="X328" s="19">
        <f t="shared" si="42"/>
        <v>0</v>
      </c>
    </row>
    <row r="329" hidden="1" spans="1:24">
      <c r="A329" s="9" t="str">
        <f t="shared" si="36"/>
        <v/>
      </c>
      <c r="B329" s="8">
        <v>67217522</v>
      </c>
      <c r="C329" s="12" t="s">
        <v>687</v>
      </c>
      <c r="D329" s="12"/>
      <c r="E329" s="8">
        <v>28</v>
      </c>
      <c r="F329" s="8">
        <v>148</v>
      </c>
      <c r="G329" s="8">
        <v>148</v>
      </c>
      <c r="H329" s="8">
        <f>IFERROR(VLOOKUP(B329,球员对应球队!A:D,4,FALSE)-G329,"")</f>
        <v>0</v>
      </c>
      <c r="I329" s="8">
        <v>167</v>
      </c>
      <c r="J329" s="10" t="s">
        <v>216</v>
      </c>
      <c r="K329" s="10" t="s">
        <v>179</v>
      </c>
      <c r="L329" s="61" t="s">
        <v>88</v>
      </c>
      <c r="M329" s="10" t="str">
        <f>VLOOKUP(L329,信息总览!C:E,3,FALSE)</f>
        <v>甲级</v>
      </c>
      <c r="N329" s="8"/>
      <c r="O329" s="8"/>
      <c r="P329" s="18">
        <f t="shared" si="37"/>
        <v>5</v>
      </c>
      <c r="Q329" s="9">
        <f t="shared" si="38"/>
        <v>5</v>
      </c>
      <c r="R329" s="9">
        <f t="shared" si="39"/>
        <v>7</v>
      </c>
      <c r="S329" s="9">
        <f>IF(E329&gt;信息总览!$B$4,Q329,IF(I329&lt;140,Q329,(Q329+R329)/2))</f>
        <v>5</v>
      </c>
      <c r="T329" s="18">
        <f>IF(AND(J329="GK",W329&lt;&gt;""),0.1,IF(S329=1,0.1,IF((S329+V329)/2=1,0.1,IF(W329="8M",0.15,IF(W329="7M",0.13,IF(W329="伪名",0.11,IF(E329&gt;信息总览!$B$4,IF(INT((G329-95)/10)&gt;5,0.09,0.07),IF(INT((I329-95)/10)&gt;5,0.09,0.07))))))))</f>
        <v>0.07</v>
      </c>
      <c r="U329" s="9">
        <f t="shared" si="40"/>
        <v>0.35</v>
      </c>
      <c r="V329" s="9">
        <f t="shared" si="41"/>
        <v>5</v>
      </c>
      <c r="W329" s="9" t="str">
        <f>IF(V329&gt;=8,"8M",IF(V329&gt;=7,"7M",IF(E329&lt;=信息总览!$B$4,IF(I329&gt;164,"伪名",""),IF(AND(E329&gt;信息总览!$B$4,E329&lt;26,G329&gt;164),"伪名",""))))</f>
        <v/>
      </c>
      <c r="X329" s="19">
        <f t="shared" si="42"/>
        <v>0</v>
      </c>
    </row>
    <row r="330" hidden="1" spans="1:24">
      <c r="A330" s="9" t="str">
        <f t="shared" si="36"/>
        <v>伪名</v>
      </c>
      <c r="B330" s="8">
        <v>71101331</v>
      </c>
      <c r="C330" s="8" t="s">
        <v>688</v>
      </c>
      <c r="E330" s="8">
        <v>24</v>
      </c>
      <c r="F330" s="8">
        <v>138</v>
      </c>
      <c r="G330" s="15">
        <v>156</v>
      </c>
      <c r="H330" s="8">
        <f>IFERROR(VLOOKUP(B330,球员对应球队!A:D,4,FALSE)-G330,"")</f>
        <v>0</v>
      </c>
      <c r="I330" s="8">
        <v>170</v>
      </c>
      <c r="J330" s="10" t="s">
        <v>410</v>
      </c>
      <c r="K330" s="10" t="s">
        <v>689</v>
      </c>
      <c r="L330" s="61" t="s">
        <v>88</v>
      </c>
      <c r="M330" s="10" t="str">
        <f>VLOOKUP(L330,信息总览!C:E,3,FALSE)</f>
        <v>甲级</v>
      </c>
      <c r="N330" s="8"/>
      <c r="O330" s="8"/>
      <c r="P330" s="18">
        <f t="shared" si="37"/>
        <v>4</v>
      </c>
      <c r="Q330" s="9">
        <f t="shared" si="38"/>
        <v>6</v>
      </c>
      <c r="R330" s="9">
        <f t="shared" si="39"/>
        <v>7</v>
      </c>
      <c r="S330" s="9">
        <f>IF(E330&gt;信息总览!$B$4,Q330,IF(I330&lt;140,Q330,(Q330+R330)/2))</f>
        <v>6.5</v>
      </c>
      <c r="T330" s="18">
        <f>IF(AND(J330="GK",W330&lt;&gt;""),0.1,IF(S330=1,0.1,IF((S330+V330)/2=1,0.1,IF(W330="8M",0.15,IF(W330="7M",0.13,IF(W330="伪名",0.11,IF(E330&gt;信息总览!$B$4,IF(INT((G330-95)/10)&gt;5,0.09,0.07),IF(INT((I330-95)/10)&gt;5,0.09,0.07))))))))</f>
        <v>0.11</v>
      </c>
      <c r="U330" s="9">
        <f t="shared" si="40"/>
        <v>0.715</v>
      </c>
      <c r="V330" s="9">
        <f t="shared" si="41"/>
        <v>5.5</v>
      </c>
      <c r="W330" s="9" t="str">
        <f>IF(V330&gt;=8,"8M",IF(V330&gt;=7,"7M",IF(E330&lt;=信息总览!$B$4,IF(I330&gt;164,"伪名",""),IF(AND(E330&gt;信息总览!$B$4,E330&lt;26,G330&gt;164),"伪名",""))))</f>
        <v>伪名</v>
      </c>
      <c r="X330" s="19">
        <f t="shared" si="42"/>
        <v>0</v>
      </c>
    </row>
    <row r="331" hidden="1" spans="1:24">
      <c r="A331" s="9" t="str">
        <f t="shared" si="36"/>
        <v/>
      </c>
      <c r="B331" s="8">
        <v>29165656</v>
      </c>
      <c r="C331" s="12" t="s">
        <v>690</v>
      </c>
      <c r="D331" s="12"/>
      <c r="E331" s="8">
        <v>25</v>
      </c>
      <c r="F331" s="8">
        <v>144</v>
      </c>
      <c r="G331" s="8">
        <v>147</v>
      </c>
      <c r="H331" s="8">
        <f>IFERROR(VLOOKUP(B331,球员对应球队!A:D,4,FALSE)-G331,"")</f>
        <v>0</v>
      </c>
      <c r="I331" s="8">
        <v>147</v>
      </c>
      <c r="J331" s="10" t="s">
        <v>412</v>
      </c>
      <c r="K331" s="10" t="s">
        <v>190</v>
      </c>
      <c r="L331" s="61" t="s">
        <v>88</v>
      </c>
      <c r="M331" s="10" t="str">
        <f>VLOOKUP(L331,信息总览!C:E,3,FALSE)</f>
        <v>甲级</v>
      </c>
      <c r="P331" s="18">
        <f t="shared" si="37"/>
        <v>4</v>
      </c>
      <c r="Q331" s="9">
        <f t="shared" si="38"/>
        <v>5</v>
      </c>
      <c r="R331" s="9">
        <f t="shared" si="39"/>
        <v>5</v>
      </c>
      <c r="S331" s="9">
        <f>IF(E331&gt;信息总览!$B$4,Q331,IF(I331&lt;140,Q331,(Q331+R331)/2))</f>
        <v>5</v>
      </c>
      <c r="T331" s="18">
        <f>IF(AND(J331="GK",W331&lt;&gt;""),0.1,IF(S331=1,0.1,IF((S331+V331)/2=1,0.1,IF(W331="8M",0.15,IF(W331="7M",0.13,IF(W331="伪名",0.11,IF(E331&gt;信息总览!$B$4,IF(INT((G331-95)/10)&gt;5,0.09,0.07),IF(INT((I331-95)/10)&gt;5,0.09,0.07))))))))</f>
        <v>0.07</v>
      </c>
      <c r="U331" s="9">
        <f t="shared" si="40"/>
        <v>0.35</v>
      </c>
      <c r="V331" s="9">
        <f t="shared" si="41"/>
        <v>4.5</v>
      </c>
      <c r="W331" s="9" t="str">
        <f>IF(V331&gt;=8,"8M",IF(V331&gt;=7,"7M",IF(E331&lt;=信息总览!$B$4,IF(I331&gt;164,"伪名",""),IF(AND(E331&gt;信息总览!$B$4,E331&lt;26,G331&gt;164),"伪名",""))))</f>
        <v/>
      </c>
      <c r="X331" s="19">
        <f t="shared" si="42"/>
        <v>0</v>
      </c>
    </row>
    <row r="332" hidden="1" spans="1:24">
      <c r="A332" s="9" t="str">
        <f t="shared" si="36"/>
        <v/>
      </c>
      <c r="B332" s="8">
        <v>43425834</v>
      </c>
      <c r="C332" s="12" t="s">
        <v>691</v>
      </c>
      <c r="D332" s="12"/>
      <c r="E332" s="8">
        <v>23</v>
      </c>
      <c r="F332" s="8">
        <v>145</v>
      </c>
      <c r="G332" s="8">
        <v>150</v>
      </c>
      <c r="H332" s="8">
        <f>IFERROR(VLOOKUP(B332,球员对应球队!A:D,4,FALSE)-G332,"")</f>
        <v>0</v>
      </c>
      <c r="I332" s="8">
        <v>153</v>
      </c>
      <c r="J332" s="10" t="s">
        <v>196</v>
      </c>
      <c r="K332" s="10" t="s">
        <v>182</v>
      </c>
      <c r="L332" s="61" t="s">
        <v>88</v>
      </c>
      <c r="M332" s="10" t="str">
        <f>VLOOKUP(L332,信息总览!C:E,3,FALSE)</f>
        <v>甲级</v>
      </c>
      <c r="N332" s="8"/>
      <c r="O332" s="8"/>
      <c r="P332" s="18">
        <f t="shared" si="37"/>
        <v>5</v>
      </c>
      <c r="Q332" s="9">
        <f t="shared" si="38"/>
        <v>5</v>
      </c>
      <c r="R332" s="9">
        <f t="shared" si="39"/>
        <v>5</v>
      </c>
      <c r="S332" s="9">
        <f>IF(E332&gt;信息总览!$B$4,Q332,IF(I332&lt;140,Q332,(Q332+R332)/2))</f>
        <v>5</v>
      </c>
      <c r="T332" s="18">
        <f>IF(AND(J332="GK",W332&lt;&gt;""),0.1,IF(S332=1,0.1,IF((S332+V332)/2=1,0.1,IF(W332="8M",0.15,IF(W332="7M",0.13,IF(W332="伪名",0.11,IF(E332&gt;信息总览!$B$4,IF(INT((G332-95)/10)&gt;5,0.09,0.07),IF(INT((I332-95)/10)&gt;5,0.09,0.07))))))))</f>
        <v>0.07</v>
      </c>
      <c r="U332" s="9">
        <f t="shared" si="40"/>
        <v>0.35</v>
      </c>
      <c r="V332" s="9">
        <f t="shared" si="41"/>
        <v>5</v>
      </c>
      <c r="W332" s="9" t="str">
        <f>IF(V332&gt;=8,"8M",IF(V332&gt;=7,"7M",IF(E332&lt;=信息总览!$B$4,IF(I332&gt;164,"伪名",""),IF(AND(E332&gt;信息总览!$B$4,E332&lt;26,G332&gt;164),"伪名",""))))</f>
        <v/>
      </c>
      <c r="X332" s="19">
        <f t="shared" si="42"/>
        <v>3</v>
      </c>
    </row>
    <row r="333" hidden="1" spans="1:24">
      <c r="A333" s="9" t="str">
        <f t="shared" si="36"/>
        <v>伪名</v>
      </c>
      <c r="B333" s="8">
        <v>2000028320</v>
      </c>
      <c r="C333" s="12" t="s">
        <v>692</v>
      </c>
      <c r="D333" s="12"/>
      <c r="E333" s="8">
        <v>21</v>
      </c>
      <c r="F333" s="8">
        <v>141</v>
      </c>
      <c r="G333" s="8">
        <v>148</v>
      </c>
      <c r="H333" s="8">
        <f>IFERROR(VLOOKUP(B333,球员对应球队!A:D,4,FALSE)-G333,"")</f>
        <v>0</v>
      </c>
      <c r="I333" s="8">
        <v>165</v>
      </c>
      <c r="J333" s="10" t="s">
        <v>528</v>
      </c>
      <c r="K333" s="10" t="s">
        <v>179</v>
      </c>
      <c r="L333" s="10" t="s">
        <v>100</v>
      </c>
      <c r="M333" s="10" t="str">
        <f>VLOOKUP(L333,信息总览!C:E,3,FALSE)</f>
        <v>甲级</v>
      </c>
      <c r="N333" s="8"/>
      <c r="O333" s="8"/>
      <c r="P333" s="18">
        <f t="shared" si="37"/>
        <v>4</v>
      </c>
      <c r="Q333" s="9">
        <f t="shared" si="38"/>
        <v>5</v>
      </c>
      <c r="R333" s="9">
        <f t="shared" si="39"/>
        <v>7</v>
      </c>
      <c r="S333" s="9">
        <f>IF(E333&gt;信息总览!$B$4,Q333,IF(I333&lt;140,Q333,(Q333+R333)/2))</f>
        <v>6</v>
      </c>
      <c r="T333" s="18">
        <f>IF(AND(J333="GK",W333&lt;&gt;""),0.1,IF(S333=1,0.1,IF((S333+V333)/2=1,0.1,IF(W333="8M",0.15,IF(W333="7M",0.13,IF(W333="伪名",0.11,IF(E333&gt;信息总览!$B$4,IF(INT((G333-95)/10)&gt;5,0.09,0.07),IF(INT((I333-95)/10)&gt;5,0.09,0.07))))))))</f>
        <v>0.11</v>
      </c>
      <c r="U333" s="9">
        <f t="shared" si="40"/>
        <v>0.66</v>
      </c>
      <c r="V333" s="9">
        <f t="shared" si="41"/>
        <v>5.5</v>
      </c>
      <c r="W333" s="9" t="str">
        <f>IF(V333&gt;=8,"8M",IF(V333&gt;=7,"7M",IF(E333&lt;=信息总览!$B$4,IF(I333&gt;164,"伪名",""),IF(AND(E333&gt;信息总览!$B$4,E333&lt;26,G333&gt;164),"伪名",""))))</f>
        <v>伪名</v>
      </c>
      <c r="X333" s="19">
        <f t="shared" si="42"/>
        <v>17</v>
      </c>
    </row>
    <row r="334" hidden="1" spans="1:24">
      <c r="A334" s="9" t="str">
        <f t="shared" si="36"/>
        <v/>
      </c>
      <c r="B334" s="8">
        <v>2000218258</v>
      </c>
      <c r="C334" s="12" t="s">
        <v>693</v>
      </c>
      <c r="D334" s="12"/>
      <c r="E334" s="8">
        <v>21</v>
      </c>
      <c r="F334" s="8">
        <v>130</v>
      </c>
      <c r="G334" s="8">
        <v>130</v>
      </c>
      <c r="H334" s="8">
        <f>IFERROR(VLOOKUP(B334,球员对应球队!A:D,4,FALSE)-G334,"")</f>
        <v>0</v>
      </c>
      <c r="I334" s="8">
        <v>155</v>
      </c>
      <c r="J334" s="10" t="s">
        <v>281</v>
      </c>
      <c r="K334" s="10" t="s">
        <v>207</v>
      </c>
      <c r="L334" s="10" t="s">
        <v>100</v>
      </c>
      <c r="M334" s="10" t="str">
        <f>VLOOKUP(L334,信息总览!C:E,3,FALSE)</f>
        <v>甲级</v>
      </c>
      <c r="N334" s="8"/>
      <c r="O334" s="8"/>
      <c r="P334" s="18">
        <f t="shared" si="37"/>
        <v>3</v>
      </c>
      <c r="Q334" s="9">
        <f t="shared" si="38"/>
        <v>3</v>
      </c>
      <c r="R334" s="9">
        <f t="shared" si="39"/>
        <v>6</v>
      </c>
      <c r="S334" s="9">
        <f>IF(E334&gt;信息总览!$B$4,Q334,IF(I334&lt;140,Q334,(Q334+R334)/2))</f>
        <v>4.5</v>
      </c>
      <c r="T334" s="18">
        <f>IF(AND(J334="GK",W334&lt;&gt;""),0.1,IF(S334=1,0.1,IF((S334+V334)/2=1,0.1,IF(W334="8M",0.15,IF(W334="7M",0.13,IF(W334="伪名",0.11,IF(E334&gt;信息总览!$B$4,IF(INT((G334-95)/10)&gt;5,0.09,0.07),IF(INT((I334-95)/10)&gt;5,0.09,0.07))))))))</f>
        <v>0.09</v>
      </c>
      <c r="U334" s="9">
        <f t="shared" si="40"/>
        <v>0.405</v>
      </c>
      <c r="V334" s="9">
        <f t="shared" si="41"/>
        <v>4.5</v>
      </c>
      <c r="W334" s="9" t="str">
        <f>IF(V334&gt;=8,"8M",IF(V334&gt;=7,"7M",IF(E334&lt;=信息总览!$B$4,IF(I334&gt;164,"伪名",""),IF(AND(E334&gt;信息总览!$B$4,E334&lt;26,G334&gt;164),"伪名",""))))</f>
        <v/>
      </c>
      <c r="X334" s="19">
        <f t="shared" si="42"/>
        <v>25</v>
      </c>
    </row>
    <row r="335" hidden="1" spans="1:24">
      <c r="A335" s="9" t="str">
        <f t="shared" si="36"/>
        <v/>
      </c>
      <c r="B335" s="8">
        <v>2000047226</v>
      </c>
      <c r="C335" s="12" t="s">
        <v>694</v>
      </c>
      <c r="D335" s="12"/>
      <c r="E335" s="8">
        <v>21</v>
      </c>
      <c r="F335" s="8">
        <v>131</v>
      </c>
      <c r="G335" s="8">
        <v>137</v>
      </c>
      <c r="H335" s="8">
        <f>IFERROR(VLOOKUP(B335,球员对应球队!A:D,4,FALSE)-G335,"")</f>
        <v>0</v>
      </c>
      <c r="I335" s="8">
        <v>155</v>
      </c>
      <c r="J335" s="10" t="s">
        <v>358</v>
      </c>
      <c r="K335" s="10" t="s">
        <v>190</v>
      </c>
      <c r="L335" s="10" t="s">
        <v>100</v>
      </c>
      <c r="M335" s="10" t="str">
        <f>VLOOKUP(L335,信息总览!C:E,3,FALSE)</f>
        <v>甲级</v>
      </c>
      <c r="N335" s="8"/>
      <c r="O335" s="8"/>
      <c r="P335" s="18">
        <f t="shared" si="37"/>
        <v>3</v>
      </c>
      <c r="Q335" s="9">
        <f t="shared" si="38"/>
        <v>4</v>
      </c>
      <c r="R335" s="9">
        <f t="shared" si="39"/>
        <v>6</v>
      </c>
      <c r="S335" s="9">
        <f>IF(E335&gt;信息总览!$B$4,Q335,IF(I335&lt;140,Q335,(Q335+R335)/2))</f>
        <v>5</v>
      </c>
      <c r="T335" s="18">
        <f>IF(AND(J335="GK",W335&lt;&gt;""),0.1,IF(S335=1,0.1,IF((S335+V335)/2=1,0.1,IF(W335="8M",0.15,IF(W335="7M",0.13,IF(W335="伪名",0.11,IF(E335&gt;信息总览!$B$4,IF(INT((G335-95)/10)&gt;5,0.09,0.07),IF(INT((I335-95)/10)&gt;5,0.09,0.07))))))))</f>
        <v>0.09</v>
      </c>
      <c r="U335" s="9">
        <f t="shared" si="40"/>
        <v>0.45</v>
      </c>
      <c r="V335" s="9">
        <f t="shared" si="41"/>
        <v>4.5</v>
      </c>
      <c r="W335" s="9" t="str">
        <f>IF(V335&gt;=8,"8M",IF(V335&gt;=7,"7M",IF(E335&lt;=信息总览!$B$4,IF(I335&gt;164,"伪名",""),IF(AND(E335&gt;信息总览!$B$4,E335&lt;26,G335&gt;164),"伪名",""))))</f>
        <v/>
      </c>
      <c r="X335" s="19">
        <f t="shared" si="42"/>
        <v>18</v>
      </c>
    </row>
    <row r="336" hidden="1" spans="1:24">
      <c r="A336" s="9" t="str">
        <f t="shared" si="36"/>
        <v/>
      </c>
      <c r="B336" s="8">
        <v>2000382120</v>
      </c>
      <c r="C336" s="12" t="s">
        <v>695</v>
      </c>
      <c r="D336" s="12"/>
      <c r="E336" s="8">
        <v>17</v>
      </c>
      <c r="F336" s="8">
        <v>102</v>
      </c>
      <c r="G336" s="8">
        <v>102</v>
      </c>
      <c r="H336" s="8">
        <f>IFERROR(VLOOKUP(B336,球员对应球队!A:D,4,FALSE)-G336,"")</f>
        <v>0</v>
      </c>
      <c r="I336" s="8">
        <v>146</v>
      </c>
      <c r="J336" s="10" t="s">
        <v>189</v>
      </c>
      <c r="K336" s="10" t="s">
        <v>201</v>
      </c>
      <c r="L336" s="10" t="s">
        <v>100</v>
      </c>
      <c r="M336" s="10" t="str">
        <f>VLOOKUP(L336,信息总览!C:E,3,FALSE)</f>
        <v>甲级</v>
      </c>
      <c r="N336" s="8"/>
      <c r="O336" s="8"/>
      <c r="P336" s="18">
        <f t="shared" si="37"/>
        <v>1</v>
      </c>
      <c r="Q336" s="9">
        <f t="shared" si="38"/>
        <v>1</v>
      </c>
      <c r="R336" s="9">
        <f t="shared" si="39"/>
        <v>5</v>
      </c>
      <c r="S336" s="9">
        <f>IF(E336&gt;信息总览!$B$4,Q336,IF(I336&lt;140,Q336,(Q336+R336)/2))</f>
        <v>3</v>
      </c>
      <c r="T336" s="18">
        <f>IF(AND(J336="GK",W336&lt;&gt;""),0.1,IF(S336=1,0.1,IF((S336+V336)/2=1,0.1,IF(W336="8M",0.15,IF(W336="7M",0.13,IF(W336="伪名",0.11,IF(E336&gt;信息总览!$B$4,IF(INT((G336-95)/10)&gt;5,0.09,0.07),IF(INT((I336-95)/10)&gt;5,0.09,0.07))))))))</f>
        <v>0.07</v>
      </c>
      <c r="U336" s="9">
        <f t="shared" si="40"/>
        <v>0.21</v>
      </c>
      <c r="V336" s="9">
        <f t="shared" si="41"/>
        <v>3</v>
      </c>
      <c r="W336" s="9" t="str">
        <f>IF(V336&gt;=8,"8M",IF(V336&gt;=7,"7M",IF(E336&lt;=信息总览!$B$4,IF(I336&gt;164,"伪名",""),IF(AND(E336&gt;信息总览!$B$4,E336&lt;26,G336&gt;164),"伪名",""))))</f>
        <v/>
      </c>
      <c r="X336" s="19">
        <f t="shared" si="42"/>
        <v>44</v>
      </c>
    </row>
    <row r="337" hidden="1" spans="1:24">
      <c r="A337" s="9" t="str">
        <f t="shared" si="36"/>
        <v>伪名</v>
      </c>
      <c r="B337" s="8">
        <v>28127254</v>
      </c>
      <c r="C337" s="12" t="s">
        <v>696</v>
      </c>
      <c r="D337" s="12"/>
      <c r="E337" s="8">
        <v>22</v>
      </c>
      <c r="F337" s="8">
        <v>145</v>
      </c>
      <c r="G337" s="8">
        <v>152</v>
      </c>
      <c r="H337" s="8">
        <f>IFERROR(VLOOKUP(B337,球员对应球队!A:D,4,FALSE)-G337,"")</f>
        <v>0</v>
      </c>
      <c r="I337" s="8">
        <v>165</v>
      </c>
      <c r="J337" s="10" t="s">
        <v>178</v>
      </c>
      <c r="K337" s="10" t="s">
        <v>190</v>
      </c>
      <c r="L337" s="10" t="s">
        <v>100</v>
      </c>
      <c r="M337" s="10" t="str">
        <f>VLOOKUP(L337,信息总览!C:E,3,FALSE)</f>
        <v>甲级</v>
      </c>
      <c r="N337" s="8"/>
      <c r="O337" s="8"/>
      <c r="P337" s="18">
        <f t="shared" si="37"/>
        <v>5</v>
      </c>
      <c r="Q337" s="9">
        <f t="shared" si="38"/>
        <v>5</v>
      </c>
      <c r="R337" s="9">
        <f t="shared" si="39"/>
        <v>7</v>
      </c>
      <c r="S337" s="9">
        <f>IF(E337&gt;信息总览!$B$4,Q337,IF(I337&lt;140,Q337,(Q337+R337)/2))</f>
        <v>6</v>
      </c>
      <c r="T337" s="18">
        <f>IF(AND(J337="GK",W337&lt;&gt;""),0.1,IF(S337=1,0.1,IF((S337+V337)/2=1,0.1,IF(W337="8M",0.15,IF(W337="7M",0.13,IF(W337="伪名",0.11,IF(E337&gt;信息总览!$B$4,IF(INT((G337-95)/10)&gt;5,0.09,0.07),IF(INT((I337-95)/10)&gt;5,0.09,0.07))))))))</f>
        <v>0.11</v>
      </c>
      <c r="U337" s="9">
        <f t="shared" si="40"/>
        <v>0.66</v>
      </c>
      <c r="V337" s="9">
        <f t="shared" si="41"/>
        <v>6</v>
      </c>
      <c r="W337" s="9" t="str">
        <f>IF(V337&gt;=8,"8M",IF(V337&gt;=7,"7M",IF(E337&lt;=信息总览!$B$4,IF(I337&gt;164,"伪名",""),IF(AND(E337&gt;信息总览!$B$4,E337&lt;26,G337&gt;164),"伪名",""))))</f>
        <v>伪名</v>
      </c>
      <c r="X337" s="19">
        <f t="shared" si="42"/>
        <v>13</v>
      </c>
    </row>
    <row r="338" hidden="1" spans="1:24">
      <c r="A338" s="9" t="str">
        <f t="shared" si="36"/>
        <v>伪名</v>
      </c>
      <c r="B338" s="8">
        <v>2000056415</v>
      </c>
      <c r="C338" s="12" t="s">
        <v>697</v>
      </c>
      <c r="D338" s="12"/>
      <c r="E338" s="8">
        <v>21</v>
      </c>
      <c r="F338" s="8">
        <v>138</v>
      </c>
      <c r="G338" s="8">
        <v>145</v>
      </c>
      <c r="H338" s="8">
        <f>IFERROR(VLOOKUP(B338,球员对应球队!A:D,4,FALSE)-G338,"")</f>
        <v>0</v>
      </c>
      <c r="I338" s="8">
        <v>165</v>
      </c>
      <c r="J338" s="10" t="s">
        <v>580</v>
      </c>
      <c r="K338" s="10" t="s">
        <v>249</v>
      </c>
      <c r="L338" s="10" t="s">
        <v>100</v>
      </c>
      <c r="M338" s="10" t="str">
        <f>VLOOKUP(L338,信息总览!C:E,3,FALSE)</f>
        <v>甲级</v>
      </c>
      <c r="N338" s="8"/>
      <c r="O338" s="8"/>
      <c r="P338" s="18">
        <f t="shared" si="37"/>
        <v>4</v>
      </c>
      <c r="Q338" s="9">
        <f t="shared" si="38"/>
        <v>5</v>
      </c>
      <c r="R338" s="9">
        <f t="shared" si="39"/>
        <v>7</v>
      </c>
      <c r="S338" s="9">
        <f>IF(E338&gt;信息总览!$B$4,Q338,IF(I338&lt;140,Q338,(Q338+R338)/2))</f>
        <v>6</v>
      </c>
      <c r="T338" s="18">
        <f>IF(AND(J338="GK",W338&lt;&gt;""),0.1,IF(S338=1,0.1,IF((S338+V338)/2=1,0.1,IF(W338="8M",0.15,IF(W338="7M",0.13,IF(W338="伪名",0.11,IF(E338&gt;信息总览!$B$4,IF(INT((G338-95)/10)&gt;5,0.09,0.07),IF(INT((I338-95)/10)&gt;5,0.09,0.07))))))))</f>
        <v>0.11</v>
      </c>
      <c r="U338" s="9">
        <f t="shared" si="40"/>
        <v>0.66</v>
      </c>
      <c r="V338" s="9">
        <f t="shared" si="41"/>
        <v>5.5</v>
      </c>
      <c r="W338" s="9" t="str">
        <f>IF(V338&gt;=8,"8M",IF(V338&gt;=7,"7M",IF(E338&lt;=信息总览!$B$4,IF(I338&gt;164,"伪名",""),IF(AND(E338&gt;信息总览!$B$4,E338&lt;26,G338&gt;164),"伪名",""))))</f>
        <v>伪名</v>
      </c>
      <c r="X338" s="19">
        <f t="shared" si="42"/>
        <v>20</v>
      </c>
    </row>
    <row r="339" hidden="1" spans="1:24">
      <c r="A339" s="9" t="str">
        <f t="shared" si="36"/>
        <v/>
      </c>
      <c r="B339" s="12">
        <v>85043517</v>
      </c>
      <c r="C339" s="12" t="s">
        <v>698</v>
      </c>
      <c r="D339" s="12"/>
      <c r="E339" s="8">
        <v>32</v>
      </c>
      <c r="F339" s="8">
        <v>114</v>
      </c>
      <c r="G339" s="8">
        <v>114</v>
      </c>
      <c r="H339" s="8">
        <f>IFERROR(VLOOKUP(B339,球员对应球队!A:D,4,FALSE)-G339,"")</f>
        <v>0</v>
      </c>
      <c r="I339" s="8">
        <v>129</v>
      </c>
      <c r="J339" s="10" t="s">
        <v>181</v>
      </c>
      <c r="K339" s="10" t="s">
        <v>646</v>
      </c>
      <c r="L339" s="10" t="s">
        <v>100</v>
      </c>
      <c r="M339" s="10" t="str">
        <f>VLOOKUP(L339,信息总览!C:E,3,FALSE)</f>
        <v>甲级</v>
      </c>
      <c r="N339" s="8"/>
      <c r="O339" s="8"/>
      <c r="P339" s="18">
        <f t="shared" si="37"/>
        <v>1</v>
      </c>
      <c r="Q339" s="9">
        <f t="shared" si="38"/>
        <v>1</v>
      </c>
      <c r="R339" s="9">
        <f t="shared" si="39"/>
        <v>3</v>
      </c>
      <c r="S339" s="9">
        <f>IF(E339&gt;信息总览!$B$4,Q339,IF(I339&lt;140,Q339,(Q339+R339)/2))</f>
        <v>1</v>
      </c>
      <c r="T339" s="18">
        <f>IF(AND(J339="GK",W339&lt;&gt;""),0.1,IF(S339=1,0.1,IF((S339+V339)/2=1,0.1,IF(W339="8M",0.15,IF(W339="7M",0.13,IF(W339="伪名",0.11,IF(E339&gt;信息总览!$B$4,IF(INT((G339-95)/10)&gt;5,0.09,0.07),IF(INT((I339-95)/10)&gt;5,0.09,0.07))))))))</f>
        <v>0.1</v>
      </c>
      <c r="U339" s="9">
        <f t="shared" si="40"/>
        <v>0.1</v>
      </c>
      <c r="V339" s="9">
        <f t="shared" si="41"/>
        <v>1</v>
      </c>
      <c r="W339" s="9" t="str">
        <f>IF(V339&gt;=8,"8M",IF(V339&gt;=7,"7M",IF(E339&lt;=信息总览!$B$4,IF(I339&gt;164,"伪名",""),IF(AND(E339&gt;信息总览!$B$4,E339&lt;26,G339&gt;164),"伪名",""))))</f>
        <v/>
      </c>
      <c r="X339" s="19">
        <f t="shared" si="42"/>
        <v>0</v>
      </c>
    </row>
    <row r="340" hidden="1" spans="1:24">
      <c r="A340" s="9" t="str">
        <f t="shared" si="36"/>
        <v/>
      </c>
      <c r="B340" s="8">
        <v>2000165617</v>
      </c>
      <c r="C340" s="12" t="s">
        <v>699</v>
      </c>
      <c r="D340" s="12"/>
      <c r="E340" s="8">
        <v>23</v>
      </c>
      <c r="F340" s="8">
        <v>140</v>
      </c>
      <c r="G340" s="8">
        <v>146</v>
      </c>
      <c r="H340" s="8">
        <f>IFERROR(VLOOKUP(B340,球员对应球队!A:D,4,FALSE)-G340,"")</f>
        <v>0</v>
      </c>
      <c r="I340" s="8">
        <v>156</v>
      </c>
      <c r="J340" s="10" t="s">
        <v>216</v>
      </c>
      <c r="K340" s="10" t="s">
        <v>179</v>
      </c>
      <c r="L340" s="10" t="s">
        <v>100</v>
      </c>
      <c r="M340" s="10" t="str">
        <f>VLOOKUP(L340,信息总览!C:E,3,FALSE)</f>
        <v>甲级</v>
      </c>
      <c r="P340" s="18">
        <f t="shared" si="37"/>
        <v>4</v>
      </c>
      <c r="Q340" s="9">
        <f t="shared" si="38"/>
        <v>5</v>
      </c>
      <c r="R340" s="9">
        <f t="shared" si="39"/>
        <v>6</v>
      </c>
      <c r="S340" s="9">
        <f>IF(E340&gt;信息总览!$B$4,Q340,IF(I340&lt;140,Q340,(Q340+R340)/2))</f>
        <v>5.5</v>
      </c>
      <c r="T340" s="18">
        <f>IF(AND(J340="GK",W340&lt;&gt;""),0.1,IF(S340=1,0.1,IF((S340+V340)/2=1,0.1,IF(W340="8M",0.15,IF(W340="7M",0.13,IF(W340="伪名",0.11,IF(E340&gt;信息总览!$B$4,IF(INT((G340-95)/10)&gt;5,0.09,0.07),IF(INT((I340-95)/10)&gt;5,0.09,0.07))))))))</f>
        <v>0.09</v>
      </c>
      <c r="U340" s="9">
        <f t="shared" si="40"/>
        <v>0.495</v>
      </c>
      <c r="V340" s="9">
        <f t="shared" si="41"/>
        <v>5</v>
      </c>
      <c r="W340" s="9" t="str">
        <f>IF(V340&gt;=8,"8M",IF(V340&gt;=7,"7M",IF(E340&lt;=信息总览!$B$4,IF(I340&gt;164,"伪名",""),IF(AND(E340&gt;信息总览!$B$4,E340&lt;26,G340&gt;164),"伪名",""))))</f>
        <v/>
      </c>
      <c r="X340" s="19">
        <f t="shared" si="42"/>
        <v>10</v>
      </c>
    </row>
    <row r="341" hidden="1" spans="1:24">
      <c r="A341" s="9" t="str">
        <f t="shared" si="36"/>
        <v/>
      </c>
      <c r="B341" s="8">
        <v>36159445</v>
      </c>
      <c r="C341" s="12" t="s">
        <v>700</v>
      </c>
      <c r="D341" s="12"/>
      <c r="E341" s="8">
        <v>21</v>
      </c>
      <c r="F341" s="8">
        <v>132</v>
      </c>
      <c r="G341" s="8">
        <v>138</v>
      </c>
      <c r="H341" s="8">
        <f>IFERROR(VLOOKUP(B341,球员对应球队!A:D,4,FALSE)-G341,"")</f>
        <v>0</v>
      </c>
      <c r="I341" s="8">
        <v>160</v>
      </c>
      <c r="J341" s="10" t="s">
        <v>216</v>
      </c>
      <c r="K341" s="10" t="s">
        <v>197</v>
      </c>
      <c r="L341" s="10" t="s">
        <v>100</v>
      </c>
      <c r="M341" s="10" t="str">
        <f>VLOOKUP(L341,信息总览!C:E,3,FALSE)</f>
        <v>甲级</v>
      </c>
      <c r="N341" s="8"/>
      <c r="O341" s="8"/>
      <c r="P341" s="18">
        <f t="shared" si="37"/>
        <v>3</v>
      </c>
      <c r="Q341" s="9">
        <f t="shared" si="38"/>
        <v>4</v>
      </c>
      <c r="R341" s="9">
        <f t="shared" si="39"/>
        <v>6</v>
      </c>
      <c r="S341" s="9">
        <f>IF(E341&gt;信息总览!$B$4,Q341,IF(I341&lt;140,Q341,(Q341+R341)/2))</f>
        <v>5</v>
      </c>
      <c r="T341" s="18">
        <f>IF(AND(J341="GK",W341&lt;&gt;""),0.1,IF(S341=1,0.1,IF((S341+V341)/2=1,0.1,IF(W341="8M",0.15,IF(W341="7M",0.13,IF(W341="伪名",0.11,IF(E341&gt;信息总览!$B$4,IF(INT((G341-95)/10)&gt;5,0.09,0.07),IF(INT((I341-95)/10)&gt;5,0.09,0.07))))))))</f>
        <v>0.09</v>
      </c>
      <c r="U341" s="9">
        <f t="shared" si="40"/>
        <v>0.45</v>
      </c>
      <c r="V341" s="9">
        <f t="shared" si="41"/>
        <v>4.5</v>
      </c>
      <c r="W341" s="9" t="str">
        <f>IF(V341&gt;=8,"8M",IF(V341&gt;=7,"7M",IF(E341&lt;=信息总览!$B$4,IF(I341&gt;164,"伪名",""),IF(AND(E341&gt;信息总览!$B$4,E341&lt;26,G341&gt;164),"伪名",""))))</f>
        <v/>
      </c>
      <c r="X341" s="19">
        <f t="shared" si="42"/>
        <v>22</v>
      </c>
    </row>
    <row r="342" hidden="1" spans="1:24">
      <c r="A342" s="9" t="str">
        <f t="shared" si="36"/>
        <v>伪名</v>
      </c>
      <c r="B342" s="8">
        <v>2000375662</v>
      </c>
      <c r="C342" s="12" t="s">
        <v>701</v>
      </c>
      <c r="D342" s="12"/>
      <c r="E342" s="8">
        <v>17</v>
      </c>
      <c r="F342" s="8">
        <v>125</v>
      </c>
      <c r="G342" s="8">
        <v>139</v>
      </c>
      <c r="H342" s="8">
        <f>IFERROR(VLOOKUP(B342,球员对应球队!A:D,4,FALSE)-G342,"")</f>
        <v>0</v>
      </c>
      <c r="I342" s="8">
        <v>166</v>
      </c>
      <c r="J342" s="10" t="s">
        <v>580</v>
      </c>
      <c r="K342" s="10" t="s">
        <v>309</v>
      </c>
      <c r="L342" s="10" t="s">
        <v>100</v>
      </c>
      <c r="M342" s="10" t="str">
        <f>VLOOKUP(L342,信息总览!C:E,3,FALSE)</f>
        <v>甲级</v>
      </c>
      <c r="N342" s="8"/>
      <c r="O342" s="8"/>
      <c r="P342" s="18">
        <f t="shared" si="37"/>
        <v>3</v>
      </c>
      <c r="Q342" s="9">
        <f t="shared" si="38"/>
        <v>4</v>
      </c>
      <c r="R342" s="9">
        <f t="shared" si="39"/>
        <v>7</v>
      </c>
      <c r="S342" s="9">
        <f>IF(E342&gt;信息总览!$B$4,Q342,IF(I342&lt;140,Q342,(Q342+R342)/2))</f>
        <v>5.5</v>
      </c>
      <c r="T342" s="18">
        <f>IF(AND(J342="GK",W342&lt;&gt;""),0.1,IF(S342=1,0.1,IF((S342+V342)/2=1,0.1,IF(W342="8M",0.15,IF(W342="7M",0.13,IF(W342="伪名",0.11,IF(E342&gt;信息总览!$B$4,IF(INT((G342-95)/10)&gt;5,0.09,0.07),IF(INT((I342-95)/10)&gt;5,0.09,0.07))))))))</f>
        <v>0.11</v>
      </c>
      <c r="U342" s="9">
        <f t="shared" si="40"/>
        <v>0.605</v>
      </c>
      <c r="V342" s="9">
        <f t="shared" si="41"/>
        <v>5</v>
      </c>
      <c r="W342" s="9" t="str">
        <f>IF(V342&gt;=8,"8M",IF(V342&gt;=7,"7M",IF(E342&lt;=信息总览!$B$4,IF(I342&gt;164,"伪名",""),IF(AND(E342&gt;信息总览!$B$4,E342&lt;26,G342&gt;164),"伪名",""))))</f>
        <v>伪名</v>
      </c>
      <c r="X342" s="19">
        <f t="shared" si="42"/>
        <v>27</v>
      </c>
    </row>
    <row r="343" hidden="1" spans="1:24">
      <c r="A343" s="9" t="str">
        <f t="shared" si="36"/>
        <v/>
      </c>
      <c r="B343" s="8">
        <v>2000383145</v>
      </c>
      <c r="C343" s="12" t="s">
        <v>702</v>
      </c>
      <c r="D343" s="12"/>
      <c r="E343" s="8">
        <v>17</v>
      </c>
      <c r="F343" s="8">
        <v>115</v>
      </c>
      <c r="G343" s="15">
        <v>140</v>
      </c>
      <c r="H343" s="8">
        <f>IFERROR(VLOOKUP(B343,球员对应球队!A:D,4,FALSE)-G343,"")</f>
        <v>0</v>
      </c>
      <c r="I343" s="8">
        <v>158</v>
      </c>
      <c r="J343" s="10" t="s">
        <v>270</v>
      </c>
      <c r="K343" s="10" t="s">
        <v>703</v>
      </c>
      <c r="L343" s="10" t="s">
        <v>100</v>
      </c>
      <c r="M343" s="10" t="str">
        <f>VLOOKUP(L343,信息总览!C:E,3,FALSE)</f>
        <v>甲级</v>
      </c>
      <c r="N343" s="8"/>
      <c r="O343" s="8"/>
      <c r="P343" s="18">
        <f t="shared" si="37"/>
        <v>2</v>
      </c>
      <c r="Q343" s="9">
        <f t="shared" si="38"/>
        <v>4</v>
      </c>
      <c r="R343" s="9">
        <f t="shared" si="39"/>
        <v>6</v>
      </c>
      <c r="S343" s="9">
        <f>IF(E343&gt;信息总览!$B$4,Q343,IF(I343&lt;140,Q343,(Q343+R343)/2))</f>
        <v>5</v>
      </c>
      <c r="T343" s="18">
        <f>IF(AND(J343="GK",W343&lt;&gt;""),0.1,IF(S343=1,0.1,IF((S343+V343)/2=1,0.1,IF(W343="8M",0.15,IF(W343="7M",0.13,IF(W343="伪名",0.11,IF(E343&gt;信息总览!$B$4,IF(INT((G343-95)/10)&gt;5,0.09,0.07),IF(INT((I343-95)/10)&gt;5,0.09,0.07))))))))</f>
        <v>0.09</v>
      </c>
      <c r="U343" s="9">
        <f t="shared" si="40"/>
        <v>0.45</v>
      </c>
      <c r="V343" s="9">
        <f t="shared" si="41"/>
        <v>4</v>
      </c>
      <c r="W343" s="9" t="str">
        <f>IF(V343&gt;=8,"8M",IF(V343&gt;=7,"7M",IF(E343&lt;=信息总览!$B$4,IF(I343&gt;164,"伪名",""),IF(AND(E343&gt;信息总览!$B$4,E343&lt;26,G343&gt;164),"伪名",""))))</f>
        <v/>
      </c>
      <c r="X343" s="19">
        <f t="shared" si="42"/>
        <v>18</v>
      </c>
    </row>
    <row r="344" hidden="1" spans="1:24">
      <c r="A344" s="9" t="str">
        <f t="shared" si="36"/>
        <v/>
      </c>
      <c r="B344" s="8">
        <v>39062838</v>
      </c>
      <c r="C344" s="12" t="s">
        <v>704</v>
      </c>
      <c r="D344" s="12"/>
      <c r="E344" s="8">
        <v>20</v>
      </c>
      <c r="F344" s="8">
        <v>125</v>
      </c>
      <c r="G344" s="8">
        <v>141</v>
      </c>
      <c r="H344" s="8">
        <f>IFERROR(VLOOKUP(B344,球员对应球队!A:D,4,FALSE)-G344,"")</f>
        <v>0</v>
      </c>
      <c r="I344" s="8">
        <v>160</v>
      </c>
      <c r="J344" s="10" t="s">
        <v>232</v>
      </c>
      <c r="K344" s="10" t="s">
        <v>468</v>
      </c>
      <c r="L344" s="10" t="s">
        <v>100</v>
      </c>
      <c r="M344" s="10" t="str">
        <f>VLOOKUP(L344,信息总览!C:E,3,FALSE)</f>
        <v>甲级</v>
      </c>
      <c r="N344" s="8"/>
      <c r="O344" s="8"/>
      <c r="P344" s="18">
        <f t="shared" si="37"/>
        <v>3</v>
      </c>
      <c r="Q344" s="9">
        <f t="shared" si="38"/>
        <v>4</v>
      </c>
      <c r="R344" s="9">
        <f t="shared" si="39"/>
        <v>6</v>
      </c>
      <c r="S344" s="9">
        <f>IF(E344&gt;信息总览!$B$4,Q344,IF(I344&lt;140,Q344,(Q344+R344)/2))</f>
        <v>5</v>
      </c>
      <c r="T344" s="18">
        <f>IF(AND(J344="GK",W344&lt;&gt;""),0.1,IF(S344=1,0.1,IF((S344+V344)/2=1,0.1,IF(W344="8M",0.15,IF(W344="7M",0.13,IF(W344="伪名",0.11,IF(E344&gt;信息总览!$B$4,IF(INT((G344-95)/10)&gt;5,0.09,0.07),IF(INT((I344-95)/10)&gt;5,0.09,0.07))))))))</f>
        <v>0.09</v>
      </c>
      <c r="U344" s="9">
        <f t="shared" si="40"/>
        <v>0.45</v>
      </c>
      <c r="V344" s="9">
        <f t="shared" si="41"/>
        <v>4.5</v>
      </c>
      <c r="W344" s="9" t="str">
        <f>IF(V344&gt;=8,"8M",IF(V344&gt;=7,"7M",IF(E344&lt;=信息总览!$B$4,IF(I344&gt;164,"伪名",""),IF(AND(E344&gt;信息总览!$B$4,E344&lt;26,G344&gt;164),"伪名",""))))</f>
        <v/>
      </c>
      <c r="X344" s="19">
        <f t="shared" si="42"/>
        <v>19</v>
      </c>
    </row>
    <row r="345" hidden="1" spans="1:24">
      <c r="A345" s="9" t="str">
        <f t="shared" si="36"/>
        <v/>
      </c>
      <c r="B345" s="8">
        <v>37084510</v>
      </c>
      <c r="C345" s="12" t="s">
        <v>705</v>
      </c>
      <c r="D345" s="12"/>
      <c r="E345" s="8">
        <v>22</v>
      </c>
      <c r="F345" s="8">
        <v>140</v>
      </c>
      <c r="G345" s="8">
        <v>146</v>
      </c>
      <c r="H345" s="8">
        <f>IFERROR(VLOOKUP(B345,球员对应球队!A:D,4,FALSE)-G345,"")</f>
        <v>0</v>
      </c>
      <c r="I345" s="8">
        <v>158</v>
      </c>
      <c r="J345" s="10" t="s">
        <v>261</v>
      </c>
      <c r="K345" s="10" t="s">
        <v>210</v>
      </c>
      <c r="L345" s="10" t="s">
        <v>100</v>
      </c>
      <c r="M345" s="10" t="str">
        <f>VLOOKUP(L345,信息总览!C:E,3,FALSE)</f>
        <v>甲级</v>
      </c>
      <c r="N345" s="8"/>
      <c r="O345" s="8"/>
      <c r="P345" s="18">
        <f t="shared" si="37"/>
        <v>4</v>
      </c>
      <c r="Q345" s="9">
        <f t="shared" si="38"/>
        <v>5</v>
      </c>
      <c r="R345" s="9">
        <f t="shared" si="39"/>
        <v>6</v>
      </c>
      <c r="S345" s="9">
        <f>IF(E345&gt;信息总览!$B$4,Q345,IF(I345&lt;140,Q345,(Q345+R345)/2))</f>
        <v>5.5</v>
      </c>
      <c r="T345" s="18">
        <f>IF(AND(J345="GK",W345&lt;&gt;""),0.1,IF(S345=1,0.1,IF((S345+V345)/2=1,0.1,IF(W345="8M",0.15,IF(W345="7M",0.13,IF(W345="伪名",0.11,IF(E345&gt;信息总览!$B$4,IF(INT((G345-95)/10)&gt;5,0.09,0.07),IF(INT((I345-95)/10)&gt;5,0.09,0.07))))))))</f>
        <v>0.09</v>
      </c>
      <c r="U345" s="9">
        <f t="shared" si="40"/>
        <v>0.495</v>
      </c>
      <c r="V345" s="9">
        <f t="shared" si="41"/>
        <v>5</v>
      </c>
      <c r="W345" s="9" t="str">
        <f>IF(V345&gt;=8,"8M",IF(V345&gt;=7,"7M",IF(E345&lt;=信息总览!$B$4,IF(I345&gt;164,"伪名",""),IF(AND(E345&gt;信息总览!$B$4,E345&lt;26,G345&gt;164),"伪名",""))))</f>
        <v/>
      </c>
      <c r="X345" s="19">
        <f t="shared" si="42"/>
        <v>12</v>
      </c>
    </row>
    <row r="346" hidden="1" spans="1:24">
      <c r="A346" s="9" t="str">
        <f t="shared" si="36"/>
        <v/>
      </c>
      <c r="B346" s="8">
        <v>2000179713</v>
      </c>
      <c r="C346" s="12" t="s">
        <v>706</v>
      </c>
      <c r="D346" s="12"/>
      <c r="E346" s="8">
        <v>19</v>
      </c>
      <c r="F346" s="8">
        <v>133</v>
      </c>
      <c r="G346" s="8">
        <v>139</v>
      </c>
      <c r="H346" s="8">
        <f>IFERROR(VLOOKUP(B346,球员对应球队!A:D,4,FALSE)-G346,"")</f>
        <v>0</v>
      </c>
      <c r="I346" s="8">
        <v>160</v>
      </c>
      <c r="J346" s="10" t="s">
        <v>528</v>
      </c>
      <c r="K346" s="10" t="s">
        <v>243</v>
      </c>
      <c r="L346" s="10" t="s">
        <v>100</v>
      </c>
      <c r="M346" s="10" t="str">
        <f>VLOOKUP(L346,信息总览!C:E,3,FALSE)</f>
        <v>甲级</v>
      </c>
      <c r="N346" s="8"/>
      <c r="O346" s="8"/>
      <c r="P346" s="18">
        <f t="shared" si="37"/>
        <v>3</v>
      </c>
      <c r="Q346" s="9">
        <f t="shared" si="38"/>
        <v>4</v>
      </c>
      <c r="R346" s="9">
        <f t="shared" si="39"/>
        <v>6</v>
      </c>
      <c r="S346" s="9">
        <f>IF(E346&gt;信息总览!$B$4,Q346,IF(I346&lt;140,Q346,(Q346+R346)/2))</f>
        <v>5</v>
      </c>
      <c r="T346" s="18">
        <f>IF(AND(J346="GK",W346&lt;&gt;""),0.1,IF(S346=1,0.1,IF((S346+V346)/2=1,0.1,IF(W346="8M",0.15,IF(W346="7M",0.13,IF(W346="伪名",0.11,IF(E346&gt;信息总览!$B$4,IF(INT((G346-95)/10)&gt;5,0.09,0.07),IF(INT((I346-95)/10)&gt;5,0.09,0.07))))))))</f>
        <v>0.09</v>
      </c>
      <c r="U346" s="9">
        <f t="shared" si="40"/>
        <v>0.45</v>
      </c>
      <c r="V346" s="9">
        <f t="shared" si="41"/>
        <v>4.5</v>
      </c>
      <c r="W346" s="9" t="str">
        <f>IF(V346&gt;=8,"8M",IF(V346&gt;=7,"7M",IF(E346&lt;=信息总览!$B$4,IF(I346&gt;164,"伪名",""),IF(AND(E346&gt;信息总览!$B$4,E346&lt;26,G346&gt;164),"伪名",""))))</f>
        <v/>
      </c>
      <c r="X346" s="19">
        <f t="shared" si="42"/>
        <v>21</v>
      </c>
    </row>
    <row r="347" hidden="1" spans="1:24">
      <c r="A347" s="9" t="str">
        <f t="shared" si="36"/>
        <v/>
      </c>
      <c r="B347" s="12">
        <v>2000091875</v>
      </c>
      <c r="C347" s="12" t="s">
        <v>707</v>
      </c>
      <c r="D347" s="12"/>
      <c r="E347" s="8">
        <v>20</v>
      </c>
      <c r="F347" s="8">
        <v>119</v>
      </c>
      <c r="G347" s="8">
        <v>142</v>
      </c>
      <c r="H347" s="8">
        <f>IFERROR(VLOOKUP(B347,球员对应球队!A:D,4,FALSE)-G347,"")</f>
        <v>0</v>
      </c>
      <c r="I347" s="8">
        <v>160</v>
      </c>
      <c r="J347" s="10" t="s">
        <v>337</v>
      </c>
      <c r="K347" s="10" t="s">
        <v>423</v>
      </c>
      <c r="L347" s="10" t="s">
        <v>100</v>
      </c>
      <c r="M347" s="10" t="str">
        <f>VLOOKUP(L347,信息总览!C:E,3,FALSE)</f>
        <v>甲级</v>
      </c>
      <c r="N347" s="8"/>
      <c r="O347" s="8"/>
      <c r="P347" s="18">
        <f t="shared" si="37"/>
        <v>2</v>
      </c>
      <c r="Q347" s="9">
        <f t="shared" si="38"/>
        <v>4</v>
      </c>
      <c r="R347" s="9">
        <f t="shared" si="39"/>
        <v>6</v>
      </c>
      <c r="S347" s="9">
        <f>IF(E347&gt;信息总览!$B$4,Q347,IF(I347&lt;140,Q347,(Q347+R347)/2))</f>
        <v>5</v>
      </c>
      <c r="T347" s="18">
        <f>IF(AND(J347="GK",W347&lt;&gt;""),0.1,IF(S347=1,0.1,IF((S347+V347)/2=1,0.1,IF(W347="8M",0.15,IF(W347="7M",0.13,IF(W347="伪名",0.11,IF(E347&gt;信息总览!$B$4,IF(INT((G347-95)/10)&gt;5,0.09,0.07),IF(INT((I347-95)/10)&gt;5,0.09,0.07))))))))</f>
        <v>0.09</v>
      </c>
      <c r="U347" s="9">
        <f t="shared" si="40"/>
        <v>0.45</v>
      </c>
      <c r="V347" s="9">
        <f t="shared" si="41"/>
        <v>4</v>
      </c>
      <c r="W347" s="9" t="str">
        <f>IF(V347&gt;=8,"8M",IF(V347&gt;=7,"7M",IF(E347&lt;=信息总览!$B$4,IF(I347&gt;164,"伪名",""),IF(AND(E347&gt;信息总览!$B$4,E347&lt;26,G347&gt;164),"伪名",""))))</f>
        <v/>
      </c>
      <c r="X347" s="19">
        <f t="shared" si="42"/>
        <v>18</v>
      </c>
    </row>
    <row r="348" hidden="1" spans="1:24">
      <c r="A348" s="9" t="str">
        <f t="shared" si="36"/>
        <v/>
      </c>
      <c r="B348" s="8">
        <v>28054565</v>
      </c>
      <c r="C348" s="12" t="s">
        <v>708</v>
      </c>
      <c r="D348" s="12"/>
      <c r="E348" s="8">
        <v>31</v>
      </c>
      <c r="F348" s="8">
        <v>152</v>
      </c>
      <c r="G348" s="8">
        <v>152</v>
      </c>
      <c r="H348" s="8">
        <f>IFERROR(VLOOKUP(B348,球员对应球队!A:D,4,FALSE)-G348,"")</f>
        <v>0</v>
      </c>
      <c r="I348" s="8">
        <v>152</v>
      </c>
      <c r="J348" s="10" t="s">
        <v>181</v>
      </c>
      <c r="K348" s="10" t="s">
        <v>190</v>
      </c>
      <c r="L348" s="10" t="s">
        <v>100</v>
      </c>
      <c r="M348" s="10" t="str">
        <f>VLOOKUP(L348,信息总览!C:E,3,FALSE)</f>
        <v>甲级</v>
      </c>
      <c r="N348" s="8"/>
      <c r="O348" s="8"/>
      <c r="P348" s="18">
        <f t="shared" si="37"/>
        <v>5</v>
      </c>
      <c r="Q348" s="9">
        <f t="shared" si="38"/>
        <v>5</v>
      </c>
      <c r="R348" s="9">
        <f t="shared" si="39"/>
        <v>5</v>
      </c>
      <c r="S348" s="9">
        <f>IF(E348&gt;信息总览!$B$4,Q348,IF(I348&lt;140,Q348,(Q348+R348)/2))</f>
        <v>5</v>
      </c>
      <c r="T348" s="18">
        <f>IF(AND(J348="GK",W348&lt;&gt;""),0.1,IF(S348=1,0.1,IF((S348+V348)/2=1,0.1,IF(W348="8M",0.15,IF(W348="7M",0.13,IF(W348="伪名",0.11,IF(E348&gt;信息总览!$B$4,IF(INT((G348-95)/10)&gt;5,0.09,0.07),IF(INT((I348-95)/10)&gt;5,0.09,0.07))))))))</f>
        <v>0.07</v>
      </c>
      <c r="U348" s="9">
        <f t="shared" si="40"/>
        <v>0.35</v>
      </c>
      <c r="V348" s="9">
        <f t="shared" si="41"/>
        <v>5</v>
      </c>
      <c r="W348" s="9" t="str">
        <f>IF(V348&gt;=8,"8M",IF(V348&gt;=7,"7M",IF(E348&lt;=信息总览!$B$4,IF(I348&gt;164,"伪名",""),IF(AND(E348&gt;信息总览!$B$4,E348&lt;26,G348&gt;164),"伪名",""))))</f>
        <v/>
      </c>
      <c r="X348" s="19">
        <f t="shared" si="42"/>
        <v>0</v>
      </c>
    </row>
    <row r="349" hidden="1" spans="1:24">
      <c r="A349" s="9" t="str">
        <f t="shared" si="36"/>
        <v>8M</v>
      </c>
      <c r="B349" s="8">
        <v>28106491</v>
      </c>
      <c r="C349" s="12" t="s">
        <v>709</v>
      </c>
      <c r="D349" s="12"/>
      <c r="E349" s="8">
        <v>26</v>
      </c>
      <c r="F349" s="8">
        <v>181</v>
      </c>
      <c r="G349" s="8">
        <v>181</v>
      </c>
      <c r="H349" s="8">
        <f>IFERROR(VLOOKUP(B349,球员对应球队!A:D,4,FALSE)-G349,"")</f>
        <v>0</v>
      </c>
      <c r="I349" s="8">
        <v>182</v>
      </c>
      <c r="J349" s="10" t="s">
        <v>206</v>
      </c>
      <c r="K349" s="10" t="s">
        <v>190</v>
      </c>
      <c r="L349" s="61" t="s">
        <v>100</v>
      </c>
      <c r="M349" s="10" t="str">
        <f>VLOOKUP(L349,信息总览!C:E,3,FALSE)</f>
        <v>甲级</v>
      </c>
      <c r="P349" s="18">
        <f t="shared" si="37"/>
        <v>8</v>
      </c>
      <c r="Q349" s="9">
        <f t="shared" si="38"/>
        <v>8</v>
      </c>
      <c r="R349" s="9">
        <f t="shared" si="39"/>
        <v>8</v>
      </c>
      <c r="S349" s="9">
        <f>IF(E349&gt;信息总览!$B$4,Q349,IF(I349&lt;140,Q349,(Q349+R349)/2))</f>
        <v>8</v>
      </c>
      <c r="T349" s="18">
        <f>IF(AND(J349="GK",W349&lt;&gt;""),0.1,IF(S349=1,0.1,IF((S349+V349)/2=1,0.1,IF(W349="8M",0.15,IF(W349="7M",0.13,IF(W349="伪名",0.11,IF(E349&gt;信息总览!$B$4,IF(INT((G349-95)/10)&gt;5,0.09,0.07),IF(INT((I349-95)/10)&gt;5,0.09,0.07))))))))</f>
        <v>0.15</v>
      </c>
      <c r="U349" s="9">
        <f t="shared" si="40"/>
        <v>1.2</v>
      </c>
      <c r="V349" s="9">
        <f t="shared" si="41"/>
        <v>8</v>
      </c>
      <c r="W349" s="9" t="str">
        <f>IF(V349&gt;=8,"8M",IF(V349&gt;=7,"7M",IF(E349&lt;=信息总览!$B$4,IF(I349&gt;164,"伪名",""),IF(AND(E349&gt;信息总览!$B$4,E349&lt;26,G349&gt;164),"伪名",""))))</f>
        <v>8M</v>
      </c>
      <c r="X349" s="19">
        <f t="shared" si="42"/>
        <v>0</v>
      </c>
    </row>
    <row r="350" hidden="1" spans="1:24">
      <c r="A350" s="9" t="str">
        <f t="shared" si="36"/>
        <v/>
      </c>
      <c r="B350" s="8">
        <v>2000138305</v>
      </c>
      <c r="C350" s="8" t="s">
        <v>710</v>
      </c>
      <c r="E350" s="8">
        <v>20</v>
      </c>
      <c r="F350" s="8">
        <v>117</v>
      </c>
      <c r="G350" s="8">
        <v>117</v>
      </c>
      <c r="H350" s="8">
        <f>IFERROR(VLOOKUP(B350,球员对应球队!A:D,4,FALSE)-G350,"")</f>
        <v>0</v>
      </c>
      <c r="I350" s="8">
        <v>148</v>
      </c>
      <c r="J350" s="10" t="s">
        <v>184</v>
      </c>
      <c r="K350" s="10" t="s">
        <v>635</v>
      </c>
      <c r="L350" s="10" t="s">
        <v>115</v>
      </c>
      <c r="M350" s="10" t="str">
        <f>VLOOKUP(L350,信息总览!C:E,3,FALSE)</f>
        <v>甲级</v>
      </c>
      <c r="N350" s="8"/>
      <c r="O350" s="8"/>
      <c r="P350" s="18">
        <f t="shared" si="37"/>
        <v>2</v>
      </c>
      <c r="Q350" s="9">
        <f t="shared" si="38"/>
        <v>2</v>
      </c>
      <c r="R350" s="9">
        <f t="shared" si="39"/>
        <v>5</v>
      </c>
      <c r="S350" s="9">
        <f>IF(E350&gt;信息总览!$B$4,Q350,IF(I350&lt;140,Q350,(Q350+R350)/2))</f>
        <v>3.5</v>
      </c>
      <c r="T350" s="18">
        <f>IF(AND(J350="GK",W350&lt;&gt;""),0.1,IF(S350=1,0.1,IF((S350+V350)/2=1,0.1,IF(W350="8M",0.15,IF(W350="7M",0.13,IF(W350="伪名",0.11,IF(E350&gt;信息总览!$B$4,IF(INT((G350-95)/10)&gt;5,0.09,0.07),IF(INT((I350-95)/10)&gt;5,0.09,0.07))))))))</f>
        <v>0.07</v>
      </c>
      <c r="U350" s="9">
        <f t="shared" si="40"/>
        <v>0.245</v>
      </c>
      <c r="V350" s="9">
        <f t="shared" si="41"/>
        <v>3.5</v>
      </c>
      <c r="W350" s="9" t="str">
        <f>IF(V350&gt;=8,"8M",IF(V350&gt;=7,"7M",IF(E350&lt;=信息总览!$B$4,IF(I350&gt;164,"伪名",""),IF(AND(E350&gt;信息总览!$B$4,E350&lt;26,G350&gt;164),"伪名",""))))</f>
        <v/>
      </c>
      <c r="X350" s="19">
        <f t="shared" si="42"/>
        <v>31</v>
      </c>
    </row>
    <row r="351" hidden="1" spans="1:24">
      <c r="A351" s="9" t="str">
        <f t="shared" si="36"/>
        <v/>
      </c>
      <c r="B351" s="8">
        <v>14048343</v>
      </c>
      <c r="C351" s="8" t="s">
        <v>711</v>
      </c>
      <c r="E351" s="14">
        <v>31</v>
      </c>
      <c r="F351" s="14">
        <v>156</v>
      </c>
      <c r="G351" s="14">
        <v>156</v>
      </c>
      <c r="H351" s="8">
        <f>IFERROR(VLOOKUP(B351,球员对应球队!A:D,4,FALSE)-G351,"")</f>
        <v>0</v>
      </c>
      <c r="I351" s="14">
        <v>160</v>
      </c>
      <c r="J351" s="10" t="s">
        <v>712</v>
      </c>
      <c r="K351" s="10" t="s">
        <v>255</v>
      </c>
      <c r="L351" s="10" t="s">
        <v>115</v>
      </c>
      <c r="M351" s="10" t="str">
        <f>VLOOKUP(L351,信息总览!C:E,3,FALSE)</f>
        <v>甲级</v>
      </c>
      <c r="N351" s="8"/>
      <c r="O351" s="8"/>
      <c r="P351" s="18">
        <f t="shared" si="37"/>
        <v>6</v>
      </c>
      <c r="Q351" s="9">
        <f t="shared" si="38"/>
        <v>6</v>
      </c>
      <c r="R351" s="9">
        <f t="shared" si="39"/>
        <v>6</v>
      </c>
      <c r="S351" s="9">
        <f>IF(E351&gt;信息总览!$B$4,Q351,IF(I351&lt;140,Q351,(Q351+R351)/2))</f>
        <v>6</v>
      </c>
      <c r="T351" s="18">
        <f>IF(AND(J351="GK",W351&lt;&gt;""),0.1,IF(S351=1,0.1,IF((S351+V351)/2=1,0.1,IF(W351="8M",0.15,IF(W351="7M",0.13,IF(W351="伪名",0.11,IF(E351&gt;信息总览!$B$4,IF(INT((G351-95)/10)&gt;5,0.09,0.07),IF(INT((I351-95)/10)&gt;5,0.09,0.07))))))))</f>
        <v>0.09</v>
      </c>
      <c r="U351" s="9">
        <f t="shared" si="40"/>
        <v>0.54</v>
      </c>
      <c r="V351" s="9">
        <f t="shared" si="41"/>
        <v>6</v>
      </c>
      <c r="W351" s="9" t="str">
        <f>IF(V351&gt;=8,"8M",IF(V351&gt;=7,"7M",IF(E351&lt;=信息总览!$B$4,IF(I351&gt;164,"伪名",""),IF(AND(E351&gt;信息总览!$B$4,E351&lt;26,G351&gt;164),"伪名",""))))</f>
        <v/>
      </c>
      <c r="X351" s="19">
        <f t="shared" si="42"/>
        <v>0</v>
      </c>
    </row>
    <row r="352" hidden="1" spans="1:24">
      <c r="A352" s="9" t="str">
        <f t="shared" si="36"/>
        <v/>
      </c>
      <c r="B352" s="8">
        <v>35017428</v>
      </c>
      <c r="C352" s="12" t="s">
        <v>713</v>
      </c>
      <c r="D352" s="12"/>
      <c r="E352" s="8">
        <v>33</v>
      </c>
      <c r="F352" s="8">
        <v>164</v>
      </c>
      <c r="G352" s="8">
        <v>164</v>
      </c>
      <c r="H352" s="8">
        <f>IFERROR(VLOOKUP(B352,球员对应球队!A:D,4,FALSE)-G352,"")</f>
        <v>0</v>
      </c>
      <c r="I352" s="8">
        <v>183</v>
      </c>
      <c r="J352" s="10" t="s">
        <v>181</v>
      </c>
      <c r="K352" s="10" t="s">
        <v>284</v>
      </c>
      <c r="L352" s="10" t="s">
        <v>115</v>
      </c>
      <c r="M352" s="10" t="str">
        <f>VLOOKUP(L352,信息总览!C:E,3,FALSE)</f>
        <v>甲级</v>
      </c>
      <c r="N352" s="8"/>
      <c r="O352" s="8"/>
      <c r="P352" s="18">
        <f t="shared" si="37"/>
        <v>6</v>
      </c>
      <c r="Q352" s="9">
        <f t="shared" si="38"/>
        <v>6</v>
      </c>
      <c r="R352" s="9">
        <f t="shared" si="39"/>
        <v>8</v>
      </c>
      <c r="S352" s="9">
        <f>IF(E352&gt;信息总览!$B$4,Q352,IF(I352&lt;140,Q352,(Q352+R352)/2))</f>
        <v>6</v>
      </c>
      <c r="T352" s="18">
        <f>IF(AND(J352="GK",W352&lt;&gt;""),0.1,IF(S352=1,0.1,IF((S352+V352)/2=1,0.1,IF(W352="8M",0.15,IF(W352="7M",0.13,IF(W352="伪名",0.11,IF(E352&gt;信息总览!$B$4,IF(INT((G352-95)/10)&gt;5,0.09,0.07),IF(INT((I352-95)/10)&gt;5,0.09,0.07))))))))</f>
        <v>0.09</v>
      </c>
      <c r="U352" s="9">
        <f t="shared" si="40"/>
        <v>0.54</v>
      </c>
      <c r="V352" s="9">
        <f t="shared" si="41"/>
        <v>6</v>
      </c>
      <c r="W352" s="9" t="str">
        <f>IF(V352&gt;=8,"8M",IF(V352&gt;=7,"7M",IF(E352&lt;=信息总览!$B$4,IF(I352&gt;164,"伪名",""),IF(AND(E352&gt;信息总览!$B$4,E352&lt;26,G352&gt;164),"伪名",""))))</f>
        <v/>
      </c>
      <c r="X352" s="19">
        <f t="shared" si="42"/>
        <v>0</v>
      </c>
    </row>
    <row r="353" hidden="1" spans="1:24">
      <c r="A353" s="9" t="str">
        <f t="shared" si="36"/>
        <v/>
      </c>
      <c r="B353" s="8">
        <v>67153376</v>
      </c>
      <c r="C353" s="12" t="s">
        <v>714</v>
      </c>
      <c r="D353" s="12"/>
      <c r="E353" s="8">
        <v>29</v>
      </c>
      <c r="F353" s="8">
        <v>162</v>
      </c>
      <c r="G353" s="8">
        <v>162</v>
      </c>
      <c r="H353" s="8">
        <f>IFERROR(VLOOKUP(B353,球员对应球队!A:D,4,FALSE)-G353,"")</f>
        <v>0</v>
      </c>
      <c r="I353" s="8">
        <v>162</v>
      </c>
      <c r="J353" s="10" t="s">
        <v>196</v>
      </c>
      <c r="K353" s="10" t="s">
        <v>179</v>
      </c>
      <c r="L353" s="10" t="s">
        <v>115</v>
      </c>
      <c r="M353" s="10" t="str">
        <f>VLOOKUP(L353,信息总览!C:E,3,FALSE)</f>
        <v>甲级</v>
      </c>
      <c r="N353" s="8"/>
      <c r="O353" s="8"/>
      <c r="P353" s="18">
        <f t="shared" si="37"/>
        <v>6</v>
      </c>
      <c r="Q353" s="9">
        <f t="shared" si="38"/>
        <v>6</v>
      </c>
      <c r="R353" s="9">
        <f t="shared" si="39"/>
        <v>6</v>
      </c>
      <c r="S353" s="9">
        <f>IF(E353&gt;信息总览!$B$4,Q353,IF(I353&lt;140,Q353,(Q353+R353)/2))</f>
        <v>6</v>
      </c>
      <c r="T353" s="18">
        <f>IF(AND(J353="GK",W353&lt;&gt;""),0.1,IF(S353=1,0.1,IF((S353+V353)/2=1,0.1,IF(W353="8M",0.15,IF(W353="7M",0.13,IF(W353="伪名",0.11,IF(E353&gt;信息总览!$B$4,IF(INT((G353-95)/10)&gt;5,0.09,0.07),IF(INT((I353-95)/10)&gt;5,0.09,0.07))))))))</f>
        <v>0.09</v>
      </c>
      <c r="U353" s="9">
        <f t="shared" si="40"/>
        <v>0.54</v>
      </c>
      <c r="V353" s="9">
        <f t="shared" si="41"/>
        <v>6</v>
      </c>
      <c r="W353" s="9" t="str">
        <f>IF(V353&gt;=8,"8M",IF(V353&gt;=7,"7M",IF(E353&lt;=信息总览!$B$4,IF(I353&gt;164,"伪名",""),IF(AND(E353&gt;信息总览!$B$4,E353&lt;26,G353&gt;164),"伪名",""))))</f>
        <v/>
      </c>
      <c r="X353" s="19">
        <f t="shared" si="42"/>
        <v>0</v>
      </c>
    </row>
    <row r="354" hidden="1" spans="1:24">
      <c r="A354" s="9" t="str">
        <f t="shared" si="36"/>
        <v/>
      </c>
      <c r="B354" s="8">
        <v>16147659</v>
      </c>
      <c r="C354" s="12" t="s">
        <v>715</v>
      </c>
      <c r="D354" s="12"/>
      <c r="E354" s="8">
        <v>28</v>
      </c>
      <c r="F354" s="8">
        <v>152</v>
      </c>
      <c r="G354" s="8">
        <v>153</v>
      </c>
      <c r="H354" s="8">
        <f>IFERROR(VLOOKUP(B354,球员对应球队!A:D,4,FALSE)-G354,"")</f>
        <v>0</v>
      </c>
      <c r="I354" s="8">
        <v>155</v>
      </c>
      <c r="J354" s="10" t="s">
        <v>716</v>
      </c>
      <c r="K354" s="10" t="s">
        <v>331</v>
      </c>
      <c r="L354" s="10" t="s">
        <v>115</v>
      </c>
      <c r="M354" s="10" t="str">
        <f>VLOOKUP(L354,信息总览!C:E,3,FALSE)</f>
        <v>甲级</v>
      </c>
      <c r="N354" s="8"/>
      <c r="O354" s="8"/>
      <c r="P354" s="18">
        <f t="shared" si="37"/>
        <v>5</v>
      </c>
      <c r="Q354" s="9">
        <f t="shared" si="38"/>
        <v>5</v>
      </c>
      <c r="R354" s="9">
        <f t="shared" si="39"/>
        <v>6</v>
      </c>
      <c r="S354" s="9">
        <f>IF(E354&gt;信息总览!$B$4,Q354,IF(I354&lt;140,Q354,(Q354+R354)/2))</f>
        <v>5</v>
      </c>
      <c r="T354" s="18">
        <f>IF(AND(J354="GK",W354&lt;&gt;""),0.1,IF(S354=1,0.1,IF((S354+V354)/2=1,0.1,IF(W354="8M",0.15,IF(W354="7M",0.13,IF(W354="伪名",0.11,IF(E354&gt;信息总览!$B$4,IF(INT((G354-95)/10)&gt;5,0.09,0.07),IF(INT((I354-95)/10)&gt;5,0.09,0.07))))))))</f>
        <v>0.07</v>
      </c>
      <c r="U354" s="9">
        <f t="shared" si="40"/>
        <v>0.35</v>
      </c>
      <c r="V354" s="9">
        <f t="shared" si="41"/>
        <v>5</v>
      </c>
      <c r="W354" s="9" t="str">
        <f>IF(V354&gt;=8,"8M",IF(V354&gt;=7,"7M",IF(E354&lt;=信息总览!$B$4,IF(I354&gt;164,"伪名",""),IF(AND(E354&gt;信息总览!$B$4,E354&lt;26,G354&gt;164),"伪名",""))))</f>
        <v/>
      </c>
      <c r="X354" s="19">
        <f t="shared" si="42"/>
        <v>0</v>
      </c>
    </row>
    <row r="355" hidden="1" spans="1:24">
      <c r="A355" s="9" t="str">
        <f t="shared" si="36"/>
        <v/>
      </c>
      <c r="B355" s="12">
        <v>29123128</v>
      </c>
      <c r="C355" s="12" t="s">
        <v>717</v>
      </c>
      <c r="D355" s="12"/>
      <c r="E355" s="8">
        <v>28</v>
      </c>
      <c r="F355" s="8">
        <v>137</v>
      </c>
      <c r="G355" s="8">
        <v>137</v>
      </c>
      <c r="H355" s="8">
        <f>IFERROR(VLOOKUP(B355,球员对应球队!A:D,4,FALSE)-G355,"")</f>
        <v>0</v>
      </c>
      <c r="I355" s="8">
        <v>163</v>
      </c>
      <c r="J355" s="10" t="s">
        <v>189</v>
      </c>
      <c r="K355" s="10" t="s">
        <v>190</v>
      </c>
      <c r="L355" s="10" t="s">
        <v>115</v>
      </c>
      <c r="M355" s="10" t="str">
        <f>VLOOKUP(L355,信息总览!C:E,3,FALSE)</f>
        <v>甲级</v>
      </c>
      <c r="N355" s="8"/>
      <c r="O355" s="8"/>
      <c r="P355" s="18">
        <f t="shared" si="37"/>
        <v>4</v>
      </c>
      <c r="Q355" s="9">
        <f t="shared" si="38"/>
        <v>4</v>
      </c>
      <c r="R355" s="9">
        <f t="shared" si="39"/>
        <v>6</v>
      </c>
      <c r="S355" s="9">
        <f>IF(E355&gt;信息总览!$B$4,Q355,IF(I355&lt;140,Q355,(Q355+R355)/2))</f>
        <v>4</v>
      </c>
      <c r="T355" s="18">
        <f>IF(AND(J355="GK",W355&lt;&gt;""),0.1,IF(S355=1,0.1,IF((S355+V355)/2=1,0.1,IF(W355="8M",0.15,IF(W355="7M",0.13,IF(W355="伪名",0.11,IF(E355&gt;信息总览!$B$4,IF(INT((G355-95)/10)&gt;5,0.09,0.07),IF(INT((I355-95)/10)&gt;5,0.09,0.07))))))))</f>
        <v>0.07</v>
      </c>
      <c r="U355" s="9">
        <f t="shared" si="40"/>
        <v>0.28</v>
      </c>
      <c r="V355" s="9">
        <f t="shared" si="41"/>
        <v>4</v>
      </c>
      <c r="W355" s="9" t="str">
        <f>IF(V355&gt;=8,"8M",IF(V355&gt;=7,"7M",IF(E355&lt;=信息总览!$B$4,IF(I355&gt;164,"伪名",""),IF(AND(E355&gt;信息总览!$B$4,E355&lt;26,G355&gt;164),"伪名",""))))</f>
        <v/>
      </c>
      <c r="X355" s="19">
        <f t="shared" si="42"/>
        <v>0</v>
      </c>
    </row>
    <row r="356" hidden="1" spans="1:24">
      <c r="A356" s="9" t="str">
        <f t="shared" si="36"/>
        <v/>
      </c>
      <c r="B356" s="8">
        <v>12094339</v>
      </c>
      <c r="C356" s="12" t="s">
        <v>718</v>
      </c>
      <c r="D356" s="12"/>
      <c r="E356" s="8">
        <v>22</v>
      </c>
      <c r="F356" s="8">
        <v>123</v>
      </c>
      <c r="G356" s="8">
        <v>128</v>
      </c>
      <c r="H356" s="8">
        <f>IFERROR(VLOOKUP(B356,球员对应球队!A:D,4,FALSE)-G356,"")</f>
        <v>0</v>
      </c>
      <c r="I356" s="8">
        <v>148</v>
      </c>
      <c r="J356" s="10" t="s">
        <v>216</v>
      </c>
      <c r="K356" s="10" t="s">
        <v>185</v>
      </c>
      <c r="L356" s="10" t="s">
        <v>115</v>
      </c>
      <c r="M356" s="10" t="str">
        <f>VLOOKUP(L356,信息总览!C:E,3,FALSE)</f>
        <v>甲级</v>
      </c>
      <c r="N356" s="8"/>
      <c r="O356" s="8"/>
      <c r="P356" s="18">
        <f t="shared" si="37"/>
        <v>2</v>
      </c>
      <c r="Q356" s="9">
        <f t="shared" si="38"/>
        <v>3</v>
      </c>
      <c r="R356" s="9">
        <f t="shared" si="39"/>
        <v>5</v>
      </c>
      <c r="S356" s="9">
        <f>IF(E356&gt;信息总览!$B$4,Q356,IF(I356&lt;140,Q356,(Q356+R356)/2))</f>
        <v>4</v>
      </c>
      <c r="T356" s="18">
        <f>IF(AND(J356="GK",W356&lt;&gt;""),0.1,IF(S356=1,0.1,IF((S356+V356)/2=1,0.1,IF(W356="8M",0.15,IF(W356="7M",0.13,IF(W356="伪名",0.11,IF(E356&gt;信息总览!$B$4,IF(INT((G356-95)/10)&gt;5,0.09,0.07),IF(INT((I356-95)/10)&gt;5,0.09,0.07))))))))</f>
        <v>0.07</v>
      </c>
      <c r="U356" s="9">
        <f t="shared" si="40"/>
        <v>0.28</v>
      </c>
      <c r="V356" s="9">
        <f t="shared" si="41"/>
        <v>3.5</v>
      </c>
      <c r="W356" s="9" t="str">
        <f>IF(V356&gt;=8,"8M",IF(V356&gt;=7,"7M",IF(E356&lt;=信息总览!$B$4,IF(I356&gt;164,"伪名",""),IF(AND(E356&gt;信息总览!$B$4,E356&lt;26,G356&gt;164),"伪名",""))))</f>
        <v/>
      </c>
      <c r="X356" s="19">
        <f t="shared" si="42"/>
        <v>20</v>
      </c>
    </row>
    <row r="357" hidden="1" spans="1:24">
      <c r="A357" s="9" t="str">
        <f t="shared" si="36"/>
        <v/>
      </c>
      <c r="B357" s="12">
        <v>49040115</v>
      </c>
      <c r="C357" s="12" t="s">
        <v>719</v>
      </c>
      <c r="D357" s="12"/>
      <c r="E357" s="8">
        <v>25</v>
      </c>
      <c r="F357" s="8">
        <v>124</v>
      </c>
      <c r="G357" s="15">
        <v>135</v>
      </c>
      <c r="H357" s="8">
        <f>IFERROR(VLOOKUP(B357,球员对应球队!A:D,4,FALSE)-G357,"")</f>
        <v>0</v>
      </c>
      <c r="I357" s="8">
        <v>143</v>
      </c>
      <c r="J357" s="10" t="s">
        <v>181</v>
      </c>
      <c r="K357" s="10" t="s">
        <v>243</v>
      </c>
      <c r="L357" s="10" t="s">
        <v>115</v>
      </c>
      <c r="M357" s="10" t="str">
        <f>VLOOKUP(L357,信息总览!C:E,3,FALSE)</f>
        <v>甲级</v>
      </c>
      <c r="P357" s="18">
        <f t="shared" si="37"/>
        <v>2</v>
      </c>
      <c r="Q357" s="9">
        <f t="shared" si="38"/>
        <v>4</v>
      </c>
      <c r="R357" s="9">
        <f t="shared" si="39"/>
        <v>4</v>
      </c>
      <c r="S357" s="9">
        <f>IF(E357&gt;信息总览!$B$4,Q357,IF(I357&lt;140,Q357,(Q357+R357)/2))</f>
        <v>4</v>
      </c>
      <c r="T357" s="18">
        <f>IF(AND(J357="GK",W357&lt;&gt;""),0.1,IF(S357=1,0.1,IF((S357+V357)/2=1,0.1,IF(W357="8M",0.15,IF(W357="7M",0.13,IF(W357="伪名",0.11,IF(E357&gt;信息总览!$B$4,IF(INT((G357-95)/10)&gt;5,0.09,0.07),IF(INT((I357-95)/10)&gt;5,0.09,0.07))))))))</f>
        <v>0.07</v>
      </c>
      <c r="U357" s="9">
        <f t="shared" si="40"/>
        <v>0.28</v>
      </c>
      <c r="V357" s="9">
        <f t="shared" si="41"/>
        <v>3</v>
      </c>
      <c r="W357" s="9" t="str">
        <f>IF(V357&gt;=8,"8M",IF(V357&gt;=7,"7M",IF(E357&lt;=信息总览!$B$4,IF(I357&gt;164,"伪名",""),IF(AND(E357&gt;信息总览!$B$4,E357&lt;26,G357&gt;164),"伪名",""))))</f>
        <v/>
      </c>
      <c r="X357" s="19">
        <f t="shared" si="42"/>
        <v>0</v>
      </c>
    </row>
    <row r="358" hidden="1" spans="1:24">
      <c r="A358" s="9" t="str">
        <f t="shared" si="36"/>
        <v/>
      </c>
      <c r="B358" s="8">
        <v>83169822</v>
      </c>
      <c r="C358" s="12" t="s">
        <v>720</v>
      </c>
      <c r="D358" s="12"/>
      <c r="E358" s="8">
        <v>25</v>
      </c>
      <c r="F358" s="8">
        <v>145</v>
      </c>
      <c r="G358" s="8">
        <v>156</v>
      </c>
      <c r="H358" s="8">
        <f>IFERROR(VLOOKUP(B358,球员对应球队!A:D,4,FALSE)-G358,"")</f>
        <v>0</v>
      </c>
      <c r="I358" s="8">
        <v>165</v>
      </c>
      <c r="J358" s="10" t="s">
        <v>383</v>
      </c>
      <c r="K358" s="10" t="s">
        <v>214</v>
      </c>
      <c r="L358" s="10" t="s">
        <v>115</v>
      </c>
      <c r="M358" s="10" t="str">
        <f>VLOOKUP(L358,信息总览!C:E,3,FALSE)</f>
        <v>甲级</v>
      </c>
      <c r="N358" s="8"/>
      <c r="O358" s="8"/>
      <c r="P358" s="18">
        <f t="shared" si="37"/>
        <v>5</v>
      </c>
      <c r="Q358" s="9">
        <f t="shared" si="38"/>
        <v>6</v>
      </c>
      <c r="R358" s="9">
        <f t="shared" si="39"/>
        <v>7</v>
      </c>
      <c r="S358" s="9">
        <f>IF(E358&gt;信息总览!$B$4,Q358,IF(I358&lt;140,Q358,(Q358+R358)/2))</f>
        <v>6</v>
      </c>
      <c r="T358" s="18">
        <f>IF(AND(J358="GK",W358&lt;&gt;""),0.1,IF(S358=1,0.1,IF((S358+V358)/2=1,0.1,IF(W358="8M",0.15,IF(W358="7M",0.13,IF(W358="伪名",0.11,IF(E358&gt;信息总览!$B$4,IF(INT((G358-95)/10)&gt;5,0.09,0.07),IF(INT((I358-95)/10)&gt;5,0.09,0.07))))))))</f>
        <v>0.09</v>
      </c>
      <c r="U358" s="9">
        <f t="shared" si="40"/>
        <v>0.54</v>
      </c>
      <c r="V358" s="9">
        <f t="shared" si="41"/>
        <v>6</v>
      </c>
      <c r="W358" s="9" t="str">
        <f>IF(V358&gt;=8,"8M",IF(V358&gt;=7,"7M",IF(E358&lt;=信息总览!$B$4,IF(I358&gt;164,"伪名",""),IF(AND(E358&gt;信息总览!$B$4,E358&lt;26,G358&gt;164),"伪名",""))))</f>
        <v/>
      </c>
      <c r="X358" s="19">
        <f t="shared" si="42"/>
        <v>0</v>
      </c>
    </row>
    <row r="359" hidden="1" spans="1:24">
      <c r="A359" s="9" t="str">
        <f t="shared" si="36"/>
        <v/>
      </c>
      <c r="B359" s="8">
        <v>91138280</v>
      </c>
      <c r="C359" s="12" t="s">
        <v>721</v>
      </c>
      <c r="D359" s="12"/>
      <c r="E359" s="8">
        <v>29</v>
      </c>
      <c r="F359" s="8">
        <v>155</v>
      </c>
      <c r="G359" s="8">
        <v>155</v>
      </c>
      <c r="H359" s="8">
        <f>IFERROR(VLOOKUP(B359,球员对应球队!A:D,4,FALSE)-G359,"")</f>
        <v>0</v>
      </c>
      <c r="I359" s="8">
        <v>172</v>
      </c>
      <c r="J359" s="10" t="s">
        <v>432</v>
      </c>
      <c r="K359" s="10" t="s">
        <v>284</v>
      </c>
      <c r="L359" s="10" t="s">
        <v>115</v>
      </c>
      <c r="M359" s="10" t="str">
        <f>VLOOKUP(L359,信息总览!C:E,3,FALSE)</f>
        <v>甲级</v>
      </c>
      <c r="N359" s="8"/>
      <c r="O359" s="8"/>
      <c r="P359" s="18">
        <f t="shared" si="37"/>
        <v>6</v>
      </c>
      <c r="Q359" s="9">
        <f t="shared" si="38"/>
        <v>6</v>
      </c>
      <c r="R359" s="9">
        <f t="shared" si="39"/>
        <v>7</v>
      </c>
      <c r="S359" s="9">
        <f>IF(E359&gt;信息总览!$B$4,Q359,IF(I359&lt;140,Q359,(Q359+R359)/2))</f>
        <v>6</v>
      </c>
      <c r="T359" s="18">
        <f>IF(AND(J359="GK",W359&lt;&gt;""),0.1,IF(S359=1,0.1,IF((S359+V359)/2=1,0.1,IF(W359="8M",0.15,IF(W359="7M",0.13,IF(W359="伪名",0.11,IF(E359&gt;信息总览!$B$4,IF(INT((G359-95)/10)&gt;5,0.09,0.07),IF(INT((I359-95)/10)&gt;5,0.09,0.07))))))))</f>
        <v>0.09</v>
      </c>
      <c r="U359" s="9">
        <f t="shared" si="40"/>
        <v>0.54</v>
      </c>
      <c r="V359" s="9">
        <f t="shared" si="41"/>
        <v>6</v>
      </c>
      <c r="W359" s="9" t="str">
        <f>IF(V359&gt;=8,"8M",IF(V359&gt;=7,"7M",IF(E359&lt;=信息总览!$B$4,IF(I359&gt;164,"伪名",""),IF(AND(E359&gt;信息总览!$B$4,E359&lt;26,G359&gt;164),"伪名",""))))</f>
        <v/>
      </c>
      <c r="X359" s="19">
        <f t="shared" si="42"/>
        <v>0</v>
      </c>
    </row>
    <row r="360" hidden="1" spans="1:24">
      <c r="A360" s="9" t="str">
        <f t="shared" si="36"/>
        <v/>
      </c>
      <c r="B360" s="8">
        <v>2000054872</v>
      </c>
      <c r="C360" s="8" t="s">
        <v>722</v>
      </c>
      <c r="E360" s="8">
        <v>23</v>
      </c>
      <c r="F360" s="8">
        <v>141</v>
      </c>
      <c r="G360" s="8">
        <v>147</v>
      </c>
      <c r="H360" s="8">
        <f>IFERROR(VLOOKUP(B360,球员对应球队!A:D,4,FALSE)-G360,"")</f>
        <v>0</v>
      </c>
      <c r="I360" s="8">
        <v>161</v>
      </c>
      <c r="J360" s="10" t="s">
        <v>445</v>
      </c>
      <c r="K360" s="10" t="s">
        <v>249</v>
      </c>
      <c r="L360" s="10" t="s">
        <v>115</v>
      </c>
      <c r="M360" s="10" t="str">
        <f>VLOOKUP(L360,信息总览!C:E,3,FALSE)</f>
        <v>甲级</v>
      </c>
      <c r="N360" s="8"/>
      <c r="O360" s="8"/>
      <c r="P360" s="18">
        <f t="shared" si="37"/>
        <v>4</v>
      </c>
      <c r="Q360" s="9">
        <f t="shared" si="38"/>
        <v>5</v>
      </c>
      <c r="R360" s="9">
        <f t="shared" si="39"/>
        <v>6</v>
      </c>
      <c r="S360" s="9">
        <f>IF(E360&gt;信息总览!$B$4,Q360,IF(I360&lt;140,Q360,(Q360+R360)/2))</f>
        <v>5.5</v>
      </c>
      <c r="T360" s="18">
        <f>IF(AND(J360="GK",W360&lt;&gt;""),0.1,IF(S360=1,0.1,IF((S360+V360)/2=1,0.1,IF(W360="8M",0.15,IF(W360="7M",0.13,IF(W360="伪名",0.11,IF(E360&gt;信息总览!$B$4,IF(INT((G360-95)/10)&gt;5,0.09,0.07),IF(INT((I360-95)/10)&gt;5,0.09,0.07))))))))</f>
        <v>0.09</v>
      </c>
      <c r="U360" s="9">
        <f t="shared" si="40"/>
        <v>0.495</v>
      </c>
      <c r="V360" s="9">
        <f t="shared" si="41"/>
        <v>5</v>
      </c>
      <c r="W360" s="9" t="str">
        <f>IF(V360&gt;=8,"8M",IF(V360&gt;=7,"7M",IF(E360&lt;=信息总览!$B$4,IF(I360&gt;164,"伪名",""),IF(AND(E360&gt;信息总览!$B$4,E360&lt;26,G360&gt;164),"伪名",""))))</f>
        <v/>
      </c>
      <c r="X360" s="19">
        <f t="shared" si="42"/>
        <v>14</v>
      </c>
    </row>
    <row r="361" hidden="1" spans="1:24">
      <c r="A361" s="9" t="str">
        <f t="shared" si="36"/>
        <v>7M</v>
      </c>
      <c r="B361" s="8">
        <v>719601</v>
      </c>
      <c r="C361" s="8" t="s">
        <v>723</v>
      </c>
      <c r="E361" s="8">
        <v>36</v>
      </c>
      <c r="F361" s="8">
        <v>169</v>
      </c>
      <c r="G361" s="8">
        <v>169</v>
      </c>
      <c r="H361" s="8">
        <f>IFERROR(VLOOKUP(B361,球员对应球队!A:D,4,FALSE)-G361,"")</f>
        <v>0</v>
      </c>
      <c r="I361" s="8">
        <v>190</v>
      </c>
      <c r="J361" s="10" t="s">
        <v>189</v>
      </c>
      <c r="K361" s="10" t="s">
        <v>335</v>
      </c>
      <c r="L361" s="10" t="s">
        <v>115</v>
      </c>
      <c r="M361" s="10" t="str">
        <f>VLOOKUP(L361,信息总览!C:E,3,FALSE)</f>
        <v>甲级</v>
      </c>
      <c r="N361" s="8"/>
      <c r="O361" s="8"/>
      <c r="P361" s="18">
        <f t="shared" si="37"/>
        <v>7</v>
      </c>
      <c r="Q361" s="9">
        <f t="shared" si="38"/>
        <v>7</v>
      </c>
      <c r="R361" s="9">
        <f t="shared" si="39"/>
        <v>9</v>
      </c>
      <c r="S361" s="9">
        <f>IF(E361&gt;信息总览!$B$4,Q361,IF(I361&lt;140,Q361,(Q361+R361)/2))</f>
        <v>7</v>
      </c>
      <c r="T361" s="18">
        <f>IF(AND(J361="GK",W361&lt;&gt;""),0.1,IF(S361=1,0.1,IF((S361+V361)/2=1,0.1,IF(W361="8M",0.15,IF(W361="7M",0.13,IF(W361="伪名",0.11,IF(E361&gt;信息总览!$B$4,IF(INT((G361-95)/10)&gt;5,0.09,0.07),IF(INT((I361-95)/10)&gt;5,0.09,0.07))))))))</f>
        <v>0.13</v>
      </c>
      <c r="U361" s="9">
        <f t="shared" si="40"/>
        <v>0.91</v>
      </c>
      <c r="V361" s="9">
        <f t="shared" si="41"/>
        <v>7</v>
      </c>
      <c r="W361" s="9" t="str">
        <f>IF(V361&gt;=8,"8M",IF(V361&gt;=7,"7M",IF(E361&lt;=信息总览!$B$4,IF(I361&gt;164,"伪名",""),IF(AND(E361&gt;信息总览!$B$4,E361&lt;26,G361&gt;164),"伪名",""))))</f>
        <v>7M</v>
      </c>
      <c r="X361" s="19">
        <f t="shared" si="42"/>
        <v>0</v>
      </c>
    </row>
    <row r="362" hidden="1" spans="1:24">
      <c r="A362" s="9" t="str">
        <f t="shared" si="36"/>
        <v/>
      </c>
      <c r="B362" s="8">
        <v>53135726</v>
      </c>
      <c r="C362" s="8" t="s">
        <v>724</v>
      </c>
      <c r="E362" s="8">
        <v>27</v>
      </c>
      <c r="F362" s="8">
        <v>110</v>
      </c>
      <c r="G362" s="8">
        <v>110</v>
      </c>
      <c r="H362" s="8">
        <f>IFERROR(VLOOKUP(B362,球员对应球队!A:D,4,FALSE)-G362,"")</f>
        <v>0</v>
      </c>
      <c r="I362" s="8">
        <v>140</v>
      </c>
      <c r="J362" s="10" t="s">
        <v>432</v>
      </c>
      <c r="K362" s="10" t="s">
        <v>725</v>
      </c>
      <c r="L362" s="10" t="s">
        <v>115</v>
      </c>
      <c r="M362" s="10" t="str">
        <f>VLOOKUP(L362,信息总览!C:E,3,FALSE)</f>
        <v>甲级</v>
      </c>
      <c r="N362" s="8"/>
      <c r="O362" s="8"/>
      <c r="P362" s="18">
        <f t="shared" si="37"/>
        <v>1</v>
      </c>
      <c r="Q362" s="9">
        <f t="shared" si="38"/>
        <v>1</v>
      </c>
      <c r="R362" s="9">
        <f t="shared" si="39"/>
        <v>4</v>
      </c>
      <c r="S362" s="9">
        <f>IF(E362&gt;信息总览!$B$4,Q362,IF(I362&lt;140,Q362,(Q362+R362)/2))</f>
        <v>1</v>
      </c>
      <c r="T362" s="18">
        <f>IF(AND(J362="GK",W362&lt;&gt;""),0.1,IF(S362=1,0.1,IF((S362+V362)/2=1,0.1,IF(W362="8M",0.15,IF(W362="7M",0.13,IF(W362="伪名",0.11,IF(E362&gt;信息总览!$B$4,IF(INT((G362-95)/10)&gt;5,0.09,0.07),IF(INT((I362-95)/10)&gt;5,0.09,0.07))))))))</f>
        <v>0.1</v>
      </c>
      <c r="U362" s="9">
        <f t="shared" si="40"/>
        <v>0.1</v>
      </c>
      <c r="V362" s="9">
        <f t="shared" si="41"/>
        <v>1</v>
      </c>
      <c r="W362" s="9" t="str">
        <f>IF(V362&gt;=8,"8M",IF(V362&gt;=7,"7M",IF(E362&lt;=信息总览!$B$4,IF(I362&gt;164,"伪名",""),IF(AND(E362&gt;信息总览!$B$4,E362&lt;26,G362&gt;164),"伪名",""))))</f>
        <v/>
      </c>
      <c r="X362" s="19">
        <f t="shared" si="42"/>
        <v>0</v>
      </c>
    </row>
    <row r="363" hidden="1" spans="1:24">
      <c r="A363" s="9" t="str">
        <f t="shared" si="36"/>
        <v/>
      </c>
      <c r="B363" s="20">
        <v>28066082</v>
      </c>
      <c r="C363" s="8" t="s">
        <v>726</v>
      </c>
      <c r="E363" s="8">
        <v>30</v>
      </c>
      <c r="F363" s="8">
        <v>139</v>
      </c>
      <c r="G363" s="8">
        <v>139</v>
      </c>
      <c r="H363" s="8">
        <f>IFERROR(VLOOKUP(B363,球员对应球队!A:D,4,FALSE)-G363,"")</f>
        <v>0</v>
      </c>
      <c r="I363" s="8">
        <v>162</v>
      </c>
      <c r="J363" s="10" t="s">
        <v>303</v>
      </c>
      <c r="K363" s="10" t="s">
        <v>348</v>
      </c>
      <c r="L363" s="10" t="s">
        <v>115</v>
      </c>
      <c r="M363" s="10" t="str">
        <f>VLOOKUP(L363,信息总览!C:E,3,FALSE)</f>
        <v>甲级</v>
      </c>
      <c r="P363" s="18">
        <f t="shared" si="37"/>
        <v>4</v>
      </c>
      <c r="Q363" s="9">
        <f t="shared" si="38"/>
        <v>4</v>
      </c>
      <c r="R363" s="9">
        <f t="shared" si="39"/>
        <v>6</v>
      </c>
      <c r="S363" s="9">
        <f>IF(E363&gt;信息总览!$B$4,Q363,IF(I363&lt;140,Q363,(Q363+R363)/2))</f>
        <v>4</v>
      </c>
      <c r="T363" s="18">
        <f>IF(AND(J363="GK",W363&lt;&gt;""),0.1,IF(S363=1,0.1,IF((S363+V363)/2=1,0.1,IF(W363="8M",0.15,IF(W363="7M",0.13,IF(W363="伪名",0.11,IF(E363&gt;信息总览!$B$4,IF(INT((G363-95)/10)&gt;5,0.09,0.07),IF(INT((I363-95)/10)&gt;5,0.09,0.07))))))))</f>
        <v>0.07</v>
      </c>
      <c r="U363" s="9">
        <f t="shared" si="40"/>
        <v>0.28</v>
      </c>
      <c r="V363" s="9">
        <f t="shared" si="41"/>
        <v>4</v>
      </c>
      <c r="W363" s="9" t="str">
        <f>IF(V363&gt;=8,"8M",IF(V363&gt;=7,"7M",IF(E363&lt;=信息总览!$B$4,IF(I363&gt;164,"伪名",""),IF(AND(E363&gt;信息总览!$B$4,E363&lt;26,G363&gt;164),"伪名",""))))</f>
        <v/>
      </c>
      <c r="X363" s="19">
        <f t="shared" si="42"/>
        <v>0</v>
      </c>
    </row>
    <row r="364" hidden="1" spans="1:24">
      <c r="A364" s="9" t="str">
        <f t="shared" si="36"/>
        <v/>
      </c>
      <c r="B364" s="20">
        <v>53161610</v>
      </c>
      <c r="C364" s="8" t="s">
        <v>727</v>
      </c>
      <c r="E364" s="8">
        <v>25</v>
      </c>
      <c r="F364" s="8">
        <v>128</v>
      </c>
      <c r="G364" s="8">
        <v>128</v>
      </c>
      <c r="H364" s="8">
        <f>IFERROR(VLOOKUP(B364,球员对应球队!A:D,4,FALSE)-G364,"")</f>
        <v>0</v>
      </c>
      <c r="I364" s="8">
        <v>134</v>
      </c>
      <c r="J364" s="10" t="s">
        <v>728</v>
      </c>
      <c r="K364" s="10" t="s">
        <v>729</v>
      </c>
      <c r="L364" s="10" t="s">
        <v>115</v>
      </c>
      <c r="M364" s="10" t="str">
        <f>VLOOKUP(L364,信息总览!C:E,3,FALSE)</f>
        <v>甲级</v>
      </c>
      <c r="P364" s="18">
        <f t="shared" si="37"/>
        <v>3</v>
      </c>
      <c r="Q364" s="9">
        <f t="shared" si="38"/>
        <v>3</v>
      </c>
      <c r="R364" s="9">
        <f t="shared" si="39"/>
        <v>3</v>
      </c>
      <c r="S364" s="9">
        <f>IF(E364&gt;信息总览!$B$4,Q364,IF(I364&lt;140,Q364,(Q364+R364)/2))</f>
        <v>3</v>
      </c>
      <c r="T364" s="18">
        <f>IF(AND(J364="GK",W364&lt;&gt;""),0.1,IF(S364=1,0.1,IF((S364+V364)/2=1,0.1,IF(W364="8M",0.15,IF(W364="7M",0.13,IF(W364="伪名",0.11,IF(E364&gt;信息总览!$B$4,IF(INT((G364-95)/10)&gt;5,0.09,0.07),IF(INT((I364-95)/10)&gt;5,0.09,0.07))))))))</f>
        <v>0.07</v>
      </c>
      <c r="U364" s="9">
        <f t="shared" si="40"/>
        <v>0.21</v>
      </c>
      <c r="V364" s="9">
        <f t="shared" si="41"/>
        <v>3</v>
      </c>
      <c r="W364" s="9" t="str">
        <f>IF(V364&gt;=8,"8M",IF(V364&gt;=7,"7M",IF(E364&lt;=信息总览!$B$4,IF(I364&gt;164,"伪名",""),IF(AND(E364&gt;信息总览!$B$4,E364&lt;26,G364&gt;164),"伪名",""))))</f>
        <v/>
      </c>
      <c r="X364" s="19">
        <f t="shared" si="42"/>
        <v>0</v>
      </c>
    </row>
    <row r="365" hidden="1" spans="1:24">
      <c r="A365" s="9" t="str">
        <f t="shared" si="36"/>
        <v/>
      </c>
      <c r="B365" s="20">
        <v>96088106</v>
      </c>
      <c r="C365" s="8" t="s">
        <v>730</v>
      </c>
      <c r="E365" s="8">
        <v>27</v>
      </c>
      <c r="F365" s="8">
        <v>115</v>
      </c>
      <c r="G365" s="8">
        <v>115</v>
      </c>
      <c r="H365" s="8">
        <f>IFERROR(VLOOKUP(B365,球员对应球队!A:D,4,FALSE)-G365,"")</f>
        <v>0</v>
      </c>
      <c r="I365" s="8">
        <v>130</v>
      </c>
      <c r="J365" s="10" t="s">
        <v>488</v>
      </c>
      <c r="K365" s="10" t="s">
        <v>731</v>
      </c>
      <c r="L365" s="10" t="s">
        <v>115</v>
      </c>
      <c r="M365" s="10" t="str">
        <f>VLOOKUP(L365,信息总览!C:E,3,FALSE)</f>
        <v>甲级</v>
      </c>
      <c r="P365" s="18">
        <f t="shared" si="37"/>
        <v>2</v>
      </c>
      <c r="Q365" s="9">
        <f t="shared" si="38"/>
        <v>2</v>
      </c>
      <c r="R365" s="9">
        <f t="shared" si="39"/>
        <v>3</v>
      </c>
      <c r="S365" s="9">
        <f>IF(E365&gt;信息总览!$B$4,Q365,IF(I365&lt;140,Q365,(Q365+R365)/2))</f>
        <v>2</v>
      </c>
      <c r="T365" s="18">
        <f>IF(AND(J365="GK",W365&lt;&gt;""),0.1,IF(S365=1,0.1,IF((S365+V365)/2=1,0.1,IF(W365="8M",0.15,IF(W365="7M",0.13,IF(W365="伪名",0.11,IF(E365&gt;信息总览!$B$4,IF(INT((G365-95)/10)&gt;5,0.09,0.07),IF(INT((I365-95)/10)&gt;5,0.09,0.07))))))))</f>
        <v>0.07</v>
      </c>
      <c r="U365" s="9">
        <f t="shared" si="40"/>
        <v>0.14</v>
      </c>
      <c r="V365" s="9">
        <f t="shared" si="41"/>
        <v>2</v>
      </c>
      <c r="W365" s="9" t="str">
        <f>IF(V365&gt;=8,"8M",IF(V365&gt;=7,"7M",IF(E365&lt;=信息总览!$B$4,IF(I365&gt;164,"伪名",""),IF(AND(E365&gt;信息总览!$B$4,E365&lt;26,G365&gt;164),"伪名",""))))</f>
        <v/>
      </c>
      <c r="X365" s="19">
        <f t="shared" si="42"/>
        <v>0</v>
      </c>
    </row>
    <row r="366" hidden="1" spans="1:24">
      <c r="A366" s="9" t="str">
        <f t="shared" si="36"/>
        <v>7M</v>
      </c>
      <c r="B366" s="8">
        <v>37047745</v>
      </c>
      <c r="C366" s="8" t="s">
        <v>732</v>
      </c>
      <c r="E366" s="8">
        <v>28</v>
      </c>
      <c r="F366" s="8">
        <v>165</v>
      </c>
      <c r="G366" s="8">
        <v>165</v>
      </c>
      <c r="H366" s="8">
        <f>IFERROR(VLOOKUP(B366,球员对应球队!A:D,4,FALSE)-G366,"")</f>
        <v>0</v>
      </c>
      <c r="I366" s="8">
        <v>180</v>
      </c>
      <c r="J366" s="10" t="s">
        <v>206</v>
      </c>
      <c r="K366" s="10" t="s">
        <v>210</v>
      </c>
      <c r="L366" s="10" t="s">
        <v>115</v>
      </c>
      <c r="M366" s="10" t="str">
        <f>VLOOKUP(L366,信息总览!C:E,3,FALSE)</f>
        <v>甲级</v>
      </c>
      <c r="N366" s="8"/>
      <c r="O366" s="8"/>
      <c r="P366" s="18">
        <f t="shared" si="37"/>
        <v>7</v>
      </c>
      <c r="Q366" s="9">
        <f t="shared" si="38"/>
        <v>7</v>
      </c>
      <c r="R366" s="9">
        <f t="shared" si="39"/>
        <v>8</v>
      </c>
      <c r="S366" s="9">
        <f>IF(E366&gt;信息总览!$B$4,Q366,IF(I366&lt;140,Q366,(Q366+R366)/2))</f>
        <v>7</v>
      </c>
      <c r="T366" s="18">
        <f>IF(AND(J366="GK",W366&lt;&gt;""),0.1,IF(S366=1,0.1,IF((S366+V366)/2=1,0.1,IF(W366="8M",0.15,IF(W366="7M",0.13,IF(W366="伪名",0.11,IF(E366&gt;信息总览!$B$4,IF(INT((G366-95)/10)&gt;5,0.09,0.07),IF(INT((I366-95)/10)&gt;5,0.09,0.07))))))))</f>
        <v>0.13</v>
      </c>
      <c r="U366" s="9">
        <f t="shared" si="40"/>
        <v>0.91</v>
      </c>
      <c r="V366" s="9">
        <f t="shared" si="41"/>
        <v>7</v>
      </c>
      <c r="W366" s="9" t="str">
        <f>IF(V366&gt;=8,"8M",IF(V366&gt;=7,"7M",IF(E366&lt;=信息总览!$B$4,IF(I366&gt;164,"伪名",""),IF(AND(E366&gt;信息总览!$B$4,E366&lt;26,G366&gt;164),"伪名",""))))</f>
        <v>7M</v>
      </c>
      <c r="X366" s="19">
        <f t="shared" si="42"/>
        <v>0</v>
      </c>
    </row>
    <row r="367" hidden="1" spans="1:24">
      <c r="A367" s="9" t="str">
        <f t="shared" si="36"/>
        <v/>
      </c>
      <c r="B367" s="20">
        <v>28116427</v>
      </c>
      <c r="C367" s="8" t="s">
        <v>733</v>
      </c>
      <c r="E367" s="8">
        <v>24</v>
      </c>
      <c r="F367" s="8">
        <v>146</v>
      </c>
      <c r="G367" s="8">
        <v>146</v>
      </c>
      <c r="H367" s="8">
        <f>IFERROR(VLOOKUP(B367,球员对应球队!A:D,4,FALSE)-G367,"")</f>
        <v>0</v>
      </c>
      <c r="I367" s="8">
        <v>155</v>
      </c>
      <c r="J367" s="10" t="s">
        <v>734</v>
      </c>
      <c r="K367" s="10" t="s">
        <v>348</v>
      </c>
      <c r="L367" s="10" t="s">
        <v>115</v>
      </c>
      <c r="M367" s="10" t="str">
        <f>VLOOKUP(L367,信息总览!C:E,3,FALSE)</f>
        <v>甲级</v>
      </c>
      <c r="P367" s="18">
        <f t="shared" si="37"/>
        <v>5</v>
      </c>
      <c r="Q367" s="9">
        <f t="shared" si="38"/>
        <v>5</v>
      </c>
      <c r="R367" s="9">
        <f t="shared" si="39"/>
        <v>6</v>
      </c>
      <c r="S367" s="9">
        <f>IF(E367&gt;信息总览!$B$4,Q367,IF(I367&lt;140,Q367,(Q367+R367)/2))</f>
        <v>5.5</v>
      </c>
      <c r="T367" s="18">
        <f>IF(AND(J367="GK",W367&lt;&gt;""),0.1,IF(S367=1,0.1,IF((S367+V367)/2=1,0.1,IF(W367="8M",0.15,IF(W367="7M",0.13,IF(W367="伪名",0.11,IF(E367&gt;信息总览!$B$4,IF(INT((G367-95)/10)&gt;5,0.09,0.07),IF(INT((I367-95)/10)&gt;5,0.09,0.07))))))))</f>
        <v>0.09</v>
      </c>
      <c r="U367" s="9">
        <f t="shared" si="40"/>
        <v>0.495</v>
      </c>
      <c r="V367" s="9">
        <f t="shared" si="41"/>
        <v>5.5</v>
      </c>
      <c r="W367" s="9" t="str">
        <f>IF(V367&gt;=8,"8M",IF(V367&gt;=7,"7M",IF(E367&lt;=信息总览!$B$4,IF(I367&gt;164,"伪名",""),IF(AND(E367&gt;信息总览!$B$4,E367&lt;26,G367&gt;164),"伪名",""))))</f>
        <v/>
      </c>
      <c r="X367" s="19">
        <f t="shared" si="42"/>
        <v>0</v>
      </c>
    </row>
    <row r="368" hidden="1" spans="1:24">
      <c r="A368" s="9" t="str">
        <f t="shared" si="36"/>
        <v/>
      </c>
      <c r="B368" s="8">
        <v>91107360</v>
      </c>
      <c r="C368" s="12" t="s">
        <v>735</v>
      </c>
      <c r="D368" s="12"/>
      <c r="E368" s="8">
        <v>29</v>
      </c>
      <c r="F368" s="8">
        <v>145</v>
      </c>
      <c r="G368" s="8">
        <v>145</v>
      </c>
      <c r="H368" s="8">
        <f>IFERROR(VLOOKUP(B368,球员对应球队!A:D,4,FALSE)-G368,"")</f>
        <v>0</v>
      </c>
      <c r="I368" s="8">
        <v>159</v>
      </c>
      <c r="J368" s="10" t="s">
        <v>270</v>
      </c>
      <c r="K368" s="10" t="s">
        <v>284</v>
      </c>
      <c r="L368" s="10" t="s">
        <v>115</v>
      </c>
      <c r="M368" s="10" t="str">
        <f>VLOOKUP(L368,信息总览!C:E,3,FALSE)</f>
        <v>甲级</v>
      </c>
      <c r="N368" s="8"/>
      <c r="O368" s="8"/>
      <c r="P368" s="18">
        <f t="shared" si="37"/>
        <v>5</v>
      </c>
      <c r="Q368" s="9">
        <f t="shared" si="38"/>
        <v>5</v>
      </c>
      <c r="R368" s="9">
        <f t="shared" si="39"/>
        <v>6</v>
      </c>
      <c r="S368" s="9">
        <f>IF(E368&gt;信息总览!$B$4,Q368,IF(I368&lt;140,Q368,(Q368+R368)/2))</f>
        <v>5</v>
      </c>
      <c r="T368" s="18">
        <f>IF(AND(J368="GK",W368&lt;&gt;""),0.1,IF(S368=1,0.1,IF((S368+V368)/2=1,0.1,IF(W368="8M",0.15,IF(W368="7M",0.13,IF(W368="伪名",0.11,IF(E368&gt;信息总览!$B$4,IF(INT((G368-95)/10)&gt;5,0.09,0.07),IF(INT((I368-95)/10)&gt;5,0.09,0.07))))))))</f>
        <v>0.07</v>
      </c>
      <c r="U368" s="9">
        <f t="shared" si="40"/>
        <v>0.35</v>
      </c>
      <c r="V368" s="9">
        <f t="shared" si="41"/>
        <v>5</v>
      </c>
      <c r="W368" s="9" t="str">
        <f>IF(V368&gt;=8,"8M",IF(V368&gt;=7,"7M",IF(E368&lt;=信息总览!$B$4,IF(I368&gt;164,"伪名",""),IF(AND(E368&gt;信息总览!$B$4,E368&lt;26,G368&gt;164),"伪名",""))))</f>
        <v/>
      </c>
      <c r="X368" s="19">
        <f t="shared" si="42"/>
        <v>0</v>
      </c>
    </row>
    <row r="369" hidden="1" spans="1:24">
      <c r="A369" s="9" t="str">
        <f t="shared" si="36"/>
        <v/>
      </c>
      <c r="B369" s="20">
        <v>43017499</v>
      </c>
      <c r="C369" s="8" t="s">
        <v>736</v>
      </c>
      <c r="E369" s="8">
        <v>37</v>
      </c>
      <c r="F369" s="8">
        <v>152</v>
      </c>
      <c r="G369" s="8">
        <v>152</v>
      </c>
      <c r="I369" s="8">
        <v>159</v>
      </c>
      <c r="J369" s="10" t="s">
        <v>377</v>
      </c>
      <c r="K369" s="10" t="s">
        <v>236</v>
      </c>
      <c r="L369" s="10" t="s">
        <v>115</v>
      </c>
      <c r="M369" s="10" t="str">
        <f>VLOOKUP(L369,信息总览!C:E,3,FALSE)</f>
        <v>甲级</v>
      </c>
      <c r="N369" s="8"/>
      <c r="O369" s="8"/>
      <c r="P369" s="18">
        <f t="shared" si="37"/>
        <v>5</v>
      </c>
      <c r="Q369" s="9">
        <f t="shared" si="38"/>
        <v>5</v>
      </c>
      <c r="R369" s="9">
        <f t="shared" si="39"/>
        <v>6</v>
      </c>
      <c r="S369" s="9">
        <f>IF(E369&gt;信息总览!$B$4,Q369,IF(I369&lt;140,Q369,(Q369+R369)/2))</f>
        <v>5</v>
      </c>
      <c r="T369" s="18">
        <f>IF(AND(J369="GK",W369&lt;&gt;""),0.1,IF(S369=1,0.1,IF((S369+V369)/2=1,0.1,IF(W369="8M",0.15,IF(W369="7M",0.13,IF(W369="伪名",0.11,IF(E369&gt;信息总览!$B$4,IF(INT((G369-95)/10)&gt;5,0.09,0.07),IF(INT((I369-95)/10)&gt;5,0.09,0.07))))))))</f>
        <v>0.07</v>
      </c>
      <c r="U369" s="9">
        <f t="shared" si="40"/>
        <v>0.35</v>
      </c>
      <c r="V369" s="9">
        <f t="shared" si="41"/>
        <v>5</v>
      </c>
      <c r="W369" s="9" t="str">
        <f>IF(V369&gt;=8,"8M",IF(V369&gt;=7,"7M",IF(E369&lt;=信息总览!$B$4,IF(I369&gt;164,"伪名",""),IF(AND(E369&gt;信息总览!$B$4,E369&lt;26,G369&gt;164),"伪名",""))))</f>
        <v/>
      </c>
      <c r="X369" s="19">
        <f t="shared" si="42"/>
        <v>0</v>
      </c>
    </row>
    <row r="370" hidden="1" spans="1:24">
      <c r="A370" s="9" t="str">
        <f t="shared" si="36"/>
        <v/>
      </c>
      <c r="B370" s="8">
        <v>34000647</v>
      </c>
      <c r="C370" s="8" t="s">
        <v>737</v>
      </c>
      <c r="E370" s="8">
        <v>38</v>
      </c>
      <c r="F370" s="8">
        <v>141</v>
      </c>
      <c r="G370" s="8">
        <v>141</v>
      </c>
      <c r="H370" s="8">
        <f>IFERROR(VLOOKUP(B370,球员对应球队!A:D,4,FALSE)-G370,"")</f>
        <v>0</v>
      </c>
      <c r="I370" s="8">
        <v>160</v>
      </c>
      <c r="J370" s="10" t="s">
        <v>189</v>
      </c>
      <c r="K370" s="10" t="s">
        <v>243</v>
      </c>
      <c r="L370" s="10" t="s">
        <v>43</v>
      </c>
      <c r="M370" s="10" t="str">
        <f>VLOOKUP(L370,信息总览!C:E,3,FALSE)</f>
        <v>超级</v>
      </c>
      <c r="N370" s="8"/>
      <c r="O370" s="8"/>
      <c r="P370" s="18">
        <f t="shared" si="37"/>
        <v>4</v>
      </c>
      <c r="Q370" s="9">
        <f t="shared" si="38"/>
        <v>4</v>
      </c>
      <c r="R370" s="9">
        <f t="shared" si="39"/>
        <v>6</v>
      </c>
      <c r="S370" s="9">
        <f>IF(E370&gt;信息总览!$B$4,Q370,IF(I370&lt;140,Q370,(Q370+R370)/2))</f>
        <v>4</v>
      </c>
      <c r="T370" s="18">
        <f>IF(AND(J370="GK",W370&lt;&gt;""),0.1,IF(S370=1,0.1,IF((S370+V370)/2=1,0.1,IF(W370="8M",0.15,IF(W370="7M",0.13,IF(W370="伪名",0.11,IF(E370&gt;信息总览!$B$4,IF(INT((G370-95)/10)&gt;5,0.09,0.07),IF(INT((I370-95)/10)&gt;5,0.09,0.07))))))))</f>
        <v>0.07</v>
      </c>
      <c r="U370" s="9">
        <f t="shared" si="40"/>
        <v>0.28</v>
      </c>
      <c r="V370" s="9">
        <f t="shared" si="41"/>
        <v>4</v>
      </c>
      <c r="W370" s="9" t="str">
        <f>IF(V370&gt;=8,"8M",IF(V370&gt;=7,"7M",IF(E370&lt;=信息总览!$B$4,IF(I370&gt;164,"伪名",""),IF(AND(E370&gt;信息总览!$B$4,E370&lt;26,G370&gt;164),"伪名",""))))</f>
        <v/>
      </c>
      <c r="X370" s="19">
        <f t="shared" si="42"/>
        <v>0</v>
      </c>
    </row>
    <row r="371" hidden="1" spans="1:24">
      <c r="A371" s="9" t="str">
        <f t="shared" si="36"/>
        <v/>
      </c>
      <c r="B371" s="8">
        <v>62097693</v>
      </c>
      <c r="C371" s="12" t="s">
        <v>738</v>
      </c>
      <c r="D371" s="12"/>
      <c r="E371" s="8">
        <v>29</v>
      </c>
      <c r="F371" s="8">
        <v>122</v>
      </c>
      <c r="G371" s="8">
        <v>122</v>
      </c>
      <c r="H371" s="8">
        <f>IFERROR(VLOOKUP(B371,球员对应球队!A:D,4,FALSE)-G371,"")</f>
        <v>0</v>
      </c>
      <c r="I371" s="8">
        <v>125</v>
      </c>
      <c r="J371" s="10" t="s">
        <v>216</v>
      </c>
      <c r="K371" s="10" t="s">
        <v>501</v>
      </c>
      <c r="L371" s="10" t="s">
        <v>43</v>
      </c>
      <c r="M371" s="10" t="str">
        <f>VLOOKUP(L371,信息总览!C:E,3,FALSE)</f>
        <v>超级</v>
      </c>
      <c r="N371" s="8"/>
      <c r="O371" s="8"/>
      <c r="P371" s="18">
        <f t="shared" si="37"/>
        <v>2</v>
      </c>
      <c r="Q371" s="9">
        <f t="shared" si="38"/>
        <v>2</v>
      </c>
      <c r="R371" s="9">
        <f t="shared" si="39"/>
        <v>3</v>
      </c>
      <c r="S371" s="9">
        <f>IF(E371&gt;信息总览!$B$4,Q371,IF(I371&lt;140,Q371,(Q371+R371)/2))</f>
        <v>2</v>
      </c>
      <c r="T371" s="18">
        <f>IF(AND(J371="GK",W371&lt;&gt;""),0.1,IF(S371=1,0.1,IF((S371+V371)/2=1,0.1,IF(W371="8M",0.15,IF(W371="7M",0.13,IF(W371="伪名",0.11,IF(E371&gt;信息总览!$B$4,IF(INT((G371-95)/10)&gt;5,0.09,0.07),IF(INT((I371-95)/10)&gt;5,0.09,0.07))))))))</f>
        <v>0.07</v>
      </c>
      <c r="U371" s="9">
        <f t="shared" si="40"/>
        <v>0.14</v>
      </c>
      <c r="V371" s="9">
        <f t="shared" si="41"/>
        <v>2</v>
      </c>
      <c r="W371" s="9" t="str">
        <f>IF(V371&gt;=8,"8M",IF(V371&gt;=7,"7M",IF(E371&lt;=信息总览!$B$4,IF(I371&gt;164,"伪名",""),IF(AND(E371&gt;信息总览!$B$4,E371&lt;26,G371&gt;164),"伪名",""))))</f>
        <v/>
      </c>
      <c r="X371" s="19">
        <f t="shared" si="42"/>
        <v>0</v>
      </c>
    </row>
    <row r="372" hidden="1" spans="1:24">
      <c r="A372" s="9" t="str">
        <f t="shared" si="36"/>
        <v/>
      </c>
      <c r="B372" s="12">
        <v>13196616</v>
      </c>
      <c r="C372" s="12" t="s">
        <v>739</v>
      </c>
      <c r="D372" s="12"/>
      <c r="E372" s="8">
        <v>26</v>
      </c>
      <c r="F372" s="8">
        <v>148</v>
      </c>
      <c r="G372" s="8">
        <v>148</v>
      </c>
      <c r="H372" s="8">
        <f>IFERROR(VLOOKUP(B372,球员对应球队!A:D,4,FALSE)-G372,"")</f>
        <v>0</v>
      </c>
      <c r="I372" s="8">
        <v>156</v>
      </c>
      <c r="J372" s="10" t="s">
        <v>216</v>
      </c>
      <c r="K372" s="10" t="s">
        <v>740</v>
      </c>
      <c r="L372" s="10" t="s">
        <v>43</v>
      </c>
      <c r="M372" s="10" t="str">
        <f>VLOOKUP(L372,信息总览!C:E,3,FALSE)</f>
        <v>超级</v>
      </c>
      <c r="N372" s="8"/>
      <c r="O372" s="8"/>
      <c r="P372" s="18">
        <f t="shared" si="37"/>
        <v>5</v>
      </c>
      <c r="Q372" s="9">
        <f t="shared" si="38"/>
        <v>5</v>
      </c>
      <c r="R372" s="9">
        <f t="shared" si="39"/>
        <v>6</v>
      </c>
      <c r="S372" s="9">
        <f>IF(E372&gt;信息总览!$B$4,Q372,IF(I372&lt;140,Q372,(Q372+R372)/2))</f>
        <v>5</v>
      </c>
      <c r="T372" s="18">
        <f>IF(AND(J372="GK",W372&lt;&gt;""),0.1,IF(S372=1,0.1,IF((S372+V372)/2=1,0.1,IF(W372="8M",0.15,IF(W372="7M",0.13,IF(W372="伪名",0.11,IF(E372&gt;信息总览!$B$4,IF(INT((G372-95)/10)&gt;5,0.09,0.07),IF(INT((I372-95)/10)&gt;5,0.09,0.07))))))))</f>
        <v>0.07</v>
      </c>
      <c r="U372" s="9">
        <f t="shared" si="40"/>
        <v>0.35</v>
      </c>
      <c r="V372" s="9">
        <f t="shared" si="41"/>
        <v>5</v>
      </c>
      <c r="W372" s="9" t="str">
        <f>IF(V372&gt;=8,"8M",IF(V372&gt;=7,"7M",IF(E372&lt;=信息总览!$B$4,IF(I372&gt;164,"伪名",""),IF(AND(E372&gt;信息总览!$B$4,E372&lt;26,G372&gt;164),"伪名",""))))</f>
        <v/>
      </c>
      <c r="X372" s="19">
        <f t="shared" si="42"/>
        <v>0</v>
      </c>
    </row>
    <row r="373" hidden="1" spans="1:24">
      <c r="A373" s="9" t="str">
        <f t="shared" si="36"/>
        <v/>
      </c>
      <c r="B373" s="12">
        <v>19217413</v>
      </c>
      <c r="C373" s="12" t="s">
        <v>741</v>
      </c>
      <c r="D373" s="12"/>
      <c r="E373" s="8">
        <v>28</v>
      </c>
      <c r="F373" s="8">
        <v>142</v>
      </c>
      <c r="G373" s="8">
        <v>142</v>
      </c>
      <c r="H373" s="8">
        <f>IFERROR(VLOOKUP(B373,球员对应球队!A:D,4,FALSE)-G373,"")</f>
        <v>0</v>
      </c>
      <c r="I373" s="8">
        <v>150</v>
      </c>
      <c r="J373" s="10" t="s">
        <v>235</v>
      </c>
      <c r="K373" s="10" t="s">
        <v>257</v>
      </c>
      <c r="L373" s="10" t="s">
        <v>43</v>
      </c>
      <c r="M373" s="10" t="str">
        <f>VLOOKUP(L373,信息总览!C:E,3,FALSE)</f>
        <v>超级</v>
      </c>
      <c r="N373" s="8"/>
      <c r="O373" s="8"/>
      <c r="P373" s="18">
        <f t="shared" si="37"/>
        <v>4</v>
      </c>
      <c r="Q373" s="9">
        <f t="shared" si="38"/>
        <v>4</v>
      </c>
      <c r="R373" s="9">
        <f t="shared" si="39"/>
        <v>5</v>
      </c>
      <c r="S373" s="9">
        <f>IF(E373&gt;信息总览!$B$4,Q373,IF(I373&lt;140,Q373,(Q373+R373)/2))</f>
        <v>4</v>
      </c>
      <c r="T373" s="18">
        <f>IF(AND(J373="GK",W373&lt;&gt;""),0.1,IF(S373=1,0.1,IF((S373+V373)/2=1,0.1,IF(W373="8M",0.15,IF(W373="7M",0.13,IF(W373="伪名",0.11,IF(E373&gt;信息总览!$B$4,IF(INT((G373-95)/10)&gt;5,0.09,0.07),IF(INT((I373-95)/10)&gt;5,0.09,0.07))))))))</f>
        <v>0.07</v>
      </c>
      <c r="U373" s="9">
        <f t="shared" si="40"/>
        <v>0.28</v>
      </c>
      <c r="V373" s="9">
        <f t="shared" si="41"/>
        <v>4</v>
      </c>
      <c r="W373" s="9" t="str">
        <f>IF(V373&gt;=8,"8M",IF(V373&gt;=7,"7M",IF(E373&lt;=信息总览!$B$4,IF(I373&gt;164,"伪名",""),IF(AND(E373&gt;信息总览!$B$4,E373&lt;26,G373&gt;164),"伪名",""))))</f>
        <v/>
      </c>
      <c r="X373" s="19">
        <f t="shared" si="42"/>
        <v>0</v>
      </c>
    </row>
    <row r="374" hidden="1" spans="1:24">
      <c r="A374" s="9" t="str">
        <f t="shared" si="36"/>
        <v/>
      </c>
      <c r="B374" s="12">
        <v>43393176</v>
      </c>
      <c r="C374" s="12" t="s">
        <v>742</v>
      </c>
      <c r="D374" s="12"/>
      <c r="E374" s="8">
        <v>23</v>
      </c>
      <c r="F374" s="8">
        <v>125</v>
      </c>
      <c r="G374" s="8">
        <v>132</v>
      </c>
      <c r="H374" s="8">
        <f>IFERROR(VLOOKUP(B374,球员对应球队!A:D,4,FALSE)-G374,"")</f>
        <v>0</v>
      </c>
      <c r="I374" s="8">
        <v>148</v>
      </c>
      <c r="J374" s="10" t="s">
        <v>270</v>
      </c>
      <c r="K374" s="10" t="s">
        <v>236</v>
      </c>
      <c r="L374" s="10" t="s">
        <v>43</v>
      </c>
      <c r="M374" s="10" t="str">
        <f>VLOOKUP(L374,信息总览!C:E,3,FALSE)</f>
        <v>超级</v>
      </c>
      <c r="N374" s="8"/>
      <c r="O374" s="8"/>
      <c r="P374" s="18">
        <f t="shared" si="37"/>
        <v>3</v>
      </c>
      <c r="Q374" s="9">
        <f t="shared" si="38"/>
        <v>3</v>
      </c>
      <c r="R374" s="9">
        <f t="shared" si="39"/>
        <v>5</v>
      </c>
      <c r="S374" s="9">
        <f>IF(E374&gt;信息总览!$B$4,Q374,IF(I374&lt;140,Q374,(Q374+R374)/2))</f>
        <v>4</v>
      </c>
      <c r="T374" s="18">
        <f>IF(AND(J374="GK",W374&lt;&gt;""),0.1,IF(S374=1,0.1,IF((S374+V374)/2=1,0.1,IF(W374="8M",0.15,IF(W374="7M",0.13,IF(W374="伪名",0.11,IF(E374&gt;信息总览!$B$4,IF(INT((G374-95)/10)&gt;5,0.09,0.07),IF(INT((I374-95)/10)&gt;5,0.09,0.07))))))))</f>
        <v>0.07</v>
      </c>
      <c r="U374" s="9">
        <f t="shared" si="40"/>
        <v>0.28</v>
      </c>
      <c r="V374" s="9">
        <f t="shared" si="41"/>
        <v>4</v>
      </c>
      <c r="W374" s="9" t="str">
        <f>IF(V374&gt;=8,"8M",IF(V374&gt;=7,"7M",IF(E374&lt;=信息总览!$B$4,IF(I374&gt;164,"伪名",""),IF(AND(E374&gt;信息总览!$B$4,E374&lt;26,G374&gt;164),"伪名",""))))</f>
        <v/>
      </c>
      <c r="X374" s="19">
        <f t="shared" si="42"/>
        <v>16</v>
      </c>
    </row>
    <row r="375" hidden="1" spans="1:24">
      <c r="A375" s="9" t="str">
        <f t="shared" si="36"/>
        <v/>
      </c>
      <c r="B375" s="12">
        <v>51070655</v>
      </c>
      <c r="C375" s="12" t="s">
        <v>743</v>
      </c>
      <c r="D375" s="12"/>
      <c r="E375" s="8">
        <v>26</v>
      </c>
      <c r="F375" s="8">
        <v>132</v>
      </c>
      <c r="G375" s="8">
        <v>132</v>
      </c>
      <c r="H375" s="8">
        <f>IFERROR(VLOOKUP(B375,球员对应球队!A:D,4,FALSE)-G375,"")</f>
        <v>0</v>
      </c>
      <c r="I375" s="8">
        <v>145</v>
      </c>
      <c r="J375" s="10" t="s">
        <v>213</v>
      </c>
      <c r="K375" s="10" t="s">
        <v>511</v>
      </c>
      <c r="L375" s="10" t="s">
        <v>43</v>
      </c>
      <c r="M375" s="10" t="str">
        <f>VLOOKUP(L375,信息总览!C:E,3,FALSE)</f>
        <v>超级</v>
      </c>
      <c r="N375" s="8"/>
      <c r="O375" s="8"/>
      <c r="P375" s="18">
        <f t="shared" si="37"/>
        <v>3</v>
      </c>
      <c r="Q375" s="9">
        <f t="shared" si="38"/>
        <v>3</v>
      </c>
      <c r="R375" s="9">
        <f t="shared" si="39"/>
        <v>5</v>
      </c>
      <c r="S375" s="9">
        <f>IF(E375&gt;信息总览!$B$4,Q375,IF(I375&lt;140,Q375,(Q375+R375)/2))</f>
        <v>3</v>
      </c>
      <c r="T375" s="18">
        <f>IF(AND(J375="GK",W375&lt;&gt;""),0.1,IF(S375=1,0.1,IF((S375+V375)/2=1,0.1,IF(W375="8M",0.15,IF(W375="7M",0.13,IF(W375="伪名",0.11,IF(E375&gt;信息总览!$B$4,IF(INT((G375-95)/10)&gt;5,0.09,0.07),IF(INT((I375-95)/10)&gt;5,0.09,0.07))))))))</f>
        <v>0.07</v>
      </c>
      <c r="U375" s="9">
        <f t="shared" si="40"/>
        <v>0.21</v>
      </c>
      <c r="V375" s="9">
        <f t="shared" si="41"/>
        <v>3</v>
      </c>
      <c r="W375" s="9" t="str">
        <f>IF(V375&gt;=8,"8M",IF(V375&gt;=7,"7M",IF(E375&lt;=信息总览!$B$4,IF(I375&gt;164,"伪名",""),IF(AND(E375&gt;信息总览!$B$4,E375&lt;26,G375&gt;164),"伪名",""))))</f>
        <v/>
      </c>
      <c r="X375" s="19">
        <f t="shared" si="42"/>
        <v>0</v>
      </c>
    </row>
    <row r="376" hidden="1" spans="1:24">
      <c r="A376" s="9" t="str">
        <f t="shared" si="36"/>
        <v/>
      </c>
      <c r="B376" s="8">
        <v>29175587</v>
      </c>
      <c r="C376" s="12" t="s">
        <v>744</v>
      </c>
      <c r="D376" s="12"/>
      <c r="E376" s="8">
        <v>25</v>
      </c>
      <c r="F376" s="8">
        <v>133</v>
      </c>
      <c r="G376" s="8">
        <v>133</v>
      </c>
      <c r="H376" s="8">
        <f>IFERROR(VLOOKUP(B376,球员对应球队!A:D,4,FALSE)-G376,"")</f>
        <v>0</v>
      </c>
      <c r="I376" s="8">
        <v>143</v>
      </c>
      <c r="J376" s="10" t="s">
        <v>196</v>
      </c>
      <c r="K376" s="10" t="s">
        <v>259</v>
      </c>
      <c r="L376" s="10" t="s">
        <v>43</v>
      </c>
      <c r="M376" s="10" t="str">
        <f>VLOOKUP(L376,信息总览!C:E,3,FALSE)</f>
        <v>超级</v>
      </c>
      <c r="N376" s="8"/>
      <c r="O376" s="8"/>
      <c r="P376" s="18">
        <f t="shared" si="37"/>
        <v>3</v>
      </c>
      <c r="Q376" s="9">
        <f t="shared" si="38"/>
        <v>3</v>
      </c>
      <c r="R376" s="9">
        <f t="shared" si="39"/>
        <v>4</v>
      </c>
      <c r="S376" s="9">
        <f>IF(E376&gt;信息总览!$B$4,Q376,IF(I376&lt;140,Q376,(Q376+R376)/2))</f>
        <v>3</v>
      </c>
      <c r="T376" s="18">
        <f>IF(AND(J376="GK",W376&lt;&gt;""),0.1,IF(S376=1,0.1,IF((S376+V376)/2=1,0.1,IF(W376="8M",0.15,IF(W376="7M",0.13,IF(W376="伪名",0.11,IF(E376&gt;信息总览!$B$4,IF(INT((G376-95)/10)&gt;5,0.09,0.07),IF(INT((I376-95)/10)&gt;5,0.09,0.07))))))))</f>
        <v>0.07</v>
      </c>
      <c r="U376" s="9">
        <f t="shared" si="40"/>
        <v>0.21</v>
      </c>
      <c r="V376" s="9">
        <f t="shared" si="41"/>
        <v>3.5</v>
      </c>
      <c r="W376" s="9" t="str">
        <f>IF(V376&gt;=8,"8M",IF(V376&gt;=7,"7M",IF(E376&lt;=信息总览!$B$4,IF(I376&gt;164,"伪名",""),IF(AND(E376&gt;信息总览!$B$4,E376&lt;26,G376&gt;164),"伪名",""))))</f>
        <v/>
      </c>
      <c r="X376" s="19">
        <f t="shared" si="42"/>
        <v>0</v>
      </c>
    </row>
    <row r="377" hidden="1" spans="1:24">
      <c r="A377" s="9" t="str">
        <f t="shared" si="36"/>
        <v/>
      </c>
      <c r="B377" s="8">
        <v>19380037</v>
      </c>
      <c r="C377" s="12" t="s">
        <v>745</v>
      </c>
      <c r="D377" s="12"/>
      <c r="E377" s="8">
        <v>24</v>
      </c>
      <c r="F377" s="8">
        <v>130</v>
      </c>
      <c r="G377" s="8">
        <v>138</v>
      </c>
      <c r="H377" s="8">
        <f>IFERROR(VLOOKUP(B377,球员对应球队!A:D,4,FALSE)-G377,"")</f>
        <v>0</v>
      </c>
      <c r="I377" s="8">
        <v>142</v>
      </c>
      <c r="J377" s="10" t="s">
        <v>196</v>
      </c>
      <c r="K377" s="10" t="s">
        <v>182</v>
      </c>
      <c r="L377" s="10" t="s">
        <v>43</v>
      </c>
      <c r="M377" s="10" t="str">
        <f>VLOOKUP(L377,信息总览!C:E,3,FALSE)</f>
        <v>超级</v>
      </c>
      <c r="N377" s="8"/>
      <c r="O377" s="8"/>
      <c r="P377" s="18">
        <f t="shared" si="37"/>
        <v>3</v>
      </c>
      <c r="Q377" s="9">
        <f t="shared" si="38"/>
        <v>4</v>
      </c>
      <c r="R377" s="9">
        <f t="shared" si="39"/>
        <v>4</v>
      </c>
      <c r="S377" s="9">
        <f>IF(E377&gt;信息总览!$B$4,Q377,IF(I377&lt;140,Q377,(Q377+R377)/2))</f>
        <v>4</v>
      </c>
      <c r="T377" s="18">
        <f>IF(AND(J377="GK",W377&lt;&gt;""),0.1,IF(S377=1,0.1,IF((S377+V377)/2=1,0.1,IF(W377="8M",0.15,IF(W377="7M",0.13,IF(W377="伪名",0.11,IF(E377&gt;信息总览!$B$4,IF(INT((G377-95)/10)&gt;5,0.09,0.07),IF(INT((I377-95)/10)&gt;5,0.09,0.07))))))))</f>
        <v>0.07</v>
      </c>
      <c r="U377" s="9">
        <f t="shared" si="40"/>
        <v>0.28</v>
      </c>
      <c r="V377" s="9">
        <f t="shared" si="41"/>
        <v>3.5</v>
      </c>
      <c r="W377" s="9" t="str">
        <f>IF(V377&gt;=8,"8M",IF(V377&gt;=7,"7M",IF(E377&lt;=信息总览!$B$4,IF(I377&gt;164,"伪名",""),IF(AND(E377&gt;信息总览!$B$4,E377&lt;26,G377&gt;164),"伪名",""))))</f>
        <v/>
      </c>
      <c r="X377" s="19">
        <f t="shared" si="42"/>
        <v>0</v>
      </c>
    </row>
    <row r="378" hidden="1" spans="1:24">
      <c r="A378" s="9" t="str">
        <f t="shared" si="36"/>
        <v/>
      </c>
      <c r="B378" s="8">
        <v>78064881</v>
      </c>
      <c r="C378" s="12" t="s">
        <v>746</v>
      </c>
      <c r="D378" s="12"/>
      <c r="E378" s="8">
        <v>29</v>
      </c>
      <c r="F378" s="8">
        <v>153</v>
      </c>
      <c r="G378" s="8">
        <v>153</v>
      </c>
      <c r="H378" s="8">
        <f>IFERROR(VLOOKUP(B378,球员对应球队!A:D,4,FALSE)-G378,"")</f>
        <v>0</v>
      </c>
      <c r="I378" s="8">
        <v>153</v>
      </c>
      <c r="J378" s="10" t="s">
        <v>629</v>
      </c>
      <c r="K378" s="10" t="s">
        <v>207</v>
      </c>
      <c r="L378" s="10" t="s">
        <v>43</v>
      </c>
      <c r="M378" s="10" t="str">
        <f>VLOOKUP(L378,信息总览!C:E,3,FALSE)</f>
        <v>超级</v>
      </c>
      <c r="N378" s="8"/>
      <c r="O378" s="8"/>
      <c r="P378" s="18">
        <f t="shared" si="37"/>
        <v>5</v>
      </c>
      <c r="Q378" s="9">
        <f t="shared" si="38"/>
        <v>5</v>
      </c>
      <c r="R378" s="9">
        <f t="shared" si="39"/>
        <v>5</v>
      </c>
      <c r="S378" s="9">
        <f>IF(E378&gt;信息总览!$B$4,Q378,IF(I378&lt;140,Q378,(Q378+R378)/2))</f>
        <v>5</v>
      </c>
      <c r="T378" s="18">
        <f>IF(AND(J378="GK",W378&lt;&gt;""),0.1,IF(S378=1,0.1,IF((S378+V378)/2=1,0.1,IF(W378="8M",0.15,IF(W378="7M",0.13,IF(W378="伪名",0.11,IF(E378&gt;信息总览!$B$4,IF(INT((G378-95)/10)&gt;5,0.09,0.07),IF(INT((I378-95)/10)&gt;5,0.09,0.07))))))))</f>
        <v>0.07</v>
      </c>
      <c r="U378" s="9">
        <f t="shared" si="40"/>
        <v>0.35</v>
      </c>
      <c r="V378" s="9">
        <f t="shared" si="41"/>
        <v>5</v>
      </c>
      <c r="W378" s="9" t="str">
        <f>IF(V378&gt;=8,"8M",IF(V378&gt;=7,"7M",IF(E378&lt;=信息总览!$B$4,IF(I378&gt;164,"伪名",""),IF(AND(E378&gt;信息总览!$B$4,E378&lt;26,G378&gt;164),"伪名",""))))</f>
        <v/>
      </c>
      <c r="X378" s="19">
        <f t="shared" si="42"/>
        <v>0</v>
      </c>
    </row>
    <row r="379" hidden="1" spans="1:24">
      <c r="A379" s="9" t="str">
        <f t="shared" si="36"/>
        <v/>
      </c>
      <c r="B379" s="8">
        <v>43372948</v>
      </c>
      <c r="C379" s="12" t="s">
        <v>747</v>
      </c>
      <c r="D379" s="12"/>
      <c r="E379" s="8">
        <v>24</v>
      </c>
      <c r="F379" s="8">
        <v>140</v>
      </c>
      <c r="G379" s="8">
        <v>149</v>
      </c>
      <c r="H379" s="8">
        <f>IFERROR(VLOOKUP(B379,球员对应球队!A:D,4,FALSE)-G379,"")</f>
        <v>0</v>
      </c>
      <c r="I379" s="8">
        <v>154</v>
      </c>
      <c r="J379" s="10" t="s">
        <v>206</v>
      </c>
      <c r="K379" s="10" t="s">
        <v>182</v>
      </c>
      <c r="L379" s="10" t="s">
        <v>43</v>
      </c>
      <c r="M379" s="10" t="str">
        <f>VLOOKUP(L379,信息总览!C:E,3,FALSE)</f>
        <v>超级</v>
      </c>
      <c r="N379" s="8"/>
      <c r="O379" s="8"/>
      <c r="P379" s="18">
        <f t="shared" si="37"/>
        <v>4</v>
      </c>
      <c r="Q379" s="9">
        <f t="shared" si="38"/>
        <v>5</v>
      </c>
      <c r="R379" s="9">
        <f t="shared" si="39"/>
        <v>5</v>
      </c>
      <c r="S379" s="9">
        <f>IF(E379&gt;信息总览!$B$4,Q379,IF(I379&lt;140,Q379,(Q379+R379)/2))</f>
        <v>5</v>
      </c>
      <c r="T379" s="18">
        <f>IF(AND(J379="GK",W379&lt;&gt;""),0.1,IF(S379=1,0.1,IF((S379+V379)/2=1,0.1,IF(W379="8M",0.15,IF(W379="7M",0.13,IF(W379="伪名",0.11,IF(E379&gt;信息总览!$B$4,IF(INT((G379-95)/10)&gt;5,0.09,0.07),IF(INT((I379-95)/10)&gt;5,0.09,0.07))))))))</f>
        <v>0.07</v>
      </c>
      <c r="U379" s="9">
        <f t="shared" si="40"/>
        <v>0.35</v>
      </c>
      <c r="V379" s="9">
        <f t="shared" si="41"/>
        <v>4.5</v>
      </c>
      <c r="W379" s="9" t="str">
        <f>IF(V379&gt;=8,"8M",IF(V379&gt;=7,"7M",IF(E379&lt;=信息总览!$B$4,IF(I379&gt;164,"伪名",""),IF(AND(E379&gt;信息总览!$B$4,E379&lt;26,G379&gt;164),"伪名",""))))</f>
        <v/>
      </c>
      <c r="X379" s="19">
        <f t="shared" si="42"/>
        <v>0</v>
      </c>
    </row>
    <row r="380" hidden="1" spans="1:24">
      <c r="A380" s="9" t="str">
        <f t="shared" si="36"/>
        <v/>
      </c>
      <c r="B380" s="8">
        <v>2000102455</v>
      </c>
      <c r="C380" s="12" t="s">
        <v>748</v>
      </c>
      <c r="D380" s="12"/>
      <c r="E380" s="8">
        <v>20</v>
      </c>
      <c r="F380" s="8">
        <v>115</v>
      </c>
      <c r="G380" s="8">
        <v>130</v>
      </c>
      <c r="H380" s="8">
        <f>IFERROR(VLOOKUP(B380,球员对应球队!A:D,4,FALSE)-G380,"")</f>
        <v>0</v>
      </c>
      <c r="I380" s="8">
        <v>150</v>
      </c>
      <c r="J380" s="10" t="s">
        <v>216</v>
      </c>
      <c r="K380" s="10" t="s">
        <v>245</v>
      </c>
      <c r="L380" s="10" t="s">
        <v>43</v>
      </c>
      <c r="M380" s="10" t="str">
        <f>VLOOKUP(L380,信息总览!C:E,3,FALSE)</f>
        <v>超级</v>
      </c>
      <c r="N380" s="8"/>
      <c r="O380" s="8"/>
      <c r="P380" s="18">
        <f t="shared" si="37"/>
        <v>2</v>
      </c>
      <c r="Q380" s="9">
        <f t="shared" si="38"/>
        <v>3</v>
      </c>
      <c r="R380" s="9">
        <f t="shared" si="39"/>
        <v>5</v>
      </c>
      <c r="S380" s="9">
        <f>IF(E380&gt;信息总览!$B$4,Q380,IF(I380&lt;140,Q380,(Q380+R380)/2))</f>
        <v>4</v>
      </c>
      <c r="T380" s="18">
        <f>IF(AND(J380="GK",W380&lt;&gt;""),0.1,IF(S380=1,0.1,IF((S380+V380)/2=1,0.1,IF(W380="8M",0.15,IF(W380="7M",0.13,IF(W380="伪名",0.11,IF(E380&gt;信息总览!$B$4,IF(INT((G380-95)/10)&gt;5,0.09,0.07),IF(INT((I380-95)/10)&gt;5,0.09,0.07))))))))</f>
        <v>0.07</v>
      </c>
      <c r="U380" s="9">
        <f t="shared" si="40"/>
        <v>0.28</v>
      </c>
      <c r="V380" s="9">
        <f t="shared" si="41"/>
        <v>3.5</v>
      </c>
      <c r="W380" s="9" t="str">
        <f>IF(V380&gt;=8,"8M",IF(V380&gt;=7,"7M",IF(E380&lt;=信息总览!$B$4,IF(I380&gt;164,"伪名",""),IF(AND(E380&gt;信息总览!$B$4,E380&lt;26,G380&gt;164),"伪名",""))))</f>
        <v/>
      </c>
      <c r="X380" s="19">
        <f t="shared" si="42"/>
        <v>20</v>
      </c>
    </row>
    <row r="381" hidden="1" spans="1:24">
      <c r="A381" s="9" t="str">
        <f t="shared" si="36"/>
        <v/>
      </c>
      <c r="B381" s="12">
        <v>19086668</v>
      </c>
      <c r="C381" s="12" t="s">
        <v>749</v>
      </c>
      <c r="D381" s="12"/>
      <c r="E381" s="8">
        <v>33</v>
      </c>
      <c r="F381" s="8">
        <v>114</v>
      </c>
      <c r="G381" s="8">
        <v>114</v>
      </c>
      <c r="H381" s="8">
        <f>IFERROR(VLOOKUP(B381,球员对应球队!A:D,4,FALSE)-G381,"")</f>
        <v>0</v>
      </c>
      <c r="I381" s="8">
        <v>115</v>
      </c>
      <c r="J381" s="10" t="s">
        <v>181</v>
      </c>
      <c r="K381" s="10" t="s">
        <v>257</v>
      </c>
      <c r="L381" s="10" t="s">
        <v>43</v>
      </c>
      <c r="M381" s="10" t="str">
        <f>VLOOKUP(L381,信息总览!C:E,3,FALSE)</f>
        <v>超级</v>
      </c>
      <c r="N381" s="8"/>
      <c r="O381" s="8"/>
      <c r="P381" s="18">
        <f t="shared" si="37"/>
        <v>1</v>
      </c>
      <c r="Q381" s="9">
        <f t="shared" si="38"/>
        <v>1</v>
      </c>
      <c r="R381" s="9">
        <f t="shared" si="39"/>
        <v>2</v>
      </c>
      <c r="S381" s="9">
        <f>IF(E381&gt;信息总览!$B$4,Q381,IF(I381&lt;140,Q381,(Q381+R381)/2))</f>
        <v>1</v>
      </c>
      <c r="T381" s="18">
        <f>IF(AND(J381="GK",W381&lt;&gt;""),0.1,IF(S381=1,0.1,IF((S381+V381)/2=1,0.1,IF(W381="8M",0.15,IF(W381="7M",0.13,IF(W381="伪名",0.11,IF(E381&gt;信息总览!$B$4,IF(INT((G381-95)/10)&gt;5,0.09,0.07),IF(INT((I381-95)/10)&gt;5,0.09,0.07))))))))</f>
        <v>0.1</v>
      </c>
      <c r="U381" s="9">
        <f t="shared" si="40"/>
        <v>0.1</v>
      </c>
      <c r="V381" s="9">
        <f t="shared" si="41"/>
        <v>1</v>
      </c>
      <c r="W381" s="9" t="str">
        <f>IF(V381&gt;=8,"8M",IF(V381&gt;=7,"7M",IF(E381&lt;=信息总览!$B$4,IF(I381&gt;164,"伪名",""),IF(AND(E381&gt;信息总览!$B$4,E381&lt;26,G381&gt;164),"伪名",""))))</f>
        <v/>
      </c>
      <c r="X381" s="19">
        <f t="shared" si="42"/>
        <v>0</v>
      </c>
    </row>
    <row r="382" hidden="1" spans="1:24">
      <c r="A382" s="9" t="str">
        <f t="shared" si="36"/>
        <v/>
      </c>
      <c r="B382" s="8">
        <v>43162321</v>
      </c>
      <c r="C382" s="12" t="s">
        <v>750</v>
      </c>
      <c r="D382" s="12"/>
      <c r="E382" s="8">
        <v>28</v>
      </c>
      <c r="F382" s="8">
        <v>152</v>
      </c>
      <c r="G382" s="8">
        <v>152</v>
      </c>
      <c r="H382" s="8">
        <f>IFERROR(VLOOKUP(B382,球员对应球队!A:D,4,FALSE)-G382,"")</f>
        <v>0</v>
      </c>
      <c r="I382" s="8">
        <v>155</v>
      </c>
      <c r="J382" s="10" t="s">
        <v>425</v>
      </c>
      <c r="K382" s="10" t="s">
        <v>182</v>
      </c>
      <c r="L382" s="10" t="s">
        <v>43</v>
      </c>
      <c r="M382" s="10" t="str">
        <f>VLOOKUP(L382,信息总览!C:E,3,FALSE)</f>
        <v>超级</v>
      </c>
      <c r="N382" s="8"/>
      <c r="O382" s="8"/>
      <c r="P382" s="18">
        <f t="shared" si="37"/>
        <v>5</v>
      </c>
      <c r="Q382" s="9">
        <f t="shared" si="38"/>
        <v>5</v>
      </c>
      <c r="R382" s="9">
        <f t="shared" si="39"/>
        <v>6</v>
      </c>
      <c r="S382" s="9">
        <f>IF(E382&gt;信息总览!$B$4,Q382,IF(I382&lt;140,Q382,(Q382+R382)/2))</f>
        <v>5</v>
      </c>
      <c r="T382" s="18">
        <f>IF(AND(J382="GK",W382&lt;&gt;""),0.1,IF(S382=1,0.1,IF((S382+V382)/2=1,0.1,IF(W382="8M",0.15,IF(W382="7M",0.13,IF(W382="伪名",0.11,IF(E382&gt;信息总览!$B$4,IF(INT((G382-95)/10)&gt;5,0.09,0.07),IF(INT((I382-95)/10)&gt;5,0.09,0.07))))))))</f>
        <v>0.07</v>
      </c>
      <c r="U382" s="9">
        <f t="shared" si="40"/>
        <v>0.35</v>
      </c>
      <c r="V382" s="9">
        <f t="shared" si="41"/>
        <v>5</v>
      </c>
      <c r="W382" s="9" t="str">
        <f>IF(V382&gt;=8,"8M",IF(V382&gt;=7,"7M",IF(E382&lt;=信息总览!$B$4,IF(I382&gt;164,"伪名",""),IF(AND(E382&gt;信息总览!$B$4,E382&lt;26,G382&gt;164),"伪名",""))))</f>
        <v/>
      </c>
      <c r="X382" s="19">
        <f t="shared" si="42"/>
        <v>0</v>
      </c>
    </row>
    <row r="383" hidden="1" spans="1:24">
      <c r="A383" s="9" t="str">
        <f t="shared" si="36"/>
        <v/>
      </c>
      <c r="B383" s="8">
        <v>2000210551</v>
      </c>
      <c r="C383" s="12" t="s">
        <v>751</v>
      </c>
      <c r="D383" s="12"/>
      <c r="E383" s="8">
        <v>19</v>
      </c>
      <c r="F383" s="8">
        <v>133</v>
      </c>
      <c r="G383" s="8">
        <v>138</v>
      </c>
      <c r="H383" s="8">
        <f>IFERROR(VLOOKUP(B383,球员对应球队!A:D,4,FALSE)-G383,"")</f>
        <v>0</v>
      </c>
      <c r="I383" s="8">
        <v>150</v>
      </c>
      <c r="J383" s="10" t="s">
        <v>337</v>
      </c>
      <c r="K383" s="10" t="s">
        <v>257</v>
      </c>
      <c r="L383" s="10" t="s">
        <v>43</v>
      </c>
      <c r="M383" s="10" t="str">
        <f>VLOOKUP(L383,信息总览!C:E,3,FALSE)</f>
        <v>超级</v>
      </c>
      <c r="N383" s="8"/>
      <c r="O383" s="8"/>
      <c r="P383" s="18">
        <f t="shared" si="37"/>
        <v>3</v>
      </c>
      <c r="Q383" s="9">
        <f t="shared" si="38"/>
        <v>4</v>
      </c>
      <c r="R383" s="9">
        <f t="shared" si="39"/>
        <v>5</v>
      </c>
      <c r="S383" s="9">
        <f>IF(E383&gt;信息总览!$B$4,Q383,IF(I383&lt;140,Q383,(Q383+R383)/2))</f>
        <v>4.5</v>
      </c>
      <c r="T383" s="18">
        <f>IF(AND(J383="GK",W383&lt;&gt;""),0.1,IF(S383=1,0.1,IF((S383+V383)/2=1,0.1,IF(W383="8M",0.15,IF(W383="7M",0.13,IF(W383="伪名",0.11,IF(E383&gt;信息总览!$B$4,IF(INT((G383-95)/10)&gt;5,0.09,0.07),IF(INT((I383-95)/10)&gt;5,0.09,0.07))))))))</f>
        <v>0.07</v>
      </c>
      <c r="U383" s="9">
        <f t="shared" si="40"/>
        <v>0.315</v>
      </c>
      <c r="V383" s="9">
        <f t="shared" si="41"/>
        <v>4</v>
      </c>
      <c r="W383" s="9" t="str">
        <f>IF(V383&gt;=8,"8M",IF(V383&gt;=7,"7M",IF(E383&lt;=信息总览!$B$4,IF(I383&gt;164,"伪名",""),IF(AND(E383&gt;信息总览!$B$4,E383&lt;26,G383&gt;164),"伪名",""))))</f>
        <v/>
      </c>
      <c r="X383" s="19">
        <f t="shared" si="42"/>
        <v>12</v>
      </c>
    </row>
    <row r="384" hidden="1" spans="1:24">
      <c r="A384" s="9" t="str">
        <f t="shared" si="36"/>
        <v>8M</v>
      </c>
      <c r="B384" s="8">
        <v>28124579</v>
      </c>
      <c r="C384" s="8" t="s">
        <v>752</v>
      </c>
      <c r="E384" s="8">
        <v>22</v>
      </c>
      <c r="F384" s="8">
        <v>165</v>
      </c>
      <c r="G384" s="15">
        <v>176</v>
      </c>
      <c r="H384" s="8">
        <f>IFERROR(VLOOKUP(B384,球员对应球队!A:D,4,FALSE)-G384,"")</f>
        <v>0</v>
      </c>
      <c r="I384" s="8">
        <v>185</v>
      </c>
      <c r="J384" s="10" t="s">
        <v>178</v>
      </c>
      <c r="K384" s="10" t="s">
        <v>284</v>
      </c>
      <c r="L384" s="10" t="s">
        <v>43</v>
      </c>
      <c r="M384" s="10" t="str">
        <f>VLOOKUP(L384,信息总览!C:E,3,FALSE)</f>
        <v>超级</v>
      </c>
      <c r="N384" s="8"/>
      <c r="O384" s="8"/>
      <c r="P384" s="18">
        <f t="shared" si="37"/>
        <v>7</v>
      </c>
      <c r="Q384" s="9">
        <f t="shared" si="38"/>
        <v>8</v>
      </c>
      <c r="R384" s="9">
        <f t="shared" si="39"/>
        <v>9</v>
      </c>
      <c r="S384" s="9">
        <f>IF(E384&gt;信息总览!$B$4,Q384,IF(I384&lt;140,Q384,(Q384+R384)/2))</f>
        <v>8.5</v>
      </c>
      <c r="T384" s="18">
        <f>IF(AND(J384="GK",W384&lt;&gt;""),0.1,IF(S384=1,0.1,IF((S384+V384)/2=1,0.1,IF(W384="8M",0.15,IF(W384="7M",0.13,IF(W384="伪名",0.11,IF(E384&gt;信息总览!$B$4,IF(INT((G384-95)/10)&gt;5,0.09,0.07),IF(INT((I384-95)/10)&gt;5,0.09,0.07))))))))</f>
        <v>0.15</v>
      </c>
      <c r="U384" s="9">
        <f t="shared" si="40"/>
        <v>1.275</v>
      </c>
      <c r="V384" s="9">
        <f t="shared" si="41"/>
        <v>8</v>
      </c>
      <c r="W384" s="9" t="str">
        <f>IF(V384&gt;=8,"8M",IF(V384&gt;=7,"7M",IF(E384&lt;=信息总览!$B$4,IF(I384&gt;164,"伪名",""),IF(AND(E384&gt;信息总览!$B$4,E384&lt;26,G384&gt;164),"伪名",""))))</f>
        <v>8M</v>
      </c>
      <c r="X384" s="19">
        <f t="shared" si="42"/>
        <v>9</v>
      </c>
    </row>
    <row r="385" hidden="1" spans="1:24">
      <c r="A385" s="9" t="str">
        <f t="shared" si="36"/>
        <v/>
      </c>
      <c r="B385" s="8">
        <v>29083750</v>
      </c>
      <c r="C385" s="12" t="s">
        <v>753</v>
      </c>
      <c r="D385" s="12"/>
      <c r="E385" s="8">
        <v>33</v>
      </c>
      <c r="F385" s="8">
        <v>143</v>
      </c>
      <c r="G385" s="8">
        <v>143</v>
      </c>
      <c r="H385" s="8">
        <f>IFERROR(VLOOKUP(B385,球员对应球队!A:D,4,FALSE)-G385,"")</f>
        <v>0</v>
      </c>
      <c r="I385" s="8">
        <v>155</v>
      </c>
      <c r="J385" s="10" t="s">
        <v>181</v>
      </c>
      <c r="K385" s="10" t="s">
        <v>190</v>
      </c>
      <c r="L385" s="10" t="s">
        <v>43</v>
      </c>
      <c r="M385" s="10" t="str">
        <f>VLOOKUP(L385,信息总览!C:E,3,FALSE)</f>
        <v>超级</v>
      </c>
      <c r="N385" s="8"/>
      <c r="O385" s="8"/>
      <c r="P385" s="18">
        <f t="shared" si="37"/>
        <v>4</v>
      </c>
      <c r="Q385" s="9">
        <f t="shared" si="38"/>
        <v>4</v>
      </c>
      <c r="R385" s="9">
        <f t="shared" si="39"/>
        <v>6</v>
      </c>
      <c r="S385" s="9">
        <f>IF(E385&gt;信息总览!$B$4,Q385,IF(I385&lt;140,Q385,(Q385+R385)/2))</f>
        <v>4</v>
      </c>
      <c r="T385" s="18">
        <f>IF(AND(J385="GK",W385&lt;&gt;""),0.1,IF(S385=1,0.1,IF((S385+V385)/2=1,0.1,IF(W385="8M",0.15,IF(W385="7M",0.13,IF(W385="伪名",0.11,IF(E385&gt;信息总览!$B$4,IF(INT((G385-95)/10)&gt;5,0.09,0.07),IF(INT((I385-95)/10)&gt;5,0.09,0.07))))))))</f>
        <v>0.07</v>
      </c>
      <c r="U385" s="9">
        <f t="shared" si="40"/>
        <v>0.28</v>
      </c>
      <c r="V385" s="9">
        <f t="shared" si="41"/>
        <v>4</v>
      </c>
      <c r="W385" s="9" t="str">
        <f>IF(V385&gt;=8,"8M",IF(V385&gt;=7,"7M",IF(E385&lt;=信息总览!$B$4,IF(I385&gt;164,"伪名",""),IF(AND(E385&gt;信息总览!$B$4,E385&lt;26,G385&gt;164),"伪名",""))))</f>
        <v/>
      </c>
      <c r="X385" s="19">
        <f t="shared" si="42"/>
        <v>0</v>
      </c>
    </row>
    <row r="386" hidden="1" spans="1:24">
      <c r="A386" s="9" t="str">
        <f t="shared" ref="A386:A449" si="43">W386</f>
        <v/>
      </c>
      <c r="B386" s="20">
        <v>2000073449</v>
      </c>
      <c r="C386" s="8" t="s">
        <v>754</v>
      </c>
      <c r="E386" s="8">
        <v>22</v>
      </c>
      <c r="F386" s="8">
        <v>131</v>
      </c>
      <c r="G386" s="8">
        <v>131</v>
      </c>
      <c r="H386" s="8">
        <f>IFERROR(VLOOKUP(B386,球员对应球队!A:D,4,FALSE)-G386,"")</f>
        <v>0</v>
      </c>
      <c r="I386" s="8">
        <v>145</v>
      </c>
      <c r="J386" s="10" t="s">
        <v>303</v>
      </c>
      <c r="K386" s="10" t="s">
        <v>257</v>
      </c>
      <c r="L386" s="10" t="s">
        <v>43</v>
      </c>
      <c r="M386" s="10" t="str">
        <f>VLOOKUP(L386,信息总览!C:E,3,FALSE)</f>
        <v>超级</v>
      </c>
      <c r="P386" s="18">
        <f t="shared" ref="P386:P449" si="44">IF(F386&lt;115,1,INT((F386-95)/10))</f>
        <v>3</v>
      </c>
      <c r="Q386" s="9">
        <f t="shared" ref="Q386:Q449" si="45">IF(G386&lt;115,1,INT((G386-95)/10))</f>
        <v>3</v>
      </c>
      <c r="R386" s="9">
        <f t="shared" ref="R386:R449" si="46">IF(I386&lt;115,1,INT((I386-95)/10))</f>
        <v>5</v>
      </c>
      <c r="S386" s="9">
        <f>IF(E386&gt;信息总览!$B$4,Q386,IF(I386&lt;140,Q386,(Q386+R386)/2))</f>
        <v>4</v>
      </c>
      <c r="T386" s="18">
        <f>IF(AND(J386="GK",W386&lt;&gt;""),0.1,IF(S386=1,0.1,IF((S386+V386)/2=1,0.1,IF(W386="8M",0.15,IF(W386="7M",0.13,IF(W386="伪名",0.11,IF(E386&gt;信息总览!$B$4,IF(INT((G386-95)/10)&gt;5,0.09,0.07),IF(INT((I386-95)/10)&gt;5,0.09,0.07))))))))</f>
        <v>0.07</v>
      </c>
      <c r="U386" s="9">
        <f t="shared" ref="U386:U449" si="47">S386*T386</f>
        <v>0.28</v>
      </c>
      <c r="V386" s="9">
        <f t="shared" ref="V386:V449" si="48">IF(E386&gt;25,IF(F386&lt;115,1,INT((F386-95)/10)),(IF(F386&lt;115,1,INT((F386-95)/10))+IF(I386&lt;115,1,INT((I386-95)/10)))/2)</f>
        <v>4</v>
      </c>
      <c r="W386" s="9" t="str">
        <f>IF(V386&gt;=8,"8M",IF(V386&gt;=7,"7M",IF(E386&lt;=信息总览!$B$4,IF(I386&gt;164,"伪名",""),IF(AND(E386&gt;信息总览!$B$4,E386&lt;26,G386&gt;164),"伪名",""))))</f>
        <v/>
      </c>
      <c r="X386" s="19">
        <f t="shared" ref="X386:X449" si="49">IF(I386&lt;140,0,IF(E386&gt;23,0,I386-G386))</f>
        <v>14</v>
      </c>
    </row>
    <row r="387" hidden="1" spans="1:24">
      <c r="A387" s="9" t="str">
        <f t="shared" si="43"/>
        <v/>
      </c>
      <c r="B387" s="20">
        <v>28116305</v>
      </c>
      <c r="C387" s="8" t="s">
        <v>755</v>
      </c>
      <c r="E387" s="8">
        <v>24</v>
      </c>
      <c r="F387" s="8">
        <v>143</v>
      </c>
      <c r="G387" s="8">
        <v>143</v>
      </c>
      <c r="H387" s="8">
        <f>IFERROR(VLOOKUP(B387,球员对应球队!A:D,4,FALSE)-G387,"")</f>
        <v>0</v>
      </c>
      <c r="I387" s="8">
        <v>148</v>
      </c>
      <c r="J387" s="10" t="s">
        <v>308</v>
      </c>
      <c r="K387" s="10" t="s">
        <v>756</v>
      </c>
      <c r="L387" s="10" t="s">
        <v>43</v>
      </c>
      <c r="M387" s="10" t="str">
        <f>VLOOKUP(L387,信息总览!C:E,3,FALSE)</f>
        <v>超级</v>
      </c>
      <c r="P387" s="18">
        <f t="shared" si="44"/>
        <v>4</v>
      </c>
      <c r="Q387" s="9">
        <f t="shared" si="45"/>
        <v>4</v>
      </c>
      <c r="R387" s="9">
        <f t="shared" si="46"/>
        <v>5</v>
      </c>
      <c r="S387" s="9">
        <f>IF(E387&gt;信息总览!$B$4,Q387,IF(I387&lt;140,Q387,(Q387+R387)/2))</f>
        <v>4.5</v>
      </c>
      <c r="T387" s="18">
        <f>IF(AND(J387="GK",W387&lt;&gt;""),0.1,IF(S387=1,0.1,IF((S387+V387)/2=1,0.1,IF(W387="8M",0.15,IF(W387="7M",0.13,IF(W387="伪名",0.11,IF(E387&gt;信息总览!$B$4,IF(INT((G387-95)/10)&gt;5,0.09,0.07),IF(INT((I387-95)/10)&gt;5,0.09,0.07))))))))</f>
        <v>0.07</v>
      </c>
      <c r="U387" s="9">
        <f t="shared" si="47"/>
        <v>0.315</v>
      </c>
      <c r="V387" s="9">
        <f t="shared" si="48"/>
        <v>4.5</v>
      </c>
      <c r="W387" s="9" t="str">
        <f>IF(V387&gt;=8,"8M",IF(V387&gt;=7,"7M",IF(E387&lt;=信息总览!$B$4,IF(I387&gt;164,"伪名",""),IF(AND(E387&gt;信息总览!$B$4,E387&lt;26,G387&gt;164),"伪名",""))))</f>
        <v/>
      </c>
      <c r="X387" s="19">
        <f t="shared" si="49"/>
        <v>0</v>
      </c>
    </row>
    <row r="388" hidden="1" spans="1:24">
      <c r="A388" s="9" t="str">
        <f t="shared" si="43"/>
        <v/>
      </c>
      <c r="B388" s="20">
        <v>27058392</v>
      </c>
      <c r="C388" s="8" t="s">
        <v>757</v>
      </c>
      <c r="E388" s="8">
        <v>30</v>
      </c>
      <c r="F388" s="8">
        <v>144</v>
      </c>
      <c r="G388" s="8">
        <v>144</v>
      </c>
      <c r="H388" s="8">
        <f>IFERROR(VLOOKUP(B388,球员对应球队!A:D,4,FALSE)-G388,"")</f>
        <v>0</v>
      </c>
      <c r="I388" s="8">
        <v>165</v>
      </c>
      <c r="J388" s="10" t="s">
        <v>319</v>
      </c>
      <c r="K388" s="10" t="s">
        <v>758</v>
      </c>
      <c r="L388" s="10" t="s">
        <v>43</v>
      </c>
      <c r="M388" s="10" t="str">
        <f>VLOOKUP(L388,信息总览!C:E,3,FALSE)</f>
        <v>超级</v>
      </c>
      <c r="P388" s="18">
        <f t="shared" si="44"/>
        <v>4</v>
      </c>
      <c r="Q388" s="9">
        <f t="shared" si="45"/>
        <v>4</v>
      </c>
      <c r="R388" s="9">
        <f t="shared" si="46"/>
        <v>7</v>
      </c>
      <c r="S388" s="9">
        <f>IF(E388&gt;信息总览!$B$4,Q388,IF(I388&lt;140,Q388,(Q388+R388)/2))</f>
        <v>4</v>
      </c>
      <c r="T388" s="18">
        <f>IF(AND(J388="GK",W388&lt;&gt;""),0.1,IF(S388=1,0.1,IF((S388+V388)/2=1,0.1,IF(W388="8M",0.15,IF(W388="7M",0.13,IF(W388="伪名",0.11,IF(E388&gt;信息总览!$B$4,IF(INT((G388-95)/10)&gt;5,0.09,0.07),IF(INT((I388-95)/10)&gt;5,0.09,0.07))))))))</f>
        <v>0.07</v>
      </c>
      <c r="U388" s="9">
        <f t="shared" si="47"/>
        <v>0.28</v>
      </c>
      <c r="V388" s="9">
        <f t="shared" si="48"/>
        <v>4</v>
      </c>
      <c r="W388" s="9" t="str">
        <f>IF(V388&gt;=8,"8M",IF(V388&gt;=7,"7M",IF(E388&lt;=信息总览!$B$4,IF(I388&gt;164,"伪名",""),IF(AND(E388&gt;信息总览!$B$4,E388&lt;26,G388&gt;164),"伪名",""))))</f>
        <v/>
      </c>
      <c r="X388" s="19">
        <f t="shared" si="49"/>
        <v>0</v>
      </c>
    </row>
    <row r="389" hidden="1" spans="1:24">
      <c r="A389" s="9" t="str">
        <f t="shared" si="43"/>
        <v/>
      </c>
      <c r="B389" s="20">
        <v>28107919</v>
      </c>
      <c r="C389" s="8" t="s">
        <v>759</v>
      </c>
      <c r="E389" s="8">
        <v>25</v>
      </c>
      <c r="F389" s="8">
        <v>143</v>
      </c>
      <c r="G389" s="8">
        <v>143</v>
      </c>
      <c r="H389" s="8">
        <f>IFERROR(VLOOKUP(B389,球员对应球队!A:D,4,FALSE)-G389,"")</f>
        <v>0</v>
      </c>
      <c r="I389" s="8">
        <v>158</v>
      </c>
      <c r="J389" s="10" t="s">
        <v>760</v>
      </c>
      <c r="K389" s="10" t="s">
        <v>222</v>
      </c>
      <c r="L389" s="10" t="s">
        <v>43</v>
      </c>
      <c r="M389" s="10" t="str">
        <f>VLOOKUP(L389,信息总览!C:E,3,FALSE)</f>
        <v>超级</v>
      </c>
      <c r="P389" s="18">
        <f t="shared" si="44"/>
        <v>4</v>
      </c>
      <c r="Q389" s="9">
        <f t="shared" si="45"/>
        <v>4</v>
      </c>
      <c r="R389" s="9">
        <f t="shared" si="46"/>
        <v>6</v>
      </c>
      <c r="S389" s="9">
        <f>IF(E389&gt;信息总览!$B$4,Q389,IF(I389&lt;140,Q389,(Q389+R389)/2))</f>
        <v>4</v>
      </c>
      <c r="T389" s="18">
        <f>IF(AND(J389="GK",W389&lt;&gt;""),0.1,IF(S389=1,0.1,IF((S389+V389)/2=1,0.1,IF(W389="8M",0.15,IF(W389="7M",0.13,IF(W389="伪名",0.11,IF(E389&gt;信息总览!$B$4,IF(INT((G389-95)/10)&gt;5,0.09,0.07),IF(INT((I389-95)/10)&gt;5,0.09,0.07))))))))</f>
        <v>0.07</v>
      </c>
      <c r="U389" s="9">
        <f t="shared" si="47"/>
        <v>0.28</v>
      </c>
      <c r="V389" s="9">
        <f t="shared" si="48"/>
        <v>5</v>
      </c>
      <c r="W389" s="9" t="str">
        <f>IF(V389&gt;=8,"8M",IF(V389&gt;=7,"7M",IF(E389&lt;=信息总览!$B$4,IF(I389&gt;164,"伪名",""),IF(AND(E389&gt;信息总览!$B$4,E389&lt;26,G389&gt;164),"伪名",""))))</f>
        <v/>
      </c>
      <c r="X389" s="19">
        <f t="shared" si="49"/>
        <v>0</v>
      </c>
    </row>
    <row r="390" hidden="1" spans="1:24">
      <c r="A390" s="9" t="str">
        <f t="shared" si="43"/>
        <v/>
      </c>
      <c r="B390" s="8">
        <v>2000104850</v>
      </c>
      <c r="C390" s="12" t="s">
        <v>761</v>
      </c>
      <c r="D390" s="12"/>
      <c r="E390" s="8">
        <v>20</v>
      </c>
      <c r="F390" s="8">
        <v>137</v>
      </c>
      <c r="G390" s="8">
        <v>137</v>
      </c>
      <c r="H390" s="8">
        <f>IFERROR(VLOOKUP(B390,球员对应球队!A:D,4,FALSE)-G390,"")</f>
        <v>0</v>
      </c>
      <c r="I390" s="8">
        <v>164</v>
      </c>
      <c r="J390" s="10" t="s">
        <v>232</v>
      </c>
      <c r="K390" s="10" t="s">
        <v>243</v>
      </c>
      <c r="L390" s="10" t="s">
        <v>63</v>
      </c>
      <c r="M390" s="10" t="str">
        <f>VLOOKUP(L390,信息总览!C:E,3,FALSE)</f>
        <v>超级</v>
      </c>
      <c r="N390" s="8"/>
      <c r="O390" s="8"/>
      <c r="P390" s="18">
        <f t="shared" si="44"/>
        <v>4</v>
      </c>
      <c r="Q390" s="9">
        <f t="shared" si="45"/>
        <v>4</v>
      </c>
      <c r="R390" s="9">
        <f t="shared" si="46"/>
        <v>6</v>
      </c>
      <c r="S390" s="9">
        <f>IF(E390&gt;信息总览!$B$4,Q390,IF(I390&lt;140,Q390,(Q390+R390)/2))</f>
        <v>5</v>
      </c>
      <c r="T390" s="18">
        <f>IF(AND(J390="GK",W390&lt;&gt;""),0.1,IF(S390=1,0.1,IF((S390+V390)/2=1,0.1,IF(W390="8M",0.15,IF(W390="7M",0.13,IF(W390="伪名",0.11,IF(E390&gt;信息总览!$B$4,IF(INT((G390-95)/10)&gt;5,0.09,0.07),IF(INT((I390-95)/10)&gt;5,0.09,0.07))))))))</f>
        <v>0.09</v>
      </c>
      <c r="U390" s="9">
        <f t="shared" si="47"/>
        <v>0.45</v>
      </c>
      <c r="V390" s="9">
        <f t="shared" si="48"/>
        <v>5</v>
      </c>
      <c r="W390" s="9" t="str">
        <f>IF(V390&gt;=8,"8M",IF(V390&gt;=7,"7M",IF(E390&lt;=信息总览!$B$4,IF(I390&gt;164,"伪名",""),IF(AND(E390&gt;信息总览!$B$4,E390&lt;26,G390&gt;164),"伪名",""))))</f>
        <v/>
      </c>
      <c r="X390" s="19">
        <f t="shared" si="49"/>
        <v>27</v>
      </c>
    </row>
    <row r="391" hidden="1" spans="1:24">
      <c r="A391" s="9" t="str">
        <f t="shared" si="43"/>
        <v/>
      </c>
      <c r="B391" s="8">
        <v>16283629</v>
      </c>
      <c r="C391" s="12" t="s">
        <v>762</v>
      </c>
      <c r="D391" s="12"/>
      <c r="E391" s="8">
        <v>22</v>
      </c>
      <c r="F391" s="8">
        <v>144</v>
      </c>
      <c r="G391" s="8">
        <v>150</v>
      </c>
      <c r="H391" s="8">
        <f>IFERROR(VLOOKUP(B391,球员对应球队!A:D,4,FALSE)-G391,"")</f>
        <v>0</v>
      </c>
      <c r="I391" s="8">
        <v>156</v>
      </c>
      <c r="J391" s="10" t="s">
        <v>763</v>
      </c>
      <c r="K391" s="10" t="s">
        <v>764</v>
      </c>
      <c r="L391" s="10" t="s">
        <v>63</v>
      </c>
      <c r="M391" s="10" t="str">
        <f>VLOOKUP(L391,信息总览!C:E,3,FALSE)</f>
        <v>超级</v>
      </c>
      <c r="N391" s="8"/>
      <c r="O391" s="8"/>
      <c r="P391" s="18">
        <f t="shared" si="44"/>
        <v>4</v>
      </c>
      <c r="Q391" s="9">
        <f t="shared" si="45"/>
        <v>5</v>
      </c>
      <c r="R391" s="9">
        <f t="shared" si="46"/>
        <v>6</v>
      </c>
      <c r="S391" s="9">
        <f>IF(E391&gt;信息总览!$B$4,Q391,IF(I391&lt;140,Q391,(Q391+R391)/2))</f>
        <v>5.5</v>
      </c>
      <c r="T391" s="18">
        <f>IF(AND(J391="GK",W391&lt;&gt;""),0.1,IF(S391=1,0.1,IF((S391+V391)/2=1,0.1,IF(W391="8M",0.15,IF(W391="7M",0.13,IF(W391="伪名",0.11,IF(E391&gt;信息总览!$B$4,IF(INT((G391-95)/10)&gt;5,0.09,0.07),IF(INT((I391-95)/10)&gt;5,0.09,0.07))))))))</f>
        <v>0.09</v>
      </c>
      <c r="U391" s="9">
        <f t="shared" si="47"/>
        <v>0.495</v>
      </c>
      <c r="V391" s="9">
        <f t="shared" si="48"/>
        <v>5</v>
      </c>
      <c r="W391" s="9" t="str">
        <f>IF(V391&gt;=8,"8M",IF(V391&gt;=7,"7M",IF(E391&lt;=信息总览!$B$4,IF(I391&gt;164,"伪名",""),IF(AND(E391&gt;信息总览!$B$4,E391&lt;26,G391&gt;164),"伪名",""))))</f>
        <v/>
      </c>
      <c r="X391" s="19">
        <f t="shared" si="49"/>
        <v>6</v>
      </c>
    </row>
    <row r="392" hidden="1" spans="1:24">
      <c r="A392" s="9" t="str">
        <f t="shared" si="43"/>
        <v/>
      </c>
      <c r="B392" s="8">
        <v>2000108547</v>
      </c>
      <c r="C392" s="8" t="s">
        <v>765</v>
      </c>
      <c r="E392" s="8">
        <v>23</v>
      </c>
      <c r="F392" s="8">
        <v>128</v>
      </c>
      <c r="G392" s="8">
        <v>133</v>
      </c>
      <c r="H392" s="8">
        <f>IFERROR(VLOOKUP(B392,球员对应球队!A:D,4,FALSE)-G392,"")</f>
        <v>0</v>
      </c>
      <c r="I392" s="8">
        <v>145</v>
      </c>
      <c r="J392" s="10" t="s">
        <v>206</v>
      </c>
      <c r="K392" s="10" t="s">
        <v>766</v>
      </c>
      <c r="L392" s="10" t="s">
        <v>63</v>
      </c>
      <c r="M392" s="10" t="str">
        <f>VLOOKUP(L392,信息总览!C:E,3,FALSE)</f>
        <v>超级</v>
      </c>
      <c r="N392" s="8"/>
      <c r="O392" s="8"/>
      <c r="P392" s="18">
        <f t="shared" si="44"/>
        <v>3</v>
      </c>
      <c r="Q392" s="9">
        <f t="shared" si="45"/>
        <v>3</v>
      </c>
      <c r="R392" s="9">
        <f t="shared" si="46"/>
        <v>5</v>
      </c>
      <c r="S392" s="9">
        <f>IF(E392&gt;信息总览!$B$4,Q392,IF(I392&lt;140,Q392,(Q392+R392)/2))</f>
        <v>4</v>
      </c>
      <c r="T392" s="18">
        <f>IF(AND(J392="GK",W392&lt;&gt;""),0.1,IF(S392=1,0.1,IF((S392+V392)/2=1,0.1,IF(W392="8M",0.15,IF(W392="7M",0.13,IF(W392="伪名",0.11,IF(E392&gt;信息总览!$B$4,IF(INT((G392-95)/10)&gt;5,0.09,0.07),IF(INT((I392-95)/10)&gt;5,0.09,0.07))))))))</f>
        <v>0.07</v>
      </c>
      <c r="U392" s="9">
        <f t="shared" si="47"/>
        <v>0.28</v>
      </c>
      <c r="V392" s="9">
        <f t="shared" si="48"/>
        <v>4</v>
      </c>
      <c r="W392" s="9" t="str">
        <f>IF(V392&gt;=8,"8M",IF(V392&gt;=7,"7M",IF(E392&lt;=信息总览!$B$4,IF(I392&gt;164,"伪名",""),IF(AND(E392&gt;信息总览!$B$4,E392&lt;26,G392&gt;164),"伪名",""))))</f>
        <v/>
      </c>
      <c r="X392" s="19">
        <f t="shared" si="49"/>
        <v>12</v>
      </c>
    </row>
    <row r="393" hidden="1" spans="1:24">
      <c r="A393" s="9" t="str">
        <f t="shared" si="43"/>
        <v/>
      </c>
      <c r="B393" s="8">
        <v>61043456</v>
      </c>
      <c r="C393" s="8" t="s">
        <v>767</v>
      </c>
      <c r="E393" s="8">
        <v>31</v>
      </c>
      <c r="F393" s="8">
        <v>154</v>
      </c>
      <c r="G393" s="8">
        <v>154</v>
      </c>
      <c r="H393" s="8">
        <f>IFERROR(VLOOKUP(B393,球员对应球队!A:D,4,FALSE)-G393,"")</f>
        <v>0</v>
      </c>
      <c r="I393" s="8">
        <v>165</v>
      </c>
      <c r="J393" s="10" t="s">
        <v>196</v>
      </c>
      <c r="K393" s="10" t="s">
        <v>598</v>
      </c>
      <c r="L393" s="10" t="s">
        <v>63</v>
      </c>
      <c r="M393" s="10" t="str">
        <f>VLOOKUP(L393,信息总览!C:E,3,FALSE)</f>
        <v>超级</v>
      </c>
      <c r="N393" s="8"/>
      <c r="O393" s="8"/>
      <c r="P393" s="18">
        <f t="shared" si="44"/>
        <v>5</v>
      </c>
      <c r="Q393" s="9">
        <f t="shared" si="45"/>
        <v>5</v>
      </c>
      <c r="R393" s="9">
        <f t="shared" si="46"/>
        <v>7</v>
      </c>
      <c r="S393" s="9">
        <f>IF(E393&gt;信息总览!$B$4,Q393,IF(I393&lt;140,Q393,(Q393+R393)/2))</f>
        <v>5</v>
      </c>
      <c r="T393" s="18">
        <f>IF(AND(J393="GK",W393&lt;&gt;""),0.1,IF(S393=1,0.1,IF((S393+V393)/2=1,0.1,IF(W393="8M",0.15,IF(W393="7M",0.13,IF(W393="伪名",0.11,IF(E393&gt;信息总览!$B$4,IF(INT((G393-95)/10)&gt;5,0.09,0.07),IF(INT((I393-95)/10)&gt;5,0.09,0.07))))))))</f>
        <v>0.07</v>
      </c>
      <c r="U393" s="9">
        <f t="shared" si="47"/>
        <v>0.35</v>
      </c>
      <c r="V393" s="9">
        <f t="shared" si="48"/>
        <v>5</v>
      </c>
      <c r="W393" s="9" t="str">
        <f>IF(V393&gt;=8,"8M",IF(V393&gt;=7,"7M",IF(E393&lt;=信息总览!$B$4,IF(I393&gt;164,"伪名",""),IF(AND(E393&gt;信息总览!$B$4,E393&lt;26,G393&gt;164),"伪名",""))))</f>
        <v/>
      </c>
      <c r="X393" s="19">
        <f t="shared" si="49"/>
        <v>0</v>
      </c>
    </row>
    <row r="394" hidden="1" spans="1:24">
      <c r="A394" s="9" t="str">
        <f t="shared" si="43"/>
        <v/>
      </c>
      <c r="B394" s="8">
        <v>2000137635</v>
      </c>
      <c r="C394" s="8" t="s">
        <v>768</v>
      </c>
      <c r="E394" s="8">
        <v>20</v>
      </c>
      <c r="F394" s="8">
        <v>116</v>
      </c>
      <c r="G394" s="8">
        <v>116</v>
      </c>
      <c r="H394" s="8">
        <f>IFERROR(VLOOKUP(B394,球员对应球队!A:D,4,FALSE)-G394,"")</f>
        <v>0</v>
      </c>
      <c r="I394" s="8">
        <v>160</v>
      </c>
      <c r="J394" s="10" t="s">
        <v>216</v>
      </c>
      <c r="K394" s="10" t="s">
        <v>199</v>
      </c>
      <c r="L394" s="10" t="s">
        <v>63</v>
      </c>
      <c r="M394" s="10" t="str">
        <f>VLOOKUP(L394,信息总览!C:E,3,FALSE)</f>
        <v>超级</v>
      </c>
      <c r="N394" s="8"/>
      <c r="O394" s="8"/>
      <c r="P394" s="18">
        <f t="shared" si="44"/>
        <v>2</v>
      </c>
      <c r="Q394" s="9">
        <f t="shared" si="45"/>
        <v>2</v>
      </c>
      <c r="R394" s="9">
        <f t="shared" si="46"/>
        <v>6</v>
      </c>
      <c r="S394" s="9">
        <f>IF(E394&gt;信息总览!$B$4,Q394,IF(I394&lt;140,Q394,(Q394+R394)/2))</f>
        <v>4</v>
      </c>
      <c r="T394" s="18">
        <f>IF(AND(J394="GK",W394&lt;&gt;""),0.1,IF(S394=1,0.1,IF((S394+V394)/2=1,0.1,IF(W394="8M",0.15,IF(W394="7M",0.13,IF(W394="伪名",0.11,IF(E394&gt;信息总览!$B$4,IF(INT((G394-95)/10)&gt;5,0.09,0.07),IF(INT((I394-95)/10)&gt;5,0.09,0.07))))))))</f>
        <v>0.09</v>
      </c>
      <c r="U394" s="9">
        <f t="shared" si="47"/>
        <v>0.36</v>
      </c>
      <c r="V394" s="9">
        <f t="shared" si="48"/>
        <v>4</v>
      </c>
      <c r="W394" s="9" t="str">
        <f>IF(V394&gt;=8,"8M",IF(V394&gt;=7,"7M",IF(E394&lt;=信息总览!$B$4,IF(I394&gt;164,"伪名",""),IF(AND(E394&gt;信息总览!$B$4,E394&lt;26,G394&gt;164),"伪名",""))))</f>
        <v/>
      </c>
      <c r="X394" s="19">
        <f t="shared" si="49"/>
        <v>44</v>
      </c>
    </row>
    <row r="395" hidden="1" spans="1:24">
      <c r="A395" s="9" t="str">
        <f t="shared" si="43"/>
        <v>伪名</v>
      </c>
      <c r="B395" s="8">
        <v>12095040</v>
      </c>
      <c r="C395" s="8" t="s">
        <v>769</v>
      </c>
      <c r="E395" s="8">
        <v>19</v>
      </c>
      <c r="F395" s="8">
        <v>128</v>
      </c>
      <c r="G395" s="15">
        <v>139</v>
      </c>
      <c r="H395" s="8">
        <f>IFERROR(VLOOKUP(B395,球员对应球队!A:D,4,FALSE)-G395,"")</f>
        <v>0</v>
      </c>
      <c r="I395" s="8">
        <v>169</v>
      </c>
      <c r="J395" s="10" t="s">
        <v>432</v>
      </c>
      <c r="K395" s="10" t="s">
        <v>320</v>
      </c>
      <c r="L395" s="10" t="s">
        <v>63</v>
      </c>
      <c r="M395" s="10" t="str">
        <f>VLOOKUP(L395,信息总览!C:E,3,FALSE)</f>
        <v>超级</v>
      </c>
      <c r="N395" s="8"/>
      <c r="O395" s="8"/>
      <c r="P395" s="18">
        <f t="shared" si="44"/>
        <v>3</v>
      </c>
      <c r="Q395" s="9">
        <f t="shared" si="45"/>
        <v>4</v>
      </c>
      <c r="R395" s="9">
        <f t="shared" si="46"/>
        <v>7</v>
      </c>
      <c r="S395" s="9">
        <f>IF(E395&gt;信息总览!$B$4,Q395,IF(I395&lt;140,Q395,(Q395+R395)/2))</f>
        <v>5.5</v>
      </c>
      <c r="T395" s="18">
        <f>IF(AND(J395="GK",W395&lt;&gt;""),0.1,IF(S395=1,0.1,IF((S395+V395)/2=1,0.1,IF(W395="8M",0.15,IF(W395="7M",0.13,IF(W395="伪名",0.11,IF(E395&gt;信息总览!$B$4,IF(INT((G395-95)/10)&gt;5,0.09,0.07),IF(INT((I395-95)/10)&gt;5,0.09,0.07))))))))</f>
        <v>0.11</v>
      </c>
      <c r="U395" s="9">
        <f t="shared" si="47"/>
        <v>0.605</v>
      </c>
      <c r="V395" s="9">
        <f t="shared" si="48"/>
        <v>5</v>
      </c>
      <c r="W395" s="9" t="str">
        <f>IF(V395&gt;=8,"8M",IF(V395&gt;=7,"7M",IF(E395&lt;=信息总览!$B$4,IF(I395&gt;164,"伪名",""),IF(AND(E395&gt;信息总览!$B$4,E395&lt;26,G395&gt;164),"伪名",""))))</f>
        <v>伪名</v>
      </c>
      <c r="X395" s="19">
        <f t="shared" si="49"/>
        <v>30</v>
      </c>
    </row>
    <row r="396" hidden="1" spans="1:24">
      <c r="A396" s="9" t="str">
        <f t="shared" si="43"/>
        <v/>
      </c>
      <c r="B396" s="8">
        <v>49048348</v>
      </c>
      <c r="C396" s="8" t="s">
        <v>770</v>
      </c>
      <c r="E396" s="8">
        <v>22</v>
      </c>
      <c r="F396" s="8">
        <v>136</v>
      </c>
      <c r="G396" s="8">
        <v>141</v>
      </c>
      <c r="H396" s="8">
        <f>IFERROR(VLOOKUP(B396,球员对应球队!A:D,4,FALSE)-G396,"")</f>
        <v>0</v>
      </c>
      <c r="I396" s="8">
        <v>150</v>
      </c>
      <c r="J396" s="10" t="s">
        <v>337</v>
      </c>
      <c r="K396" s="10" t="s">
        <v>243</v>
      </c>
      <c r="L396" s="10" t="s">
        <v>63</v>
      </c>
      <c r="M396" s="10" t="str">
        <f>VLOOKUP(L396,信息总览!C:E,3,FALSE)</f>
        <v>超级</v>
      </c>
      <c r="N396" s="8"/>
      <c r="O396" s="8"/>
      <c r="P396" s="18">
        <f t="shared" si="44"/>
        <v>4</v>
      </c>
      <c r="Q396" s="9">
        <f t="shared" si="45"/>
        <v>4</v>
      </c>
      <c r="R396" s="9">
        <f t="shared" si="46"/>
        <v>5</v>
      </c>
      <c r="S396" s="9">
        <f>IF(E396&gt;信息总览!$B$4,Q396,IF(I396&lt;140,Q396,(Q396+R396)/2))</f>
        <v>4.5</v>
      </c>
      <c r="T396" s="18">
        <f>IF(AND(J396="GK",W396&lt;&gt;""),0.1,IF(S396=1,0.1,IF((S396+V396)/2=1,0.1,IF(W396="8M",0.15,IF(W396="7M",0.13,IF(W396="伪名",0.11,IF(E396&gt;信息总览!$B$4,IF(INT((G396-95)/10)&gt;5,0.09,0.07),IF(INT((I396-95)/10)&gt;5,0.09,0.07))))))))</f>
        <v>0.07</v>
      </c>
      <c r="U396" s="9">
        <f t="shared" si="47"/>
        <v>0.315</v>
      </c>
      <c r="V396" s="9">
        <f t="shared" si="48"/>
        <v>4.5</v>
      </c>
      <c r="W396" s="9" t="str">
        <f>IF(V396&gt;=8,"8M",IF(V396&gt;=7,"7M",IF(E396&lt;=信息总览!$B$4,IF(I396&gt;164,"伪名",""),IF(AND(E396&gt;信息总览!$B$4,E396&lt;26,G396&gt;164),"伪名",""))))</f>
        <v/>
      </c>
      <c r="X396" s="19">
        <f t="shared" si="49"/>
        <v>9</v>
      </c>
    </row>
    <row r="397" hidden="1" spans="1:24">
      <c r="A397" s="9" t="str">
        <f t="shared" si="43"/>
        <v/>
      </c>
      <c r="B397" s="12">
        <v>28091347</v>
      </c>
      <c r="C397" s="12" t="s">
        <v>771</v>
      </c>
      <c r="D397" s="12"/>
      <c r="E397" s="8">
        <v>28</v>
      </c>
      <c r="F397" s="8">
        <v>113</v>
      </c>
      <c r="G397" s="8">
        <v>113</v>
      </c>
      <c r="H397" s="8">
        <f>IFERROR(VLOOKUP(B397,球员对应球队!A:D,4,FALSE)-G397,"")</f>
        <v>0</v>
      </c>
      <c r="I397" s="8">
        <v>145</v>
      </c>
      <c r="J397" s="10" t="s">
        <v>181</v>
      </c>
      <c r="K397" s="10" t="s">
        <v>259</v>
      </c>
      <c r="L397" s="10" t="s">
        <v>63</v>
      </c>
      <c r="M397" s="10" t="str">
        <f>VLOOKUP(L397,信息总览!C:E,3,FALSE)</f>
        <v>超级</v>
      </c>
      <c r="N397" s="8"/>
      <c r="O397" s="8"/>
      <c r="P397" s="18">
        <f t="shared" si="44"/>
        <v>1</v>
      </c>
      <c r="Q397" s="9">
        <f t="shared" si="45"/>
        <v>1</v>
      </c>
      <c r="R397" s="9">
        <f t="shared" si="46"/>
        <v>5</v>
      </c>
      <c r="S397" s="9">
        <f>IF(E397&gt;信息总览!$B$4,Q397,IF(I397&lt;140,Q397,(Q397+R397)/2))</f>
        <v>1</v>
      </c>
      <c r="T397" s="18">
        <f>IF(AND(J397="GK",W397&lt;&gt;""),0.1,IF(S397=1,0.1,IF((S397+V397)/2=1,0.1,IF(W397="8M",0.15,IF(W397="7M",0.13,IF(W397="伪名",0.11,IF(E397&gt;信息总览!$B$4,IF(INT((G397-95)/10)&gt;5,0.09,0.07),IF(INT((I397-95)/10)&gt;5,0.09,0.07))))))))</f>
        <v>0.1</v>
      </c>
      <c r="U397" s="9">
        <f t="shared" si="47"/>
        <v>0.1</v>
      </c>
      <c r="V397" s="9">
        <f t="shared" si="48"/>
        <v>1</v>
      </c>
      <c r="W397" s="9" t="str">
        <f>IF(V397&gt;=8,"8M",IF(V397&gt;=7,"7M",IF(E397&lt;=信息总览!$B$4,IF(I397&gt;164,"伪名",""),IF(AND(E397&gt;信息总览!$B$4,E397&lt;26,G397&gt;164),"伪名",""))))</f>
        <v/>
      </c>
      <c r="X397" s="19">
        <f t="shared" si="49"/>
        <v>0</v>
      </c>
    </row>
    <row r="398" hidden="1" spans="1:24">
      <c r="A398" s="9" t="str">
        <f t="shared" si="43"/>
        <v/>
      </c>
      <c r="B398" s="8">
        <v>29233143</v>
      </c>
      <c r="C398" s="8" t="s">
        <v>772</v>
      </c>
      <c r="E398" s="8">
        <v>22</v>
      </c>
      <c r="F398" s="8">
        <v>150</v>
      </c>
      <c r="G398" s="8">
        <v>156</v>
      </c>
      <c r="H398" s="8">
        <f>IFERROR(VLOOKUP(B398,球员对应球队!A:D,4,FALSE)-G398,"")</f>
        <v>0</v>
      </c>
      <c r="I398" s="8">
        <v>164</v>
      </c>
      <c r="J398" s="10" t="s">
        <v>580</v>
      </c>
      <c r="K398" s="10" t="s">
        <v>190</v>
      </c>
      <c r="L398" s="10" t="s">
        <v>63</v>
      </c>
      <c r="M398" s="10" t="str">
        <f>VLOOKUP(L398,信息总览!C:E,3,FALSE)</f>
        <v>超级</v>
      </c>
      <c r="N398" s="8"/>
      <c r="O398" s="8"/>
      <c r="P398" s="18">
        <f t="shared" si="44"/>
        <v>5</v>
      </c>
      <c r="Q398" s="9">
        <f t="shared" si="45"/>
        <v>6</v>
      </c>
      <c r="R398" s="9">
        <f t="shared" si="46"/>
        <v>6</v>
      </c>
      <c r="S398" s="9">
        <f>IF(E398&gt;信息总览!$B$4,Q398,IF(I398&lt;140,Q398,(Q398+R398)/2))</f>
        <v>6</v>
      </c>
      <c r="T398" s="18">
        <f>IF(AND(J398="GK",W398&lt;&gt;""),0.1,IF(S398=1,0.1,IF((S398+V398)/2=1,0.1,IF(W398="8M",0.15,IF(W398="7M",0.13,IF(W398="伪名",0.11,IF(E398&gt;信息总览!$B$4,IF(INT((G398-95)/10)&gt;5,0.09,0.07),IF(INT((I398-95)/10)&gt;5,0.09,0.07))))))))</f>
        <v>0.09</v>
      </c>
      <c r="U398" s="9">
        <f t="shared" si="47"/>
        <v>0.54</v>
      </c>
      <c r="V398" s="9">
        <f t="shared" si="48"/>
        <v>5.5</v>
      </c>
      <c r="W398" s="9" t="str">
        <f>IF(V398&gt;=8,"8M",IF(V398&gt;=7,"7M",IF(E398&lt;=信息总览!$B$4,IF(I398&gt;164,"伪名",""),IF(AND(E398&gt;信息总览!$B$4,E398&lt;26,G398&gt;164),"伪名",""))))</f>
        <v/>
      </c>
      <c r="X398" s="19">
        <f t="shared" si="49"/>
        <v>8</v>
      </c>
    </row>
    <row r="399" hidden="1" spans="1:24">
      <c r="A399" s="9" t="str">
        <f t="shared" si="43"/>
        <v/>
      </c>
      <c r="B399" s="8">
        <v>2000113245</v>
      </c>
      <c r="C399" s="8" t="s">
        <v>773</v>
      </c>
      <c r="E399" s="8">
        <v>20</v>
      </c>
      <c r="F399" s="8">
        <v>130</v>
      </c>
      <c r="G399" s="8">
        <v>136</v>
      </c>
      <c r="H399" s="8">
        <f>IFERROR(VLOOKUP(B399,球员对应球队!A:D,4,FALSE)-G399,"")</f>
        <v>0</v>
      </c>
      <c r="I399" s="8">
        <v>158</v>
      </c>
      <c r="J399" s="10" t="s">
        <v>774</v>
      </c>
      <c r="K399" s="10" t="s">
        <v>775</v>
      </c>
      <c r="L399" s="10" t="s">
        <v>63</v>
      </c>
      <c r="M399" s="10" t="str">
        <f>VLOOKUP(L399,信息总览!C:E,3,FALSE)</f>
        <v>超级</v>
      </c>
      <c r="N399" s="8"/>
      <c r="O399" s="8"/>
      <c r="P399" s="18">
        <f t="shared" si="44"/>
        <v>3</v>
      </c>
      <c r="Q399" s="9">
        <f t="shared" si="45"/>
        <v>4</v>
      </c>
      <c r="R399" s="9">
        <f t="shared" si="46"/>
        <v>6</v>
      </c>
      <c r="S399" s="9">
        <f>IF(E399&gt;信息总览!$B$4,Q399,IF(I399&lt;140,Q399,(Q399+R399)/2))</f>
        <v>5</v>
      </c>
      <c r="T399" s="18">
        <f>IF(AND(J399="GK",W399&lt;&gt;""),0.1,IF(S399=1,0.1,IF((S399+V399)/2=1,0.1,IF(W399="8M",0.15,IF(W399="7M",0.13,IF(W399="伪名",0.11,IF(E399&gt;信息总览!$B$4,IF(INT((G399-95)/10)&gt;5,0.09,0.07),IF(INT((I399-95)/10)&gt;5,0.09,0.07))))))))</f>
        <v>0.09</v>
      </c>
      <c r="U399" s="9">
        <f t="shared" si="47"/>
        <v>0.45</v>
      </c>
      <c r="V399" s="9">
        <f t="shared" si="48"/>
        <v>4.5</v>
      </c>
      <c r="W399" s="9" t="str">
        <f>IF(V399&gt;=8,"8M",IF(V399&gt;=7,"7M",IF(E399&lt;=信息总览!$B$4,IF(I399&gt;164,"伪名",""),IF(AND(E399&gt;信息总览!$B$4,E399&lt;26,G399&gt;164),"伪名",""))))</f>
        <v/>
      </c>
      <c r="X399" s="19">
        <f t="shared" si="49"/>
        <v>22</v>
      </c>
    </row>
    <row r="400" hidden="1" spans="1:24">
      <c r="A400" s="9" t="str">
        <f t="shared" si="43"/>
        <v/>
      </c>
      <c r="B400" s="8">
        <v>89063073</v>
      </c>
      <c r="C400" s="8" t="s">
        <v>776</v>
      </c>
      <c r="E400" s="8">
        <v>28</v>
      </c>
      <c r="F400" s="8">
        <v>153</v>
      </c>
      <c r="G400" s="8">
        <v>153</v>
      </c>
      <c r="H400" s="8">
        <f>IFERROR(VLOOKUP(B400,球员对应球队!A:D,4,FALSE)-G400,"")</f>
        <v>0</v>
      </c>
      <c r="I400" s="8">
        <v>165</v>
      </c>
      <c r="J400" s="10" t="s">
        <v>216</v>
      </c>
      <c r="K400" s="10" t="s">
        <v>582</v>
      </c>
      <c r="L400" s="10" t="s">
        <v>63</v>
      </c>
      <c r="M400" s="10" t="str">
        <f>VLOOKUP(L400,信息总览!C:E,3,FALSE)</f>
        <v>超级</v>
      </c>
      <c r="N400" s="8"/>
      <c r="O400" s="8"/>
      <c r="P400" s="18">
        <f t="shared" si="44"/>
        <v>5</v>
      </c>
      <c r="Q400" s="9">
        <f t="shared" si="45"/>
        <v>5</v>
      </c>
      <c r="R400" s="9">
        <f t="shared" si="46"/>
        <v>7</v>
      </c>
      <c r="S400" s="9">
        <f>IF(E400&gt;信息总览!$B$4,Q400,IF(I400&lt;140,Q400,(Q400+R400)/2))</f>
        <v>5</v>
      </c>
      <c r="T400" s="18">
        <f>IF(AND(J400="GK",W400&lt;&gt;""),0.1,IF(S400=1,0.1,IF((S400+V400)/2=1,0.1,IF(W400="8M",0.15,IF(W400="7M",0.13,IF(W400="伪名",0.11,IF(E400&gt;信息总览!$B$4,IF(INT((G400-95)/10)&gt;5,0.09,0.07),IF(INT((I400-95)/10)&gt;5,0.09,0.07))))))))</f>
        <v>0.07</v>
      </c>
      <c r="U400" s="9">
        <f t="shared" si="47"/>
        <v>0.35</v>
      </c>
      <c r="V400" s="9">
        <f t="shared" si="48"/>
        <v>5</v>
      </c>
      <c r="W400" s="9" t="str">
        <f>IF(V400&gt;=8,"8M",IF(V400&gt;=7,"7M",IF(E400&lt;=信息总览!$B$4,IF(I400&gt;164,"伪名",""),IF(AND(E400&gt;信息总览!$B$4,E400&lt;26,G400&gt;164),"伪名",""))))</f>
        <v/>
      </c>
      <c r="X400" s="19">
        <f t="shared" si="49"/>
        <v>0</v>
      </c>
    </row>
    <row r="401" hidden="1" spans="1:24">
      <c r="A401" s="9" t="str">
        <f t="shared" si="43"/>
        <v/>
      </c>
      <c r="B401" s="8">
        <v>2000126407</v>
      </c>
      <c r="C401" s="8" t="s">
        <v>777</v>
      </c>
      <c r="E401" s="8">
        <v>22</v>
      </c>
      <c r="F401" s="8">
        <v>136</v>
      </c>
      <c r="G401" s="8">
        <v>141</v>
      </c>
      <c r="H401" s="8">
        <f>IFERROR(VLOOKUP(B401,球员对应球队!A:D,4,FALSE)-G401,"")</f>
        <v>0</v>
      </c>
      <c r="I401" s="8">
        <v>153</v>
      </c>
      <c r="J401" s="10" t="s">
        <v>216</v>
      </c>
      <c r="K401" s="10" t="s">
        <v>348</v>
      </c>
      <c r="L401" s="10" t="s">
        <v>63</v>
      </c>
      <c r="M401" s="10" t="str">
        <f>VLOOKUP(L401,信息总览!C:E,3,FALSE)</f>
        <v>超级</v>
      </c>
      <c r="N401" s="8"/>
      <c r="O401" s="8"/>
      <c r="P401" s="18">
        <f t="shared" si="44"/>
        <v>4</v>
      </c>
      <c r="Q401" s="9">
        <f t="shared" si="45"/>
        <v>4</v>
      </c>
      <c r="R401" s="9">
        <f t="shared" si="46"/>
        <v>5</v>
      </c>
      <c r="S401" s="9">
        <f>IF(E401&gt;信息总览!$B$4,Q401,IF(I401&lt;140,Q401,(Q401+R401)/2))</f>
        <v>4.5</v>
      </c>
      <c r="T401" s="18">
        <f>IF(AND(J401="GK",W401&lt;&gt;""),0.1,IF(S401=1,0.1,IF((S401+V401)/2=1,0.1,IF(W401="8M",0.15,IF(W401="7M",0.13,IF(W401="伪名",0.11,IF(E401&gt;信息总览!$B$4,IF(INT((G401-95)/10)&gt;5,0.09,0.07),IF(INT((I401-95)/10)&gt;5,0.09,0.07))))))))</f>
        <v>0.07</v>
      </c>
      <c r="U401" s="9">
        <f t="shared" si="47"/>
        <v>0.315</v>
      </c>
      <c r="V401" s="9">
        <f t="shared" si="48"/>
        <v>4.5</v>
      </c>
      <c r="W401" s="9" t="str">
        <f>IF(V401&gt;=8,"8M",IF(V401&gt;=7,"7M",IF(E401&lt;=信息总览!$B$4,IF(I401&gt;164,"伪名",""),IF(AND(E401&gt;信息总览!$B$4,E401&lt;26,G401&gt;164),"伪名",""))))</f>
        <v/>
      </c>
      <c r="X401" s="19">
        <f t="shared" si="49"/>
        <v>12</v>
      </c>
    </row>
    <row r="402" hidden="1" spans="1:24">
      <c r="A402" s="9" t="str">
        <f t="shared" si="43"/>
        <v>伪名</v>
      </c>
      <c r="B402" s="8">
        <v>2000387880</v>
      </c>
      <c r="C402" s="12" t="s">
        <v>778</v>
      </c>
      <c r="D402" s="12"/>
      <c r="E402" s="8">
        <v>17</v>
      </c>
      <c r="F402" s="8">
        <v>102</v>
      </c>
      <c r="G402" s="15">
        <v>135</v>
      </c>
      <c r="H402" s="8">
        <f>IFERROR(VLOOKUP(B402,球员对应球队!A:D,4,FALSE)-G402,"")</f>
        <v>0</v>
      </c>
      <c r="I402" s="8">
        <v>173</v>
      </c>
      <c r="J402" s="10" t="s">
        <v>189</v>
      </c>
      <c r="K402" s="10" t="s">
        <v>210</v>
      </c>
      <c r="L402" s="10" t="s">
        <v>63</v>
      </c>
      <c r="M402" s="10" t="str">
        <f>VLOOKUP(L402,信息总览!C:E,3,FALSE)</f>
        <v>超级</v>
      </c>
      <c r="N402" s="8"/>
      <c r="O402" s="8"/>
      <c r="P402" s="18">
        <f t="shared" si="44"/>
        <v>1</v>
      </c>
      <c r="Q402" s="9">
        <f t="shared" si="45"/>
        <v>4</v>
      </c>
      <c r="R402" s="9">
        <f t="shared" si="46"/>
        <v>7</v>
      </c>
      <c r="S402" s="9">
        <f>IF(E402&gt;信息总览!$B$4,Q402,IF(I402&lt;140,Q402,(Q402+R402)/2))</f>
        <v>5.5</v>
      </c>
      <c r="T402" s="18">
        <f>IF(AND(J402="GK",W402&lt;&gt;""),0.1,IF(S402=1,0.1,IF((S402+V402)/2=1,0.1,IF(W402="8M",0.15,IF(W402="7M",0.13,IF(W402="伪名",0.11,IF(E402&gt;信息总览!$B$4,IF(INT((G402-95)/10)&gt;5,0.09,0.07),IF(INT((I402-95)/10)&gt;5,0.09,0.07))))))))</f>
        <v>0.11</v>
      </c>
      <c r="U402" s="9">
        <f t="shared" si="47"/>
        <v>0.605</v>
      </c>
      <c r="V402" s="9">
        <f t="shared" si="48"/>
        <v>4</v>
      </c>
      <c r="W402" s="9" t="str">
        <f>IF(V402&gt;=8,"8M",IF(V402&gt;=7,"7M",IF(E402&lt;=信息总览!$B$4,IF(I402&gt;164,"伪名",""),IF(AND(E402&gt;信息总览!$B$4,E402&lt;26,G402&gt;164),"伪名",""))))</f>
        <v>伪名</v>
      </c>
      <c r="X402" s="19">
        <f t="shared" si="49"/>
        <v>38</v>
      </c>
    </row>
    <row r="403" hidden="1" spans="1:24">
      <c r="A403" s="9" t="str">
        <f t="shared" si="43"/>
        <v/>
      </c>
      <c r="B403" s="8">
        <v>25044451</v>
      </c>
      <c r="C403" s="8" t="s">
        <v>779</v>
      </c>
      <c r="E403" s="8">
        <v>30</v>
      </c>
      <c r="F403" s="8">
        <v>142</v>
      </c>
      <c r="G403" s="8">
        <v>142</v>
      </c>
      <c r="H403" s="8">
        <f>IFERROR(VLOOKUP(B403,球员对应球队!A:D,4,FALSE)-G403,"")</f>
        <v>0</v>
      </c>
      <c r="I403" s="8">
        <v>142</v>
      </c>
      <c r="J403" s="10" t="s">
        <v>189</v>
      </c>
      <c r="K403" s="10" t="s">
        <v>780</v>
      </c>
      <c r="L403" s="10" t="s">
        <v>63</v>
      </c>
      <c r="M403" s="10" t="str">
        <f>VLOOKUP(L403,信息总览!C:E,3,FALSE)</f>
        <v>超级</v>
      </c>
      <c r="N403" s="8"/>
      <c r="O403" s="8"/>
      <c r="P403" s="18">
        <f t="shared" si="44"/>
        <v>4</v>
      </c>
      <c r="Q403" s="9">
        <f t="shared" si="45"/>
        <v>4</v>
      </c>
      <c r="R403" s="9">
        <f t="shared" si="46"/>
        <v>4</v>
      </c>
      <c r="S403" s="9">
        <f>IF(E403&gt;信息总览!$B$4,Q403,IF(I403&lt;140,Q403,(Q403+R403)/2))</f>
        <v>4</v>
      </c>
      <c r="T403" s="18">
        <f>IF(AND(J403="GK",W403&lt;&gt;""),0.1,IF(S403=1,0.1,IF((S403+V403)/2=1,0.1,IF(W403="8M",0.15,IF(W403="7M",0.13,IF(W403="伪名",0.11,IF(E403&gt;信息总览!$B$4,IF(INT((G403-95)/10)&gt;5,0.09,0.07),IF(INT((I403-95)/10)&gt;5,0.09,0.07))))))))</f>
        <v>0.07</v>
      </c>
      <c r="U403" s="9">
        <f t="shared" si="47"/>
        <v>0.28</v>
      </c>
      <c r="V403" s="9">
        <f t="shared" si="48"/>
        <v>4</v>
      </c>
      <c r="W403" s="9" t="str">
        <f>IF(V403&gt;=8,"8M",IF(V403&gt;=7,"7M",IF(E403&lt;=信息总览!$B$4,IF(I403&gt;164,"伪名",""),IF(AND(E403&gt;信息总览!$B$4,E403&lt;26,G403&gt;164),"伪名",""))))</f>
        <v/>
      </c>
      <c r="X403" s="19">
        <f t="shared" si="49"/>
        <v>0</v>
      </c>
    </row>
    <row r="404" hidden="1" spans="1:24">
      <c r="A404" s="9" t="str">
        <f t="shared" si="43"/>
        <v/>
      </c>
      <c r="B404" s="8">
        <v>70097314</v>
      </c>
      <c r="C404" s="8" t="s">
        <v>781</v>
      </c>
      <c r="E404" s="8">
        <v>29</v>
      </c>
      <c r="F404" s="8">
        <v>135</v>
      </c>
      <c r="G404" s="8">
        <v>135</v>
      </c>
      <c r="H404" s="8">
        <f>IFERROR(VLOOKUP(B404,球员对应球队!A:D,4,FALSE)-G404,"")</f>
        <v>0</v>
      </c>
      <c r="I404" s="8">
        <v>150</v>
      </c>
      <c r="J404" s="10" t="s">
        <v>181</v>
      </c>
      <c r="K404" s="10" t="s">
        <v>301</v>
      </c>
      <c r="L404" s="10" t="s">
        <v>63</v>
      </c>
      <c r="M404" s="10" t="str">
        <f>VLOOKUP(L404,信息总览!C:E,3,FALSE)</f>
        <v>超级</v>
      </c>
      <c r="N404" s="8"/>
      <c r="O404" s="8"/>
      <c r="P404" s="18">
        <f t="shared" si="44"/>
        <v>4</v>
      </c>
      <c r="Q404" s="9">
        <f t="shared" si="45"/>
        <v>4</v>
      </c>
      <c r="R404" s="9">
        <f t="shared" si="46"/>
        <v>5</v>
      </c>
      <c r="S404" s="9">
        <f>IF(E404&gt;信息总览!$B$4,Q404,IF(I404&lt;140,Q404,(Q404+R404)/2))</f>
        <v>4</v>
      </c>
      <c r="T404" s="18">
        <f>IF(AND(J404="GK",W404&lt;&gt;""),0.1,IF(S404=1,0.1,IF((S404+V404)/2=1,0.1,IF(W404="8M",0.15,IF(W404="7M",0.13,IF(W404="伪名",0.11,IF(E404&gt;信息总览!$B$4,IF(INT((G404-95)/10)&gt;5,0.09,0.07),IF(INT((I404-95)/10)&gt;5,0.09,0.07))))))))</f>
        <v>0.07</v>
      </c>
      <c r="U404" s="9">
        <f t="shared" si="47"/>
        <v>0.28</v>
      </c>
      <c r="V404" s="9">
        <f t="shared" si="48"/>
        <v>4</v>
      </c>
      <c r="W404" s="9" t="str">
        <f>IF(V404&gt;=8,"8M",IF(V404&gt;=7,"7M",IF(E404&lt;=信息总览!$B$4,IF(I404&gt;164,"伪名",""),IF(AND(E404&gt;信息总览!$B$4,E404&lt;26,G404&gt;164),"伪名",""))))</f>
        <v/>
      </c>
      <c r="X404" s="19">
        <f t="shared" si="49"/>
        <v>0</v>
      </c>
    </row>
    <row r="405" hidden="1" spans="1:24">
      <c r="A405" s="9" t="str">
        <f t="shared" si="43"/>
        <v>8M</v>
      </c>
      <c r="B405" s="8">
        <v>49039004</v>
      </c>
      <c r="C405" s="8" t="s">
        <v>782</v>
      </c>
      <c r="E405" s="8">
        <v>24</v>
      </c>
      <c r="F405" s="8">
        <v>176</v>
      </c>
      <c r="G405" s="8">
        <v>184</v>
      </c>
      <c r="H405" s="8">
        <f>IFERROR(VLOOKUP(B405,球员对应球队!A:D,4,FALSE)-G405,"")</f>
        <v>0</v>
      </c>
      <c r="I405" s="8">
        <v>184</v>
      </c>
      <c r="J405" s="10" t="s">
        <v>216</v>
      </c>
      <c r="K405" s="10" t="s">
        <v>243</v>
      </c>
      <c r="L405" s="10" t="s">
        <v>63</v>
      </c>
      <c r="M405" s="10" t="str">
        <f>VLOOKUP(L405,信息总览!C:E,3,FALSE)</f>
        <v>超级</v>
      </c>
      <c r="N405" s="8"/>
      <c r="O405" s="8"/>
      <c r="P405" s="18">
        <f t="shared" si="44"/>
        <v>8</v>
      </c>
      <c r="Q405" s="9">
        <f t="shared" si="45"/>
        <v>8</v>
      </c>
      <c r="R405" s="9">
        <f t="shared" si="46"/>
        <v>8</v>
      </c>
      <c r="S405" s="9">
        <f>IF(E405&gt;信息总览!$B$4,Q405,IF(I405&lt;140,Q405,(Q405+R405)/2))</f>
        <v>8</v>
      </c>
      <c r="T405" s="18">
        <f>IF(AND(J405="GK",W405&lt;&gt;""),0.1,IF(S405=1,0.1,IF((S405+V405)/2=1,0.1,IF(W405="8M",0.15,IF(W405="7M",0.13,IF(W405="伪名",0.11,IF(E405&gt;信息总览!$B$4,IF(INT((G405-95)/10)&gt;5,0.09,0.07),IF(INT((I405-95)/10)&gt;5,0.09,0.07))))))))</f>
        <v>0.15</v>
      </c>
      <c r="U405" s="9">
        <f t="shared" si="47"/>
        <v>1.2</v>
      </c>
      <c r="V405" s="9">
        <f t="shared" si="48"/>
        <v>8</v>
      </c>
      <c r="W405" s="9" t="str">
        <f>IF(V405&gt;=8,"8M",IF(V405&gt;=7,"7M",IF(E405&lt;=信息总览!$B$4,IF(I405&gt;164,"伪名",""),IF(AND(E405&gt;信息总览!$B$4,E405&lt;26,G405&gt;164),"伪名",""))))</f>
        <v>8M</v>
      </c>
      <c r="X405" s="19">
        <f t="shared" si="49"/>
        <v>0</v>
      </c>
    </row>
    <row r="406" hidden="1" spans="1:24">
      <c r="A406" s="9" t="str">
        <f t="shared" si="43"/>
        <v/>
      </c>
      <c r="B406" s="21">
        <v>2000368352</v>
      </c>
      <c r="C406" s="21" t="s">
        <v>783</v>
      </c>
      <c r="E406" s="14">
        <v>17</v>
      </c>
      <c r="F406" s="14">
        <v>85</v>
      </c>
      <c r="G406" s="14">
        <v>87</v>
      </c>
      <c r="H406" s="8">
        <f>IFERROR(VLOOKUP(B406,球员对应球队!A:D,4,FALSE)-G406,"")</f>
        <v>0</v>
      </c>
      <c r="I406" s="14">
        <v>150</v>
      </c>
      <c r="J406" s="10" t="s">
        <v>377</v>
      </c>
      <c r="K406" s="10" t="s">
        <v>298</v>
      </c>
      <c r="L406" s="10" t="s">
        <v>63</v>
      </c>
      <c r="M406" s="10" t="str">
        <f>VLOOKUP(L406,信息总览!C:E,3,FALSE)</f>
        <v>超级</v>
      </c>
      <c r="N406" s="8"/>
      <c r="O406" s="8"/>
      <c r="P406" s="18">
        <f t="shared" si="44"/>
        <v>1</v>
      </c>
      <c r="Q406" s="9">
        <f t="shared" si="45"/>
        <v>1</v>
      </c>
      <c r="R406" s="9">
        <f t="shared" si="46"/>
        <v>5</v>
      </c>
      <c r="S406" s="9">
        <f>IF(E406&gt;信息总览!$B$4,Q406,IF(I406&lt;140,Q406,(Q406+R406)/2))</f>
        <v>3</v>
      </c>
      <c r="T406" s="18">
        <f>IF(AND(J406="GK",W406&lt;&gt;""),0.1,IF(S406=1,0.1,IF((S406+V406)/2=1,0.1,IF(W406="8M",0.15,IF(W406="7M",0.13,IF(W406="伪名",0.11,IF(E406&gt;信息总览!$B$4,IF(INT((G406-95)/10)&gt;5,0.09,0.07),IF(INT((I406-95)/10)&gt;5,0.09,0.07))))))))</f>
        <v>0.07</v>
      </c>
      <c r="U406" s="9">
        <f t="shared" si="47"/>
        <v>0.21</v>
      </c>
      <c r="V406" s="9">
        <f t="shared" si="48"/>
        <v>3</v>
      </c>
      <c r="W406" s="9" t="str">
        <f>IF(V406&gt;=8,"8M",IF(V406&gt;=7,"7M",IF(E406&lt;=信息总览!$B$4,IF(I406&gt;164,"伪名",""),IF(AND(E406&gt;信息总览!$B$4,E406&lt;26,G406&gt;164),"伪名",""))))</f>
        <v/>
      </c>
      <c r="X406" s="19">
        <f t="shared" si="49"/>
        <v>63</v>
      </c>
    </row>
    <row r="407" hidden="1" spans="1:24">
      <c r="A407" s="9" t="str">
        <f t="shared" si="43"/>
        <v>伪名</v>
      </c>
      <c r="B407" s="8">
        <v>2000381365</v>
      </c>
      <c r="C407" s="8" t="s">
        <v>784</v>
      </c>
      <c r="E407" s="8">
        <v>17</v>
      </c>
      <c r="F407" s="8">
        <v>130</v>
      </c>
      <c r="G407" s="8">
        <v>147</v>
      </c>
      <c r="H407" s="8">
        <f>IFERROR(VLOOKUP(B407,球员对应球队!A:D,4,FALSE)-G407,"")</f>
        <v>0</v>
      </c>
      <c r="I407" s="8">
        <v>171</v>
      </c>
      <c r="J407" s="10" t="s">
        <v>206</v>
      </c>
      <c r="K407" s="10" t="s">
        <v>243</v>
      </c>
      <c r="L407" s="10" t="s">
        <v>63</v>
      </c>
      <c r="M407" s="10" t="str">
        <f>VLOOKUP(L407,信息总览!C:E,3,FALSE)</f>
        <v>超级</v>
      </c>
      <c r="N407" s="8"/>
      <c r="O407" s="8"/>
      <c r="P407" s="18">
        <f t="shared" si="44"/>
        <v>3</v>
      </c>
      <c r="Q407" s="9">
        <f t="shared" si="45"/>
        <v>5</v>
      </c>
      <c r="R407" s="9">
        <f t="shared" si="46"/>
        <v>7</v>
      </c>
      <c r="S407" s="9">
        <f>IF(E407&gt;信息总览!$B$4,Q407,IF(I407&lt;140,Q407,(Q407+R407)/2))</f>
        <v>6</v>
      </c>
      <c r="T407" s="18">
        <f>IF(AND(J407="GK",W407&lt;&gt;""),0.1,IF(S407=1,0.1,IF((S407+V407)/2=1,0.1,IF(W407="8M",0.15,IF(W407="7M",0.13,IF(W407="伪名",0.11,IF(E407&gt;信息总览!$B$4,IF(INT((G407-95)/10)&gt;5,0.09,0.07),IF(INT((I407-95)/10)&gt;5,0.09,0.07))))))))</f>
        <v>0.11</v>
      </c>
      <c r="U407" s="9">
        <f t="shared" si="47"/>
        <v>0.66</v>
      </c>
      <c r="V407" s="9">
        <f t="shared" si="48"/>
        <v>5</v>
      </c>
      <c r="W407" s="9" t="str">
        <f>IF(V407&gt;=8,"8M",IF(V407&gt;=7,"7M",IF(E407&lt;=信息总览!$B$4,IF(I407&gt;164,"伪名",""),IF(AND(E407&gt;信息总览!$B$4,E407&lt;26,G407&gt;164),"伪名",""))))</f>
        <v>伪名</v>
      </c>
      <c r="X407" s="19">
        <f t="shared" si="49"/>
        <v>24</v>
      </c>
    </row>
    <row r="408" hidden="1" spans="1:24">
      <c r="A408" s="9" t="str">
        <f t="shared" si="43"/>
        <v/>
      </c>
      <c r="B408" s="8">
        <v>29216094</v>
      </c>
      <c r="C408" s="8" t="s">
        <v>785</v>
      </c>
      <c r="E408" s="8">
        <v>22</v>
      </c>
      <c r="F408" s="8">
        <v>125</v>
      </c>
      <c r="G408" s="8">
        <v>125</v>
      </c>
      <c r="H408" s="8">
        <f>IFERROR(VLOOKUP(B408,球员对应球队!A:D,4,FALSE)-G408,"")</f>
        <v>0</v>
      </c>
      <c r="I408" s="8">
        <v>145</v>
      </c>
      <c r="J408" s="10" t="s">
        <v>252</v>
      </c>
      <c r="K408" s="10" t="s">
        <v>786</v>
      </c>
      <c r="L408" s="10" t="s">
        <v>63</v>
      </c>
      <c r="M408" s="10" t="str">
        <f>VLOOKUP(L408,信息总览!C:E,3,FALSE)</f>
        <v>超级</v>
      </c>
      <c r="N408" s="8"/>
      <c r="O408" s="8"/>
      <c r="P408" s="18">
        <f t="shared" si="44"/>
        <v>3</v>
      </c>
      <c r="Q408" s="9">
        <f t="shared" si="45"/>
        <v>3</v>
      </c>
      <c r="R408" s="9">
        <f t="shared" si="46"/>
        <v>5</v>
      </c>
      <c r="S408" s="9">
        <f>IF(E408&gt;信息总览!$B$4,Q408,IF(I408&lt;140,Q408,(Q408+R408)/2))</f>
        <v>4</v>
      </c>
      <c r="T408" s="18">
        <f>IF(AND(J408="GK",W408&lt;&gt;""),0.1,IF(S408=1,0.1,IF((S408+V408)/2=1,0.1,IF(W408="8M",0.15,IF(W408="7M",0.13,IF(W408="伪名",0.11,IF(E408&gt;信息总览!$B$4,IF(INT((G408-95)/10)&gt;5,0.09,0.07),IF(INT((I408-95)/10)&gt;5,0.09,0.07))))))))</f>
        <v>0.07</v>
      </c>
      <c r="U408" s="9">
        <f t="shared" si="47"/>
        <v>0.28</v>
      </c>
      <c r="V408" s="9">
        <f t="shared" si="48"/>
        <v>4</v>
      </c>
      <c r="W408" s="9" t="str">
        <f>IF(V408&gt;=8,"8M",IF(V408&gt;=7,"7M",IF(E408&lt;=信息总览!$B$4,IF(I408&gt;164,"伪名",""),IF(AND(E408&gt;信息总览!$B$4,E408&lt;26,G408&gt;164),"伪名",""))))</f>
        <v/>
      </c>
      <c r="X408" s="19">
        <f t="shared" si="49"/>
        <v>20</v>
      </c>
    </row>
    <row r="409" hidden="1" spans="1:24">
      <c r="A409" s="9" t="str">
        <f t="shared" si="43"/>
        <v/>
      </c>
      <c r="B409" s="20">
        <v>28127164</v>
      </c>
      <c r="C409" s="8" t="s">
        <v>787</v>
      </c>
      <c r="D409" s="62"/>
      <c r="E409" s="8">
        <v>22</v>
      </c>
      <c r="F409" s="8">
        <v>137</v>
      </c>
      <c r="G409" s="8">
        <v>137</v>
      </c>
      <c r="I409" s="8">
        <v>160</v>
      </c>
      <c r="J409" s="10" t="s">
        <v>319</v>
      </c>
      <c r="K409" s="10" t="s">
        <v>259</v>
      </c>
      <c r="L409" s="10" t="s">
        <v>63</v>
      </c>
      <c r="M409" s="10" t="str">
        <f>VLOOKUP(L409,信息总览!C:E,3,FALSE)</f>
        <v>超级</v>
      </c>
      <c r="N409" s="8"/>
      <c r="O409" s="8"/>
      <c r="P409" s="18">
        <f t="shared" si="44"/>
        <v>4</v>
      </c>
      <c r="Q409" s="9">
        <f t="shared" si="45"/>
        <v>4</v>
      </c>
      <c r="R409" s="9">
        <f t="shared" si="46"/>
        <v>6</v>
      </c>
      <c r="S409" s="9">
        <f>IF(E409&gt;信息总览!$B$4,Q409,IF(I409&lt;140,Q409,(Q409+R409)/2))</f>
        <v>5</v>
      </c>
      <c r="T409" s="18">
        <f>IF(AND(J409="GK",W409&lt;&gt;""),0.1,IF(S409=1,0.1,IF((S409+V409)/2=1,0.1,IF(W409="8M",0.15,IF(W409="7M",0.13,IF(W409="伪名",0.11,IF(E409&gt;信息总览!$B$4,IF(INT((G409-95)/10)&gt;5,0.09,0.07),IF(INT((I409-95)/10)&gt;5,0.09,0.07))))))))</f>
        <v>0.09</v>
      </c>
      <c r="U409" s="9">
        <f t="shared" si="47"/>
        <v>0.45</v>
      </c>
      <c r="V409" s="9">
        <f t="shared" si="48"/>
        <v>5</v>
      </c>
      <c r="W409" s="9" t="str">
        <f>IF(V409&gt;=8,"8M",IF(V409&gt;=7,"7M",IF(E409&lt;=信息总览!$B$4,IF(I409&gt;164,"伪名",""),IF(AND(E409&gt;信息总览!$B$4,E409&lt;26,G409&gt;164),"伪名",""))))</f>
        <v/>
      </c>
      <c r="X409" s="19">
        <f t="shared" si="49"/>
        <v>23</v>
      </c>
    </row>
    <row r="410" hidden="1" spans="1:24">
      <c r="A410" s="9" t="str">
        <f t="shared" si="43"/>
        <v/>
      </c>
      <c r="B410" s="8">
        <v>2000122572</v>
      </c>
      <c r="C410" s="12" t="s">
        <v>788</v>
      </c>
      <c r="D410" s="12"/>
      <c r="E410" s="8">
        <v>20</v>
      </c>
      <c r="F410" s="8">
        <v>128</v>
      </c>
      <c r="G410" s="8">
        <v>132</v>
      </c>
      <c r="H410" s="8">
        <f>IFERROR(VLOOKUP(B410,球员对应球队!A:D,4,FALSE)-G410,"")</f>
        <v>0</v>
      </c>
      <c r="I410" s="10">
        <v>160</v>
      </c>
      <c r="J410" s="10" t="s">
        <v>261</v>
      </c>
      <c r="K410" s="10" t="s">
        <v>255</v>
      </c>
      <c r="L410" s="10" t="s">
        <v>136</v>
      </c>
      <c r="M410" s="10" t="str">
        <f>VLOOKUP(L410,信息总览!C:E,3,FALSE)</f>
        <v>乙级</v>
      </c>
      <c r="N410" s="8"/>
      <c r="O410" s="8"/>
      <c r="P410" s="18">
        <f t="shared" si="44"/>
        <v>3</v>
      </c>
      <c r="Q410" s="9">
        <f t="shared" si="45"/>
        <v>3</v>
      </c>
      <c r="R410" s="9">
        <f t="shared" si="46"/>
        <v>6</v>
      </c>
      <c r="S410" s="9">
        <f>IF(E410&gt;信息总览!$B$4,Q410,IF(I410&lt;140,Q410,(Q410+R410)/2))</f>
        <v>4.5</v>
      </c>
      <c r="T410" s="18">
        <f>IF(AND(J410="GK",W410&lt;&gt;""),0.1,IF(S410=1,0.1,IF((S410+V410)/2=1,0.1,IF(W410="8M",0.15,IF(W410="7M",0.13,IF(W410="伪名",0.11,IF(E410&gt;信息总览!$B$4,IF(INT((G410-95)/10)&gt;5,0.09,0.07),IF(INT((I410-95)/10)&gt;5,0.09,0.07))))))))</f>
        <v>0.09</v>
      </c>
      <c r="U410" s="9">
        <f t="shared" si="47"/>
        <v>0.405</v>
      </c>
      <c r="V410" s="9">
        <f t="shared" si="48"/>
        <v>4.5</v>
      </c>
      <c r="W410" s="9" t="str">
        <f>IF(V410&gt;=8,"8M",IF(V410&gt;=7,"7M",IF(E410&lt;=信息总览!$B$4,IF(I410&gt;164,"伪名",""),IF(AND(E410&gt;信息总览!$B$4,E410&lt;26,G410&gt;164),"伪名",""))))</f>
        <v/>
      </c>
      <c r="X410" s="19">
        <f t="shared" si="49"/>
        <v>28</v>
      </c>
    </row>
    <row r="411" hidden="1" spans="1:24">
      <c r="A411" s="9" t="str">
        <f t="shared" si="43"/>
        <v/>
      </c>
      <c r="B411" s="8">
        <v>14157184</v>
      </c>
      <c r="C411" s="12" t="s">
        <v>789</v>
      </c>
      <c r="D411" s="12"/>
      <c r="E411" s="8">
        <v>26</v>
      </c>
      <c r="F411" s="8">
        <v>163</v>
      </c>
      <c r="G411" s="8">
        <v>163</v>
      </c>
      <c r="H411" s="8">
        <f>IFERROR(VLOOKUP(B411,球员对应球队!A:D,4,FALSE)-G411,"")</f>
        <v>0</v>
      </c>
      <c r="I411" s="8">
        <v>169</v>
      </c>
      <c r="J411" s="10" t="s">
        <v>375</v>
      </c>
      <c r="K411" s="10" t="s">
        <v>255</v>
      </c>
      <c r="L411" s="10" t="s">
        <v>136</v>
      </c>
      <c r="M411" s="10" t="str">
        <f>VLOOKUP(L411,信息总览!C:E,3,FALSE)</f>
        <v>乙级</v>
      </c>
      <c r="N411" s="8"/>
      <c r="O411" s="8"/>
      <c r="P411" s="18">
        <f t="shared" si="44"/>
        <v>6</v>
      </c>
      <c r="Q411" s="9">
        <f t="shared" si="45"/>
        <v>6</v>
      </c>
      <c r="R411" s="9">
        <f t="shared" si="46"/>
        <v>7</v>
      </c>
      <c r="S411" s="9">
        <f>IF(E411&gt;信息总览!$B$4,Q411,IF(I411&lt;140,Q411,(Q411+R411)/2))</f>
        <v>6</v>
      </c>
      <c r="T411" s="18">
        <f>IF(AND(J411="GK",W411&lt;&gt;""),0.1,IF(S411=1,0.1,IF((S411+V411)/2=1,0.1,IF(W411="8M",0.15,IF(W411="7M",0.13,IF(W411="伪名",0.11,IF(E411&gt;信息总览!$B$4,IF(INT((G411-95)/10)&gt;5,0.09,0.07),IF(INT((I411-95)/10)&gt;5,0.09,0.07))))))))</f>
        <v>0.09</v>
      </c>
      <c r="U411" s="9">
        <f t="shared" si="47"/>
        <v>0.54</v>
      </c>
      <c r="V411" s="9">
        <f t="shared" si="48"/>
        <v>6</v>
      </c>
      <c r="W411" s="9" t="str">
        <f>IF(V411&gt;=8,"8M",IF(V411&gt;=7,"7M",IF(E411&lt;=信息总览!$B$4,IF(I411&gt;164,"伪名",""),IF(AND(E411&gt;信息总览!$B$4,E411&lt;26,G411&gt;164),"伪名",""))))</f>
        <v/>
      </c>
      <c r="X411" s="19">
        <f t="shared" si="49"/>
        <v>0</v>
      </c>
    </row>
    <row r="412" hidden="1" spans="1:24">
      <c r="A412" s="9" t="str">
        <f t="shared" si="43"/>
        <v/>
      </c>
      <c r="B412" s="12">
        <v>14043248</v>
      </c>
      <c r="C412" s="12" t="s">
        <v>790</v>
      </c>
      <c r="D412" s="12"/>
      <c r="E412" s="8">
        <v>34</v>
      </c>
      <c r="F412" s="8">
        <v>113</v>
      </c>
      <c r="G412" s="8">
        <v>113</v>
      </c>
      <c r="H412" s="8">
        <f>IFERROR(VLOOKUP(B412,球员对应球队!A:D,4,FALSE)-G412,"")</f>
        <v>0</v>
      </c>
      <c r="I412" s="8">
        <v>114</v>
      </c>
      <c r="J412" s="10" t="s">
        <v>181</v>
      </c>
      <c r="K412" s="10" t="s">
        <v>255</v>
      </c>
      <c r="L412" s="10" t="s">
        <v>136</v>
      </c>
      <c r="M412" s="10" t="str">
        <f>VLOOKUP(L412,信息总览!C:E,3,FALSE)</f>
        <v>乙级</v>
      </c>
      <c r="N412" s="8"/>
      <c r="O412" s="8"/>
      <c r="P412" s="18">
        <f t="shared" si="44"/>
        <v>1</v>
      </c>
      <c r="Q412" s="9">
        <f t="shared" si="45"/>
        <v>1</v>
      </c>
      <c r="R412" s="9">
        <f t="shared" si="46"/>
        <v>1</v>
      </c>
      <c r="S412" s="9">
        <f>IF(E412&gt;信息总览!$B$4,Q412,IF(I412&lt;140,Q412,(Q412+R412)/2))</f>
        <v>1</v>
      </c>
      <c r="T412" s="18">
        <f>IF(AND(J412="GK",W412&lt;&gt;""),0.1,IF(S412=1,0.1,IF((S412+V412)/2=1,0.1,IF(W412="8M",0.15,IF(W412="7M",0.13,IF(W412="伪名",0.11,IF(E412&gt;信息总览!$B$4,IF(INT((G412-95)/10)&gt;5,0.09,0.07),IF(INT((I412-95)/10)&gt;5,0.09,0.07))))))))</f>
        <v>0.1</v>
      </c>
      <c r="U412" s="9">
        <f t="shared" si="47"/>
        <v>0.1</v>
      </c>
      <c r="V412" s="9">
        <f t="shared" si="48"/>
        <v>1</v>
      </c>
      <c r="W412" s="9" t="str">
        <f>IF(V412&gt;=8,"8M",IF(V412&gt;=7,"7M",IF(E412&lt;=信息总览!$B$4,IF(I412&gt;164,"伪名",""),IF(AND(E412&gt;信息总览!$B$4,E412&lt;26,G412&gt;164),"伪名",""))))</f>
        <v/>
      </c>
      <c r="X412" s="19">
        <f t="shared" si="49"/>
        <v>0</v>
      </c>
    </row>
    <row r="413" hidden="1" spans="1:24">
      <c r="A413" s="9" t="str">
        <f t="shared" si="43"/>
        <v>伪名</v>
      </c>
      <c r="B413" s="12">
        <v>2000457461</v>
      </c>
      <c r="C413" s="12" t="s">
        <v>791</v>
      </c>
      <c r="D413" s="12"/>
      <c r="E413" s="8">
        <v>16</v>
      </c>
      <c r="F413" s="8">
        <v>90</v>
      </c>
      <c r="G413" s="8">
        <v>108</v>
      </c>
      <c r="H413" s="8">
        <f>IFERROR(VLOOKUP(B413,球员对应球队!A:D,4,FALSE)-G413,"")</f>
        <v>0</v>
      </c>
      <c r="I413" s="8">
        <v>167</v>
      </c>
      <c r="J413" s="10" t="s">
        <v>189</v>
      </c>
      <c r="K413" s="10" t="s">
        <v>792</v>
      </c>
      <c r="L413" s="10" t="s">
        <v>136</v>
      </c>
      <c r="M413" s="10" t="str">
        <f>VLOOKUP(L413,信息总览!C:E,3,FALSE)</f>
        <v>乙级</v>
      </c>
      <c r="N413" s="8"/>
      <c r="O413" s="8"/>
      <c r="P413" s="18">
        <f t="shared" si="44"/>
        <v>1</v>
      </c>
      <c r="Q413" s="9">
        <f t="shared" si="45"/>
        <v>1</v>
      </c>
      <c r="R413" s="9">
        <f t="shared" si="46"/>
        <v>7</v>
      </c>
      <c r="S413" s="9">
        <f>IF(E413&gt;信息总览!$B$4,Q413,IF(I413&lt;140,Q413,(Q413+R413)/2))</f>
        <v>4</v>
      </c>
      <c r="T413" s="18">
        <f>IF(AND(J413="GK",W413&lt;&gt;""),0.1,IF(S413=1,0.1,IF((S413+V413)/2=1,0.1,IF(W413="8M",0.15,IF(W413="7M",0.13,IF(W413="伪名",0.11,IF(E413&gt;信息总览!$B$4,IF(INT((G413-95)/10)&gt;5,0.09,0.07),IF(INT((I413-95)/10)&gt;5,0.09,0.07))))))))</f>
        <v>0.11</v>
      </c>
      <c r="U413" s="9">
        <f t="shared" si="47"/>
        <v>0.44</v>
      </c>
      <c r="V413" s="9">
        <f t="shared" si="48"/>
        <v>4</v>
      </c>
      <c r="W413" s="9" t="str">
        <f>IF(V413&gt;=8,"8M",IF(V413&gt;=7,"7M",IF(E413&lt;=信息总览!$B$4,IF(I413&gt;164,"伪名",""),IF(AND(E413&gt;信息总览!$B$4,E413&lt;26,G413&gt;164),"伪名",""))))</f>
        <v>伪名</v>
      </c>
      <c r="X413" s="19">
        <f t="shared" si="49"/>
        <v>59</v>
      </c>
    </row>
    <row r="414" hidden="1" spans="1:24">
      <c r="A414" s="9" t="str">
        <f t="shared" si="43"/>
        <v/>
      </c>
      <c r="B414" s="8">
        <v>2000184436</v>
      </c>
      <c r="C414" s="12" t="s">
        <v>793</v>
      </c>
      <c r="D414" s="12"/>
      <c r="E414" s="8">
        <v>19</v>
      </c>
      <c r="F414" s="8">
        <v>108</v>
      </c>
      <c r="G414" s="8">
        <v>108</v>
      </c>
      <c r="H414" s="8">
        <f>IFERROR(VLOOKUP(B414,球员对应球队!A:D,4,FALSE)-G414,"")</f>
        <v>0</v>
      </c>
      <c r="I414" s="8">
        <v>150</v>
      </c>
      <c r="J414" s="10" t="s">
        <v>206</v>
      </c>
      <c r="K414" s="10" t="s">
        <v>255</v>
      </c>
      <c r="L414" s="10" t="s">
        <v>136</v>
      </c>
      <c r="M414" s="10" t="str">
        <f>VLOOKUP(L414,信息总览!C:E,3,FALSE)</f>
        <v>乙级</v>
      </c>
      <c r="N414" s="8"/>
      <c r="O414" s="8"/>
      <c r="P414" s="18">
        <f t="shared" si="44"/>
        <v>1</v>
      </c>
      <c r="Q414" s="9">
        <f t="shared" si="45"/>
        <v>1</v>
      </c>
      <c r="R414" s="9">
        <f t="shared" si="46"/>
        <v>5</v>
      </c>
      <c r="S414" s="9">
        <f>IF(E414&gt;信息总览!$B$4,Q414,IF(I414&lt;140,Q414,(Q414+R414)/2))</f>
        <v>3</v>
      </c>
      <c r="T414" s="18">
        <f>IF(AND(J414="GK",W414&lt;&gt;""),0.1,IF(S414=1,0.1,IF((S414+V414)/2=1,0.1,IF(W414="8M",0.15,IF(W414="7M",0.13,IF(W414="伪名",0.11,IF(E414&gt;信息总览!$B$4,IF(INT((G414-95)/10)&gt;5,0.09,0.07),IF(INT((I414-95)/10)&gt;5,0.09,0.07))))))))</f>
        <v>0.07</v>
      </c>
      <c r="U414" s="9">
        <f t="shared" si="47"/>
        <v>0.21</v>
      </c>
      <c r="V414" s="9">
        <f t="shared" si="48"/>
        <v>3</v>
      </c>
      <c r="W414" s="9" t="str">
        <f>IF(V414&gt;=8,"8M",IF(V414&gt;=7,"7M",IF(E414&lt;=信息总览!$B$4,IF(I414&gt;164,"伪名",""),IF(AND(E414&gt;信息总览!$B$4,E414&lt;26,G414&gt;164),"伪名",""))))</f>
        <v/>
      </c>
      <c r="X414" s="19">
        <f t="shared" si="49"/>
        <v>42</v>
      </c>
    </row>
    <row r="415" hidden="1" spans="1:24">
      <c r="A415" s="9" t="str">
        <f t="shared" si="43"/>
        <v/>
      </c>
      <c r="B415" s="8">
        <v>14020367</v>
      </c>
      <c r="C415" s="12" t="s">
        <v>794</v>
      </c>
      <c r="D415" s="12"/>
      <c r="E415" s="8">
        <v>32</v>
      </c>
      <c r="F415" s="8">
        <v>157</v>
      </c>
      <c r="G415" s="8">
        <v>157</v>
      </c>
      <c r="H415" s="8">
        <f>IFERROR(VLOOKUP(B415,球员对应球队!A:D,4,FALSE)-G415,"")</f>
        <v>0</v>
      </c>
      <c r="I415" s="8">
        <v>165</v>
      </c>
      <c r="J415" s="10" t="s">
        <v>181</v>
      </c>
      <c r="K415" s="10" t="s">
        <v>255</v>
      </c>
      <c r="L415" s="10" t="s">
        <v>136</v>
      </c>
      <c r="M415" s="10" t="str">
        <f>VLOOKUP(L415,信息总览!C:E,3,FALSE)</f>
        <v>乙级</v>
      </c>
      <c r="N415" s="8"/>
      <c r="O415" s="8"/>
      <c r="P415" s="18">
        <f t="shared" si="44"/>
        <v>6</v>
      </c>
      <c r="Q415" s="9">
        <f t="shared" si="45"/>
        <v>6</v>
      </c>
      <c r="R415" s="9">
        <f t="shared" si="46"/>
        <v>7</v>
      </c>
      <c r="S415" s="9">
        <f>IF(E415&gt;信息总览!$B$4,Q415,IF(I415&lt;140,Q415,(Q415+R415)/2))</f>
        <v>6</v>
      </c>
      <c r="T415" s="18">
        <f>IF(AND(J415="GK",W415&lt;&gt;""),0.1,IF(S415=1,0.1,IF((S415+V415)/2=1,0.1,IF(W415="8M",0.15,IF(W415="7M",0.13,IF(W415="伪名",0.11,IF(E415&gt;信息总览!$B$4,IF(INT((G415-95)/10)&gt;5,0.09,0.07),IF(INT((I415-95)/10)&gt;5,0.09,0.07))))))))</f>
        <v>0.09</v>
      </c>
      <c r="U415" s="9">
        <f t="shared" si="47"/>
        <v>0.54</v>
      </c>
      <c r="V415" s="9">
        <f t="shared" si="48"/>
        <v>6</v>
      </c>
      <c r="W415" s="9" t="str">
        <f>IF(V415&gt;=8,"8M",IF(V415&gt;=7,"7M",IF(E415&lt;=信息总览!$B$4,IF(I415&gt;164,"伪名",""),IF(AND(E415&gt;信息总览!$B$4,E415&lt;26,G415&gt;164),"伪名",""))))</f>
        <v/>
      </c>
      <c r="X415" s="19">
        <f t="shared" si="49"/>
        <v>0</v>
      </c>
    </row>
    <row r="416" hidden="1" spans="1:24">
      <c r="A416" s="9" t="str">
        <f t="shared" si="43"/>
        <v/>
      </c>
      <c r="B416" s="8">
        <v>14196664</v>
      </c>
      <c r="C416" s="12" t="s">
        <v>795</v>
      </c>
      <c r="D416" s="12"/>
      <c r="E416" s="8">
        <v>26</v>
      </c>
      <c r="F416" s="8">
        <v>144</v>
      </c>
      <c r="G416" s="8">
        <v>144</v>
      </c>
      <c r="H416" s="8">
        <f>IFERROR(VLOOKUP(B416,球员对应球队!A:D,4,FALSE)-G416,"")</f>
        <v>0</v>
      </c>
      <c r="I416" s="8">
        <v>150</v>
      </c>
      <c r="J416" s="10" t="s">
        <v>216</v>
      </c>
      <c r="K416" s="10" t="s">
        <v>255</v>
      </c>
      <c r="L416" s="10" t="s">
        <v>136</v>
      </c>
      <c r="M416" s="10" t="str">
        <f>VLOOKUP(L416,信息总览!C:E,3,FALSE)</f>
        <v>乙级</v>
      </c>
      <c r="N416" s="8"/>
      <c r="O416" s="8"/>
      <c r="P416" s="18">
        <f t="shared" si="44"/>
        <v>4</v>
      </c>
      <c r="Q416" s="9">
        <f t="shared" si="45"/>
        <v>4</v>
      </c>
      <c r="R416" s="9">
        <f t="shared" si="46"/>
        <v>5</v>
      </c>
      <c r="S416" s="9">
        <f>IF(E416&gt;信息总览!$B$4,Q416,IF(I416&lt;140,Q416,(Q416+R416)/2))</f>
        <v>4</v>
      </c>
      <c r="T416" s="18">
        <f>IF(AND(J416="GK",W416&lt;&gt;""),0.1,IF(S416=1,0.1,IF((S416+V416)/2=1,0.1,IF(W416="8M",0.15,IF(W416="7M",0.13,IF(W416="伪名",0.11,IF(E416&gt;信息总览!$B$4,IF(INT((G416-95)/10)&gt;5,0.09,0.07),IF(INT((I416-95)/10)&gt;5,0.09,0.07))))))))</f>
        <v>0.07</v>
      </c>
      <c r="U416" s="9">
        <f t="shared" si="47"/>
        <v>0.28</v>
      </c>
      <c r="V416" s="9">
        <f t="shared" si="48"/>
        <v>4</v>
      </c>
      <c r="W416" s="9" t="str">
        <f>IF(V416&gt;=8,"8M",IF(V416&gt;=7,"7M",IF(E416&lt;=信息总览!$B$4,IF(I416&gt;164,"伪名",""),IF(AND(E416&gt;信息总览!$B$4,E416&lt;26,G416&gt;164),"伪名",""))))</f>
        <v/>
      </c>
      <c r="X416" s="19">
        <f t="shared" si="49"/>
        <v>0</v>
      </c>
    </row>
    <row r="417" hidden="1" spans="1:24">
      <c r="A417" s="9" t="str">
        <f t="shared" si="43"/>
        <v>7M</v>
      </c>
      <c r="B417" s="8">
        <v>7458500</v>
      </c>
      <c r="C417" s="12" t="s">
        <v>796</v>
      </c>
      <c r="D417" s="12"/>
      <c r="E417" s="8">
        <v>38</v>
      </c>
      <c r="F417" s="8">
        <v>172</v>
      </c>
      <c r="G417" s="8">
        <v>172</v>
      </c>
      <c r="H417" s="8">
        <f>IFERROR(VLOOKUP(B417,球员对应球队!A:D,4,FALSE)-G417,"")</f>
        <v>0</v>
      </c>
      <c r="I417" s="8">
        <v>200</v>
      </c>
      <c r="J417" s="10" t="s">
        <v>797</v>
      </c>
      <c r="K417" s="10" t="s">
        <v>255</v>
      </c>
      <c r="L417" s="10" t="s">
        <v>136</v>
      </c>
      <c r="M417" s="10" t="str">
        <f>VLOOKUP(L417,信息总览!C:E,3,FALSE)</f>
        <v>乙级</v>
      </c>
      <c r="N417" s="8"/>
      <c r="O417" s="8"/>
      <c r="P417" s="18">
        <f t="shared" si="44"/>
        <v>7</v>
      </c>
      <c r="Q417" s="9">
        <f t="shared" si="45"/>
        <v>7</v>
      </c>
      <c r="R417" s="9">
        <f t="shared" si="46"/>
        <v>10</v>
      </c>
      <c r="S417" s="9">
        <f>IF(E417&gt;信息总览!$B$4,Q417,IF(I417&lt;140,Q417,(Q417+R417)/2))</f>
        <v>7</v>
      </c>
      <c r="T417" s="18">
        <f>IF(AND(J417="GK",W417&lt;&gt;""),0.1,IF(S417=1,0.1,IF((S417+V417)/2=1,0.1,IF(W417="8M",0.15,IF(W417="7M",0.13,IF(W417="伪名",0.11,IF(E417&gt;信息总览!$B$4,IF(INT((G417-95)/10)&gt;5,0.09,0.07),IF(INT((I417-95)/10)&gt;5,0.09,0.07))))))))</f>
        <v>0.13</v>
      </c>
      <c r="U417" s="9">
        <f t="shared" si="47"/>
        <v>0.91</v>
      </c>
      <c r="V417" s="9">
        <f t="shared" si="48"/>
        <v>7</v>
      </c>
      <c r="W417" s="9" t="str">
        <f>IF(V417&gt;=8,"8M",IF(V417&gt;=7,"7M",IF(E417&lt;=信息总览!$B$4,IF(I417&gt;164,"伪名",""),IF(AND(E417&gt;信息总览!$B$4,E417&lt;26,G417&gt;164),"伪名",""))))</f>
        <v>7M</v>
      </c>
      <c r="X417" s="19">
        <f t="shared" si="49"/>
        <v>0</v>
      </c>
    </row>
    <row r="418" hidden="1" spans="1:24">
      <c r="A418" s="9" t="str">
        <f t="shared" si="43"/>
        <v/>
      </c>
      <c r="B418" s="8">
        <v>14252407</v>
      </c>
      <c r="C418" s="12" t="s">
        <v>798</v>
      </c>
      <c r="D418" s="12"/>
      <c r="E418" s="8">
        <v>23</v>
      </c>
      <c r="F418" s="8">
        <v>126</v>
      </c>
      <c r="G418" s="8">
        <v>130</v>
      </c>
      <c r="H418" s="8">
        <f>IFERROR(VLOOKUP(B418,球员对应球队!A:D,4,FALSE)-G418,"")</f>
        <v>0</v>
      </c>
      <c r="I418" s="8">
        <v>143</v>
      </c>
      <c r="J418" s="10" t="s">
        <v>232</v>
      </c>
      <c r="K418" s="10" t="s">
        <v>255</v>
      </c>
      <c r="L418" s="10" t="s">
        <v>136</v>
      </c>
      <c r="M418" s="10" t="str">
        <f>VLOOKUP(L418,信息总览!C:E,3,FALSE)</f>
        <v>乙级</v>
      </c>
      <c r="N418" s="8"/>
      <c r="O418" s="8"/>
      <c r="P418" s="18">
        <f t="shared" si="44"/>
        <v>3</v>
      </c>
      <c r="Q418" s="9">
        <f t="shared" si="45"/>
        <v>3</v>
      </c>
      <c r="R418" s="9">
        <f t="shared" si="46"/>
        <v>4</v>
      </c>
      <c r="S418" s="9">
        <f>IF(E418&gt;信息总览!$B$4,Q418,IF(I418&lt;140,Q418,(Q418+R418)/2))</f>
        <v>3.5</v>
      </c>
      <c r="T418" s="18">
        <f>IF(AND(J418="GK",W418&lt;&gt;""),0.1,IF(S418=1,0.1,IF((S418+V418)/2=1,0.1,IF(W418="8M",0.15,IF(W418="7M",0.13,IF(W418="伪名",0.11,IF(E418&gt;信息总览!$B$4,IF(INT((G418-95)/10)&gt;5,0.09,0.07),IF(INT((I418-95)/10)&gt;5,0.09,0.07))))))))</f>
        <v>0.07</v>
      </c>
      <c r="U418" s="9">
        <f t="shared" si="47"/>
        <v>0.245</v>
      </c>
      <c r="V418" s="9">
        <f t="shared" si="48"/>
        <v>3.5</v>
      </c>
      <c r="W418" s="9" t="str">
        <f>IF(V418&gt;=8,"8M",IF(V418&gt;=7,"7M",IF(E418&lt;=信息总览!$B$4,IF(I418&gt;164,"伪名",""),IF(AND(E418&gt;信息总览!$B$4,E418&lt;26,G418&gt;164),"伪名",""))))</f>
        <v/>
      </c>
      <c r="X418" s="19">
        <f t="shared" si="49"/>
        <v>13</v>
      </c>
    </row>
    <row r="419" hidden="1" spans="1:24">
      <c r="A419" s="9" t="str">
        <f t="shared" si="43"/>
        <v/>
      </c>
      <c r="B419" s="8">
        <v>14080605</v>
      </c>
      <c r="C419" s="12" t="s">
        <v>799</v>
      </c>
      <c r="D419" s="12"/>
      <c r="E419" s="8">
        <v>28</v>
      </c>
      <c r="F419" s="8">
        <v>140</v>
      </c>
      <c r="G419" s="8">
        <v>140</v>
      </c>
      <c r="H419" s="8">
        <f>IFERROR(VLOOKUP(B419,球员对应球队!A:D,4,FALSE)-G419,"")</f>
        <v>0</v>
      </c>
      <c r="I419" s="8">
        <v>147</v>
      </c>
      <c r="J419" s="10" t="s">
        <v>252</v>
      </c>
      <c r="K419" s="10" t="s">
        <v>255</v>
      </c>
      <c r="L419" s="10" t="s">
        <v>136</v>
      </c>
      <c r="M419" s="10" t="str">
        <f>VLOOKUP(L419,信息总览!C:E,3,FALSE)</f>
        <v>乙级</v>
      </c>
      <c r="N419" s="8"/>
      <c r="O419" s="8"/>
      <c r="P419" s="18">
        <f t="shared" si="44"/>
        <v>4</v>
      </c>
      <c r="Q419" s="9">
        <f t="shared" si="45"/>
        <v>4</v>
      </c>
      <c r="R419" s="9">
        <f t="shared" si="46"/>
        <v>5</v>
      </c>
      <c r="S419" s="9">
        <f>IF(E419&gt;信息总览!$B$4,Q419,IF(I419&lt;140,Q419,(Q419+R419)/2))</f>
        <v>4</v>
      </c>
      <c r="T419" s="18">
        <f>IF(AND(J419="GK",W419&lt;&gt;""),0.1,IF(S419=1,0.1,IF((S419+V419)/2=1,0.1,IF(W419="8M",0.15,IF(W419="7M",0.13,IF(W419="伪名",0.11,IF(E419&gt;信息总览!$B$4,IF(INT((G419-95)/10)&gt;5,0.09,0.07),IF(INT((I419-95)/10)&gt;5,0.09,0.07))))))))</f>
        <v>0.07</v>
      </c>
      <c r="U419" s="9">
        <f t="shared" si="47"/>
        <v>0.28</v>
      </c>
      <c r="V419" s="9">
        <f t="shared" si="48"/>
        <v>4</v>
      </c>
      <c r="W419" s="9" t="str">
        <f>IF(V419&gt;=8,"8M",IF(V419&gt;=7,"7M",IF(E419&lt;=信息总览!$B$4,IF(I419&gt;164,"伪名",""),IF(AND(E419&gt;信息总览!$B$4,E419&lt;26,G419&gt;164),"伪名",""))))</f>
        <v/>
      </c>
      <c r="X419" s="19">
        <f t="shared" si="49"/>
        <v>0</v>
      </c>
    </row>
    <row r="420" hidden="1" spans="1:24">
      <c r="A420" s="9" t="str">
        <f t="shared" si="43"/>
        <v/>
      </c>
      <c r="B420" s="12">
        <v>2000200406</v>
      </c>
      <c r="C420" s="12" t="s">
        <v>800</v>
      </c>
      <c r="D420" s="12"/>
      <c r="E420" s="8">
        <v>22</v>
      </c>
      <c r="F420" s="8">
        <v>122</v>
      </c>
      <c r="G420" s="8">
        <v>122</v>
      </c>
      <c r="H420" s="8">
        <f>IFERROR(VLOOKUP(B420,球员对应球队!A:D,4,FALSE)-G420,"")</f>
        <v>0</v>
      </c>
      <c r="I420" s="8">
        <v>152</v>
      </c>
      <c r="J420" s="10" t="s">
        <v>216</v>
      </c>
      <c r="K420" s="10" t="s">
        <v>255</v>
      </c>
      <c r="L420" s="10" t="s">
        <v>136</v>
      </c>
      <c r="M420" s="10" t="str">
        <f>VLOOKUP(L420,信息总览!C:E,3,FALSE)</f>
        <v>乙级</v>
      </c>
      <c r="N420" s="8"/>
      <c r="O420" s="8"/>
      <c r="P420" s="18">
        <f t="shared" si="44"/>
        <v>2</v>
      </c>
      <c r="Q420" s="9">
        <f t="shared" si="45"/>
        <v>2</v>
      </c>
      <c r="R420" s="9">
        <f t="shared" si="46"/>
        <v>5</v>
      </c>
      <c r="S420" s="9">
        <f>IF(E420&gt;信息总览!$B$4,Q420,IF(I420&lt;140,Q420,(Q420+R420)/2))</f>
        <v>3.5</v>
      </c>
      <c r="T420" s="18">
        <f>IF(AND(J420="GK",W420&lt;&gt;""),0.1,IF(S420=1,0.1,IF((S420+V420)/2=1,0.1,IF(W420="8M",0.15,IF(W420="7M",0.13,IF(W420="伪名",0.11,IF(E420&gt;信息总览!$B$4,IF(INT((G420-95)/10)&gt;5,0.09,0.07),IF(INT((I420-95)/10)&gt;5,0.09,0.07))))))))</f>
        <v>0.07</v>
      </c>
      <c r="U420" s="9">
        <f t="shared" si="47"/>
        <v>0.245</v>
      </c>
      <c r="V420" s="9">
        <f t="shared" si="48"/>
        <v>3.5</v>
      </c>
      <c r="W420" s="9" t="str">
        <f>IF(V420&gt;=8,"8M",IF(V420&gt;=7,"7M",IF(E420&lt;=信息总览!$B$4,IF(I420&gt;164,"伪名",""),IF(AND(E420&gt;信息总览!$B$4,E420&lt;26,G420&gt;164),"伪名",""))))</f>
        <v/>
      </c>
      <c r="X420" s="19">
        <f t="shared" si="49"/>
        <v>30</v>
      </c>
    </row>
    <row r="421" hidden="1" spans="1:24">
      <c r="A421" s="9" t="str">
        <f t="shared" si="43"/>
        <v/>
      </c>
      <c r="B421" s="8">
        <v>14227360</v>
      </c>
      <c r="C421" s="12" t="s">
        <v>801</v>
      </c>
      <c r="D421" s="12"/>
      <c r="E421" s="8">
        <v>22</v>
      </c>
      <c r="F421" s="8">
        <v>136</v>
      </c>
      <c r="G421" s="8">
        <v>141</v>
      </c>
      <c r="H421" s="8">
        <f>IFERROR(VLOOKUP(B421,球员对应球队!A:D,4,FALSE)-G421,"")</f>
        <v>0</v>
      </c>
      <c r="I421" s="8">
        <v>152</v>
      </c>
      <c r="J421" s="10" t="s">
        <v>206</v>
      </c>
      <c r="K421" s="10" t="s">
        <v>255</v>
      </c>
      <c r="L421" s="10" t="s">
        <v>136</v>
      </c>
      <c r="M421" s="10" t="str">
        <f>VLOOKUP(L421,信息总览!C:E,3,FALSE)</f>
        <v>乙级</v>
      </c>
      <c r="N421" s="8"/>
      <c r="O421" s="8"/>
      <c r="P421" s="18">
        <f t="shared" si="44"/>
        <v>4</v>
      </c>
      <c r="Q421" s="9">
        <f t="shared" si="45"/>
        <v>4</v>
      </c>
      <c r="R421" s="9">
        <f t="shared" si="46"/>
        <v>5</v>
      </c>
      <c r="S421" s="9">
        <f>IF(E421&gt;信息总览!$B$4,Q421,IF(I421&lt;140,Q421,(Q421+R421)/2))</f>
        <v>4.5</v>
      </c>
      <c r="T421" s="18">
        <f>IF(AND(J421="GK",W421&lt;&gt;""),0.1,IF(S421=1,0.1,IF((S421+V421)/2=1,0.1,IF(W421="8M",0.15,IF(W421="7M",0.13,IF(W421="伪名",0.11,IF(E421&gt;信息总览!$B$4,IF(INT((G421-95)/10)&gt;5,0.09,0.07),IF(INT((I421-95)/10)&gt;5,0.09,0.07))))))))</f>
        <v>0.07</v>
      </c>
      <c r="U421" s="9">
        <f t="shared" si="47"/>
        <v>0.315</v>
      </c>
      <c r="V421" s="9">
        <f t="shared" si="48"/>
        <v>4.5</v>
      </c>
      <c r="W421" s="9" t="str">
        <f>IF(V421&gt;=8,"8M",IF(V421&gt;=7,"7M",IF(E421&lt;=信息总览!$B$4,IF(I421&gt;164,"伪名",""),IF(AND(E421&gt;信息总览!$B$4,E421&lt;26,G421&gt;164),"伪名",""))))</f>
        <v/>
      </c>
      <c r="X421" s="19">
        <f t="shared" si="49"/>
        <v>11</v>
      </c>
    </row>
    <row r="422" hidden="1" spans="1:24">
      <c r="A422" s="9" t="str">
        <f t="shared" si="43"/>
        <v/>
      </c>
      <c r="B422" s="8">
        <v>2000217198</v>
      </c>
      <c r="C422" s="12" t="s">
        <v>802</v>
      </c>
      <c r="D422" s="12"/>
      <c r="E422" s="8">
        <v>20</v>
      </c>
      <c r="F422" s="8">
        <v>115</v>
      </c>
      <c r="G422" s="8">
        <v>115</v>
      </c>
      <c r="H422" s="8">
        <f>IFERROR(VLOOKUP(B422,球员对应球队!A:D,4,FALSE)-G422,"")</f>
        <v>0</v>
      </c>
      <c r="I422" s="8">
        <v>160</v>
      </c>
      <c r="J422" s="10" t="s">
        <v>206</v>
      </c>
      <c r="K422" s="10" t="s">
        <v>255</v>
      </c>
      <c r="L422" s="10" t="s">
        <v>136</v>
      </c>
      <c r="M422" s="10" t="str">
        <f>VLOOKUP(L422,信息总览!C:E,3,FALSE)</f>
        <v>乙级</v>
      </c>
      <c r="N422" s="8"/>
      <c r="O422" s="8"/>
      <c r="P422" s="18">
        <f t="shared" si="44"/>
        <v>2</v>
      </c>
      <c r="Q422" s="9">
        <f t="shared" si="45"/>
        <v>2</v>
      </c>
      <c r="R422" s="9">
        <f t="shared" si="46"/>
        <v>6</v>
      </c>
      <c r="S422" s="9">
        <f>IF(E422&gt;信息总览!$B$4,Q422,IF(I422&lt;140,Q422,(Q422+R422)/2))</f>
        <v>4</v>
      </c>
      <c r="T422" s="18">
        <f>IF(AND(J422="GK",W422&lt;&gt;""),0.1,IF(S422=1,0.1,IF((S422+V422)/2=1,0.1,IF(W422="8M",0.15,IF(W422="7M",0.13,IF(W422="伪名",0.11,IF(E422&gt;信息总览!$B$4,IF(INT((G422-95)/10)&gt;5,0.09,0.07),IF(INT((I422-95)/10)&gt;5,0.09,0.07))))))))</f>
        <v>0.09</v>
      </c>
      <c r="U422" s="9">
        <f t="shared" si="47"/>
        <v>0.36</v>
      </c>
      <c r="V422" s="9">
        <f t="shared" si="48"/>
        <v>4</v>
      </c>
      <c r="W422" s="9" t="str">
        <f>IF(V422&gt;=8,"8M",IF(V422&gt;=7,"7M",IF(E422&lt;=信息总览!$B$4,IF(I422&gt;164,"伪名",""),IF(AND(E422&gt;信息总览!$B$4,E422&lt;26,G422&gt;164),"伪名",""))))</f>
        <v/>
      </c>
      <c r="X422" s="19">
        <f t="shared" si="49"/>
        <v>45</v>
      </c>
    </row>
    <row r="423" hidden="1" spans="1:24">
      <c r="A423" s="9" t="str">
        <f t="shared" si="43"/>
        <v/>
      </c>
      <c r="B423" s="8">
        <v>14129337</v>
      </c>
      <c r="C423" s="12" t="s">
        <v>803</v>
      </c>
      <c r="D423" s="12"/>
      <c r="E423" s="8">
        <v>27</v>
      </c>
      <c r="F423" s="8">
        <v>143</v>
      </c>
      <c r="G423" s="8">
        <v>143</v>
      </c>
      <c r="H423" s="8">
        <f>IFERROR(VLOOKUP(B423,球员对应球队!A:D,4,FALSE)-G423,"")</f>
        <v>0</v>
      </c>
      <c r="I423" s="8">
        <v>162</v>
      </c>
      <c r="J423" s="10" t="s">
        <v>398</v>
      </c>
      <c r="K423" s="10" t="s">
        <v>255</v>
      </c>
      <c r="L423" s="10" t="s">
        <v>136</v>
      </c>
      <c r="M423" s="10" t="str">
        <f>VLOOKUP(L423,信息总览!C:E,3,FALSE)</f>
        <v>乙级</v>
      </c>
      <c r="N423" s="8"/>
      <c r="O423" s="8"/>
      <c r="P423" s="18">
        <f t="shared" si="44"/>
        <v>4</v>
      </c>
      <c r="Q423" s="9">
        <f t="shared" si="45"/>
        <v>4</v>
      </c>
      <c r="R423" s="9">
        <f t="shared" si="46"/>
        <v>6</v>
      </c>
      <c r="S423" s="9">
        <f>IF(E423&gt;信息总览!$B$4,Q423,IF(I423&lt;140,Q423,(Q423+R423)/2))</f>
        <v>4</v>
      </c>
      <c r="T423" s="18">
        <f>IF(AND(J423="GK",W423&lt;&gt;""),0.1,IF(S423=1,0.1,IF((S423+V423)/2=1,0.1,IF(W423="8M",0.15,IF(W423="7M",0.13,IF(W423="伪名",0.11,IF(E423&gt;信息总览!$B$4,IF(INT((G423-95)/10)&gt;5,0.09,0.07),IF(INT((I423-95)/10)&gt;5,0.09,0.07))))))))</f>
        <v>0.07</v>
      </c>
      <c r="U423" s="9">
        <f t="shared" si="47"/>
        <v>0.28</v>
      </c>
      <c r="V423" s="9">
        <f t="shared" si="48"/>
        <v>4</v>
      </c>
      <c r="W423" s="9" t="str">
        <f>IF(V423&gt;=8,"8M",IF(V423&gt;=7,"7M",IF(E423&lt;=信息总览!$B$4,IF(I423&gt;164,"伪名",""),IF(AND(E423&gt;信息总览!$B$4,E423&lt;26,G423&gt;164),"伪名",""))))</f>
        <v/>
      </c>
      <c r="X423" s="19">
        <f t="shared" si="49"/>
        <v>0</v>
      </c>
    </row>
    <row r="424" hidden="1" spans="1:24">
      <c r="A424" s="9" t="str">
        <f t="shared" si="43"/>
        <v/>
      </c>
      <c r="B424" s="8">
        <v>14044150</v>
      </c>
      <c r="C424" s="12" t="s">
        <v>804</v>
      </c>
      <c r="D424" s="12"/>
      <c r="E424" s="8">
        <v>31</v>
      </c>
      <c r="F424" s="8">
        <v>152</v>
      </c>
      <c r="G424" s="8">
        <v>152</v>
      </c>
      <c r="H424" s="8">
        <f>IFERROR(VLOOKUP(B424,球员对应球队!A:D,4,FALSE)-G424,"")</f>
        <v>0</v>
      </c>
      <c r="I424" s="8">
        <v>177</v>
      </c>
      <c r="J424" s="10" t="s">
        <v>797</v>
      </c>
      <c r="K424" s="10" t="s">
        <v>255</v>
      </c>
      <c r="L424" s="10" t="s">
        <v>136</v>
      </c>
      <c r="M424" s="10" t="str">
        <f>VLOOKUP(L424,信息总览!C:E,3,FALSE)</f>
        <v>乙级</v>
      </c>
      <c r="N424" s="8"/>
      <c r="O424" s="8"/>
      <c r="P424" s="18">
        <f t="shared" si="44"/>
        <v>5</v>
      </c>
      <c r="Q424" s="9">
        <f t="shared" si="45"/>
        <v>5</v>
      </c>
      <c r="R424" s="9">
        <f t="shared" si="46"/>
        <v>8</v>
      </c>
      <c r="S424" s="9">
        <f>IF(E424&gt;信息总览!$B$4,Q424,IF(I424&lt;140,Q424,(Q424+R424)/2))</f>
        <v>5</v>
      </c>
      <c r="T424" s="18">
        <f>IF(AND(J424="GK",W424&lt;&gt;""),0.1,IF(S424=1,0.1,IF((S424+V424)/2=1,0.1,IF(W424="8M",0.15,IF(W424="7M",0.13,IF(W424="伪名",0.11,IF(E424&gt;信息总览!$B$4,IF(INT((G424-95)/10)&gt;5,0.09,0.07),IF(INT((I424-95)/10)&gt;5,0.09,0.07))))))))</f>
        <v>0.07</v>
      </c>
      <c r="U424" s="9">
        <f t="shared" si="47"/>
        <v>0.35</v>
      </c>
      <c r="V424" s="9">
        <f t="shared" si="48"/>
        <v>5</v>
      </c>
      <c r="W424" s="9" t="str">
        <f>IF(V424&gt;=8,"8M",IF(V424&gt;=7,"7M",IF(E424&lt;=信息总览!$B$4,IF(I424&gt;164,"伪名",""),IF(AND(E424&gt;信息总览!$B$4,E424&lt;26,G424&gt;164),"伪名",""))))</f>
        <v/>
      </c>
      <c r="X424" s="19">
        <f t="shared" si="49"/>
        <v>0</v>
      </c>
    </row>
    <row r="425" hidden="1" spans="1:24">
      <c r="A425" s="9" t="str">
        <f t="shared" si="43"/>
        <v/>
      </c>
      <c r="B425" s="8">
        <v>14172522</v>
      </c>
      <c r="C425" s="12" t="s">
        <v>805</v>
      </c>
      <c r="D425" s="12"/>
      <c r="E425" s="8">
        <v>24</v>
      </c>
      <c r="F425" s="8">
        <v>145</v>
      </c>
      <c r="G425" s="8">
        <v>159</v>
      </c>
      <c r="H425" s="8">
        <f>IFERROR(VLOOKUP(B425,球员对应球队!A:D,4,FALSE)-G425,"")</f>
        <v>0</v>
      </c>
      <c r="I425" s="8">
        <v>159</v>
      </c>
      <c r="J425" s="10" t="s">
        <v>193</v>
      </c>
      <c r="K425" s="10" t="s">
        <v>255</v>
      </c>
      <c r="L425" s="10" t="s">
        <v>136</v>
      </c>
      <c r="M425" s="10" t="str">
        <f>VLOOKUP(L425,信息总览!C:E,3,FALSE)</f>
        <v>乙级</v>
      </c>
      <c r="N425" s="8"/>
      <c r="O425" s="8"/>
      <c r="P425" s="18">
        <f t="shared" si="44"/>
        <v>5</v>
      </c>
      <c r="Q425" s="9">
        <f t="shared" si="45"/>
        <v>6</v>
      </c>
      <c r="R425" s="9">
        <f t="shared" si="46"/>
        <v>6</v>
      </c>
      <c r="S425" s="9">
        <f>IF(E425&gt;信息总览!$B$4,Q425,IF(I425&lt;140,Q425,(Q425+R425)/2))</f>
        <v>6</v>
      </c>
      <c r="T425" s="18">
        <f>IF(AND(J425="GK",W425&lt;&gt;""),0.1,IF(S425=1,0.1,IF((S425+V425)/2=1,0.1,IF(W425="8M",0.15,IF(W425="7M",0.13,IF(W425="伪名",0.11,IF(E425&gt;信息总览!$B$4,IF(INT((G425-95)/10)&gt;5,0.09,0.07),IF(INT((I425-95)/10)&gt;5,0.09,0.07))))))))</f>
        <v>0.09</v>
      </c>
      <c r="U425" s="9">
        <f t="shared" si="47"/>
        <v>0.54</v>
      </c>
      <c r="V425" s="9">
        <f t="shared" si="48"/>
        <v>5.5</v>
      </c>
      <c r="W425" s="9" t="str">
        <f>IF(V425&gt;=8,"8M",IF(V425&gt;=7,"7M",IF(E425&lt;=信息总览!$B$4,IF(I425&gt;164,"伪名",""),IF(AND(E425&gt;信息总览!$B$4,E425&lt;26,G425&gt;164),"伪名",""))))</f>
        <v/>
      </c>
      <c r="X425" s="19">
        <f t="shared" si="49"/>
        <v>0</v>
      </c>
    </row>
    <row r="426" hidden="1" spans="1:24">
      <c r="A426" s="9" t="str">
        <f t="shared" si="43"/>
        <v/>
      </c>
      <c r="B426" s="8">
        <v>2000096439</v>
      </c>
      <c r="C426" s="12" t="s">
        <v>806</v>
      </c>
      <c r="D426" s="12"/>
      <c r="E426" s="8">
        <v>22</v>
      </c>
      <c r="F426" s="8">
        <v>118</v>
      </c>
      <c r="G426" s="8">
        <v>122</v>
      </c>
      <c r="H426" s="8">
        <f>IFERROR(VLOOKUP(B426,球员对应球队!A:D,4,FALSE)-G426,"")</f>
        <v>0</v>
      </c>
      <c r="I426" s="8">
        <v>143</v>
      </c>
      <c r="J426" s="10" t="s">
        <v>216</v>
      </c>
      <c r="K426" s="10" t="s">
        <v>255</v>
      </c>
      <c r="L426" s="10" t="s">
        <v>136</v>
      </c>
      <c r="M426" s="10" t="str">
        <f>VLOOKUP(L426,信息总览!C:E,3,FALSE)</f>
        <v>乙级</v>
      </c>
      <c r="N426" s="8"/>
      <c r="O426" s="8"/>
      <c r="P426" s="18">
        <f t="shared" si="44"/>
        <v>2</v>
      </c>
      <c r="Q426" s="9">
        <f t="shared" si="45"/>
        <v>2</v>
      </c>
      <c r="R426" s="9">
        <f t="shared" si="46"/>
        <v>4</v>
      </c>
      <c r="S426" s="9">
        <f>IF(E426&gt;信息总览!$B$4,Q426,IF(I426&lt;140,Q426,(Q426+R426)/2))</f>
        <v>3</v>
      </c>
      <c r="T426" s="18">
        <f>IF(AND(J426="GK",W426&lt;&gt;""),0.1,IF(S426=1,0.1,IF((S426+V426)/2=1,0.1,IF(W426="8M",0.15,IF(W426="7M",0.13,IF(W426="伪名",0.11,IF(E426&gt;信息总览!$B$4,IF(INT((G426-95)/10)&gt;5,0.09,0.07),IF(INT((I426-95)/10)&gt;5,0.09,0.07))))))))</f>
        <v>0.07</v>
      </c>
      <c r="U426" s="9">
        <f t="shared" si="47"/>
        <v>0.21</v>
      </c>
      <c r="V426" s="9">
        <f t="shared" si="48"/>
        <v>3</v>
      </c>
      <c r="W426" s="9" t="str">
        <f>IF(V426&gt;=8,"8M",IF(V426&gt;=7,"7M",IF(E426&lt;=信息总览!$B$4,IF(I426&gt;164,"伪名",""),IF(AND(E426&gt;信息总览!$B$4,E426&lt;26,G426&gt;164),"伪名",""))))</f>
        <v/>
      </c>
      <c r="X426" s="19">
        <f t="shared" si="49"/>
        <v>21</v>
      </c>
    </row>
    <row r="427" hidden="1" spans="1:24">
      <c r="A427" s="9" t="str">
        <f t="shared" si="43"/>
        <v/>
      </c>
      <c r="B427" s="8">
        <v>2000033291</v>
      </c>
      <c r="C427" s="12" t="s">
        <v>807</v>
      </c>
      <c r="D427" s="12"/>
      <c r="E427" s="8">
        <v>21</v>
      </c>
      <c r="F427" s="8">
        <v>135</v>
      </c>
      <c r="G427" s="8">
        <v>141</v>
      </c>
      <c r="H427" s="8">
        <f>IFERROR(VLOOKUP(B427,球员对应球队!A:D,4,FALSE)-G427,"")</f>
        <v>0</v>
      </c>
      <c r="I427" s="8">
        <v>158</v>
      </c>
      <c r="J427" s="10" t="s">
        <v>808</v>
      </c>
      <c r="K427" s="10" t="s">
        <v>255</v>
      </c>
      <c r="L427" s="10" t="s">
        <v>136</v>
      </c>
      <c r="M427" s="10" t="str">
        <f>VLOOKUP(L427,信息总览!C:E,3,FALSE)</f>
        <v>乙级</v>
      </c>
      <c r="N427" s="8"/>
      <c r="O427" s="8"/>
      <c r="P427" s="18">
        <f t="shared" si="44"/>
        <v>4</v>
      </c>
      <c r="Q427" s="9">
        <f t="shared" si="45"/>
        <v>4</v>
      </c>
      <c r="R427" s="9">
        <f t="shared" si="46"/>
        <v>6</v>
      </c>
      <c r="S427" s="9">
        <f>IF(E427&gt;信息总览!$B$4,Q427,IF(I427&lt;140,Q427,(Q427+R427)/2))</f>
        <v>5</v>
      </c>
      <c r="T427" s="18">
        <f>IF(AND(J427="GK",W427&lt;&gt;""),0.1,IF(S427=1,0.1,IF((S427+V427)/2=1,0.1,IF(W427="8M",0.15,IF(W427="7M",0.13,IF(W427="伪名",0.11,IF(E427&gt;信息总览!$B$4,IF(INT((G427-95)/10)&gt;5,0.09,0.07),IF(INT((I427-95)/10)&gt;5,0.09,0.07))))))))</f>
        <v>0.09</v>
      </c>
      <c r="U427" s="9">
        <f t="shared" si="47"/>
        <v>0.45</v>
      </c>
      <c r="V427" s="9">
        <f t="shared" si="48"/>
        <v>5</v>
      </c>
      <c r="W427" s="9" t="str">
        <f>IF(V427&gt;=8,"8M",IF(V427&gt;=7,"7M",IF(E427&lt;=信息总览!$B$4,IF(I427&gt;164,"伪名",""),IF(AND(E427&gt;信息总览!$B$4,E427&lt;26,G427&gt;164),"伪名",""))))</f>
        <v/>
      </c>
      <c r="X427" s="19">
        <f t="shared" si="49"/>
        <v>17</v>
      </c>
    </row>
    <row r="428" hidden="1" spans="1:24">
      <c r="A428" s="9" t="str">
        <f t="shared" si="43"/>
        <v/>
      </c>
      <c r="B428" s="8">
        <v>2000077331</v>
      </c>
      <c r="C428" s="12" t="s">
        <v>809</v>
      </c>
      <c r="D428" s="12"/>
      <c r="E428" s="8">
        <v>22</v>
      </c>
      <c r="F428" s="8">
        <v>130</v>
      </c>
      <c r="G428" s="8">
        <v>130</v>
      </c>
      <c r="H428" s="8">
        <f>IFERROR(VLOOKUP(B428,球员对应球队!A:D,4,FALSE)-G428,"")</f>
        <v>0</v>
      </c>
      <c r="I428" s="8">
        <v>154</v>
      </c>
      <c r="J428" s="10" t="s">
        <v>184</v>
      </c>
      <c r="K428" s="10" t="s">
        <v>255</v>
      </c>
      <c r="L428" s="10" t="s">
        <v>136</v>
      </c>
      <c r="M428" s="10" t="str">
        <f>VLOOKUP(L428,信息总览!C:E,3,FALSE)</f>
        <v>乙级</v>
      </c>
      <c r="N428" s="8"/>
      <c r="O428" s="8"/>
      <c r="P428" s="18">
        <f t="shared" si="44"/>
        <v>3</v>
      </c>
      <c r="Q428" s="9">
        <f t="shared" si="45"/>
        <v>3</v>
      </c>
      <c r="R428" s="9">
        <f t="shared" si="46"/>
        <v>5</v>
      </c>
      <c r="S428" s="9">
        <f>IF(E428&gt;信息总览!$B$4,Q428,IF(I428&lt;140,Q428,(Q428+R428)/2))</f>
        <v>4</v>
      </c>
      <c r="T428" s="18">
        <f>IF(AND(J428="GK",W428&lt;&gt;""),0.1,IF(S428=1,0.1,IF((S428+V428)/2=1,0.1,IF(W428="8M",0.15,IF(W428="7M",0.13,IF(W428="伪名",0.11,IF(E428&gt;信息总览!$B$4,IF(INT((G428-95)/10)&gt;5,0.09,0.07),IF(INT((I428-95)/10)&gt;5,0.09,0.07))))))))</f>
        <v>0.07</v>
      </c>
      <c r="U428" s="9">
        <f t="shared" si="47"/>
        <v>0.28</v>
      </c>
      <c r="V428" s="9">
        <f t="shared" si="48"/>
        <v>4</v>
      </c>
      <c r="W428" s="9" t="str">
        <f>IF(V428&gt;=8,"8M",IF(V428&gt;=7,"7M",IF(E428&lt;=信息总览!$B$4,IF(I428&gt;164,"伪名",""),IF(AND(E428&gt;信息总览!$B$4,E428&lt;26,G428&gt;164),"伪名",""))))</f>
        <v/>
      </c>
      <c r="X428" s="19">
        <f t="shared" si="49"/>
        <v>24</v>
      </c>
    </row>
    <row r="429" hidden="1" spans="1:24">
      <c r="A429" s="9" t="str">
        <f t="shared" si="43"/>
        <v/>
      </c>
      <c r="B429" s="21">
        <v>72048200</v>
      </c>
      <c r="C429" s="21" t="s">
        <v>810</v>
      </c>
      <c r="D429" s="14"/>
      <c r="E429" s="14">
        <v>28</v>
      </c>
      <c r="F429" s="14">
        <v>134</v>
      </c>
      <c r="G429" s="14">
        <v>134</v>
      </c>
      <c r="H429" s="8">
        <f>IFERROR(VLOOKUP(B429,球员对应球队!A:D,4,FALSE)-G429,"")</f>
        <v>0</v>
      </c>
      <c r="I429" s="14">
        <v>137</v>
      </c>
      <c r="J429" s="10" t="s">
        <v>377</v>
      </c>
      <c r="K429" s="10" t="s">
        <v>811</v>
      </c>
      <c r="L429" s="10" t="s">
        <v>150</v>
      </c>
      <c r="M429" s="10" t="str">
        <f>VLOOKUP(L429,信息总览!C:E,3,FALSE)</f>
        <v>乙级</v>
      </c>
      <c r="N429" s="8"/>
      <c r="O429" s="8"/>
      <c r="P429" s="18">
        <f t="shared" si="44"/>
        <v>3</v>
      </c>
      <c r="Q429" s="9">
        <f t="shared" si="45"/>
        <v>3</v>
      </c>
      <c r="R429" s="9">
        <f t="shared" si="46"/>
        <v>4</v>
      </c>
      <c r="S429" s="9">
        <f>IF(E429&gt;信息总览!$B$4,Q429,IF(I429&lt;140,Q429,(Q429+R429)/2))</f>
        <v>3</v>
      </c>
      <c r="T429" s="18">
        <f>IF(AND(J429="GK",W429&lt;&gt;""),0.1,IF(S429=1,0.1,IF((S429+V429)/2=1,0.1,IF(W429="8M",0.15,IF(W429="7M",0.13,IF(W429="伪名",0.11,IF(E429&gt;信息总览!$B$4,IF(INT((G429-95)/10)&gt;5,0.09,0.07),IF(INT((I429-95)/10)&gt;5,0.09,0.07))))))))</f>
        <v>0.07</v>
      </c>
      <c r="U429" s="9">
        <f t="shared" si="47"/>
        <v>0.21</v>
      </c>
      <c r="V429" s="9">
        <f t="shared" si="48"/>
        <v>3</v>
      </c>
      <c r="W429" s="9" t="str">
        <f>IF(V429&gt;=8,"8M",IF(V429&gt;=7,"7M",IF(E429&lt;=信息总览!$B$4,IF(I429&gt;164,"伪名",""),IF(AND(E429&gt;信息总览!$B$4,E429&lt;26,G429&gt;164),"伪名",""))))</f>
        <v/>
      </c>
      <c r="X429" s="19">
        <f t="shared" si="49"/>
        <v>0</v>
      </c>
    </row>
    <row r="430" hidden="1" spans="1:24">
      <c r="A430" s="9" t="str">
        <f t="shared" si="43"/>
        <v/>
      </c>
      <c r="B430" s="8">
        <v>2000257209</v>
      </c>
      <c r="C430" s="12" t="s">
        <v>812</v>
      </c>
      <c r="D430" s="12"/>
      <c r="E430" s="8">
        <v>19</v>
      </c>
      <c r="F430" s="8">
        <v>136</v>
      </c>
      <c r="G430" s="8">
        <v>136</v>
      </c>
      <c r="H430" s="8">
        <f>IFERROR(VLOOKUP(B430,球员对应球队!A:D,4,FALSE)-G430,"")</f>
        <v>0</v>
      </c>
      <c r="I430" s="8">
        <v>152</v>
      </c>
      <c r="J430" s="10" t="s">
        <v>813</v>
      </c>
      <c r="K430" s="10" t="s">
        <v>210</v>
      </c>
      <c r="L430" s="10" t="s">
        <v>150</v>
      </c>
      <c r="M430" s="10" t="str">
        <f>VLOOKUP(L430,信息总览!C:E,3,FALSE)</f>
        <v>乙级</v>
      </c>
      <c r="N430" s="8"/>
      <c r="O430" s="8"/>
      <c r="P430" s="18">
        <f t="shared" si="44"/>
        <v>4</v>
      </c>
      <c r="Q430" s="9">
        <f t="shared" si="45"/>
        <v>4</v>
      </c>
      <c r="R430" s="9">
        <f t="shared" si="46"/>
        <v>5</v>
      </c>
      <c r="S430" s="9">
        <f>IF(E430&gt;信息总览!$B$4,Q430,IF(I430&lt;140,Q430,(Q430+R430)/2))</f>
        <v>4.5</v>
      </c>
      <c r="T430" s="18">
        <f>IF(AND(J430="GK",W430&lt;&gt;""),0.1,IF(S430=1,0.1,IF((S430+V430)/2=1,0.1,IF(W430="8M",0.15,IF(W430="7M",0.13,IF(W430="伪名",0.11,IF(E430&gt;信息总览!$B$4,IF(INT((G430-95)/10)&gt;5,0.09,0.07),IF(INT((I430-95)/10)&gt;5,0.09,0.07))))))))</f>
        <v>0.07</v>
      </c>
      <c r="U430" s="9">
        <f t="shared" si="47"/>
        <v>0.315</v>
      </c>
      <c r="V430" s="9">
        <f t="shared" si="48"/>
        <v>4.5</v>
      </c>
      <c r="W430" s="9" t="str">
        <f>IF(V430&gt;=8,"8M",IF(V430&gt;=7,"7M",IF(E430&lt;=信息总览!$B$4,IF(I430&gt;164,"伪名",""),IF(AND(E430&gt;信息总览!$B$4,E430&lt;26,G430&gt;164),"伪名",""))))</f>
        <v/>
      </c>
      <c r="X430" s="19">
        <f t="shared" si="49"/>
        <v>16</v>
      </c>
    </row>
    <row r="431" hidden="1" spans="1:24">
      <c r="A431" s="9" t="str">
        <f t="shared" si="43"/>
        <v>伪名</v>
      </c>
      <c r="B431" s="8">
        <v>2000087400</v>
      </c>
      <c r="C431" s="8" t="s">
        <v>814</v>
      </c>
      <c r="E431" s="8">
        <v>20</v>
      </c>
      <c r="F431" s="8">
        <v>127</v>
      </c>
      <c r="G431" s="8">
        <v>134</v>
      </c>
      <c r="H431" s="8">
        <f>IFERROR(VLOOKUP(B431,球员对应球队!A:D,4,FALSE)-G431,"")</f>
        <v>0</v>
      </c>
      <c r="I431" s="8">
        <v>170</v>
      </c>
      <c r="J431" s="10" t="s">
        <v>206</v>
      </c>
      <c r="K431" s="10" t="s">
        <v>214</v>
      </c>
      <c r="L431" s="10" t="s">
        <v>150</v>
      </c>
      <c r="M431" s="10" t="str">
        <f>VLOOKUP(L431,信息总览!C:E,3,FALSE)</f>
        <v>乙级</v>
      </c>
      <c r="N431" s="8"/>
      <c r="O431" s="8"/>
      <c r="P431" s="18">
        <f t="shared" si="44"/>
        <v>3</v>
      </c>
      <c r="Q431" s="9">
        <f t="shared" si="45"/>
        <v>3</v>
      </c>
      <c r="R431" s="9">
        <f t="shared" si="46"/>
        <v>7</v>
      </c>
      <c r="S431" s="9">
        <f>IF(E431&gt;信息总览!$B$4,Q431,IF(I431&lt;140,Q431,(Q431+R431)/2))</f>
        <v>5</v>
      </c>
      <c r="T431" s="18">
        <f>IF(AND(J431="GK",W431&lt;&gt;""),0.1,IF(S431=1,0.1,IF((S431+V431)/2=1,0.1,IF(W431="8M",0.15,IF(W431="7M",0.13,IF(W431="伪名",0.11,IF(E431&gt;信息总览!$B$4,IF(INT((G431-95)/10)&gt;5,0.09,0.07),IF(INT((I431-95)/10)&gt;5,0.09,0.07))))))))</f>
        <v>0.11</v>
      </c>
      <c r="U431" s="9">
        <f t="shared" si="47"/>
        <v>0.55</v>
      </c>
      <c r="V431" s="9">
        <f t="shared" si="48"/>
        <v>5</v>
      </c>
      <c r="W431" s="9" t="str">
        <f>IF(V431&gt;=8,"8M",IF(V431&gt;=7,"7M",IF(E431&lt;=信息总览!$B$4,IF(I431&gt;164,"伪名",""),IF(AND(E431&gt;信息总览!$B$4,E431&lt;26,G431&gt;164),"伪名",""))))</f>
        <v>伪名</v>
      </c>
      <c r="X431" s="19">
        <f t="shared" si="49"/>
        <v>36</v>
      </c>
    </row>
    <row r="432" hidden="1" spans="1:24">
      <c r="A432" s="9" t="str">
        <f t="shared" si="43"/>
        <v/>
      </c>
      <c r="B432" s="8">
        <v>48044574</v>
      </c>
      <c r="C432" s="12" t="s">
        <v>815</v>
      </c>
      <c r="D432" s="12"/>
      <c r="E432" s="8">
        <v>26</v>
      </c>
      <c r="F432" s="8">
        <v>145</v>
      </c>
      <c r="G432" s="8">
        <v>145</v>
      </c>
      <c r="H432" s="8">
        <f>IFERROR(VLOOKUP(B432,球员对应球队!A:D,4,FALSE)-G432,"")</f>
        <v>0</v>
      </c>
      <c r="I432" s="8">
        <v>160</v>
      </c>
      <c r="J432" s="10" t="s">
        <v>337</v>
      </c>
      <c r="K432" s="10" t="s">
        <v>243</v>
      </c>
      <c r="L432" s="10" t="s">
        <v>150</v>
      </c>
      <c r="M432" s="10" t="str">
        <f>VLOOKUP(L432,信息总览!C:E,3,FALSE)</f>
        <v>乙级</v>
      </c>
      <c r="N432" s="8"/>
      <c r="O432" s="8"/>
      <c r="P432" s="18">
        <f t="shared" si="44"/>
        <v>5</v>
      </c>
      <c r="Q432" s="9">
        <f t="shared" si="45"/>
        <v>5</v>
      </c>
      <c r="R432" s="9">
        <f t="shared" si="46"/>
        <v>6</v>
      </c>
      <c r="S432" s="9">
        <f>IF(E432&gt;信息总览!$B$4,Q432,IF(I432&lt;140,Q432,(Q432+R432)/2))</f>
        <v>5</v>
      </c>
      <c r="T432" s="18">
        <f>IF(AND(J432="GK",W432&lt;&gt;""),0.1,IF(S432=1,0.1,IF((S432+V432)/2=1,0.1,IF(W432="8M",0.15,IF(W432="7M",0.13,IF(W432="伪名",0.11,IF(E432&gt;信息总览!$B$4,IF(INT((G432-95)/10)&gt;5,0.09,0.07),IF(INT((I432-95)/10)&gt;5,0.09,0.07))))))))</f>
        <v>0.07</v>
      </c>
      <c r="U432" s="9">
        <f t="shared" si="47"/>
        <v>0.35</v>
      </c>
      <c r="V432" s="9">
        <f t="shared" si="48"/>
        <v>5</v>
      </c>
      <c r="W432" s="9" t="str">
        <f>IF(V432&gt;=8,"8M",IF(V432&gt;=7,"7M",IF(E432&lt;=信息总览!$B$4,IF(I432&gt;164,"伪名",""),IF(AND(E432&gt;信息总览!$B$4,E432&lt;26,G432&gt;164),"伪名",""))))</f>
        <v/>
      </c>
      <c r="X432" s="19">
        <f t="shared" si="49"/>
        <v>0</v>
      </c>
    </row>
    <row r="433" hidden="1" spans="1:24">
      <c r="A433" s="9" t="str">
        <f t="shared" si="43"/>
        <v/>
      </c>
      <c r="B433" s="8">
        <v>14236223</v>
      </c>
      <c r="C433" s="12" t="s">
        <v>816</v>
      </c>
      <c r="D433" s="12"/>
      <c r="E433" s="8">
        <v>20</v>
      </c>
      <c r="F433" s="8">
        <v>142</v>
      </c>
      <c r="G433" s="8">
        <v>142</v>
      </c>
      <c r="H433" s="8">
        <f>IFERROR(VLOOKUP(B433,球员对应球队!A:D,4,FALSE)-G433,"")</f>
        <v>0</v>
      </c>
      <c r="I433" s="8">
        <v>163</v>
      </c>
      <c r="J433" s="10" t="s">
        <v>232</v>
      </c>
      <c r="K433" s="10" t="s">
        <v>255</v>
      </c>
      <c r="L433" s="10" t="s">
        <v>150</v>
      </c>
      <c r="M433" s="10" t="str">
        <f>VLOOKUP(L433,信息总览!C:E,3,FALSE)</f>
        <v>乙级</v>
      </c>
      <c r="P433" s="18">
        <f t="shared" si="44"/>
        <v>4</v>
      </c>
      <c r="Q433" s="9">
        <f t="shared" si="45"/>
        <v>4</v>
      </c>
      <c r="R433" s="9">
        <f t="shared" si="46"/>
        <v>6</v>
      </c>
      <c r="S433" s="9">
        <f>IF(E433&gt;信息总览!$B$4,Q433,IF(I433&lt;140,Q433,(Q433+R433)/2))</f>
        <v>5</v>
      </c>
      <c r="T433" s="18">
        <f>IF(AND(J433="GK",W433&lt;&gt;""),0.1,IF(S433=1,0.1,IF((S433+V433)/2=1,0.1,IF(W433="8M",0.15,IF(W433="7M",0.13,IF(W433="伪名",0.11,IF(E433&gt;信息总览!$B$4,IF(INT((G433-95)/10)&gt;5,0.09,0.07),IF(INT((I433-95)/10)&gt;5,0.09,0.07))))))))</f>
        <v>0.09</v>
      </c>
      <c r="U433" s="9">
        <f t="shared" si="47"/>
        <v>0.45</v>
      </c>
      <c r="V433" s="9">
        <f t="shared" si="48"/>
        <v>5</v>
      </c>
      <c r="W433" s="9" t="str">
        <f>IF(V433&gt;=8,"8M",IF(V433&gt;=7,"7M",IF(E433&lt;=信息总览!$B$4,IF(I433&gt;164,"伪名",""),IF(AND(E433&gt;信息总览!$B$4,E433&lt;26,G433&gt;164),"伪名",""))))</f>
        <v/>
      </c>
      <c r="X433" s="19">
        <f t="shared" si="49"/>
        <v>21</v>
      </c>
    </row>
    <row r="434" hidden="1" spans="1:24">
      <c r="A434" s="9" t="str">
        <f t="shared" si="43"/>
        <v/>
      </c>
      <c r="B434" s="8">
        <v>2000014205</v>
      </c>
      <c r="C434" s="8" t="s">
        <v>817</v>
      </c>
      <c r="E434" s="8">
        <v>22</v>
      </c>
      <c r="F434" s="8">
        <v>134</v>
      </c>
      <c r="G434" s="8">
        <v>134</v>
      </c>
      <c r="H434" s="8">
        <f>IFERROR(VLOOKUP(B434,球员对应球队!A:D,4,FALSE)-G434,"")</f>
        <v>0</v>
      </c>
      <c r="I434" s="8">
        <v>157</v>
      </c>
      <c r="J434" s="10" t="s">
        <v>216</v>
      </c>
      <c r="K434" s="10" t="s">
        <v>780</v>
      </c>
      <c r="L434" s="10" t="s">
        <v>150</v>
      </c>
      <c r="M434" s="10" t="str">
        <f>VLOOKUP(L434,信息总览!C:E,3,FALSE)</f>
        <v>乙级</v>
      </c>
      <c r="N434" s="8"/>
      <c r="O434" s="8"/>
      <c r="P434" s="18">
        <f t="shared" si="44"/>
        <v>3</v>
      </c>
      <c r="Q434" s="9">
        <f t="shared" si="45"/>
        <v>3</v>
      </c>
      <c r="R434" s="9">
        <f t="shared" si="46"/>
        <v>6</v>
      </c>
      <c r="S434" s="9">
        <f>IF(E434&gt;信息总览!$B$4,Q434,IF(I434&lt;140,Q434,(Q434+R434)/2))</f>
        <v>4.5</v>
      </c>
      <c r="T434" s="18">
        <f>IF(AND(J434="GK",W434&lt;&gt;""),0.1,IF(S434=1,0.1,IF((S434+V434)/2=1,0.1,IF(W434="8M",0.15,IF(W434="7M",0.13,IF(W434="伪名",0.11,IF(E434&gt;信息总览!$B$4,IF(INT((G434-95)/10)&gt;5,0.09,0.07),IF(INT((I434-95)/10)&gt;5,0.09,0.07))))))))</f>
        <v>0.09</v>
      </c>
      <c r="U434" s="9">
        <f t="shared" si="47"/>
        <v>0.405</v>
      </c>
      <c r="V434" s="9">
        <f t="shared" si="48"/>
        <v>4.5</v>
      </c>
      <c r="W434" s="9" t="str">
        <f>IF(V434&gt;=8,"8M",IF(V434&gt;=7,"7M",IF(E434&lt;=信息总览!$B$4,IF(I434&gt;164,"伪名",""),IF(AND(E434&gt;信息总览!$B$4,E434&lt;26,G434&gt;164),"伪名",""))))</f>
        <v/>
      </c>
      <c r="X434" s="19">
        <f t="shared" si="49"/>
        <v>23</v>
      </c>
    </row>
    <row r="435" hidden="1" spans="1:24">
      <c r="A435" s="9" t="str">
        <f t="shared" si="43"/>
        <v/>
      </c>
      <c r="B435" s="8">
        <v>49061868</v>
      </c>
      <c r="C435" s="12" t="s">
        <v>818</v>
      </c>
      <c r="D435" s="12"/>
      <c r="E435" s="8">
        <v>22</v>
      </c>
      <c r="F435" s="8">
        <v>128</v>
      </c>
      <c r="G435" s="8">
        <v>128</v>
      </c>
      <c r="H435" s="8">
        <f>IFERROR(VLOOKUP(B435,球员对应球队!A:D,4,FALSE)-G435,"")</f>
        <v>0</v>
      </c>
      <c r="I435" s="8">
        <v>160</v>
      </c>
      <c r="J435" s="10" t="s">
        <v>189</v>
      </c>
      <c r="K435" s="10" t="s">
        <v>243</v>
      </c>
      <c r="L435" s="10" t="s">
        <v>150</v>
      </c>
      <c r="M435" s="10" t="str">
        <f>VLOOKUP(L435,信息总览!C:E,3,FALSE)</f>
        <v>乙级</v>
      </c>
      <c r="N435" s="8"/>
      <c r="O435" s="8"/>
      <c r="P435" s="18">
        <f t="shared" si="44"/>
        <v>3</v>
      </c>
      <c r="Q435" s="9">
        <f t="shared" si="45"/>
        <v>3</v>
      </c>
      <c r="R435" s="9">
        <f t="shared" si="46"/>
        <v>6</v>
      </c>
      <c r="S435" s="9">
        <f>IF(E435&gt;信息总览!$B$4,Q435,IF(I435&lt;140,Q435,(Q435+R435)/2))</f>
        <v>4.5</v>
      </c>
      <c r="T435" s="18">
        <f>IF(AND(J435="GK",W435&lt;&gt;""),0.1,IF(S435=1,0.1,IF((S435+V435)/2=1,0.1,IF(W435="8M",0.15,IF(W435="7M",0.13,IF(W435="伪名",0.11,IF(E435&gt;信息总览!$B$4,IF(INT((G435-95)/10)&gt;5,0.09,0.07),IF(INT((I435-95)/10)&gt;5,0.09,0.07))))))))</f>
        <v>0.09</v>
      </c>
      <c r="U435" s="9">
        <f t="shared" si="47"/>
        <v>0.405</v>
      </c>
      <c r="V435" s="9">
        <f t="shared" si="48"/>
        <v>4.5</v>
      </c>
      <c r="W435" s="9" t="str">
        <f>IF(V435&gt;=8,"8M",IF(V435&gt;=7,"7M",IF(E435&lt;=信息总览!$B$4,IF(I435&gt;164,"伪名",""),IF(AND(E435&gt;信息总览!$B$4,E435&lt;26,G435&gt;164),"伪名",""))))</f>
        <v/>
      </c>
      <c r="X435" s="19">
        <f t="shared" si="49"/>
        <v>32</v>
      </c>
    </row>
    <row r="436" hidden="1" spans="1:24">
      <c r="A436" s="9" t="str">
        <f t="shared" si="43"/>
        <v/>
      </c>
      <c r="B436" s="8">
        <v>29141828</v>
      </c>
      <c r="C436" s="12" t="s">
        <v>819</v>
      </c>
      <c r="D436" s="12"/>
      <c r="E436" s="8">
        <v>27</v>
      </c>
      <c r="F436" s="8">
        <v>160</v>
      </c>
      <c r="G436" s="8">
        <v>160</v>
      </c>
      <c r="H436" s="8" t="str">
        <f>IFERROR(VLOOKUP(B436,球员对应球队!A:D,4,FALSE)-G436,"")</f>
        <v/>
      </c>
      <c r="I436" s="8">
        <v>164</v>
      </c>
      <c r="J436" s="10" t="s">
        <v>189</v>
      </c>
      <c r="K436" s="10" t="s">
        <v>228</v>
      </c>
      <c r="L436" s="10" t="s">
        <v>150</v>
      </c>
      <c r="M436" s="10" t="str">
        <f>VLOOKUP(L436,信息总览!C:E,3,FALSE)</f>
        <v>乙级</v>
      </c>
      <c r="N436" s="8"/>
      <c r="O436" s="8"/>
      <c r="P436" s="18">
        <f t="shared" si="44"/>
        <v>6</v>
      </c>
      <c r="Q436" s="9">
        <f t="shared" si="45"/>
        <v>6</v>
      </c>
      <c r="R436" s="9">
        <f t="shared" si="46"/>
        <v>6</v>
      </c>
      <c r="S436" s="9">
        <f>IF(E436&gt;信息总览!$B$4,Q436,IF(I436&lt;140,Q436,(Q436+R436)/2))</f>
        <v>6</v>
      </c>
      <c r="T436" s="18">
        <f>IF(AND(J436="GK",W436&lt;&gt;""),0.1,IF(S436=1,0.1,IF((S436+V436)/2=1,0.1,IF(W436="8M",0.15,IF(W436="7M",0.13,IF(W436="伪名",0.11,IF(E436&gt;信息总览!$B$4,IF(INT((G436-95)/10)&gt;5,0.09,0.07),IF(INT((I436-95)/10)&gt;5,0.09,0.07))))))))</f>
        <v>0.09</v>
      </c>
      <c r="U436" s="9">
        <f t="shared" si="47"/>
        <v>0.54</v>
      </c>
      <c r="V436" s="9">
        <f t="shared" si="48"/>
        <v>6</v>
      </c>
      <c r="W436" s="9" t="str">
        <f>IF(V436&gt;=8,"8M",IF(V436&gt;=7,"7M",IF(E436&lt;=信息总览!$B$4,IF(I436&gt;164,"伪名",""),IF(AND(E436&gt;信息总览!$B$4,E436&lt;26,G436&gt;164),"伪名",""))))</f>
        <v/>
      </c>
      <c r="X436" s="19">
        <f t="shared" si="49"/>
        <v>0</v>
      </c>
    </row>
    <row r="437" hidden="1" spans="1:24">
      <c r="A437" s="9" t="str">
        <f t="shared" si="43"/>
        <v/>
      </c>
      <c r="B437" s="8">
        <v>72051563</v>
      </c>
      <c r="C437" s="12" t="s">
        <v>820</v>
      </c>
      <c r="D437" s="12"/>
      <c r="E437" s="8">
        <v>25</v>
      </c>
      <c r="F437" s="8">
        <v>139</v>
      </c>
      <c r="G437" s="8">
        <v>139</v>
      </c>
      <c r="H437" s="8">
        <f>IFERROR(VLOOKUP(B437,球员对应球队!A:D,4,FALSE)-G437,"")</f>
        <v>0</v>
      </c>
      <c r="I437" s="8">
        <v>150</v>
      </c>
      <c r="J437" s="10" t="s">
        <v>525</v>
      </c>
      <c r="K437" s="10" t="s">
        <v>811</v>
      </c>
      <c r="L437" s="10" t="s">
        <v>150</v>
      </c>
      <c r="M437" s="10" t="str">
        <f>VLOOKUP(L437,信息总览!C:E,3,FALSE)</f>
        <v>乙级</v>
      </c>
      <c r="N437" s="8"/>
      <c r="O437" s="8"/>
      <c r="P437" s="18">
        <f t="shared" si="44"/>
        <v>4</v>
      </c>
      <c r="Q437" s="9">
        <f t="shared" si="45"/>
        <v>4</v>
      </c>
      <c r="R437" s="9">
        <f t="shared" si="46"/>
        <v>5</v>
      </c>
      <c r="S437" s="9">
        <f>IF(E437&gt;信息总览!$B$4,Q437,IF(I437&lt;140,Q437,(Q437+R437)/2))</f>
        <v>4</v>
      </c>
      <c r="T437" s="18">
        <f>IF(AND(J437="GK",W437&lt;&gt;""),0.1,IF(S437=1,0.1,IF((S437+V437)/2=1,0.1,IF(W437="8M",0.15,IF(W437="7M",0.13,IF(W437="伪名",0.11,IF(E437&gt;信息总览!$B$4,IF(INT((G437-95)/10)&gt;5,0.09,0.07),IF(INT((I437-95)/10)&gt;5,0.09,0.07))))))))</f>
        <v>0.07</v>
      </c>
      <c r="U437" s="9">
        <f t="shared" si="47"/>
        <v>0.28</v>
      </c>
      <c r="V437" s="9">
        <f t="shared" si="48"/>
        <v>4.5</v>
      </c>
      <c r="W437" s="9" t="str">
        <f>IF(V437&gt;=8,"8M",IF(V437&gt;=7,"7M",IF(E437&lt;=信息总览!$B$4,IF(I437&gt;164,"伪名",""),IF(AND(E437&gt;信息总览!$B$4,E437&lt;26,G437&gt;164),"伪名",""))))</f>
        <v/>
      </c>
      <c r="X437" s="19">
        <f t="shared" si="49"/>
        <v>0</v>
      </c>
    </row>
    <row r="438" hidden="1" spans="1:24">
      <c r="A438" s="9" t="str">
        <f t="shared" si="43"/>
        <v/>
      </c>
      <c r="B438" s="8">
        <v>2000014559</v>
      </c>
      <c r="C438" s="12" t="s">
        <v>821</v>
      </c>
      <c r="D438" s="12"/>
      <c r="E438" s="8">
        <v>21</v>
      </c>
      <c r="F438" s="8">
        <v>134</v>
      </c>
      <c r="G438" s="8">
        <v>136</v>
      </c>
      <c r="H438" s="8">
        <f>IFERROR(VLOOKUP(B438,球员对应球队!A:D,4,FALSE)-G438,"")</f>
        <v>0</v>
      </c>
      <c r="I438" s="8">
        <v>155</v>
      </c>
      <c r="J438" s="10" t="s">
        <v>232</v>
      </c>
      <c r="K438" s="10" t="s">
        <v>210</v>
      </c>
      <c r="L438" s="10" t="s">
        <v>150</v>
      </c>
      <c r="M438" s="10" t="str">
        <f>VLOOKUP(L438,信息总览!C:E,3,FALSE)</f>
        <v>乙级</v>
      </c>
      <c r="P438" s="18">
        <f t="shared" si="44"/>
        <v>3</v>
      </c>
      <c r="Q438" s="9">
        <f t="shared" si="45"/>
        <v>4</v>
      </c>
      <c r="R438" s="9">
        <f t="shared" si="46"/>
        <v>6</v>
      </c>
      <c r="S438" s="9">
        <f>IF(E438&gt;信息总览!$B$4,Q438,IF(I438&lt;140,Q438,(Q438+R438)/2))</f>
        <v>5</v>
      </c>
      <c r="T438" s="18">
        <f>IF(AND(J438="GK",W438&lt;&gt;""),0.1,IF(S438=1,0.1,IF((S438+V438)/2=1,0.1,IF(W438="8M",0.15,IF(W438="7M",0.13,IF(W438="伪名",0.11,IF(E438&gt;信息总览!$B$4,IF(INT((G438-95)/10)&gt;5,0.09,0.07),IF(INT((I438-95)/10)&gt;5,0.09,0.07))))))))</f>
        <v>0.09</v>
      </c>
      <c r="U438" s="9">
        <f t="shared" si="47"/>
        <v>0.45</v>
      </c>
      <c r="V438" s="9">
        <f t="shared" si="48"/>
        <v>4.5</v>
      </c>
      <c r="W438" s="9" t="str">
        <f>IF(V438&gt;=8,"8M",IF(V438&gt;=7,"7M",IF(E438&lt;=信息总览!$B$4,IF(I438&gt;164,"伪名",""),IF(AND(E438&gt;信息总览!$B$4,E438&lt;26,G438&gt;164),"伪名",""))))</f>
        <v/>
      </c>
      <c r="X438" s="19">
        <f t="shared" si="49"/>
        <v>19</v>
      </c>
    </row>
    <row r="439" hidden="1" spans="1:24">
      <c r="A439" s="9" t="str">
        <f t="shared" si="43"/>
        <v>伪名</v>
      </c>
      <c r="B439" s="8">
        <v>67295650</v>
      </c>
      <c r="C439" s="12" t="s">
        <v>822</v>
      </c>
      <c r="D439" s="12"/>
      <c r="E439" s="8">
        <v>22</v>
      </c>
      <c r="F439" s="8">
        <v>146</v>
      </c>
      <c r="G439" s="8">
        <v>154</v>
      </c>
      <c r="H439" s="8">
        <f>IFERROR(VLOOKUP(B439,球员对应球队!A:D,4,FALSE)-G439,"")</f>
        <v>0</v>
      </c>
      <c r="I439" s="8">
        <v>175</v>
      </c>
      <c r="J439" s="10" t="s">
        <v>383</v>
      </c>
      <c r="K439" s="10" t="s">
        <v>179</v>
      </c>
      <c r="L439" s="10" t="s">
        <v>150</v>
      </c>
      <c r="M439" s="10" t="str">
        <f>VLOOKUP(L439,信息总览!C:E,3,FALSE)</f>
        <v>乙级</v>
      </c>
      <c r="N439" s="8"/>
      <c r="O439" s="8"/>
      <c r="P439" s="18">
        <f t="shared" si="44"/>
        <v>5</v>
      </c>
      <c r="Q439" s="9">
        <f t="shared" si="45"/>
        <v>5</v>
      </c>
      <c r="R439" s="9">
        <f t="shared" si="46"/>
        <v>8</v>
      </c>
      <c r="S439" s="9">
        <f>IF(E439&gt;信息总览!$B$4,Q439,IF(I439&lt;140,Q439,(Q439+R439)/2))</f>
        <v>6.5</v>
      </c>
      <c r="T439" s="18">
        <f>IF(AND(J439="GK",W439&lt;&gt;""),0.1,IF(S439=1,0.1,IF((S439+V439)/2=1,0.1,IF(W439="8M",0.15,IF(W439="7M",0.13,IF(W439="伪名",0.11,IF(E439&gt;信息总览!$B$4,IF(INT((G439-95)/10)&gt;5,0.09,0.07),IF(INT((I439-95)/10)&gt;5,0.09,0.07))))))))</f>
        <v>0.11</v>
      </c>
      <c r="U439" s="9">
        <f t="shared" si="47"/>
        <v>0.715</v>
      </c>
      <c r="V439" s="9">
        <f t="shared" si="48"/>
        <v>6.5</v>
      </c>
      <c r="W439" s="9" t="str">
        <f>IF(V439&gt;=8,"8M",IF(V439&gt;=7,"7M",IF(E439&lt;=信息总览!$B$4,IF(I439&gt;164,"伪名",""),IF(AND(E439&gt;信息总览!$B$4,E439&lt;26,G439&gt;164),"伪名",""))))</f>
        <v>伪名</v>
      </c>
      <c r="X439" s="19">
        <f t="shared" si="49"/>
        <v>21</v>
      </c>
    </row>
    <row r="440" hidden="1" spans="1:24">
      <c r="A440" s="9" t="str">
        <f t="shared" si="43"/>
        <v/>
      </c>
      <c r="B440" s="8">
        <v>85104424</v>
      </c>
      <c r="C440" s="8" t="s">
        <v>823</v>
      </c>
      <c r="E440" s="8">
        <v>29</v>
      </c>
      <c r="F440" s="8">
        <v>155</v>
      </c>
      <c r="G440" s="8">
        <v>155</v>
      </c>
      <c r="H440" s="8">
        <f>IFERROR(VLOOKUP(B440,球员对应球队!A:D,4,FALSE)-G440,"")</f>
        <v>0</v>
      </c>
      <c r="I440" s="8">
        <v>170</v>
      </c>
      <c r="J440" s="10" t="s">
        <v>337</v>
      </c>
      <c r="K440" s="10" t="s">
        <v>243</v>
      </c>
      <c r="L440" s="10" t="s">
        <v>150</v>
      </c>
      <c r="M440" s="10" t="str">
        <f>VLOOKUP(L440,信息总览!C:E,3,FALSE)</f>
        <v>乙级</v>
      </c>
      <c r="N440" s="8"/>
      <c r="O440" s="8"/>
      <c r="P440" s="18">
        <f t="shared" si="44"/>
        <v>6</v>
      </c>
      <c r="Q440" s="9">
        <f t="shared" si="45"/>
        <v>6</v>
      </c>
      <c r="R440" s="9">
        <f t="shared" si="46"/>
        <v>7</v>
      </c>
      <c r="S440" s="9">
        <f>IF(E440&gt;信息总览!$B$4,Q440,IF(I440&lt;140,Q440,(Q440+R440)/2))</f>
        <v>6</v>
      </c>
      <c r="T440" s="18">
        <f>IF(AND(J440="GK",W440&lt;&gt;""),0.1,IF(S440=1,0.1,IF((S440+V440)/2=1,0.1,IF(W440="8M",0.15,IF(W440="7M",0.13,IF(W440="伪名",0.11,IF(E440&gt;信息总览!$B$4,IF(INT((G440-95)/10)&gt;5,0.09,0.07),IF(INT((I440-95)/10)&gt;5,0.09,0.07))))))))</f>
        <v>0.09</v>
      </c>
      <c r="U440" s="9">
        <f t="shared" si="47"/>
        <v>0.54</v>
      </c>
      <c r="V440" s="9">
        <f t="shared" si="48"/>
        <v>6</v>
      </c>
      <c r="W440" s="9" t="str">
        <f>IF(V440&gt;=8,"8M",IF(V440&gt;=7,"7M",IF(E440&lt;=信息总览!$B$4,IF(I440&gt;164,"伪名",""),IF(AND(E440&gt;信息总览!$B$4,E440&lt;26,G440&gt;164),"伪名",""))))</f>
        <v/>
      </c>
      <c r="X440" s="19">
        <f t="shared" si="49"/>
        <v>0</v>
      </c>
    </row>
    <row r="441" hidden="1" spans="1:24">
      <c r="A441" s="9" t="str">
        <f t="shared" si="43"/>
        <v/>
      </c>
      <c r="B441" s="8">
        <v>67245235</v>
      </c>
      <c r="C441" s="12" t="s">
        <v>824</v>
      </c>
      <c r="D441" s="12"/>
      <c r="E441" s="8">
        <v>25</v>
      </c>
      <c r="F441" s="8">
        <v>148</v>
      </c>
      <c r="G441" s="8">
        <v>152</v>
      </c>
      <c r="H441" s="8">
        <f>IFERROR(VLOOKUP(B441,球员对应球队!A:D,4,FALSE)-G441,"")</f>
        <v>0</v>
      </c>
      <c r="I441" s="8">
        <v>152</v>
      </c>
      <c r="J441" s="10" t="s">
        <v>196</v>
      </c>
      <c r="K441" s="10" t="s">
        <v>179</v>
      </c>
      <c r="L441" s="10" t="s">
        <v>150</v>
      </c>
      <c r="M441" s="10" t="str">
        <f>VLOOKUP(L441,信息总览!C:E,3,FALSE)</f>
        <v>乙级</v>
      </c>
      <c r="N441" s="8"/>
      <c r="O441" s="8"/>
      <c r="P441" s="18">
        <f t="shared" si="44"/>
        <v>5</v>
      </c>
      <c r="Q441" s="9">
        <f t="shared" si="45"/>
        <v>5</v>
      </c>
      <c r="R441" s="9">
        <f t="shared" si="46"/>
        <v>5</v>
      </c>
      <c r="S441" s="9">
        <f>IF(E441&gt;信息总览!$B$4,Q441,IF(I441&lt;140,Q441,(Q441+R441)/2))</f>
        <v>5</v>
      </c>
      <c r="T441" s="18">
        <f>IF(AND(J441="GK",W441&lt;&gt;""),0.1,IF(S441=1,0.1,IF((S441+V441)/2=1,0.1,IF(W441="8M",0.15,IF(W441="7M",0.13,IF(W441="伪名",0.11,IF(E441&gt;信息总览!$B$4,IF(INT((G441-95)/10)&gt;5,0.09,0.07),IF(INT((I441-95)/10)&gt;5,0.09,0.07))))))))</f>
        <v>0.07</v>
      </c>
      <c r="U441" s="9">
        <f t="shared" si="47"/>
        <v>0.35</v>
      </c>
      <c r="V441" s="9">
        <f t="shared" si="48"/>
        <v>5</v>
      </c>
      <c r="W441" s="9" t="str">
        <f>IF(V441&gt;=8,"8M",IF(V441&gt;=7,"7M",IF(E441&lt;=信息总览!$B$4,IF(I441&gt;164,"伪名",""),IF(AND(E441&gt;信息总览!$B$4,E441&lt;26,G441&gt;164),"伪名",""))))</f>
        <v/>
      </c>
      <c r="X441" s="19">
        <f t="shared" si="49"/>
        <v>0</v>
      </c>
    </row>
    <row r="442" hidden="1" spans="1:24">
      <c r="A442" s="9" t="str">
        <f t="shared" si="43"/>
        <v/>
      </c>
      <c r="B442" s="8">
        <v>2000019708</v>
      </c>
      <c r="C442" s="12" t="s">
        <v>825</v>
      </c>
      <c r="D442" s="12"/>
      <c r="E442" s="8">
        <v>21</v>
      </c>
      <c r="F442" s="8">
        <v>136</v>
      </c>
      <c r="G442" s="8">
        <v>142</v>
      </c>
      <c r="H442" s="8">
        <f>IFERROR(VLOOKUP(B442,球员对应球队!A:D,4,FALSE)-G442,"")</f>
        <v>0</v>
      </c>
      <c r="I442" s="8">
        <v>164</v>
      </c>
      <c r="J442" s="10" t="s">
        <v>206</v>
      </c>
      <c r="K442" s="10" t="s">
        <v>245</v>
      </c>
      <c r="L442" s="10" t="s">
        <v>150</v>
      </c>
      <c r="M442" s="10" t="str">
        <f>VLOOKUP(L442,信息总览!C:E,3,FALSE)</f>
        <v>乙级</v>
      </c>
      <c r="N442" s="8"/>
      <c r="O442" s="8"/>
      <c r="P442" s="18">
        <f t="shared" si="44"/>
        <v>4</v>
      </c>
      <c r="Q442" s="9">
        <f t="shared" si="45"/>
        <v>4</v>
      </c>
      <c r="R442" s="9">
        <f t="shared" si="46"/>
        <v>6</v>
      </c>
      <c r="S442" s="9">
        <f>IF(E442&gt;信息总览!$B$4,Q442,IF(I442&lt;140,Q442,(Q442+R442)/2))</f>
        <v>5</v>
      </c>
      <c r="T442" s="18">
        <f>IF(AND(J442="GK",W442&lt;&gt;""),0.1,IF(S442=1,0.1,IF((S442+V442)/2=1,0.1,IF(W442="8M",0.15,IF(W442="7M",0.13,IF(W442="伪名",0.11,IF(E442&gt;信息总览!$B$4,IF(INT((G442-95)/10)&gt;5,0.09,0.07),IF(INT((I442-95)/10)&gt;5,0.09,0.07))))))))</f>
        <v>0.09</v>
      </c>
      <c r="U442" s="9">
        <f t="shared" si="47"/>
        <v>0.45</v>
      </c>
      <c r="V442" s="9">
        <f t="shared" si="48"/>
        <v>5</v>
      </c>
      <c r="W442" s="9" t="str">
        <f>IF(V442&gt;=8,"8M",IF(V442&gt;=7,"7M",IF(E442&lt;=信息总览!$B$4,IF(I442&gt;164,"伪名",""),IF(AND(E442&gt;信息总览!$B$4,E442&lt;26,G442&gt;164),"伪名",""))))</f>
        <v/>
      </c>
      <c r="X442" s="19">
        <f t="shared" si="49"/>
        <v>22</v>
      </c>
    </row>
    <row r="443" hidden="1" spans="1:24">
      <c r="A443" s="9" t="str">
        <f t="shared" si="43"/>
        <v/>
      </c>
      <c r="B443" s="8">
        <v>2000290285</v>
      </c>
      <c r="C443" s="12" t="s">
        <v>826</v>
      </c>
      <c r="D443" s="12"/>
      <c r="E443" s="8">
        <v>17</v>
      </c>
      <c r="F443" s="8">
        <v>102</v>
      </c>
      <c r="G443" s="8">
        <v>108</v>
      </c>
      <c r="H443" s="8">
        <f>IFERROR(VLOOKUP(B443,球员对应球队!A:D,4,FALSE)-G443,"")</f>
        <v>0</v>
      </c>
      <c r="I443" s="8">
        <v>160</v>
      </c>
      <c r="J443" s="10" t="s">
        <v>189</v>
      </c>
      <c r="K443" s="10" t="s">
        <v>827</v>
      </c>
      <c r="L443" s="10" t="s">
        <v>150</v>
      </c>
      <c r="M443" s="10" t="str">
        <f>VLOOKUP(L443,信息总览!C:E,3,FALSE)</f>
        <v>乙级</v>
      </c>
      <c r="N443" s="8"/>
      <c r="O443" s="8"/>
      <c r="P443" s="18">
        <f t="shared" si="44"/>
        <v>1</v>
      </c>
      <c r="Q443" s="9">
        <f t="shared" si="45"/>
        <v>1</v>
      </c>
      <c r="R443" s="9">
        <f t="shared" si="46"/>
        <v>6</v>
      </c>
      <c r="S443" s="9">
        <f>IF(E443&gt;信息总览!$B$4,Q443,IF(I443&lt;140,Q443,(Q443+R443)/2))</f>
        <v>3.5</v>
      </c>
      <c r="T443" s="18">
        <f>IF(AND(J443="GK",W443&lt;&gt;""),0.1,IF(S443=1,0.1,IF((S443+V443)/2=1,0.1,IF(W443="8M",0.15,IF(W443="7M",0.13,IF(W443="伪名",0.11,IF(E443&gt;信息总览!$B$4,IF(INT((G443-95)/10)&gt;5,0.09,0.07),IF(INT((I443-95)/10)&gt;5,0.09,0.07))))))))</f>
        <v>0.09</v>
      </c>
      <c r="U443" s="9">
        <f t="shared" si="47"/>
        <v>0.315</v>
      </c>
      <c r="V443" s="9">
        <f t="shared" si="48"/>
        <v>3.5</v>
      </c>
      <c r="W443" s="9" t="str">
        <f>IF(V443&gt;=8,"8M",IF(V443&gt;=7,"7M",IF(E443&lt;=信息总览!$B$4,IF(I443&gt;164,"伪名",""),IF(AND(E443&gt;信息总览!$B$4,E443&lt;26,G443&gt;164),"伪名",""))))</f>
        <v/>
      </c>
      <c r="X443" s="19">
        <f t="shared" si="49"/>
        <v>52</v>
      </c>
    </row>
    <row r="444" hidden="1" spans="1:24">
      <c r="A444" s="9" t="str">
        <f t="shared" si="43"/>
        <v/>
      </c>
      <c r="B444" s="20">
        <v>2000098012</v>
      </c>
      <c r="C444" s="8" t="s">
        <v>828</v>
      </c>
      <c r="E444" s="8">
        <v>20</v>
      </c>
      <c r="F444" s="8">
        <v>115</v>
      </c>
      <c r="G444" s="8">
        <v>115</v>
      </c>
      <c r="H444" s="8">
        <f>IFERROR(VLOOKUP(B444,球员对应球队!A:D,4,FALSE)-G444,"")</f>
        <v>0</v>
      </c>
      <c r="I444" s="8">
        <v>150</v>
      </c>
      <c r="J444" s="10" t="s">
        <v>829</v>
      </c>
      <c r="K444" s="10" t="s">
        <v>830</v>
      </c>
      <c r="L444" s="10" t="s">
        <v>150</v>
      </c>
      <c r="M444" s="10" t="str">
        <f>VLOOKUP(L444,信息总览!C:E,3,FALSE)</f>
        <v>乙级</v>
      </c>
      <c r="P444" s="18">
        <f t="shared" si="44"/>
        <v>2</v>
      </c>
      <c r="Q444" s="9">
        <f t="shared" si="45"/>
        <v>2</v>
      </c>
      <c r="R444" s="9">
        <f t="shared" si="46"/>
        <v>5</v>
      </c>
      <c r="S444" s="9">
        <f>IF(E444&gt;信息总览!$B$4,Q444,IF(I444&lt;140,Q444,(Q444+R444)/2))</f>
        <v>3.5</v>
      </c>
      <c r="T444" s="18">
        <f>IF(AND(J444="GK",W444&lt;&gt;""),0.1,IF(S444=1,0.1,IF((S444+V444)/2=1,0.1,IF(W444="8M",0.15,IF(W444="7M",0.13,IF(W444="伪名",0.11,IF(E444&gt;信息总览!$B$4,IF(INT((G444-95)/10)&gt;5,0.09,0.07),IF(INT((I444-95)/10)&gt;5,0.09,0.07))))))))</f>
        <v>0.07</v>
      </c>
      <c r="U444" s="9">
        <f t="shared" si="47"/>
        <v>0.245</v>
      </c>
      <c r="V444" s="9">
        <f t="shared" si="48"/>
        <v>3.5</v>
      </c>
      <c r="W444" s="9" t="str">
        <f>IF(V444&gt;=8,"8M",IF(V444&gt;=7,"7M",IF(E444&lt;=信息总览!$B$4,IF(I444&gt;164,"伪名",""),IF(AND(E444&gt;信息总览!$B$4,E444&lt;26,G444&gt;164),"伪名",""))))</f>
        <v/>
      </c>
      <c r="X444" s="19">
        <f t="shared" si="49"/>
        <v>35</v>
      </c>
    </row>
    <row r="445" hidden="1" spans="1:24">
      <c r="A445" s="9" t="str">
        <f t="shared" si="43"/>
        <v/>
      </c>
      <c r="B445" s="20">
        <v>70104047</v>
      </c>
      <c r="C445" s="8" t="s">
        <v>831</v>
      </c>
      <c r="E445" s="8">
        <v>25</v>
      </c>
      <c r="F445" s="8">
        <v>129</v>
      </c>
      <c r="G445" s="8">
        <v>129</v>
      </c>
      <c r="H445" s="8">
        <f>IFERROR(VLOOKUP(B445,球员对应球队!A:D,4,FALSE)-G445,"")</f>
        <v>0</v>
      </c>
      <c r="I445" s="8">
        <v>140</v>
      </c>
      <c r="J445" s="10" t="s">
        <v>181</v>
      </c>
      <c r="K445" s="10" t="s">
        <v>832</v>
      </c>
      <c r="L445" s="10" t="s">
        <v>150</v>
      </c>
      <c r="M445" s="10" t="str">
        <f>VLOOKUP(L445,信息总览!C:E,3,FALSE)</f>
        <v>乙级</v>
      </c>
      <c r="P445" s="18">
        <f t="shared" si="44"/>
        <v>3</v>
      </c>
      <c r="Q445" s="9">
        <f t="shared" si="45"/>
        <v>3</v>
      </c>
      <c r="R445" s="9">
        <f t="shared" si="46"/>
        <v>4</v>
      </c>
      <c r="S445" s="9">
        <f>IF(E445&gt;信息总览!$B$4,Q445,IF(I445&lt;140,Q445,(Q445+R445)/2))</f>
        <v>3</v>
      </c>
      <c r="T445" s="18">
        <f>IF(AND(J445="GK",W445&lt;&gt;""),0.1,IF(S445=1,0.1,IF((S445+V445)/2=1,0.1,IF(W445="8M",0.15,IF(W445="7M",0.13,IF(W445="伪名",0.11,IF(E445&gt;信息总览!$B$4,IF(INT((G445-95)/10)&gt;5,0.09,0.07),IF(INT((I445-95)/10)&gt;5,0.09,0.07))))))))</f>
        <v>0.07</v>
      </c>
      <c r="U445" s="9">
        <f t="shared" si="47"/>
        <v>0.21</v>
      </c>
      <c r="V445" s="9">
        <f t="shared" si="48"/>
        <v>3.5</v>
      </c>
      <c r="W445" s="9" t="str">
        <f>IF(V445&gt;=8,"8M",IF(V445&gt;=7,"7M",IF(E445&lt;=信息总览!$B$4,IF(I445&gt;164,"伪名",""),IF(AND(E445&gt;信息总览!$B$4,E445&lt;26,G445&gt;164),"伪名",""))))</f>
        <v/>
      </c>
      <c r="X445" s="19">
        <f t="shared" si="49"/>
        <v>0</v>
      </c>
    </row>
    <row r="446" hidden="1" spans="1:24">
      <c r="A446" s="9" t="str">
        <f t="shared" si="43"/>
        <v/>
      </c>
      <c r="B446" s="20">
        <v>2000112357</v>
      </c>
      <c r="C446" s="8" t="s">
        <v>833</v>
      </c>
      <c r="E446" s="8">
        <v>22</v>
      </c>
      <c r="F446" s="8">
        <v>132</v>
      </c>
      <c r="G446" s="8">
        <v>132</v>
      </c>
      <c r="H446" s="8">
        <f>IFERROR(VLOOKUP(B446,球员对应球队!A:D,4,FALSE)-G446,"")</f>
        <v>0</v>
      </c>
      <c r="I446" s="8">
        <v>160</v>
      </c>
      <c r="J446" s="10" t="s">
        <v>181</v>
      </c>
      <c r="K446" s="10" t="s">
        <v>257</v>
      </c>
      <c r="L446" s="10" t="s">
        <v>150</v>
      </c>
      <c r="M446" s="10" t="str">
        <f>VLOOKUP(L446,信息总览!C:E,3,FALSE)</f>
        <v>乙级</v>
      </c>
      <c r="P446" s="18">
        <f t="shared" si="44"/>
        <v>3</v>
      </c>
      <c r="Q446" s="9">
        <f t="shared" si="45"/>
        <v>3</v>
      </c>
      <c r="R446" s="9">
        <f t="shared" si="46"/>
        <v>6</v>
      </c>
      <c r="S446" s="9">
        <f>IF(E446&gt;信息总览!$B$4,Q446,IF(I446&lt;140,Q446,(Q446+R446)/2))</f>
        <v>4.5</v>
      </c>
      <c r="T446" s="18">
        <f>IF(AND(J446="GK",W446&lt;&gt;""),0.1,IF(S446=1,0.1,IF((S446+V446)/2=1,0.1,IF(W446="8M",0.15,IF(W446="7M",0.13,IF(W446="伪名",0.11,IF(E446&gt;信息总览!$B$4,IF(INT((G446-95)/10)&gt;5,0.09,0.07),IF(INT((I446-95)/10)&gt;5,0.09,0.07))))))))</f>
        <v>0.09</v>
      </c>
      <c r="U446" s="9">
        <f t="shared" si="47"/>
        <v>0.405</v>
      </c>
      <c r="V446" s="9">
        <f t="shared" si="48"/>
        <v>4.5</v>
      </c>
      <c r="W446" s="9" t="str">
        <f>IF(V446&gt;=8,"8M",IF(V446&gt;=7,"7M",IF(E446&lt;=信息总览!$B$4,IF(I446&gt;164,"伪名",""),IF(AND(E446&gt;信息总览!$B$4,E446&lt;26,G446&gt;164),"伪名",""))))</f>
        <v/>
      </c>
      <c r="X446" s="19">
        <f t="shared" si="49"/>
        <v>28</v>
      </c>
    </row>
    <row r="447" hidden="1" spans="1:24">
      <c r="A447" s="9" t="str">
        <f t="shared" si="43"/>
        <v/>
      </c>
      <c r="B447" s="20">
        <v>91195878</v>
      </c>
      <c r="C447" s="8" t="s">
        <v>834</v>
      </c>
      <c r="E447" s="8">
        <v>22</v>
      </c>
      <c r="F447" s="8">
        <v>122</v>
      </c>
      <c r="G447" s="8">
        <v>122</v>
      </c>
      <c r="H447" s="8">
        <f>IFERROR(VLOOKUP(B447,球员对应球队!A:D,4,FALSE)-G447,"")</f>
        <v>0</v>
      </c>
      <c r="I447" s="8">
        <v>140</v>
      </c>
      <c r="J447" s="10" t="s">
        <v>640</v>
      </c>
      <c r="K447" s="10" t="s">
        <v>309</v>
      </c>
      <c r="L447" s="10" t="s">
        <v>150</v>
      </c>
      <c r="M447" s="10" t="str">
        <f>VLOOKUP(L447,信息总览!C:E,3,FALSE)</f>
        <v>乙级</v>
      </c>
      <c r="P447" s="18">
        <f t="shared" si="44"/>
        <v>2</v>
      </c>
      <c r="Q447" s="9">
        <f t="shared" si="45"/>
        <v>2</v>
      </c>
      <c r="R447" s="9">
        <f t="shared" si="46"/>
        <v>4</v>
      </c>
      <c r="S447" s="9">
        <f>IF(E447&gt;信息总览!$B$4,Q447,IF(I447&lt;140,Q447,(Q447+R447)/2))</f>
        <v>3</v>
      </c>
      <c r="T447" s="18">
        <f>IF(AND(J447="GK",W447&lt;&gt;""),0.1,IF(S447=1,0.1,IF((S447+V447)/2=1,0.1,IF(W447="8M",0.15,IF(W447="7M",0.13,IF(W447="伪名",0.11,IF(E447&gt;信息总览!$B$4,IF(INT((G447-95)/10)&gt;5,0.09,0.07),IF(INT((I447-95)/10)&gt;5,0.09,0.07))))))))</f>
        <v>0.07</v>
      </c>
      <c r="U447" s="9">
        <f t="shared" si="47"/>
        <v>0.21</v>
      </c>
      <c r="V447" s="9">
        <f t="shared" si="48"/>
        <v>3</v>
      </c>
      <c r="W447" s="9" t="str">
        <f>IF(V447&gt;=8,"8M",IF(V447&gt;=7,"7M",IF(E447&lt;=信息总览!$B$4,IF(I447&gt;164,"伪名",""),IF(AND(E447&gt;信息总览!$B$4,E447&lt;26,G447&gt;164),"伪名",""))))</f>
        <v/>
      </c>
      <c r="X447" s="19">
        <f t="shared" si="49"/>
        <v>18</v>
      </c>
    </row>
    <row r="448" hidden="1" spans="1:24">
      <c r="A448" s="9" t="str">
        <f t="shared" si="43"/>
        <v/>
      </c>
      <c r="B448" s="8">
        <v>2000093091</v>
      </c>
      <c r="C448" s="12" t="s">
        <v>835</v>
      </c>
      <c r="D448" s="12"/>
      <c r="E448" s="8">
        <v>19</v>
      </c>
      <c r="F448" s="8">
        <v>115</v>
      </c>
      <c r="G448" s="15">
        <v>132</v>
      </c>
      <c r="H448" s="8">
        <f>IFERROR(VLOOKUP(B448,球员对应球队!A:D,4,FALSE)-G448,"")</f>
        <v>0</v>
      </c>
      <c r="I448" s="8">
        <v>160</v>
      </c>
      <c r="J448" s="10" t="s">
        <v>337</v>
      </c>
      <c r="K448" s="10" t="s">
        <v>836</v>
      </c>
      <c r="L448" s="10" t="s">
        <v>150</v>
      </c>
      <c r="M448" s="10" t="str">
        <f>VLOOKUP(L448,信息总览!C:E,3,FALSE)</f>
        <v>乙级</v>
      </c>
      <c r="N448" s="8"/>
      <c r="O448" s="8"/>
      <c r="P448" s="18">
        <f t="shared" si="44"/>
        <v>2</v>
      </c>
      <c r="Q448" s="9">
        <f t="shared" si="45"/>
        <v>3</v>
      </c>
      <c r="R448" s="9">
        <f t="shared" si="46"/>
        <v>6</v>
      </c>
      <c r="S448" s="9">
        <f>IF(E448&gt;信息总览!$B$4,Q448,IF(I448&lt;140,Q448,(Q448+R448)/2))</f>
        <v>4.5</v>
      </c>
      <c r="T448" s="18">
        <f>IF(AND(J448="GK",W448&lt;&gt;""),0.1,IF(S448=1,0.1,IF((S448+V448)/2=1,0.1,IF(W448="8M",0.15,IF(W448="7M",0.13,IF(W448="伪名",0.11,IF(E448&gt;信息总览!$B$4,IF(INT((G448-95)/10)&gt;5,0.09,0.07),IF(INT((I448-95)/10)&gt;5,0.09,0.07))))))))</f>
        <v>0.09</v>
      </c>
      <c r="U448" s="9">
        <f t="shared" si="47"/>
        <v>0.405</v>
      </c>
      <c r="V448" s="9">
        <f t="shared" si="48"/>
        <v>4</v>
      </c>
      <c r="W448" s="9" t="str">
        <f>IF(V448&gt;=8,"8M",IF(V448&gt;=7,"7M",IF(E448&lt;=信息总览!$B$4,IF(I448&gt;164,"伪名",""),IF(AND(E448&gt;信息总览!$B$4,E448&lt;26,G448&gt;164),"伪名",""))))</f>
        <v/>
      </c>
      <c r="X448" s="19">
        <f t="shared" si="49"/>
        <v>28</v>
      </c>
    </row>
    <row r="449" hidden="1" spans="1:24">
      <c r="A449" s="9" t="str">
        <f t="shared" si="43"/>
        <v>伪名</v>
      </c>
      <c r="B449" s="8">
        <v>2000193961</v>
      </c>
      <c r="C449" s="62" t="s">
        <v>837</v>
      </c>
      <c r="E449" s="8">
        <v>19</v>
      </c>
      <c r="F449" s="8">
        <v>130</v>
      </c>
      <c r="G449" s="8">
        <v>143</v>
      </c>
      <c r="H449" s="8">
        <f>IFERROR(VLOOKUP(B449,球员对应球队!A:D,4,FALSE)-G449,"")</f>
        <v>0</v>
      </c>
      <c r="I449" s="10">
        <v>170</v>
      </c>
      <c r="J449" s="10" t="s">
        <v>193</v>
      </c>
      <c r="K449" s="10" t="s">
        <v>838</v>
      </c>
      <c r="L449" s="10" t="s">
        <v>150</v>
      </c>
      <c r="M449" s="10" t="str">
        <f>VLOOKUP(L449,信息总览!C:E,3,FALSE)</f>
        <v>乙级</v>
      </c>
      <c r="P449" s="18">
        <f t="shared" si="44"/>
        <v>3</v>
      </c>
      <c r="Q449" s="9">
        <f t="shared" si="45"/>
        <v>4</v>
      </c>
      <c r="R449" s="9">
        <f t="shared" si="46"/>
        <v>7</v>
      </c>
      <c r="S449" s="9">
        <f>IF(E449&gt;信息总览!$B$4,Q449,IF(I449&lt;140,Q449,(Q449+R449)/2))</f>
        <v>5.5</v>
      </c>
      <c r="T449" s="18">
        <f>IF(AND(J449="GK",W449&lt;&gt;""),0.1,IF(S449=1,0.1,IF((S449+V449)/2=1,0.1,IF(W449="8M",0.15,IF(W449="7M",0.13,IF(W449="伪名",0.11,IF(E449&gt;信息总览!$B$4,IF(INT((G449-95)/10)&gt;5,0.09,0.07),IF(INT((I449-95)/10)&gt;5,0.09,0.07))))))))</f>
        <v>0.11</v>
      </c>
      <c r="U449" s="9">
        <f t="shared" si="47"/>
        <v>0.605</v>
      </c>
      <c r="V449" s="9">
        <f t="shared" si="48"/>
        <v>5</v>
      </c>
      <c r="W449" s="9" t="str">
        <f>IF(V449&gt;=8,"8M",IF(V449&gt;=7,"7M",IF(E449&lt;=信息总览!$B$4,IF(I449&gt;164,"伪名",""),IF(AND(E449&gt;信息总览!$B$4,E449&lt;26,G449&gt;164),"伪名",""))))</f>
        <v>伪名</v>
      </c>
      <c r="X449" s="19">
        <f t="shared" si="49"/>
        <v>27</v>
      </c>
    </row>
    <row r="450" hidden="1" spans="1:24">
      <c r="A450" s="9" t="str">
        <f t="shared" ref="A450:A513" si="50">W450</f>
        <v/>
      </c>
      <c r="B450" s="8">
        <v>29137172</v>
      </c>
      <c r="C450" s="12" t="s">
        <v>839</v>
      </c>
      <c r="D450" s="12"/>
      <c r="E450" s="8">
        <v>27</v>
      </c>
      <c r="F450" s="8">
        <v>142</v>
      </c>
      <c r="G450" s="8">
        <v>142</v>
      </c>
      <c r="H450" s="8">
        <f>IFERROR(VLOOKUP(B450,球员对应球队!A:D,4,FALSE)-G450,"")</f>
        <v>0</v>
      </c>
      <c r="I450" s="8">
        <v>160</v>
      </c>
      <c r="J450" s="10" t="s">
        <v>181</v>
      </c>
      <c r="K450" s="10" t="s">
        <v>190</v>
      </c>
      <c r="L450" s="10" t="s">
        <v>24</v>
      </c>
      <c r="M450" s="10" t="str">
        <f>VLOOKUP(L450,信息总览!C:E,3,FALSE)</f>
        <v>超级</v>
      </c>
      <c r="N450" s="8"/>
      <c r="O450" s="8"/>
      <c r="P450" s="18">
        <f t="shared" ref="P450:P513" si="51">IF(F450&lt;115,1,INT((F450-95)/10))</f>
        <v>4</v>
      </c>
      <c r="Q450" s="9">
        <f t="shared" ref="Q450:Q513" si="52">IF(G450&lt;115,1,INT((G450-95)/10))</f>
        <v>4</v>
      </c>
      <c r="R450" s="9">
        <f t="shared" ref="R450:R513" si="53">IF(I450&lt;115,1,INT((I450-95)/10))</f>
        <v>6</v>
      </c>
      <c r="S450" s="9">
        <f>IF(E450&gt;信息总览!$B$4,Q450,IF(I450&lt;140,Q450,(Q450+R450)/2))</f>
        <v>4</v>
      </c>
      <c r="T450" s="18">
        <f>IF(AND(J450="GK",W450&lt;&gt;""),0.1,IF(S450=1,0.1,IF((S450+V450)/2=1,0.1,IF(W450="8M",0.15,IF(W450="7M",0.13,IF(W450="伪名",0.11,IF(E450&gt;信息总览!$B$4,IF(INT((G450-95)/10)&gt;5,0.09,0.07),IF(INT((I450-95)/10)&gt;5,0.09,0.07))))))))</f>
        <v>0.07</v>
      </c>
      <c r="U450" s="9">
        <f t="shared" ref="U450:U513" si="54">S450*T450</f>
        <v>0.28</v>
      </c>
      <c r="V450" s="9">
        <f t="shared" ref="V450:V513" si="55">IF(E450&gt;25,IF(F450&lt;115,1,INT((F450-95)/10)),(IF(F450&lt;115,1,INT((F450-95)/10))+IF(I450&lt;115,1,INT((I450-95)/10)))/2)</f>
        <v>4</v>
      </c>
      <c r="W450" s="9" t="str">
        <f>IF(V450&gt;=8,"8M",IF(V450&gt;=7,"7M",IF(E450&lt;=信息总览!$B$4,IF(I450&gt;164,"伪名",""),IF(AND(E450&gt;信息总览!$B$4,E450&lt;26,G450&gt;164),"伪名",""))))</f>
        <v/>
      </c>
      <c r="X450" s="19">
        <f t="shared" ref="X450:X513" si="56">IF(I450&lt;140,0,IF(E450&gt;23,0,I450-G450))</f>
        <v>0</v>
      </c>
    </row>
    <row r="451" hidden="1" spans="1:24">
      <c r="A451" s="9" t="str">
        <f t="shared" si="50"/>
        <v/>
      </c>
      <c r="B451" s="8">
        <v>28121568</v>
      </c>
      <c r="C451" s="12" t="s">
        <v>840</v>
      </c>
      <c r="D451" s="12"/>
      <c r="E451" s="8">
        <v>23</v>
      </c>
      <c r="F451" s="8">
        <v>139</v>
      </c>
      <c r="G451" s="8">
        <v>144</v>
      </c>
      <c r="H451" s="8">
        <f>IFERROR(VLOOKUP(B451,球员对应球队!A:D,4,FALSE)-G451,"")</f>
        <v>0</v>
      </c>
      <c r="I451" s="8">
        <v>145</v>
      </c>
      <c r="J451" s="10" t="s">
        <v>286</v>
      </c>
      <c r="K451" s="10" t="s">
        <v>245</v>
      </c>
      <c r="L451" s="10" t="s">
        <v>24</v>
      </c>
      <c r="M451" s="10" t="str">
        <f>VLOOKUP(L451,信息总览!C:E,3,FALSE)</f>
        <v>超级</v>
      </c>
      <c r="N451" s="8"/>
      <c r="O451" s="8"/>
      <c r="P451" s="18">
        <f t="shared" si="51"/>
        <v>4</v>
      </c>
      <c r="Q451" s="9">
        <f t="shared" si="52"/>
        <v>4</v>
      </c>
      <c r="R451" s="9">
        <f t="shared" si="53"/>
        <v>5</v>
      </c>
      <c r="S451" s="9">
        <f>IF(E451&gt;信息总览!$B$4,Q451,IF(I451&lt;140,Q451,(Q451+R451)/2))</f>
        <v>4.5</v>
      </c>
      <c r="T451" s="18">
        <f>IF(AND(J451="GK",W451&lt;&gt;""),0.1,IF(S451=1,0.1,IF((S451+V451)/2=1,0.1,IF(W451="8M",0.15,IF(W451="7M",0.13,IF(W451="伪名",0.11,IF(E451&gt;信息总览!$B$4,IF(INT((G451-95)/10)&gt;5,0.09,0.07),IF(INT((I451-95)/10)&gt;5,0.09,0.07))))))))</f>
        <v>0.07</v>
      </c>
      <c r="U451" s="9">
        <f t="shared" si="54"/>
        <v>0.315</v>
      </c>
      <c r="V451" s="9">
        <f t="shared" si="55"/>
        <v>4.5</v>
      </c>
      <c r="W451" s="9" t="str">
        <f>IF(V451&gt;=8,"8M",IF(V451&gt;=7,"7M",IF(E451&lt;=信息总览!$B$4,IF(I451&gt;164,"伪名",""),IF(AND(E451&gt;信息总览!$B$4,E451&lt;26,G451&gt;164),"伪名",""))))</f>
        <v/>
      </c>
      <c r="X451" s="19">
        <f t="shared" si="56"/>
        <v>1</v>
      </c>
    </row>
    <row r="452" hidden="1" spans="1:24">
      <c r="A452" s="9" t="str">
        <f t="shared" si="50"/>
        <v>伪名</v>
      </c>
      <c r="B452" s="8">
        <v>28116386</v>
      </c>
      <c r="C452" s="12" t="s">
        <v>841</v>
      </c>
      <c r="D452" s="12"/>
      <c r="E452" s="8">
        <v>24</v>
      </c>
      <c r="F452" s="8">
        <v>160</v>
      </c>
      <c r="G452" s="8">
        <v>167</v>
      </c>
      <c r="H452" s="8">
        <f>IFERROR(VLOOKUP(B452,球员对应球队!A:D,4,FALSE)-G452,"")</f>
        <v>0</v>
      </c>
      <c r="I452" s="8">
        <v>170</v>
      </c>
      <c r="J452" s="10" t="s">
        <v>193</v>
      </c>
      <c r="K452" s="10" t="s">
        <v>190</v>
      </c>
      <c r="L452" s="10" t="s">
        <v>24</v>
      </c>
      <c r="M452" s="10" t="str">
        <f>VLOOKUP(L452,信息总览!C:E,3,FALSE)</f>
        <v>超级</v>
      </c>
      <c r="N452" s="8"/>
      <c r="O452" s="8"/>
      <c r="P452" s="18">
        <f t="shared" si="51"/>
        <v>6</v>
      </c>
      <c r="Q452" s="9">
        <f t="shared" si="52"/>
        <v>7</v>
      </c>
      <c r="R452" s="9">
        <f t="shared" si="53"/>
        <v>7</v>
      </c>
      <c r="S452" s="9">
        <f>IF(E452&gt;信息总览!$B$4,Q452,IF(I452&lt;140,Q452,(Q452+R452)/2))</f>
        <v>7</v>
      </c>
      <c r="T452" s="18">
        <f>IF(AND(J452="GK",W452&lt;&gt;""),0.1,IF(S452=1,0.1,IF((S452+V452)/2=1,0.1,IF(W452="8M",0.15,IF(W452="7M",0.13,IF(W452="伪名",0.11,IF(E452&gt;信息总览!$B$4,IF(INT((G452-95)/10)&gt;5,0.09,0.07),IF(INT((I452-95)/10)&gt;5,0.09,0.07))))))))</f>
        <v>0.11</v>
      </c>
      <c r="U452" s="9">
        <f t="shared" si="54"/>
        <v>0.77</v>
      </c>
      <c r="V452" s="9">
        <f t="shared" si="55"/>
        <v>6.5</v>
      </c>
      <c r="W452" s="9" t="str">
        <f>IF(V452&gt;=8,"8M",IF(V452&gt;=7,"7M",IF(E452&lt;=信息总览!$B$4,IF(I452&gt;164,"伪名",""),IF(AND(E452&gt;信息总览!$B$4,E452&lt;26,G452&gt;164),"伪名",""))))</f>
        <v>伪名</v>
      </c>
      <c r="X452" s="19">
        <f t="shared" si="56"/>
        <v>0</v>
      </c>
    </row>
    <row r="453" hidden="1" spans="1:24">
      <c r="A453" s="9" t="str">
        <f t="shared" si="50"/>
        <v>7M</v>
      </c>
      <c r="B453" s="8">
        <v>19297055</v>
      </c>
      <c r="C453" s="12" t="s">
        <v>842</v>
      </c>
      <c r="D453" s="12"/>
      <c r="E453" s="8">
        <v>27</v>
      </c>
      <c r="F453" s="8">
        <v>168</v>
      </c>
      <c r="G453" s="8">
        <v>168</v>
      </c>
      <c r="H453" s="8">
        <f>IFERROR(VLOOKUP(B453,球员对应球队!A:D,4,FALSE)-G453,"")</f>
        <v>0</v>
      </c>
      <c r="I453" s="8">
        <v>170</v>
      </c>
      <c r="J453" s="10" t="s">
        <v>206</v>
      </c>
      <c r="K453" s="10" t="s">
        <v>226</v>
      </c>
      <c r="L453" s="10" t="s">
        <v>24</v>
      </c>
      <c r="M453" s="10" t="str">
        <f>VLOOKUP(L453,信息总览!C:E,3,FALSE)</f>
        <v>超级</v>
      </c>
      <c r="N453" s="8"/>
      <c r="O453" s="8"/>
      <c r="P453" s="18">
        <f t="shared" si="51"/>
        <v>7</v>
      </c>
      <c r="Q453" s="9">
        <f t="shared" si="52"/>
        <v>7</v>
      </c>
      <c r="R453" s="9">
        <f t="shared" si="53"/>
        <v>7</v>
      </c>
      <c r="S453" s="9">
        <f>IF(E453&gt;信息总览!$B$4,Q453,IF(I453&lt;140,Q453,(Q453+R453)/2))</f>
        <v>7</v>
      </c>
      <c r="T453" s="18">
        <f>IF(AND(J453="GK",W453&lt;&gt;""),0.1,IF(S453=1,0.1,IF((S453+V453)/2=1,0.1,IF(W453="8M",0.15,IF(W453="7M",0.13,IF(W453="伪名",0.11,IF(E453&gt;信息总览!$B$4,IF(INT((G453-95)/10)&gt;5,0.09,0.07),IF(INT((I453-95)/10)&gt;5,0.09,0.07))))))))</f>
        <v>0.13</v>
      </c>
      <c r="U453" s="9">
        <f t="shared" si="54"/>
        <v>0.91</v>
      </c>
      <c r="V453" s="9">
        <f t="shared" si="55"/>
        <v>7</v>
      </c>
      <c r="W453" s="9" t="str">
        <f>IF(V453&gt;=8,"8M",IF(V453&gt;=7,"7M",IF(E453&lt;=信息总览!$B$4,IF(I453&gt;164,"伪名",""),IF(AND(E453&gt;信息总览!$B$4,E453&lt;26,G453&gt;164),"伪名",""))))</f>
        <v>7M</v>
      </c>
      <c r="X453" s="19">
        <f t="shared" si="56"/>
        <v>0</v>
      </c>
    </row>
    <row r="454" hidden="1" spans="1:24">
      <c r="A454" s="9" t="str">
        <f t="shared" si="50"/>
        <v/>
      </c>
      <c r="B454" s="8">
        <v>29128536</v>
      </c>
      <c r="C454" s="12" t="s">
        <v>843</v>
      </c>
      <c r="D454" s="12"/>
      <c r="E454" s="8">
        <v>28</v>
      </c>
      <c r="F454" s="8">
        <v>142</v>
      </c>
      <c r="G454" s="8">
        <v>142</v>
      </c>
      <c r="H454" s="8">
        <f>IFERROR(VLOOKUP(B454,球员对应球队!A:D,4,FALSE)-G454,"")</f>
        <v>0</v>
      </c>
      <c r="I454" s="8">
        <v>165</v>
      </c>
      <c r="J454" s="10" t="s">
        <v>196</v>
      </c>
      <c r="K454" s="10" t="s">
        <v>190</v>
      </c>
      <c r="L454" s="10" t="s">
        <v>24</v>
      </c>
      <c r="M454" s="10" t="str">
        <f>VLOOKUP(L454,信息总览!C:E,3,FALSE)</f>
        <v>超级</v>
      </c>
      <c r="N454" s="8"/>
      <c r="O454" s="8"/>
      <c r="P454" s="18">
        <f t="shared" si="51"/>
        <v>4</v>
      </c>
      <c r="Q454" s="9">
        <f t="shared" si="52"/>
        <v>4</v>
      </c>
      <c r="R454" s="9">
        <f t="shared" si="53"/>
        <v>7</v>
      </c>
      <c r="S454" s="9">
        <f>IF(E454&gt;信息总览!$B$4,Q454,IF(I454&lt;140,Q454,(Q454+R454)/2))</f>
        <v>4</v>
      </c>
      <c r="T454" s="18">
        <f>IF(AND(J454="GK",W454&lt;&gt;""),0.1,IF(S454=1,0.1,IF((S454+V454)/2=1,0.1,IF(W454="8M",0.15,IF(W454="7M",0.13,IF(W454="伪名",0.11,IF(E454&gt;信息总览!$B$4,IF(INT((G454-95)/10)&gt;5,0.09,0.07),IF(INT((I454-95)/10)&gt;5,0.09,0.07))))))))</f>
        <v>0.07</v>
      </c>
      <c r="U454" s="9">
        <f t="shared" si="54"/>
        <v>0.28</v>
      </c>
      <c r="V454" s="9">
        <f t="shared" si="55"/>
        <v>4</v>
      </c>
      <c r="W454" s="9" t="str">
        <f>IF(V454&gt;=8,"8M",IF(V454&gt;=7,"7M",IF(E454&lt;=信息总览!$B$4,IF(I454&gt;164,"伪名",""),IF(AND(E454&gt;信息总览!$B$4,E454&lt;26,G454&gt;164),"伪名",""))))</f>
        <v/>
      </c>
      <c r="X454" s="19">
        <f t="shared" si="56"/>
        <v>0</v>
      </c>
    </row>
    <row r="455" hidden="1" spans="1:24">
      <c r="A455" s="9" t="str">
        <f t="shared" si="50"/>
        <v/>
      </c>
      <c r="B455" s="8">
        <v>47040784</v>
      </c>
      <c r="C455" s="12" t="s">
        <v>844</v>
      </c>
      <c r="D455" s="12"/>
      <c r="E455" s="8">
        <v>29</v>
      </c>
      <c r="F455" s="8">
        <v>114</v>
      </c>
      <c r="G455" s="8">
        <v>114</v>
      </c>
      <c r="H455" s="8">
        <f>IFERROR(VLOOKUP(B455,球员对应球队!A:D,4,FALSE)-G455,"")</f>
        <v>0</v>
      </c>
      <c r="I455" s="8">
        <v>123</v>
      </c>
      <c r="J455" s="10" t="s">
        <v>181</v>
      </c>
      <c r="K455" s="10" t="s">
        <v>845</v>
      </c>
      <c r="L455" s="10" t="s">
        <v>24</v>
      </c>
      <c r="M455" s="10" t="str">
        <f>VLOOKUP(L455,信息总览!C:E,3,FALSE)</f>
        <v>超级</v>
      </c>
      <c r="P455" s="18">
        <f t="shared" si="51"/>
        <v>1</v>
      </c>
      <c r="Q455" s="9">
        <f t="shared" si="52"/>
        <v>1</v>
      </c>
      <c r="R455" s="9">
        <f t="shared" si="53"/>
        <v>2</v>
      </c>
      <c r="S455" s="9">
        <f>IF(E455&gt;信息总览!$B$4,Q455,IF(I455&lt;140,Q455,(Q455+R455)/2))</f>
        <v>1</v>
      </c>
      <c r="T455" s="18">
        <f>IF(AND(J455="GK",W455&lt;&gt;""),0.1,IF(S455=1,0.1,IF((S455+V455)/2=1,0.1,IF(W455="8M",0.15,IF(W455="7M",0.13,IF(W455="伪名",0.11,IF(E455&gt;信息总览!$B$4,IF(INT((G455-95)/10)&gt;5,0.09,0.07),IF(INT((I455-95)/10)&gt;5,0.09,0.07))))))))</f>
        <v>0.1</v>
      </c>
      <c r="U455" s="9">
        <f t="shared" si="54"/>
        <v>0.1</v>
      </c>
      <c r="V455" s="9">
        <f t="shared" si="55"/>
        <v>1</v>
      </c>
      <c r="W455" s="9" t="str">
        <f>IF(V455&gt;=8,"8M",IF(V455&gt;=7,"7M",IF(E455&lt;=信息总览!$B$4,IF(I455&gt;164,"伪名",""),IF(AND(E455&gt;信息总览!$B$4,E455&lt;26,G455&gt;164),"伪名",""))))</f>
        <v/>
      </c>
      <c r="X455" s="19">
        <f t="shared" si="56"/>
        <v>0</v>
      </c>
    </row>
    <row r="456" hidden="1" spans="1:24">
      <c r="A456" s="9" t="str">
        <f t="shared" si="50"/>
        <v>伪名</v>
      </c>
      <c r="B456" s="8">
        <v>29193659</v>
      </c>
      <c r="C456" s="12" t="s">
        <v>846</v>
      </c>
      <c r="D456" s="12"/>
      <c r="E456" s="8">
        <v>24</v>
      </c>
      <c r="F456" s="8">
        <v>145</v>
      </c>
      <c r="G456" s="8">
        <v>152</v>
      </c>
      <c r="H456" s="8">
        <f>IFERROR(VLOOKUP(B456,球员对应球队!A:D,4,FALSE)-G456,"")</f>
        <v>0</v>
      </c>
      <c r="I456" s="8">
        <v>165</v>
      </c>
      <c r="J456" s="10" t="s">
        <v>429</v>
      </c>
      <c r="K456" s="10" t="s">
        <v>190</v>
      </c>
      <c r="L456" s="10" t="s">
        <v>24</v>
      </c>
      <c r="M456" s="10" t="str">
        <f>VLOOKUP(L456,信息总览!C:E,3,FALSE)</f>
        <v>超级</v>
      </c>
      <c r="N456" s="8"/>
      <c r="O456" s="8"/>
      <c r="P456" s="18">
        <f t="shared" si="51"/>
        <v>5</v>
      </c>
      <c r="Q456" s="9">
        <f t="shared" si="52"/>
        <v>5</v>
      </c>
      <c r="R456" s="9">
        <f t="shared" si="53"/>
        <v>7</v>
      </c>
      <c r="S456" s="9">
        <f>IF(E456&gt;信息总览!$B$4,Q456,IF(I456&lt;140,Q456,(Q456+R456)/2))</f>
        <v>6</v>
      </c>
      <c r="T456" s="18">
        <f>IF(AND(J456="GK",W456&lt;&gt;""),0.1,IF(S456=1,0.1,IF((S456+V456)/2=1,0.1,IF(W456="8M",0.15,IF(W456="7M",0.13,IF(W456="伪名",0.11,IF(E456&gt;信息总览!$B$4,IF(INT((G456-95)/10)&gt;5,0.09,0.07),IF(INT((I456-95)/10)&gt;5,0.09,0.07))))))))</f>
        <v>0.11</v>
      </c>
      <c r="U456" s="9">
        <f t="shared" si="54"/>
        <v>0.66</v>
      </c>
      <c r="V456" s="9">
        <f t="shared" si="55"/>
        <v>6</v>
      </c>
      <c r="W456" s="9" t="str">
        <f>IF(V456&gt;=8,"8M",IF(V456&gt;=7,"7M",IF(E456&lt;=信息总览!$B$4,IF(I456&gt;164,"伪名",""),IF(AND(E456&gt;信息总览!$B$4,E456&lt;26,G456&gt;164),"伪名",""))))</f>
        <v>伪名</v>
      </c>
      <c r="X456" s="19">
        <f t="shared" si="56"/>
        <v>0</v>
      </c>
    </row>
    <row r="457" hidden="1" spans="1:24">
      <c r="A457" s="9" t="str">
        <f t="shared" si="50"/>
        <v/>
      </c>
      <c r="B457" s="8">
        <v>19184436</v>
      </c>
      <c r="C457" s="12" t="s">
        <v>847</v>
      </c>
      <c r="D457" s="12"/>
      <c r="E457" s="8">
        <v>28</v>
      </c>
      <c r="F457" s="8">
        <v>156</v>
      </c>
      <c r="G457" s="8">
        <v>156</v>
      </c>
      <c r="H457" s="8">
        <f>IFERROR(VLOOKUP(B457,球员对应球队!A:D,4,FALSE)-G457,"")</f>
        <v>0</v>
      </c>
      <c r="I457" s="10">
        <v>158</v>
      </c>
      <c r="J457" s="10" t="s">
        <v>429</v>
      </c>
      <c r="K457" s="10" t="s">
        <v>226</v>
      </c>
      <c r="L457" s="10" t="s">
        <v>24</v>
      </c>
      <c r="M457" s="10" t="str">
        <f>VLOOKUP(L457,信息总览!C:E,3,FALSE)</f>
        <v>超级</v>
      </c>
      <c r="N457" s="8"/>
      <c r="O457" s="8"/>
      <c r="P457" s="18">
        <f t="shared" si="51"/>
        <v>6</v>
      </c>
      <c r="Q457" s="9">
        <f t="shared" si="52"/>
        <v>6</v>
      </c>
      <c r="R457" s="9">
        <f t="shared" si="53"/>
        <v>6</v>
      </c>
      <c r="S457" s="9">
        <f>IF(E457&gt;信息总览!$B$4,Q457,IF(I457&lt;140,Q457,(Q457+R457)/2))</f>
        <v>6</v>
      </c>
      <c r="T457" s="18">
        <f>IF(AND(J457="GK",W457&lt;&gt;""),0.1,IF(S457=1,0.1,IF((S457+V457)/2=1,0.1,IF(W457="8M",0.15,IF(W457="7M",0.13,IF(W457="伪名",0.11,IF(E457&gt;信息总览!$B$4,IF(INT((G457-95)/10)&gt;5,0.09,0.07),IF(INT((I457-95)/10)&gt;5,0.09,0.07))))))))</f>
        <v>0.09</v>
      </c>
      <c r="U457" s="9">
        <f t="shared" si="54"/>
        <v>0.54</v>
      </c>
      <c r="V457" s="9">
        <f t="shared" si="55"/>
        <v>6</v>
      </c>
      <c r="W457" s="9" t="str">
        <f>IF(V457&gt;=8,"8M",IF(V457&gt;=7,"7M",IF(E457&lt;=信息总览!$B$4,IF(I457&gt;164,"伪名",""),IF(AND(E457&gt;信息总览!$B$4,E457&lt;26,G457&gt;164),"伪名",""))))</f>
        <v/>
      </c>
      <c r="X457" s="19">
        <f t="shared" si="56"/>
        <v>0</v>
      </c>
    </row>
    <row r="458" hidden="1" spans="1:24">
      <c r="A458" s="9" t="str">
        <f t="shared" si="50"/>
        <v>伪名</v>
      </c>
      <c r="B458" s="8">
        <v>2000108691</v>
      </c>
      <c r="C458" s="12" t="s">
        <v>848</v>
      </c>
      <c r="D458" s="12"/>
      <c r="E458" s="8">
        <v>20</v>
      </c>
      <c r="F458" s="8">
        <v>140</v>
      </c>
      <c r="G458" s="8">
        <v>147</v>
      </c>
      <c r="H458" s="8">
        <f>IFERROR(VLOOKUP(B458,球员对应球队!A:D,4,FALSE)-G458,"")</f>
        <v>0</v>
      </c>
      <c r="I458" s="10">
        <v>165</v>
      </c>
      <c r="J458" s="10" t="s">
        <v>203</v>
      </c>
      <c r="K458" s="10" t="s">
        <v>190</v>
      </c>
      <c r="L458" s="10" t="s">
        <v>24</v>
      </c>
      <c r="M458" s="10" t="str">
        <f>VLOOKUP(L458,信息总览!C:E,3,FALSE)</f>
        <v>超级</v>
      </c>
      <c r="N458" s="8"/>
      <c r="O458" s="8"/>
      <c r="P458" s="18">
        <f t="shared" si="51"/>
        <v>4</v>
      </c>
      <c r="Q458" s="9">
        <f t="shared" si="52"/>
        <v>5</v>
      </c>
      <c r="R458" s="9">
        <f t="shared" si="53"/>
        <v>7</v>
      </c>
      <c r="S458" s="9">
        <f>IF(E458&gt;信息总览!$B$4,Q458,IF(I458&lt;140,Q458,(Q458+R458)/2))</f>
        <v>6</v>
      </c>
      <c r="T458" s="18">
        <f>IF(AND(J458="GK",W458&lt;&gt;""),0.1,IF(S458=1,0.1,IF((S458+V458)/2=1,0.1,IF(W458="8M",0.15,IF(W458="7M",0.13,IF(W458="伪名",0.11,IF(E458&gt;信息总览!$B$4,IF(INT((G458-95)/10)&gt;5,0.09,0.07),IF(INT((I458-95)/10)&gt;5,0.09,0.07))))))))</f>
        <v>0.11</v>
      </c>
      <c r="U458" s="9">
        <f t="shared" si="54"/>
        <v>0.66</v>
      </c>
      <c r="V458" s="9">
        <f t="shared" si="55"/>
        <v>5.5</v>
      </c>
      <c r="W458" s="9" t="str">
        <f>IF(V458&gt;=8,"8M",IF(V458&gt;=7,"7M",IF(E458&lt;=信息总览!$B$4,IF(I458&gt;164,"伪名",""),IF(AND(E458&gt;信息总览!$B$4,E458&lt;26,G458&gt;164),"伪名",""))))</f>
        <v>伪名</v>
      </c>
      <c r="X458" s="19">
        <f t="shared" si="56"/>
        <v>18</v>
      </c>
    </row>
    <row r="459" hidden="1" spans="1:24">
      <c r="A459" s="9" t="str">
        <f t="shared" si="50"/>
        <v>伪名</v>
      </c>
      <c r="B459" s="8">
        <v>2000189871</v>
      </c>
      <c r="C459" s="12" t="s">
        <v>849</v>
      </c>
      <c r="D459" s="12"/>
      <c r="E459" s="8">
        <v>19</v>
      </c>
      <c r="F459" s="8">
        <v>131</v>
      </c>
      <c r="G459" s="8">
        <v>138</v>
      </c>
      <c r="H459" s="8">
        <f>IFERROR(VLOOKUP(B459,球员对应球队!A:D,4,FALSE)-G459,"")</f>
        <v>0</v>
      </c>
      <c r="I459" s="8">
        <v>165</v>
      </c>
      <c r="J459" s="10" t="s">
        <v>235</v>
      </c>
      <c r="K459" s="10" t="s">
        <v>259</v>
      </c>
      <c r="L459" s="10" t="s">
        <v>24</v>
      </c>
      <c r="M459" s="10" t="str">
        <f>VLOOKUP(L459,信息总览!C:E,3,FALSE)</f>
        <v>超级</v>
      </c>
      <c r="N459" s="8"/>
      <c r="O459" s="8"/>
      <c r="P459" s="18">
        <f t="shared" si="51"/>
        <v>3</v>
      </c>
      <c r="Q459" s="9">
        <f t="shared" si="52"/>
        <v>4</v>
      </c>
      <c r="R459" s="9">
        <f t="shared" si="53"/>
        <v>7</v>
      </c>
      <c r="S459" s="9">
        <f>IF(E459&gt;信息总览!$B$4,Q459,IF(I459&lt;140,Q459,(Q459+R459)/2))</f>
        <v>5.5</v>
      </c>
      <c r="T459" s="18">
        <f>IF(AND(J459="GK",W459&lt;&gt;""),0.1,IF(S459=1,0.1,IF((S459+V459)/2=1,0.1,IF(W459="8M",0.15,IF(W459="7M",0.13,IF(W459="伪名",0.11,IF(E459&gt;信息总览!$B$4,IF(INT((G459-95)/10)&gt;5,0.09,0.07),IF(INT((I459-95)/10)&gt;5,0.09,0.07))))))))</f>
        <v>0.11</v>
      </c>
      <c r="U459" s="9">
        <f t="shared" si="54"/>
        <v>0.605</v>
      </c>
      <c r="V459" s="9">
        <f t="shared" si="55"/>
        <v>5</v>
      </c>
      <c r="W459" s="9" t="str">
        <f>IF(V459&gt;=8,"8M",IF(V459&gt;=7,"7M",IF(E459&lt;=信息总览!$B$4,IF(I459&gt;164,"伪名",""),IF(AND(E459&gt;信息总览!$B$4,E459&lt;26,G459&gt;164),"伪名",""))))</f>
        <v>伪名</v>
      </c>
      <c r="X459" s="19">
        <f t="shared" si="56"/>
        <v>27</v>
      </c>
    </row>
    <row r="460" hidden="1" spans="1:24">
      <c r="A460" s="9" t="str">
        <f t="shared" si="50"/>
        <v/>
      </c>
      <c r="B460" s="8">
        <v>91206164</v>
      </c>
      <c r="C460" s="12" t="s">
        <v>850</v>
      </c>
      <c r="D460" s="12"/>
      <c r="E460" s="8">
        <v>23</v>
      </c>
      <c r="F460" s="8">
        <v>142</v>
      </c>
      <c r="G460" s="8">
        <v>147</v>
      </c>
      <c r="H460" s="8">
        <f>IFERROR(VLOOKUP(B460,球员对应球队!A:D,4,FALSE)-G460,"")</f>
        <v>0</v>
      </c>
      <c r="I460" s="8">
        <v>153</v>
      </c>
      <c r="J460" s="10" t="s">
        <v>216</v>
      </c>
      <c r="K460" s="10" t="s">
        <v>284</v>
      </c>
      <c r="L460" s="10" t="s">
        <v>24</v>
      </c>
      <c r="M460" s="10" t="str">
        <f>VLOOKUP(L460,信息总览!C:E,3,FALSE)</f>
        <v>超级</v>
      </c>
      <c r="N460" s="8"/>
      <c r="O460" s="8"/>
      <c r="P460" s="18">
        <f t="shared" si="51"/>
        <v>4</v>
      </c>
      <c r="Q460" s="9">
        <f t="shared" si="52"/>
        <v>5</v>
      </c>
      <c r="R460" s="9">
        <f t="shared" si="53"/>
        <v>5</v>
      </c>
      <c r="S460" s="9">
        <f>IF(E460&gt;信息总览!$B$4,Q460,IF(I460&lt;140,Q460,(Q460+R460)/2))</f>
        <v>5</v>
      </c>
      <c r="T460" s="18">
        <f>IF(AND(J460="GK",W460&lt;&gt;""),0.1,IF(S460=1,0.1,IF((S460+V460)/2=1,0.1,IF(W460="8M",0.15,IF(W460="7M",0.13,IF(W460="伪名",0.11,IF(E460&gt;信息总览!$B$4,IF(INT((G460-95)/10)&gt;5,0.09,0.07),IF(INT((I460-95)/10)&gt;5,0.09,0.07))))))))</f>
        <v>0.07</v>
      </c>
      <c r="U460" s="9">
        <f t="shared" si="54"/>
        <v>0.35</v>
      </c>
      <c r="V460" s="9">
        <f t="shared" si="55"/>
        <v>4.5</v>
      </c>
      <c r="W460" s="9" t="str">
        <f>IF(V460&gt;=8,"8M",IF(V460&gt;=7,"7M",IF(E460&lt;=信息总览!$B$4,IF(I460&gt;164,"伪名",""),IF(AND(E460&gt;信息总览!$B$4,E460&lt;26,G460&gt;164),"伪名",""))))</f>
        <v/>
      </c>
      <c r="X460" s="19">
        <f t="shared" si="56"/>
        <v>6</v>
      </c>
    </row>
    <row r="461" hidden="1" spans="1:24">
      <c r="A461" s="9" t="str">
        <f t="shared" si="50"/>
        <v/>
      </c>
      <c r="B461" s="8">
        <v>49060933</v>
      </c>
      <c r="C461" s="12" t="s">
        <v>851</v>
      </c>
      <c r="D461" s="12"/>
      <c r="E461" s="8">
        <v>23</v>
      </c>
      <c r="F461" s="8">
        <v>136</v>
      </c>
      <c r="G461" s="8">
        <v>141</v>
      </c>
      <c r="H461" s="8">
        <f>IFERROR(VLOOKUP(B461,球员对应球队!A:D,4,FALSE)-G461,"")</f>
        <v>0</v>
      </c>
      <c r="I461" s="8">
        <v>152</v>
      </c>
      <c r="J461" s="10" t="s">
        <v>216</v>
      </c>
      <c r="K461" s="10" t="s">
        <v>243</v>
      </c>
      <c r="L461" s="10" t="s">
        <v>24</v>
      </c>
      <c r="M461" s="10" t="str">
        <f>VLOOKUP(L461,信息总览!C:E,3,FALSE)</f>
        <v>超级</v>
      </c>
      <c r="N461" s="8"/>
      <c r="O461" s="8"/>
      <c r="P461" s="18">
        <f t="shared" si="51"/>
        <v>4</v>
      </c>
      <c r="Q461" s="9">
        <f t="shared" si="52"/>
        <v>4</v>
      </c>
      <c r="R461" s="9">
        <f t="shared" si="53"/>
        <v>5</v>
      </c>
      <c r="S461" s="9">
        <f>IF(E461&gt;信息总览!$B$4,Q461,IF(I461&lt;140,Q461,(Q461+R461)/2))</f>
        <v>4.5</v>
      </c>
      <c r="T461" s="18">
        <f>IF(AND(J461="GK",W461&lt;&gt;""),0.1,IF(S461=1,0.1,IF((S461+V461)/2=1,0.1,IF(W461="8M",0.15,IF(W461="7M",0.13,IF(W461="伪名",0.11,IF(E461&gt;信息总览!$B$4,IF(INT((G461-95)/10)&gt;5,0.09,0.07),IF(INT((I461-95)/10)&gt;5,0.09,0.07))))))))</f>
        <v>0.07</v>
      </c>
      <c r="U461" s="9">
        <f t="shared" si="54"/>
        <v>0.315</v>
      </c>
      <c r="V461" s="9">
        <f t="shared" si="55"/>
        <v>4.5</v>
      </c>
      <c r="W461" s="9" t="str">
        <f>IF(V461&gt;=8,"8M",IF(V461&gt;=7,"7M",IF(E461&lt;=信息总览!$B$4,IF(I461&gt;164,"伪名",""),IF(AND(E461&gt;信息总览!$B$4,E461&lt;26,G461&gt;164),"伪名",""))))</f>
        <v/>
      </c>
      <c r="X461" s="19">
        <f t="shared" si="56"/>
        <v>11</v>
      </c>
    </row>
    <row r="462" hidden="1" spans="1:24">
      <c r="A462" s="9" t="str">
        <f t="shared" si="50"/>
        <v>7M</v>
      </c>
      <c r="B462" s="8">
        <v>43298481</v>
      </c>
      <c r="C462" s="12" t="s">
        <v>852</v>
      </c>
      <c r="D462" s="12"/>
      <c r="E462" s="8">
        <v>25</v>
      </c>
      <c r="F462" s="8">
        <v>169</v>
      </c>
      <c r="G462" s="8">
        <v>171</v>
      </c>
      <c r="H462" s="8">
        <f>IFERROR(VLOOKUP(B462,球员对应球队!A:D,4,FALSE)-G462,"")</f>
        <v>0</v>
      </c>
      <c r="I462" s="8">
        <v>171</v>
      </c>
      <c r="J462" s="10" t="s">
        <v>206</v>
      </c>
      <c r="K462" s="10" t="s">
        <v>182</v>
      </c>
      <c r="L462" s="10" t="s">
        <v>24</v>
      </c>
      <c r="M462" s="10" t="str">
        <f>VLOOKUP(L462,信息总览!C:E,3,FALSE)</f>
        <v>超级</v>
      </c>
      <c r="N462" s="8"/>
      <c r="O462" s="8"/>
      <c r="P462" s="18">
        <f t="shared" si="51"/>
        <v>7</v>
      </c>
      <c r="Q462" s="9">
        <f t="shared" si="52"/>
        <v>7</v>
      </c>
      <c r="R462" s="9">
        <f t="shared" si="53"/>
        <v>7</v>
      </c>
      <c r="S462" s="9">
        <f>IF(E462&gt;信息总览!$B$4,Q462,IF(I462&lt;140,Q462,(Q462+R462)/2))</f>
        <v>7</v>
      </c>
      <c r="T462" s="18">
        <f>IF(AND(J462="GK",W462&lt;&gt;""),0.1,IF(S462=1,0.1,IF((S462+V462)/2=1,0.1,IF(W462="8M",0.15,IF(W462="7M",0.13,IF(W462="伪名",0.11,IF(E462&gt;信息总览!$B$4,IF(INT((G462-95)/10)&gt;5,0.09,0.07),IF(INT((I462-95)/10)&gt;5,0.09,0.07))))))))</f>
        <v>0.13</v>
      </c>
      <c r="U462" s="9">
        <f t="shared" si="54"/>
        <v>0.91</v>
      </c>
      <c r="V462" s="9">
        <f t="shared" si="55"/>
        <v>7</v>
      </c>
      <c r="W462" s="9" t="str">
        <f>IF(V462&gt;=8,"8M",IF(V462&gt;=7,"7M",IF(E462&lt;=信息总览!$B$4,IF(I462&gt;164,"伪名",""),IF(AND(E462&gt;信息总览!$B$4,E462&lt;26,G462&gt;164),"伪名",""))))</f>
        <v>7M</v>
      </c>
      <c r="X462" s="19">
        <f t="shared" si="56"/>
        <v>0</v>
      </c>
    </row>
    <row r="463" hidden="1" spans="1:24">
      <c r="A463" s="9" t="str">
        <f t="shared" si="50"/>
        <v/>
      </c>
      <c r="B463" s="8">
        <v>37063649</v>
      </c>
      <c r="C463" s="12" t="s">
        <v>853</v>
      </c>
      <c r="D463" s="12"/>
      <c r="E463" s="8">
        <v>25</v>
      </c>
      <c r="F463" s="8">
        <v>156</v>
      </c>
      <c r="G463" s="8">
        <v>163</v>
      </c>
      <c r="H463" s="8">
        <f>IFERROR(VLOOKUP(B463,球员对应球队!A:D,4,FALSE)-G463,"")</f>
        <v>0</v>
      </c>
      <c r="I463" s="8">
        <v>167</v>
      </c>
      <c r="J463" s="10" t="s">
        <v>184</v>
      </c>
      <c r="K463" s="10" t="s">
        <v>210</v>
      </c>
      <c r="L463" s="10" t="s">
        <v>24</v>
      </c>
      <c r="M463" s="10" t="str">
        <f>VLOOKUP(L463,信息总览!C:E,3,FALSE)</f>
        <v>超级</v>
      </c>
      <c r="N463" s="8"/>
      <c r="O463" s="8"/>
      <c r="P463" s="18">
        <f t="shared" si="51"/>
        <v>6</v>
      </c>
      <c r="Q463" s="9">
        <f t="shared" si="52"/>
        <v>6</v>
      </c>
      <c r="R463" s="9">
        <f t="shared" si="53"/>
        <v>7</v>
      </c>
      <c r="S463" s="9">
        <f>IF(E463&gt;信息总览!$B$4,Q463,IF(I463&lt;140,Q463,(Q463+R463)/2))</f>
        <v>6</v>
      </c>
      <c r="T463" s="18">
        <f>IF(AND(J463="GK",W463&lt;&gt;""),0.1,IF(S463=1,0.1,IF((S463+V463)/2=1,0.1,IF(W463="8M",0.15,IF(W463="7M",0.13,IF(W463="伪名",0.11,IF(E463&gt;信息总览!$B$4,IF(INT((G463-95)/10)&gt;5,0.09,0.07),IF(INT((I463-95)/10)&gt;5,0.09,0.07))))))))</f>
        <v>0.09</v>
      </c>
      <c r="U463" s="9">
        <f t="shared" si="54"/>
        <v>0.54</v>
      </c>
      <c r="V463" s="9">
        <f t="shared" si="55"/>
        <v>6.5</v>
      </c>
      <c r="W463" s="9" t="str">
        <f>IF(V463&gt;=8,"8M",IF(V463&gt;=7,"7M",IF(E463&lt;=信息总览!$B$4,IF(I463&gt;164,"伪名",""),IF(AND(E463&gt;信息总览!$B$4,E463&lt;26,G463&gt;164),"伪名",""))))</f>
        <v/>
      </c>
      <c r="X463" s="19">
        <f t="shared" si="56"/>
        <v>0</v>
      </c>
    </row>
    <row r="464" hidden="1" spans="1:24">
      <c r="A464" s="9" t="str">
        <f t="shared" si="50"/>
        <v/>
      </c>
      <c r="B464" s="8">
        <v>85140175</v>
      </c>
      <c r="C464" s="12" t="s">
        <v>854</v>
      </c>
      <c r="D464" s="12"/>
      <c r="E464" s="8">
        <v>28</v>
      </c>
      <c r="F464" s="8">
        <v>144</v>
      </c>
      <c r="G464" s="8">
        <v>144</v>
      </c>
      <c r="H464" s="8">
        <f>IFERROR(VLOOKUP(B464,球员对应球队!A:D,4,FALSE)-G464,"")</f>
        <v>0</v>
      </c>
      <c r="I464" s="8">
        <v>145</v>
      </c>
      <c r="J464" s="10" t="s">
        <v>281</v>
      </c>
      <c r="K464" s="10" t="s">
        <v>333</v>
      </c>
      <c r="L464" s="10" t="s">
        <v>24</v>
      </c>
      <c r="M464" s="10" t="str">
        <f>VLOOKUP(L464,信息总览!C:E,3,FALSE)</f>
        <v>超级</v>
      </c>
      <c r="N464" s="8"/>
      <c r="O464" s="8"/>
      <c r="P464" s="18">
        <f t="shared" si="51"/>
        <v>4</v>
      </c>
      <c r="Q464" s="9">
        <f t="shared" si="52"/>
        <v>4</v>
      </c>
      <c r="R464" s="9">
        <f t="shared" si="53"/>
        <v>5</v>
      </c>
      <c r="S464" s="9">
        <f>IF(E464&gt;信息总览!$B$4,Q464,IF(I464&lt;140,Q464,(Q464+R464)/2))</f>
        <v>4</v>
      </c>
      <c r="T464" s="18">
        <f>IF(AND(J464="GK",W464&lt;&gt;""),0.1,IF(S464=1,0.1,IF((S464+V464)/2=1,0.1,IF(W464="8M",0.15,IF(W464="7M",0.13,IF(W464="伪名",0.11,IF(E464&gt;信息总览!$B$4,IF(INT((G464-95)/10)&gt;5,0.09,0.07),IF(INT((I464-95)/10)&gt;5,0.09,0.07))))))))</f>
        <v>0.07</v>
      </c>
      <c r="U464" s="9">
        <f t="shared" si="54"/>
        <v>0.28</v>
      </c>
      <c r="V464" s="9">
        <f t="shared" si="55"/>
        <v>4</v>
      </c>
      <c r="W464" s="9" t="str">
        <f>IF(V464&gt;=8,"8M",IF(V464&gt;=7,"7M",IF(E464&lt;=信息总览!$B$4,IF(I464&gt;164,"伪名",""),IF(AND(E464&gt;信息总览!$B$4,E464&lt;26,G464&gt;164),"伪名",""))))</f>
        <v/>
      </c>
      <c r="X464" s="19">
        <f t="shared" si="56"/>
        <v>0</v>
      </c>
    </row>
    <row r="465" hidden="1" spans="1:24">
      <c r="A465" s="9" t="str">
        <f t="shared" si="50"/>
        <v>伪名</v>
      </c>
      <c r="B465" s="8">
        <v>67276230</v>
      </c>
      <c r="C465" s="12" t="s">
        <v>855</v>
      </c>
      <c r="D465" s="12"/>
      <c r="E465" s="8">
        <v>23</v>
      </c>
      <c r="F465" s="8">
        <v>163</v>
      </c>
      <c r="G465" s="8">
        <v>170</v>
      </c>
      <c r="H465" s="8">
        <f>IFERROR(VLOOKUP(B465,球员对应球队!A:D,4,FALSE)-G465,"")</f>
        <v>0</v>
      </c>
      <c r="I465" s="8">
        <v>171</v>
      </c>
      <c r="J465" s="10" t="s">
        <v>286</v>
      </c>
      <c r="K465" s="10" t="s">
        <v>179</v>
      </c>
      <c r="L465" s="10" t="s">
        <v>24</v>
      </c>
      <c r="M465" s="10" t="str">
        <f>VLOOKUP(L465,信息总览!C:E,3,FALSE)</f>
        <v>超级</v>
      </c>
      <c r="N465" s="8"/>
      <c r="O465" s="8"/>
      <c r="P465" s="18">
        <f t="shared" si="51"/>
        <v>6</v>
      </c>
      <c r="Q465" s="9">
        <f t="shared" si="52"/>
        <v>7</v>
      </c>
      <c r="R465" s="9">
        <f t="shared" si="53"/>
        <v>7</v>
      </c>
      <c r="S465" s="9">
        <f>IF(E465&gt;信息总览!$B$4,Q465,IF(I465&lt;140,Q465,(Q465+R465)/2))</f>
        <v>7</v>
      </c>
      <c r="T465" s="18">
        <f>IF(AND(J465="GK",W465&lt;&gt;""),0.1,IF(S465=1,0.1,IF((S465+V465)/2=1,0.1,IF(W465="8M",0.15,IF(W465="7M",0.13,IF(W465="伪名",0.11,IF(E465&gt;信息总览!$B$4,IF(INT((G465-95)/10)&gt;5,0.09,0.07),IF(INT((I465-95)/10)&gt;5,0.09,0.07))))))))</f>
        <v>0.11</v>
      </c>
      <c r="U465" s="9">
        <f t="shared" si="54"/>
        <v>0.77</v>
      </c>
      <c r="V465" s="9">
        <f t="shared" si="55"/>
        <v>6.5</v>
      </c>
      <c r="W465" s="9" t="str">
        <f>IF(V465&gt;=8,"8M",IF(V465&gt;=7,"7M",IF(E465&lt;=信息总览!$B$4,IF(I465&gt;164,"伪名",""),IF(AND(E465&gt;信息总览!$B$4,E465&lt;26,G465&gt;164),"伪名",""))))</f>
        <v>伪名</v>
      </c>
      <c r="X465" s="19">
        <f t="shared" si="56"/>
        <v>1</v>
      </c>
    </row>
    <row r="466" hidden="1" spans="1:24">
      <c r="A466" s="9" t="str">
        <f t="shared" si="50"/>
        <v/>
      </c>
      <c r="B466" s="20">
        <v>93031462</v>
      </c>
      <c r="C466" s="8" t="s">
        <v>856</v>
      </c>
      <c r="E466" s="8">
        <v>31</v>
      </c>
      <c r="F466" s="8">
        <v>134</v>
      </c>
      <c r="G466" s="8">
        <v>134</v>
      </c>
      <c r="I466" s="8">
        <v>134</v>
      </c>
      <c r="J466" s="10" t="s">
        <v>218</v>
      </c>
      <c r="K466" s="10" t="s">
        <v>857</v>
      </c>
      <c r="L466" s="10" t="s">
        <v>24</v>
      </c>
      <c r="M466" s="10" t="str">
        <f>VLOOKUP(L466,信息总览!C:E,3,FALSE)</f>
        <v>超级</v>
      </c>
      <c r="N466" s="8"/>
      <c r="O466" s="8"/>
      <c r="P466" s="18">
        <f t="shared" si="51"/>
        <v>3</v>
      </c>
      <c r="Q466" s="9">
        <f t="shared" si="52"/>
        <v>3</v>
      </c>
      <c r="R466" s="9">
        <f t="shared" si="53"/>
        <v>3</v>
      </c>
      <c r="S466" s="9">
        <f>IF(E466&gt;信息总览!$B$4,Q466,IF(I466&lt;140,Q466,(Q466+R466)/2))</f>
        <v>3</v>
      </c>
      <c r="T466" s="18">
        <f>IF(AND(J466="GK",W466&lt;&gt;""),0.1,IF(S466=1,0.1,IF((S466+V466)/2=1,0.1,IF(W466="8M",0.15,IF(W466="7M",0.13,IF(W466="伪名",0.11,IF(E466&gt;信息总览!$B$4,IF(INT((G466-95)/10)&gt;5,0.09,0.07),IF(INT((I466-95)/10)&gt;5,0.09,0.07))))))))</f>
        <v>0.07</v>
      </c>
      <c r="U466" s="9">
        <f t="shared" si="54"/>
        <v>0.21</v>
      </c>
      <c r="V466" s="9">
        <f t="shared" si="55"/>
        <v>3</v>
      </c>
      <c r="W466" s="9" t="str">
        <f>IF(V466&gt;=8,"8M",IF(V466&gt;=7,"7M",IF(E466&lt;=信息总览!$B$4,IF(I466&gt;164,"伪名",""),IF(AND(E466&gt;信息总览!$B$4,E466&lt;26,G466&gt;164),"伪名",""))))</f>
        <v/>
      </c>
      <c r="X466" s="19">
        <f t="shared" si="56"/>
        <v>0</v>
      </c>
    </row>
    <row r="467" hidden="1" spans="1:24">
      <c r="A467" s="9" t="str">
        <f t="shared" si="50"/>
        <v/>
      </c>
      <c r="B467" s="8">
        <v>43252460</v>
      </c>
      <c r="C467" s="12" t="s">
        <v>858</v>
      </c>
      <c r="D467" s="12"/>
      <c r="E467" s="8">
        <v>26</v>
      </c>
      <c r="F467" s="8">
        <v>162</v>
      </c>
      <c r="G467" s="8">
        <v>162</v>
      </c>
      <c r="H467" s="8">
        <f>IFERROR(VLOOKUP(B467,球员对应球队!A:D,4,FALSE)-G467,"")</f>
        <v>0</v>
      </c>
      <c r="I467" s="8">
        <v>169</v>
      </c>
      <c r="J467" s="10" t="s">
        <v>216</v>
      </c>
      <c r="K467" s="10" t="s">
        <v>182</v>
      </c>
      <c r="L467" s="10" t="s">
        <v>45</v>
      </c>
      <c r="M467" s="10" t="str">
        <f>VLOOKUP(L467,信息总览!C:E,3,FALSE)</f>
        <v>超级</v>
      </c>
      <c r="N467" s="8"/>
      <c r="O467" s="8"/>
      <c r="P467" s="18">
        <f t="shared" si="51"/>
        <v>6</v>
      </c>
      <c r="Q467" s="9">
        <f t="shared" si="52"/>
        <v>6</v>
      </c>
      <c r="R467" s="9">
        <f t="shared" si="53"/>
        <v>7</v>
      </c>
      <c r="S467" s="9">
        <f>IF(E467&gt;信息总览!$B$4,Q467,IF(I467&lt;140,Q467,(Q467+R467)/2))</f>
        <v>6</v>
      </c>
      <c r="T467" s="18">
        <f>IF(AND(J467="GK",W467&lt;&gt;""),0.1,IF(S467=1,0.1,IF((S467+V467)/2=1,0.1,IF(W467="8M",0.15,IF(W467="7M",0.13,IF(W467="伪名",0.11,IF(E467&gt;信息总览!$B$4,IF(INT((G467-95)/10)&gt;5,0.09,0.07),IF(INT((I467-95)/10)&gt;5,0.09,0.07))))))))</f>
        <v>0.09</v>
      </c>
      <c r="U467" s="9">
        <f t="shared" si="54"/>
        <v>0.54</v>
      </c>
      <c r="V467" s="9">
        <f t="shared" si="55"/>
        <v>6</v>
      </c>
      <c r="W467" s="9" t="str">
        <f>IF(V467&gt;=8,"8M",IF(V467&gt;=7,"7M",IF(E467&lt;=信息总览!$B$4,IF(I467&gt;164,"伪名",""),IF(AND(E467&gt;信息总览!$B$4,E467&lt;26,G467&gt;164),"伪名",""))))</f>
        <v/>
      </c>
      <c r="X467" s="19">
        <f t="shared" si="56"/>
        <v>0</v>
      </c>
    </row>
    <row r="468" hidden="1" spans="1:24">
      <c r="A468" s="9" t="str">
        <f t="shared" si="50"/>
        <v/>
      </c>
      <c r="B468" s="8">
        <v>49062699</v>
      </c>
      <c r="C468" s="12" t="s">
        <v>859</v>
      </c>
      <c r="D468" s="12"/>
      <c r="E468" s="8">
        <v>22</v>
      </c>
      <c r="F468" s="8">
        <v>132</v>
      </c>
      <c r="G468" s="8">
        <v>132</v>
      </c>
      <c r="H468" s="8">
        <f>IFERROR(VLOOKUP(B468,球员对应球队!A:D,4,FALSE)-G468,"")</f>
        <v>0</v>
      </c>
      <c r="I468" s="8">
        <v>148</v>
      </c>
      <c r="J468" s="10" t="s">
        <v>206</v>
      </c>
      <c r="K468" s="10" t="s">
        <v>243</v>
      </c>
      <c r="L468" s="10" t="s">
        <v>45</v>
      </c>
      <c r="M468" s="10" t="str">
        <f>VLOOKUP(L468,信息总览!C:E,3,FALSE)</f>
        <v>超级</v>
      </c>
      <c r="N468" s="8"/>
      <c r="O468" s="8"/>
      <c r="P468" s="18">
        <f t="shared" si="51"/>
        <v>3</v>
      </c>
      <c r="Q468" s="9">
        <f t="shared" si="52"/>
        <v>3</v>
      </c>
      <c r="R468" s="9">
        <f t="shared" si="53"/>
        <v>5</v>
      </c>
      <c r="S468" s="9">
        <f>IF(E468&gt;信息总览!$B$4,Q468,IF(I468&lt;140,Q468,(Q468+R468)/2))</f>
        <v>4</v>
      </c>
      <c r="T468" s="18">
        <f>IF(AND(J468="GK",W468&lt;&gt;""),0.1,IF(S468=1,0.1,IF((S468+V468)/2=1,0.1,IF(W468="8M",0.15,IF(W468="7M",0.13,IF(W468="伪名",0.11,IF(E468&gt;信息总览!$B$4,IF(INT((G468-95)/10)&gt;5,0.09,0.07),IF(INT((I468-95)/10)&gt;5,0.09,0.07))))))))</f>
        <v>0.07</v>
      </c>
      <c r="U468" s="9">
        <f t="shared" si="54"/>
        <v>0.28</v>
      </c>
      <c r="V468" s="9">
        <f t="shared" si="55"/>
        <v>4</v>
      </c>
      <c r="W468" s="9" t="str">
        <f>IF(V468&gt;=8,"8M",IF(V468&gt;=7,"7M",IF(E468&lt;=信息总览!$B$4,IF(I468&gt;164,"伪名",""),IF(AND(E468&gt;信息总览!$B$4,E468&lt;26,G468&gt;164),"伪名",""))))</f>
        <v/>
      </c>
      <c r="X468" s="19">
        <f t="shared" si="56"/>
        <v>16</v>
      </c>
    </row>
    <row r="469" hidden="1" spans="1:24">
      <c r="A469" s="9" t="str">
        <f t="shared" si="50"/>
        <v/>
      </c>
      <c r="B469" s="8">
        <v>85120944</v>
      </c>
      <c r="C469" s="12" t="s">
        <v>860</v>
      </c>
      <c r="D469" s="12"/>
      <c r="E469" s="8">
        <v>29</v>
      </c>
      <c r="F469" s="8">
        <v>153</v>
      </c>
      <c r="G469" s="8">
        <v>153</v>
      </c>
      <c r="H469" s="8">
        <f>IFERROR(VLOOKUP(B469,球员对应球队!A:D,4,FALSE)-G469,"")</f>
        <v>0</v>
      </c>
      <c r="I469" s="8">
        <v>160</v>
      </c>
      <c r="J469" s="10" t="s">
        <v>270</v>
      </c>
      <c r="K469" s="10" t="s">
        <v>243</v>
      </c>
      <c r="L469" s="10" t="s">
        <v>45</v>
      </c>
      <c r="M469" s="10" t="str">
        <f>VLOOKUP(L469,信息总览!C:E,3,FALSE)</f>
        <v>超级</v>
      </c>
      <c r="N469" s="8"/>
      <c r="O469" s="8"/>
      <c r="P469" s="18">
        <f t="shared" si="51"/>
        <v>5</v>
      </c>
      <c r="Q469" s="9">
        <f t="shared" si="52"/>
        <v>5</v>
      </c>
      <c r="R469" s="9">
        <f t="shared" si="53"/>
        <v>6</v>
      </c>
      <c r="S469" s="9">
        <f>IF(E469&gt;信息总览!$B$4,Q469,IF(I469&lt;140,Q469,(Q469+R469)/2))</f>
        <v>5</v>
      </c>
      <c r="T469" s="18">
        <f>IF(AND(J469="GK",W469&lt;&gt;""),0.1,IF(S469=1,0.1,IF((S469+V469)/2=1,0.1,IF(W469="8M",0.15,IF(W469="7M",0.13,IF(W469="伪名",0.11,IF(E469&gt;信息总览!$B$4,IF(INT((G469-95)/10)&gt;5,0.09,0.07),IF(INT((I469-95)/10)&gt;5,0.09,0.07))))))))</f>
        <v>0.07</v>
      </c>
      <c r="U469" s="9">
        <f t="shared" si="54"/>
        <v>0.35</v>
      </c>
      <c r="V469" s="9">
        <f t="shared" si="55"/>
        <v>5</v>
      </c>
      <c r="W469" s="9" t="str">
        <f>IF(V469&gt;=8,"8M",IF(V469&gt;=7,"7M",IF(E469&lt;=信息总览!$B$4,IF(I469&gt;164,"伪名",""),IF(AND(E469&gt;信息总览!$B$4,E469&lt;26,G469&gt;164),"伪名",""))))</f>
        <v/>
      </c>
      <c r="X469" s="19">
        <f t="shared" si="56"/>
        <v>0</v>
      </c>
    </row>
    <row r="470" hidden="1" spans="1:24">
      <c r="A470" s="9" t="str">
        <f t="shared" si="50"/>
        <v>8M</v>
      </c>
      <c r="B470" s="8">
        <v>28122642</v>
      </c>
      <c r="C470" s="12" t="s">
        <v>861</v>
      </c>
      <c r="D470" s="12"/>
      <c r="E470" s="8">
        <v>23</v>
      </c>
      <c r="F470" s="8">
        <v>181</v>
      </c>
      <c r="G470" s="8">
        <v>188</v>
      </c>
      <c r="H470" s="8">
        <f>IFERROR(VLOOKUP(B470,球员对应球队!A:D,4,FALSE)-G470,"")</f>
        <v>0</v>
      </c>
      <c r="I470" s="8">
        <v>188</v>
      </c>
      <c r="J470" s="10" t="s">
        <v>337</v>
      </c>
      <c r="K470" s="10" t="s">
        <v>190</v>
      </c>
      <c r="L470" s="10" t="s">
        <v>45</v>
      </c>
      <c r="M470" s="10" t="str">
        <f>VLOOKUP(L470,信息总览!C:E,3,FALSE)</f>
        <v>超级</v>
      </c>
      <c r="N470" s="8"/>
      <c r="O470" s="8"/>
      <c r="P470" s="18">
        <f t="shared" si="51"/>
        <v>8</v>
      </c>
      <c r="Q470" s="9">
        <f t="shared" si="52"/>
        <v>9</v>
      </c>
      <c r="R470" s="9">
        <f t="shared" si="53"/>
        <v>9</v>
      </c>
      <c r="S470" s="9">
        <f>IF(E470&gt;信息总览!$B$4,Q470,IF(I470&lt;140,Q470,(Q470+R470)/2))</f>
        <v>9</v>
      </c>
      <c r="T470" s="18">
        <f>IF(AND(J470="GK",W470&lt;&gt;""),0.1,IF(S470=1,0.1,IF((S470+V470)/2=1,0.1,IF(W470="8M",0.15,IF(W470="7M",0.13,IF(W470="伪名",0.11,IF(E470&gt;信息总览!$B$4,IF(INT((G470-95)/10)&gt;5,0.09,0.07),IF(INT((I470-95)/10)&gt;5,0.09,0.07))))))))</f>
        <v>0.15</v>
      </c>
      <c r="U470" s="9">
        <f t="shared" si="54"/>
        <v>1.35</v>
      </c>
      <c r="V470" s="9">
        <f t="shared" si="55"/>
        <v>8.5</v>
      </c>
      <c r="W470" s="9" t="str">
        <f>IF(V470&gt;=8,"8M",IF(V470&gt;=7,"7M",IF(E470&lt;=信息总览!$B$4,IF(I470&gt;164,"伪名",""),IF(AND(E470&gt;信息总览!$B$4,E470&lt;26,G470&gt;164),"伪名",""))))</f>
        <v>8M</v>
      </c>
      <c r="X470" s="19">
        <f t="shared" si="56"/>
        <v>0</v>
      </c>
    </row>
    <row r="471" hidden="1" spans="1:24">
      <c r="A471" s="9" t="str">
        <f t="shared" si="50"/>
        <v/>
      </c>
      <c r="B471" s="8">
        <v>19350649</v>
      </c>
      <c r="C471" s="12" t="s">
        <v>862</v>
      </c>
      <c r="D471" s="12"/>
      <c r="E471" s="8">
        <v>26</v>
      </c>
      <c r="F471" s="8">
        <v>147</v>
      </c>
      <c r="G471" s="8">
        <v>147</v>
      </c>
      <c r="H471" s="8">
        <f>IFERROR(VLOOKUP(B471,球员对应球队!A:D,4,FALSE)-G471,"")</f>
        <v>0</v>
      </c>
      <c r="I471" s="8">
        <v>153</v>
      </c>
      <c r="J471" s="10" t="s">
        <v>863</v>
      </c>
      <c r="K471" s="10" t="s">
        <v>226</v>
      </c>
      <c r="L471" s="10" t="s">
        <v>45</v>
      </c>
      <c r="M471" s="10" t="str">
        <f>VLOOKUP(L471,信息总览!C:E,3,FALSE)</f>
        <v>超级</v>
      </c>
      <c r="N471" s="8"/>
      <c r="O471" s="8"/>
      <c r="P471" s="18">
        <f t="shared" si="51"/>
        <v>5</v>
      </c>
      <c r="Q471" s="9">
        <f t="shared" si="52"/>
        <v>5</v>
      </c>
      <c r="R471" s="9">
        <f t="shared" si="53"/>
        <v>5</v>
      </c>
      <c r="S471" s="9">
        <f>IF(E471&gt;信息总览!$B$4,Q471,IF(I471&lt;140,Q471,(Q471+R471)/2))</f>
        <v>5</v>
      </c>
      <c r="T471" s="18">
        <f>IF(AND(J471="GK",W471&lt;&gt;""),0.1,IF(S471=1,0.1,IF((S471+V471)/2=1,0.1,IF(W471="8M",0.15,IF(W471="7M",0.13,IF(W471="伪名",0.11,IF(E471&gt;信息总览!$B$4,IF(INT((G471-95)/10)&gt;5,0.09,0.07),IF(INT((I471-95)/10)&gt;5,0.09,0.07))))))))</f>
        <v>0.07</v>
      </c>
      <c r="U471" s="9">
        <f t="shared" si="54"/>
        <v>0.35</v>
      </c>
      <c r="V471" s="9">
        <f t="shared" si="55"/>
        <v>5</v>
      </c>
      <c r="W471" s="9" t="str">
        <f>IF(V471&gt;=8,"8M",IF(V471&gt;=7,"7M",IF(E471&lt;=信息总览!$B$4,IF(I471&gt;164,"伪名",""),IF(AND(E471&gt;信息总览!$B$4,E471&lt;26,G471&gt;164),"伪名",""))))</f>
        <v/>
      </c>
      <c r="X471" s="19">
        <f t="shared" si="56"/>
        <v>0</v>
      </c>
    </row>
    <row r="472" hidden="1" spans="1:24">
      <c r="A472" s="9" t="str">
        <f t="shared" si="50"/>
        <v/>
      </c>
      <c r="B472" s="8">
        <v>43272557</v>
      </c>
      <c r="C472" s="12" t="s">
        <v>864</v>
      </c>
      <c r="D472" s="12"/>
      <c r="E472" s="8">
        <v>25</v>
      </c>
      <c r="F472" s="8">
        <v>149</v>
      </c>
      <c r="G472" s="8">
        <v>149</v>
      </c>
      <c r="H472" s="8">
        <f>IFERROR(VLOOKUP(B472,球员对应球队!A:D,4,FALSE)-G472,"")</f>
        <v>0</v>
      </c>
      <c r="I472" s="8">
        <v>158</v>
      </c>
      <c r="J472" s="10" t="s">
        <v>235</v>
      </c>
      <c r="K472" s="10" t="s">
        <v>182</v>
      </c>
      <c r="L472" s="10" t="s">
        <v>45</v>
      </c>
      <c r="M472" s="10" t="str">
        <f>VLOOKUP(L472,信息总览!C:E,3,FALSE)</f>
        <v>超级</v>
      </c>
      <c r="N472" s="8"/>
      <c r="O472" s="8"/>
      <c r="P472" s="18">
        <f t="shared" si="51"/>
        <v>5</v>
      </c>
      <c r="Q472" s="9">
        <f t="shared" si="52"/>
        <v>5</v>
      </c>
      <c r="R472" s="9">
        <f t="shared" si="53"/>
        <v>6</v>
      </c>
      <c r="S472" s="9">
        <f>IF(E472&gt;信息总览!$B$4,Q472,IF(I472&lt;140,Q472,(Q472+R472)/2))</f>
        <v>5</v>
      </c>
      <c r="T472" s="18">
        <f>IF(AND(J472="GK",W472&lt;&gt;""),0.1,IF(S472=1,0.1,IF((S472+V472)/2=1,0.1,IF(W472="8M",0.15,IF(W472="7M",0.13,IF(W472="伪名",0.11,IF(E472&gt;信息总览!$B$4,IF(INT((G472-95)/10)&gt;5,0.09,0.07),IF(INT((I472-95)/10)&gt;5,0.09,0.07))))))))</f>
        <v>0.07</v>
      </c>
      <c r="U472" s="9">
        <f t="shared" si="54"/>
        <v>0.35</v>
      </c>
      <c r="V472" s="9">
        <f t="shared" si="55"/>
        <v>5.5</v>
      </c>
      <c r="W472" s="9" t="str">
        <f>IF(V472&gt;=8,"8M",IF(V472&gt;=7,"7M",IF(E472&lt;=信息总览!$B$4,IF(I472&gt;164,"伪名",""),IF(AND(E472&gt;信息总览!$B$4,E472&lt;26,G472&gt;164),"伪名",""))))</f>
        <v/>
      </c>
      <c r="X472" s="19">
        <f t="shared" si="56"/>
        <v>0</v>
      </c>
    </row>
    <row r="473" hidden="1" spans="1:24">
      <c r="A473" s="9" t="str">
        <f t="shared" si="50"/>
        <v/>
      </c>
      <c r="B473" s="8">
        <v>37052843</v>
      </c>
      <c r="C473" s="12" t="s">
        <v>865</v>
      </c>
      <c r="D473" s="12"/>
      <c r="E473" s="8">
        <v>29</v>
      </c>
      <c r="F473" s="8">
        <v>158</v>
      </c>
      <c r="G473" s="8">
        <v>158</v>
      </c>
      <c r="H473" s="8">
        <f>IFERROR(VLOOKUP(B473,球员对应球队!A:D,4,FALSE)-G473,"")</f>
        <v>0</v>
      </c>
      <c r="I473" s="8">
        <v>159</v>
      </c>
      <c r="J473" s="10" t="s">
        <v>398</v>
      </c>
      <c r="K473" s="10" t="s">
        <v>210</v>
      </c>
      <c r="L473" s="10" t="s">
        <v>45</v>
      </c>
      <c r="M473" s="10" t="str">
        <f>VLOOKUP(L473,信息总览!C:E,3,FALSE)</f>
        <v>超级</v>
      </c>
      <c r="N473" s="8"/>
      <c r="O473" s="8"/>
      <c r="P473" s="18">
        <f t="shared" si="51"/>
        <v>6</v>
      </c>
      <c r="Q473" s="9">
        <f t="shared" si="52"/>
        <v>6</v>
      </c>
      <c r="R473" s="9">
        <f t="shared" si="53"/>
        <v>6</v>
      </c>
      <c r="S473" s="9">
        <f>IF(E473&gt;信息总览!$B$4,Q473,IF(I473&lt;140,Q473,(Q473+R473)/2))</f>
        <v>6</v>
      </c>
      <c r="T473" s="18">
        <f>IF(AND(J473="GK",W473&lt;&gt;""),0.1,IF(S473=1,0.1,IF((S473+V473)/2=1,0.1,IF(W473="8M",0.15,IF(W473="7M",0.13,IF(W473="伪名",0.11,IF(E473&gt;信息总览!$B$4,IF(INT((G473-95)/10)&gt;5,0.09,0.07),IF(INT((I473-95)/10)&gt;5,0.09,0.07))))))))</f>
        <v>0.09</v>
      </c>
      <c r="U473" s="9">
        <f t="shared" si="54"/>
        <v>0.54</v>
      </c>
      <c r="V473" s="9">
        <f t="shared" si="55"/>
        <v>6</v>
      </c>
      <c r="W473" s="9" t="str">
        <f>IF(V473&gt;=8,"8M",IF(V473&gt;=7,"7M",IF(E473&lt;=信息总览!$B$4,IF(I473&gt;164,"伪名",""),IF(AND(E473&gt;信息总览!$B$4,E473&lt;26,G473&gt;164),"伪名",""))))</f>
        <v/>
      </c>
      <c r="X473" s="19">
        <f t="shared" si="56"/>
        <v>0</v>
      </c>
    </row>
    <row r="474" hidden="1" spans="1:24">
      <c r="A474" s="9" t="str">
        <f t="shared" si="50"/>
        <v/>
      </c>
      <c r="B474" s="8">
        <v>43143488</v>
      </c>
      <c r="C474" s="12" t="s">
        <v>866</v>
      </c>
      <c r="D474" s="12"/>
      <c r="E474" s="8">
        <v>27</v>
      </c>
      <c r="F474" s="8">
        <v>160</v>
      </c>
      <c r="G474" s="8">
        <v>160</v>
      </c>
      <c r="H474" s="8">
        <f>IFERROR(VLOOKUP(B474,球员对应球队!A:D,4,FALSE)-G474,"")</f>
        <v>0</v>
      </c>
      <c r="I474" s="8">
        <v>162</v>
      </c>
      <c r="J474" s="10" t="s">
        <v>606</v>
      </c>
      <c r="K474" s="10" t="s">
        <v>182</v>
      </c>
      <c r="L474" s="10" t="s">
        <v>45</v>
      </c>
      <c r="M474" s="10" t="str">
        <f>VLOOKUP(L474,信息总览!C:E,3,FALSE)</f>
        <v>超级</v>
      </c>
      <c r="P474" s="18">
        <f t="shared" si="51"/>
        <v>6</v>
      </c>
      <c r="Q474" s="9">
        <f t="shared" si="52"/>
        <v>6</v>
      </c>
      <c r="R474" s="9">
        <f t="shared" si="53"/>
        <v>6</v>
      </c>
      <c r="S474" s="9">
        <f>IF(E474&gt;信息总览!$B$4,Q474,IF(I474&lt;140,Q474,(Q474+R474)/2))</f>
        <v>6</v>
      </c>
      <c r="T474" s="18">
        <f>IF(AND(J474="GK",W474&lt;&gt;""),0.1,IF(S474=1,0.1,IF((S474+V474)/2=1,0.1,IF(W474="8M",0.15,IF(W474="7M",0.13,IF(W474="伪名",0.11,IF(E474&gt;信息总览!$B$4,IF(INT((G474-95)/10)&gt;5,0.09,0.07),IF(INT((I474-95)/10)&gt;5,0.09,0.07))))))))</f>
        <v>0.09</v>
      </c>
      <c r="U474" s="9">
        <f t="shared" si="54"/>
        <v>0.54</v>
      </c>
      <c r="V474" s="9">
        <f t="shared" si="55"/>
        <v>6</v>
      </c>
      <c r="W474" s="9" t="str">
        <f>IF(V474&gt;=8,"8M",IF(V474&gt;=7,"7M",IF(E474&lt;=信息总览!$B$4,IF(I474&gt;164,"伪名",""),IF(AND(E474&gt;信息总览!$B$4,E474&lt;26,G474&gt;164),"伪名",""))))</f>
        <v/>
      </c>
      <c r="X474" s="19">
        <f t="shared" si="56"/>
        <v>0</v>
      </c>
    </row>
    <row r="475" hidden="1" spans="1:24">
      <c r="A475" s="9" t="str">
        <f t="shared" si="50"/>
        <v/>
      </c>
      <c r="B475" s="8">
        <v>67245412</v>
      </c>
      <c r="C475" s="12" t="s">
        <v>867</v>
      </c>
      <c r="D475" s="12"/>
      <c r="E475" s="8">
        <v>27</v>
      </c>
      <c r="F475" s="8">
        <v>137</v>
      </c>
      <c r="G475" s="8">
        <v>137</v>
      </c>
      <c r="H475" s="8">
        <f>IFERROR(VLOOKUP(B475,球员对应球队!A:D,4,FALSE)-G475,"")</f>
        <v>0</v>
      </c>
      <c r="I475" s="8">
        <v>145</v>
      </c>
      <c r="J475" s="10" t="s">
        <v>181</v>
      </c>
      <c r="K475" s="10" t="s">
        <v>348</v>
      </c>
      <c r="L475" s="10" t="s">
        <v>45</v>
      </c>
      <c r="M475" s="10" t="str">
        <f>VLOOKUP(L475,信息总览!C:E,3,FALSE)</f>
        <v>超级</v>
      </c>
      <c r="P475" s="18">
        <f t="shared" si="51"/>
        <v>4</v>
      </c>
      <c r="Q475" s="9">
        <f t="shared" si="52"/>
        <v>4</v>
      </c>
      <c r="R475" s="9">
        <f t="shared" si="53"/>
        <v>5</v>
      </c>
      <c r="S475" s="9">
        <f>IF(E475&gt;信息总览!$B$4,Q475,IF(I475&lt;140,Q475,(Q475+R475)/2))</f>
        <v>4</v>
      </c>
      <c r="T475" s="18">
        <f>IF(AND(J475="GK",W475&lt;&gt;""),0.1,IF(S475=1,0.1,IF((S475+V475)/2=1,0.1,IF(W475="8M",0.15,IF(W475="7M",0.13,IF(W475="伪名",0.11,IF(E475&gt;信息总览!$B$4,IF(INT((G475-95)/10)&gt;5,0.09,0.07),IF(INT((I475-95)/10)&gt;5,0.09,0.07))))))))</f>
        <v>0.07</v>
      </c>
      <c r="U475" s="9">
        <f t="shared" si="54"/>
        <v>0.28</v>
      </c>
      <c r="V475" s="9">
        <f t="shared" si="55"/>
        <v>4</v>
      </c>
      <c r="W475" s="9" t="str">
        <f>IF(V475&gt;=8,"8M",IF(V475&gt;=7,"7M",IF(E475&lt;=信息总览!$B$4,IF(I475&gt;164,"伪名",""),IF(AND(E475&gt;信息总览!$B$4,E475&lt;26,G475&gt;164),"伪名",""))))</f>
        <v/>
      </c>
      <c r="X475" s="19">
        <f t="shared" si="56"/>
        <v>0</v>
      </c>
    </row>
    <row r="476" hidden="1" spans="1:24">
      <c r="A476" s="9" t="str">
        <f t="shared" si="50"/>
        <v>7M</v>
      </c>
      <c r="B476" s="8">
        <v>14110660</v>
      </c>
      <c r="C476" s="12" t="s">
        <v>868</v>
      </c>
      <c r="D476" s="12"/>
      <c r="E476" s="8">
        <v>27</v>
      </c>
      <c r="F476" s="8">
        <v>170</v>
      </c>
      <c r="G476" s="8">
        <v>170</v>
      </c>
      <c r="H476" s="8">
        <f>IFERROR(VLOOKUP(B476,球员对应球队!A:D,4,FALSE)-G476,"")</f>
        <v>0</v>
      </c>
      <c r="I476" s="8">
        <v>175</v>
      </c>
      <c r="J476" s="10" t="s">
        <v>189</v>
      </c>
      <c r="K476" s="10" t="s">
        <v>255</v>
      </c>
      <c r="L476" s="10" t="s">
        <v>45</v>
      </c>
      <c r="M476" s="10" t="str">
        <f>VLOOKUP(L476,信息总览!C:E,3,FALSE)</f>
        <v>超级</v>
      </c>
      <c r="N476" s="8"/>
      <c r="O476" s="8"/>
      <c r="P476" s="18">
        <f t="shared" si="51"/>
        <v>7</v>
      </c>
      <c r="Q476" s="9">
        <f t="shared" si="52"/>
        <v>7</v>
      </c>
      <c r="R476" s="9">
        <f t="shared" si="53"/>
        <v>8</v>
      </c>
      <c r="S476" s="9">
        <f>IF(E476&gt;信息总览!$B$4,Q476,IF(I476&lt;140,Q476,(Q476+R476)/2))</f>
        <v>7</v>
      </c>
      <c r="T476" s="18">
        <f>IF(AND(J476="GK",W476&lt;&gt;""),0.1,IF(S476=1,0.1,IF((S476+V476)/2=1,0.1,IF(W476="8M",0.15,IF(W476="7M",0.13,IF(W476="伪名",0.11,IF(E476&gt;信息总览!$B$4,IF(INT((G476-95)/10)&gt;5,0.09,0.07),IF(INT((I476-95)/10)&gt;5,0.09,0.07))))))))</f>
        <v>0.13</v>
      </c>
      <c r="U476" s="9">
        <f t="shared" si="54"/>
        <v>0.91</v>
      </c>
      <c r="V476" s="9">
        <f t="shared" si="55"/>
        <v>7</v>
      </c>
      <c r="W476" s="9" t="str">
        <f>IF(V476&gt;=8,"8M",IF(V476&gt;=7,"7M",IF(E476&lt;=信息总览!$B$4,IF(I476&gt;164,"伪名",""),IF(AND(E476&gt;信息总览!$B$4,E476&lt;26,G476&gt;164),"伪名",""))))</f>
        <v>7M</v>
      </c>
      <c r="X476" s="19">
        <f t="shared" si="56"/>
        <v>0</v>
      </c>
    </row>
    <row r="477" hidden="1" spans="1:24">
      <c r="A477" s="9" t="str">
        <f t="shared" si="50"/>
        <v/>
      </c>
      <c r="B477" s="8">
        <v>19403484</v>
      </c>
      <c r="C477" s="12" t="s">
        <v>869</v>
      </c>
      <c r="D477" s="12"/>
      <c r="E477" s="8">
        <v>23</v>
      </c>
      <c r="F477" s="8">
        <v>138</v>
      </c>
      <c r="G477" s="8">
        <v>138</v>
      </c>
      <c r="H477" s="8">
        <f>IFERROR(VLOOKUP(B477,球员对应球队!A:D,4,FALSE)-G477,"")</f>
        <v>0</v>
      </c>
      <c r="I477" s="8">
        <v>155</v>
      </c>
      <c r="J477" s="10" t="s">
        <v>337</v>
      </c>
      <c r="K477" s="10" t="s">
        <v>257</v>
      </c>
      <c r="L477" s="10" t="s">
        <v>45</v>
      </c>
      <c r="M477" s="10" t="str">
        <f>VLOOKUP(L477,信息总览!C:E,3,FALSE)</f>
        <v>超级</v>
      </c>
      <c r="N477" s="8"/>
      <c r="O477" s="8"/>
      <c r="P477" s="18">
        <f t="shared" si="51"/>
        <v>4</v>
      </c>
      <c r="Q477" s="9">
        <f t="shared" si="52"/>
        <v>4</v>
      </c>
      <c r="R477" s="9">
        <f t="shared" si="53"/>
        <v>6</v>
      </c>
      <c r="S477" s="9">
        <f>IF(E477&gt;信息总览!$B$4,Q477,IF(I477&lt;140,Q477,(Q477+R477)/2))</f>
        <v>5</v>
      </c>
      <c r="T477" s="18">
        <f>IF(AND(J477="GK",W477&lt;&gt;""),0.1,IF(S477=1,0.1,IF((S477+V477)/2=1,0.1,IF(W477="8M",0.15,IF(W477="7M",0.13,IF(W477="伪名",0.11,IF(E477&gt;信息总览!$B$4,IF(INT((G477-95)/10)&gt;5,0.09,0.07),IF(INT((I477-95)/10)&gt;5,0.09,0.07))))))))</f>
        <v>0.09</v>
      </c>
      <c r="U477" s="9">
        <f t="shared" si="54"/>
        <v>0.45</v>
      </c>
      <c r="V477" s="9">
        <f t="shared" si="55"/>
        <v>5</v>
      </c>
      <c r="W477" s="9" t="str">
        <f>IF(V477&gt;=8,"8M",IF(V477&gt;=7,"7M",IF(E477&lt;=信息总览!$B$4,IF(I477&gt;164,"伪名",""),IF(AND(E477&gt;信息总览!$B$4,E477&lt;26,G477&gt;164),"伪名",""))))</f>
        <v/>
      </c>
      <c r="X477" s="19">
        <f t="shared" si="56"/>
        <v>17</v>
      </c>
    </row>
    <row r="478" hidden="1" spans="1:24">
      <c r="A478" s="9" t="str">
        <f t="shared" si="50"/>
        <v>7M</v>
      </c>
      <c r="B478" s="8">
        <v>48037335</v>
      </c>
      <c r="C478" s="12" t="s">
        <v>870</v>
      </c>
      <c r="D478" s="12"/>
      <c r="E478" s="8">
        <v>27</v>
      </c>
      <c r="F478" s="8">
        <v>167</v>
      </c>
      <c r="G478" s="8">
        <v>167</v>
      </c>
      <c r="H478" s="8">
        <f>IFERROR(VLOOKUP(B478,球员对应球队!A:D,4,FALSE)-G478,"")</f>
        <v>0</v>
      </c>
      <c r="I478" s="8">
        <v>170</v>
      </c>
      <c r="J478" s="10" t="s">
        <v>189</v>
      </c>
      <c r="K478" s="10" t="s">
        <v>243</v>
      </c>
      <c r="L478" s="10" t="s">
        <v>45</v>
      </c>
      <c r="M478" s="10" t="str">
        <f>VLOOKUP(L478,信息总览!C:E,3,FALSE)</f>
        <v>超级</v>
      </c>
      <c r="N478" s="8"/>
      <c r="O478" s="8"/>
      <c r="P478" s="18">
        <f t="shared" si="51"/>
        <v>7</v>
      </c>
      <c r="Q478" s="9">
        <f t="shared" si="52"/>
        <v>7</v>
      </c>
      <c r="R478" s="9">
        <f t="shared" si="53"/>
        <v>7</v>
      </c>
      <c r="S478" s="9">
        <f>IF(E478&gt;信息总览!$B$4,Q478,IF(I478&lt;140,Q478,(Q478+R478)/2))</f>
        <v>7</v>
      </c>
      <c r="T478" s="18">
        <f>IF(AND(J478="GK",W478&lt;&gt;""),0.1,IF(S478=1,0.1,IF((S478+V478)/2=1,0.1,IF(W478="8M",0.15,IF(W478="7M",0.13,IF(W478="伪名",0.11,IF(E478&gt;信息总览!$B$4,IF(INT((G478-95)/10)&gt;5,0.09,0.07),IF(INT((I478-95)/10)&gt;5,0.09,0.07))))))))</f>
        <v>0.13</v>
      </c>
      <c r="U478" s="9">
        <f t="shared" si="54"/>
        <v>0.91</v>
      </c>
      <c r="V478" s="9">
        <f t="shared" si="55"/>
        <v>7</v>
      </c>
      <c r="W478" s="9" t="str">
        <f>IF(V478&gt;=8,"8M",IF(V478&gt;=7,"7M",IF(E478&lt;=信息总览!$B$4,IF(I478&gt;164,"伪名",""),IF(AND(E478&gt;信息总览!$B$4,E478&lt;26,G478&gt;164),"伪名",""))))</f>
        <v>7M</v>
      </c>
      <c r="X478" s="19">
        <f t="shared" si="56"/>
        <v>0</v>
      </c>
    </row>
    <row r="479" hidden="1" spans="1:24">
      <c r="A479" s="9" t="str">
        <f t="shared" si="50"/>
        <v/>
      </c>
      <c r="B479" s="8">
        <v>43139595</v>
      </c>
      <c r="C479" s="12" t="s">
        <v>871</v>
      </c>
      <c r="D479" s="12"/>
      <c r="E479" s="8">
        <v>28</v>
      </c>
      <c r="F479" s="8">
        <v>161</v>
      </c>
      <c r="G479" s="8">
        <v>161</v>
      </c>
      <c r="H479" s="8">
        <f>IFERROR(VLOOKUP(B479,球员对应球队!A:D,4,FALSE)-G479,"")</f>
        <v>0</v>
      </c>
      <c r="I479" s="8">
        <v>168</v>
      </c>
      <c r="J479" s="10" t="s">
        <v>235</v>
      </c>
      <c r="K479" s="10" t="s">
        <v>182</v>
      </c>
      <c r="L479" s="10" t="s">
        <v>45</v>
      </c>
      <c r="M479" s="10" t="str">
        <f>VLOOKUP(L479,信息总览!C:E,3,FALSE)</f>
        <v>超级</v>
      </c>
      <c r="N479" s="8"/>
      <c r="O479" s="8"/>
      <c r="P479" s="18">
        <f t="shared" si="51"/>
        <v>6</v>
      </c>
      <c r="Q479" s="9">
        <f t="shared" si="52"/>
        <v>6</v>
      </c>
      <c r="R479" s="9">
        <f t="shared" si="53"/>
        <v>7</v>
      </c>
      <c r="S479" s="9">
        <f>IF(E479&gt;信息总览!$B$4,Q479,IF(I479&lt;140,Q479,(Q479+R479)/2))</f>
        <v>6</v>
      </c>
      <c r="T479" s="18">
        <f>IF(AND(J479="GK",W479&lt;&gt;""),0.1,IF(S479=1,0.1,IF((S479+V479)/2=1,0.1,IF(W479="8M",0.15,IF(W479="7M",0.13,IF(W479="伪名",0.11,IF(E479&gt;信息总览!$B$4,IF(INT((G479-95)/10)&gt;5,0.09,0.07),IF(INT((I479-95)/10)&gt;5,0.09,0.07))))))))</f>
        <v>0.09</v>
      </c>
      <c r="U479" s="9">
        <f t="shared" si="54"/>
        <v>0.54</v>
      </c>
      <c r="V479" s="9">
        <f t="shared" si="55"/>
        <v>6</v>
      </c>
      <c r="W479" s="9" t="str">
        <f>IF(V479&gt;=8,"8M",IF(V479&gt;=7,"7M",IF(E479&lt;=信息总览!$B$4,IF(I479&gt;164,"伪名",""),IF(AND(E479&gt;信息总览!$B$4,E479&lt;26,G479&gt;164),"伪名",""))))</f>
        <v/>
      </c>
      <c r="X479" s="19">
        <f t="shared" si="56"/>
        <v>0</v>
      </c>
    </row>
    <row r="480" hidden="1" spans="1:24">
      <c r="A480" s="9" t="str">
        <f t="shared" si="50"/>
        <v/>
      </c>
      <c r="B480" s="8">
        <v>2000162930</v>
      </c>
      <c r="C480" s="12" t="s">
        <v>872</v>
      </c>
      <c r="D480" s="12"/>
      <c r="E480" s="8">
        <v>21</v>
      </c>
      <c r="F480" s="8">
        <v>138</v>
      </c>
      <c r="G480" s="8">
        <v>144</v>
      </c>
      <c r="H480" s="8">
        <f>IFERROR(VLOOKUP(B480,球员对应球队!A:D,4,FALSE)-G480,"")</f>
        <v>0</v>
      </c>
      <c r="I480" s="8">
        <v>160</v>
      </c>
      <c r="J480" s="10" t="s">
        <v>206</v>
      </c>
      <c r="K480" s="10" t="s">
        <v>873</v>
      </c>
      <c r="L480" s="10" t="s">
        <v>45</v>
      </c>
      <c r="M480" s="10" t="str">
        <f>VLOOKUP(L480,信息总览!C:E,3,FALSE)</f>
        <v>超级</v>
      </c>
      <c r="P480" s="18">
        <f t="shared" si="51"/>
        <v>4</v>
      </c>
      <c r="Q480" s="9">
        <f t="shared" si="52"/>
        <v>4</v>
      </c>
      <c r="R480" s="9">
        <f t="shared" si="53"/>
        <v>6</v>
      </c>
      <c r="S480" s="9">
        <f>IF(E480&gt;信息总览!$B$4,Q480,IF(I480&lt;140,Q480,(Q480+R480)/2))</f>
        <v>5</v>
      </c>
      <c r="T480" s="18">
        <f>IF(AND(J480="GK",W480&lt;&gt;""),0.1,IF(S480=1,0.1,IF((S480+V480)/2=1,0.1,IF(W480="8M",0.15,IF(W480="7M",0.13,IF(W480="伪名",0.11,IF(E480&gt;信息总览!$B$4,IF(INT((G480-95)/10)&gt;5,0.09,0.07),IF(INT((I480-95)/10)&gt;5,0.09,0.07))))))))</f>
        <v>0.09</v>
      </c>
      <c r="U480" s="9">
        <f t="shared" si="54"/>
        <v>0.45</v>
      </c>
      <c r="V480" s="9">
        <f t="shared" si="55"/>
        <v>5</v>
      </c>
      <c r="W480" s="9" t="str">
        <f>IF(V480&gt;=8,"8M",IF(V480&gt;=7,"7M",IF(E480&lt;=信息总览!$B$4,IF(I480&gt;164,"伪名",""),IF(AND(E480&gt;信息总览!$B$4,E480&lt;26,G480&gt;164),"伪名",""))))</f>
        <v/>
      </c>
      <c r="X480" s="19">
        <f t="shared" si="56"/>
        <v>16</v>
      </c>
    </row>
    <row r="481" hidden="1" spans="1:24">
      <c r="A481" s="9" t="str">
        <f t="shared" si="50"/>
        <v/>
      </c>
      <c r="B481" s="8">
        <v>43055083</v>
      </c>
      <c r="C481" s="12" t="s">
        <v>874</v>
      </c>
      <c r="D481" s="12"/>
      <c r="E481" s="8">
        <v>31</v>
      </c>
      <c r="F481" s="8">
        <v>105</v>
      </c>
      <c r="G481" s="8">
        <v>105</v>
      </c>
      <c r="H481" s="8">
        <f>IFERROR(VLOOKUP(B481,球员对应球队!A:D,4,FALSE)-G481,"")</f>
        <v>0</v>
      </c>
      <c r="I481" s="8">
        <v>115</v>
      </c>
      <c r="J481" s="10" t="s">
        <v>181</v>
      </c>
      <c r="K481" s="10" t="s">
        <v>236</v>
      </c>
      <c r="L481" s="10" t="s">
        <v>45</v>
      </c>
      <c r="M481" s="10" t="str">
        <f>VLOOKUP(L481,信息总览!C:E,3,FALSE)</f>
        <v>超级</v>
      </c>
      <c r="N481" s="8"/>
      <c r="O481" s="8"/>
      <c r="P481" s="18">
        <f t="shared" si="51"/>
        <v>1</v>
      </c>
      <c r="Q481" s="9">
        <f t="shared" si="52"/>
        <v>1</v>
      </c>
      <c r="R481" s="9">
        <f t="shared" si="53"/>
        <v>2</v>
      </c>
      <c r="S481" s="9">
        <f>IF(E481&gt;信息总览!$B$4,Q481,IF(I481&lt;140,Q481,(Q481+R481)/2))</f>
        <v>1</v>
      </c>
      <c r="T481" s="18">
        <f>IF(AND(J481="GK",W481&lt;&gt;""),0.1,IF(S481=1,0.1,IF((S481+V481)/2=1,0.1,IF(W481="8M",0.15,IF(W481="7M",0.13,IF(W481="伪名",0.11,IF(E481&gt;信息总览!$B$4,IF(INT((G481-95)/10)&gt;5,0.09,0.07),IF(INT((I481-95)/10)&gt;5,0.09,0.07))))))))</f>
        <v>0.1</v>
      </c>
      <c r="U481" s="9">
        <f t="shared" si="54"/>
        <v>0.1</v>
      </c>
      <c r="V481" s="9">
        <f t="shared" si="55"/>
        <v>1</v>
      </c>
      <c r="W481" s="9" t="str">
        <f>IF(V481&gt;=8,"8M",IF(V481&gt;=7,"7M",IF(E481&lt;=信息总览!$B$4,IF(I481&gt;164,"伪名",""),IF(AND(E481&gt;信息总览!$B$4,E481&lt;26,G481&gt;164),"伪名",""))))</f>
        <v/>
      </c>
      <c r="X481" s="19">
        <f t="shared" si="56"/>
        <v>0</v>
      </c>
    </row>
    <row r="482" hidden="1" spans="1:24">
      <c r="A482" s="9" t="str">
        <f t="shared" si="50"/>
        <v/>
      </c>
      <c r="B482" s="8">
        <v>91175868</v>
      </c>
      <c r="C482" s="12" t="s">
        <v>875</v>
      </c>
      <c r="D482" s="12"/>
      <c r="E482" s="8">
        <v>24</v>
      </c>
      <c r="F482" s="8">
        <v>146</v>
      </c>
      <c r="G482" s="8">
        <v>155</v>
      </c>
      <c r="H482" s="8">
        <f>IFERROR(VLOOKUP(B482,球员对应球队!A:D,4,FALSE)-G482,"")</f>
        <v>0</v>
      </c>
      <c r="I482" s="8">
        <v>161</v>
      </c>
      <c r="J482" s="10" t="s">
        <v>216</v>
      </c>
      <c r="K482" s="10" t="s">
        <v>876</v>
      </c>
      <c r="L482" s="10" t="s">
        <v>45</v>
      </c>
      <c r="M482" s="10" t="str">
        <f>VLOOKUP(L482,信息总览!C:E,3,FALSE)</f>
        <v>超级</v>
      </c>
      <c r="N482" s="8"/>
      <c r="O482" s="8"/>
      <c r="P482" s="18">
        <f t="shared" si="51"/>
        <v>5</v>
      </c>
      <c r="Q482" s="9">
        <f t="shared" si="52"/>
        <v>6</v>
      </c>
      <c r="R482" s="9">
        <f t="shared" si="53"/>
        <v>6</v>
      </c>
      <c r="S482" s="9">
        <f>IF(E482&gt;信息总览!$B$4,Q482,IF(I482&lt;140,Q482,(Q482+R482)/2))</f>
        <v>6</v>
      </c>
      <c r="T482" s="18">
        <f>IF(AND(J482="GK",W482&lt;&gt;""),0.1,IF(S482=1,0.1,IF((S482+V482)/2=1,0.1,IF(W482="8M",0.15,IF(W482="7M",0.13,IF(W482="伪名",0.11,IF(E482&gt;信息总览!$B$4,IF(INT((G482-95)/10)&gt;5,0.09,0.07),IF(INT((I482-95)/10)&gt;5,0.09,0.07))))))))</f>
        <v>0.09</v>
      </c>
      <c r="U482" s="9">
        <f t="shared" si="54"/>
        <v>0.54</v>
      </c>
      <c r="V482" s="9">
        <f t="shared" si="55"/>
        <v>5.5</v>
      </c>
      <c r="W482" s="9" t="str">
        <f>IF(V482&gt;=8,"8M",IF(V482&gt;=7,"7M",IF(E482&lt;=信息总览!$B$4,IF(I482&gt;164,"伪名",""),IF(AND(E482&gt;信息总览!$B$4,E482&lt;26,G482&gt;164),"伪名",""))))</f>
        <v/>
      </c>
      <c r="X482" s="19">
        <f t="shared" si="56"/>
        <v>0</v>
      </c>
    </row>
    <row r="483" hidden="1" spans="1:24">
      <c r="A483" s="9" t="str">
        <f t="shared" si="50"/>
        <v/>
      </c>
      <c r="B483" s="8">
        <v>49061476</v>
      </c>
      <c r="C483" s="12" t="s">
        <v>877</v>
      </c>
      <c r="D483" s="12"/>
      <c r="E483" s="8">
        <v>21</v>
      </c>
      <c r="F483" s="8">
        <v>138</v>
      </c>
      <c r="G483" s="8">
        <v>149</v>
      </c>
      <c r="H483" s="8">
        <f>IFERROR(VLOOKUP(B483,球员对应球队!A:D,4,FALSE)-G483,"")</f>
        <v>0</v>
      </c>
      <c r="I483" s="8">
        <v>158</v>
      </c>
      <c r="J483" s="10" t="s">
        <v>189</v>
      </c>
      <c r="K483" s="10" t="s">
        <v>182</v>
      </c>
      <c r="L483" s="10" t="s">
        <v>45</v>
      </c>
      <c r="M483" s="10" t="str">
        <f>VLOOKUP(L483,信息总览!C:E,3,FALSE)</f>
        <v>超级</v>
      </c>
      <c r="N483" s="8"/>
      <c r="O483" s="8"/>
      <c r="P483" s="18">
        <f t="shared" si="51"/>
        <v>4</v>
      </c>
      <c r="Q483" s="9">
        <f t="shared" si="52"/>
        <v>5</v>
      </c>
      <c r="R483" s="9">
        <f t="shared" si="53"/>
        <v>6</v>
      </c>
      <c r="S483" s="9">
        <f>IF(E483&gt;信息总览!$B$4,Q483,IF(I483&lt;140,Q483,(Q483+R483)/2))</f>
        <v>5.5</v>
      </c>
      <c r="T483" s="18">
        <f>IF(AND(J483="GK",W483&lt;&gt;""),0.1,IF(S483=1,0.1,IF((S483+V483)/2=1,0.1,IF(W483="8M",0.15,IF(W483="7M",0.13,IF(W483="伪名",0.11,IF(E483&gt;信息总览!$B$4,IF(INT((G483-95)/10)&gt;5,0.09,0.07),IF(INT((I483-95)/10)&gt;5,0.09,0.07))))))))</f>
        <v>0.09</v>
      </c>
      <c r="U483" s="9">
        <f t="shared" si="54"/>
        <v>0.495</v>
      </c>
      <c r="V483" s="9">
        <f t="shared" si="55"/>
        <v>5</v>
      </c>
      <c r="W483" s="9" t="str">
        <f>IF(V483&gt;=8,"8M",IF(V483&gt;=7,"7M",IF(E483&lt;=信息总览!$B$4,IF(I483&gt;164,"伪名",""),IF(AND(E483&gt;信息总览!$B$4,E483&lt;26,G483&gt;164),"伪名",""))))</f>
        <v/>
      </c>
      <c r="X483" s="19">
        <f t="shared" si="56"/>
        <v>9</v>
      </c>
    </row>
    <row r="484" hidden="1" spans="1:24">
      <c r="A484" s="9" t="str">
        <f t="shared" si="50"/>
        <v/>
      </c>
      <c r="B484" s="8">
        <v>2000100253</v>
      </c>
      <c r="C484" s="8" t="s">
        <v>878</v>
      </c>
      <c r="E484" s="8">
        <v>20</v>
      </c>
      <c r="F484" s="8">
        <v>132</v>
      </c>
      <c r="G484" s="8">
        <v>138</v>
      </c>
      <c r="H484" s="8">
        <f>IFERROR(VLOOKUP(B484,球员对应球队!A:D,4,FALSE)-G484,"")</f>
        <v>0</v>
      </c>
      <c r="I484" s="8">
        <v>159</v>
      </c>
      <c r="J484" s="10" t="s">
        <v>184</v>
      </c>
      <c r="K484" s="10" t="s">
        <v>366</v>
      </c>
      <c r="L484" s="10" t="s">
        <v>45</v>
      </c>
      <c r="M484" s="10" t="str">
        <f>VLOOKUP(L484,信息总览!C:E,3,FALSE)</f>
        <v>超级</v>
      </c>
      <c r="N484" s="8"/>
      <c r="O484" s="8"/>
      <c r="P484" s="18">
        <f t="shared" si="51"/>
        <v>3</v>
      </c>
      <c r="Q484" s="9">
        <f t="shared" si="52"/>
        <v>4</v>
      </c>
      <c r="R484" s="9">
        <f t="shared" si="53"/>
        <v>6</v>
      </c>
      <c r="S484" s="9">
        <f>IF(E484&gt;信息总览!$B$4,Q484,IF(I484&lt;140,Q484,(Q484+R484)/2))</f>
        <v>5</v>
      </c>
      <c r="T484" s="18">
        <f>IF(AND(J484="GK",W484&lt;&gt;""),0.1,IF(S484=1,0.1,IF((S484+V484)/2=1,0.1,IF(W484="8M",0.15,IF(W484="7M",0.13,IF(W484="伪名",0.11,IF(E484&gt;信息总览!$B$4,IF(INT((G484-95)/10)&gt;5,0.09,0.07),IF(INT((I484-95)/10)&gt;5,0.09,0.07))))))))</f>
        <v>0.09</v>
      </c>
      <c r="U484" s="9">
        <f t="shared" si="54"/>
        <v>0.45</v>
      </c>
      <c r="V484" s="9">
        <f t="shared" si="55"/>
        <v>4.5</v>
      </c>
      <c r="W484" s="9" t="str">
        <f>IF(V484&gt;=8,"8M",IF(V484&gt;=7,"7M",IF(E484&lt;=信息总览!$B$4,IF(I484&gt;164,"伪名",""),IF(AND(E484&gt;信息总览!$B$4,E484&lt;26,G484&gt;164),"伪名",""))))</f>
        <v/>
      </c>
      <c r="X484" s="19">
        <f t="shared" si="56"/>
        <v>21</v>
      </c>
    </row>
    <row r="485" hidden="1" spans="1:24">
      <c r="A485" s="9" t="str">
        <f t="shared" si="50"/>
        <v/>
      </c>
      <c r="B485" s="8">
        <v>2000027719</v>
      </c>
      <c r="C485" s="12" t="s">
        <v>879</v>
      </c>
      <c r="D485" s="12"/>
      <c r="E485" s="8">
        <v>20</v>
      </c>
      <c r="F485" s="8">
        <v>138</v>
      </c>
      <c r="G485" s="8">
        <v>144</v>
      </c>
      <c r="H485" s="8">
        <f>IFERROR(VLOOKUP(B485,球员对应球队!A:D,4,FALSE)-G485,"")</f>
        <v>0</v>
      </c>
      <c r="I485" s="8">
        <v>161</v>
      </c>
      <c r="J485" s="10" t="s">
        <v>337</v>
      </c>
      <c r="K485" s="10" t="s">
        <v>880</v>
      </c>
      <c r="L485" s="10" t="s">
        <v>140</v>
      </c>
      <c r="M485" s="10" t="str">
        <f>VLOOKUP(L485,信息总览!C:E,3,FALSE)</f>
        <v>乙级</v>
      </c>
      <c r="N485" s="8"/>
      <c r="O485" s="8"/>
      <c r="P485" s="18">
        <f t="shared" si="51"/>
        <v>4</v>
      </c>
      <c r="Q485" s="9">
        <f t="shared" si="52"/>
        <v>4</v>
      </c>
      <c r="R485" s="9">
        <f t="shared" si="53"/>
        <v>6</v>
      </c>
      <c r="S485" s="9">
        <f>IF(E485&gt;信息总览!$B$4,Q485,IF(I485&lt;140,Q485,(Q485+R485)/2))</f>
        <v>5</v>
      </c>
      <c r="T485" s="18">
        <f>IF(AND(J485="GK",W485&lt;&gt;""),0.1,IF(S485=1,0.1,IF((S485+V485)/2=1,0.1,IF(W485="8M",0.15,IF(W485="7M",0.13,IF(W485="伪名",0.11,IF(E485&gt;信息总览!$B$4,IF(INT((G485-95)/10)&gt;5,0.09,0.07),IF(INT((I485-95)/10)&gt;5,0.09,0.07))))))))</f>
        <v>0.09</v>
      </c>
      <c r="U485" s="9">
        <f t="shared" si="54"/>
        <v>0.45</v>
      </c>
      <c r="V485" s="9">
        <f t="shared" si="55"/>
        <v>5</v>
      </c>
      <c r="W485" s="9" t="str">
        <f>IF(V485&gt;=8,"8M",IF(V485&gt;=7,"7M",IF(E485&lt;=信息总览!$B$4,IF(I485&gt;164,"伪名",""),IF(AND(E485&gt;信息总览!$B$4,E485&lt;26,G485&gt;164),"伪名",""))))</f>
        <v/>
      </c>
      <c r="X485" s="19">
        <f t="shared" si="56"/>
        <v>17</v>
      </c>
    </row>
    <row r="486" hidden="1" spans="1:24">
      <c r="A486" s="9" t="str">
        <f t="shared" si="50"/>
        <v>伪名</v>
      </c>
      <c r="B486" s="8">
        <v>2000143321</v>
      </c>
      <c r="C486" s="8" t="s">
        <v>881</v>
      </c>
      <c r="E486" s="8">
        <v>19</v>
      </c>
      <c r="F486" s="8">
        <v>111</v>
      </c>
      <c r="G486" s="8">
        <v>111</v>
      </c>
      <c r="H486" s="8">
        <f>IFERROR(VLOOKUP(B486,球员对应球队!A:D,4,FALSE)-G486,"")</f>
        <v>0</v>
      </c>
      <c r="I486" s="8">
        <v>169</v>
      </c>
      <c r="J486" s="10" t="s">
        <v>193</v>
      </c>
      <c r="K486" s="10" t="s">
        <v>882</v>
      </c>
      <c r="L486" s="10" t="s">
        <v>140</v>
      </c>
      <c r="M486" s="10" t="str">
        <f>VLOOKUP(L486,信息总览!C:E,3,FALSE)</f>
        <v>乙级</v>
      </c>
      <c r="N486" s="8"/>
      <c r="O486" s="8"/>
      <c r="P486" s="18">
        <f t="shared" si="51"/>
        <v>1</v>
      </c>
      <c r="Q486" s="9">
        <f t="shared" si="52"/>
        <v>1</v>
      </c>
      <c r="R486" s="9">
        <f t="shared" si="53"/>
        <v>7</v>
      </c>
      <c r="S486" s="9">
        <f>IF(E486&gt;信息总览!$B$4,Q486,IF(I486&lt;140,Q486,(Q486+R486)/2))</f>
        <v>4</v>
      </c>
      <c r="T486" s="18">
        <f>IF(AND(J486="GK",W486&lt;&gt;""),0.1,IF(S486=1,0.1,IF((S486+V486)/2=1,0.1,IF(W486="8M",0.15,IF(W486="7M",0.13,IF(W486="伪名",0.11,IF(E486&gt;信息总览!$B$4,IF(INT((G486-95)/10)&gt;5,0.09,0.07),IF(INT((I486-95)/10)&gt;5,0.09,0.07))))))))</f>
        <v>0.11</v>
      </c>
      <c r="U486" s="9">
        <f t="shared" si="54"/>
        <v>0.44</v>
      </c>
      <c r="V486" s="9">
        <f t="shared" si="55"/>
        <v>4</v>
      </c>
      <c r="W486" s="9" t="str">
        <f>IF(V486&gt;=8,"8M",IF(V486&gt;=7,"7M",IF(E486&lt;=信息总览!$B$4,IF(I486&gt;164,"伪名",""),IF(AND(E486&gt;信息总览!$B$4,E486&lt;26,G486&gt;164),"伪名",""))))</f>
        <v>伪名</v>
      </c>
      <c r="X486" s="19">
        <f t="shared" si="56"/>
        <v>58</v>
      </c>
    </row>
    <row r="487" hidden="1" spans="1:24">
      <c r="A487" s="9" t="str">
        <f t="shared" si="50"/>
        <v/>
      </c>
      <c r="B487" s="8">
        <v>19377206</v>
      </c>
      <c r="C487" s="8" t="s">
        <v>883</v>
      </c>
      <c r="E487" s="8">
        <v>24</v>
      </c>
      <c r="F487" s="8">
        <v>144</v>
      </c>
      <c r="G487" s="8">
        <v>150</v>
      </c>
      <c r="H487" s="8">
        <f>IFERROR(VLOOKUP(B487,球员对应球队!A:D,4,FALSE)-G487,"")</f>
        <v>0</v>
      </c>
      <c r="I487" s="8">
        <v>160</v>
      </c>
      <c r="J487" s="10" t="s">
        <v>232</v>
      </c>
      <c r="K487" s="10" t="s">
        <v>226</v>
      </c>
      <c r="L487" s="10" t="s">
        <v>140</v>
      </c>
      <c r="M487" s="10" t="str">
        <f>VLOOKUP(L487,信息总览!C:E,3,FALSE)</f>
        <v>乙级</v>
      </c>
      <c r="P487" s="18">
        <f t="shared" si="51"/>
        <v>4</v>
      </c>
      <c r="Q487" s="9">
        <f t="shared" si="52"/>
        <v>5</v>
      </c>
      <c r="R487" s="9">
        <f t="shared" si="53"/>
        <v>6</v>
      </c>
      <c r="S487" s="9">
        <f>IF(E487&gt;信息总览!$B$4,Q487,IF(I487&lt;140,Q487,(Q487+R487)/2))</f>
        <v>5.5</v>
      </c>
      <c r="T487" s="18">
        <f>IF(AND(J487="GK",W487&lt;&gt;""),0.1,IF(S487=1,0.1,IF((S487+V487)/2=1,0.1,IF(W487="8M",0.15,IF(W487="7M",0.13,IF(W487="伪名",0.11,IF(E487&gt;信息总览!$B$4,IF(INT((G487-95)/10)&gt;5,0.09,0.07),IF(INT((I487-95)/10)&gt;5,0.09,0.07))))))))</f>
        <v>0.09</v>
      </c>
      <c r="U487" s="9">
        <f t="shared" si="54"/>
        <v>0.495</v>
      </c>
      <c r="V487" s="9">
        <f t="shared" si="55"/>
        <v>5</v>
      </c>
      <c r="W487" s="9" t="str">
        <f>IF(V487&gt;=8,"8M",IF(V487&gt;=7,"7M",IF(E487&lt;=信息总览!$B$4,IF(I487&gt;164,"伪名",""),IF(AND(E487&gt;信息总览!$B$4,E487&lt;26,G487&gt;164),"伪名",""))))</f>
        <v/>
      </c>
      <c r="X487" s="19">
        <f t="shared" si="56"/>
        <v>0</v>
      </c>
    </row>
    <row r="488" hidden="1" spans="1:24">
      <c r="A488" s="9" t="str">
        <f t="shared" si="50"/>
        <v/>
      </c>
      <c r="B488" s="8">
        <v>14130029</v>
      </c>
      <c r="C488" s="8" t="s">
        <v>884</v>
      </c>
      <c r="E488" s="8">
        <v>27</v>
      </c>
      <c r="F488" s="8">
        <v>156</v>
      </c>
      <c r="G488" s="8">
        <v>156</v>
      </c>
      <c r="H488" s="8">
        <f>IFERROR(VLOOKUP(B488,球员对应球队!A:D,4,FALSE)-G488,"")</f>
        <v>0</v>
      </c>
      <c r="I488" s="8">
        <v>168</v>
      </c>
      <c r="J488" s="10" t="s">
        <v>216</v>
      </c>
      <c r="K488" s="10" t="s">
        <v>255</v>
      </c>
      <c r="L488" s="10" t="s">
        <v>140</v>
      </c>
      <c r="M488" s="10" t="str">
        <f>VLOOKUP(L488,信息总览!C:E,3,FALSE)</f>
        <v>乙级</v>
      </c>
      <c r="N488" s="8"/>
      <c r="O488" s="8"/>
      <c r="P488" s="18">
        <f t="shared" si="51"/>
        <v>6</v>
      </c>
      <c r="Q488" s="9">
        <f t="shared" si="52"/>
        <v>6</v>
      </c>
      <c r="R488" s="9">
        <f t="shared" si="53"/>
        <v>7</v>
      </c>
      <c r="S488" s="9">
        <f>IF(E488&gt;信息总览!$B$4,Q488,IF(I488&lt;140,Q488,(Q488+R488)/2))</f>
        <v>6</v>
      </c>
      <c r="T488" s="18">
        <f>IF(AND(J488="GK",W488&lt;&gt;""),0.1,IF(S488=1,0.1,IF((S488+V488)/2=1,0.1,IF(W488="8M",0.15,IF(W488="7M",0.13,IF(W488="伪名",0.11,IF(E488&gt;信息总览!$B$4,IF(INT((G488-95)/10)&gt;5,0.09,0.07),IF(INT((I488-95)/10)&gt;5,0.09,0.07))))))))</f>
        <v>0.09</v>
      </c>
      <c r="U488" s="9">
        <f t="shared" si="54"/>
        <v>0.54</v>
      </c>
      <c r="V488" s="9">
        <f t="shared" si="55"/>
        <v>6</v>
      </c>
      <c r="W488" s="9" t="str">
        <f>IF(V488&gt;=8,"8M",IF(V488&gt;=7,"7M",IF(E488&lt;=信息总览!$B$4,IF(I488&gt;164,"伪名",""),IF(AND(E488&gt;信息总览!$B$4,E488&lt;26,G488&gt;164),"伪名",""))))</f>
        <v/>
      </c>
      <c r="X488" s="19">
        <f t="shared" si="56"/>
        <v>0</v>
      </c>
    </row>
    <row r="489" hidden="1" spans="1:24">
      <c r="A489" s="9" t="str">
        <f t="shared" si="50"/>
        <v/>
      </c>
      <c r="B489" s="8">
        <v>76023027</v>
      </c>
      <c r="C489" s="8" t="s">
        <v>885</v>
      </c>
      <c r="E489" s="8">
        <v>29</v>
      </c>
      <c r="F489" s="8">
        <v>150</v>
      </c>
      <c r="G489" s="8">
        <v>150</v>
      </c>
      <c r="H489" s="8">
        <f>IFERROR(VLOOKUP(B489,球员对应球队!A:D,4,FALSE)-G489,"")</f>
        <v>0</v>
      </c>
      <c r="I489" s="8">
        <v>150</v>
      </c>
      <c r="J489" s="10" t="s">
        <v>216</v>
      </c>
      <c r="K489" s="10" t="s">
        <v>276</v>
      </c>
      <c r="L489" s="10" t="s">
        <v>140</v>
      </c>
      <c r="M489" s="10" t="str">
        <f>VLOOKUP(L489,信息总览!C:E,3,FALSE)</f>
        <v>乙级</v>
      </c>
      <c r="N489" s="8"/>
      <c r="O489" s="8"/>
      <c r="P489" s="18">
        <f t="shared" si="51"/>
        <v>5</v>
      </c>
      <c r="Q489" s="9">
        <f t="shared" si="52"/>
        <v>5</v>
      </c>
      <c r="R489" s="9">
        <f t="shared" si="53"/>
        <v>5</v>
      </c>
      <c r="S489" s="9">
        <f>IF(E489&gt;信息总览!$B$4,Q489,IF(I489&lt;140,Q489,(Q489+R489)/2))</f>
        <v>5</v>
      </c>
      <c r="T489" s="18">
        <f>IF(AND(J489="GK",W489&lt;&gt;""),0.1,IF(S489=1,0.1,IF((S489+V489)/2=1,0.1,IF(W489="8M",0.15,IF(W489="7M",0.13,IF(W489="伪名",0.11,IF(E489&gt;信息总览!$B$4,IF(INT((G489-95)/10)&gt;5,0.09,0.07),IF(INT((I489-95)/10)&gt;5,0.09,0.07))))))))</f>
        <v>0.07</v>
      </c>
      <c r="U489" s="9">
        <f t="shared" si="54"/>
        <v>0.35</v>
      </c>
      <c r="V489" s="9">
        <f t="shared" si="55"/>
        <v>5</v>
      </c>
      <c r="W489" s="9" t="str">
        <f>IF(V489&gt;=8,"8M",IF(V489&gt;=7,"7M",IF(E489&lt;=信息总览!$B$4,IF(I489&gt;164,"伪名",""),IF(AND(E489&gt;信息总览!$B$4,E489&lt;26,G489&gt;164),"伪名",""))))</f>
        <v/>
      </c>
      <c r="X489" s="19">
        <f t="shared" si="56"/>
        <v>0</v>
      </c>
    </row>
    <row r="490" ht="12" hidden="1" customHeight="1" spans="1:24">
      <c r="A490" s="9" t="str">
        <f t="shared" si="50"/>
        <v/>
      </c>
      <c r="B490" s="8">
        <v>2000005988</v>
      </c>
      <c r="C490" s="8" t="s">
        <v>886</v>
      </c>
      <c r="E490" s="8">
        <v>23</v>
      </c>
      <c r="F490" s="8">
        <v>135</v>
      </c>
      <c r="G490" s="8">
        <v>135</v>
      </c>
      <c r="H490" s="8">
        <f>IFERROR(VLOOKUP(B490,球员对应球队!A:D,4,FALSE)-G490,"")</f>
        <v>0</v>
      </c>
      <c r="I490" s="8">
        <v>151</v>
      </c>
      <c r="J490" s="10" t="s">
        <v>216</v>
      </c>
      <c r="K490" s="10" t="s">
        <v>201</v>
      </c>
      <c r="L490" s="10" t="s">
        <v>140</v>
      </c>
      <c r="M490" s="10" t="str">
        <f>VLOOKUP(L490,信息总览!C:E,3,FALSE)</f>
        <v>乙级</v>
      </c>
      <c r="N490" s="8"/>
      <c r="O490" s="8"/>
      <c r="P490" s="18">
        <f t="shared" si="51"/>
        <v>4</v>
      </c>
      <c r="Q490" s="9">
        <f t="shared" si="52"/>
        <v>4</v>
      </c>
      <c r="R490" s="9">
        <f t="shared" si="53"/>
        <v>5</v>
      </c>
      <c r="S490" s="9">
        <f>IF(E490&gt;信息总览!$B$4,Q490,IF(I490&lt;140,Q490,(Q490+R490)/2))</f>
        <v>4.5</v>
      </c>
      <c r="T490" s="18">
        <f>IF(AND(J490="GK",W490&lt;&gt;""),0.1,IF(S490=1,0.1,IF((S490+V490)/2=1,0.1,IF(W490="8M",0.15,IF(W490="7M",0.13,IF(W490="伪名",0.11,IF(E490&gt;信息总览!$B$4,IF(INT((G490-95)/10)&gt;5,0.09,0.07),IF(INT((I490-95)/10)&gt;5,0.09,0.07))))))))</f>
        <v>0.07</v>
      </c>
      <c r="U490" s="9">
        <f t="shared" si="54"/>
        <v>0.315</v>
      </c>
      <c r="V490" s="9">
        <f t="shared" si="55"/>
        <v>4.5</v>
      </c>
      <c r="W490" s="9" t="str">
        <f>IF(V490&gt;=8,"8M",IF(V490&gt;=7,"7M",IF(E490&lt;=信息总览!$B$4,IF(I490&gt;164,"伪名",""),IF(AND(E490&gt;信息总览!$B$4,E490&lt;26,G490&gt;164),"伪名",""))))</f>
        <v/>
      </c>
      <c r="X490" s="19">
        <f t="shared" si="56"/>
        <v>16</v>
      </c>
    </row>
    <row r="491" hidden="1" spans="1:24">
      <c r="A491" s="9" t="str">
        <f t="shared" si="50"/>
        <v>伪名</v>
      </c>
      <c r="B491" s="8">
        <v>2000301027</v>
      </c>
      <c r="C491" s="8" t="s">
        <v>887</v>
      </c>
      <c r="E491" s="8">
        <v>18</v>
      </c>
      <c r="F491" s="8">
        <v>125</v>
      </c>
      <c r="G491" s="8">
        <v>132</v>
      </c>
      <c r="H491" s="8">
        <f>IFERROR(VLOOKUP(B491,球员对应球队!A:D,4,FALSE)-G491,"")</f>
        <v>0</v>
      </c>
      <c r="I491" s="8">
        <v>165</v>
      </c>
      <c r="J491" s="10" t="s">
        <v>888</v>
      </c>
      <c r="K491" s="10" t="s">
        <v>190</v>
      </c>
      <c r="L491" s="10" t="s">
        <v>140</v>
      </c>
      <c r="M491" s="10" t="str">
        <f>VLOOKUP(L491,信息总览!C:E,3,FALSE)</f>
        <v>乙级</v>
      </c>
      <c r="N491" s="8"/>
      <c r="O491" s="8"/>
      <c r="P491" s="18">
        <f t="shared" si="51"/>
        <v>3</v>
      </c>
      <c r="Q491" s="9">
        <f t="shared" si="52"/>
        <v>3</v>
      </c>
      <c r="R491" s="9">
        <f t="shared" si="53"/>
        <v>7</v>
      </c>
      <c r="S491" s="9">
        <f>IF(E491&gt;信息总览!$B$4,Q491,IF(I491&lt;140,Q491,(Q491+R491)/2))</f>
        <v>5</v>
      </c>
      <c r="T491" s="18">
        <f>IF(AND(J491="GK",W491&lt;&gt;""),0.1,IF(S491=1,0.1,IF((S491+V491)/2=1,0.1,IF(W491="8M",0.15,IF(W491="7M",0.13,IF(W491="伪名",0.11,IF(E491&gt;信息总览!$B$4,IF(INT((G491-95)/10)&gt;5,0.09,0.07),IF(INT((I491-95)/10)&gt;5,0.09,0.07))))))))</f>
        <v>0.11</v>
      </c>
      <c r="U491" s="9">
        <f t="shared" si="54"/>
        <v>0.55</v>
      </c>
      <c r="V491" s="9">
        <f t="shared" si="55"/>
        <v>5</v>
      </c>
      <c r="W491" s="9" t="str">
        <f>IF(V491&gt;=8,"8M",IF(V491&gt;=7,"7M",IF(E491&lt;=信息总览!$B$4,IF(I491&gt;164,"伪名",""),IF(AND(E491&gt;信息总览!$B$4,E491&lt;26,G491&gt;164),"伪名",""))))</f>
        <v>伪名</v>
      </c>
      <c r="X491" s="19">
        <f t="shared" si="56"/>
        <v>33</v>
      </c>
    </row>
    <row r="492" hidden="1" spans="1:24">
      <c r="A492" s="9" t="str">
        <f t="shared" si="50"/>
        <v/>
      </c>
      <c r="B492" s="8">
        <v>2000053930</v>
      </c>
      <c r="C492" s="8" t="s">
        <v>889</v>
      </c>
      <c r="E492" s="8">
        <v>23</v>
      </c>
      <c r="F492" s="8">
        <v>145</v>
      </c>
      <c r="G492" s="8">
        <v>151</v>
      </c>
      <c r="H492" s="8">
        <f>IFERROR(VLOOKUP(B492,球员对应球队!A:D,4,FALSE)-G492,"")</f>
        <v>0</v>
      </c>
      <c r="I492" s="8">
        <v>155</v>
      </c>
      <c r="J492" s="10" t="s">
        <v>270</v>
      </c>
      <c r="K492" s="10" t="s">
        <v>179</v>
      </c>
      <c r="L492" s="10" t="s">
        <v>140</v>
      </c>
      <c r="M492" s="10" t="str">
        <f>VLOOKUP(L492,信息总览!C:E,3,FALSE)</f>
        <v>乙级</v>
      </c>
      <c r="P492" s="18">
        <f t="shared" si="51"/>
        <v>5</v>
      </c>
      <c r="Q492" s="9">
        <f t="shared" si="52"/>
        <v>5</v>
      </c>
      <c r="R492" s="9">
        <f t="shared" si="53"/>
        <v>6</v>
      </c>
      <c r="S492" s="9">
        <f>IF(E492&gt;信息总览!$B$4,Q492,IF(I492&lt;140,Q492,(Q492+R492)/2))</f>
        <v>5.5</v>
      </c>
      <c r="T492" s="18">
        <f>IF(AND(J492="GK",W492&lt;&gt;""),0.1,IF(S492=1,0.1,IF((S492+V492)/2=1,0.1,IF(W492="8M",0.15,IF(W492="7M",0.13,IF(W492="伪名",0.11,IF(E492&gt;信息总览!$B$4,IF(INT((G492-95)/10)&gt;5,0.09,0.07),IF(INT((I492-95)/10)&gt;5,0.09,0.07))))))))</f>
        <v>0.09</v>
      </c>
      <c r="U492" s="9">
        <f t="shared" si="54"/>
        <v>0.495</v>
      </c>
      <c r="V492" s="9">
        <f t="shared" si="55"/>
        <v>5.5</v>
      </c>
      <c r="W492" s="9" t="str">
        <f>IF(V492&gt;=8,"8M",IF(V492&gt;=7,"7M",IF(E492&lt;=信息总览!$B$4,IF(I492&gt;164,"伪名",""),IF(AND(E492&gt;信息总览!$B$4,E492&lt;26,G492&gt;164),"伪名",""))))</f>
        <v/>
      </c>
      <c r="X492" s="19">
        <f t="shared" si="56"/>
        <v>4</v>
      </c>
    </row>
    <row r="493" hidden="1" spans="1:24">
      <c r="A493" s="9" t="str">
        <f t="shared" si="50"/>
        <v/>
      </c>
      <c r="B493" s="12">
        <v>93065006</v>
      </c>
      <c r="C493" s="12" t="s">
        <v>890</v>
      </c>
      <c r="D493" s="12"/>
      <c r="E493" s="8">
        <v>26</v>
      </c>
      <c r="F493" s="8">
        <v>132</v>
      </c>
      <c r="G493" s="8">
        <v>132</v>
      </c>
      <c r="H493" s="8">
        <f>IFERROR(VLOOKUP(B493,球员对应球队!A:D,4,FALSE)-G493,"")</f>
        <v>0</v>
      </c>
      <c r="I493" s="8">
        <v>138</v>
      </c>
      <c r="J493" s="10" t="s">
        <v>412</v>
      </c>
      <c r="K493" s="10" t="s">
        <v>245</v>
      </c>
      <c r="L493" s="61" t="s">
        <v>140</v>
      </c>
      <c r="M493" s="10" t="str">
        <f>VLOOKUP(L493,信息总览!C:E,3,FALSE)</f>
        <v>乙级</v>
      </c>
      <c r="N493" s="8"/>
      <c r="O493" s="8"/>
      <c r="P493" s="18">
        <f t="shared" si="51"/>
        <v>3</v>
      </c>
      <c r="Q493" s="9">
        <f t="shared" si="52"/>
        <v>3</v>
      </c>
      <c r="R493" s="9">
        <f t="shared" si="53"/>
        <v>4</v>
      </c>
      <c r="S493" s="9">
        <f>IF(E493&gt;信息总览!$B$4,Q493,IF(I493&lt;140,Q493,(Q493+R493)/2))</f>
        <v>3</v>
      </c>
      <c r="T493" s="18">
        <f>IF(AND(J493="GK",W493&lt;&gt;""),0.1,IF(S493=1,0.1,IF((S493+V493)/2=1,0.1,IF(W493="8M",0.15,IF(W493="7M",0.13,IF(W493="伪名",0.11,IF(E493&gt;信息总览!$B$4,IF(INT((G493-95)/10)&gt;5,0.09,0.07),IF(INT((I493-95)/10)&gt;5,0.09,0.07))))))))</f>
        <v>0.07</v>
      </c>
      <c r="U493" s="9">
        <f t="shared" si="54"/>
        <v>0.21</v>
      </c>
      <c r="V493" s="9">
        <f t="shared" si="55"/>
        <v>3</v>
      </c>
      <c r="W493" s="9" t="str">
        <f>IF(V493&gt;=8,"8M",IF(V493&gt;=7,"7M",IF(E493&lt;=信息总览!$B$4,IF(I493&gt;164,"伪名",""),IF(AND(E493&gt;信息总览!$B$4,E493&lt;26,G493&gt;164),"伪名",""))))</f>
        <v/>
      </c>
      <c r="X493" s="19">
        <f t="shared" si="56"/>
        <v>0</v>
      </c>
    </row>
    <row r="494" hidden="1" spans="1:24">
      <c r="A494" s="9" t="str">
        <f t="shared" si="50"/>
        <v/>
      </c>
      <c r="B494" s="8">
        <v>55041623</v>
      </c>
      <c r="C494" s="12" t="s">
        <v>891</v>
      </c>
      <c r="D494" s="12"/>
      <c r="E494" s="8">
        <v>31</v>
      </c>
      <c r="F494" s="8">
        <v>155</v>
      </c>
      <c r="G494" s="8">
        <v>155</v>
      </c>
      <c r="H494" s="8">
        <f>IFERROR(VLOOKUP(B494,球员对应球队!A:D,4,FALSE)-G494,"")</f>
        <v>0</v>
      </c>
      <c r="I494" s="8">
        <v>170</v>
      </c>
      <c r="J494" s="10" t="s">
        <v>449</v>
      </c>
      <c r="K494" s="10" t="s">
        <v>214</v>
      </c>
      <c r="L494" s="61" t="s">
        <v>140</v>
      </c>
      <c r="M494" s="10" t="str">
        <f>VLOOKUP(L494,信息总览!C:E,3,FALSE)</f>
        <v>乙级</v>
      </c>
      <c r="N494" s="8"/>
      <c r="O494" s="8"/>
      <c r="P494" s="18">
        <f t="shared" si="51"/>
        <v>6</v>
      </c>
      <c r="Q494" s="9">
        <f t="shared" si="52"/>
        <v>6</v>
      </c>
      <c r="R494" s="9">
        <f t="shared" si="53"/>
        <v>7</v>
      </c>
      <c r="S494" s="9">
        <f>IF(E494&gt;信息总览!$B$4,Q494,IF(I494&lt;140,Q494,(Q494+R494)/2))</f>
        <v>6</v>
      </c>
      <c r="T494" s="18">
        <f>IF(AND(J494="GK",W494&lt;&gt;""),0.1,IF(S494=1,0.1,IF((S494+V494)/2=1,0.1,IF(W494="8M",0.15,IF(W494="7M",0.13,IF(W494="伪名",0.11,IF(E494&gt;信息总览!$B$4,IF(INT((G494-95)/10)&gt;5,0.09,0.07),IF(INT((I494-95)/10)&gt;5,0.09,0.07))))))))</f>
        <v>0.09</v>
      </c>
      <c r="U494" s="9">
        <f t="shared" si="54"/>
        <v>0.54</v>
      </c>
      <c r="V494" s="9">
        <f t="shared" si="55"/>
        <v>6</v>
      </c>
      <c r="W494" s="9" t="str">
        <f>IF(V494&gt;=8,"8M",IF(V494&gt;=7,"7M",IF(E494&lt;=信息总览!$B$4,IF(I494&gt;164,"伪名",""),IF(AND(E494&gt;信息总览!$B$4,E494&lt;26,G494&gt;164),"伪名",""))))</f>
        <v/>
      </c>
      <c r="X494" s="19">
        <f t="shared" si="56"/>
        <v>0</v>
      </c>
    </row>
    <row r="495" hidden="1" spans="1:24">
      <c r="A495" s="9" t="str">
        <f t="shared" si="50"/>
        <v/>
      </c>
      <c r="B495" s="8">
        <v>2000180889</v>
      </c>
      <c r="C495" s="8" t="s">
        <v>892</v>
      </c>
      <c r="E495" s="8">
        <v>19</v>
      </c>
      <c r="F495" s="8">
        <v>126</v>
      </c>
      <c r="G495" s="8">
        <v>126</v>
      </c>
      <c r="H495" s="8">
        <f>IFERROR(VLOOKUP(B495,球员对应球队!A:D,4,FALSE)-G495,"")</f>
        <v>0</v>
      </c>
      <c r="I495" s="8">
        <v>157</v>
      </c>
      <c r="J495" s="10" t="s">
        <v>261</v>
      </c>
      <c r="K495" s="10" t="s">
        <v>284</v>
      </c>
      <c r="L495" s="10" t="s">
        <v>140</v>
      </c>
      <c r="M495" s="10" t="str">
        <f>VLOOKUP(L495,信息总览!C:E,3,FALSE)</f>
        <v>乙级</v>
      </c>
      <c r="N495" s="8"/>
      <c r="O495" s="8"/>
      <c r="P495" s="18">
        <f t="shared" si="51"/>
        <v>3</v>
      </c>
      <c r="Q495" s="9">
        <f t="shared" si="52"/>
        <v>3</v>
      </c>
      <c r="R495" s="9">
        <f t="shared" si="53"/>
        <v>6</v>
      </c>
      <c r="S495" s="9">
        <f>IF(E495&gt;信息总览!$B$4,Q495,IF(I495&lt;140,Q495,(Q495+R495)/2))</f>
        <v>4.5</v>
      </c>
      <c r="T495" s="18">
        <f>IF(AND(J495="GK",W495&lt;&gt;""),0.1,IF(S495=1,0.1,IF((S495+V495)/2=1,0.1,IF(W495="8M",0.15,IF(W495="7M",0.13,IF(W495="伪名",0.11,IF(E495&gt;信息总览!$B$4,IF(INT((G495-95)/10)&gt;5,0.09,0.07),IF(INT((I495-95)/10)&gt;5,0.09,0.07))))))))</f>
        <v>0.09</v>
      </c>
      <c r="U495" s="9">
        <f t="shared" si="54"/>
        <v>0.405</v>
      </c>
      <c r="V495" s="9">
        <f t="shared" si="55"/>
        <v>4.5</v>
      </c>
      <c r="W495" s="9" t="str">
        <f>IF(V495&gt;=8,"8M",IF(V495&gt;=7,"7M",IF(E495&lt;=信息总览!$B$4,IF(I495&gt;164,"伪名",""),IF(AND(E495&gt;信息总览!$B$4,E495&lt;26,G495&gt;164),"伪名",""))))</f>
        <v/>
      </c>
      <c r="X495" s="19">
        <f t="shared" si="56"/>
        <v>31</v>
      </c>
    </row>
    <row r="496" hidden="1" spans="1:24">
      <c r="A496" s="9" t="str">
        <f t="shared" si="50"/>
        <v>伪名</v>
      </c>
      <c r="B496" s="8">
        <v>2000179712</v>
      </c>
      <c r="C496" s="8" t="s">
        <v>893</v>
      </c>
      <c r="E496" s="8">
        <v>19</v>
      </c>
      <c r="F496" s="8">
        <v>149</v>
      </c>
      <c r="G496" s="8">
        <v>156</v>
      </c>
      <c r="H496" s="8">
        <f>IFERROR(VLOOKUP(B496,球员对应球队!A:D,4,FALSE)-G496,"")</f>
        <v>0</v>
      </c>
      <c r="I496" s="8">
        <v>170</v>
      </c>
      <c r="J496" s="10" t="s">
        <v>206</v>
      </c>
      <c r="K496" s="10" t="s">
        <v>243</v>
      </c>
      <c r="L496" s="10" t="s">
        <v>140</v>
      </c>
      <c r="M496" s="10" t="str">
        <f>VLOOKUP(L496,信息总览!C:E,3,FALSE)</f>
        <v>乙级</v>
      </c>
      <c r="N496" s="8"/>
      <c r="O496" s="8"/>
      <c r="P496" s="18">
        <f t="shared" si="51"/>
        <v>5</v>
      </c>
      <c r="Q496" s="9">
        <f t="shared" si="52"/>
        <v>6</v>
      </c>
      <c r="R496" s="9">
        <f t="shared" si="53"/>
        <v>7</v>
      </c>
      <c r="S496" s="9">
        <f>IF(E496&gt;信息总览!$B$4,Q496,IF(I496&lt;140,Q496,(Q496+R496)/2))</f>
        <v>6.5</v>
      </c>
      <c r="T496" s="18">
        <f>IF(AND(J496="GK",W496&lt;&gt;""),0.1,IF(S496=1,0.1,IF((S496+V496)/2=1,0.1,IF(W496="8M",0.15,IF(W496="7M",0.13,IF(W496="伪名",0.11,IF(E496&gt;信息总览!$B$4,IF(INT((G496-95)/10)&gt;5,0.09,0.07),IF(INT((I496-95)/10)&gt;5,0.09,0.07))))))))</f>
        <v>0.11</v>
      </c>
      <c r="U496" s="9">
        <f t="shared" si="54"/>
        <v>0.715</v>
      </c>
      <c r="V496" s="9">
        <f t="shared" si="55"/>
        <v>6</v>
      </c>
      <c r="W496" s="9" t="str">
        <f>IF(V496&gt;=8,"8M",IF(V496&gt;=7,"7M",IF(E496&lt;=信息总览!$B$4,IF(I496&gt;164,"伪名",""),IF(AND(E496&gt;信息总览!$B$4,E496&lt;26,G496&gt;164),"伪名",""))))</f>
        <v>伪名</v>
      </c>
      <c r="X496" s="19">
        <f t="shared" si="56"/>
        <v>14</v>
      </c>
    </row>
    <row r="497" hidden="1" spans="1:24">
      <c r="A497" s="9" t="str">
        <f t="shared" si="50"/>
        <v/>
      </c>
      <c r="B497" s="8">
        <v>18107436</v>
      </c>
      <c r="C497" s="8" t="s">
        <v>894</v>
      </c>
      <c r="E497" s="8">
        <v>23</v>
      </c>
      <c r="F497" s="8">
        <v>129</v>
      </c>
      <c r="G497" s="8">
        <v>135</v>
      </c>
      <c r="H497" s="8">
        <f>IFERROR(VLOOKUP(B497,球员对应球队!A:D,4,FALSE)-G497,"")</f>
        <v>0</v>
      </c>
      <c r="I497" s="8">
        <v>155</v>
      </c>
      <c r="J497" s="10" t="s">
        <v>181</v>
      </c>
      <c r="K497" s="10" t="s">
        <v>230</v>
      </c>
      <c r="L497" s="10" t="s">
        <v>140</v>
      </c>
      <c r="M497" s="10" t="str">
        <f>VLOOKUP(L497,信息总览!C:E,3,FALSE)</f>
        <v>乙级</v>
      </c>
      <c r="N497" s="8"/>
      <c r="O497" s="8"/>
      <c r="P497" s="18">
        <f t="shared" si="51"/>
        <v>3</v>
      </c>
      <c r="Q497" s="9">
        <f t="shared" si="52"/>
        <v>4</v>
      </c>
      <c r="R497" s="9">
        <f t="shared" si="53"/>
        <v>6</v>
      </c>
      <c r="S497" s="9">
        <f>IF(E497&gt;信息总览!$B$4,Q497,IF(I497&lt;140,Q497,(Q497+R497)/2))</f>
        <v>5</v>
      </c>
      <c r="T497" s="18">
        <f>IF(AND(J497="GK",W497&lt;&gt;""),0.1,IF(S497=1,0.1,IF((S497+V497)/2=1,0.1,IF(W497="8M",0.15,IF(W497="7M",0.13,IF(W497="伪名",0.11,IF(E497&gt;信息总览!$B$4,IF(INT((G497-95)/10)&gt;5,0.09,0.07),IF(INT((I497-95)/10)&gt;5,0.09,0.07))))))))</f>
        <v>0.09</v>
      </c>
      <c r="U497" s="9">
        <f t="shared" si="54"/>
        <v>0.45</v>
      </c>
      <c r="V497" s="9">
        <f t="shared" si="55"/>
        <v>4.5</v>
      </c>
      <c r="W497" s="9" t="str">
        <f>IF(V497&gt;=8,"8M",IF(V497&gt;=7,"7M",IF(E497&lt;=信息总览!$B$4,IF(I497&gt;164,"伪名",""),IF(AND(E497&gt;信息总览!$B$4,E497&lt;26,G497&gt;164),"伪名",""))))</f>
        <v/>
      </c>
      <c r="X497" s="19">
        <f t="shared" si="56"/>
        <v>20</v>
      </c>
    </row>
    <row r="498" hidden="1" spans="1:24">
      <c r="A498" s="9" t="str">
        <f t="shared" si="50"/>
        <v/>
      </c>
      <c r="B498" s="8">
        <v>24025792</v>
      </c>
      <c r="C498" s="12" t="s">
        <v>895</v>
      </c>
      <c r="D498" s="12"/>
      <c r="E498" s="8">
        <v>31</v>
      </c>
      <c r="F498" s="8">
        <v>113</v>
      </c>
      <c r="G498" s="8">
        <v>113</v>
      </c>
      <c r="H498" s="8">
        <f>IFERROR(VLOOKUP(B498,球员对应球队!A:D,4,FALSE)-G498,"")</f>
        <v>0</v>
      </c>
      <c r="I498" s="8">
        <v>120</v>
      </c>
      <c r="J498" s="10" t="s">
        <v>181</v>
      </c>
      <c r="K498" s="10" t="s">
        <v>592</v>
      </c>
      <c r="L498" s="10" t="s">
        <v>140</v>
      </c>
      <c r="M498" s="10" t="str">
        <f>VLOOKUP(L498,信息总览!C:E,3,FALSE)</f>
        <v>乙级</v>
      </c>
      <c r="N498" s="8"/>
      <c r="O498" s="8"/>
      <c r="P498" s="18">
        <f t="shared" si="51"/>
        <v>1</v>
      </c>
      <c r="Q498" s="9">
        <f t="shared" si="52"/>
        <v>1</v>
      </c>
      <c r="R498" s="9">
        <f t="shared" si="53"/>
        <v>2</v>
      </c>
      <c r="S498" s="9">
        <f>IF(E498&gt;信息总览!$B$4,Q498,IF(I498&lt;140,Q498,(Q498+R498)/2))</f>
        <v>1</v>
      </c>
      <c r="T498" s="18">
        <f>IF(AND(J498="GK",W498&lt;&gt;""),0.1,IF(S498=1,0.1,IF((S498+V498)/2=1,0.1,IF(W498="8M",0.15,IF(W498="7M",0.13,IF(W498="伪名",0.11,IF(E498&gt;信息总览!$B$4,IF(INT((G498-95)/10)&gt;5,0.09,0.07),IF(INT((I498-95)/10)&gt;5,0.09,0.07))))))))</f>
        <v>0.1</v>
      </c>
      <c r="U498" s="9">
        <f t="shared" si="54"/>
        <v>0.1</v>
      </c>
      <c r="V498" s="9">
        <f t="shared" si="55"/>
        <v>1</v>
      </c>
      <c r="W498" s="9" t="str">
        <f>IF(V498&gt;=8,"8M",IF(V498&gt;=7,"7M",IF(E498&lt;=信息总览!$B$4,IF(I498&gt;164,"伪名",""),IF(AND(E498&gt;信息总览!$B$4,E498&lt;26,G498&gt;164),"伪名",""))))</f>
        <v/>
      </c>
      <c r="X498" s="19">
        <f t="shared" si="56"/>
        <v>0</v>
      </c>
    </row>
    <row r="499" hidden="1" spans="1:24">
      <c r="A499" s="9" t="str">
        <f t="shared" si="50"/>
        <v>伪名</v>
      </c>
      <c r="B499" s="8">
        <v>2000141742</v>
      </c>
      <c r="C499" s="12" t="s">
        <v>896</v>
      </c>
      <c r="D499" s="12"/>
      <c r="E499" s="8">
        <v>22</v>
      </c>
      <c r="F499" s="8">
        <v>154</v>
      </c>
      <c r="G499" s="8">
        <v>161</v>
      </c>
      <c r="H499" s="8">
        <f>IFERROR(VLOOKUP(B499,球员对应球队!A:D,4,FALSE)-G499,"")</f>
        <v>0</v>
      </c>
      <c r="I499" s="8">
        <v>165</v>
      </c>
      <c r="J499" s="10" t="s">
        <v>178</v>
      </c>
      <c r="K499" s="10" t="s">
        <v>179</v>
      </c>
      <c r="L499" s="10" t="s">
        <v>140</v>
      </c>
      <c r="M499" s="10" t="str">
        <f>VLOOKUP(L499,信息总览!C:E,3,FALSE)</f>
        <v>乙级</v>
      </c>
      <c r="N499" s="8"/>
      <c r="O499" s="8"/>
      <c r="P499" s="18">
        <f t="shared" si="51"/>
        <v>5</v>
      </c>
      <c r="Q499" s="9">
        <f t="shared" si="52"/>
        <v>6</v>
      </c>
      <c r="R499" s="9">
        <f t="shared" si="53"/>
        <v>7</v>
      </c>
      <c r="S499" s="9">
        <f>IF(E499&gt;信息总览!$B$4,Q499,IF(I499&lt;140,Q499,(Q499+R499)/2))</f>
        <v>6.5</v>
      </c>
      <c r="T499" s="18">
        <f>IF(AND(J499="GK",W499&lt;&gt;""),0.1,IF(S499=1,0.1,IF((S499+V499)/2=1,0.1,IF(W499="8M",0.15,IF(W499="7M",0.13,IF(W499="伪名",0.11,IF(E499&gt;信息总览!$B$4,IF(INT((G499-95)/10)&gt;5,0.09,0.07),IF(INT((I499-95)/10)&gt;5,0.09,0.07))))))))</f>
        <v>0.11</v>
      </c>
      <c r="U499" s="9">
        <f t="shared" si="54"/>
        <v>0.715</v>
      </c>
      <c r="V499" s="9">
        <f t="shared" si="55"/>
        <v>6</v>
      </c>
      <c r="W499" s="9" t="str">
        <f>IF(V499&gt;=8,"8M",IF(V499&gt;=7,"7M",IF(E499&lt;=信息总览!$B$4,IF(I499&gt;164,"伪名",""),IF(AND(E499&gt;信息总览!$B$4,E499&lt;26,G499&gt;164),"伪名",""))))</f>
        <v>伪名</v>
      </c>
      <c r="X499" s="19">
        <f t="shared" si="56"/>
        <v>4</v>
      </c>
    </row>
    <row r="500" hidden="1" spans="1:24">
      <c r="A500" s="9" t="str">
        <f t="shared" si="50"/>
        <v/>
      </c>
      <c r="B500" s="8">
        <v>28126241</v>
      </c>
      <c r="C500" s="12" t="s">
        <v>897</v>
      </c>
      <c r="D500" s="12"/>
      <c r="E500" s="8">
        <v>22</v>
      </c>
      <c r="F500" s="8">
        <v>138</v>
      </c>
      <c r="G500" s="8">
        <v>138</v>
      </c>
      <c r="H500" s="8">
        <f>IFERROR(VLOOKUP(B500,球员对应球队!A:D,4,FALSE)-G500,"")</f>
        <v>0</v>
      </c>
      <c r="I500" s="8">
        <v>160</v>
      </c>
      <c r="J500" s="10" t="s">
        <v>178</v>
      </c>
      <c r="K500" s="10" t="s">
        <v>190</v>
      </c>
      <c r="L500" s="61" t="s">
        <v>140</v>
      </c>
      <c r="M500" s="10" t="str">
        <f>VLOOKUP(L500,信息总览!C:E,3,FALSE)</f>
        <v>乙级</v>
      </c>
      <c r="N500" s="8"/>
      <c r="O500" s="8"/>
      <c r="P500" s="18">
        <f t="shared" si="51"/>
        <v>4</v>
      </c>
      <c r="Q500" s="9">
        <f t="shared" si="52"/>
        <v>4</v>
      </c>
      <c r="R500" s="9">
        <f t="shared" si="53"/>
        <v>6</v>
      </c>
      <c r="S500" s="9">
        <f>IF(E500&gt;信息总览!$B$4,Q500,IF(I500&lt;140,Q500,(Q500+R500)/2))</f>
        <v>5</v>
      </c>
      <c r="T500" s="18">
        <f>IF(AND(J500="GK",W500&lt;&gt;""),0.1,IF(S500=1,0.1,IF((S500+V500)/2=1,0.1,IF(W500="8M",0.15,IF(W500="7M",0.13,IF(W500="伪名",0.11,IF(E500&gt;信息总览!$B$4,IF(INT((G500-95)/10)&gt;5,0.09,0.07),IF(INT((I500-95)/10)&gt;5,0.09,0.07))))))))</f>
        <v>0.09</v>
      </c>
      <c r="U500" s="9">
        <f t="shared" si="54"/>
        <v>0.45</v>
      </c>
      <c r="V500" s="9">
        <f t="shared" si="55"/>
        <v>5</v>
      </c>
      <c r="W500" s="9" t="str">
        <f>IF(V500&gt;=8,"8M",IF(V500&gt;=7,"7M",IF(E500&lt;=信息总览!$B$4,IF(I500&gt;164,"伪名",""),IF(AND(E500&gt;信息总览!$B$4,E500&lt;26,G500&gt;164),"伪名",""))))</f>
        <v/>
      </c>
      <c r="X500" s="19">
        <f t="shared" si="56"/>
        <v>22</v>
      </c>
    </row>
    <row r="501" hidden="1" spans="1:24">
      <c r="A501" s="9" t="str">
        <f t="shared" si="50"/>
        <v/>
      </c>
      <c r="B501" s="8">
        <v>18105831</v>
      </c>
      <c r="C501" s="8" t="s">
        <v>898</v>
      </c>
      <c r="E501" s="8">
        <v>24</v>
      </c>
      <c r="F501" s="8">
        <v>145</v>
      </c>
      <c r="G501" s="8">
        <v>146</v>
      </c>
      <c r="H501" s="8">
        <f>IFERROR(VLOOKUP(B501,球员对应球队!A:D,4,FALSE)-G501,"")</f>
        <v>0</v>
      </c>
      <c r="I501" s="8">
        <v>153</v>
      </c>
      <c r="J501" s="10" t="s">
        <v>209</v>
      </c>
      <c r="K501" s="10" t="s">
        <v>249</v>
      </c>
      <c r="L501" s="10" t="s">
        <v>140</v>
      </c>
      <c r="M501" s="10" t="str">
        <f>VLOOKUP(L501,信息总览!C:E,3,FALSE)</f>
        <v>乙级</v>
      </c>
      <c r="P501" s="18">
        <f t="shared" si="51"/>
        <v>5</v>
      </c>
      <c r="Q501" s="9">
        <f t="shared" si="52"/>
        <v>5</v>
      </c>
      <c r="R501" s="9">
        <f t="shared" si="53"/>
        <v>5</v>
      </c>
      <c r="S501" s="9">
        <f>IF(E501&gt;信息总览!$B$4,Q501,IF(I501&lt;140,Q501,(Q501+R501)/2))</f>
        <v>5</v>
      </c>
      <c r="T501" s="18">
        <f>IF(AND(J501="GK",W501&lt;&gt;""),0.1,IF(S501=1,0.1,IF((S501+V501)/2=1,0.1,IF(W501="8M",0.15,IF(W501="7M",0.13,IF(W501="伪名",0.11,IF(E501&gt;信息总览!$B$4,IF(INT((G501-95)/10)&gt;5,0.09,0.07),IF(INT((I501-95)/10)&gt;5,0.09,0.07))))))))</f>
        <v>0.07</v>
      </c>
      <c r="U501" s="9">
        <f t="shared" si="54"/>
        <v>0.35</v>
      </c>
      <c r="V501" s="9">
        <f t="shared" si="55"/>
        <v>5</v>
      </c>
      <c r="W501" s="9" t="str">
        <f>IF(V501&gt;=8,"8M",IF(V501&gt;=7,"7M",IF(E501&lt;=信息总览!$B$4,IF(I501&gt;164,"伪名",""),IF(AND(E501&gt;信息总览!$B$4,E501&lt;26,G501&gt;164),"伪名",""))))</f>
        <v/>
      </c>
      <c r="X501" s="19">
        <f t="shared" si="56"/>
        <v>0</v>
      </c>
    </row>
    <row r="502" hidden="1" spans="1:24">
      <c r="A502" s="9" t="str">
        <f t="shared" si="50"/>
        <v/>
      </c>
      <c r="B502" s="8">
        <v>53174131</v>
      </c>
      <c r="C502" s="8" t="s">
        <v>899</v>
      </c>
      <c r="E502" s="8">
        <v>22</v>
      </c>
      <c r="F502" s="8">
        <v>142</v>
      </c>
      <c r="G502" s="8">
        <v>142</v>
      </c>
      <c r="H502" s="8">
        <f>IFERROR(VLOOKUP(B502,球员对应球队!A:D,4,FALSE)-G502,"")</f>
        <v>0</v>
      </c>
      <c r="I502" s="8">
        <v>160</v>
      </c>
      <c r="J502" s="10" t="s">
        <v>189</v>
      </c>
      <c r="K502" s="10" t="s">
        <v>228</v>
      </c>
      <c r="L502" s="10" t="s">
        <v>140</v>
      </c>
      <c r="M502" s="10" t="str">
        <f>VLOOKUP(L502,信息总览!C:E,3,FALSE)</f>
        <v>乙级</v>
      </c>
      <c r="N502" s="8"/>
      <c r="O502" s="8"/>
      <c r="P502" s="18">
        <f t="shared" si="51"/>
        <v>4</v>
      </c>
      <c r="Q502" s="9">
        <f t="shared" si="52"/>
        <v>4</v>
      </c>
      <c r="R502" s="9">
        <f t="shared" si="53"/>
        <v>6</v>
      </c>
      <c r="S502" s="9">
        <f>IF(E502&gt;信息总览!$B$4,Q502,IF(I502&lt;140,Q502,(Q502+R502)/2))</f>
        <v>5</v>
      </c>
      <c r="T502" s="18">
        <f>IF(AND(J502="GK",W502&lt;&gt;""),0.1,IF(S502=1,0.1,IF((S502+V502)/2=1,0.1,IF(W502="8M",0.15,IF(W502="7M",0.13,IF(W502="伪名",0.11,IF(E502&gt;信息总览!$B$4,IF(INT((G502-95)/10)&gt;5,0.09,0.07),IF(INT((I502-95)/10)&gt;5,0.09,0.07))))))))</f>
        <v>0.09</v>
      </c>
      <c r="U502" s="9">
        <f t="shared" si="54"/>
        <v>0.45</v>
      </c>
      <c r="V502" s="9">
        <f t="shared" si="55"/>
        <v>5</v>
      </c>
      <c r="W502" s="9" t="str">
        <f>IF(V502&gt;=8,"8M",IF(V502&gt;=7,"7M",IF(E502&lt;=信息总览!$B$4,IF(I502&gt;164,"伪名",""),IF(AND(E502&gt;信息总览!$B$4,E502&lt;26,G502&gt;164),"伪名",""))))</f>
        <v/>
      </c>
      <c r="X502" s="19">
        <f t="shared" si="56"/>
        <v>18</v>
      </c>
    </row>
    <row r="503" hidden="1" spans="1:24">
      <c r="A503" s="9" t="str">
        <f t="shared" si="50"/>
        <v/>
      </c>
      <c r="B503" s="8">
        <v>53063430</v>
      </c>
      <c r="C503" s="12" t="s">
        <v>900</v>
      </c>
      <c r="D503" s="12"/>
      <c r="E503" s="8">
        <v>29</v>
      </c>
      <c r="F503" s="8">
        <v>150</v>
      </c>
      <c r="G503" s="8">
        <v>150</v>
      </c>
      <c r="H503" s="8">
        <f>IFERROR(VLOOKUP(B503,球员对应球队!A:D,4,FALSE)-G503,"")</f>
        <v>0</v>
      </c>
      <c r="I503" s="8">
        <v>152</v>
      </c>
      <c r="J503" s="10" t="s">
        <v>189</v>
      </c>
      <c r="K503" s="10" t="s">
        <v>324</v>
      </c>
      <c r="L503" s="10" t="s">
        <v>48</v>
      </c>
      <c r="M503" s="10" t="str">
        <f>VLOOKUP(L503,信息总览!C:E,3,FALSE)</f>
        <v>超级</v>
      </c>
      <c r="P503" s="18">
        <f t="shared" si="51"/>
        <v>5</v>
      </c>
      <c r="Q503" s="9">
        <f t="shared" si="52"/>
        <v>5</v>
      </c>
      <c r="R503" s="9">
        <f t="shared" si="53"/>
        <v>5</v>
      </c>
      <c r="S503" s="9">
        <f>IF(E503&gt;信息总览!$B$4,Q503,IF(I503&lt;140,Q503,(Q503+R503)/2))</f>
        <v>5</v>
      </c>
      <c r="T503" s="18">
        <f>IF(AND(J503="GK",W503&lt;&gt;""),0.1,IF(S503=1,0.1,IF((S503+V503)/2=1,0.1,IF(W503="8M",0.15,IF(W503="7M",0.13,IF(W503="伪名",0.11,IF(E503&gt;信息总览!$B$4,IF(INT((G503-95)/10)&gt;5,0.09,0.07),IF(INT((I503-95)/10)&gt;5,0.09,0.07))))))))</f>
        <v>0.07</v>
      </c>
      <c r="U503" s="9">
        <f t="shared" si="54"/>
        <v>0.35</v>
      </c>
      <c r="V503" s="9">
        <f t="shared" si="55"/>
        <v>5</v>
      </c>
      <c r="W503" s="9" t="str">
        <f>IF(V503&gt;=8,"8M",IF(V503&gt;=7,"7M",IF(E503&lt;=信息总览!$B$4,IF(I503&gt;164,"伪名",""),IF(AND(E503&gt;信息总览!$B$4,E503&lt;26,G503&gt;164),"伪名",""))))</f>
        <v/>
      </c>
      <c r="X503" s="19">
        <f t="shared" si="56"/>
        <v>0</v>
      </c>
    </row>
    <row r="504" hidden="1" spans="1:24">
      <c r="A504" s="9" t="str">
        <f t="shared" si="50"/>
        <v/>
      </c>
      <c r="B504" s="8">
        <v>19270493</v>
      </c>
      <c r="C504" s="12" t="s">
        <v>901</v>
      </c>
      <c r="D504" s="12"/>
      <c r="E504" s="8">
        <v>28</v>
      </c>
      <c r="F504" s="8">
        <v>162</v>
      </c>
      <c r="G504" s="8">
        <v>162</v>
      </c>
      <c r="H504" s="8">
        <f>IFERROR(VLOOKUP(B504,球员对应球队!A:D,4,FALSE)-G504,"")</f>
        <v>0</v>
      </c>
      <c r="I504" s="8">
        <v>169</v>
      </c>
      <c r="J504" s="10" t="s">
        <v>216</v>
      </c>
      <c r="K504" s="10" t="s">
        <v>226</v>
      </c>
      <c r="L504" s="10" t="s">
        <v>48</v>
      </c>
      <c r="M504" s="10" t="str">
        <f>VLOOKUP(L504,信息总览!C:E,3,FALSE)</f>
        <v>超级</v>
      </c>
      <c r="N504" s="8"/>
      <c r="O504" s="8"/>
      <c r="P504" s="18">
        <f t="shared" si="51"/>
        <v>6</v>
      </c>
      <c r="Q504" s="9">
        <f t="shared" si="52"/>
        <v>6</v>
      </c>
      <c r="R504" s="9">
        <f t="shared" si="53"/>
        <v>7</v>
      </c>
      <c r="S504" s="9">
        <f>IF(E504&gt;信息总览!$B$4,Q504,IF(I504&lt;140,Q504,(Q504+R504)/2))</f>
        <v>6</v>
      </c>
      <c r="T504" s="18">
        <f>IF(AND(J504="GK",W504&lt;&gt;""),0.1,IF(S504=1,0.1,IF((S504+V504)/2=1,0.1,IF(W504="8M",0.15,IF(W504="7M",0.13,IF(W504="伪名",0.11,IF(E504&gt;信息总览!$B$4,IF(INT((G504-95)/10)&gt;5,0.09,0.07),IF(INT((I504-95)/10)&gt;5,0.09,0.07))))))))</f>
        <v>0.09</v>
      </c>
      <c r="U504" s="9">
        <f t="shared" si="54"/>
        <v>0.54</v>
      </c>
      <c r="V504" s="9">
        <f t="shared" si="55"/>
        <v>6</v>
      </c>
      <c r="W504" s="9" t="str">
        <f>IF(V504&gt;=8,"8M",IF(V504&gt;=7,"7M",IF(E504&lt;=信息总览!$B$4,IF(I504&gt;164,"伪名",""),IF(AND(E504&gt;信息总览!$B$4,E504&lt;26,G504&gt;164),"伪名",""))))</f>
        <v/>
      </c>
      <c r="X504" s="19">
        <f t="shared" si="56"/>
        <v>0</v>
      </c>
    </row>
    <row r="505" hidden="1" spans="1:24">
      <c r="A505" s="9" t="str">
        <f t="shared" si="50"/>
        <v/>
      </c>
      <c r="B505" s="8">
        <v>18104985</v>
      </c>
      <c r="C505" s="8" t="s">
        <v>902</v>
      </c>
      <c r="E505" s="8">
        <v>26</v>
      </c>
      <c r="F505" s="8">
        <v>147</v>
      </c>
      <c r="G505" s="8">
        <v>147</v>
      </c>
      <c r="H505" s="8">
        <f>IFERROR(VLOOKUP(B505,球员对应球队!A:D,4,FALSE)-G505,"")</f>
        <v>0</v>
      </c>
      <c r="I505" s="8">
        <v>155</v>
      </c>
      <c r="J505" s="10" t="s">
        <v>178</v>
      </c>
      <c r="K505" s="10" t="s">
        <v>903</v>
      </c>
      <c r="L505" s="10" t="s">
        <v>48</v>
      </c>
      <c r="M505" s="10" t="str">
        <f>VLOOKUP(L505,信息总览!C:E,3,FALSE)</f>
        <v>超级</v>
      </c>
      <c r="N505" s="8"/>
      <c r="O505" s="8"/>
      <c r="P505" s="18">
        <f t="shared" si="51"/>
        <v>5</v>
      </c>
      <c r="Q505" s="9">
        <f t="shared" si="52"/>
        <v>5</v>
      </c>
      <c r="R505" s="9">
        <f t="shared" si="53"/>
        <v>6</v>
      </c>
      <c r="S505" s="9">
        <f>IF(E505&gt;信息总览!$B$4,Q505,IF(I505&lt;140,Q505,(Q505+R505)/2))</f>
        <v>5</v>
      </c>
      <c r="T505" s="18">
        <f>IF(AND(J505="GK",W505&lt;&gt;""),0.1,IF(S505=1,0.1,IF((S505+V505)/2=1,0.1,IF(W505="8M",0.15,IF(W505="7M",0.13,IF(W505="伪名",0.11,IF(E505&gt;信息总览!$B$4,IF(INT((G505-95)/10)&gt;5,0.09,0.07),IF(INT((I505-95)/10)&gt;5,0.09,0.07))))))))</f>
        <v>0.07</v>
      </c>
      <c r="U505" s="9">
        <f t="shared" si="54"/>
        <v>0.35</v>
      </c>
      <c r="V505" s="9">
        <f t="shared" si="55"/>
        <v>5</v>
      </c>
      <c r="W505" s="9" t="str">
        <f>IF(V505&gt;=8,"8M",IF(V505&gt;=7,"7M",IF(E505&lt;=信息总览!$B$4,IF(I505&gt;164,"伪名",""),IF(AND(E505&gt;信息总览!$B$4,E505&lt;26,G505&gt;164),"伪名",""))))</f>
        <v/>
      </c>
      <c r="X505" s="19">
        <f t="shared" si="56"/>
        <v>0</v>
      </c>
    </row>
    <row r="506" hidden="1" spans="1:24">
      <c r="A506" s="9" t="str">
        <f t="shared" si="50"/>
        <v/>
      </c>
      <c r="B506" s="12">
        <v>43429372</v>
      </c>
      <c r="C506" s="12" t="s">
        <v>904</v>
      </c>
      <c r="D506" s="12"/>
      <c r="E506" s="8">
        <v>24</v>
      </c>
      <c r="F506" s="8">
        <v>134</v>
      </c>
      <c r="G506" s="8">
        <v>134</v>
      </c>
      <c r="H506" s="8">
        <f>IFERROR(VLOOKUP(B506,球员对应球队!A:D,4,FALSE)-G506,"")</f>
        <v>0</v>
      </c>
      <c r="I506" s="8">
        <v>144</v>
      </c>
      <c r="J506" s="10" t="s">
        <v>449</v>
      </c>
      <c r="K506" s="10" t="s">
        <v>236</v>
      </c>
      <c r="L506" s="10" t="s">
        <v>48</v>
      </c>
      <c r="M506" s="10" t="str">
        <f>VLOOKUP(L506,信息总览!C:E,3,FALSE)</f>
        <v>超级</v>
      </c>
      <c r="N506" s="8"/>
      <c r="O506" s="8"/>
      <c r="P506" s="18">
        <f t="shared" si="51"/>
        <v>3</v>
      </c>
      <c r="Q506" s="9">
        <f t="shared" si="52"/>
        <v>3</v>
      </c>
      <c r="R506" s="9">
        <f t="shared" si="53"/>
        <v>4</v>
      </c>
      <c r="S506" s="9">
        <f>IF(E506&gt;信息总览!$B$4,Q506,IF(I506&lt;140,Q506,(Q506+R506)/2))</f>
        <v>3.5</v>
      </c>
      <c r="T506" s="18">
        <f>IF(AND(J506="GK",W506&lt;&gt;""),0.1,IF(S506=1,0.1,IF((S506+V506)/2=1,0.1,IF(W506="8M",0.15,IF(W506="7M",0.13,IF(W506="伪名",0.11,IF(E506&gt;信息总览!$B$4,IF(INT((G506-95)/10)&gt;5,0.09,0.07),IF(INT((I506-95)/10)&gt;5,0.09,0.07))))))))</f>
        <v>0.07</v>
      </c>
      <c r="U506" s="9">
        <f t="shared" si="54"/>
        <v>0.245</v>
      </c>
      <c r="V506" s="9">
        <f t="shared" si="55"/>
        <v>3.5</v>
      </c>
      <c r="W506" s="9" t="str">
        <f>IF(V506&gt;=8,"8M",IF(V506&gt;=7,"7M",IF(E506&lt;=信息总览!$B$4,IF(I506&gt;164,"伪名",""),IF(AND(E506&gt;信息总览!$B$4,E506&lt;26,G506&gt;164),"伪名",""))))</f>
        <v/>
      </c>
      <c r="X506" s="19">
        <f t="shared" si="56"/>
        <v>0</v>
      </c>
    </row>
    <row r="507" hidden="1" spans="1:24">
      <c r="A507" s="9" t="str">
        <f t="shared" si="50"/>
        <v/>
      </c>
      <c r="B507" s="8">
        <v>83261140</v>
      </c>
      <c r="C507" s="12" t="s">
        <v>905</v>
      </c>
      <c r="D507" s="12"/>
      <c r="E507" s="8">
        <v>22</v>
      </c>
      <c r="F507" s="8">
        <v>151</v>
      </c>
      <c r="G507" s="8">
        <v>157</v>
      </c>
      <c r="H507" s="8">
        <f>IFERROR(VLOOKUP(B507,球员对应球队!A:D,4,FALSE)-G507,"")</f>
        <v>0</v>
      </c>
      <c r="I507" s="8">
        <v>162</v>
      </c>
      <c r="J507" s="10" t="s">
        <v>425</v>
      </c>
      <c r="K507" s="10" t="s">
        <v>214</v>
      </c>
      <c r="L507" s="10" t="s">
        <v>48</v>
      </c>
      <c r="M507" s="10" t="str">
        <f>VLOOKUP(L507,信息总览!C:E,3,FALSE)</f>
        <v>超级</v>
      </c>
      <c r="N507" s="8"/>
      <c r="O507" s="8"/>
      <c r="P507" s="18">
        <f t="shared" si="51"/>
        <v>5</v>
      </c>
      <c r="Q507" s="9">
        <f t="shared" si="52"/>
        <v>6</v>
      </c>
      <c r="R507" s="9">
        <f t="shared" si="53"/>
        <v>6</v>
      </c>
      <c r="S507" s="9">
        <f>IF(E507&gt;信息总览!$B$4,Q507,IF(I507&lt;140,Q507,(Q507+R507)/2))</f>
        <v>6</v>
      </c>
      <c r="T507" s="18">
        <f>IF(AND(J507="GK",W507&lt;&gt;""),0.1,IF(S507=1,0.1,IF((S507+V507)/2=1,0.1,IF(W507="8M",0.15,IF(W507="7M",0.13,IF(W507="伪名",0.11,IF(E507&gt;信息总览!$B$4,IF(INT((G507-95)/10)&gt;5,0.09,0.07),IF(INT((I507-95)/10)&gt;5,0.09,0.07))))))))</f>
        <v>0.09</v>
      </c>
      <c r="U507" s="9">
        <f t="shared" si="54"/>
        <v>0.54</v>
      </c>
      <c r="V507" s="9">
        <f t="shared" si="55"/>
        <v>5.5</v>
      </c>
      <c r="W507" s="9" t="str">
        <f>IF(V507&gt;=8,"8M",IF(V507&gt;=7,"7M",IF(E507&lt;=信息总览!$B$4,IF(I507&gt;164,"伪名",""),IF(AND(E507&gt;信息总览!$B$4,E507&lt;26,G507&gt;164),"伪名",""))))</f>
        <v/>
      </c>
      <c r="X507" s="19">
        <f t="shared" si="56"/>
        <v>5</v>
      </c>
    </row>
    <row r="508" hidden="1" spans="1:24">
      <c r="A508" s="9" t="str">
        <f t="shared" si="50"/>
        <v/>
      </c>
      <c r="B508" s="8">
        <v>14250859</v>
      </c>
      <c r="C508" s="12" t="s">
        <v>906</v>
      </c>
      <c r="D508" s="12"/>
      <c r="E508" s="8">
        <v>22</v>
      </c>
      <c r="F508" s="8">
        <v>148</v>
      </c>
      <c r="G508" s="8">
        <v>148</v>
      </c>
      <c r="H508" s="8">
        <f>IFERROR(VLOOKUP(B508,球员对应球队!A:D,4,FALSE)-G508,"")</f>
        <v>0</v>
      </c>
      <c r="I508" s="8">
        <v>157</v>
      </c>
      <c r="J508" s="10" t="s">
        <v>232</v>
      </c>
      <c r="K508" s="10" t="s">
        <v>255</v>
      </c>
      <c r="L508" s="10" t="s">
        <v>48</v>
      </c>
      <c r="M508" s="10" t="str">
        <f>VLOOKUP(L508,信息总览!C:E,3,FALSE)</f>
        <v>超级</v>
      </c>
      <c r="N508" s="8"/>
      <c r="O508" s="8"/>
      <c r="P508" s="18">
        <f t="shared" si="51"/>
        <v>5</v>
      </c>
      <c r="Q508" s="9">
        <f t="shared" si="52"/>
        <v>5</v>
      </c>
      <c r="R508" s="9">
        <f t="shared" si="53"/>
        <v>6</v>
      </c>
      <c r="S508" s="9">
        <f>IF(E508&gt;信息总览!$B$4,Q508,IF(I508&lt;140,Q508,(Q508+R508)/2))</f>
        <v>5.5</v>
      </c>
      <c r="T508" s="18">
        <f>IF(AND(J508="GK",W508&lt;&gt;""),0.1,IF(S508=1,0.1,IF((S508+V508)/2=1,0.1,IF(W508="8M",0.15,IF(W508="7M",0.13,IF(W508="伪名",0.11,IF(E508&gt;信息总览!$B$4,IF(INT((G508-95)/10)&gt;5,0.09,0.07),IF(INT((I508-95)/10)&gt;5,0.09,0.07))))))))</f>
        <v>0.09</v>
      </c>
      <c r="U508" s="9">
        <f t="shared" si="54"/>
        <v>0.495</v>
      </c>
      <c r="V508" s="9">
        <f t="shared" si="55"/>
        <v>5.5</v>
      </c>
      <c r="W508" s="9" t="str">
        <f>IF(V508&gt;=8,"8M",IF(V508&gt;=7,"7M",IF(E508&lt;=信息总览!$B$4,IF(I508&gt;164,"伪名",""),IF(AND(E508&gt;信息总览!$B$4,E508&lt;26,G508&gt;164),"伪名",""))))</f>
        <v/>
      </c>
      <c r="X508" s="19">
        <f t="shared" si="56"/>
        <v>9</v>
      </c>
    </row>
    <row r="509" hidden="1" spans="1:24">
      <c r="A509" s="9" t="str">
        <f t="shared" si="50"/>
        <v/>
      </c>
      <c r="B509" s="8">
        <v>29226000</v>
      </c>
      <c r="C509" s="12" t="s">
        <v>907</v>
      </c>
      <c r="D509" s="12"/>
      <c r="E509" s="8">
        <v>23</v>
      </c>
      <c r="F509" s="8">
        <v>149</v>
      </c>
      <c r="G509" s="8">
        <v>155</v>
      </c>
      <c r="H509" s="8">
        <f>IFERROR(VLOOKUP(B509,球员对应球队!A:D,4,FALSE)-G509,"")</f>
        <v>0</v>
      </c>
      <c r="I509" s="8">
        <v>160</v>
      </c>
      <c r="J509" s="10" t="s">
        <v>525</v>
      </c>
      <c r="K509" s="10" t="s">
        <v>190</v>
      </c>
      <c r="L509" s="10" t="s">
        <v>48</v>
      </c>
      <c r="M509" s="10" t="str">
        <f>VLOOKUP(L509,信息总览!C:E,3,FALSE)</f>
        <v>超级</v>
      </c>
      <c r="N509" s="8"/>
      <c r="O509" s="8"/>
      <c r="P509" s="18">
        <f t="shared" si="51"/>
        <v>5</v>
      </c>
      <c r="Q509" s="9">
        <f t="shared" si="52"/>
        <v>6</v>
      </c>
      <c r="R509" s="9">
        <f t="shared" si="53"/>
        <v>6</v>
      </c>
      <c r="S509" s="9">
        <f>IF(E509&gt;信息总览!$B$4,Q509,IF(I509&lt;140,Q509,(Q509+R509)/2))</f>
        <v>6</v>
      </c>
      <c r="T509" s="18">
        <f>IF(AND(J509="GK",W509&lt;&gt;""),0.1,IF(S509=1,0.1,IF((S509+V509)/2=1,0.1,IF(W509="8M",0.15,IF(W509="7M",0.13,IF(W509="伪名",0.11,IF(E509&gt;信息总览!$B$4,IF(INT((G509-95)/10)&gt;5,0.09,0.07),IF(INT((I509-95)/10)&gt;5,0.09,0.07))))))))</f>
        <v>0.09</v>
      </c>
      <c r="U509" s="9">
        <f t="shared" si="54"/>
        <v>0.54</v>
      </c>
      <c r="V509" s="9">
        <f t="shared" si="55"/>
        <v>5.5</v>
      </c>
      <c r="W509" s="9" t="str">
        <f>IF(V509&gt;=8,"8M",IF(V509&gt;=7,"7M",IF(E509&lt;=信息总览!$B$4,IF(I509&gt;164,"伪名",""),IF(AND(E509&gt;信息总览!$B$4,E509&lt;26,G509&gt;164),"伪名",""))))</f>
        <v/>
      </c>
      <c r="X509" s="19">
        <f t="shared" si="56"/>
        <v>5</v>
      </c>
    </row>
    <row r="510" hidden="1" spans="1:24">
      <c r="A510" s="9" t="str">
        <f t="shared" si="50"/>
        <v>7M</v>
      </c>
      <c r="B510" s="8">
        <v>24060473</v>
      </c>
      <c r="C510" s="12" t="s">
        <v>908</v>
      </c>
      <c r="D510" s="12"/>
      <c r="E510" s="8">
        <v>23</v>
      </c>
      <c r="F510" s="8">
        <v>158</v>
      </c>
      <c r="G510" s="8">
        <v>166</v>
      </c>
      <c r="H510" s="8">
        <f>IFERROR(VLOOKUP(B510,球员对应球队!A:D,4,FALSE)-G510,"")</f>
        <v>0</v>
      </c>
      <c r="I510" s="8">
        <v>180</v>
      </c>
      <c r="J510" s="10" t="s">
        <v>184</v>
      </c>
      <c r="K510" s="10" t="s">
        <v>592</v>
      </c>
      <c r="L510" s="10" t="s">
        <v>48</v>
      </c>
      <c r="M510" s="10" t="str">
        <f>VLOOKUP(L510,信息总览!C:E,3,FALSE)</f>
        <v>超级</v>
      </c>
      <c r="N510" s="8"/>
      <c r="O510" s="8"/>
      <c r="P510" s="18">
        <f t="shared" si="51"/>
        <v>6</v>
      </c>
      <c r="Q510" s="9">
        <f t="shared" si="52"/>
        <v>7</v>
      </c>
      <c r="R510" s="9">
        <f t="shared" si="53"/>
        <v>8</v>
      </c>
      <c r="S510" s="9">
        <f>IF(E510&gt;信息总览!$B$4,Q510,IF(I510&lt;140,Q510,(Q510+R510)/2))</f>
        <v>7.5</v>
      </c>
      <c r="T510" s="18">
        <f>IF(AND(J510="GK",W510&lt;&gt;""),0.1,IF(S510=1,0.1,IF((S510+V510)/2=1,0.1,IF(W510="8M",0.15,IF(W510="7M",0.13,IF(W510="伪名",0.11,IF(E510&gt;信息总览!$B$4,IF(INT((G510-95)/10)&gt;5,0.09,0.07),IF(INT((I510-95)/10)&gt;5,0.09,0.07))))))))</f>
        <v>0.13</v>
      </c>
      <c r="U510" s="9">
        <f t="shared" si="54"/>
        <v>0.975</v>
      </c>
      <c r="V510" s="9">
        <f t="shared" si="55"/>
        <v>7</v>
      </c>
      <c r="W510" s="9" t="str">
        <f>IF(V510&gt;=8,"8M",IF(V510&gt;=7,"7M",IF(E510&lt;=信息总览!$B$4,IF(I510&gt;164,"伪名",""),IF(AND(E510&gt;信息总览!$B$4,E510&lt;26,G510&gt;164),"伪名",""))))</f>
        <v>7M</v>
      </c>
      <c r="X510" s="19">
        <f t="shared" si="56"/>
        <v>14</v>
      </c>
    </row>
    <row r="511" hidden="1" spans="1:24">
      <c r="A511" s="9" t="str">
        <f t="shared" si="50"/>
        <v/>
      </c>
      <c r="B511" s="8">
        <v>76056439</v>
      </c>
      <c r="C511" s="12" t="s">
        <v>909</v>
      </c>
      <c r="D511" s="12"/>
      <c r="E511" s="8">
        <v>25</v>
      </c>
      <c r="F511" s="8">
        <v>114</v>
      </c>
      <c r="G511" s="8">
        <v>114</v>
      </c>
      <c r="H511" s="8">
        <f>IFERROR(VLOOKUP(B511,球员对应球队!A:D,4,FALSE)-G511,"")</f>
        <v>0</v>
      </c>
      <c r="I511" s="8">
        <v>119</v>
      </c>
      <c r="J511" s="10" t="s">
        <v>181</v>
      </c>
      <c r="K511" s="10" t="s">
        <v>276</v>
      </c>
      <c r="L511" s="10" t="s">
        <v>48</v>
      </c>
      <c r="M511" s="10" t="str">
        <f>VLOOKUP(L511,信息总览!C:E,3,FALSE)</f>
        <v>超级</v>
      </c>
      <c r="N511" s="8"/>
      <c r="O511" s="8"/>
      <c r="P511" s="18">
        <f t="shared" si="51"/>
        <v>1</v>
      </c>
      <c r="Q511" s="9">
        <f t="shared" si="52"/>
        <v>1</v>
      </c>
      <c r="R511" s="9">
        <f t="shared" si="53"/>
        <v>2</v>
      </c>
      <c r="S511" s="9">
        <f>IF(E511&gt;信息总览!$B$4,Q511,IF(I511&lt;140,Q511,(Q511+R511)/2))</f>
        <v>1</v>
      </c>
      <c r="T511" s="18">
        <f>IF(AND(J511="GK",W511&lt;&gt;""),0.1,IF(S511=1,0.1,IF((S511+V511)/2=1,0.1,IF(W511="8M",0.15,IF(W511="7M",0.13,IF(W511="伪名",0.11,IF(E511&gt;信息总览!$B$4,IF(INT((G511-95)/10)&gt;5,0.09,0.07),IF(INT((I511-95)/10)&gt;5,0.09,0.07))))))))</f>
        <v>0.1</v>
      </c>
      <c r="U511" s="9">
        <f t="shared" si="54"/>
        <v>0.1</v>
      </c>
      <c r="V511" s="9">
        <f t="shared" si="55"/>
        <v>1.5</v>
      </c>
      <c r="W511" s="9" t="str">
        <f>IF(V511&gt;=8,"8M",IF(V511&gt;=7,"7M",IF(E511&lt;=信息总览!$B$4,IF(I511&gt;164,"伪名",""),IF(AND(E511&gt;信息总览!$B$4,E511&lt;26,G511&gt;164),"伪名",""))))</f>
        <v/>
      </c>
      <c r="X511" s="19">
        <f t="shared" si="56"/>
        <v>0</v>
      </c>
    </row>
    <row r="512" hidden="1" spans="1:24">
      <c r="A512" s="9" t="str">
        <f t="shared" si="50"/>
        <v>7M</v>
      </c>
      <c r="B512" s="8">
        <v>14183207</v>
      </c>
      <c r="C512" s="12" t="s">
        <v>910</v>
      </c>
      <c r="D512" s="12"/>
      <c r="E512" s="8">
        <v>25</v>
      </c>
      <c r="F512" s="8">
        <v>170</v>
      </c>
      <c r="G512" s="8">
        <v>180</v>
      </c>
      <c r="H512" s="8">
        <f>IFERROR(VLOOKUP(B512,球员对应球队!A:D,4,FALSE)-G512,"")</f>
        <v>0</v>
      </c>
      <c r="I512" s="8">
        <v>180</v>
      </c>
      <c r="J512" s="10" t="s">
        <v>383</v>
      </c>
      <c r="K512" s="10" t="s">
        <v>255</v>
      </c>
      <c r="L512" s="10" t="s">
        <v>48</v>
      </c>
      <c r="M512" s="10" t="str">
        <f>VLOOKUP(L512,信息总览!C:E,3,FALSE)</f>
        <v>超级</v>
      </c>
      <c r="N512" s="8"/>
      <c r="O512" s="8"/>
      <c r="P512" s="18">
        <f t="shared" si="51"/>
        <v>7</v>
      </c>
      <c r="Q512" s="9">
        <f t="shared" si="52"/>
        <v>8</v>
      </c>
      <c r="R512" s="9">
        <f t="shared" si="53"/>
        <v>8</v>
      </c>
      <c r="S512" s="9">
        <f>IF(E512&gt;信息总览!$B$4,Q512,IF(I512&lt;140,Q512,(Q512+R512)/2))</f>
        <v>8</v>
      </c>
      <c r="T512" s="18">
        <f>IF(AND(J512="GK",W512&lt;&gt;""),0.1,IF(S512=1,0.1,IF((S512+V512)/2=1,0.1,IF(W512="8M",0.15,IF(W512="7M",0.13,IF(W512="伪名",0.11,IF(E512&gt;信息总览!$B$4,IF(INT((G512-95)/10)&gt;5,0.09,0.07),IF(INT((I512-95)/10)&gt;5,0.09,0.07))))))))</f>
        <v>0.13</v>
      </c>
      <c r="U512" s="9">
        <f t="shared" si="54"/>
        <v>1.04</v>
      </c>
      <c r="V512" s="9">
        <f t="shared" si="55"/>
        <v>7.5</v>
      </c>
      <c r="W512" s="9" t="str">
        <f>IF(V512&gt;=8,"8M",IF(V512&gt;=7,"7M",IF(E512&lt;=信息总览!$B$4,IF(I512&gt;164,"伪名",""),IF(AND(E512&gt;信息总览!$B$4,E512&lt;26,G512&gt;164),"伪名",""))))</f>
        <v>7M</v>
      </c>
      <c r="X512" s="19">
        <f t="shared" si="56"/>
        <v>0</v>
      </c>
    </row>
    <row r="513" hidden="1" spans="1:24">
      <c r="A513" s="9" t="str">
        <f t="shared" si="50"/>
        <v>伪名</v>
      </c>
      <c r="B513" s="8">
        <v>2000138835</v>
      </c>
      <c r="C513" s="12" t="s">
        <v>911</v>
      </c>
      <c r="D513" s="12"/>
      <c r="E513" s="8">
        <v>20</v>
      </c>
      <c r="F513" s="8">
        <v>156</v>
      </c>
      <c r="G513" s="8">
        <v>163</v>
      </c>
      <c r="H513" s="8">
        <f>IFERROR(VLOOKUP(B513,球员对应球队!A:D,4,FALSE)-G513,"")</f>
        <v>0</v>
      </c>
      <c r="I513" s="8">
        <v>171</v>
      </c>
      <c r="J513" s="10" t="s">
        <v>383</v>
      </c>
      <c r="K513" s="10" t="s">
        <v>301</v>
      </c>
      <c r="L513" s="10" t="s">
        <v>48</v>
      </c>
      <c r="M513" s="10" t="str">
        <f>VLOOKUP(L513,信息总览!C:E,3,FALSE)</f>
        <v>超级</v>
      </c>
      <c r="N513" s="8"/>
      <c r="O513" s="8"/>
      <c r="P513" s="18">
        <f t="shared" si="51"/>
        <v>6</v>
      </c>
      <c r="Q513" s="9">
        <f t="shared" si="52"/>
        <v>6</v>
      </c>
      <c r="R513" s="9">
        <f t="shared" si="53"/>
        <v>7</v>
      </c>
      <c r="S513" s="9">
        <f>IF(E513&gt;信息总览!$B$4,Q513,IF(I513&lt;140,Q513,(Q513+R513)/2))</f>
        <v>6.5</v>
      </c>
      <c r="T513" s="18">
        <f>IF(AND(J513="GK",W513&lt;&gt;""),0.1,IF(S513=1,0.1,IF((S513+V513)/2=1,0.1,IF(W513="8M",0.15,IF(W513="7M",0.13,IF(W513="伪名",0.11,IF(E513&gt;信息总览!$B$4,IF(INT((G513-95)/10)&gt;5,0.09,0.07),IF(INT((I513-95)/10)&gt;5,0.09,0.07))))))))</f>
        <v>0.11</v>
      </c>
      <c r="U513" s="9">
        <f t="shared" si="54"/>
        <v>0.715</v>
      </c>
      <c r="V513" s="9">
        <f t="shared" si="55"/>
        <v>6.5</v>
      </c>
      <c r="W513" s="9" t="str">
        <f>IF(V513&gt;=8,"8M",IF(V513&gt;=7,"7M",IF(E513&lt;=信息总览!$B$4,IF(I513&gt;164,"伪名",""),IF(AND(E513&gt;信息总览!$B$4,E513&lt;26,G513&gt;164),"伪名",""))))</f>
        <v>伪名</v>
      </c>
      <c r="X513" s="19">
        <f t="shared" si="56"/>
        <v>8</v>
      </c>
    </row>
    <row r="514" hidden="1" spans="1:24">
      <c r="A514" s="9" t="str">
        <f t="shared" ref="A514:A577" si="57">W514</f>
        <v/>
      </c>
      <c r="B514" s="8">
        <v>49038952</v>
      </c>
      <c r="C514" s="12" t="s">
        <v>912</v>
      </c>
      <c r="D514" s="12"/>
      <c r="E514" s="8">
        <v>24</v>
      </c>
      <c r="F514" s="8">
        <v>154</v>
      </c>
      <c r="G514" s="8">
        <v>160</v>
      </c>
      <c r="H514" s="8">
        <f>IFERROR(VLOOKUP(B514,球员对应球队!A:D,4,FALSE)-G514,"")</f>
        <v>0</v>
      </c>
      <c r="I514" s="8">
        <v>163</v>
      </c>
      <c r="J514" s="10" t="s">
        <v>206</v>
      </c>
      <c r="K514" s="10" t="s">
        <v>243</v>
      </c>
      <c r="L514" s="10" t="s">
        <v>48</v>
      </c>
      <c r="M514" s="10" t="str">
        <f>VLOOKUP(L514,信息总览!C:E,3,FALSE)</f>
        <v>超级</v>
      </c>
      <c r="N514" s="8"/>
      <c r="O514" s="8"/>
      <c r="P514" s="18">
        <f t="shared" ref="P514:P577" si="58">IF(F514&lt;115,1,INT((F514-95)/10))</f>
        <v>5</v>
      </c>
      <c r="Q514" s="9">
        <f t="shared" ref="Q514:Q577" si="59">IF(G514&lt;115,1,INT((G514-95)/10))</f>
        <v>6</v>
      </c>
      <c r="R514" s="9">
        <f t="shared" ref="R514:R577" si="60">IF(I514&lt;115,1,INT((I514-95)/10))</f>
        <v>6</v>
      </c>
      <c r="S514" s="9">
        <f>IF(E514&gt;信息总览!$B$4,Q514,IF(I514&lt;140,Q514,(Q514+R514)/2))</f>
        <v>6</v>
      </c>
      <c r="T514" s="18">
        <f>IF(AND(J514="GK",W514&lt;&gt;""),0.1,IF(S514=1,0.1,IF((S514+V514)/2=1,0.1,IF(W514="8M",0.15,IF(W514="7M",0.13,IF(W514="伪名",0.11,IF(E514&gt;信息总览!$B$4,IF(INT((G514-95)/10)&gt;5,0.09,0.07),IF(INT((I514-95)/10)&gt;5,0.09,0.07))))))))</f>
        <v>0.09</v>
      </c>
      <c r="U514" s="9">
        <f t="shared" ref="U514:U577" si="61">S514*T514</f>
        <v>0.54</v>
      </c>
      <c r="V514" s="9">
        <f t="shared" ref="V514:V577" si="62">IF(E514&gt;25,IF(F514&lt;115,1,INT((F514-95)/10)),(IF(F514&lt;115,1,INT((F514-95)/10))+IF(I514&lt;115,1,INT((I514-95)/10)))/2)</f>
        <v>5.5</v>
      </c>
      <c r="W514" s="9" t="str">
        <f>IF(V514&gt;=8,"8M",IF(V514&gt;=7,"7M",IF(E514&lt;=信息总览!$B$4,IF(I514&gt;164,"伪名",""),IF(AND(E514&gt;信息总览!$B$4,E514&lt;26,G514&gt;164),"伪名",""))))</f>
        <v/>
      </c>
      <c r="X514" s="19">
        <f t="shared" ref="X514:X577" si="63">IF(I514&lt;140,0,IF(E514&gt;23,0,I514-G514))</f>
        <v>0</v>
      </c>
    </row>
    <row r="515" hidden="1" spans="1:24">
      <c r="A515" s="9" t="str">
        <f t="shared" si="57"/>
        <v>伪名</v>
      </c>
      <c r="B515" s="8">
        <v>49048357</v>
      </c>
      <c r="C515" s="12" t="s">
        <v>913</v>
      </c>
      <c r="D515" s="12"/>
      <c r="E515" s="8">
        <v>23</v>
      </c>
      <c r="F515" s="8">
        <v>155</v>
      </c>
      <c r="G515" s="8">
        <v>162</v>
      </c>
      <c r="H515" s="8">
        <f>IFERROR(VLOOKUP(B515,球员对应球队!A:D,4,FALSE)-G515,"")</f>
        <v>0</v>
      </c>
      <c r="I515" s="8">
        <v>170</v>
      </c>
      <c r="J515" s="10" t="s">
        <v>181</v>
      </c>
      <c r="K515" s="10" t="s">
        <v>243</v>
      </c>
      <c r="L515" s="10" t="s">
        <v>48</v>
      </c>
      <c r="M515" s="10" t="str">
        <f>VLOOKUP(L515,信息总览!C:E,3,FALSE)</f>
        <v>超级</v>
      </c>
      <c r="N515" s="8"/>
      <c r="O515" s="8"/>
      <c r="P515" s="18">
        <f t="shared" si="58"/>
        <v>6</v>
      </c>
      <c r="Q515" s="9">
        <f t="shared" si="59"/>
        <v>6</v>
      </c>
      <c r="R515" s="9">
        <f t="shared" si="60"/>
        <v>7</v>
      </c>
      <c r="S515" s="9">
        <f>IF(E515&gt;信息总览!$B$4,Q515,IF(I515&lt;140,Q515,(Q515+R515)/2))</f>
        <v>6.5</v>
      </c>
      <c r="T515" s="18">
        <f>IF(AND(J515="GK",W515&lt;&gt;""),0.1,IF(S515=1,0.1,IF((S515+V515)/2=1,0.1,IF(W515="8M",0.15,IF(W515="7M",0.13,IF(W515="伪名",0.11,IF(E515&gt;信息总览!$B$4,IF(INT((G515-95)/10)&gt;5,0.09,0.07),IF(INT((I515-95)/10)&gt;5,0.09,0.07))))))))</f>
        <v>0.1</v>
      </c>
      <c r="U515" s="9">
        <f t="shared" si="61"/>
        <v>0.65</v>
      </c>
      <c r="V515" s="9">
        <f t="shared" si="62"/>
        <v>6.5</v>
      </c>
      <c r="W515" s="9" t="str">
        <f>IF(V515&gt;=8,"8M",IF(V515&gt;=7,"7M",IF(E515&lt;=信息总览!$B$4,IF(I515&gt;164,"伪名",""),IF(AND(E515&gt;信息总览!$B$4,E515&lt;26,G515&gt;164),"伪名",""))))</f>
        <v>伪名</v>
      </c>
      <c r="X515" s="19">
        <f t="shared" si="63"/>
        <v>8</v>
      </c>
    </row>
    <row r="516" hidden="1" spans="1:24">
      <c r="A516" s="9" t="str">
        <f t="shared" si="57"/>
        <v/>
      </c>
      <c r="B516" s="8">
        <v>43167354</v>
      </c>
      <c r="C516" s="12" t="s">
        <v>914</v>
      </c>
      <c r="D516" s="12"/>
      <c r="E516" s="8">
        <v>27</v>
      </c>
      <c r="F516" s="8">
        <v>152</v>
      </c>
      <c r="G516" s="8">
        <v>152</v>
      </c>
      <c r="H516" s="8">
        <f>IFERROR(VLOOKUP(B516,球员对应球队!A:D,4,FALSE)-G516,"")</f>
        <v>0</v>
      </c>
      <c r="I516" s="8">
        <v>153</v>
      </c>
      <c r="J516" s="10" t="s">
        <v>206</v>
      </c>
      <c r="K516" s="10" t="s">
        <v>182</v>
      </c>
      <c r="L516" s="10" t="s">
        <v>48</v>
      </c>
      <c r="M516" s="10" t="str">
        <f>VLOOKUP(L516,信息总览!C:E,3,FALSE)</f>
        <v>超级</v>
      </c>
      <c r="N516" s="8"/>
      <c r="O516" s="8"/>
      <c r="P516" s="18">
        <f t="shared" si="58"/>
        <v>5</v>
      </c>
      <c r="Q516" s="9">
        <f t="shared" si="59"/>
        <v>5</v>
      </c>
      <c r="R516" s="9">
        <f t="shared" si="60"/>
        <v>5</v>
      </c>
      <c r="S516" s="9">
        <f>IF(E516&gt;信息总览!$B$4,Q516,IF(I516&lt;140,Q516,(Q516+R516)/2))</f>
        <v>5</v>
      </c>
      <c r="T516" s="18">
        <f>IF(AND(J516="GK",W516&lt;&gt;""),0.1,IF(S516=1,0.1,IF((S516+V516)/2=1,0.1,IF(W516="8M",0.15,IF(W516="7M",0.13,IF(W516="伪名",0.11,IF(E516&gt;信息总览!$B$4,IF(INT((G516-95)/10)&gt;5,0.09,0.07),IF(INT((I516-95)/10)&gt;5,0.09,0.07))))))))</f>
        <v>0.07</v>
      </c>
      <c r="U516" s="9">
        <f t="shared" si="61"/>
        <v>0.35</v>
      </c>
      <c r="V516" s="9">
        <f t="shared" si="62"/>
        <v>5</v>
      </c>
      <c r="W516" s="9" t="str">
        <f>IF(V516&gt;=8,"8M",IF(V516&gt;=7,"7M",IF(E516&lt;=信息总览!$B$4,IF(I516&gt;164,"伪名",""),IF(AND(E516&gt;信息总览!$B$4,E516&lt;26,G516&gt;164),"伪名",""))))</f>
        <v/>
      </c>
      <c r="X516" s="19">
        <f t="shared" si="63"/>
        <v>0</v>
      </c>
    </row>
    <row r="517" hidden="1" spans="1:24">
      <c r="A517" s="9" t="str">
        <f t="shared" si="57"/>
        <v/>
      </c>
      <c r="B517" s="8">
        <v>2000136198</v>
      </c>
      <c r="C517" s="12" t="s">
        <v>915</v>
      </c>
      <c r="D517" s="12"/>
      <c r="E517" s="8">
        <v>20</v>
      </c>
      <c r="F517" s="8">
        <v>120</v>
      </c>
      <c r="G517" s="8">
        <v>126</v>
      </c>
      <c r="H517" s="8">
        <f>IFERROR(VLOOKUP(B517,球员对应球队!A:D,4,FALSE)-G517,"")</f>
        <v>0</v>
      </c>
      <c r="I517" s="8">
        <v>143</v>
      </c>
      <c r="J517" s="10" t="s">
        <v>252</v>
      </c>
      <c r="K517" s="10" t="s">
        <v>236</v>
      </c>
      <c r="L517" s="10" t="s">
        <v>48</v>
      </c>
      <c r="M517" s="10" t="str">
        <f>VLOOKUP(L517,信息总览!C:E,3,FALSE)</f>
        <v>超级</v>
      </c>
      <c r="N517" s="8"/>
      <c r="O517" s="8"/>
      <c r="P517" s="18">
        <f t="shared" si="58"/>
        <v>2</v>
      </c>
      <c r="Q517" s="9">
        <f t="shared" si="59"/>
        <v>3</v>
      </c>
      <c r="R517" s="9">
        <f t="shared" si="60"/>
        <v>4</v>
      </c>
      <c r="S517" s="9">
        <f>IF(E517&gt;信息总览!$B$4,Q517,IF(I517&lt;140,Q517,(Q517+R517)/2))</f>
        <v>3.5</v>
      </c>
      <c r="T517" s="18">
        <f>IF(AND(J517="GK",W517&lt;&gt;""),0.1,IF(S517=1,0.1,IF((S517+V517)/2=1,0.1,IF(W517="8M",0.15,IF(W517="7M",0.13,IF(W517="伪名",0.11,IF(E517&gt;信息总览!$B$4,IF(INT((G517-95)/10)&gt;5,0.09,0.07),IF(INT((I517-95)/10)&gt;5,0.09,0.07))))))))</f>
        <v>0.07</v>
      </c>
      <c r="U517" s="9">
        <f t="shared" si="61"/>
        <v>0.245</v>
      </c>
      <c r="V517" s="9">
        <f t="shared" si="62"/>
        <v>3</v>
      </c>
      <c r="W517" s="9" t="str">
        <f>IF(V517&gt;=8,"8M",IF(V517&gt;=7,"7M",IF(E517&lt;=信息总览!$B$4,IF(I517&gt;164,"伪名",""),IF(AND(E517&gt;信息总览!$B$4,E517&lt;26,G517&gt;164),"伪名",""))))</f>
        <v/>
      </c>
      <c r="X517" s="19">
        <f t="shared" si="63"/>
        <v>17</v>
      </c>
    </row>
    <row r="518" hidden="1" spans="1:24">
      <c r="A518" s="9" t="str">
        <f t="shared" si="57"/>
        <v>伪名</v>
      </c>
      <c r="B518" s="8">
        <v>2000125958</v>
      </c>
      <c r="C518" s="12" t="s">
        <v>916</v>
      </c>
      <c r="D518" s="12"/>
      <c r="E518" s="8">
        <v>22</v>
      </c>
      <c r="F518" s="8">
        <v>153</v>
      </c>
      <c r="G518" s="8">
        <v>160</v>
      </c>
      <c r="H518" s="8">
        <f>IFERROR(VLOOKUP(B518,球员对应球队!A:D,4,FALSE)-G518,"")</f>
        <v>0</v>
      </c>
      <c r="I518" s="8">
        <v>166</v>
      </c>
      <c r="J518" s="10" t="s">
        <v>206</v>
      </c>
      <c r="K518" s="10" t="s">
        <v>179</v>
      </c>
      <c r="L518" s="10" t="s">
        <v>48</v>
      </c>
      <c r="M518" s="10" t="str">
        <f>VLOOKUP(L518,信息总览!C:E,3,FALSE)</f>
        <v>超级</v>
      </c>
      <c r="N518" s="8"/>
      <c r="O518" s="8"/>
      <c r="P518" s="18">
        <f t="shared" si="58"/>
        <v>5</v>
      </c>
      <c r="Q518" s="9">
        <f t="shared" si="59"/>
        <v>6</v>
      </c>
      <c r="R518" s="9">
        <f t="shared" si="60"/>
        <v>7</v>
      </c>
      <c r="S518" s="9">
        <f>IF(E518&gt;信息总览!$B$4,Q518,IF(I518&lt;140,Q518,(Q518+R518)/2))</f>
        <v>6.5</v>
      </c>
      <c r="T518" s="18">
        <f>IF(AND(J518="GK",W518&lt;&gt;""),0.1,IF(S518=1,0.1,IF((S518+V518)/2=1,0.1,IF(W518="8M",0.15,IF(W518="7M",0.13,IF(W518="伪名",0.11,IF(E518&gt;信息总览!$B$4,IF(INT((G518-95)/10)&gt;5,0.09,0.07),IF(INT((I518-95)/10)&gt;5,0.09,0.07))))))))</f>
        <v>0.11</v>
      </c>
      <c r="U518" s="9">
        <f t="shared" si="61"/>
        <v>0.715</v>
      </c>
      <c r="V518" s="9">
        <f t="shared" si="62"/>
        <v>6</v>
      </c>
      <c r="W518" s="9" t="str">
        <f>IF(V518&gt;=8,"8M",IF(V518&gt;=7,"7M",IF(E518&lt;=信息总览!$B$4,IF(I518&gt;164,"伪名",""),IF(AND(E518&gt;信息总览!$B$4,E518&lt;26,G518&gt;164),"伪名",""))))</f>
        <v>伪名</v>
      </c>
      <c r="X518" s="19">
        <f t="shared" si="63"/>
        <v>6</v>
      </c>
    </row>
    <row r="519" hidden="1" spans="1:24">
      <c r="A519" s="9" t="str">
        <f t="shared" si="57"/>
        <v/>
      </c>
      <c r="B519" s="8">
        <v>49045184</v>
      </c>
      <c r="C519" s="12" t="s">
        <v>917</v>
      </c>
      <c r="D519" s="12"/>
      <c r="E519" s="8">
        <v>25</v>
      </c>
      <c r="F519" s="8">
        <v>150</v>
      </c>
      <c r="G519" s="8">
        <v>155</v>
      </c>
      <c r="H519" s="8">
        <f>IFERROR(VLOOKUP(B519,球员对应球队!A:D,4,FALSE)-G519,"")</f>
        <v>0</v>
      </c>
      <c r="I519" s="8">
        <v>155</v>
      </c>
      <c r="J519" s="10" t="s">
        <v>270</v>
      </c>
      <c r="K519" s="10" t="s">
        <v>243</v>
      </c>
      <c r="L519" s="10" t="s">
        <v>48</v>
      </c>
      <c r="M519" s="10" t="str">
        <f>VLOOKUP(L519,信息总览!C:E,3,FALSE)</f>
        <v>超级</v>
      </c>
      <c r="N519" s="8"/>
      <c r="O519" s="8"/>
      <c r="P519" s="18">
        <f t="shared" si="58"/>
        <v>5</v>
      </c>
      <c r="Q519" s="9">
        <f t="shared" si="59"/>
        <v>6</v>
      </c>
      <c r="R519" s="9">
        <f t="shared" si="60"/>
        <v>6</v>
      </c>
      <c r="S519" s="9">
        <f>IF(E519&gt;信息总览!$B$4,Q519,IF(I519&lt;140,Q519,(Q519+R519)/2))</f>
        <v>6</v>
      </c>
      <c r="T519" s="18">
        <f>IF(AND(J519="GK",W519&lt;&gt;""),0.1,IF(S519=1,0.1,IF((S519+V519)/2=1,0.1,IF(W519="8M",0.15,IF(W519="7M",0.13,IF(W519="伪名",0.11,IF(E519&gt;信息总览!$B$4,IF(INT((G519-95)/10)&gt;5,0.09,0.07),IF(INT((I519-95)/10)&gt;5,0.09,0.07))))))))</f>
        <v>0.09</v>
      </c>
      <c r="U519" s="9">
        <f t="shared" si="61"/>
        <v>0.54</v>
      </c>
      <c r="V519" s="9">
        <f t="shared" si="62"/>
        <v>5.5</v>
      </c>
      <c r="W519" s="9" t="str">
        <f>IF(V519&gt;=8,"8M",IF(V519&gt;=7,"7M",IF(E519&lt;=信息总览!$B$4,IF(I519&gt;164,"伪名",""),IF(AND(E519&gt;信息总览!$B$4,E519&lt;26,G519&gt;164),"伪名",""))))</f>
        <v/>
      </c>
      <c r="X519" s="19">
        <f t="shared" si="63"/>
        <v>0</v>
      </c>
    </row>
    <row r="520" hidden="1" spans="1:24">
      <c r="A520" s="9" t="str">
        <f t="shared" si="57"/>
        <v/>
      </c>
      <c r="B520" s="12">
        <v>20048604</v>
      </c>
      <c r="C520" s="12" t="s">
        <v>918</v>
      </c>
      <c r="D520" s="12"/>
      <c r="E520" s="8">
        <v>22</v>
      </c>
      <c r="F520" s="8">
        <v>139</v>
      </c>
      <c r="G520" s="8">
        <v>139</v>
      </c>
      <c r="H520" s="8">
        <f>IFERROR(VLOOKUP(B520,球员对应球队!A:D,4,FALSE)-G520,"")</f>
        <v>0</v>
      </c>
      <c r="I520" s="8">
        <v>155</v>
      </c>
      <c r="J520" s="10" t="s">
        <v>189</v>
      </c>
      <c r="K520" s="10" t="s">
        <v>380</v>
      </c>
      <c r="L520" s="10" t="s">
        <v>48</v>
      </c>
      <c r="M520" s="10" t="str">
        <f>VLOOKUP(L520,信息总览!C:E,3,FALSE)</f>
        <v>超级</v>
      </c>
      <c r="N520" s="8"/>
      <c r="O520" s="8"/>
      <c r="P520" s="18">
        <f t="shared" si="58"/>
        <v>4</v>
      </c>
      <c r="Q520" s="9">
        <f t="shared" si="59"/>
        <v>4</v>
      </c>
      <c r="R520" s="9">
        <f t="shared" si="60"/>
        <v>6</v>
      </c>
      <c r="S520" s="9">
        <f>IF(E520&gt;信息总览!$B$4,Q520,IF(I520&lt;140,Q520,(Q520+R520)/2))</f>
        <v>5</v>
      </c>
      <c r="T520" s="18">
        <f>IF(AND(J520="GK",W520&lt;&gt;""),0.1,IF(S520=1,0.1,IF((S520+V520)/2=1,0.1,IF(W520="8M",0.15,IF(W520="7M",0.13,IF(W520="伪名",0.11,IF(E520&gt;信息总览!$B$4,IF(INT((G520-95)/10)&gt;5,0.09,0.07),IF(INT((I520-95)/10)&gt;5,0.09,0.07))))))))</f>
        <v>0.09</v>
      </c>
      <c r="U520" s="9">
        <f t="shared" si="61"/>
        <v>0.45</v>
      </c>
      <c r="V520" s="9">
        <f t="shared" si="62"/>
        <v>5</v>
      </c>
      <c r="W520" s="9" t="str">
        <f>IF(V520&gt;=8,"8M",IF(V520&gt;=7,"7M",IF(E520&lt;=信息总览!$B$4,IF(I520&gt;164,"伪名",""),IF(AND(E520&gt;信息总览!$B$4,E520&lt;26,G520&gt;164),"伪名",""))))</f>
        <v/>
      </c>
      <c r="X520" s="19">
        <f t="shared" si="63"/>
        <v>16</v>
      </c>
    </row>
    <row r="521" hidden="1" spans="1:24">
      <c r="A521" s="9" t="str">
        <f t="shared" si="57"/>
        <v>7M</v>
      </c>
      <c r="B521" s="8">
        <v>19306929</v>
      </c>
      <c r="C521" s="12" t="s">
        <v>919</v>
      </c>
      <c r="D521" s="12"/>
      <c r="E521" s="8">
        <v>24</v>
      </c>
      <c r="F521" s="8">
        <v>165</v>
      </c>
      <c r="G521" s="8">
        <v>165</v>
      </c>
      <c r="H521" s="8">
        <f>IFERROR(VLOOKUP(B521,球员对应球队!A:D,4,FALSE)-G521,"")</f>
        <v>0</v>
      </c>
      <c r="I521" s="8">
        <v>178</v>
      </c>
      <c r="J521" s="10" t="s">
        <v>232</v>
      </c>
      <c r="K521" s="10" t="s">
        <v>226</v>
      </c>
      <c r="L521" s="10" t="s">
        <v>104</v>
      </c>
      <c r="M521" s="10" t="str">
        <f>VLOOKUP(L521,信息总览!C:E,3,FALSE)</f>
        <v>甲级</v>
      </c>
      <c r="N521" s="8"/>
      <c r="O521" s="8"/>
      <c r="P521" s="18">
        <f t="shared" si="58"/>
        <v>7</v>
      </c>
      <c r="Q521" s="9">
        <f t="shared" si="59"/>
        <v>7</v>
      </c>
      <c r="R521" s="9">
        <f t="shared" si="60"/>
        <v>8</v>
      </c>
      <c r="S521" s="9">
        <f>IF(E521&gt;信息总览!$B$4,Q521,IF(I521&lt;140,Q521,(Q521+R521)/2))</f>
        <v>7.5</v>
      </c>
      <c r="T521" s="18">
        <f>IF(AND(J521="GK",W521&lt;&gt;""),0.1,IF(S521=1,0.1,IF((S521+V521)/2=1,0.1,IF(W521="8M",0.15,IF(W521="7M",0.13,IF(W521="伪名",0.11,IF(E521&gt;信息总览!$B$4,IF(INT((G521-95)/10)&gt;5,0.09,0.07),IF(INT((I521-95)/10)&gt;5,0.09,0.07))))))))</f>
        <v>0.13</v>
      </c>
      <c r="U521" s="9">
        <f t="shared" si="61"/>
        <v>0.975</v>
      </c>
      <c r="V521" s="9">
        <f t="shared" si="62"/>
        <v>7.5</v>
      </c>
      <c r="W521" s="9" t="str">
        <f>IF(V521&gt;=8,"8M",IF(V521&gt;=7,"7M",IF(E521&lt;=信息总览!$B$4,IF(I521&gt;164,"伪名",""),IF(AND(E521&gt;信息总览!$B$4,E521&lt;26,G521&gt;164),"伪名",""))))</f>
        <v>7M</v>
      </c>
      <c r="X521" s="19">
        <f t="shared" si="63"/>
        <v>0</v>
      </c>
    </row>
    <row r="522" hidden="1" spans="1:24">
      <c r="A522" s="9" t="str">
        <f t="shared" si="57"/>
        <v/>
      </c>
      <c r="B522" s="8">
        <v>2000070509</v>
      </c>
      <c r="C522" s="8" t="s">
        <v>920</v>
      </c>
      <c r="E522" s="8">
        <v>22</v>
      </c>
      <c r="F522" s="8">
        <v>122</v>
      </c>
      <c r="G522" s="8">
        <v>122</v>
      </c>
      <c r="H522" s="8">
        <f>IFERROR(VLOOKUP(B522,球员对应球队!A:D,4,FALSE)-G522,"")</f>
        <v>0</v>
      </c>
      <c r="I522" s="8">
        <v>142</v>
      </c>
      <c r="J522" s="10" t="s">
        <v>181</v>
      </c>
      <c r="K522" s="10" t="s">
        <v>284</v>
      </c>
      <c r="L522" s="10" t="s">
        <v>104</v>
      </c>
      <c r="M522" s="10" t="str">
        <f>VLOOKUP(L522,信息总览!C:E,3,FALSE)</f>
        <v>甲级</v>
      </c>
      <c r="N522" s="8"/>
      <c r="O522" s="8"/>
      <c r="P522" s="18">
        <f t="shared" si="58"/>
        <v>2</v>
      </c>
      <c r="Q522" s="9">
        <f t="shared" si="59"/>
        <v>2</v>
      </c>
      <c r="R522" s="9">
        <f t="shared" si="60"/>
        <v>4</v>
      </c>
      <c r="S522" s="9">
        <f>IF(E522&gt;信息总览!$B$4,Q522,IF(I522&lt;140,Q522,(Q522+R522)/2))</f>
        <v>3</v>
      </c>
      <c r="T522" s="18">
        <f>IF(AND(J522="GK",W522&lt;&gt;""),0.1,IF(S522=1,0.1,IF((S522+V522)/2=1,0.1,IF(W522="8M",0.15,IF(W522="7M",0.13,IF(W522="伪名",0.11,IF(E522&gt;信息总览!$B$4,IF(INT((G522-95)/10)&gt;5,0.09,0.07),IF(INT((I522-95)/10)&gt;5,0.09,0.07))))))))</f>
        <v>0.07</v>
      </c>
      <c r="U522" s="9">
        <f t="shared" si="61"/>
        <v>0.21</v>
      </c>
      <c r="V522" s="9">
        <f t="shared" si="62"/>
        <v>3</v>
      </c>
      <c r="W522" s="9" t="str">
        <f>IF(V522&gt;=8,"8M",IF(V522&gt;=7,"7M",IF(E522&lt;=信息总览!$B$4,IF(I522&gt;164,"伪名",""),IF(AND(E522&gt;信息总览!$B$4,E522&lt;26,G522&gt;164),"伪名",""))))</f>
        <v/>
      </c>
      <c r="X522" s="19">
        <f t="shared" si="63"/>
        <v>20</v>
      </c>
    </row>
    <row r="523" hidden="1" spans="1:24">
      <c r="A523" s="9" t="str">
        <f t="shared" si="57"/>
        <v/>
      </c>
      <c r="B523" s="8">
        <v>2000048260</v>
      </c>
      <c r="C523" s="12" t="s">
        <v>921</v>
      </c>
      <c r="D523" s="12"/>
      <c r="E523" s="8">
        <v>21</v>
      </c>
      <c r="F523" s="8">
        <v>140</v>
      </c>
      <c r="G523" s="8">
        <v>151</v>
      </c>
      <c r="H523" s="8">
        <f>IFERROR(VLOOKUP(B523,球员对应球队!A:D,4,FALSE)-G523,"")</f>
        <v>0</v>
      </c>
      <c r="I523" s="8">
        <v>156</v>
      </c>
      <c r="J523" s="10" t="s">
        <v>213</v>
      </c>
      <c r="K523" s="10" t="s">
        <v>214</v>
      </c>
      <c r="L523" s="10" t="s">
        <v>104</v>
      </c>
      <c r="M523" s="10" t="str">
        <f>VLOOKUP(L523,信息总览!C:E,3,FALSE)</f>
        <v>甲级</v>
      </c>
      <c r="N523" s="8"/>
      <c r="O523" s="8"/>
      <c r="P523" s="18">
        <f t="shared" si="58"/>
        <v>4</v>
      </c>
      <c r="Q523" s="9">
        <f t="shared" si="59"/>
        <v>5</v>
      </c>
      <c r="R523" s="9">
        <f t="shared" si="60"/>
        <v>6</v>
      </c>
      <c r="S523" s="9">
        <f>IF(E523&gt;信息总览!$B$4,Q523,IF(I523&lt;140,Q523,(Q523+R523)/2))</f>
        <v>5.5</v>
      </c>
      <c r="T523" s="18">
        <f>IF(AND(J523="GK",W523&lt;&gt;""),0.1,IF(S523=1,0.1,IF((S523+V523)/2=1,0.1,IF(W523="8M",0.15,IF(W523="7M",0.13,IF(W523="伪名",0.11,IF(E523&gt;信息总览!$B$4,IF(INT((G523-95)/10)&gt;5,0.09,0.07),IF(INT((I523-95)/10)&gt;5,0.09,0.07))))))))</f>
        <v>0.09</v>
      </c>
      <c r="U523" s="9">
        <f t="shared" si="61"/>
        <v>0.495</v>
      </c>
      <c r="V523" s="9">
        <f t="shared" si="62"/>
        <v>5</v>
      </c>
      <c r="W523" s="9" t="str">
        <f>IF(V523&gt;=8,"8M",IF(V523&gt;=7,"7M",IF(E523&lt;=信息总览!$B$4,IF(I523&gt;164,"伪名",""),IF(AND(E523&gt;信息总览!$B$4,E523&lt;26,G523&gt;164),"伪名",""))))</f>
        <v/>
      </c>
      <c r="X523" s="19">
        <f t="shared" si="63"/>
        <v>5</v>
      </c>
    </row>
    <row r="524" hidden="1" spans="1:24">
      <c r="A524" s="9" t="str">
        <f t="shared" si="57"/>
        <v>伪名</v>
      </c>
      <c r="B524" s="8">
        <v>62246208</v>
      </c>
      <c r="C524" s="12" t="s">
        <v>922</v>
      </c>
      <c r="D524" s="12"/>
      <c r="E524" s="8">
        <v>22</v>
      </c>
      <c r="F524" s="8">
        <v>148</v>
      </c>
      <c r="G524" s="15">
        <v>167</v>
      </c>
      <c r="H524" s="8">
        <f>IFERROR(VLOOKUP(B524,球员对应球队!A:D,4,FALSE)-G524,"")</f>
        <v>0</v>
      </c>
      <c r="I524" s="8">
        <v>170</v>
      </c>
      <c r="J524" s="10" t="s">
        <v>189</v>
      </c>
      <c r="K524" s="10" t="s">
        <v>564</v>
      </c>
      <c r="L524" s="10" t="s">
        <v>104</v>
      </c>
      <c r="M524" s="10" t="str">
        <f>VLOOKUP(L524,信息总览!C:E,3,FALSE)</f>
        <v>甲级</v>
      </c>
      <c r="N524" s="8"/>
      <c r="O524" s="8"/>
      <c r="P524" s="18">
        <f t="shared" si="58"/>
        <v>5</v>
      </c>
      <c r="Q524" s="9">
        <f t="shared" si="59"/>
        <v>7</v>
      </c>
      <c r="R524" s="9">
        <f t="shared" si="60"/>
        <v>7</v>
      </c>
      <c r="S524" s="9">
        <f>IF(E524&gt;信息总览!$B$4,Q524,IF(I524&lt;140,Q524,(Q524+R524)/2))</f>
        <v>7</v>
      </c>
      <c r="T524" s="18">
        <f>IF(AND(J524="GK",W524&lt;&gt;""),0.1,IF(S524=1,0.1,IF((S524+V524)/2=1,0.1,IF(W524="8M",0.15,IF(W524="7M",0.13,IF(W524="伪名",0.11,IF(E524&gt;信息总览!$B$4,IF(INT((G524-95)/10)&gt;5,0.09,0.07),IF(INT((I524-95)/10)&gt;5,0.09,0.07))))))))</f>
        <v>0.11</v>
      </c>
      <c r="U524" s="9">
        <f t="shared" si="61"/>
        <v>0.77</v>
      </c>
      <c r="V524" s="9">
        <f t="shared" si="62"/>
        <v>6</v>
      </c>
      <c r="W524" s="9" t="str">
        <f>IF(V524&gt;=8,"8M",IF(V524&gt;=7,"7M",IF(E524&lt;=信息总览!$B$4,IF(I524&gt;164,"伪名",""),IF(AND(E524&gt;信息总览!$B$4,E524&lt;26,G524&gt;164),"伪名",""))))</f>
        <v>伪名</v>
      </c>
      <c r="X524" s="19">
        <f t="shared" si="63"/>
        <v>3</v>
      </c>
    </row>
    <row r="525" hidden="1" spans="1:24">
      <c r="A525" s="9" t="str">
        <f t="shared" si="57"/>
        <v/>
      </c>
      <c r="B525" s="8">
        <v>28121372</v>
      </c>
      <c r="C525" s="12" t="s">
        <v>923</v>
      </c>
      <c r="D525" s="12"/>
      <c r="E525" s="8">
        <v>23</v>
      </c>
      <c r="F525" s="8">
        <v>144</v>
      </c>
      <c r="G525" s="8">
        <v>150</v>
      </c>
      <c r="H525" s="8">
        <f>IFERROR(VLOOKUP(B525,球员对应球队!A:D,4,FALSE)-G525,"")</f>
        <v>0</v>
      </c>
      <c r="I525" s="8">
        <v>160</v>
      </c>
      <c r="J525" s="10" t="s">
        <v>606</v>
      </c>
      <c r="K525" s="10" t="s">
        <v>210</v>
      </c>
      <c r="L525" s="10" t="s">
        <v>104</v>
      </c>
      <c r="M525" s="10" t="str">
        <f>VLOOKUP(L525,信息总览!C:E,3,FALSE)</f>
        <v>甲级</v>
      </c>
      <c r="N525" s="8"/>
      <c r="O525" s="8"/>
      <c r="P525" s="18">
        <f t="shared" si="58"/>
        <v>4</v>
      </c>
      <c r="Q525" s="9">
        <f t="shared" si="59"/>
        <v>5</v>
      </c>
      <c r="R525" s="9">
        <f t="shared" si="60"/>
        <v>6</v>
      </c>
      <c r="S525" s="9">
        <f>IF(E525&gt;信息总览!$B$4,Q525,IF(I525&lt;140,Q525,(Q525+R525)/2))</f>
        <v>5.5</v>
      </c>
      <c r="T525" s="18">
        <f>IF(AND(J525="GK",W525&lt;&gt;""),0.1,IF(S525=1,0.1,IF((S525+V525)/2=1,0.1,IF(W525="8M",0.15,IF(W525="7M",0.13,IF(W525="伪名",0.11,IF(E525&gt;信息总览!$B$4,IF(INT((G525-95)/10)&gt;5,0.09,0.07),IF(INT((I525-95)/10)&gt;5,0.09,0.07))))))))</f>
        <v>0.09</v>
      </c>
      <c r="U525" s="9">
        <f t="shared" si="61"/>
        <v>0.495</v>
      </c>
      <c r="V525" s="9">
        <f t="shared" si="62"/>
        <v>5</v>
      </c>
      <c r="W525" s="9" t="str">
        <f>IF(V525&gt;=8,"8M",IF(V525&gt;=7,"7M",IF(E525&lt;=信息总览!$B$4,IF(I525&gt;164,"伪名",""),IF(AND(E525&gt;信息总览!$B$4,E525&lt;26,G525&gt;164),"伪名",""))))</f>
        <v/>
      </c>
      <c r="X525" s="19">
        <f t="shared" si="63"/>
        <v>10</v>
      </c>
    </row>
    <row r="526" hidden="1" spans="1:24">
      <c r="A526" s="9" t="str">
        <f t="shared" si="57"/>
        <v/>
      </c>
      <c r="B526" s="8">
        <v>67246385</v>
      </c>
      <c r="C526" s="12" t="s">
        <v>924</v>
      </c>
      <c r="D526" s="12"/>
      <c r="E526" s="8">
        <v>26</v>
      </c>
      <c r="F526" s="8">
        <v>159</v>
      </c>
      <c r="G526" s="8">
        <v>159</v>
      </c>
      <c r="H526" s="8">
        <f>IFERROR(VLOOKUP(B526,球员对应球队!A:D,4,FALSE)-G526,"")</f>
        <v>0</v>
      </c>
      <c r="I526" s="8">
        <v>160</v>
      </c>
      <c r="J526" s="10" t="s">
        <v>206</v>
      </c>
      <c r="K526" s="10" t="s">
        <v>179</v>
      </c>
      <c r="L526" s="10" t="s">
        <v>104</v>
      </c>
      <c r="M526" s="10" t="str">
        <f>VLOOKUP(L526,信息总览!C:E,3,FALSE)</f>
        <v>甲级</v>
      </c>
      <c r="N526" s="8"/>
      <c r="O526" s="8"/>
      <c r="P526" s="18">
        <f t="shared" si="58"/>
        <v>6</v>
      </c>
      <c r="Q526" s="9">
        <f t="shared" si="59"/>
        <v>6</v>
      </c>
      <c r="R526" s="9">
        <f t="shared" si="60"/>
        <v>6</v>
      </c>
      <c r="S526" s="9">
        <f>IF(E526&gt;信息总览!$B$4,Q526,IF(I526&lt;140,Q526,(Q526+R526)/2))</f>
        <v>6</v>
      </c>
      <c r="T526" s="18">
        <f>IF(AND(J526="GK",W526&lt;&gt;""),0.1,IF(S526=1,0.1,IF((S526+V526)/2=1,0.1,IF(W526="8M",0.15,IF(W526="7M",0.13,IF(W526="伪名",0.11,IF(E526&gt;信息总览!$B$4,IF(INT((G526-95)/10)&gt;5,0.09,0.07),IF(INT((I526-95)/10)&gt;5,0.09,0.07))))))))</f>
        <v>0.09</v>
      </c>
      <c r="U526" s="9">
        <f t="shared" si="61"/>
        <v>0.54</v>
      </c>
      <c r="V526" s="9">
        <f t="shared" si="62"/>
        <v>6</v>
      </c>
      <c r="W526" s="9" t="str">
        <f>IF(V526&gt;=8,"8M",IF(V526&gt;=7,"7M",IF(E526&lt;=信息总览!$B$4,IF(I526&gt;164,"伪名",""),IF(AND(E526&gt;信息总览!$B$4,E526&lt;26,G526&gt;164),"伪名",""))))</f>
        <v/>
      </c>
      <c r="X526" s="19">
        <f t="shared" si="63"/>
        <v>0</v>
      </c>
    </row>
    <row r="527" hidden="1" spans="1:24">
      <c r="A527" s="9" t="str">
        <f t="shared" si="57"/>
        <v/>
      </c>
      <c r="B527" s="12">
        <v>91108114</v>
      </c>
      <c r="C527" s="12" t="s">
        <v>925</v>
      </c>
      <c r="D527" s="12"/>
      <c r="E527" s="8">
        <v>30</v>
      </c>
      <c r="F527" s="8">
        <v>138</v>
      </c>
      <c r="G527" s="8">
        <v>138</v>
      </c>
      <c r="H527" s="8">
        <f>IFERROR(VLOOKUP(B527,球员对应球队!A:D,4,FALSE)-G527,"")</f>
        <v>0</v>
      </c>
      <c r="I527" s="8">
        <v>140</v>
      </c>
      <c r="J527" s="10" t="s">
        <v>181</v>
      </c>
      <c r="K527" s="10" t="s">
        <v>309</v>
      </c>
      <c r="L527" s="10" t="s">
        <v>104</v>
      </c>
      <c r="M527" s="10" t="str">
        <f>VLOOKUP(L527,信息总览!C:E,3,FALSE)</f>
        <v>甲级</v>
      </c>
      <c r="N527" s="8"/>
      <c r="O527" s="8"/>
      <c r="P527" s="18">
        <f t="shared" si="58"/>
        <v>4</v>
      </c>
      <c r="Q527" s="9">
        <f t="shared" si="59"/>
        <v>4</v>
      </c>
      <c r="R527" s="9">
        <f t="shared" si="60"/>
        <v>4</v>
      </c>
      <c r="S527" s="9">
        <f>IF(E527&gt;信息总览!$B$4,Q527,IF(I527&lt;140,Q527,(Q527+R527)/2))</f>
        <v>4</v>
      </c>
      <c r="T527" s="18">
        <f>IF(AND(J527="GK",W527&lt;&gt;""),0.1,IF(S527=1,0.1,IF((S527+V527)/2=1,0.1,IF(W527="8M",0.15,IF(W527="7M",0.13,IF(W527="伪名",0.11,IF(E527&gt;信息总览!$B$4,IF(INT((G527-95)/10)&gt;5,0.09,0.07),IF(INT((I527-95)/10)&gt;5,0.09,0.07))))))))</f>
        <v>0.07</v>
      </c>
      <c r="U527" s="9">
        <f t="shared" si="61"/>
        <v>0.28</v>
      </c>
      <c r="V527" s="9">
        <f t="shared" si="62"/>
        <v>4</v>
      </c>
      <c r="W527" s="9" t="str">
        <f>IF(V527&gt;=8,"8M",IF(V527&gt;=7,"7M",IF(E527&lt;=信息总览!$B$4,IF(I527&gt;164,"伪名",""),IF(AND(E527&gt;信息总览!$B$4,E527&lt;26,G527&gt;164),"伪名",""))))</f>
        <v/>
      </c>
      <c r="X527" s="19">
        <f t="shared" si="63"/>
        <v>0</v>
      </c>
    </row>
    <row r="528" hidden="1" spans="1:24">
      <c r="A528" s="9" t="str">
        <f t="shared" si="57"/>
        <v/>
      </c>
      <c r="B528" s="12">
        <v>2000158335</v>
      </c>
      <c r="C528" s="12" t="s">
        <v>926</v>
      </c>
      <c r="D528" s="12"/>
      <c r="E528" s="8">
        <v>21</v>
      </c>
      <c r="F528" s="8">
        <v>121</v>
      </c>
      <c r="G528" s="8">
        <v>137</v>
      </c>
      <c r="H528" s="8">
        <f>IFERROR(VLOOKUP(B528,球员对应球队!A:D,4,FALSE)-G528,"")</f>
        <v>0</v>
      </c>
      <c r="I528" s="8">
        <v>153</v>
      </c>
      <c r="J528" s="10" t="s">
        <v>216</v>
      </c>
      <c r="K528" s="10" t="s">
        <v>255</v>
      </c>
      <c r="L528" s="10" t="s">
        <v>104</v>
      </c>
      <c r="M528" s="10" t="str">
        <f>VLOOKUP(L528,信息总览!C:E,3,FALSE)</f>
        <v>甲级</v>
      </c>
      <c r="N528" s="8"/>
      <c r="O528" s="8"/>
      <c r="P528" s="18">
        <f t="shared" si="58"/>
        <v>2</v>
      </c>
      <c r="Q528" s="9">
        <f t="shared" si="59"/>
        <v>4</v>
      </c>
      <c r="R528" s="9">
        <f t="shared" si="60"/>
        <v>5</v>
      </c>
      <c r="S528" s="9">
        <f>IF(E528&gt;信息总览!$B$4,Q528,IF(I528&lt;140,Q528,(Q528+R528)/2))</f>
        <v>4.5</v>
      </c>
      <c r="T528" s="18">
        <f>IF(AND(J528="GK",W528&lt;&gt;""),0.1,IF(S528=1,0.1,IF((S528+V528)/2=1,0.1,IF(W528="8M",0.15,IF(W528="7M",0.13,IF(W528="伪名",0.11,IF(E528&gt;信息总览!$B$4,IF(INT((G528-95)/10)&gt;5,0.09,0.07),IF(INT((I528-95)/10)&gt;5,0.09,0.07))))))))</f>
        <v>0.07</v>
      </c>
      <c r="U528" s="9">
        <f t="shared" si="61"/>
        <v>0.315</v>
      </c>
      <c r="V528" s="9">
        <f t="shared" si="62"/>
        <v>3.5</v>
      </c>
      <c r="W528" s="9" t="str">
        <f>IF(V528&gt;=8,"8M",IF(V528&gt;=7,"7M",IF(E528&lt;=信息总览!$B$4,IF(I528&gt;164,"伪名",""),IF(AND(E528&gt;信息总览!$B$4,E528&lt;26,G528&gt;164),"伪名",""))))</f>
        <v/>
      </c>
      <c r="X528" s="19">
        <f t="shared" si="63"/>
        <v>16</v>
      </c>
    </row>
    <row r="529" hidden="1" spans="1:24">
      <c r="A529" s="9" t="str">
        <f t="shared" si="57"/>
        <v>伪名</v>
      </c>
      <c r="B529" s="8">
        <v>92088306</v>
      </c>
      <c r="C529" s="12" t="s">
        <v>927</v>
      </c>
      <c r="D529" s="12"/>
      <c r="E529" s="8">
        <v>25</v>
      </c>
      <c r="F529" s="8">
        <v>158</v>
      </c>
      <c r="G529" s="8">
        <v>165</v>
      </c>
      <c r="H529" s="8">
        <f>IFERROR(VLOOKUP(B529,球员对应球队!A:D,4,FALSE)-G529,"")</f>
        <v>0</v>
      </c>
      <c r="I529" s="8">
        <v>165</v>
      </c>
      <c r="J529" s="10" t="s">
        <v>184</v>
      </c>
      <c r="K529" s="10" t="s">
        <v>284</v>
      </c>
      <c r="L529" s="10" t="s">
        <v>104</v>
      </c>
      <c r="M529" s="10" t="str">
        <f>VLOOKUP(L529,信息总览!C:E,3,FALSE)</f>
        <v>甲级</v>
      </c>
      <c r="N529" s="8"/>
      <c r="O529" s="8"/>
      <c r="P529" s="18">
        <f t="shared" si="58"/>
        <v>6</v>
      </c>
      <c r="Q529" s="9">
        <f t="shared" si="59"/>
        <v>7</v>
      </c>
      <c r="R529" s="9">
        <f t="shared" si="60"/>
        <v>7</v>
      </c>
      <c r="S529" s="9">
        <f>IF(E529&gt;信息总览!$B$4,Q529,IF(I529&lt;140,Q529,(Q529+R529)/2))</f>
        <v>7</v>
      </c>
      <c r="T529" s="18">
        <f>IF(AND(J529="GK",W529&lt;&gt;""),0.1,IF(S529=1,0.1,IF((S529+V529)/2=1,0.1,IF(W529="8M",0.15,IF(W529="7M",0.13,IF(W529="伪名",0.11,IF(E529&gt;信息总览!$B$4,IF(INT((G529-95)/10)&gt;5,0.09,0.07),IF(INT((I529-95)/10)&gt;5,0.09,0.07))))))))</f>
        <v>0.11</v>
      </c>
      <c r="U529" s="9">
        <f t="shared" si="61"/>
        <v>0.77</v>
      </c>
      <c r="V529" s="9">
        <f t="shared" si="62"/>
        <v>6.5</v>
      </c>
      <c r="W529" s="9" t="str">
        <f>IF(V529&gt;=8,"8M",IF(V529&gt;=7,"7M",IF(E529&lt;=信息总览!$B$4,IF(I529&gt;164,"伪名",""),IF(AND(E529&gt;信息总览!$B$4,E529&lt;26,G529&gt;164),"伪名",""))))</f>
        <v>伪名</v>
      </c>
      <c r="X529" s="19">
        <f t="shared" si="63"/>
        <v>0</v>
      </c>
    </row>
    <row r="530" hidden="1" spans="1:24">
      <c r="A530" s="9" t="str">
        <f t="shared" si="57"/>
        <v/>
      </c>
      <c r="B530" s="12">
        <v>29129073</v>
      </c>
      <c r="C530" s="12" t="s">
        <v>928</v>
      </c>
      <c r="D530" s="12"/>
      <c r="E530" s="8">
        <v>27</v>
      </c>
      <c r="F530" s="8">
        <v>145</v>
      </c>
      <c r="G530" s="8">
        <v>145</v>
      </c>
      <c r="H530" s="8">
        <f>IFERROR(VLOOKUP(B530,球员对应球队!A:D,4,FALSE)-G530,"")</f>
        <v>0</v>
      </c>
      <c r="I530" s="8">
        <v>150</v>
      </c>
      <c r="J530" s="10" t="s">
        <v>196</v>
      </c>
      <c r="K530" s="10" t="s">
        <v>190</v>
      </c>
      <c r="L530" s="10" t="s">
        <v>104</v>
      </c>
      <c r="M530" s="10" t="str">
        <f>VLOOKUP(L530,信息总览!C:E,3,FALSE)</f>
        <v>甲级</v>
      </c>
      <c r="N530" s="8"/>
      <c r="O530" s="8"/>
      <c r="P530" s="18">
        <f t="shared" si="58"/>
        <v>5</v>
      </c>
      <c r="Q530" s="9">
        <f t="shared" si="59"/>
        <v>5</v>
      </c>
      <c r="R530" s="9">
        <f t="shared" si="60"/>
        <v>5</v>
      </c>
      <c r="S530" s="9">
        <f>IF(E530&gt;信息总览!$B$4,Q530,IF(I530&lt;140,Q530,(Q530+R530)/2))</f>
        <v>5</v>
      </c>
      <c r="T530" s="18">
        <f>IF(AND(J530="GK",W530&lt;&gt;""),0.1,IF(S530=1,0.1,IF((S530+V530)/2=1,0.1,IF(W530="8M",0.15,IF(W530="7M",0.13,IF(W530="伪名",0.11,IF(E530&gt;信息总览!$B$4,IF(INT((G530-95)/10)&gt;5,0.09,0.07),IF(INT((I530-95)/10)&gt;5,0.09,0.07))))))))</f>
        <v>0.07</v>
      </c>
      <c r="U530" s="9">
        <f t="shared" si="61"/>
        <v>0.35</v>
      </c>
      <c r="V530" s="9">
        <f t="shared" si="62"/>
        <v>5</v>
      </c>
      <c r="W530" s="9" t="str">
        <f>IF(V530&gt;=8,"8M",IF(V530&gt;=7,"7M",IF(E530&lt;=信息总览!$B$4,IF(I530&gt;164,"伪名",""),IF(AND(E530&gt;信息总览!$B$4,E530&lt;26,G530&gt;164),"伪名",""))))</f>
        <v/>
      </c>
      <c r="X530" s="19">
        <f t="shared" si="63"/>
        <v>0</v>
      </c>
    </row>
    <row r="531" hidden="1" spans="1:24">
      <c r="A531" s="9" t="str">
        <f t="shared" si="57"/>
        <v/>
      </c>
      <c r="B531" s="8">
        <v>18115008</v>
      </c>
      <c r="C531" s="12" t="s">
        <v>929</v>
      </c>
      <c r="D531" s="12"/>
      <c r="E531" s="8">
        <v>21</v>
      </c>
      <c r="F531" s="8">
        <v>132</v>
      </c>
      <c r="G531" s="15">
        <v>143</v>
      </c>
      <c r="H531" s="8">
        <f>IFERROR(VLOOKUP(B531,球员对应球队!A:D,4,FALSE)-G531,"")</f>
        <v>0</v>
      </c>
      <c r="I531" s="8">
        <v>155</v>
      </c>
      <c r="J531" s="10" t="s">
        <v>189</v>
      </c>
      <c r="K531" s="10" t="s">
        <v>230</v>
      </c>
      <c r="L531" s="10" t="s">
        <v>104</v>
      </c>
      <c r="M531" s="10" t="str">
        <f>VLOOKUP(L531,信息总览!C:E,3,FALSE)</f>
        <v>甲级</v>
      </c>
      <c r="N531" s="8"/>
      <c r="O531" s="8"/>
      <c r="P531" s="18">
        <f t="shared" si="58"/>
        <v>3</v>
      </c>
      <c r="Q531" s="9">
        <f t="shared" si="59"/>
        <v>4</v>
      </c>
      <c r="R531" s="9">
        <f t="shared" si="60"/>
        <v>6</v>
      </c>
      <c r="S531" s="9">
        <f>IF(E531&gt;信息总览!$B$4,Q531,IF(I531&lt;140,Q531,(Q531+R531)/2))</f>
        <v>5</v>
      </c>
      <c r="T531" s="18">
        <f>IF(AND(J531="GK",W531&lt;&gt;""),0.1,IF(S531=1,0.1,IF((S531+V531)/2=1,0.1,IF(W531="8M",0.15,IF(W531="7M",0.13,IF(W531="伪名",0.11,IF(E531&gt;信息总览!$B$4,IF(INT((G531-95)/10)&gt;5,0.09,0.07),IF(INT((I531-95)/10)&gt;5,0.09,0.07))))))))</f>
        <v>0.09</v>
      </c>
      <c r="U531" s="9">
        <f t="shared" si="61"/>
        <v>0.45</v>
      </c>
      <c r="V531" s="9">
        <f t="shared" si="62"/>
        <v>4.5</v>
      </c>
      <c r="W531" s="9" t="str">
        <f>IF(V531&gt;=8,"8M",IF(V531&gt;=7,"7M",IF(E531&lt;=信息总览!$B$4,IF(I531&gt;164,"伪名",""),IF(AND(E531&gt;信息总览!$B$4,E531&lt;26,G531&gt;164),"伪名",""))))</f>
        <v/>
      </c>
      <c r="X531" s="19">
        <f t="shared" si="63"/>
        <v>12</v>
      </c>
    </row>
    <row r="532" hidden="1" spans="1:24">
      <c r="A532" s="9" t="str">
        <f t="shared" si="57"/>
        <v/>
      </c>
      <c r="B532" s="8">
        <v>85140301</v>
      </c>
      <c r="C532" s="12" t="s">
        <v>930</v>
      </c>
      <c r="D532" s="12"/>
      <c r="E532" s="8">
        <v>27</v>
      </c>
      <c r="F532" s="8">
        <v>156</v>
      </c>
      <c r="G532" s="8">
        <v>156</v>
      </c>
      <c r="H532" s="8">
        <f>IFERROR(VLOOKUP(B532,球员对应球队!A:D,4,FALSE)-G532,"")</f>
        <v>0</v>
      </c>
      <c r="I532" s="8">
        <v>172</v>
      </c>
      <c r="J532" s="10" t="s">
        <v>383</v>
      </c>
      <c r="K532" s="10" t="s">
        <v>243</v>
      </c>
      <c r="L532" s="61" t="s">
        <v>104</v>
      </c>
      <c r="M532" s="10" t="str">
        <f>VLOOKUP(L532,信息总览!C:E,3,FALSE)</f>
        <v>甲级</v>
      </c>
      <c r="N532" s="8"/>
      <c r="O532" s="8"/>
      <c r="P532" s="18">
        <f t="shared" si="58"/>
        <v>6</v>
      </c>
      <c r="Q532" s="9">
        <f t="shared" si="59"/>
        <v>6</v>
      </c>
      <c r="R532" s="9">
        <f t="shared" si="60"/>
        <v>7</v>
      </c>
      <c r="S532" s="9">
        <f>IF(E532&gt;信息总览!$B$4,Q532,IF(I532&lt;140,Q532,(Q532+R532)/2))</f>
        <v>6</v>
      </c>
      <c r="T532" s="18">
        <f>IF(AND(J532="GK",W532&lt;&gt;""),0.1,IF(S532=1,0.1,IF((S532+V532)/2=1,0.1,IF(W532="8M",0.15,IF(W532="7M",0.13,IF(W532="伪名",0.11,IF(E532&gt;信息总览!$B$4,IF(INT((G532-95)/10)&gt;5,0.09,0.07),IF(INT((I532-95)/10)&gt;5,0.09,0.07))))))))</f>
        <v>0.09</v>
      </c>
      <c r="U532" s="9">
        <f t="shared" si="61"/>
        <v>0.54</v>
      </c>
      <c r="V532" s="9">
        <f t="shared" si="62"/>
        <v>6</v>
      </c>
      <c r="W532" s="9" t="str">
        <f>IF(V532&gt;=8,"8M",IF(V532&gt;=7,"7M",IF(E532&lt;=信息总览!$B$4,IF(I532&gt;164,"伪名",""),IF(AND(E532&gt;信息总览!$B$4,E532&lt;26,G532&gt;164),"伪名",""))))</f>
        <v/>
      </c>
      <c r="X532" s="19">
        <f t="shared" si="63"/>
        <v>0</v>
      </c>
    </row>
    <row r="533" hidden="1" spans="1:24">
      <c r="A533" s="9" t="str">
        <f t="shared" si="57"/>
        <v/>
      </c>
      <c r="B533" s="20">
        <v>2000161829</v>
      </c>
      <c r="C533" s="8" t="s">
        <v>931</v>
      </c>
      <c r="E533" s="8">
        <v>20</v>
      </c>
      <c r="F533" s="8">
        <v>123</v>
      </c>
      <c r="G533" s="8">
        <v>127</v>
      </c>
      <c r="H533" s="8">
        <f>IFERROR(VLOOKUP(B533,球员对应球队!A:D,4,FALSE)-G533,"")</f>
        <v>0</v>
      </c>
      <c r="I533" s="8">
        <v>150</v>
      </c>
      <c r="J533" s="10" t="s">
        <v>319</v>
      </c>
      <c r="K533" s="10" t="s">
        <v>257</v>
      </c>
      <c r="L533" s="10" t="s">
        <v>104</v>
      </c>
      <c r="M533" s="10" t="str">
        <f>VLOOKUP(L533,信息总览!C:E,3,FALSE)</f>
        <v>甲级</v>
      </c>
      <c r="P533" s="18">
        <f t="shared" si="58"/>
        <v>2</v>
      </c>
      <c r="Q533" s="9">
        <f t="shared" si="59"/>
        <v>3</v>
      </c>
      <c r="R533" s="9">
        <f t="shared" si="60"/>
        <v>5</v>
      </c>
      <c r="S533" s="9">
        <f>IF(E533&gt;信息总览!$B$4,Q533,IF(I533&lt;140,Q533,(Q533+R533)/2))</f>
        <v>4</v>
      </c>
      <c r="T533" s="18">
        <f>IF(AND(J533="GK",W533&lt;&gt;""),0.1,IF(S533=1,0.1,IF((S533+V533)/2=1,0.1,IF(W533="8M",0.15,IF(W533="7M",0.13,IF(W533="伪名",0.11,IF(E533&gt;信息总览!$B$4,IF(INT((G533-95)/10)&gt;5,0.09,0.07),IF(INT((I533-95)/10)&gt;5,0.09,0.07))))))))</f>
        <v>0.07</v>
      </c>
      <c r="U533" s="9">
        <f t="shared" si="61"/>
        <v>0.28</v>
      </c>
      <c r="V533" s="9">
        <f t="shared" si="62"/>
        <v>3.5</v>
      </c>
      <c r="W533" s="9" t="str">
        <f>IF(V533&gt;=8,"8M",IF(V533&gt;=7,"7M",IF(E533&lt;=信息总览!$B$4,IF(I533&gt;164,"伪名",""),IF(AND(E533&gt;信息总览!$B$4,E533&lt;26,G533&gt;164),"伪名",""))))</f>
        <v/>
      </c>
      <c r="X533" s="19">
        <f t="shared" si="63"/>
        <v>23</v>
      </c>
    </row>
    <row r="534" hidden="1" spans="1:24">
      <c r="A534" s="9" t="str">
        <f t="shared" si="57"/>
        <v/>
      </c>
      <c r="B534" s="20">
        <v>2000205277</v>
      </c>
      <c r="C534" s="8" t="s">
        <v>932</v>
      </c>
      <c r="E534" s="8">
        <v>20</v>
      </c>
      <c r="F534" s="8">
        <v>111</v>
      </c>
      <c r="G534" s="8">
        <v>111</v>
      </c>
      <c r="H534" s="8">
        <f>IFERROR(VLOOKUP(B534,球员对应球队!A:D,4,FALSE)-G534,"")</f>
        <v>0</v>
      </c>
      <c r="I534" s="8">
        <v>140</v>
      </c>
      <c r="J534" s="10" t="s">
        <v>377</v>
      </c>
      <c r="K534" s="10" t="s">
        <v>933</v>
      </c>
      <c r="L534" s="10" t="s">
        <v>104</v>
      </c>
      <c r="M534" s="10" t="str">
        <f>VLOOKUP(L534,信息总览!C:E,3,FALSE)</f>
        <v>甲级</v>
      </c>
      <c r="P534" s="18">
        <f t="shared" si="58"/>
        <v>1</v>
      </c>
      <c r="Q534" s="9">
        <f t="shared" si="59"/>
        <v>1</v>
      </c>
      <c r="R534" s="9">
        <f t="shared" si="60"/>
        <v>4</v>
      </c>
      <c r="S534" s="9">
        <f>IF(E534&gt;信息总览!$B$4,Q534,IF(I534&lt;140,Q534,(Q534+R534)/2))</f>
        <v>2.5</v>
      </c>
      <c r="T534" s="18">
        <f>IF(AND(J534="GK",W534&lt;&gt;""),0.1,IF(S534=1,0.1,IF((S534+V534)/2=1,0.1,IF(W534="8M",0.15,IF(W534="7M",0.13,IF(W534="伪名",0.11,IF(E534&gt;信息总览!$B$4,IF(INT((G534-95)/10)&gt;5,0.09,0.07),IF(INT((I534-95)/10)&gt;5,0.09,0.07))))))))</f>
        <v>0.07</v>
      </c>
      <c r="U534" s="9">
        <f t="shared" si="61"/>
        <v>0.175</v>
      </c>
      <c r="V534" s="9">
        <f t="shared" si="62"/>
        <v>2.5</v>
      </c>
      <c r="W534" s="9" t="str">
        <f>IF(V534&gt;=8,"8M",IF(V534&gt;=7,"7M",IF(E534&lt;=信息总览!$B$4,IF(I534&gt;164,"伪名",""),IF(AND(E534&gt;信息总览!$B$4,E534&lt;26,G534&gt;164),"伪名",""))))</f>
        <v/>
      </c>
      <c r="X534" s="19">
        <f t="shared" si="63"/>
        <v>29</v>
      </c>
    </row>
    <row r="535" hidden="1" spans="1:24">
      <c r="A535" s="9" t="str">
        <f t="shared" si="57"/>
        <v/>
      </c>
      <c r="B535" s="20">
        <v>2000006280</v>
      </c>
      <c r="C535" s="8" t="s">
        <v>934</v>
      </c>
      <c r="E535" s="8">
        <v>21</v>
      </c>
      <c r="F535" s="8">
        <v>132</v>
      </c>
      <c r="G535" s="8">
        <v>132</v>
      </c>
      <c r="H535" s="8">
        <f>IFERROR(VLOOKUP(B535,球员对应球队!A:D,4,FALSE)-G535,"")</f>
        <v>0</v>
      </c>
      <c r="I535" s="8">
        <v>150</v>
      </c>
      <c r="J535" s="10" t="s">
        <v>673</v>
      </c>
      <c r="K535" s="10" t="s">
        <v>935</v>
      </c>
      <c r="L535" s="10" t="s">
        <v>104</v>
      </c>
      <c r="M535" s="10" t="str">
        <f>VLOOKUP(L535,信息总览!C:E,3,FALSE)</f>
        <v>甲级</v>
      </c>
      <c r="P535" s="18">
        <f t="shared" si="58"/>
        <v>3</v>
      </c>
      <c r="Q535" s="9">
        <f t="shared" si="59"/>
        <v>3</v>
      </c>
      <c r="R535" s="9">
        <f t="shared" si="60"/>
        <v>5</v>
      </c>
      <c r="S535" s="9">
        <f>IF(E535&gt;信息总览!$B$4,Q535,IF(I535&lt;140,Q535,(Q535+R535)/2))</f>
        <v>4</v>
      </c>
      <c r="T535" s="18">
        <f>IF(AND(J535="GK",W535&lt;&gt;""),0.1,IF(S535=1,0.1,IF((S535+V535)/2=1,0.1,IF(W535="8M",0.15,IF(W535="7M",0.13,IF(W535="伪名",0.11,IF(E535&gt;信息总览!$B$4,IF(INT((G535-95)/10)&gt;5,0.09,0.07),IF(INT((I535-95)/10)&gt;5,0.09,0.07))))))))</f>
        <v>0.07</v>
      </c>
      <c r="U535" s="9">
        <f t="shared" si="61"/>
        <v>0.28</v>
      </c>
      <c r="V535" s="9">
        <f t="shared" si="62"/>
        <v>4</v>
      </c>
      <c r="W535" s="9" t="str">
        <f>IF(V535&gt;=8,"8M",IF(V535&gt;=7,"7M",IF(E535&lt;=信息总览!$B$4,IF(I535&gt;164,"伪名",""),IF(AND(E535&gt;信息总览!$B$4,E535&lt;26,G535&gt;164),"伪名",""))))</f>
        <v/>
      </c>
      <c r="X535" s="19">
        <f t="shared" si="63"/>
        <v>18</v>
      </c>
    </row>
    <row r="536" hidden="1" spans="1:24">
      <c r="A536" s="9" t="str">
        <f t="shared" si="57"/>
        <v>伪名</v>
      </c>
      <c r="B536" s="20">
        <v>2000288850</v>
      </c>
      <c r="C536" s="8" t="s">
        <v>936</v>
      </c>
      <c r="E536" s="8">
        <v>18</v>
      </c>
      <c r="F536" s="8">
        <v>108</v>
      </c>
      <c r="G536" s="8">
        <v>108</v>
      </c>
      <c r="H536" s="8">
        <f>IFERROR(VLOOKUP(B536,球员对应球队!A:D,4,FALSE)-G536,"")</f>
        <v>0</v>
      </c>
      <c r="I536" s="8">
        <v>170</v>
      </c>
      <c r="J536" s="10" t="s">
        <v>937</v>
      </c>
      <c r="K536" s="10" t="s">
        <v>775</v>
      </c>
      <c r="L536" s="10" t="s">
        <v>104</v>
      </c>
      <c r="M536" s="10" t="str">
        <f>VLOOKUP(L536,信息总览!C:E,3,FALSE)</f>
        <v>甲级</v>
      </c>
      <c r="P536" s="18">
        <f t="shared" si="58"/>
        <v>1</v>
      </c>
      <c r="Q536" s="9">
        <f t="shared" si="59"/>
        <v>1</v>
      </c>
      <c r="R536" s="9">
        <f t="shared" si="60"/>
        <v>7</v>
      </c>
      <c r="S536" s="9">
        <f>IF(E536&gt;信息总览!$B$4,Q536,IF(I536&lt;140,Q536,(Q536+R536)/2))</f>
        <v>4</v>
      </c>
      <c r="T536" s="18">
        <f>IF(AND(J536="GK",W536&lt;&gt;""),0.1,IF(S536=1,0.1,IF((S536+V536)/2=1,0.1,IF(W536="8M",0.15,IF(W536="7M",0.13,IF(W536="伪名",0.11,IF(E536&gt;信息总览!$B$4,IF(INT((G536-95)/10)&gt;5,0.09,0.07),IF(INT((I536-95)/10)&gt;5,0.09,0.07))))))))</f>
        <v>0.11</v>
      </c>
      <c r="U536" s="9">
        <f t="shared" si="61"/>
        <v>0.44</v>
      </c>
      <c r="V536" s="9">
        <f t="shared" si="62"/>
        <v>4</v>
      </c>
      <c r="W536" s="9" t="str">
        <f>IF(V536&gt;=8,"8M",IF(V536&gt;=7,"7M",IF(E536&lt;=信息总览!$B$4,IF(I536&gt;164,"伪名",""),IF(AND(E536&gt;信息总览!$B$4,E536&lt;26,G536&gt;164),"伪名",""))))</f>
        <v>伪名</v>
      </c>
      <c r="X536" s="19">
        <f t="shared" si="63"/>
        <v>62</v>
      </c>
    </row>
    <row r="537" hidden="1" spans="1:24">
      <c r="A537" s="9" t="str">
        <f t="shared" si="57"/>
        <v/>
      </c>
      <c r="B537" s="20">
        <v>2000395183</v>
      </c>
      <c r="C537" s="8" t="s">
        <v>938</v>
      </c>
      <c r="E537" s="8">
        <v>17</v>
      </c>
      <c r="F537" s="8">
        <v>88</v>
      </c>
      <c r="G537" s="8">
        <v>88</v>
      </c>
      <c r="H537" s="8">
        <f>IFERROR(VLOOKUP(B537,球员对应球队!A:D,4,FALSE)-G537,"")</f>
        <v>0</v>
      </c>
      <c r="I537" s="8">
        <v>150</v>
      </c>
      <c r="J537" s="10" t="s">
        <v>673</v>
      </c>
      <c r="K537" s="10" t="s">
        <v>344</v>
      </c>
      <c r="L537" s="10" t="s">
        <v>104</v>
      </c>
      <c r="M537" s="10" t="str">
        <f>VLOOKUP(L537,信息总览!C:E,3,FALSE)</f>
        <v>甲级</v>
      </c>
      <c r="P537" s="18">
        <f t="shared" si="58"/>
        <v>1</v>
      </c>
      <c r="Q537" s="9">
        <f t="shared" si="59"/>
        <v>1</v>
      </c>
      <c r="R537" s="9">
        <f t="shared" si="60"/>
        <v>5</v>
      </c>
      <c r="S537" s="9">
        <f>IF(E537&gt;信息总览!$B$4,Q537,IF(I537&lt;140,Q537,(Q537+R537)/2))</f>
        <v>3</v>
      </c>
      <c r="T537" s="18">
        <f>IF(AND(J537="GK",W537&lt;&gt;""),0.1,IF(S537=1,0.1,IF((S537+V537)/2=1,0.1,IF(W537="8M",0.15,IF(W537="7M",0.13,IF(W537="伪名",0.11,IF(E537&gt;信息总览!$B$4,IF(INT((G537-95)/10)&gt;5,0.09,0.07),IF(INT((I537-95)/10)&gt;5,0.09,0.07))))))))</f>
        <v>0.07</v>
      </c>
      <c r="U537" s="9">
        <f t="shared" si="61"/>
        <v>0.21</v>
      </c>
      <c r="V537" s="9">
        <f t="shared" si="62"/>
        <v>3</v>
      </c>
      <c r="W537" s="9" t="str">
        <f>IF(V537&gt;=8,"8M",IF(V537&gt;=7,"7M",IF(E537&lt;=信息总览!$B$4,IF(I537&gt;164,"伪名",""),IF(AND(E537&gt;信息总览!$B$4,E537&lt;26,G537&gt;164),"伪名",""))))</f>
        <v/>
      </c>
      <c r="X537" s="19">
        <f t="shared" si="63"/>
        <v>62</v>
      </c>
    </row>
    <row r="538" hidden="1" spans="1:24">
      <c r="A538" s="9" t="str">
        <f t="shared" si="57"/>
        <v/>
      </c>
      <c r="B538" s="20">
        <v>16337326</v>
      </c>
      <c r="C538" s="8" t="s">
        <v>939</v>
      </c>
      <c r="E538" s="8">
        <v>22</v>
      </c>
      <c r="F538" s="8">
        <v>128</v>
      </c>
      <c r="G538" s="8">
        <v>128</v>
      </c>
      <c r="H538" s="8">
        <f>IFERROR(VLOOKUP(B538,球员对应球队!A:D,4,FALSE)-G538,"")</f>
        <v>0</v>
      </c>
      <c r="I538" s="8">
        <v>151</v>
      </c>
      <c r="J538" s="10" t="s">
        <v>377</v>
      </c>
      <c r="K538" s="10" t="s">
        <v>940</v>
      </c>
      <c r="L538" s="10" t="s">
        <v>104</v>
      </c>
      <c r="M538" s="10" t="str">
        <f>VLOOKUP(L538,信息总览!C:E,3,FALSE)</f>
        <v>甲级</v>
      </c>
      <c r="P538" s="18">
        <f t="shared" si="58"/>
        <v>3</v>
      </c>
      <c r="Q538" s="9">
        <f t="shared" si="59"/>
        <v>3</v>
      </c>
      <c r="R538" s="9">
        <f t="shared" si="60"/>
        <v>5</v>
      </c>
      <c r="S538" s="9">
        <f>IF(E538&gt;信息总览!$B$4,Q538,IF(I538&lt;140,Q538,(Q538+R538)/2))</f>
        <v>4</v>
      </c>
      <c r="T538" s="18">
        <f>IF(AND(J538="GK",W538&lt;&gt;""),0.1,IF(S538=1,0.1,IF((S538+V538)/2=1,0.1,IF(W538="8M",0.15,IF(W538="7M",0.13,IF(W538="伪名",0.11,IF(E538&gt;信息总览!$B$4,IF(INT((G538-95)/10)&gt;5,0.09,0.07),IF(INT((I538-95)/10)&gt;5,0.09,0.07))))))))</f>
        <v>0.07</v>
      </c>
      <c r="U538" s="9">
        <f t="shared" si="61"/>
        <v>0.28</v>
      </c>
      <c r="V538" s="9">
        <f t="shared" si="62"/>
        <v>4</v>
      </c>
      <c r="W538" s="9" t="str">
        <f>IF(V538&gt;=8,"8M",IF(V538&gt;=7,"7M",IF(E538&lt;=信息总览!$B$4,IF(I538&gt;164,"伪名",""),IF(AND(E538&gt;信息总览!$B$4,E538&lt;26,G538&gt;164),"伪名",""))))</f>
        <v/>
      </c>
      <c r="X538" s="19">
        <f t="shared" si="63"/>
        <v>23</v>
      </c>
    </row>
    <row r="539" hidden="1" spans="1:24">
      <c r="A539" s="9" t="str">
        <f t="shared" si="57"/>
        <v/>
      </c>
      <c r="B539" s="20">
        <v>72048035</v>
      </c>
      <c r="C539" s="8" t="s">
        <v>941</v>
      </c>
      <c r="E539" s="8">
        <v>26</v>
      </c>
      <c r="F539" s="8">
        <v>149</v>
      </c>
      <c r="G539" s="8">
        <v>149</v>
      </c>
      <c r="H539" s="8">
        <f>IFERROR(VLOOKUP(B539,球员对应球队!A:D,4,FALSE)-G539,"")</f>
        <v>0</v>
      </c>
      <c r="I539" s="8">
        <v>152</v>
      </c>
      <c r="J539" s="10" t="s">
        <v>942</v>
      </c>
      <c r="K539" s="10" t="s">
        <v>811</v>
      </c>
      <c r="L539" s="10" t="s">
        <v>104</v>
      </c>
      <c r="M539" s="10" t="str">
        <f>VLOOKUP(L539,信息总览!C:E,3,FALSE)</f>
        <v>甲级</v>
      </c>
      <c r="P539" s="18">
        <f t="shared" si="58"/>
        <v>5</v>
      </c>
      <c r="Q539" s="9">
        <f t="shared" si="59"/>
        <v>5</v>
      </c>
      <c r="R539" s="9">
        <f t="shared" si="60"/>
        <v>5</v>
      </c>
      <c r="S539" s="9">
        <f>IF(E539&gt;信息总览!$B$4,Q539,IF(I539&lt;140,Q539,(Q539+R539)/2))</f>
        <v>5</v>
      </c>
      <c r="T539" s="18">
        <f>IF(AND(J539="GK",W539&lt;&gt;""),0.1,IF(S539=1,0.1,IF((S539+V539)/2=1,0.1,IF(W539="8M",0.15,IF(W539="7M",0.13,IF(W539="伪名",0.11,IF(E539&gt;信息总览!$B$4,IF(INT((G539-95)/10)&gt;5,0.09,0.07),IF(INT((I539-95)/10)&gt;5,0.09,0.07))))))))</f>
        <v>0.07</v>
      </c>
      <c r="U539" s="9">
        <f t="shared" si="61"/>
        <v>0.35</v>
      </c>
      <c r="V539" s="9">
        <f t="shared" si="62"/>
        <v>5</v>
      </c>
      <c r="W539" s="9" t="str">
        <f>IF(V539&gt;=8,"8M",IF(V539&gt;=7,"7M",IF(E539&lt;=信息总览!$B$4,IF(I539&gt;164,"伪名",""),IF(AND(E539&gt;信息总览!$B$4,E539&lt;26,G539&gt;164),"伪名",""))))</f>
        <v/>
      </c>
      <c r="X539" s="19">
        <f t="shared" si="63"/>
        <v>0</v>
      </c>
    </row>
    <row r="540" hidden="1" spans="1:24">
      <c r="A540" s="9" t="str">
        <f t="shared" si="57"/>
        <v/>
      </c>
      <c r="B540" s="20">
        <v>2000188625</v>
      </c>
      <c r="C540" s="8" t="s">
        <v>943</v>
      </c>
      <c r="E540" s="8">
        <v>22</v>
      </c>
      <c r="F540" s="8">
        <v>101</v>
      </c>
      <c r="G540" s="8">
        <v>101</v>
      </c>
      <c r="H540" s="8">
        <f>IFERROR(VLOOKUP(B540,球员对应球队!A:D,4,FALSE)-G540,"")</f>
        <v>0</v>
      </c>
      <c r="I540" s="8">
        <v>124</v>
      </c>
      <c r="J540" s="10" t="s">
        <v>944</v>
      </c>
      <c r="K540" s="10" t="s">
        <v>945</v>
      </c>
      <c r="L540" s="10" t="s">
        <v>104</v>
      </c>
      <c r="M540" s="10" t="str">
        <f>VLOOKUP(L540,信息总览!C:E,3,FALSE)</f>
        <v>甲级</v>
      </c>
      <c r="P540" s="18">
        <f t="shared" si="58"/>
        <v>1</v>
      </c>
      <c r="Q540" s="9">
        <f t="shared" si="59"/>
        <v>1</v>
      </c>
      <c r="R540" s="9">
        <f t="shared" si="60"/>
        <v>2</v>
      </c>
      <c r="S540" s="9">
        <f>IF(E540&gt;信息总览!$B$4,Q540,IF(I540&lt;140,Q540,(Q540+R540)/2))</f>
        <v>1</v>
      </c>
      <c r="T540" s="18">
        <f>IF(AND(J540="GK",W540&lt;&gt;""),0.1,IF(S540=1,0.1,IF((S540+V540)/2=1,0.1,IF(W540="8M",0.15,IF(W540="7M",0.13,IF(W540="伪名",0.11,IF(E540&gt;信息总览!$B$4,IF(INT((G540-95)/10)&gt;5,0.09,0.07),IF(INT((I540-95)/10)&gt;5,0.09,0.07))))))))</f>
        <v>0.1</v>
      </c>
      <c r="U540" s="9">
        <f t="shared" si="61"/>
        <v>0.1</v>
      </c>
      <c r="V540" s="9">
        <f t="shared" si="62"/>
        <v>1.5</v>
      </c>
      <c r="W540" s="9" t="str">
        <f>IF(V540&gt;=8,"8M",IF(V540&gt;=7,"7M",IF(E540&lt;=信息总览!$B$4,IF(I540&gt;164,"伪名",""),IF(AND(E540&gt;信息总览!$B$4,E540&lt;26,G540&gt;164),"伪名",""))))</f>
        <v/>
      </c>
      <c r="X540" s="19">
        <f t="shared" si="63"/>
        <v>0</v>
      </c>
    </row>
    <row r="541" hidden="1" spans="1:24">
      <c r="A541" s="9" t="str">
        <f t="shared" si="57"/>
        <v/>
      </c>
      <c r="B541" s="8">
        <v>73201428</v>
      </c>
      <c r="C541" s="8" t="s">
        <v>946</v>
      </c>
      <c r="E541" s="8">
        <v>22</v>
      </c>
      <c r="F541" s="8">
        <v>131</v>
      </c>
      <c r="G541" s="8">
        <v>131</v>
      </c>
      <c r="H541" s="8">
        <f>IFERROR(VLOOKUP(B541,球员对应球队!A:D,4,FALSE)-G541,"")</f>
        <v>0</v>
      </c>
      <c r="I541" s="8">
        <v>149</v>
      </c>
      <c r="J541" s="10" t="s">
        <v>270</v>
      </c>
      <c r="K541" s="10" t="s">
        <v>185</v>
      </c>
      <c r="L541" s="10" t="s">
        <v>142</v>
      </c>
      <c r="M541" s="10" t="str">
        <f>VLOOKUP(L541,信息总览!C:E,3,FALSE)</f>
        <v>乙级</v>
      </c>
      <c r="N541" s="8"/>
      <c r="O541" s="8"/>
      <c r="P541" s="18">
        <f t="shared" si="58"/>
        <v>3</v>
      </c>
      <c r="Q541" s="9">
        <f t="shared" si="59"/>
        <v>3</v>
      </c>
      <c r="R541" s="9">
        <f t="shared" si="60"/>
        <v>5</v>
      </c>
      <c r="S541" s="9">
        <f>IF(E541&gt;信息总览!$B$4,Q541,IF(I541&lt;140,Q541,(Q541+R541)/2))</f>
        <v>4</v>
      </c>
      <c r="T541" s="18">
        <f>IF(AND(J541="GK",W541&lt;&gt;""),0.1,IF(S541=1,0.1,IF((S541+V541)/2=1,0.1,IF(W541="8M",0.15,IF(W541="7M",0.13,IF(W541="伪名",0.11,IF(E541&gt;信息总览!$B$4,IF(INT((G541-95)/10)&gt;5,0.09,0.07),IF(INT((I541-95)/10)&gt;5,0.09,0.07))))))))</f>
        <v>0.07</v>
      </c>
      <c r="U541" s="9">
        <f t="shared" si="61"/>
        <v>0.28</v>
      </c>
      <c r="V541" s="9">
        <f t="shared" si="62"/>
        <v>4</v>
      </c>
      <c r="W541" s="9" t="str">
        <f>IF(V541&gt;=8,"8M",IF(V541&gt;=7,"7M",IF(E541&lt;=信息总览!$B$4,IF(I541&gt;164,"伪名",""),IF(AND(E541&gt;信息总览!$B$4,E541&lt;26,G541&gt;164),"伪名",""))))</f>
        <v/>
      </c>
      <c r="X541" s="19">
        <f t="shared" si="63"/>
        <v>18</v>
      </c>
    </row>
    <row r="542" hidden="1" spans="1:24">
      <c r="A542" s="9" t="str">
        <f t="shared" si="57"/>
        <v/>
      </c>
      <c r="B542" s="8">
        <v>2000129012</v>
      </c>
      <c r="C542" s="12" t="s">
        <v>947</v>
      </c>
      <c r="D542" s="12"/>
      <c r="E542" s="8">
        <v>19</v>
      </c>
      <c r="F542" s="8">
        <v>121</v>
      </c>
      <c r="G542" s="8">
        <v>121</v>
      </c>
      <c r="H542" s="8">
        <f>IFERROR(VLOOKUP(B542,球员对应球队!A:D,4,FALSE)-G542,"")</f>
        <v>0</v>
      </c>
      <c r="I542" s="8">
        <v>159</v>
      </c>
      <c r="J542" s="10" t="s">
        <v>337</v>
      </c>
      <c r="K542" s="10" t="s">
        <v>210</v>
      </c>
      <c r="L542" s="10" t="s">
        <v>142</v>
      </c>
      <c r="M542" s="10" t="str">
        <f>VLOOKUP(L542,信息总览!C:E,3,FALSE)</f>
        <v>乙级</v>
      </c>
      <c r="P542" s="18">
        <f t="shared" si="58"/>
        <v>2</v>
      </c>
      <c r="Q542" s="9">
        <f t="shared" si="59"/>
        <v>2</v>
      </c>
      <c r="R542" s="9">
        <f t="shared" si="60"/>
        <v>6</v>
      </c>
      <c r="S542" s="9">
        <f>IF(E542&gt;信息总览!$B$4,Q542,IF(I542&lt;140,Q542,(Q542+R542)/2))</f>
        <v>4</v>
      </c>
      <c r="T542" s="18">
        <f>IF(AND(J542="GK",W542&lt;&gt;""),0.1,IF(S542=1,0.1,IF((S542+V542)/2=1,0.1,IF(W542="8M",0.15,IF(W542="7M",0.13,IF(W542="伪名",0.11,IF(E542&gt;信息总览!$B$4,IF(INT((G542-95)/10)&gt;5,0.09,0.07),IF(INT((I542-95)/10)&gt;5,0.09,0.07))))))))</f>
        <v>0.09</v>
      </c>
      <c r="U542" s="9">
        <f t="shared" si="61"/>
        <v>0.36</v>
      </c>
      <c r="V542" s="9">
        <f t="shared" si="62"/>
        <v>4</v>
      </c>
      <c r="W542" s="9" t="str">
        <f>IF(V542&gt;=8,"8M",IF(V542&gt;=7,"7M",IF(E542&lt;=信息总览!$B$4,IF(I542&gt;164,"伪名",""),IF(AND(E542&gt;信息总览!$B$4,E542&lt;26,G542&gt;164),"伪名",""))))</f>
        <v/>
      </c>
      <c r="X542" s="19">
        <f t="shared" si="63"/>
        <v>38</v>
      </c>
    </row>
    <row r="543" hidden="1" spans="1:24">
      <c r="A543" s="9" t="str">
        <f t="shared" si="57"/>
        <v/>
      </c>
      <c r="B543" s="8">
        <v>83188780</v>
      </c>
      <c r="C543" s="12" t="s">
        <v>948</v>
      </c>
      <c r="D543" s="12"/>
      <c r="E543" s="8">
        <v>26</v>
      </c>
      <c r="F543" s="8">
        <v>152</v>
      </c>
      <c r="G543" s="8">
        <v>152</v>
      </c>
      <c r="H543" s="8">
        <f>IFERROR(VLOOKUP(B543,球员对应球队!A:D,4,FALSE)-G543,"")</f>
        <v>0</v>
      </c>
      <c r="I543" s="8">
        <v>161</v>
      </c>
      <c r="J543" s="10" t="s">
        <v>580</v>
      </c>
      <c r="K543" s="10" t="s">
        <v>214</v>
      </c>
      <c r="L543" s="10" t="s">
        <v>142</v>
      </c>
      <c r="M543" s="10" t="str">
        <f>VLOOKUP(L543,信息总览!C:E,3,FALSE)</f>
        <v>乙级</v>
      </c>
      <c r="N543" s="8"/>
      <c r="O543" s="8"/>
      <c r="P543" s="18">
        <f t="shared" si="58"/>
        <v>5</v>
      </c>
      <c r="Q543" s="9">
        <f t="shared" si="59"/>
        <v>5</v>
      </c>
      <c r="R543" s="9">
        <f t="shared" si="60"/>
        <v>6</v>
      </c>
      <c r="S543" s="9">
        <f>IF(E543&gt;信息总览!$B$4,Q543,IF(I543&lt;140,Q543,(Q543+R543)/2))</f>
        <v>5</v>
      </c>
      <c r="T543" s="18">
        <f>IF(AND(J543="GK",W543&lt;&gt;""),0.1,IF(S543=1,0.1,IF((S543+V543)/2=1,0.1,IF(W543="8M",0.15,IF(W543="7M",0.13,IF(W543="伪名",0.11,IF(E543&gt;信息总览!$B$4,IF(INT((G543-95)/10)&gt;5,0.09,0.07),IF(INT((I543-95)/10)&gt;5,0.09,0.07))))))))</f>
        <v>0.07</v>
      </c>
      <c r="U543" s="9">
        <f t="shared" si="61"/>
        <v>0.35</v>
      </c>
      <c r="V543" s="9">
        <f t="shared" si="62"/>
        <v>5</v>
      </c>
      <c r="W543" s="9" t="str">
        <f>IF(V543&gt;=8,"8M",IF(V543&gt;=7,"7M",IF(E543&lt;=信息总览!$B$4,IF(I543&gt;164,"伪名",""),IF(AND(E543&gt;信息总览!$B$4,E543&lt;26,G543&gt;164),"伪名",""))))</f>
        <v/>
      </c>
      <c r="X543" s="19">
        <f t="shared" si="63"/>
        <v>0</v>
      </c>
    </row>
    <row r="544" hidden="1" spans="1:24">
      <c r="A544" s="9" t="str">
        <f t="shared" si="57"/>
        <v>伪名</v>
      </c>
      <c r="B544" s="8">
        <v>2000049413</v>
      </c>
      <c r="C544" s="12" t="s">
        <v>949</v>
      </c>
      <c r="D544" s="12"/>
      <c r="E544" s="8">
        <v>20</v>
      </c>
      <c r="F544" s="8">
        <v>155</v>
      </c>
      <c r="G544" s="8">
        <v>162</v>
      </c>
      <c r="H544" s="8">
        <f>IFERROR(VLOOKUP(B544,球员对应球队!A:D,4,FALSE)-G544,"")</f>
        <v>0</v>
      </c>
      <c r="I544" s="8">
        <v>170</v>
      </c>
      <c r="J544" s="10" t="s">
        <v>429</v>
      </c>
      <c r="K544" s="10" t="s">
        <v>179</v>
      </c>
      <c r="L544" s="10" t="s">
        <v>142</v>
      </c>
      <c r="M544" s="10" t="str">
        <f>VLOOKUP(L544,信息总览!C:E,3,FALSE)</f>
        <v>乙级</v>
      </c>
      <c r="N544" s="8"/>
      <c r="O544" s="8"/>
      <c r="P544" s="18">
        <f t="shared" si="58"/>
        <v>6</v>
      </c>
      <c r="Q544" s="9">
        <f t="shared" si="59"/>
        <v>6</v>
      </c>
      <c r="R544" s="9">
        <f t="shared" si="60"/>
        <v>7</v>
      </c>
      <c r="S544" s="9">
        <f>IF(E544&gt;信息总览!$B$4,Q544,IF(I544&lt;140,Q544,(Q544+R544)/2))</f>
        <v>6.5</v>
      </c>
      <c r="T544" s="18">
        <f>IF(AND(J544="GK",W544&lt;&gt;""),0.1,IF(S544=1,0.1,IF((S544+V544)/2=1,0.1,IF(W544="8M",0.15,IF(W544="7M",0.13,IF(W544="伪名",0.11,IF(E544&gt;信息总览!$B$4,IF(INT((G544-95)/10)&gt;5,0.09,0.07),IF(INT((I544-95)/10)&gt;5,0.09,0.07))))))))</f>
        <v>0.11</v>
      </c>
      <c r="U544" s="9">
        <f t="shared" si="61"/>
        <v>0.715</v>
      </c>
      <c r="V544" s="9">
        <f t="shared" si="62"/>
        <v>6.5</v>
      </c>
      <c r="W544" s="9" t="str">
        <f>IF(V544&gt;=8,"8M",IF(V544&gt;=7,"7M",IF(E544&lt;=信息总览!$B$4,IF(I544&gt;164,"伪名",""),IF(AND(E544&gt;信息总览!$B$4,E544&lt;26,G544&gt;164),"伪名",""))))</f>
        <v>伪名</v>
      </c>
      <c r="X544" s="19">
        <f t="shared" si="63"/>
        <v>8</v>
      </c>
    </row>
    <row r="545" hidden="1" spans="1:24">
      <c r="A545" s="9" t="str">
        <f t="shared" si="57"/>
        <v/>
      </c>
      <c r="B545" s="8">
        <v>52101552</v>
      </c>
      <c r="C545" s="12" t="s">
        <v>950</v>
      </c>
      <c r="D545" s="12"/>
      <c r="E545" s="8">
        <v>24</v>
      </c>
      <c r="F545" s="8">
        <v>131</v>
      </c>
      <c r="G545" s="8">
        <v>135</v>
      </c>
      <c r="H545" s="8">
        <f>IFERROR(VLOOKUP(B545,球员对应球队!A:D,4,FALSE)-G545,"")</f>
        <v>0</v>
      </c>
      <c r="I545" s="8">
        <v>141</v>
      </c>
      <c r="J545" s="10" t="s">
        <v>216</v>
      </c>
      <c r="K545" s="10" t="s">
        <v>496</v>
      </c>
      <c r="L545" s="10" t="s">
        <v>142</v>
      </c>
      <c r="M545" s="10" t="str">
        <f>VLOOKUP(L545,信息总览!C:E,3,FALSE)</f>
        <v>乙级</v>
      </c>
      <c r="N545" s="8"/>
      <c r="O545" s="8"/>
      <c r="P545" s="18">
        <f t="shared" si="58"/>
        <v>3</v>
      </c>
      <c r="Q545" s="9">
        <f t="shared" si="59"/>
        <v>4</v>
      </c>
      <c r="R545" s="9">
        <f t="shared" si="60"/>
        <v>4</v>
      </c>
      <c r="S545" s="9">
        <f>IF(E545&gt;信息总览!$B$4,Q545,IF(I545&lt;140,Q545,(Q545+R545)/2))</f>
        <v>4</v>
      </c>
      <c r="T545" s="18">
        <f>IF(AND(J545="GK",W545&lt;&gt;""),0.1,IF(S545=1,0.1,IF((S545+V545)/2=1,0.1,IF(W545="8M",0.15,IF(W545="7M",0.13,IF(W545="伪名",0.11,IF(E545&gt;信息总览!$B$4,IF(INT((G545-95)/10)&gt;5,0.09,0.07),IF(INT((I545-95)/10)&gt;5,0.09,0.07))))))))</f>
        <v>0.07</v>
      </c>
      <c r="U545" s="9">
        <f t="shared" si="61"/>
        <v>0.28</v>
      </c>
      <c r="V545" s="9">
        <f t="shared" si="62"/>
        <v>3.5</v>
      </c>
      <c r="W545" s="9" t="str">
        <f>IF(V545&gt;=8,"8M",IF(V545&gt;=7,"7M",IF(E545&lt;=信息总览!$B$4,IF(I545&gt;164,"伪名",""),IF(AND(E545&gt;信息总览!$B$4,E545&lt;26,G545&gt;164),"伪名",""))))</f>
        <v/>
      </c>
      <c r="X545" s="19">
        <f t="shared" si="63"/>
        <v>0</v>
      </c>
    </row>
    <row r="546" hidden="1" spans="1:24">
      <c r="A546" s="9" t="str">
        <f t="shared" si="57"/>
        <v/>
      </c>
      <c r="B546" s="13">
        <v>67196198</v>
      </c>
      <c r="C546" s="8" t="s">
        <v>951</v>
      </c>
      <c r="D546" s="14"/>
      <c r="E546" s="13">
        <v>30</v>
      </c>
      <c r="F546" s="13">
        <v>155</v>
      </c>
      <c r="G546" s="13">
        <v>155</v>
      </c>
      <c r="H546" s="8">
        <f>IFERROR(VLOOKUP(B546,球员对应球队!A:D,4,FALSE)-G546,"")</f>
        <v>0</v>
      </c>
      <c r="I546" s="13">
        <v>163</v>
      </c>
      <c r="J546" s="10" t="s">
        <v>952</v>
      </c>
      <c r="K546" s="10" t="s">
        <v>348</v>
      </c>
      <c r="L546" s="10" t="s">
        <v>142</v>
      </c>
      <c r="M546" s="10" t="str">
        <f>VLOOKUP(L546,信息总览!C:E,3,FALSE)</f>
        <v>乙级</v>
      </c>
      <c r="N546" s="8"/>
      <c r="O546" s="8"/>
      <c r="P546" s="18">
        <f t="shared" si="58"/>
        <v>6</v>
      </c>
      <c r="Q546" s="9">
        <f t="shared" si="59"/>
        <v>6</v>
      </c>
      <c r="R546" s="9">
        <f t="shared" si="60"/>
        <v>6</v>
      </c>
      <c r="S546" s="9">
        <f>IF(E546&gt;信息总览!$B$4,Q546,IF(I546&lt;140,Q546,(Q546+R546)/2))</f>
        <v>6</v>
      </c>
      <c r="T546" s="18">
        <f>IF(AND(J546="GK",W546&lt;&gt;""),0.1,IF(S546=1,0.1,IF((S546+V546)/2=1,0.1,IF(W546="8M",0.15,IF(W546="7M",0.13,IF(W546="伪名",0.11,IF(E546&gt;信息总览!$B$4,IF(INT((G546-95)/10)&gt;5,0.09,0.07),IF(INT((I546-95)/10)&gt;5,0.09,0.07))))))))</f>
        <v>0.09</v>
      </c>
      <c r="U546" s="9">
        <f t="shared" si="61"/>
        <v>0.54</v>
      </c>
      <c r="V546" s="9">
        <f t="shared" si="62"/>
        <v>6</v>
      </c>
      <c r="W546" s="9" t="str">
        <f>IF(V546&gt;=8,"8M",IF(V546&gt;=7,"7M",IF(E546&lt;=信息总览!$B$4,IF(I546&gt;164,"伪名",""),IF(AND(E546&gt;信息总览!$B$4,E546&lt;26,G546&gt;164),"伪名",""))))</f>
        <v/>
      </c>
      <c r="X546" s="19">
        <f t="shared" si="63"/>
        <v>0</v>
      </c>
    </row>
    <row r="547" hidden="1" spans="1:24">
      <c r="A547" s="9" t="str">
        <f t="shared" si="57"/>
        <v>伪名</v>
      </c>
      <c r="B547" s="8">
        <v>67276122</v>
      </c>
      <c r="C547" s="8" t="s">
        <v>953</v>
      </c>
      <c r="E547" s="8">
        <v>22</v>
      </c>
      <c r="F547" s="8">
        <v>136</v>
      </c>
      <c r="G547" s="8">
        <v>144</v>
      </c>
      <c r="H547" s="8">
        <f>IFERROR(VLOOKUP(B547,球员对应球队!A:D,4,FALSE)-G547,"")</f>
        <v>0</v>
      </c>
      <c r="I547" s="8">
        <v>175</v>
      </c>
      <c r="J547" s="10" t="s">
        <v>774</v>
      </c>
      <c r="K547" s="10" t="s">
        <v>179</v>
      </c>
      <c r="L547" s="10" t="s">
        <v>142</v>
      </c>
      <c r="M547" s="10" t="str">
        <f>VLOOKUP(L547,信息总览!C:E,3,FALSE)</f>
        <v>乙级</v>
      </c>
      <c r="N547" s="8"/>
      <c r="O547" s="8"/>
      <c r="P547" s="18">
        <f t="shared" si="58"/>
        <v>4</v>
      </c>
      <c r="Q547" s="9">
        <f t="shared" si="59"/>
        <v>4</v>
      </c>
      <c r="R547" s="9">
        <f t="shared" si="60"/>
        <v>8</v>
      </c>
      <c r="S547" s="9">
        <f>IF(E547&gt;信息总览!$B$4,Q547,IF(I547&lt;140,Q547,(Q547+R547)/2))</f>
        <v>6</v>
      </c>
      <c r="T547" s="18">
        <f>IF(AND(J547="GK",W547&lt;&gt;""),0.1,IF(S547=1,0.1,IF((S547+V547)/2=1,0.1,IF(W547="8M",0.15,IF(W547="7M",0.13,IF(W547="伪名",0.11,IF(E547&gt;信息总览!$B$4,IF(INT((G547-95)/10)&gt;5,0.09,0.07),IF(INT((I547-95)/10)&gt;5,0.09,0.07))))))))</f>
        <v>0.11</v>
      </c>
      <c r="U547" s="9">
        <f t="shared" si="61"/>
        <v>0.66</v>
      </c>
      <c r="V547" s="9">
        <f t="shared" si="62"/>
        <v>6</v>
      </c>
      <c r="W547" s="9" t="str">
        <f>IF(V547&gt;=8,"8M",IF(V547&gt;=7,"7M",IF(E547&lt;=信息总览!$B$4,IF(I547&gt;164,"伪名",""),IF(AND(E547&gt;信息总览!$B$4,E547&lt;26,G547&gt;164),"伪名",""))))</f>
        <v>伪名</v>
      </c>
      <c r="X547" s="19">
        <f t="shared" si="63"/>
        <v>31</v>
      </c>
    </row>
    <row r="548" hidden="1" spans="1:24">
      <c r="A548" s="9" t="str">
        <f t="shared" si="57"/>
        <v>伪名</v>
      </c>
      <c r="B548" s="8">
        <v>2000138516</v>
      </c>
      <c r="C548" s="12" t="s">
        <v>954</v>
      </c>
      <c r="D548" s="12"/>
      <c r="E548" s="8">
        <v>19</v>
      </c>
      <c r="F548" s="8">
        <v>123</v>
      </c>
      <c r="G548" s="8">
        <v>123</v>
      </c>
      <c r="H548" s="8">
        <f>IFERROR(VLOOKUP(B548,球员对应球队!A:D,4,FALSE)-G548,"")</f>
        <v>0</v>
      </c>
      <c r="I548" s="8">
        <v>169</v>
      </c>
      <c r="J548" s="10" t="s">
        <v>580</v>
      </c>
      <c r="K548" s="10" t="s">
        <v>284</v>
      </c>
      <c r="L548" s="10" t="s">
        <v>142</v>
      </c>
      <c r="M548" s="10" t="str">
        <f>VLOOKUP(L548,信息总览!C:E,3,FALSE)</f>
        <v>乙级</v>
      </c>
      <c r="N548" s="8"/>
      <c r="O548" s="8"/>
      <c r="P548" s="18">
        <f t="shared" si="58"/>
        <v>2</v>
      </c>
      <c r="Q548" s="9">
        <f t="shared" si="59"/>
        <v>2</v>
      </c>
      <c r="R548" s="9">
        <f t="shared" si="60"/>
        <v>7</v>
      </c>
      <c r="S548" s="9">
        <f>IF(E548&gt;信息总览!$B$4,Q548,IF(I548&lt;140,Q548,(Q548+R548)/2))</f>
        <v>4.5</v>
      </c>
      <c r="T548" s="18">
        <f>IF(AND(J548="GK",W548&lt;&gt;""),0.1,IF(S548=1,0.1,IF((S548+V548)/2=1,0.1,IF(W548="8M",0.15,IF(W548="7M",0.13,IF(W548="伪名",0.11,IF(E548&gt;信息总览!$B$4,IF(INT((G548-95)/10)&gt;5,0.09,0.07),IF(INT((I548-95)/10)&gt;5,0.09,0.07))))))))</f>
        <v>0.11</v>
      </c>
      <c r="U548" s="9">
        <f t="shared" si="61"/>
        <v>0.495</v>
      </c>
      <c r="V548" s="9">
        <f t="shared" si="62"/>
        <v>4.5</v>
      </c>
      <c r="W548" s="9" t="str">
        <f>IF(V548&gt;=8,"8M",IF(V548&gt;=7,"7M",IF(E548&lt;=信息总览!$B$4,IF(I548&gt;164,"伪名",""),IF(AND(E548&gt;信息总览!$B$4,E548&lt;26,G548&gt;164),"伪名",""))))</f>
        <v>伪名</v>
      </c>
      <c r="X548" s="19">
        <f t="shared" si="63"/>
        <v>46</v>
      </c>
    </row>
    <row r="549" hidden="1" spans="1:24">
      <c r="A549" s="9" t="str">
        <f t="shared" si="57"/>
        <v/>
      </c>
      <c r="B549" s="8">
        <v>49037684</v>
      </c>
      <c r="C549" s="12" t="s">
        <v>955</v>
      </c>
      <c r="D549" s="12"/>
      <c r="E549" s="8">
        <v>25</v>
      </c>
      <c r="F549" s="8">
        <v>143</v>
      </c>
      <c r="G549" s="8">
        <v>143</v>
      </c>
      <c r="H549" s="8">
        <f>IFERROR(VLOOKUP(B549,球员对应球队!A:D,4,FALSE)-G549,"")</f>
        <v>0</v>
      </c>
      <c r="I549" s="8">
        <v>155</v>
      </c>
      <c r="J549" s="10" t="s">
        <v>261</v>
      </c>
      <c r="K549" s="10" t="s">
        <v>956</v>
      </c>
      <c r="L549" s="10" t="s">
        <v>142</v>
      </c>
      <c r="M549" s="10" t="str">
        <f>VLOOKUP(L549,信息总览!C:E,3,FALSE)</f>
        <v>乙级</v>
      </c>
      <c r="N549" s="8"/>
      <c r="O549" s="8"/>
      <c r="P549" s="18">
        <f t="shared" si="58"/>
        <v>4</v>
      </c>
      <c r="Q549" s="9">
        <f t="shared" si="59"/>
        <v>4</v>
      </c>
      <c r="R549" s="9">
        <f t="shared" si="60"/>
        <v>6</v>
      </c>
      <c r="S549" s="9">
        <f>IF(E549&gt;信息总览!$B$4,Q549,IF(I549&lt;140,Q549,(Q549+R549)/2))</f>
        <v>4</v>
      </c>
      <c r="T549" s="18">
        <f>IF(AND(J549="GK",W549&lt;&gt;""),0.1,IF(S549=1,0.1,IF((S549+V549)/2=1,0.1,IF(W549="8M",0.15,IF(W549="7M",0.13,IF(W549="伪名",0.11,IF(E549&gt;信息总览!$B$4,IF(INT((G549-95)/10)&gt;5,0.09,0.07),IF(INT((I549-95)/10)&gt;5,0.09,0.07))))))))</f>
        <v>0.07</v>
      </c>
      <c r="U549" s="9">
        <f t="shared" si="61"/>
        <v>0.28</v>
      </c>
      <c r="V549" s="9">
        <f t="shared" si="62"/>
        <v>5</v>
      </c>
      <c r="W549" s="9" t="str">
        <f>IF(V549&gt;=8,"8M",IF(V549&gt;=7,"7M",IF(E549&lt;=信息总览!$B$4,IF(I549&gt;164,"伪名",""),IF(AND(E549&gt;信息总览!$B$4,E549&lt;26,G549&gt;164),"伪名",""))))</f>
        <v/>
      </c>
      <c r="X549" s="19">
        <f t="shared" si="63"/>
        <v>0</v>
      </c>
    </row>
    <row r="550" hidden="1" spans="1:24">
      <c r="A550" s="9" t="str">
        <f t="shared" si="57"/>
        <v/>
      </c>
      <c r="B550" s="8">
        <v>2000221925</v>
      </c>
      <c r="C550" s="12" t="s">
        <v>957</v>
      </c>
      <c r="D550" s="12"/>
      <c r="E550" s="8">
        <v>22</v>
      </c>
      <c r="F550" s="8">
        <v>128</v>
      </c>
      <c r="G550" s="8">
        <v>132</v>
      </c>
      <c r="H550" s="8">
        <f>IFERROR(VLOOKUP(B550,球员对应球队!A:D,4,FALSE)-G550,"")</f>
        <v>0</v>
      </c>
      <c r="I550" s="8">
        <v>144</v>
      </c>
      <c r="J550" s="10" t="s">
        <v>189</v>
      </c>
      <c r="K550" s="10" t="s">
        <v>228</v>
      </c>
      <c r="L550" s="10" t="s">
        <v>142</v>
      </c>
      <c r="M550" s="10" t="str">
        <f>VLOOKUP(L550,信息总览!C:E,3,FALSE)</f>
        <v>乙级</v>
      </c>
      <c r="N550" s="8"/>
      <c r="O550" s="8"/>
      <c r="P550" s="18">
        <f t="shared" si="58"/>
        <v>3</v>
      </c>
      <c r="Q550" s="9">
        <f t="shared" si="59"/>
        <v>3</v>
      </c>
      <c r="R550" s="9">
        <f t="shared" si="60"/>
        <v>4</v>
      </c>
      <c r="S550" s="9">
        <f>IF(E550&gt;信息总览!$B$4,Q550,IF(I550&lt;140,Q550,(Q550+R550)/2))</f>
        <v>3.5</v>
      </c>
      <c r="T550" s="18">
        <f>IF(AND(J550="GK",W550&lt;&gt;""),0.1,IF(S550=1,0.1,IF((S550+V550)/2=1,0.1,IF(W550="8M",0.15,IF(W550="7M",0.13,IF(W550="伪名",0.11,IF(E550&gt;信息总览!$B$4,IF(INT((G550-95)/10)&gt;5,0.09,0.07),IF(INT((I550-95)/10)&gt;5,0.09,0.07))))))))</f>
        <v>0.07</v>
      </c>
      <c r="U550" s="9">
        <f t="shared" si="61"/>
        <v>0.245</v>
      </c>
      <c r="V550" s="9">
        <f t="shared" si="62"/>
        <v>3.5</v>
      </c>
      <c r="W550" s="9" t="str">
        <f>IF(V550&gt;=8,"8M",IF(V550&gt;=7,"7M",IF(E550&lt;=信息总览!$B$4,IF(I550&gt;164,"伪名",""),IF(AND(E550&gt;信息总览!$B$4,E550&lt;26,G550&gt;164),"伪名",""))))</f>
        <v/>
      </c>
      <c r="X550" s="19">
        <f t="shared" si="63"/>
        <v>12</v>
      </c>
    </row>
    <row r="551" hidden="1" spans="1:24">
      <c r="A551" s="9" t="str">
        <f t="shared" si="57"/>
        <v/>
      </c>
      <c r="B551" s="8">
        <v>37062185</v>
      </c>
      <c r="C551" s="12" t="s">
        <v>958</v>
      </c>
      <c r="D551" s="12"/>
      <c r="E551" s="8">
        <v>26</v>
      </c>
      <c r="F551" s="8">
        <v>157</v>
      </c>
      <c r="G551" s="8">
        <v>157</v>
      </c>
      <c r="H551" s="8">
        <f>IFERROR(VLOOKUP(B551,球员对应球队!A:D,4,FALSE)-G551,"")</f>
        <v>0</v>
      </c>
      <c r="I551" s="8">
        <v>164</v>
      </c>
      <c r="J551" s="10" t="s">
        <v>383</v>
      </c>
      <c r="K551" s="10" t="s">
        <v>210</v>
      </c>
      <c r="L551" s="10" t="s">
        <v>142</v>
      </c>
      <c r="M551" s="10" t="str">
        <f>VLOOKUP(L551,信息总览!C:E,3,FALSE)</f>
        <v>乙级</v>
      </c>
      <c r="N551" s="8"/>
      <c r="O551" s="8"/>
      <c r="P551" s="18">
        <f t="shared" si="58"/>
        <v>6</v>
      </c>
      <c r="Q551" s="9">
        <f t="shared" si="59"/>
        <v>6</v>
      </c>
      <c r="R551" s="9">
        <f t="shared" si="60"/>
        <v>6</v>
      </c>
      <c r="S551" s="9">
        <f>IF(E551&gt;信息总览!$B$4,Q551,IF(I551&lt;140,Q551,(Q551+R551)/2))</f>
        <v>6</v>
      </c>
      <c r="T551" s="18">
        <f>IF(AND(J551="GK",W551&lt;&gt;""),0.1,IF(S551=1,0.1,IF((S551+V551)/2=1,0.1,IF(W551="8M",0.15,IF(W551="7M",0.13,IF(W551="伪名",0.11,IF(E551&gt;信息总览!$B$4,IF(INT((G551-95)/10)&gt;5,0.09,0.07),IF(INT((I551-95)/10)&gt;5,0.09,0.07))))))))</f>
        <v>0.09</v>
      </c>
      <c r="U551" s="9">
        <f t="shared" si="61"/>
        <v>0.54</v>
      </c>
      <c r="V551" s="9">
        <f t="shared" si="62"/>
        <v>6</v>
      </c>
      <c r="W551" s="9" t="str">
        <f>IF(V551&gt;=8,"8M",IF(V551&gt;=7,"7M",IF(E551&lt;=信息总览!$B$4,IF(I551&gt;164,"伪名",""),IF(AND(E551&gt;信息总览!$B$4,E551&lt;26,G551&gt;164),"伪名",""))))</f>
        <v/>
      </c>
      <c r="X551" s="19">
        <f t="shared" si="63"/>
        <v>0</v>
      </c>
    </row>
    <row r="552" hidden="1" spans="1:24">
      <c r="A552" s="9" t="str">
        <f t="shared" si="57"/>
        <v/>
      </c>
      <c r="B552" s="8">
        <v>37084869</v>
      </c>
      <c r="C552" s="8" t="s">
        <v>959</v>
      </c>
      <c r="E552" s="8">
        <v>24</v>
      </c>
      <c r="F552" s="8">
        <v>130</v>
      </c>
      <c r="G552" s="8">
        <v>130</v>
      </c>
      <c r="H552" s="8">
        <f>IFERROR(VLOOKUP(B552,球员对应球队!A:D,4,FALSE)-G552,"")</f>
        <v>0</v>
      </c>
      <c r="I552" s="10">
        <v>140</v>
      </c>
      <c r="J552" s="10" t="s">
        <v>184</v>
      </c>
      <c r="K552" s="10" t="s">
        <v>960</v>
      </c>
      <c r="L552" s="10" t="s">
        <v>142</v>
      </c>
      <c r="M552" s="10" t="str">
        <f>VLOOKUP(L552,信息总览!C:E,3,FALSE)</f>
        <v>乙级</v>
      </c>
      <c r="N552" s="8"/>
      <c r="O552" s="8"/>
      <c r="P552" s="18">
        <f t="shared" si="58"/>
        <v>3</v>
      </c>
      <c r="Q552" s="9">
        <f t="shared" si="59"/>
        <v>3</v>
      </c>
      <c r="R552" s="9">
        <f t="shared" si="60"/>
        <v>4</v>
      </c>
      <c r="S552" s="9">
        <f>IF(E552&gt;信息总览!$B$4,Q552,IF(I552&lt;140,Q552,(Q552+R552)/2))</f>
        <v>3.5</v>
      </c>
      <c r="T552" s="18">
        <f>IF(AND(J552="GK",W552&lt;&gt;""),0.1,IF(S552=1,0.1,IF((S552+V552)/2=1,0.1,IF(W552="8M",0.15,IF(W552="7M",0.13,IF(W552="伪名",0.11,IF(E552&gt;信息总览!$B$4,IF(INT((G552-95)/10)&gt;5,0.09,0.07),IF(INT((I552-95)/10)&gt;5,0.09,0.07))))))))</f>
        <v>0.07</v>
      </c>
      <c r="U552" s="9">
        <f t="shared" si="61"/>
        <v>0.245</v>
      </c>
      <c r="V552" s="9">
        <f t="shared" si="62"/>
        <v>3.5</v>
      </c>
      <c r="W552" s="9" t="str">
        <f>IF(V552&gt;=8,"8M",IF(V552&gt;=7,"7M",IF(E552&lt;=信息总览!$B$4,IF(I552&gt;164,"伪名",""),IF(AND(E552&gt;信息总览!$B$4,E552&lt;26,G552&gt;164),"伪名",""))))</f>
        <v/>
      </c>
      <c r="X552" s="19">
        <f t="shared" si="63"/>
        <v>0</v>
      </c>
    </row>
    <row r="553" hidden="1" spans="1:24">
      <c r="A553" s="9" t="str">
        <f t="shared" si="57"/>
        <v/>
      </c>
      <c r="B553" s="8">
        <v>85094520</v>
      </c>
      <c r="C553" s="8" t="s">
        <v>961</v>
      </c>
      <c r="E553" s="8">
        <v>30</v>
      </c>
      <c r="F553" s="8">
        <v>158</v>
      </c>
      <c r="G553" s="8">
        <v>158</v>
      </c>
      <c r="H553" s="8">
        <f>IFERROR(VLOOKUP(B553,球员对应球队!A:D,4,FALSE)-G553,"")</f>
        <v>0</v>
      </c>
      <c r="I553" s="8">
        <v>167</v>
      </c>
      <c r="J553" s="10" t="s">
        <v>181</v>
      </c>
      <c r="K553" s="10" t="s">
        <v>243</v>
      </c>
      <c r="L553" s="10" t="s">
        <v>142</v>
      </c>
      <c r="M553" s="10" t="str">
        <f>VLOOKUP(L553,信息总览!C:E,3,FALSE)</f>
        <v>乙级</v>
      </c>
      <c r="N553" s="8"/>
      <c r="O553" s="8"/>
      <c r="P553" s="18">
        <f t="shared" si="58"/>
        <v>6</v>
      </c>
      <c r="Q553" s="9">
        <f t="shared" si="59"/>
        <v>6</v>
      </c>
      <c r="R553" s="9">
        <f t="shared" si="60"/>
        <v>7</v>
      </c>
      <c r="S553" s="9">
        <f>IF(E553&gt;信息总览!$B$4,Q553,IF(I553&lt;140,Q553,(Q553+R553)/2))</f>
        <v>6</v>
      </c>
      <c r="T553" s="18">
        <f>IF(AND(J553="GK",W553&lt;&gt;""),0.1,IF(S553=1,0.1,IF((S553+V553)/2=1,0.1,IF(W553="8M",0.15,IF(W553="7M",0.13,IF(W553="伪名",0.11,IF(E553&gt;信息总览!$B$4,IF(INT((G553-95)/10)&gt;5,0.09,0.07),IF(INT((I553-95)/10)&gt;5,0.09,0.07))))))))</f>
        <v>0.09</v>
      </c>
      <c r="U553" s="9">
        <f t="shared" si="61"/>
        <v>0.54</v>
      </c>
      <c r="V553" s="9">
        <f t="shared" si="62"/>
        <v>6</v>
      </c>
      <c r="W553" s="9" t="str">
        <f>IF(V553&gt;=8,"8M",IF(V553&gt;=7,"7M",IF(E553&lt;=信息总览!$B$4,IF(I553&gt;164,"伪名",""),IF(AND(E553&gt;信息总览!$B$4,E553&lt;26,G553&gt;164),"伪名",""))))</f>
        <v/>
      </c>
      <c r="X553" s="19">
        <f t="shared" si="63"/>
        <v>0</v>
      </c>
    </row>
    <row r="554" hidden="1" spans="1:24">
      <c r="A554" s="9" t="str">
        <f t="shared" si="57"/>
        <v/>
      </c>
      <c r="B554" s="20">
        <v>2000267443</v>
      </c>
      <c r="C554" s="8" t="s">
        <v>962</v>
      </c>
      <c r="E554" s="8">
        <v>19</v>
      </c>
      <c r="F554" s="8">
        <v>99</v>
      </c>
      <c r="G554" s="8">
        <v>99</v>
      </c>
      <c r="H554" s="8">
        <f>IFERROR(VLOOKUP(B554,球员对应球队!A:D,4,FALSE)-G554,"")</f>
        <v>0</v>
      </c>
      <c r="I554" s="8">
        <v>150</v>
      </c>
      <c r="J554" s="10" t="s">
        <v>377</v>
      </c>
      <c r="K554" s="10" t="s">
        <v>963</v>
      </c>
      <c r="L554" s="10" t="s">
        <v>142</v>
      </c>
      <c r="M554" s="10" t="str">
        <f>VLOOKUP(L554,信息总览!C:E,3,FALSE)</f>
        <v>乙级</v>
      </c>
      <c r="P554" s="18">
        <f t="shared" si="58"/>
        <v>1</v>
      </c>
      <c r="Q554" s="9">
        <f t="shared" si="59"/>
        <v>1</v>
      </c>
      <c r="R554" s="9">
        <f t="shared" si="60"/>
        <v>5</v>
      </c>
      <c r="S554" s="9">
        <f>IF(E554&gt;信息总览!$B$4,Q554,IF(I554&lt;140,Q554,(Q554+R554)/2))</f>
        <v>3</v>
      </c>
      <c r="T554" s="18">
        <f>IF(AND(J554="GK",W554&lt;&gt;""),0.1,IF(S554=1,0.1,IF((S554+V554)/2=1,0.1,IF(W554="8M",0.15,IF(W554="7M",0.13,IF(W554="伪名",0.11,IF(E554&gt;信息总览!$B$4,IF(INT((G554-95)/10)&gt;5,0.09,0.07),IF(INT((I554-95)/10)&gt;5,0.09,0.07))))))))</f>
        <v>0.07</v>
      </c>
      <c r="U554" s="9">
        <f t="shared" si="61"/>
        <v>0.21</v>
      </c>
      <c r="V554" s="9">
        <f t="shared" si="62"/>
        <v>3</v>
      </c>
      <c r="W554" s="9" t="str">
        <f>IF(V554&gt;=8,"8M",IF(V554&gt;=7,"7M",IF(E554&lt;=信息总览!$B$4,IF(I554&gt;164,"伪名",""),IF(AND(E554&gt;信息总览!$B$4,E554&lt;26,G554&gt;164),"伪名",""))))</f>
        <v/>
      </c>
      <c r="X554" s="19">
        <f t="shared" si="63"/>
        <v>51</v>
      </c>
    </row>
    <row r="555" hidden="1" spans="1:24">
      <c r="A555" s="9" t="str">
        <f t="shared" si="57"/>
        <v/>
      </c>
      <c r="B555" s="20">
        <v>13181675</v>
      </c>
      <c r="C555" s="8" t="s">
        <v>964</v>
      </c>
      <c r="E555" s="8">
        <v>20</v>
      </c>
      <c r="F555" s="8">
        <v>118</v>
      </c>
      <c r="G555" s="8">
        <v>118</v>
      </c>
      <c r="H555" s="8">
        <f>IFERROR(VLOOKUP(B555,球员对应球队!A:D,4,FALSE)-G555,"")</f>
        <v>0</v>
      </c>
      <c r="I555" s="8">
        <v>154</v>
      </c>
      <c r="J555" s="10" t="s">
        <v>377</v>
      </c>
      <c r="K555" s="10" t="s">
        <v>477</v>
      </c>
      <c r="L555" s="10" t="s">
        <v>142</v>
      </c>
      <c r="M555" s="10" t="str">
        <f>VLOOKUP(L555,信息总览!C:E,3,FALSE)</f>
        <v>乙级</v>
      </c>
      <c r="P555" s="18">
        <f t="shared" si="58"/>
        <v>2</v>
      </c>
      <c r="Q555" s="9">
        <f t="shared" si="59"/>
        <v>2</v>
      </c>
      <c r="R555" s="9">
        <f t="shared" si="60"/>
        <v>5</v>
      </c>
      <c r="S555" s="9">
        <f>IF(E555&gt;信息总览!$B$4,Q555,IF(I555&lt;140,Q555,(Q555+R555)/2))</f>
        <v>3.5</v>
      </c>
      <c r="T555" s="18">
        <f>IF(AND(J555="GK",W555&lt;&gt;""),0.1,IF(S555=1,0.1,IF((S555+V555)/2=1,0.1,IF(W555="8M",0.15,IF(W555="7M",0.13,IF(W555="伪名",0.11,IF(E555&gt;信息总览!$B$4,IF(INT((G555-95)/10)&gt;5,0.09,0.07),IF(INT((I555-95)/10)&gt;5,0.09,0.07))))))))</f>
        <v>0.07</v>
      </c>
      <c r="U555" s="9">
        <f t="shared" si="61"/>
        <v>0.245</v>
      </c>
      <c r="V555" s="9">
        <f t="shared" si="62"/>
        <v>3.5</v>
      </c>
      <c r="W555" s="9" t="str">
        <f>IF(V555&gt;=8,"8M",IF(V555&gt;=7,"7M",IF(E555&lt;=信息总览!$B$4,IF(I555&gt;164,"伪名",""),IF(AND(E555&gt;信息总览!$B$4,E555&lt;26,G555&gt;164),"伪名",""))))</f>
        <v/>
      </c>
      <c r="X555" s="19">
        <f t="shared" si="63"/>
        <v>36</v>
      </c>
    </row>
    <row r="556" hidden="1" spans="1:24">
      <c r="A556" s="9" t="str">
        <f t="shared" si="57"/>
        <v/>
      </c>
      <c r="B556" s="20">
        <v>2000023222</v>
      </c>
      <c r="C556" s="8" t="s">
        <v>965</v>
      </c>
      <c r="E556" s="8">
        <v>21</v>
      </c>
      <c r="F556" s="8">
        <v>115</v>
      </c>
      <c r="G556" s="8">
        <v>115</v>
      </c>
      <c r="H556" s="8">
        <f>IFERROR(VLOOKUP(B556,球员对应球队!A:D,4,FALSE)-G556,"")</f>
        <v>0</v>
      </c>
      <c r="I556" s="8">
        <v>153</v>
      </c>
      <c r="J556" s="10" t="s">
        <v>966</v>
      </c>
      <c r="K556" s="10" t="s">
        <v>344</v>
      </c>
      <c r="L556" s="10" t="s">
        <v>142</v>
      </c>
      <c r="M556" s="10" t="str">
        <f>VLOOKUP(L556,信息总览!C:E,3,FALSE)</f>
        <v>乙级</v>
      </c>
      <c r="P556" s="18">
        <f t="shared" si="58"/>
        <v>2</v>
      </c>
      <c r="Q556" s="9">
        <f t="shared" si="59"/>
        <v>2</v>
      </c>
      <c r="R556" s="9">
        <f t="shared" si="60"/>
        <v>5</v>
      </c>
      <c r="S556" s="9">
        <f>IF(E556&gt;信息总览!$B$4,Q556,IF(I556&lt;140,Q556,(Q556+R556)/2))</f>
        <v>3.5</v>
      </c>
      <c r="T556" s="18">
        <f>IF(AND(J556="GK",W556&lt;&gt;""),0.1,IF(S556=1,0.1,IF((S556+V556)/2=1,0.1,IF(W556="8M",0.15,IF(W556="7M",0.13,IF(W556="伪名",0.11,IF(E556&gt;信息总览!$B$4,IF(INT((G556-95)/10)&gt;5,0.09,0.07),IF(INT((I556-95)/10)&gt;5,0.09,0.07))))))))</f>
        <v>0.07</v>
      </c>
      <c r="U556" s="9">
        <f t="shared" si="61"/>
        <v>0.245</v>
      </c>
      <c r="V556" s="9">
        <f t="shared" si="62"/>
        <v>3.5</v>
      </c>
      <c r="W556" s="9" t="str">
        <f>IF(V556&gt;=8,"8M",IF(V556&gt;=7,"7M",IF(E556&lt;=信息总览!$B$4,IF(I556&gt;164,"伪名",""),IF(AND(E556&gt;信息总览!$B$4,E556&lt;26,G556&gt;164),"伪名",""))))</f>
        <v/>
      </c>
      <c r="X556" s="19">
        <f t="shared" si="63"/>
        <v>38</v>
      </c>
    </row>
    <row r="557" hidden="1" spans="1:24">
      <c r="A557" s="9" t="str">
        <f t="shared" si="57"/>
        <v/>
      </c>
      <c r="B557" s="20">
        <v>98033113</v>
      </c>
      <c r="C557" s="8" t="s">
        <v>967</v>
      </c>
      <c r="E557" s="8">
        <v>31</v>
      </c>
      <c r="F557" s="8">
        <v>132</v>
      </c>
      <c r="G557" s="8">
        <v>132</v>
      </c>
      <c r="H557" s="8">
        <f>IFERROR(VLOOKUP(B557,球员对应球队!A:D,4,FALSE)-G557,"")</f>
        <v>0</v>
      </c>
      <c r="I557" s="8">
        <v>145</v>
      </c>
      <c r="J557" s="10" t="s">
        <v>181</v>
      </c>
      <c r="K557" s="10" t="s">
        <v>646</v>
      </c>
      <c r="L557" s="10" t="s">
        <v>142</v>
      </c>
      <c r="M557" s="10" t="str">
        <f>VLOOKUP(L557,信息总览!C:E,3,FALSE)</f>
        <v>乙级</v>
      </c>
      <c r="P557" s="18">
        <f t="shared" si="58"/>
        <v>3</v>
      </c>
      <c r="Q557" s="9">
        <f t="shared" si="59"/>
        <v>3</v>
      </c>
      <c r="R557" s="9">
        <f t="shared" si="60"/>
        <v>5</v>
      </c>
      <c r="S557" s="9">
        <f>IF(E557&gt;信息总览!$B$4,Q557,IF(I557&lt;140,Q557,(Q557+R557)/2))</f>
        <v>3</v>
      </c>
      <c r="T557" s="18">
        <f>IF(AND(J557="GK",W557&lt;&gt;""),0.1,IF(S557=1,0.1,IF((S557+V557)/2=1,0.1,IF(W557="8M",0.15,IF(W557="7M",0.13,IF(W557="伪名",0.11,IF(E557&gt;信息总览!$B$4,IF(INT((G557-95)/10)&gt;5,0.09,0.07),IF(INT((I557-95)/10)&gt;5,0.09,0.07))))))))</f>
        <v>0.07</v>
      </c>
      <c r="U557" s="9">
        <f t="shared" si="61"/>
        <v>0.21</v>
      </c>
      <c r="V557" s="9">
        <f t="shared" si="62"/>
        <v>3</v>
      </c>
      <c r="W557" s="9" t="str">
        <f>IF(V557&gt;=8,"8M",IF(V557&gt;=7,"7M",IF(E557&lt;=信息总览!$B$4,IF(I557&gt;164,"伪名",""),IF(AND(E557&gt;信息总览!$B$4,E557&lt;26,G557&gt;164),"伪名",""))))</f>
        <v/>
      </c>
      <c r="X557" s="19">
        <f t="shared" si="63"/>
        <v>0</v>
      </c>
    </row>
    <row r="558" hidden="1" spans="1:24">
      <c r="A558" s="9" t="str">
        <f t="shared" si="57"/>
        <v/>
      </c>
      <c r="B558" s="8">
        <v>98003821</v>
      </c>
      <c r="C558" s="12" t="s">
        <v>968</v>
      </c>
      <c r="D558" s="12"/>
      <c r="E558" s="8">
        <v>32</v>
      </c>
      <c r="F558" s="8">
        <v>160</v>
      </c>
      <c r="G558" s="8">
        <v>160</v>
      </c>
      <c r="H558" s="8">
        <f>IFERROR(VLOOKUP(B558,球员对应球队!A:D,4,FALSE)-G558,"")</f>
        <v>0</v>
      </c>
      <c r="I558" s="8">
        <v>160</v>
      </c>
      <c r="J558" s="10" t="s">
        <v>206</v>
      </c>
      <c r="K558" s="10" t="s">
        <v>969</v>
      </c>
      <c r="L558" s="10" t="s">
        <v>142</v>
      </c>
      <c r="M558" s="10" t="str">
        <f>VLOOKUP(L558,信息总览!C:E,3,FALSE)</f>
        <v>乙级</v>
      </c>
      <c r="N558" s="8"/>
      <c r="O558" s="8"/>
      <c r="P558" s="18">
        <f t="shared" si="58"/>
        <v>6</v>
      </c>
      <c r="Q558" s="9">
        <f t="shared" si="59"/>
        <v>6</v>
      </c>
      <c r="R558" s="9">
        <f t="shared" si="60"/>
        <v>6</v>
      </c>
      <c r="S558" s="9">
        <f>IF(E558&gt;信息总览!$B$4,Q558,IF(I558&lt;140,Q558,(Q558+R558)/2))</f>
        <v>6</v>
      </c>
      <c r="T558" s="18">
        <f>IF(AND(J558="GK",W558&lt;&gt;""),0.1,IF(S558=1,0.1,IF((S558+V558)/2=1,0.1,IF(W558="8M",0.15,IF(W558="7M",0.13,IF(W558="伪名",0.11,IF(E558&gt;信息总览!$B$4,IF(INT((G558-95)/10)&gt;5,0.09,0.07),IF(INT((I558-95)/10)&gt;5,0.09,0.07))))))))</f>
        <v>0.09</v>
      </c>
      <c r="U558" s="9">
        <f t="shared" si="61"/>
        <v>0.54</v>
      </c>
      <c r="V558" s="9">
        <f t="shared" si="62"/>
        <v>6</v>
      </c>
      <c r="W558" s="9" t="str">
        <f>IF(V558&gt;=8,"8M",IF(V558&gt;=7,"7M",IF(E558&lt;=信息总览!$B$4,IF(I558&gt;164,"伪名",""),IF(AND(E558&gt;信息总览!$B$4,E558&lt;26,G558&gt;164),"伪名",""))))</f>
        <v/>
      </c>
      <c r="X558" s="19">
        <f t="shared" si="63"/>
        <v>0</v>
      </c>
    </row>
    <row r="559" hidden="1" spans="1:24">
      <c r="A559" s="9" t="str">
        <f t="shared" si="57"/>
        <v/>
      </c>
      <c r="B559" s="20">
        <v>28127273</v>
      </c>
      <c r="C559" s="8" t="s">
        <v>970</v>
      </c>
      <c r="E559" s="8">
        <v>22</v>
      </c>
      <c r="F559" s="8">
        <v>133</v>
      </c>
      <c r="G559" s="8">
        <v>133</v>
      </c>
      <c r="I559" s="8">
        <v>152</v>
      </c>
      <c r="J559" s="10" t="s">
        <v>937</v>
      </c>
      <c r="K559" s="10" t="s">
        <v>222</v>
      </c>
      <c r="L559" s="10" t="s">
        <v>142</v>
      </c>
      <c r="M559" s="10" t="str">
        <f>VLOOKUP(L559,信息总览!C:E,3,FALSE)</f>
        <v>乙级</v>
      </c>
      <c r="N559" s="8"/>
      <c r="O559" s="8"/>
      <c r="P559" s="18">
        <f t="shared" si="58"/>
        <v>3</v>
      </c>
      <c r="Q559" s="9">
        <f t="shared" si="59"/>
        <v>3</v>
      </c>
      <c r="R559" s="9">
        <f t="shared" si="60"/>
        <v>5</v>
      </c>
      <c r="S559" s="9">
        <f>IF(E559&gt;信息总览!$B$4,Q559,IF(I559&lt;140,Q559,(Q559+R559)/2))</f>
        <v>4</v>
      </c>
      <c r="T559" s="18">
        <f>IF(AND(J559="GK",W559&lt;&gt;""),0.1,IF(S559=1,0.1,IF((S559+V559)/2=1,0.1,IF(W559="8M",0.15,IF(W559="7M",0.13,IF(W559="伪名",0.11,IF(E559&gt;信息总览!$B$4,IF(INT((G559-95)/10)&gt;5,0.09,0.07),IF(INT((I559-95)/10)&gt;5,0.09,0.07))))))))</f>
        <v>0.07</v>
      </c>
      <c r="U559" s="9">
        <f t="shared" si="61"/>
        <v>0.28</v>
      </c>
      <c r="V559" s="9">
        <f t="shared" si="62"/>
        <v>4</v>
      </c>
      <c r="W559" s="9" t="str">
        <f>IF(V559&gt;=8,"8M",IF(V559&gt;=7,"7M",IF(E559&lt;=信息总览!$B$4,IF(I559&gt;164,"伪名",""),IF(AND(E559&gt;信息总览!$B$4,E559&lt;26,G559&gt;164),"伪名",""))))</f>
        <v/>
      </c>
      <c r="X559" s="19">
        <f t="shared" si="63"/>
        <v>19</v>
      </c>
    </row>
    <row r="560" hidden="1" spans="1:24">
      <c r="A560" s="9" t="str">
        <f t="shared" si="57"/>
        <v/>
      </c>
      <c r="B560" s="20">
        <v>2000019039</v>
      </c>
      <c r="C560" s="8" t="s">
        <v>971</v>
      </c>
      <c r="E560" s="8">
        <v>21</v>
      </c>
      <c r="F560" s="8">
        <v>116</v>
      </c>
      <c r="G560" s="8">
        <v>116</v>
      </c>
      <c r="I560" s="8">
        <v>140</v>
      </c>
      <c r="J560" s="10" t="s">
        <v>640</v>
      </c>
      <c r="K560" s="10" t="s">
        <v>236</v>
      </c>
      <c r="L560" s="10" t="s">
        <v>142</v>
      </c>
      <c r="M560" s="10" t="str">
        <f>VLOOKUP(L560,信息总览!C:E,3,FALSE)</f>
        <v>乙级</v>
      </c>
      <c r="N560" s="8"/>
      <c r="O560" s="8"/>
      <c r="P560" s="18">
        <f t="shared" si="58"/>
        <v>2</v>
      </c>
      <c r="Q560" s="9">
        <f t="shared" si="59"/>
        <v>2</v>
      </c>
      <c r="R560" s="9">
        <f t="shared" si="60"/>
        <v>4</v>
      </c>
      <c r="S560" s="9">
        <f>IF(E560&gt;信息总览!$B$4,Q560,IF(I560&lt;140,Q560,(Q560+R560)/2))</f>
        <v>3</v>
      </c>
      <c r="T560" s="18">
        <f>IF(AND(J560="GK",W560&lt;&gt;""),0.1,IF(S560=1,0.1,IF((S560+V560)/2=1,0.1,IF(W560="8M",0.15,IF(W560="7M",0.13,IF(W560="伪名",0.11,IF(E560&gt;信息总览!$B$4,IF(INT((G560-95)/10)&gt;5,0.09,0.07),IF(INT((I560-95)/10)&gt;5,0.09,0.07))))))))</f>
        <v>0.07</v>
      </c>
      <c r="U560" s="9">
        <f t="shared" si="61"/>
        <v>0.21</v>
      </c>
      <c r="V560" s="9">
        <f t="shared" si="62"/>
        <v>3</v>
      </c>
      <c r="W560" s="9" t="str">
        <f>IF(V560&gt;=8,"8M",IF(V560&gt;=7,"7M",IF(E560&lt;=信息总览!$B$4,IF(I560&gt;164,"伪名",""),IF(AND(E560&gt;信息总览!$B$4,E560&lt;26,G560&gt;164),"伪名",""))))</f>
        <v/>
      </c>
      <c r="X560" s="19">
        <f t="shared" si="63"/>
        <v>24</v>
      </c>
    </row>
    <row r="561" hidden="1" spans="1:24">
      <c r="A561" s="9" t="str">
        <f t="shared" si="57"/>
        <v>伪名</v>
      </c>
      <c r="B561" s="8">
        <v>28108033</v>
      </c>
      <c r="C561" s="12" t="s">
        <v>972</v>
      </c>
      <c r="D561" s="12"/>
      <c r="E561" s="8">
        <v>25</v>
      </c>
      <c r="F561" s="8">
        <v>156</v>
      </c>
      <c r="G561" s="15">
        <v>167</v>
      </c>
      <c r="H561" s="8">
        <f>IFERROR(VLOOKUP(B561,球员对应球队!A:D,4,FALSE)-G561,"")</f>
        <v>0</v>
      </c>
      <c r="I561" s="8">
        <v>168</v>
      </c>
      <c r="J561" s="10" t="s">
        <v>216</v>
      </c>
      <c r="K561" s="10" t="s">
        <v>190</v>
      </c>
      <c r="L561" s="10" t="s">
        <v>144</v>
      </c>
      <c r="M561" s="10" t="str">
        <f>VLOOKUP(L561,信息总览!C:E,3,FALSE)</f>
        <v>乙级</v>
      </c>
      <c r="N561" s="8"/>
      <c r="O561" s="8"/>
      <c r="P561" s="18">
        <f t="shared" si="58"/>
        <v>6</v>
      </c>
      <c r="Q561" s="9">
        <f t="shared" si="59"/>
        <v>7</v>
      </c>
      <c r="R561" s="9">
        <f t="shared" si="60"/>
        <v>7</v>
      </c>
      <c r="S561" s="9">
        <f>IF(E561&gt;信息总览!$B$4,Q561,IF(I561&lt;140,Q561,(Q561+R561)/2))</f>
        <v>7</v>
      </c>
      <c r="T561" s="18">
        <f>IF(AND(J561="GK",W561&lt;&gt;""),0.1,IF(S561=1,0.1,IF((S561+V561)/2=1,0.1,IF(W561="8M",0.15,IF(W561="7M",0.13,IF(W561="伪名",0.11,IF(E561&gt;信息总览!$B$4,IF(INT((G561-95)/10)&gt;5,0.09,0.07),IF(INT((I561-95)/10)&gt;5,0.09,0.07))))))))</f>
        <v>0.11</v>
      </c>
      <c r="U561" s="9">
        <f t="shared" si="61"/>
        <v>0.77</v>
      </c>
      <c r="V561" s="9">
        <f t="shared" si="62"/>
        <v>6.5</v>
      </c>
      <c r="W561" s="9" t="str">
        <f>IF(V561&gt;=8,"8M",IF(V561&gt;=7,"7M",IF(E561&lt;=信息总览!$B$4,IF(I561&gt;164,"伪名",""),IF(AND(E561&gt;信息总览!$B$4,E561&lt;26,G561&gt;164),"伪名",""))))</f>
        <v>伪名</v>
      </c>
      <c r="X561" s="19">
        <f t="shared" si="63"/>
        <v>0</v>
      </c>
    </row>
    <row r="562" hidden="1" spans="1:24">
      <c r="A562" s="9" t="str">
        <f t="shared" si="57"/>
        <v/>
      </c>
      <c r="B562" s="8">
        <v>28129089</v>
      </c>
      <c r="C562" s="12" t="s">
        <v>973</v>
      </c>
      <c r="D562" s="12"/>
      <c r="E562" s="8">
        <v>22</v>
      </c>
      <c r="F562" s="8">
        <v>139</v>
      </c>
      <c r="G562" s="8">
        <v>139</v>
      </c>
      <c r="H562" s="8">
        <f>IFERROR(VLOOKUP(B562,球员对应球队!A:D,4,FALSE)-G562,"")</f>
        <v>0</v>
      </c>
      <c r="I562" s="8">
        <v>150</v>
      </c>
      <c r="J562" s="10" t="s">
        <v>580</v>
      </c>
      <c r="K562" s="10" t="s">
        <v>380</v>
      </c>
      <c r="L562" s="10" t="s">
        <v>144</v>
      </c>
      <c r="M562" s="10" t="str">
        <f>VLOOKUP(L562,信息总览!C:E,3,FALSE)</f>
        <v>乙级</v>
      </c>
      <c r="N562" s="8"/>
      <c r="O562" s="8"/>
      <c r="P562" s="18">
        <f t="shared" si="58"/>
        <v>4</v>
      </c>
      <c r="Q562" s="9">
        <f t="shared" si="59"/>
        <v>4</v>
      </c>
      <c r="R562" s="9">
        <f t="shared" si="60"/>
        <v>5</v>
      </c>
      <c r="S562" s="9">
        <f>IF(E562&gt;信息总览!$B$4,Q562,IF(I562&lt;140,Q562,(Q562+R562)/2))</f>
        <v>4.5</v>
      </c>
      <c r="T562" s="18">
        <f>IF(AND(J562="GK",W562&lt;&gt;""),0.1,IF(S562=1,0.1,IF((S562+V562)/2=1,0.1,IF(W562="8M",0.15,IF(W562="7M",0.13,IF(W562="伪名",0.11,IF(E562&gt;信息总览!$B$4,IF(INT((G562-95)/10)&gt;5,0.09,0.07),IF(INT((I562-95)/10)&gt;5,0.09,0.07))))))))</f>
        <v>0.07</v>
      </c>
      <c r="U562" s="9">
        <f t="shared" si="61"/>
        <v>0.315</v>
      </c>
      <c r="V562" s="9">
        <f t="shared" si="62"/>
        <v>4.5</v>
      </c>
      <c r="W562" s="9" t="str">
        <f>IF(V562&gt;=8,"8M",IF(V562&gt;=7,"7M",IF(E562&lt;=信息总览!$B$4,IF(I562&gt;164,"伪名",""),IF(AND(E562&gt;信息总览!$B$4,E562&lt;26,G562&gt;164),"伪名",""))))</f>
        <v/>
      </c>
      <c r="X562" s="19">
        <f t="shared" si="63"/>
        <v>11</v>
      </c>
    </row>
    <row r="563" hidden="1" spans="1:24">
      <c r="A563" s="9" t="str">
        <f t="shared" si="57"/>
        <v/>
      </c>
      <c r="B563" s="8">
        <v>29156522</v>
      </c>
      <c r="C563" s="8" t="s">
        <v>974</v>
      </c>
      <c r="E563" s="8">
        <v>27</v>
      </c>
      <c r="F563" s="8">
        <v>155</v>
      </c>
      <c r="G563" s="8">
        <v>155</v>
      </c>
      <c r="H563" s="8">
        <f>IFERROR(VLOOKUP(B563,球员对应球队!A:D,4,FALSE)-G563,"")</f>
        <v>0</v>
      </c>
      <c r="I563" s="8">
        <v>157</v>
      </c>
      <c r="J563" s="10" t="s">
        <v>429</v>
      </c>
      <c r="K563" s="10" t="s">
        <v>190</v>
      </c>
      <c r="L563" s="61" t="s">
        <v>144</v>
      </c>
      <c r="M563" s="10" t="str">
        <f>VLOOKUP(L563,信息总览!C:E,3,FALSE)</f>
        <v>乙级</v>
      </c>
      <c r="N563" s="8"/>
      <c r="O563" s="8"/>
      <c r="P563" s="18">
        <f t="shared" si="58"/>
        <v>6</v>
      </c>
      <c r="Q563" s="9">
        <f t="shared" si="59"/>
        <v>6</v>
      </c>
      <c r="R563" s="9">
        <f t="shared" si="60"/>
        <v>6</v>
      </c>
      <c r="S563" s="9">
        <f>IF(E563&gt;信息总览!$B$4,Q563,IF(I563&lt;140,Q563,(Q563+R563)/2))</f>
        <v>6</v>
      </c>
      <c r="T563" s="18">
        <f>IF(AND(J563="GK",W563&lt;&gt;""),0.1,IF(S563=1,0.1,IF((S563+V563)/2=1,0.1,IF(W563="8M",0.15,IF(W563="7M",0.13,IF(W563="伪名",0.11,IF(E563&gt;信息总览!$B$4,IF(INT((G563-95)/10)&gt;5,0.09,0.07),IF(INT((I563-95)/10)&gt;5,0.09,0.07))))))))</f>
        <v>0.09</v>
      </c>
      <c r="U563" s="9">
        <f t="shared" si="61"/>
        <v>0.54</v>
      </c>
      <c r="V563" s="9">
        <f t="shared" si="62"/>
        <v>6</v>
      </c>
      <c r="W563" s="9" t="str">
        <f>IF(V563&gt;=8,"8M",IF(V563&gt;=7,"7M",IF(E563&lt;=信息总览!$B$4,IF(I563&gt;164,"伪名",""),IF(AND(E563&gt;信息总览!$B$4,E563&lt;26,G563&gt;164),"伪名",""))))</f>
        <v/>
      </c>
      <c r="X563" s="19">
        <f t="shared" si="63"/>
        <v>0</v>
      </c>
    </row>
    <row r="564" hidden="1" spans="1:24">
      <c r="A564" s="9" t="str">
        <f t="shared" si="57"/>
        <v/>
      </c>
      <c r="B564" s="12">
        <v>2000054263</v>
      </c>
      <c r="C564" s="12" t="s">
        <v>975</v>
      </c>
      <c r="D564" s="12"/>
      <c r="E564" s="8">
        <v>24</v>
      </c>
      <c r="F564" s="8">
        <v>145</v>
      </c>
      <c r="G564" s="8">
        <v>156</v>
      </c>
      <c r="H564" s="8">
        <f>IFERROR(VLOOKUP(B564,球员对应球队!A:D,4,FALSE)-G564,"")</f>
        <v>0</v>
      </c>
      <c r="I564" s="8">
        <v>161</v>
      </c>
      <c r="J564" s="10" t="s">
        <v>286</v>
      </c>
      <c r="K564" s="10" t="s">
        <v>179</v>
      </c>
      <c r="L564" s="10" t="s">
        <v>144</v>
      </c>
      <c r="M564" s="10" t="str">
        <f>VLOOKUP(L564,信息总览!C:E,3,FALSE)</f>
        <v>乙级</v>
      </c>
      <c r="N564" s="8"/>
      <c r="O564" s="8"/>
      <c r="P564" s="18">
        <f t="shared" si="58"/>
        <v>5</v>
      </c>
      <c r="Q564" s="9">
        <f t="shared" si="59"/>
        <v>6</v>
      </c>
      <c r="R564" s="9">
        <f t="shared" si="60"/>
        <v>6</v>
      </c>
      <c r="S564" s="9">
        <f>IF(E564&gt;信息总览!$B$4,Q564,IF(I564&lt;140,Q564,(Q564+R564)/2))</f>
        <v>6</v>
      </c>
      <c r="T564" s="18">
        <f>IF(AND(J564="GK",W564&lt;&gt;""),0.1,IF(S564=1,0.1,IF((S564+V564)/2=1,0.1,IF(W564="8M",0.15,IF(W564="7M",0.13,IF(W564="伪名",0.11,IF(E564&gt;信息总览!$B$4,IF(INT((G564-95)/10)&gt;5,0.09,0.07),IF(INT((I564-95)/10)&gt;5,0.09,0.07))))))))</f>
        <v>0.09</v>
      </c>
      <c r="U564" s="9">
        <f t="shared" si="61"/>
        <v>0.54</v>
      </c>
      <c r="V564" s="9">
        <f t="shared" si="62"/>
        <v>5.5</v>
      </c>
      <c r="W564" s="9" t="str">
        <f>IF(V564&gt;=8,"8M",IF(V564&gt;=7,"7M",IF(E564&lt;=信息总览!$B$4,IF(I564&gt;164,"伪名",""),IF(AND(E564&gt;信息总览!$B$4,E564&lt;26,G564&gt;164),"伪名",""))))</f>
        <v/>
      </c>
      <c r="X564" s="19">
        <f t="shared" si="63"/>
        <v>0</v>
      </c>
    </row>
    <row r="565" hidden="1" spans="1:24">
      <c r="A565" s="9" t="str">
        <f t="shared" si="57"/>
        <v>伪名</v>
      </c>
      <c r="B565" s="8">
        <v>2000030816</v>
      </c>
      <c r="C565" s="12" t="s">
        <v>976</v>
      </c>
      <c r="D565" s="12"/>
      <c r="E565" s="8">
        <v>21</v>
      </c>
      <c r="F565" s="8">
        <v>144</v>
      </c>
      <c r="G565" s="8">
        <v>154</v>
      </c>
      <c r="H565" s="8">
        <f>IFERROR(VLOOKUP(B565,球员对应球队!A:D,4,FALSE)-G565,"")</f>
        <v>0</v>
      </c>
      <c r="I565" s="8">
        <v>166</v>
      </c>
      <c r="J565" s="10" t="s">
        <v>270</v>
      </c>
      <c r="K565" s="10" t="s">
        <v>179</v>
      </c>
      <c r="L565" s="10" t="s">
        <v>144</v>
      </c>
      <c r="M565" s="10" t="str">
        <f>VLOOKUP(L565,信息总览!C:E,3,FALSE)</f>
        <v>乙级</v>
      </c>
      <c r="N565" s="8"/>
      <c r="O565" s="8"/>
      <c r="P565" s="18">
        <f t="shared" si="58"/>
        <v>4</v>
      </c>
      <c r="Q565" s="9">
        <f t="shared" si="59"/>
        <v>5</v>
      </c>
      <c r="R565" s="9">
        <f t="shared" si="60"/>
        <v>7</v>
      </c>
      <c r="S565" s="9">
        <f>IF(E565&gt;信息总览!$B$4,Q565,IF(I565&lt;140,Q565,(Q565+R565)/2))</f>
        <v>6</v>
      </c>
      <c r="T565" s="18">
        <f>IF(AND(J565="GK",W565&lt;&gt;""),0.1,IF(S565=1,0.1,IF((S565+V565)/2=1,0.1,IF(W565="8M",0.15,IF(W565="7M",0.13,IF(W565="伪名",0.11,IF(E565&gt;信息总览!$B$4,IF(INT((G565-95)/10)&gt;5,0.09,0.07),IF(INT((I565-95)/10)&gt;5,0.09,0.07))))))))</f>
        <v>0.11</v>
      </c>
      <c r="U565" s="9">
        <f t="shared" si="61"/>
        <v>0.66</v>
      </c>
      <c r="V565" s="9">
        <f t="shared" si="62"/>
        <v>5.5</v>
      </c>
      <c r="W565" s="9" t="str">
        <f>IF(V565&gt;=8,"8M",IF(V565&gt;=7,"7M",IF(E565&lt;=信息总览!$B$4,IF(I565&gt;164,"伪名",""),IF(AND(E565&gt;信息总览!$B$4,E565&lt;26,G565&gt;164),"伪名",""))))</f>
        <v>伪名</v>
      </c>
      <c r="X565" s="19">
        <f t="shared" si="63"/>
        <v>12</v>
      </c>
    </row>
    <row r="566" hidden="1" spans="1:24">
      <c r="A566" s="9" t="str">
        <f t="shared" si="57"/>
        <v/>
      </c>
      <c r="B566" s="8">
        <v>2000218552</v>
      </c>
      <c r="C566" s="12" t="s">
        <v>977</v>
      </c>
      <c r="D566" s="12"/>
      <c r="E566" s="8">
        <v>19</v>
      </c>
      <c r="F566" s="8">
        <v>115</v>
      </c>
      <c r="G566" s="8">
        <v>115</v>
      </c>
      <c r="H566" s="8">
        <f>IFERROR(VLOOKUP(B566,球员对应球队!A:D,4,FALSE)-G566,"")</f>
        <v>0</v>
      </c>
      <c r="I566" s="8">
        <v>160</v>
      </c>
      <c r="J566" s="10" t="s">
        <v>216</v>
      </c>
      <c r="K566" s="10" t="s">
        <v>284</v>
      </c>
      <c r="L566" s="10" t="s">
        <v>144</v>
      </c>
      <c r="M566" s="10" t="str">
        <f>VLOOKUP(L566,信息总览!C:E,3,FALSE)</f>
        <v>乙级</v>
      </c>
      <c r="N566" s="8"/>
      <c r="O566" s="8"/>
      <c r="P566" s="18">
        <f t="shared" si="58"/>
        <v>2</v>
      </c>
      <c r="Q566" s="9">
        <f t="shared" si="59"/>
        <v>2</v>
      </c>
      <c r="R566" s="9">
        <f t="shared" si="60"/>
        <v>6</v>
      </c>
      <c r="S566" s="9">
        <f>IF(E566&gt;信息总览!$B$4,Q566,IF(I566&lt;140,Q566,(Q566+R566)/2))</f>
        <v>4</v>
      </c>
      <c r="T566" s="18">
        <f>IF(AND(J566="GK",W566&lt;&gt;""),0.1,IF(S566=1,0.1,IF((S566+V566)/2=1,0.1,IF(W566="8M",0.15,IF(W566="7M",0.13,IF(W566="伪名",0.11,IF(E566&gt;信息总览!$B$4,IF(INT((G566-95)/10)&gt;5,0.09,0.07),IF(INT((I566-95)/10)&gt;5,0.09,0.07))))))))</f>
        <v>0.09</v>
      </c>
      <c r="U566" s="9">
        <f t="shared" si="61"/>
        <v>0.36</v>
      </c>
      <c r="V566" s="9">
        <f t="shared" si="62"/>
        <v>4</v>
      </c>
      <c r="W566" s="9" t="str">
        <f>IF(V566&gt;=8,"8M",IF(V566&gt;=7,"7M",IF(E566&lt;=信息总览!$B$4,IF(I566&gt;164,"伪名",""),IF(AND(E566&gt;信息总览!$B$4,E566&lt;26,G566&gt;164),"伪名",""))))</f>
        <v/>
      </c>
      <c r="X566" s="19">
        <f t="shared" si="63"/>
        <v>45</v>
      </c>
    </row>
    <row r="567" hidden="1" spans="1:24">
      <c r="A567" s="9" t="str">
        <f t="shared" si="57"/>
        <v/>
      </c>
      <c r="B567" s="8">
        <v>29111433</v>
      </c>
      <c r="C567" s="12" t="s">
        <v>978</v>
      </c>
      <c r="D567" s="12"/>
      <c r="E567" s="8">
        <v>29</v>
      </c>
      <c r="F567" s="8">
        <v>158</v>
      </c>
      <c r="G567" s="8">
        <v>158</v>
      </c>
      <c r="H567" s="8">
        <f>IFERROR(VLOOKUP(B567,球员对应球队!A:D,4,FALSE)-G567,"")</f>
        <v>0</v>
      </c>
      <c r="I567" s="8">
        <v>160</v>
      </c>
      <c r="J567" s="10" t="s">
        <v>181</v>
      </c>
      <c r="K567" s="10" t="s">
        <v>179</v>
      </c>
      <c r="L567" s="10" t="s">
        <v>144</v>
      </c>
      <c r="M567" s="10" t="str">
        <f>VLOOKUP(L567,信息总览!C:E,3,FALSE)</f>
        <v>乙级</v>
      </c>
      <c r="P567" s="18">
        <f t="shared" si="58"/>
        <v>6</v>
      </c>
      <c r="Q567" s="9">
        <f t="shared" si="59"/>
        <v>6</v>
      </c>
      <c r="R567" s="9">
        <f t="shared" si="60"/>
        <v>6</v>
      </c>
      <c r="S567" s="9">
        <f>IF(E567&gt;信息总览!$B$4,Q567,IF(I567&lt;140,Q567,(Q567+R567)/2))</f>
        <v>6</v>
      </c>
      <c r="T567" s="18">
        <f>IF(AND(J567="GK",W567&lt;&gt;""),0.1,IF(S567=1,0.1,IF((S567+V567)/2=1,0.1,IF(W567="8M",0.15,IF(W567="7M",0.13,IF(W567="伪名",0.11,IF(E567&gt;信息总览!$B$4,IF(INT((G567-95)/10)&gt;5,0.09,0.07),IF(INT((I567-95)/10)&gt;5,0.09,0.07))))))))</f>
        <v>0.09</v>
      </c>
      <c r="U567" s="9">
        <f t="shared" si="61"/>
        <v>0.54</v>
      </c>
      <c r="V567" s="9">
        <f t="shared" si="62"/>
        <v>6</v>
      </c>
      <c r="W567" s="9" t="str">
        <f>IF(V567&gt;=8,"8M",IF(V567&gt;=7,"7M",IF(E567&lt;=信息总览!$B$4,IF(I567&gt;164,"伪名",""),IF(AND(E567&gt;信息总览!$B$4,E567&lt;26,G567&gt;164),"伪名",""))))</f>
        <v/>
      </c>
      <c r="X567" s="19">
        <f t="shared" si="63"/>
        <v>0</v>
      </c>
    </row>
    <row r="568" hidden="1" spans="1:24">
      <c r="A568" s="9" t="str">
        <f t="shared" si="57"/>
        <v>伪名</v>
      </c>
      <c r="B568" s="8">
        <v>19351309</v>
      </c>
      <c r="C568" s="12" t="s">
        <v>979</v>
      </c>
      <c r="D568" s="12"/>
      <c r="E568" s="8">
        <v>24</v>
      </c>
      <c r="F568" s="8">
        <v>155</v>
      </c>
      <c r="G568" s="8">
        <v>165</v>
      </c>
      <c r="H568" s="8">
        <f>IFERROR(VLOOKUP(B568,球员对应球队!A:D,4,FALSE)-G568,"")</f>
        <v>0</v>
      </c>
      <c r="I568" s="8">
        <v>170</v>
      </c>
      <c r="J568" s="10" t="s">
        <v>232</v>
      </c>
      <c r="K568" s="10" t="s">
        <v>226</v>
      </c>
      <c r="L568" s="10" t="s">
        <v>144</v>
      </c>
      <c r="M568" s="10" t="str">
        <f>VLOOKUP(L568,信息总览!C:E,3,FALSE)</f>
        <v>乙级</v>
      </c>
      <c r="N568" s="8"/>
      <c r="O568" s="8"/>
      <c r="P568" s="18">
        <f t="shared" si="58"/>
        <v>6</v>
      </c>
      <c r="Q568" s="9">
        <f t="shared" si="59"/>
        <v>7</v>
      </c>
      <c r="R568" s="9">
        <f t="shared" si="60"/>
        <v>7</v>
      </c>
      <c r="S568" s="9">
        <f>IF(E568&gt;信息总览!$B$4,Q568,IF(I568&lt;140,Q568,(Q568+R568)/2))</f>
        <v>7</v>
      </c>
      <c r="T568" s="18">
        <f>IF(AND(J568="GK",W568&lt;&gt;""),0.1,IF(S568=1,0.1,IF((S568+V568)/2=1,0.1,IF(W568="8M",0.15,IF(W568="7M",0.13,IF(W568="伪名",0.11,IF(E568&gt;信息总览!$B$4,IF(INT((G568-95)/10)&gt;5,0.09,0.07),IF(INT((I568-95)/10)&gt;5,0.09,0.07))))))))</f>
        <v>0.11</v>
      </c>
      <c r="U568" s="9">
        <f t="shared" si="61"/>
        <v>0.77</v>
      </c>
      <c r="V568" s="9">
        <f t="shared" si="62"/>
        <v>6.5</v>
      </c>
      <c r="W568" s="9" t="str">
        <f>IF(V568&gt;=8,"8M",IF(V568&gt;=7,"7M",IF(E568&lt;=信息总览!$B$4,IF(I568&gt;164,"伪名",""),IF(AND(E568&gt;信息总览!$B$4,E568&lt;26,G568&gt;164),"伪名",""))))</f>
        <v>伪名</v>
      </c>
      <c r="X568" s="19">
        <f t="shared" si="63"/>
        <v>0</v>
      </c>
    </row>
    <row r="569" hidden="1" spans="1:24">
      <c r="A569" s="9" t="str">
        <f t="shared" si="57"/>
        <v/>
      </c>
      <c r="B569" s="12">
        <v>18115949</v>
      </c>
      <c r="C569" s="12" t="s">
        <v>980</v>
      </c>
      <c r="D569" s="12"/>
      <c r="E569" s="8">
        <v>23</v>
      </c>
      <c r="F569" s="8">
        <v>135</v>
      </c>
      <c r="G569" s="8">
        <v>135</v>
      </c>
      <c r="H569" s="8">
        <f>IFERROR(VLOOKUP(B569,球员对应球队!A:D,4,FALSE)-G569,"")</f>
        <v>0</v>
      </c>
      <c r="I569" s="8">
        <v>145</v>
      </c>
      <c r="J569" s="10" t="s">
        <v>252</v>
      </c>
      <c r="K569" s="10" t="s">
        <v>417</v>
      </c>
      <c r="L569" s="10" t="s">
        <v>144</v>
      </c>
      <c r="M569" s="10" t="str">
        <f>VLOOKUP(L569,信息总览!C:E,3,FALSE)</f>
        <v>乙级</v>
      </c>
      <c r="N569" s="8"/>
      <c r="O569" s="8"/>
      <c r="P569" s="18">
        <f t="shared" si="58"/>
        <v>4</v>
      </c>
      <c r="Q569" s="9">
        <f t="shared" si="59"/>
        <v>4</v>
      </c>
      <c r="R569" s="9">
        <f t="shared" si="60"/>
        <v>5</v>
      </c>
      <c r="S569" s="9">
        <f>IF(E569&gt;信息总览!$B$4,Q569,IF(I569&lt;140,Q569,(Q569+R569)/2))</f>
        <v>4.5</v>
      </c>
      <c r="T569" s="18">
        <f>IF(AND(J569="GK",W569&lt;&gt;""),0.1,IF(S569=1,0.1,IF((S569+V569)/2=1,0.1,IF(W569="8M",0.15,IF(W569="7M",0.13,IF(W569="伪名",0.11,IF(E569&gt;信息总览!$B$4,IF(INT((G569-95)/10)&gt;5,0.09,0.07),IF(INT((I569-95)/10)&gt;5,0.09,0.07))))))))</f>
        <v>0.07</v>
      </c>
      <c r="U569" s="9">
        <f t="shared" si="61"/>
        <v>0.315</v>
      </c>
      <c r="V569" s="9">
        <f t="shared" si="62"/>
        <v>4.5</v>
      </c>
      <c r="W569" s="9" t="str">
        <f>IF(V569&gt;=8,"8M",IF(V569&gt;=7,"7M",IF(E569&lt;=信息总览!$B$4,IF(I569&gt;164,"伪名",""),IF(AND(E569&gt;信息总览!$B$4,E569&lt;26,G569&gt;164),"伪名",""))))</f>
        <v/>
      </c>
      <c r="X569" s="19">
        <f t="shared" si="63"/>
        <v>10</v>
      </c>
    </row>
    <row r="570" hidden="1" spans="1:24">
      <c r="A570" s="9" t="str">
        <f t="shared" si="57"/>
        <v/>
      </c>
      <c r="B570" s="12">
        <v>2000208868</v>
      </c>
      <c r="C570" s="12" t="s">
        <v>981</v>
      </c>
      <c r="D570" s="12"/>
      <c r="E570" s="8">
        <v>19</v>
      </c>
      <c r="F570" s="8">
        <v>115</v>
      </c>
      <c r="G570" s="8">
        <v>120</v>
      </c>
      <c r="H570" s="8">
        <f>IFERROR(VLOOKUP(B570,球员对应球队!A:D,4,FALSE)-G570,"")</f>
        <v>0</v>
      </c>
      <c r="I570" s="8">
        <v>150</v>
      </c>
      <c r="J570" s="10" t="s">
        <v>203</v>
      </c>
      <c r="K570" s="10" t="s">
        <v>603</v>
      </c>
      <c r="L570" s="10" t="s">
        <v>144</v>
      </c>
      <c r="M570" s="10" t="str">
        <f>VLOOKUP(L570,信息总览!C:E,3,FALSE)</f>
        <v>乙级</v>
      </c>
      <c r="N570" s="8"/>
      <c r="O570" s="8"/>
      <c r="P570" s="18">
        <f t="shared" si="58"/>
        <v>2</v>
      </c>
      <c r="Q570" s="9">
        <f t="shared" si="59"/>
        <v>2</v>
      </c>
      <c r="R570" s="9">
        <f t="shared" si="60"/>
        <v>5</v>
      </c>
      <c r="S570" s="9">
        <f>IF(E570&gt;信息总览!$B$4,Q570,IF(I570&lt;140,Q570,(Q570+R570)/2))</f>
        <v>3.5</v>
      </c>
      <c r="T570" s="18">
        <f>IF(AND(J570="GK",W570&lt;&gt;""),0.1,IF(S570=1,0.1,IF((S570+V570)/2=1,0.1,IF(W570="8M",0.15,IF(W570="7M",0.13,IF(W570="伪名",0.11,IF(E570&gt;信息总览!$B$4,IF(INT((G570-95)/10)&gt;5,0.09,0.07),IF(INT((I570-95)/10)&gt;5,0.09,0.07))))))))</f>
        <v>0.07</v>
      </c>
      <c r="U570" s="9">
        <f t="shared" si="61"/>
        <v>0.245</v>
      </c>
      <c r="V570" s="9">
        <f t="shared" si="62"/>
        <v>3.5</v>
      </c>
      <c r="W570" s="9" t="str">
        <f>IF(V570&gt;=8,"8M",IF(V570&gt;=7,"7M",IF(E570&lt;=信息总览!$B$4,IF(I570&gt;164,"伪名",""),IF(AND(E570&gt;信息总览!$B$4,E570&lt;26,G570&gt;164),"伪名",""))))</f>
        <v/>
      </c>
      <c r="X570" s="19">
        <f t="shared" si="63"/>
        <v>30</v>
      </c>
    </row>
    <row r="571" hidden="1" spans="1:24">
      <c r="A571" s="9" t="str">
        <f t="shared" si="57"/>
        <v/>
      </c>
      <c r="B571" s="8">
        <v>2000063168</v>
      </c>
      <c r="C571" s="8" t="s">
        <v>982</v>
      </c>
      <c r="E571" s="8">
        <v>22</v>
      </c>
      <c r="F571" s="8">
        <v>108</v>
      </c>
      <c r="G571" s="8">
        <v>108</v>
      </c>
      <c r="H571" s="8">
        <f>IFERROR(VLOOKUP(B571,球员对应球队!A:D,4,FALSE)-G571,"")</f>
        <v>0</v>
      </c>
      <c r="I571" s="8">
        <v>135</v>
      </c>
      <c r="J571" s="10" t="s">
        <v>181</v>
      </c>
      <c r="K571" s="10" t="s">
        <v>983</v>
      </c>
      <c r="L571" s="10" t="s">
        <v>144</v>
      </c>
      <c r="M571" s="10" t="str">
        <f>VLOOKUP(L571,信息总览!C:E,3,FALSE)</f>
        <v>乙级</v>
      </c>
      <c r="N571" s="8"/>
      <c r="O571" s="8"/>
      <c r="P571" s="18">
        <f t="shared" si="58"/>
        <v>1</v>
      </c>
      <c r="Q571" s="9">
        <f t="shared" si="59"/>
        <v>1</v>
      </c>
      <c r="R571" s="9">
        <f t="shared" si="60"/>
        <v>4</v>
      </c>
      <c r="S571" s="9">
        <f>IF(E571&gt;信息总览!$B$4,Q571,IF(I571&lt;140,Q571,(Q571+R571)/2))</f>
        <v>1</v>
      </c>
      <c r="T571" s="18">
        <f>IF(AND(J571="GK",W571&lt;&gt;""),0.1,IF(S571=1,0.1,IF((S571+V571)/2=1,0.1,IF(W571="8M",0.15,IF(W571="7M",0.13,IF(W571="伪名",0.11,IF(E571&gt;信息总览!$B$4,IF(INT((G571-95)/10)&gt;5,0.09,0.07),IF(INT((I571-95)/10)&gt;5,0.09,0.07))))))))</f>
        <v>0.1</v>
      </c>
      <c r="U571" s="9">
        <f t="shared" si="61"/>
        <v>0.1</v>
      </c>
      <c r="V571" s="9">
        <f t="shared" si="62"/>
        <v>2.5</v>
      </c>
      <c r="W571" s="9" t="str">
        <f>IF(V571&gt;=8,"8M",IF(V571&gt;=7,"7M",IF(E571&lt;=信息总览!$B$4,IF(I571&gt;164,"伪名",""),IF(AND(E571&gt;信息总览!$B$4,E571&lt;26,G571&gt;164),"伪名",""))))</f>
        <v/>
      </c>
      <c r="X571" s="19">
        <f t="shared" si="63"/>
        <v>0</v>
      </c>
    </row>
    <row r="572" hidden="1" spans="1:24">
      <c r="A572" s="9" t="str">
        <f t="shared" si="57"/>
        <v/>
      </c>
      <c r="B572" s="8">
        <v>2000241381</v>
      </c>
      <c r="C572" s="8" t="s">
        <v>984</v>
      </c>
      <c r="E572" s="8">
        <v>20</v>
      </c>
      <c r="F572" s="8">
        <v>127</v>
      </c>
      <c r="G572" s="8">
        <v>132</v>
      </c>
      <c r="H572" s="8">
        <f>IFERROR(VLOOKUP(B572,球员对应球队!A:D,4,FALSE)-G572,"")</f>
        <v>0</v>
      </c>
      <c r="I572" s="8">
        <v>152</v>
      </c>
      <c r="J572" s="10" t="s">
        <v>267</v>
      </c>
      <c r="K572" s="10" t="s">
        <v>985</v>
      </c>
      <c r="L572" s="10" t="s">
        <v>144</v>
      </c>
      <c r="M572" s="10" t="str">
        <f>VLOOKUP(L572,信息总览!C:E,3,FALSE)</f>
        <v>乙级</v>
      </c>
      <c r="N572" s="8"/>
      <c r="O572" s="8"/>
      <c r="P572" s="18">
        <f t="shared" si="58"/>
        <v>3</v>
      </c>
      <c r="Q572" s="9">
        <f t="shared" si="59"/>
        <v>3</v>
      </c>
      <c r="R572" s="9">
        <f t="shared" si="60"/>
        <v>5</v>
      </c>
      <c r="S572" s="9">
        <f>IF(E572&gt;信息总览!$B$4,Q572,IF(I572&lt;140,Q572,(Q572+R572)/2))</f>
        <v>4</v>
      </c>
      <c r="T572" s="18">
        <f>IF(AND(J572="GK",W572&lt;&gt;""),0.1,IF(S572=1,0.1,IF((S572+V572)/2=1,0.1,IF(W572="8M",0.15,IF(W572="7M",0.13,IF(W572="伪名",0.11,IF(E572&gt;信息总览!$B$4,IF(INT((G572-95)/10)&gt;5,0.09,0.07),IF(INT((I572-95)/10)&gt;5,0.09,0.07))))))))</f>
        <v>0.07</v>
      </c>
      <c r="U572" s="9">
        <f t="shared" si="61"/>
        <v>0.28</v>
      </c>
      <c r="V572" s="9">
        <f t="shared" si="62"/>
        <v>4</v>
      </c>
      <c r="W572" s="9" t="str">
        <f>IF(V572&gt;=8,"8M",IF(V572&gt;=7,"7M",IF(E572&lt;=信息总览!$B$4,IF(I572&gt;164,"伪名",""),IF(AND(E572&gt;信息总览!$B$4,E572&lt;26,G572&gt;164),"伪名",""))))</f>
        <v/>
      </c>
      <c r="X572" s="19">
        <f t="shared" si="63"/>
        <v>20</v>
      </c>
    </row>
    <row r="573" hidden="1" spans="1:24">
      <c r="A573" s="9" t="str">
        <f t="shared" si="57"/>
        <v/>
      </c>
      <c r="B573" s="8">
        <v>67211760</v>
      </c>
      <c r="C573" s="12" t="s">
        <v>986</v>
      </c>
      <c r="D573" s="12"/>
      <c r="E573" s="8">
        <v>29</v>
      </c>
      <c r="F573" s="8">
        <v>153</v>
      </c>
      <c r="G573" s="8">
        <v>153</v>
      </c>
      <c r="H573" s="8">
        <f>IFERROR(VLOOKUP(B573,球员对应球队!A:D,4,FALSE)-G573,"")</f>
        <v>0</v>
      </c>
      <c r="I573" s="8">
        <v>159</v>
      </c>
      <c r="J573" s="10" t="s">
        <v>206</v>
      </c>
      <c r="K573" s="10" t="s">
        <v>179</v>
      </c>
      <c r="L573" s="10" t="s">
        <v>144</v>
      </c>
      <c r="M573" s="10" t="str">
        <f>VLOOKUP(L573,信息总览!C:E,3,FALSE)</f>
        <v>乙级</v>
      </c>
      <c r="N573" s="8"/>
      <c r="O573" s="8"/>
      <c r="P573" s="18">
        <f t="shared" si="58"/>
        <v>5</v>
      </c>
      <c r="Q573" s="9">
        <f t="shared" si="59"/>
        <v>5</v>
      </c>
      <c r="R573" s="9">
        <f t="shared" si="60"/>
        <v>6</v>
      </c>
      <c r="S573" s="9">
        <f>IF(E573&gt;信息总览!$B$4,Q573,IF(I573&lt;140,Q573,(Q573+R573)/2))</f>
        <v>5</v>
      </c>
      <c r="T573" s="18">
        <f>IF(AND(J573="GK",W573&lt;&gt;""),0.1,IF(S573=1,0.1,IF((S573+V573)/2=1,0.1,IF(W573="8M",0.15,IF(W573="7M",0.13,IF(W573="伪名",0.11,IF(E573&gt;信息总览!$B$4,IF(INT((G573-95)/10)&gt;5,0.09,0.07),IF(INT((I573-95)/10)&gt;5,0.09,0.07))))))))</f>
        <v>0.07</v>
      </c>
      <c r="U573" s="9">
        <f t="shared" si="61"/>
        <v>0.35</v>
      </c>
      <c r="V573" s="9">
        <f t="shared" si="62"/>
        <v>5</v>
      </c>
      <c r="W573" s="9" t="str">
        <f>IF(V573&gt;=8,"8M",IF(V573&gt;=7,"7M",IF(E573&lt;=信息总览!$B$4,IF(I573&gt;164,"伪名",""),IF(AND(E573&gt;信息总览!$B$4,E573&lt;26,G573&gt;164),"伪名",""))))</f>
        <v/>
      </c>
      <c r="X573" s="19">
        <f t="shared" si="63"/>
        <v>0</v>
      </c>
    </row>
    <row r="574" hidden="1" spans="1:24">
      <c r="A574" s="9" t="str">
        <f t="shared" si="57"/>
        <v/>
      </c>
      <c r="B574" s="8">
        <v>2000375648</v>
      </c>
      <c r="C574" s="12" t="s">
        <v>987</v>
      </c>
      <c r="D574" s="12"/>
      <c r="E574" s="8">
        <v>16</v>
      </c>
      <c r="F574" s="8">
        <v>102</v>
      </c>
      <c r="G574" s="8">
        <v>108</v>
      </c>
      <c r="H574" s="8">
        <f>IFERROR(VLOOKUP(B574,球员对应球队!A:D,4,FALSE)-G574,"")</f>
        <v>0</v>
      </c>
      <c r="I574" s="8">
        <v>160</v>
      </c>
      <c r="J574" s="10" t="s">
        <v>425</v>
      </c>
      <c r="K574" s="10" t="s">
        <v>284</v>
      </c>
      <c r="L574" s="10" t="s">
        <v>144</v>
      </c>
      <c r="M574" s="10" t="str">
        <f>VLOOKUP(L574,信息总览!C:E,3,FALSE)</f>
        <v>乙级</v>
      </c>
      <c r="N574" s="8"/>
      <c r="O574" s="8"/>
      <c r="P574" s="18">
        <f t="shared" si="58"/>
        <v>1</v>
      </c>
      <c r="Q574" s="9">
        <f t="shared" si="59"/>
        <v>1</v>
      </c>
      <c r="R574" s="9">
        <f t="shared" si="60"/>
        <v>6</v>
      </c>
      <c r="S574" s="9">
        <f>IF(E574&gt;信息总览!$B$4,Q574,IF(I574&lt;140,Q574,(Q574+R574)/2))</f>
        <v>3.5</v>
      </c>
      <c r="T574" s="18">
        <f>IF(AND(J574="GK",W574&lt;&gt;""),0.1,IF(S574=1,0.1,IF((S574+V574)/2=1,0.1,IF(W574="8M",0.15,IF(W574="7M",0.13,IF(W574="伪名",0.11,IF(E574&gt;信息总览!$B$4,IF(INT((G574-95)/10)&gt;5,0.09,0.07),IF(INT((I574-95)/10)&gt;5,0.09,0.07))))))))</f>
        <v>0.09</v>
      </c>
      <c r="U574" s="9">
        <f t="shared" si="61"/>
        <v>0.315</v>
      </c>
      <c r="V574" s="9">
        <f t="shared" si="62"/>
        <v>3.5</v>
      </c>
      <c r="W574" s="9" t="str">
        <f>IF(V574&gt;=8,"8M",IF(V574&gt;=7,"7M",IF(E574&lt;=信息总览!$B$4,IF(I574&gt;164,"伪名",""),IF(AND(E574&gt;信息总览!$B$4,E574&lt;26,G574&gt;164),"伪名",""))))</f>
        <v/>
      </c>
      <c r="X574" s="19">
        <f t="shared" si="63"/>
        <v>52</v>
      </c>
    </row>
    <row r="575" hidden="1" spans="1:24">
      <c r="A575" s="9" t="str">
        <f t="shared" si="57"/>
        <v/>
      </c>
      <c r="B575" s="12">
        <v>37071180</v>
      </c>
      <c r="C575" s="12" t="s">
        <v>988</v>
      </c>
      <c r="D575" s="12"/>
      <c r="E575" s="8">
        <v>23</v>
      </c>
      <c r="F575" s="8">
        <v>138</v>
      </c>
      <c r="G575" s="8">
        <v>138</v>
      </c>
      <c r="H575" s="8">
        <f>IFERROR(VLOOKUP(B575,球员对应球队!A:D,4,FALSE)-G575,"")</f>
        <v>0</v>
      </c>
      <c r="I575" s="8">
        <v>150</v>
      </c>
      <c r="J575" s="10" t="s">
        <v>196</v>
      </c>
      <c r="K575" s="10" t="s">
        <v>210</v>
      </c>
      <c r="L575" s="10" t="s">
        <v>144</v>
      </c>
      <c r="M575" s="10" t="str">
        <f>VLOOKUP(L575,信息总览!C:E,3,FALSE)</f>
        <v>乙级</v>
      </c>
      <c r="N575" s="8"/>
      <c r="O575" s="8"/>
      <c r="P575" s="18">
        <f t="shared" si="58"/>
        <v>4</v>
      </c>
      <c r="Q575" s="9">
        <f t="shared" si="59"/>
        <v>4</v>
      </c>
      <c r="R575" s="9">
        <f t="shared" si="60"/>
        <v>5</v>
      </c>
      <c r="S575" s="9">
        <f>IF(E575&gt;信息总览!$B$4,Q575,IF(I575&lt;140,Q575,(Q575+R575)/2))</f>
        <v>4.5</v>
      </c>
      <c r="T575" s="18">
        <f>IF(AND(J575="GK",W575&lt;&gt;""),0.1,IF(S575=1,0.1,IF((S575+V575)/2=1,0.1,IF(W575="8M",0.15,IF(W575="7M",0.13,IF(W575="伪名",0.11,IF(E575&gt;信息总览!$B$4,IF(INT((G575-95)/10)&gt;5,0.09,0.07),IF(INT((I575-95)/10)&gt;5,0.09,0.07))))))))</f>
        <v>0.07</v>
      </c>
      <c r="U575" s="9">
        <f t="shared" si="61"/>
        <v>0.315</v>
      </c>
      <c r="V575" s="9">
        <f t="shared" si="62"/>
        <v>4.5</v>
      </c>
      <c r="W575" s="9" t="str">
        <f>IF(V575&gt;=8,"8M",IF(V575&gt;=7,"7M",IF(E575&lt;=信息总览!$B$4,IF(I575&gt;164,"伪名",""),IF(AND(E575&gt;信息总览!$B$4,E575&lt;26,G575&gt;164),"伪名",""))))</f>
        <v/>
      </c>
      <c r="X575" s="19">
        <f t="shared" si="63"/>
        <v>12</v>
      </c>
    </row>
    <row r="576" hidden="1" spans="1:24">
      <c r="A576" s="9" t="str">
        <f t="shared" si="57"/>
        <v/>
      </c>
      <c r="B576" s="8">
        <v>2000290881</v>
      </c>
      <c r="C576" s="12" t="s">
        <v>989</v>
      </c>
      <c r="D576" s="12"/>
      <c r="E576" s="8">
        <v>18</v>
      </c>
      <c r="F576" s="8">
        <v>107</v>
      </c>
      <c r="G576" s="8">
        <v>142</v>
      </c>
      <c r="H576" s="8">
        <f>IFERROR(VLOOKUP(B576,球员对应球队!A:D,4,FALSE)-G576,"")</f>
        <v>0</v>
      </c>
      <c r="I576" s="8">
        <v>160</v>
      </c>
      <c r="J576" s="10" t="s">
        <v>189</v>
      </c>
      <c r="K576" s="10" t="s">
        <v>990</v>
      </c>
      <c r="L576" s="10" t="s">
        <v>144</v>
      </c>
      <c r="M576" s="10" t="str">
        <f>VLOOKUP(L576,信息总览!C:E,3,FALSE)</f>
        <v>乙级</v>
      </c>
      <c r="N576" s="8"/>
      <c r="O576" s="8"/>
      <c r="P576" s="18">
        <f t="shared" si="58"/>
        <v>1</v>
      </c>
      <c r="Q576" s="9">
        <f t="shared" si="59"/>
        <v>4</v>
      </c>
      <c r="R576" s="9">
        <f t="shared" si="60"/>
        <v>6</v>
      </c>
      <c r="S576" s="9">
        <f>IF(E576&gt;信息总览!$B$4,Q576,IF(I576&lt;140,Q576,(Q576+R576)/2))</f>
        <v>5</v>
      </c>
      <c r="T576" s="18">
        <f>IF(AND(J576="GK",W576&lt;&gt;""),0.1,IF(S576=1,0.1,IF((S576+V576)/2=1,0.1,IF(W576="8M",0.15,IF(W576="7M",0.13,IF(W576="伪名",0.11,IF(E576&gt;信息总览!$B$4,IF(INT((G576-95)/10)&gt;5,0.09,0.07),IF(INT((I576-95)/10)&gt;5,0.09,0.07))))))))</f>
        <v>0.09</v>
      </c>
      <c r="U576" s="9">
        <f t="shared" si="61"/>
        <v>0.45</v>
      </c>
      <c r="V576" s="9">
        <f t="shared" si="62"/>
        <v>3.5</v>
      </c>
      <c r="W576" s="9" t="str">
        <f>IF(V576&gt;=8,"8M",IF(V576&gt;=7,"7M",IF(E576&lt;=信息总览!$B$4,IF(I576&gt;164,"伪名",""),IF(AND(E576&gt;信息总览!$B$4,E576&lt;26,G576&gt;164),"伪名",""))))</f>
        <v/>
      </c>
      <c r="X576" s="19">
        <f t="shared" si="63"/>
        <v>18</v>
      </c>
    </row>
    <row r="577" hidden="1" spans="1:24">
      <c r="A577" s="9" t="str">
        <f t="shared" si="57"/>
        <v/>
      </c>
      <c r="B577" s="12">
        <v>29122255</v>
      </c>
      <c r="C577" s="12" t="s">
        <v>991</v>
      </c>
      <c r="D577" s="12"/>
      <c r="E577" s="8">
        <v>28</v>
      </c>
      <c r="F577" s="8">
        <v>120</v>
      </c>
      <c r="G577" s="8">
        <v>120</v>
      </c>
      <c r="H577" s="8">
        <f>IFERROR(VLOOKUP(B577,球员对应球队!A:D,4,FALSE)-G577,"")</f>
        <v>0</v>
      </c>
      <c r="I577" s="8">
        <v>125</v>
      </c>
      <c r="J577" s="10" t="s">
        <v>615</v>
      </c>
      <c r="K577" s="10" t="s">
        <v>992</v>
      </c>
      <c r="L577" s="61" t="s">
        <v>144</v>
      </c>
      <c r="M577" s="10" t="str">
        <f>VLOOKUP(L577,信息总览!C:E,3,FALSE)</f>
        <v>乙级</v>
      </c>
      <c r="N577" s="8"/>
      <c r="O577" s="8"/>
      <c r="P577" s="18">
        <f t="shared" si="58"/>
        <v>2</v>
      </c>
      <c r="Q577" s="9">
        <f t="shared" si="59"/>
        <v>2</v>
      </c>
      <c r="R577" s="9">
        <f t="shared" si="60"/>
        <v>3</v>
      </c>
      <c r="S577" s="9">
        <f>IF(E577&gt;信息总览!$B$4,Q577,IF(I577&lt;140,Q577,(Q577+R577)/2))</f>
        <v>2</v>
      </c>
      <c r="T577" s="18">
        <f>IF(AND(J577="GK",W577&lt;&gt;""),0.1,IF(S577=1,0.1,IF((S577+V577)/2=1,0.1,IF(W577="8M",0.15,IF(W577="7M",0.13,IF(W577="伪名",0.11,IF(E577&gt;信息总览!$B$4,IF(INT((G577-95)/10)&gt;5,0.09,0.07),IF(INT((I577-95)/10)&gt;5,0.09,0.07))))))))</f>
        <v>0.07</v>
      </c>
      <c r="U577" s="9">
        <f t="shared" si="61"/>
        <v>0.14</v>
      </c>
      <c r="V577" s="9">
        <f t="shared" si="62"/>
        <v>2</v>
      </c>
      <c r="W577" s="9" t="str">
        <f>IF(V577&gt;=8,"8M",IF(V577&gt;=7,"7M",IF(E577&lt;=信息总览!$B$4,IF(I577&gt;164,"伪名",""),IF(AND(E577&gt;信息总览!$B$4,E577&lt;26,G577&gt;164),"伪名",""))))</f>
        <v/>
      </c>
      <c r="X577" s="19">
        <f t="shared" si="63"/>
        <v>0</v>
      </c>
    </row>
    <row r="578" hidden="1" spans="1:24">
      <c r="A578" s="9" t="str">
        <f t="shared" ref="A578:A641" si="64">W578</f>
        <v/>
      </c>
      <c r="B578" s="12">
        <v>49053443</v>
      </c>
      <c r="C578" s="12" t="s">
        <v>993</v>
      </c>
      <c r="D578" s="12"/>
      <c r="E578" s="8">
        <v>25</v>
      </c>
      <c r="F578" s="8">
        <v>134</v>
      </c>
      <c r="G578" s="8">
        <v>134</v>
      </c>
      <c r="H578" s="8">
        <f>IFERROR(VLOOKUP(B578,球员对应球队!A:D,4,FALSE)-G578,"")</f>
        <v>0</v>
      </c>
      <c r="I578" s="10">
        <v>140</v>
      </c>
      <c r="J578" s="10" t="s">
        <v>252</v>
      </c>
      <c r="K578" s="10" t="s">
        <v>994</v>
      </c>
      <c r="L578" s="10" t="s">
        <v>144</v>
      </c>
      <c r="M578" s="10" t="str">
        <f>VLOOKUP(L578,信息总览!C:E,3,FALSE)</f>
        <v>乙级</v>
      </c>
      <c r="N578" s="8"/>
      <c r="O578" s="8"/>
      <c r="P578" s="18">
        <f t="shared" ref="P578:P641" si="65">IF(F578&lt;115,1,INT((F578-95)/10))</f>
        <v>3</v>
      </c>
      <c r="Q578" s="9">
        <f t="shared" ref="Q578:Q641" si="66">IF(G578&lt;115,1,INT((G578-95)/10))</f>
        <v>3</v>
      </c>
      <c r="R578" s="9">
        <f t="shared" ref="R578:R641" si="67">IF(I578&lt;115,1,INT((I578-95)/10))</f>
        <v>4</v>
      </c>
      <c r="S578" s="9">
        <f>IF(E578&gt;信息总览!$B$4,Q578,IF(I578&lt;140,Q578,(Q578+R578)/2))</f>
        <v>3</v>
      </c>
      <c r="T578" s="18">
        <f>IF(AND(J578="GK",W578&lt;&gt;""),0.1,IF(S578=1,0.1,IF((S578+V578)/2=1,0.1,IF(W578="8M",0.15,IF(W578="7M",0.13,IF(W578="伪名",0.11,IF(E578&gt;信息总览!$B$4,IF(INT((G578-95)/10)&gt;5,0.09,0.07),IF(INT((I578-95)/10)&gt;5,0.09,0.07))))))))</f>
        <v>0.07</v>
      </c>
      <c r="U578" s="9">
        <f t="shared" ref="U578:U641" si="68">S578*T578</f>
        <v>0.21</v>
      </c>
      <c r="V578" s="9">
        <f t="shared" ref="V578:V641" si="69">IF(E578&gt;25,IF(F578&lt;115,1,INT((F578-95)/10)),(IF(F578&lt;115,1,INT((F578-95)/10))+IF(I578&lt;115,1,INT((I578-95)/10)))/2)</f>
        <v>3.5</v>
      </c>
      <c r="W578" s="9" t="str">
        <f>IF(V578&gt;=8,"8M",IF(V578&gt;=7,"7M",IF(E578&lt;=信息总览!$B$4,IF(I578&gt;164,"伪名",""),IF(AND(E578&gt;信息总览!$B$4,E578&lt;26,G578&gt;164),"伪名",""))))</f>
        <v/>
      </c>
      <c r="X578" s="19">
        <f t="shared" ref="X578:X641" si="70">IF(I578&lt;140,0,IF(E578&gt;23,0,I578-G578))</f>
        <v>0</v>
      </c>
    </row>
    <row r="579" hidden="1" spans="1:24">
      <c r="A579" s="9" t="str">
        <f t="shared" si="64"/>
        <v/>
      </c>
      <c r="B579" s="8">
        <v>2000399711</v>
      </c>
      <c r="C579" s="12" t="s">
        <v>995</v>
      </c>
      <c r="D579" s="12"/>
      <c r="E579" s="8">
        <v>19</v>
      </c>
      <c r="F579" s="8">
        <v>125</v>
      </c>
      <c r="G579" s="8">
        <v>131</v>
      </c>
      <c r="H579" s="8">
        <f>IFERROR(VLOOKUP(B579,球员对应球队!A:D,4,FALSE)-G579,"")</f>
        <v>0</v>
      </c>
      <c r="I579" s="8">
        <v>155</v>
      </c>
      <c r="J579" s="10" t="s">
        <v>216</v>
      </c>
      <c r="K579" s="10" t="s">
        <v>996</v>
      </c>
      <c r="L579" s="10" t="s">
        <v>51</v>
      </c>
      <c r="M579" s="10" t="str">
        <f>VLOOKUP(L579,信息总览!C:E,3,FALSE)</f>
        <v>超级</v>
      </c>
      <c r="P579" s="18">
        <f t="shared" si="65"/>
        <v>3</v>
      </c>
      <c r="Q579" s="9">
        <f t="shared" si="66"/>
        <v>3</v>
      </c>
      <c r="R579" s="9">
        <f t="shared" si="67"/>
        <v>6</v>
      </c>
      <c r="S579" s="9">
        <f>IF(E579&gt;信息总览!$B$4,Q579,IF(I579&lt;140,Q579,(Q579+R579)/2))</f>
        <v>4.5</v>
      </c>
      <c r="T579" s="18">
        <f>IF(AND(J579="GK",W579&lt;&gt;""),0.1,IF(S579=1,0.1,IF((S579+V579)/2=1,0.1,IF(W579="8M",0.15,IF(W579="7M",0.13,IF(W579="伪名",0.11,IF(E579&gt;信息总览!$B$4,IF(INT((G579-95)/10)&gt;5,0.09,0.07),IF(INT((I579-95)/10)&gt;5,0.09,0.07))))))))</f>
        <v>0.09</v>
      </c>
      <c r="U579" s="9">
        <f t="shared" si="68"/>
        <v>0.405</v>
      </c>
      <c r="V579" s="9">
        <f t="shared" si="69"/>
        <v>4.5</v>
      </c>
      <c r="W579" s="9" t="str">
        <f>IF(V579&gt;=8,"8M",IF(V579&gt;=7,"7M",IF(E579&lt;=信息总览!$B$4,IF(I579&gt;164,"伪名",""),IF(AND(E579&gt;信息总览!$B$4,E579&lt;26,G579&gt;164),"伪名",""))))</f>
        <v/>
      </c>
      <c r="X579" s="19">
        <f t="shared" si="70"/>
        <v>24</v>
      </c>
    </row>
    <row r="580" hidden="1" spans="1:24">
      <c r="A580" s="9" t="str">
        <f t="shared" si="64"/>
        <v/>
      </c>
      <c r="B580" s="8">
        <v>78090138</v>
      </c>
      <c r="C580" s="8" t="s">
        <v>997</v>
      </c>
      <c r="E580" s="8">
        <v>26</v>
      </c>
      <c r="F580" s="8">
        <v>155</v>
      </c>
      <c r="G580" s="8">
        <v>155</v>
      </c>
      <c r="H580" s="8">
        <f>IFERROR(VLOOKUP(B580,球员对应球队!A:D,4,FALSE)-G580,"")</f>
        <v>0</v>
      </c>
      <c r="I580" s="8">
        <v>165</v>
      </c>
      <c r="J580" s="10" t="s">
        <v>281</v>
      </c>
      <c r="K580" s="10" t="s">
        <v>207</v>
      </c>
      <c r="L580" s="10" t="s">
        <v>51</v>
      </c>
      <c r="M580" s="10" t="str">
        <f>VLOOKUP(L580,信息总览!C:E,3,FALSE)</f>
        <v>超级</v>
      </c>
      <c r="N580" s="8"/>
      <c r="O580" s="8"/>
      <c r="P580" s="18">
        <f t="shared" si="65"/>
        <v>6</v>
      </c>
      <c r="Q580" s="9">
        <f t="shared" si="66"/>
        <v>6</v>
      </c>
      <c r="R580" s="9">
        <f t="shared" si="67"/>
        <v>7</v>
      </c>
      <c r="S580" s="9">
        <f>IF(E580&gt;信息总览!$B$4,Q580,IF(I580&lt;140,Q580,(Q580+R580)/2))</f>
        <v>6</v>
      </c>
      <c r="T580" s="18">
        <f>IF(AND(J580="GK",W580&lt;&gt;""),0.1,IF(S580=1,0.1,IF((S580+V580)/2=1,0.1,IF(W580="8M",0.15,IF(W580="7M",0.13,IF(W580="伪名",0.11,IF(E580&gt;信息总览!$B$4,IF(INT((G580-95)/10)&gt;5,0.09,0.07),IF(INT((I580-95)/10)&gt;5,0.09,0.07))))))))</f>
        <v>0.09</v>
      </c>
      <c r="U580" s="9">
        <f t="shared" si="68"/>
        <v>0.54</v>
      </c>
      <c r="V580" s="9">
        <f t="shared" si="69"/>
        <v>6</v>
      </c>
      <c r="W580" s="9" t="str">
        <f>IF(V580&gt;=8,"8M",IF(V580&gt;=7,"7M",IF(E580&lt;=信息总览!$B$4,IF(I580&gt;164,"伪名",""),IF(AND(E580&gt;信息总览!$B$4,E580&lt;26,G580&gt;164),"伪名",""))))</f>
        <v/>
      </c>
      <c r="X580" s="19">
        <f t="shared" si="70"/>
        <v>0</v>
      </c>
    </row>
    <row r="581" hidden="1" spans="1:24">
      <c r="A581" s="9" t="str">
        <f t="shared" si="64"/>
        <v/>
      </c>
      <c r="B581" s="8">
        <v>92026209</v>
      </c>
      <c r="C581" s="12" t="s">
        <v>998</v>
      </c>
      <c r="D581" s="12"/>
      <c r="E581" s="8">
        <v>31</v>
      </c>
      <c r="F581" s="8">
        <v>161</v>
      </c>
      <c r="G581" s="8">
        <v>161</v>
      </c>
      <c r="H581" s="8">
        <f>IFERROR(VLOOKUP(B581,球员对应球队!A:D,4,FALSE)-G581,"")</f>
        <v>0</v>
      </c>
      <c r="I581" s="8">
        <v>164</v>
      </c>
      <c r="J581" s="10" t="s">
        <v>206</v>
      </c>
      <c r="K581" s="10" t="s">
        <v>301</v>
      </c>
      <c r="L581" s="10" t="s">
        <v>51</v>
      </c>
      <c r="M581" s="10" t="str">
        <f>VLOOKUP(L581,信息总览!C:E,3,FALSE)</f>
        <v>超级</v>
      </c>
      <c r="N581" s="8"/>
      <c r="O581" s="8"/>
      <c r="P581" s="18">
        <f t="shared" si="65"/>
        <v>6</v>
      </c>
      <c r="Q581" s="9">
        <f t="shared" si="66"/>
        <v>6</v>
      </c>
      <c r="R581" s="9">
        <f t="shared" si="67"/>
        <v>6</v>
      </c>
      <c r="S581" s="9">
        <f>IF(E581&gt;信息总览!$B$4,Q581,IF(I581&lt;140,Q581,(Q581+R581)/2))</f>
        <v>6</v>
      </c>
      <c r="T581" s="18">
        <f>IF(AND(J581="GK",W581&lt;&gt;""),0.1,IF(S581=1,0.1,IF((S581+V581)/2=1,0.1,IF(W581="8M",0.15,IF(W581="7M",0.13,IF(W581="伪名",0.11,IF(E581&gt;信息总览!$B$4,IF(INT((G581-95)/10)&gt;5,0.09,0.07),IF(INT((I581-95)/10)&gt;5,0.09,0.07))))))))</f>
        <v>0.09</v>
      </c>
      <c r="U581" s="9">
        <f t="shared" si="68"/>
        <v>0.54</v>
      </c>
      <c r="V581" s="9">
        <f t="shared" si="69"/>
        <v>6</v>
      </c>
      <c r="W581" s="9" t="str">
        <f>IF(V581&gt;=8,"8M",IF(V581&gt;=7,"7M",IF(E581&lt;=信息总览!$B$4,IF(I581&gt;164,"伪名",""),IF(AND(E581&gt;信息总览!$B$4,E581&lt;26,G581&gt;164),"伪名",""))))</f>
        <v/>
      </c>
      <c r="X581" s="19">
        <f t="shared" si="70"/>
        <v>0</v>
      </c>
    </row>
    <row r="582" hidden="1" spans="1:24">
      <c r="A582" s="9" t="str">
        <f t="shared" si="64"/>
        <v>伪名</v>
      </c>
      <c r="B582" s="8">
        <v>2000011147</v>
      </c>
      <c r="C582" s="12" t="s">
        <v>999</v>
      </c>
      <c r="D582" s="12"/>
      <c r="E582" s="8">
        <v>21</v>
      </c>
      <c r="F582" s="8">
        <v>150</v>
      </c>
      <c r="G582" s="8">
        <v>157</v>
      </c>
      <c r="H582" s="8">
        <f>IFERROR(VLOOKUP(B582,球员对应球队!A:D,4,FALSE)-G582,"")</f>
        <v>0</v>
      </c>
      <c r="I582" s="8">
        <v>173</v>
      </c>
      <c r="J582" s="10" t="s">
        <v>863</v>
      </c>
      <c r="K582" s="10" t="s">
        <v>1000</v>
      </c>
      <c r="L582" s="61" t="s">
        <v>51</v>
      </c>
      <c r="M582" s="10" t="str">
        <f>VLOOKUP(L582,信息总览!C:E,3,FALSE)</f>
        <v>超级</v>
      </c>
      <c r="N582" s="8"/>
      <c r="O582" s="8"/>
      <c r="P582" s="18">
        <f t="shared" si="65"/>
        <v>5</v>
      </c>
      <c r="Q582" s="9">
        <f t="shared" si="66"/>
        <v>6</v>
      </c>
      <c r="R582" s="9">
        <f t="shared" si="67"/>
        <v>7</v>
      </c>
      <c r="S582" s="9">
        <f>IF(E582&gt;信息总览!$B$4,Q582,IF(I582&lt;140,Q582,(Q582+R582)/2))</f>
        <v>6.5</v>
      </c>
      <c r="T582" s="18">
        <f>IF(AND(J582="GK",W582&lt;&gt;""),0.1,IF(S582=1,0.1,IF((S582+V582)/2=1,0.1,IF(W582="8M",0.15,IF(W582="7M",0.13,IF(W582="伪名",0.11,IF(E582&gt;信息总览!$B$4,IF(INT((G582-95)/10)&gt;5,0.09,0.07),IF(INT((I582-95)/10)&gt;5,0.09,0.07))))))))</f>
        <v>0.11</v>
      </c>
      <c r="U582" s="9">
        <f t="shared" si="68"/>
        <v>0.715</v>
      </c>
      <c r="V582" s="9">
        <f t="shared" si="69"/>
        <v>6</v>
      </c>
      <c r="W582" s="9" t="str">
        <f>IF(V582&gt;=8,"8M",IF(V582&gt;=7,"7M",IF(E582&lt;=信息总览!$B$4,IF(I582&gt;164,"伪名",""),IF(AND(E582&gt;信息总览!$B$4,E582&lt;26,G582&gt;164),"伪名",""))))</f>
        <v>伪名</v>
      </c>
      <c r="X582" s="19">
        <f t="shared" si="70"/>
        <v>16</v>
      </c>
    </row>
    <row r="583" hidden="1" spans="1:24">
      <c r="A583" s="9" t="str">
        <f t="shared" si="64"/>
        <v>伪名</v>
      </c>
      <c r="B583" s="12">
        <v>67287665</v>
      </c>
      <c r="C583" s="12" t="s">
        <v>1001</v>
      </c>
      <c r="D583" s="12"/>
      <c r="E583" s="12">
        <v>23</v>
      </c>
      <c r="F583" s="12">
        <v>158</v>
      </c>
      <c r="G583" s="12">
        <v>169</v>
      </c>
      <c r="H583" s="8">
        <f>IFERROR(VLOOKUP(B583,球员对应球队!A:D,4,FALSE)-G583,"")</f>
        <v>0</v>
      </c>
      <c r="I583" s="8">
        <v>170</v>
      </c>
      <c r="J583" s="10" t="s">
        <v>178</v>
      </c>
      <c r="K583" s="10" t="s">
        <v>179</v>
      </c>
      <c r="L583" s="10" t="s">
        <v>51</v>
      </c>
      <c r="M583" s="10" t="str">
        <f>VLOOKUP(L583,信息总览!C:E,3,FALSE)</f>
        <v>超级</v>
      </c>
      <c r="N583" s="8"/>
      <c r="O583" s="8"/>
      <c r="P583" s="18">
        <f t="shared" si="65"/>
        <v>6</v>
      </c>
      <c r="Q583" s="9">
        <f t="shared" si="66"/>
        <v>7</v>
      </c>
      <c r="R583" s="9">
        <f t="shared" si="67"/>
        <v>7</v>
      </c>
      <c r="S583" s="9">
        <f>IF(E583&gt;信息总览!$B$4,Q583,IF(I583&lt;140,Q583,(Q583+R583)/2))</f>
        <v>7</v>
      </c>
      <c r="T583" s="18">
        <f>IF(AND(J583="GK",W583&lt;&gt;""),0.1,IF(S583=1,0.1,IF((S583+V583)/2=1,0.1,IF(W583="8M",0.15,IF(W583="7M",0.13,IF(W583="伪名",0.11,IF(E583&gt;信息总览!$B$4,IF(INT((G583-95)/10)&gt;5,0.09,0.07),IF(INT((I583-95)/10)&gt;5,0.09,0.07))))))))</f>
        <v>0.11</v>
      </c>
      <c r="U583" s="9">
        <f t="shared" si="68"/>
        <v>0.77</v>
      </c>
      <c r="V583" s="9">
        <f t="shared" si="69"/>
        <v>6.5</v>
      </c>
      <c r="W583" s="9" t="str">
        <f>IF(V583&gt;=8,"8M",IF(V583&gt;=7,"7M",IF(E583&lt;=信息总览!$B$4,IF(I583&gt;164,"伪名",""),IF(AND(E583&gt;信息总览!$B$4,E583&lt;26,G583&gt;164),"伪名",""))))</f>
        <v>伪名</v>
      </c>
      <c r="X583" s="19">
        <f t="shared" si="70"/>
        <v>1</v>
      </c>
    </row>
    <row r="584" hidden="1" spans="1:24">
      <c r="A584" s="9" t="str">
        <f t="shared" si="64"/>
        <v>伪名</v>
      </c>
      <c r="B584" s="8">
        <v>43425040</v>
      </c>
      <c r="C584" s="12" t="s">
        <v>1002</v>
      </c>
      <c r="D584" s="12"/>
      <c r="E584" s="8">
        <v>23</v>
      </c>
      <c r="F584" s="8">
        <v>150</v>
      </c>
      <c r="G584" s="8">
        <v>161</v>
      </c>
      <c r="H584" s="8">
        <f>IFERROR(VLOOKUP(B584,球员对应球队!A:D,4,FALSE)-G584,"")</f>
        <v>0</v>
      </c>
      <c r="I584" s="8">
        <v>168</v>
      </c>
      <c r="J584" s="10" t="s">
        <v>178</v>
      </c>
      <c r="K584" s="10" t="s">
        <v>185</v>
      </c>
      <c r="L584" s="10" t="s">
        <v>51</v>
      </c>
      <c r="M584" s="10" t="str">
        <f>VLOOKUP(L584,信息总览!C:E,3,FALSE)</f>
        <v>超级</v>
      </c>
      <c r="N584" s="8"/>
      <c r="O584" s="8"/>
      <c r="P584" s="18">
        <f t="shared" si="65"/>
        <v>5</v>
      </c>
      <c r="Q584" s="9">
        <f t="shared" si="66"/>
        <v>6</v>
      </c>
      <c r="R584" s="9">
        <f t="shared" si="67"/>
        <v>7</v>
      </c>
      <c r="S584" s="9">
        <f>IF(E584&gt;信息总览!$B$4,Q584,IF(I584&lt;140,Q584,(Q584+R584)/2))</f>
        <v>6.5</v>
      </c>
      <c r="T584" s="18">
        <f>IF(AND(J584="GK",W584&lt;&gt;""),0.1,IF(S584=1,0.1,IF((S584+V584)/2=1,0.1,IF(W584="8M",0.15,IF(W584="7M",0.13,IF(W584="伪名",0.11,IF(E584&gt;信息总览!$B$4,IF(INT((G584-95)/10)&gt;5,0.09,0.07),IF(INT((I584-95)/10)&gt;5,0.09,0.07))))))))</f>
        <v>0.11</v>
      </c>
      <c r="U584" s="9">
        <f t="shared" si="68"/>
        <v>0.715</v>
      </c>
      <c r="V584" s="9">
        <f t="shared" si="69"/>
        <v>6</v>
      </c>
      <c r="W584" s="9" t="str">
        <f>IF(V584&gt;=8,"8M",IF(V584&gt;=7,"7M",IF(E584&lt;=信息总览!$B$4,IF(I584&gt;164,"伪名",""),IF(AND(E584&gt;信息总览!$B$4,E584&lt;26,G584&gt;164),"伪名",""))))</f>
        <v>伪名</v>
      </c>
      <c r="X584" s="19">
        <f t="shared" si="70"/>
        <v>7</v>
      </c>
    </row>
    <row r="585" hidden="1" spans="1:24">
      <c r="A585" s="9" t="str">
        <f t="shared" si="64"/>
        <v>伪名</v>
      </c>
      <c r="B585" s="8">
        <v>2000166563</v>
      </c>
      <c r="C585" s="12" t="s">
        <v>1003</v>
      </c>
      <c r="D585" s="12"/>
      <c r="E585" s="8">
        <v>21</v>
      </c>
      <c r="F585" s="8">
        <v>146</v>
      </c>
      <c r="G585" s="8">
        <v>153</v>
      </c>
      <c r="H585" s="8">
        <f>IFERROR(VLOOKUP(B585,球员对应球队!A:D,4,FALSE)-G585,"")</f>
        <v>0</v>
      </c>
      <c r="I585" s="8">
        <v>170</v>
      </c>
      <c r="J585" s="10" t="s">
        <v>206</v>
      </c>
      <c r="K585" s="10" t="s">
        <v>417</v>
      </c>
      <c r="L585" s="10" t="s">
        <v>51</v>
      </c>
      <c r="M585" s="10" t="str">
        <f>VLOOKUP(L585,信息总览!C:E,3,FALSE)</f>
        <v>超级</v>
      </c>
      <c r="N585" s="8"/>
      <c r="O585" s="8"/>
      <c r="P585" s="18">
        <f t="shared" si="65"/>
        <v>5</v>
      </c>
      <c r="Q585" s="9">
        <f t="shared" si="66"/>
        <v>5</v>
      </c>
      <c r="R585" s="9">
        <f t="shared" si="67"/>
        <v>7</v>
      </c>
      <c r="S585" s="9">
        <f>IF(E585&gt;信息总览!$B$4,Q585,IF(I585&lt;140,Q585,(Q585+R585)/2))</f>
        <v>6</v>
      </c>
      <c r="T585" s="18">
        <f>IF(AND(J585="GK",W585&lt;&gt;""),0.1,IF(S585=1,0.1,IF((S585+V585)/2=1,0.1,IF(W585="8M",0.15,IF(W585="7M",0.13,IF(W585="伪名",0.11,IF(E585&gt;信息总览!$B$4,IF(INT((G585-95)/10)&gt;5,0.09,0.07),IF(INT((I585-95)/10)&gt;5,0.09,0.07))))))))</f>
        <v>0.11</v>
      </c>
      <c r="U585" s="9">
        <f t="shared" si="68"/>
        <v>0.66</v>
      </c>
      <c r="V585" s="9">
        <f t="shared" si="69"/>
        <v>6</v>
      </c>
      <c r="W585" s="9" t="str">
        <f>IF(V585&gt;=8,"8M",IF(V585&gt;=7,"7M",IF(E585&lt;=信息总览!$B$4,IF(I585&gt;164,"伪名",""),IF(AND(E585&gt;信息总览!$B$4,E585&lt;26,G585&gt;164),"伪名",""))))</f>
        <v>伪名</v>
      </c>
      <c r="X585" s="19">
        <f t="shared" si="70"/>
        <v>17</v>
      </c>
    </row>
    <row r="586" hidden="1" spans="1:24">
      <c r="A586" s="9" t="str">
        <f t="shared" si="64"/>
        <v/>
      </c>
      <c r="B586" s="8">
        <v>29178504</v>
      </c>
      <c r="C586" s="12" t="s">
        <v>1004</v>
      </c>
      <c r="D586" s="12"/>
      <c r="E586" s="8">
        <v>24</v>
      </c>
      <c r="F586" s="8">
        <v>142</v>
      </c>
      <c r="G586" s="8">
        <v>142</v>
      </c>
      <c r="H586" s="8">
        <f>IFERROR(VLOOKUP(B586,球员对应球队!A:D,4,FALSE)-G586,"")</f>
        <v>0</v>
      </c>
      <c r="I586" s="8">
        <v>152</v>
      </c>
      <c r="J586" s="10" t="s">
        <v>358</v>
      </c>
      <c r="K586" s="10" t="s">
        <v>190</v>
      </c>
      <c r="L586" s="10" t="s">
        <v>51</v>
      </c>
      <c r="M586" s="10" t="str">
        <f>VLOOKUP(L586,信息总览!C:E,3,FALSE)</f>
        <v>超级</v>
      </c>
      <c r="N586" s="8"/>
      <c r="O586" s="8"/>
      <c r="P586" s="18">
        <f t="shared" si="65"/>
        <v>4</v>
      </c>
      <c r="Q586" s="9">
        <f t="shared" si="66"/>
        <v>4</v>
      </c>
      <c r="R586" s="9">
        <f t="shared" si="67"/>
        <v>5</v>
      </c>
      <c r="S586" s="9">
        <f>IF(E586&gt;信息总览!$B$4,Q586,IF(I586&lt;140,Q586,(Q586+R586)/2))</f>
        <v>4.5</v>
      </c>
      <c r="T586" s="18">
        <f>IF(AND(J586="GK",W586&lt;&gt;""),0.1,IF(S586=1,0.1,IF((S586+V586)/2=1,0.1,IF(W586="8M",0.15,IF(W586="7M",0.13,IF(W586="伪名",0.11,IF(E586&gt;信息总览!$B$4,IF(INT((G586-95)/10)&gt;5,0.09,0.07),IF(INT((I586-95)/10)&gt;5,0.09,0.07))))))))</f>
        <v>0.07</v>
      </c>
      <c r="U586" s="9">
        <f t="shared" si="68"/>
        <v>0.315</v>
      </c>
      <c r="V586" s="9">
        <f t="shared" si="69"/>
        <v>4.5</v>
      </c>
      <c r="W586" s="9" t="str">
        <f>IF(V586&gt;=8,"8M",IF(V586&gt;=7,"7M",IF(E586&lt;=信息总览!$B$4,IF(I586&gt;164,"伪名",""),IF(AND(E586&gt;信息总览!$B$4,E586&lt;26,G586&gt;164),"伪名",""))))</f>
        <v/>
      </c>
      <c r="X586" s="19">
        <f t="shared" si="70"/>
        <v>0</v>
      </c>
    </row>
    <row r="587" hidden="1" spans="1:24">
      <c r="A587" s="9" t="str">
        <f t="shared" si="64"/>
        <v/>
      </c>
      <c r="B587" s="8">
        <v>98040383</v>
      </c>
      <c r="C587" s="12" t="s">
        <v>1005</v>
      </c>
      <c r="D587" s="12"/>
      <c r="E587" s="8">
        <v>27</v>
      </c>
      <c r="F587" s="8">
        <v>162</v>
      </c>
      <c r="G587" s="8">
        <v>162</v>
      </c>
      <c r="H587" s="8">
        <f>IFERROR(VLOOKUP(B587,球员对应球队!A:D,4,FALSE)-G587,"")</f>
        <v>0</v>
      </c>
      <c r="I587" s="8">
        <v>165</v>
      </c>
      <c r="J587" s="10" t="s">
        <v>181</v>
      </c>
      <c r="K587" s="10" t="s">
        <v>284</v>
      </c>
      <c r="L587" s="10" t="s">
        <v>51</v>
      </c>
      <c r="M587" s="10" t="str">
        <f>VLOOKUP(L587,信息总览!C:E,3,FALSE)</f>
        <v>超级</v>
      </c>
      <c r="N587" s="8"/>
      <c r="O587" s="8"/>
      <c r="P587" s="18">
        <f t="shared" si="65"/>
        <v>6</v>
      </c>
      <c r="Q587" s="9">
        <f t="shared" si="66"/>
        <v>6</v>
      </c>
      <c r="R587" s="9">
        <f t="shared" si="67"/>
        <v>7</v>
      </c>
      <c r="S587" s="9">
        <f>IF(E587&gt;信息总览!$B$4,Q587,IF(I587&lt;140,Q587,(Q587+R587)/2))</f>
        <v>6</v>
      </c>
      <c r="T587" s="18">
        <f>IF(AND(J587="GK",W587&lt;&gt;""),0.1,IF(S587=1,0.1,IF((S587+V587)/2=1,0.1,IF(W587="8M",0.15,IF(W587="7M",0.13,IF(W587="伪名",0.11,IF(E587&gt;信息总览!$B$4,IF(INT((G587-95)/10)&gt;5,0.09,0.07),IF(INT((I587-95)/10)&gt;5,0.09,0.07))))))))</f>
        <v>0.09</v>
      </c>
      <c r="U587" s="9">
        <f t="shared" si="68"/>
        <v>0.54</v>
      </c>
      <c r="V587" s="9">
        <f t="shared" si="69"/>
        <v>6</v>
      </c>
      <c r="W587" s="9" t="str">
        <f>IF(V587&gt;=8,"8M",IF(V587&gt;=7,"7M",IF(E587&lt;=信息总览!$B$4,IF(I587&gt;164,"伪名",""),IF(AND(E587&gt;信息总览!$B$4,E587&lt;26,G587&gt;164),"伪名",""))))</f>
        <v/>
      </c>
      <c r="X587" s="19">
        <f t="shared" si="70"/>
        <v>0</v>
      </c>
    </row>
    <row r="588" hidden="1" spans="1:24">
      <c r="A588" s="9" t="str">
        <f t="shared" si="64"/>
        <v>伪名</v>
      </c>
      <c r="B588" s="8">
        <v>2000015300</v>
      </c>
      <c r="C588" s="12" t="s">
        <v>1006</v>
      </c>
      <c r="D588" s="12"/>
      <c r="E588" s="8">
        <v>20</v>
      </c>
      <c r="F588" s="8">
        <v>143</v>
      </c>
      <c r="G588" s="15">
        <v>154</v>
      </c>
      <c r="H588" s="8">
        <f>IFERROR(VLOOKUP(B588,球员对应球队!A:D,4,FALSE)-G588,"")</f>
        <v>0</v>
      </c>
      <c r="I588" s="8">
        <v>168</v>
      </c>
      <c r="J588" s="10" t="s">
        <v>337</v>
      </c>
      <c r="K588" s="10" t="s">
        <v>190</v>
      </c>
      <c r="L588" s="10" t="s">
        <v>51</v>
      </c>
      <c r="M588" s="10" t="str">
        <f>VLOOKUP(L588,信息总览!C:E,3,FALSE)</f>
        <v>超级</v>
      </c>
      <c r="N588" s="8"/>
      <c r="O588" s="8"/>
      <c r="P588" s="18">
        <f t="shared" si="65"/>
        <v>4</v>
      </c>
      <c r="Q588" s="9">
        <f t="shared" si="66"/>
        <v>5</v>
      </c>
      <c r="R588" s="9">
        <f t="shared" si="67"/>
        <v>7</v>
      </c>
      <c r="S588" s="9">
        <f>IF(E588&gt;信息总览!$B$4,Q588,IF(I588&lt;140,Q588,(Q588+R588)/2))</f>
        <v>6</v>
      </c>
      <c r="T588" s="18">
        <f>IF(AND(J588="GK",W588&lt;&gt;""),0.1,IF(S588=1,0.1,IF((S588+V588)/2=1,0.1,IF(W588="8M",0.15,IF(W588="7M",0.13,IF(W588="伪名",0.11,IF(E588&gt;信息总览!$B$4,IF(INT((G588-95)/10)&gt;5,0.09,0.07),IF(INT((I588-95)/10)&gt;5,0.09,0.07))))))))</f>
        <v>0.11</v>
      </c>
      <c r="U588" s="9">
        <f t="shared" si="68"/>
        <v>0.66</v>
      </c>
      <c r="V588" s="9">
        <f t="shared" si="69"/>
        <v>5.5</v>
      </c>
      <c r="W588" s="9" t="str">
        <f>IF(V588&gt;=8,"8M",IF(V588&gt;=7,"7M",IF(E588&lt;=信息总览!$B$4,IF(I588&gt;164,"伪名",""),IF(AND(E588&gt;信息总览!$B$4,E588&lt;26,G588&gt;164),"伪名",""))))</f>
        <v>伪名</v>
      </c>
      <c r="X588" s="19">
        <f t="shared" si="70"/>
        <v>14</v>
      </c>
    </row>
    <row r="589" hidden="1" spans="1:24">
      <c r="A589" s="9" t="str">
        <f t="shared" si="64"/>
        <v/>
      </c>
      <c r="B589" s="8">
        <v>28127161</v>
      </c>
      <c r="C589" s="12" t="s">
        <v>1007</v>
      </c>
      <c r="D589" s="12"/>
      <c r="E589" s="8">
        <v>22</v>
      </c>
      <c r="F589" s="8">
        <v>140</v>
      </c>
      <c r="G589" s="8">
        <v>146</v>
      </c>
      <c r="H589" s="8">
        <f>IFERROR(VLOOKUP(B589,球员对应球队!A:D,4,FALSE)-G589,"")</f>
        <v>0</v>
      </c>
      <c r="I589" s="8">
        <v>160</v>
      </c>
      <c r="J589" s="10" t="s">
        <v>216</v>
      </c>
      <c r="K589" s="10" t="s">
        <v>190</v>
      </c>
      <c r="L589" s="10" t="s">
        <v>51</v>
      </c>
      <c r="M589" s="10" t="str">
        <f>VLOOKUP(L589,信息总览!C:E,3,FALSE)</f>
        <v>超级</v>
      </c>
      <c r="P589" s="18">
        <f t="shared" si="65"/>
        <v>4</v>
      </c>
      <c r="Q589" s="9">
        <f t="shared" si="66"/>
        <v>5</v>
      </c>
      <c r="R589" s="9">
        <f t="shared" si="67"/>
        <v>6</v>
      </c>
      <c r="S589" s="9">
        <f>IF(E589&gt;信息总览!$B$4,Q589,IF(I589&lt;140,Q589,(Q589+R589)/2))</f>
        <v>5.5</v>
      </c>
      <c r="T589" s="18">
        <f>IF(AND(J589="GK",W589&lt;&gt;""),0.1,IF(S589=1,0.1,IF((S589+V589)/2=1,0.1,IF(W589="8M",0.15,IF(W589="7M",0.13,IF(W589="伪名",0.11,IF(E589&gt;信息总览!$B$4,IF(INT((G589-95)/10)&gt;5,0.09,0.07),IF(INT((I589-95)/10)&gt;5,0.09,0.07))))))))</f>
        <v>0.09</v>
      </c>
      <c r="U589" s="9">
        <f t="shared" si="68"/>
        <v>0.495</v>
      </c>
      <c r="V589" s="9">
        <f t="shared" si="69"/>
        <v>5</v>
      </c>
      <c r="W589" s="9" t="str">
        <f>IF(V589&gt;=8,"8M",IF(V589&gt;=7,"7M",IF(E589&lt;=信息总览!$B$4,IF(I589&gt;164,"伪名",""),IF(AND(E589&gt;信息总览!$B$4,E589&lt;26,G589&gt;164),"伪名",""))))</f>
        <v/>
      </c>
      <c r="X589" s="19">
        <f t="shared" si="70"/>
        <v>14</v>
      </c>
    </row>
    <row r="590" hidden="1" spans="1:24">
      <c r="A590" s="9" t="str">
        <f t="shared" si="64"/>
        <v/>
      </c>
      <c r="B590" s="8">
        <v>48044499</v>
      </c>
      <c r="C590" s="12" t="s">
        <v>1008</v>
      </c>
      <c r="D590" s="12"/>
      <c r="E590" s="8">
        <v>25</v>
      </c>
      <c r="F590" s="8">
        <v>140</v>
      </c>
      <c r="G590" s="15">
        <v>154</v>
      </c>
      <c r="H590" s="8">
        <f>IFERROR(VLOOKUP(B590,球员对应球队!A:D,4,FALSE)-G590,"")</f>
        <v>0</v>
      </c>
      <c r="I590" s="8">
        <v>155</v>
      </c>
      <c r="J590" s="10" t="s">
        <v>216</v>
      </c>
      <c r="K590" s="10" t="s">
        <v>243</v>
      </c>
      <c r="L590" s="10" t="s">
        <v>51</v>
      </c>
      <c r="M590" s="10" t="str">
        <f>VLOOKUP(L590,信息总览!C:E,3,FALSE)</f>
        <v>超级</v>
      </c>
      <c r="N590" s="8"/>
      <c r="O590" s="8"/>
      <c r="P590" s="18">
        <f t="shared" si="65"/>
        <v>4</v>
      </c>
      <c r="Q590" s="9">
        <f t="shared" si="66"/>
        <v>5</v>
      </c>
      <c r="R590" s="9">
        <f t="shared" si="67"/>
        <v>6</v>
      </c>
      <c r="S590" s="9">
        <f>IF(E590&gt;信息总览!$B$4,Q590,IF(I590&lt;140,Q590,(Q590+R590)/2))</f>
        <v>5</v>
      </c>
      <c r="T590" s="18">
        <f>IF(AND(J590="GK",W590&lt;&gt;""),0.1,IF(S590=1,0.1,IF((S590+V590)/2=1,0.1,IF(W590="8M",0.15,IF(W590="7M",0.13,IF(W590="伪名",0.11,IF(E590&gt;信息总览!$B$4,IF(INT((G590-95)/10)&gt;5,0.09,0.07),IF(INT((I590-95)/10)&gt;5,0.09,0.07))))))))</f>
        <v>0.07</v>
      </c>
      <c r="U590" s="9">
        <f t="shared" si="68"/>
        <v>0.35</v>
      </c>
      <c r="V590" s="9">
        <f t="shared" si="69"/>
        <v>5</v>
      </c>
      <c r="W590" s="9" t="str">
        <f>IF(V590&gt;=8,"8M",IF(V590&gt;=7,"7M",IF(E590&lt;=信息总览!$B$4,IF(I590&gt;164,"伪名",""),IF(AND(E590&gt;信息总览!$B$4,E590&lt;26,G590&gt;164),"伪名",""))))</f>
        <v/>
      </c>
      <c r="X590" s="19">
        <f t="shared" si="70"/>
        <v>0</v>
      </c>
    </row>
    <row r="591" hidden="1" spans="1:24">
      <c r="A591" s="9" t="str">
        <f t="shared" si="64"/>
        <v/>
      </c>
      <c r="B591" s="8">
        <v>28068004</v>
      </c>
      <c r="C591" s="12" t="s">
        <v>1009</v>
      </c>
      <c r="D591" s="12"/>
      <c r="E591" s="8">
        <v>30</v>
      </c>
      <c r="F591" s="8">
        <v>114</v>
      </c>
      <c r="G591" s="8">
        <v>114</v>
      </c>
      <c r="H591" s="8">
        <f>IFERROR(VLOOKUP(B591,球员对应球队!A:D,4,FALSE)-G591,"")</f>
        <v>0</v>
      </c>
      <c r="I591" s="8">
        <v>135</v>
      </c>
      <c r="J591" s="10" t="s">
        <v>181</v>
      </c>
      <c r="K591" s="10" t="s">
        <v>259</v>
      </c>
      <c r="L591" s="10" t="s">
        <v>51</v>
      </c>
      <c r="M591" s="10" t="str">
        <f>VLOOKUP(L591,信息总览!C:E,3,FALSE)</f>
        <v>超级</v>
      </c>
      <c r="N591" s="8"/>
      <c r="O591" s="8"/>
      <c r="P591" s="18">
        <f t="shared" si="65"/>
        <v>1</v>
      </c>
      <c r="Q591" s="9">
        <f t="shared" si="66"/>
        <v>1</v>
      </c>
      <c r="R591" s="9">
        <f t="shared" si="67"/>
        <v>4</v>
      </c>
      <c r="S591" s="9">
        <f>IF(E591&gt;信息总览!$B$4,Q591,IF(I591&lt;140,Q591,(Q591+R591)/2))</f>
        <v>1</v>
      </c>
      <c r="T591" s="18">
        <f>IF(AND(J591="GK",W591&lt;&gt;""),0.1,IF(S591=1,0.1,IF((S591+V591)/2=1,0.1,IF(W591="8M",0.15,IF(W591="7M",0.13,IF(W591="伪名",0.11,IF(E591&gt;信息总览!$B$4,IF(INT((G591-95)/10)&gt;5,0.09,0.07),IF(INT((I591-95)/10)&gt;5,0.09,0.07))))))))</f>
        <v>0.1</v>
      </c>
      <c r="U591" s="9">
        <f t="shared" si="68"/>
        <v>0.1</v>
      </c>
      <c r="V591" s="9">
        <f t="shared" si="69"/>
        <v>1</v>
      </c>
      <c r="W591" s="9" t="str">
        <f>IF(V591&gt;=8,"8M",IF(V591&gt;=7,"7M",IF(E591&lt;=信息总览!$B$4,IF(I591&gt;164,"伪名",""),IF(AND(E591&gt;信息总览!$B$4,E591&lt;26,G591&gt;164),"伪名",""))))</f>
        <v/>
      </c>
      <c r="X591" s="19">
        <f t="shared" si="70"/>
        <v>0</v>
      </c>
    </row>
    <row r="592" hidden="1" spans="1:24">
      <c r="A592" s="9" t="str">
        <f t="shared" si="64"/>
        <v/>
      </c>
      <c r="B592" s="8">
        <v>2000027530</v>
      </c>
      <c r="C592" s="12" t="s">
        <v>1010</v>
      </c>
      <c r="D592" s="12"/>
      <c r="E592" s="8">
        <v>21</v>
      </c>
      <c r="F592" s="8">
        <v>141</v>
      </c>
      <c r="G592" s="8">
        <v>147</v>
      </c>
      <c r="H592" s="8">
        <f>IFERROR(VLOOKUP(B592,球员对应球队!A:D,4,FALSE)-G592,"")</f>
        <v>0</v>
      </c>
      <c r="I592" s="8">
        <v>159</v>
      </c>
      <c r="J592" s="10" t="s">
        <v>398</v>
      </c>
      <c r="K592" s="10" t="s">
        <v>179</v>
      </c>
      <c r="L592" s="10" t="s">
        <v>51</v>
      </c>
      <c r="M592" s="10" t="str">
        <f>VLOOKUP(L592,信息总览!C:E,3,FALSE)</f>
        <v>超级</v>
      </c>
      <c r="N592" s="8"/>
      <c r="O592" s="8"/>
      <c r="P592" s="18">
        <f t="shared" si="65"/>
        <v>4</v>
      </c>
      <c r="Q592" s="9">
        <f t="shared" si="66"/>
        <v>5</v>
      </c>
      <c r="R592" s="9">
        <f t="shared" si="67"/>
        <v>6</v>
      </c>
      <c r="S592" s="9">
        <f>IF(E592&gt;信息总览!$B$4,Q592,IF(I592&lt;140,Q592,(Q592+R592)/2))</f>
        <v>5.5</v>
      </c>
      <c r="T592" s="18">
        <f>IF(AND(J592="GK",W592&lt;&gt;""),0.1,IF(S592=1,0.1,IF((S592+V592)/2=1,0.1,IF(W592="8M",0.15,IF(W592="7M",0.13,IF(W592="伪名",0.11,IF(E592&gt;信息总览!$B$4,IF(INT((G592-95)/10)&gt;5,0.09,0.07),IF(INT((I592-95)/10)&gt;5,0.09,0.07))))))))</f>
        <v>0.09</v>
      </c>
      <c r="U592" s="9">
        <f t="shared" si="68"/>
        <v>0.495</v>
      </c>
      <c r="V592" s="9">
        <f t="shared" si="69"/>
        <v>5</v>
      </c>
      <c r="W592" s="9" t="str">
        <f>IF(V592&gt;=8,"8M",IF(V592&gt;=7,"7M",IF(E592&lt;=信息总览!$B$4,IF(I592&gt;164,"伪名",""),IF(AND(E592&gt;信息总览!$B$4,E592&lt;26,G592&gt;164),"伪名",""))))</f>
        <v/>
      </c>
      <c r="X592" s="19">
        <f t="shared" si="70"/>
        <v>12</v>
      </c>
    </row>
    <row r="593" hidden="1" spans="1:24">
      <c r="A593" s="9" t="str">
        <f t="shared" si="64"/>
        <v/>
      </c>
      <c r="B593" s="8">
        <v>29244869</v>
      </c>
      <c r="C593" s="12" t="s">
        <v>1011</v>
      </c>
      <c r="D593" s="12"/>
      <c r="E593" s="8">
        <v>23</v>
      </c>
      <c r="F593" s="8">
        <v>133</v>
      </c>
      <c r="G593" s="8">
        <v>138</v>
      </c>
      <c r="H593" s="8">
        <f>IFERROR(VLOOKUP(B593,球员对应球队!A:D,4,FALSE)-G593,"")</f>
        <v>0</v>
      </c>
      <c r="I593" s="8">
        <v>148</v>
      </c>
      <c r="J593" s="10" t="s">
        <v>337</v>
      </c>
      <c r="K593" s="10" t="s">
        <v>442</v>
      </c>
      <c r="L593" s="10" t="s">
        <v>51</v>
      </c>
      <c r="M593" s="10" t="str">
        <f>VLOOKUP(L593,信息总览!C:E,3,FALSE)</f>
        <v>超级</v>
      </c>
      <c r="N593" s="8"/>
      <c r="O593" s="8"/>
      <c r="P593" s="18">
        <f t="shared" si="65"/>
        <v>3</v>
      </c>
      <c r="Q593" s="9">
        <f t="shared" si="66"/>
        <v>4</v>
      </c>
      <c r="R593" s="9">
        <f t="shared" si="67"/>
        <v>5</v>
      </c>
      <c r="S593" s="9">
        <f>IF(E593&gt;信息总览!$B$4,Q593,IF(I593&lt;140,Q593,(Q593+R593)/2))</f>
        <v>4.5</v>
      </c>
      <c r="T593" s="18">
        <f>IF(AND(J593="GK",W593&lt;&gt;""),0.1,IF(S593=1,0.1,IF((S593+V593)/2=1,0.1,IF(W593="8M",0.15,IF(W593="7M",0.13,IF(W593="伪名",0.11,IF(E593&gt;信息总览!$B$4,IF(INT((G593-95)/10)&gt;5,0.09,0.07),IF(INT((I593-95)/10)&gt;5,0.09,0.07))))))))</f>
        <v>0.07</v>
      </c>
      <c r="U593" s="9">
        <f t="shared" si="68"/>
        <v>0.315</v>
      </c>
      <c r="V593" s="9">
        <f t="shared" si="69"/>
        <v>4</v>
      </c>
      <c r="W593" s="9" t="str">
        <f>IF(V593&gt;=8,"8M",IF(V593&gt;=7,"7M",IF(E593&lt;=信息总览!$B$4,IF(I593&gt;164,"伪名",""),IF(AND(E593&gt;信息总览!$B$4,E593&lt;26,G593&gt;164),"伪名",""))))</f>
        <v/>
      </c>
      <c r="X593" s="19">
        <f t="shared" si="70"/>
        <v>10</v>
      </c>
    </row>
    <row r="594" hidden="1" spans="1:24">
      <c r="A594" s="9" t="str">
        <f t="shared" si="64"/>
        <v/>
      </c>
      <c r="B594" s="8">
        <v>2000123482</v>
      </c>
      <c r="C594" s="12" t="s">
        <v>1012</v>
      </c>
      <c r="D594" s="12"/>
      <c r="E594" s="8">
        <v>23</v>
      </c>
      <c r="F594" s="8">
        <v>149</v>
      </c>
      <c r="G594" s="8">
        <v>155</v>
      </c>
      <c r="H594" s="8">
        <f>IFERROR(VLOOKUP(B594,球员对应球队!A:D,4,FALSE)-G594,"")</f>
        <v>0</v>
      </c>
      <c r="I594" s="8">
        <v>162</v>
      </c>
      <c r="J594" s="10" t="s">
        <v>184</v>
      </c>
      <c r="K594" s="10" t="s">
        <v>226</v>
      </c>
      <c r="L594" s="10" t="s">
        <v>51</v>
      </c>
      <c r="M594" s="10" t="str">
        <f>VLOOKUP(L594,信息总览!C:E,3,FALSE)</f>
        <v>超级</v>
      </c>
      <c r="N594" s="8"/>
      <c r="O594" s="8"/>
      <c r="P594" s="18">
        <f t="shared" si="65"/>
        <v>5</v>
      </c>
      <c r="Q594" s="9">
        <f t="shared" si="66"/>
        <v>6</v>
      </c>
      <c r="R594" s="9">
        <f t="shared" si="67"/>
        <v>6</v>
      </c>
      <c r="S594" s="9">
        <f>IF(E594&gt;信息总览!$B$4,Q594,IF(I594&lt;140,Q594,(Q594+R594)/2))</f>
        <v>6</v>
      </c>
      <c r="T594" s="18">
        <f>IF(AND(J594="GK",W594&lt;&gt;""),0.1,IF(S594=1,0.1,IF((S594+V594)/2=1,0.1,IF(W594="8M",0.15,IF(W594="7M",0.13,IF(W594="伪名",0.11,IF(E594&gt;信息总览!$B$4,IF(INT((G594-95)/10)&gt;5,0.09,0.07),IF(INT((I594-95)/10)&gt;5,0.09,0.07))))))))</f>
        <v>0.09</v>
      </c>
      <c r="U594" s="9">
        <f t="shared" si="68"/>
        <v>0.54</v>
      </c>
      <c r="V594" s="9">
        <f t="shared" si="69"/>
        <v>5.5</v>
      </c>
      <c r="W594" s="9" t="str">
        <f>IF(V594&gt;=8,"8M",IF(V594&gt;=7,"7M",IF(E594&lt;=信息总览!$B$4,IF(I594&gt;164,"伪名",""),IF(AND(E594&gt;信息总览!$B$4,E594&lt;26,G594&gt;164),"伪名",""))))</f>
        <v/>
      </c>
      <c r="X594" s="19">
        <f t="shared" si="70"/>
        <v>7</v>
      </c>
    </row>
    <row r="595" hidden="1" spans="1:24">
      <c r="A595" s="9" t="str">
        <f t="shared" si="64"/>
        <v>伪名</v>
      </c>
      <c r="B595" s="8">
        <v>67276127</v>
      </c>
      <c r="C595" s="12" t="s">
        <v>1013</v>
      </c>
      <c r="D595" s="12"/>
      <c r="E595" s="8">
        <v>23</v>
      </c>
      <c r="F595" s="8">
        <v>148</v>
      </c>
      <c r="G595" s="8">
        <v>155</v>
      </c>
      <c r="H595" s="8">
        <f>IFERROR(VLOOKUP(B595,球员对应球队!A:D,4,FALSE)-G595,"")</f>
        <v>0</v>
      </c>
      <c r="I595" s="8">
        <v>166</v>
      </c>
      <c r="J595" s="10" t="s">
        <v>206</v>
      </c>
      <c r="K595" s="10" t="s">
        <v>179</v>
      </c>
      <c r="L595" s="10" t="s">
        <v>51</v>
      </c>
      <c r="M595" s="10" t="str">
        <f>VLOOKUP(L595,信息总览!C:E,3,FALSE)</f>
        <v>超级</v>
      </c>
      <c r="N595" s="8"/>
      <c r="O595" s="8"/>
      <c r="P595" s="18">
        <f t="shared" si="65"/>
        <v>5</v>
      </c>
      <c r="Q595" s="9">
        <f t="shared" si="66"/>
        <v>6</v>
      </c>
      <c r="R595" s="9">
        <f t="shared" si="67"/>
        <v>7</v>
      </c>
      <c r="S595" s="9">
        <f>IF(E595&gt;信息总览!$B$4,Q595,IF(I595&lt;140,Q595,(Q595+R595)/2))</f>
        <v>6.5</v>
      </c>
      <c r="T595" s="18">
        <f>IF(AND(J595="GK",W595&lt;&gt;""),0.1,IF(S595=1,0.1,IF((S595+V595)/2=1,0.1,IF(W595="8M",0.15,IF(W595="7M",0.13,IF(W595="伪名",0.11,IF(E595&gt;信息总览!$B$4,IF(INT((G595-95)/10)&gt;5,0.09,0.07),IF(INT((I595-95)/10)&gt;5,0.09,0.07))))))))</f>
        <v>0.11</v>
      </c>
      <c r="U595" s="9">
        <f t="shared" si="68"/>
        <v>0.715</v>
      </c>
      <c r="V595" s="9">
        <f t="shared" si="69"/>
        <v>6</v>
      </c>
      <c r="W595" s="9" t="str">
        <f>IF(V595&gt;=8,"8M",IF(V595&gt;=7,"7M",IF(E595&lt;=信息总览!$B$4,IF(I595&gt;164,"伪名",""),IF(AND(E595&gt;信息总览!$B$4,E595&lt;26,G595&gt;164),"伪名",""))))</f>
        <v>伪名</v>
      </c>
      <c r="X595" s="19">
        <f t="shared" si="70"/>
        <v>11</v>
      </c>
    </row>
    <row r="596" hidden="1" spans="1:24">
      <c r="A596" s="9" t="str">
        <f t="shared" si="64"/>
        <v/>
      </c>
      <c r="B596" s="8">
        <v>85111795</v>
      </c>
      <c r="C596" s="12" t="s">
        <v>1014</v>
      </c>
      <c r="D596" s="12"/>
      <c r="E596" s="8">
        <v>29</v>
      </c>
      <c r="F596" s="8">
        <v>162</v>
      </c>
      <c r="G596" s="8">
        <v>162</v>
      </c>
      <c r="H596" s="8">
        <f>IFERROR(VLOOKUP(B596,球员对应球队!A:D,4,FALSE)-G596,"")</f>
        <v>0</v>
      </c>
      <c r="I596" s="8">
        <v>165</v>
      </c>
      <c r="J596" s="10" t="s">
        <v>189</v>
      </c>
      <c r="K596" s="10" t="s">
        <v>356</v>
      </c>
      <c r="L596" s="10" t="s">
        <v>51</v>
      </c>
      <c r="M596" s="10" t="str">
        <f>VLOOKUP(L596,信息总览!C:E,3,FALSE)</f>
        <v>超级</v>
      </c>
      <c r="N596" s="8"/>
      <c r="O596" s="8"/>
      <c r="P596" s="18">
        <f t="shared" si="65"/>
        <v>6</v>
      </c>
      <c r="Q596" s="9">
        <f t="shared" si="66"/>
        <v>6</v>
      </c>
      <c r="R596" s="9">
        <f t="shared" si="67"/>
        <v>7</v>
      </c>
      <c r="S596" s="9">
        <f>IF(E596&gt;信息总览!$B$4,Q596,IF(I596&lt;140,Q596,(Q596+R596)/2))</f>
        <v>6</v>
      </c>
      <c r="T596" s="18">
        <f>IF(AND(J596="GK",W596&lt;&gt;""),0.1,IF(S596=1,0.1,IF((S596+V596)/2=1,0.1,IF(W596="8M",0.15,IF(W596="7M",0.13,IF(W596="伪名",0.11,IF(E596&gt;信息总览!$B$4,IF(INT((G596-95)/10)&gt;5,0.09,0.07),IF(INT((I596-95)/10)&gt;5,0.09,0.07))))))))</f>
        <v>0.09</v>
      </c>
      <c r="U596" s="9">
        <f t="shared" si="68"/>
        <v>0.54</v>
      </c>
      <c r="V596" s="9">
        <f t="shared" si="69"/>
        <v>6</v>
      </c>
      <c r="W596" s="9" t="str">
        <f>IF(V596&gt;=8,"8M",IF(V596&gt;=7,"7M",IF(E596&lt;=信息总览!$B$4,IF(I596&gt;164,"伪名",""),IF(AND(E596&gt;信息总览!$B$4,E596&lt;26,G596&gt;164),"伪名",""))))</f>
        <v/>
      </c>
      <c r="X596" s="19">
        <f t="shared" si="70"/>
        <v>0</v>
      </c>
    </row>
    <row r="597" hidden="1" spans="1:24">
      <c r="A597" s="9" t="str">
        <f t="shared" si="64"/>
        <v>伪名</v>
      </c>
      <c r="B597" s="8">
        <v>2000220941</v>
      </c>
      <c r="C597" s="8" t="s">
        <v>1015</v>
      </c>
      <c r="E597" s="8">
        <v>19</v>
      </c>
      <c r="F597" s="8">
        <v>142</v>
      </c>
      <c r="G597" s="8">
        <v>158</v>
      </c>
      <c r="H597" s="8">
        <f>IFERROR(VLOOKUP(B597,球员对应球队!A:D,4,FALSE)-G597,"")</f>
        <v>0</v>
      </c>
      <c r="I597" s="8">
        <v>183</v>
      </c>
      <c r="J597" s="10" t="s">
        <v>189</v>
      </c>
      <c r="K597" s="10" t="s">
        <v>226</v>
      </c>
      <c r="L597" s="10" t="s">
        <v>106</v>
      </c>
      <c r="M597" s="10" t="str">
        <f>VLOOKUP(L597,信息总览!C:E,3,FALSE)</f>
        <v>甲级</v>
      </c>
      <c r="N597" s="8"/>
      <c r="O597" s="8"/>
      <c r="P597" s="18">
        <f t="shared" si="65"/>
        <v>4</v>
      </c>
      <c r="Q597" s="9">
        <f t="shared" si="66"/>
        <v>6</v>
      </c>
      <c r="R597" s="9">
        <f t="shared" si="67"/>
        <v>8</v>
      </c>
      <c r="S597" s="9">
        <f>IF(E597&gt;信息总览!$B$4,Q597,IF(I597&lt;140,Q597,(Q597+R597)/2))</f>
        <v>7</v>
      </c>
      <c r="T597" s="18">
        <f>IF(AND(J597="GK",W597&lt;&gt;""),0.1,IF(S597=1,0.1,IF((S597+V597)/2=1,0.1,IF(W597="8M",0.15,IF(W597="7M",0.13,IF(W597="伪名",0.11,IF(E597&gt;信息总览!$B$4,IF(INT((G597-95)/10)&gt;5,0.09,0.07),IF(INT((I597-95)/10)&gt;5,0.09,0.07))))))))</f>
        <v>0.11</v>
      </c>
      <c r="U597" s="9">
        <f t="shared" si="68"/>
        <v>0.77</v>
      </c>
      <c r="V597" s="9">
        <f t="shared" si="69"/>
        <v>6</v>
      </c>
      <c r="W597" s="9" t="str">
        <f>IF(V597&gt;=8,"8M",IF(V597&gt;=7,"7M",IF(E597&lt;=信息总览!$B$4,IF(I597&gt;164,"伪名",""),IF(AND(E597&gt;信息总览!$B$4,E597&lt;26,G597&gt;164),"伪名",""))))</f>
        <v>伪名</v>
      </c>
      <c r="X597" s="19">
        <f t="shared" si="70"/>
        <v>25</v>
      </c>
    </row>
    <row r="598" hidden="1" spans="1:24">
      <c r="A598" s="9" t="str">
        <f t="shared" si="64"/>
        <v/>
      </c>
      <c r="B598" s="8">
        <v>2000091511</v>
      </c>
      <c r="C598" s="8" t="s">
        <v>1016</v>
      </c>
      <c r="E598" s="8">
        <v>20</v>
      </c>
      <c r="F598" s="8">
        <v>108</v>
      </c>
      <c r="G598" s="8">
        <v>108</v>
      </c>
      <c r="H598" s="8">
        <f>IFERROR(VLOOKUP(B598,球员对应球队!A:D,4,FALSE)-G598,"")</f>
        <v>0</v>
      </c>
      <c r="I598" s="8">
        <v>150</v>
      </c>
      <c r="J598" s="10" t="s">
        <v>189</v>
      </c>
      <c r="K598" s="10" t="s">
        <v>210</v>
      </c>
      <c r="L598" s="10" t="s">
        <v>106</v>
      </c>
      <c r="M598" s="10" t="str">
        <f>VLOOKUP(L598,信息总览!C:E,3,FALSE)</f>
        <v>甲级</v>
      </c>
      <c r="N598" s="8"/>
      <c r="O598" s="8"/>
      <c r="P598" s="18">
        <f t="shared" si="65"/>
        <v>1</v>
      </c>
      <c r="Q598" s="9">
        <f t="shared" si="66"/>
        <v>1</v>
      </c>
      <c r="R598" s="9">
        <f t="shared" si="67"/>
        <v>5</v>
      </c>
      <c r="S598" s="9">
        <f>IF(E598&gt;信息总览!$B$4,Q598,IF(I598&lt;140,Q598,(Q598+R598)/2))</f>
        <v>3</v>
      </c>
      <c r="T598" s="18">
        <f>IF(AND(J598="GK",W598&lt;&gt;""),0.1,IF(S598=1,0.1,IF((S598+V598)/2=1,0.1,IF(W598="8M",0.15,IF(W598="7M",0.13,IF(W598="伪名",0.11,IF(E598&gt;信息总览!$B$4,IF(INT((G598-95)/10)&gt;5,0.09,0.07),IF(INT((I598-95)/10)&gt;5,0.09,0.07))))))))</f>
        <v>0.07</v>
      </c>
      <c r="U598" s="9">
        <f t="shared" si="68"/>
        <v>0.21</v>
      </c>
      <c r="V598" s="9">
        <f t="shared" si="69"/>
        <v>3</v>
      </c>
      <c r="W598" s="9" t="str">
        <f>IF(V598&gt;=8,"8M",IF(V598&gt;=7,"7M",IF(E598&lt;=信息总览!$B$4,IF(I598&gt;164,"伪名",""),IF(AND(E598&gt;信息总览!$B$4,E598&lt;26,G598&gt;164),"伪名",""))))</f>
        <v/>
      </c>
      <c r="X598" s="19">
        <f t="shared" si="70"/>
        <v>42</v>
      </c>
    </row>
    <row r="599" hidden="1" spans="1:24">
      <c r="A599" s="9" t="str">
        <f t="shared" si="64"/>
        <v>伪名</v>
      </c>
      <c r="B599" s="8">
        <v>61089387</v>
      </c>
      <c r="C599" s="12" t="s">
        <v>1017</v>
      </c>
      <c r="D599" s="12"/>
      <c r="E599" s="8">
        <v>23</v>
      </c>
      <c r="F599" s="8">
        <v>141</v>
      </c>
      <c r="G599" s="8">
        <v>152</v>
      </c>
      <c r="H599" s="8">
        <f>IFERROR(VLOOKUP(B599,球员对应球队!A:D,4,FALSE)-G599,"")</f>
        <v>0</v>
      </c>
      <c r="I599" s="8">
        <v>165</v>
      </c>
      <c r="J599" s="10" t="s">
        <v>449</v>
      </c>
      <c r="K599" s="10" t="s">
        <v>253</v>
      </c>
      <c r="L599" s="10" t="s">
        <v>106</v>
      </c>
      <c r="M599" s="10" t="str">
        <f>VLOOKUP(L599,信息总览!C:E,3,FALSE)</f>
        <v>甲级</v>
      </c>
      <c r="N599" s="8"/>
      <c r="O599" s="8"/>
      <c r="P599" s="18">
        <f t="shared" si="65"/>
        <v>4</v>
      </c>
      <c r="Q599" s="9">
        <f t="shared" si="66"/>
        <v>5</v>
      </c>
      <c r="R599" s="9">
        <f t="shared" si="67"/>
        <v>7</v>
      </c>
      <c r="S599" s="9">
        <f>IF(E599&gt;信息总览!$B$4,Q599,IF(I599&lt;140,Q599,(Q599+R599)/2))</f>
        <v>6</v>
      </c>
      <c r="T599" s="18">
        <f>IF(AND(J599="GK",W599&lt;&gt;""),0.1,IF(S599=1,0.1,IF((S599+V599)/2=1,0.1,IF(W599="8M",0.15,IF(W599="7M",0.13,IF(W599="伪名",0.11,IF(E599&gt;信息总览!$B$4,IF(INT((G599-95)/10)&gt;5,0.09,0.07),IF(INT((I599-95)/10)&gt;5,0.09,0.07))))))))</f>
        <v>0.11</v>
      </c>
      <c r="U599" s="9">
        <f t="shared" si="68"/>
        <v>0.66</v>
      </c>
      <c r="V599" s="9">
        <f t="shared" si="69"/>
        <v>5.5</v>
      </c>
      <c r="W599" s="9" t="str">
        <f>IF(V599&gt;=8,"8M",IF(V599&gt;=7,"7M",IF(E599&lt;=信息总览!$B$4,IF(I599&gt;164,"伪名",""),IF(AND(E599&gt;信息总览!$B$4,E599&lt;26,G599&gt;164),"伪名",""))))</f>
        <v>伪名</v>
      </c>
      <c r="X599" s="19">
        <f t="shared" si="70"/>
        <v>13</v>
      </c>
    </row>
    <row r="600" hidden="1" spans="1:24">
      <c r="A600" s="9" t="str">
        <f t="shared" si="64"/>
        <v/>
      </c>
      <c r="B600" s="8">
        <v>2000426277</v>
      </c>
      <c r="C600" s="12" t="s">
        <v>1018</v>
      </c>
      <c r="D600" s="12"/>
      <c r="E600" s="8">
        <v>18</v>
      </c>
      <c r="F600" s="8">
        <v>120</v>
      </c>
      <c r="G600" s="15">
        <v>131</v>
      </c>
      <c r="H600" s="8">
        <f>IFERROR(VLOOKUP(B600,球员对应球队!A:D,4,FALSE)-G600,"")</f>
        <v>0</v>
      </c>
      <c r="I600" s="8">
        <v>153</v>
      </c>
      <c r="J600" s="10" t="s">
        <v>390</v>
      </c>
      <c r="K600" s="10" t="s">
        <v>725</v>
      </c>
      <c r="L600" s="10" t="s">
        <v>106</v>
      </c>
      <c r="M600" s="10" t="str">
        <f>VLOOKUP(L600,信息总览!C:E,3,FALSE)</f>
        <v>甲级</v>
      </c>
      <c r="N600" s="8"/>
      <c r="O600" s="8"/>
      <c r="P600" s="18">
        <f t="shared" si="65"/>
        <v>2</v>
      </c>
      <c r="Q600" s="9">
        <f t="shared" si="66"/>
        <v>3</v>
      </c>
      <c r="R600" s="9">
        <f t="shared" si="67"/>
        <v>5</v>
      </c>
      <c r="S600" s="9">
        <f>IF(E600&gt;信息总览!$B$4,Q600,IF(I600&lt;140,Q600,(Q600+R600)/2))</f>
        <v>4</v>
      </c>
      <c r="T600" s="18">
        <f>IF(AND(J600="GK",W600&lt;&gt;""),0.1,IF(S600=1,0.1,IF((S600+V600)/2=1,0.1,IF(W600="8M",0.15,IF(W600="7M",0.13,IF(W600="伪名",0.11,IF(E600&gt;信息总览!$B$4,IF(INT((G600-95)/10)&gt;5,0.09,0.07),IF(INT((I600-95)/10)&gt;5,0.09,0.07))))))))</f>
        <v>0.07</v>
      </c>
      <c r="U600" s="9">
        <f t="shared" si="68"/>
        <v>0.28</v>
      </c>
      <c r="V600" s="9">
        <f t="shared" si="69"/>
        <v>3.5</v>
      </c>
      <c r="W600" s="9" t="str">
        <f>IF(V600&gt;=8,"8M",IF(V600&gt;=7,"7M",IF(E600&lt;=信息总览!$B$4,IF(I600&gt;164,"伪名",""),IF(AND(E600&gt;信息总览!$B$4,E600&lt;26,G600&gt;164),"伪名",""))))</f>
        <v/>
      </c>
      <c r="X600" s="19">
        <f t="shared" si="70"/>
        <v>22</v>
      </c>
    </row>
    <row r="601" hidden="1" spans="1:24">
      <c r="A601" s="9" t="str">
        <f t="shared" si="64"/>
        <v/>
      </c>
      <c r="B601" s="8">
        <v>2000480447</v>
      </c>
      <c r="C601" s="12" t="s">
        <v>1019</v>
      </c>
      <c r="D601" s="12"/>
      <c r="E601" s="8">
        <v>18</v>
      </c>
      <c r="F601" s="8">
        <v>100</v>
      </c>
      <c r="G601" s="8">
        <v>105</v>
      </c>
      <c r="H601" s="8">
        <f>IFERROR(VLOOKUP(B601,球员对应球队!A:D,4,FALSE)-G601,"")</f>
        <v>0</v>
      </c>
      <c r="I601" s="8">
        <v>150</v>
      </c>
      <c r="J601" s="10" t="s">
        <v>216</v>
      </c>
      <c r="K601" s="10" t="s">
        <v>228</v>
      </c>
      <c r="L601" s="10" t="s">
        <v>106</v>
      </c>
      <c r="M601" s="10" t="str">
        <f>VLOOKUP(L601,信息总览!C:E,3,FALSE)</f>
        <v>甲级</v>
      </c>
      <c r="N601" s="8"/>
      <c r="O601" s="8"/>
      <c r="P601" s="18">
        <f t="shared" si="65"/>
        <v>1</v>
      </c>
      <c r="Q601" s="9">
        <f t="shared" si="66"/>
        <v>1</v>
      </c>
      <c r="R601" s="9">
        <f t="shared" si="67"/>
        <v>5</v>
      </c>
      <c r="S601" s="9">
        <f>IF(E601&gt;信息总览!$B$4,Q601,IF(I601&lt;140,Q601,(Q601+R601)/2))</f>
        <v>3</v>
      </c>
      <c r="T601" s="18">
        <f>IF(AND(J601="GK",W601&lt;&gt;""),0.1,IF(S601=1,0.1,IF((S601+V601)/2=1,0.1,IF(W601="8M",0.15,IF(W601="7M",0.13,IF(W601="伪名",0.11,IF(E601&gt;信息总览!$B$4,IF(INT((G601-95)/10)&gt;5,0.09,0.07),IF(INT((I601-95)/10)&gt;5,0.09,0.07))))))))</f>
        <v>0.07</v>
      </c>
      <c r="U601" s="9">
        <f t="shared" si="68"/>
        <v>0.21</v>
      </c>
      <c r="V601" s="9">
        <f t="shared" si="69"/>
        <v>3</v>
      </c>
      <c r="W601" s="9" t="str">
        <f>IF(V601&gt;=8,"8M",IF(V601&gt;=7,"7M",IF(E601&lt;=信息总览!$B$4,IF(I601&gt;164,"伪名",""),IF(AND(E601&gt;信息总览!$B$4,E601&lt;26,G601&gt;164),"伪名",""))))</f>
        <v/>
      </c>
      <c r="X601" s="19">
        <f t="shared" si="70"/>
        <v>45</v>
      </c>
    </row>
    <row r="602" hidden="1" spans="1:24">
      <c r="A602" s="9" t="str">
        <f t="shared" si="64"/>
        <v>伪名</v>
      </c>
      <c r="B602" s="8">
        <v>43500755</v>
      </c>
      <c r="C602" s="12" t="s">
        <v>1020</v>
      </c>
      <c r="D602" s="12"/>
      <c r="E602" s="8">
        <v>21</v>
      </c>
      <c r="F602" s="8">
        <v>146</v>
      </c>
      <c r="G602" s="8">
        <v>157</v>
      </c>
      <c r="H602" s="8">
        <f>IFERROR(VLOOKUP(B602,球员对应球队!A:D,4,FALSE)-G602,"")</f>
        <v>0</v>
      </c>
      <c r="I602" s="8">
        <v>165</v>
      </c>
      <c r="J602" s="10" t="s">
        <v>216</v>
      </c>
      <c r="K602" s="10" t="s">
        <v>182</v>
      </c>
      <c r="L602" s="10" t="s">
        <v>106</v>
      </c>
      <c r="M602" s="10" t="str">
        <f>VLOOKUP(L602,信息总览!C:E,3,FALSE)</f>
        <v>甲级</v>
      </c>
      <c r="N602" s="8"/>
      <c r="O602" s="8"/>
      <c r="P602" s="18">
        <f t="shared" si="65"/>
        <v>5</v>
      </c>
      <c r="Q602" s="9">
        <f t="shared" si="66"/>
        <v>6</v>
      </c>
      <c r="R602" s="9">
        <f t="shared" si="67"/>
        <v>7</v>
      </c>
      <c r="S602" s="9">
        <f>IF(E602&gt;信息总览!$B$4,Q602,IF(I602&lt;140,Q602,(Q602+R602)/2))</f>
        <v>6.5</v>
      </c>
      <c r="T602" s="18">
        <f>IF(AND(J602="GK",W602&lt;&gt;""),0.1,IF(S602=1,0.1,IF((S602+V602)/2=1,0.1,IF(W602="8M",0.15,IF(W602="7M",0.13,IF(W602="伪名",0.11,IF(E602&gt;信息总览!$B$4,IF(INT((G602-95)/10)&gt;5,0.09,0.07),IF(INT((I602-95)/10)&gt;5,0.09,0.07))))))))</f>
        <v>0.11</v>
      </c>
      <c r="U602" s="9">
        <f t="shared" si="68"/>
        <v>0.715</v>
      </c>
      <c r="V602" s="9">
        <f t="shared" si="69"/>
        <v>6</v>
      </c>
      <c r="W602" s="9" t="str">
        <f>IF(V602&gt;=8,"8M",IF(V602&gt;=7,"7M",IF(E602&lt;=信息总览!$B$4,IF(I602&gt;164,"伪名",""),IF(AND(E602&gt;信息总览!$B$4,E602&lt;26,G602&gt;164),"伪名",""))))</f>
        <v>伪名</v>
      </c>
      <c r="X602" s="19">
        <f t="shared" si="70"/>
        <v>8</v>
      </c>
    </row>
    <row r="603" hidden="1" spans="1:24">
      <c r="A603" s="9" t="str">
        <f t="shared" si="64"/>
        <v/>
      </c>
      <c r="B603" s="8">
        <v>2000245263</v>
      </c>
      <c r="C603" s="12" t="s">
        <v>1021</v>
      </c>
      <c r="D603" s="12"/>
      <c r="E603" s="8">
        <v>19</v>
      </c>
      <c r="F603" s="8">
        <v>132</v>
      </c>
      <c r="G603" s="8">
        <v>137</v>
      </c>
      <c r="H603" s="8">
        <f>IFERROR(VLOOKUP(B603,球员对应球队!A:D,4,FALSE)-G603,"")</f>
        <v>0</v>
      </c>
      <c r="I603" s="8">
        <v>153</v>
      </c>
      <c r="J603" s="10" t="s">
        <v>375</v>
      </c>
      <c r="K603" s="10" t="s">
        <v>1022</v>
      </c>
      <c r="L603" s="10" t="s">
        <v>106</v>
      </c>
      <c r="M603" s="10" t="str">
        <f>VLOOKUP(L603,信息总览!C:E,3,FALSE)</f>
        <v>甲级</v>
      </c>
      <c r="N603" s="8"/>
      <c r="O603" s="8"/>
      <c r="P603" s="18">
        <f t="shared" si="65"/>
        <v>3</v>
      </c>
      <c r="Q603" s="9">
        <f t="shared" si="66"/>
        <v>4</v>
      </c>
      <c r="R603" s="9">
        <f t="shared" si="67"/>
        <v>5</v>
      </c>
      <c r="S603" s="9">
        <f>IF(E603&gt;信息总览!$B$4,Q603,IF(I603&lt;140,Q603,(Q603+R603)/2))</f>
        <v>4.5</v>
      </c>
      <c r="T603" s="18">
        <f>IF(AND(J603="GK",W603&lt;&gt;""),0.1,IF(S603=1,0.1,IF((S603+V603)/2=1,0.1,IF(W603="8M",0.15,IF(W603="7M",0.13,IF(W603="伪名",0.11,IF(E603&gt;信息总览!$B$4,IF(INT((G603-95)/10)&gt;5,0.09,0.07),IF(INT((I603-95)/10)&gt;5,0.09,0.07))))))))</f>
        <v>0.07</v>
      </c>
      <c r="U603" s="9">
        <f t="shared" si="68"/>
        <v>0.315</v>
      </c>
      <c r="V603" s="9">
        <f t="shared" si="69"/>
        <v>4</v>
      </c>
      <c r="W603" s="9" t="str">
        <f>IF(V603&gt;=8,"8M",IF(V603&gt;=7,"7M",IF(E603&lt;=信息总览!$B$4,IF(I603&gt;164,"伪名",""),IF(AND(E603&gt;信息总览!$B$4,E603&lt;26,G603&gt;164),"伪名",""))))</f>
        <v/>
      </c>
      <c r="X603" s="19">
        <f t="shared" si="70"/>
        <v>16</v>
      </c>
    </row>
    <row r="604" hidden="1" spans="1:24">
      <c r="A604" s="9" t="str">
        <f t="shared" si="64"/>
        <v/>
      </c>
      <c r="B604" s="12">
        <v>91184445</v>
      </c>
      <c r="C604" s="12" t="s">
        <v>1023</v>
      </c>
      <c r="D604" s="12"/>
      <c r="E604" s="8">
        <v>24</v>
      </c>
      <c r="F604" s="8">
        <v>132</v>
      </c>
      <c r="G604" s="8">
        <v>137</v>
      </c>
      <c r="H604" s="8">
        <f>IFERROR(VLOOKUP(B604,球员对应球队!A:D,4,FALSE)-G604,"")</f>
        <v>0</v>
      </c>
      <c r="I604" s="8">
        <v>145</v>
      </c>
      <c r="J604" s="10" t="s">
        <v>449</v>
      </c>
      <c r="K604" s="10" t="s">
        <v>284</v>
      </c>
      <c r="L604" s="10" t="s">
        <v>106</v>
      </c>
      <c r="M604" s="10" t="str">
        <f>VLOOKUP(L604,信息总览!C:E,3,FALSE)</f>
        <v>甲级</v>
      </c>
      <c r="N604" s="8"/>
      <c r="O604" s="8"/>
      <c r="P604" s="18">
        <f t="shared" si="65"/>
        <v>3</v>
      </c>
      <c r="Q604" s="9">
        <f t="shared" si="66"/>
        <v>4</v>
      </c>
      <c r="R604" s="9">
        <f t="shared" si="67"/>
        <v>5</v>
      </c>
      <c r="S604" s="9">
        <f>IF(E604&gt;信息总览!$B$4,Q604,IF(I604&lt;140,Q604,(Q604+R604)/2))</f>
        <v>4.5</v>
      </c>
      <c r="T604" s="18">
        <f>IF(AND(J604="GK",W604&lt;&gt;""),0.1,IF(S604=1,0.1,IF((S604+V604)/2=1,0.1,IF(W604="8M",0.15,IF(W604="7M",0.13,IF(W604="伪名",0.11,IF(E604&gt;信息总览!$B$4,IF(INT((G604-95)/10)&gt;5,0.09,0.07),IF(INT((I604-95)/10)&gt;5,0.09,0.07))))))))</f>
        <v>0.07</v>
      </c>
      <c r="U604" s="9">
        <f t="shared" si="68"/>
        <v>0.315</v>
      </c>
      <c r="V604" s="9">
        <f t="shared" si="69"/>
        <v>4</v>
      </c>
      <c r="W604" s="9" t="str">
        <f>IF(V604&gt;=8,"8M",IF(V604&gt;=7,"7M",IF(E604&lt;=信息总览!$B$4,IF(I604&gt;164,"伪名",""),IF(AND(E604&gt;信息总览!$B$4,E604&lt;26,G604&gt;164),"伪名",""))))</f>
        <v/>
      </c>
      <c r="X604" s="19">
        <f t="shared" si="70"/>
        <v>0</v>
      </c>
    </row>
    <row r="605" hidden="1" spans="1:24">
      <c r="A605" s="9" t="str">
        <f t="shared" si="64"/>
        <v/>
      </c>
      <c r="B605" s="8">
        <v>53124625</v>
      </c>
      <c r="C605" s="12" t="s">
        <v>1024</v>
      </c>
      <c r="D605" s="12"/>
      <c r="E605" s="8">
        <v>26</v>
      </c>
      <c r="F605" s="8">
        <v>106</v>
      </c>
      <c r="G605" s="8">
        <v>106</v>
      </c>
      <c r="H605" s="8">
        <f>IFERROR(VLOOKUP(B605,球员对应球队!A:D,4,FALSE)-G605,"")</f>
        <v>0</v>
      </c>
      <c r="I605" s="8">
        <v>120</v>
      </c>
      <c r="J605" s="10" t="s">
        <v>181</v>
      </c>
      <c r="K605" s="10" t="s">
        <v>324</v>
      </c>
      <c r="L605" s="10" t="s">
        <v>106</v>
      </c>
      <c r="M605" s="10" t="str">
        <f>VLOOKUP(L605,信息总览!C:E,3,FALSE)</f>
        <v>甲级</v>
      </c>
      <c r="P605" s="18">
        <f t="shared" si="65"/>
        <v>1</v>
      </c>
      <c r="Q605" s="9">
        <f t="shared" si="66"/>
        <v>1</v>
      </c>
      <c r="R605" s="9">
        <f t="shared" si="67"/>
        <v>2</v>
      </c>
      <c r="S605" s="9">
        <f>IF(E605&gt;信息总览!$B$4,Q605,IF(I605&lt;140,Q605,(Q605+R605)/2))</f>
        <v>1</v>
      </c>
      <c r="T605" s="18">
        <f>IF(AND(J605="GK",W605&lt;&gt;""),0.1,IF(S605=1,0.1,IF((S605+V605)/2=1,0.1,IF(W605="8M",0.15,IF(W605="7M",0.13,IF(W605="伪名",0.11,IF(E605&gt;信息总览!$B$4,IF(INT((G605-95)/10)&gt;5,0.09,0.07),IF(INT((I605-95)/10)&gt;5,0.09,0.07))))))))</f>
        <v>0.1</v>
      </c>
      <c r="U605" s="9">
        <f t="shared" si="68"/>
        <v>0.1</v>
      </c>
      <c r="V605" s="9">
        <f t="shared" si="69"/>
        <v>1</v>
      </c>
      <c r="W605" s="9" t="str">
        <f>IF(V605&gt;=8,"8M",IF(V605&gt;=7,"7M",IF(E605&lt;=信息总览!$B$4,IF(I605&gt;164,"伪名",""),IF(AND(E605&gt;信息总览!$B$4,E605&lt;26,G605&gt;164),"伪名",""))))</f>
        <v/>
      </c>
      <c r="X605" s="19">
        <f t="shared" si="70"/>
        <v>0</v>
      </c>
    </row>
    <row r="606" hidden="1" spans="1:24">
      <c r="A606" s="9" t="str">
        <f t="shared" si="64"/>
        <v>伪名</v>
      </c>
      <c r="B606" s="8">
        <v>2000485992</v>
      </c>
      <c r="C606" s="12" t="s">
        <v>1025</v>
      </c>
      <c r="D606" s="12"/>
      <c r="E606" s="8">
        <v>16</v>
      </c>
      <c r="F606" s="8">
        <v>105</v>
      </c>
      <c r="G606" s="8">
        <v>105</v>
      </c>
      <c r="H606" s="8">
        <f>IFERROR(VLOOKUP(B606,球员对应球队!A:D,4,FALSE)-G606,"")</f>
        <v>0</v>
      </c>
      <c r="I606" s="8">
        <v>181</v>
      </c>
      <c r="J606" s="10" t="s">
        <v>383</v>
      </c>
      <c r="K606" s="10" t="s">
        <v>259</v>
      </c>
      <c r="L606" s="10" t="s">
        <v>106</v>
      </c>
      <c r="M606" s="10" t="str">
        <f>VLOOKUP(L606,信息总览!C:E,3,FALSE)</f>
        <v>甲级</v>
      </c>
      <c r="N606" s="8"/>
      <c r="O606" s="8"/>
      <c r="P606" s="18">
        <f t="shared" si="65"/>
        <v>1</v>
      </c>
      <c r="Q606" s="9">
        <f t="shared" si="66"/>
        <v>1</v>
      </c>
      <c r="R606" s="9">
        <f t="shared" si="67"/>
        <v>8</v>
      </c>
      <c r="S606" s="9">
        <f>IF(E606&gt;信息总览!$B$4,Q606,IF(I606&lt;140,Q606,(Q606+R606)/2))</f>
        <v>4.5</v>
      </c>
      <c r="T606" s="18">
        <f>IF(AND(J606="GK",W606&lt;&gt;""),0.1,IF(S606=1,0.1,IF((S606+V606)/2=1,0.1,IF(W606="8M",0.15,IF(W606="7M",0.13,IF(W606="伪名",0.11,IF(E606&gt;信息总览!$B$4,IF(INT((G606-95)/10)&gt;5,0.09,0.07),IF(INT((I606-95)/10)&gt;5,0.09,0.07))))))))</f>
        <v>0.11</v>
      </c>
      <c r="U606" s="9">
        <f t="shared" si="68"/>
        <v>0.495</v>
      </c>
      <c r="V606" s="9">
        <f t="shared" si="69"/>
        <v>4.5</v>
      </c>
      <c r="W606" s="9" t="str">
        <f>IF(V606&gt;=8,"8M",IF(V606&gt;=7,"7M",IF(E606&lt;=信息总览!$B$4,IF(I606&gt;164,"伪名",""),IF(AND(E606&gt;信息总览!$B$4,E606&lt;26,G606&gt;164),"伪名",""))))</f>
        <v>伪名</v>
      </c>
      <c r="X606" s="19">
        <f t="shared" si="70"/>
        <v>76</v>
      </c>
    </row>
    <row r="607" hidden="1" spans="1:24">
      <c r="A607" s="9" t="str">
        <f t="shared" si="64"/>
        <v/>
      </c>
      <c r="B607" s="8">
        <v>43298002</v>
      </c>
      <c r="C607" s="12" t="s">
        <v>1026</v>
      </c>
      <c r="D607" s="12"/>
      <c r="E607" s="8">
        <v>25</v>
      </c>
      <c r="F607" s="8">
        <v>150</v>
      </c>
      <c r="G607" s="8">
        <v>160</v>
      </c>
      <c r="H607" s="8">
        <f>IFERROR(VLOOKUP(B607,球员对应球队!A:D,4,FALSE)-G607,"")</f>
        <v>0</v>
      </c>
      <c r="I607" s="8">
        <v>160</v>
      </c>
      <c r="J607" s="10" t="s">
        <v>181</v>
      </c>
      <c r="K607" s="10" t="s">
        <v>182</v>
      </c>
      <c r="L607" s="10" t="s">
        <v>106</v>
      </c>
      <c r="M607" s="10" t="str">
        <f>VLOOKUP(L607,信息总览!C:E,3,FALSE)</f>
        <v>甲级</v>
      </c>
      <c r="N607" s="8"/>
      <c r="O607" s="8"/>
      <c r="P607" s="18">
        <f t="shared" si="65"/>
        <v>5</v>
      </c>
      <c r="Q607" s="9">
        <f t="shared" si="66"/>
        <v>6</v>
      </c>
      <c r="R607" s="9">
        <f t="shared" si="67"/>
        <v>6</v>
      </c>
      <c r="S607" s="9">
        <f>IF(E607&gt;信息总览!$B$4,Q607,IF(I607&lt;140,Q607,(Q607+R607)/2))</f>
        <v>6</v>
      </c>
      <c r="T607" s="18">
        <f>IF(AND(J607="GK",W607&lt;&gt;""),0.1,IF(S607=1,0.1,IF((S607+V607)/2=1,0.1,IF(W607="8M",0.15,IF(W607="7M",0.13,IF(W607="伪名",0.11,IF(E607&gt;信息总览!$B$4,IF(INT((G607-95)/10)&gt;5,0.09,0.07),IF(INT((I607-95)/10)&gt;5,0.09,0.07))))))))</f>
        <v>0.09</v>
      </c>
      <c r="U607" s="9">
        <f t="shared" si="68"/>
        <v>0.54</v>
      </c>
      <c r="V607" s="9">
        <f t="shared" si="69"/>
        <v>5.5</v>
      </c>
      <c r="W607" s="9" t="str">
        <f>IF(V607&gt;=8,"8M",IF(V607&gt;=7,"7M",IF(E607&lt;=信息总览!$B$4,IF(I607&gt;164,"伪名",""),IF(AND(E607&gt;信息总览!$B$4,E607&lt;26,G607&gt;164),"伪名",""))))</f>
        <v/>
      </c>
      <c r="X607" s="19">
        <f t="shared" si="70"/>
        <v>0</v>
      </c>
    </row>
    <row r="608" hidden="1" spans="1:24">
      <c r="A608" s="9" t="str">
        <f t="shared" si="64"/>
        <v/>
      </c>
      <c r="B608" s="8">
        <v>2000426283</v>
      </c>
      <c r="C608" s="12" t="s">
        <v>1027</v>
      </c>
      <c r="D608" s="12"/>
      <c r="E608" s="8">
        <v>17</v>
      </c>
      <c r="F608" s="8">
        <v>105</v>
      </c>
      <c r="G608" s="8">
        <v>115</v>
      </c>
      <c r="H608" s="8">
        <f>IFERROR(VLOOKUP(B608,球员对应球队!A:D,4,FALSE)-G608,"")</f>
        <v>0</v>
      </c>
      <c r="I608" s="8">
        <v>154</v>
      </c>
      <c r="J608" s="10" t="s">
        <v>189</v>
      </c>
      <c r="K608" s="10" t="s">
        <v>243</v>
      </c>
      <c r="L608" s="10" t="s">
        <v>106</v>
      </c>
      <c r="M608" s="10" t="str">
        <f>VLOOKUP(L608,信息总览!C:E,3,FALSE)</f>
        <v>甲级</v>
      </c>
      <c r="N608" s="8"/>
      <c r="O608" s="8"/>
      <c r="P608" s="18">
        <f t="shared" si="65"/>
        <v>1</v>
      </c>
      <c r="Q608" s="9">
        <f t="shared" si="66"/>
        <v>2</v>
      </c>
      <c r="R608" s="9">
        <f t="shared" si="67"/>
        <v>5</v>
      </c>
      <c r="S608" s="9">
        <f>IF(E608&gt;信息总览!$B$4,Q608,IF(I608&lt;140,Q608,(Q608+R608)/2))</f>
        <v>3.5</v>
      </c>
      <c r="T608" s="18">
        <f>IF(AND(J608="GK",W608&lt;&gt;""),0.1,IF(S608=1,0.1,IF((S608+V608)/2=1,0.1,IF(W608="8M",0.15,IF(W608="7M",0.13,IF(W608="伪名",0.11,IF(E608&gt;信息总览!$B$4,IF(INT((G608-95)/10)&gt;5,0.09,0.07),IF(INT((I608-95)/10)&gt;5,0.09,0.07))))))))</f>
        <v>0.07</v>
      </c>
      <c r="U608" s="9">
        <f t="shared" si="68"/>
        <v>0.245</v>
      </c>
      <c r="V608" s="9">
        <f t="shared" si="69"/>
        <v>3</v>
      </c>
      <c r="W608" s="9" t="str">
        <f>IF(V608&gt;=8,"8M",IF(V608&gt;=7,"7M",IF(E608&lt;=信息总览!$B$4,IF(I608&gt;164,"伪名",""),IF(AND(E608&gt;信息总览!$B$4,E608&lt;26,G608&gt;164),"伪名",""))))</f>
        <v/>
      </c>
      <c r="X608" s="19">
        <f t="shared" si="70"/>
        <v>39</v>
      </c>
    </row>
    <row r="609" hidden="1" spans="1:24">
      <c r="A609" s="9" t="str">
        <f t="shared" si="64"/>
        <v/>
      </c>
      <c r="B609" s="8">
        <v>2000116383</v>
      </c>
      <c r="C609" s="12" t="s">
        <v>1028</v>
      </c>
      <c r="D609" s="12"/>
      <c r="E609" s="8">
        <v>20</v>
      </c>
      <c r="F609" s="8">
        <v>125</v>
      </c>
      <c r="G609" s="8">
        <v>141</v>
      </c>
      <c r="H609" s="8">
        <f>IFERROR(VLOOKUP(B609,球员对应球队!A:D,4,FALSE)-G609,"")</f>
        <v>0</v>
      </c>
      <c r="I609" s="8">
        <v>160</v>
      </c>
      <c r="J609" s="10" t="s">
        <v>216</v>
      </c>
      <c r="K609" s="10" t="s">
        <v>243</v>
      </c>
      <c r="L609" s="10" t="s">
        <v>106</v>
      </c>
      <c r="M609" s="10" t="str">
        <f>VLOOKUP(L609,信息总览!C:E,3,FALSE)</f>
        <v>甲级</v>
      </c>
      <c r="N609" s="8"/>
      <c r="O609" s="8"/>
      <c r="P609" s="18">
        <f t="shared" si="65"/>
        <v>3</v>
      </c>
      <c r="Q609" s="9">
        <f t="shared" si="66"/>
        <v>4</v>
      </c>
      <c r="R609" s="9">
        <f t="shared" si="67"/>
        <v>6</v>
      </c>
      <c r="S609" s="9">
        <f>IF(E609&gt;信息总览!$B$4,Q609,IF(I609&lt;140,Q609,(Q609+R609)/2))</f>
        <v>5</v>
      </c>
      <c r="T609" s="18">
        <f>IF(AND(J609="GK",W609&lt;&gt;""),0.1,IF(S609=1,0.1,IF((S609+V609)/2=1,0.1,IF(W609="8M",0.15,IF(W609="7M",0.13,IF(W609="伪名",0.11,IF(E609&gt;信息总览!$B$4,IF(INT((G609-95)/10)&gt;5,0.09,0.07),IF(INT((I609-95)/10)&gt;5,0.09,0.07))))))))</f>
        <v>0.09</v>
      </c>
      <c r="U609" s="9">
        <f t="shared" si="68"/>
        <v>0.45</v>
      </c>
      <c r="V609" s="9">
        <f t="shared" si="69"/>
        <v>4.5</v>
      </c>
      <c r="W609" s="9" t="str">
        <f>IF(V609&gt;=8,"8M",IF(V609&gt;=7,"7M",IF(E609&lt;=信息总览!$B$4,IF(I609&gt;164,"伪名",""),IF(AND(E609&gt;信息总览!$B$4,E609&lt;26,G609&gt;164),"伪名",""))))</f>
        <v/>
      </c>
      <c r="X609" s="19">
        <f t="shared" si="70"/>
        <v>19</v>
      </c>
    </row>
    <row r="610" hidden="1" spans="1:24">
      <c r="A610" s="9" t="str">
        <f t="shared" si="64"/>
        <v/>
      </c>
      <c r="B610" s="8">
        <v>2000097988</v>
      </c>
      <c r="C610" s="12" t="s">
        <v>1029</v>
      </c>
      <c r="D610" s="12"/>
      <c r="E610" s="8">
        <v>20</v>
      </c>
      <c r="F610" s="8">
        <v>129</v>
      </c>
      <c r="G610" s="8">
        <v>129</v>
      </c>
      <c r="H610" s="8">
        <f>IFERROR(VLOOKUP(B610,球员对应球队!A:D,4,FALSE)-G610,"")</f>
        <v>0</v>
      </c>
      <c r="I610" s="8">
        <v>159</v>
      </c>
      <c r="J610" s="10" t="s">
        <v>797</v>
      </c>
      <c r="K610" s="10" t="s">
        <v>255</v>
      </c>
      <c r="L610" s="10" t="s">
        <v>106</v>
      </c>
      <c r="M610" s="10" t="str">
        <f>VLOOKUP(L610,信息总览!C:E,3,FALSE)</f>
        <v>甲级</v>
      </c>
      <c r="P610" s="18">
        <f t="shared" si="65"/>
        <v>3</v>
      </c>
      <c r="Q610" s="9">
        <f t="shared" si="66"/>
        <v>3</v>
      </c>
      <c r="R610" s="9">
        <f t="shared" si="67"/>
        <v>6</v>
      </c>
      <c r="S610" s="9">
        <f>IF(E610&gt;信息总览!$B$4,Q610,IF(I610&lt;140,Q610,(Q610+R610)/2))</f>
        <v>4.5</v>
      </c>
      <c r="T610" s="18">
        <f>IF(AND(J610="GK",W610&lt;&gt;""),0.1,IF(S610=1,0.1,IF((S610+V610)/2=1,0.1,IF(W610="8M",0.15,IF(W610="7M",0.13,IF(W610="伪名",0.11,IF(E610&gt;信息总览!$B$4,IF(INT((G610-95)/10)&gt;5,0.09,0.07),IF(INT((I610-95)/10)&gt;5,0.09,0.07))))))))</f>
        <v>0.09</v>
      </c>
      <c r="U610" s="9">
        <f t="shared" si="68"/>
        <v>0.405</v>
      </c>
      <c r="V610" s="9">
        <f t="shared" si="69"/>
        <v>4.5</v>
      </c>
      <c r="W610" s="9" t="str">
        <f>IF(V610&gt;=8,"8M",IF(V610&gt;=7,"7M",IF(E610&lt;=信息总览!$B$4,IF(I610&gt;164,"伪名",""),IF(AND(E610&gt;信息总览!$B$4,E610&lt;26,G610&gt;164),"伪名",""))))</f>
        <v/>
      </c>
      <c r="X610" s="19">
        <f t="shared" si="70"/>
        <v>30</v>
      </c>
    </row>
    <row r="611" hidden="1" spans="1:24">
      <c r="A611" s="9" t="str">
        <f t="shared" si="64"/>
        <v/>
      </c>
      <c r="B611" s="8">
        <v>12078947</v>
      </c>
      <c r="C611" s="12" t="s">
        <v>1030</v>
      </c>
      <c r="D611" s="12"/>
      <c r="E611" s="8">
        <v>24</v>
      </c>
      <c r="F611" s="8">
        <v>142</v>
      </c>
      <c r="G611" s="8">
        <v>147</v>
      </c>
      <c r="H611" s="8">
        <f>IFERROR(VLOOKUP(B611,球员对应球队!A:D,4,FALSE)-G611,"")</f>
        <v>0</v>
      </c>
      <c r="I611" s="8">
        <v>150</v>
      </c>
      <c r="J611" s="10" t="s">
        <v>1031</v>
      </c>
      <c r="K611" s="10" t="s">
        <v>320</v>
      </c>
      <c r="L611" s="10" t="s">
        <v>106</v>
      </c>
      <c r="M611" s="10" t="str">
        <f>VLOOKUP(L611,信息总览!C:E,3,FALSE)</f>
        <v>甲级</v>
      </c>
      <c r="N611" s="8"/>
      <c r="O611" s="8"/>
      <c r="P611" s="18">
        <f t="shared" si="65"/>
        <v>4</v>
      </c>
      <c r="Q611" s="9">
        <f t="shared" si="66"/>
        <v>5</v>
      </c>
      <c r="R611" s="9">
        <f t="shared" si="67"/>
        <v>5</v>
      </c>
      <c r="S611" s="9">
        <f>IF(E611&gt;信息总览!$B$4,Q611,IF(I611&lt;140,Q611,(Q611+R611)/2))</f>
        <v>5</v>
      </c>
      <c r="T611" s="18">
        <f>IF(AND(J611="GK",W611&lt;&gt;""),0.1,IF(S611=1,0.1,IF((S611+V611)/2=1,0.1,IF(W611="8M",0.15,IF(W611="7M",0.13,IF(W611="伪名",0.11,IF(E611&gt;信息总览!$B$4,IF(INT((G611-95)/10)&gt;5,0.09,0.07),IF(INT((I611-95)/10)&gt;5,0.09,0.07))))))))</f>
        <v>0.07</v>
      </c>
      <c r="U611" s="9">
        <f t="shared" si="68"/>
        <v>0.35</v>
      </c>
      <c r="V611" s="9">
        <f t="shared" si="69"/>
        <v>4.5</v>
      </c>
      <c r="W611" s="9" t="str">
        <f>IF(V611&gt;=8,"8M",IF(V611&gt;=7,"7M",IF(E611&lt;=信息总览!$B$4,IF(I611&gt;164,"伪名",""),IF(AND(E611&gt;信息总览!$B$4,E611&lt;26,G611&gt;164),"伪名",""))))</f>
        <v/>
      </c>
      <c r="X611" s="19">
        <f t="shared" si="70"/>
        <v>0</v>
      </c>
    </row>
    <row r="612" hidden="1" spans="1:24">
      <c r="A612" s="9" t="str">
        <f t="shared" si="64"/>
        <v>伪名</v>
      </c>
      <c r="B612" s="8">
        <v>67288555</v>
      </c>
      <c r="C612" s="12" t="s">
        <v>1032</v>
      </c>
      <c r="D612" s="12"/>
      <c r="E612" s="8">
        <v>22</v>
      </c>
      <c r="F612" s="8">
        <v>153</v>
      </c>
      <c r="G612" s="8">
        <v>164</v>
      </c>
      <c r="H612" s="8">
        <f>IFERROR(VLOOKUP(B612,球员对应球队!A:D,4,FALSE)-G612,"")</f>
        <v>0</v>
      </c>
      <c r="I612" s="8">
        <v>170</v>
      </c>
      <c r="J612" s="10" t="s">
        <v>267</v>
      </c>
      <c r="K612" s="10" t="s">
        <v>210</v>
      </c>
      <c r="L612" s="10" t="s">
        <v>106</v>
      </c>
      <c r="M612" s="10" t="str">
        <f>VLOOKUP(L612,信息总览!C:E,3,FALSE)</f>
        <v>甲级</v>
      </c>
      <c r="N612" s="8"/>
      <c r="O612" s="8"/>
      <c r="P612" s="18">
        <f t="shared" si="65"/>
        <v>5</v>
      </c>
      <c r="Q612" s="9">
        <f t="shared" si="66"/>
        <v>6</v>
      </c>
      <c r="R612" s="9">
        <f t="shared" si="67"/>
        <v>7</v>
      </c>
      <c r="S612" s="9">
        <f>IF(E612&gt;信息总览!$B$4,Q612,IF(I612&lt;140,Q612,(Q612+R612)/2))</f>
        <v>6.5</v>
      </c>
      <c r="T612" s="18">
        <f>IF(AND(J612="GK",W612&lt;&gt;""),0.1,IF(S612=1,0.1,IF((S612+V612)/2=1,0.1,IF(W612="8M",0.15,IF(W612="7M",0.13,IF(W612="伪名",0.11,IF(E612&gt;信息总览!$B$4,IF(INT((G612-95)/10)&gt;5,0.09,0.07),IF(INT((I612-95)/10)&gt;5,0.09,0.07))))))))</f>
        <v>0.11</v>
      </c>
      <c r="U612" s="9">
        <f t="shared" si="68"/>
        <v>0.715</v>
      </c>
      <c r="V612" s="9">
        <f t="shared" si="69"/>
        <v>6</v>
      </c>
      <c r="W612" s="9" t="str">
        <f>IF(V612&gt;=8,"8M",IF(V612&gt;=7,"7M",IF(E612&lt;=信息总览!$B$4,IF(I612&gt;164,"伪名",""),IF(AND(E612&gt;信息总览!$B$4,E612&lt;26,G612&gt;164),"伪名",""))))</f>
        <v>伪名</v>
      </c>
      <c r="X612" s="19">
        <f t="shared" si="70"/>
        <v>6</v>
      </c>
    </row>
    <row r="613" hidden="1" spans="1:24">
      <c r="A613" s="9" t="str">
        <f t="shared" si="64"/>
        <v/>
      </c>
      <c r="B613" s="8">
        <v>91147345</v>
      </c>
      <c r="C613" s="12" t="s">
        <v>1033</v>
      </c>
      <c r="D613" s="12"/>
      <c r="E613" s="8">
        <v>29</v>
      </c>
      <c r="F613" s="8">
        <v>146</v>
      </c>
      <c r="G613" s="8">
        <v>146</v>
      </c>
      <c r="H613" s="8">
        <f>IFERROR(VLOOKUP(B613,球员对应球队!A:D,4,FALSE)-G613,"")</f>
        <v>0</v>
      </c>
      <c r="I613" s="8">
        <v>148</v>
      </c>
      <c r="J613" s="10" t="s">
        <v>261</v>
      </c>
      <c r="K613" s="10" t="s">
        <v>284</v>
      </c>
      <c r="L613" s="10" t="s">
        <v>106</v>
      </c>
      <c r="M613" s="10" t="str">
        <f>VLOOKUP(L613,信息总览!C:E,3,FALSE)</f>
        <v>甲级</v>
      </c>
      <c r="N613" s="8"/>
      <c r="O613" s="8"/>
      <c r="P613" s="18">
        <f t="shared" si="65"/>
        <v>5</v>
      </c>
      <c r="Q613" s="9">
        <f t="shared" si="66"/>
        <v>5</v>
      </c>
      <c r="R613" s="9">
        <f t="shared" si="67"/>
        <v>5</v>
      </c>
      <c r="S613" s="9">
        <f>IF(E613&gt;信息总览!$B$4,Q613,IF(I613&lt;140,Q613,(Q613+R613)/2))</f>
        <v>5</v>
      </c>
      <c r="T613" s="18">
        <f>IF(AND(J613="GK",W613&lt;&gt;""),0.1,IF(S613=1,0.1,IF((S613+V613)/2=1,0.1,IF(W613="8M",0.15,IF(W613="7M",0.13,IF(W613="伪名",0.11,IF(E613&gt;信息总览!$B$4,IF(INT((G613-95)/10)&gt;5,0.09,0.07),IF(INT((I613-95)/10)&gt;5,0.09,0.07))))))))</f>
        <v>0.07</v>
      </c>
      <c r="U613" s="9">
        <f t="shared" si="68"/>
        <v>0.35</v>
      </c>
      <c r="V613" s="9">
        <f t="shared" si="69"/>
        <v>5</v>
      </c>
      <c r="W613" s="9" t="str">
        <f>IF(V613&gt;=8,"8M",IF(V613&gt;=7,"7M",IF(E613&lt;=信息总览!$B$4,IF(I613&gt;164,"伪名",""),IF(AND(E613&gt;信息总览!$B$4,E613&lt;26,G613&gt;164),"伪名",""))))</f>
        <v/>
      </c>
      <c r="X613" s="19">
        <f t="shared" si="70"/>
        <v>0</v>
      </c>
    </row>
    <row r="614" hidden="1" spans="1:24">
      <c r="A614" s="9" t="str">
        <f t="shared" si="64"/>
        <v>伪名</v>
      </c>
      <c r="B614" s="8">
        <v>2000030130</v>
      </c>
      <c r="C614" s="12" t="s">
        <v>1034</v>
      </c>
      <c r="D614" s="12"/>
      <c r="E614" s="8">
        <v>20</v>
      </c>
      <c r="F614" s="8">
        <v>161</v>
      </c>
      <c r="G614" s="8">
        <v>171</v>
      </c>
      <c r="H614" s="8">
        <f>IFERROR(VLOOKUP(B614,球员对应球队!A:D,4,FALSE)-G614,"")</f>
        <v>0</v>
      </c>
      <c r="I614" s="8">
        <v>174</v>
      </c>
      <c r="J614" s="10" t="s">
        <v>375</v>
      </c>
      <c r="K614" s="10" t="s">
        <v>214</v>
      </c>
      <c r="L614" s="10" t="s">
        <v>106</v>
      </c>
      <c r="M614" s="10" t="str">
        <f>VLOOKUP(L614,信息总览!C:E,3,FALSE)</f>
        <v>甲级</v>
      </c>
      <c r="N614" s="8"/>
      <c r="O614" s="8"/>
      <c r="P614" s="18">
        <f t="shared" si="65"/>
        <v>6</v>
      </c>
      <c r="Q614" s="9">
        <f t="shared" si="66"/>
        <v>7</v>
      </c>
      <c r="R614" s="9">
        <f t="shared" si="67"/>
        <v>7</v>
      </c>
      <c r="S614" s="9">
        <f>IF(E614&gt;信息总览!$B$4,Q614,IF(I614&lt;140,Q614,(Q614+R614)/2))</f>
        <v>7</v>
      </c>
      <c r="T614" s="18">
        <f>IF(AND(J614="GK",W614&lt;&gt;""),0.1,IF(S614=1,0.1,IF((S614+V614)/2=1,0.1,IF(W614="8M",0.15,IF(W614="7M",0.13,IF(W614="伪名",0.11,IF(E614&gt;信息总览!$B$4,IF(INT((G614-95)/10)&gt;5,0.09,0.07),IF(INT((I614-95)/10)&gt;5,0.09,0.07))))))))</f>
        <v>0.11</v>
      </c>
      <c r="U614" s="9">
        <f t="shared" si="68"/>
        <v>0.77</v>
      </c>
      <c r="V614" s="9">
        <f t="shared" si="69"/>
        <v>6.5</v>
      </c>
      <c r="W614" s="9" t="str">
        <f>IF(V614&gt;=8,"8M",IF(V614&gt;=7,"7M",IF(E614&lt;=信息总览!$B$4,IF(I614&gt;164,"伪名",""),IF(AND(E614&gt;信息总览!$B$4,E614&lt;26,G614&gt;164),"伪名",""))))</f>
        <v>伪名</v>
      </c>
      <c r="X614" s="19">
        <f t="shared" si="70"/>
        <v>3</v>
      </c>
    </row>
    <row r="615" hidden="1" spans="1:24">
      <c r="A615" s="9" t="str">
        <f t="shared" si="64"/>
        <v/>
      </c>
      <c r="B615" s="8">
        <v>49045776</v>
      </c>
      <c r="C615" s="12" t="s">
        <v>1035</v>
      </c>
      <c r="D615" s="12"/>
      <c r="E615" s="8">
        <v>26</v>
      </c>
      <c r="F615" s="8">
        <v>151</v>
      </c>
      <c r="G615" s="8">
        <v>151</v>
      </c>
      <c r="H615" s="8">
        <f>IFERROR(VLOOKUP(B615,球员对应球队!A:D,4,FALSE)-G615,"")</f>
        <v>0</v>
      </c>
      <c r="I615" s="8">
        <v>156</v>
      </c>
      <c r="J615" s="10" t="s">
        <v>206</v>
      </c>
      <c r="K615" s="10" t="s">
        <v>243</v>
      </c>
      <c r="L615" s="10" t="s">
        <v>106</v>
      </c>
      <c r="M615" s="10" t="str">
        <f>VLOOKUP(L615,信息总览!C:E,3,FALSE)</f>
        <v>甲级</v>
      </c>
      <c r="N615" s="8"/>
      <c r="O615" s="8"/>
      <c r="P615" s="18">
        <f t="shared" si="65"/>
        <v>5</v>
      </c>
      <c r="Q615" s="9">
        <f t="shared" si="66"/>
        <v>5</v>
      </c>
      <c r="R615" s="9">
        <f t="shared" si="67"/>
        <v>6</v>
      </c>
      <c r="S615" s="9">
        <f>IF(E615&gt;信息总览!$B$4,Q615,IF(I615&lt;140,Q615,(Q615+R615)/2))</f>
        <v>5</v>
      </c>
      <c r="T615" s="18">
        <f>IF(AND(J615="GK",W615&lt;&gt;""),0.1,IF(S615=1,0.1,IF((S615+V615)/2=1,0.1,IF(W615="8M",0.15,IF(W615="7M",0.13,IF(W615="伪名",0.11,IF(E615&gt;信息总览!$B$4,IF(INT((G615-95)/10)&gt;5,0.09,0.07),IF(INT((I615-95)/10)&gt;5,0.09,0.07))))))))</f>
        <v>0.07</v>
      </c>
      <c r="U615" s="9">
        <f t="shared" si="68"/>
        <v>0.35</v>
      </c>
      <c r="V615" s="9">
        <f t="shared" si="69"/>
        <v>5</v>
      </c>
      <c r="W615" s="9" t="str">
        <f>IF(V615&gt;=8,"8M",IF(V615&gt;=7,"7M",IF(E615&lt;=信息总览!$B$4,IF(I615&gt;164,"伪名",""),IF(AND(E615&gt;信息总览!$B$4,E615&lt;26,G615&gt;164),"伪名",""))))</f>
        <v/>
      </c>
      <c r="X615" s="19">
        <f t="shared" si="70"/>
        <v>0</v>
      </c>
    </row>
    <row r="616" hidden="1" spans="1:24">
      <c r="A616" s="9" t="str">
        <f t="shared" si="64"/>
        <v/>
      </c>
      <c r="B616" s="8">
        <v>2000098727</v>
      </c>
      <c r="C616" s="8" t="s">
        <v>1036</v>
      </c>
      <c r="E616" s="8">
        <v>20</v>
      </c>
      <c r="F616" s="8">
        <v>146</v>
      </c>
      <c r="G616" s="8">
        <v>152</v>
      </c>
      <c r="H616" s="8">
        <f>IFERROR(VLOOKUP(B616,球员对应球队!A:D,4,FALSE)-G616,"")</f>
        <v>0</v>
      </c>
      <c r="I616" s="8">
        <v>160</v>
      </c>
      <c r="J616" s="10" t="s">
        <v>270</v>
      </c>
      <c r="K616" s="10" t="s">
        <v>190</v>
      </c>
      <c r="L616" s="10" t="s">
        <v>122</v>
      </c>
      <c r="M616" s="10" t="str">
        <f>VLOOKUP(L616,信息总览!C:E,3,FALSE)</f>
        <v>乙级</v>
      </c>
      <c r="N616" s="8"/>
      <c r="O616" s="8"/>
      <c r="P616" s="18">
        <f t="shared" si="65"/>
        <v>5</v>
      </c>
      <c r="Q616" s="9">
        <f t="shared" si="66"/>
        <v>5</v>
      </c>
      <c r="R616" s="9">
        <f t="shared" si="67"/>
        <v>6</v>
      </c>
      <c r="S616" s="9">
        <f>IF(E616&gt;信息总览!$B$4,Q616,IF(I616&lt;140,Q616,(Q616+R616)/2))</f>
        <v>5.5</v>
      </c>
      <c r="T616" s="18">
        <f>IF(AND(J616="GK",W616&lt;&gt;""),0.1,IF(S616=1,0.1,IF((S616+V616)/2=1,0.1,IF(W616="8M",0.15,IF(W616="7M",0.13,IF(W616="伪名",0.11,IF(E616&gt;信息总览!$B$4,IF(INT((G616-95)/10)&gt;5,0.09,0.07),IF(INT((I616-95)/10)&gt;5,0.09,0.07))))))))</f>
        <v>0.09</v>
      </c>
      <c r="U616" s="9">
        <f t="shared" si="68"/>
        <v>0.495</v>
      </c>
      <c r="V616" s="9">
        <f t="shared" si="69"/>
        <v>5.5</v>
      </c>
      <c r="W616" s="9" t="str">
        <f>IF(V616&gt;=8,"8M",IF(V616&gt;=7,"7M",IF(E616&lt;=信息总览!$B$4,IF(I616&gt;164,"伪名",""),IF(AND(E616&gt;信息总览!$B$4,E616&lt;26,G616&gt;164),"伪名",""))))</f>
        <v/>
      </c>
      <c r="X616" s="19">
        <f t="shared" si="70"/>
        <v>8</v>
      </c>
    </row>
    <row r="617" hidden="1" spans="1:24">
      <c r="A617" s="9" t="str">
        <f t="shared" si="64"/>
        <v>伪名</v>
      </c>
      <c r="B617" s="8">
        <v>2000101285</v>
      </c>
      <c r="C617" s="12" t="s">
        <v>1037</v>
      </c>
      <c r="D617" s="12"/>
      <c r="E617" s="8">
        <v>20</v>
      </c>
      <c r="F617" s="8">
        <v>136</v>
      </c>
      <c r="G617" s="8">
        <v>150</v>
      </c>
      <c r="H617" s="8">
        <f>IFERROR(VLOOKUP(B617,球员对应球队!A:D,4,FALSE)-G617,"")</f>
        <v>0</v>
      </c>
      <c r="I617" s="8">
        <v>165</v>
      </c>
      <c r="J617" s="10" t="s">
        <v>436</v>
      </c>
      <c r="K617" s="10" t="s">
        <v>190</v>
      </c>
      <c r="L617" s="10" t="s">
        <v>122</v>
      </c>
      <c r="M617" s="10" t="str">
        <f>VLOOKUP(L617,信息总览!C:E,3,FALSE)</f>
        <v>乙级</v>
      </c>
      <c r="N617" s="8"/>
      <c r="O617" s="8"/>
      <c r="P617" s="18">
        <f t="shared" si="65"/>
        <v>4</v>
      </c>
      <c r="Q617" s="9">
        <f t="shared" si="66"/>
        <v>5</v>
      </c>
      <c r="R617" s="9">
        <f t="shared" si="67"/>
        <v>7</v>
      </c>
      <c r="S617" s="9">
        <f>IF(E617&gt;信息总览!$B$4,Q617,IF(I617&lt;140,Q617,(Q617+R617)/2))</f>
        <v>6</v>
      </c>
      <c r="T617" s="18">
        <f>IF(AND(J617="GK",W617&lt;&gt;""),0.1,IF(S617=1,0.1,IF((S617+V617)/2=1,0.1,IF(W617="8M",0.15,IF(W617="7M",0.13,IF(W617="伪名",0.11,IF(E617&gt;信息总览!$B$4,IF(INT((G617-95)/10)&gt;5,0.09,0.07),IF(INT((I617-95)/10)&gt;5,0.09,0.07))))))))</f>
        <v>0.11</v>
      </c>
      <c r="U617" s="9">
        <f t="shared" si="68"/>
        <v>0.66</v>
      </c>
      <c r="V617" s="9">
        <f t="shared" si="69"/>
        <v>5.5</v>
      </c>
      <c r="W617" s="9" t="str">
        <f>IF(V617&gt;=8,"8M",IF(V617&gt;=7,"7M",IF(E617&lt;=信息总览!$B$4,IF(I617&gt;164,"伪名",""),IF(AND(E617&gt;信息总览!$B$4,E617&lt;26,G617&gt;164),"伪名",""))))</f>
        <v>伪名</v>
      </c>
      <c r="X617" s="19">
        <f t="shared" si="70"/>
        <v>15</v>
      </c>
    </row>
    <row r="618" hidden="1" spans="1:24">
      <c r="A618" s="9" t="str">
        <f t="shared" si="64"/>
        <v/>
      </c>
      <c r="B618" s="8">
        <v>49047065</v>
      </c>
      <c r="C618" s="12" t="s">
        <v>1038</v>
      </c>
      <c r="D618" s="12"/>
      <c r="E618" s="8">
        <v>25</v>
      </c>
      <c r="F618" s="8">
        <v>140</v>
      </c>
      <c r="G618" s="8">
        <v>151</v>
      </c>
      <c r="H618" s="8">
        <f>IFERROR(VLOOKUP(B618,球员对应球队!A:D,4,FALSE)-G618,"")</f>
        <v>0</v>
      </c>
      <c r="I618" s="8">
        <v>155</v>
      </c>
      <c r="J618" s="10" t="s">
        <v>368</v>
      </c>
      <c r="K618" s="10" t="s">
        <v>243</v>
      </c>
      <c r="L618" s="61" t="s">
        <v>122</v>
      </c>
      <c r="M618" s="10" t="str">
        <f>VLOOKUP(L618,信息总览!C:E,3,FALSE)</f>
        <v>乙级</v>
      </c>
      <c r="N618" s="8"/>
      <c r="O618" s="8"/>
      <c r="P618" s="18">
        <f t="shared" si="65"/>
        <v>4</v>
      </c>
      <c r="Q618" s="9">
        <f t="shared" si="66"/>
        <v>5</v>
      </c>
      <c r="R618" s="9">
        <f t="shared" si="67"/>
        <v>6</v>
      </c>
      <c r="S618" s="9">
        <f>IF(E618&gt;信息总览!$B$4,Q618,IF(I618&lt;140,Q618,(Q618+R618)/2))</f>
        <v>5</v>
      </c>
      <c r="T618" s="18">
        <f>IF(AND(J618="GK",W618&lt;&gt;""),0.1,IF(S618=1,0.1,IF((S618+V618)/2=1,0.1,IF(W618="8M",0.15,IF(W618="7M",0.13,IF(W618="伪名",0.11,IF(E618&gt;信息总览!$B$4,IF(INT((G618-95)/10)&gt;5,0.09,0.07),IF(INT((I618-95)/10)&gt;5,0.09,0.07))))))))</f>
        <v>0.07</v>
      </c>
      <c r="U618" s="9">
        <f t="shared" si="68"/>
        <v>0.35</v>
      </c>
      <c r="V618" s="9">
        <f t="shared" si="69"/>
        <v>5</v>
      </c>
      <c r="W618" s="9" t="str">
        <f>IF(V618&gt;=8,"8M",IF(V618&gt;=7,"7M",IF(E618&lt;=信息总览!$B$4,IF(I618&gt;164,"伪名",""),IF(AND(E618&gt;信息总览!$B$4,E618&lt;26,G618&gt;164),"伪名",""))))</f>
        <v/>
      </c>
      <c r="X618" s="19">
        <f t="shared" si="70"/>
        <v>0</v>
      </c>
    </row>
    <row r="619" hidden="1" spans="1:24">
      <c r="A619" s="9" t="str">
        <f t="shared" si="64"/>
        <v/>
      </c>
      <c r="B619" s="8">
        <v>2000024341</v>
      </c>
      <c r="C619" s="12" t="s">
        <v>1039</v>
      </c>
      <c r="D619" s="12"/>
      <c r="E619" s="8">
        <v>22</v>
      </c>
      <c r="F619" s="8">
        <v>133</v>
      </c>
      <c r="G619" s="8">
        <v>138</v>
      </c>
      <c r="H619" s="8">
        <f>IFERROR(VLOOKUP(B619,球员对应球队!A:D,4,FALSE)-G619,"")</f>
        <v>0</v>
      </c>
      <c r="I619" s="8">
        <v>152</v>
      </c>
      <c r="J619" s="10" t="s">
        <v>206</v>
      </c>
      <c r="K619" s="10" t="s">
        <v>243</v>
      </c>
      <c r="L619" s="10" t="s">
        <v>122</v>
      </c>
      <c r="M619" s="10" t="str">
        <f>VLOOKUP(L619,信息总览!C:E,3,FALSE)</f>
        <v>乙级</v>
      </c>
      <c r="N619" s="8"/>
      <c r="O619" s="8"/>
      <c r="P619" s="18">
        <f t="shared" si="65"/>
        <v>3</v>
      </c>
      <c r="Q619" s="9">
        <f t="shared" si="66"/>
        <v>4</v>
      </c>
      <c r="R619" s="9">
        <f t="shared" si="67"/>
        <v>5</v>
      </c>
      <c r="S619" s="9">
        <f>IF(E619&gt;信息总览!$B$4,Q619,IF(I619&lt;140,Q619,(Q619+R619)/2))</f>
        <v>4.5</v>
      </c>
      <c r="T619" s="18">
        <f>IF(AND(J619="GK",W619&lt;&gt;""),0.1,IF(S619=1,0.1,IF((S619+V619)/2=1,0.1,IF(W619="8M",0.15,IF(W619="7M",0.13,IF(W619="伪名",0.11,IF(E619&gt;信息总览!$B$4,IF(INT((G619-95)/10)&gt;5,0.09,0.07),IF(INT((I619-95)/10)&gt;5,0.09,0.07))))))))</f>
        <v>0.07</v>
      </c>
      <c r="U619" s="9">
        <f t="shared" si="68"/>
        <v>0.315</v>
      </c>
      <c r="V619" s="9">
        <f t="shared" si="69"/>
        <v>4</v>
      </c>
      <c r="W619" s="9" t="str">
        <f>IF(V619&gt;=8,"8M",IF(V619&gt;=7,"7M",IF(E619&lt;=信息总览!$B$4,IF(I619&gt;164,"伪名",""),IF(AND(E619&gt;信息总览!$B$4,E619&lt;26,G619&gt;164),"伪名",""))))</f>
        <v/>
      </c>
      <c r="X619" s="19">
        <f t="shared" si="70"/>
        <v>14</v>
      </c>
    </row>
    <row r="620" hidden="1" spans="1:24">
      <c r="A620" s="9" t="str">
        <f t="shared" si="64"/>
        <v>伪名</v>
      </c>
      <c r="B620" s="8">
        <v>2000109240</v>
      </c>
      <c r="C620" s="12" t="s">
        <v>1040</v>
      </c>
      <c r="D620" s="12"/>
      <c r="E620" s="8">
        <v>20</v>
      </c>
      <c r="F620" s="8">
        <v>145</v>
      </c>
      <c r="G620" s="15">
        <v>157</v>
      </c>
      <c r="H620" s="8">
        <f>IFERROR(VLOOKUP(B620,球员对应球队!A:D,4,FALSE)-G620,"")</f>
        <v>0</v>
      </c>
      <c r="I620" s="8">
        <v>177</v>
      </c>
      <c r="J620" s="10" t="s">
        <v>216</v>
      </c>
      <c r="K620" s="10" t="s">
        <v>179</v>
      </c>
      <c r="L620" s="10" t="s">
        <v>122</v>
      </c>
      <c r="M620" s="10" t="str">
        <f>VLOOKUP(L620,信息总览!C:E,3,FALSE)</f>
        <v>乙级</v>
      </c>
      <c r="N620" s="8"/>
      <c r="O620" s="8"/>
      <c r="P620" s="18">
        <f t="shared" si="65"/>
        <v>5</v>
      </c>
      <c r="Q620" s="9">
        <f t="shared" si="66"/>
        <v>6</v>
      </c>
      <c r="R620" s="9">
        <f t="shared" si="67"/>
        <v>8</v>
      </c>
      <c r="S620" s="9">
        <f>IF(E620&gt;信息总览!$B$4,Q620,IF(I620&lt;140,Q620,(Q620+R620)/2))</f>
        <v>7</v>
      </c>
      <c r="T620" s="18">
        <f>IF(AND(J620="GK",W620&lt;&gt;""),0.1,IF(S620=1,0.1,IF((S620+V620)/2=1,0.1,IF(W620="8M",0.15,IF(W620="7M",0.13,IF(W620="伪名",0.11,IF(E620&gt;信息总览!$B$4,IF(INT((G620-95)/10)&gt;5,0.09,0.07),IF(INT((I620-95)/10)&gt;5,0.09,0.07))))))))</f>
        <v>0.11</v>
      </c>
      <c r="U620" s="9">
        <f t="shared" si="68"/>
        <v>0.77</v>
      </c>
      <c r="V620" s="9">
        <f t="shared" si="69"/>
        <v>6.5</v>
      </c>
      <c r="W620" s="9" t="str">
        <f>IF(V620&gt;=8,"8M",IF(V620&gt;=7,"7M",IF(E620&lt;=信息总览!$B$4,IF(I620&gt;164,"伪名",""),IF(AND(E620&gt;信息总览!$B$4,E620&lt;26,G620&gt;164),"伪名",""))))</f>
        <v>伪名</v>
      </c>
      <c r="X620" s="19">
        <f t="shared" si="70"/>
        <v>20</v>
      </c>
    </row>
    <row r="621" hidden="1" spans="1:24">
      <c r="A621" s="9" t="str">
        <f t="shared" si="64"/>
        <v/>
      </c>
      <c r="B621" s="8">
        <v>2000186695</v>
      </c>
      <c r="C621" s="12" t="s">
        <v>1041</v>
      </c>
      <c r="D621" s="12"/>
      <c r="E621" s="8">
        <v>20</v>
      </c>
      <c r="F621" s="8">
        <v>112</v>
      </c>
      <c r="G621" s="8">
        <v>129</v>
      </c>
      <c r="H621" s="8">
        <f>IFERROR(VLOOKUP(B621,球员对应球队!A:D,4,FALSE)-G621,"")</f>
        <v>0</v>
      </c>
      <c r="I621" s="8">
        <v>160</v>
      </c>
      <c r="J621" s="10" t="s">
        <v>216</v>
      </c>
      <c r="K621" s="10" t="s">
        <v>335</v>
      </c>
      <c r="L621" s="10" t="s">
        <v>122</v>
      </c>
      <c r="M621" s="10" t="str">
        <f>VLOOKUP(L621,信息总览!C:E,3,FALSE)</f>
        <v>乙级</v>
      </c>
      <c r="N621" s="8"/>
      <c r="O621" s="8"/>
      <c r="P621" s="18">
        <f t="shared" si="65"/>
        <v>1</v>
      </c>
      <c r="Q621" s="9">
        <f t="shared" si="66"/>
        <v>3</v>
      </c>
      <c r="R621" s="9">
        <f t="shared" si="67"/>
        <v>6</v>
      </c>
      <c r="S621" s="9">
        <f>IF(E621&gt;信息总览!$B$4,Q621,IF(I621&lt;140,Q621,(Q621+R621)/2))</f>
        <v>4.5</v>
      </c>
      <c r="T621" s="18">
        <f>IF(AND(J621="GK",W621&lt;&gt;""),0.1,IF(S621=1,0.1,IF((S621+V621)/2=1,0.1,IF(W621="8M",0.15,IF(W621="7M",0.13,IF(W621="伪名",0.11,IF(E621&gt;信息总览!$B$4,IF(INT((G621-95)/10)&gt;5,0.09,0.07),IF(INT((I621-95)/10)&gt;5,0.09,0.07))))))))</f>
        <v>0.09</v>
      </c>
      <c r="U621" s="9">
        <f t="shared" si="68"/>
        <v>0.405</v>
      </c>
      <c r="V621" s="9">
        <f t="shared" si="69"/>
        <v>3.5</v>
      </c>
      <c r="W621" s="9" t="str">
        <f>IF(V621&gt;=8,"8M",IF(V621&gt;=7,"7M",IF(E621&lt;=信息总览!$B$4,IF(I621&gt;164,"伪名",""),IF(AND(E621&gt;信息总览!$B$4,E621&lt;26,G621&gt;164),"伪名",""))))</f>
        <v/>
      </c>
      <c r="X621" s="19">
        <f t="shared" si="70"/>
        <v>31</v>
      </c>
    </row>
    <row r="622" hidden="1" spans="1:24">
      <c r="A622" s="9" t="str">
        <f t="shared" si="64"/>
        <v/>
      </c>
      <c r="B622" s="8">
        <v>13194648</v>
      </c>
      <c r="C622" s="12" t="s">
        <v>1042</v>
      </c>
      <c r="D622" s="12"/>
      <c r="E622" s="8">
        <v>27</v>
      </c>
      <c r="F622" s="8">
        <v>129</v>
      </c>
      <c r="G622" s="8">
        <v>129</v>
      </c>
      <c r="H622" s="8">
        <f>IFERROR(VLOOKUP(B622,球员对应球队!A:D,4,FALSE)-G622,"")</f>
        <v>0</v>
      </c>
      <c r="I622" s="8">
        <v>130</v>
      </c>
      <c r="J622" s="10" t="s">
        <v>337</v>
      </c>
      <c r="K622" s="10" t="s">
        <v>387</v>
      </c>
      <c r="L622" s="10" t="s">
        <v>122</v>
      </c>
      <c r="M622" s="10" t="str">
        <f>VLOOKUP(L622,信息总览!C:E,3,FALSE)</f>
        <v>乙级</v>
      </c>
      <c r="N622" s="8"/>
      <c r="O622" s="8"/>
      <c r="P622" s="18">
        <f t="shared" si="65"/>
        <v>3</v>
      </c>
      <c r="Q622" s="9">
        <f t="shared" si="66"/>
        <v>3</v>
      </c>
      <c r="R622" s="9">
        <f t="shared" si="67"/>
        <v>3</v>
      </c>
      <c r="S622" s="9">
        <f>IF(E622&gt;信息总览!$B$4,Q622,IF(I622&lt;140,Q622,(Q622+R622)/2))</f>
        <v>3</v>
      </c>
      <c r="T622" s="18">
        <f>IF(AND(J622="GK",W622&lt;&gt;""),0.1,IF(S622=1,0.1,IF((S622+V622)/2=1,0.1,IF(W622="8M",0.15,IF(W622="7M",0.13,IF(W622="伪名",0.11,IF(E622&gt;信息总览!$B$4,IF(INT((G622-95)/10)&gt;5,0.09,0.07),IF(INT((I622-95)/10)&gt;5,0.09,0.07))))))))</f>
        <v>0.07</v>
      </c>
      <c r="U622" s="9">
        <f t="shared" si="68"/>
        <v>0.21</v>
      </c>
      <c r="V622" s="9">
        <f t="shared" si="69"/>
        <v>3</v>
      </c>
      <c r="W622" s="9" t="str">
        <f>IF(V622&gt;=8,"8M",IF(V622&gt;=7,"7M",IF(E622&lt;=信息总览!$B$4,IF(I622&gt;164,"伪名",""),IF(AND(E622&gt;信息总览!$B$4,E622&lt;26,G622&gt;164),"伪名",""))))</f>
        <v/>
      </c>
      <c r="X622" s="19">
        <f t="shared" si="70"/>
        <v>0</v>
      </c>
    </row>
    <row r="623" hidden="1" spans="1:24">
      <c r="A623" s="9" t="str">
        <f t="shared" si="64"/>
        <v/>
      </c>
      <c r="B623" s="8">
        <v>2000155483</v>
      </c>
      <c r="C623" s="12" t="s">
        <v>1043</v>
      </c>
      <c r="D623" s="12"/>
      <c r="E623" s="8">
        <v>19</v>
      </c>
      <c r="F623" s="8">
        <v>125</v>
      </c>
      <c r="G623" s="8">
        <v>141</v>
      </c>
      <c r="H623" s="8">
        <f>IFERROR(VLOOKUP(B623,球员对应球队!A:D,4,FALSE)-G623,"")</f>
        <v>0</v>
      </c>
      <c r="I623" s="8">
        <v>151</v>
      </c>
      <c r="J623" s="10" t="s">
        <v>337</v>
      </c>
      <c r="K623" s="10" t="s">
        <v>1044</v>
      </c>
      <c r="L623" s="10" t="s">
        <v>122</v>
      </c>
      <c r="M623" s="10" t="str">
        <f>VLOOKUP(L623,信息总览!C:E,3,FALSE)</f>
        <v>乙级</v>
      </c>
      <c r="N623" s="8"/>
      <c r="O623" s="8"/>
      <c r="P623" s="18">
        <f t="shared" si="65"/>
        <v>3</v>
      </c>
      <c r="Q623" s="9">
        <f t="shared" si="66"/>
        <v>4</v>
      </c>
      <c r="R623" s="9">
        <f t="shared" si="67"/>
        <v>5</v>
      </c>
      <c r="S623" s="9">
        <f>IF(E623&gt;信息总览!$B$4,Q623,IF(I623&lt;140,Q623,(Q623+R623)/2))</f>
        <v>4.5</v>
      </c>
      <c r="T623" s="18">
        <f>IF(AND(J623="GK",W623&lt;&gt;""),0.1,IF(S623=1,0.1,IF((S623+V623)/2=1,0.1,IF(W623="8M",0.15,IF(W623="7M",0.13,IF(W623="伪名",0.11,IF(E623&gt;信息总览!$B$4,IF(INT((G623-95)/10)&gt;5,0.09,0.07),IF(INT((I623-95)/10)&gt;5,0.09,0.07))))))))</f>
        <v>0.07</v>
      </c>
      <c r="U623" s="9">
        <f t="shared" si="68"/>
        <v>0.315</v>
      </c>
      <c r="V623" s="9">
        <f t="shared" si="69"/>
        <v>4</v>
      </c>
      <c r="W623" s="9" t="str">
        <f>IF(V623&gt;=8,"8M",IF(V623&gt;=7,"7M",IF(E623&lt;=信息总览!$B$4,IF(I623&gt;164,"伪名",""),IF(AND(E623&gt;信息总览!$B$4,E623&lt;26,G623&gt;164),"伪名",""))))</f>
        <v/>
      </c>
      <c r="X623" s="19">
        <f t="shared" si="70"/>
        <v>10</v>
      </c>
    </row>
    <row r="624" hidden="1" spans="1:24">
      <c r="A624" s="9" t="str">
        <f t="shared" si="64"/>
        <v>7M</v>
      </c>
      <c r="B624" s="8">
        <v>2000256231</v>
      </c>
      <c r="C624" s="12" t="s">
        <v>1045</v>
      </c>
      <c r="D624" s="12"/>
      <c r="E624" s="8">
        <v>18</v>
      </c>
      <c r="F624" s="8">
        <v>165</v>
      </c>
      <c r="G624" s="8">
        <v>173</v>
      </c>
      <c r="H624" s="8">
        <f>IFERROR(VLOOKUP(B624,球员对应球队!A:D,4,FALSE)-G624,"")</f>
        <v>0</v>
      </c>
      <c r="I624" s="10">
        <v>176</v>
      </c>
      <c r="J624" s="10" t="s">
        <v>337</v>
      </c>
      <c r="K624" s="10" t="s">
        <v>179</v>
      </c>
      <c r="L624" s="10" t="s">
        <v>122</v>
      </c>
      <c r="M624" s="10" t="str">
        <f>VLOOKUP(L624,信息总览!C:E,3,FALSE)</f>
        <v>乙级</v>
      </c>
      <c r="N624" s="8"/>
      <c r="O624" s="8"/>
      <c r="P624" s="18">
        <f t="shared" si="65"/>
        <v>7</v>
      </c>
      <c r="Q624" s="9">
        <f t="shared" si="66"/>
        <v>7</v>
      </c>
      <c r="R624" s="9">
        <f t="shared" si="67"/>
        <v>8</v>
      </c>
      <c r="S624" s="9">
        <f>IF(E624&gt;信息总览!$B$4,Q624,IF(I624&lt;140,Q624,(Q624+R624)/2))</f>
        <v>7.5</v>
      </c>
      <c r="T624" s="18">
        <f>IF(AND(J624="GK",W624&lt;&gt;""),0.1,IF(S624=1,0.1,IF((S624+V624)/2=1,0.1,IF(W624="8M",0.15,IF(W624="7M",0.13,IF(W624="伪名",0.11,IF(E624&gt;信息总览!$B$4,IF(INT((G624-95)/10)&gt;5,0.09,0.07),IF(INT((I624-95)/10)&gt;5,0.09,0.07))))))))</f>
        <v>0.13</v>
      </c>
      <c r="U624" s="9">
        <f t="shared" si="68"/>
        <v>0.975</v>
      </c>
      <c r="V624" s="9">
        <f t="shared" si="69"/>
        <v>7.5</v>
      </c>
      <c r="W624" s="9" t="str">
        <f>IF(V624&gt;=8,"8M",IF(V624&gt;=7,"7M",IF(E624&lt;=信息总览!$B$4,IF(I624&gt;164,"伪名",""),IF(AND(E624&gt;信息总览!$B$4,E624&lt;26,G624&gt;164),"伪名",""))))</f>
        <v>7M</v>
      </c>
      <c r="X624" s="19">
        <f t="shared" si="70"/>
        <v>3</v>
      </c>
    </row>
    <row r="625" hidden="1" spans="1:24">
      <c r="A625" s="9" t="str">
        <f t="shared" si="64"/>
        <v/>
      </c>
      <c r="B625" s="12">
        <v>2000028428</v>
      </c>
      <c r="C625" s="12" t="s">
        <v>1046</v>
      </c>
      <c r="D625" s="12"/>
      <c r="E625" s="8">
        <v>24</v>
      </c>
      <c r="F625" s="8">
        <v>142</v>
      </c>
      <c r="G625" s="8">
        <v>153</v>
      </c>
      <c r="H625" s="8">
        <f>IFERROR(VLOOKUP(B625,球员对应球队!A:D,4,FALSE)-G625,"")</f>
        <v>0</v>
      </c>
      <c r="I625" s="8">
        <v>153</v>
      </c>
      <c r="J625" s="10" t="s">
        <v>181</v>
      </c>
      <c r="K625" s="10" t="s">
        <v>179</v>
      </c>
      <c r="L625" s="10" t="s">
        <v>122</v>
      </c>
      <c r="M625" s="10" t="str">
        <f>VLOOKUP(L625,信息总览!C:E,3,FALSE)</f>
        <v>乙级</v>
      </c>
      <c r="N625" s="8"/>
      <c r="O625" s="8"/>
      <c r="P625" s="18">
        <f t="shared" si="65"/>
        <v>4</v>
      </c>
      <c r="Q625" s="9">
        <f t="shared" si="66"/>
        <v>5</v>
      </c>
      <c r="R625" s="9">
        <f t="shared" si="67"/>
        <v>5</v>
      </c>
      <c r="S625" s="9">
        <f>IF(E625&gt;信息总览!$B$4,Q625,IF(I625&lt;140,Q625,(Q625+R625)/2))</f>
        <v>5</v>
      </c>
      <c r="T625" s="18">
        <f>IF(AND(J625="GK",W625&lt;&gt;""),0.1,IF(S625=1,0.1,IF((S625+V625)/2=1,0.1,IF(W625="8M",0.15,IF(W625="7M",0.13,IF(W625="伪名",0.11,IF(E625&gt;信息总览!$B$4,IF(INT((G625-95)/10)&gt;5,0.09,0.07),IF(INT((I625-95)/10)&gt;5,0.09,0.07))))))))</f>
        <v>0.07</v>
      </c>
      <c r="U625" s="9">
        <f t="shared" si="68"/>
        <v>0.35</v>
      </c>
      <c r="V625" s="9">
        <f t="shared" si="69"/>
        <v>4.5</v>
      </c>
      <c r="W625" s="9" t="str">
        <f>IF(V625&gt;=8,"8M",IF(V625&gt;=7,"7M",IF(E625&lt;=信息总览!$B$4,IF(I625&gt;164,"伪名",""),IF(AND(E625&gt;信息总览!$B$4,E625&lt;26,G625&gt;164),"伪名",""))))</f>
        <v/>
      </c>
      <c r="X625" s="19">
        <f t="shared" si="70"/>
        <v>0</v>
      </c>
    </row>
    <row r="626" hidden="1" spans="1:24">
      <c r="A626" s="9" t="str">
        <f t="shared" si="64"/>
        <v/>
      </c>
      <c r="B626" s="8">
        <v>2000251841</v>
      </c>
      <c r="C626" s="12" t="s">
        <v>1047</v>
      </c>
      <c r="D626" s="12"/>
      <c r="E626" s="8">
        <v>17</v>
      </c>
      <c r="F626" s="8">
        <v>92</v>
      </c>
      <c r="G626" s="8">
        <v>92</v>
      </c>
      <c r="H626" s="8">
        <f>IFERROR(VLOOKUP(B626,球员对应球队!A:D,4,FALSE)-G626,"")</f>
        <v>0</v>
      </c>
      <c r="I626" s="8">
        <v>160</v>
      </c>
      <c r="J626" s="10" t="s">
        <v>554</v>
      </c>
      <c r="K626" s="10" t="s">
        <v>255</v>
      </c>
      <c r="L626" s="10" t="s">
        <v>122</v>
      </c>
      <c r="M626" s="10" t="str">
        <f>VLOOKUP(L626,信息总览!C:E,3,FALSE)</f>
        <v>乙级</v>
      </c>
      <c r="N626" s="8"/>
      <c r="O626" s="8"/>
      <c r="P626" s="18">
        <f t="shared" si="65"/>
        <v>1</v>
      </c>
      <c r="Q626" s="9">
        <f t="shared" si="66"/>
        <v>1</v>
      </c>
      <c r="R626" s="9">
        <f t="shared" si="67"/>
        <v>6</v>
      </c>
      <c r="S626" s="9">
        <f>IF(E626&gt;信息总览!$B$4,Q626,IF(I626&lt;140,Q626,(Q626+R626)/2))</f>
        <v>3.5</v>
      </c>
      <c r="T626" s="18">
        <f>IF(AND(J626="GK",W626&lt;&gt;""),0.1,IF(S626=1,0.1,IF((S626+V626)/2=1,0.1,IF(W626="8M",0.15,IF(W626="7M",0.13,IF(W626="伪名",0.11,IF(E626&gt;信息总览!$B$4,IF(INT((G626-95)/10)&gt;5,0.09,0.07),IF(INT((I626-95)/10)&gt;5,0.09,0.07))))))))</f>
        <v>0.09</v>
      </c>
      <c r="U626" s="9">
        <f t="shared" si="68"/>
        <v>0.315</v>
      </c>
      <c r="V626" s="9">
        <f t="shared" si="69"/>
        <v>3.5</v>
      </c>
      <c r="W626" s="9" t="str">
        <f>IF(V626&gt;=8,"8M",IF(V626&gt;=7,"7M",IF(E626&lt;=信息总览!$B$4,IF(I626&gt;164,"伪名",""),IF(AND(E626&gt;信息总览!$B$4,E626&lt;26,G626&gt;164),"伪名",""))))</f>
        <v/>
      </c>
      <c r="X626" s="19">
        <f t="shared" si="70"/>
        <v>68</v>
      </c>
    </row>
    <row r="627" hidden="1" spans="1:24">
      <c r="A627" s="9" t="str">
        <f t="shared" si="64"/>
        <v/>
      </c>
      <c r="B627" s="8">
        <v>2000332528</v>
      </c>
      <c r="C627" s="12" t="s">
        <v>1048</v>
      </c>
      <c r="D627" s="12"/>
      <c r="E627" s="8">
        <v>18</v>
      </c>
      <c r="F627" s="8">
        <v>107</v>
      </c>
      <c r="G627" s="8">
        <v>124</v>
      </c>
      <c r="H627" s="8">
        <f>IFERROR(VLOOKUP(B627,球员对应球队!A:D,4,FALSE)-G627,"")</f>
        <v>0</v>
      </c>
      <c r="I627" s="8">
        <v>160</v>
      </c>
      <c r="J627" s="10" t="s">
        <v>206</v>
      </c>
      <c r="K627" s="10" t="s">
        <v>501</v>
      </c>
      <c r="L627" s="10" t="s">
        <v>122</v>
      </c>
      <c r="M627" s="10" t="str">
        <f>VLOOKUP(L627,信息总览!C:E,3,FALSE)</f>
        <v>乙级</v>
      </c>
      <c r="N627" s="8"/>
      <c r="O627" s="8"/>
      <c r="P627" s="18">
        <f t="shared" si="65"/>
        <v>1</v>
      </c>
      <c r="Q627" s="9">
        <f t="shared" si="66"/>
        <v>2</v>
      </c>
      <c r="R627" s="9">
        <f t="shared" si="67"/>
        <v>6</v>
      </c>
      <c r="S627" s="9">
        <f>IF(E627&gt;信息总览!$B$4,Q627,IF(I627&lt;140,Q627,(Q627+R627)/2))</f>
        <v>4</v>
      </c>
      <c r="T627" s="18">
        <f>IF(AND(J627="GK",W627&lt;&gt;""),0.1,IF(S627=1,0.1,IF((S627+V627)/2=1,0.1,IF(W627="8M",0.15,IF(W627="7M",0.13,IF(W627="伪名",0.11,IF(E627&gt;信息总览!$B$4,IF(INT((G627-95)/10)&gt;5,0.09,0.07),IF(INT((I627-95)/10)&gt;5,0.09,0.07))))))))</f>
        <v>0.09</v>
      </c>
      <c r="U627" s="9">
        <f t="shared" si="68"/>
        <v>0.36</v>
      </c>
      <c r="V627" s="9">
        <f t="shared" si="69"/>
        <v>3.5</v>
      </c>
      <c r="W627" s="9" t="str">
        <f>IF(V627&gt;=8,"8M",IF(V627&gt;=7,"7M",IF(E627&lt;=信息总览!$B$4,IF(I627&gt;164,"伪名",""),IF(AND(E627&gt;信息总览!$B$4,E627&lt;26,G627&gt;164),"伪名",""))))</f>
        <v/>
      </c>
      <c r="X627" s="19">
        <f t="shared" si="70"/>
        <v>36</v>
      </c>
    </row>
    <row r="628" hidden="1" spans="1:24">
      <c r="A628" s="9" t="str">
        <f t="shared" si="64"/>
        <v/>
      </c>
      <c r="B628" s="8">
        <v>55061470</v>
      </c>
      <c r="C628" s="12" t="s">
        <v>1049</v>
      </c>
      <c r="D628" s="12"/>
      <c r="E628" s="8">
        <v>31</v>
      </c>
      <c r="F628" s="8">
        <v>144</v>
      </c>
      <c r="G628" s="8">
        <v>144</v>
      </c>
      <c r="H628" s="8">
        <f>IFERROR(VLOOKUP(B628,球员对应球队!A:D,4,FALSE)-G628,"")</f>
        <v>0</v>
      </c>
      <c r="I628" s="8">
        <v>164</v>
      </c>
      <c r="J628" s="10" t="s">
        <v>252</v>
      </c>
      <c r="K628" s="10" t="s">
        <v>214</v>
      </c>
      <c r="L628" s="10" t="s">
        <v>122</v>
      </c>
      <c r="M628" s="10" t="str">
        <f>VLOOKUP(L628,信息总览!C:E,3,FALSE)</f>
        <v>乙级</v>
      </c>
      <c r="N628" s="8"/>
      <c r="O628" s="8"/>
      <c r="P628" s="18">
        <f t="shared" si="65"/>
        <v>4</v>
      </c>
      <c r="Q628" s="9">
        <f t="shared" si="66"/>
        <v>4</v>
      </c>
      <c r="R628" s="9">
        <f t="shared" si="67"/>
        <v>6</v>
      </c>
      <c r="S628" s="9">
        <f>IF(E628&gt;信息总览!$B$4,Q628,IF(I628&lt;140,Q628,(Q628+R628)/2))</f>
        <v>4</v>
      </c>
      <c r="T628" s="18">
        <f>IF(AND(J628="GK",W628&lt;&gt;""),0.1,IF(S628=1,0.1,IF((S628+V628)/2=1,0.1,IF(W628="8M",0.15,IF(W628="7M",0.13,IF(W628="伪名",0.11,IF(E628&gt;信息总览!$B$4,IF(INT((G628-95)/10)&gt;5,0.09,0.07),IF(INT((I628-95)/10)&gt;5,0.09,0.07))))))))</f>
        <v>0.07</v>
      </c>
      <c r="U628" s="9">
        <f t="shared" si="68"/>
        <v>0.28</v>
      </c>
      <c r="V628" s="9">
        <f t="shared" si="69"/>
        <v>4</v>
      </c>
      <c r="W628" s="9" t="str">
        <f>IF(V628&gt;=8,"8M",IF(V628&gt;=7,"7M",IF(E628&lt;=信息总览!$B$4,IF(I628&gt;164,"伪名",""),IF(AND(E628&gt;信息总览!$B$4,E628&lt;26,G628&gt;164),"伪名",""))))</f>
        <v/>
      </c>
      <c r="X628" s="19">
        <f t="shared" si="70"/>
        <v>0</v>
      </c>
    </row>
    <row r="629" hidden="1" spans="1:24">
      <c r="A629" s="9" t="str">
        <f t="shared" si="64"/>
        <v>伪名</v>
      </c>
      <c r="B629" s="8">
        <v>2000438795</v>
      </c>
      <c r="C629" s="12" t="s">
        <v>1050</v>
      </c>
      <c r="D629" s="12"/>
      <c r="E629" s="8">
        <v>16</v>
      </c>
      <c r="F629" s="8">
        <v>110</v>
      </c>
      <c r="G629" s="8">
        <v>134</v>
      </c>
      <c r="H629" s="8">
        <f>IFERROR(VLOOKUP(B629,球员对应球队!A:D,4,FALSE)-G629,"")</f>
        <v>0</v>
      </c>
      <c r="I629" s="8">
        <v>170</v>
      </c>
      <c r="J629" s="10" t="s">
        <v>422</v>
      </c>
      <c r="K629" s="10" t="s">
        <v>1051</v>
      </c>
      <c r="L629" s="10" t="s">
        <v>122</v>
      </c>
      <c r="M629" s="10" t="str">
        <f>VLOOKUP(L629,信息总览!C:E,3,FALSE)</f>
        <v>乙级</v>
      </c>
      <c r="P629" s="18">
        <f t="shared" si="65"/>
        <v>1</v>
      </c>
      <c r="Q629" s="9">
        <f t="shared" si="66"/>
        <v>3</v>
      </c>
      <c r="R629" s="9">
        <f t="shared" si="67"/>
        <v>7</v>
      </c>
      <c r="S629" s="9">
        <f>IF(E629&gt;信息总览!$B$4,Q629,IF(I629&lt;140,Q629,(Q629+R629)/2))</f>
        <v>5</v>
      </c>
      <c r="T629" s="18">
        <f>IF(AND(J629="GK",W629&lt;&gt;""),0.1,IF(S629=1,0.1,IF((S629+V629)/2=1,0.1,IF(W629="8M",0.15,IF(W629="7M",0.13,IF(W629="伪名",0.11,IF(E629&gt;信息总览!$B$4,IF(INT((G629-95)/10)&gt;5,0.09,0.07),IF(INT((I629-95)/10)&gt;5,0.09,0.07))))))))</f>
        <v>0.11</v>
      </c>
      <c r="U629" s="9">
        <f t="shared" si="68"/>
        <v>0.55</v>
      </c>
      <c r="V629" s="9">
        <f t="shared" si="69"/>
        <v>4</v>
      </c>
      <c r="W629" s="9" t="str">
        <f>IF(V629&gt;=8,"8M",IF(V629&gt;=7,"7M",IF(E629&lt;=信息总览!$B$4,IF(I629&gt;164,"伪名",""),IF(AND(E629&gt;信息总览!$B$4,E629&lt;26,G629&gt;164),"伪名",""))))</f>
        <v>伪名</v>
      </c>
      <c r="X629" s="19">
        <f t="shared" si="70"/>
        <v>36</v>
      </c>
    </row>
    <row r="630" hidden="1" spans="1:24">
      <c r="A630" s="9" t="str">
        <f t="shared" si="64"/>
        <v/>
      </c>
      <c r="B630" s="8">
        <v>2000404708</v>
      </c>
      <c r="C630" s="12" t="s">
        <v>1052</v>
      </c>
      <c r="D630" s="12"/>
      <c r="E630" s="8">
        <v>17</v>
      </c>
      <c r="F630" s="8">
        <v>70</v>
      </c>
      <c r="G630" s="8">
        <v>70</v>
      </c>
      <c r="H630" s="8">
        <f>IFERROR(VLOOKUP(B630,球员对应球队!A:D,4,FALSE)-G630,"")</f>
        <v>0</v>
      </c>
      <c r="I630" s="8">
        <v>150</v>
      </c>
      <c r="J630" s="10" t="s">
        <v>216</v>
      </c>
      <c r="K630" s="10" t="s">
        <v>190</v>
      </c>
      <c r="L630" s="10" t="s">
        <v>122</v>
      </c>
      <c r="M630" s="10" t="str">
        <f>VLOOKUP(L630,信息总览!C:E,3,FALSE)</f>
        <v>乙级</v>
      </c>
      <c r="N630" s="8"/>
      <c r="O630" s="8"/>
      <c r="P630" s="18">
        <f t="shared" si="65"/>
        <v>1</v>
      </c>
      <c r="Q630" s="9">
        <f t="shared" si="66"/>
        <v>1</v>
      </c>
      <c r="R630" s="9">
        <f t="shared" si="67"/>
        <v>5</v>
      </c>
      <c r="S630" s="9">
        <f>IF(E630&gt;信息总览!$B$4,Q630,IF(I630&lt;140,Q630,(Q630+R630)/2))</f>
        <v>3</v>
      </c>
      <c r="T630" s="18">
        <f>IF(AND(J630="GK",W630&lt;&gt;""),0.1,IF(S630=1,0.1,IF((S630+V630)/2=1,0.1,IF(W630="8M",0.15,IF(W630="7M",0.13,IF(W630="伪名",0.11,IF(E630&gt;信息总览!$B$4,IF(INT((G630-95)/10)&gt;5,0.09,0.07),IF(INT((I630-95)/10)&gt;5,0.09,0.07))))))))</f>
        <v>0.07</v>
      </c>
      <c r="U630" s="9">
        <f t="shared" si="68"/>
        <v>0.21</v>
      </c>
      <c r="V630" s="9">
        <f t="shared" si="69"/>
        <v>3</v>
      </c>
      <c r="W630" s="9" t="str">
        <f>IF(V630&gt;=8,"8M",IF(V630&gt;=7,"7M",IF(E630&lt;=信息总览!$B$4,IF(I630&gt;164,"伪名",""),IF(AND(E630&gt;信息总览!$B$4,E630&lt;26,G630&gt;164),"伪名",""))))</f>
        <v/>
      </c>
      <c r="X630" s="19">
        <f t="shared" si="70"/>
        <v>80</v>
      </c>
    </row>
    <row r="631" hidden="1" spans="1:24">
      <c r="A631" s="9" t="str">
        <f t="shared" si="64"/>
        <v/>
      </c>
      <c r="B631" s="8">
        <v>18018640</v>
      </c>
      <c r="C631" s="12" t="s">
        <v>1053</v>
      </c>
      <c r="D631" s="12"/>
      <c r="E631" s="8">
        <v>32</v>
      </c>
      <c r="F631" s="8">
        <v>124</v>
      </c>
      <c r="G631" s="8">
        <v>124</v>
      </c>
      <c r="H631" s="8">
        <f>IFERROR(VLOOKUP(B631,球员对应球队!A:D,4,FALSE)-G631,"")</f>
        <v>0</v>
      </c>
      <c r="I631" s="8">
        <v>135</v>
      </c>
      <c r="J631" s="10" t="s">
        <v>181</v>
      </c>
      <c r="K631" s="10" t="s">
        <v>230</v>
      </c>
      <c r="L631" s="10" t="s">
        <v>122</v>
      </c>
      <c r="M631" s="10" t="str">
        <f>VLOOKUP(L631,信息总览!C:E,3,FALSE)</f>
        <v>乙级</v>
      </c>
      <c r="N631" s="8"/>
      <c r="O631" s="8"/>
      <c r="P631" s="18">
        <f t="shared" si="65"/>
        <v>2</v>
      </c>
      <c r="Q631" s="9">
        <f t="shared" si="66"/>
        <v>2</v>
      </c>
      <c r="R631" s="9">
        <f t="shared" si="67"/>
        <v>4</v>
      </c>
      <c r="S631" s="9">
        <f>IF(E631&gt;信息总览!$B$4,Q631,IF(I631&lt;140,Q631,(Q631+R631)/2))</f>
        <v>2</v>
      </c>
      <c r="T631" s="18">
        <f>IF(AND(J631="GK",W631&lt;&gt;""),0.1,IF(S631=1,0.1,IF((S631+V631)/2=1,0.1,IF(W631="8M",0.15,IF(W631="7M",0.13,IF(W631="伪名",0.11,IF(E631&gt;信息总览!$B$4,IF(INT((G631-95)/10)&gt;5,0.09,0.07),IF(INT((I631-95)/10)&gt;5,0.09,0.07))))))))</f>
        <v>0.07</v>
      </c>
      <c r="U631" s="9">
        <f t="shared" si="68"/>
        <v>0.14</v>
      </c>
      <c r="V631" s="9">
        <f t="shared" si="69"/>
        <v>2</v>
      </c>
      <c r="W631" s="9" t="str">
        <f>IF(V631&gt;=8,"8M",IF(V631&gt;=7,"7M",IF(E631&lt;=信息总览!$B$4,IF(I631&gt;164,"伪名",""),IF(AND(E631&gt;信息总览!$B$4,E631&lt;26,G631&gt;164),"伪名",""))))</f>
        <v/>
      </c>
      <c r="X631" s="19">
        <f t="shared" si="70"/>
        <v>0</v>
      </c>
    </row>
    <row r="632" hidden="1" spans="1:24">
      <c r="A632" s="9" t="str">
        <f t="shared" si="64"/>
        <v/>
      </c>
      <c r="B632" s="8">
        <v>2000395118</v>
      </c>
      <c r="C632" s="12" t="s">
        <v>1054</v>
      </c>
      <c r="D632" s="12"/>
      <c r="E632" s="8">
        <v>19</v>
      </c>
      <c r="F632" s="8">
        <v>105</v>
      </c>
      <c r="G632" s="8">
        <v>134</v>
      </c>
      <c r="H632" s="8">
        <f>IFERROR(VLOOKUP(B632,球员对应球队!A:D,4,FALSE)-G632,"")</f>
        <v>0</v>
      </c>
      <c r="I632" s="8">
        <v>160</v>
      </c>
      <c r="J632" s="10" t="s">
        <v>189</v>
      </c>
      <c r="K632" s="10" t="s">
        <v>1055</v>
      </c>
      <c r="L632" s="10" t="s">
        <v>122</v>
      </c>
      <c r="M632" s="10" t="str">
        <f>VLOOKUP(L632,信息总览!C:E,3,FALSE)</f>
        <v>乙级</v>
      </c>
      <c r="N632" s="8"/>
      <c r="O632" s="8"/>
      <c r="P632" s="18">
        <f t="shared" si="65"/>
        <v>1</v>
      </c>
      <c r="Q632" s="9">
        <f t="shared" si="66"/>
        <v>3</v>
      </c>
      <c r="R632" s="9">
        <f t="shared" si="67"/>
        <v>6</v>
      </c>
      <c r="S632" s="9">
        <f>IF(E632&gt;信息总览!$B$4,Q632,IF(I632&lt;140,Q632,(Q632+R632)/2))</f>
        <v>4.5</v>
      </c>
      <c r="T632" s="18">
        <f>IF(AND(J632="GK",W632&lt;&gt;""),0.1,IF(S632=1,0.1,IF((S632+V632)/2=1,0.1,IF(W632="8M",0.15,IF(W632="7M",0.13,IF(W632="伪名",0.11,IF(E632&gt;信息总览!$B$4,IF(INT((G632-95)/10)&gt;5,0.09,0.07),IF(INT((I632-95)/10)&gt;5,0.09,0.07))))))))</f>
        <v>0.09</v>
      </c>
      <c r="U632" s="9">
        <f t="shared" si="68"/>
        <v>0.405</v>
      </c>
      <c r="V632" s="9">
        <f t="shared" si="69"/>
        <v>3.5</v>
      </c>
      <c r="W632" s="9" t="str">
        <f>IF(V632&gt;=8,"8M",IF(V632&gt;=7,"7M",IF(E632&lt;=信息总览!$B$4,IF(I632&gt;164,"伪名",""),IF(AND(E632&gt;信息总览!$B$4,E632&lt;26,G632&gt;164),"伪名",""))))</f>
        <v/>
      </c>
      <c r="X632" s="19">
        <f t="shared" si="70"/>
        <v>26</v>
      </c>
    </row>
    <row r="633" hidden="1" spans="1:24">
      <c r="A633" s="9" t="str">
        <f t="shared" si="64"/>
        <v>伪名</v>
      </c>
      <c r="B633" s="8">
        <v>2000283271</v>
      </c>
      <c r="C633" s="8" t="s">
        <v>1056</v>
      </c>
      <c r="E633" s="8">
        <v>18</v>
      </c>
      <c r="F633" s="8">
        <v>140</v>
      </c>
      <c r="G633" s="8">
        <v>150</v>
      </c>
      <c r="H633" s="8">
        <f>IFERROR(VLOOKUP(B633,球员对应球队!A:D,4,FALSE)-G633,"")</f>
        <v>0</v>
      </c>
      <c r="I633" s="8">
        <v>177</v>
      </c>
      <c r="J633" s="10" t="s">
        <v>209</v>
      </c>
      <c r="K633" s="10" t="s">
        <v>190</v>
      </c>
      <c r="L633" s="10" t="s">
        <v>122</v>
      </c>
      <c r="M633" s="10" t="str">
        <f>VLOOKUP(L633,信息总览!C:E,3,FALSE)</f>
        <v>乙级</v>
      </c>
      <c r="N633" s="8"/>
      <c r="O633" s="8"/>
      <c r="P633" s="18">
        <f t="shared" si="65"/>
        <v>4</v>
      </c>
      <c r="Q633" s="9">
        <f t="shared" si="66"/>
        <v>5</v>
      </c>
      <c r="R633" s="9">
        <f t="shared" si="67"/>
        <v>8</v>
      </c>
      <c r="S633" s="9">
        <f>IF(E633&gt;信息总览!$B$4,Q633,IF(I633&lt;140,Q633,(Q633+R633)/2))</f>
        <v>6.5</v>
      </c>
      <c r="T633" s="18">
        <f>IF(AND(J633="GK",W633&lt;&gt;""),0.1,IF(S633=1,0.1,IF((S633+V633)/2=1,0.1,IF(W633="8M",0.15,IF(W633="7M",0.13,IF(W633="伪名",0.11,IF(E633&gt;信息总览!$B$4,IF(INT((G633-95)/10)&gt;5,0.09,0.07),IF(INT((I633-95)/10)&gt;5,0.09,0.07))))))))</f>
        <v>0.11</v>
      </c>
      <c r="U633" s="9">
        <f t="shared" si="68"/>
        <v>0.715</v>
      </c>
      <c r="V633" s="9">
        <f t="shared" si="69"/>
        <v>6</v>
      </c>
      <c r="W633" s="9" t="str">
        <f>IF(V633&gt;=8,"8M",IF(V633&gt;=7,"7M",IF(E633&lt;=信息总览!$B$4,IF(I633&gt;164,"伪名",""),IF(AND(E633&gt;信息总览!$B$4,E633&lt;26,G633&gt;164),"伪名",""))))</f>
        <v>伪名</v>
      </c>
      <c r="X633" s="19">
        <f t="shared" si="70"/>
        <v>27</v>
      </c>
    </row>
    <row r="634" hidden="1" spans="1:24">
      <c r="A634" s="9" t="str">
        <f t="shared" si="64"/>
        <v/>
      </c>
      <c r="B634" s="8">
        <v>2000107089</v>
      </c>
      <c r="C634" s="12" t="s">
        <v>1057</v>
      </c>
      <c r="D634" s="12"/>
      <c r="E634" s="8">
        <v>20</v>
      </c>
      <c r="F634" s="8">
        <v>134</v>
      </c>
      <c r="G634" s="8">
        <v>142</v>
      </c>
      <c r="H634" s="8">
        <f>IFERROR(VLOOKUP(B634,球员对应球队!A:D,4,FALSE)-G634,"")</f>
        <v>0</v>
      </c>
      <c r="I634" s="8">
        <v>152</v>
      </c>
      <c r="J634" s="10" t="s">
        <v>232</v>
      </c>
      <c r="K634" s="10" t="s">
        <v>1058</v>
      </c>
      <c r="L634" s="10" t="s">
        <v>54</v>
      </c>
      <c r="M634" s="10" t="str">
        <f>VLOOKUP(L634,信息总览!C:E,3,FALSE)</f>
        <v>超级</v>
      </c>
      <c r="N634" s="8"/>
      <c r="O634" s="8"/>
      <c r="P634" s="18">
        <f t="shared" si="65"/>
        <v>3</v>
      </c>
      <c r="Q634" s="9">
        <f t="shared" si="66"/>
        <v>4</v>
      </c>
      <c r="R634" s="9">
        <f t="shared" si="67"/>
        <v>5</v>
      </c>
      <c r="S634" s="9">
        <f>IF(E634&gt;信息总览!$B$4,Q634,IF(I634&lt;140,Q634,(Q634+R634)/2))</f>
        <v>4.5</v>
      </c>
      <c r="T634" s="18">
        <f>IF(AND(J634="GK",W634&lt;&gt;""),0.1,IF(S634=1,0.1,IF((S634+V634)/2=1,0.1,IF(W634="8M",0.15,IF(W634="7M",0.13,IF(W634="伪名",0.11,IF(E634&gt;信息总览!$B$4,IF(INT((G634-95)/10)&gt;5,0.09,0.07),IF(INT((I634-95)/10)&gt;5,0.09,0.07))))))))</f>
        <v>0.07</v>
      </c>
      <c r="U634" s="9">
        <f t="shared" si="68"/>
        <v>0.315</v>
      </c>
      <c r="V634" s="9">
        <f t="shared" si="69"/>
        <v>4</v>
      </c>
      <c r="W634" s="9" t="str">
        <f>IF(V634&gt;=8,"8M",IF(V634&gt;=7,"7M",IF(E634&lt;=信息总览!$B$4,IF(I634&gt;164,"伪名",""),IF(AND(E634&gt;信息总览!$B$4,E634&lt;26,G634&gt;164),"伪名",""))))</f>
        <v/>
      </c>
      <c r="X634" s="19">
        <f t="shared" si="70"/>
        <v>10</v>
      </c>
    </row>
    <row r="635" hidden="1" spans="1:24">
      <c r="A635" s="9" t="str">
        <f t="shared" si="64"/>
        <v/>
      </c>
      <c r="B635" s="8">
        <v>2000166604</v>
      </c>
      <c r="C635" s="12" t="s">
        <v>1059</v>
      </c>
      <c r="D635" s="12"/>
      <c r="E635" s="8">
        <v>20</v>
      </c>
      <c r="F635" s="8">
        <v>113</v>
      </c>
      <c r="G635" s="8">
        <v>131</v>
      </c>
      <c r="H635" s="8">
        <f>IFERROR(VLOOKUP(B635,球员对应球队!A:D,4,FALSE)-G635,"")</f>
        <v>0</v>
      </c>
      <c r="I635" s="8">
        <v>160</v>
      </c>
      <c r="J635" s="10" t="s">
        <v>213</v>
      </c>
      <c r="K635" s="10" t="s">
        <v>811</v>
      </c>
      <c r="L635" s="10" t="s">
        <v>54</v>
      </c>
      <c r="M635" s="10" t="str">
        <f>VLOOKUP(L635,信息总览!C:E,3,FALSE)</f>
        <v>超级</v>
      </c>
      <c r="N635" s="8"/>
      <c r="O635" s="8"/>
      <c r="P635" s="18">
        <f t="shared" si="65"/>
        <v>1</v>
      </c>
      <c r="Q635" s="9">
        <f t="shared" si="66"/>
        <v>3</v>
      </c>
      <c r="R635" s="9">
        <f t="shared" si="67"/>
        <v>6</v>
      </c>
      <c r="S635" s="9">
        <f>IF(E635&gt;信息总览!$B$4,Q635,IF(I635&lt;140,Q635,(Q635+R635)/2))</f>
        <v>4.5</v>
      </c>
      <c r="T635" s="18">
        <f>IF(AND(J635="GK",W635&lt;&gt;""),0.1,IF(S635=1,0.1,IF((S635+V635)/2=1,0.1,IF(W635="8M",0.15,IF(W635="7M",0.13,IF(W635="伪名",0.11,IF(E635&gt;信息总览!$B$4,IF(INT((G635-95)/10)&gt;5,0.09,0.07),IF(INT((I635-95)/10)&gt;5,0.09,0.07))))))))</f>
        <v>0.09</v>
      </c>
      <c r="U635" s="9">
        <f t="shared" si="68"/>
        <v>0.405</v>
      </c>
      <c r="V635" s="9">
        <f t="shared" si="69"/>
        <v>3.5</v>
      </c>
      <c r="W635" s="9" t="str">
        <f>IF(V635&gt;=8,"8M",IF(V635&gt;=7,"7M",IF(E635&lt;=信息总览!$B$4,IF(I635&gt;164,"伪名",""),IF(AND(E635&gt;信息总览!$B$4,E635&lt;26,G635&gt;164),"伪名",""))))</f>
        <v/>
      </c>
      <c r="X635" s="19">
        <f t="shared" si="70"/>
        <v>29</v>
      </c>
    </row>
    <row r="636" hidden="1" spans="1:24">
      <c r="A636" s="9" t="str">
        <f t="shared" si="64"/>
        <v/>
      </c>
      <c r="B636" s="12">
        <v>37025551</v>
      </c>
      <c r="C636" s="12" t="s">
        <v>1060</v>
      </c>
      <c r="D636" s="12"/>
      <c r="E636" s="8">
        <v>30</v>
      </c>
      <c r="F636" s="8">
        <v>157</v>
      </c>
      <c r="G636" s="8">
        <v>157</v>
      </c>
      <c r="H636" s="8">
        <f>IFERROR(VLOOKUP(B636,球员对应球队!A:D,4,FALSE)-G636,"")</f>
        <v>0</v>
      </c>
      <c r="I636" s="8">
        <v>164</v>
      </c>
      <c r="J636" s="10" t="s">
        <v>184</v>
      </c>
      <c r="K636" s="10" t="s">
        <v>210</v>
      </c>
      <c r="L636" s="10" t="s">
        <v>54</v>
      </c>
      <c r="M636" s="10" t="str">
        <f>VLOOKUP(L636,信息总览!C:E,3,FALSE)</f>
        <v>超级</v>
      </c>
      <c r="N636" s="8"/>
      <c r="O636" s="8"/>
      <c r="P636" s="18">
        <f t="shared" si="65"/>
        <v>6</v>
      </c>
      <c r="Q636" s="9">
        <f t="shared" si="66"/>
        <v>6</v>
      </c>
      <c r="R636" s="9">
        <f t="shared" si="67"/>
        <v>6</v>
      </c>
      <c r="S636" s="9">
        <f>IF(E636&gt;信息总览!$B$4,Q636,IF(I636&lt;140,Q636,(Q636+R636)/2))</f>
        <v>6</v>
      </c>
      <c r="T636" s="18">
        <f>IF(AND(J636="GK",W636&lt;&gt;""),0.1,IF(S636=1,0.1,IF((S636+V636)/2=1,0.1,IF(W636="8M",0.15,IF(W636="7M",0.13,IF(W636="伪名",0.11,IF(E636&gt;信息总览!$B$4,IF(INT((G636-95)/10)&gt;5,0.09,0.07),IF(INT((I636-95)/10)&gt;5,0.09,0.07))))))))</f>
        <v>0.09</v>
      </c>
      <c r="U636" s="9">
        <f t="shared" si="68"/>
        <v>0.54</v>
      </c>
      <c r="V636" s="9">
        <f t="shared" si="69"/>
        <v>6</v>
      </c>
      <c r="W636" s="9" t="str">
        <f>IF(V636&gt;=8,"8M",IF(V636&gt;=7,"7M",IF(E636&lt;=信息总览!$B$4,IF(I636&gt;164,"伪名",""),IF(AND(E636&gt;信息总览!$B$4,E636&lt;26,G636&gt;164),"伪名",""))))</f>
        <v/>
      </c>
      <c r="X636" s="19">
        <f t="shared" si="70"/>
        <v>0</v>
      </c>
    </row>
    <row r="637" hidden="1" spans="1:24">
      <c r="A637" s="9" t="str">
        <f t="shared" si="64"/>
        <v>伪名</v>
      </c>
      <c r="B637" s="8">
        <v>2000182819</v>
      </c>
      <c r="C637" s="12" t="s">
        <v>1061</v>
      </c>
      <c r="D637" s="12"/>
      <c r="E637" s="8">
        <v>19</v>
      </c>
      <c r="F637" s="8">
        <v>142</v>
      </c>
      <c r="G637" s="8">
        <v>150</v>
      </c>
      <c r="H637" s="8">
        <f>IFERROR(VLOOKUP(B637,球员对应球队!A:D,4,FALSE)-G637,"")</f>
        <v>0</v>
      </c>
      <c r="I637" s="8">
        <v>178</v>
      </c>
      <c r="J637" s="10" t="s">
        <v>216</v>
      </c>
      <c r="K637" s="10" t="s">
        <v>243</v>
      </c>
      <c r="L637" s="10" t="s">
        <v>54</v>
      </c>
      <c r="M637" s="10" t="str">
        <f>VLOOKUP(L637,信息总览!C:E,3,FALSE)</f>
        <v>超级</v>
      </c>
      <c r="N637" s="8"/>
      <c r="O637" s="8"/>
      <c r="P637" s="18">
        <f t="shared" si="65"/>
        <v>4</v>
      </c>
      <c r="Q637" s="9">
        <f t="shared" si="66"/>
        <v>5</v>
      </c>
      <c r="R637" s="9">
        <f t="shared" si="67"/>
        <v>8</v>
      </c>
      <c r="S637" s="9">
        <f>IF(E637&gt;信息总览!$B$4,Q637,IF(I637&lt;140,Q637,(Q637+R637)/2))</f>
        <v>6.5</v>
      </c>
      <c r="T637" s="18">
        <f>IF(AND(J637="GK",W637&lt;&gt;""),0.1,IF(S637=1,0.1,IF((S637+V637)/2=1,0.1,IF(W637="8M",0.15,IF(W637="7M",0.13,IF(W637="伪名",0.11,IF(E637&gt;信息总览!$B$4,IF(INT((G637-95)/10)&gt;5,0.09,0.07),IF(INT((I637-95)/10)&gt;5,0.09,0.07))))))))</f>
        <v>0.11</v>
      </c>
      <c r="U637" s="9">
        <f t="shared" si="68"/>
        <v>0.715</v>
      </c>
      <c r="V637" s="9">
        <f t="shared" si="69"/>
        <v>6</v>
      </c>
      <c r="W637" s="9" t="str">
        <f>IF(V637&gt;=8,"8M",IF(V637&gt;=7,"7M",IF(E637&lt;=信息总览!$B$4,IF(I637&gt;164,"伪名",""),IF(AND(E637&gt;信息总览!$B$4,E637&lt;26,G637&gt;164),"伪名",""))))</f>
        <v>伪名</v>
      </c>
      <c r="X637" s="19">
        <f t="shared" si="70"/>
        <v>28</v>
      </c>
    </row>
    <row r="638" hidden="1" spans="1:24">
      <c r="A638" s="9" t="str">
        <f t="shared" si="64"/>
        <v/>
      </c>
      <c r="B638" s="8">
        <v>14181375</v>
      </c>
      <c r="C638" s="8" t="s">
        <v>1062</v>
      </c>
      <c r="E638" s="8">
        <v>27</v>
      </c>
      <c r="F638" s="8">
        <v>150</v>
      </c>
      <c r="G638" s="8">
        <v>150</v>
      </c>
      <c r="H638" s="8">
        <f>IFERROR(VLOOKUP(B638,球员对应球队!A:D,4,FALSE)-G638,"")</f>
        <v>0</v>
      </c>
      <c r="I638" s="8">
        <v>156</v>
      </c>
      <c r="J638" s="10" t="s">
        <v>337</v>
      </c>
      <c r="K638" s="10" t="s">
        <v>255</v>
      </c>
      <c r="L638" s="61" t="s">
        <v>54</v>
      </c>
      <c r="M638" s="10" t="str">
        <f>VLOOKUP(L638,信息总览!C:E,3,FALSE)</f>
        <v>超级</v>
      </c>
      <c r="N638" s="8"/>
      <c r="O638" s="8"/>
      <c r="P638" s="18">
        <f t="shared" si="65"/>
        <v>5</v>
      </c>
      <c r="Q638" s="9">
        <f t="shared" si="66"/>
        <v>5</v>
      </c>
      <c r="R638" s="9">
        <f t="shared" si="67"/>
        <v>6</v>
      </c>
      <c r="S638" s="9">
        <f>IF(E638&gt;信息总览!$B$4,Q638,IF(I638&lt;140,Q638,(Q638+R638)/2))</f>
        <v>5</v>
      </c>
      <c r="T638" s="18">
        <f>IF(AND(J638="GK",W638&lt;&gt;""),0.1,IF(S638=1,0.1,IF((S638+V638)/2=1,0.1,IF(W638="8M",0.15,IF(W638="7M",0.13,IF(W638="伪名",0.11,IF(E638&gt;信息总览!$B$4,IF(INT((G638-95)/10)&gt;5,0.09,0.07),IF(INT((I638-95)/10)&gt;5,0.09,0.07))))))))</f>
        <v>0.07</v>
      </c>
      <c r="U638" s="9">
        <f t="shared" si="68"/>
        <v>0.35</v>
      </c>
      <c r="V638" s="9">
        <f t="shared" si="69"/>
        <v>5</v>
      </c>
      <c r="W638" s="9" t="str">
        <f>IF(V638&gt;=8,"8M",IF(V638&gt;=7,"7M",IF(E638&lt;=信息总览!$B$4,IF(I638&gt;164,"伪名",""),IF(AND(E638&gt;信息总览!$B$4,E638&lt;26,G638&gt;164),"伪名",""))))</f>
        <v/>
      </c>
      <c r="X638" s="19">
        <f t="shared" si="70"/>
        <v>0</v>
      </c>
    </row>
    <row r="639" hidden="1" spans="1:24">
      <c r="A639" s="9" t="str">
        <f t="shared" si="64"/>
        <v/>
      </c>
      <c r="B639" s="8">
        <v>2000210791</v>
      </c>
      <c r="C639" s="12" t="s">
        <v>1063</v>
      </c>
      <c r="D639" s="12"/>
      <c r="E639" s="8">
        <v>19</v>
      </c>
      <c r="F639" s="8">
        <v>140</v>
      </c>
      <c r="G639" s="8">
        <v>153</v>
      </c>
      <c r="H639" s="8">
        <f>IFERROR(VLOOKUP(B639,球员对应球队!A:D,4,FALSE)-G639,"")</f>
        <v>0</v>
      </c>
      <c r="I639" s="8">
        <v>157</v>
      </c>
      <c r="J639" s="10" t="s">
        <v>232</v>
      </c>
      <c r="K639" s="10" t="s">
        <v>635</v>
      </c>
      <c r="L639" s="10" t="s">
        <v>54</v>
      </c>
      <c r="M639" s="10" t="str">
        <f>VLOOKUP(L639,信息总览!C:E,3,FALSE)</f>
        <v>超级</v>
      </c>
      <c r="N639" s="8"/>
      <c r="O639" s="8"/>
      <c r="P639" s="18">
        <f t="shared" si="65"/>
        <v>4</v>
      </c>
      <c r="Q639" s="9">
        <f t="shared" si="66"/>
        <v>5</v>
      </c>
      <c r="R639" s="9">
        <f t="shared" si="67"/>
        <v>6</v>
      </c>
      <c r="S639" s="9">
        <f>IF(E639&gt;信息总览!$B$4,Q639,IF(I639&lt;140,Q639,(Q639+R639)/2))</f>
        <v>5.5</v>
      </c>
      <c r="T639" s="18">
        <f>IF(AND(J639="GK",W639&lt;&gt;""),0.1,IF(S639=1,0.1,IF((S639+V639)/2=1,0.1,IF(W639="8M",0.15,IF(W639="7M",0.13,IF(W639="伪名",0.11,IF(E639&gt;信息总览!$B$4,IF(INT((G639-95)/10)&gt;5,0.09,0.07),IF(INT((I639-95)/10)&gt;5,0.09,0.07))))))))</f>
        <v>0.09</v>
      </c>
      <c r="U639" s="9">
        <f t="shared" si="68"/>
        <v>0.495</v>
      </c>
      <c r="V639" s="9">
        <f t="shared" si="69"/>
        <v>5</v>
      </c>
      <c r="W639" s="9" t="str">
        <f>IF(V639&gt;=8,"8M",IF(V639&gt;=7,"7M",IF(E639&lt;=信息总览!$B$4,IF(I639&gt;164,"伪名",""),IF(AND(E639&gt;信息总览!$B$4,E639&lt;26,G639&gt;164),"伪名",""))))</f>
        <v/>
      </c>
      <c r="X639" s="19">
        <f t="shared" si="70"/>
        <v>4</v>
      </c>
    </row>
    <row r="640" hidden="1" spans="1:24">
      <c r="A640" s="9" t="str">
        <f t="shared" si="64"/>
        <v/>
      </c>
      <c r="B640" s="12">
        <v>19258927</v>
      </c>
      <c r="C640" s="12" t="s">
        <v>1064</v>
      </c>
      <c r="D640" s="12"/>
      <c r="E640" s="8">
        <v>27</v>
      </c>
      <c r="F640" s="8">
        <v>142</v>
      </c>
      <c r="G640" s="8">
        <v>142</v>
      </c>
      <c r="H640" s="8">
        <f>IFERROR(VLOOKUP(B640,球员对应球队!A:D,4,FALSE)-G640,"")</f>
        <v>0</v>
      </c>
      <c r="I640" s="8">
        <v>147</v>
      </c>
      <c r="J640" s="10" t="s">
        <v>196</v>
      </c>
      <c r="K640" s="10" t="s">
        <v>226</v>
      </c>
      <c r="L640" s="10" t="s">
        <v>54</v>
      </c>
      <c r="M640" s="10" t="str">
        <f>VLOOKUP(L640,信息总览!C:E,3,FALSE)</f>
        <v>超级</v>
      </c>
      <c r="N640" s="8"/>
      <c r="O640" s="8"/>
      <c r="P640" s="18">
        <f t="shared" si="65"/>
        <v>4</v>
      </c>
      <c r="Q640" s="9">
        <f t="shared" si="66"/>
        <v>4</v>
      </c>
      <c r="R640" s="9">
        <f t="shared" si="67"/>
        <v>5</v>
      </c>
      <c r="S640" s="9">
        <f>IF(E640&gt;信息总览!$B$4,Q640,IF(I640&lt;140,Q640,(Q640+R640)/2))</f>
        <v>4</v>
      </c>
      <c r="T640" s="18">
        <f>IF(AND(J640="GK",W640&lt;&gt;""),0.1,IF(S640=1,0.1,IF((S640+V640)/2=1,0.1,IF(W640="8M",0.15,IF(W640="7M",0.13,IF(W640="伪名",0.11,IF(E640&gt;信息总览!$B$4,IF(INT((G640-95)/10)&gt;5,0.09,0.07),IF(INT((I640-95)/10)&gt;5,0.09,0.07))))))))</f>
        <v>0.07</v>
      </c>
      <c r="U640" s="9">
        <f t="shared" si="68"/>
        <v>0.28</v>
      </c>
      <c r="V640" s="9">
        <f t="shared" si="69"/>
        <v>4</v>
      </c>
      <c r="W640" s="9" t="str">
        <f>IF(V640&gt;=8,"8M",IF(V640&gt;=7,"7M",IF(E640&lt;=信息总览!$B$4,IF(I640&gt;164,"伪名",""),IF(AND(E640&gt;信息总览!$B$4,E640&lt;26,G640&gt;164),"伪名",""))))</f>
        <v/>
      </c>
      <c r="X640" s="19">
        <f t="shared" si="70"/>
        <v>0</v>
      </c>
    </row>
    <row r="641" hidden="1" spans="1:24">
      <c r="A641" s="9" t="str">
        <f t="shared" si="64"/>
        <v/>
      </c>
      <c r="B641" s="12">
        <v>62143062</v>
      </c>
      <c r="C641" s="12" t="s">
        <v>1065</v>
      </c>
      <c r="D641" s="12"/>
      <c r="E641" s="8">
        <v>28</v>
      </c>
      <c r="F641" s="8">
        <v>114</v>
      </c>
      <c r="G641" s="8">
        <v>114</v>
      </c>
      <c r="H641" s="8">
        <f>IFERROR(VLOOKUP(B641,球员对应球队!A:D,4,FALSE)-G641,"")</f>
        <v>0</v>
      </c>
      <c r="I641" s="8">
        <v>125</v>
      </c>
      <c r="J641" s="10" t="s">
        <v>181</v>
      </c>
      <c r="K641" s="10" t="s">
        <v>1066</v>
      </c>
      <c r="L641" s="10" t="s">
        <v>54</v>
      </c>
      <c r="M641" s="10" t="str">
        <f>VLOOKUP(L641,信息总览!C:E,3,FALSE)</f>
        <v>超级</v>
      </c>
      <c r="N641" s="8"/>
      <c r="O641" s="8"/>
      <c r="P641" s="18">
        <f t="shared" si="65"/>
        <v>1</v>
      </c>
      <c r="Q641" s="9">
        <f t="shared" si="66"/>
        <v>1</v>
      </c>
      <c r="R641" s="9">
        <f t="shared" si="67"/>
        <v>3</v>
      </c>
      <c r="S641" s="9">
        <f>IF(E641&gt;信息总览!$B$4,Q641,IF(I641&lt;140,Q641,(Q641+R641)/2))</f>
        <v>1</v>
      </c>
      <c r="T641" s="18">
        <f>IF(AND(J641="GK",W641&lt;&gt;""),0.1,IF(S641=1,0.1,IF((S641+V641)/2=1,0.1,IF(W641="8M",0.15,IF(W641="7M",0.13,IF(W641="伪名",0.11,IF(E641&gt;信息总览!$B$4,IF(INT((G641-95)/10)&gt;5,0.09,0.07),IF(INT((I641-95)/10)&gt;5,0.09,0.07))))))))</f>
        <v>0.1</v>
      </c>
      <c r="U641" s="9">
        <f t="shared" si="68"/>
        <v>0.1</v>
      </c>
      <c r="V641" s="9">
        <f t="shared" si="69"/>
        <v>1</v>
      </c>
      <c r="W641" s="9" t="str">
        <f>IF(V641&gt;=8,"8M",IF(V641&gt;=7,"7M",IF(E641&lt;=信息总览!$B$4,IF(I641&gt;164,"伪名",""),IF(AND(E641&gt;信息总览!$B$4,E641&lt;26,G641&gt;164),"伪名",""))))</f>
        <v/>
      </c>
      <c r="X641" s="19">
        <f t="shared" si="70"/>
        <v>0</v>
      </c>
    </row>
    <row r="642" hidden="1" spans="1:24">
      <c r="A642" s="9" t="str">
        <f t="shared" ref="A642:A705" si="71">W642</f>
        <v/>
      </c>
      <c r="B642" s="8">
        <v>2000274379</v>
      </c>
      <c r="C642" s="12" t="s">
        <v>1067</v>
      </c>
      <c r="D642" s="12"/>
      <c r="E642" s="8">
        <v>18</v>
      </c>
      <c r="F642" s="8">
        <v>137</v>
      </c>
      <c r="G642" s="8">
        <v>149</v>
      </c>
      <c r="H642" s="8">
        <f>IFERROR(VLOOKUP(B642,球员对应球队!A:D,4,FALSE)-G642,"")</f>
        <v>0</v>
      </c>
      <c r="I642" s="8">
        <v>164</v>
      </c>
      <c r="J642" s="10" t="s">
        <v>337</v>
      </c>
      <c r="K642" s="10" t="s">
        <v>214</v>
      </c>
      <c r="L642" s="10" t="s">
        <v>54</v>
      </c>
      <c r="M642" s="10" t="str">
        <f>VLOOKUP(L642,信息总览!C:E,3,FALSE)</f>
        <v>超级</v>
      </c>
      <c r="N642" s="8"/>
      <c r="O642" s="8"/>
      <c r="P642" s="18">
        <f t="shared" ref="P642:P705" si="72">IF(F642&lt;115,1,INT((F642-95)/10))</f>
        <v>4</v>
      </c>
      <c r="Q642" s="9">
        <f t="shared" ref="Q642:Q705" si="73">IF(G642&lt;115,1,INT((G642-95)/10))</f>
        <v>5</v>
      </c>
      <c r="R642" s="9">
        <f t="shared" ref="R642:R705" si="74">IF(I642&lt;115,1,INT((I642-95)/10))</f>
        <v>6</v>
      </c>
      <c r="S642" s="9">
        <f>IF(E642&gt;信息总览!$B$4,Q642,IF(I642&lt;140,Q642,(Q642+R642)/2))</f>
        <v>5.5</v>
      </c>
      <c r="T642" s="18">
        <f>IF(AND(J642="GK",W642&lt;&gt;""),0.1,IF(S642=1,0.1,IF((S642+V642)/2=1,0.1,IF(W642="8M",0.15,IF(W642="7M",0.13,IF(W642="伪名",0.11,IF(E642&gt;信息总览!$B$4,IF(INT((G642-95)/10)&gt;5,0.09,0.07),IF(INT((I642-95)/10)&gt;5,0.09,0.07))))))))</f>
        <v>0.09</v>
      </c>
      <c r="U642" s="9">
        <f t="shared" ref="U642:U705" si="75">S642*T642</f>
        <v>0.495</v>
      </c>
      <c r="V642" s="9">
        <f t="shared" ref="V642:V705" si="76">IF(E642&gt;25,IF(F642&lt;115,1,INT((F642-95)/10)),(IF(F642&lt;115,1,INT((F642-95)/10))+IF(I642&lt;115,1,INT((I642-95)/10)))/2)</f>
        <v>5</v>
      </c>
      <c r="W642" s="9" t="str">
        <f>IF(V642&gt;=8,"8M",IF(V642&gt;=7,"7M",IF(E642&lt;=信息总览!$B$4,IF(I642&gt;164,"伪名",""),IF(AND(E642&gt;信息总览!$B$4,E642&lt;26,G642&gt;164),"伪名",""))))</f>
        <v/>
      </c>
      <c r="X642" s="19">
        <f t="shared" ref="X642:X705" si="77">IF(I642&lt;140,0,IF(E642&gt;23,0,I642-G642))</f>
        <v>15</v>
      </c>
    </row>
    <row r="643" hidden="1" spans="1:24">
      <c r="A643" s="9" t="str">
        <f t="shared" si="71"/>
        <v/>
      </c>
      <c r="B643" s="8">
        <v>96085886</v>
      </c>
      <c r="C643" s="12" t="s">
        <v>1068</v>
      </c>
      <c r="D643" s="12"/>
      <c r="E643" s="8">
        <v>26</v>
      </c>
      <c r="F643" s="8">
        <v>142</v>
      </c>
      <c r="G643" s="8">
        <v>142</v>
      </c>
      <c r="H643" s="8">
        <f>IFERROR(VLOOKUP(B643,球员对应球队!A:D,4,FALSE)-G643,"")</f>
        <v>0</v>
      </c>
      <c r="I643" s="8">
        <v>150</v>
      </c>
      <c r="J643" s="10" t="s">
        <v>181</v>
      </c>
      <c r="K643" s="10" t="s">
        <v>335</v>
      </c>
      <c r="L643" s="10" t="s">
        <v>54</v>
      </c>
      <c r="M643" s="10" t="str">
        <f>VLOOKUP(L643,信息总览!C:E,3,FALSE)</f>
        <v>超级</v>
      </c>
      <c r="N643" s="8"/>
      <c r="O643" s="8"/>
      <c r="P643" s="18">
        <f t="shared" si="72"/>
        <v>4</v>
      </c>
      <c r="Q643" s="9">
        <f t="shared" si="73"/>
        <v>4</v>
      </c>
      <c r="R643" s="9">
        <f t="shared" si="74"/>
        <v>5</v>
      </c>
      <c r="S643" s="9">
        <f>IF(E643&gt;信息总览!$B$4,Q643,IF(I643&lt;140,Q643,(Q643+R643)/2))</f>
        <v>4</v>
      </c>
      <c r="T643" s="18">
        <f>IF(AND(J643="GK",W643&lt;&gt;""),0.1,IF(S643=1,0.1,IF((S643+V643)/2=1,0.1,IF(W643="8M",0.15,IF(W643="7M",0.13,IF(W643="伪名",0.11,IF(E643&gt;信息总览!$B$4,IF(INT((G643-95)/10)&gt;5,0.09,0.07),IF(INT((I643-95)/10)&gt;5,0.09,0.07))))))))</f>
        <v>0.07</v>
      </c>
      <c r="U643" s="9">
        <f t="shared" si="75"/>
        <v>0.28</v>
      </c>
      <c r="V643" s="9">
        <f t="shared" si="76"/>
        <v>4</v>
      </c>
      <c r="W643" s="9" t="str">
        <f>IF(V643&gt;=8,"8M",IF(V643&gt;=7,"7M",IF(E643&lt;=信息总览!$B$4,IF(I643&gt;164,"伪名",""),IF(AND(E643&gt;信息总览!$B$4,E643&lt;26,G643&gt;164),"伪名",""))))</f>
        <v/>
      </c>
      <c r="X643" s="19">
        <f t="shared" si="77"/>
        <v>0</v>
      </c>
    </row>
    <row r="644" hidden="1" spans="1:24">
      <c r="A644" s="9" t="str">
        <f t="shared" si="71"/>
        <v>8M</v>
      </c>
      <c r="B644" s="8">
        <v>85139014</v>
      </c>
      <c r="C644" s="12" t="s">
        <v>1069</v>
      </c>
      <c r="D644" s="12"/>
      <c r="E644" s="8">
        <v>26</v>
      </c>
      <c r="F644" s="8">
        <v>191</v>
      </c>
      <c r="G644" s="8">
        <v>191</v>
      </c>
      <c r="H644" s="8">
        <f>IFERROR(VLOOKUP(B644,球员对应球队!A:D,4,FALSE)-G644,"")</f>
        <v>0</v>
      </c>
      <c r="I644" s="8">
        <v>197</v>
      </c>
      <c r="J644" s="10" t="s">
        <v>232</v>
      </c>
      <c r="K644" s="10" t="s">
        <v>243</v>
      </c>
      <c r="L644" s="10" t="s">
        <v>54</v>
      </c>
      <c r="M644" s="10" t="str">
        <f>VLOOKUP(L644,信息总览!C:E,3,FALSE)</f>
        <v>超级</v>
      </c>
      <c r="N644" s="8"/>
      <c r="O644" s="8"/>
      <c r="P644" s="18">
        <f t="shared" si="72"/>
        <v>9</v>
      </c>
      <c r="Q644" s="9">
        <f t="shared" si="73"/>
        <v>9</v>
      </c>
      <c r="R644" s="9">
        <f t="shared" si="74"/>
        <v>10</v>
      </c>
      <c r="S644" s="9">
        <f>IF(E644&gt;信息总览!$B$4,Q644,IF(I644&lt;140,Q644,(Q644+R644)/2))</f>
        <v>9</v>
      </c>
      <c r="T644" s="18">
        <f>IF(AND(J644="GK",W644&lt;&gt;""),0.1,IF(S644=1,0.1,IF((S644+V644)/2=1,0.1,IF(W644="8M",0.15,IF(W644="7M",0.13,IF(W644="伪名",0.11,IF(E644&gt;信息总览!$B$4,IF(INT((G644-95)/10)&gt;5,0.09,0.07),IF(INT((I644-95)/10)&gt;5,0.09,0.07))))))))</f>
        <v>0.15</v>
      </c>
      <c r="U644" s="9">
        <f t="shared" si="75"/>
        <v>1.35</v>
      </c>
      <c r="V644" s="9">
        <f t="shared" si="76"/>
        <v>9</v>
      </c>
      <c r="W644" s="9" t="str">
        <f>IF(V644&gt;=8,"8M",IF(V644&gt;=7,"7M",IF(E644&lt;=信息总览!$B$4,IF(I644&gt;164,"伪名",""),IF(AND(E644&gt;信息总览!$B$4,E644&lt;26,G644&gt;164),"伪名",""))))</f>
        <v>8M</v>
      </c>
      <c r="X644" s="19">
        <f t="shared" si="77"/>
        <v>0</v>
      </c>
    </row>
    <row r="645" hidden="1" spans="1:24">
      <c r="A645" s="9" t="str">
        <f t="shared" si="71"/>
        <v>伪名</v>
      </c>
      <c r="B645" s="8">
        <v>2000169739</v>
      </c>
      <c r="C645" s="8" t="s">
        <v>1070</v>
      </c>
      <c r="E645" s="8">
        <v>19</v>
      </c>
      <c r="F645" s="8">
        <v>140</v>
      </c>
      <c r="G645" s="15">
        <v>159</v>
      </c>
      <c r="H645" s="8">
        <f>IFERROR(VLOOKUP(B645,球员对应球队!A:D,4,FALSE)-G645,"")</f>
        <v>0</v>
      </c>
      <c r="I645" s="8">
        <v>181</v>
      </c>
      <c r="J645" s="10" t="s">
        <v>267</v>
      </c>
      <c r="K645" s="10" t="s">
        <v>245</v>
      </c>
      <c r="L645" s="10" t="s">
        <v>54</v>
      </c>
      <c r="M645" s="10" t="str">
        <f>VLOOKUP(L645,信息总览!C:E,3,FALSE)</f>
        <v>超级</v>
      </c>
      <c r="N645" s="8"/>
      <c r="O645" s="8"/>
      <c r="P645" s="18">
        <f t="shared" si="72"/>
        <v>4</v>
      </c>
      <c r="Q645" s="9">
        <f t="shared" si="73"/>
        <v>6</v>
      </c>
      <c r="R645" s="9">
        <f t="shared" si="74"/>
        <v>8</v>
      </c>
      <c r="S645" s="9">
        <f>IF(E645&gt;信息总览!$B$4,Q645,IF(I645&lt;140,Q645,(Q645+R645)/2))</f>
        <v>7</v>
      </c>
      <c r="T645" s="18">
        <f>IF(AND(J645="GK",W645&lt;&gt;""),0.1,IF(S645=1,0.1,IF((S645+V645)/2=1,0.1,IF(W645="8M",0.15,IF(W645="7M",0.13,IF(W645="伪名",0.11,IF(E645&gt;信息总览!$B$4,IF(INT((G645-95)/10)&gt;5,0.09,0.07),IF(INT((I645-95)/10)&gt;5,0.09,0.07))))))))</f>
        <v>0.11</v>
      </c>
      <c r="U645" s="9">
        <f t="shared" si="75"/>
        <v>0.77</v>
      </c>
      <c r="V645" s="9">
        <f t="shared" si="76"/>
        <v>6</v>
      </c>
      <c r="W645" s="9" t="str">
        <f>IF(V645&gt;=8,"8M",IF(V645&gt;=7,"7M",IF(E645&lt;=信息总览!$B$4,IF(I645&gt;164,"伪名",""),IF(AND(E645&gt;信息总览!$B$4,E645&lt;26,G645&gt;164),"伪名",""))))</f>
        <v>伪名</v>
      </c>
      <c r="X645" s="19">
        <f t="shared" si="77"/>
        <v>22</v>
      </c>
    </row>
    <row r="646" hidden="1" spans="1:24">
      <c r="A646" s="9" t="str">
        <f t="shared" si="71"/>
        <v/>
      </c>
      <c r="B646" s="8">
        <v>27164470</v>
      </c>
      <c r="C646" s="12" t="s">
        <v>1071</v>
      </c>
      <c r="D646" s="12"/>
      <c r="E646" s="8">
        <v>20</v>
      </c>
      <c r="F646" s="8">
        <v>139</v>
      </c>
      <c r="G646" s="8">
        <v>145</v>
      </c>
      <c r="H646" s="8">
        <f>IFERROR(VLOOKUP(B646,球员对应球队!A:D,4,FALSE)-G646,"")</f>
        <v>0</v>
      </c>
      <c r="I646" s="8">
        <v>158</v>
      </c>
      <c r="J646" s="10" t="s">
        <v>196</v>
      </c>
      <c r="K646" s="10" t="s">
        <v>1072</v>
      </c>
      <c r="L646" s="10" t="s">
        <v>54</v>
      </c>
      <c r="M646" s="10" t="str">
        <f>VLOOKUP(L646,信息总览!C:E,3,FALSE)</f>
        <v>超级</v>
      </c>
      <c r="N646" s="8"/>
      <c r="O646" s="8"/>
      <c r="P646" s="18">
        <f t="shared" si="72"/>
        <v>4</v>
      </c>
      <c r="Q646" s="9">
        <f t="shared" si="73"/>
        <v>5</v>
      </c>
      <c r="R646" s="9">
        <f t="shared" si="74"/>
        <v>6</v>
      </c>
      <c r="S646" s="9">
        <f>IF(E646&gt;信息总览!$B$4,Q646,IF(I646&lt;140,Q646,(Q646+R646)/2))</f>
        <v>5.5</v>
      </c>
      <c r="T646" s="18">
        <f>IF(AND(J646="GK",W646&lt;&gt;""),0.1,IF(S646=1,0.1,IF((S646+V646)/2=1,0.1,IF(W646="8M",0.15,IF(W646="7M",0.13,IF(W646="伪名",0.11,IF(E646&gt;信息总览!$B$4,IF(INT((G646-95)/10)&gt;5,0.09,0.07),IF(INT((I646-95)/10)&gt;5,0.09,0.07))))))))</f>
        <v>0.09</v>
      </c>
      <c r="U646" s="9">
        <f t="shared" si="75"/>
        <v>0.495</v>
      </c>
      <c r="V646" s="9">
        <f t="shared" si="76"/>
        <v>5</v>
      </c>
      <c r="W646" s="9" t="str">
        <f>IF(V646&gt;=8,"8M",IF(V646&gt;=7,"7M",IF(E646&lt;=信息总览!$B$4,IF(I646&gt;164,"伪名",""),IF(AND(E646&gt;信息总览!$B$4,E646&lt;26,G646&gt;164),"伪名",""))))</f>
        <v/>
      </c>
      <c r="X646" s="19">
        <f t="shared" si="77"/>
        <v>13</v>
      </c>
    </row>
    <row r="647" hidden="1" spans="1:24">
      <c r="A647" s="9" t="str">
        <f t="shared" si="71"/>
        <v/>
      </c>
      <c r="B647" s="8">
        <v>25042141</v>
      </c>
      <c r="C647" s="12" t="s">
        <v>1073</v>
      </c>
      <c r="D647" s="12"/>
      <c r="E647" s="8">
        <v>29</v>
      </c>
      <c r="F647" s="8">
        <v>153</v>
      </c>
      <c r="G647" s="8">
        <v>153</v>
      </c>
      <c r="H647" s="8">
        <f>IFERROR(VLOOKUP(B647,球员对应球队!A:D,4,FALSE)-G647,"")</f>
        <v>0</v>
      </c>
      <c r="I647" s="8">
        <v>160</v>
      </c>
      <c r="J647" s="10" t="s">
        <v>189</v>
      </c>
      <c r="K647" s="10" t="s">
        <v>780</v>
      </c>
      <c r="L647" s="10" t="s">
        <v>54</v>
      </c>
      <c r="M647" s="10" t="str">
        <f>VLOOKUP(L647,信息总览!C:E,3,FALSE)</f>
        <v>超级</v>
      </c>
      <c r="N647" s="8"/>
      <c r="O647" s="8"/>
      <c r="P647" s="18">
        <f t="shared" si="72"/>
        <v>5</v>
      </c>
      <c r="Q647" s="9">
        <f t="shared" si="73"/>
        <v>5</v>
      </c>
      <c r="R647" s="9">
        <f t="shared" si="74"/>
        <v>6</v>
      </c>
      <c r="S647" s="9">
        <f>IF(E647&gt;信息总览!$B$4,Q647,IF(I647&lt;140,Q647,(Q647+R647)/2))</f>
        <v>5</v>
      </c>
      <c r="T647" s="18">
        <f>IF(AND(J647="GK",W647&lt;&gt;""),0.1,IF(S647=1,0.1,IF((S647+V647)/2=1,0.1,IF(W647="8M",0.15,IF(W647="7M",0.13,IF(W647="伪名",0.11,IF(E647&gt;信息总览!$B$4,IF(INT((G647-95)/10)&gt;5,0.09,0.07),IF(INT((I647-95)/10)&gt;5,0.09,0.07))))))))</f>
        <v>0.07</v>
      </c>
      <c r="U647" s="9">
        <f t="shared" si="75"/>
        <v>0.35</v>
      </c>
      <c r="V647" s="9">
        <f t="shared" si="76"/>
        <v>5</v>
      </c>
      <c r="W647" s="9" t="str">
        <f>IF(V647&gt;=8,"8M",IF(V647&gt;=7,"7M",IF(E647&lt;=信息总览!$B$4,IF(I647&gt;164,"伪名",""),IF(AND(E647&gt;信息总览!$B$4,E647&lt;26,G647&gt;164),"伪名",""))))</f>
        <v/>
      </c>
      <c r="X647" s="19">
        <f t="shared" si="77"/>
        <v>0</v>
      </c>
    </row>
    <row r="648" hidden="1" spans="1:24">
      <c r="A648" s="9" t="str">
        <f t="shared" si="71"/>
        <v/>
      </c>
      <c r="B648" s="12">
        <v>27100968</v>
      </c>
      <c r="C648" s="12" t="s">
        <v>1074</v>
      </c>
      <c r="D648" s="12"/>
      <c r="E648" s="8">
        <v>27</v>
      </c>
      <c r="F648" s="8">
        <v>143</v>
      </c>
      <c r="G648" s="8">
        <v>143</v>
      </c>
      <c r="H648" s="8">
        <f>IFERROR(VLOOKUP(B648,球员对应球队!A:D,4,FALSE)-G648,"")</f>
        <v>0</v>
      </c>
      <c r="I648" s="8">
        <v>145</v>
      </c>
      <c r="J648" s="10" t="s">
        <v>252</v>
      </c>
      <c r="K648" s="10" t="s">
        <v>201</v>
      </c>
      <c r="L648" s="10" t="s">
        <v>54</v>
      </c>
      <c r="M648" s="10" t="str">
        <f>VLOOKUP(L648,信息总览!C:E,3,FALSE)</f>
        <v>超级</v>
      </c>
      <c r="N648" s="8"/>
      <c r="O648" s="8"/>
      <c r="P648" s="18">
        <f t="shared" si="72"/>
        <v>4</v>
      </c>
      <c r="Q648" s="9">
        <f t="shared" si="73"/>
        <v>4</v>
      </c>
      <c r="R648" s="9">
        <f t="shared" si="74"/>
        <v>5</v>
      </c>
      <c r="S648" s="9">
        <f>IF(E648&gt;信息总览!$B$4,Q648,IF(I648&lt;140,Q648,(Q648+R648)/2))</f>
        <v>4</v>
      </c>
      <c r="T648" s="18">
        <f>IF(AND(J648="GK",W648&lt;&gt;""),0.1,IF(S648=1,0.1,IF((S648+V648)/2=1,0.1,IF(W648="8M",0.15,IF(W648="7M",0.13,IF(W648="伪名",0.11,IF(E648&gt;信息总览!$B$4,IF(INT((G648-95)/10)&gt;5,0.09,0.07),IF(INT((I648-95)/10)&gt;5,0.09,0.07))))))))</f>
        <v>0.07</v>
      </c>
      <c r="U648" s="9">
        <f t="shared" si="75"/>
        <v>0.28</v>
      </c>
      <c r="V648" s="9">
        <f t="shared" si="76"/>
        <v>4</v>
      </c>
      <c r="W648" s="9" t="str">
        <f>IF(V648&gt;=8,"8M",IF(V648&gt;=7,"7M",IF(E648&lt;=信息总览!$B$4,IF(I648&gt;164,"伪名",""),IF(AND(E648&gt;信息总览!$B$4,E648&lt;26,G648&gt;164),"伪名",""))))</f>
        <v/>
      </c>
      <c r="X648" s="19">
        <f t="shared" si="77"/>
        <v>0</v>
      </c>
    </row>
    <row r="649" hidden="1" spans="1:24">
      <c r="A649" s="9" t="str">
        <f t="shared" si="71"/>
        <v/>
      </c>
      <c r="B649" s="8">
        <v>28100239</v>
      </c>
      <c r="C649" s="12" t="s">
        <v>1075</v>
      </c>
      <c r="D649" s="12"/>
      <c r="E649" s="8">
        <v>27</v>
      </c>
      <c r="F649" s="8">
        <v>138</v>
      </c>
      <c r="G649" s="8">
        <v>138</v>
      </c>
      <c r="H649" s="8">
        <f>IFERROR(VLOOKUP(B649,球员对应球队!A:D,4,FALSE)-G649,"")</f>
        <v>0</v>
      </c>
      <c r="I649" s="8">
        <v>140</v>
      </c>
      <c r="J649" s="10" t="s">
        <v>216</v>
      </c>
      <c r="K649" s="10" t="s">
        <v>1076</v>
      </c>
      <c r="L649" s="10" t="s">
        <v>54</v>
      </c>
      <c r="M649" s="10" t="str">
        <f>VLOOKUP(L649,信息总览!C:E,3,FALSE)</f>
        <v>超级</v>
      </c>
      <c r="N649" s="8"/>
      <c r="O649" s="8"/>
      <c r="P649" s="18">
        <f t="shared" si="72"/>
        <v>4</v>
      </c>
      <c r="Q649" s="9">
        <f t="shared" si="73"/>
        <v>4</v>
      </c>
      <c r="R649" s="9">
        <f t="shared" si="74"/>
        <v>4</v>
      </c>
      <c r="S649" s="9">
        <f>IF(E649&gt;信息总览!$B$4,Q649,IF(I649&lt;140,Q649,(Q649+R649)/2))</f>
        <v>4</v>
      </c>
      <c r="T649" s="18">
        <f>IF(AND(J649="GK",W649&lt;&gt;""),0.1,IF(S649=1,0.1,IF((S649+V649)/2=1,0.1,IF(W649="8M",0.15,IF(W649="7M",0.13,IF(W649="伪名",0.11,IF(E649&gt;信息总览!$B$4,IF(INT((G649-95)/10)&gt;5,0.09,0.07),IF(INT((I649-95)/10)&gt;5,0.09,0.07))))))))</f>
        <v>0.07</v>
      </c>
      <c r="U649" s="9">
        <f t="shared" si="75"/>
        <v>0.28</v>
      </c>
      <c r="V649" s="9">
        <f t="shared" si="76"/>
        <v>4</v>
      </c>
      <c r="W649" s="9" t="str">
        <f>IF(V649&gt;=8,"8M",IF(V649&gt;=7,"7M",IF(E649&lt;=信息总览!$B$4,IF(I649&gt;164,"伪名",""),IF(AND(E649&gt;信息总览!$B$4,E649&lt;26,G649&gt;164),"伪名",""))))</f>
        <v/>
      </c>
      <c r="X649" s="19">
        <f t="shared" si="77"/>
        <v>0</v>
      </c>
    </row>
    <row r="650" hidden="1" spans="1:24">
      <c r="A650" s="9" t="str">
        <f t="shared" si="71"/>
        <v/>
      </c>
      <c r="B650" s="8">
        <v>28104124</v>
      </c>
      <c r="C650" s="12" t="s">
        <v>1077</v>
      </c>
      <c r="D650" s="12"/>
      <c r="E650" s="8">
        <v>26</v>
      </c>
      <c r="F650" s="8">
        <v>163</v>
      </c>
      <c r="G650" s="8">
        <v>163</v>
      </c>
      <c r="H650" s="8">
        <f>IFERROR(VLOOKUP(B650,球员对应球队!A:D,4,FALSE)-G650,"")</f>
        <v>0</v>
      </c>
      <c r="I650" s="8">
        <v>174</v>
      </c>
      <c r="J650" s="10" t="s">
        <v>1078</v>
      </c>
      <c r="K650" s="10" t="s">
        <v>190</v>
      </c>
      <c r="L650" s="10" t="s">
        <v>54</v>
      </c>
      <c r="M650" s="10" t="str">
        <f>VLOOKUP(L650,信息总览!C:E,3,FALSE)</f>
        <v>超级</v>
      </c>
      <c r="N650" s="8"/>
      <c r="O650" s="8"/>
      <c r="P650" s="18">
        <f t="shared" si="72"/>
        <v>6</v>
      </c>
      <c r="Q650" s="9">
        <f t="shared" si="73"/>
        <v>6</v>
      </c>
      <c r="R650" s="9">
        <f t="shared" si="74"/>
        <v>7</v>
      </c>
      <c r="S650" s="9">
        <f>IF(E650&gt;信息总览!$B$4,Q650,IF(I650&lt;140,Q650,(Q650+R650)/2))</f>
        <v>6</v>
      </c>
      <c r="T650" s="18">
        <f>IF(AND(J650="GK",W650&lt;&gt;""),0.1,IF(S650=1,0.1,IF((S650+V650)/2=1,0.1,IF(W650="8M",0.15,IF(W650="7M",0.13,IF(W650="伪名",0.11,IF(E650&gt;信息总览!$B$4,IF(INT((G650-95)/10)&gt;5,0.09,0.07),IF(INT((I650-95)/10)&gt;5,0.09,0.07))))))))</f>
        <v>0.09</v>
      </c>
      <c r="U650" s="9">
        <f t="shared" si="75"/>
        <v>0.54</v>
      </c>
      <c r="V650" s="9">
        <f t="shared" si="76"/>
        <v>6</v>
      </c>
      <c r="W650" s="9" t="str">
        <f>IF(V650&gt;=8,"8M",IF(V650&gt;=7,"7M",IF(E650&lt;=信息总览!$B$4,IF(I650&gt;164,"伪名",""),IF(AND(E650&gt;信息总览!$B$4,E650&lt;26,G650&gt;164),"伪名",""))))</f>
        <v/>
      </c>
      <c r="X650" s="19">
        <f t="shared" si="77"/>
        <v>0</v>
      </c>
    </row>
    <row r="651" hidden="1" spans="1:24">
      <c r="A651" s="9" t="str">
        <f t="shared" si="71"/>
        <v/>
      </c>
      <c r="B651" s="13">
        <v>2000034344</v>
      </c>
      <c r="C651" s="8" t="s">
        <v>1079</v>
      </c>
      <c r="D651" s="14"/>
      <c r="E651" s="13">
        <v>22</v>
      </c>
      <c r="F651" s="13">
        <v>142</v>
      </c>
      <c r="G651" s="13">
        <v>142</v>
      </c>
      <c r="H651" s="8">
        <f>IFERROR(VLOOKUP(B651,球员对应球队!A:D,4,FALSE)-G651,"")</f>
        <v>0</v>
      </c>
      <c r="I651" s="13">
        <v>163</v>
      </c>
      <c r="J651" s="10" t="s">
        <v>1080</v>
      </c>
      <c r="K651" s="10" t="s">
        <v>348</v>
      </c>
      <c r="L651" s="10" t="s">
        <v>54</v>
      </c>
      <c r="M651" s="10" t="str">
        <f>VLOOKUP(L651,信息总览!C:E,3,FALSE)</f>
        <v>超级</v>
      </c>
      <c r="N651" s="8"/>
      <c r="O651" s="8"/>
      <c r="P651" s="18">
        <f t="shared" si="72"/>
        <v>4</v>
      </c>
      <c r="Q651" s="9">
        <f t="shared" si="73"/>
        <v>4</v>
      </c>
      <c r="R651" s="9">
        <f t="shared" si="74"/>
        <v>6</v>
      </c>
      <c r="S651" s="9">
        <f>IF(E651&gt;信息总览!$B$4,Q651,IF(I651&lt;140,Q651,(Q651+R651)/2))</f>
        <v>5</v>
      </c>
      <c r="T651" s="18">
        <f>IF(AND(J651="GK",W651&lt;&gt;""),0.1,IF(S651=1,0.1,IF((S651+V651)/2=1,0.1,IF(W651="8M",0.15,IF(W651="7M",0.13,IF(W651="伪名",0.11,IF(E651&gt;信息总览!$B$4,IF(INT((G651-95)/10)&gt;5,0.09,0.07),IF(INT((I651-95)/10)&gt;5,0.09,0.07))))))))</f>
        <v>0.09</v>
      </c>
      <c r="U651" s="9">
        <f t="shared" si="75"/>
        <v>0.45</v>
      </c>
      <c r="V651" s="9">
        <f t="shared" si="76"/>
        <v>5</v>
      </c>
      <c r="W651" s="9" t="str">
        <f>IF(V651&gt;=8,"8M",IF(V651&gt;=7,"7M",IF(E651&lt;=信息总览!$B$4,IF(I651&gt;164,"伪名",""),IF(AND(E651&gt;信息总览!$B$4,E651&lt;26,G651&gt;164),"伪名",""))))</f>
        <v/>
      </c>
      <c r="X651" s="19">
        <f t="shared" si="77"/>
        <v>21</v>
      </c>
    </row>
    <row r="652" hidden="1" spans="1:24">
      <c r="A652" s="9" t="str">
        <f t="shared" si="71"/>
        <v/>
      </c>
      <c r="B652" s="20">
        <v>28049740</v>
      </c>
      <c r="C652" s="8" t="s">
        <v>1081</v>
      </c>
      <c r="E652" s="8">
        <v>32</v>
      </c>
      <c r="F652" s="8">
        <v>148</v>
      </c>
      <c r="G652" s="8">
        <v>148</v>
      </c>
      <c r="I652" s="8">
        <v>158</v>
      </c>
      <c r="J652" s="10" t="s">
        <v>377</v>
      </c>
      <c r="K652" s="10" t="s">
        <v>259</v>
      </c>
      <c r="L652" s="10" t="s">
        <v>54</v>
      </c>
      <c r="M652" s="10" t="str">
        <f>VLOOKUP(L652,信息总览!C:E,3,FALSE)</f>
        <v>超级</v>
      </c>
      <c r="N652" s="8"/>
      <c r="O652" s="8"/>
      <c r="P652" s="18">
        <f t="shared" si="72"/>
        <v>5</v>
      </c>
      <c r="Q652" s="9">
        <f t="shared" si="73"/>
        <v>5</v>
      </c>
      <c r="R652" s="9">
        <f t="shared" si="74"/>
        <v>6</v>
      </c>
      <c r="S652" s="9">
        <f>IF(E652&gt;信息总览!$B$4,Q652,IF(I652&lt;140,Q652,(Q652+R652)/2))</f>
        <v>5</v>
      </c>
      <c r="T652" s="18">
        <f>IF(AND(J652="GK",W652&lt;&gt;""),0.1,IF(S652=1,0.1,IF((S652+V652)/2=1,0.1,IF(W652="8M",0.15,IF(W652="7M",0.13,IF(W652="伪名",0.11,IF(E652&gt;信息总览!$B$4,IF(INT((G652-95)/10)&gt;5,0.09,0.07),IF(INT((I652-95)/10)&gt;5,0.09,0.07))))))))</f>
        <v>0.07</v>
      </c>
      <c r="U652" s="9">
        <f t="shared" si="75"/>
        <v>0.35</v>
      </c>
      <c r="V652" s="9">
        <f t="shared" si="76"/>
        <v>5</v>
      </c>
      <c r="W652" s="9" t="str">
        <f>IF(V652&gt;=8,"8M",IF(V652&gt;=7,"7M",IF(E652&lt;=信息总览!$B$4,IF(I652&gt;164,"伪名",""),IF(AND(E652&gt;信息总览!$B$4,E652&lt;26,G652&gt;164),"伪名",""))))</f>
        <v/>
      </c>
      <c r="X652" s="19">
        <f t="shared" si="77"/>
        <v>0</v>
      </c>
    </row>
    <row r="653" hidden="1" spans="1:24">
      <c r="A653" s="9" t="str">
        <f t="shared" si="71"/>
        <v/>
      </c>
      <c r="B653" s="8">
        <v>43270682</v>
      </c>
      <c r="C653" s="8" t="s">
        <v>1082</v>
      </c>
      <c r="E653" s="8">
        <v>26</v>
      </c>
      <c r="F653" s="8">
        <v>155</v>
      </c>
      <c r="G653" s="8">
        <v>155</v>
      </c>
      <c r="H653" s="8">
        <f>IFERROR(VLOOKUP(B653,球员对应球队!A:D,4,FALSE)-G653,"")</f>
        <v>0</v>
      </c>
      <c r="I653" s="8">
        <v>162</v>
      </c>
      <c r="J653" s="10" t="s">
        <v>216</v>
      </c>
      <c r="K653" s="10" t="s">
        <v>182</v>
      </c>
      <c r="L653" s="10" t="s">
        <v>72</v>
      </c>
      <c r="M653" s="10" t="str">
        <f>VLOOKUP(L653,信息总览!C:E,3,FALSE)</f>
        <v>超级</v>
      </c>
      <c r="P653" s="18">
        <f t="shared" si="72"/>
        <v>6</v>
      </c>
      <c r="Q653" s="9">
        <f t="shared" si="73"/>
        <v>6</v>
      </c>
      <c r="R653" s="9">
        <f t="shared" si="74"/>
        <v>6</v>
      </c>
      <c r="S653" s="9">
        <f>IF(E653&gt;信息总览!$B$4,Q653,IF(I653&lt;140,Q653,(Q653+R653)/2))</f>
        <v>6</v>
      </c>
      <c r="T653" s="18">
        <f>IF(AND(J653="GK",W653&lt;&gt;""),0.1,IF(S653=1,0.1,IF((S653+V653)/2=1,0.1,IF(W653="8M",0.15,IF(W653="7M",0.13,IF(W653="伪名",0.11,IF(E653&gt;信息总览!$B$4,IF(INT((G653-95)/10)&gt;5,0.09,0.07),IF(INT((I653-95)/10)&gt;5,0.09,0.07))))))))</f>
        <v>0.09</v>
      </c>
      <c r="U653" s="9">
        <f t="shared" si="75"/>
        <v>0.54</v>
      </c>
      <c r="V653" s="9">
        <f t="shared" si="76"/>
        <v>6</v>
      </c>
      <c r="W653" s="9" t="str">
        <f>IF(V653&gt;=8,"8M",IF(V653&gt;=7,"7M",IF(E653&lt;=信息总览!$B$4,IF(I653&gt;164,"伪名",""),IF(AND(E653&gt;信息总览!$B$4,E653&lt;26,G653&gt;164),"伪名",""))))</f>
        <v/>
      </c>
      <c r="X653" s="19">
        <f t="shared" si="77"/>
        <v>0</v>
      </c>
    </row>
    <row r="654" hidden="1" spans="1:24">
      <c r="A654" s="9" t="str">
        <f t="shared" si="71"/>
        <v/>
      </c>
      <c r="B654" s="8">
        <v>2000207199</v>
      </c>
      <c r="C654" s="12" t="s">
        <v>1083</v>
      </c>
      <c r="D654" s="12"/>
      <c r="E654" s="8">
        <v>19</v>
      </c>
      <c r="F654" s="8">
        <v>120</v>
      </c>
      <c r="G654" s="8">
        <v>132</v>
      </c>
      <c r="H654" s="8">
        <f>IFERROR(VLOOKUP(B654,球员对应球队!A:D,4,FALSE)-G654,"")</f>
        <v>0</v>
      </c>
      <c r="I654" s="8">
        <v>160</v>
      </c>
      <c r="J654" s="10" t="s">
        <v>203</v>
      </c>
      <c r="K654" s="10" t="s">
        <v>226</v>
      </c>
      <c r="L654" s="10" t="s">
        <v>72</v>
      </c>
      <c r="M654" s="10" t="str">
        <f>VLOOKUP(L654,信息总览!C:E,3,FALSE)</f>
        <v>超级</v>
      </c>
      <c r="P654" s="18">
        <f t="shared" si="72"/>
        <v>2</v>
      </c>
      <c r="Q654" s="9">
        <f t="shared" si="73"/>
        <v>3</v>
      </c>
      <c r="R654" s="9">
        <f t="shared" si="74"/>
        <v>6</v>
      </c>
      <c r="S654" s="9">
        <f>IF(E654&gt;信息总览!$B$4,Q654,IF(I654&lt;140,Q654,(Q654+R654)/2))</f>
        <v>4.5</v>
      </c>
      <c r="T654" s="18">
        <f>IF(AND(J654="GK",W654&lt;&gt;""),0.1,IF(S654=1,0.1,IF((S654+V654)/2=1,0.1,IF(W654="8M",0.15,IF(W654="7M",0.13,IF(W654="伪名",0.11,IF(E654&gt;信息总览!$B$4,IF(INT((G654-95)/10)&gt;5,0.09,0.07),IF(INT((I654-95)/10)&gt;5,0.09,0.07))))))))</f>
        <v>0.09</v>
      </c>
      <c r="U654" s="9">
        <f t="shared" si="75"/>
        <v>0.405</v>
      </c>
      <c r="V654" s="9">
        <f t="shared" si="76"/>
        <v>4</v>
      </c>
      <c r="W654" s="9" t="str">
        <f>IF(V654&gt;=8,"8M",IF(V654&gt;=7,"7M",IF(E654&lt;=信息总览!$B$4,IF(I654&gt;164,"伪名",""),IF(AND(E654&gt;信息总览!$B$4,E654&lt;26,G654&gt;164),"伪名",""))))</f>
        <v/>
      </c>
      <c r="X654" s="19">
        <f t="shared" si="77"/>
        <v>28</v>
      </c>
    </row>
    <row r="655" hidden="1" spans="1:24">
      <c r="A655" s="9" t="str">
        <f t="shared" si="71"/>
        <v/>
      </c>
      <c r="B655" s="12">
        <v>43295108</v>
      </c>
      <c r="C655" s="12" t="s">
        <v>1084</v>
      </c>
      <c r="D655" s="12"/>
      <c r="E655" s="8">
        <v>25</v>
      </c>
      <c r="F655" s="8">
        <v>114</v>
      </c>
      <c r="G655" s="8">
        <v>114</v>
      </c>
      <c r="H655" s="8">
        <f>IFERROR(VLOOKUP(B655,球员对应球队!A:D,4,FALSE)-G655,"")</f>
        <v>0</v>
      </c>
      <c r="I655" s="8">
        <v>145</v>
      </c>
      <c r="J655" s="10" t="s">
        <v>181</v>
      </c>
      <c r="K655" s="10" t="s">
        <v>236</v>
      </c>
      <c r="L655" s="10" t="s">
        <v>72</v>
      </c>
      <c r="M655" s="10" t="str">
        <f>VLOOKUP(L655,信息总览!C:E,3,FALSE)</f>
        <v>超级</v>
      </c>
      <c r="N655" s="8"/>
      <c r="O655" s="8"/>
      <c r="P655" s="18">
        <f t="shared" si="72"/>
        <v>1</v>
      </c>
      <c r="Q655" s="9">
        <f t="shared" si="73"/>
        <v>1</v>
      </c>
      <c r="R655" s="9">
        <f t="shared" si="74"/>
        <v>5</v>
      </c>
      <c r="S655" s="9">
        <f>IF(E655&gt;信息总览!$B$4,Q655,IF(I655&lt;140,Q655,(Q655+R655)/2))</f>
        <v>1</v>
      </c>
      <c r="T655" s="18">
        <f>IF(AND(J655="GK",W655&lt;&gt;""),0.1,IF(S655=1,0.1,IF((S655+V655)/2=1,0.1,IF(W655="8M",0.15,IF(W655="7M",0.13,IF(W655="伪名",0.11,IF(E655&gt;信息总览!$B$4,IF(INT((G655-95)/10)&gt;5,0.09,0.07),IF(INT((I655-95)/10)&gt;5,0.09,0.07))))))))</f>
        <v>0.1</v>
      </c>
      <c r="U655" s="9">
        <f t="shared" si="75"/>
        <v>0.1</v>
      </c>
      <c r="V655" s="9">
        <f t="shared" si="76"/>
        <v>3</v>
      </c>
      <c r="W655" s="9" t="str">
        <f>IF(V655&gt;=8,"8M",IF(V655&gt;=7,"7M",IF(E655&lt;=信息总览!$B$4,IF(I655&gt;164,"伪名",""),IF(AND(E655&gt;信息总览!$B$4,E655&lt;26,G655&gt;164),"伪名",""))))</f>
        <v/>
      </c>
      <c r="X655" s="19">
        <f t="shared" si="77"/>
        <v>0</v>
      </c>
    </row>
    <row r="656" hidden="1" spans="1:24">
      <c r="A656" s="9" t="str">
        <f t="shared" si="71"/>
        <v/>
      </c>
      <c r="B656" s="8">
        <v>11023165</v>
      </c>
      <c r="C656" s="12" t="s">
        <v>1085</v>
      </c>
      <c r="D656" s="12"/>
      <c r="E656" s="8">
        <v>31</v>
      </c>
      <c r="F656" s="8">
        <v>154</v>
      </c>
      <c r="G656" s="8">
        <v>154</v>
      </c>
      <c r="H656" s="8">
        <f>IFERROR(VLOOKUP(B656,球员对应球队!A:D,4,FALSE)-G656,"")</f>
        <v>0</v>
      </c>
      <c r="I656" s="8">
        <v>155</v>
      </c>
      <c r="J656" s="10" t="s">
        <v>216</v>
      </c>
      <c r="K656" s="10" t="s">
        <v>903</v>
      </c>
      <c r="L656" s="10" t="s">
        <v>72</v>
      </c>
      <c r="M656" s="10" t="str">
        <f>VLOOKUP(L656,信息总览!C:E,3,FALSE)</f>
        <v>超级</v>
      </c>
      <c r="N656" s="8"/>
      <c r="O656" s="8"/>
      <c r="P656" s="18">
        <f t="shared" si="72"/>
        <v>5</v>
      </c>
      <c r="Q656" s="9">
        <f t="shared" si="73"/>
        <v>5</v>
      </c>
      <c r="R656" s="9">
        <f t="shared" si="74"/>
        <v>6</v>
      </c>
      <c r="S656" s="9">
        <f>IF(E656&gt;信息总览!$B$4,Q656,IF(I656&lt;140,Q656,(Q656+R656)/2))</f>
        <v>5</v>
      </c>
      <c r="T656" s="18">
        <f>IF(AND(J656="GK",W656&lt;&gt;""),0.1,IF(S656=1,0.1,IF((S656+V656)/2=1,0.1,IF(W656="8M",0.15,IF(W656="7M",0.13,IF(W656="伪名",0.11,IF(E656&gt;信息总览!$B$4,IF(INT((G656-95)/10)&gt;5,0.09,0.07),IF(INT((I656-95)/10)&gt;5,0.09,0.07))))))))</f>
        <v>0.07</v>
      </c>
      <c r="U656" s="9">
        <f t="shared" si="75"/>
        <v>0.35</v>
      </c>
      <c r="V656" s="9">
        <f t="shared" si="76"/>
        <v>5</v>
      </c>
      <c r="W656" s="9" t="str">
        <f>IF(V656&gt;=8,"8M",IF(V656&gt;=7,"7M",IF(E656&lt;=信息总览!$B$4,IF(I656&gt;164,"伪名",""),IF(AND(E656&gt;信息总览!$B$4,E656&lt;26,G656&gt;164),"伪名",""))))</f>
        <v/>
      </c>
      <c r="X656" s="19">
        <f t="shared" si="77"/>
        <v>0</v>
      </c>
    </row>
    <row r="657" hidden="1" spans="1:24">
      <c r="A657" s="9" t="str">
        <f t="shared" si="71"/>
        <v/>
      </c>
      <c r="B657" s="8">
        <v>48030711</v>
      </c>
      <c r="C657" s="12" t="s">
        <v>1086</v>
      </c>
      <c r="D657" s="12"/>
      <c r="E657" s="8">
        <v>29</v>
      </c>
      <c r="F657" s="8">
        <v>159</v>
      </c>
      <c r="G657" s="8">
        <v>159</v>
      </c>
      <c r="H657" s="8">
        <f>IFERROR(VLOOKUP(B657,球员对应球队!A:D,4,FALSE)-G657,"")</f>
        <v>0</v>
      </c>
      <c r="I657" s="8">
        <v>161</v>
      </c>
      <c r="J657" s="10" t="s">
        <v>206</v>
      </c>
      <c r="K657" s="10" t="s">
        <v>417</v>
      </c>
      <c r="L657" s="10" t="s">
        <v>72</v>
      </c>
      <c r="M657" s="10" t="str">
        <f>VLOOKUP(L657,信息总览!C:E,3,FALSE)</f>
        <v>超级</v>
      </c>
      <c r="N657" s="8"/>
      <c r="O657" s="8"/>
      <c r="P657" s="18">
        <f t="shared" si="72"/>
        <v>6</v>
      </c>
      <c r="Q657" s="9">
        <f t="shared" si="73"/>
        <v>6</v>
      </c>
      <c r="R657" s="9">
        <f t="shared" si="74"/>
        <v>6</v>
      </c>
      <c r="S657" s="9">
        <f>IF(E657&gt;信息总览!$B$4,Q657,IF(I657&lt;140,Q657,(Q657+R657)/2))</f>
        <v>6</v>
      </c>
      <c r="T657" s="18">
        <f>IF(AND(J657="GK",W657&lt;&gt;""),0.1,IF(S657=1,0.1,IF((S657+V657)/2=1,0.1,IF(W657="8M",0.15,IF(W657="7M",0.13,IF(W657="伪名",0.11,IF(E657&gt;信息总览!$B$4,IF(INT((G657-95)/10)&gt;5,0.09,0.07),IF(INT((I657-95)/10)&gt;5,0.09,0.07))))))))</f>
        <v>0.09</v>
      </c>
      <c r="U657" s="9">
        <f t="shared" si="75"/>
        <v>0.54</v>
      </c>
      <c r="V657" s="9">
        <f t="shared" si="76"/>
        <v>6</v>
      </c>
      <c r="W657" s="9" t="str">
        <f>IF(V657&gt;=8,"8M",IF(V657&gt;=7,"7M",IF(E657&lt;=信息总览!$B$4,IF(I657&gt;164,"伪名",""),IF(AND(E657&gt;信息总览!$B$4,E657&lt;26,G657&gt;164),"伪名",""))))</f>
        <v/>
      </c>
      <c r="X657" s="19">
        <f t="shared" si="77"/>
        <v>0</v>
      </c>
    </row>
    <row r="658" hidden="1" spans="1:24">
      <c r="A658" s="9" t="str">
        <f t="shared" si="71"/>
        <v/>
      </c>
      <c r="B658" s="8">
        <v>19260918</v>
      </c>
      <c r="C658" s="12" t="s">
        <v>1087</v>
      </c>
      <c r="D658" s="12"/>
      <c r="E658" s="8">
        <v>28</v>
      </c>
      <c r="F658" s="8">
        <v>150</v>
      </c>
      <c r="G658" s="8">
        <v>150</v>
      </c>
      <c r="H658" s="8">
        <f>IFERROR(VLOOKUP(B658,球员对应球队!A:D,4,FALSE)-G658,"")</f>
        <v>0</v>
      </c>
      <c r="I658" s="8">
        <v>156</v>
      </c>
      <c r="J658" s="10" t="s">
        <v>286</v>
      </c>
      <c r="K658" s="10" t="s">
        <v>226</v>
      </c>
      <c r="L658" s="10" t="s">
        <v>72</v>
      </c>
      <c r="M658" s="10" t="str">
        <f>VLOOKUP(L658,信息总览!C:E,3,FALSE)</f>
        <v>超级</v>
      </c>
      <c r="P658" s="18">
        <f t="shared" si="72"/>
        <v>5</v>
      </c>
      <c r="Q658" s="9">
        <f t="shared" si="73"/>
        <v>5</v>
      </c>
      <c r="R658" s="9">
        <f t="shared" si="74"/>
        <v>6</v>
      </c>
      <c r="S658" s="9">
        <f>IF(E658&gt;信息总览!$B$4,Q658,IF(I658&lt;140,Q658,(Q658+R658)/2))</f>
        <v>5</v>
      </c>
      <c r="T658" s="18">
        <f>IF(AND(J658="GK",W658&lt;&gt;""),0.1,IF(S658=1,0.1,IF((S658+V658)/2=1,0.1,IF(W658="8M",0.15,IF(W658="7M",0.13,IF(W658="伪名",0.11,IF(E658&gt;信息总览!$B$4,IF(INT((G658-95)/10)&gt;5,0.09,0.07),IF(INT((I658-95)/10)&gt;5,0.09,0.07))))))))</f>
        <v>0.07</v>
      </c>
      <c r="U658" s="9">
        <f t="shared" si="75"/>
        <v>0.35</v>
      </c>
      <c r="V658" s="9">
        <f t="shared" si="76"/>
        <v>5</v>
      </c>
      <c r="W658" s="9" t="str">
        <f>IF(V658&gt;=8,"8M",IF(V658&gt;=7,"7M",IF(E658&lt;=信息总览!$B$4,IF(I658&gt;164,"伪名",""),IF(AND(E658&gt;信息总览!$B$4,E658&lt;26,G658&gt;164),"伪名",""))))</f>
        <v/>
      </c>
      <c r="X658" s="19">
        <f t="shared" si="77"/>
        <v>0</v>
      </c>
    </row>
    <row r="659" hidden="1" spans="1:24">
      <c r="A659" s="9" t="str">
        <f t="shared" si="71"/>
        <v/>
      </c>
      <c r="B659" s="8">
        <v>43075156</v>
      </c>
      <c r="C659" s="12" t="s">
        <v>1088</v>
      </c>
      <c r="D659" s="12"/>
      <c r="E659" s="8">
        <v>31</v>
      </c>
      <c r="F659" s="8">
        <v>154</v>
      </c>
      <c r="G659" s="8">
        <v>154</v>
      </c>
      <c r="H659" s="8">
        <f>IFERROR(VLOOKUP(B659,球员对应球队!A:D,4,FALSE)-G659,"")</f>
        <v>0</v>
      </c>
      <c r="I659" s="8">
        <v>158</v>
      </c>
      <c r="J659" s="10" t="s">
        <v>252</v>
      </c>
      <c r="K659" s="10" t="s">
        <v>182</v>
      </c>
      <c r="L659" s="10" t="s">
        <v>72</v>
      </c>
      <c r="M659" s="10" t="str">
        <f>VLOOKUP(L659,信息总览!C:E,3,FALSE)</f>
        <v>超级</v>
      </c>
      <c r="N659" s="8"/>
      <c r="O659" s="8"/>
      <c r="P659" s="18">
        <f t="shared" si="72"/>
        <v>5</v>
      </c>
      <c r="Q659" s="9">
        <f t="shared" si="73"/>
        <v>5</v>
      </c>
      <c r="R659" s="9">
        <f t="shared" si="74"/>
        <v>6</v>
      </c>
      <c r="S659" s="9">
        <f>IF(E659&gt;信息总览!$B$4,Q659,IF(I659&lt;140,Q659,(Q659+R659)/2))</f>
        <v>5</v>
      </c>
      <c r="T659" s="18">
        <f>IF(AND(J659="GK",W659&lt;&gt;""),0.1,IF(S659=1,0.1,IF((S659+V659)/2=1,0.1,IF(W659="8M",0.15,IF(W659="7M",0.13,IF(W659="伪名",0.11,IF(E659&gt;信息总览!$B$4,IF(INT((G659-95)/10)&gt;5,0.09,0.07),IF(INT((I659-95)/10)&gt;5,0.09,0.07))))))))</f>
        <v>0.07</v>
      </c>
      <c r="U659" s="9">
        <f t="shared" si="75"/>
        <v>0.35</v>
      </c>
      <c r="V659" s="9">
        <f t="shared" si="76"/>
        <v>5</v>
      </c>
      <c r="W659" s="9" t="str">
        <f>IF(V659&gt;=8,"8M",IF(V659&gt;=7,"7M",IF(E659&lt;=信息总览!$B$4,IF(I659&gt;164,"伪名",""),IF(AND(E659&gt;信息总览!$B$4,E659&lt;26,G659&gt;164),"伪名",""))))</f>
        <v/>
      </c>
      <c r="X659" s="19">
        <f t="shared" si="77"/>
        <v>0</v>
      </c>
    </row>
    <row r="660" hidden="1" spans="1:24">
      <c r="A660" s="9" t="str">
        <f t="shared" si="71"/>
        <v/>
      </c>
      <c r="B660" s="8">
        <v>2000033033</v>
      </c>
      <c r="C660" s="12" t="s">
        <v>1089</v>
      </c>
      <c r="D660" s="12"/>
      <c r="E660" s="8">
        <v>21</v>
      </c>
      <c r="F660" s="8">
        <v>114</v>
      </c>
      <c r="G660" s="8">
        <v>124</v>
      </c>
      <c r="H660" s="8">
        <f>IFERROR(VLOOKUP(B660,球员对应球队!A:D,4,FALSE)-G660,"")</f>
        <v>0</v>
      </c>
      <c r="I660" s="8">
        <v>145</v>
      </c>
      <c r="J660" s="10" t="s">
        <v>216</v>
      </c>
      <c r="K660" s="10" t="s">
        <v>423</v>
      </c>
      <c r="L660" s="10" t="s">
        <v>72</v>
      </c>
      <c r="M660" s="10" t="str">
        <f>VLOOKUP(L660,信息总览!C:E,3,FALSE)</f>
        <v>超级</v>
      </c>
      <c r="P660" s="18">
        <f t="shared" si="72"/>
        <v>1</v>
      </c>
      <c r="Q660" s="9">
        <f t="shared" si="73"/>
        <v>2</v>
      </c>
      <c r="R660" s="9">
        <f t="shared" si="74"/>
        <v>5</v>
      </c>
      <c r="S660" s="9">
        <f>IF(E660&gt;信息总览!$B$4,Q660,IF(I660&lt;140,Q660,(Q660+R660)/2))</f>
        <v>3.5</v>
      </c>
      <c r="T660" s="18">
        <f>IF(AND(J660="GK",W660&lt;&gt;""),0.1,IF(S660=1,0.1,IF((S660+V660)/2=1,0.1,IF(W660="8M",0.15,IF(W660="7M",0.13,IF(W660="伪名",0.11,IF(E660&gt;信息总览!$B$4,IF(INT((G660-95)/10)&gt;5,0.09,0.07),IF(INT((I660-95)/10)&gt;5,0.09,0.07))))))))</f>
        <v>0.07</v>
      </c>
      <c r="U660" s="9">
        <f t="shared" si="75"/>
        <v>0.245</v>
      </c>
      <c r="V660" s="9">
        <f t="shared" si="76"/>
        <v>3</v>
      </c>
      <c r="W660" s="9" t="str">
        <f>IF(V660&gt;=8,"8M",IF(V660&gt;=7,"7M",IF(E660&lt;=信息总览!$B$4,IF(I660&gt;164,"伪名",""),IF(AND(E660&gt;信息总览!$B$4,E660&lt;26,G660&gt;164),"伪名",""))))</f>
        <v/>
      </c>
      <c r="X660" s="19">
        <f t="shared" si="77"/>
        <v>21</v>
      </c>
    </row>
    <row r="661" hidden="1" spans="1:24">
      <c r="A661" s="9" t="str">
        <f t="shared" si="71"/>
        <v>7M</v>
      </c>
      <c r="B661" s="8">
        <v>18004457</v>
      </c>
      <c r="C661" s="12" t="s">
        <v>1090</v>
      </c>
      <c r="D661" s="12"/>
      <c r="E661" s="8">
        <v>34</v>
      </c>
      <c r="F661" s="8">
        <v>173</v>
      </c>
      <c r="G661" s="8">
        <v>173</v>
      </c>
      <c r="H661" s="8">
        <f>IFERROR(VLOOKUP(B661,球员对应球队!A:D,4,FALSE)-G661,"")</f>
        <v>0</v>
      </c>
      <c r="I661" s="8">
        <v>190</v>
      </c>
      <c r="J661" s="10" t="s">
        <v>178</v>
      </c>
      <c r="K661" s="10" t="s">
        <v>230</v>
      </c>
      <c r="L661" s="10" t="s">
        <v>72</v>
      </c>
      <c r="M661" s="10" t="str">
        <f>VLOOKUP(L661,信息总览!C:E,3,FALSE)</f>
        <v>超级</v>
      </c>
      <c r="P661" s="18">
        <f t="shared" si="72"/>
        <v>7</v>
      </c>
      <c r="Q661" s="9">
        <f t="shared" si="73"/>
        <v>7</v>
      </c>
      <c r="R661" s="9">
        <f t="shared" si="74"/>
        <v>9</v>
      </c>
      <c r="S661" s="9">
        <f>IF(E661&gt;信息总览!$B$4,Q661,IF(I661&lt;140,Q661,(Q661+R661)/2))</f>
        <v>7</v>
      </c>
      <c r="T661" s="18">
        <f>IF(AND(J661="GK",W661&lt;&gt;""),0.1,IF(S661=1,0.1,IF((S661+V661)/2=1,0.1,IF(W661="8M",0.15,IF(W661="7M",0.13,IF(W661="伪名",0.11,IF(E661&gt;信息总览!$B$4,IF(INT((G661-95)/10)&gt;5,0.09,0.07),IF(INT((I661-95)/10)&gt;5,0.09,0.07))))))))</f>
        <v>0.13</v>
      </c>
      <c r="U661" s="9">
        <f t="shared" si="75"/>
        <v>0.91</v>
      </c>
      <c r="V661" s="9">
        <f t="shared" si="76"/>
        <v>7</v>
      </c>
      <c r="W661" s="9" t="str">
        <f>IF(V661&gt;=8,"8M",IF(V661&gt;=7,"7M",IF(E661&lt;=信息总览!$B$4,IF(I661&gt;164,"伪名",""),IF(AND(E661&gt;信息总览!$B$4,E661&lt;26,G661&gt;164),"伪名",""))))</f>
        <v>7M</v>
      </c>
      <c r="X661" s="19">
        <f t="shared" si="77"/>
        <v>0</v>
      </c>
    </row>
    <row r="662" hidden="1" spans="1:24">
      <c r="A662" s="9" t="str">
        <f t="shared" si="71"/>
        <v/>
      </c>
      <c r="B662" s="8">
        <v>43036586</v>
      </c>
      <c r="C662" s="12" t="s">
        <v>1091</v>
      </c>
      <c r="D662" s="12"/>
      <c r="E662" s="8">
        <v>32</v>
      </c>
      <c r="F662" s="8">
        <v>146</v>
      </c>
      <c r="G662" s="8">
        <v>146</v>
      </c>
      <c r="H662" s="8">
        <f>IFERROR(VLOOKUP(B662,球员对应球队!A:D,4,FALSE)-G662,"")</f>
        <v>0</v>
      </c>
      <c r="I662" s="8">
        <v>153</v>
      </c>
      <c r="J662" s="10" t="s">
        <v>863</v>
      </c>
      <c r="K662" s="10" t="s">
        <v>182</v>
      </c>
      <c r="L662" s="10" t="s">
        <v>72</v>
      </c>
      <c r="M662" s="10" t="str">
        <f>VLOOKUP(L662,信息总览!C:E,3,FALSE)</f>
        <v>超级</v>
      </c>
      <c r="P662" s="18">
        <f t="shared" si="72"/>
        <v>5</v>
      </c>
      <c r="Q662" s="9">
        <f t="shared" si="73"/>
        <v>5</v>
      </c>
      <c r="R662" s="9">
        <f t="shared" si="74"/>
        <v>5</v>
      </c>
      <c r="S662" s="9">
        <f>IF(E662&gt;信息总览!$B$4,Q662,IF(I662&lt;140,Q662,(Q662+R662)/2))</f>
        <v>5</v>
      </c>
      <c r="T662" s="18">
        <f>IF(AND(J662="GK",W662&lt;&gt;""),0.1,IF(S662=1,0.1,IF((S662+V662)/2=1,0.1,IF(W662="8M",0.15,IF(W662="7M",0.13,IF(W662="伪名",0.11,IF(E662&gt;信息总览!$B$4,IF(INT((G662-95)/10)&gt;5,0.09,0.07),IF(INT((I662-95)/10)&gt;5,0.09,0.07))))))))</f>
        <v>0.07</v>
      </c>
      <c r="U662" s="9">
        <f t="shared" si="75"/>
        <v>0.35</v>
      </c>
      <c r="V662" s="9">
        <f t="shared" si="76"/>
        <v>5</v>
      </c>
      <c r="W662" s="9" t="str">
        <f>IF(V662&gt;=8,"8M",IF(V662&gt;=7,"7M",IF(E662&lt;=信息总览!$B$4,IF(I662&gt;164,"伪名",""),IF(AND(E662&gt;信息总览!$B$4,E662&lt;26,G662&gt;164),"伪名",""))))</f>
        <v/>
      </c>
      <c r="X662" s="19">
        <f t="shared" si="77"/>
        <v>0</v>
      </c>
    </row>
    <row r="663" hidden="1" spans="1:24">
      <c r="A663" s="9" t="str">
        <f t="shared" si="71"/>
        <v/>
      </c>
      <c r="B663" s="8">
        <v>91187679</v>
      </c>
      <c r="C663" s="12" t="s">
        <v>1092</v>
      </c>
      <c r="D663" s="12"/>
      <c r="E663" s="8">
        <v>23</v>
      </c>
      <c r="F663" s="8">
        <v>152</v>
      </c>
      <c r="G663" s="15">
        <v>162</v>
      </c>
      <c r="H663" s="8">
        <f>IFERROR(VLOOKUP(B663,球员对应球队!A:D,4,FALSE)-G663,"")</f>
        <v>0</v>
      </c>
      <c r="I663" s="8">
        <v>162</v>
      </c>
      <c r="J663" s="10" t="s">
        <v>209</v>
      </c>
      <c r="K663" s="10" t="s">
        <v>380</v>
      </c>
      <c r="L663" s="10" t="s">
        <v>72</v>
      </c>
      <c r="M663" s="10" t="str">
        <f>VLOOKUP(L663,信息总览!C:E,3,FALSE)</f>
        <v>超级</v>
      </c>
      <c r="N663" s="8"/>
      <c r="O663" s="8"/>
      <c r="P663" s="18">
        <f t="shared" si="72"/>
        <v>5</v>
      </c>
      <c r="Q663" s="9">
        <f t="shared" si="73"/>
        <v>6</v>
      </c>
      <c r="R663" s="9">
        <f t="shared" si="74"/>
        <v>6</v>
      </c>
      <c r="S663" s="9">
        <f>IF(E663&gt;信息总览!$B$4,Q663,IF(I663&lt;140,Q663,(Q663+R663)/2))</f>
        <v>6</v>
      </c>
      <c r="T663" s="18">
        <f>IF(AND(J663="GK",W663&lt;&gt;""),0.1,IF(S663=1,0.1,IF((S663+V663)/2=1,0.1,IF(W663="8M",0.15,IF(W663="7M",0.13,IF(W663="伪名",0.11,IF(E663&gt;信息总览!$B$4,IF(INT((G663-95)/10)&gt;5,0.09,0.07),IF(INT((I663-95)/10)&gt;5,0.09,0.07))))))))</f>
        <v>0.09</v>
      </c>
      <c r="U663" s="9">
        <f t="shared" si="75"/>
        <v>0.54</v>
      </c>
      <c r="V663" s="9">
        <f t="shared" si="76"/>
        <v>5.5</v>
      </c>
      <c r="W663" s="9" t="str">
        <f>IF(V663&gt;=8,"8M",IF(V663&gt;=7,"7M",IF(E663&lt;=信息总览!$B$4,IF(I663&gt;164,"伪名",""),IF(AND(E663&gt;信息总览!$B$4,E663&lt;26,G663&gt;164),"伪名",""))))</f>
        <v/>
      </c>
      <c r="X663" s="19">
        <f t="shared" si="77"/>
        <v>0</v>
      </c>
    </row>
    <row r="664" hidden="1" spans="1:24">
      <c r="A664" s="9" t="str">
        <f t="shared" si="71"/>
        <v>伪名</v>
      </c>
      <c r="B664" s="8">
        <v>2000171727</v>
      </c>
      <c r="C664" s="12" t="s">
        <v>1093</v>
      </c>
      <c r="D664" s="12"/>
      <c r="E664" s="8">
        <v>19</v>
      </c>
      <c r="F664" s="8">
        <v>126</v>
      </c>
      <c r="G664" s="15">
        <v>144</v>
      </c>
      <c r="H664" s="8">
        <f>IFERROR(VLOOKUP(B664,球员对应球队!A:D,4,FALSE)-G664,"")</f>
        <v>0</v>
      </c>
      <c r="I664" s="8">
        <v>170</v>
      </c>
      <c r="J664" s="10" t="s">
        <v>193</v>
      </c>
      <c r="K664" s="10" t="s">
        <v>226</v>
      </c>
      <c r="L664" s="10" t="s">
        <v>72</v>
      </c>
      <c r="M664" s="10" t="str">
        <f>VLOOKUP(L664,信息总览!C:E,3,FALSE)</f>
        <v>超级</v>
      </c>
      <c r="N664" s="8"/>
      <c r="O664" s="8"/>
      <c r="P664" s="18">
        <f t="shared" si="72"/>
        <v>3</v>
      </c>
      <c r="Q664" s="9">
        <f t="shared" si="73"/>
        <v>4</v>
      </c>
      <c r="R664" s="9">
        <f t="shared" si="74"/>
        <v>7</v>
      </c>
      <c r="S664" s="9">
        <f>IF(E664&gt;信息总览!$B$4,Q664,IF(I664&lt;140,Q664,(Q664+R664)/2))</f>
        <v>5.5</v>
      </c>
      <c r="T664" s="18">
        <f>IF(AND(J664="GK",W664&lt;&gt;""),0.1,IF(S664=1,0.1,IF((S664+V664)/2=1,0.1,IF(W664="8M",0.15,IF(W664="7M",0.13,IF(W664="伪名",0.11,IF(E664&gt;信息总览!$B$4,IF(INT((G664-95)/10)&gt;5,0.09,0.07),IF(INT((I664-95)/10)&gt;5,0.09,0.07))))))))</f>
        <v>0.11</v>
      </c>
      <c r="U664" s="9">
        <f t="shared" si="75"/>
        <v>0.605</v>
      </c>
      <c r="V664" s="9">
        <f t="shared" si="76"/>
        <v>5</v>
      </c>
      <c r="W664" s="9" t="str">
        <f>IF(V664&gt;=8,"8M",IF(V664&gt;=7,"7M",IF(E664&lt;=信息总览!$B$4,IF(I664&gt;164,"伪名",""),IF(AND(E664&gt;信息总览!$B$4,E664&lt;26,G664&gt;164),"伪名",""))))</f>
        <v>伪名</v>
      </c>
      <c r="X664" s="19">
        <f t="shared" si="77"/>
        <v>26</v>
      </c>
    </row>
    <row r="665" hidden="1" spans="1:24">
      <c r="A665" s="9" t="str">
        <f t="shared" si="71"/>
        <v/>
      </c>
      <c r="B665" s="8">
        <v>19380090</v>
      </c>
      <c r="C665" s="12" t="s">
        <v>1094</v>
      </c>
      <c r="D665" s="12"/>
      <c r="E665" s="8">
        <v>23</v>
      </c>
      <c r="F665" s="8">
        <v>140</v>
      </c>
      <c r="G665" s="8">
        <v>145</v>
      </c>
      <c r="H665" s="8">
        <f>IFERROR(VLOOKUP(B665,球员对应球队!A:D,4,FALSE)-G665,"")</f>
        <v>0</v>
      </c>
      <c r="I665" s="8">
        <v>150</v>
      </c>
      <c r="J665" s="10" t="s">
        <v>189</v>
      </c>
      <c r="K665" s="10" t="s">
        <v>226</v>
      </c>
      <c r="L665" s="10" t="s">
        <v>72</v>
      </c>
      <c r="M665" s="10" t="str">
        <f>VLOOKUP(L665,信息总览!C:E,3,FALSE)</f>
        <v>超级</v>
      </c>
      <c r="N665" s="8"/>
      <c r="O665" s="8"/>
      <c r="P665" s="18">
        <f t="shared" si="72"/>
        <v>4</v>
      </c>
      <c r="Q665" s="9">
        <f t="shared" si="73"/>
        <v>5</v>
      </c>
      <c r="R665" s="9">
        <f t="shared" si="74"/>
        <v>5</v>
      </c>
      <c r="S665" s="9">
        <f>IF(E665&gt;信息总览!$B$4,Q665,IF(I665&lt;140,Q665,(Q665+R665)/2))</f>
        <v>5</v>
      </c>
      <c r="T665" s="18">
        <f>IF(AND(J665="GK",W665&lt;&gt;""),0.1,IF(S665=1,0.1,IF((S665+V665)/2=1,0.1,IF(W665="8M",0.15,IF(W665="7M",0.13,IF(W665="伪名",0.11,IF(E665&gt;信息总览!$B$4,IF(INT((G665-95)/10)&gt;5,0.09,0.07),IF(INT((I665-95)/10)&gt;5,0.09,0.07))))))))</f>
        <v>0.07</v>
      </c>
      <c r="U665" s="9">
        <f t="shared" si="75"/>
        <v>0.35</v>
      </c>
      <c r="V665" s="9">
        <f t="shared" si="76"/>
        <v>4.5</v>
      </c>
      <c r="W665" s="9" t="str">
        <f>IF(V665&gt;=8,"8M",IF(V665&gt;=7,"7M",IF(E665&lt;=信息总览!$B$4,IF(I665&gt;164,"伪名",""),IF(AND(E665&gt;信息总览!$B$4,E665&lt;26,G665&gt;164),"伪名",""))))</f>
        <v/>
      </c>
      <c r="X665" s="19">
        <f t="shared" si="77"/>
        <v>5</v>
      </c>
    </row>
    <row r="666" hidden="1" spans="1:24">
      <c r="A666" s="9" t="str">
        <f t="shared" si="71"/>
        <v/>
      </c>
      <c r="B666" s="8">
        <v>37063774</v>
      </c>
      <c r="C666" s="12" t="s">
        <v>1095</v>
      </c>
      <c r="D666" s="12"/>
      <c r="E666" s="8">
        <v>26</v>
      </c>
      <c r="F666" s="8">
        <v>149</v>
      </c>
      <c r="G666" s="8">
        <v>149</v>
      </c>
      <c r="H666" s="8">
        <f>IFERROR(VLOOKUP(B666,球员对应球队!A:D,4,FALSE)-G666,"")</f>
        <v>0</v>
      </c>
      <c r="I666" s="8">
        <v>152</v>
      </c>
      <c r="J666" s="10" t="s">
        <v>216</v>
      </c>
      <c r="K666" s="10" t="s">
        <v>210</v>
      </c>
      <c r="L666" s="10" t="s">
        <v>72</v>
      </c>
      <c r="M666" s="10" t="str">
        <f>VLOOKUP(L666,信息总览!C:E,3,FALSE)</f>
        <v>超级</v>
      </c>
      <c r="N666" s="8"/>
      <c r="O666" s="8"/>
      <c r="P666" s="18">
        <f t="shared" si="72"/>
        <v>5</v>
      </c>
      <c r="Q666" s="9">
        <f t="shared" si="73"/>
        <v>5</v>
      </c>
      <c r="R666" s="9">
        <f t="shared" si="74"/>
        <v>5</v>
      </c>
      <c r="S666" s="9">
        <f>IF(E666&gt;信息总览!$B$4,Q666,IF(I666&lt;140,Q666,(Q666+R666)/2))</f>
        <v>5</v>
      </c>
      <c r="T666" s="18">
        <f>IF(AND(J666="GK",W666&lt;&gt;""),0.1,IF(S666=1,0.1,IF((S666+V666)/2=1,0.1,IF(W666="8M",0.15,IF(W666="7M",0.13,IF(W666="伪名",0.11,IF(E666&gt;信息总览!$B$4,IF(INT((G666-95)/10)&gt;5,0.09,0.07),IF(INT((I666-95)/10)&gt;5,0.09,0.07))))))))</f>
        <v>0.07</v>
      </c>
      <c r="U666" s="9">
        <f t="shared" si="75"/>
        <v>0.35</v>
      </c>
      <c r="V666" s="9">
        <f t="shared" si="76"/>
        <v>5</v>
      </c>
      <c r="W666" s="9" t="str">
        <f>IF(V666&gt;=8,"8M",IF(V666&gt;=7,"7M",IF(E666&lt;=信息总览!$B$4,IF(I666&gt;164,"伪名",""),IF(AND(E666&gt;信息总览!$B$4,E666&lt;26,G666&gt;164),"伪名",""))))</f>
        <v/>
      </c>
      <c r="X666" s="19">
        <f t="shared" si="77"/>
        <v>0</v>
      </c>
    </row>
    <row r="667" hidden="1" spans="1:24">
      <c r="A667" s="9" t="str">
        <f t="shared" si="71"/>
        <v/>
      </c>
      <c r="B667" s="8">
        <v>29125343</v>
      </c>
      <c r="C667" s="12" t="s">
        <v>1096</v>
      </c>
      <c r="D667" s="12"/>
      <c r="E667" s="8">
        <v>28</v>
      </c>
      <c r="F667" s="8">
        <v>162</v>
      </c>
      <c r="G667" s="8">
        <v>162</v>
      </c>
      <c r="H667" s="8">
        <f>IFERROR(VLOOKUP(B667,球员对应球队!A:D,4,FALSE)-G667,"")</f>
        <v>0</v>
      </c>
      <c r="I667" s="8">
        <v>163</v>
      </c>
      <c r="J667" s="10" t="s">
        <v>267</v>
      </c>
      <c r="K667" s="10" t="s">
        <v>598</v>
      </c>
      <c r="L667" s="10" t="s">
        <v>72</v>
      </c>
      <c r="M667" s="10" t="str">
        <f>VLOOKUP(L667,信息总览!C:E,3,FALSE)</f>
        <v>超级</v>
      </c>
      <c r="N667" s="8"/>
      <c r="O667" s="8"/>
      <c r="P667" s="18">
        <f t="shared" si="72"/>
        <v>6</v>
      </c>
      <c r="Q667" s="9">
        <f t="shared" si="73"/>
        <v>6</v>
      </c>
      <c r="R667" s="9">
        <f t="shared" si="74"/>
        <v>6</v>
      </c>
      <c r="S667" s="9">
        <f>IF(E667&gt;信息总览!$B$4,Q667,IF(I667&lt;140,Q667,(Q667+R667)/2))</f>
        <v>6</v>
      </c>
      <c r="T667" s="18">
        <f>IF(AND(J667="GK",W667&lt;&gt;""),0.1,IF(S667=1,0.1,IF((S667+V667)/2=1,0.1,IF(W667="8M",0.15,IF(W667="7M",0.13,IF(W667="伪名",0.11,IF(E667&gt;信息总览!$B$4,IF(INT((G667-95)/10)&gt;5,0.09,0.07),IF(INT((I667-95)/10)&gt;5,0.09,0.07))))))))</f>
        <v>0.09</v>
      </c>
      <c r="U667" s="9">
        <f t="shared" si="75"/>
        <v>0.54</v>
      </c>
      <c r="V667" s="9">
        <f t="shared" si="76"/>
        <v>6</v>
      </c>
      <c r="W667" s="9" t="str">
        <f>IF(V667&gt;=8,"8M",IF(V667&gt;=7,"7M",IF(E667&lt;=信息总览!$B$4,IF(I667&gt;164,"伪名",""),IF(AND(E667&gt;信息总览!$B$4,E667&lt;26,G667&gt;164),"伪名",""))))</f>
        <v/>
      </c>
      <c r="X667" s="19">
        <f t="shared" si="77"/>
        <v>0</v>
      </c>
    </row>
    <row r="668" hidden="1" spans="1:24">
      <c r="A668" s="9" t="str">
        <f t="shared" si="71"/>
        <v/>
      </c>
      <c r="B668" s="8">
        <v>63012964</v>
      </c>
      <c r="C668" s="12" t="s">
        <v>1097</v>
      </c>
      <c r="D668" s="12"/>
      <c r="E668" s="8">
        <v>30</v>
      </c>
      <c r="F668" s="8">
        <v>157</v>
      </c>
      <c r="G668" s="8">
        <v>157</v>
      </c>
      <c r="H668" s="8">
        <f>IFERROR(VLOOKUP(B668,球员对应球队!A:D,4,FALSE)-G668,"")</f>
        <v>0</v>
      </c>
      <c r="I668" s="8">
        <v>158</v>
      </c>
      <c r="J668" s="10" t="s">
        <v>206</v>
      </c>
      <c r="K668" s="10" t="s">
        <v>653</v>
      </c>
      <c r="L668" s="10" t="s">
        <v>72</v>
      </c>
      <c r="M668" s="10" t="str">
        <f>VLOOKUP(L668,信息总览!C:E,3,FALSE)</f>
        <v>超级</v>
      </c>
      <c r="N668" s="8"/>
      <c r="O668" s="8"/>
      <c r="P668" s="18">
        <f t="shared" si="72"/>
        <v>6</v>
      </c>
      <c r="Q668" s="9">
        <f t="shared" si="73"/>
        <v>6</v>
      </c>
      <c r="R668" s="9">
        <f t="shared" si="74"/>
        <v>6</v>
      </c>
      <c r="S668" s="9">
        <f>IF(E668&gt;信息总览!$B$4,Q668,IF(I668&lt;140,Q668,(Q668+R668)/2))</f>
        <v>6</v>
      </c>
      <c r="T668" s="18">
        <f>IF(AND(J668="GK",W668&lt;&gt;""),0.1,IF(S668=1,0.1,IF((S668+V668)/2=1,0.1,IF(W668="8M",0.15,IF(W668="7M",0.13,IF(W668="伪名",0.11,IF(E668&gt;信息总览!$B$4,IF(INT((G668-95)/10)&gt;5,0.09,0.07),IF(INT((I668-95)/10)&gt;5,0.09,0.07))))))))</f>
        <v>0.09</v>
      </c>
      <c r="U668" s="9">
        <f t="shared" si="75"/>
        <v>0.54</v>
      </c>
      <c r="V668" s="9">
        <f t="shared" si="76"/>
        <v>6</v>
      </c>
      <c r="W668" s="9" t="str">
        <f>IF(V668&gt;=8,"8M",IF(V668&gt;=7,"7M",IF(E668&lt;=信息总览!$B$4,IF(I668&gt;164,"伪名",""),IF(AND(E668&gt;信息总览!$B$4,E668&lt;26,G668&gt;164),"伪名",""))))</f>
        <v/>
      </c>
      <c r="X668" s="19">
        <f t="shared" si="77"/>
        <v>0</v>
      </c>
    </row>
    <row r="669" hidden="1" spans="1:24">
      <c r="A669" s="9" t="str">
        <f t="shared" si="71"/>
        <v/>
      </c>
      <c r="B669" s="12">
        <v>62142830</v>
      </c>
      <c r="C669" s="12" t="s">
        <v>1098</v>
      </c>
      <c r="D669" s="12"/>
      <c r="E669" s="8">
        <v>28</v>
      </c>
      <c r="F669" s="8">
        <v>143</v>
      </c>
      <c r="G669" s="8">
        <v>143</v>
      </c>
      <c r="H669" s="8">
        <f>IFERROR(VLOOKUP(B669,球员对应球队!A:D,4,FALSE)-G669,"")</f>
        <v>0</v>
      </c>
      <c r="I669" s="8">
        <v>146</v>
      </c>
      <c r="J669" s="10" t="s">
        <v>181</v>
      </c>
      <c r="K669" s="10" t="s">
        <v>501</v>
      </c>
      <c r="L669" s="10" t="s">
        <v>72</v>
      </c>
      <c r="M669" s="10" t="str">
        <f>VLOOKUP(L669,信息总览!C:E,3,FALSE)</f>
        <v>超级</v>
      </c>
      <c r="N669" s="8"/>
      <c r="O669" s="8"/>
      <c r="P669" s="18">
        <f t="shared" si="72"/>
        <v>4</v>
      </c>
      <c r="Q669" s="9">
        <f t="shared" si="73"/>
        <v>4</v>
      </c>
      <c r="R669" s="9">
        <f t="shared" si="74"/>
        <v>5</v>
      </c>
      <c r="S669" s="9">
        <f>IF(E669&gt;信息总览!$B$4,Q669,IF(I669&lt;140,Q669,(Q669+R669)/2))</f>
        <v>4</v>
      </c>
      <c r="T669" s="18">
        <f>IF(AND(J669="GK",W669&lt;&gt;""),0.1,IF(S669=1,0.1,IF((S669+V669)/2=1,0.1,IF(W669="8M",0.15,IF(W669="7M",0.13,IF(W669="伪名",0.11,IF(E669&gt;信息总览!$B$4,IF(INT((G669-95)/10)&gt;5,0.09,0.07),IF(INT((I669-95)/10)&gt;5,0.09,0.07))))))))</f>
        <v>0.07</v>
      </c>
      <c r="U669" s="9">
        <f t="shared" si="75"/>
        <v>0.28</v>
      </c>
      <c r="V669" s="9">
        <f t="shared" si="76"/>
        <v>4</v>
      </c>
      <c r="W669" s="9" t="str">
        <f>IF(V669&gt;=8,"8M",IF(V669&gt;=7,"7M",IF(E669&lt;=信息总览!$B$4,IF(I669&gt;164,"伪名",""),IF(AND(E669&gt;信息总览!$B$4,E669&lt;26,G669&gt;164),"伪名",""))))</f>
        <v/>
      </c>
      <c r="X669" s="19">
        <f t="shared" si="77"/>
        <v>0</v>
      </c>
    </row>
    <row r="670" hidden="1" spans="1:24">
      <c r="A670" s="9" t="str">
        <f t="shared" si="71"/>
        <v/>
      </c>
      <c r="B670" s="8">
        <v>43409366</v>
      </c>
      <c r="C670" s="8" t="s">
        <v>1099</v>
      </c>
      <c r="E670" s="8">
        <v>24</v>
      </c>
      <c r="F670" s="8">
        <v>142</v>
      </c>
      <c r="G670" s="8">
        <v>142</v>
      </c>
      <c r="H670" s="8">
        <f>IFERROR(VLOOKUP(B670,球员对应球队!A:D,4,FALSE)-G670,"")</f>
        <v>0</v>
      </c>
      <c r="I670" s="8">
        <v>151</v>
      </c>
      <c r="J670" s="10" t="s">
        <v>189</v>
      </c>
      <c r="K670" s="10" t="s">
        <v>182</v>
      </c>
      <c r="L670" s="61" t="s">
        <v>72</v>
      </c>
      <c r="M670" s="10" t="str">
        <f>VLOOKUP(L670,信息总览!C:E,3,FALSE)</f>
        <v>超级</v>
      </c>
      <c r="N670" s="8"/>
      <c r="O670" s="8"/>
      <c r="P670" s="18">
        <f t="shared" si="72"/>
        <v>4</v>
      </c>
      <c r="Q670" s="9">
        <f t="shared" si="73"/>
        <v>4</v>
      </c>
      <c r="R670" s="9">
        <f t="shared" si="74"/>
        <v>5</v>
      </c>
      <c r="S670" s="9">
        <f>IF(E670&gt;信息总览!$B$4,Q670,IF(I670&lt;140,Q670,(Q670+R670)/2))</f>
        <v>4.5</v>
      </c>
      <c r="T670" s="18">
        <f>IF(AND(J670="GK",W670&lt;&gt;""),0.1,IF(S670=1,0.1,IF((S670+V670)/2=1,0.1,IF(W670="8M",0.15,IF(W670="7M",0.13,IF(W670="伪名",0.11,IF(E670&gt;信息总览!$B$4,IF(INT((G670-95)/10)&gt;5,0.09,0.07),IF(INT((I670-95)/10)&gt;5,0.09,0.07))))))))</f>
        <v>0.07</v>
      </c>
      <c r="U670" s="9">
        <f t="shared" si="75"/>
        <v>0.315</v>
      </c>
      <c r="V670" s="9">
        <f t="shared" si="76"/>
        <v>4.5</v>
      </c>
      <c r="W670" s="9" t="str">
        <f>IF(V670&gt;=8,"8M",IF(V670&gt;=7,"7M",IF(E670&lt;=信息总览!$B$4,IF(I670&gt;164,"伪名",""),IF(AND(E670&gt;信息总览!$B$4,E670&lt;26,G670&gt;164),"伪名",""))))</f>
        <v/>
      </c>
      <c r="X670" s="19">
        <f t="shared" si="77"/>
        <v>0</v>
      </c>
    </row>
    <row r="671" hidden="1" spans="1:24">
      <c r="A671" s="9" t="str">
        <f t="shared" si="71"/>
        <v/>
      </c>
      <c r="B671" s="12">
        <v>18083611</v>
      </c>
      <c r="C671" s="12" t="s">
        <v>1100</v>
      </c>
      <c r="D671" s="12"/>
      <c r="E671" s="8">
        <v>27</v>
      </c>
      <c r="F671" s="8">
        <v>146</v>
      </c>
      <c r="G671" s="8">
        <v>146</v>
      </c>
      <c r="H671" s="8">
        <f>IFERROR(VLOOKUP(B671,球员对应球队!A:D,4,FALSE)-G671,"")</f>
        <v>0</v>
      </c>
      <c r="I671" s="8">
        <v>155</v>
      </c>
      <c r="J671" s="10" t="s">
        <v>337</v>
      </c>
      <c r="K671" s="10" t="s">
        <v>230</v>
      </c>
      <c r="L671" s="10" t="s">
        <v>72</v>
      </c>
      <c r="M671" s="10" t="str">
        <f>VLOOKUP(L671,信息总览!C:E,3,FALSE)</f>
        <v>超级</v>
      </c>
      <c r="P671" s="18">
        <f t="shared" si="72"/>
        <v>5</v>
      </c>
      <c r="Q671" s="9">
        <f t="shared" si="73"/>
        <v>5</v>
      </c>
      <c r="R671" s="9">
        <f t="shared" si="74"/>
        <v>6</v>
      </c>
      <c r="S671" s="9">
        <f>IF(E671&gt;信息总览!$B$4,Q671,IF(I671&lt;140,Q671,(Q671+R671)/2))</f>
        <v>5</v>
      </c>
      <c r="T671" s="18">
        <f>IF(AND(J671="GK",W671&lt;&gt;""),0.1,IF(S671=1,0.1,IF((S671+V671)/2=1,0.1,IF(W671="8M",0.15,IF(W671="7M",0.13,IF(W671="伪名",0.11,IF(E671&gt;信息总览!$B$4,IF(INT((G671-95)/10)&gt;5,0.09,0.07),IF(INT((I671-95)/10)&gt;5,0.09,0.07))))))))</f>
        <v>0.07</v>
      </c>
      <c r="U671" s="9">
        <f t="shared" si="75"/>
        <v>0.35</v>
      </c>
      <c r="V671" s="9">
        <f t="shared" si="76"/>
        <v>5</v>
      </c>
      <c r="W671" s="9" t="str">
        <f>IF(V671&gt;=8,"8M",IF(V671&gt;=7,"7M",IF(E671&lt;=信息总览!$B$4,IF(I671&gt;164,"伪名",""),IF(AND(E671&gt;信息总览!$B$4,E671&lt;26,G671&gt;164),"伪名",""))))</f>
        <v/>
      </c>
      <c r="X671" s="19">
        <f t="shared" si="77"/>
        <v>0</v>
      </c>
    </row>
    <row r="672" hidden="1" spans="1:24">
      <c r="A672" s="9" t="str">
        <f t="shared" si="71"/>
        <v/>
      </c>
      <c r="B672" s="20">
        <v>85045209</v>
      </c>
      <c r="C672" s="8" t="s">
        <v>1101</v>
      </c>
      <c r="E672" s="8">
        <v>32</v>
      </c>
      <c r="F672" s="8">
        <v>143</v>
      </c>
      <c r="G672" s="8">
        <v>143</v>
      </c>
      <c r="H672" s="8">
        <f>IFERROR(VLOOKUP(B672,球员对应球队!A:D,4,FALSE)-G672,"")</f>
        <v>0</v>
      </c>
      <c r="I672" s="8">
        <v>152</v>
      </c>
      <c r="J672" s="10" t="s">
        <v>1102</v>
      </c>
      <c r="K672" s="10" t="s">
        <v>344</v>
      </c>
      <c r="L672" s="10" t="s">
        <v>72</v>
      </c>
      <c r="M672" s="10" t="str">
        <f>VLOOKUP(L672,信息总览!C:E,3,FALSE)</f>
        <v>超级</v>
      </c>
      <c r="P672" s="18">
        <f t="shared" si="72"/>
        <v>4</v>
      </c>
      <c r="Q672" s="9">
        <f t="shared" si="73"/>
        <v>4</v>
      </c>
      <c r="R672" s="9">
        <f t="shared" si="74"/>
        <v>5</v>
      </c>
      <c r="S672" s="9">
        <f>IF(E672&gt;信息总览!$B$4,Q672,IF(I672&lt;140,Q672,(Q672+R672)/2))</f>
        <v>4</v>
      </c>
      <c r="T672" s="18">
        <f>IF(AND(J672="GK",W672&lt;&gt;""),0.1,IF(S672=1,0.1,IF((S672+V672)/2=1,0.1,IF(W672="8M",0.15,IF(W672="7M",0.13,IF(W672="伪名",0.11,IF(E672&gt;信息总览!$B$4,IF(INT((G672-95)/10)&gt;5,0.09,0.07),IF(INT((I672-95)/10)&gt;5,0.09,0.07))))))))</f>
        <v>0.07</v>
      </c>
      <c r="U672" s="9">
        <f t="shared" si="75"/>
        <v>0.28</v>
      </c>
      <c r="V672" s="9">
        <f t="shared" si="76"/>
        <v>4</v>
      </c>
      <c r="W672" s="9" t="str">
        <f>IF(V672&gt;=8,"8M",IF(V672&gt;=7,"7M",IF(E672&lt;=信息总览!$B$4,IF(I672&gt;164,"伪名",""),IF(AND(E672&gt;信息总览!$B$4,E672&lt;26,G672&gt;164),"伪名",""))))</f>
        <v/>
      </c>
      <c r="X672" s="19">
        <f t="shared" si="77"/>
        <v>0</v>
      </c>
    </row>
    <row r="673" hidden="1" spans="1:24">
      <c r="A673" s="9" t="str">
        <f t="shared" si="71"/>
        <v>伪名</v>
      </c>
      <c r="B673" s="8">
        <v>2000147056</v>
      </c>
      <c r="C673" s="8" t="s">
        <v>1103</v>
      </c>
      <c r="E673" s="8">
        <v>20</v>
      </c>
      <c r="F673" s="8">
        <v>140</v>
      </c>
      <c r="G673" s="8">
        <v>147</v>
      </c>
      <c r="H673" s="8">
        <f>IFERROR(VLOOKUP(B673,球员对应球队!A:D,4,FALSE)-G673,"")</f>
        <v>0</v>
      </c>
      <c r="I673" s="8">
        <v>170</v>
      </c>
      <c r="J673" s="10" t="s">
        <v>267</v>
      </c>
      <c r="K673" s="10" t="s">
        <v>309</v>
      </c>
      <c r="L673" s="10" t="s">
        <v>113</v>
      </c>
      <c r="M673" s="10" t="str">
        <f>VLOOKUP(L673,信息总览!C:E,3,FALSE)</f>
        <v>甲级</v>
      </c>
      <c r="N673" s="8"/>
      <c r="O673" s="8"/>
      <c r="P673" s="18">
        <f t="shared" si="72"/>
        <v>4</v>
      </c>
      <c r="Q673" s="9">
        <f t="shared" si="73"/>
        <v>5</v>
      </c>
      <c r="R673" s="9">
        <f t="shared" si="74"/>
        <v>7</v>
      </c>
      <c r="S673" s="9">
        <f>IF(E673&gt;信息总览!$B$4,Q673,IF(I673&lt;140,Q673,(Q673+R673)/2))</f>
        <v>6</v>
      </c>
      <c r="T673" s="18">
        <f>IF(AND(J673="GK",W673&lt;&gt;""),0.1,IF(S673=1,0.1,IF((S673+V673)/2=1,0.1,IF(W673="8M",0.15,IF(W673="7M",0.13,IF(W673="伪名",0.11,IF(E673&gt;信息总览!$B$4,IF(INT((G673-95)/10)&gt;5,0.09,0.07),IF(INT((I673-95)/10)&gt;5,0.09,0.07))))))))</f>
        <v>0.11</v>
      </c>
      <c r="U673" s="9">
        <f t="shared" si="75"/>
        <v>0.66</v>
      </c>
      <c r="V673" s="9">
        <f t="shared" si="76"/>
        <v>5.5</v>
      </c>
      <c r="W673" s="9" t="str">
        <f>IF(V673&gt;=8,"8M",IF(V673&gt;=7,"7M",IF(E673&lt;=信息总览!$B$4,IF(I673&gt;164,"伪名",""),IF(AND(E673&gt;信息总览!$B$4,E673&lt;26,G673&gt;164),"伪名",""))))</f>
        <v>伪名</v>
      </c>
      <c r="X673" s="19">
        <f t="shared" si="77"/>
        <v>23</v>
      </c>
    </row>
    <row r="674" hidden="1" spans="1:24">
      <c r="A674" s="9" t="str">
        <f t="shared" si="71"/>
        <v>7M</v>
      </c>
      <c r="B674" s="8">
        <v>55070299</v>
      </c>
      <c r="C674" s="12" t="s">
        <v>1104</v>
      </c>
      <c r="D674" s="12"/>
      <c r="E674" s="8">
        <v>28</v>
      </c>
      <c r="F674" s="8">
        <v>170</v>
      </c>
      <c r="G674" s="8">
        <v>170</v>
      </c>
      <c r="H674" s="8">
        <f>IFERROR(VLOOKUP(B674,球员对应球队!A:D,4,FALSE)-G674,"")</f>
        <v>0</v>
      </c>
      <c r="I674" s="8">
        <v>177</v>
      </c>
      <c r="J674" s="10" t="s">
        <v>216</v>
      </c>
      <c r="K674" s="10" t="s">
        <v>214</v>
      </c>
      <c r="L674" s="10" t="s">
        <v>113</v>
      </c>
      <c r="M674" s="10" t="str">
        <f>VLOOKUP(L674,信息总览!C:E,3,FALSE)</f>
        <v>甲级</v>
      </c>
      <c r="P674" s="18">
        <f t="shared" si="72"/>
        <v>7</v>
      </c>
      <c r="Q674" s="9">
        <f t="shared" si="73"/>
        <v>7</v>
      </c>
      <c r="R674" s="9">
        <f t="shared" si="74"/>
        <v>8</v>
      </c>
      <c r="S674" s="9">
        <f>IF(E674&gt;信息总览!$B$4,Q674,IF(I674&lt;140,Q674,(Q674+R674)/2))</f>
        <v>7</v>
      </c>
      <c r="T674" s="18">
        <f>IF(AND(J674="GK",W674&lt;&gt;""),0.1,IF(S674=1,0.1,IF((S674+V674)/2=1,0.1,IF(W674="8M",0.15,IF(W674="7M",0.13,IF(W674="伪名",0.11,IF(E674&gt;信息总览!$B$4,IF(INT((G674-95)/10)&gt;5,0.09,0.07),IF(INT((I674-95)/10)&gt;5,0.09,0.07))))))))</f>
        <v>0.13</v>
      </c>
      <c r="U674" s="9">
        <f t="shared" si="75"/>
        <v>0.91</v>
      </c>
      <c r="V674" s="9">
        <f t="shared" si="76"/>
        <v>7</v>
      </c>
      <c r="W674" s="9" t="str">
        <f>IF(V674&gt;=8,"8M",IF(V674&gt;=7,"7M",IF(E674&lt;=信息总览!$B$4,IF(I674&gt;164,"伪名",""),IF(AND(E674&gt;信息总览!$B$4,E674&lt;26,G674&gt;164),"伪名",""))))</f>
        <v>7M</v>
      </c>
      <c r="X674" s="19">
        <f t="shared" si="77"/>
        <v>0</v>
      </c>
    </row>
    <row r="675" hidden="1" spans="1:24">
      <c r="A675" s="9" t="str">
        <f t="shared" si="71"/>
        <v/>
      </c>
      <c r="B675" s="8">
        <v>43093502</v>
      </c>
      <c r="C675" s="12" t="s">
        <v>1105</v>
      </c>
      <c r="D675" s="12"/>
      <c r="E675" s="8">
        <v>29</v>
      </c>
      <c r="F675" s="8">
        <v>150</v>
      </c>
      <c r="G675" s="8">
        <v>150</v>
      </c>
      <c r="H675" s="8">
        <f>IFERROR(VLOOKUP(B675,球员对应球队!A:D,4,FALSE)-G675,"")</f>
        <v>0</v>
      </c>
      <c r="I675" s="8">
        <v>156</v>
      </c>
      <c r="J675" s="10" t="s">
        <v>216</v>
      </c>
      <c r="K675" s="10" t="s">
        <v>182</v>
      </c>
      <c r="L675" s="10" t="s">
        <v>113</v>
      </c>
      <c r="M675" s="10" t="str">
        <f>VLOOKUP(L675,信息总览!C:E,3,FALSE)</f>
        <v>甲级</v>
      </c>
      <c r="N675" s="8"/>
      <c r="O675" s="8"/>
      <c r="P675" s="18">
        <f t="shared" si="72"/>
        <v>5</v>
      </c>
      <c r="Q675" s="9">
        <f t="shared" si="73"/>
        <v>5</v>
      </c>
      <c r="R675" s="9">
        <f t="shared" si="74"/>
        <v>6</v>
      </c>
      <c r="S675" s="9">
        <f>IF(E675&gt;信息总览!$B$4,Q675,IF(I675&lt;140,Q675,(Q675+R675)/2))</f>
        <v>5</v>
      </c>
      <c r="T675" s="18">
        <f>IF(AND(J675="GK",W675&lt;&gt;""),0.1,IF(S675=1,0.1,IF((S675+V675)/2=1,0.1,IF(W675="8M",0.15,IF(W675="7M",0.13,IF(W675="伪名",0.11,IF(E675&gt;信息总览!$B$4,IF(INT((G675-95)/10)&gt;5,0.09,0.07),IF(INT((I675-95)/10)&gt;5,0.09,0.07))))))))</f>
        <v>0.07</v>
      </c>
      <c r="U675" s="9">
        <f t="shared" si="75"/>
        <v>0.35</v>
      </c>
      <c r="V675" s="9">
        <f t="shared" si="76"/>
        <v>5</v>
      </c>
      <c r="W675" s="9" t="str">
        <f>IF(V675&gt;=8,"8M",IF(V675&gt;=7,"7M",IF(E675&lt;=信息总览!$B$4,IF(I675&gt;164,"伪名",""),IF(AND(E675&gt;信息总览!$B$4,E675&lt;26,G675&gt;164),"伪名",""))))</f>
        <v/>
      </c>
      <c r="X675" s="19">
        <f t="shared" si="77"/>
        <v>0</v>
      </c>
    </row>
    <row r="676" hidden="1" spans="1:24">
      <c r="A676" s="9" t="str">
        <f t="shared" si="71"/>
        <v>伪名</v>
      </c>
      <c r="B676" s="8">
        <v>2000171034</v>
      </c>
      <c r="C676" s="12" t="s">
        <v>1106</v>
      </c>
      <c r="D676" s="12"/>
      <c r="E676" s="8">
        <v>21</v>
      </c>
      <c r="F676" s="8">
        <v>150</v>
      </c>
      <c r="G676" s="8">
        <v>162</v>
      </c>
      <c r="H676" s="8">
        <f>IFERROR(VLOOKUP(B676,球员对应球队!A:D,4,FALSE)-G676,"")</f>
        <v>0</v>
      </c>
      <c r="I676" s="8">
        <v>172</v>
      </c>
      <c r="J676" s="10" t="s">
        <v>206</v>
      </c>
      <c r="K676" s="10" t="s">
        <v>284</v>
      </c>
      <c r="L676" s="10" t="s">
        <v>113</v>
      </c>
      <c r="M676" s="10" t="str">
        <f>VLOOKUP(L676,信息总览!C:E,3,FALSE)</f>
        <v>甲级</v>
      </c>
      <c r="N676" s="8"/>
      <c r="O676" s="8"/>
      <c r="P676" s="18">
        <f t="shared" si="72"/>
        <v>5</v>
      </c>
      <c r="Q676" s="9">
        <f t="shared" si="73"/>
        <v>6</v>
      </c>
      <c r="R676" s="9">
        <f t="shared" si="74"/>
        <v>7</v>
      </c>
      <c r="S676" s="9">
        <f>IF(E676&gt;信息总览!$B$4,Q676,IF(I676&lt;140,Q676,(Q676+R676)/2))</f>
        <v>6.5</v>
      </c>
      <c r="T676" s="18">
        <f>IF(AND(J676="GK",W676&lt;&gt;""),0.1,IF(S676=1,0.1,IF((S676+V676)/2=1,0.1,IF(W676="8M",0.15,IF(W676="7M",0.13,IF(W676="伪名",0.11,IF(E676&gt;信息总览!$B$4,IF(INT((G676-95)/10)&gt;5,0.09,0.07),IF(INT((I676-95)/10)&gt;5,0.09,0.07))))))))</f>
        <v>0.11</v>
      </c>
      <c r="U676" s="9">
        <f t="shared" si="75"/>
        <v>0.715</v>
      </c>
      <c r="V676" s="9">
        <f t="shared" si="76"/>
        <v>6</v>
      </c>
      <c r="W676" s="9" t="str">
        <f>IF(V676&gt;=8,"8M",IF(V676&gt;=7,"7M",IF(E676&lt;=信息总览!$B$4,IF(I676&gt;164,"伪名",""),IF(AND(E676&gt;信息总览!$B$4,E676&lt;26,G676&gt;164),"伪名",""))))</f>
        <v>伪名</v>
      </c>
      <c r="X676" s="19">
        <f t="shared" si="77"/>
        <v>10</v>
      </c>
    </row>
    <row r="677" hidden="1" spans="1:24">
      <c r="A677" s="9" t="str">
        <f t="shared" si="71"/>
        <v/>
      </c>
      <c r="B677" s="8">
        <v>84161623</v>
      </c>
      <c r="C677" s="12" t="s">
        <v>1107</v>
      </c>
      <c r="D677" s="12"/>
      <c r="E677" s="8">
        <v>22</v>
      </c>
      <c r="F677" s="8">
        <v>125</v>
      </c>
      <c r="G677" s="8">
        <v>125</v>
      </c>
      <c r="H677" s="8">
        <f>IFERROR(VLOOKUP(B677,球员对应球队!A:D,4,FALSE)-G677,"")</f>
        <v>0</v>
      </c>
      <c r="I677" s="8">
        <v>146</v>
      </c>
      <c r="J677" s="10" t="s">
        <v>216</v>
      </c>
      <c r="K677" s="10" t="s">
        <v>1108</v>
      </c>
      <c r="L677" s="10" t="s">
        <v>113</v>
      </c>
      <c r="M677" s="10" t="str">
        <f>VLOOKUP(L677,信息总览!C:E,3,FALSE)</f>
        <v>甲级</v>
      </c>
      <c r="N677" s="8"/>
      <c r="O677" s="8"/>
      <c r="P677" s="18">
        <f t="shared" si="72"/>
        <v>3</v>
      </c>
      <c r="Q677" s="9">
        <f t="shared" si="73"/>
        <v>3</v>
      </c>
      <c r="R677" s="9">
        <f t="shared" si="74"/>
        <v>5</v>
      </c>
      <c r="S677" s="9">
        <f>IF(E677&gt;信息总览!$B$4,Q677,IF(I677&lt;140,Q677,(Q677+R677)/2))</f>
        <v>4</v>
      </c>
      <c r="T677" s="18">
        <f>IF(AND(J677="GK",W677&lt;&gt;""),0.1,IF(S677=1,0.1,IF((S677+V677)/2=1,0.1,IF(W677="8M",0.15,IF(W677="7M",0.13,IF(W677="伪名",0.11,IF(E677&gt;信息总览!$B$4,IF(INT((G677-95)/10)&gt;5,0.09,0.07),IF(INT((I677-95)/10)&gt;5,0.09,0.07))))))))</f>
        <v>0.07</v>
      </c>
      <c r="U677" s="9">
        <f t="shared" si="75"/>
        <v>0.28</v>
      </c>
      <c r="V677" s="9">
        <f t="shared" si="76"/>
        <v>4</v>
      </c>
      <c r="W677" s="9" t="str">
        <f>IF(V677&gt;=8,"8M",IF(V677&gt;=7,"7M",IF(E677&lt;=信息总览!$B$4,IF(I677&gt;164,"伪名",""),IF(AND(E677&gt;信息总览!$B$4,E677&lt;26,G677&gt;164),"伪名",""))))</f>
        <v/>
      </c>
      <c r="X677" s="19">
        <f t="shared" si="77"/>
        <v>21</v>
      </c>
    </row>
    <row r="678" hidden="1" spans="1:24">
      <c r="A678" s="9" t="str">
        <f t="shared" si="71"/>
        <v/>
      </c>
      <c r="B678" s="8">
        <v>62182055</v>
      </c>
      <c r="C678" s="12" t="s">
        <v>1109</v>
      </c>
      <c r="D678" s="12"/>
      <c r="E678" s="8">
        <v>25</v>
      </c>
      <c r="F678" s="8">
        <v>152</v>
      </c>
      <c r="G678" s="8">
        <v>152</v>
      </c>
      <c r="H678" s="8">
        <f>IFERROR(VLOOKUP(B678,球员对应球队!A:D,4,FALSE)-G678,"")</f>
        <v>0</v>
      </c>
      <c r="I678" s="8">
        <v>159</v>
      </c>
      <c r="J678" s="10" t="s">
        <v>189</v>
      </c>
      <c r="K678" s="10" t="s">
        <v>501</v>
      </c>
      <c r="L678" s="10" t="s">
        <v>113</v>
      </c>
      <c r="M678" s="10" t="str">
        <f>VLOOKUP(L678,信息总览!C:E,3,FALSE)</f>
        <v>甲级</v>
      </c>
      <c r="N678" s="8"/>
      <c r="O678" s="8"/>
      <c r="P678" s="18">
        <f t="shared" si="72"/>
        <v>5</v>
      </c>
      <c r="Q678" s="9">
        <f t="shared" si="73"/>
        <v>5</v>
      </c>
      <c r="R678" s="9">
        <f t="shared" si="74"/>
        <v>6</v>
      </c>
      <c r="S678" s="9">
        <f>IF(E678&gt;信息总览!$B$4,Q678,IF(I678&lt;140,Q678,(Q678+R678)/2))</f>
        <v>5</v>
      </c>
      <c r="T678" s="18">
        <f>IF(AND(J678="GK",W678&lt;&gt;""),0.1,IF(S678=1,0.1,IF((S678+V678)/2=1,0.1,IF(W678="8M",0.15,IF(W678="7M",0.13,IF(W678="伪名",0.11,IF(E678&gt;信息总览!$B$4,IF(INT((G678-95)/10)&gt;5,0.09,0.07),IF(INT((I678-95)/10)&gt;5,0.09,0.07))))))))</f>
        <v>0.07</v>
      </c>
      <c r="U678" s="9">
        <f t="shared" si="75"/>
        <v>0.35</v>
      </c>
      <c r="V678" s="9">
        <f t="shared" si="76"/>
        <v>5.5</v>
      </c>
      <c r="W678" s="9" t="str">
        <f>IF(V678&gt;=8,"8M",IF(V678&gt;=7,"7M",IF(E678&lt;=信息总览!$B$4,IF(I678&gt;164,"伪名",""),IF(AND(E678&gt;信息总览!$B$4,E678&lt;26,G678&gt;164),"伪名",""))))</f>
        <v/>
      </c>
      <c r="X678" s="19">
        <f t="shared" si="77"/>
        <v>0</v>
      </c>
    </row>
    <row r="679" hidden="1" spans="1:24">
      <c r="A679" s="9" t="str">
        <f t="shared" si="71"/>
        <v/>
      </c>
      <c r="B679" s="8">
        <v>2000080496</v>
      </c>
      <c r="C679" s="12" t="s">
        <v>1110</v>
      </c>
      <c r="D679" s="12"/>
      <c r="E679" s="8">
        <v>20</v>
      </c>
      <c r="F679" s="8">
        <v>110</v>
      </c>
      <c r="G679" s="8">
        <v>110</v>
      </c>
      <c r="H679" s="8">
        <f>IFERROR(VLOOKUP(B679,球员对应球队!A:D,4,FALSE)-G679,"")</f>
        <v>0</v>
      </c>
      <c r="I679" s="8">
        <v>160</v>
      </c>
      <c r="J679" s="10" t="s">
        <v>615</v>
      </c>
      <c r="K679" s="10" t="s">
        <v>1111</v>
      </c>
      <c r="L679" s="10" t="s">
        <v>113</v>
      </c>
      <c r="M679" s="10" t="str">
        <f>VLOOKUP(L679,信息总览!C:E,3,FALSE)</f>
        <v>甲级</v>
      </c>
      <c r="N679" s="8"/>
      <c r="O679" s="8"/>
      <c r="P679" s="18">
        <f t="shared" si="72"/>
        <v>1</v>
      </c>
      <c r="Q679" s="9">
        <f t="shared" si="73"/>
        <v>1</v>
      </c>
      <c r="R679" s="9">
        <f t="shared" si="74"/>
        <v>6</v>
      </c>
      <c r="S679" s="9">
        <f>IF(E679&gt;信息总览!$B$4,Q679,IF(I679&lt;140,Q679,(Q679+R679)/2))</f>
        <v>3.5</v>
      </c>
      <c r="T679" s="18">
        <f>IF(AND(J679="GK",W679&lt;&gt;""),0.1,IF(S679=1,0.1,IF((S679+V679)/2=1,0.1,IF(W679="8M",0.15,IF(W679="7M",0.13,IF(W679="伪名",0.11,IF(E679&gt;信息总览!$B$4,IF(INT((G679-95)/10)&gt;5,0.09,0.07),IF(INT((I679-95)/10)&gt;5,0.09,0.07))))))))</f>
        <v>0.09</v>
      </c>
      <c r="U679" s="9">
        <f t="shared" si="75"/>
        <v>0.315</v>
      </c>
      <c r="V679" s="9">
        <f t="shared" si="76"/>
        <v>3.5</v>
      </c>
      <c r="W679" s="9" t="str">
        <f>IF(V679&gt;=8,"8M",IF(V679&gt;=7,"7M",IF(E679&lt;=信息总览!$B$4,IF(I679&gt;164,"伪名",""),IF(AND(E679&gt;信息总览!$B$4,E679&lt;26,G679&gt;164),"伪名",""))))</f>
        <v/>
      </c>
      <c r="X679" s="19">
        <f t="shared" si="77"/>
        <v>50</v>
      </c>
    </row>
    <row r="680" hidden="1" spans="1:24">
      <c r="A680" s="9" t="str">
        <f t="shared" si="71"/>
        <v/>
      </c>
      <c r="B680" s="12">
        <v>2000144900</v>
      </c>
      <c r="C680" s="12" t="s">
        <v>1112</v>
      </c>
      <c r="D680" s="12"/>
      <c r="E680" s="8">
        <v>20</v>
      </c>
      <c r="F680" s="8">
        <v>123</v>
      </c>
      <c r="G680" s="8">
        <v>120</v>
      </c>
      <c r="H680" s="8">
        <f>IFERROR(VLOOKUP(B680,球员对应球队!A:D,4,FALSE)-G680,"")</f>
        <v>0</v>
      </c>
      <c r="I680" s="8">
        <v>160</v>
      </c>
      <c r="J680" s="10" t="s">
        <v>196</v>
      </c>
      <c r="K680" s="10" t="s">
        <v>471</v>
      </c>
      <c r="L680" s="10" t="s">
        <v>113</v>
      </c>
      <c r="M680" s="10" t="str">
        <f>VLOOKUP(L680,信息总览!C:E,3,FALSE)</f>
        <v>甲级</v>
      </c>
      <c r="N680" s="8"/>
      <c r="O680" s="8"/>
      <c r="P680" s="18">
        <f t="shared" si="72"/>
        <v>2</v>
      </c>
      <c r="Q680" s="9">
        <f t="shared" si="73"/>
        <v>2</v>
      </c>
      <c r="R680" s="9">
        <f t="shared" si="74"/>
        <v>6</v>
      </c>
      <c r="S680" s="9">
        <f>IF(E680&gt;信息总览!$B$4,Q680,IF(I680&lt;140,Q680,(Q680+R680)/2))</f>
        <v>4</v>
      </c>
      <c r="T680" s="18">
        <f>IF(AND(J680="GK",W680&lt;&gt;""),0.1,IF(S680=1,0.1,IF((S680+V680)/2=1,0.1,IF(W680="8M",0.15,IF(W680="7M",0.13,IF(W680="伪名",0.11,IF(E680&gt;信息总览!$B$4,IF(INT((G680-95)/10)&gt;5,0.09,0.07),IF(INT((I680-95)/10)&gt;5,0.09,0.07))))))))</f>
        <v>0.09</v>
      </c>
      <c r="U680" s="9">
        <f t="shared" si="75"/>
        <v>0.36</v>
      </c>
      <c r="V680" s="9">
        <f t="shared" si="76"/>
        <v>4</v>
      </c>
      <c r="W680" s="9" t="str">
        <f>IF(V680&gt;=8,"8M",IF(V680&gt;=7,"7M",IF(E680&lt;=信息总览!$B$4,IF(I680&gt;164,"伪名",""),IF(AND(E680&gt;信息总览!$B$4,E680&lt;26,G680&gt;164),"伪名",""))))</f>
        <v/>
      </c>
      <c r="X680" s="19">
        <f t="shared" si="77"/>
        <v>40</v>
      </c>
    </row>
    <row r="681" hidden="1" spans="1:24">
      <c r="A681" s="9" t="str">
        <f t="shared" si="71"/>
        <v/>
      </c>
      <c r="B681" s="12">
        <v>2000138872</v>
      </c>
      <c r="C681" s="12" t="s">
        <v>1113</v>
      </c>
      <c r="D681" s="12"/>
      <c r="E681" s="8">
        <v>20</v>
      </c>
      <c r="F681" s="8">
        <v>118</v>
      </c>
      <c r="G681" s="8">
        <v>118</v>
      </c>
      <c r="H681" s="8">
        <f>IFERROR(VLOOKUP(B681,球员对应球队!A:D,4,FALSE)-G681,"")</f>
        <v>0</v>
      </c>
      <c r="I681" s="8">
        <v>150</v>
      </c>
      <c r="J681" s="10" t="s">
        <v>196</v>
      </c>
      <c r="K681" s="10" t="s">
        <v>341</v>
      </c>
      <c r="L681" s="10" t="s">
        <v>113</v>
      </c>
      <c r="M681" s="10" t="str">
        <f>VLOOKUP(L681,信息总览!C:E,3,FALSE)</f>
        <v>甲级</v>
      </c>
      <c r="N681" s="8"/>
      <c r="O681" s="8"/>
      <c r="P681" s="18">
        <f t="shared" si="72"/>
        <v>2</v>
      </c>
      <c r="Q681" s="9">
        <f t="shared" si="73"/>
        <v>2</v>
      </c>
      <c r="R681" s="9">
        <f t="shared" si="74"/>
        <v>5</v>
      </c>
      <c r="S681" s="9">
        <f>IF(E681&gt;信息总览!$B$4,Q681,IF(I681&lt;140,Q681,(Q681+R681)/2))</f>
        <v>3.5</v>
      </c>
      <c r="T681" s="18">
        <f>IF(AND(J681="GK",W681&lt;&gt;""),0.1,IF(S681=1,0.1,IF((S681+V681)/2=1,0.1,IF(W681="8M",0.15,IF(W681="7M",0.13,IF(W681="伪名",0.11,IF(E681&gt;信息总览!$B$4,IF(INT((G681-95)/10)&gt;5,0.09,0.07),IF(INT((I681-95)/10)&gt;5,0.09,0.07))))))))</f>
        <v>0.07</v>
      </c>
      <c r="U681" s="9">
        <f t="shared" si="75"/>
        <v>0.245</v>
      </c>
      <c r="V681" s="9">
        <f t="shared" si="76"/>
        <v>3.5</v>
      </c>
      <c r="W681" s="9" t="str">
        <f>IF(V681&gt;=8,"8M",IF(V681&gt;=7,"7M",IF(E681&lt;=信息总览!$B$4,IF(I681&gt;164,"伪名",""),IF(AND(E681&gt;信息总览!$B$4,E681&lt;26,G681&gt;164),"伪名",""))))</f>
        <v/>
      </c>
      <c r="X681" s="19">
        <f t="shared" si="77"/>
        <v>32</v>
      </c>
    </row>
    <row r="682" hidden="1" spans="1:24">
      <c r="A682" s="9" t="str">
        <f t="shared" si="71"/>
        <v>伪名</v>
      </c>
      <c r="B682" s="8">
        <v>28124573</v>
      </c>
      <c r="C682" s="8" t="s">
        <v>1114</v>
      </c>
      <c r="E682" s="8">
        <v>23</v>
      </c>
      <c r="F682" s="8">
        <v>155</v>
      </c>
      <c r="G682" s="8">
        <v>162</v>
      </c>
      <c r="H682" s="8">
        <f>IFERROR(VLOOKUP(B682,球员对应球队!A:D,4,FALSE)-G682,"")</f>
        <v>0</v>
      </c>
      <c r="I682" s="8">
        <v>170</v>
      </c>
      <c r="J682" s="10" t="s">
        <v>184</v>
      </c>
      <c r="K682" s="10" t="s">
        <v>190</v>
      </c>
      <c r="L682" s="10" t="s">
        <v>113</v>
      </c>
      <c r="M682" s="10" t="str">
        <f>VLOOKUP(L682,信息总览!C:E,3,FALSE)</f>
        <v>甲级</v>
      </c>
      <c r="N682" s="8"/>
      <c r="O682" s="8"/>
      <c r="P682" s="18">
        <f t="shared" si="72"/>
        <v>6</v>
      </c>
      <c r="Q682" s="9">
        <f t="shared" si="73"/>
        <v>6</v>
      </c>
      <c r="R682" s="9">
        <f t="shared" si="74"/>
        <v>7</v>
      </c>
      <c r="S682" s="9">
        <f>IF(E682&gt;信息总览!$B$4,Q682,IF(I682&lt;140,Q682,(Q682+R682)/2))</f>
        <v>6.5</v>
      </c>
      <c r="T682" s="18">
        <f>IF(AND(J682="GK",W682&lt;&gt;""),0.1,IF(S682=1,0.1,IF((S682+V682)/2=1,0.1,IF(W682="8M",0.15,IF(W682="7M",0.13,IF(W682="伪名",0.11,IF(E682&gt;信息总览!$B$4,IF(INT((G682-95)/10)&gt;5,0.09,0.07),IF(INT((I682-95)/10)&gt;5,0.09,0.07))))))))</f>
        <v>0.11</v>
      </c>
      <c r="U682" s="9">
        <f t="shared" si="75"/>
        <v>0.715</v>
      </c>
      <c r="V682" s="9">
        <f t="shared" si="76"/>
        <v>6.5</v>
      </c>
      <c r="W682" s="9" t="str">
        <f>IF(V682&gt;=8,"8M",IF(V682&gt;=7,"7M",IF(E682&lt;=信息总览!$B$4,IF(I682&gt;164,"伪名",""),IF(AND(E682&gt;信息总览!$B$4,E682&lt;26,G682&gt;164),"伪名",""))))</f>
        <v>伪名</v>
      </c>
      <c r="X682" s="19">
        <f t="shared" si="77"/>
        <v>8</v>
      </c>
    </row>
    <row r="683" hidden="1" spans="1:24">
      <c r="A683" s="9" t="str">
        <f t="shared" si="71"/>
        <v/>
      </c>
      <c r="B683" s="8">
        <v>18101745</v>
      </c>
      <c r="C683" s="8" t="s">
        <v>1115</v>
      </c>
      <c r="E683" s="8">
        <v>25</v>
      </c>
      <c r="F683" s="8">
        <v>151</v>
      </c>
      <c r="G683" s="8">
        <v>151</v>
      </c>
      <c r="H683" s="8">
        <f>IFERROR(VLOOKUP(B683,球员对应球队!A:D,4,FALSE)-G683,"")</f>
        <v>0</v>
      </c>
      <c r="I683" s="8">
        <v>160</v>
      </c>
      <c r="J683" s="10" t="s">
        <v>189</v>
      </c>
      <c r="K683" s="10" t="s">
        <v>230</v>
      </c>
      <c r="L683" s="10" t="s">
        <v>113</v>
      </c>
      <c r="M683" s="10" t="str">
        <f>VLOOKUP(L683,信息总览!C:E,3,FALSE)</f>
        <v>甲级</v>
      </c>
      <c r="N683" s="8"/>
      <c r="O683" s="8"/>
      <c r="P683" s="18">
        <f t="shared" si="72"/>
        <v>5</v>
      </c>
      <c r="Q683" s="9">
        <f t="shared" si="73"/>
        <v>5</v>
      </c>
      <c r="R683" s="9">
        <f t="shared" si="74"/>
        <v>6</v>
      </c>
      <c r="S683" s="9">
        <f>IF(E683&gt;信息总览!$B$4,Q683,IF(I683&lt;140,Q683,(Q683+R683)/2))</f>
        <v>5</v>
      </c>
      <c r="T683" s="18">
        <f>IF(AND(J683="GK",W683&lt;&gt;""),0.1,IF(S683=1,0.1,IF((S683+V683)/2=1,0.1,IF(W683="8M",0.15,IF(W683="7M",0.13,IF(W683="伪名",0.11,IF(E683&gt;信息总览!$B$4,IF(INT((G683-95)/10)&gt;5,0.09,0.07),IF(INT((I683-95)/10)&gt;5,0.09,0.07))))))))</f>
        <v>0.07</v>
      </c>
      <c r="U683" s="9">
        <f t="shared" si="75"/>
        <v>0.35</v>
      </c>
      <c r="V683" s="9">
        <f t="shared" si="76"/>
        <v>5.5</v>
      </c>
      <c r="W683" s="9" t="str">
        <f>IF(V683&gt;=8,"8M",IF(V683&gt;=7,"7M",IF(E683&lt;=信息总览!$B$4,IF(I683&gt;164,"伪名",""),IF(AND(E683&gt;信息总览!$B$4,E683&lt;26,G683&gt;164),"伪名",""))))</f>
        <v/>
      </c>
      <c r="X683" s="19">
        <f t="shared" si="77"/>
        <v>0</v>
      </c>
    </row>
    <row r="684" hidden="1" spans="1:24">
      <c r="A684" s="9" t="str">
        <f t="shared" si="71"/>
        <v/>
      </c>
      <c r="B684" s="8">
        <v>18107187</v>
      </c>
      <c r="C684" s="8" t="s">
        <v>1116</v>
      </c>
      <c r="E684" s="8">
        <v>23</v>
      </c>
      <c r="F684" s="8">
        <v>128</v>
      </c>
      <c r="G684" s="8">
        <v>134</v>
      </c>
      <c r="H684" s="8">
        <f>IFERROR(VLOOKUP(B684,球员对应球队!A:D,4,FALSE)-G684,"")</f>
        <v>0</v>
      </c>
      <c r="I684" s="8">
        <v>155</v>
      </c>
      <c r="J684" s="10" t="s">
        <v>181</v>
      </c>
      <c r="K684" s="10" t="s">
        <v>1117</v>
      </c>
      <c r="L684" s="10" t="s">
        <v>113</v>
      </c>
      <c r="M684" s="10" t="str">
        <f>VLOOKUP(L684,信息总览!C:E,3,FALSE)</f>
        <v>甲级</v>
      </c>
      <c r="N684" s="8"/>
      <c r="O684" s="8"/>
      <c r="P684" s="18">
        <f t="shared" si="72"/>
        <v>3</v>
      </c>
      <c r="Q684" s="9">
        <f t="shared" si="73"/>
        <v>3</v>
      </c>
      <c r="R684" s="9">
        <f t="shared" si="74"/>
        <v>6</v>
      </c>
      <c r="S684" s="9">
        <f>IF(E684&gt;信息总览!$B$4,Q684,IF(I684&lt;140,Q684,(Q684+R684)/2))</f>
        <v>4.5</v>
      </c>
      <c r="T684" s="18">
        <f>IF(AND(J684="GK",W684&lt;&gt;""),0.1,IF(S684=1,0.1,IF((S684+V684)/2=1,0.1,IF(W684="8M",0.15,IF(W684="7M",0.13,IF(W684="伪名",0.11,IF(E684&gt;信息总览!$B$4,IF(INT((G684-95)/10)&gt;5,0.09,0.07),IF(INT((I684-95)/10)&gt;5,0.09,0.07))))))))</f>
        <v>0.09</v>
      </c>
      <c r="U684" s="9">
        <f t="shared" si="75"/>
        <v>0.405</v>
      </c>
      <c r="V684" s="9">
        <f t="shared" si="76"/>
        <v>4.5</v>
      </c>
      <c r="W684" s="9" t="str">
        <f>IF(V684&gt;=8,"8M",IF(V684&gt;=7,"7M",IF(E684&lt;=信息总览!$B$4,IF(I684&gt;164,"伪名",""),IF(AND(E684&gt;信息总览!$B$4,E684&lt;26,G684&gt;164),"伪名",""))))</f>
        <v/>
      </c>
      <c r="X684" s="19">
        <f t="shared" si="77"/>
        <v>21</v>
      </c>
    </row>
    <row r="685" hidden="1" spans="1:24">
      <c r="A685" s="9" t="str">
        <f t="shared" si="71"/>
        <v/>
      </c>
      <c r="B685" s="8">
        <v>14180903</v>
      </c>
      <c r="C685" s="8" t="s">
        <v>1118</v>
      </c>
      <c r="E685" s="8">
        <v>26</v>
      </c>
      <c r="F685" s="8">
        <v>155</v>
      </c>
      <c r="G685" s="8">
        <v>155</v>
      </c>
      <c r="H685" s="8">
        <f>IFERROR(VLOOKUP(B685,球员对应球队!A:D,4,FALSE)-G685,"")</f>
        <v>0</v>
      </c>
      <c r="I685" s="8">
        <v>160</v>
      </c>
      <c r="J685" s="10" t="s">
        <v>189</v>
      </c>
      <c r="K685" s="10" t="s">
        <v>182</v>
      </c>
      <c r="L685" s="10" t="s">
        <v>113</v>
      </c>
      <c r="M685" s="10" t="str">
        <f>VLOOKUP(L685,信息总览!C:E,3,FALSE)</f>
        <v>甲级</v>
      </c>
      <c r="N685" s="8"/>
      <c r="O685" s="8"/>
      <c r="P685" s="18">
        <f t="shared" si="72"/>
        <v>6</v>
      </c>
      <c r="Q685" s="9">
        <f t="shared" si="73"/>
        <v>6</v>
      </c>
      <c r="R685" s="9">
        <f t="shared" si="74"/>
        <v>6</v>
      </c>
      <c r="S685" s="9">
        <f>IF(E685&gt;信息总览!$B$4,Q685,IF(I685&lt;140,Q685,(Q685+R685)/2))</f>
        <v>6</v>
      </c>
      <c r="T685" s="18">
        <f>IF(AND(J685="GK",W685&lt;&gt;""),0.1,IF(S685=1,0.1,IF((S685+V685)/2=1,0.1,IF(W685="8M",0.15,IF(W685="7M",0.13,IF(W685="伪名",0.11,IF(E685&gt;信息总览!$B$4,IF(INT((G685-95)/10)&gt;5,0.09,0.07),IF(INT((I685-95)/10)&gt;5,0.09,0.07))))))))</f>
        <v>0.09</v>
      </c>
      <c r="U685" s="9">
        <f t="shared" si="75"/>
        <v>0.54</v>
      </c>
      <c r="V685" s="9">
        <f t="shared" si="76"/>
        <v>6</v>
      </c>
      <c r="W685" s="9" t="str">
        <f>IF(V685&gt;=8,"8M",IF(V685&gt;=7,"7M",IF(E685&lt;=信息总览!$B$4,IF(I685&gt;164,"伪名",""),IF(AND(E685&gt;信息总览!$B$4,E685&lt;26,G685&gt;164),"伪名",""))))</f>
        <v/>
      </c>
      <c r="X685" s="19">
        <f t="shared" si="77"/>
        <v>0</v>
      </c>
    </row>
    <row r="686" hidden="1" spans="1:24">
      <c r="A686" s="9" t="str">
        <f t="shared" si="71"/>
        <v/>
      </c>
      <c r="B686" s="8">
        <v>2000230641</v>
      </c>
      <c r="C686" s="8" t="s">
        <v>1119</v>
      </c>
      <c r="E686" s="8">
        <v>19</v>
      </c>
      <c r="F686" s="8">
        <v>115</v>
      </c>
      <c r="G686" s="8">
        <v>115</v>
      </c>
      <c r="H686" s="8">
        <f>IFERROR(VLOOKUP(B686,球员对应球队!A:D,4,FALSE)-G686,"")</f>
        <v>0</v>
      </c>
      <c r="I686" s="8">
        <v>160</v>
      </c>
      <c r="J686" s="10" t="s">
        <v>189</v>
      </c>
      <c r="K686" s="10" t="s">
        <v>284</v>
      </c>
      <c r="L686" s="10" t="s">
        <v>113</v>
      </c>
      <c r="M686" s="10" t="str">
        <f>VLOOKUP(L686,信息总览!C:E,3,FALSE)</f>
        <v>甲级</v>
      </c>
      <c r="N686" s="8"/>
      <c r="O686" s="8"/>
      <c r="P686" s="18">
        <f t="shared" si="72"/>
        <v>2</v>
      </c>
      <c r="Q686" s="9">
        <f t="shared" si="73"/>
        <v>2</v>
      </c>
      <c r="R686" s="9">
        <f t="shared" si="74"/>
        <v>6</v>
      </c>
      <c r="S686" s="9">
        <f>IF(E686&gt;信息总览!$B$4,Q686,IF(I686&lt;140,Q686,(Q686+R686)/2))</f>
        <v>4</v>
      </c>
      <c r="T686" s="18">
        <f>IF(AND(J686="GK",W686&lt;&gt;""),0.1,IF(S686=1,0.1,IF((S686+V686)/2=1,0.1,IF(W686="8M",0.15,IF(W686="7M",0.13,IF(W686="伪名",0.11,IF(E686&gt;信息总览!$B$4,IF(INT((G686-95)/10)&gt;5,0.09,0.07),IF(INT((I686-95)/10)&gt;5,0.09,0.07))))))))</f>
        <v>0.09</v>
      </c>
      <c r="U686" s="9">
        <f t="shared" si="75"/>
        <v>0.36</v>
      </c>
      <c r="V686" s="9">
        <f t="shared" si="76"/>
        <v>4</v>
      </c>
      <c r="W686" s="9" t="str">
        <f>IF(V686&gt;=8,"8M",IF(V686&gt;=7,"7M",IF(E686&lt;=信息总览!$B$4,IF(I686&gt;164,"伪名",""),IF(AND(E686&gt;信息总览!$B$4,E686&lt;26,G686&gt;164),"伪名",""))))</f>
        <v/>
      </c>
      <c r="X686" s="19">
        <f t="shared" si="77"/>
        <v>45</v>
      </c>
    </row>
    <row r="687" hidden="1" spans="1:24">
      <c r="A687" s="9" t="str">
        <f t="shared" si="71"/>
        <v/>
      </c>
      <c r="B687" s="8">
        <v>13200568</v>
      </c>
      <c r="C687" s="8" t="s">
        <v>1120</v>
      </c>
      <c r="E687" s="8">
        <v>24</v>
      </c>
      <c r="F687" s="8">
        <v>147</v>
      </c>
      <c r="G687" s="8">
        <v>153</v>
      </c>
      <c r="H687" s="8">
        <f>IFERROR(VLOOKUP(B687,球员对应球队!A:D,4,FALSE)-G687,"")</f>
        <v>0</v>
      </c>
      <c r="I687" s="8">
        <v>162</v>
      </c>
      <c r="J687" s="10" t="s">
        <v>1121</v>
      </c>
      <c r="K687" s="10" t="s">
        <v>387</v>
      </c>
      <c r="L687" s="10" t="s">
        <v>113</v>
      </c>
      <c r="M687" s="10" t="str">
        <f>VLOOKUP(L687,信息总览!C:E,3,FALSE)</f>
        <v>甲级</v>
      </c>
      <c r="N687" s="8"/>
      <c r="O687" s="8"/>
      <c r="P687" s="18">
        <f t="shared" si="72"/>
        <v>5</v>
      </c>
      <c r="Q687" s="9">
        <f t="shared" si="73"/>
        <v>5</v>
      </c>
      <c r="R687" s="9">
        <f t="shared" si="74"/>
        <v>6</v>
      </c>
      <c r="S687" s="9">
        <f>IF(E687&gt;信息总览!$B$4,Q687,IF(I687&lt;140,Q687,(Q687+R687)/2))</f>
        <v>5.5</v>
      </c>
      <c r="T687" s="18">
        <f>IF(AND(J687="GK",W687&lt;&gt;""),0.1,IF(S687=1,0.1,IF((S687+V687)/2=1,0.1,IF(W687="8M",0.15,IF(W687="7M",0.13,IF(W687="伪名",0.11,IF(E687&gt;信息总览!$B$4,IF(INT((G687-95)/10)&gt;5,0.09,0.07),IF(INT((I687-95)/10)&gt;5,0.09,0.07))))))))</f>
        <v>0.09</v>
      </c>
      <c r="U687" s="9">
        <f t="shared" si="75"/>
        <v>0.495</v>
      </c>
      <c r="V687" s="9">
        <f t="shared" si="76"/>
        <v>5.5</v>
      </c>
      <c r="W687" s="9" t="str">
        <f>IF(V687&gt;=8,"8M",IF(V687&gt;=7,"7M",IF(E687&lt;=信息总览!$B$4,IF(I687&gt;164,"伪名",""),IF(AND(E687&gt;信息总览!$B$4,E687&lt;26,G687&gt;164),"伪名",""))))</f>
        <v/>
      </c>
      <c r="X687" s="19">
        <f t="shared" si="77"/>
        <v>0</v>
      </c>
    </row>
    <row r="688" hidden="1" spans="1:24">
      <c r="A688" s="9" t="str">
        <f t="shared" si="71"/>
        <v/>
      </c>
      <c r="B688" s="12">
        <v>49038965</v>
      </c>
      <c r="C688" s="12" t="s">
        <v>1122</v>
      </c>
      <c r="D688" s="12"/>
      <c r="E688" s="12">
        <v>24</v>
      </c>
      <c r="F688" s="12">
        <v>135</v>
      </c>
      <c r="G688" s="12">
        <v>140</v>
      </c>
      <c r="H688" s="8">
        <f>IFERROR(VLOOKUP(B688,球员对应球队!A:D,4,FALSE)-G688,"")</f>
        <v>0</v>
      </c>
      <c r="I688" s="8">
        <v>145</v>
      </c>
      <c r="J688" s="10" t="s">
        <v>213</v>
      </c>
      <c r="K688" s="10" t="s">
        <v>1123</v>
      </c>
      <c r="L688" s="10" t="s">
        <v>113</v>
      </c>
      <c r="M688" s="10" t="str">
        <f>VLOOKUP(L688,信息总览!C:E,3,FALSE)</f>
        <v>甲级</v>
      </c>
      <c r="N688" s="8"/>
      <c r="O688" s="8"/>
      <c r="P688" s="18">
        <f t="shared" si="72"/>
        <v>4</v>
      </c>
      <c r="Q688" s="9">
        <f t="shared" si="73"/>
        <v>4</v>
      </c>
      <c r="R688" s="9">
        <f t="shared" si="74"/>
        <v>5</v>
      </c>
      <c r="S688" s="9">
        <f>IF(E688&gt;信息总览!$B$4,Q688,IF(I688&lt;140,Q688,(Q688+R688)/2))</f>
        <v>4.5</v>
      </c>
      <c r="T688" s="18">
        <f>IF(AND(J688="GK",W688&lt;&gt;""),0.1,IF(S688=1,0.1,IF((S688+V688)/2=1,0.1,IF(W688="8M",0.15,IF(W688="7M",0.13,IF(W688="伪名",0.11,IF(E688&gt;信息总览!$B$4,IF(INT((G688-95)/10)&gt;5,0.09,0.07),IF(INT((I688-95)/10)&gt;5,0.09,0.07))))))))</f>
        <v>0.07</v>
      </c>
      <c r="U688" s="9">
        <f t="shared" si="75"/>
        <v>0.315</v>
      </c>
      <c r="V688" s="9">
        <f t="shared" si="76"/>
        <v>4.5</v>
      </c>
      <c r="W688" s="9" t="str">
        <f>IF(V688&gt;=8,"8M",IF(V688&gt;=7,"7M",IF(E688&lt;=信息总览!$B$4,IF(I688&gt;164,"伪名",""),IF(AND(E688&gt;信息总览!$B$4,E688&lt;26,G688&gt;164),"伪名",""))))</f>
        <v/>
      </c>
      <c r="X688" s="19">
        <f t="shared" si="77"/>
        <v>0</v>
      </c>
    </row>
    <row r="689" hidden="1" spans="1:24">
      <c r="A689" s="9" t="str">
        <f t="shared" si="71"/>
        <v/>
      </c>
      <c r="B689" s="12">
        <v>2000082598</v>
      </c>
      <c r="C689" s="12" t="s">
        <v>1124</v>
      </c>
      <c r="D689" s="12"/>
      <c r="E689" s="12">
        <v>20</v>
      </c>
      <c r="F689" s="12">
        <v>125</v>
      </c>
      <c r="G689" s="12">
        <v>125</v>
      </c>
      <c r="H689" s="8">
        <f>IFERROR(VLOOKUP(B689,球员对应球队!A:D,4,FALSE)-G689,"")</f>
        <v>0</v>
      </c>
      <c r="I689" s="12">
        <v>143</v>
      </c>
      <c r="J689" s="10" t="s">
        <v>888</v>
      </c>
      <c r="K689" s="10" t="s">
        <v>1125</v>
      </c>
      <c r="L689" s="10" t="s">
        <v>113</v>
      </c>
      <c r="M689" s="10" t="str">
        <f>VLOOKUP(L689,信息总览!C:E,3,FALSE)</f>
        <v>甲级</v>
      </c>
      <c r="N689" s="8"/>
      <c r="O689" s="8"/>
      <c r="P689" s="18">
        <f t="shared" si="72"/>
        <v>3</v>
      </c>
      <c r="Q689" s="9">
        <f t="shared" si="73"/>
        <v>3</v>
      </c>
      <c r="R689" s="9">
        <f t="shared" si="74"/>
        <v>4</v>
      </c>
      <c r="S689" s="9">
        <f>IF(E689&gt;信息总览!$B$4,Q689,IF(I689&lt;140,Q689,(Q689+R689)/2))</f>
        <v>3.5</v>
      </c>
      <c r="T689" s="18">
        <f>IF(AND(J689="GK",W689&lt;&gt;""),0.1,IF(S689=1,0.1,IF((S689+V689)/2=1,0.1,IF(W689="8M",0.15,IF(W689="7M",0.13,IF(W689="伪名",0.11,IF(E689&gt;信息总览!$B$4,IF(INT((G689-95)/10)&gt;5,0.09,0.07),IF(INT((I689-95)/10)&gt;5,0.09,0.07))))))))</f>
        <v>0.07</v>
      </c>
      <c r="U689" s="9">
        <f t="shared" si="75"/>
        <v>0.245</v>
      </c>
      <c r="V689" s="9">
        <f t="shared" si="76"/>
        <v>3.5</v>
      </c>
      <c r="W689" s="9" t="str">
        <f>IF(V689&gt;=8,"8M",IF(V689&gt;=7,"7M",IF(E689&lt;=信息总览!$B$4,IF(I689&gt;164,"伪名",""),IF(AND(E689&gt;信息总览!$B$4,E689&lt;26,G689&gt;164),"伪名",""))))</f>
        <v/>
      </c>
      <c r="X689" s="19">
        <f t="shared" si="77"/>
        <v>18</v>
      </c>
    </row>
    <row r="690" hidden="1" spans="1:24">
      <c r="A690" s="9" t="str">
        <f t="shared" si="71"/>
        <v/>
      </c>
      <c r="B690" s="8">
        <v>25041687</v>
      </c>
      <c r="C690" s="8" t="s">
        <v>1126</v>
      </c>
      <c r="E690" s="8">
        <v>30</v>
      </c>
      <c r="F690" s="8">
        <v>135</v>
      </c>
      <c r="G690" s="8">
        <v>135</v>
      </c>
      <c r="H690" s="8">
        <f>IFERROR(VLOOKUP(B690,球员对应球队!A:D,4,FALSE)-G690,"")</f>
        <v>0</v>
      </c>
      <c r="I690" s="8">
        <v>155</v>
      </c>
      <c r="J690" s="10" t="s">
        <v>888</v>
      </c>
      <c r="K690" s="10" t="s">
        <v>780</v>
      </c>
      <c r="L690" s="10" t="s">
        <v>113</v>
      </c>
      <c r="M690" s="10" t="str">
        <f>VLOOKUP(L690,信息总览!C:E,3,FALSE)</f>
        <v>甲级</v>
      </c>
      <c r="N690" s="8"/>
      <c r="O690" s="8"/>
      <c r="P690" s="18">
        <f t="shared" si="72"/>
        <v>4</v>
      </c>
      <c r="Q690" s="9">
        <f t="shared" si="73"/>
        <v>4</v>
      </c>
      <c r="R690" s="9">
        <f t="shared" si="74"/>
        <v>6</v>
      </c>
      <c r="S690" s="9">
        <f>IF(E690&gt;信息总览!$B$4,Q690,IF(I690&lt;140,Q690,(Q690+R690)/2))</f>
        <v>4</v>
      </c>
      <c r="T690" s="18">
        <f>IF(AND(J690="GK",W690&lt;&gt;""),0.1,IF(S690=1,0.1,IF((S690+V690)/2=1,0.1,IF(W690="8M",0.15,IF(W690="7M",0.13,IF(W690="伪名",0.11,IF(E690&gt;信息总览!$B$4,IF(INT((G690-95)/10)&gt;5,0.09,0.07),IF(INT((I690-95)/10)&gt;5,0.09,0.07))))))))</f>
        <v>0.07</v>
      </c>
      <c r="U690" s="9">
        <f t="shared" si="75"/>
        <v>0.28</v>
      </c>
      <c r="V690" s="9">
        <f t="shared" si="76"/>
        <v>4</v>
      </c>
      <c r="W690" s="9" t="str">
        <f>IF(V690&gt;=8,"8M",IF(V690&gt;=7,"7M",IF(E690&lt;=信息总览!$B$4,IF(I690&gt;164,"伪名",""),IF(AND(E690&gt;信息总览!$B$4,E690&lt;26,G690&gt;164),"伪名",""))))</f>
        <v/>
      </c>
      <c r="X690" s="19">
        <f t="shared" si="77"/>
        <v>0</v>
      </c>
    </row>
    <row r="691" hidden="1" spans="1:24">
      <c r="A691" s="9" t="str">
        <f t="shared" si="71"/>
        <v/>
      </c>
      <c r="B691" s="8">
        <v>23004565</v>
      </c>
      <c r="C691" s="12" t="s">
        <v>1127</v>
      </c>
      <c r="D691" s="12"/>
      <c r="E691" s="8">
        <v>35</v>
      </c>
      <c r="F691" s="8">
        <v>86</v>
      </c>
      <c r="G691" s="8">
        <v>86</v>
      </c>
      <c r="H691" s="8">
        <f>IFERROR(VLOOKUP(B691,球员对应球队!A:D,4,FALSE)-G691,"")</f>
        <v>0</v>
      </c>
      <c r="I691" s="8">
        <v>98</v>
      </c>
      <c r="J691" s="10" t="s">
        <v>181</v>
      </c>
      <c r="K691" s="10" t="s">
        <v>1128</v>
      </c>
      <c r="L691" s="10" t="s">
        <v>113</v>
      </c>
      <c r="M691" s="10" t="str">
        <f>VLOOKUP(L691,信息总览!C:E,3,FALSE)</f>
        <v>甲级</v>
      </c>
      <c r="N691" s="8"/>
      <c r="O691" s="8"/>
      <c r="P691" s="18">
        <f t="shared" si="72"/>
        <v>1</v>
      </c>
      <c r="Q691" s="9">
        <f t="shared" si="73"/>
        <v>1</v>
      </c>
      <c r="R691" s="9">
        <f t="shared" si="74"/>
        <v>1</v>
      </c>
      <c r="S691" s="9">
        <f>IF(E691&gt;信息总览!$B$4,Q691,IF(I691&lt;140,Q691,(Q691+R691)/2))</f>
        <v>1</v>
      </c>
      <c r="T691" s="18">
        <f>IF(AND(J691="GK",W691&lt;&gt;""),0.1,IF(S691=1,0.1,IF((S691+V691)/2=1,0.1,IF(W691="8M",0.15,IF(W691="7M",0.13,IF(W691="伪名",0.11,IF(E691&gt;信息总览!$B$4,IF(INT((G691-95)/10)&gt;5,0.09,0.07),IF(INT((I691-95)/10)&gt;5,0.09,0.07))))))))</f>
        <v>0.1</v>
      </c>
      <c r="U691" s="9">
        <f t="shared" si="75"/>
        <v>0.1</v>
      </c>
      <c r="V691" s="9">
        <f t="shared" si="76"/>
        <v>1</v>
      </c>
      <c r="W691" s="9" t="str">
        <f>IF(V691&gt;=8,"8M",IF(V691&gt;=7,"7M",IF(E691&lt;=信息总览!$B$4,IF(I691&gt;164,"伪名",""),IF(AND(E691&gt;信息总览!$B$4,E691&lt;26,G691&gt;164),"伪名",""))))</f>
        <v/>
      </c>
      <c r="X691" s="19">
        <f t="shared" si="77"/>
        <v>0</v>
      </c>
    </row>
    <row r="692" hidden="1" spans="1:24">
      <c r="A692" s="9" t="str">
        <f t="shared" si="71"/>
        <v/>
      </c>
      <c r="B692" s="20">
        <v>2000020287</v>
      </c>
      <c r="C692" s="8" t="s">
        <v>1129</v>
      </c>
      <c r="E692" s="8">
        <v>21</v>
      </c>
      <c r="F692" s="8">
        <v>131</v>
      </c>
      <c r="G692" s="8">
        <v>131</v>
      </c>
      <c r="I692" s="8">
        <v>146</v>
      </c>
      <c r="J692" s="10" t="s">
        <v>760</v>
      </c>
      <c r="K692" s="10" t="s">
        <v>729</v>
      </c>
      <c r="L692" s="10" t="s">
        <v>113</v>
      </c>
      <c r="M692" s="10" t="str">
        <f>VLOOKUP(L692,信息总览!C:E,3,FALSE)</f>
        <v>甲级</v>
      </c>
      <c r="N692" s="8"/>
      <c r="O692" s="8"/>
      <c r="P692" s="18">
        <f t="shared" si="72"/>
        <v>3</v>
      </c>
      <c r="Q692" s="9">
        <f t="shared" si="73"/>
        <v>3</v>
      </c>
      <c r="R692" s="9">
        <f t="shared" si="74"/>
        <v>5</v>
      </c>
      <c r="S692" s="9">
        <f>IF(E692&gt;信息总览!$B$4,Q692,IF(I692&lt;140,Q692,(Q692+R692)/2))</f>
        <v>4</v>
      </c>
      <c r="T692" s="18">
        <f>IF(AND(J692="GK",W692&lt;&gt;""),0.1,IF(S692=1,0.1,IF((S692+V692)/2=1,0.1,IF(W692="8M",0.15,IF(W692="7M",0.13,IF(W692="伪名",0.11,IF(E692&gt;信息总览!$B$4,IF(INT((G692-95)/10)&gt;5,0.09,0.07),IF(INT((I692-95)/10)&gt;5,0.09,0.07))))))))</f>
        <v>0.07</v>
      </c>
      <c r="U692" s="9">
        <f t="shared" si="75"/>
        <v>0.28</v>
      </c>
      <c r="V692" s="9">
        <f t="shared" si="76"/>
        <v>4</v>
      </c>
      <c r="W692" s="9" t="str">
        <f>IF(V692&gt;=8,"8M",IF(V692&gt;=7,"7M",IF(E692&lt;=信息总览!$B$4,IF(I692&gt;164,"伪名",""),IF(AND(E692&gt;信息总览!$B$4,E692&lt;26,G692&gt;164),"伪名",""))))</f>
        <v/>
      </c>
      <c r="X692" s="19">
        <f t="shared" si="77"/>
        <v>15</v>
      </c>
    </row>
    <row r="693" hidden="1" spans="1:24">
      <c r="A693" s="9" t="str">
        <f t="shared" si="71"/>
        <v/>
      </c>
      <c r="B693" s="8">
        <v>2000196762</v>
      </c>
      <c r="C693" s="12" t="s">
        <v>1130</v>
      </c>
      <c r="D693" s="12"/>
      <c r="E693" s="8">
        <v>20</v>
      </c>
      <c r="F693" s="8">
        <v>125</v>
      </c>
      <c r="G693" s="8">
        <v>126</v>
      </c>
      <c r="H693" s="8">
        <f>IFERROR(VLOOKUP(B693,球员对应球队!A:D,4,FALSE)-G693,"")</f>
        <v>0</v>
      </c>
      <c r="I693" s="8">
        <v>150</v>
      </c>
      <c r="J693" s="10" t="s">
        <v>189</v>
      </c>
      <c r="K693" s="10" t="s">
        <v>284</v>
      </c>
      <c r="L693" s="10" t="s">
        <v>37</v>
      </c>
      <c r="M693" s="10" t="str">
        <f>VLOOKUP(L693,信息总览!C:E,3,FALSE)</f>
        <v>超级</v>
      </c>
      <c r="N693" s="8"/>
      <c r="O693" s="8"/>
      <c r="P693" s="18">
        <f t="shared" si="72"/>
        <v>3</v>
      </c>
      <c r="Q693" s="9">
        <f t="shared" si="73"/>
        <v>3</v>
      </c>
      <c r="R693" s="9">
        <f t="shared" si="74"/>
        <v>5</v>
      </c>
      <c r="S693" s="9">
        <f>IF(E693&gt;信息总览!$B$4,Q693,IF(I693&lt;140,Q693,(Q693+R693)/2))</f>
        <v>4</v>
      </c>
      <c r="T693" s="18">
        <f>IF(AND(J693="GK",W693&lt;&gt;""),0.1,IF(S693=1,0.1,IF((S693+V693)/2=1,0.1,IF(W693="8M",0.15,IF(W693="7M",0.13,IF(W693="伪名",0.11,IF(E693&gt;信息总览!$B$4,IF(INT((G693-95)/10)&gt;5,0.09,0.07),IF(INT((I693-95)/10)&gt;5,0.09,0.07))))))))</f>
        <v>0.07</v>
      </c>
      <c r="U693" s="9">
        <f t="shared" si="75"/>
        <v>0.28</v>
      </c>
      <c r="V693" s="9">
        <f t="shared" si="76"/>
        <v>4</v>
      </c>
      <c r="W693" s="9" t="str">
        <f>IF(V693&gt;=8,"8M",IF(V693&gt;=7,"7M",IF(E693&lt;=信息总览!$B$4,IF(I693&gt;164,"伪名",""),IF(AND(E693&gt;信息总览!$B$4,E693&lt;26,G693&gt;164),"伪名",""))))</f>
        <v/>
      </c>
      <c r="X693" s="19">
        <f t="shared" si="77"/>
        <v>24</v>
      </c>
    </row>
    <row r="694" hidden="1" spans="1:24">
      <c r="A694" s="9" t="str">
        <f t="shared" si="71"/>
        <v>7M</v>
      </c>
      <c r="B694" s="8">
        <v>37084591</v>
      </c>
      <c r="C694" s="12" t="s">
        <v>1131</v>
      </c>
      <c r="D694" s="12"/>
      <c r="E694" s="8">
        <v>24</v>
      </c>
      <c r="F694" s="8">
        <v>155</v>
      </c>
      <c r="G694" s="8">
        <v>155</v>
      </c>
      <c r="H694" s="8">
        <f>IFERROR(VLOOKUP(B694,球员对应球队!A:D,4,FALSE)-G694,"")</f>
        <v>0</v>
      </c>
      <c r="I694" s="8">
        <v>175</v>
      </c>
      <c r="J694" s="10" t="s">
        <v>422</v>
      </c>
      <c r="K694" s="10" t="s">
        <v>210</v>
      </c>
      <c r="L694" s="10" t="s">
        <v>37</v>
      </c>
      <c r="M694" s="10" t="str">
        <f>VLOOKUP(L694,信息总览!C:E,3,FALSE)</f>
        <v>超级</v>
      </c>
      <c r="N694" s="8"/>
      <c r="O694" s="8"/>
      <c r="P694" s="18">
        <f t="shared" si="72"/>
        <v>6</v>
      </c>
      <c r="Q694" s="9">
        <f t="shared" si="73"/>
        <v>6</v>
      </c>
      <c r="R694" s="9">
        <f t="shared" si="74"/>
        <v>8</v>
      </c>
      <c r="S694" s="9">
        <f>IF(E694&gt;信息总览!$B$4,Q694,IF(I694&lt;140,Q694,(Q694+R694)/2))</f>
        <v>7</v>
      </c>
      <c r="T694" s="18">
        <f>IF(AND(J694="GK",W694&lt;&gt;""),0.1,IF(S694=1,0.1,IF((S694+V694)/2=1,0.1,IF(W694="8M",0.15,IF(W694="7M",0.13,IF(W694="伪名",0.11,IF(E694&gt;信息总览!$B$4,IF(INT((G694-95)/10)&gt;5,0.09,0.07),IF(INT((I694-95)/10)&gt;5,0.09,0.07))))))))</f>
        <v>0.13</v>
      </c>
      <c r="U694" s="9">
        <f t="shared" si="75"/>
        <v>0.91</v>
      </c>
      <c r="V694" s="9">
        <f t="shared" si="76"/>
        <v>7</v>
      </c>
      <c r="W694" s="9" t="str">
        <f>IF(V694&gt;=8,"8M",IF(V694&gt;=7,"7M",IF(E694&lt;=信息总览!$B$4,IF(I694&gt;164,"伪名",""),IF(AND(E694&gt;信息总览!$B$4,E694&lt;26,G694&gt;164),"伪名",""))))</f>
        <v>7M</v>
      </c>
      <c r="X694" s="19">
        <f t="shared" si="77"/>
        <v>0</v>
      </c>
    </row>
    <row r="695" hidden="1" spans="1:24">
      <c r="A695" s="9" t="str">
        <f t="shared" si="71"/>
        <v>7M</v>
      </c>
      <c r="B695" s="8">
        <v>91151081</v>
      </c>
      <c r="C695" s="8" t="s">
        <v>1132</v>
      </c>
      <c r="D695" s="8">
        <v>26</v>
      </c>
      <c r="E695" s="8">
        <v>25</v>
      </c>
      <c r="F695" s="8">
        <v>157</v>
      </c>
      <c r="G695" s="15">
        <v>168</v>
      </c>
      <c r="H695" s="8">
        <f>IFERROR(VLOOKUP(B695,球员对应球队!A:D,4,FALSE)-G695,"")</f>
        <v>0</v>
      </c>
      <c r="I695" s="8">
        <v>180</v>
      </c>
      <c r="J695" s="10" t="s">
        <v>390</v>
      </c>
      <c r="K695" s="10" t="s">
        <v>284</v>
      </c>
      <c r="L695" s="10" t="s">
        <v>37</v>
      </c>
      <c r="M695" s="10" t="str">
        <f>VLOOKUP(L695,信息总览!C:E,3,FALSE)</f>
        <v>超级</v>
      </c>
      <c r="N695" s="8"/>
      <c r="O695" s="8"/>
      <c r="P695" s="18">
        <f t="shared" si="72"/>
        <v>6</v>
      </c>
      <c r="Q695" s="9">
        <f t="shared" si="73"/>
        <v>7</v>
      </c>
      <c r="R695" s="9">
        <f t="shared" si="74"/>
        <v>8</v>
      </c>
      <c r="S695" s="9">
        <f>IF(E695&gt;信息总览!$B$4,Q695,IF(I695&lt;140,Q695,(Q695+R695)/2))</f>
        <v>7</v>
      </c>
      <c r="T695" s="18">
        <f>IF(AND(J695="GK",W695&lt;&gt;""),0.1,IF(S695=1,0.1,IF((S695+V695)/2=1,0.1,IF(W695="8M",0.15,IF(W695="7M",0.13,IF(W695="伪名",0.11,IF(E695&gt;信息总览!$B$4,IF(INT((G695-95)/10)&gt;5,0.09,0.07),IF(INT((I695-95)/10)&gt;5,0.09,0.07))))))))</f>
        <v>0.13</v>
      </c>
      <c r="U695" s="9">
        <f t="shared" si="75"/>
        <v>0.91</v>
      </c>
      <c r="V695" s="9">
        <f t="shared" si="76"/>
        <v>7</v>
      </c>
      <c r="W695" s="9" t="str">
        <f>IF(V695&gt;=8,"8M",IF(V695&gt;=7,"7M",IF(E695&lt;=信息总览!$B$4,IF(I695&gt;164,"伪名",""),IF(AND(E695&gt;信息总览!$B$4,E695&lt;26,G695&gt;164),"伪名",""))))</f>
        <v>7M</v>
      </c>
      <c r="X695" s="19">
        <f t="shared" si="77"/>
        <v>0</v>
      </c>
    </row>
    <row r="696" hidden="1" spans="1:24">
      <c r="A696" s="9" t="str">
        <f t="shared" si="71"/>
        <v/>
      </c>
      <c r="B696" s="8">
        <v>43140326</v>
      </c>
      <c r="C696" s="12" t="s">
        <v>1133</v>
      </c>
      <c r="D696" s="12"/>
      <c r="E696" s="8">
        <v>28</v>
      </c>
      <c r="F696" s="8">
        <v>154</v>
      </c>
      <c r="G696" s="8">
        <v>154</v>
      </c>
      <c r="H696" s="8">
        <f>IFERROR(VLOOKUP(B696,球员对应球队!A:D,4,FALSE)-G696,"")</f>
        <v>0</v>
      </c>
      <c r="I696" s="8">
        <v>155</v>
      </c>
      <c r="J696" s="10" t="s">
        <v>181</v>
      </c>
      <c r="K696" s="10" t="s">
        <v>182</v>
      </c>
      <c r="L696" s="10" t="s">
        <v>37</v>
      </c>
      <c r="M696" s="10" t="str">
        <f>VLOOKUP(L696,信息总览!C:E,3,FALSE)</f>
        <v>超级</v>
      </c>
      <c r="N696" s="8"/>
      <c r="O696" s="8"/>
      <c r="P696" s="18">
        <f t="shared" si="72"/>
        <v>5</v>
      </c>
      <c r="Q696" s="9">
        <f t="shared" si="73"/>
        <v>5</v>
      </c>
      <c r="R696" s="9">
        <f t="shared" si="74"/>
        <v>6</v>
      </c>
      <c r="S696" s="9">
        <f>IF(E696&gt;信息总览!$B$4,Q696,IF(I696&lt;140,Q696,(Q696+R696)/2))</f>
        <v>5</v>
      </c>
      <c r="T696" s="18">
        <f>IF(AND(J696="GK",W696&lt;&gt;""),0.1,IF(S696=1,0.1,IF((S696+V696)/2=1,0.1,IF(W696="8M",0.15,IF(W696="7M",0.13,IF(W696="伪名",0.11,IF(E696&gt;信息总览!$B$4,IF(INT((G696-95)/10)&gt;5,0.09,0.07),IF(INT((I696-95)/10)&gt;5,0.09,0.07))))))))</f>
        <v>0.07</v>
      </c>
      <c r="U696" s="9">
        <f t="shared" si="75"/>
        <v>0.35</v>
      </c>
      <c r="V696" s="9">
        <f t="shared" si="76"/>
        <v>5</v>
      </c>
      <c r="W696" s="9" t="str">
        <f>IF(V696&gt;=8,"8M",IF(V696&gt;=7,"7M",IF(E696&lt;=信息总览!$B$4,IF(I696&gt;164,"伪名",""),IF(AND(E696&gt;信息总览!$B$4,E696&lt;26,G696&gt;164),"伪名",""))))</f>
        <v/>
      </c>
      <c r="X696" s="19">
        <f t="shared" si="77"/>
        <v>0</v>
      </c>
    </row>
    <row r="697" hidden="1" spans="1:24">
      <c r="A697" s="9" t="str">
        <f t="shared" si="71"/>
        <v>伪名</v>
      </c>
      <c r="B697" s="8">
        <v>2000115202</v>
      </c>
      <c r="C697" s="12" t="s">
        <v>1134</v>
      </c>
      <c r="D697" s="12"/>
      <c r="E697" s="8">
        <v>20</v>
      </c>
      <c r="F697" s="8">
        <v>159</v>
      </c>
      <c r="G697" s="8">
        <v>171</v>
      </c>
      <c r="H697" s="8">
        <f>IFERROR(VLOOKUP(B697,球员对应球队!A:D,4,FALSE)-G697,"")</f>
        <v>0</v>
      </c>
      <c r="I697" s="8">
        <v>171</v>
      </c>
      <c r="J697" s="10" t="s">
        <v>429</v>
      </c>
      <c r="K697" s="10" t="s">
        <v>243</v>
      </c>
      <c r="L697" s="10" t="s">
        <v>37</v>
      </c>
      <c r="M697" s="10" t="str">
        <f>VLOOKUP(L697,信息总览!C:E,3,FALSE)</f>
        <v>超级</v>
      </c>
      <c r="N697" s="8"/>
      <c r="O697" s="8"/>
      <c r="P697" s="18">
        <f t="shared" si="72"/>
        <v>6</v>
      </c>
      <c r="Q697" s="9">
        <f t="shared" si="73"/>
        <v>7</v>
      </c>
      <c r="R697" s="9">
        <f t="shared" si="74"/>
        <v>7</v>
      </c>
      <c r="S697" s="9">
        <f>IF(E697&gt;信息总览!$B$4,Q697,IF(I697&lt;140,Q697,(Q697+R697)/2))</f>
        <v>7</v>
      </c>
      <c r="T697" s="18">
        <f>IF(AND(J697="GK",W697&lt;&gt;""),0.1,IF(S697=1,0.1,IF((S697+V697)/2=1,0.1,IF(W697="8M",0.15,IF(W697="7M",0.13,IF(W697="伪名",0.11,IF(E697&gt;信息总览!$B$4,IF(INT((G697-95)/10)&gt;5,0.09,0.07),IF(INT((I697-95)/10)&gt;5,0.09,0.07))))))))</f>
        <v>0.11</v>
      </c>
      <c r="U697" s="9">
        <f t="shared" si="75"/>
        <v>0.77</v>
      </c>
      <c r="V697" s="9">
        <f t="shared" si="76"/>
        <v>6.5</v>
      </c>
      <c r="W697" s="9" t="str">
        <f>IF(V697&gt;=8,"8M",IF(V697&gt;=7,"7M",IF(E697&lt;=信息总览!$B$4,IF(I697&gt;164,"伪名",""),IF(AND(E697&gt;信息总览!$B$4,E697&lt;26,G697&gt;164),"伪名",""))))</f>
        <v>伪名</v>
      </c>
      <c r="X697" s="19">
        <f t="shared" si="77"/>
        <v>0</v>
      </c>
    </row>
    <row r="698" hidden="1" spans="1:24">
      <c r="A698" s="9" t="str">
        <f t="shared" si="71"/>
        <v/>
      </c>
      <c r="B698" s="8">
        <v>19273276</v>
      </c>
      <c r="C698" s="12" t="s">
        <v>1135</v>
      </c>
      <c r="D698" s="12"/>
      <c r="E698" s="8">
        <v>27</v>
      </c>
      <c r="F698" s="8">
        <v>160</v>
      </c>
      <c r="G698" s="8">
        <v>160</v>
      </c>
      <c r="H698" s="8">
        <f>IFERROR(VLOOKUP(B698,球员对应球队!A:D,4,FALSE)-G698,"")</f>
        <v>0</v>
      </c>
      <c r="I698" s="8">
        <v>168</v>
      </c>
      <c r="J698" s="10" t="s">
        <v>216</v>
      </c>
      <c r="K698" s="10" t="s">
        <v>226</v>
      </c>
      <c r="L698" s="10" t="s">
        <v>37</v>
      </c>
      <c r="M698" s="10" t="str">
        <f>VLOOKUP(L698,信息总览!C:E,3,FALSE)</f>
        <v>超级</v>
      </c>
      <c r="N698" s="8"/>
      <c r="O698" s="8"/>
      <c r="P698" s="18">
        <f t="shared" si="72"/>
        <v>6</v>
      </c>
      <c r="Q698" s="9">
        <f t="shared" si="73"/>
        <v>6</v>
      </c>
      <c r="R698" s="9">
        <f t="shared" si="74"/>
        <v>7</v>
      </c>
      <c r="S698" s="9">
        <f>IF(E698&gt;信息总览!$B$4,Q698,IF(I698&lt;140,Q698,(Q698+R698)/2))</f>
        <v>6</v>
      </c>
      <c r="T698" s="18">
        <f>IF(AND(J698="GK",W698&lt;&gt;""),0.1,IF(S698=1,0.1,IF((S698+V698)/2=1,0.1,IF(W698="8M",0.15,IF(W698="7M",0.13,IF(W698="伪名",0.11,IF(E698&gt;信息总览!$B$4,IF(INT((G698-95)/10)&gt;5,0.09,0.07),IF(INT((I698-95)/10)&gt;5,0.09,0.07))))))))</f>
        <v>0.09</v>
      </c>
      <c r="U698" s="9">
        <f t="shared" si="75"/>
        <v>0.54</v>
      </c>
      <c r="V698" s="9">
        <f t="shared" si="76"/>
        <v>6</v>
      </c>
      <c r="W698" s="9" t="str">
        <f>IF(V698&gt;=8,"8M",IF(V698&gt;=7,"7M",IF(E698&lt;=信息总览!$B$4,IF(I698&gt;164,"伪名",""),IF(AND(E698&gt;信息总览!$B$4,E698&lt;26,G698&gt;164),"伪名",""))))</f>
        <v/>
      </c>
      <c r="X698" s="19">
        <f t="shared" si="77"/>
        <v>0</v>
      </c>
    </row>
    <row r="699" hidden="1" spans="1:24">
      <c r="A699" s="9" t="str">
        <f t="shared" si="71"/>
        <v/>
      </c>
      <c r="B699" s="8">
        <v>12034380</v>
      </c>
      <c r="C699" s="8" t="s">
        <v>1136</v>
      </c>
      <c r="E699" s="8">
        <v>38</v>
      </c>
      <c r="F699" s="8">
        <v>107</v>
      </c>
      <c r="G699" s="8">
        <v>107</v>
      </c>
      <c r="H699" s="8">
        <f>IFERROR(VLOOKUP(B699,球员对应球队!A:D,4,FALSE)-G699,"")</f>
        <v>0</v>
      </c>
      <c r="I699" s="8">
        <v>115</v>
      </c>
      <c r="J699" s="10" t="s">
        <v>181</v>
      </c>
      <c r="K699" s="10" t="s">
        <v>233</v>
      </c>
      <c r="L699" s="10" t="s">
        <v>37</v>
      </c>
      <c r="M699" s="10" t="str">
        <f>VLOOKUP(L699,信息总览!C:E,3,FALSE)</f>
        <v>超级</v>
      </c>
      <c r="N699" s="8"/>
      <c r="O699" s="8"/>
      <c r="P699" s="18">
        <f t="shared" si="72"/>
        <v>1</v>
      </c>
      <c r="Q699" s="9">
        <f t="shared" si="73"/>
        <v>1</v>
      </c>
      <c r="R699" s="9">
        <f t="shared" si="74"/>
        <v>2</v>
      </c>
      <c r="S699" s="9">
        <f>IF(E699&gt;信息总览!$B$4,Q699,IF(I699&lt;140,Q699,(Q699+R699)/2))</f>
        <v>1</v>
      </c>
      <c r="T699" s="18">
        <f>IF(AND(J699="GK",W699&lt;&gt;""),0.1,IF(S699=1,0.1,IF((S699+V699)/2=1,0.1,IF(W699="8M",0.15,IF(W699="7M",0.13,IF(W699="伪名",0.11,IF(E699&gt;信息总览!$B$4,IF(INT((G699-95)/10)&gt;5,0.09,0.07),IF(INT((I699-95)/10)&gt;5,0.09,0.07))))))))</f>
        <v>0.1</v>
      </c>
      <c r="U699" s="9">
        <f t="shared" si="75"/>
        <v>0.1</v>
      </c>
      <c r="V699" s="9">
        <f t="shared" si="76"/>
        <v>1</v>
      </c>
      <c r="W699" s="9" t="str">
        <f>IF(V699&gt;=8,"8M",IF(V699&gt;=7,"7M",IF(E699&lt;=信息总览!$B$4,IF(I699&gt;164,"伪名",""),IF(AND(E699&gt;信息总览!$B$4,E699&lt;26,G699&gt;164),"伪名",""))))</f>
        <v/>
      </c>
      <c r="X699" s="19">
        <f t="shared" si="77"/>
        <v>0</v>
      </c>
    </row>
    <row r="700" hidden="1" spans="1:24">
      <c r="A700" s="9" t="str">
        <f t="shared" si="71"/>
        <v/>
      </c>
      <c r="B700" s="8">
        <v>2000276594</v>
      </c>
      <c r="C700" s="12" t="s">
        <v>1137</v>
      </c>
      <c r="D700" s="12"/>
      <c r="E700" s="8">
        <v>18</v>
      </c>
      <c r="F700" s="8">
        <v>128</v>
      </c>
      <c r="G700" s="8">
        <v>134</v>
      </c>
      <c r="H700" s="8">
        <f>IFERROR(VLOOKUP(B700,球员对应球队!A:D,4,FALSE)-G700,"")</f>
        <v>0</v>
      </c>
      <c r="I700" s="8">
        <v>158</v>
      </c>
      <c r="J700" s="10" t="s">
        <v>375</v>
      </c>
      <c r="K700" s="10" t="s">
        <v>259</v>
      </c>
      <c r="L700" s="10" t="s">
        <v>37</v>
      </c>
      <c r="M700" s="10" t="str">
        <f>VLOOKUP(L700,信息总览!C:E,3,FALSE)</f>
        <v>超级</v>
      </c>
      <c r="P700" s="18">
        <f t="shared" si="72"/>
        <v>3</v>
      </c>
      <c r="Q700" s="9">
        <f t="shared" si="73"/>
        <v>3</v>
      </c>
      <c r="R700" s="9">
        <f t="shared" si="74"/>
        <v>6</v>
      </c>
      <c r="S700" s="9">
        <f>IF(E700&gt;信息总览!$B$4,Q700,IF(I700&lt;140,Q700,(Q700+R700)/2))</f>
        <v>4.5</v>
      </c>
      <c r="T700" s="18">
        <f>IF(AND(J700="GK",W700&lt;&gt;""),0.1,IF(S700=1,0.1,IF((S700+V700)/2=1,0.1,IF(W700="8M",0.15,IF(W700="7M",0.13,IF(W700="伪名",0.11,IF(E700&gt;信息总览!$B$4,IF(INT((G700-95)/10)&gt;5,0.09,0.07),IF(INT((I700-95)/10)&gt;5,0.09,0.07))))))))</f>
        <v>0.09</v>
      </c>
      <c r="U700" s="9">
        <f t="shared" si="75"/>
        <v>0.405</v>
      </c>
      <c r="V700" s="9">
        <f t="shared" si="76"/>
        <v>4.5</v>
      </c>
      <c r="W700" s="9" t="str">
        <f>IF(V700&gt;=8,"8M",IF(V700&gt;=7,"7M",IF(E700&lt;=信息总览!$B$4,IF(I700&gt;164,"伪名",""),IF(AND(E700&gt;信息总览!$B$4,E700&lt;26,G700&gt;164),"伪名",""))))</f>
        <v/>
      </c>
      <c r="X700" s="19">
        <f t="shared" si="77"/>
        <v>24</v>
      </c>
    </row>
    <row r="701" hidden="1" spans="1:24">
      <c r="A701" s="9" t="str">
        <f t="shared" si="71"/>
        <v/>
      </c>
      <c r="B701" s="8">
        <v>91204520</v>
      </c>
      <c r="C701" s="12" t="s">
        <v>1138</v>
      </c>
      <c r="D701" s="12"/>
      <c r="E701" s="8">
        <v>23</v>
      </c>
      <c r="F701" s="8">
        <v>135</v>
      </c>
      <c r="G701" s="8">
        <v>141</v>
      </c>
      <c r="H701" s="8">
        <f>IFERROR(VLOOKUP(B701,球员对应球队!A:D,4,FALSE)-G701,"")</f>
        <v>0</v>
      </c>
      <c r="I701" s="8">
        <v>155</v>
      </c>
      <c r="J701" s="10" t="s">
        <v>235</v>
      </c>
      <c r="K701" s="10" t="s">
        <v>309</v>
      </c>
      <c r="L701" s="10" t="s">
        <v>37</v>
      </c>
      <c r="M701" s="10" t="str">
        <f>VLOOKUP(L701,信息总览!C:E,3,FALSE)</f>
        <v>超级</v>
      </c>
      <c r="N701" s="8"/>
      <c r="O701" s="8"/>
      <c r="P701" s="18">
        <f t="shared" si="72"/>
        <v>4</v>
      </c>
      <c r="Q701" s="9">
        <f t="shared" si="73"/>
        <v>4</v>
      </c>
      <c r="R701" s="9">
        <f t="shared" si="74"/>
        <v>6</v>
      </c>
      <c r="S701" s="9">
        <f>IF(E701&gt;信息总览!$B$4,Q701,IF(I701&lt;140,Q701,(Q701+R701)/2))</f>
        <v>5</v>
      </c>
      <c r="T701" s="18">
        <f>IF(AND(J701="GK",W701&lt;&gt;""),0.1,IF(S701=1,0.1,IF((S701+V701)/2=1,0.1,IF(W701="8M",0.15,IF(W701="7M",0.13,IF(W701="伪名",0.11,IF(E701&gt;信息总览!$B$4,IF(INT((G701-95)/10)&gt;5,0.09,0.07),IF(INT((I701-95)/10)&gt;5,0.09,0.07))))))))</f>
        <v>0.09</v>
      </c>
      <c r="U701" s="9">
        <f t="shared" si="75"/>
        <v>0.45</v>
      </c>
      <c r="V701" s="9">
        <f t="shared" si="76"/>
        <v>5</v>
      </c>
      <c r="W701" s="9" t="str">
        <f>IF(V701&gt;=8,"8M",IF(V701&gt;=7,"7M",IF(E701&lt;=信息总览!$B$4,IF(I701&gt;164,"伪名",""),IF(AND(E701&gt;信息总览!$B$4,E701&lt;26,G701&gt;164),"伪名",""))))</f>
        <v/>
      </c>
      <c r="X701" s="19">
        <f t="shared" si="77"/>
        <v>14</v>
      </c>
    </row>
    <row r="702" hidden="1" spans="1:24">
      <c r="A702" s="9" t="str">
        <f t="shared" si="71"/>
        <v/>
      </c>
      <c r="B702" s="8">
        <v>2000045854</v>
      </c>
      <c r="C702" s="12" t="s">
        <v>1139</v>
      </c>
      <c r="D702" s="12"/>
      <c r="E702" s="8">
        <v>21</v>
      </c>
      <c r="F702" s="8">
        <v>130</v>
      </c>
      <c r="G702" s="8">
        <v>141</v>
      </c>
      <c r="H702" s="8">
        <f>IFERROR(VLOOKUP(B702,球员对应球队!A:D,4,FALSE)-G702,"")</f>
        <v>0</v>
      </c>
      <c r="I702" s="8">
        <v>152</v>
      </c>
      <c r="J702" s="10" t="s">
        <v>216</v>
      </c>
      <c r="K702" s="10" t="s">
        <v>1140</v>
      </c>
      <c r="L702" s="10" t="s">
        <v>37</v>
      </c>
      <c r="M702" s="10" t="str">
        <f>VLOOKUP(L702,信息总览!C:E,3,FALSE)</f>
        <v>超级</v>
      </c>
      <c r="N702" s="8"/>
      <c r="O702" s="8"/>
      <c r="P702" s="18">
        <f t="shared" si="72"/>
        <v>3</v>
      </c>
      <c r="Q702" s="9">
        <f t="shared" si="73"/>
        <v>4</v>
      </c>
      <c r="R702" s="9">
        <f t="shared" si="74"/>
        <v>5</v>
      </c>
      <c r="S702" s="9">
        <f>IF(E702&gt;信息总览!$B$4,Q702,IF(I702&lt;140,Q702,(Q702+R702)/2))</f>
        <v>4.5</v>
      </c>
      <c r="T702" s="18">
        <f>IF(AND(J702="GK",W702&lt;&gt;""),0.1,IF(S702=1,0.1,IF((S702+V702)/2=1,0.1,IF(W702="8M",0.15,IF(W702="7M",0.13,IF(W702="伪名",0.11,IF(E702&gt;信息总览!$B$4,IF(INT((G702-95)/10)&gt;5,0.09,0.07),IF(INT((I702-95)/10)&gt;5,0.09,0.07))))))))</f>
        <v>0.07</v>
      </c>
      <c r="U702" s="9">
        <f t="shared" si="75"/>
        <v>0.315</v>
      </c>
      <c r="V702" s="9">
        <f t="shared" si="76"/>
        <v>4</v>
      </c>
      <c r="W702" s="9" t="str">
        <f>IF(V702&gt;=8,"8M",IF(V702&gt;=7,"7M",IF(E702&lt;=信息总览!$B$4,IF(I702&gt;164,"伪名",""),IF(AND(E702&gt;信息总览!$B$4,E702&lt;26,G702&gt;164),"伪名",""))))</f>
        <v/>
      </c>
      <c r="X702" s="19">
        <f t="shared" si="77"/>
        <v>11</v>
      </c>
    </row>
    <row r="703" hidden="1" spans="1:24">
      <c r="A703" s="9" t="str">
        <f t="shared" si="71"/>
        <v>伪名</v>
      </c>
      <c r="B703" s="8">
        <v>2000011972</v>
      </c>
      <c r="C703" s="12" t="s">
        <v>1141</v>
      </c>
      <c r="D703" s="12"/>
      <c r="E703" s="8">
        <v>21</v>
      </c>
      <c r="F703" s="8">
        <v>153</v>
      </c>
      <c r="G703" s="8">
        <v>164</v>
      </c>
      <c r="H703" s="8">
        <f>IFERROR(VLOOKUP(B703,球员对应球队!A:D,4,FALSE)-G703,"")</f>
        <v>0</v>
      </c>
      <c r="I703" s="8">
        <v>165</v>
      </c>
      <c r="J703" s="10" t="s">
        <v>337</v>
      </c>
      <c r="K703" s="10" t="s">
        <v>226</v>
      </c>
      <c r="L703" s="10" t="s">
        <v>37</v>
      </c>
      <c r="M703" s="10" t="str">
        <f>VLOOKUP(L703,信息总览!C:E,3,FALSE)</f>
        <v>超级</v>
      </c>
      <c r="N703" s="8"/>
      <c r="O703" s="8"/>
      <c r="P703" s="18">
        <f t="shared" si="72"/>
        <v>5</v>
      </c>
      <c r="Q703" s="9">
        <f t="shared" si="73"/>
        <v>6</v>
      </c>
      <c r="R703" s="9">
        <f t="shared" si="74"/>
        <v>7</v>
      </c>
      <c r="S703" s="9">
        <f>IF(E703&gt;信息总览!$B$4,Q703,IF(I703&lt;140,Q703,(Q703+R703)/2))</f>
        <v>6.5</v>
      </c>
      <c r="T703" s="18">
        <f>IF(AND(J703="GK",W703&lt;&gt;""),0.1,IF(S703=1,0.1,IF((S703+V703)/2=1,0.1,IF(W703="8M",0.15,IF(W703="7M",0.13,IF(W703="伪名",0.11,IF(E703&gt;信息总览!$B$4,IF(INT((G703-95)/10)&gt;5,0.09,0.07),IF(INT((I703-95)/10)&gt;5,0.09,0.07))))))))</f>
        <v>0.11</v>
      </c>
      <c r="U703" s="9">
        <f t="shared" si="75"/>
        <v>0.715</v>
      </c>
      <c r="V703" s="9">
        <f t="shared" si="76"/>
        <v>6</v>
      </c>
      <c r="W703" s="9" t="str">
        <f>IF(V703&gt;=8,"8M",IF(V703&gt;=7,"7M",IF(E703&lt;=信息总览!$B$4,IF(I703&gt;164,"伪名",""),IF(AND(E703&gt;信息总览!$B$4,E703&lt;26,G703&gt;164),"伪名",""))))</f>
        <v>伪名</v>
      </c>
      <c r="X703" s="19">
        <f t="shared" si="77"/>
        <v>1</v>
      </c>
    </row>
    <row r="704" hidden="1" spans="1:24">
      <c r="A704" s="9" t="str">
        <f t="shared" si="71"/>
        <v/>
      </c>
      <c r="B704" s="8">
        <v>62220026</v>
      </c>
      <c r="C704" s="12" t="s">
        <v>1142</v>
      </c>
      <c r="D704" s="12"/>
      <c r="E704" s="8">
        <v>24</v>
      </c>
      <c r="F704" s="8">
        <v>142</v>
      </c>
      <c r="G704" s="8">
        <v>150</v>
      </c>
      <c r="H704" s="8">
        <f>IFERROR(VLOOKUP(B704,球员对应球队!A:D,4,FALSE)-G704,"")</f>
        <v>0</v>
      </c>
      <c r="I704" s="8">
        <v>155</v>
      </c>
      <c r="J704" s="10" t="s">
        <v>216</v>
      </c>
      <c r="K704" s="10" t="s">
        <v>501</v>
      </c>
      <c r="L704" s="10" t="s">
        <v>37</v>
      </c>
      <c r="M704" s="10" t="str">
        <f>VLOOKUP(L704,信息总览!C:E,3,FALSE)</f>
        <v>超级</v>
      </c>
      <c r="N704" s="8"/>
      <c r="O704" s="8"/>
      <c r="P704" s="18">
        <f t="shared" si="72"/>
        <v>4</v>
      </c>
      <c r="Q704" s="9">
        <f t="shared" si="73"/>
        <v>5</v>
      </c>
      <c r="R704" s="9">
        <f t="shared" si="74"/>
        <v>6</v>
      </c>
      <c r="S704" s="9">
        <f>IF(E704&gt;信息总览!$B$4,Q704,IF(I704&lt;140,Q704,(Q704+R704)/2))</f>
        <v>5.5</v>
      </c>
      <c r="T704" s="18">
        <f>IF(AND(J704="GK",W704&lt;&gt;""),0.1,IF(S704=1,0.1,IF((S704+V704)/2=1,0.1,IF(W704="8M",0.15,IF(W704="7M",0.13,IF(W704="伪名",0.11,IF(E704&gt;信息总览!$B$4,IF(INT((G704-95)/10)&gt;5,0.09,0.07),IF(INT((I704-95)/10)&gt;5,0.09,0.07))))))))</f>
        <v>0.09</v>
      </c>
      <c r="U704" s="9">
        <f t="shared" si="75"/>
        <v>0.495</v>
      </c>
      <c r="V704" s="9">
        <f t="shared" si="76"/>
        <v>5</v>
      </c>
      <c r="W704" s="9" t="str">
        <f>IF(V704&gt;=8,"8M",IF(V704&gt;=7,"7M",IF(E704&lt;=信息总览!$B$4,IF(I704&gt;164,"伪名",""),IF(AND(E704&gt;信息总览!$B$4,E704&lt;26,G704&gt;164),"伪名",""))))</f>
        <v/>
      </c>
      <c r="X704" s="19">
        <f t="shared" si="77"/>
        <v>0</v>
      </c>
    </row>
    <row r="705" hidden="1" spans="1:24">
      <c r="A705" s="9" t="str">
        <f t="shared" ref="A705:A768" si="78">W705</f>
        <v/>
      </c>
      <c r="B705" s="8">
        <v>28103591</v>
      </c>
      <c r="C705" s="12" t="s">
        <v>1143</v>
      </c>
      <c r="D705" s="12"/>
      <c r="E705" s="8">
        <v>26</v>
      </c>
      <c r="F705" s="8">
        <v>147</v>
      </c>
      <c r="G705" s="8">
        <v>147</v>
      </c>
      <c r="H705" s="8">
        <f>IFERROR(VLOOKUP(B705,球员对应球队!A:D,4,FALSE)-G705,"")</f>
        <v>0</v>
      </c>
      <c r="I705" s="8">
        <v>155</v>
      </c>
      <c r="J705" s="10" t="s">
        <v>573</v>
      </c>
      <c r="K705" s="10" t="s">
        <v>190</v>
      </c>
      <c r="L705" s="10" t="s">
        <v>37</v>
      </c>
      <c r="M705" s="10" t="str">
        <f>VLOOKUP(L705,信息总览!C:E,3,FALSE)</f>
        <v>超级</v>
      </c>
      <c r="N705" s="8"/>
      <c r="O705" s="8"/>
      <c r="P705" s="18">
        <f t="shared" ref="P705:P768" si="79">IF(F705&lt;115,1,INT((F705-95)/10))</f>
        <v>5</v>
      </c>
      <c r="Q705" s="9">
        <f t="shared" ref="Q705:Q768" si="80">IF(G705&lt;115,1,INT((G705-95)/10))</f>
        <v>5</v>
      </c>
      <c r="R705" s="9">
        <f t="shared" ref="R705:R768" si="81">IF(I705&lt;115,1,INT((I705-95)/10))</f>
        <v>6</v>
      </c>
      <c r="S705" s="9">
        <f>IF(E705&gt;信息总览!$B$4,Q705,IF(I705&lt;140,Q705,(Q705+R705)/2))</f>
        <v>5</v>
      </c>
      <c r="T705" s="18">
        <f>IF(AND(J705="GK",W705&lt;&gt;""),0.1,IF(S705=1,0.1,IF((S705+V705)/2=1,0.1,IF(W705="8M",0.15,IF(W705="7M",0.13,IF(W705="伪名",0.11,IF(E705&gt;信息总览!$B$4,IF(INT((G705-95)/10)&gt;5,0.09,0.07),IF(INT((I705-95)/10)&gt;5,0.09,0.07))))))))</f>
        <v>0.07</v>
      </c>
      <c r="U705" s="9">
        <f t="shared" ref="U705:U768" si="82">S705*T705</f>
        <v>0.35</v>
      </c>
      <c r="V705" s="9">
        <f t="shared" ref="V705:V768" si="83">IF(E705&gt;25,IF(F705&lt;115,1,INT((F705-95)/10)),(IF(F705&lt;115,1,INT((F705-95)/10))+IF(I705&lt;115,1,INT((I705-95)/10)))/2)</f>
        <v>5</v>
      </c>
      <c r="W705" s="9" t="str">
        <f>IF(V705&gt;=8,"8M",IF(V705&gt;=7,"7M",IF(E705&lt;=信息总览!$B$4,IF(I705&gt;164,"伪名",""),IF(AND(E705&gt;信息总览!$B$4,E705&lt;26,G705&gt;164),"伪名",""))))</f>
        <v/>
      </c>
      <c r="X705" s="19">
        <f t="shared" ref="X705:X768" si="84">IF(I705&lt;140,0,IF(E705&gt;23,0,I705-G705))</f>
        <v>0</v>
      </c>
    </row>
    <row r="706" hidden="1" spans="1:24">
      <c r="A706" s="9" t="str">
        <f t="shared" si="78"/>
        <v>8M</v>
      </c>
      <c r="B706" s="8">
        <v>19302146</v>
      </c>
      <c r="C706" s="12" t="s">
        <v>1144</v>
      </c>
      <c r="D706" s="12"/>
      <c r="E706" s="8">
        <v>25</v>
      </c>
      <c r="F706" s="8">
        <v>183</v>
      </c>
      <c r="G706" s="8">
        <v>190</v>
      </c>
      <c r="H706" s="8">
        <f>IFERROR(VLOOKUP(B706,球员对应球队!A:D,4,FALSE)-G706,"")</f>
        <v>0</v>
      </c>
      <c r="I706" s="8">
        <v>190</v>
      </c>
      <c r="J706" s="10" t="s">
        <v>232</v>
      </c>
      <c r="K706" s="10" t="s">
        <v>226</v>
      </c>
      <c r="L706" s="10" t="s">
        <v>37</v>
      </c>
      <c r="M706" s="10" t="str">
        <f>VLOOKUP(L706,信息总览!C:E,3,FALSE)</f>
        <v>超级</v>
      </c>
      <c r="N706" s="8"/>
      <c r="O706" s="8"/>
      <c r="P706" s="18">
        <f t="shared" si="79"/>
        <v>8</v>
      </c>
      <c r="Q706" s="9">
        <f t="shared" si="80"/>
        <v>9</v>
      </c>
      <c r="R706" s="9">
        <f t="shared" si="81"/>
        <v>9</v>
      </c>
      <c r="S706" s="9">
        <f>IF(E706&gt;信息总览!$B$4,Q706,IF(I706&lt;140,Q706,(Q706+R706)/2))</f>
        <v>9</v>
      </c>
      <c r="T706" s="18">
        <f>IF(AND(J706="GK",W706&lt;&gt;""),0.1,IF(S706=1,0.1,IF((S706+V706)/2=1,0.1,IF(W706="8M",0.15,IF(W706="7M",0.13,IF(W706="伪名",0.11,IF(E706&gt;信息总览!$B$4,IF(INT((G706-95)/10)&gt;5,0.09,0.07),IF(INT((I706-95)/10)&gt;5,0.09,0.07))))))))</f>
        <v>0.15</v>
      </c>
      <c r="U706" s="9">
        <f t="shared" si="82"/>
        <v>1.35</v>
      </c>
      <c r="V706" s="9">
        <f t="shared" si="83"/>
        <v>8.5</v>
      </c>
      <c r="W706" s="9" t="str">
        <f>IF(V706&gt;=8,"8M",IF(V706&gt;=7,"7M",IF(E706&lt;=信息总览!$B$4,IF(I706&gt;164,"伪名",""),IF(AND(E706&gt;信息总览!$B$4,E706&lt;26,G706&gt;164),"伪名",""))))</f>
        <v>8M</v>
      </c>
      <c r="X706" s="19">
        <f t="shared" si="84"/>
        <v>0</v>
      </c>
    </row>
    <row r="707" hidden="1" spans="1:24">
      <c r="A707" s="9" t="str">
        <f t="shared" si="78"/>
        <v/>
      </c>
      <c r="B707" s="8">
        <v>12093353</v>
      </c>
      <c r="C707" s="8" t="s">
        <v>1145</v>
      </c>
      <c r="E707" s="8">
        <v>21</v>
      </c>
      <c r="F707" s="8">
        <v>126</v>
      </c>
      <c r="G707" s="15">
        <v>137</v>
      </c>
      <c r="H707" s="8">
        <f>IFERROR(VLOOKUP(B707,球员对应球队!A:D,4,FALSE)-G707,"")</f>
        <v>0</v>
      </c>
      <c r="I707" s="8">
        <v>155</v>
      </c>
      <c r="J707" s="10" t="s">
        <v>189</v>
      </c>
      <c r="K707" s="10" t="s">
        <v>320</v>
      </c>
      <c r="L707" s="61" t="s">
        <v>37</v>
      </c>
      <c r="M707" s="10" t="str">
        <f>VLOOKUP(L707,信息总览!C:E,3,FALSE)</f>
        <v>超级</v>
      </c>
      <c r="N707" s="8"/>
      <c r="O707" s="8"/>
      <c r="P707" s="18">
        <f t="shared" si="79"/>
        <v>3</v>
      </c>
      <c r="Q707" s="9">
        <f t="shared" si="80"/>
        <v>4</v>
      </c>
      <c r="R707" s="9">
        <f t="shared" si="81"/>
        <v>6</v>
      </c>
      <c r="S707" s="9">
        <f>IF(E707&gt;信息总览!$B$4,Q707,IF(I707&lt;140,Q707,(Q707+R707)/2))</f>
        <v>5</v>
      </c>
      <c r="T707" s="18">
        <f>IF(AND(J707="GK",W707&lt;&gt;""),0.1,IF(S707=1,0.1,IF((S707+V707)/2=1,0.1,IF(W707="8M",0.15,IF(W707="7M",0.13,IF(W707="伪名",0.11,IF(E707&gt;信息总览!$B$4,IF(INT((G707-95)/10)&gt;5,0.09,0.07),IF(INT((I707-95)/10)&gt;5,0.09,0.07))))))))</f>
        <v>0.09</v>
      </c>
      <c r="U707" s="9">
        <f t="shared" si="82"/>
        <v>0.45</v>
      </c>
      <c r="V707" s="9">
        <f t="shared" si="83"/>
        <v>4.5</v>
      </c>
      <c r="W707" s="9" t="str">
        <f>IF(V707&gt;=8,"8M",IF(V707&gt;=7,"7M",IF(E707&lt;=信息总览!$B$4,IF(I707&gt;164,"伪名",""),IF(AND(E707&gt;信息总览!$B$4,E707&lt;26,G707&gt;164),"伪名",""))))</f>
        <v/>
      </c>
      <c r="X707" s="19">
        <f t="shared" si="84"/>
        <v>18</v>
      </c>
    </row>
    <row r="708" hidden="1" spans="1:24">
      <c r="A708" s="9" t="str">
        <f t="shared" si="78"/>
        <v>伪名</v>
      </c>
      <c r="B708" s="8">
        <v>20041862</v>
      </c>
      <c r="C708" s="12" t="s">
        <v>1146</v>
      </c>
      <c r="D708" s="12"/>
      <c r="E708" s="8">
        <v>24</v>
      </c>
      <c r="F708" s="8">
        <v>158</v>
      </c>
      <c r="G708" s="8">
        <v>169</v>
      </c>
      <c r="H708" s="8">
        <f>IFERROR(VLOOKUP(B708,球员对应球队!A:D,4,FALSE)-G708,"")</f>
        <v>0</v>
      </c>
      <c r="I708" s="8">
        <v>170</v>
      </c>
      <c r="J708" s="10" t="s">
        <v>863</v>
      </c>
      <c r="K708" s="10" t="s">
        <v>1147</v>
      </c>
      <c r="L708" s="10" t="s">
        <v>37</v>
      </c>
      <c r="M708" s="10" t="str">
        <f>VLOOKUP(L708,信息总览!C:E,3,FALSE)</f>
        <v>超级</v>
      </c>
      <c r="N708" s="8"/>
      <c r="O708" s="8"/>
      <c r="P708" s="18">
        <f t="shared" si="79"/>
        <v>6</v>
      </c>
      <c r="Q708" s="9">
        <f t="shared" si="80"/>
        <v>7</v>
      </c>
      <c r="R708" s="9">
        <f t="shared" si="81"/>
        <v>7</v>
      </c>
      <c r="S708" s="9">
        <f>IF(E708&gt;信息总览!$B$4,Q708,IF(I708&lt;140,Q708,(Q708+R708)/2))</f>
        <v>7</v>
      </c>
      <c r="T708" s="18">
        <f>IF(AND(J708="GK",W708&lt;&gt;""),0.1,IF(S708=1,0.1,IF((S708+V708)/2=1,0.1,IF(W708="8M",0.15,IF(W708="7M",0.13,IF(W708="伪名",0.11,IF(E708&gt;信息总览!$B$4,IF(INT((G708-95)/10)&gt;5,0.09,0.07),IF(INT((I708-95)/10)&gt;5,0.09,0.07))))))))</f>
        <v>0.11</v>
      </c>
      <c r="U708" s="9">
        <f t="shared" si="82"/>
        <v>0.77</v>
      </c>
      <c r="V708" s="9">
        <f t="shared" si="83"/>
        <v>6.5</v>
      </c>
      <c r="W708" s="9" t="str">
        <f>IF(V708&gt;=8,"8M",IF(V708&gt;=7,"7M",IF(E708&lt;=信息总览!$B$4,IF(I708&gt;164,"伪名",""),IF(AND(E708&gt;信息总览!$B$4,E708&lt;26,G708&gt;164),"伪名",""))))</f>
        <v>伪名</v>
      </c>
      <c r="X708" s="19">
        <f t="shared" si="84"/>
        <v>0</v>
      </c>
    </row>
    <row r="709" hidden="1" spans="1:24">
      <c r="A709" s="9" t="str">
        <f t="shared" si="78"/>
        <v/>
      </c>
      <c r="B709" s="20">
        <v>2000303379</v>
      </c>
      <c r="C709" s="8" t="s">
        <v>1148</v>
      </c>
      <c r="E709" s="8">
        <v>18</v>
      </c>
      <c r="F709" s="8">
        <v>111</v>
      </c>
      <c r="G709" s="8">
        <v>111</v>
      </c>
      <c r="I709" s="8">
        <v>150</v>
      </c>
      <c r="J709" s="10" t="s">
        <v>1149</v>
      </c>
      <c r="K709" s="10" t="s">
        <v>304</v>
      </c>
      <c r="L709" s="10" t="s">
        <v>37</v>
      </c>
      <c r="M709" s="10" t="str">
        <f>VLOOKUP(L709,信息总览!C:E,3,FALSE)</f>
        <v>超级</v>
      </c>
      <c r="N709" s="8"/>
      <c r="O709" s="8"/>
      <c r="P709" s="18">
        <f t="shared" si="79"/>
        <v>1</v>
      </c>
      <c r="Q709" s="9">
        <f t="shared" si="80"/>
        <v>1</v>
      </c>
      <c r="R709" s="9">
        <f t="shared" si="81"/>
        <v>5</v>
      </c>
      <c r="S709" s="9">
        <f>IF(E709&gt;信息总览!$B$4,Q709,IF(I709&lt;140,Q709,(Q709+R709)/2))</f>
        <v>3</v>
      </c>
      <c r="T709" s="18">
        <f>IF(AND(J709="GK",W709&lt;&gt;""),0.1,IF(S709=1,0.1,IF((S709+V709)/2=1,0.1,IF(W709="8M",0.15,IF(W709="7M",0.13,IF(W709="伪名",0.11,IF(E709&gt;信息总览!$B$4,IF(INT((G709-95)/10)&gt;5,0.09,0.07),IF(INT((I709-95)/10)&gt;5,0.09,0.07))))))))</f>
        <v>0.07</v>
      </c>
      <c r="U709" s="9">
        <f t="shared" si="82"/>
        <v>0.21</v>
      </c>
      <c r="V709" s="9">
        <f t="shared" si="83"/>
        <v>3</v>
      </c>
      <c r="W709" s="9" t="str">
        <f>IF(V709&gt;=8,"8M",IF(V709&gt;=7,"7M",IF(E709&lt;=信息总览!$B$4,IF(I709&gt;164,"伪名",""),IF(AND(E709&gt;信息总览!$B$4,E709&lt;26,G709&gt;164),"伪名",""))))</f>
        <v/>
      </c>
      <c r="X709" s="19">
        <f t="shared" si="84"/>
        <v>39</v>
      </c>
    </row>
    <row r="710" hidden="1" spans="1:24">
      <c r="A710" s="9" t="str">
        <f t="shared" si="78"/>
        <v/>
      </c>
      <c r="B710" s="12">
        <v>2000058198</v>
      </c>
      <c r="C710" s="12" t="s">
        <v>1150</v>
      </c>
      <c r="D710" s="12"/>
      <c r="E710" s="8">
        <v>21</v>
      </c>
      <c r="F710" s="8">
        <v>148</v>
      </c>
      <c r="G710" s="8">
        <v>154</v>
      </c>
      <c r="H710" s="8">
        <f>IFERROR(VLOOKUP(B710,球员对应球队!A:D,4,FALSE)-G710,"")</f>
        <v>0</v>
      </c>
      <c r="I710" s="8">
        <v>160</v>
      </c>
      <c r="J710" s="10" t="s">
        <v>206</v>
      </c>
      <c r="K710" s="10" t="s">
        <v>179</v>
      </c>
      <c r="L710" s="10" t="s">
        <v>146</v>
      </c>
      <c r="M710" s="10" t="str">
        <f>VLOOKUP(L710,信息总览!C:E,3,FALSE)</f>
        <v>乙级</v>
      </c>
      <c r="N710" s="8"/>
      <c r="O710" s="8"/>
      <c r="P710" s="18">
        <f t="shared" si="79"/>
        <v>5</v>
      </c>
      <c r="Q710" s="9">
        <f t="shared" si="80"/>
        <v>5</v>
      </c>
      <c r="R710" s="9">
        <f t="shared" si="81"/>
        <v>6</v>
      </c>
      <c r="S710" s="9">
        <f>IF(E710&gt;信息总览!$B$4,Q710,IF(I710&lt;140,Q710,(Q710+R710)/2))</f>
        <v>5.5</v>
      </c>
      <c r="T710" s="18">
        <f>IF(AND(J710="GK",W710&lt;&gt;""),0.1,IF(S710=1,0.1,IF((S710+V710)/2=1,0.1,IF(W710="8M",0.15,IF(W710="7M",0.13,IF(W710="伪名",0.11,IF(E710&gt;信息总览!$B$4,IF(INT((G710-95)/10)&gt;5,0.09,0.07),IF(INT((I710-95)/10)&gt;5,0.09,0.07))))))))</f>
        <v>0.09</v>
      </c>
      <c r="U710" s="9">
        <f t="shared" si="82"/>
        <v>0.495</v>
      </c>
      <c r="V710" s="9">
        <f t="shared" si="83"/>
        <v>5.5</v>
      </c>
      <c r="W710" s="9" t="str">
        <f>IF(V710&gt;=8,"8M",IF(V710&gt;=7,"7M",IF(E710&lt;=信息总览!$B$4,IF(I710&gt;164,"伪名",""),IF(AND(E710&gt;信息总览!$B$4,E710&lt;26,G710&gt;164),"伪名",""))))</f>
        <v/>
      </c>
      <c r="X710" s="19">
        <f t="shared" si="84"/>
        <v>6</v>
      </c>
    </row>
    <row r="711" hidden="1" spans="1:24">
      <c r="A711" s="9" t="str">
        <f t="shared" si="78"/>
        <v/>
      </c>
      <c r="B711" s="8">
        <v>2000131124</v>
      </c>
      <c r="C711" s="8" t="s">
        <v>1151</v>
      </c>
      <c r="E711" s="8">
        <v>20</v>
      </c>
      <c r="F711" s="8">
        <v>126</v>
      </c>
      <c r="G711" s="8">
        <v>126</v>
      </c>
      <c r="H711" s="8">
        <f>IFERROR(VLOOKUP(B711,球员对应球队!A:D,4,FALSE)-G711,"")</f>
        <v>0</v>
      </c>
      <c r="I711" s="8">
        <v>160</v>
      </c>
      <c r="J711" s="10" t="s">
        <v>184</v>
      </c>
      <c r="K711" s="10" t="s">
        <v>366</v>
      </c>
      <c r="L711" s="10" t="s">
        <v>146</v>
      </c>
      <c r="M711" s="10" t="str">
        <f>VLOOKUP(L711,信息总览!C:E,3,FALSE)</f>
        <v>乙级</v>
      </c>
      <c r="N711" s="8"/>
      <c r="O711" s="8"/>
      <c r="P711" s="18">
        <f t="shared" si="79"/>
        <v>3</v>
      </c>
      <c r="Q711" s="9">
        <f t="shared" si="80"/>
        <v>3</v>
      </c>
      <c r="R711" s="9">
        <f t="shared" si="81"/>
        <v>6</v>
      </c>
      <c r="S711" s="9">
        <f>IF(E711&gt;信息总览!$B$4,Q711,IF(I711&lt;140,Q711,(Q711+R711)/2))</f>
        <v>4.5</v>
      </c>
      <c r="T711" s="18">
        <f>IF(AND(J711="GK",W711&lt;&gt;""),0.1,IF(S711=1,0.1,IF((S711+V711)/2=1,0.1,IF(W711="8M",0.15,IF(W711="7M",0.13,IF(W711="伪名",0.11,IF(E711&gt;信息总览!$B$4,IF(INT((G711-95)/10)&gt;5,0.09,0.07),IF(INT((I711-95)/10)&gt;5,0.09,0.07))))))))</f>
        <v>0.09</v>
      </c>
      <c r="U711" s="9">
        <f t="shared" si="82"/>
        <v>0.405</v>
      </c>
      <c r="V711" s="9">
        <f t="shared" si="83"/>
        <v>4.5</v>
      </c>
      <c r="W711" s="9" t="str">
        <f>IF(V711&gt;=8,"8M",IF(V711&gt;=7,"7M",IF(E711&lt;=信息总览!$B$4,IF(I711&gt;164,"伪名",""),IF(AND(E711&gt;信息总览!$B$4,E711&lt;26,G711&gt;164),"伪名",""))))</f>
        <v/>
      </c>
      <c r="X711" s="19">
        <f t="shared" si="84"/>
        <v>34</v>
      </c>
    </row>
    <row r="712" hidden="1" spans="1:24">
      <c r="A712" s="9" t="str">
        <f t="shared" si="78"/>
        <v>伪名</v>
      </c>
      <c r="B712" s="8">
        <v>2000120742</v>
      </c>
      <c r="C712" s="12" t="s">
        <v>1152</v>
      </c>
      <c r="D712" s="12"/>
      <c r="E712" s="8">
        <v>20</v>
      </c>
      <c r="F712" s="8">
        <v>139</v>
      </c>
      <c r="G712" s="8">
        <v>139</v>
      </c>
      <c r="H712" s="8">
        <f>IFERROR(VLOOKUP(B712,球员对应球队!A:D,4,FALSE)-G712,"")</f>
        <v>0</v>
      </c>
      <c r="I712" s="8">
        <v>172</v>
      </c>
      <c r="J712" s="10" t="s">
        <v>189</v>
      </c>
      <c r="K712" s="10" t="s">
        <v>496</v>
      </c>
      <c r="L712" s="10" t="s">
        <v>146</v>
      </c>
      <c r="M712" s="10" t="str">
        <f>VLOOKUP(L712,信息总览!C:E,3,FALSE)</f>
        <v>乙级</v>
      </c>
      <c r="N712" s="8"/>
      <c r="O712" s="8"/>
      <c r="P712" s="18">
        <f t="shared" si="79"/>
        <v>4</v>
      </c>
      <c r="Q712" s="9">
        <f t="shared" si="80"/>
        <v>4</v>
      </c>
      <c r="R712" s="9">
        <f t="shared" si="81"/>
        <v>7</v>
      </c>
      <c r="S712" s="9">
        <f>IF(E712&gt;信息总览!$B$4,Q712,IF(I712&lt;140,Q712,(Q712+R712)/2))</f>
        <v>5.5</v>
      </c>
      <c r="T712" s="18">
        <f>IF(AND(J712="GK",W712&lt;&gt;""),0.1,IF(S712=1,0.1,IF((S712+V712)/2=1,0.1,IF(W712="8M",0.15,IF(W712="7M",0.13,IF(W712="伪名",0.11,IF(E712&gt;信息总览!$B$4,IF(INT((G712-95)/10)&gt;5,0.09,0.07),IF(INT((I712-95)/10)&gt;5,0.09,0.07))))))))</f>
        <v>0.11</v>
      </c>
      <c r="U712" s="9">
        <f t="shared" si="82"/>
        <v>0.605</v>
      </c>
      <c r="V712" s="9">
        <f t="shared" si="83"/>
        <v>5.5</v>
      </c>
      <c r="W712" s="9" t="str">
        <f>IF(V712&gt;=8,"8M",IF(V712&gt;=7,"7M",IF(E712&lt;=信息总览!$B$4,IF(I712&gt;164,"伪名",""),IF(AND(E712&gt;信息总览!$B$4,E712&lt;26,G712&gt;164),"伪名",""))))</f>
        <v>伪名</v>
      </c>
      <c r="X712" s="19">
        <f t="shared" si="84"/>
        <v>33</v>
      </c>
    </row>
    <row r="713" hidden="1" spans="1:24">
      <c r="A713" s="9" t="str">
        <f t="shared" si="78"/>
        <v/>
      </c>
      <c r="B713" s="8">
        <v>83333463</v>
      </c>
      <c r="C713" s="12" t="s">
        <v>1153</v>
      </c>
      <c r="D713" s="12"/>
      <c r="E713" s="8">
        <v>22</v>
      </c>
      <c r="F713" s="8">
        <v>136</v>
      </c>
      <c r="G713" s="8">
        <v>136</v>
      </c>
      <c r="H713" s="8">
        <f>IFERROR(VLOOKUP(B713,球员对应球队!A:D,4,FALSE)-G713,"")</f>
        <v>0</v>
      </c>
      <c r="I713" s="8">
        <v>160</v>
      </c>
      <c r="J713" s="10" t="s">
        <v>1154</v>
      </c>
      <c r="K713" s="10" t="s">
        <v>214</v>
      </c>
      <c r="L713" s="10" t="s">
        <v>146</v>
      </c>
      <c r="M713" s="10" t="str">
        <f>VLOOKUP(L713,信息总览!C:E,3,FALSE)</f>
        <v>乙级</v>
      </c>
      <c r="N713" s="8"/>
      <c r="O713" s="8"/>
      <c r="P713" s="18">
        <f t="shared" si="79"/>
        <v>4</v>
      </c>
      <c r="Q713" s="9">
        <f t="shared" si="80"/>
        <v>4</v>
      </c>
      <c r="R713" s="9">
        <f t="shared" si="81"/>
        <v>6</v>
      </c>
      <c r="S713" s="9">
        <f>IF(E713&gt;信息总览!$B$4,Q713,IF(I713&lt;140,Q713,(Q713+R713)/2))</f>
        <v>5</v>
      </c>
      <c r="T713" s="18">
        <f>IF(AND(J713="GK",W713&lt;&gt;""),0.1,IF(S713=1,0.1,IF((S713+V713)/2=1,0.1,IF(W713="8M",0.15,IF(W713="7M",0.13,IF(W713="伪名",0.11,IF(E713&gt;信息总览!$B$4,IF(INT((G713-95)/10)&gt;5,0.09,0.07),IF(INT((I713-95)/10)&gt;5,0.09,0.07))))))))</f>
        <v>0.09</v>
      </c>
      <c r="U713" s="9">
        <f t="shared" si="82"/>
        <v>0.45</v>
      </c>
      <c r="V713" s="9">
        <f t="shared" si="83"/>
        <v>5</v>
      </c>
      <c r="W713" s="9" t="str">
        <f>IF(V713&gt;=8,"8M",IF(V713&gt;=7,"7M",IF(E713&lt;=信息总览!$B$4,IF(I713&gt;164,"伪名",""),IF(AND(E713&gt;信息总览!$B$4,E713&lt;26,G713&gt;164),"伪名",""))))</f>
        <v/>
      </c>
      <c r="X713" s="19">
        <f t="shared" si="84"/>
        <v>24</v>
      </c>
    </row>
    <row r="714" hidden="1" spans="1:24">
      <c r="A714" s="9" t="str">
        <f t="shared" si="78"/>
        <v/>
      </c>
      <c r="B714" s="8">
        <v>2000300956</v>
      </c>
      <c r="C714" s="12" t="s">
        <v>1155</v>
      </c>
      <c r="D714" s="12"/>
      <c r="E714" s="8">
        <v>21</v>
      </c>
      <c r="F714" s="8">
        <v>127</v>
      </c>
      <c r="G714" s="8">
        <v>146</v>
      </c>
      <c r="H714" s="8">
        <f>IFERROR(VLOOKUP(B714,球员对应球队!A:D,4,FALSE)-G714,"")</f>
        <v>0</v>
      </c>
      <c r="I714" s="8">
        <v>156</v>
      </c>
      <c r="J714" s="10" t="s">
        <v>235</v>
      </c>
      <c r="K714" s="10" t="s">
        <v>348</v>
      </c>
      <c r="L714" s="10" t="s">
        <v>146</v>
      </c>
      <c r="M714" s="10" t="str">
        <f>VLOOKUP(L714,信息总览!C:E,3,FALSE)</f>
        <v>乙级</v>
      </c>
      <c r="N714" s="8"/>
      <c r="O714" s="8"/>
      <c r="P714" s="18">
        <f t="shared" si="79"/>
        <v>3</v>
      </c>
      <c r="Q714" s="9">
        <f t="shared" si="80"/>
        <v>5</v>
      </c>
      <c r="R714" s="9">
        <f t="shared" si="81"/>
        <v>6</v>
      </c>
      <c r="S714" s="9">
        <f>IF(E714&gt;信息总览!$B$4,Q714,IF(I714&lt;140,Q714,(Q714+R714)/2))</f>
        <v>5.5</v>
      </c>
      <c r="T714" s="18">
        <f>IF(AND(J714="GK",W714&lt;&gt;""),0.1,IF(S714=1,0.1,IF((S714+V714)/2=1,0.1,IF(W714="8M",0.15,IF(W714="7M",0.13,IF(W714="伪名",0.11,IF(E714&gt;信息总览!$B$4,IF(INT((G714-95)/10)&gt;5,0.09,0.07),IF(INT((I714-95)/10)&gt;5,0.09,0.07))))))))</f>
        <v>0.09</v>
      </c>
      <c r="U714" s="9">
        <f t="shared" si="82"/>
        <v>0.495</v>
      </c>
      <c r="V714" s="9">
        <f t="shared" si="83"/>
        <v>4.5</v>
      </c>
      <c r="W714" s="9" t="str">
        <f>IF(V714&gt;=8,"8M",IF(V714&gt;=7,"7M",IF(E714&lt;=信息总览!$B$4,IF(I714&gt;164,"伪名",""),IF(AND(E714&gt;信息总览!$B$4,E714&lt;26,G714&gt;164),"伪名",""))))</f>
        <v/>
      </c>
      <c r="X714" s="19">
        <f t="shared" si="84"/>
        <v>10</v>
      </c>
    </row>
    <row r="715" hidden="1" spans="1:24">
      <c r="A715" s="9" t="str">
        <f t="shared" si="78"/>
        <v/>
      </c>
      <c r="B715" s="8">
        <v>84153276</v>
      </c>
      <c r="C715" s="12" t="s">
        <v>1156</v>
      </c>
      <c r="D715" s="12"/>
      <c r="E715" s="8">
        <v>24</v>
      </c>
      <c r="F715" s="8">
        <v>148</v>
      </c>
      <c r="G715" s="8">
        <v>148</v>
      </c>
      <c r="H715" s="8">
        <f>IFERROR(VLOOKUP(B715,球员对应球队!A:D,4,FALSE)-G715,"")</f>
        <v>0</v>
      </c>
      <c r="I715" s="8">
        <v>154</v>
      </c>
      <c r="J715" s="10" t="s">
        <v>286</v>
      </c>
      <c r="K715" s="10" t="s">
        <v>1157</v>
      </c>
      <c r="L715" s="10" t="s">
        <v>146</v>
      </c>
      <c r="M715" s="10" t="str">
        <f>VLOOKUP(L715,信息总览!C:E,3,FALSE)</f>
        <v>乙级</v>
      </c>
      <c r="N715" s="8"/>
      <c r="O715" s="8"/>
      <c r="P715" s="18">
        <f t="shared" si="79"/>
        <v>5</v>
      </c>
      <c r="Q715" s="9">
        <f t="shared" si="80"/>
        <v>5</v>
      </c>
      <c r="R715" s="9">
        <f t="shared" si="81"/>
        <v>5</v>
      </c>
      <c r="S715" s="9">
        <f>IF(E715&gt;信息总览!$B$4,Q715,IF(I715&lt;140,Q715,(Q715+R715)/2))</f>
        <v>5</v>
      </c>
      <c r="T715" s="18">
        <f>IF(AND(J715="GK",W715&lt;&gt;""),0.1,IF(S715=1,0.1,IF((S715+V715)/2=1,0.1,IF(W715="8M",0.15,IF(W715="7M",0.13,IF(W715="伪名",0.11,IF(E715&gt;信息总览!$B$4,IF(INT((G715-95)/10)&gt;5,0.09,0.07),IF(INT((I715-95)/10)&gt;5,0.09,0.07))))))))</f>
        <v>0.07</v>
      </c>
      <c r="U715" s="9">
        <f t="shared" si="82"/>
        <v>0.35</v>
      </c>
      <c r="V715" s="9">
        <f t="shared" si="83"/>
        <v>5</v>
      </c>
      <c r="W715" s="9" t="str">
        <f>IF(V715&gt;=8,"8M",IF(V715&gt;=7,"7M",IF(E715&lt;=信息总览!$B$4,IF(I715&gt;164,"伪名",""),IF(AND(E715&gt;信息总览!$B$4,E715&lt;26,G715&gt;164),"伪名",""))))</f>
        <v/>
      </c>
      <c r="X715" s="19">
        <f t="shared" si="84"/>
        <v>0</v>
      </c>
    </row>
    <row r="716" hidden="1" spans="1:24">
      <c r="A716" s="9" t="str">
        <f t="shared" si="78"/>
        <v>8M</v>
      </c>
      <c r="B716" s="8">
        <v>86078360</v>
      </c>
      <c r="C716" s="12" t="s">
        <v>1158</v>
      </c>
      <c r="D716" s="12"/>
      <c r="E716" s="8">
        <v>23</v>
      </c>
      <c r="F716" s="8">
        <v>165</v>
      </c>
      <c r="G716" s="8">
        <v>165</v>
      </c>
      <c r="H716" s="8">
        <f>IFERROR(VLOOKUP(B716,球员对应球队!A:D,4,FALSE)-G716,"")</f>
        <v>0</v>
      </c>
      <c r="I716" s="8">
        <v>185</v>
      </c>
      <c r="J716" s="10" t="s">
        <v>206</v>
      </c>
      <c r="K716" s="10" t="s">
        <v>423</v>
      </c>
      <c r="L716" s="10" t="s">
        <v>146</v>
      </c>
      <c r="M716" s="10" t="str">
        <f>VLOOKUP(L716,信息总览!C:E,3,FALSE)</f>
        <v>乙级</v>
      </c>
      <c r="P716" s="18">
        <f t="shared" si="79"/>
        <v>7</v>
      </c>
      <c r="Q716" s="9">
        <f t="shared" si="80"/>
        <v>7</v>
      </c>
      <c r="R716" s="9">
        <f t="shared" si="81"/>
        <v>9</v>
      </c>
      <c r="S716" s="9">
        <f>IF(E716&gt;信息总览!$B$4,Q716,IF(I716&lt;140,Q716,(Q716+R716)/2))</f>
        <v>8</v>
      </c>
      <c r="T716" s="18">
        <f>IF(AND(J716="GK",W716&lt;&gt;""),0.1,IF(S716=1,0.1,IF((S716+V716)/2=1,0.1,IF(W716="8M",0.15,IF(W716="7M",0.13,IF(W716="伪名",0.11,IF(E716&gt;信息总览!$B$4,IF(INT((G716-95)/10)&gt;5,0.09,0.07),IF(INT((I716-95)/10)&gt;5,0.09,0.07))))))))</f>
        <v>0.15</v>
      </c>
      <c r="U716" s="9">
        <f t="shared" si="82"/>
        <v>1.2</v>
      </c>
      <c r="V716" s="9">
        <f t="shared" si="83"/>
        <v>8</v>
      </c>
      <c r="W716" s="9" t="str">
        <f>IF(V716&gt;=8,"8M",IF(V716&gt;=7,"7M",IF(E716&lt;=信息总览!$B$4,IF(I716&gt;164,"伪名",""),IF(AND(E716&gt;信息总览!$B$4,E716&lt;26,G716&gt;164),"伪名",""))))</f>
        <v>8M</v>
      </c>
      <c r="X716" s="19">
        <f t="shared" si="84"/>
        <v>20</v>
      </c>
    </row>
    <row r="717" hidden="1" spans="1:24">
      <c r="A717" s="9" t="str">
        <f t="shared" si="78"/>
        <v/>
      </c>
      <c r="B717" s="8">
        <v>2000082098</v>
      </c>
      <c r="C717" s="12" t="s">
        <v>1159</v>
      </c>
      <c r="D717" s="12"/>
      <c r="E717" s="8">
        <v>21</v>
      </c>
      <c r="F717" s="8">
        <v>132</v>
      </c>
      <c r="G717" s="8">
        <v>132</v>
      </c>
      <c r="H717" s="8">
        <f>IFERROR(VLOOKUP(B717,球员对应球队!A:D,4,FALSE)-G717,"")</f>
        <v>0</v>
      </c>
      <c r="I717" s="8">
        <v>150</v>
      </c>
      <c r="J717" s="10" t="s">
        <v>196</v>
      </c>
      <c r="K717" s="10" t="s">
        <v>348</v>
      </c>
      <c r="L717" s="10" t="s">
        <v>146</v>
      </c>
      <c r="M717" s="10" t="str">
        <f>VLOOKUP(L717,信息总览!C:E,3,FALSE)</f>
        <v>乙级</v>
      </c>
      <c r="N717" s="8"/>
      <c r="O717" s="8"/>
      <c r="P717" s="18">
        <f t="shared" si="79"/>
        <v>3</v>
      </c>
      <c r="Q717" s="9">
        <f t="shared" si="80"/>
        <v>3</v>
      </c>
      <c r="R717" s="9">
        <f t="shared" si="81"/>
        <v>5</v>
      </c>
      <c r="S717" s="9">
        <f>IF(E717&gt;信息总览!$B$4,Q717,IF(I717&lt;140,Q717,(Q717+R717)/2))</f>
        <v>4</v>
      </c>
      <c r="T717" s="18">
        <f>IF(AND(J717="GK",W717&lt;&gt;""),0.1,IF(S717=1,0.1,IF((S717+V717)/2=1,0.1,IF(W717="8M",0.15,IF(W717="7M",0.13,IF(W717="伪名",0.11,IF(E717&gt;信息总览!$B$4,IF(INT((G717-95)/10)&gt;5,0.09,0.07),IF(INT((I717-95)/10)&gt;5,0.09,0.07))))))))</f>
        <v>0.07</v>
      </c>
      <c r="U717" s="9">
        <f t="shared" si="82"/>
        <v>0.28</v>
      </c>
      <c r="V717" s="9">
        <f t="shared" si="83"/>
        <v>4</v>
      </c>
      <c r="W717" s="9" t="str">
        <f>IF(V717&gt;=8,"8M",IF(V717&gt;=7,"7M",IF(E717&lt;=信息总览!$B$4,IF(I717&gt;164,"伪名",""),IF(AND(E717&gt;信息总览!$B$4,E717&lt;26,G717&gt;164),"伪名",""))))</f>
        <v/>
      </c>
      <c r="X717" s="19">
        <f t="shared" si="84"/>
        <v>18</v>
      </c>
    </row>
    <row r="718" hidden="1" spans="1:24">
      <c r="A718" s="9" t="str">
        <f t="shared" si="78"/>
        <v/>
      </c>
      <c r="B718" s="8">
        <v>37065567</v>
      </c>
      <c r="C718" s="12" t="s">
        <v>1160</v>
      </c>
      <c r="D718" s="12"/>
      <c r="E718" s="8">
        <v>23</v>
      </c>
      <c r="F718" s="8">
        <v>140</v>
      </c>
      <c r="G718" s="8">
        <v>140</v>
      </c>
      <c r="H718" s="8">
        <f>IFERROR(VLOOKUP(B718,球员对应球队!A:D,4,FALSE)-G718,"")</f>
        <v>0</v>
      </c>
      <c r="I718" s="8">
        <v>156</v>
      </c>
      <c r="J718" s="10" t="s">
        <v>337</v>
      </c>
      <c r="K718" s="10" t="s">
        <v>210</v>
      </c>
      <c r="L718" s="10" t="s">
        <v>146</v>
      </c>
      <c r="M718" s="10" t="str">
        <f>VLOOKUP(L718,信息总览!C:E,3,FALSE)</f>
        <v>乙级</v>
      </c>
      <c r="N718" s="8"/>
      <c r="O718" s="8"/>
      <c r="P718" s="18">
        <f t="shared" si="79"/>
        <v>4</v>
      </c>
      <c r="Q718" s="9">
        <f t="shared" si="80"/>
        <v>4</v>
      </c>
      <c r="R718" s="9">
        <f t="shared" si="81"/>
        <v>6</v>
      </c>
      <c r="S718" s="9">
        <f>IF(E718&gt;信息总览!$B$4,Q718,IF(I718&lt;140,Q718,(Q718+R718)/2))</f>
        <v>5</v>
      </c>
      <c r="T718" s="18">
        <f>IF(AND(J718="GK",W718&lt;&gt;""),0.1,IF(S718=1,0.1,IF((S718+V718)/2=1,0.1,IF(W718="8M",0.15,IF(W718="7M",0.13,IF(W718="伪名",0.11,IF(E718&gt;信息总览!$B$4,IF(INT((G718-95)/10)&gt;5,0.09,0.07),IF(INT((I718-95)/10)&gt;5,0.09,0.07))))))))</f>
        <v>0.09</v>
      </c>
      <c r="U718" s="9">
        <f t="shared" si="82"/>
        <v>0.45</v>
      </c>
      <c r="V718" s="9">
        <f t="shared" si="83"/>
        <v>5</v>
      </c>
      <c r="W718" s="9" t="str">
        <f>IF(V718&gt;=8,"8M",IF(V718&gt;=7,"7M",IF(E718&lt;=信息总览!$B$4,IF(I718&gt;164,"伪名",""),IF(AND(E718&gt;信息总览!$B$4,E718&lt;26,G718&gt;164),"伪名",""))))</f>
        <v/>
      </c>
      <c r="X718" s="19">
        <f t="shared" si="84"/>
        <v>16</v>
      </c>
    </row>
    <row r="719" hidden="1" spans="1:24">
      <c r="A719" s="9" t="str">
        <f t="shared" si="78"/>
        <v/>
      </c>
      <c r="B719" s="8">
        <v>43096538</v>
      </c>
      <c r="C719" s="12" t="s">
        <v>1161</v>
      </c>
      <c r="D719" s="12"/>
      <c r="E719" s="8">
        <v>31</v>
      </c>
      <c r="F719" s="8">
        <v>138</v>
      </c>
      <c r="G719" s="8">
        <v>138</v>
      </c>
      <c r="H719" s="8">
        <f>IFERROR(VLOOKUP(B719,球员对应球队!A:D,4,FALSE)-G719,"")</f>
        <v>0</v>
      </c>
      <c r="I719" s="8">
        <v>150</v>
      </c>
      <c r="J719" s="10" t="s">
        <v>252</v>
      </c>
      <c r="K719" s="10" t="s">
        <v>182</v>
      </c>
      <c r="L719" s="10" t="s">
        <v>146</v>
      </c>
      <c r="M719" s="10" t="str">
        <f>VLOOKUP(L719,信息总览!C:E,3,FALSE)</f>
        <v>乙级</v>
      </c>
      <c r="N719" s="8"/>
      <c r="O719" s="8"/>
      <c r="P719" s="18">
        <f t="shared" si="79"/>
        <v>4</v>
      </c>
      <c r="Q719" s="9">
        <f t="shared" si="80"/>
        <v>4</v>
      </c>
      <c r="R719" s="9">
        <f t="shared" si="81"/>
        <v>5</v>
      </c>
      <c r="S719" s="9">
        <f>IF(E719&gt;信息总览!$B$4,Q719,IF(I719&lt;140,Q719,(Q719+R719)/2))</f>
        <v>4</v>
      </c>
      <c r="T719" s="18">
        <f>IF(AND(J719="GK",W719&lt;&gt;""),0.1,IF(S719=1,0.1,IF((S719+V719)/2=1,0.1,IF(W719="8M",0.15,IF(W719="7M",0.13,IF(W719="伪名",0.11,IF(E719&gt;信息总览!$B$4,IF(INT((G719-95)/10)&gt;5,0.09,0.07),IF(INT((I719-95)/10)&gt;5,0.09,0.07))))))))</f>
        <v>0.07</v>
      </c>
      <c r="U719" s="9">
        <f t="shared" si="82"/>
        <v>0.28</v>
      </c>
      <c r="V719" s="9">
        <f t="shared" si="83"/>
        <v>4</v>
      </c>
      <c r="W719" s="9" t="str">
        <f>IF(V719&gt;=8,"8M",IF(V719&gt;=7,"7M",IF(E719&lt;=信息总览!$B$4,IF(I719&gt;164,"伪名",""),IF(AND(E719&gt;信息总览!$B$4,E719&lt;26,G719&gt;164),"伪名",""))))</f>
        <v/>
      </c>
      <c r="X719" s="19">
        <f t="shared" si="84"/>
        <v>0</v>
      </c>
    </row>
    <row r="720" hidden="1" spans="1:24">
      <c r="A720" s="9" t="str">
        <f t="shared" si="78"/>
        <v>伪名</v>
      </c>
      <c r="B720" s="8">
        <v>2000311773</v>
      </c>
      <c r="C720" s="8" t="s">
        <v>1162</v>
      </c>
      <c r="E720" s="8">
        <v>18</v>
      </c>
      <c r="F720" s="8">
        <v>118</v>
      </c>
      <c r="G720" s="8">
        <v>146</v>
      </c>
      <c r="H720" s="8">
        <f>IFERROR(VLOOKUP(B720,球员对应球队!A:D,4,FALSE)-G720,"")</f>
        <v>0</v>
      </c>
      <c r="I720" s="8">
        <v>170</v>
      </c>
      <c r="J720" s="10" t="s">
        <v>216</v>
      </c>
      <c r="K720" s="10" t="s">
        <v>1163</v>
      </c>
      <c r="L720" s="10" t="s">
        <v>146</v>
      </c>
      <c r="M720" s="10" t="str">
        <f>VLOOKUP(L720,信息总览!C:E,3,FALSE)</f>
        <v>乙级</v>
      </c>
      <c r="N720" s="8"/>
      <c r="O720" s="8"/>
      <c r="P720" s="18">
        <f t="shared" si="79"/>
        <v>2</v>
      </c>
      <c r="Q720" s="9">
        <f t="shared" si="80"/>
        <v>5</v>
      </c>
      <c r="R720" s="9">
        <f t="shared" si="81"/>
        <v>7</v>
      </c>
      <c r="S720" s="9">
        <f>IF(E720&gt;信息总览!$B$4,Q720,IF(I720&lt;140,Q720,(Q720+R720)/2))</f>
        <v>6</v>
      </c>
      <c r="T720" s="18">
        <f>IF(AND(J720="GK",W720&lt;&gt;""),0.1,IF(S720=1,0.1,IF((S720+V720)/2=1,0.1,IF(W720="8M",0.15,IF(W720="7M",0.13,IF(W720="伪名",0.11,IF(E720&gt;信息总览!$B$4,IF(INT((G720-95)/10)&gt;5,0.09,0.07),IF(INT((I720-95)/10)&gt;5,0.09,0.07))))))))</f>
        <v>0.11</v>
      </c>
      <c r="U720" s="9">
        <f t="shared" si="82"/>
        <v>0.66</v>
      </c>
      <c r="V720" s="9">
        <f t="shared" si="83"/>
        <v>4.5</v>
      </c>
      <c r="W720" s="9" t="str">
        <f>IF(V720&gt;=8,"8M",IF(V720&gt;=7,"7M",IF(E720&lt;=信息总览!$B$4,IF(I720&gt;164,"伪名",""),IF(AND(E720&gt;信息总览!$B$4,E720&lt;26,G720&gt;164),"伪名",""))))</f>
        <v>伪名</v>
      </c>
      <c r="X720" s="19">
        <f t="shared" si="84"/>
        <v>24</v>
      </c>
    </row>
    <row r="721" hidden="1" spans="1:24">
      <c r="A721" s="9" t="str">
        <f t="shared" si="78"/>
        <v/>
      </c>
      <c r="B721" s="20">
        <v>92102718</v>
      </c>
      <c r="C721" s="8" t="s">
        <v>1164</v>
      </c>
      <c r="E721" s="8">
        <v>23</v>
      </c>
      <c r="F721" s="8">
        <v>124</v>
      </c>
      <c r="G721" s="8">
        <v>124</v>
      </c>
      <c r="H721" s="8">
        <f>IFERROR(VLOOKUP(B721,球员对应球队!A:D,4,FALSE)-G721,"")</f>
        <v>0</v>
      </c>
      <c r="I721" s="8">
        <v>143</v>
      </c>
      <c r="J721" s="10" t="s">
        <v>377</v>
      </c>
      <c r="K721" s="10" t="s">
        <v>876</v>
      </c>
      <c r="L721" s="10" t="s">
        <v>146</v>
      </c>
      <c r="M721" s="10" t="str">
        <f>VLOOKUP(L721,信息总览!C:E,3,FALSE)</f>
        <v>乙级</v>
      </c>
      <c r="P721" s="18">
        <f t="shared" si="79"/>
        <v>2</v>
      </c>
      <c r="Q721" s="9">
        <f t="shared" si="80"/>
        <v>2</v>
      </c>
      <c r="R721" s="9">
        <f t="shared" si="81"/>
        <v>4</v>
      </c>
      <c r="S721" s="9">
        <f>IF(E721&gt;信息总览!$B$4,Q721,IF(I721&lt;140,Q721,(Q721+R721)/2))</f>
        <v>3</v>
      </c>
      <c r="T721" s="18">
        <f>IF(AND(J721="GK",W721&lt;&gt;""),0.1,IF(S721=1,0.1,IF((S721+V721)/2=1,0.1,IF(W721="8M",0.15,IF(W721="7M",0.13,IF(W721="伪名",0.11,IF(E721&gt;信息总览!$B$4,IF(INT((G721-95)/10)&gt;5,0.09,0.07),IF(INT((I721-95)/10)&gt;5,0.09,0.07))))))))</f>
        <v>0.07</v>
      </c>
      <c r="U721" s="9">
        <f t="shared" si="82"/>
        <v>0.21</v>
      </c>
      <c r="V721" s="9">
        <f t="shared" si="83"/>
        <v>3</v>
      </c>
      <c r="W721" s="9" t="str">
        <f>IF(V721&gt;=8,"8M",IF(V721&gt;=7,"7M",IF(E721&lt;=信息总览!$B$4,IF(I721&gt;164,"伪名",""),IF(AND(E721&gt;信息总览!$B$4,E721&lt;26,G721&gt;164),"伪名",""))))</f>
        <v/>
      </c>
      <c r="X721" s="19">
        <f t="shared" si="84"/>
        <v>19</v>
      </c>
    </row>
    <row r="722" hidden="1" spans="1:24">
      <c r="A722" s="9" t="str">
        <f t="shared" si="78"/>
        <v/>
      </c>
      <c r="B722" s="20">
        <v>2000019413</v>
      </c>
      <c r="C722" s="8" t="s">
        <v>1165</v>
      </c>
      <c r="E722" s="8">
        <v>23</v>
      </c>
      <c r="F722" s="8">
        <v>139</v>
      </c>
      <c r="G722" s="8">
        <v>139</v>
      </c>
      <c r="H722" s="8">
        <f>IFERROR(VLOOKUP(B722,球员对应球队!A:D,4,FALSE)-G722,"")</f>
        <v>0</v>
      </c>
      <c r="I722" s="8">
        <v>154</v>
      </c>
      <c r="J722" s="10" t="s">
        <v>640</v>
      </c>
      <c r="K722" s="10" t="s">
        <v>348</v>
      </c>
      <c r="L722" s="10" t="s">
        <v>146</v>
      </c>
      <c r="M722" s="10" t="str">
        <f>VLOOKUP(L722,信息总览!C:E,3,FALSE)</f>
        <v>乙级</v>
      </c>
      <c r="P722" s="18">
        <f t="shared" si="79"/>
        <v>4</v>
      </c>
      <c r="Q722" s="9">
        <f t="shared" si="80"/>
        <v>4</v>
      </c>
      <c r="R722" s="9">
        <f t="shared" si="81"/>
        <v>5</v>
      </c>
      <c r="S722" s="9">
        <f>IF(E722&gt;信息总览!$B$4,Q722,IF(I722&lt;140,Q722,(Q722+R722)/2))</f>
        <v>4.5</v>
      </c>
      <c r="T722" s="18">
        <f>IF(AND(J722="GK",W722&lt;&gt;""),0.1,IF(S722=1,0.1,IF((S722+V722)/2=1,0.1,IF(W722="8M",0.15,IF(W722="7M",0.13,IF(W722="伪名",0.11,IF(E722&gt;信息总览!$B$4,IF(INT((G722-95)/10)&gt;5,0.09,0.07),IF(INT((I722-95)/10)&gt;5,0.09,0.07))))))))</f>
        <v>0.07</v>
      </c>
      <c r="U722" s="9">
        <f t="shared" si="82"/>
        <v>0.315</v>
      </c>
      <c r="V722" s="9">
        <f t="shared" si="83"/>
        <v>4.5</v>
      </c>
      <c r="W722" s="9" t="str">
        <f>IF(V722&gt;=8,"8M",IF(V722&gt;=7,"7M",IF(E722&lt;=信息总览!$B$4,IF(I722&gt;164,"伪名",""),IF(AND(E722&gt;信息总览!$B$4,E722&lt;26,G722&gt;164),"伪名",""))))</f>
        <v/>
      </c>
      <c r="X722" s="19">
        <f t="shared" si="84"/>
        <v>15</v>
      </c>
    </row>
    <row r="723" hidden="1" spans="1:24">
      <c r="A723" s="9" t="str">
        <f t="shared" si="78"/>
        <v/>
      </c>
      <c r="B723" s="20">
        <v>28094856</v>
      </c>
      <c r="C723" s="8" t="s">
        <v>1166</v>
      </c>
      <c r="E723" s="8">
        <v>27</v>
      </c>
      <c r="F723" s="8">
        <v>128</v>
      </c>
      <c r="G723" s="8">
        <v>128</v>
      </c>
      <c r="H723" s="8">
        <f>IFERROR(VLOOKUP(B723,球员对应球队!A:D,4,FALSE)-G723,"")</f>
        <v>0</v>
      </c>
      <c r="I723" s="8">
        <v>149</v>
      </c>
      <c r="J723" s="10" t="s">
        <v>488</v>
      </c>
      <c r="K723" s="10" t="s">
        <v>1167</v>
      </c>
      <c r="L723" s="10" t="s">
        <v>146</v>
      </c>
      <c r="M723" s="10" t="str">
        <f>VLOOKUP(L723,信息总览!C:E,3,FALSE)</f>
        <v>乙级</v>
      </c>
      <c r="P723" s="18">
        <f t="shared" si="79"/>
        <v>3</v>
      </c>
      <c r="Q723" s="9">
        <f t="shared" si="80"/>
        <v>3</v>
      </c>
      <c r="R723" s="9">
        <f t="shared" si="81"/>
        <v>5</v>
      </c>
      <c r="S723" s="9">
        <f>IF(E723&gt;信息总览!$B$4,Q723,IF(I723&lt;140,Q723,(Q723+R723)/2))</f>
        <v>3</v>
      </c>
      <c r="T723" s="18">
        <f>IF(AND(J723="GK",W723&lt;&gt;""),0.1,IF(S723=1,0.1,IF((S723+V723)/2=1,0.1,IF(W723="8M",0.15,IF(W723="7M",0.13,IF(W723="伪名",0.11,IF(E723&gt;信息总览!$B$4,IF(INT((G723-95)/10)&gt;5,0.09,0.07),IF(INT((I723-95)/10)&gt;5,0.09,0.07))))))))</f>
        <v>0.07</v>
      </c>
      <c r="U723" s="9">
        <f t="shared" si="82"/>
        <v>0.21</v>
      </c>
      <c r="V723" s="9">
        <f t="shared" si="83"/>
        <v>3</v>
      </c>
      <c r="W723" s="9" t="str">
        <f>IF(V723&gt;=8,"8M",IF(V723&gt;=7,"7M",IF(E723&lt;=信息总览!$B$4,IF(I723&gt;164,"伪名",""),IF(AND(E723&gt;信息总览!$B$4,E723&lt;26,G723&gt;164),"伪名",""))))</f>
        <v/>
      </c>
      <c r="X723" s="19">
        <f t="shared" si="84"/>
        <v>0</v>
      </c>
    </row>
    <row r="724" hidden="1" spans="1:24">
      <c r="A724" s="9" t="str">
        <f t="shared" si="78"/>
        <v/>
      </c>
      <c r="B724" s="20">
        <v>91183532</v>
      </c>
      <c r="C724" s="8" t="s">
        <v>1168</v>
      </c>
      <c r="E724" s="8">
        <v>23</v>
      </c>
      <c r="F724" s="8">
        <v>138</v>
      </c>
      <c r="G724" s="8">
        <v>138</v>
      </c>
      <c r="H724" s="8">
        <f>IFERROR(VLOOKUP(B724,球员对应球队!A:D,4,FALSE)-G724,"")</f>
        <v>0</v>
      </c>
      <c r="I724" s="8">
        <v>150</v>
      </c>
      <c r="J724" s="10" t="s">
        <v>181</v>
      </c>
      <c r="K724" s="10" t="s">
        <v>1169</v>
      </c>
      <c r="L724" s="10" t="s">
        <v>146</v>
      </c>
      <c r="M724" s="10" t="str">
        <f>VLOOKUP(L724,信息总览!C:E,3,FALSE)</f>
        <v>乙级</v>
      </c>
      <c r="P724" s="18">
        <f t="shared" si="79"/>
        <v>4</v>
      </c>
      <c r="Q724" s="9">
        <f t="shared" si="80"/>
        <v>4</v>
      </c>
      <c r="R724" s="9">
        <f t="shared" si="81"/>
        <v>5</v>
      </c>
      <c r="S724" s="9">
        <f>IF(E724&gt;信息总览!$B$4,Q724,IF(I724&lt;140,Q724,(Q724+R724)/2))</f>
        <v>4.5</v>
      </c>
      <c r="T724" s="18">
        <f>IF(AND(J724="GK",W724&lt;&gt;""),0.1,IF(S724=1,0.1,IF((S724+V724)/2=1,0.1,IF(W724="8M",0.15,IF(W724="7M",0.13,IF(W724="伪名",0.11,IF(E724&gt;信息总览!$B$4,IF(INT((G724-95)/10)&gt;5,0.09,0.07),IF(INT((I724-95)/10)&gt;5,0.09,0.07))))))))</f>
        <v>0.07</v>
      </c>
      <c r="U724" s="9">
        <f t="shared" si="82"/>
        <v>0.315</v>
      </c>
      <c r="V724" s="9">
        <f t="shared" si="83"/>
        <v>4.5</v>
      </c>
      <c r="W724" s="9" t="str">
        <f>IF(V724&gt;=8,"8M",IF(V724&gt;=7,"7M",IF(E724&lt;=信息总览!$B$4,IF(I724&gt;164,"伪名",""),IF(AND(E724&gt;信息总览!$B$4,E724&lt;26,G724&gt;164),"伪名",""))))</f>
        <v/>
      </c>
      <c r="X724" s="19">
        <f t="shared" si="84"/>
        <v>12</v>
      </c>
    </row>
    <row r="725" hidden="1" spans="1:24">
      <c r="A725" s="9" t="str">
        <f t="shared" si="78"/>
        <v>伪名</v>
      </c>
      <c r="B725" s="20">
        <v>2000402688</v>
      </c>
      <c r="C725" s="8" t="s">
        <v>1170</v>
      </c>
      <c r="E725" s="8">
        <v>17</v>
      </c>
      <c r="F725" s="8">
        <v>105</v>
      </c>
      <c r="G725" s="8">
        <v>105</v>
      </c>
      <c r="H725" s="8">
        <f>IFERROR(VLOOKUP(B725,球员对应球队!A:D,4,FALSE)-G725,"")</f>
        <v>0</v>
      </c>
      <c r="I725" s="8">
        <v>168</v>
      </c>
      <c r="J725" s="10" t="s">
        <v>558</v>
      </c>
      <c r="K725" s="10" t="s">
        <v>1171</v>
      </c>
      <c r="L725" s="10" t="s">
        <v>146</v>
      </c>
      <c r="M725" s="10" t="str">
        <f>VLOOKUP(L725,信息总览!C:E,3,FALSE)</f>
        <v>乙级</v>
      </c>
      <c r="P725" s="18">
        <f t="shared" si="79"/>
        <v>1</v>
      </c>
      <c r="Q725" s="9">
        <f t="shared" si="80"/>
        <v>1</v>
      </c>
      <c r="R725" s="9">
        <f t="shared" si="81"/>
        <v>7</v>
      </c>
      <c r="S725" s="9">
        <f>IF(E725&gt;信息总览!$B$4,Q725,IF(I725&lt;140,Q725,(Q725+R725)/2))</f>
        <v>4</v>
      </c>
      <c r="T725" s="18">
        <f>IF(AND(J725="GK",W725&lt;&gt;""),0.1,IF(S725=1,0.1,IF((S725+V725)/2=1,0.1,IF(W725="8M",0.15,IF(W725="7M",0.13,IF(W725="伪名",0.11,IF(E725&gt;信息总览!$B$4,IF(INT((G725-95)/10)&gt;5,0.09,0.07),IF(INT((I725-95)/10)&gt;5,0.09,0.07))))))))</f>
        <v>0.11</v>
      </c>
      <c r="U725" s="9">
        <f t="shared" si="82"/>
        <v>0.44</v>
      </c>
      <c r="V725" s="9">
        <f t="shared" si="83"/>
        <v>4</v>
      </c>
      <c r="W725" s="9" t="str">
        <f>IF(V725&gt;=8,"8M",IF(V725&gt;=7,"7M",IF(E725&lt;=信息总览!$B$4,IF(I725&gt;164,"伪名",""),IF(AND(E725&gt;信息总览!$B$4,E725&lt;26,G725&gt;164),"伪名",""))))</f>
        <v>伪名</v>
      </c>
      <c r="X725" s="19">
        <f t="shared" si="84"/>
        <v>63</v>
      </c>
    </row>
    <row r="726" hidden="1" spans="1:24">
      <c r="A726" s="9" t="str">
        <f t="shared" si="78"/>
        <v/>
      </c>
      <c r="B726" s="20">
        <v>93122415</v>
      </c>
      <c r="C726" s="8" t="s">
        <v>1172</v>
      </c>
      <c r="E726" s="8">
        <v>23</v>
      </c>
      <c r="F726" s="8">
        <v>134</v>
      </c>
      <c r="G726" s="8">
        <v>134</v>
      </c>
      <c r="H726" s="8">
        <f>IFERROR(VLOOKUP(B726,球员对应球队!A:D,4,FALSE)-G726,"")</f>
        <v>0</v>
      </c>
      <c r="I726" s="8">
        <v>145</v>
      </c>
      <c r="J726" s="10" t="s">
        <v>371</v>
      </c>
      <c r="K726" s="10" t="s">
        <v>857</v>
      </c>
      <c r="L726" s="10" t="s">
        <v>146</v>
      </c>
      <c r="M726" s="10" t="str">
        <f>VLOOKUP(L726,信息总览!C:E,3,FALSE)</f>
        <v>乙级</v>
      </c>
      <c r="P726" s="18">
        <f t="shared" si="79"/>
        <v>3</v>
      </c>
      <c r="Q726" s="9">
        <f t="shared" si="80"/>
        <v>3</v>
      </c>
      <c r="R726" s="9">
        <f t="shared" si="81"/>
        <v>5</v>
      </c>
      <c r="S726" s="9">
        <f>IF(E726&gt;信息总览!$B$4,Q726,IF(I726&lt;140,Q726,(Q726+R726)/2))</f>
        <v>4</v>
      </c>
      <c r="T726" s="18">
        <f>IF(AND(J726="GK",W726&lt;&gt;""),0.1,IF(S726=1,0.1,IF((S726+V726)/2=1,0.1,IF(W726="8M",0.15,IF(W726="7M",0.13,IF(W726="伪名",0.11,IF(E726&gt;信息总览!$B$4,IF(INT((G726-95)/10)&gt;5,0.09,0.07),IF(INT((I726-95)/10)&gt;5,0.09,0.07))))))))</f>
        <v>0.07</v>
      </c>
      <c r="U726" s="9">
        <f t="shared" si="82"/>
        <v>0.28</v>
      </c>
      <c r="V726" s="9">
        <f t="shared" si="83"/>
        <v>4</v>
      </c>
      <c r="W726" s="9" t="str">
        <f>IF(V726&gt;=8,"8M",IF(V726&gt;=7,"7M",IF(E726&lt;=信息总览!$B$4,IF(I726&gt;164,"伪名",""),IF(AND(E726&gt;信息总览!$B$4,E726&lt;26,G726&gt;164),"伪名",""))))</f>
        <v/>
      </c>
      <c r="X726" s="19">
        <f t="shared" si="84"/>
        <v>11</v>
      </c>
    </row>
    <row r="727" hidden="1" spans="1:24">
      <c r="A727" s="9" t="str">
        <f t="shared" si="78"/>
        <v/>
      </c>
      <c r="B727" s="20">
        <v>2000212362</v>
      </c>
      <c r="C727" s="8" t="s">
        <v>1173</v>
      </c>
      <c r="E727" s="8">
        <v>21</v>
      </c>
      <c r="F727" s="8">
        <v>76</v>
      </c>
      <c r="G727" s="8">
        <v>76</v>
      </c>
      <c r="H727" s="8">
        <f>IFERROR(VLOOKUP(B727,球员对应球队!A:D,4,FALSE)-G727,"")</f>
        <v>0</v>
      </c>
      <c r="I727" s="8">
        <v>100</v>
      </c>
      <c r="J727" s="10" t="s">
        <v>181</v>
      </c>
      <c r="K727" s="10" t="s">
        <v>1174</v>
      </c>
      <c r="L727" s="10" t="s">
        <v>146</v>
      </c>
      <c r="M727" s="10" t="str">
        <f>VLOOKUP(L727,信息总览!C:E,3,FALSE)</f>
        <v>乙级</v>
      </c>
      <c r="P727" s="18">
        <f t="shared" si="79"/>
        <v>1</v>
      </c>
      <c r="Q727" s="9">
        <f t="shared" si="80"/>
        <v>1</v>
      </c>
      <c r="R727" s="9">
        <f t="shared" si="81"/>
        <v>1</v>
      </c>
      <c r="S727" s="9">
        <f>IF(E727&gt;信息总览!$B$4,Q727,IF(I727&lt;140,Q727,(Q727+R727)/2))</f>
        <v>1</v>
      </c>
      <c r="T727" s="18">
        <f>IF(AND(J727="GK",W727&lt;&gt;""),0.1,IF(S727=1,0.1,IF((S727+V727)/2=1,0.1,IF(W727="8M",0.15,IF(W727="7M",0.13,IF(W727="伪名",0.11,IF(E727&gt;信息总览!$B$4,IF(INT((G727-95)/10)&gt;5,0.09,0.07),IF(INT((I727-95)/10)&gt;5,0.09,0.07))))))))</f>
        <v>0.1</v>
      </c>
      <c r="U727" s="9">
        <f t="shared" si="82"/>
        <v>0.1</v>
      </c>
      <c r="V727" s="9">
        <f t="shared" si="83"/>
        <v>1</v>
      </c>
      <c r="W727" s="9" t="str">
        <f>IF(V727&gt;=8,"8M",IF(V727&gt;=7,"7M",IF(E727&lt;=信息总览!$B$4,IF(I727&gt;164,"伪名",""),IF(AND(E727&gt;信息总览!$B$4,E727&lt;26,G727&gt;164),"伪名",""))))</f>
        <v/>
      </c>
      <c r="X727" s="19">
        <f t="shared" si="84"/>
        <v>0</v>
      </c>
    </row>
    <row r="728" hidden="1" spans="1:24">
      <c r="A728" s="9" t="str">
        <f t="shared" si="78"/>
        <v/>
      </c>
      <c r="B728" s="20">
        <v>71110357</v>
      </c>
      <c r="C728" s="8" t="s">
        <v>1175</v>
      </c>
      <c r="E728" s="8">
        <v>21</v>
      </c>
      <c r="F728" s="8">
        <v>136</v>
      </c>
      <c r="G728" s="8">
        <v>136</v>
      </c>
      <c r="H728" s="8">
        <f>IFERROR(VLOOKUP(B728,球员对应球队!A:D,4,FALSE)-G728,"")</f>
        <v>0</v>
      </c>
      <c r="I728" s="8">
        <v>155</v>
      </c>
      <c r="J728" s="10" t="s">
        <v>1176</v>
      </c>
      <c r="K728" s="10" t="s">
        <v>827</v>
      </c>
      <c r="L728" s="10" t="s">
        <v>146</v>
      </c>
      <c r="M728" s="10" t="str">
        <f>VLOOKUP(L728,信息总览!C:E,3,FALSE)</f>
        <v>乙级</v>
      </c>
      <c r="P728" s="18">
        <f t="shared" si="79"/>
        <v>4</v>
      </c>
      <c r="Q728" s="9">
        <f t="shared" si="80"/>
        <v>4</v>
      </c>
      <c r="R728" s="9">
        <f t="shared" si="81"/>
        <v>6</v>
      </c>
      <c r="S728" s="9">
        <f>IF(E728&gt;信息总览!$B$4,Q728,IF(I728&lt;140,Q728,(Q728+R728)/2))</f>
        <v>5</v>
      </c>
      <c r="T728" s="18">
        <f>IF(AND(J728="GK",W728&lt;&gt;""),0.1,IF(S728=1,0.1,IF((S728+V728)/2=1,0.1,IF(W728="8M",0.15,IF(W728="7M",0.13,IF(W728="伪名",0.11,IF(E728&gt;信息总览!$B$4,IF(INT((G728-95)/10)&gt;5,0.09,0.07),IF(INT((I728-95)/10)&gt;5,0.09,0.07))))))))</f>
        <v>0.09</v>
      </c>
      <c r="U728" s="9">
        <f t="shared" si="82"/>
        <v>0.45</v>
      </c>
      <c r="V728" s="9">
        <f t="shared" si="83"/>
        <v>5</v>
      </c>
      <c r="W728" s="9" t="str">
        <f>IF(V728&gt;=8,"8M",IF(V728&gt;=7,"7M",IF(E728&lt;=信息总览!$B$4,IF(I728&gt;164,"伪名",""),IF(AND(E728&gt;信息总览!$B$4,E728&lt;26,G728&gt;164),"伪名",""))))</f>
        <v/>
      </c>
      <c r="X728" s="19">
        <f t="shared" si="84"/>
        <v>19</v>
      </c>
    </row>
    <row r="729" hidden="1" spans="1:24">
      <c r="A729" s="9" t="str">
        <f t="shared" si="78"/>
        <v>7M</v>
      </c>
      <c r="B729" s="8">
        <v>14229525</v>
      </c>
      <c r="C729" s="12" t="s">
        <v>1177</v>
      </c>
      <c r="D729" s="12"/>
      <c r="E729" s="8">
        <v>24</v>
      </c>
      <c r="F729" s="8">
        <v>168</v>
      </c>
      <c r="G729" s="8">
        <v>174</v>
      </c>
      <c r="H729" s="8">
        <f>IFERROR(VLOOKUP(B729,球员对应球队!A:D,4,FALSE)-G729,"")</f>
        <v>0</v>
      </c>
      <c r="I729" s="8">
        <v>174</v>
      </c>
      <c r="J729" s="10" t="s">
        <v>206</v>
      </c>
      <c r="K729" s="10" t="s">
        <v>255</v>
      </c>
      <c r="L729" s="10" t="s">
        <v>110</v>
      </c>
      <c r="M729" s="10" t="str">
        <f>VLOOKUP(L729,信息总览!C:E,3,FALSE)</f>
        <v>甲级</v>
      </c>
      <c r="N729" s="8"/>
      <c r="O729" s="8"/>
      <c r="P729" s="18">
        <f t="shared" si="79"/>
        <v>7</v>
      </c>
      <c r="Q729" s="9">
        <f t="shared" si="80"/>
        <v>7</v>
      </c>
      <c r="R729" s="9">
        <f t="shared" si="81"/>
        <v>7</v>
      </c>
      <c r="S729" s="9">
        <f>IF(E729&gt;信息总览!$B$4,Q729,IF(I729&lt;140,Q729,(Q729+R729)/2))</f>
        <v>7</v>
      </c>
      <c r="T729" s="18">
        <f>IF(AND(J729="GK",W729&lt;&gt;""),0.1,IF(S729=1,0.1,IF((S729+V729)/2=1,0.1,IF(W729="8M",0.15,IF(W729="7M",0.13,IF(W729="伪名",0.11,IF(E729&gt;信息总览!$B$4,IF(INT((G729-95)/10)&gt;5,0.09,0.07),IF(INT((I729-95)/10)&gt;5,0.09,0.07))))))))</f>
        <v>0.13</v>
      </c>
      <c r="U729" s="9">
        <f t="shared" si="82"/>
        <v>0.91</v>
      </c>
      <c r="V729" s="9">
        <f t="shared" si="83"/>
        <v>7</v>
      </c>
      <c r="W729" s="9" t="str">
        <f>IF(V729&gt;=8,"8M",IF(V729&gt;=7,"7M",IF(E729&lt;=信息总览!$B$4,IF(I729&gt;164,"伪名",""),IF(AND(E729&gt;信息总览!$B$4,E729&lt;26,G729&gt;164),"伪名",""))))</f>
        <v>7M</v>
      </c>
      <c r="X729" s="19">
        <f t="shared" si="84"/>
        <v>0</v>
      </c>
    </row>
    <row r="730" hidden="1" spans="1:24">
      <c r="A730" s="9" t="str">
        <f t="shared" si="78"/>
        <v/>
      </c>
      <c r="B730" s="8">
        <v>85086031</v>
      </c>
      <c r="C730" s="8" t="s">
        <v>1178</v>
      </c>
      <c r="E730" s="8">
        <v>30</v>
      </c>
      <c r="F730" s="8">
        <v>157</v>
      </c>
      <c r="G730" s="8">
        <v>157</v>
      </c>
      <c r="H730" s="8">
        <f>IFERROR(VLOOKUP(B730,球员对应球队!A:D,4,FALSE)-G730,"")</f>
        <v>0</v>
      </c>
      <c r="I730" s="8">
        <v>160</v>
      </c>
      <c r="J730" s="10" t="s">
        <v>206</v>
      </c>
      <c r="K730" s="10" t="s">
        <v>243</v>
      </c>
      <c r="L730" s="10" t="s">
        <v>110</v>
      </c>
      <c r="M730" s="10" t="str">
        <f>VLOOKUP(L730,信息总览!C:E,3,FALSE)</f>
        <v>甲级</v>
      </c>
      <c r="N730" s="8"/>
      <c r="O730" s="8"/>
      <c r="P730" s="18">
        <f t="shared" si="79"/>
        <v>6</v>
      </c>
      <c r="Q730" s="9">
        <f t="shared" si="80"/>
        <v>6</v>
      </c>
      <c r="R730" s="9">
        <f t="shared" si="81"/>
        <v>6</v>
      </c>
      <c r="S730" s="9">
        <f>IF(E730&gt;信息总览!$B$4,Q730,IF(I730&lt;140,Q730,(Q730+R730)/2))</f>
        <v>6</v>
      </c>
      <c r="T730" s="18">
        <f>IF(AND(J730="GK",W730&lt;&gt;""),0.1,IF(S730=1,0.1,IF((S730+V730)/2=1,0.1,IF(W730="8M",0.15,IF(W730="7M",0.13,IF(W730="伪名",0.11,IF(E730&gt;信息总览!$B$4,IF(INT((G730-95)/10)&gt;5,0.09,0.07),IF(INT((I730-95)/10)&gt;5,0.09,0.07))))))))</f>
        <v>0.09</v>
      </c>
      <c r="U730" s="9">
        <f t="shared" si="82"/>
        <v>0.54</v>
      </c>
      <c r="V730" s="9">
        <f t="shared" si="83"/>
        <v>6</v>
      </c>
      <c r="W730" s="9" t="str">
        <f>IF(V730&gt;=8,"8M",IF(V730&gt;=7,"7M",IF(E730&lt;=信息总览!$B$4,IF(I730&gt;164,"伪名",""),IF(AND(E730&gt;信息总览!$B$4,E730&lt;26,G730&gt;164),"伪名",""))))</f>
        <v/>
      </c>
      <c r="X730" s="19">
        <f t="shared" si="84"/>
        <v>0</v>
      </c>
    </row>
    <row r="731" hidden="1" spans="1:24">
      <c r="A731" s="9" t="str">
        <f t="shared" si="78"/>
        <v/>
      </c>
      <c r="B731" s="8">
        <v>67139735</v>
      </c>
      <c r="C731" s="8" t="s">
        <v>1179</v>
      </c>
      <c r="E731" s="8">
        <v>33</v>
      </c>
      <c r="F731" s="8">
        <v>157</v>
      </c>
      <c r="G731" s="8">
        <v>157</v>
      </c>
      <c r="H731" s="8">
        <f>IFERROR(VLOOKUP(B731,球员对应球队!A:D,4,FALSE)-G731,"")</f>
        <v>0</v>
      </c>
      <c r="I731" s="8">
        <v>162</v>
      </c>
      <c r="J731" s="10" t="s">
        <v>252</v>
      </c>
      <c r="K731" s="10" t="s">
        <v>179</v>
      </c>
      <c r="L731" s="10" t="s">
        <v>110</v>
      </c>
      <c r="M731" s="10" t="str">
        <f>VLOOKUP(L731,信息总览!C:E,3,FALSE)</f>
        <v>甲级</v>
      </c>
      <c r="N731" s="8"/>
      <c r="O731" s="8"/>
      <c r="P731" s="18">
        <f t="shared" si="79"/>
        <v>6</v>
      </c>
      <c r="Q731" s="9">
        <f t="shared" si="80"/>
        <v>6</v>
      </c>
      <c r="R731" s="9">
        <f t="shared" si="81"/>
        <v>6</v>
      </c>
      <c r="S731" s="9">
        <f>IF(E731&gt;信息总览!$B$4,Q731,IF(I731&lt;140,Q731,(Q731+R731)/2))</f>
        <v>6</v>
      </c>
      <c r="T731" s="18">
        <f>IF(AND(J731="GK",W731&lt;&gt;""),0.1,IF(S731=1,0.1,IF((S731+V731)/2=1,0.1,IF(W731="8M",0.15,IF(W731="7M",0.13,IF(W731="伪名",0.11,IF(E731&gt;信息总览!$B$4,IF(INT((G731-95)/10)&gt;5,0.09,0.07),IF(INT((I731-95)/10)&gt;5,0.09,0.07))))))))</f>
        <v>0.09</v>
      </c>
      <c r="U731" s="9">
        <f t="shared" si="82"/>
        <v>0.54</v>
      </c>
      <c r="V731" s="9">
        <f t="shared" si="83"/>
        <v>6</v>
      </c>
      <c r="W731" s="9" t="str">
        <f>IF(V731&gt;=8,"8M",IF(V731&gt;=7,"7M",IF(E731&lt;=信息总览!$B$4,IF(I731&gt;164,"伪名",""),IF(AND(E731&gt;信息总览!$B$4,E731&lt;26,G731&gt;164),"伪名",""))))</f>
        <v/>
      </c>
      <c r="X731" s="19">
        <f t="shared" si="84"/>
        <v>0</v>
      </c>
    </row>
    <row r="732" hidden="1" spans="1:24">
      <c r="A732" s="9" t="str">
        <f t="shared" si="78"/>
        <v>7M</v>
      </c>
      <c r="B732" s="8">
        <v>43295814</v>
      </c>
      <c r="C732" s="8" t="s">
        <v>1180</v>
      </c>
      <c r="E732" s="8">
        <v>25</v>
      </c>
      <c r="F732" s="8">
        <v>164</v>
      </c>
      <c r="G732" s="15">
        <v>175</v>
      </c>
      <c r="H732" s="8">
        <f>IFERROR(VLOOKUP(B732,球员对应球队!A:D,4,FALSE)-G732,"")</f>
        <v>0</v>
      </c>
      <c r="I732" s="8">
        <v>175</v>
      </c>
      <c r="J732" s="10" t="s">
        <v>580</v>
      </c>
      <c r="K732" s="10" t="s">
        <v>245</v>
      </c>
      <c r="L732" s="10" t="s">
        <v>110</v>
      </c>
      <c r="M732" s="10" t="str">
        <f>VLOOKUP(L732,信息总览!C:E,3,FALSE)</f>
        <v>甲级</v>
      </c>
      <c r="N732" s="8"/>
      <c r="O732" s="8"/>
      <c r="P732" s="18">
        <f t="shared" si="79"/>
        <v>6</v>
      </c>
      <c r="Q732" s="9">
        <f t="shared" si="80"/>
        <v>8</v>
      </c>
      <c r="R732" s="9">
        <f t="shared" si="81"/>
        <v>8</v>
      </c>
      <c r="S732" s="9">
        <f>IF(E732&gt;信息总览!$B$4,Q732,IF(I732&lt;140,Q732,(Q732+R732)/2))</f>
        <v>8</v>
      </c>
      <c r="T732" s="18">
        <f>IF(AND(J732="GK",W732&lt;&gt;""),0.1,IF(S732=1,0.1,IF((S732+V732)/2=1,0.1,IF(W732="8M",0.15,IF(W732="7M",0.13,IF(W732="伪名",0.11,IF(E732&gt;信息总览!$B$4,IF(INT((G732-95)/10)&gt;5,0.09,0.07),IF(INT((I732-95)/10)&gt;5,0.09,0.07))))))))</f>
        <v>0.13</v>
      </c>
      <c r="U732" s="9">
        <f t="shared" si="82"/>
        <v>1.04</v>
      </c>
      <c r="V732" s="9">
        <f t="shared" si="83"/>
        <v>7</v>
      </c>
      <c r="W732" s="9" t="str">
        <f>IF(V732&gt;=8,"8M",IF(V732&gt;=7,"7M",IF(E732&lt;=信息总览!$B$4,IF(I732&gt;164,"伪名",""),IF(AND(E732&gt;信息总览!$B$4,E732&lt;26,G732&gt;164),"伪名",""))))</f>
        <v>7M</v>
      </c>
      <c r="X732" s="19">
        <f t="shared" si="84"/>
        <v>0</v>
      </c>
    </row>
    <row r="733" hidden="1" spans="1:24">
      <c r="A733" s="9" t="str">
        <f t="shared" si="78"/>
        <v/>
      </c>
      <c r="B733" s="8">
        <v>28113827</v>
      </c>
      <c r="C733" s="8" t="s">
        <v>1181</v>
      </c>
      <c r="E733" s="8">
        <v>24</v>
      </c>
      <c r="F733" s="8">
        <v>148</v>
      </c>
      <c r="G733" s="8">
        <v>148</v>
      </c>
      <c r="H733" s="8">
        <f>IFERROR(VLOOKUP(B733,球员对应球队!A:D,4,FALSE)-G733,"")</f>
        <v>0</v>
      </c>
      <c r="I733" s="8">
        <v>158</v>
      </c>
      <c r="J733" s="10" t="s">
        <v>375</v>
      </c>
      <c r="K733" s="10" t="s">
        <v>284</v>
      </c>
      <c r="L733" s="10" t="s">
        <v>110</v>
      </c>
      <c r="M733" s="10" t="str">
        <f>VLOOKUP(L733,信息总览!C:E,3,FALSE)</f>
        <v>甲级</v>
      </c>
      <c r="N733" s="8"/>
      <c r="O733" s="8"/>
      <c r="P733" s="18">
        <f t="shared" si="79"/>
        <v>5</v>
      </c>
      <c r="Q733" s="9">
        <f t="shared" si="80"/>
        <v>5</v>
      </c>
      <c r="R733" s="9">
        <f t="shared" si="81"/>
        <v>6</v>
      </c>
      <c r="S733" s="9">
        <f>IF(E733&gt;信息总览!$B$4,Q733,IF(I733&lt;140,Q733,(Q733+R733)/2))</f>
        <v>5.5</v>
      </c>
      <c r="T733" s="18">
        <f>IF(AND(J733="GK",W733&lt;&gt;""),0.1,IF(S733=1,0.1,IF((S733+V733)/2=1,0.1,IF(W733="8M",0.15,IF(W733="7M",0.13,IF(W733="伪名",0.11,IF(E733&gt;信息总览!$B$4,IF(INT((G733-95)/10)&gt;5,0.09,0.07),IF(INT((I733-95)/10)&gt;5,0.09,0.07))))))))</f>
        <v>0.09</v>
      </c>
      <c r="U733" s="9">
        <f t="shared" si="82"/>
        <v>0.495</v>
      </c>
      <c r="V733" s="9">
        <f t="shared" si="83"/>
        <v>5.5</v>
      </c>
      <c r="W733" s="9" t="str">
        <f>IF(V733&gt;=8,"8M",IF(V733&gt;=7,"7M",IF(E733&lt;=信息总览!$B$4,IF(I733&gt;164,"伪名",""),IF(AND(E733&gt;信息总览!$B$4,E733&lt;26,G733&gt;164),"伪名",""))))</f>
        <v/>
      </c>
      <c r="X733" s="19">
        <f t="shared" si="84"/>
        <v>0</v>
      </c>
    </row>
    <row r="734" hidden="1" spans="1:24">
      <c r="A734" s="9" t="str">
        <f t="shared" si="78"/>
        <v/>
      </c>
      <c r="B734" s="8">
        <v>89056845</v>
      </c>
      <c r="C734" s="8" t="s">
        <v>1182</v>
      </c>
      <c r="E734" s="8">
        <v>25</v>
      </c>
      <c r="F734" s="8">
        <v>155</v>
      </c>
      <c r="G734" s="8">
        <v>162</v>
      </c>
      <c r="H734" s="8">
        <f>IFERROR(VLOOKUP(B734,球员对应球队!A:D,4,FALSE)-G734,"")</f>
        <v>0</v>
      </c>
      <c r="I734" s="8">
        <v>165</v>
      </c>
      <c r="J734" s="10" t="s">
        <v>337</v>
      </c>
      <c r="K734" s="10" t="s">
        <v>179</v>
      </c>
      <c r="L734" s="10" t="s">
        <v>110</v>
      </c>
      <c r="M734" s="10" t="str">
        <f>VLOOKUP(L734,信息总览!C:E,3,FALSE)</f>
        <v>甲级</v>
      </c>
      <c r="N734" s="8"/>
      <c r="O734" s="8"/>
      <c r="P734" s="18">
        <f t="shared" si="79"/>
        <v>6</v>
      </c>
      <c r="Q734" s="9">
        <f t="shared" si="80"/>
        <v>6</v>
      </c>
      <c r="R734" s="9">
        <f t="shared" si="81"/>
        <v>7</v>
      </c>
      <c r="S734" s="9">
        <f>IF(E734&gt;信息总览!$B$4,Q734,IF(I734&lt;140,Q734,(Q734+R734)/2))</f>
        <v>6</v>
      </c>
      <c r="T734" s="18">
        <f>IF(AND(J734="GK",W734&lt;&gt;""),0.1,IF(S734=1,0.1,IF((S734+V734)/2=1,0.1,IF(W734="8M",0.15,IF(W734="7M",0.13,IF(W734="伪名",0.11,IF(E734&gt;信息总览!$B$4,IF(INT((G734-95)/10)&gt;5,0.09,0.07),IF(INT((I734-95)/10)&gt;5,0.09,0.07))))))))</f>
        <v>0.09</v>
      </c>
      <c r="U734" s="9">
        <f t="shared" si="82"/>
        <v>0.54</v>
      </c>
      <c r="V734" s="9">
        <f t="shared" si="83"/>
        <v>6.5</v>
      </c>
      <c r="W734" s="9" t="str">
        <f>IF(V734&gt;=8,"8M",IF(V734&gt;=7,"7M",IF(E734&lt;=信息总览!$B$4,IF(I734&gt;164,"伪名",""),IF(AND(E734&gt;信息总览!$B$4,E734&lt;26,G734&gt;164),"伪名",""))))</f>
        <v/>
      </c>
      <c r="X734" s="19">
        <f t="shared" si="84"/>
        <v>0</v>
      </c>
    </row>
    <row r="735" hidden="1" spans="1:24">
      <c r="A735" s="9" t="str">
        <f t="shared" si="78"/>
        <v/>
      </c>
      <c r="B735" s="8">
        <v>67184349</v>
      </c>
      <c r="C735" s="8" t="s">
        <v>1183</v>
      </c>
      <c r="E735" s="8">
        <v>31</v>
      </c>
      <c r="F735" s="8">
        <v>157</v>
      </c>
      <c r="G735" s="8">
        <v>157</v>
      </c>
      <c r="H735" s="8">
        <f>IFERROR(VLOOKUP(B735,球员对应球队!A:D,4,FALSE)-G735,"")</f>
        <v>0</v>
      </c>
      <c r="I735" s="8">
        <v>161</v>
      </c>
      <c r="J735" s="10" t="s">
        <v>383</v>
      </c>
      <c r="K735" s="10" t="s">
        <v>387</v>
      </c>
      <c r="L735" s="10" t="s">
        <v>110</v>
      </c>
      <c r="M735" s="10" t="str">
        <f>VLOOKUP(L735,信息总览!C:E,3,FALSE)</f>
        <v>甲级</v>
      </c>
      <c r="N735" s="8"/>
      <c r="O735" s="8"/>
      <c r="P735" s="18">
        <f t="shared" si="79"/>
        <v>6</v>
      </c>
      <c r="Q735" s="9">
        <f t="shared" si="80"/>
        <v>6</v>
      </c>
      <c r="R735" s="9">
        <f t="shared" si="81"/>
        <v>6</v>
      </c>
      <c r="S735" s="9">
        <f>IF(E735&gt;信息总览!$B$4,Q735,IF(I735&lt;140,Q735,(Q735+R735)/2))</f>
        <v>6</v>
      </c>
      <c r="T735" s="18">
        <f>IF(AND(J735="GK",W735&lt;&gt;""),0.1,IF(S735=1,0.1,IF((S735+V735)/2=1,0.1,IF(W735="8M",0.15,IF(W735="7M",0.13,IF(W735="伪名",0.11,IF(E735&gt;信息总览!$B$4,IF(INT((G735-95)/10)&gt;5,0.09,0.07),IF(INT((I735-95)/10)&gt;5,0.09,0.07))))))))</f>
        <v>0.09</v>
      </c>
      <c r="U735" s="9">
        <f t="shared" si="82"/>
        <v>0.54</v>
      </c>
      <c r="V735" s="9">
        <f t="shared" si="83"/>
        <v>6</v>
      </c>
      <c r="W735" s="9" t="str">
        <f>IF(V735&gt;=8,"8M",IF(V735&gt;=7,"7M",IF(E735&lt;=信息总览!$B$4,IF(I735&gt;164,"伪名",""),IF(AND(E735&gt;信息总览!$B$4,E735&lt;26,G735&gt;164),"伪名",""))))</f>
        <v/>
      </c>
      <c r="X735" s="19">
        <f t="shared" si="84"/>
        <v>0</v>
      </c>
    </row>
    <row r="736" hidden="1" spans="1:24">
      <c r="A736" s="9" t="str">
        <f t="shared" si="78"/>
        <v/>
      </c>
      <c r="B736" s="12">
        <v>28018855</v>
      </c>
      <c r="C736" s="12" t="s">
        <v>1184</v>
      </c>
      <c r="D736" s="12"/>
      <c r="E736" s="12">
        <v>34</v>
      </c>
      <c r="F736" s="12">
        <v>109</v>
      </c>
      <c r="G736" s="12">
        <v>109</v>
      </c>
      <c r="H736" s="8">
        <f>IFERROR(VLOOKUP(B736,球员对应球队!A:D,4,FALSE)-G736,"")</f>
        <v>0</v>
      </c>
      <c r="I736" s="8">
        <v>113</v>
      </c>
      <c r="J736" s="10" t="s">
        <v>181</v>
      </c>
      <c r="K736" s="10" t="s">
        <v>259</v>
      </c>
      <c r="L736" s="10" t="s">
        <v>110</v>
      </c>
      <c r="M736" s="10" t="str">
        <f>VLOOKUP(L736,信息总览!C:E,3,FALSE)</f>
        <v>甲级</v>
      </c>
      <c r="N736" s="8"/>
      <c r="O736" s="8"/>
      <c r="P736" s="18">
        <f t="shared" si="79"/>
        <v>1</v>
      </c>
      <c r="Q736" s="9">
        <f t="shared" si="80"/>
        <v>1</v>
      </c>
      <c r="R736" s="9">
        <f t="shared" si="81"/>
        <v>1</v>
      </c>
      <c r="S736" s="9">
        <f>IF(E736&gt;信息总览!$B$4,Q736,IF(I736&lt;140,Q736,(Q736+R736)/2))</f>
        <v>1</v>
      </c>
      <c r="T736" s="18">
        <f>IF(AND(J736="GK",W736&lt;&gt;""),0.1,IF(S736=1,0.1,IF((S736+V736)/2=1,0.1,IF(W736="8M",0.15,IF(W736="7M",0.13,IF(W736="伪名",0.11,IF(E736&gt;信息总览!$B$4,IF(INT((G736-95)/10)&gt;5,0.09,0.07),IF(INT((I736-95)/10)&gt;5,0.09,0.07))))))))</f>
        <v>0.1</v>
      </c>
      <c r="U736" s="9">
        <f t="shared" si="82"/>
        <v>0.1</v>
      </c>
      <c r="V736" s="9">
        <f t="shared" si="83"/>
        <v>1</v>
      </c>
      <c r="W736" s="9" t="str">
        <f>IF(V736&gt;=8,"8M",IF(V736&gt;=7,"7M",IF(E736&lt;=信息总览!$B$4,IF(I736&gt;164,"伪名",""),IF(AND(E736&gt;信息总览!$B$4,E736&lt;26,G736&gt;164),"伪名",""))))</f>
        <v/>
      </c>
      <c r="X736" s="19">
        <f t="shared" si="84"/>
        <v>0</v>
      </c>
    </row>
    <row r="737" hidden="1" spans="1:24">
      <c r="A737" s="9" t="str">
        <f t="shared" si="78"/>
        <v/>
      </c>
      <c r="B737" s="8">
        <v>85033423</v>
      </c>
      <c r="C737" s="8" t="s">
        <v>1185</v>
      </c>
      <c r="E737" s="8">
        <v>31</v>
      </c>
      <c r="F737" s="8">
        <v>145</v>
      </c>
      <c r="G737" s="8">
        <v>145</v>
      </c>
      <c r="H737" s="8">
        <f>IFERROR(VLOOKUP(B737,球员对应球队!A:D,4,FALSE)-G737,"")</f>
        <v>0</v>
      </c>
      <c r="I737" s="8">
        <v>155</v>
      </c>
      <c r="J737" s="10" t="s">
        <v>196</v>
      </c>
      <c r="K737" s="10" t="s">
        <v>243</v>
      </c>
      <c r="L737" s="10" t="s">
        <v>110</v>
      </c>
      <c r="M737" s="10" t="str">
        <f>VLOOKUP(L737,信息总览!C:E,3,FALSE)</f>
        <v>甲级</v>
      </c>
      <c r="N737" s="8"/>
      <c r="O737" s="8"/>
      <c r="P737" s="18">
        <f t="shared" si="79"/>
        <v>5</v>
      </c>
      <c r="Q737" s="9">
        <f t="shared" si="80"/>
        <v>5</v>
      </c>
      <c r="R737" s="9">
        <f t="shared" si="81"/>
        <v>6</v>
      </c>
      <c r="S737" s="9">
        <f>IF(E737&gt;信息总览!$B$4,Q737,IF(I737&lt;140,Q737,(Q737+R737)/2))</f>
        <v>5</v>
      </c>
      <c r="T737" s="18">
        <f>IF(AND(J737="GK",W737&lt;&gt;""),0.1,IF(S737=1,0.1,IF((S737+V737)/2=1,0.1,IF(W737="8M",0.15,IF(W737="7M",0.13,IF(W737="伪名",0.11,IF(E737&gt;信息总览!$B$4,IF(INT((G737-95)/10)&gt;5,0.09,0.07),IF(INT((I737-95)/10)&gt;5,0.09,0.07))))))))</f>
        <v>0.07</v>
      </c>
      <c r="U737" s="9">
        <f t="shared" si="82"/>
        <v>0.35</v>
      </c>
      <c r="V737" s="9">
        <f t="shared" si="83"/>
        <v>5</v>
      </c>
      <c r="W737" s="9" t="str">
        <f>IF(V737&gt;=8,"8M",IF(V737&gt;=7,"7M",IF(E737&lt;=信息总览!$B$4,IF(I737&gt;164,"伪名",""),IF(AND(E737&gt;信息总览!$B$4,E737&lt;26,G737&gt;164),"伪名",""))))</f>
        <v/>
      </c>
      <c r="X737" s="19">
        <f t="shared" si="84"/>
        <v>0</v>
      </c>
    </row>
    <row r="738" hidden="1" spans="1:24">
      <c r="A738" s="9" t="str">
        <f t="shared" si="78"/>
        <v>7M</v>
      </c>
      <c r="B738" s="8">
        <v>19163495</v>
      </c>
      <c r="C738" s="8" t="s">
        <v>1186</v>
      </c>
      <c r="E738" s="8">
        <v>31</v>
      </c>
      <c r="F738" s="8">
        <v>166</v>
      </c>
      <c r="G738" s="8">
        <v>166</v>
      </c>
      <c r="H738" s="8">
        <f>IFERROR(VLOOKUP(B738,球员对应球队!A:D,4,FALSE)-G738,"")</f>
        <v>0</v>
      </c>
      <c r="I738" s="8">
        <v>167</v>
      </c>
      <c r="J738" s="10" t="s">
        <v>261</v>
      </c>
      <c r="K738" s="10" t="s">
        <v>226</v>
      </c>
      <c r="L738" s="10" t="s">
        <v>110</v>
      </c>
      <c r="M738" s="10" t="str">
        <f>VLOOKUP(L738,信息总览!C:E,3,FALSE)</f>
        <v>甲级</v>
      </c>
      <c r="N738" s="8"/>
      <c r="O738" s="8"/>
      <c r="P738" s="18">
        <f t="shared" si="79"/>
        <v>7</v>
      </c>
      <c r="Q738" s="9">
        <f t="shared" si="80"/>
        <v>7</v>
      </c>
      <c r="R738" s="9">
        <f t="shared" si="81"/>
        <v>7</v>
      </c>
      <c r="S738" s="9">
        <f>IF(E738&gt;信息总览!$B$4,Q738,IF(I738&lt;140,Q738,(Q738+R738)/2))</f>
        <v>7</v>
      </c>
      <c r="T738" s="18">
        <f>IF(AND(J738="GK",W738&lt;&gt;""),0.1,IF(S738=1,0.1,IF((S738+V738)/2=1,0.1,IF(W738="8M",0.15,IF(W738="7M",0.13,IF(W738="伪名",0.11,IF(E738&gt;信息总览!$B$4,IF(INT((G738-95)/10)&gt;5,0.09,0.07),IF(INT((I738-95)/10)&gt;5,0.09,0.07))))))))</f>
        <v>0.13</v>
      </c>
      <c r="U738" s="9">
        <f t="shared" si="82"/>
        <v>0.91</v>
      </c>
      <c r="V738" s="9">
        <f t="shared" si="83"/>
        <v>7</v>
      </c>
      <c r="W738" s="9" t="str">
        <f>IF(V738&gt;=8,"8M",IF(V738&gt;=7,"7M",IF(E738&lt;=信息总览!$B$4,IF(I738&gt;164,"伪名",""),IF(AND(E738&gt;信息总览!$B$4,E738&lt;26,G738&gt;164),"伪名",""))))</f>
        <v>7M</v>
      </c>
      <c r="X738" s="19">
        <f t="shared" si="84"/>
        <v>0</v>
      </c>
    </row>
    <row r="739" hidden="1" spans="1:24">
      <c r="A739" s="9" t="str">
        <f t="shared" si="78"/>
        <v/>
      </c>
      <c r="B739" s="8">
        <v>49038271</v>
      </c>
      <c r="C739" s="8" t="s">
        <v>1187</v>
      </c>
      <c r="E739" s="8">
        <v>25</v>
      </c>
      <c r="F739" s="8">
        <v>142</v>
      </c>
      <c r="G739" s="15">
        <v>153</v>
      </c>
      <c r="H739" s="8">
        <f>IFERROR(VLOOKUP(B739,球员对应球队!A:D,4,FALSE)-G739,"")</f>
        <v>0</v>
      </c>
      <c r="I739" s="8">
        <v>156</v>
      </c>
      <c r="J739" s="10" t="s">
        <v>216</v>
      </c>
      <c r="K739" s="10" t="s">
        <v>243</v>
      </c>
      <c r="L739" s="10" t="s">
        <v>110</v>
      </c>
      <c r="M739" s="10" t="str">
        <f>VLOOKUP(L739,信息总览!C:E,3,FALSE)</f>
        <v>甲级</v>
      </c>
      <c r="N739" s="8"/>
      <c r="O739" s="8"/>
      <c r="P739" s="18">
        <f t="shared" si="79"/>
        <v>4</v>
      </c>
      <c r="Q739" s="9">
        <f t="shared" si="80"/>
        <v>5</v>
      </c>
      <c r="R739" s="9">
        <f t="shared" si="81"/>
        <v>6</v>
      </c>
      <c r="S739" s="9">
        <f>IF(E739&gt;信息总览!$B$4,Q739,IF(I739&lt;140,Q739,(Q739+R739)/2))</f>
        <v>5</v>
      </c>
      <c r="T739" s="18">
        <f>IF(AND(J739="GK",W739&lt;&gt;""),0.1,IF(S739=1,0.1,IF((S739+V739)/2=1,0.1,IF(W739="8M",0.15,IF(W739="7M",0.13,IF(W739="伪名",0.11,IF(E739&gt;信息总览!$B$4,IF(INT((G739-95)/10)&gt;5,0.09,0.07),IF(INT((I739-95)/10)&gt;5,0.09,0.07))))))))</f>
        <v>0.07</v>
      </c>
      <c r="U739" s="9">
        <f t="shared" si="82"/>
        <v>0.35</v>
      </c>
      <c r="V739" s="9">
        <f t="shared" si="83"/>
        <v>5</v>
      </c>
      <c r="W739" s="9" t="str">
        <f>IF(V739&gt;=8,"8M",IF(V739&gt;=7,"7M",IF(E739&lt;=信息总览!$B$4,IF(I739&gt;164,"伪名",""),IF(AND(E739&gt;信息总览!$B$4,E739&lt;26,G739&gt;164),"伪名",""))))</f>
        <v/>
      </c>
      <c r="X739" s="19">
        <f t="shared" si="84"/>
        <v>0</v>
      </c>
    </row>
    <row r="740" hidden="1" spans="1:24">
      <c r="A740" s="9" t="str">
        <f t="shared" si="78"/>
        <v>伪名</v>
      </c>
      <c r="B740" s="8">
        <v>91187791</v>
      </c>
      <c r="C740" s="8" t="s">
        <v>1188</v>
      </c>
      <c r="E740" s="8">
        <v>23</v>
      </c>
      <c r="F740" s="8">
        <v>150</v>
      </c>
      <c r="G740" s="8">
        <v>161</v>
      </c>
      <c r="H740" s="8">
        <f>IFERROR(VLOOKUP(B740,球员对应球队!A:D,4,FALSE)-G740,"")</f>
        <v>0</v>
      </c>
      <c r="I740" s="8">
        <v>165</v>
      </c>
      <c r="J740" s="10" t="s">
        <v>390</v>
      </c>
      <c r="K740" s="10" t="s">
        <v>284</v>
      </c>
      <c r="L740" s="10" t="s">
        <v>110</v>
      </c>
      <c r="M740" s="10" t="str">
        <f>VLOOKUP(L740,信息总览!C:E,3,FALSE)</f>
        <v>甲级</v>
      </c>
      <c r="N740" s="8"/>
      <c r="O740" s="8"/>
      <c r="P740" s="18">
        <f t="shared" si="79"/>
        <v>5</v>
      </c>
      <c r="Q740" s="9">
        <f t="shared" si="80"/>
        <v>6</v>
      </c>
      <c r="R740" s="9">
        <f t="shared" si="81"/>
        <v>7</v>
      </c>
      <c r="S740" s="9">
        <f>IF(E740&gt;信息总览!$B$4,Q740,IF(I740&lt;140,Q740,(Q740+R740)/2))</f>
        <v>6.5</v>
      </c>
      <c r="T740" s="18">
        <f>IF(AND(J740="GK",W740&lt;&gt;""),0.1,IF(S740=1,0.1,IF((S740+V740)/2=1,0.1,IF(W740="8M",0.15,IF(W740="7M",0.13,IF(W740="伪名",0.11,IF(E740&gt;信息总览!$B$4,IF(INT((G740-95)/10)&gt;5,0.09,0.07),IF(INT((I740-95)/10)&gt;5,0.09,0.07))))))))</f>
        <v>0.11</v>
      </c>
      <c r="U740" s="9">
        <f t="shared" si="82"/>
        <v>0.715</v>
      </c>
      <c r="V740" s="9">
        <f t="shared" si="83"/>
        <v>6</v>
      </c>
      <c r="W740" s="9" t="str">
        <f>IF(V740&gt;=8,"8M",IF(V740&gt;=7,"7M",IF(E740&lt;=信息总览!$B$4,IF(I740&gt;164,"伪名",""),IF(AND(E740&gt;信息总览!$B$4,E740&lt;26,G740&gt;164),"伪名",""))))</f>
        <v>伪名</v>
      </c>
      <c r="X740" s="19">
        <f t="shared" si="84"/>
        <v>4</v>
      </c>
    </row>
    <row r="741" hidden="1" spans="1:24">
      <c r="A741" s="9" t="str">
        <f t="shared" si="78"/>
        <v/>
      </c>
      <c r="B741" s="8">
        <v>19337893</v>
      </c>
      <c r="C741" s="8" t="s">
        <v>1189</v>
      </c>
      <c r="E741" s="8">
        <v>26</v>
      </c>
      <c r="F741" s="8">
        <v>145</v>
      </c>
      <c r="G741" s="8">
        <v>145</v>
      </c>
      <c r="H741" s="8">
        <f>IFERROR(VLOOKUP(B741,球员对应球队!A:D,4,FALSE)-G741,"")</f>
        <v>0</v>
      </c>
      <c r="I741" s="8">
        <v>155</v>
      </c>
      <c r="J741" s="10" t="s">
        <v>216</v>
      </c>
      <c r="K741" s="10" t="s">
        <v>226</v>
      </c>
      <c r="L741" s="10" t="s">
        <v>110</v>
      </c>
      <c r="M741" s="10" t="str">
        <f>VLOOKUP(L741,信息总览!C:E,3,FALSE)</f>
        <v>甲级</v>
      </c>
      <c r="N741" s="8"/>
      <c r="O741" s="8"/>
      <c r="P741" s="18">
        <f t="shared" si="79"/>
        <v>5</v>
      </c>
      <c r="Q741" s="9">
        <f t="shared" si="80"/>
        <v>5</v>
      </c>
      <c r="R741" s="9">
        <f t="shared" si="81"/>
        <v>6</v>
      </c>
      <c r="S741" s="9">
        <f>IF(E741&gt;信息总览!$B$4,Q741,IF(I741&lt;140,Q741,(Q741+R741)/2))</f>
        <v>5</v>
      </c>
      <c r="T741" s="18">
        <f>IF(AND(J741="GK",W741&lt;&gt;""),0.1,IF(S741=1,0.1,IF((S741+V741)/2=1,0.1,IF(W741="8M",0.15,IF(W741="7M",0.13,IF(W741="伪名",0.11,IF(E741&gt;信息总览!$B$4,IF(INT((G741-95)/10)&gt;5,0.09,0.07),IF(INT((I741-95)/10)&gt;5,0.09,0.07))))))))</f>
        <v>0.07</v>
      </c>
      <c r="U741" s="9">
        <f t="shared" si="82"/>
        <v>0.35</v>
      </c>
      <c r="V741" s="9">
        <f t="shared" si="83"/>
        <v>5</v>
      </c>
      <c r="W741" s="9" t="str">
        <f>IF(V741&gt;=8,"8M",IF(V741&gt;=7,"7M",IF(E741&lt;=信息总览!$B$4,IF(I741&gt;164,"伪名",""),IF(AND(E741&gt;信息总览!$B$4,E741&lt;26,G741&gt;164),"伪名",""))))</f>
        <v/>
      </c>
      <c r="X741" s="19">
        <f t="shared" si="84"/>
        <v>0</v>
      </c>
    </row>
    <row r="742" hidden="1" spans="1:24">
      <c r="A742" s="9" t="str">
        <f t="shared" si="78"/>
        <v/>
      </c>
      <c r="B742" s="8">
        <v>28066083</v>
      </c>
      <c r="C742" s="8" t="s">
        <v>1190</v>
      </c>
      <c r="E742" s="8">
        <v>30</v>
      </c>
      <c r="F742" s="8">
        <v>156</v>
      </c>
      <c r="G742" s="8">
        <v>156</v>
      </c>
      <c r="H742" s="8">
        <f>IFERROR(VLOOKUP(B742,球员对应球队!A:D,4,FALSE)-G742,"")</f>
        <v>0</v>
      </c>
      <c r="I742" s="8">
        <v>165</v>
      </c>
      <c r="J742" s="10" t="s">
        <v>337</v>
      </c>
      <c r="K742" s="10" t="s">
        <v>284</v>
      </c>
      <c r="L742" s="10" t="s">
        <v>110</v>
      </c>
      <c r="M742" s="10" t="str">
        <f>VLOOKUP(L742,信息总览!C:E,3,FALSE)</f>
        <v>甲级</v>
      </c>
      <c r="N742" s="8"/>
      <c r="O742" s="8"/>
      <c r="P742" s="18">
        <f t="shared" si="79"/>
        <v>6</v>
      </c>
      <c r="Q742" s="9">
        <f t="shared" si="80"/>
        <v>6</v>
      </c>
      <c r="R742" s="9">
        <f t="shared" si="81"/>
        <v>7</v>
      </c>
      <c r="S742" s="9">
        <f>IF(E742&gt;信息总览!$B$4,Q742,IF(I742&lt;140,Q742,(Q742+R742)/2))</f>
        <v>6</v>
      </c>
      <c r="T742" s="18">
        <f>IF(AND(J742="GK",W742&lt;&gt;""),0.1,IF(S742=1,0.1,IF((S742+V742)/2=1,0.1,IF(W742="8M",0.15,IF(W742="7M",0.13,IF(W742="伪名",0.11,IF(E742&gt;信息总览!$B$4,IF(INT((G742-95)/10)&gt;5,0.09,0.07),IF(INT((I742-95)/10)&gt;5,0.09,0.07))))))))</f>
        <v>0.09</v>
      </c>
      <c r="U742" s="9">
        <f t="shared" si="82"/>
        <v>0.54</v>
      </c>
      <c r="V742" s="9">
        <f t="shared" si="83"/>
        <v>6</v>
      </c>
      <c r="W742" s="9" t="str">
        <f>IF(V742&gt;=8,"8M",IF(V742&gt;=7,"7M",IF(E742&lt;=信息总览!$B$4,IF(I742&gt;164,"伪名",""),IF(AND(E742&gt;信息总览!$B$4,E742&lt;26,G742&gt;164),"伪名",""))))</f>
        <v/>
      </c>
      <c r="X742" s="19">
        <f t="shared" si="84"/>
        <v>0</v>
      </c>
    </row>
    <row r="743" hidden="1" spans="1:24">
      <c r="A743" s="9" t="str">
        <f t="shared" si="78"/>
        <v/>
      </c>
      <c r="B743" s="8">
        <v>69000199</v>
      </c>
      <c r="C743" s="8" t="s">
        <v>1191</v>
      </c>
      <c r="E743" s="8">
        <v>36</v>
      </c>
      <c r="F743" s="8">
        <v>157</v>
      </c>
      <c r="G743" s="8">
        <v>157</v>
      </c>
      <c r="H743" s="8">
        <f>IFERROR(VLOOKUP(B743,球员对应球队!A:D,4,FALSE)-G743,"")</f>
        <v>0</v>
      </c>
      <c r="I743" s="8">
        <v>161</v>
      </c>
      <c r="J743" s="10" t="s">
        <v>181</v>
      </c>
      <c r="K743" s="10" t="s">
        <v>969</v>
      </c>
      <c r="L743" s="10" t="s">
        <v>110</v>
      </c>
      <c r="M743" s="10" t="str">
        <f>VLOOKUP(L743,信息总览!C:E,3,FALSE)</f>
        <v>甲级</v>
      </c>
      <c r="N743" s="8"/>
      <c r="O743" s="8"/>
      <c r="P743" s="18">
        <f t="shared" si="79"/>
        <v>6</v>
      </c>
      <c r="Q743" s="9">
        <f t="shared" si="80"/>
        <v>6</v>
      </c>
      <c r="R743" s="9">
        <f t="shared" si="81"/>
        <v>6</v>
      </c>
      <c r="S743" s="9">
        <f>IF(E743&gt;信息总览!$B$4,Q743,IF(I743&lt;140,Q743,(Q743+R743)/2))</f>
        <v>6</v>
      </c>
      <c r="T743" s="18">
        <f>IF(AND(J743="GK",W743&lt;&gt;""),0.1,IF(S743=1,0.1,IF((S743+V743)/2=1,0.1,IF(W743="8M",0.15,IF(W743="7M",0.13,IF(W743="伪名",0.11,IF(E743&gt;信息总览!$B$4,IF(INT((G743-95)/10)&gt;5,0.09,0.07),IF(INT((I743-95)/10)&gt;5,0.09,0.07))))))))</f>
        <v>0.09</v>
      </c>
      <c r="U743" s="9">
        <f t="shared" si="82"/>
        <v>0.54</v>
      </c>
      <c r="V743" s="9">
        <f t="shared" si="83"/>
        <v>6</v>
      </c>
      <c r="W743" s="9" t="str">
        <f>IF(V743&gt;=8,"8M",IF(V743&gt;=7,"7M",IF(E743&lt;=信息总览!$B$4,IF(I743&gt;164,"伪名",""),IF(AND(E743&gt;信息总览!$B$4,E743&lt;26,G743&gt;164),"伪名",""))))</f>
        <v/>
      </c>
      <c r="X743" s="19">
        <f t="shared" si="84"/>
        <v>0</v>
      </c>
    </row>
    <row r="744" hidden="1" spans="1:24">
      <c r="A744" s="9" t="str">
        <f t="shared" si="78"/>
        <v/>
      </c>
      <c r="B744" s="13">
        <v>29116147</v>
      </c>
      <c r="C744" s="8" t="s">
        <v>1192</v>
      </c>
      <c r="D744" s="14"/>
      <c r="E744" s="13">
        <v>30</v>
      </c>
      <c r="F744" s="13">
        <v>113</v>
      </c>
      <c r="G744" s="13">
        <v>113</v>
      </c>
      <c r="H744" s="8">
        <f>IFERROR(VLOOKUP(B744,球员对应球队!A:D,4,FALSE)-G744,"")</f>
        <v>0</v>
      </c>
      <c r="I744" s="13">
        <v>122</v>
      </c>
      <c r="J744" s="10" t="s">
        <v>640</v>
      </c>
      <c r="K744" s="10" t="s">
        <v>1193</v>
      </c>
      <c r="L744" s="10" t="s">
        <v>110</v>
      </c>
      <c r="M744" s="10" t="str">
        <f>VLOOKUP(L744,信息总览!C:E,3,FALSE)</f>
        <v>甲级</v>
      </c>
      <c r="N744" s="8"/>
      <c r="O744" s="8"/>
      <c r="P744" s="18">
        <f t="shared" si="79"/>
        <v>1</v>
      </c>
      <c r="Q744" s="9">
        <f t="shared" si="80"/>
        <v>1</v>
      </c>
      <c r="R744" s="9">
        <f t="shared" si="81"/>
        <v>2</v>
      </c>
      <c r="S744" s="9">
        <f>IF(E744&gt;信息总览!$B$4,Q744,IF(I744&lt;140,Q744,(Q744+R744)/2))</f>
        <v>1</v>
      </c>
      <c r="T744" s="18">
        <f>IF(AND(J744="GK",W744&lt;&gt;""),0.1,IF(S744=1,0.1,IF((S744+V744)/2=1,0.1,IF(W744="8M",0.15,IF(W744="7M",0.13,IF(W744="伪名",0.11,IF(E744&gt;信息总览!$B$4,IF(INT((G744-95)/10)&gt;5,0.09,0.07),IF(INT((I744-95)/10)&gt;5,0.09,0.07))))))))</f>
        <v>0.1</v>
      </c>
      <c r="U744" s="9">
        <f t="shared" si="82"/>
        <v>0.1</v>
      </c>
      <c r="V744" s="9">
        <f t="shared" si="83"/>
        <v>1</v>
      </c>
      <c r="W744" s="9" t="str">
        <f>IF(V744&gt;=8,"8M",IF(V744&gt;=7,"7M",IF(E744&lt;=信息总览!$B$4,IF(I744&gt;164,"伪名",""),IF(AND(E744&gt;信息总览!$B$4,E744&lt;26,G744&gt;164),"伪名",""))))</f>
        <v/>
      </c>
      <c r="X744" s="19">
        <f t="shared" si="84"/>
        <v>0</v>
      </c>
    </row>
    <row r="745" hidden="1" spans="1:24">
      <c r="A745" s="9" t="str">
        <f t="shared" si="78"/>
        <v/>
      </c>
      <c r="B745" s="8">
        <v>91184426</v>
      </c>
      <c r="C745" s="12" t="s">
        <v>1194</v>
      </c>
      <c r="D745" s="12"/>
      <c r="E745" s="8">
        <v>24</v>
      </c>
      <c r="F745" s="8">
        <v>150</v>
      </c>
      <c r="G745" s="8">
        <v>162</v>
      </c>
      <c r="H745" s="8">
        <f>IFERROR(VLOOKUP(B745,球员对应球队!A:D,4,FALSE)-G745,"")</f>
        <v>0</v>
      </c>
      <c r="I745" s="8">
        <v>162</v>
      </c>
      <c r="J745" s="10" t="s">
        <v>225</v>
      </c>
      <c r="K745" s="10" t="s">
        <v>284</v>
      </c>
      <c r="L745" s="61" t="s">
        <v>108</v>
      </c>
      <c r="M745" s="10" t="str">
        <f>VLOOKUP(L745,信息总览!C:E,3,FALSE)</f>
        <v>甲级</v>
      </c>
      <c r="N745" s="8"/>
      <c r="O745" s="8"/>
      <c r="P745" s="18">
        <f t="shared" si="79"/>
        <v>5</v>
      </c>
      <c r="Q745" s="9">
        <f t="shared" si="80"/>
        <v>6</v>
      </c>
      <c r="R745" s="9">
        <f t="shared" si="81"/>
        <v>6</v>
      </c>
      <c r="S745" s="9">
        <f>IF(E745&gt;信息总览!$B$4,Q745,IF(I745&lt;140,Q745,(Q745+R745)/2))</f>
        <v>6</v>
      </c>
      <c r="T745" s="18">
        <f>IF(AND(J745="GK",W745&lt;&gt;""),0.1,IF(S745=1,0.1,IF((S745+V745)/2=1,0.1,IF(W745="8M",0.15,IF(W745="7M",0.13,IF(W745="伪名",0.11,IF(E745&gt;信息总览!$B$4,IF(INT((G745-95)/10)&gt;5,0.09,0.07),IF(INT((I745-95)/10)&gt;5,0.09,0.07))))))))</f>
        <v>0.09</v>
      </c>
      <c r="U745" s="9">
        <f t="shared" si="82"/>
        <v>0.54</v>
      </c>
      <c r="V745" s="9">
        <f t="shared" si="83"/>
        <v>5.5</v>
      </c>
      <c r="W745" s="9" t="str">
        <f>IF(V745&gt;=8,"8M",IF(V745&gt;=7,"7M",IF(E745&lt;=信息总览!$B$4,IF(I745&gt;164,"伪名",""),IF(AND(E745&gt;信息总览!$B$4,E745&lt;26,G745&gt;164),"伪名",""))))</f>
        <v/>
      </c>
      <c r="X745" s="19">
        <f t="shared" si="84"/>
        <v>0</v>
      </c>
    </row>
    <row r="746" hidden="1" spans="1:24">
      <c r="A746" s="9" t="str">
        <f t="shared" si="78"/>
        <v/>
      </c>
      <c r="B746" s="8">
        <v>2000274341</v>
      </c>
      <c r="C746" s="12" t="s">
        <v>1195</v>
      </c>
      <c r="D746" s="12"/>
      <c r="E746" s="8">
        <v>17</v>
      </c>
      <c r="F746" s="8">
        <v>105</v>
      </c>
      <c r="G746" s="15">
        <v>117</v>
      </c>
      <c r="H746" s="8">
        <f>IFERROR(VLOOKUP(B746,球员对应球队!A:D,4,FALSE)-G746,"")</f>
        <v>0</v>
      </c>
      <c r="I746" s="8">
        <v>160</v>
      </c>
      <c r="J746" s="10" t="s">
        <v>216</v>
      </c>
      <c r="K746" s="10" t="s">
        <v>335</v>
      </c>
      <c r="L746" s="10" t="s">
        <v>108</v>
      </c>
      <c r="M746" s="10" t="str">
        <f>VLOOKUP(L746,信息总览!C:E,3,FALSE)</f>
        <v>甲级</v>
      </c>
      <c r="N746" s="8"/>
      <c r="O746" s="8"/>
      <c r="P746" s="18">
        <f t="shared" si="79"/>
        <v>1</v>
      </c>
      <c r="Q746" s="9">
        <f t="shared" si="80"/>
        <v>2</v>
      </c>
      <c r="R746" s="9">
        <f t="shared" si="81"/>
        <v>6</v>
      </c>
      <c r="S746" s="9">
        <f>IF(E746&gt;信息总览!$B$4,Q746,IF(I746&lt;140,Q746,(Q746+R746)/2))</f>
        <v>4</v>
      </c>
      <c r="T746" s="18">
        <f>IF(AND(J746="GK",W746&lt;&gt;""),0.1,IF(S746=1,0.1,IF((S746+V746)/2=1,0.1,IF(W746="8M",0.15,IF(W746="7M",0.13,IF(W746="伪名",0.11,IF(E746&gt;信息总览!$B$4,IF(INT((G746-95)/10)&gt;5,0.09,0.07),IF(INT((I746-95)/10)&gt;5,0.09,0.07))))))))</f>
        <v>0.09</v>
      </c>
      <c r="U746" s="9">
        <f t="shared" si="82"/>
        <v>0.36</v>
      </c>
      <c r="V746" s="9">
        <f t="shared" si="83"/>
        <v>3.5</v>
      </c>
      <c r="W746" s="9" t="str">
        <f>IF(V746&gt;=8,"8M",IF(V746&gt;=7,"7M",IF(E746&lt;=信息总览!$B$4,IF(I746&gt;164,"伪名",""),IF(AND(E746&gt;信息总览!$B$4,E746&lt;26,G746&gt;164),"伪名",""))))</f>
        <v/>
      </c>
      <c r="X746" s="19">
        <f t="shared" si="84"/>
        <v>43</v>
      </c>
    </row>
    <row r="747" hidden="1" spans="1:24">
      <c r="A747" s="9" t="str">
        <f t="shared" si="78"/>
        <v/>
      </c>
      <c r="B747" s="8">
        <v>2000370206</v>
      </c>
      <c r="C747" s="8" t="s">
        <v>1196</v>
      </c>
      <c r="E747" s="8">
        <v>16</v>
      </c>
      <c r="F747" s="8">
        <v>115</v>
      </c>
      <c r="G747" s="8">
        <v>132</v>
      </c>
      <c r="H747" s="8">
        <f>IFERROR(VLOOKUP(B747,球员对应球队!A:D,4,FALSE)-G747,"")</f>
        <v>0</v>
      </c>
      <c r="I747" s="8">
        <v>163</v>
      </c>
      <c r="J747" s="10" t="s">
        <v>232</v>
      </c>
      <c r="K747" s="10" t="s">
        <v>1197</v>
      </c>
      <c r="L747" s="10" t="s">
        <v>108</v>
      </c>
      <c r="M747" s="10" t="str">
        <f>VLOOKUP(L747,信息总览!C:E,3,FALSE)</f>
        <v>甲级</v>
      </c>
      <c r="N747" s="8"/>
      <c r="O747" s="8"/>
      <c r="P747" s="18">
        <f t="shared" si="79"/>
        <v>2</v>
      </c>
      <c r="Q747" s="9">
        <f t="shared" si="80"/>
        <v>3</v>
      </c>
      <c r="R747" s="9">
        <f t="shared" si="81"/>
        <v>6</v>
      </c>
      <c r="S747" s="9">
        <f>IF(E747&gt;信息总览!$B$4,Q747,IF(I747&lt;140,Q747,(Q747+R747)/2))</f>
        <v>4.5</v>
      </c>
      <c r="T747" s="18">
        <f>IF(AND(J747="GK",W747&lt;&gt;""),0.1,IF(S747=1,0.1,IF((S747+V747)/2=1,0.1,IF(W747="8M",0.15,IF(W747="7M",0.13,IF(W747="伪名",0.11,IF(E747&gt;信息总览!$B$4,IF(INT((G747-95)/10)&gt;5,0.09,0.07),IF(INT((I747-95)/10)&gt;5,0.09,0.07))))))))</f>
        <v>0.09</v>
      </c>
      <c r="U747" s="9">
        <f t="shared" si="82"/>
        <v>0.405</v>
      </c>
      <c r="V747" s="9">
        <f t="shared" si="83"/>
        <v>4</v>
      </c>
      <c r="W747" s="9" t="str">
        <f>IF(V747&gt;=8,"8M",IF(V747&gt;=7,"7M",IF(E747&lt;=信息总览!$B$4,IF(I747&gt;164,"伪名",""),IF(AND(E747&gt;信息总览!$B$4,E747&lt;26,G747&gt;164),"伪名",""))))</f>
        <v/>
      </c>
      <c r="X747" s="19">
        <f t="shared" si="84"/>
        <v>31</v>
      </c>
    </row>
    <row r="748" hidden="1" spans="1:24">
      <c r="A748" s="9" t="str">
        <f t="shared" si="78"/>
        <v/>
      </c>
      <c r="B748" s="8">
        <v>36141838</v>
      </c>
      <c r="C748" s="8" t="s">
        <v>1198</v>
      </c>
      <c r="E748" s="8">
        <v>23</v>
      </c>
      <c r="F748" s="8">
        <v>129</v>
      </c>
      <c r="G748" s="8">
        <v>133</v>
      </c>
      <c r="H748" s="8">
        <f>IFERROR(VLOOKUP(B748,球员对应球队!A:D,4,FALSE)-G748,"")</f>
        <v>0</v>
      </c>
      <c r="I748" s="8">
        <v>140</v>
      </c>
      <c r="J748" s="10" t="s">
        <v>213</v>
      </c>
      <c r="K748" s="10" t="s">
        <v>197</v>
      </c>
      <c r="L748" s="10" t="s">
        <v>108</v>
      </c>
      <c r="M748" s="10" t="str">
        <f>VLOOKUP(L748,信息总览!C:E,3,FALSE)</f>
        <v>甲级</v>
      </c>
      <c r="N748" s="8"/>
      <c r="O748" s="8"/>
      <c r="P748" s="18">
        <f t="shared" si="79"/>
        <v>3</v>
      </c>
      <c r="Q748" s="9">
        <f t="shared" si="80"/>
        <v>3</v>
      </c>
      <c r="R748" s="9">
        <f t="shared" si="81"/>
        <v>4</v>
      </c>
      <c r="S748" s="9">
        <f>IF(E748&gt;信息总览!$B$4,Q748,IF(I748&lt;140,Q748,(Q748+R748)/2))</f>
        <v>3.5</v>
      </c>
      <c r="T748" s="18">
        <f>IF(AND(J748="GK",W748&lt;&gt;""),0.1,IF(S748=1,0.1,IF((S748+V748)/2=1,0.1,IF(W748="8M",0.15,IF(W748="7M",0.13,IF(W748="伪名",0.11,IF(E748&gt;信息总览!$B$4,IF(INT((G748-95)/10)&gt;5,0.09,0.07),IF(INT((I748-95)/10)&gt;5,0.09,0.07))))))))</f>
        <v>0.07</v>
      </c>
      <c r="U748" s="9">
        <f t="shared" si="82"/>
        <v>0.245</v>
      </c>
      <c r="V748" s="9">
        <f t="shared" si="83"/>
        <v>3.5</v>
      </c>
      <c r="W748" s="9" t="str">
        <f>IF(V748&gt;=8,"8M",IF(V748&gt;=7,"7M",IF(E748&lt;=信息总览!$B$4,IF(I748&gt;164,"伪名",""),IF(AND(E748&gt;信息总览!$B$4,E748&lt;26,G748&gt;164),"伪名",""))))</f>
        <v/>
      </c>
      <c r="X748" s="19">
        <f t="shared" si="84"/>
        <v>7</v>
      </c>
    </row>
    <row r="749" hidden="1" spans="1:24">
      <c r="A749" s="9" t="str">
        <f t="shared" si="78"/>
        <v/>
      </c>
      <c r="B749" s="8">
        <v>12078293</v>
      </c>
      <c r="C749" s="8" t="s">
        <v>1199</v>
      </c>
      <c r="E749" s="8">
        <v>24</v>
      </c>
      <c r="F749" s="8">
        <v>128</v>
      </c>
      <c r="G749" s="8">
        <v>128</v>
      </c>
      <c r="H749" s="8">
        <f>IFERROR(VLOOKUP(B749,球员对应球队!A:D,4,FALSE)-G749,"")</f>
        <v>0</v>
      </c>
      <c r="I749" s="8">
        <v>135</v>
      </c>
      <c r="J749" s="10" t="s">
        <v>432</v>
      </c>
      <c r="K749" s="10" t="s">
        <v>635</v>
      </c>
      <c r="L749" s="10" t="s">
        <v>108</v>
      </c>
      <c r="M749" s="10" t="str">
        <f>VLOOKUP(L749,信息总览!C:E,3,FALSE)</f>
        <v>甲级</v>
      </c>
      <c r="P749" s="18">
        <f t="shared" si="79"/>
        <v>3</v>
      </c>
      <c r="Q749" s="9">
        <f t="shared" si="80"/>
        <v>3</v>
      </c>
      <c r="R749" s="9">
        <f t="shared" si="81"/>
        <v>4</v>
      </c>
      <c r="S749" s="9">
        <f>IF(E749&gt;信息总览!$B$4,Q749,IF(I749&lt;140,Q749,(Q749+R749)/2))</f>
        <v>3</v>
      </c>
      <c r="T749" s="18">
        <f>IF(AND(J749="GK",W749&lt;&gt;""),0.1,IF(S749=1,0.1,IF((S749+V749)/2=1,0.1,IF(W749="8M",0.15,IF(W749="7M",0.13,IF(W749="伪名",0.11,IF(E749&gt;信息总览!$B$4,IF(INT((G749-95)/10)&gt;5,0.09,0.07),IF(INT((I749-95)/10)&gt;5,0.09,0.07))))))))</f>
        <v>0.07</v>
      </c>
      <c r="U749" s="9">
        <f t="shared" si="82"/>
        <v>0.21</v>
      </c>
      <c r="V749" s="9">
        <f t="shared" si="83"/>
        <v>3.5</v>
      </c>
      <c r="W749" s="9" t="str">
        <f>IF(V749&gt;=8,"8M",IF(V749&gt;=7,"7M",IF(E749&lt;=信息总览!$B$4,IF(I749&gt;164,"伪名",""),IF(AND(E749&gt;信息总览!$B$4,E749&lt;26,G749&gt;164),"伪名",""))))</f>
        <v/>
      </c>
      <c r="X749" s="19">
        <f t="shared" si="84"/>
        <v>0</v>
      </c>
    </row>
    <row r="750" hidden="1" spans="1:24">
      <c r="A750" s="9" t="str">
        <f t="shared" si="78"/>
        <v/>
      </c>
      <c r="B750" s="8">
        <v>49055037</v>
      </c>
      <c r="C750" s="8" t="s">
        <v>1200</v>
      </c>
      <c r="E750" s="8">
        <v>23</v>
      </c>
      <c r="F750" s="8">
        <v>142</v>
      </c>
      <c r="G750" s="8">
        <v>154</v>
      </c>
      <c r="H750" s="8">
        <f>IFERROR(VLOOKUP(B750,球员对应球队!A:D,4,FALSE)-G750,"")</f>
        <v>0</v>
      </c>
      <c r="I750" s="8">
        <v>156</v>
      </c>
      <c r="J750" s="10" t="s">
        <v>178</v>
      </c>
      <c r="K750" s="10" t="s">
        <v>243</v>
      </c>
      <c r="L750" s="10" t="s">
        <v>108</v>
      </c>
      <c r="M750" s="10" t="str">
        <f>VLOOKUP(L750,信息总览!C:E,3,FALSE)</f>
        <v>甲级</v>
      </c>
      <c r="N750" s="8"/>
      <c r="O750" s="8"/>
      <c r="P750" s="18">
        <f t="shared" si="79"/>
        <v>4</v>
      </c>
      <c r="Q750" s="9">
        <f t="shared" si="80"/>
        <v>5</v>
      </c>
      <c r="R750" s="9">
        <f t="shared" si="81"/>
        <v>6</v>
      </c>
      <c r="S750" s="9">
        <f>IF(E750&gt;信息总览!$B$4,Q750,IF(I750&lt;140,Q750,(Q750+R750)/2))</f>
        <v>5.5</v>
      </c>
      <c r="T750" s="18">
        <f>IF(AND(J750="GK",W750&lt;&gt;""),0.1,IF(S750=1,0.1,IF((S750+V750)/2=1,0.1,IF(W750="8M",0.15,IF(W750="7M",0.13,IF(W750="伪名",0.11,IF(E750&gt;信息总览!$B$4,IF(INT((G750-95)/10)&gt;5,0.09,0.07),IF(INT((I750-95)/10)&gt;5,0.09,0.07))))))))</f>
        <v>0.09</v>
      </c>
      <c r="U750" s="9">
        <f t="shared" si="82"/>
        <v>0.495</v>
      </c>
      <c r="V750" s="9">
        <f t="shared" si="83"/>
        <v>5</v>
      </c>
      <c r="W750" s="9" t="str">
        <f>IF(V750&gt;=8,"8M",IF(V750&gt;=7,"7M",IF(E750&lt;=信息总览!$B$4,IF(I750&gt;164,"伪名",""),IF(AND(E750&gt;信息总览!$B$4,E750&lt;26,G750&gt;164),"伪名",""))))</f>
        <v/>
      </c>
      <c r="X750" s="19">
        <f t="shared" si="84"/>
        <v>2</v>
      </c>
    </row>
    <row r="751" hidden="1" spans="1:24">
      <c r="A751" s="9" t="str">
        <f t="shared" si="78"/>
        <v/>
      </c>
      <c r="B751" s="8">
        <v>2000170587</v>
      </c>
      <c r="C751" s="8" t="s">
        <v>1201</v>
      </c>
      <c r="E751" s="8">
        <v>20</v>
      </c>
      <c r="F751" s="8">
        <v>118</v>
      </c>
      <c r="G751" s="8">
        <v>118</v>
      </c>
      <c r="H751" s="8">
        <f>IFERROR(VLOOKUP(B751,球员对应球队!A:D,4,FALSE)-G751,"")</f>
        <v>0</v>
      </c>
      <c r="I751" s="8">
        <v>150</v>
      </c>
      <c r="J751" s="10" t="s">
        <v>189</v>
      </c>
      <c r="K751" s="10" t="s">
        <v>284</v>
      </c>
      <c r="L751" s="10" t="s">
        <v>108</v>
      </c>
      <c r="M751" s="10" t="str">
        <f>VLOOKUP(L751,信息总览!C:E,3,FALSE)</f>
        <v>甲级</v>
      </c>
      <c r="N751" s="8"/>
      <c r="O751" s="8"/>
      <c r="P751" s="18">
        <f t="shared" si="79"/>
        <v>2</v>
      </c>
      <c r="Q751" s="9">
        <f t="shared" si="80"/>
        <v>2</v>
      </c>
      <c r="R751" s="9">
        <f t="shared" si="81"/>
        <v>5</v>
      </c>
      <c r="S751" s="9">
        <f>IF(E751&gt;信息总览!$B$4,Q751,IF(I751&lt;140,Q751,(Q751+R751)/2))</f>
        <v>3.5</v>
      </c>
      <c r="T751" s="18">
        <f>IF(AND(J751="GK",W751&lt;&gt;""),0.1,IF(S751=1,0.1,IF((S751+V751)/2=1,0.1,IF(W751="8M",0.15,IF(W751="7M",0.13,IF(W751="伪名",0.11,IF(E751&gt;信息总览!$B$4,IF(INT((G751-95)/10)&gt;5,0.09,0.07),IF(INT((I751-95)/10)&gt;5,0.09,0.07))))))))</f>
        <v>0.07</v>
      </c>
      <c r="U751" s="9">
        <f t="shared" si="82"/>
        <v>0.245</v>
      </c>
      <c r="V751" s="9">
        <f t="shared" si="83"/>
        <v>3.5</v>
      </c>
      <c r="W751" s="9" t="str">
        <f>IF(V751&gt;=8,"8M",IF(V751&gt;=7,"7M",IF(E751&lt;=信息总览!$B$4,IF(I751&gt;164,"伪名",""),IF(AND(E751&gt;信息总览!$B$4,E751&lt;26,G751&gt;164),"伪名",""))))</f>
        <v/>
      </c>
      <c r="X751" s="19">
        <f t="shared" si="84"/>
        <v>32</v>
      </c>
    </row>
    <row r="752" hidden="1" spans="1:24">
      <c r="A752" s="9" t="str">
        <f t="shared" si="78"/>
        <v/>
      </c>
      <c r="B752" s="8">
        <v>2000058381</v>
      </c>
      <c r="C752" s="8" t="s">
        <v>1202</v>
      </c>
      <c r="E752" s="8">
        <v>20</v>
      </c>
      <c r="F752" s="8">
        <v>126</v>
      </c>
      <c r="G752" s="8">
        <v>132</v>
      </c>
      <c r="H752" s="8">
        <f>IFERROR(VLOOKUP(B752,球员对应球队!A:D,4,FALSE)-G752,"")</f>
        <v>0</v>
      </c>
      <c r="I752" s="8">
        <v>160</v>
      </c>
      <c r="J752" s="10" t="s">
        <v>206</v>
      </c>
      <c r="K752" s="10" t="s">
        <v>333</v>
      </c>
      <c r="L752" s="10" t="s">
        <v>108</v>
      </c>
      <c r="M752" s="10" t="str">
        <f>VLOOKUP(L752,信息总览!C:E,3,FALSE)</f>
        <v>甲级</v>
      </c>
      <c r="N752" s="8"/>
      <c r="O752" s="8"/>
      <c r="P752" s="18">
        <f t="shared" si="79"/>
        <v>3</v>
      </c>
      <c r="Q752" s="9">
        <f t="shared" si="80"/>
        <v>3</v>
      </c>
      <c r="R752" s="9">
        <f t="shared" si="81"/>
        <v>6</v>
      </c>
      <c r="S752" s="9">
        <f>IF(E752&gt;信息总览!$B$4,Q752,IF(I752&lt;140,Q752,(Q752+R752)/2))</f>
        <v>4.5</v>
      </c>
      <c r="T752" s="18">
        <f>IF(AND(J752="GK",W752&lt;&gt;""),0.1,IF(S752=1,0.1,IF((S752+V752)/2=1,0.1,IF(W752="8M",0.15,IF(W752="7M",0.13,IF(W752="伪名",0.11,IF(E752&gt;信息总览!$B$4,IF(INT((G752-95)/10)&gt;5,0.09,0.07),IF(INT((I752-95)/10)&gt;5,0.09,0.07))))))))</f>
        <v>0.09</v>
      </c>
      <c r="U752" s="9">
        <f t="shared" si="82"/>
        <v>0.405</v>
      </c>
      <c r="V752" s="9">
        <f t="shared" si="83"/>
        <v>4.5</v>
      </c>
      <c r="W752" s="9" t="str">
        <f>IF(V752&gt;=8,"8M",IF(V752&gt;=7,"7M",IF(E752&lt;=信息总览!$B$4,IF(I752&gt;164,"伪名",""),IF(AND(E752&gt;信息总览!$B$4,E752&lt;26,G752&gt;164),"伪名",""))))</f>
        <v/>
      </c>
      <c r="X752" s="19">
        <f t="shared" si="84"/>
        <v>28</v>
      </c>
    </row>
    <row r="753" hidden="1" spans="1:24">
      <c r="A753" s="9" t="str">
        <f t="shared" si="78"/>
        <v/>
      </c>
      <c r="B753" s="8">
        <v>49046391</v>
      </c>
      <c r="C753" s="8" t="s">
        <v>1203</v>
      </c>
      <c r="E753" s="8">
        <v>24</v>
      </c>
      <c r="F753" s="8">
        <v>125</v>
      </c>
      <c r="G753" s="8">
        <v>132</v>
      </c>
      <c r="H753" s="8">
        <f>IFERROR(VLOOKUP(B753,球员对应球队!A:D,4,FALSE)-G753,"")</f>
        <v>0</v>
      </c>
      <c r="I753" s="8">
        <v>140</v>
      </c>
      <c r="J753" s="10" t="s">
        <v>196</v>
      </c>
      <c r="K753" s="10" t="s">
        <v>243</v>
      </c>
      <c r="L753" s="10" t="s">
        <v>108</v>
      </c>
      <c r="M753" s="10" t="str">
        <f>VLOOKUP(L753,信息总览!C:E,3,FALSE)</f>
        <v>甲级</v>
      </c>
      <c r="N753" s="8"/>
      <c r="O753" s="8"/>
      <c r="P753" s="18">
        <f t="shared" si="79"/>
        <v>3</v>
      </c>
      <c r="Q753" s="9">
        <f t="shared" si="80"/>
        <v>3</v>
      </c>
      <c r="R753" s="9">
        <f t="shared" si="81"/>
        <v>4</v>
      </c>
      <c r="S753" s="9">
        <f>IF(E753&gt;信息总览!$B$4,Q753,IF(I753&lt;140,Q753,(Q753+R753)/2))</f>
        <v>3.5</v>
      </c>
      <c r="T753" s="18">
        <f>IF(AND(J753="GK",W753&lt;&gt;""),0.1,IF(S753=1,0.1,IF((S753+V753)/2=1,0.1,IF(W753="8M",0.15,IF(W753="7M",0.13,IF(W753="伪名",0.11,IF(E753&gt;信息总览!$B$4,IF(INT((G753-95)/10)&gt;5,0.09,0.07),IF(INT((I753-95)/10)&gt;5,0.09,0.07))))))))</f>
        <v>0.07</v>
      </c>
      <c r="U753" s="9">
        <f t="shared" si="82"/>
        <v>0.245</v>
      </c>
      <c r="V753" s="9">
        <f t="shared" si="83"/>
        <v>3.5</v>
      </c>
      <c r="W753" s="9" t="str">
        <f>IF(V753&gt;=8,"8M",IF(V753&gt;=7,"7M",IF(E753&lt;=信息总览!$B$4,IF(I753&gt;164,"伪名",""),IF(AND(E753&gt;信息总览!$B$4,E753&lt;26,G753&gt;164),"伪名",""))))</f>
        <v/>
      </c>
      <c r="X753" s="19">
        <f t="shared" si="84"/>
        <v>0</v>
      </c>
    </row>
    <row r="754" hidden="1" spans="1:24">
      <c r="A754" s="9" t="str">
        <f t="shared" si="78"/>
        <v>8M</v>
      </c>
      <c r="B754" s="8">
        <v>85140178</v>
      </c>
      <c r="C754" s="8" t="s">
        <v>1204</v>
      </c>
      <c r="E754" s="8">
        <v>28</v>
      </c>
      <c r="F754" s="8">
        <v>186</v>
      </c>
      <c r="G754" s="8">
        <v>186</v>
      </c>
      <c r="H754" s="8">
        <f>IFERROR(VLOOKUP(B754,球员对应球队!A:D,4,FALSE)-G754,"")</f>
        <v>0</v>
      </c>
      <c r="I754" s="8">
        <v>188</v>
      </c>
      <c r="J754" s="10" t="s">
        <v>337</v>
      </c>
      <c r="K754" s="10" t="s">
        <v>243</v>
      </c>
      <c r="L754" s="10" t="s">
        <v>108</v>
      </c>
      <c r="M754" s="10" t="str">
        <f>VLOOKUP(L754,信息总览!C:E,3,FALSE)</f>
        <v>甲级</v>
      </c>
      <c r="N754" s="8"/>
      <c r="O754" s="8"/>
      <c r="P754" s="18">
        <f t="shared" si="79"/>
        <v>9</v>
      </c>
      <c r="Q754" s="9">
        <f t="shared" si="80"/>
        <v>9</v>
      </c>
      <c r="R754" s="9">
        <f t="shared" si="81"/>
        <v>9</v>
      </c>
      <c r="S754" s="9">
        <f>IF(E754&gt;信息总览!$B$4,Q754,IF(I754&lt;140,Q754,(Q754+R754)/2))</f>
        <v>9</v>
      </c>
      <c r="T754" s="18">
        <f>IF(AND(J754="GK",W754&lt;&gt;""),0.1,IF(S754=1,0.1,IF((S754+V754)/2=1,0.1,IF(W754="8M",0.15,IF(W754="7M",0.13,IF(W754="伪名",0.11,IF(E754&gt;信息总览!$B$4,IF(INT((G754-95)/10)&gt;5,0.09,0.07),IF(INT((I754-95)/10)&gt;5,0.09,0.07))))))))</f>
        <v>0.15</v>
      </c>
      <c r="U754" s="9">
        <f t="shared" si="82"/>
        <v>1.35</v>
      </c>
      <c r="V754" s="9">
        <f t="shared" si="83"/>
        <v>9</v>
      </c>
      <c r="W754" s="9" t="str">
        <f>IF(V754&gt;=8,"8M",IF(V754&gt;=7,"7M",IF(E754&lt;=信息总览!$B$4,IF(I754&gt;164,"伪名",""),IF(AND(E754&gt;信息总览!$B$4,E754&lt;26,G754&gt;164),"伪名",""))))</f>
        <v>8M</v>
      </c>
      <c r="X754" s="19">
        <f t="shared" si="84"/>
        <v>0</v>
      </c>
    </row>
    <row r="755" hidden="1" spans="1:24">
      <c r="A755" s="9" t="str">
        <f t="shared" si="78"/>
        <v/>
      </c>
      <c r="B755" s="8">
        <v>37084637</v>
      </c>
      <c r="C755" s="12" t="s">
        <v>1205</v>
      </c>
      <c r="D755" s="12"/>
      <c r="E755" s="8">
        <v>22</v>
      </c>
      <c r="F755" s="20">
        <v>134</v>
      </c>
      <c r="G755" s="20">
        <v>134</v>
      </c>
      <c r="H755" s="8">
        <f>IFERROR(VLOOKUP(B755,球员对应球队!A:D,4,FALSE)-G755,"")</f>
        <v>0</v>
      </c>
      <c r="I755" s="8">
        <v>145</v>
      </c>
      <c r="J755" s="10" t="s">
        <v>181</v>
      </c>
      <c r="K755" s="10" t="s">
        <v>210</v>
      </c>
      <c r="L755" s="10" t="s">
        <v>108</v>
      </c>
      <c r="M755" s="10" t="str">
        <f>VLOOKUP(L755,信息总览!C:E,3,FALSE)</f>
        <v>甲级</v>
      </c>
      <c r="N755" s="8"/>
      <c r="O755" s="8"/>
      <c r="P755" s="18">
        <f t="shared" si="79"/>
        <v>3</v>
      </c>
      <c r="Q755" s="9">
        <f t="shared" si="80"/>
        <v>3</v>
      </c>
      <c r="R755" s="9">
        <f t="shared" si="81"/>
        <v>5</v>
      </c>
      <c r="S755" s="9">
        <f>IF(E755&gt;信息总览!$B$4,Q755,IF(I755&lt;140,Q755,(Q755+R755)/2))</f>
        <v>4</v>
      </c>
      <c r="T755" s="18">
        <f>IF(AND(J755="GK",W755&lt;&gt;""),0.1,IF(S755=1,0.1,IF((S755+V755)/2=1,0.1,IF(W755="8M",0.15,IF(W755="7M",0.13,IF(W755="伪名",0.11,IF(E755&gt;信息总览!$B$4,IF(INT((G755-95)/10)&gt;5,0.09,0.07),IF(INT((I755-95)/10)&gt;5,0.09,0.07))))))))</f>
        <v>0.07</v>
      </c>
      <c r="U755" s="9">
        <f t="shared" si="82"/>
        <v>0.28</v>
      </c>
      <c r="V755" s="9">
        <f t="shared" si="83"/>
        <v>4</v>
      </c>
      <c r="W755" s="9" t="str">
        <f>IF(V755&gt;=8,"8M",IF(V755&gt;=7,"7M",IF(E755&lt;=信息总览!$B$4,IF(I755&gt;164,"伪名",""),IF(AND(E755&gt;信息总览!$B$4,E755&lt;26,G755&gt;164),"伪名",""))))</f>
        <v/>
      </c>
      <c r="X755" s="19">
        <f t="shared" si="84"/>
        <v>11</v>
      </c>
    </row>
    <row r="756" hidden="1" spans="1:24">
      <c r="A756" s="9" t="str">
        <f t="shared" si="78"/>
        <v/>
      </c>
      <c r="B756" s="12">
        <v>2000206446</v>
      </c>
      <c r="C756" s="12" t="s">
        <v>1206</v>
      </c>
      <c r="D756" s="12"/>
      <c r="E756" s="12">
        <v>20</v>
      </c>
      <c r="F756" s="12">
        <v>116</v>
      </c>
      <c r="G756" s="12">
        <v>131</v>
      </c>
      <c r="H756" s="8">
        <f>IFERROR(VLOOKUP(B756,球员对应球队!A:D,4,FALSE)-G756,"")</f>
        <v>0</v>
      </c>
      <c r="I756" s="8">
        <v>150</v>
      </c>
      <c r="J756" s="10" t="s">
        <v>216</v>
      </c>
      <c r="K756" s="10" t="s">
        <v>827</v>
      </c>
      <c r="L756" s="10" t="s">
        <v>108</v>
      </c>
      <c r="M756" s="10" t="str">
        <f>VLOOKUP(L756,信息总览!C:E,3,FALSE)</f>
        <v>甲级</v>
      </c>
      <c r="N756" s="8"/>
      <c r="O756" s="8"/>
      <c r="P756" s="18">
        <f t="shared" si="79"/>
        <v>2</v>
      </c>
      <c r="Q756" s="9">
        <f t="shared" si="80"/>
        <v>3</v>
      </c>
      <c r="R756" s="9">
        <f t="shared" si="81"/>
        <v>5</v>
      </c>
      <c r="S756" s="9">
        <f>IF(E756&gt;信息总览!$B$4,Q756,IF(I756&lt;140,Q756,(Q756+R756)/2))</f>
        <v>4</v>
      </c>
      <c r="T756" s="18">
        <f>IF(AND(J756="GK",W756&lt;&gt;""),0.1,IF(S756=1,0.1,IF((S756+V756)/2=1,0.1,IF(W756="8M",0.15,IF(W756="7M",0.13,IF(W756="伪名",0.11,IF(E756&gt;信息总览!$B$4,IF(INT((G756-95)/10)&gt;5,0.09,0.07),IF(INT((I756-95)/10)&gt;5,0.09,0.07))))))))</f>
        <v>0.07</v>
      </c>
      <c r="U756" s="9">
        <f t="shared" si="82"/>
        <v>0.28</v>
      </c>
      <c r="V756" s="9">
        <f t="shared" si="83"/>
        <v>3.5</v>
      </c>
      <c r="W756" s="9" t="str">
        <f>IF(V756&gt;=8,"8M",IF(V756&gt;=7,"7M",IF(E756&lt;=信息总览!$B$4,IF(I756&gt;164,"伪名",""),IF(AND(E756&gt;信息总览!$B$4,E756&lt;26,G756&gt;164),"伪名",""))))</f>
        <v/>
      </c>
      <c r="X756" s="19">
        <f t="shared" si="84"/>
        <v>19</v>
      </c>
    </row>
    <row r="757" hidden="1" spans="1:24">
      <c r="A757" s="9" t="str">
        <f t="shared" si="78"/>
        <v/>
      </c>
      <c r="B757" s="12">
        <v>2000288426</v>
      </c>
      <c r="C757" s="12" t="s">
        <v>1207</v>
      </c>
      <c r="D757" s="12"/>
      <c r="E757" s="12">
        <v>20</v>
      </c>
      <c r="F757" s="12">
        <v>121</v>
      </c>
      <c r="G757" s="12">
        <v>121</v>
      </c>
      <c r="H757" s="8">
        <f>IFERROR(VLOOKUP(B757,球员对应球队!A:D,4,FALSE)-G757,"")</f>
        <v>0</v>
      </c>
      <c r="I757" s="8">
        <v>136</v>
      </c>
      <c r="J757" s="10" t="s">
        <v>216</v>
      </c>
      <c r="K757" s="10" t="s">
        <v>1208</v>
      </c>
      <c r="L757" s="10" t="s">
        <v>108</v>
      </c>
      <c r="M757" s="10" t="str">
        <f>VLOOKUP(L757,信息总览!C:E,3,FALSE)</f>
        <v>甲级</v>
      </c>
      <c r="P757" s="18">
        <f t="shared" si="79"/>
        <v>2</v>
      </c>
      <c r="Q757" s="9">
        <f t="shared" si="80"/>
        <v>2</v>
      </c>
      <c r="R757" s="9">
        <f t="shared" si="81"/>
        <v>4</v>
      </c>
      <c r="S757" s="9">
        <f>IF(E757&gt;信息总览!$B$4,Q757,IF(I757&lt;140,Q757,(Q757+R757)/2))</f>
        <v>2</v>
      </c>
      <c r="T757" s="18">
        <f>IF(AND(J757="GK",W757&lt;&gt;""),0.1,IF(S757=1,0.1,IF((S757+V757)/2=1,0.1,IF(W757="8M",0.15,IF(W757="7M",0.13,IF(W757="伪名",0.11,IF(E757&gt;信息总览!$B$4,IF(INT((G757-95)/10)&gt;5,0.09,0.07),IF(INT((I757-95)/10)&gt;5,0.09,0.07))))))))</f>
        <v>0.07</v>
      </c>
      <c r="U757" s="9">
        <f t="shared" si="82"/>
        <v>0.14</v>
      </c>
      <c r="V757" s="9">
        <f t="shared" si="83"/>
        <v>3</v>
      </c>
      <c r="W757" s="9" t="str">
        <f>IF(V757&gt;=8,"8M",IF(V757&gt;=7,"7M",IF(E757&lt;=信息总览!$B$4,IF(I757&gt;164,"伪名",""),IF(AND(E757&gt;信息总览!$B$4,E757&lt;26,G757&gt;164),"伪名",""))))</f>
        <v/>
      </c>
      <c r="X757" s="19">
        <f t="shared" si="84"/>
        <v>0</v>
      </c>
    </row>
    <row r="758" hidden="1" spans="1:24">
      <c r="A758" s="9" t="str">
        <f t="shared" si="78"/>
        <v/>
      </c>
      <c r="B758" s="8">
        <v>92065436</v>
      </c>
      <c r="C758" s="8" t="s">
        <v>1209</v>
      </c>
      <c r="E758" s="8">
        <v>29</v>
      </c>
      <c r="F758" s="8">
        <v>147</v>
      </c>
      <c r="G758" s="8">
        <v>147</v>
      </c>
      <c r="H758" s="8">
        <f>IFERROR(VLOOKUP(B758,球员对应球队!A:D,4,FALSE)-G758,"")</f>
        <v>0</v>
      </c>
      <c r="I758" s="8">
        <v>150</v>
      </c>
      <c r="J758" s="10" t="s">
        <v>189</v>
      </c>
      <c r="K758" s="10" t="s">
        <v>284</v>
      </c>
      <c r="L758" s="10" t="s">
        <v>108</v>
      </c>
      <c r="M758" s="10" t="str">
        <f>VLOOKUP(L758,信息总览!C:E,3,FALSE)</f>
        <v>甲级</v>
      </c>
      <c r="N758" s="8"/>
      <c r="O758" s="8"/>
      <c r="P758" s="18">
        <f t="shared" si="79"/>
        <v>5</v>
      </c>
      <c r="Q758" s="9">
        <f t="shared" si="80"/>
        <v>5</v>
      </c>
      <c r="R758" s="9">
        <f t="shared" si="81"/>
        <v>5</v>
      </c>
      <c r="S758" s="9">
        <f>IF(E758&gt;信息总览!$B$4,Q758,IF(I758&lt;140,Q758,(Q758+R758)/2))</f>
        <v>5</v>
      </c>
      <c r="T758" s="18">
        <f>IF(AND(J758="GK",W758&lt;&gt;""),0.1,IF(S758=1,0.1,IF((S758+V758)/2=1,0.1,IF(W758="8M",0.15,IF(W758="7M",0.13,IF(W758="伪名",0.11,IF(E758&gt;信息总览!$B$4,IF(INT((G758-95)/10)&gt;5,0.09,0.07),IF(INT((I758-95)/10)&gt;5,0.09,0.07))))))))</f>
        <v>0.07</v>
      </c>
      <c r="U758" s="9">
        <f t="shared" si="82"/>
        <v>0.35</v>
      </c>
      <c r="V758" s="9">
        <f t="shared" si="83"/>
        <v>5</v>
      </c>
      <c r="W758" s="9" t="str">
        <f>IF(V758&gt;=8,"8M",IF(V758&gt;=7,"7M",IF(E758&lt;=信息总览!$B$4,IF(I758&gt;164,"伪名",""),IF(AND(E758&gt;信息总览!$B$4,E758&lt;26,G758&gt;164),"伪名",""))))</f>
        <v/>
      </c>
      <c r="X758" s="19">
        <f t="shared" si="84"/>
        <v>0</v>
      </c>
    </row>
    <row r="759" hidden="1" spans="1:24">
      <c r="A759" s="9" t="str">
        <f t="shared" si="78"/>
        <v/>
      </c>
      <c r="B759" s="8">
        <v>2000390047</v>
      </c>
      <c r="C759" s="8" t="s">
        <v>1210</v>
      </c>
      <c r="E759" s="8">
        <v>17</v>
      </c>
      <c r="F759" s="8">
        <v>112</v>
      </c>
      <c r="G759" s="8">
        <v>134</v>
      </c>
      <c r="H759" s="8">
        <f>IFERROR(VLOOKUP(B759,球员对应球队!A:D,4,FALSE)-G759,"")</f>
        <v>0</v>
      </c>
      <c r="I759" s="8">
        <v>160</v>
      </c>
      <c r="J759" s="10" t="s">
        <v>216</v>
      </c>
      <c r="K759" s="10" t="s">
        <v>344</v>
      </c>
      <c r="L759" s="10" t="s">
        <v>108</v>
      </c>
      <c r="M759" s="10" t="str">
        <f>VLOOKUP(L759,信息总览!C:E,3,FALSE)</f>
        <v>甲级</v>
      </c>
      <c r="N759" s="8"/>
      <c r="O759" s="8"/>
      <c r="P759" s="18">
        <f t="shared" si="79"/>
        <v>1</v>
      </c>
      <c r="Q759" s="9">
        <f t="shared" si="80"/>
        <v>3</v>
      </c>
      <c r="R759" s="9">
        <f t="shared" si="81"/>
        <v>6</v>
      </c>
      <c r="S759" s="9">
        <f>IF(E759&gt;信息总览!$B$4,Q759,IF(I759&lt;140,Q759,(Q759+R759)/2))</f>
        <v>4.5</v>
      </c>
      <c r="T759" s="18">
        <f>IF(AND(J759="GK",W759&lt;&gt;""),0.1,IF(S759=1,0.1,IF((S759+V759)/2=1,0.1,IF(W759="8M",0.15,IF(W759="7M",0.13,IF(W759="伪名",0.11,IF(E759&gt;信息总览!$B$4,IF(INT((G759-95)/10)&gt;5,0.09,0.07),IF(INT((I759-95)/10)&gt;5,0.09,0.07))))))))</f>
        <v>0.09</v>
      </c>
      <c r="U759" s="9">
        <f t="shared" si="82"/>
        <v>0.405</v>
      </c>
      <c r="V759" s="9">
        <f t="shared" si="83"/>
        <v>3.5</v>
      </c>
      <c r="W759" s="9" t="str">
        <f>IF(V759&gt;=8,"8M",IF(V759&gt;=7,"7M",IF(E759&lt;=信息总览!$B$4,IF(I759&gt;164,"伪名",""),IF(AND(E759&gt;信息总览!$B$4,E759&lt;26,G759&gt;164),"伪名",""))))</f>
        <v/>
      </c>
      <c r="X759" s="19">
        <f t="shared" si="84"/>
        <v>26</v>
      </c>
    </row>
    <row r="760" hidden="1" spans="1:24">
      <c r="A760" s="9" t="str">
        <f t="shared" si="78"/>
        <v/>
      </c>
      <c r="B760" s="14">
        <v>2000032708</v>
      </c>
      <c r="C760" s="8" t="s">
        <v>1211</v>
      </c>
      <c r="D760" s="14"/>
      <c r="E760" s="14">
        <v>23</v>
      </c>
      <c r="F760" s="14">
        <v>130</v>
      </c>
      <c r="G760" s="14">
        <v>130</v>
      </c>
      <c r="H760" s="8">
        <f>IFERROR(VLOOKUP(B760,球员对应球队!A:D,4,FALSE)-G760,"")</f>
        <v>0</v>
      </c>
      <c r="I760" s="14">
        <v>144</v>
      </c>
      <c r="J760" s="10" t="s">
        <v>966</v>
      </c>
      <c r="K760" s="10" t="s">
        <v>620</v>
      </c>
      <c r="L760" s="10" t="s">
        <v>108</v>
      </c>
      <c r="M760" s="10" t="str">
        <f>VLOOKUP(L760,信息总览!C:E,3,FALSE)</f>
        <v>甲级</v>
      </c>
      <c r="N760" s="8"/>
      <c r="O760" s="8"/>
      <c r="P760" s="18">
        <f t="shared" si="79"/>
        <v>3</v>
      </c>
      <c r="Q760" s="9">
        <f t="shared" si="80"/>
        <v>3</v>
      </c>
      <c r="R760" s="9">
        <f t="shared" si="81"/>
        <v>4</v>
      </c>
      <c r="S760" s="9">
        <f>IF(E760&gt;信息总览!$B$4,Q760,IF(I760&lt;140,Q760,(Q760+R760)/2))</f>
        <v>3.5</v>
      </c>
      <c r="T760" s="18">
        <f>IF(AND(J760="GK",W760&lt;&gt;""),0.1,IF(S760=1,0.1,IF((S760+V760)/2=1,0.1,IF(W760="8M",0.15,IF(W760="7M",0.13,IF(W760="伪名",0.11,IF(E760&gt;信息总览!$B$4,IF(INT((G760-95)/10)&gt;5,0.09,0.07),IF(INT((I760-95)/10)&gt;5,0.09,0.07))))))))</f>
        <v>0.07</v>
      </c>
      <c r="U760" s="9">
        <f t="shared" si="82"/>
        <v>0.245</v>
      </c>
      <c r="V760" s="9">
        <f t="shared" si="83"/>
        <v>3.5</v>
      </c>
      <c r="W760" s="9" t="str">
        <f>IF(V760&gt;=8,"8M",IF(V760&gt;=7,"7M",IF(E760&lt;=信息总览!$B$4,IF(I760&gt;164,"伪名",""),IF(AND(E760&gt;信息总览!$B$4,E760&lt;26,G760&gt;164),"伪名",""))))</f>
        <v/>
      </c>
      <c r="X760" s="19">
        <f t="shared" si="84"/>
        <v>14</v>
      </c>
    </row>
    <row r="761" hidden="1" spans="1:24">
      <c r="A761" s="9" t="str">
        <f t="shared" si="78"/>
        <v>伪名</v>
      </c>
      <c r="B761" s="13">
        <v>19024412</v>
      </c>
      <c r="C761" s="8" t="s">
        <v>1212</v>
      </c>
      <c r="D761" s="14"/>
      <c r="E761" s="13">
        <v>23</v>
      </c>
      <c r="F761" s="14">
        <v>142</v>
      </c>
      <c r="G761" s="14">
        <v>157</v>
      </c>
      <c r="H761" s="8">
        <f>IFERROR(VLOOKUP(B761,球员对应球队!A:D,4,FALSE)-G761,"")</f>
        <v>0</v>
      </c>
      <c r="I761" s="13">
        <v>190</v>
      </c>
      <c r="J761" s="10" t="s">
        <v>1213</v>
      </c>
      <c r="K761" s="10" t="s">
        <v>257</v>
      </c>
      <c r="L761" s="61" t="s">
        <v>108</v>
      </c>
      <c r="M761" s="10" t="str">
        <f>VLOOKUP(L761,信息总览!C:E,3,FALSE)</f>
        <v>甲级</v>
      </c>
      <c r="N761" s="8"/>
      <c r="O761" s="8"/>
      <c r="P761" s="18">
        <f t="shared" si="79"/>
        <v>4</v>
      </c>
      <c r="Q761" s="9">
        <f t="shared" si="80"/>
        <v>6</v>
      </c>
      <c r="R761" s="9">
        <f t="shared" si="81"/>
        <v>9</v>
      </c>
      <c r="S761" s="9">
        <f>IF(E761&gt;信息总览!$B$4,Q761,IF(I761&lt;140,Q761,(Q761+R761)/2))</f>
        <v>7.5</v>
      </c>
      <c r="T761" s="18">
        <f>IF(AND(J761="GK",W761&lt;&gt;""),0.1,IF(S761=1,0.1,IF((S761+V761)/2=1,0.1,IF(W761="8M",0.15,IF(W761="7M",0.13,IF(W761="伪名",0.11,IF(E761&gt;信息总览!$B$4,IF(INT((G761-95)/10)&gt;5,0.09,0.07),IF(INT((I761-95)/10)&gt;5,0.09,0.07))))))))</f>
        <v>0.11</v>
      </c>
      <c r="U761" s="9">
        <f t="shared" si="82"/>
        <v>0.825</v>
      </c>
      <c r="V761" s="9">
        <f t="shared" si="83"/>
        <v>6.5</v>
      </c>
      <c r="W761" s="9" t="str">
        <f>IF(V761&gt;=8,"8M",IF(V761&gt;=7,"7M",IF(E761&lt;=信息总览!$B$4,IF(I761&gt;164,"伪名",""),IF(AND(E761&gt;信息总览!$B$4,E761&lt;26,G761&gt;164),"伪名",""))))</f>
        <v>伪名</v>
      </c>
      <c r="X761" s="19">
        <f t="shared" si="84"/>
        <v>33</v>
      </c>
    </row>
    <row r="762" hidden="1" spans="1:24">
      <c r="A762" s="9" t="str">
        <f t="shared" si="78"/>
        <v/>
      </c>
      <c r="B762" s="8">
        <v>71099053</v>
      </c>
      <c r="C762" s="8" t="s">
        <v>1214</v>
      </c>
      <c r="E762" s="8">
        <v>26</v>
      </c>
      <c r="F762" s="8">
        <v>155</v>
      </c>
      <c r="G762" s="8">
        <v>155</v>
      </c>
      <c r="H762" s="8">
        <f>IFERROR(VLOOKUP(B762,球员对应球队!A:D,4,FALSE)-G762,"")</f>
        <v>0</v>
      </c>
      <c r="I762" s="8">
        <v>160</v>
      </c>
      <c r="J762" s="10" t="s">
        <v>181</v>
      </c>
      <c r="K762" s="10" t="s">
        <v>689</v>
      </c>
      <c r="L762" s="10" t="s">
        <v>108</v>
      </c>
      <c r="M762" s="10" t="str">
        <f>VLOOKUP(L762,信息总览!C:E,3,FALSE)</f>
        <v>甲级</v>
      </c>
      <c r="N762" s="8"/>
      <c r="O762" s="8"/>
      <c r="P762" s="18">
        <f t="shared" si="79"/>
        <v>6</v>
      </c>
      <c r="Q762" s="9">
        <f t="shared" si="80"/>
        <v>6</v>
      </c>
      <c r="R762" s="9">
        <f t="shared" si="81"/>
        <v>6</v>
      </c>
      <c r="S762" s="9">
        <f>IF(E762&gt;信息总览!$B$4,Q762,IF(I762&lt;140,Q762,(Q762+R762)/2))</f>
        <v>6</v>
      </c>
      <c r="T762" s="18">
        <f>IF(AND(J762="GK",W762&lt;&gt;""),0.1,IF(S762=1,0.1,IF((S762+V762)/2=1,0.1,IF(W762="8M",0.15,IF(W762="7M",0.13,IF(W762="伪名",0.11,IF(E762&gt;信息总览!$B$4,IF(INT((G762-95)/10)&gt;5,0.09,0.07),IF(INT((I762-95)/10)&gt;5,0.09,0.07))))))))</f>
        <v>0.09</v>
      </c>
      <c r="U762" s="9">
        <f t="shared" si="82"/>
        <v>0.54</v>
      </c>
      <c r="V762" s="9">
        <f t="shared" si="83"/>
        <v>6</v>
      </c>
      <c r="W762" s="9" t="str">
        <f>IF(V762&gt;=8,"8M",IF(V762&gt;=7,"7M",IF(E762&lt;=信息总览!$B$4,IF(I762&gt;164,"伪名",""),IF(AND(E762&gt;信息总览!$B$4,E762&lt;26,G762&gt;164),"伪名",""))))</f>
        <v/>
      </c>
      <c r="X762" s="19">
        <f t="shared" si="84"/>
        <v>0</v>
      </c>
    </row>
    <row r="763" hidden="1" spans="1:24">
      <c r="A763" s="9" t="str">
        <f t="shared" si="78"/>
        <v/>
      </c>
      <c r="B763" s="20">
        <v>37060952</v>
      </c>
      <c r="C763" s="8" t="s">
        <v>1215</v>
      </c>
      <c r="E763" s="8">
        <v>24</v>
      </c>
      <c r="F763" s="8">
        <v>146</v>
      </c>
      <c r="G763" s="8">
        <v>146</v>
      </c>
      <c r="H763" s="8">
        <f>IFERROR(VLOOKUP(B763,球员对应球队!A:D,4,FALSE)-G763,"")</f>
        <v>0</v>
      </c>
      <c r="I763" s="8">
        <v>156</v>
      </c>
      <c r="J763" s="10" t="s">
        <v>1216</v>
      </c>
      <c r="K763" s="10" t="s">
        <v>1217</v>
      </c>
      <c r="L763" s="10" t="s">
        <v>108</v>
      </c>
      <c r="M763" s="10" t="str">
        <f>VLOOKUP(L763,信息总览!C:E,3,FALSE)</f>
        <v>甲级</v>
      </c>
      <c r="P763" s="18">
        <f t="shared" si="79"/>
        <v>5</v>
      </c>
      <c r="Q763" s="9">
        <f t="shared" si="80"/>
        <v>5</v>
      </c>
      <c r="R763" s="9">
        <f t="shared" si="81"/>
        <v>6</v>
      </c>
      <c r="S763" s="9">
        <f>IF(E763&gt;信息总览!$B$4,Q763,IF(I763&lt;140,Q763,(Q763+R763)/2))</f>
        <v>5.5</v>
      </c>
      <c r="T763" s="18">
        <f>IF(AND(J763="GK",W763&lt;&gt;""),0.1,IF(S763=1,0.1,IF((S763+V763)/2=1,0.1,IF(W763="8M",0.15,IF(W763="7M",0.13,IF(W763="伪名",0.11,IF(E763&gt;信息总览!$B$4,IF(INT((G763-95)/10)&gt;5,0.09,0.07),IF(INT((I763-95)/10)&gt;5,0.09,0.07))))))))</f>
        <v>0.09</v>
      </c>
      <c r="U763" s="9">
        <f t="shared" si="82"/>
        <v>0.495</v>
      </c>
      <c r="V763" s="9">
        <f t="shared" si="83"/>
        <v>5.5</v>
      </c>
      <c r="W763" s="9" t="str">
        <f>IF(V763&gt;=8,"8M",IF(V763&gt;=7,"7M",IF(E763&lt;=信息总览!$B$4,IF(I763&gt;164,"伪名",""),IF(AND(E763&gt;信息总览!$B$4,E763&lt;26,G763&gt;164),"伪名",""))))</f>
        <v/>
      </c>
      <c r="X763" s="19">
        <f t="shared" si="84"/>
        <v>0</v>
      </c>
    </row>
    <row r="764" hidden="1" spans="1:24">
      <c r="A764" s="9" t="str">
        <f t="shared" si="78"/>
        <v/>
      </c>
      <c r="B764" s="20">
        <v>2000050573</v>
      </c>
      <c r="C764" s="8" t="s">
        <v>1218</v>
      </c>
      <c r="E764" s="8">
        <v>22</v>
      </c>
      <c r="F764" s="8">
        <v>121</v>
      </c>
      <c r="G764" s="8">
        <v>121</v>
      </c>
      <c r="H764" s="8">
        <f>IFERROR(VLOOKUP(B764,球员对应球队!A:D,4,FALSE)-G764,"")</f>
        <v>0</v>
      </c>
      <c r="I764" s="8">
        <v>142</v>
      </c>
      <c r="J764" s="10" t="s">
        <v>1102</v>
      </c>
      <c r="K764" s="10" t="s">
        <v>236</v>
      </c>
      <c r="L764" s="10" t="s">
        <v>108</v>
      </c>
      <c r="M764" s="10" t="str">
        <f>VLOOKUP(L764,信息总览!C:E,3,FALSE)</f>
        <v>甲级</v>
      </c>
      <c r="P764" s="18">
        <f t="shared" si="79"/>
        <v>2</v>
      </c>
      <c r="Q764" s="9">
        <f t="shared" si="80"/>
        <v>2</v>
      </c>
      <c r="R764" s="9">
        <f t="shared" si="81"/>
        <v>4</v>
      </c>
      <c r="S764" s="9">
        <f>IF(E764&gt;信息总览!$B$4,Q764,IF(I764&lt;140,Q764,(Q764+R764)/2))</f>
        <v>3</v>
      </c>
      <c r="T764" s="18">
        <f>IF(AND(J764="GK",W764&lt;&gt;""),0.1,IF(S764=1,0.1,IF((S764+V764)/2=1,0.1,IF(W764="8M",0.15,IF(W764="7M",0.13,IF(W764="伪名",0.11,IF(E764&gt;信息总览!$B$4,IF(INT((G764-95)/10)&gt;5,0.09,0.07),IF(INT((I764-95)/10)&gt;5,0.09,0.07))))))))</f>
        <v>0.07</v>
      </c>
      <c r="U764" s="9">
        <f t="shared" si="82"/>
        <v>0.21</v>
      </c>
      <c r="V764" s="9">
        <f t="shared" si="83"/>
        <v>3</v>
      </c>
      <c r="W764" s="9" t="str">
        <f>IF(V764&gt;=8,"8M",IF(V764&gt;=7,"7M",IF(E764&lt;=信息总览!$B$4,IF(I764&gt;164,"伪名",""),IF(AND(E764&gt;信息总览!$B$4,E764&lt;26,G764&gt;164),"伪名",""))))</f>
        <v/>
      </c>
      <c r="X764" s="19">
        <f t="shared" si="84"/>
        <v>21</v>
      </c>
    </row>
    <row r="765" hidden="1" spans="1:24">
      <c r="A765" s="9" t="str">
        <f t="shared" si="78"/>
        <v/>
      </c>
      <c r="B765" s="8">
        <v>48037391</v>
      </c>
      <c r="C765" s="8" t="s">
        <v>1219</v>
      </c>
      <c r="D765" s="12"/>
      <c r="E765" s="8">
        <v>26</v>
      </c>
      <c r="F765" s="8">
        <v>152</v>
      </c>
      <c r="G765" s="8">
        <v>152</v>
      </c>
      <c r="H765" s="8">
        <f>IFERROR(VLOOKUP(B765,球员对应球队!A:D,4,FALSE)-G765,"")</f>
        <v>0</v>
      </c>
      <c r="I765" s="8">
        <v>158</v>
      </c>
      <c r="J765" s="10" t="s">
        <v>235</v>
      </c>
      <c r="K765" s="10" t="s">
        <v>243</v>
      </c>
      <c r="L765" s="10" t="s">
        <v>66</v>
      </c>
      <c r="M765" s="10" t="str">
        <f>VLOOKUP(L765,信息总览!C:E,3,FALSE)</f>
        <v>超级</v>
      </c>
      <c r="N765" s="8"/>
      <c r="O765" s="8"/>
      <c r="P765" s="18">
        <f t="shared" si="79"/>
        <v>5</v>
      </c>
      <c r="Q765" s="9">
        <f t="shared" si="80"/>
        <v>5</v>
      </c>
      <c r="R765" s="9">
        <f t="shared" si="81"/>
        <v>6</v>
      </c>
      <c r="S765" s="9">
        <f>IF(E765&gt;信息总览!$B$4,Q765,IF(I765&lt;140,Q765,(Q765+R765)/2))</f>
        <v>5</v>
      </c>
      <c r="T765" s="18">
        <f>IF(AND(J765="GK",W765&lt;&gt;""),0.1,IF(S765=1,0.1,IF((S765+V765)/2=1,0.1,IF(W765="8M",0.15,IF(W765="7M",0.13,IF(W765="伪名",0.11,IF(E765&gt;信息总览!$B$4,IF(INT((G765-95)/10)&gt;5,0.09,0.07),IF(INT((I765-95)/10)&gt;5,0.09,0.07))))))))</f>
        <v>0.07</v>
      </c>
      <c r="U765" s="9">
        <f t="shared" si="82"/>
        <v>0.35</v>
      </c>
      <c r="V765" s="9">
        <f t="shared" si="83"/>
        <v>5</v>
      </c>
      <c r="W765" s="9" t="str">
        <f>IF(V765&gt;=8,"8M",IF(V765&gt;=7,"7M",IF(E765&lt;=信息总览!$B$4,IF(I765&gt;164,"伪名",""),IF(AND(E765&gt;信息总览!$B$4,E765&lt;26,G765&gt;164),"伪名",""))))</f>
        <v/>
      </c>
      <c r="X765" s="19">
        <f t="shared" si="84"/>
        <v>0</v>
      </c>
    </row>
    <row r="766" hidden="1" spans="1:24">
      <c r="A766" s="9" t="str">
        <f t="shared" si="78"/>
        <v>7M</v>
      </c>
      <c r="B766" s="8">
        <v>83261910</v>
      </c>
      <c r="C766" s="8" t="s">
        <v>1220</v>
      </c>
      <c r="E766" s="8">
        <v>23</v>
      </c>
      <c r="F766" s="8">
        <v>168</v>
      </c>
      <c r="G766" s="8">
        <v>180</v>
      </c>
      <c r="H766" s="8">
        <f>IFERROR(VLOOKUP(B766,球员对应球队!A:D,4,FALSE)-G766,"")</f>
        <v>0</v>
      </c>
      <c r="I766" s="8">
        <v>180</v>
      </c>
      <c r="J766" s="10" t="s">
        <v>196</v>
      </c>
      <c r="K766" s="10" t="s">
        <v>214</v>
      </c>
      <c r="L766" s="10" t="s">
        <v>66</v>
      </c>
      <c r="M766" s="10" t="str">
        <f>VLOOKUP(L766,信息总览!C:E,3,FALSE)</f>
        <v>超级</v>
      </c>
      <c r="N766" s="8"/>
      <c r="O766" s="8"/>
      <c r="P766" s="18">
        <f t="shared" si="79"/>
        <v>7</v>
      </c>
      <c r="Q766" s="9">
        <f t="shared" si="80"/>
        <v>8</v>
      </c>
      <c r="R766" s="9">
        <f t="shared" si="81"/>
        <v>8</v>
      </c>
      <c r="S766" s="9">
        <f>IF(E766&gt;信息总览!$B$4,Q766,IF(I766&lt;140,Q766,(Q766+R766)/2))</f>
        <v>8</v>
      </c>
      <c r="T766" s="18">
        <f>IF(AND(J766="GK",W766&lt;&gt;""),0.1,IF(S766=1,0.1,IF((S766+V766)/2=1,0.1,IF(W766="8M",0.15,IF(W766="7M",0.13,IF(W766="伪名",0.11,IF(E766&gt;信息总览!$B$4,IF(INT((G766-95)/10)&gt;5,0.09,0.07),IF(INT((I766-95)/10)&gt;5,0.09,0.07))))))))</f>
        <v>0.13</v>
      </c>
      <c r="U766" s="9">
        <f t="shared" si="82"/>
        <v>1.04</v>
      </c>
      <c r="V766" s="9">
        <f t="shared" si="83"/>
        <v>7.5</v>
      </c>
      <c r="W766" s="9" t="str">
        <f>IF(V766&gt;=8,"8M",IF(V766&gt;=7,"7M",IF(E766&lt;=信息总览!$B$4,IF(I766&gt;164,"伪名",""),IF(AND(E766&gt;信息总览!$B$4,E766&lt;26,G766&gt;164),"伪名",""))))</f>
        <v>7M</v>
      </c>
      <c r="X766" s="19">
        <f t="shared" si="84"/>
        <v>0</v>
      </c>
    </row>
    <row r="767" hidden="1" spans="1:24">
      <c r="A767" s="9" t="str">
        <f t="shared" si="78"/>
        <v>伪名</v>
      </c>
      <c r="B767" s="8">
        <v>2000090211</v>
      </c>
      <c r="C767" s="63" t="s">
        <v>1221</v>
      </c>
      <c r="E767" s="8">
        <v>20</v>
      </c>
      <c r="F767" s="8">
        <v>142</v>
      </c>
      <c r="G767" s="8">
        <v>153</v>
      </c>
      <c r="H767" s="8">
        <f>IFERROR(VLOOKUP(B767,球员对应球队!A:D,4,FALSE)-G767,"")</f>
        <v>0</v>
      </c>
      <c r="I767" s="10">
        <v>168</v>
      </c>
      <c r="J767" s="10" t="s">
        <v>286</v>
      </c>
      <c r="K767" s="10" t="s">
        <v>1222</v>
      </c>
      <c r="L767" s="10" t="s">
        <v>66</v>
      </c>
      <c r="M767" s="10" t="str">
        <f>VLOOKUP(L767,信息总览!C:E,3,FALSE)</f>
        <v>超级</v>
      </c>
      <c r="N767" s="8"/>
      <c r="O767" s="8"/>
      <c r="P767" s="18">
        <f t="shared" si="79"/>
        <v>4</v>
      </c>
      <c r="Q767" s="9">
        <f t="shared" si="80"/>
        <v>5</v>
      </c>
      <c r="R767" s="9">
        <f t="shared" si="81"/>
        <v>7</v>
      </c>
      <c r="S767" s="9">
        <f>IF(E767&gt;信息总览!$B$4,Q767,IF(I767&lt;140,Q767,(Q767+R767)/2))</f>
        <v>6</v>
      </c>
      <c r="T767" s="18">
        <f>IF(AND(J767="GK",W767&lt;&gt;""),0.1,IF(S767=1,0.1,IF((S767+V767)/2=1,0.1,IF(W767="8M",0.15,IF(W767="7M",0.13,IF(W767="伪名",0.11,IF(E767&gt;信息总览!$B$4,IF(INT((G767-95)/10)&gt;5,0.09,0.07),IF(INT((I767-95)/10)&gt;5,0.09,0.07))))))))</f>
        <v>0.11</v>
      </c>
      <c r="U767" s="9">
        <f t="shared" si="82"/>
        <v>0.66</v>
      </c>
      <c r="V767" s="9">
        <f t="shared" si="83"/>
        <v>5.5</v>
      </c>
      <c r="W767" s="9" t="str">
        <f>IF(V767&gt;=8,"8M",IF(V767&gt;=7,"7M",IF(E767&lt;=信息总览!$B$4,IF(I767&gt;164,"伪名",""),IF(AND(E767&gt;信息总览!$B$4,E767&lt;26,G767&gt;164),"伪名",""))))</f>
        <v>伪名</v>
      </c>
      <c r="X767" s="19">
        <f t="shared" si="84"/>
        <v>15</v>
      </c>
    </row>
    <row r="768" hidden="1" spans="1:24">
      <c r="A768" s="9" t="str">
        <f t="shared" si="78"/>
        <v/>
      </c>
      <c r="B768" s="8">
        <v>92023410</v>
      </c>
      <c r="C768" s="8" t="s">
        <v>1223</v>
      </c>
      <c r="E768" s="8">
        <v>32</v>
      </c>
      <c r="F768" s="8">
        <v>163</v>
      </c>
      <c r="G768" s="8">
        <v>163</v>
      </c>
      <c r="H768" s="8">
        <f>IFERROR(VLOOKUP(B768,球员对应球队!A:D,4,FALSE)-G768,"")</f>
        <v>0</v>
      </c>
      <c r="I768" s="8">
        <v>166</v>
      </c>
      <c r="J768" s="10" t="s">
        <v>216</v>
      </c>
      <c r="K768" s="10" t="s">
        <v>284</v>
      </c>
      <c r="L768" s="10" t="s">
        <v>66</v>
      </c>
      <c r="M768" s="10" t="str">
        <f>VLOOKUP(L768,信息总览!C:E,3,FALSE)</f>
        <v>超级</v>
      </c>
      <c r="N768" s="8"/>
      <c r="O768" s="8"/>
      <c r="P768" s="18">
        <f t="shared" si="79"/>
        <v>6</v>
      </c>
      <c r="Q768" s="9">
        <f t="shared" si="80"/>
        <v>6</v>
      </c>
      <c r="R768" s="9">
        <f t="shared" si="81"/>
        <v>7</v>
      </c>
      <c r="S768" s="9">
        <f>IF(E768&gt;信息总览!$B$4,Q768,IF(I768&lt;140,Q768,(Q768+R768)/2))</f>
        <v>6</v>
      </c>
      <c r="T768" s="18">
        <f>IF(AND(J768="GK",W768&lt;&gt;""),0.1,IF(S768=1,0.1,IF((S768+V768)/2=1,0.1,IF(W768="8M",0.15,IF(W768="7M",0.13,IF(W768="伪名",0.11,IF(E768&gt;信息总览!$B$4,IF(INT((G768-95)/10)&gt;5,0.09,0.07),IF(INT((I768-95)/10)&gt;5,0.09,0.07))))))))</f>
        <v>0.09</v>
      </c>
      <c r="U768" s="9">
        <f t="shared" si="82"/>
        <v>0.54</v>
      </c>
      <c r="V768" s="9">
        <f t="shared" si="83"/>
        <v>6</v>
      </c>
      <c r="W768" s="9" t="str">
        <f>IF(V768&gt;=8,"8M",IF(V768&gt;=7,"7M",IF(E768&lt;=信息总览!$B$4,IF(I768&gt;164,"伪名",""),IF(AND(E768&gt;信息总览!$B$4,E768&lt;26,G768&gt;164),"伪名",""))))</f>
        <v/>
      </c>
      <c r="X768" s="19">
        <f t="shared" si="84"/>
        <v>0</v>
      </c>
    </row>
    <row r="769" hidden="1" spans="1:24">
      <c r="A769" s="9" t="str">
        <f t="shared" ref="A769:A832" si="85">W769</f>
        <v>伪名</v>
      </c>
      <c r="B769" s="8">
        <v>48042326</v>
      </c>
      <c r="C769" s="8" t="s">
        <v>1224</v>
      </c>
      <c r="E769" s="8">
        <v>25</v>
      </c>
      <c r="F769" s="8">
        <v>162</v>
      </c>
      <c r="G769" s="8">
        <v>172</v>
      </c>
      <c r="H769" s="8">
        <f>IFERROR(VLOOKUP(B769,球员对应球队!A:D,4,FALSE)-G769,"")</f>
        <v>0</v>
      </c>
      <c r="I769" s="8">
        <v>172</v>
      </c>
      <c r="J769" s="10" t="s">
        <v>235</v>
      </c>
      <c r="K769" s="10" t="s">
        <v>243</v>
      </c>
      <c r="L769" s="10" t="s">
        <v>66</v>
      </c>
      <c r="M769" s="10" t="str">
        <f>VLOOKUP(L769,信息总览!C:E,3,FALSE)</f>
        <v>超级</v>
      </c>
      <c r="N769" s="8"/>
      <c r="O769" s="8"/>
      <c r="P769" s="18">
        <f t="shared" ref="P769:P832" si="86">IF(F769&lt;115,1,INT((F769-95)/10))</f>
        <v>6</v>
      </c>
      <c r="Q769" s="9">
        <f t="shared" ref="Q769:Q832" si="87">IF(G769&lt;115,1,INT((G769-95)/10))</f>
        <v>7</v>
      </c>
      <c r="R769" s="9">
        <f t="shared" ref="R769:R832" si="88">IF(I769&lt;115,1,INT((I769-95)/10))</f>
        <v>7</v>
      </c>
      <c r="S769" s="9">
        <f>IF(E769&gt;信息总览!$B$4,Q769,IF(I769&lt;140,Q769,(Q769+R769)/2))</f>
        <v>7</v>
      </c>
      <c r="T769" s="18">
        <f>IF(AND(J769="GK",W769&lt;&gt;""),0.1,IF(S769=1,0.1,IF((S769+V769)/2=1,0.1,IF(W769="8M",0.15,IF(W769="7M",0.13,IF(W769="伪名",0.11,IF(E769&gt;信息总览!$B$4,IF(INT((G769-95)/10)&gt;5,0.09,0.07),IF(INT((I769-95)/10)&gt;5,0.09,0.07))))))))</f>
        <v>0.11</v>
      </c>
      <c r="U769" s="9">
        <f t="shared" ref="U769:U832" si="89">S769*T769</f>
        <v>0.77</v>
      </c>
      <c r="V769" s="9">
        <f t="shared" ref="V769:V832" si="90">IF(E769&gt;25,IF(F769&lt;115,1,INT((F769-95)/10)),(IF(F769&lt;115,1,INT((F769-95)/10))+IF(I769&lt;115,1,INT((I769-95)/10)))/2)</f>
        <v>6.5</v>
      </c>
      <c r="W769" s="9" t="str">
        <f>IF(V769&gt;=8,"8M",IF(V769&gt;=7,"7M",IF(E769&lt;=信息总览!$B$4,IF(I769&gt;164,"伪名",""),IF(AND(E769&gt;信息总览!$B$4,E769&lt;26,G769&gt;164),"伪名",""))))</f>
        <v>伪名</v>
      </c>
      <c r="X769" s="19">
        <f t="shared" ref="X769:X832" si="91">IF(I769&lt;140,0,IF(E769&gt;23,0,I769-G769))</f>
        <v>0</v>
      </c>
    </row>
    <row r="770" hidden="1" spans="1:24">
      <c r="A770" s="9" t="str">
        <f t="shared" si="85"/>
        <v/>
      </c>
      <c r="B770" s="12">
        <v>2000192314</v>
      </c>
      <c r="C770" s="12" t="s">
        <v>1225</v>
      </c>
      <c r="D770" s="12"/>
      <c r="E770" s="8">
        <v>19</v>
      </c>
      <c r="F770" s="8">
        <v>76</v>
      </c>
      <c r="G770" s="8">
        <v>76</v>
      </c>
      <c r="H770" s="8">
        <f>IFERROR(VLOOKUP(B770,球员对应球队!A:D,4,FALSE)-G770,"")</f>
        <v>0</v>
      </c>
      <c r="I770" s="8">
        <v>130</v>
      </c>
      <c r="J770" s="10" t="s">
        <v>181</v>
      </c>
      <c r="K770" s="10" t="s">
        <v>1226</v>
      </c>
      <c r="L770" s="10" t="s">
        <v>66</v>
      </c>
      <c r="M770" s="10" t="str">
        <f>VLOOKUP(L770,信息总览!C:E,3,FALSE)</f>
        <v>超级</v>
      </c>
      <c r="P770" s="18">
        <f t="shared" si="86"/>
        <v>1</v>
      </c>
      <c r="Q770" s="9">
        <f t="shared" si="87"/>
        <v>1</v>
      </c>
      <c r="R770" s="9">
        <f t="shared" si="88"/>
        <v>3</v>
      </c>
      <c r="S770" s="9">
        <f>IF(E770&gt;信息总览!$B$4,Q770,IF(I770&lt;140,Q770,(Q770+R770)/2))</f>
        <v>1</v>
      </c>
      <c r="T770" s="18">
        <f>IF(AND(J770="GK",W770&lt;&gt;""),0.1,IF(S770=1,0.1,IF((S770+V770)/2=1,0.1,IF(W770="8M",0.15,IF(W770="7M",0.13,IF(W770="伪名",0.11,IF(E770&gt;信息总览!$B$4,IF(INT((G770-95)/10)&gt;5,0.09,0.07),IF(INT((I770-95)/10)&gt;5,0.09,0.07))))))))</f>
        <v>0.1</v>
      </c>
      <c r="U770" s="9">
        <f t="shared" si="89"/>
        <v>0.1</v>
      </c>
      <c r="V770" s="9">
        <f t="shared" si="90"/>
        <v>2</v>
      </c>
      <c r="W770" s="9" t="str">
        <f>IF(V770&gt;=8,"8M",IF(V770&gt;=7,"7M",IF(E770&lt;=信息总览!$B$4,IF(I770&gt;164,"伪名",""),IF(AND(E770&gt;信息总览!$B$4,E770&lt;26,G770&gt;164),"伪名",""))))</f>
        <v/>
      </c>
      <c r="X770" s="19">
        <f t="shared" si="91"/>
        <v>0</v>
      </c>
    </row>
    <row r="771" hidden="1" spans="1:24">
      <c r="A771" s="9" t="str">
        <f t="shared" si="85"/>
        <v>8M</v>
      </c>
      <c r="B771" s="8">
        <v>78074594</v>
      </c>
      <c r="C771" s="8" t="s">
        <v>1227</v>
      </c>
      <c r="E771" s="8">
        <v>27</v>
      </c>
      <c r="F771" s="8">
        <v>175</v>
      </c>
      <c r="G771" s="8">
        <v>175</v>
      </c>
      <c r="H771" s="8">
        <f>IFERROR(VLOOKUP(B771,球员对应球队!A:D,4,FALSE)-G771,"")</f>
        <v>0</v>
      </c>
      <c r="I771" s="8">
        <v>176</v>
      </c>
      <c r="J771" s="10" t="s">
        <v>580</v>
      </c>
      <c r="K771" s="10" t="s">
        <v>207</v>
      </c>
      <c r="L771" s="10" t="s">
        <v>66</v>
      </c>
      <c r="M771" s="10" t="str">
        <f>VLOOKUP(L771,信息总览!C:E,3,FALSE)</f>
        <v>超级</v>
      </c>
      <c r="N771" s="8"/>
      <c r="O771" s="8"/>
      <c r="P771" s="18">
        <f t="shared" si="86"/>
        <v>8</v>
      </c>
      <c r="Q771" s="9">
        <f t="shared" si="87"/>
        <v>8</v>
      </c>
      <c r="R771" s="9">
        <f t="shared" si="88"/>
        <v>8</v>
      </c>
      <c r="S771" s="9">
        <f>IF(E771&gt;信息总览!$B$4,Q771,IF(I771&lt;140,Q771,(Q771+R771)/2))</f>
        <v>8</v>
      </c>
      <c r="T771" s="18">
        <f>IF(AND(J771="GK",W771&lt;&gt;""),0.1,IF(S771=1,0.1,IF((S771+V771)/2=1,0.1,IF(W771="8M",0.15,IF(W771="7M",0.13,IF(W771="伪名",0.11,IF(E771&gt;信息总览!$B$4,IF(INT((G771-95)/10)&gt;5,0.09,0.07),IF(INT((I771-95)/10)&gt;5,0.09,0.07))))))))</f>
        <v>0.15</v>
      </c>
      <c r="U771" s="9">
        <f t="shared" si="89"/>
        <v>1.2</v>
      </c>
      <c r="V771" s="9">
        <f t="shared" si="90"/>
        <v>8</v>
      </c>
      <c r="W771" s="9" t="str">
        <f>IF(V771&gt;=8,"8M",IF(V771&gt;=7,"7M",IF(E771&lt;=信息总览!$B$4,IF(I771&gt;164,"伪名",""),IF(AND(E771&gt;信息总览!$B$4,E771&lt;26,G771&gt;164),"伪名",""))))</f>
        <v>8M</v>
      </c>
      <c r="X771" s="19">
        <f t="shared" si="91"/>
        <v>0</v>
      </c>
    </row>
    <row r="772" hidden="1" spans="1:24">
      <c r="A772" s="9" t="str">
        <f t="shared" si="85"/>
        <v/>
      </c>
      <c r="B772" s="12">
        <v>61093823</v>
      </c>
      <c r="C772" s="12" t="s">
        <v>1228</v>
      </c>
      <c r="D772" s="12"/>
      <c r="E772" s="8">
        <v>23</v>
      </c>
      <c r="F772" s="8">
        <v>131</v>
      </c>
      <c r="G772" s="8">
        <v>131</v>
      </c>
      <c r="H772" s="8">
        <f>IFERROR(VLOOKUP(B772,球员对应球队!A:D,4,FALSE)-G772,"")</f>
        <v>0</v>
      </c>
      <c r="I772" s="8">
        <v>148</v>
      </c>
      <c r="J772" s="10" t="s">
        <v>196</v>
      </c>
      <c r="K772" s="10" t="s">
        <v>253</v>
      </c>
      <c r="L772" s="10" t="s">
        <v>66</v>
      </c>
      <c r="M772" s="10" t="str">
        <f>VLOOKUP(L772,信息总览!C:E,3,FALSE)</f>
        <v>超级</v>
      </c>
      <c r="N772" s="8"/>
      <c r="O772" s="8"/>
      <c r="P772" s="18">
        <f t="shared" si="86"/>
        <v>3</v>
      </c>
      <c r="Q772" s="9">
        <f t="shared" si="87"/>
        <v>3</v>
      </c>
      <c r="R772" s="9">
        <f t="shared" si="88"/>
        <v>5</v>
      </c>
      <c r="S772" s="9">
        <f>IF(E772&gt;信息总览!$B$4,Q772,IF(I772&lt;140,Q772,(Q772+R772)/2))</f>
        <v>4</v>
      </c>
      <c r="T772" s="18">
        <f>IF(AND(J772="GK",W772&lt;&gt;""),0.1,IF(S772=1,0.1,IF((S772+V772)/2=1,0.1,IF(W772="8M",0.15,IF(W772="7M",0.13,IF(W772="伪名",0.11,IF(E772&gt;信息总览!$B$4,IF(INT((G772-95)/10)&gt;5,0.09,0.07),IF(INT((I772-95)/10)&gt;5,0.09,0.07))))))))</f>
        <v>0.07</v>
      </c>
      <c r="U772" s="9">
        <f t="shared" si="89"/>
        <v>0.28</v>
      </c>
      <c r="V772" s="9">
        <f t="shared" si="90"/>
        <v>4</v>
      </c>
      <c r="W772" s="9" t="str">
        <f>IF(V772&gt;=8,"8M",IF(V772&gt;=7,"7M",IF(E772&lt;=信息总览!$B$4,IF(I772&gt;164,"伪名",""),IF(AND(E772&gt;信息总览!$B$4,E772&lt;26,G772&gt;164),"伪名",""))))</f>
        <v/>
      </c>
      <c r="X772" s="19">
        <f t="shared" si="91"/>
        <v>17</v>
      </c>
    </row>
    <row r="773" hidden="1" spans="1:24">
      <c r="A773" s="9" t="str">
        <f t="shared" si="85"/>
        <v>伪名</v>
      </c>
      <c r="B773" s="8">
        <v>37063644</v>
      </c>
      <c r="C773" s="8" t="s">
        <v>1229</v>
      </c>
      <c r="E773" s="8">
        <v>24</v>
      </c>
      <c r="F773" s="8">
        <v>155</v>
      </c>
      <c r="G773" s="8">
        <v>166</v>
      </c>
      <c r="H773" s="8">
        <f>IFERROR(VLOOKUP(B773,球员对应球队!A:D,4,FALSE)-G773,"")</f>
        <v>0</v>
      </c>
      <c r="I773" s="8">
        <v>170</v>
      </c>
      <c r="J773" s="10" t="s">
        <v>525</v>
      </c>
      <c r="K773" s="10" t="s">
        <v>210</v>
      </c>
      <c r="L773" s="10" t="s">
        <v>66</v>
      </c>
      <c r="M773" s="10" t="str">
        <f>VLOOKUP(L773,信息总览!C:E,3,FALSE)</f>
        <v>超级</v>
      </c>
      <c r="N773" s="8"/>
      <c r="O773" s="8"/>
      <c r="P773" s="18">
        <f t="shared" si="86"/>
        <v>6</v>
      </c>
      <c r="Q773" s="9">
        <f t="shared" si="87"/>
        <v>7</v>
      </c>
      <c r="R773" s="9">
        <f t="shared" si="88"/>
        <v>7</v>
      </c>
      <c r="S773" s="9">
        <f>IF(E773&gt;信息总览!$B$4,Q773,IF(I773&lt;140,Q773,(Q773+R773)/2))</f>
        <v>7</v>
      </c>
      <c r="T773" s="18">
        <f>IF(AND(J773="GK",W773&lt;&gt;""),0.1,IF(S773=1,0.1,IF((S773+V773)/2=1,0.1,IF(W773="8M",0.15,IF(W773="7M",0.13,IF(W773="伪名",0.11,IF(E773&gt;信息总览!$B$4,IF(INT((G773-95)/10)&gt;5,0.09,0.07),IF(INT((I773-95)/10)&gt;5,0.09,0.07))))))))</f>
        <v>0.11</v>
      </c>
      <c r="U773" s="9">
        <f t="shared" si="89"/>
        <v>0.77</v>
      </c>
      <c r="V773" s="9">
        <f t="shared" si="90"/>
        <v>6.5</v>
      </c>
      <c r="W773" s="9" t="str">
        <f>IF(V773&gt;=8,"8M",IF(V773&gt;=7,"7M",IF(E773&lt;=信息总览!$B$4,IF(I773&gt;164,"伪名",""),IF(AND(E773&gt;信息总览!$B$4,E773&lt;26,G773&gt;164),"伪名",""))))</f>
        <v>伪名</v>
      </c>
      <c r="X773" s="19">
        <f t="shared" si="91"/>
        <v>0</v>
      </c>
    </row>
    <row r="774" hidden="1" spans="1:24">
      <c r="A774" s="9" t="str">
        <f t="shared" si="85"/>
        <v/>
      </c>
      <c r="B774" s="8">
        <v>2000031901</v>
      </c>
      <c r="C774" s="8" t="s">
        <v>1230</v>
      </c>
      <c r="E774" s="8">
        <v>22</v>
      </c>
      <c r="F774" s="8">
        <v>142</v>
      </c>
      <c r="G774" s="8">
        <v>153</v>
      </c>
      <c r="H774" s="8">
        <f>IFERROR(VLOOKUP(B774,球员对应球队!A:D,4,FALSE)-G774,"")</f>
        <v>0</v>
      </c>
      <c r="I774" s="8">
        <v>160</v>
      </c>
      <c r="J774" s="10" t="s">
        <v>337</v>
      </c>
      <c r="K774" s="10" t="s">
        <v>226</v>
      </c>
      <c r="L774" s="10" t="s">
        <v>66</v>
      </c>
      <c r="M774" s="10" t="str">
        <f>VLOOKUP(L774,信息总览!C:E,3,FALSE)</f>
        <v>超级</v>
      </c>
      <c r="N774" s="8"/>
      <c r="O774" s="8"/>
      <c r="P774" s="18">
        <f t="shared" si="86"/>
        <v>4</v>
      </c>
      <c r="Q774" s="9">
        <f t="shared" si="87"/>
        <v>5</v>
      </c>
      <c r="R774" s="9">
        <f t="shared" si="88"/>
        <v>6</v>
      </c>
      <c r="S774" s="9">
        <f>IF(E774&gt;信息总览!$B$4,Q774,IF(I774&lt;140,Q774,(Q774+R774)/2))</f>
        <v>5.5</v>
      </c>
      <c r="T774" s="18">
        <f>IF(AND(J774="GK",W774&lt;&gt;""),0.1,IF(S774=1,0.1,IF((S774+V774)/2=1,0.1,IF(W774="8M",0.15,IF(W774="7M",0.13,IF(W774="伪名",0.11,IF(E774&gt;信息总览!$B$4,IF(INT((G774-95)/10)&gt;5,0.09,0.07),IF(INT((I774-95)/10)&gt;5,0.09,0.07))))))))</f>
        <v>0.09</v>
      </c>
      <c r="U774" s="9">
        <f t="shared" si="89"/>
        <v>0.495</v>
      </c>
      <c r="V774" s="9">
        <f t="shared" si="90"/>
        <v>5</v>
      </c>
      <c r="W774" s="9" t="str">
        <f>IF(V774&gt;=8,"8M",IF(V774&gt;=7,"7M",IF(E774&lt;=信息总览!$B$4,IF(I774&gt;164,"伪名",""),IF(AND(E774&gt;信息总览!$B$4,E774&lt;26,G774&gt;164),"伪名",""))))</f>
        <v/>
      </c>
      <c r="X774" s="19">
        <f t="shared" si="91"/>
        <v>7</v>
      </c>
    </row>
    <row r="775" hidden="1" spans="1:24">
      <c r="A775" s="9" t="str">
        <f t="shared" si="85"/>
        <v/>
      </c>
      <c r="B775" s="8">
        <v>18087914</v>
      </c>
      <c r="C775" s="8" t="s">
        <v>1231</v>
      </c>
      <c r="E775" s="8">
        <v>25</v>
      </c>
      <c r="F775" s="8">
        <v>156</v>
      </c>
      <c r="G775" s="8">
        <v>160</v>
      </c>
      <c r="H775" s="8">
        <f>IFERROR(VLOOKUP(B775,球员对应球队!A:D,4,FALSE)-G775,"")</f>
        <v>0</v>
      </c>
      <c r="I775" s="8">
        <v>160</v>
      </c>
      <c r="J775" s="10" t="s">
        <v>181</v>
      </c>
      <c r="K775" s="10" t="s">
        <v>501</v>
      </c>
      <c r="L775" s="10" t="s">
        <v>66</v>
      </c>
      <c r="M775" s="10" t="str">
        <f>VLOOKUP(L775,信息总览!C:E,3,FALSE)</f>
        <v>超级</v>
      </c>
      <c r="N775" s="8"/>
      <c r="O775" s="8"/>
      <c r="P775" s="18">
        <f t="shared" si="86"/>
        <v>6</v>
      </c>
      <c r="Q775" s="9">
        <f t="shared" si="87"/>
        <v>6</v>
      </c>
      <c r="R775" s="9">
        <f t="shared" si="88"/>
        <v>6</v>
      </c>
      <c r="S775" s="9">
        <f>IF(E775&gt;信息总览!$B$4,Q775,IF(I775&lt;140,Q775,(Q775+R775)/2))</f>
        <v>6</v>
      </c>
      <c r="T775" s="18">
        <f>IF(AND(J775="GK",W775&lt;&gt;""),0.1,IF(S775=1,0.1,IF((S775+V775)/2=1,0.1,IF(W775="8M",0.15,IF(W775="7M",0.13,IF(W775="伪名",0.11,IF(E775&gt;信息总览!$B$4,IF(INT((G775-95)/10)&gt;5,0.09,0.07),IF(INT((I775-95)/10)&gt;5,0.09,0.07))))))))</f>
        <v>0.09</v>
      </c>
      <c r="U775" s="9">
        <f t="shared" si="89"/>
        <v>0.54</v>
      </c>
      <c r="V775" s="9">
        <f t="shared" si="90"/>
        <v>6</v>
      </c>
      <c r="W775" s="9" t="str">
        <f>IF(V775&gt;=8,"8M",IF(V775&gt;=7,"7M",IF(E775&lt;=信息总览!$B$4,IF(I775&gt;164,"伪名",""),IF(AND(E775&gt;信息总览!$B$4,E775&lt;26,G775&gt;164),"伪名",""))))</f>
        <v/>
      </c>
      <c r="X775" s="19">
        <f t="shared" si="91"/>
        <v>0</v>
      </c>
    </row>
    <row r="776" hidden="1" spans="1:24">
      <c r="A776" s="9" t="str">
        <f t="shared" si="85"/>
        <v/>
      </c>
      <c r="B776" s="12">
        <v>19351985</v>
      </c>
      <c r="C776" s="12" t="s">
        <v>1232</v>
      </c>
      <c r="D776" s="12"/>
      <c r="E776" s="12">
        <v>24</v>
      </c>
      <c r="F776" s="12">
        <v>139</v>
      </c>
      <c r="G776" s="12">
        <v>144</v>
      </c>
      <c r="H776" s="8">
        <f>IFERROR(VLOOKUP(B776,球员对应球队!A:D,4,FALSE)-G776,"")</f>
        <v>0</v>
      </c>
      <c r="I776" s="8">
        <v>153</v>
      </c>
      <c r="J776" s="10" t="s">
        <v>216</v>
      </c>
      <c r="K776" s="10" t="s">
        <v>257</v>
      </c>
      <c r="L776" s="10" t="s">
        <v>66</v>
      </c>
      <c r="M776" s="10" t="str">
        <f>VLOOKUP(L776,信息总览!C:E,3,FALSE)</f>
        <v>超级</v>
      </c>
      <c r="N776" s="8"/>
      <c r="O776" s="8"/>
      <c r="P776" s="18">
        <f t="shared" si="86"/>
        <v>4</v>
      </c>
      <c r="Q776" s="9">
        <f t="shared" si="87"/>
        <v>4</v>
      </c>
      <c r="R776" s="9">
        <f t="shared" si="88"/>
        <v>5</v>
      </c>
      <c r="S776" s="9">
        <f>IF(E776&gt;信息总览!$B$4,Q776,IF(I776&lt;140,Q776,(Q776+R776)/2))</f>
        <v>4.5</v>
      </c>
      <c r="T776" s="18">
        <f>IF(AND(J776="GK",W776&lt;&gt;""),0.1,IF(S776=1,0.1,IF((S776+V776)/2=1,0.1,IF(W776="8M",0.15,IF(W776="7M",0.13,IF(W776="伪名",0.11,IF(E776&gt;信息总览!$B$4,IF(INT((G776-95)/10)&gt;5,0.09,0.07),IF(INT((I776-95)/10)&gt;5,0.09,0.07))))))))</f>
        <v>0.07</v>
      </c>
      <c r="U776" s="9">
        <f t="shared" si="89"/>
        <v>0.315</v>
      </c>
      <c r="V776" s="9">
        <f t="shared" si="90"/>
        <v>4.5</v>
      </c>
      <c r="W776" s="9" t="str">
        <f>IF(V776&gt;=8,"8M",IF(V776&gt;=7,"7M",IF(E776&lt;=信息总览!$B$4,IF(I776&gt;164,"伪名",""),IF(AND(E776&gt;信息总览!$B$4,E776&lt;26,G776&gt;164),"伪名",""))))</f>
        <v/>
      </c>
      <c r="X776" s="19">
        <f t="shared" si="91"/>
        <v>0</v>
      </c>
    </row>
    <row r="777" hidden="1" spans="1:24">
      <c r="A777" s="9" t="str">
        <f t="shared" si="85"/>
        <v/>
      </c>
      <c r="B777" s="8">
        <v>2000160511</v>
      </c>
      <c r="C777" s="8" t="s">
        <v>1233</v>
      </c>
      <c r="E777" s="8">
        <v>21</v>
      </c>
      <c r="F777" s="8">
        <v>148</v>
      </c>
      <c r="G777" s="8">
        <v>160</v>
      </c>
      <c r="H777" s="8">
        <f>IFERROR(VLOOKUP(B777,球员对应球队!A:D,4,FALSE)-G777,"")</f>
        <v>0</v>
      </c>
      <c r="I777" s="8">
        <v>164</v>
      </c>
      <c r="J777" s="10" t="s">
        <v>216</v>
      </c>
      <c r="K777" s="10" t="s">
        <v>185</v>
      </c>
      <c r="L777" s="10" t="s">
        <v>66</v>
      </c>
      <c r="M777" s="10" t="str">
        <f>VLOOKUP(L777,信息总览!C:E,3,FALSE)</f>
        <v>超级</v>
      </c>
      <c r="N777" s="8"/>
      <c r="O777" s="8"/>
      <c r="P777" s="18">
        <f t="shared" si="86"/>
        <v>5</v>
      </c>
      <c r="Q777" s="9">
        <f t="shared" si="87"/>
        <v>6</v>
      </c>
      <c r="R777" s="9">
        <f t="shared" si="88"/>
        <v>6</v>
      </c>
      <c r="S777" s="9">
        <f>IF(E777&gt;信息总览!$B$4,Q777,IF(I777&lt;140,Q777,(Q777+R777)/2))</f>
        <v>6</v>
      </c>
      <c r="T777" s="18">
        <f>IF(AND(J777="GK",W777&lt;&gt;""),0.1,IF(S777=1,0.1,IF((S777+V777)/2=1,0.1,IF(W777="8M",0.15,IF(W777="7M",0.13,IF(W777="伪名",0.11,IF(E777&gt;信息总览!$B$4,IF(INT((G777-95)/10)&gt;5,0.09,0.07),IF(INT((I777-95)/10)&gt;5,0.09,0.07))))))))</f>
        <v>0.09</v>
      </c>
      <c r="U777" s="9">
        <f t="shared" si="89"/>
        <v>0.54</v>
      </c>
      <c r="V777" s="9">
        <f t="shared" si="90"/>
        <v>5.5</v>
      </c>
      <c r="W777" s="9" t="str">
        <f>IF(V777&gt;=8,"8M",IF(V777&gt;=7,"7M",IF(E777&lt;=信息总览!$B$4,IF(I777&gt;164,"伪名",""),IF(AND(E777&gt;信息总览!$B$4,E777&lt;26,G777&gt;164),"伪名",""))))</f>
        <v/>
      </c>
      <c r="X777" s="19">
        <f t="shared" si="91"/>
        <v>4</v>
      </c>
    </row>
    <row r="778" hidden="1" spans="1:24">
      <c r="A778" s="9" t="str">
        <f t="shared" si="85"/>
        <v/>
      </c>
      <c r="B778" s="8">
        <v>18007344</v>
      </c>
      <c r="C778" s="8" t="s">
        <v>1234</v>
      </c>
      <c r="E778" s="8">
        <v>32</v>
      </c>
      <c r="F778" s="8">
        <v>158</v>
      </c>
      <c r="G778" s="8">
        <v>158</v>
      </c>
      <c r="H778" s="8">
        <f>IFERROR(VLOOKUP(B778,球员对应球队!A:D,4,FALSE)-G778,"")</f>
        <v>0</v>
      </c>
      <c r="I778" s="8">
        <v>170</v>
      </c>
      <c r="J778" s="10" t="s">
        <v>189</v>
      </c>
      <c r="K778" s="10" t="s">
        <v>230</v>
      </c>
      <c r="L778" s="10" t="s">
        <v>66</v>
      </c>
      <c r="M778" s="10" t="str">
        <f>VLOOKUP(L778,信息总览!C:E,3,FALSE)</f>
        <v>超级</v>
      </c>
      <c r="N778" s="8"/>
      <c r="O778" s="8"/>
      <c r="P778" s="18">
        <f t="shared" si="86"/>
        <v>6</v>
      </c>
      <c r="Q778" s="9">
        <f t="shared" si="87"/>
        <v>6</v>
      </c>
      <c r="R778" s="9">
        <f t="shared" si="88"/>
        <v>7</v>
      </c>
      <c r="S778" s="9">
        <f>IF(E778&gt;信息总览!$B$4,Q778,IF(I778&lt;140,Q778,(Q778+R778)/2))</f>
        <v>6</v>
      </c>
      <c r="T778" s="18">
        <f>IF(AND(J778="GK",W778&lt;&gt;""),0.1,IF(S778=1,0.1,IF((S778+V778)/2=1,0.1,IF(W778="8M",0.15,IF(W778="7M",0.13,IF(W778="伪名",0.11,IF(E778&gt;信息总览!$B$4,IF(INT((G778-95)/10)&gt;5,0.09,0.07),IF(INT((I778-95)/10)&gt;5,0.09,0.07))))))))</f>
        <v>0.09</v>
      </c>
      <c r="U778" s="9">
        <f t="shared" si="89"/>
        <v>0.54</v>
      </c>
      <c r="V778" s="9">
        <f t="shared" si="90"/>
        <v>6</v>
      </c>
      <c r="W778" s="9" t="str">
        <f>IF(V778&gt;=8,"8M",IF(V778&gt;=7,"7M",IF(E778&lt;=信息总览!$B$4,IF(I778&gt;164,"伪名",""),IF(AND(E778&gt;信息总览!$B$4,E778&lt;26,G778&gt;164),"伪名",""))))</f>
        <v/>
      </c>
      <c r="X778" s="19">
        <f t="shared" si="91"/>
        <v>0</v>
      </c>
    </row>
    <row r="779" hidden="1" spans="1:24">
      <c r="A779" s="9" t="str">
        <f t="shared" si="85"/>
        <v/>
      </c>
      <c r="B779" s="8">
        <v>2000211219</v>
      </c>
      <c r="C779" s="8" t="s">
        <v>1235</v>
      </c>
      <c r="E779" s="8">
        <v>21</v>
      </c>
      <c r="F779" s="8">
        <v>149</v>
      </c>
      <c r="G779" s="15">
        <v>162</v>
      </c>
      <c r="H779" s="8">
        <f>IFERROR(VLOOKUP(B779,球员对应球队!A:D,4,FALSE)-G779,"")</f>
        <v>0</v>
      </c>
      <c r="I779" s="8">
        <v>162</v>
      </c>
      <c r="J779" s="10" t="s">
        <v>189</v>
      </c>
      <c r="K779" s="10" t="s">
        <v>179</v>
      </c>
      <c r="L779" s="10" t="s">
        <v>66</v>
      </c>
      <c r="M779" s="10" t="str">
        <f>VLOOKUP(L779,信息总览!C:E,3,FALSE)</f>
        <v>超级</v>
      </c>
      <c r="N779" s="8"/>
      <c r="O779" s="8"/>
      <c r="P779" s="18">
        <f t="shared" si="86"/>
        <v>5</v>
      </c>
      <c r="Q779" s="9">
        <f t="shared" si="87"/>
        <v>6</v>
      </c>
      <c r="R779" s="9">
        <f t="shared" si="88"/>
        <v>6</v>
      </c>
      <c r="S779" s="9">
        <f>IF(E779&gt;信息总览!$B$4,Q779,IF(I779&lt;140,Q779,(Q779+R779)/2))</f>
        <v>6</v>
      </c>
      <c r="T779" s="18">
        <f>IF(AND(J779="GK",W779&lt;&gt;""),0.1,IF(S779=1,0.1,IF((S779+V779)/2=1,0.1,IF(W779="8M",0.15,IF(W779="7M",0.13,IF(W779="伪名",0.11,IF(E779&gt;信息总览!$B$4,IF(INT((G779-95)/10)&gt;5,0.09,0.07),IF(INT((I779-95)/10)&gt;5,0.09,0.07))))))))</f>
        <v>0.09</v>
      </c>
      <c r="U779" s="9">
        <f t="shared" si="89"/>
        <v>0.54</v>
      </c>
      <c r="V779" s="9">
        <f t="shared" si="90"/>
        <v>5.5</v>
      </c>
      <c r="W779" s="9" t="str">
        <f>IF(V779&gt;=8,"8M",IF(V779&gt;=7,"7M",IF(E779&lt;=信息总览!$B$4,IF(I779&gt;164,"伪名",""),IF(AND(E779&gt;信息总览!$B$4,E779&lt;26,G779&gt;164),"伪名",""))))</f>
        <v/>
      </c>
      <c r="X779" s="19">
        <f t="shared" si="91"/>
        <v>0</v>
      </c>
    </row>
    <row r="780" hidden="1" spans="1:24">
      <c r="A780" s="9" t="str">
        <f t="shared" si="85"/>
        <v/>
      </c>
      <c r="B780" s="8">
        <v>2000178777</v>
      </c>
      <c r="C780" s="12" t="s">
        <v>1236</v>
      </c>
      <c r="D780" s="12"/>
      <c r="E780" s="8">
        <v>19</v>
      </c>
      <c r="F780" s="8">
        <v>125</v>
      </c>
      <c r="G780" s="8">
        <v>142</v>
      </c>
      <c r="H780" s="8">
        <f>IFERROR(VLOOKUP(B780,球员对应球队!A:D,4,FALSE)-G780,"")</f>
        <v>0</v>
      </c>
      <c r="I780" s="8">
        <v>160</v>
      </c>
      <c r="J780" s="10" t="s">
        <v>252</v>
      </c>
      <c r="K780" s="10" t="s">
        <v>501</v>
      </c>
      <c r="L780" s="10" t="s">
        <v>66</v>
      </c>
      <c r="M780" s="10" t="str">
        <f>VLOOKUP(L780,信息总览!C:E,3,FALSE)</f>
        <v>超级</v>
      </c>
      <c r="N780" s="8"/>
      <c r="O780" s="8"/>
      <c r="P780" s="18">
        <f t="shared" si="86"/>
        <v>3</v>
      </c>
      <c r="Q780" s="9">
        <f t="shared" si="87"/>
        <v>4</v>
      </c>
      <c r="R780" s="9">
        <f t="shared" si="88"/>
        <v>6</v>
      </c>
      <c r="S780" s="9">
        <f>IF(E780&gt;信息总览!$B$4,Q780,IF(I780&lt;140,Q780,(Q780+R780)/2))</f>
        <v>5</v>
      </c>
      <c r="T780" s="18">
        <f>IF(AND(J780="GK",W780&lt;&gt;""),0.1,IF(S780=1,0.1,IF((S780+V780)/2=1,0.1,IF(W780="8M",0.15,IF(W780="7M",0.13,IF(W780="伪名",0.11,IF(E780&gt;信息总览!$B$4,IF(INT((G780-95)/10)&gt;5,0.09,0.07),IF(INT((I780-95)/10)&gt;5,0.09,0.07))))))))</f>
        <v>0.09</v>
      </c>
      <c r="U780" s="9">
        <f t="shared" si="89"/>
        <v>0.45</v>
      </c>
      <c r="V780" s="9">
        <f t="shared" si="90"/>
        <v>4.5</v>
      </c>
      <c r="W780" s="9" t="str">
        <f>IF(V780&gt;=8,"8M",IF(V780&gt;=7,"7M",IF(E780&lt;=信息总览!$B$4,IF(I780&gt;164,"伪名",""),IF(AND(E780&gt;信息总览!$B$4,E780&lt;26,G780&gt;164),"伪名",""))))</f>
        <v/>
      </c>
      <c r="X780" s="19">
        <f t="shared" si="91"/>
        <v>18</v>
      </c>
    </row>
    <row r="781" hidden="1" spans="1:24">
      <c r="A781" s="9" t="str">
        <f t="shared" si="85"/>
        <v/>
      </c>
      <c r="B781" s="20">
        <v>28084927</v>
      </c>
      <c r="C781" s="8" t="s">
        <v>1237</v>
      </c>
      <c r="E781" s="8">
        <v>29</v>
      </c>
      <c r="F781" s="8">
        <v>132</v>
      </c>
      <c r="G781" s="8">
        <v>132</v>
      </c>
      <c r="H781" s="8">
        <f>IFERROR(VLOOKUP(B781,球员对应球队!A:D,4,FALSE)-G781,"")</f>
        <v>0</v>
      </c>
      <c r="I781" s="8">
        <v>134</v>
      </c>
      <c r="J781" s="10" t="s">
        <v>1238</v>
      </c>
      <c r="K781" s="10" t="s">
        <v>1076</v>
      </c>
      <c r="L781" s="10" t="s">
        <v>66</v>
      </c>
      <c r="M781" s="10" t="str">
        <f>VLOOKUP(L781,信息总览!C:E,3,FALSE)</f>
        <v>超级</v>
      </c>
      <c r="P781" s="18">
        <f t="shared" si="86"/>
        <v>3</v>
      </c>
      <c r="Q781" s="9">
        <f t="shared" si="87"/>
        <v>3</v>
      </c>
      <c r="R781" s="9">
        <f t="shared" si="88"/>
        <v>3</v>
      </c>
      <c r="S781" s="9">
        <f>IF(E781&gt;信息总览!$B$4,Q781,IF(I781&lt;140,Q781,(Q781+R781)/2))</f>
        <v>3</v>
      </c>
      <c r="T781" s="18">
        <f>IF(AND(J781="GK",W781&lt;&gt;""),0.1,IF(S781=1,0.1,IF((S781+V781)/2=1,0.1,IF(W781="8M",0.15,IF(W781="7M",0.13,IF(W781="伪名",0.11,IF(E781&gt;信息总览!$B$4,IF(INT((G781-95)/10)&gt;5,0.09,0.07),IF(INT((I781-95)/10)&gt;5,0.09,0.07))))))))</f>
        <v>0.07</v>
      </c>
      <c r="U781" s="9">
        <f t="shared" si="89"/>
        <v>0.21</v>
      </c>
      <c r="V781" s="9">
        <f t="shared" si="90"/>
        <v>3</v>
      </c>
      <c r="W781" s="9" t="str">
        <f>IF(V781&gt;=8,"8M",IF(V781&gt;=7,"7M",IF(E781&lt;=信息总览!$B$4,IF(I781&gt;164,"伪名",""),IF(AND(E781&gt;信息总览!$B$4,E781&lt;26,G781&gt;164),"伪名",""))))</f>
        <v/>
      </c>
      <c r="X781" s="19">
        <f t="shared" si="91"/>
        <v>0</v>
      </c>
    </row>
    <row r="782" hidden="1" spans="1:24">
      <c r="A782" s="9" t="str">
        <f t="shared" si="85"/>
        <v/>
      </c>
      <c r="B782" s="8">
        <v>37055841</v>
      </c>
      <c r="C782" s="12" t="s">
        <v>1239</v>
      </c>
      <c r="D782" s="12"/>
      <c r="E782" s="8">
        <v>26</v>
      </c>
      <c r="F782" s="8">
        <v>152</v>
      </c>
      <c r="G782" s="8">
        <v>152</v>
      </c>
      <c r="H782" s="8">
        <f>IFERROR(VLOOKUP(B782,球员对应球队!A:D,4,FALSE)-G782,"")</f>
        <v>0</v>
      </c>
      <c r="I782" s="8">
        <v>155</v>
      </c>
      <c r="J782" s="10" t="s">
        <v>193</v>
      </c>
      <c r="K782" s="10" t="s">
        <v>210</v>
      </c>
      <c r="L782" s="10" t="s">
        <v>94</v>
      </c>
      <c r="M782" s="10" t="str">
        <f>VLOOKUP(L782,信息总览!C:E,3,FALSE)</f>
        <v>甲级</v>
      </c>
      <c r="N782" s="8"/>
      <c r="O782" s="8"/>
      <c r="P782" s="18">
        <f t="shared" si="86"/>
        <v>5</v>
      </c>
      <c r="Q782" s="9">
        <f t="shared" si="87"/>
        <v>5</v>
      </c>
      <c r="R782" s="9">
        <f t="shared" si="88"/>
        <v>6</v>
      </c>
      <c r="S782" s="9">
        <f>IF(E782&gt;信息总览!$B$4,Q782,IF(I782&lt;140,Q782,(Q782+R782)/2))</f>
        <v>5</v>
      </c>
      <c r="T782" s="18">
        <f>IF(AND(J782="GK",W782&lt;&gt;""),0.1,IF(S782=1,0.1,IF((S782+V782)/2=1,0.1,IF(W782="8M",0.15,IF(W782="7M",0.13,IF(W782="伪名",0.11,IF(E782&gt;信息总览!$B$4,IF(INT((G782-95)/10)&gt;5,0.09,0.07),IF(INT((I782-95)/10)&gt;5,0.09,0.07))))))))</f>
        <v>0.07</v>
      </c>
      <c r="U782" s="9">
        <f t="shared" si="89"/>
        <v>0.35</v>
      </c>
      <c r="V782" s="9">
        <f t="shared" si="90"/>
        <v>5</v>
      </c>
      <c r="W782" s="9" t="str">
        <f>IF(V782&gt;=8,"8M",IF(V782&gt;=7,"7M",IF(E782&lt;=信息总览!$B$4,IF(I782&gt;164,"伪名",""),IF(AND(E782&gt;信息总览!$B$4,E782&lt;26,G782&gt;164),"伪名",""))))</f>
        <v/>
      </c>
      <c r="X782" s="19">
        <f t="shared" si="91"/>
        <v>0</v>
      </c>
    </row>
    <row r="783" hidden="1" spans="1:24">
      <c r="A783" s="9" t="str">
        <f t="shared" si="85"/>
        <v/>
      </c>
      <c r="B783" s="13">
        <v>27148020</v>
      </c>
      <c r="C783" s="8" t="s">
        <v>1240</v>
      </c>
      <c r="D783" s="14"/>
      <c r="E783" s="13">
        <v>23</v>
      </c>
      <c r="F783" s="13">
        <v>135</v>
      </c>
      <c r="G783" s="13">
        <v>135</v>
      </c>
      <c r="H783" s="8">
        <f>IFERROR(VLOOKUP(B783,球员对应球队!A:D,4,FALSE)-G783,"")</f>
        <v>0</v>
      </c>
      <c r="I783" s="13">
        <v>152</v>
      </c>
      <c r="J783" s="10" t="s">
        <v>488</v>
      </c>
      <c r="K783" s="10" t="s">
        <v>1241</v>
      </c>
      <c r="L783" s="10" t="s">
        <v>94</v>
      </c>
      <c r="M783" s="10" t="str">
        <f>VLOOKUP(L783,信息总览!C:E,3,FALSE)</f>
        <v>甲级</v>
      </c>
      <c r="N783" s="8"/>
      <c r="O783" s="8"/>
      <c r="P783" s="18">
        <f t="shared" si="86"/>
        <v>4</v>
      </c>
      <c r="Q783" s="9">
        <f t="shared" si="87"/>
        <v>4</v>
      </c>
      <c r="R783" s="9">
        <f t="shared" si="88"/>
        <v>5</v>
      </c>
      <c r="S783" s="9">
        <f>IF(E783&gt;信息总览!$B$4,Q783,IF(I783&lt;140,Q783,(Q783+R783)/2))</f>
        <v>4.5</v>
      </c>
      <c r="T783" s="18">
        <f>IF(AND(J783="GK",W783&lt;&gt;""),0.1,IF(S783=1,0.1,IF((S783+V783)/2=1,0.1,IF(W783="8M",0.15,IF(W783="7M",0.13,IF(W783="伪名",0.11,IF(E783&gt;信息总览!$B$4,IF(INT((G783-95)/10)&gt;5,0.09,0.07),IF(INT((I783-95)/10)&gt;5,0.09,0.07))))))))</f>
        <v>0.07</v>
      </c>
      <c r="U783" s="9">
        <f t="shared" si="89"/>
        <v>0.315</v>
      </c>
      <c r="V783" s="9">
        <f t="shared" si="90"/>
        <v>4.5</v>
      </c>
      <c r="W783" s="9" t="str">
        <f>IF(V783&gt;=8,"8M",IF(V783&gt;=7,"7M",IF(E783&lt;=信息总览!$B$4,IF(I783&gt;164,"伪名",""),IF(AND(E783&gt;信息总览!$B$4,E783&lt;26,G783&gt;164),"伪名",""))))</f>
        <v/>
      </c>
      <c r="X783" s="19">
        <f t="shared" si="91"/>
        <v>17</v>
      </c>
    </row>
    <row r="784" hidden="1" spans="1:24">
      <c r="A784" s="9" t="str">
        <f t="shared" si="85"/>
        <v/>
      </c>
      <c r="B784" s="8">
        <v>2000009057</v>
      </c>
      <c r="C784" s="12" t="s">
        <v>1242</v>
      </c>
      <c r="D784" s="12"/>
      <c r="E784" s="8">
        <v>21</v>
      </c>
      <c r="F784" s="8">
        <v>126</v>
      </c>
      <c r="G784" s="8">
        <v>131</v>
      </c>
      <c r="H784" s="8">
        <f>IFERROR(VLOOKUP(B784,球员对应球队!A:D,4,FALSE)-G784,"")</f>
        <v>0</v>
      </c>
      <c r="I784" s="8">
        <v>149</v>
      </c>
      <c r="J784" s="10" t="s">
        <v>337</v>
      </c>
      <c r="K784" s="10" t="s">
        <v>214</v>
      </c>
      <c r="L784" s="10" t="s">
        <v>94</v>
      </c>
      <c r="M784" s="10" t="str">
        <f>VLOOKUP(L784,信息总览!C:E,3,FALSE)</f>
        <v>甲级</v>
      </c>
      <c r="N784" s="8"/>
      <c r="O784" s="8"/>
      <c r="P784" s="18">
        <f t="shared" si="86"/>
        <v>3</v>
      </c>
      <c r="Q784" s="9">
        <f t="shared" si="87"/>
        <v>3</v>
      </c>
      <c r="R784" s="9">
        <f t="shared" si="88"/>
        <v>5</v>
      </c>
      <c r="S784" s="9">
        <f>IF(E784&gt;信息总览!$B$4,Q784,IF(I784&lt;140,Q784,(Q784+R784)/2))</f>
        <v>4</v>
      </c>
      <c r="T784" s="18">
        <f>IF(AND(J784="GK",W784&lt;&gt;""),0.1,IF(S784=1,0.1,IF((S784+V784)/2=1,0.1,IF(W784="8M",0.15,IF(W784="7M",0.13,IF(W784="伪名",0.11,IF(E784&gt;信息总览!$B$4,IF(INT((G784-95)/10)&gt;5,0.09,0.07),IF(INT((I784-95)/10)&gt;5,0.09,0.07))))))))</f>
        <v>0.07</v>
      </c>
      <c r="U784" s="9">
        <f t="shared" si="89"/>
        <v>0.28</v>
      </c>
      <c r="V784" s="9">
        <f t="shared" si="90"/>
        <v>4</v>
      </c>
      <c r="W784" s="9" t="str">
        <f>IF(V784&gt;=8,"8M",IF(V784&gt;=7,"7M",IF(E784&lt;=信息总览!$B$4,IF(I784&gt;164,"伪名",""),IF(AND(E784&gt;信息总览!$B$4,E784&lt;26,G784&gt;164),"伪名",""))))</f>
        <v/>
      </c>
      <c r="X784" s="19">
        <f t="shared" si="91"/>
        <v>18</v>
      </c>
    </row>
    <row r="785" hidden="1" spans="1:24">
      <c r="A785" s="9" t="str">
        <f t="shared" si="85"/>
        <v/>
      </c>
      <c r="B785" s="8">
        <v>13182752</v>
      </c>
      <c r="C785" s="12" t="s">
        <v>1243</v>
      </c>
      <c r="D785" s="12"/>
      <c r="E785" s="8">
        <v>27</v>
      </c>
      <c r="F785" s="8">
        <v>137</v>
      </c>
      <c r="G785" s="8">
        <v>137</v>
      </c>
      <c r="H785" s="8">
        <f>IFERROR(VLOOKUP(B785,球员对应球队!A:D,4,FALSE)-G785,"")</f>
        <v>0</v>
      </c>
      <c r="I785" s="8">
        <v>145</v>
      </c>
      <c r="J785" s="10" t="s">
        <v>337</v>
      </c>
      <c r="K785" s="10" t="s">
        <v>1055</v>
      </c>
      <c r="L785" s="10" t="s">
        <v>94</v>
      </c>
      <c r="M785" s="10" t="str">
        <f>VLOOKUP(L785,信息总览!C:E,3,FALSE)</f>
        <v>甲级</v>
      </c>
      <c r="N785" s="8"/>
      <c r="O785" s="8"/>
      <c r="P785" s="18">
        <f t="shared" si="86"/>
        <v>4</v>
      </c>
      <c r="Q785" s="9">
        <f t="shared" si="87"/>
        <v>4</v>
      </c>
      <c r="R785" s="9">
        <f t="shared" si="88"/>
        <v>5</v>
      </c>
      <c r="S785" s="9">
        <f>IF(E785&gt;信息总览!$B$4,Q785,IF(I785&lt;140,Q785,(Q785+R785)/2))</f>
        <v>4</v>
      </c>
      <c r="T785" s="18">
        <f>IF(AND(J785="GK",W785&lt;&gt;""),0.1,IF(S785=1,0.1,IF((S785+V785)/2=1,0.1,IF(W785="8M",0.15,IF(W785="7M",0.13,IF(W785="伪名",0.11,IF(E785&gt;信息总览!$B$4,IF(INT((G785-95)/10)&gt;5,0.09,0.07),IF(INT((I785-95)/10)&gt;5,0.09,0.07))))))))</f>
        <v>0.07</v>
      </c>
      <c r="U785" s="9">
        <f t="shared" si="89"/>
        <v>0.28</v>
      </c>
      <c r="V785" s="9">
        <f t="shared" si="90"/>
        <v>4</v>
      </c>
      <c r="W785" s="9" t="str">
        <f>IF(V785&gt;=8,"8M",IF(V785&gt;=7,"7M",IF(E785&lt;=信息总览!$B$4,IF(I785&gt;164,"伪名",""),IF(AND(E785&gt;信息总览!$B$4,E785&lt;26,G785&gt;164),"伪名",""))))</f>
        <v/>
      </c>
      <c r="X785" s="19">
        <f t="shared" si="91"/>
        <v>0</v>
      </c>
    </row>
    <row r="786" hidden="1" spans="1:24">
      <c r="A786" s="9" t="str">
        <f t="shared" si="85"/>
        <v/>
      </c>
      <c r="B786" s="8">
        <v>2000304487</v>
      </c>
      <c r="C786" s="8" t="s">
        <v>1244</v>
      </c>
      <c r="E786" s="8">
        <v>22</v>
      </c>
      <c r="F786" s="8">
        <v>135</v>
      </c>
      <c r="G786" s="8">
        <v>140</v>
      </c>
      <c r="H786" s="8">
        <f>IFERROR(VLOOKUP(B786,球员对应球队!A:D,4,FALSE)-G786,"")</f>
        <v>0</v>
      </c>
      <c r="I786" s="8">
        <v>152</v>
      </c>
      <c r="J786" s="10" t="s">
        <v>390</v>
      </c>
      <c r="K786" s="10" t="s">
        <v>228</v>
      </c>
      <c r="L786" s="10" t="s">
        <v>94</v>
      </c>
      <c r="M786" s="10" t="str">
        <f>VLOOKUP(L786,信息总览!C:E,3,FALSE)</f>
        <v>甲级</v>
      </c>
      <c r="N786" s="8"/>
      <c r="O786" s="8"/>
      <c r="P786" s="18">
        <f t="shared" si="86"/>
        <v>4</v>
      </c>
      <c r="Q786" s="9">
        <f t="shared" si="87"/>
        <v>4</v>
      </c>
      <c r="R786" s="9">
        <f t="shared" si="88"/>
        <v>5</v>
      </c>
      <c r="S786" s="9">
        <f>IF(E786&gt;信息总览!$B$4,Q786,IF(I786&lt;140,Q786,(Q786+R786)/2))</f>
        <v>4.5</v>
      </c>
      <c r="T786" s="18">
        <f>IF(AND(J786="GK",W786&lt;&gt;""),0.1,IF(S786=1,0.1,IF((S786+V786)/2=1,0.1,IF(W786="8M",0.15,IF(W786="7M",0.13,IF(W786="伪名",0.11,IF(E786&gt;信息总览!$B$4,IF(INT((G786-95)/10)&gt;5,0.09,0.07),IF(INT((I786-95)/10)&gt;5,0.09,0.07))))))))</f>
        <v>0.07</v>
      </c>
      <c r="U786" s="9">
        <f t="shared" si="89"/>
        <v>0.315</v>
      </c>
      <c r="V786" s="9">
        <f t="shared" si="90"/>
        <v>4.5</v>
      </c>
      <c r="W786" s="9" t="str">
        <f>IF(V786&gt;=8,"8M",IF(V786&gt;=7,"7M",IF(E786&lt;=信息总览!$B$4,IF(I786&gt;164,"伪名",""),IF(AND(E786&gt;信息总览!$B$4,E786&lt;26,G786&gt;164),"伪名",""))))</f>
        <v/>
      </c>
      <c r="X786" s="19">
        <f t="shared" si="91"/>
        <v>12</v>
      </c>
    </row>
    <row r="787" hidden="1" spans="1:24">
      <c r="A787" s="9" t="str">
        <f t="shared" si="85"/>
        <v/>
      </c>
      <c r="B787" s="8">
        <v>37076315</v>
      </c>
      <c r="C787" s="12" t="s">
        <v>1245</v>
      </c>
      <c r="D787" s="12"/>
      <c r="E787" s="8">
        <v>27</v>
      </c>
      <c r="F787" s="8">
        <v>131</v>
      </c>
      <c r="G787" s="8">
        <v>135</v>
      </c>
      <c r="H787" s="8">
        <f>IFERROR(VLOOKUP(B787,球员对应球队!A:D,4,FALSE)-G787,"")</f>
        <v>0</v>
      </c>
      <c r="I787" s="8">
        <v>142</v>
      </c>
      <c r="J787" s="10" t="s">
        <v>286</v>
      </c>
      <c r="K787" s="10" t="s">
        <v>1246</v>
      </c>
      <c r="L787" s="10" t="s">
        <v>94</v>
      </c>
      <c r="M787" s="10" t="str">
        <f>VLOOKUP(L787,信息总览!C:E,3,FALSE)</f>
        <v>甲级</v>
      </c>
      <c r="N787" s="8"/>
      <c r="O787" s="8"/>
      <c r="P787" s="18">
        <f t="shared" si="86"/>
        <v>3</v>
      </c>
      <c r="Q787" s="9">
        <f t="shared" si="87"/>
        <v>4</v>
      </c>
      <c r="R787" s="9">
        <f t="shared" si="88"/>
        <v>4</v>
      </c>
      <c r="S787" s="9">
        <f>IF(E787&gt;信息总览!$B$4,Q787,IF(I787&lt;140,Q787,(Q787+R787)/2))</f>
        <v>4</v>
      </c>
      <c r="T787" s="18">
        <f>IF(AND(J787="GK",W787&lt;&gt;""),0.1,IF(S787=1,0.1,IF((S787+V787)/2=1,0.1,IF(W787="8M",0.15,IF(W787="7M",0.13,IF(W787="伪名",0.11,IF(E787&gt;信息总览!$B$4,IF(INT((G787-95)/10)&gt;5,0.09,0.07),IF(INT((I787-95)/10)&gt;5,0.09,0.07))))))))</f>
        <v>0.07</v>
      </c>
      <c r="U787" s="9">
        <f t="shared" si="89"/>
        <v>0.28</v>
      </c>
      <c r="V787" s="9">
        <f t="shared" si="90"/>
        <v>3</v>
      </c>
      <c r="W787" s="9" t="str">
        <f>IF(V787&gt;=8,"8M",IF(V787&gt;=7,"7M",IF(E787&lt;=信息总览!$B$4,IF(I787&gt;164,"伪名",""),IF(AND(E787&gt;信息总览!$B$4,E787&lt;26,G787&gt;164),"伪名",""))))</f>
        <v/>
      </c>
      <c r="X787" s="19">
        <f t="shared" si="91"/>
        <v>0</v>
      </c>
    </row>
    <row r="788" hidden="1" spans="1:24">
      <c r="A788" s="9" t="str">
        <f t="shared" si="85"/>
        <v/>
      </c>
      <c r="B788" s="8">
        <v>19273277</v>
      </c>
      <c r="C788" s="12" t="s">
        <v>1247</v>
      </c>
      <c r="D788" s="12"/>
      <c r="E788" s="8">
        <v>26</v>
      </c>
      <c r="F788" s="8">
        <v>149</v>
      </c>
      <c r="G788" s="8">
        <v>149</v>
      </c>
      <c r="H788" s="8">
        <f>IFERROR(VLOOKUP(B788,球员对应球队!A:D,4,FALSE)-G788,"")</f>
        <v>0</v>
      </c>
      <c r="I788" s="8">
        <v>154</v>
      </c>
      <c r="J788" s="10" t="s">
        <v>252</v>
      </c>
      <c r="K788" s="10" t="s">
        <v>226</v>
      </c>
      <c r="L788" s="10" t="s">
        <v>94</v>
      </c>
      <c r="M788" s="10" t="str">
        <f>VLOOKUP(L788,信息总览!C:E,3,FALSE)</f>
        <v>甲级</v>
      </c>
      <c r="N788" s="8"/>
      <c r="O788" s="8"/>
      <c r="P788" s="18">
        <f t="shared" si="86"/>
        <v>5</v>
      </c>
      <c r="Q788" s="9">
        <f t="shared" si="87"/>
        <v>5</v>
      </c>
      <c r="R788" s="9">
        <f t="shared" si="88"/>
        <v>5</v>
      </c>
      <c r="S788" s="9">
        <f>IF(E788&gt;信息总览!$B$4,Q788,IF(I788&lt;140,Q788,(Q788+R788)/2))</f>
        <v>5</v>
      </c>
      <c r="T788" s="18">
        <f>IF(AND(J788="GK",W788&lt;&gt;""),0.1,IF(S788=1,0.1,IF((S788+V788)/2=1,0.1,IF(W788="8M",0.15,IF(W788="7M",0.13,IF(W788="伪名",0.11,IF(E788&gt;信息总览!$B$4,IF(INT((G788-95)/10)&gt;5,0.09,0.07),IF(INT((I788-95)/10)&gt;5,0.09,0.07))))))))</f>
        <v>0.07</v>
      </c>
      <c r="U788" s="9">
        <f t="shared" si="89"/>
        <v>0.35</v>
      </c>
      <c r="V788" s="9">
        <f t="shared" si="90"/>
        <v>5</v>
      </c>
      <c r="W788" s="9" t="str">
        <f>IF(V788&gt;=8,"8M",IF(V788&gt;=7,"7M",IF(E788&lt;=信息总览!$B$4,IF(I788&gt;164,"伪名",""),IF(AND(E788&gt;信息总览!$B$4,E788&lt;26,G788&gt;164),"伪名",""))))</f>
        <v/>
      </c>
      <c r="X788" s="19">
        <f t="shared" si="91"/>
        <v>0</v>
      </c>
    </row>
    <row r="789" hidden="1" spans="1:24">
      <c r="A789" s="9" t="str">
        <f t="shared" si="85"/>
        <v/>
      </c>
      <c r="B789" s="8">
        <v>2000156783</v>
      </c>
      <c r="C789" s="12" t="s">
        <v>1248</v>
      </c>
      <c r="D789" s="12"/>
      <c r="E789" s="8">
        <v>21</v>
      </c>
      <c r="F789" s="8">
        <v>132</v>
      </c>
      <c r="G789" s="8">
        <v>143</v>
      </c>
      <c r="H789" s="8">
        <f>IFERROR(VLOOKUP(B789,球员对应球队!A:D,4,FALSE)-G789,"")</f>
        <v>0</v>
      </c>
      <c r="I789" s="8">
        <v>150</v>
      </c>
      <c r="J789" s="10" t="s">
        <v>337</v>
      </c>
      <c r="K789" s="10" t="s">
        <v>442</v>
      </c>
      <c r="L789" s="10" t="s">
        <v>94</v>
      </c>
      <c r="M789" s="10" t="str">
        <f>VLOOKUP(L789,信息总览!C:E,3,FALSE)</f>
        <v>甲级</v>
      </c>
      <c r="N789" s="8"/>
      <c r="O789" s="8"/>
      <c r="P789" s="18">
        <f t="shared" si="86"/>
        <v>3</v>
      </c>
      <c r="Q789" s="9">
        <f t="shared" si="87"/>
        <v>4</v>
      </c>
      <c r="R789" s="9">
        <f t="shared" si="88"/>
        <v>5</v>
      </c>
      <c r="S789" s="9">
        <f>IF(E789&gt;信息总览!$B$4,Q789,IF(I789&lt;140,Q789,(Q789+R789)/2))</f>
        <v>4.5</v>
      </c>
      <c r="T789" s="18">
        <f>IF(AND(J789="GK",W789&lt;&gt;""),0.1,IF(S789=1,0.1,IF((S789+V789)/2=1,0.1,IF(W789="8M",0.15,IF(W789="7M",0.13,IF(W789="伪名",0.11,IF(E789&gt;信息总览!$B$4,IF(INT((G789-95)/10)&gt;5,0.09,0.07),IF(INT((I789-95)/10)&gt;5,0.09,0.07))))))))</f>
        <v>0.07</v>
      </c>
      <c r="U789" s="9">
        <f t="shared" si="89"/>
        <v>0.315</v>
      </c>
      <c r="V789" s="9">
        <f t="shared" si="90"/>
        <v>4</v>
      </c>
      <c r="W789" s="9" t="str">
        <f>IF(V789&gt;=8,"8M",IF(V789&gt;=7,"7M",IF(E789&lt;=信息总览!$B$4,IF(I789&gt;164,"伪名",""),IF(AND(E789&gt;信息总览!$B$4,E789&lt;26,G789&gt;164),"伪名",""))))</f>
        <v/>
      </c>
      <c r="X789" s="19">
        <f t="shared" si="91"/>
        <v>7</v>
      </c>
    </row>
    <row r="790" hidden="1" spans="1:24">
      <c r="A790" s="9" t="str">
        <f t="shared" si="85"/>
        <v/>
      </c>
      <c r="B790" s="8">
        <v>2000104631</v>
      </c>
      <c r="C790" s="63" t="s">
        <v>1249</v>
      </c>
      <c r="D790" s="12"/>
      <c r="E790" s="8">
        <v>19</v>
      </c>
      <c r="F790" s="8">
        <v>103</v>
      </c>
      <c r="G790" s="8">
        <v>133</v>
      </c>
      <c r="H790" s="8">
        <f>IFERROR(VLOOKUP(B790,球员对应球队!A:D,4,FALSE)-G790,"")</f>
        <v>0</v>
      </c>
      <c r="I790" s="10">
        <v>150</v>
      </c>
      <c r="J790" s="10" t="s">
        <v>216</v>
      </c>
      <c r="K790" s="10" t="s">
        <v>298</v>
      </c>
      <c r="L790" s="10" t="s">
        <v>94</v>
      </c>
      <c r="M790" s="10" t="str">
        <f>VLOOKUP(L790,信息总览!C:E,3,FALSE)</f>
        <v>甲级</v>
      </c>
      <c r="N790" s="8"/>
      <c r="O790" s="8"/>
      <c r="P790" s="18">
        <f t="shared" si="86"/>
        <v>1</v>
      </c>
      <c r="Q790" s="9">
        <f t="shared" si="87"/>
        <v>3</v>
      </c>
      <c r="R790" s="9">
        <f t="shared" si="88"/>
        <v>5</v>
      </c>
      <c r="S790" s="9">
        <f>IF(E790&gt;信息总览!$B$4,Q790,IF(I790&lt;140,Q790,(Q790+R790)/2))</f>
        <v>4</v>
      </c>
      <c r="T790" s="18">
        <f>IF(AND(J790="GK",W790&lt;&gt;""),0.1,IF(S790=1,0.1,IF((S790+V790)/2=1,0.1,IF(W790="8M",0.15,IF(W790="7M",0.13,IF(W790="伪名",0.11,IF(E790&gt;信息总览!$B$4,IF(INT((G790-95)/10)&gt;5,0.09,0.07),IF(INT((I790-95)/10)&gt;5,0.09,0.07))))))))</f>
        <v>0.07</v>
      </c>
      <c r="U790" s="9">
        <f t="shared" si="89"/>
        <v>0.28</v>
      </c>
      <c r="V790" s="9">
        <f t="shared" si="90"/>
        <v>3</v>
      </c>
      <c r="W790" s="9" t="str">
        <f>IF(V790&gt;=8,"8M",IF(V790&gt;=7,"7M",IF(E790&lt;=信息总览!$B$4,IF(I790&gt;164,"伪名",""),IF(AND(E790&gt;信息总览!$B$4,E790&lt;26,G790&gt;164),"伪名",""))))</f>
        <v/>
      </c>
      <c r="X790" s="19">
        <f t="shared" si="91"/>
        <v>17</v>
      </c>
    </row>
    <row r="791" hidden="1" spans="1:24">
      <c r="A791" s="9" t="str">
        <f t="shared" si="85"/>
        <v/>
      </c>
      <c r="B791" s="8">
        <v>28126242</v>
      </c>
      <c r="C791" s="12" t="s">
        <v>1250</v>
      </c>
      <c r="D791" s="12"/>
      <c r="E791" s="8">
        <v>23</v>
      </c>
      <c r="F791" s="8">
        <v>133</v>
      </c>
      <c r="G791" s="8">
        <v>133</v>
      </c>
      <c r="H791" s="8">
        <f>IFERROR(VLOOKUP(B791,球员对应球队!A:D,4,FALSE)-G791,"")</f>
        <v>0</v>
      </c>
      <c r="I791" s="8">
        <v>158</v>
      </c>
      <c r="J791" s="10" t="s">
        <v>181</v>
      </c>
      <c r="K791" s="10" t="s">
        <v>190</v>
      </c>
      <c r="L791" s="10" t="s">
        <v>94</v>
      </c>
      <c r="M791" s="10" t="str">
        <f>VLOOKUP(L791,信息总览!C:E,3,FALSE)</f>
        <v>甲级</v>
      </c>
      <c r="N791" s="8"/>
      <c r="O791" s="8"/>
      <c r="P791" s="18">
        <f t="shared" si="86"/>
        <v>3</v>
      </c>
      <c r="Q791" s="9">
        <f t="shared" si="87"/>
        <v>3</v>
      </c>
      <c r="R791" s="9">
        <f t="shared" si="88"/>
        <v>6</v>
      </c>
      <c r="S791" s="9">
        <f>IF(E791&gt;信息总览!$B$4,Q791,IF(I791&lt;140,Q791,(Q791+R791)/2))</f>
        <v>4.5</v>
      </c>
      <c r="T791" s="18">
        <f>IF(AND(J791="GK",W791&lt;&gt;""),0.1,IF(S791=1,0.1,IF((S791+V791)/2=1,0.1,IF(W791="8M",0.15,IF(W791="7M",0.13,IF(W791="伪名",0.11,IF(E791&gt;信息总览!$B$4,IF(INT((G791-95)/10)&gt;5,0.09,0.07),IF(INT((I791-95)/10)&gt;5,0.09,0.07))))))))</f>
        <v>0.09</v>
      </c>
      <c r="U791" s="9">
        <f t="shared" si="89"/>
        <v>0.405</v>
      </c>
      <c r="V791" s="9">
        <f t="shared" si="90"/>
        <v>4.5</v>
      </c>
      <c r="W791" s="9" t="str">
        <f>IF(V791&gt;=8,"8M",IF(V791&gt;=7,"7M",IF(E791&lt;=信息总览!$B$4,IF(I791&gt;164,"伪名",""),IF(AND(E791&gt;信息总览!$B$4,E791&lt;26,G791&gt;164),"伪名",""))))</f>
        <v/>
      </c>
      <c r="X791" s="19">
        <f t="shared" si="91"/>
        <v>25</v>
      </c>
    </row>
    <row r="792" hidden="1" spans="1:24">
      <c r="A792" s="9" t="str">
        <f t="shared" si="85"/>
        <v/>
      </c>
      <c r="B792" s="8">
        <v>2000102796</v>
      </c>
      <c r="C792" s="12" t="s">
        <v>1251</v>
      </c>
      <c r="D792" s="12"/>
      <c r="E792" s="8">
        <v>20</v>
      </c>
      <c r="F792" s="8">
        <v>120</v>
      </c>
      <c r="G792" s="8">
        <v>135</v>
      </c>
      <c r="H792" s="8">
        <f>IFERROR(VLOOKUP(B792,球员对应球队!A:D,4,FALSE)-G792,"")</f>
        <v>0</v>
      </c>
      <c r="I792" s="8">
        <v>148</v>
      </c>
      <c r="J792" s="10" t="s">
        <v>216</v>
      </c>
      <c r="K792" s="10" t="s">
        <v>1252</v>
      </c>
      <c r="L792" s="10" t="s">
        <v>94</v>
      </c>
      <c r="M792" s="10" t="str">
        <f>VLOOKUP(L792,信息总览!C:E,3,FALSE)</f>
        <v>甲级</v>
      </c>
      <c r="N792" s="8"/>
      <c r="O792" s="8"/>
      <c r="P792" s="18">
        <f t="shared" si="86"/>
        <v>2</v>
      </c>
      <c r="Q792" s="9">
        <f t="shared" si="87"/>
        <v>4</v>
      </c>
      <c r="R792" s="9">
        <f t="shared" si="88"/>
        <v>5</v>
      </c>
      <c r="S792" s="9">
        <f>IF(E792&gt;信息总览!$B$4,Q792,IF(I792&lt;140,Q792,(Q792+R792)/2))</f>
        <v>4.5</v>
      </c>
      <c r="T792" s="18">
        <f>IF(AND(J792="GK",W792&lt;&gt;""),0.1,IF(S792=1,0.1,IF((S792+V792)/2=1,0.1,IF(W792="8M",0.15,IF(W792="7M",0.13,IF(W792="伪名",0.11,IF(E792&gt;信息总览!$B$4,IF(INT((G792-95)/10)&gt;5,0.09,0.07),IF(INT((I792-95)/10)&gt;5,0.09,0.07))))))))</f>
        <v>0.07</v>
      </c>
      <c r="U792" s="9">
        <f t="shared" si="89"/>
        <v>0.315</v>
      </c>
      <c r="V792" s="9">
        <f t="shared" si="90"/>
        <v>3.5</v>
      </c>
      <c r="W792" s="9" t="str">
        <f>IF(V792&gt;=8,"8M",IF(V792&gt;=7,"7M",IF(E792&lt;=信息总览!$B$4,IF(I792&gt;164,"伪名",""),IF(AND(E792&gt;信息总览!$B$4,E792&lt;26,G792&gt;164),"伪名",""))))</f>
        <v/>
      </c>
      <c r="X792" s="19">
        <f t="shared" si="91"/>
        <v>13</v>
      </c>
    </row>
    <row r="793" hidden="1" spans="1:24">
      <c r="A793" s="9" t="str">
        <f t="shared" si="85"/>
        <v/>
      </c>
      <c r="B793" s="8">
        <v>37075765</v>
      </c>
      <c r="C793" s="12" t="s">
        <v>1253</v>
      </c>
      <c r="D793" s="12"/>
      <c r="E793" s="8">
        <v>24</v>
      </c>
      <c r="F793" s="8">
        <v>129</v>
      </c>
      <c r="G793" s="8">
        <v>133</v>
      </c>
      <c r="H793" s="8">
        <f>IFERROR(VLOOKUP(B793,球员对应球队!A:D,4,FALSE)-G793,"")</f>
        <v>0</v>
      </c>
      <c r="I793" s="8">
        <v>143</v>
      </c>
      <c r="J793" s="10" t="s">
        <v>358</v>
      </c>
      <c r="K793" s="10" t="s">
        <v>1254</v>
      </c>
      <c r="L793" s="10" t="s">
        <v>94</v>
      </c>
      <c r="M793" s="10" t="str">
        <f>VLOOKUP(L793,信息总览!C:E,3,FALSE)</f>
        <v>甲级</v>
      </c>
      <c r="N793" s="8"/>
      <c r="O793" s="8"/>
      <c r="P793" s="18">
        <f t="shared" si="86"/>
        <v>3</v>
      </c>
      <c r="Q793" s="9">
        <f t="shared" si="87"/>
        <v>3</v>
      </c>
      <c r="R793" s="9">
        <f t="shared" si="88"/>
        <v>4</v>
      </c>
      <c r="S793" s="9">
        <f>IF(E793&gt;信息总览!$B$4,Q793,IF(I793&lt;140,Q793,(Q793+R793)/2))</f>
        <v>3.5</v>
      </c>
      <c r="T793" s="18">
        <f>IF(AND(J793="GK",W793&lt;&gt;""),0.1,IF(S793=1,0.1,IF((S793+V793)/2=1,0.1,IF(W793="8M",0.15,IF(W793="7M",0.13,IF(W793="伪名",0.11,IF(E793&gt;信息总览!$B$4,IF(INT((G793-95)/10)&gt;5,0.09,0.07),IF(INT((I793-95)/10)&gt;5,0.09,0.07))))))))</f>
        <v>0.07</v>
      </c>
      <c r="U793" s="9">
        <f t="shared" si="89"/>
        <v>0.245</v>
      </c>
      <c r="V793" s="9">
        <f t="shared" si="90"/>
        <v>3.5</v>
      </c>
      <c r="W793" s="9" t="str">
        <f>IF(V793&gt;=8,"8M",IF(V793&gt;=7,"7M",IF(E793&lt;=信息总览!$B$4,IF(I793&gt;164,"伪名",""),IF(AND(E793&gt;信息总览!$B$4,E793&lt;26,G793&gt;164),"伪名",""))))</f>
        <v/>
      </c>
      <c r="X793" s="19">
        <f t="shared" si="91"/>
        <v>0</v>
      </c>
    </row>
    <row r="794" hidden="1" spans="1:24">
      <c r="A794" s="9" t="str">
        <f t="shared" si="85"/>
        <v/>
      </c>
      <c r="B794" s="8">
        <v>2000239167</v>
      </c>
      <c r="C794" s="12" t="s">
        <v>1255</v>
      </c>
      <c r="D794" s="12"/>
      <c r="E794" s="8">
        <v>25</v>
      </c>
      <c r="F794" s="8">
        <v>135</v>
      </c>
      <c r="G794" s="8">
        <v>139</v>
      </c>
      <c r="H794" s="8">
        <f>IFERROR(VLOOKUP(B794,球员对应球队!A:D,4,FALSE)-G794,"")</f>
        <v>0</v>
      </c>
      <c r="I794" s="8">
        <v>142</v>
      </c>
      <c r="J794" s="10" t="s">
        <v>216</v>
      </c>
      <c r="K794" s="10" t="s">
        <v>1256</v>
      </c>
      <c r="L794" s="10" t="s">
        <v>94</v>
      </c>
      <c r="M794" s="10" t="str">
        <f>VLOOKUP(L794,信息总览!C:E,3,FALSE)</f>
        <v>甲级</v>
      </c>
      <c r="N794" s="8"/>
      <c r="O794" s="8"/>
      <c r="P794" s="18">
        <f t="shared" si="86"/>
        <v>4</v>
      </c>
      <c r="Q794" s="9">
        <f t="shared" si="87"/>
        <v>4</v>
      </c>
      <c r="R794" s="9">
        <f t="shared" si="88"/>
        <v>4</v>
      </c>
      <c r="S794" s="9">
        <f>IF(E794&gt;信息总览!$B$4,Q794,IF(I794&lt;140,Q794,(Q794+R794)/2))</f>
        <v>4</v>
      </c>
      <c r="T794" s="18">
        <f>IF(AND(J794="GK",W794&lt;&gt;""),0.1,IF(S794=1,0.1,IF((S794+V794)/2=1,0.1,IF(W794="8M",0.15,IF(W794="7M",0.13,IF(W794="伪名",0.11,IF(E794&gt;信息总览!$B$4,IF(INT((G794-95)/10)&gt;5,0.09,0.07),IF(INT((I794-95)/10)&gt;5,0.09,0.07))))))))</f>
        <v>0.07</v>
      </c>
      <c r="U794" s="9">
        <f t="shared" si="89"/>
        <v>0.28</v>
      </c>
      <c r="V794" s="9">
        <f t="shared" si="90"/>
        <v>4</v>
      </c>
      <c r="W794" s="9" t="str">
        <f>IF(V794&gt;=8,"8M",IF(V794&gt;=7,"7M",IF(E794&lt;=信息总览!$B$4,IF(I794&gt;164,"伪名",""),IF(AND(E794&gt;信息总览!$B$4,E794&lt;26,G794&gt;164),"伪名",""))))</f>
        <v/>
      </c>
      <c r="X794" s="19">
        <f t="shared" si="91"/>
        <v>0</v>
      </c>
    </row>
    <row r="795" hidden="1" spans="1:24">
      <c r="A795" s="9" t="str">
        <f t="shared" si="85"/>
        <v/>
      </c>
      <c r="B795" s="8">
        <v>2000018781</v>
      </c>
      <c r="C795" s="12" t="s">
        <v>1257</v>
      </c>
      <c r="D795" s="12"/>
      <c r="E795" s="8">
        <v>23</v>
      </c>
      <c r="F795" s="8">
        <v>140</v>
      </c>
      <c r="G795" s="8">
        <v>146</v>
      </c>
      <c r="H795" s="8">
        <f>IFERROR(VLOOKUP(B795,球员对应球队!A:D,4,FALSE)-G795,"")</f>
        <v>0</v>
      </c>
      <c r="I795" s="8">
        <v>160</v>
      </c>
      <c r="J795" s="10" t="s">
        <v>232</v>
      </c>
      <c r="K795" s="10" t="s">
        <v>320</v>
      </c>
      <c r="L795" s="10" t="s">
        <v>94</v>
      </c>
      <c r="M795" s="10" t="str">
        <f>VLOOKUP(L795,信息总览!C:E,3,FALSE)</f>
        <v>甲级</v>
      </c>
      <c r="N795" s="8"/>
      <c r="O795" s="8"/>
      <c r="P795" s="18">
        <f t="shared" si="86"/>
        <v>4</v>
      </c>
      <c r="Q795" s="9">
        <f t="shared" si="87"/>
        <v>5</v>
      </c>
      <c r="R795" s="9">
        <f t="shared" si="88"/>
        <v>6</v>
      </c>
      <c r="S795" s="9">
        <f>IF(E795&gt;信息总览!$B$4,Q795,IF(I795&lt;140,Q795,(Q795+R795)/2))</f>
        <v>5.5</v>
      </c>
      <c r="T795" s="18">
        <f>IF(AND(J795="GK",W795&lt;&gt;""),0.1,IF(S795=1,0.1,IF((S795+V795)/2=1,0.1,IF(W795="8M",0.15,IF(W795="7M",0.13,IF(W795="伪名",0.11,IF(E795&gt;信息总览!$B$4,IF(INT((G795-95)/10)&gt;5,0.09,0.07),IF(INT((I795-95)/10)&gt;5,0.09,0.07))))))))</f>
        <v>0.09</v>
      </c>
      <c r="U795" s="9">
        <f t="shared" si="89"/>
        <v>0.495</v>
      </c>
      <c r="V795" s="9">
        <f t="shared" si="90"/>
        <v>5</v>
      </c>
      <c r="W795" s="9" t="str">
        <f>IF(V795&gt;=8,"8M",IF(V795&gt;=7,"7M",IF(E795&lt;=信息总览!$B$4,IF(I795&gt;164,"伪名",""),IF(AND(E795&gt;信息总览!$B$4,E795&lt;26,G795&gt;164),"伪名",""))))</f>
        <v/>
      </c>
      <c r="X795" s="19">
        <f t="shared" si="91"/>
        <v>14</v>
      </c>
    </row>
    <row r="796" hidden="1" spans="1:24">
      <c r="A796" s="9" t="str">
        <f t="shared" si="85"/>
        <v/>
      </c>
      <c r="B796" s="8">
        <v>28097980</v>
      </c>
      <c r="C796" s="12" t="s">
        <v>1258</v>
      </c>
      <c r="D796" s="12"/>
      <c r="E796" s="8">
        <v>27</v>
      </c>
      <c r="F796" s="8">
        <v>147</v>
      </c>
      <c r="G796" s="8">
        <v>147</v>
      </c>
      <c r="H796" s="8">
        <f>IFERROR(VLOOKUP(B796,球员对应球队!A:D,4,FALSE)-G796,"")</f>
        <v>0</v>
      </c>
      <c r="I796" s="8">
        <v>152</v>
      </c>
      <c r="J796" s="10" t="s">
        <v>216</v>
      </c>
      <c r="K796" s="10" t="s">
        <v>190</v>
      </c>
      <c r="L796" s="10" t="s">
        <v>94</v>
      </c>
      <c r="M796" s="10" t="str">
        <f>VLOOKUP(L796,信息总览!C:E,3,FALSE)</f>
        <v>甲级</v>
      </c>
      <c r="N796" s="8"/>
      <c r="O796" s="8"/>
      <c r="P796" s="18">
        <f t="shared" si="86"/>
        <v>5</v>
      </c>
      <c r="Q796" s="9">
        <f t="shared" si="87"/>
        <v>5</v>
      </c>
      <c r="R796" s="9">
        <f t="shared" si="88"/>
        <v>5</v>
      </c>
      <c r="S796" s="9">
        <f>IF(E796&gt;信息总览!$B$4,Q796,IF(I796&lt;140,Q796,(Q796+R796)/2))</f>
        <v>5</v>
      </c>
      <c r="T796" s="18">
        <f>IF(AND(J796="GK",W796&lt;&gt;""),0.1,IF(S796=1,0.1,IF((S796+V796)/2=1,0.1,IF(W796="8M",0.15,IF(W796="7M",0.13,IF(W796="伪名",0.11,IF(E796&gt;信息总览!$B$4,IF(INT((G796-95)/10)&gt;5,0.09,0.07),IF(INT((I796-95)/10)&gt;5,0.09,0.07))))))))</f>
        <v>0.07</v>
      </c>
      <c r="U796" s="9">
        <f t="shared" si="89"/>
        <v>0.35</v>
      </c>
      <c r="V796" s="9">
        <f t="shared" si="90"/>
        <v>5</v>
      </c>
      <c r="W796" s="9" t="str">
        <f>IF(V796&gt;=8,"8M",IF(V796&gt;=7,"7M",IF(E796&lt;=信息总览!$B$4,IF(I796&gt;164,"伪名",""),IF(AND(E796&gt;信息总览!$B$4,E796&lt;26,G796&gt;164),"伪名",""))))</f>
        <v/>
      </c>
      <c r="X796" s="19">
        <f t="shared" si="91"/>
        <v>0</v>
      </c>
    </row>
    <row r="797" hidden="1" spans="1:24">
      <c r="A797" s="9" t="str">
        <f t="shared" si="85"/>
        <v>伪名</v>
      </c>
      <c r="B797" s="8">
        <v>2000311833</v>
      </c>
      <c r="C797" s="12" t="s">
        <v>1259</v>
      </c>
      <c r="D797" s="12"/>
      <c r="E797" s="8">
        <v>18</v>
      </c>
      <c r="F797" s="8">
        <v>136</v>
      </c>
      <c r="G797" s="8">
        <v>167</v>
      </c>
      <c r="H797" s="8">
        <f>IFERROR(VLOOKUP(B797,球员对应球队!A:D,4,FALSE)-G797,"")</f>
        <v>0</v>
      </c>
      <c r="I797" s="8">
        <v>178</v>
      </c>
      <c r="J797" s="10" t="s">
        <v>337</v>
      </c>
      <c r="K797" s="10" t="s">
        <v>320</v>
      </c>
      <c r="L797" s="10" t="s">
        <v>94</v>
      </c>
      <c r="M797" s="10" t="str">
        <f>VLOOKUP(L797,信息总览!C:E,3,FALSE)</f>
        <v>甲级</v>
      </c>
      <c r="N797" s="8"/>
      <c r="O797" s="8"/>
      <c r="P797" s="18">
        <f t="shared" si="86"/>
        <v>4</v>
      </c>
      <c r="Q797" s="9">
        <f t="shared" si="87"/>
        <v>7</v>
      </c>
      <c r="R797" s="9">
        <f t="shared" si="88"/>
        <v>8</v>
      </c>
      <c r="S797" s="9">
        <f>IF(E797&gt;信息总览!$B$4,Q797,IF(I797&lt;140,Q797,(Q797+R797)/2))</f>
        <v>7.5</v>
      </c>
      <c r="T797" s="18">
        <f>IF(AND(J797="GK",W797&lt;&gt;""),0.1,IF(S797=1,0.1,IF((S797+V797)/2=1,0.1,IF(W797="8M",0.15,IF(W797="7M",0.13,IF(W797="伪名",0.11,IF(E797&gt;信息总览!$B$4,IF(INT((G797-95)/10)&gt;5,0.09,0.07),IF(INT((I797-95)/10)&gt;5,0.09,0.07))))))))</f>
        <v>0.11</v>
      </c>
      <c r="U797" s="9">
        <f t="shared" si="89"/>
        <v>0.825</v>
      </c>
      <c r="V797" s="9">
        <f t="shared" si="90"/>
        <v>6</v>
      </c>
      <c r="W797" s="9" t="str">
        <f>IF(V797&gt;=8,"8M",IF(V797&gt;=7,"7M",IF(E797&lt;=信息总览!$B$4,IF(I797&gt;164,"伪名",""),IF(AND(E797&gt;信息总览!$B$4,E797&lt;26,G797&gt;164),"伪名",""))))</f>
        <v>伪名</v>
      </c>
      <c r="X797" s="19">
        <f t="shared" si="91"/>
        <v>11</v>
      </c>
    </row>
    <row r="798" hidden="1" spans="1:24">
      <c r="A798" s="9" t="str">
        <f t="shared" si="85"/>
        <v/>
      </c>
      <c r="B798" s="13">
        <v>2000351894</v>
      </c>
      <c r="C798" s="8" t="s">
        <v>1260</v>
      </c>
      <c r="D798" s="14"/>
      <c r="E798" s="13">
        <v>17</v>
      </c>
      <c r="F798" s="14">
        <v>95</v>
      </c>
      <c r="G798" s="14">
        <v>95</v>
      </c>
      <c r="H798" s="8">
        <f>IFERROR(VLOOKUP(B798,球员对应球队!A:D,4,FALSE)-G798,"")</f>
        <v>0</v>
      </c>
      <c r="I798" s="10">
        <v>150</v>
      </c>
      <c r="J798" s="10" t="s">
        <v>371</v>
      </c>
      <c r="K798" s="10" t="s">
        <v>1261</v>
      </c>
      <c r="L798" s="10" t="s">
        <v>94</v>
      </c>
      <c r="M798" s="10" t="str">
        <f>VLOOKUP(L798,信息总览!C:E,3,FALSE)</f>
        <v>甲级</v>
      </c>
      <c r="N798" s="8"/>
      <c r="O798" s="8"/>
      <c r="P798" s="18">
        <f t="shared" si="86"/>
        <v>1</v>
      </c>
      <c r="Q798" s="9">
        <f t="shared" si="87"/>
        <v>1</v>
      </c>
      <c r="R798" s="9">
        <f t="shared" si="88"/>
        <v>5</v>
      </c>
      <c r="S798" s="9">
        <f>IF(E798&gt;信息总览!$B$4,Q798,IF(I798&lt;140,Q798,(Q798+R798)/2))</f>
        <v>3</v>
      </c>
      <c r="T798" s="18">
        <f>IF(AND(J798="GK",W798&lt;&gt;""),0.1,IF(S798=1,0.1,IF((S798+V798)/2=1,0.1,IF(W798="8M",0.15,IF(W798="7M",0.13,IF(W798="伪名",0.11,IF(E798&gt;信息总览!$B$4,IF(INT((G798-95)/10)&gt;5,0.09,0.07),IF(INT((I798-95)/10)&gt;5,0.09,0.07))))))))</f>
        <v>0.07</v>
      </c>
      <c r="U798" s="9">
        <f t="shared" si="89"/>
        <v>0.21</v>
      </c>
      <c r="V798" s="9">
        <f t="shared" si="90"/>
        <v>3</v>
      </c>
      <c r="W798" s="9" t="str">
        <f>IF(V798&gt;=8,"8M",IF(V798&gt;=7,"7M",IF(E798&lt;=信息总览!$B$4,IF(I798&gt;164,"伪名",""),IF(AND(E798&gt;信息总览!$B$4,E798&lt;26,G798&gt;164),"伪名",""))))</f>
        <v/>
      </c>
      <c r="X798" s="19">
        <f t="shared" si="91"/>
        <v>55</v>
      </c>
    </row>
    <row r="799" hidden="1" spans="1:24">
      <c r="A799" s="9" t="str">
        <f t="shared" si="85"/>
        <v/>
      </c>
      <c r="B799" s="20">
        <v>2000233765</v>
      </c>
      <c r="C799" s="8" t="s">
        <v>1262</v>
      </c>
      <c r="E799" s="8">
        <v>21</v>
      </c>
      <c r="F799" s="8">
        <v>120</v>
      </c>
      <c r="G799" s="8">
        <v>120</v>
      </c>
      <c r="H799" s="8">
        <f>IFERROR(VLOOKUP(B799,球员对应球队!A:D,4,FALSE)-G799,"")</f>
        <v>0</v>
      </c>
      <c r="I799" s="8">
        <v>140</v>
      </c>
      <c r="J799" s="10" t="s">
        <v>1263</v>
      </c>
      <c r="K799" s="10" t="s">
        <v>1264</v>
      </c>
      <c r="L799" s="10" t="s">
        <v>94</v>
      </c>
      <c r="M799" s="10" t="str">
        <f>VLOOKUP(L799,信息总览!C:E,3,FALSE)</f>
        <v>甲级</v>
      </c>
      <c r="P799" s="18">
        <f t="shared" si="86"/>
        <v>2</v>
      </c>
      <c r="Q799" s="9">
        <f t="shared" si="87"/>
        <v>2</v>
      </c>
      <c r="R799" s="9">
        <f t="shared" si="88"/>
        <v>4</v>
      </c>
      <c r="S799" s="9">
        <f>IF(E799&gt;信息总览!$B$4,Q799,IF(I799&lt;140,Q799,(Q799+R799)/2))</f>
        <v>3</v>
      </c>
      <c r="T799" s="18">
        <f>IF(AND(J799="GK",W799&lt;&gt;""),0.1,IF(S799=1,0.1,IF((S799+V799)/2=1,0.1,IF(W799="8M",0.15,IF(W799="7M",0.13,IF(W799="伪名",0.11,IF(E799&gt;信息总览!$B$4,IF(INT((G799-95)/10)&gt;5,0.09,0.07),IF(INT((I799-95)/10)&gt;5,0.09,0.07))))))))</f>
        <v>0.07</v>
      </c>
      <c r="U799" s="9">
        <f t="shared" si="89"/>
        <v>0.21</v>
      </c>
      <c r="V799" s="9">
        <f t="shared" si="90"/>
        <v>3</v>
      </c>
      <c r="W799" s="9" t="str">
        <f>IF(V799&gt;=8,"8M",IF(V799&gt;=7,"7M",IF(E799&lt;=信息总览!$B$4,IF(I799&gt;164,"伪名",""),IF(AND(E799&gt;信息总览!$B$4,E799&lt;26,G799&gt;164),"伪名",""))))</f>
        <v/>
      </c>
      <c r="X799" s="19">
        <f t="shared" si="91"/>
        <v>20</v>
      </c>
    </row>
    <row r="800" hidden="1" spans="1:24">
      <c r="A800" s="9" t="str">
        <f t="shared" si="85"/>
        <v>伪名</v>
      </c>
      <c r="B800" s="8">
        <v>2000032706</v>
      </c>
      <c r="C800" s="8" t="s">
        <v>1265</v>
      </c>
      <c r="E800" s="8">
        <v>22</v>
      </c>
      <c r="F800" s="8">
        <v>150</v>
      </c>
      <c r="G800" s="8">
        <v>161</v>
      </c>
      <c r="H800" s="8">
        <f>IFERROR(VLOOKUP(B800,球员对应球队!A:D,4,FALSE)-G800,"")</f>
        <v>0</v>
      </c>
      <c r="I800" s="8">
        <v>168</v>
      </c>
      <c r="J800" s="10" t="s">
        <v>196</v>
      </c>
      <c r="K800" s="10" t="s">
        <v>179</v>
      </c>
      <c r="L800" s="10" t="s">
        <v>94</v>
      </c>
      <c r="M800" s="10" t="str">
        <f>VLOOKUP(L800,信息总览!C:E,3,FALSE)</f>
        <v>甲级</v>
      </c>
      <c r="N800" s="8"/>
      <c r="O800" s="8"/>
      <c r="P800" s="18">
        <f t="shared" si="86"/>
        <v>5</v>
      </c>
      <c r="Q800" s="9">
        <f t="shared" si="87"/>
        <v>6</v>
      </c>
      <c r="R800" s="9">
        <f t="shared" si="88"/>
        <v>7</v>
      </c>
      <c r="S800" s="9">
        <f>IF(E800&gt;信息总览!$B$4,Q800,IF(I800&lt;140,Q800,(Q800+R800)/2))</f>
        <v>6.5</v>
      </c>
      <c r="T800" s="18">
        <f>IF(AND(J800="GK",W800&lt;&gt;""),0.1,IF(S800=1,0.1,IF((S800+V800)/2=1,0.1,IF(W800="8M",0.15,IF(W800="7M",0.13,IF(W800="伪名",0.11,IF(E800&gt;信息总览!$B$4,IF(INT((G800-95)/10)&gt;5,0.09,0.07),IF(INT((I800-95)/10)&gt;5,0.09,0.07))))))))</f>
        <v>0.11</v>
      </c>
      <c r="U800" s="9">
        <f t="shared" si="89"/>
        <v>0.715</v>
      </c>
      <c r="V800" s="9">
        <f t="shared" si="90"/>
        <v>6</v>
      </c>
      <c r="W800" s="9" t="str">
        <f>IF(V800&gt;=8,"8M",IF(V800&gt;=7,"7M",IF(E800&lt;=信息总览!$B$4,IF(I800&gt;164,"伪名",""),IF(AND(E800&gt;信息总览!$B$4,E800&lt;26,G800&gt;164),"伪名",""))))</f>
        <v>伪名</v>
      </c>
      <c r="X800" s="19">
        <f t="shared" si="91"/>
        <v>7</v>
      </c>
    </row>
    <row r="801" hidden="1" spans="1:24">
      <c r="A801" s="9" t="str">
        <f t="shared" si="85"/>
        <v>8M</v>
      </c>
      <c r="B801" s="8">
        <v>18026122</v>
      </c>
      <c r="C801" s="12" t="s">
        <v>1266</v>
      </c>
      <c r="D801" s="12"/>
      <c r="E801" s="8">
        <v>33</v>
      </c>
      <c r="F801" s="8">
        <v>181</v>
      </c>
      <c r="G801" s="8">
        <v>181</v>
      </c>
      <c r="H801" s="8">
        <f>IFERROR(VLOOKUP(B801,球员对应球队!A:D,4,FALSE)-G801,"")</f>
        <v>0</v>
      </c>
      <c r="I801" s="8">
        <v>181</v>
      </c>
      <c r="J801" s="10" t="s">
        <v>181</v>
      </c>
      <c r="K801" s="10" t="s">
        <v>230</v>
      </c>
      <c r="L801" s="10" t="s">
        <v>94</v>
      </c>
      <c r="M801" s="10" t="str">
        <f>VLOOKUP(L801,信息总览!C:E,3,FALSE)</f>
        <v>甲级</v>
      </c>
      <c r="N801" s="8"/>
      <c r="O801" s="8"/>
      <c r="P801" s="18">
        <f t="shared" si="86"/>
        <v>8</v>
      </c>
      <c r="Q801" s="9">
        <f t="shared" si="87"/>
        <v>8</v>
      </c>
      <c r="R801" s="9">
        <f t="shared" si="88"/>
        <v>8</v>
      </c>
      <c r="S801" s="9">
        <f>IF(E801&gt;信息总览!$B$4,Q801,IF(I801&lt;140,Q801,(Q801+R801)/2))</f>
        <v>8</v>
      </c>
      <c r="T801" s="18">
        <f>IF(AND(J801="GK",W801&lt;&gt;""),0.1,IF(S801=1,0.1,IF((S801+V801)/2=1,0.1,IF(W801="8M",0.15,IF(W801="7M",0.13,IF(W801="伪名",0.11,IF(E801&gt;信息总览!$B$4,IF(INT((G801-95)/10)&gt;5,0.09,0.07),IF(INT((I801-95)/10)&gt;5,0.09,0.07))))))))</f>
        <v>0.1</v>
      </c>
      <c r="U801" s="9">
        <f t="shared" si="89"/>
        <v>0.8</v>
      </c>
      <c r="V801" s="9">
        <f t="shared" si="90"/>
        <v>8</v>
      </c>
      <c r="W801" s="9" t="str">
        <f>IF(V801&gt;=8,"8M",IF(V801&gt;=7,"7M",IF(E801&lt;=信息总览!$B$4,IF(I801&gt;164,"伪名",""),IF(AND(E801&gt;信息总览!$B$4,E801&lt;26,G801&gt;164),"伪名",""))))</f>
        <v>8M</v>
      </c>
      <c r="X801" s="19">
        <f t="shared" si="91"/>
        <v>0</v>
      </c>
    </row>
    <row r="802" hidden="1" spans="1:24">
      <c r="A802" s="9" t="str">
        <f t="shared" si="85"/>
        <v/>
      </c>
      <c r="B802" s="8">
        <v>83169864</v>
      </c>
      <c r="C802" s="8" t="s">
        <v>1267</v>
      </c>
      <c r="E802" s="8">
        <v>25</v>
      </c>
      <c r="F802" s="8">
        <v>145</v>
      </c>
      <c r="G802" s="8">
        <v>150</v>
      </c>
      <c r="H802" s="8">
        <f>IFERROR(VLOOKUP(B802,球员对应球队!A:D,4,FALSE)-G802,"")</f>
        <v>0</v>
      </c>
      <c r="I802" s="8">
        <v>153</v>
      </c>
      <c r="J802" s="10" t="s">
        <v>863</v>
      </c>
      <c r="K802" s="10" t="s">
        <v>214</v>
      </c>
      <c r="L802" s="61" t="s">
        <v>69</v>
      </c>
      <c r="M802" s="10" t="str">
        <f>VLOOKUP(L802,信息总览!C:E,3,FALSE)</f>
        <v>超级</v>
      </c>
      <c r="N802" s="8"/>
      <c r="O802" s="8"/>
      <c r="P802" s="18">
        <f t="shared" si="86"/>
        <v>5</v>
      </c>
      <c r="Q802" s="9">
        <f t="shared" si="87"/>
        <v>5</v>
      </c>
      <c r="R802" s="9">
        <f t="shared" si="88"/>
        <v>5</v>
      </c>
      <c r="S802" s="9">
        <f>IF(E802&gt;信息总览!$B$4,Q802,IF(I802&lt;140,Q802,(Q802+R802)/2))</f>
        <v>5</v>
      </c>
      <c r="T802" s="18">
        <f>IF(AND(J802="GK",W802&lt;&gt;""),0.1,IF(S802=1,0.1,IF((S802+V802)/2=1,0.1,IF(W802="8M",0.15,IF(W802="7M",0.13,IF(W802="伪名",0.11,IF(E802&gt;信息总览!$B$4,IF(INT((G802-95)/10)&gt;5,0.09,0.07),IF(INT((I802-95)/10)&gt;5,0.09,0.07))))))))</f>
        <v>0.07</v>
      </c>
      <c r="U802" s="9">
        <f t="shared" si="89"/>
        <v>0.35</v>
      </c>
      <c r="V802" s="9">
        <f t="shared" si="90"/>
        <v>5</v>
      </c>
      <c r="W802" s="9" t="str">
        <f>IF(V802&gt;=8,"8M",IF(V802&gt;=7,"7M",IF(E802&lt;=信息总览!$B$4,IF(I802&gt;164,"伪名",""),IF(AND(E802&gt;信息总览!$B$4,E802&lt;26,G802&gt;164),"伪名",""))))</f>
        <v/>
      </c>
      <c r="X802" s="19">
        <f t="shared" si="91"/>
        <v>0</v>
      </c>
    </row>
    <row r="803" hidden="1" spans="1:24">
      <c r="A803" s="9" t="str">
        <f t="shared" si="85"/>
        <v>7M</v>
      </c>
      <c r="B803" s="8">
        <v>19242094</v>
      </c>
      <c r="C803" s="12" t="s">
        <v>1268</v>
      </c>
      <c r="D803" s="12"/>
      <c r="E803" s="8">
        <v>27</v>
      </c>
      <c r="F803" s="8">
        <v>167</v>
      </c>
      <c r="G803" s="8">
        <v>167</v>
      </c>
      <c r="H803" s="8">
        <f>IFERROR(VLOOKUP(B803,球员对应球队!A:D,4,FALSE)-G803,"")</f>
        <v>0</v>
      </c>
      <c r="I803" s="8">
        <v>168</v>
      </c>
      <c r="J803" s="10" t="s">
        <v>216</v>
      </c>
      <c r="K803" s="10" t="s">
        <v>226</v>
      </c>
      <c r="L803" s="10" t="s">
        <v>69</v>
      </c>
      <c r="M803" s="10" t="str">
        <f>VLOOKUP(L803,信息总览!C:E,3,FALSE)</f>
        <v>超级</v>
      </c>
      <c r="N803" s="8"/>
      <c r="O803" s="8"/>
      <c r="P803" s="18">
        <f t="shared" si="86"/>
        <v>7</v>
      </c>
      <c r="Q803" s="9">
        <f t="shared" si="87"/>
        <v>7</v>
      </c>
      <c r="R803" s="9">
        <f t="shared" si="88"/>
        <v>7</v>
      </c>
      <c r="S803" s="9">
        <f>IF(E803&gt;信息总览!$B$4,Q803,IF(I803&lt;140,Q803,(Q803+R803)/2))</f>
        <v>7</v>
      </c>
      <c r="T803" s="18">
        <f>IF(AND(J803="GK",W803&lt;&gt;""),0.1,IF(S803=1,0.1,IF((S803+V803)/2=1,0.1,IF(W803="8M",0.15,IF(W803="7M",0.13,IF(W803="伪名",0.11,IF(E803&gt;信息总览!$B$4,IF(INT((G803-95)/10)&gt;5,0.09,0.07),IF(INT((I803-95)/10)&gt;5,0.09,0.07))))))))</f>
        <v>0.13</v>
      </c>
      <c r="U803" s="9">
        <f t="shared" si="89"/>
        <v>0.91</v>
      </c>
      <c r="V803" s="9">
        <f t="shared" si="90"/>
        <v>7</v>
      </c>
      <c r="W803" s="9" t="str">
        <f>IF(V803&gt;=8,"8M",IF(V803&gt;=7,"7M",IF(E803&lt;=信息总览!$B$4,IF(I803&gt;164,"伪名",""),IF(AND(E803&gt;信息总览!$B$4,E803&lt;26,G803&gt;164),"伪名",""))))</f>
        <v>7M</v>
      </c>
      <c r="X803" s="19">
        <f t="shared" si="91"/>
        <v>0</v>
      </c>
    </row>
    <row r="804" hidden="1" spans="1:24">
      <c r="A804" s="9" t="str">
        <f t="shared" si="85"/>
        <v>伪名</v>
      </c>
      <c r="B804" s="8">
        <v>28115996</v>
      </c>
      <c r="C804" s="12" t="s">
        <v>1269</v>
      </c>
      <c r="D804" s="12"/>
      <c r="E804" s="8">
        <v>23</v>
      </c>
      <c r="F804" s="8">
        <v>150</v>
      </c>
      <c r="G804" s="8">
        <v>157</v>
      </c>
      <c r="H804" s="8">
        <f>IFERROR(VLOOKUP(B804,球员对应球队!A:D,4,FALSE)-G804,"")</f>
        <v>0</v>
      </c>
      <c r="I804" s="8">
        <v>165</v>
      </c>
      <c r="J804" s="10" t="s">
        <v>383</v>
      </c>
      <c r="K804" s="10" t="s">
        <v>190</v>
      </c>
      <c r="L804" s="10" t="s">
        <v>69</v>
      </c>
      <c r="M804" s="10" t="str">
        <f>VLOOKUP(L804,信息总览!C:E,3,FALSE)</f>
        <v>超级</v>
      </c>
      <c r="N804" s="8"/>
      <c r="O804" s="8"/>
      <c r="P804" s="18">
        <f t="shared" si="86"/>
        <v>5</v>
      </c>
      <c r="Q804" s="9">
        <f t="shared" si="87"/>
        <v>6</v>
      </c>
      <c r="R804" s="9">
        <f t="shared" si="88"/>
        <v>7</v>
      </c>
      <c r="S804" s="9">
        <f>IF(E804&gt;信息总览!$B$4,Q804,IF(I804&lt;140,Q804,(Q804+R804)/2))</f>
        <v>6.5</v>
      </c>
      <c r="T804" s="18">
        <f>IF(AND(J804="GK",W804&lt;&gt;""),0.1,IF(S804=1,0.1,IF((S804+V804)/2=1,0.1,IF(W804="8M",0.15,IF(W804="7M",0.13,IF(W804="伪名",0.11,IF(E804&gt;信息总览!$B$4,IF(INT((G804-95)/10)&gt;5,0.09,0.07),IF(INT((I804-95)/10)&gt;5,0.09,0.07))))))))</f>
        <v>0.11</v>
      </c>
      <c r="U804" s="9">
        <f t="shared" si="89"/>
        <v>0.715</v>
      </c>
      <c r="V804" s="9">
        <f t="shared" si="90"/>
        <v>6</v>
      </c>
      <c r="W804" s="9" t="str">
        <f>IF(V804&gt;=8,"8M",IF(V804&gt;=7,"7M",IF(E804&lt;=信息总览!$B$4,IF(I804&gt;164,"伪名",""),IF(AND(E804&gt;信息总览!$B$4,E804&lt;26,G804&gt;164),"伪名",""))))</f>
        <v>伪名</v>
      </c>
      <c r="X804" s="19">
        <f t="shared" si="91"/>
        <v>8</v>
      </c>
    </row>
    <row r="805" hidden="1" spans="1:24">
      <c r="A805" s="9" t="str">
        <f t="shared" si="85"/>
        <v/>
      </c>
      <c r="B805" s="8">
        <v>11022221</v>
      </c>
      <c r="C805" s="8" t="s">
        <v>1270</v>
      </c>
      <c r="E805" s="8">
        <v>31</v>
      </c>
      <c r="F805" s="8">
        <v>145</v>
      </c>
      <c r="G805" s="8">
        <v>145</v>
      </c>
      <c r="H805" s="8">
        <f>IFERROR(VLOOKUP(B805,球员对应球队!A:D,4,FALSE)-G805,"")</f>
        <v>0</v>
      </c>
      <c r="I805" s="8">
        <v>145</v>
      </c>
      <c r="J805" s="10" t="s">
        <v>189</v>
      </c>
      <c r="K805" s="10" t="s">
        <v>903</v>
      </c>
      <c r="L805" s="10" t="s">
        <v>69</v>
      </c>
      <c r="M805" s="10" t="str">
        <f>VLOOKUP(L805,信息总览!C:E,3,FALSE)</f>
        <v>超级</v>
      </c>
      <c r="N805" s="8"/>
      <c r="O805" s="8"/>
      <c r="P805" s="18">
        <f t="shared" si="86"/>
        <v>5</v>
      </c>
      <c r="Q805" s="9">
        <f t="shared" si="87"/>
        <v>5</v>
      </c>
      <c r="R805" s="9">
        <f t="shared" si="88"/>
        <v>5</v>
      </c>
      <c r="S805" s="9">
        <f>IF(E805&gt;信息总览!$B$4,Q805,IF(I805&lt;140,Q805,(Q805+R805)/2))</f>
        <v>5</v>
      </c>
      <c r="T805" s="18">
        <f>IF(AND(J805="GK",W805&lt;&gt;""),0.1,IF(S805=1,0.1,IF((S805+V805)/2=1,0.1,IF(W805="8M",0.15,IF(W805="7M",0.13,IF(W805="伪名",0.11,IF(E805&gt;信息总览!$B$4,IF(INT((G805-95)/10)&gt;5,0.09,0.07),IF(INT((I805-95)/10)&gt;5,0.09,0.07))))))))</f>
        <v>0.07</v>
      </c>
      <c r="U805" s="9">
        <f t="shared" si="89"/>
        <v>0.35</v>
      </c>
      <c r="V805" s="9">
        <f t="shared" si="90"/>
        <v>5</v>
      </c>
      <c r="W805" s="9" t="str">
        <f>IF(V805&gt;=8,"8M",IF(V805&gt;=7,"7M",IF(E805&lt;=信息总览!$B$4,IF(I805&gt;164,"伪名",""),IF(AND(E805&gt;信息总览!$B$4,E805&lt;26,G805&gt;164),"伪名",""))))</f>
        <v/>
      </c>
      <c r="X805" s="19">
        <f t="shared" si="91"/>
        <v>0</v>
      </c>
    </row>
    <row r="806" hidden="1" spans="1:24">
      <c r="A806" s="9" t="str">
        <f t="shared" si="85"/>
        <v/>
      </c>
      <c r="B806" s="8">
        <v>93085044</v>
      </c>
      <c r="C806" s="12" t="s">
        <v>1271</v>
      </c>
      <c r="D806" s="12"/>
      <c r="E806" s="8">
        <v>25</v>
      </c>
      <c r="F806" s="8">
        <v>137</v>
      </c>
      <c r="G806" s="8">
        <v>137</v>
      </c>
      <c r="H806" s="8">
        <f>IFERROR(VLOOKUP(B806,球员对应球队!A:D,4,FALSE)-G806,"")</f>
        <v>0</v>
      </c>
      <c r="I806" s="8">
        <v>144</v>
      </c>
      <c r="J806" s="10" t="s">
        <v>398</v>
      </c>
      <c r="K806" s="10" t="s">
        <v>245</v>
      </c>
      <c r="L806" s="61" t="s">
        <v>69</v>
      </c>
      <c r="M806" s="10" t="str">
        <f>VLOOKUP(L806,信息总览!C:E,3,FALSE)</f>
        <v>超级</v>
      </c>
      <c r="N806" s="8"/>
      <c r="O806" s="8"/>
      <c r="P806" s="18">
        <f t="shared" si="86"/>
        <v>4</v>
      </c>
      <c r="Q806" s="9">
        <f t="shared" si="87"/>
        <v>4</v>
      </c>
      <c r="R806" s="9">
        <f t="shared" si="88"/>
        <v>4</v>
      </c>
      <c r="S806" s="9">
        <f>IF(E806&gt;信息总览!$B$4,Q806,IF(I806&lt;140,Q806,(Q806+R806)/2))</f>
        <v>4</v>
      </c>
      <c r="T806" s="18">
        <f>IF(AND(J806="GK",W806&lt;&gt;""),0.1,IF(S806=1,0.1,IF((S806+V806)/2=1,0.1,IF(W806="8M",0.15,IF(W806="7M",0.13,IF(W806="伪名",0.11,IF(E806&gt;信息总览!$B$4,IF(INT((G806-95)/10)&gt;5,0.09,0.07),IF(INT((I806-95)/10)&gt;5,0.09,0.07))))))))</f>
        <v>0.07</v>
      </c>
      <c r="U806" s="9">
        <f t="shared" si="89"/>
        <v>0.28</v>
      </c>
      <c r="V806" s="9">
        <f t="shared" si="90"/>
        <v>4</v>
      </c>
      <c r="W806" s="9" t="str">
        <f>IF(V806&gt;=8,"8M",IF(V806&gt;=7,"7M",IF(E806&lt;=信息总览!$B$4,IF(I806&gt;164,"伪名",""),IF(AND(E806&gt;信息总览!$B$4,E806&lt;26,G806&gt;164),"伪名",""))))</f>
        <v/>
      </c>
      <c r="X806" s="19">
        <f t="shared" si="91"/>
        <v>0</v>
      </c>
    </row>
    <row r="807" hidden="1" spans="1:24">
      <c r="A807" s="9" t="str">
        <f t="shared" si="85"/>
        <v/>
      </c>
      <c r="B807" s="8">
        <v>28108490</v>
      </c>
      <c r="C807" s="12" t="s">
        <v>1272</v>
      </c>
      <c r="D807" s="12"/>
      <c r="E807" s="8">
        <v>25</v>
      </c>
      <c r="F807" s="8">
        <v>146</v>
      </c>
      <c r="G807" s="8">
        <v>154</v>
      </c>
      <c r="H807" s="8">
        <f>IFERROR(VLOOKUP(B807,球员对应球队!A:D,4,FALSE)-G807,"")</f>
        <v>0</v>
      </c>
      <c r="I807" s="8">
        <v>177</v>
      </c>
      <c r="J807" s="10" t="s">
        <v>178</v>
      </c>
      <c r="K807" s="10" t="s">
        <v>190</v>
      </c>
      <c r="L807" s="61" t="s">
        <v>69</v>
      </c>
      <c r="M807" s="10" t="str">
        <f>VLOOKUP(L807,信息总览!C:E,3,FALSE)</f>
        <v>超级</v>
      </c>
      <c r="N807" s="8"/>
      <c r="O807" s="8"/>
      <c r="P807" s="18">
        <f t="shared" si="86"/>
        <v>5</v>
      </c>
      <c r="Q807" s="9">
        <f t="shared" si="87"/>
        <v>5</v>
      </c>
      <c r="R807" s="9">
        <f t="shared" si="88"/>
        <v>8</v>
      </c>
      <c r="S807" s="9">
        <f>IF(E807&gt;信息总览!$B$4,Q807,IF(I807&lt;140,Q807,(Q807+R807)/2))</f>
        <v>5</v>
      </c>
      <c r="T807" s="18">
        <f>IF(AND(J807="GK",W807&lt;&gt;""),0.1,IF(S807=1,0.1,IF((S807+V807)/2=1,0.1,IF(W807="8M",0.15,IF(W807="7M",0.13,IF(W807="伪名",0.11,IF(E807&gt;信息总览!$B$4,IF(INT((G807-95)/10)&gt;5,0.09,0.07),IF(INT((I807-95)/10)&gt;5,0.09,0.07))))))))</f>
        <v>0.07</v>
      </c>
      <c r="U807" s="9">
        <f t="shared" si="89"/>
        <v>0.35</v>
      </c>
      <c r="V807" s="9">
        <f t="shared" si="90"/>
        <v>6.5</v>
      </c>
      <c r="W807" s="9" t="str">
        <f>IF(V807&gt;=8,"8M",IF(V807&gt;=7,"7M",IF(E807&lt;=信息总览!$B$4,IF(I807&gt;164,"伪名",""),IF(AND(E807&gt;信息总览!$B$4,E807&lt;26,G807&gt;164),"伪名",""))))</f>
        <v/>
      </c>
      <c r="X807" s="19">
        <f t="shared" si="91"/>
        <v>0</v>
      </c>
    </row>
    <row r="808" hidden="1" spans="1:24">
      <c r="A808" s="9" t="str">
        <f t="shared" si="85"/>
        <v/>
      </c>
      <c r="B808" s="8">
        <v>98034601</v>
      </c>
      <c r="C808" s="8" t="s">
        <v>1273</v>
      </c>
      <c r="E808" s="8">
        <v>28</v>
      </c>
      <c r="F808" s="8">
        <v>150</v>
      </c>
      <c r="G808" s="8">
        <v>150</v>
      </c>
      <c r="H808" s="8">
        <f>IFERROR(VLOOKUP(B808,球员对应球队!A:D,4,FALSE)-G808,"")</f>
        <v>0</v>
      </c>
      <c r="I808" s="8">
        <v>150</v>
      </c>
      <c r="J808" s="10" t="s">
        <v>206</v>
      </c>
      <c r="K808" s="10" t="s">
        <v>969</v>
      </c>
      <c r="L808" s="61" t="s">
        <v>69</v>
      </c>
      <c r="M808" s="10" t="str">
        <f>VLOOKUP(L808,信息总览!C:E,3,FALSE)</f>
        <v>超级</v>
      </c>
      <c r="N808" s="8"/>
      <c r="O808" s="8"/>
      <c r="P808" s="18">
        <f t="shared" si="86"/>
        <v>5</v>
      </c>
      <c r="Q808" s="9">
        <f t="shared" si="87"/>
        <v>5</v>
      </c>
      <c r="R808" s="9">
        <f t="shared" si="88"/>
        <v>5</v>
      </c>
      <c r="S808" s="9">
        <f>IF(E808&gt;信息总览!$B$4,Q808,IF(I808&lt;140,Q808,(Q808+R808)/2))</f>
        <v>5</v>
      </c>
      <c r="T808" s="18">
        <f>IF(AND(J808="GK",W808&lt;&gt;""),0.1,IF(S808=1,0.1,IF((S808+V808)/2=1,0.1,IF(W808="8M",0.15,IF(W808="7M",0.13,IF(W808="伪名",0.11,IF(E808&gt;信息总览!$B$4,IF(INT((G808-95)/10)&gt;5,0.09,0.07),IF(INT((I808-95)/10)&gt;5,0.09,0.07))))))))</f>
        <v>0.07</v>
      </c>
      <c r="U808" s="9">
        <f t="shared" si="89"/>
        <v>0.35</v>
      </c>
      <c r="V808" s="9">
        <f t="shared" si="90"/>
        <v>5</v>
      </c>
      <c r="W808" s="9" t="str">
        <f>IF(V808&gt;=8,"8M",IF(V808&gt;=7,"7M",IF(E808&lt;=信息总览!$B$4,IF(I808&gt;164,"伪名",""),IF(AND(E808&gt;信息总览!$B$4,E808&lt;26,G808&gt;164),"伪名",""))))</f>
        <v/>
      </c>
      <c r="X808" s="19">
        <f t="shared" si="91"/>
        <v>0</v>
      </c>
    </row>
    <row r="809" hidden="1" spans="1:24">
      <c r="A809" s="9" t="str">
        <f t="shared" si="85"/>
        <v/>
      </c>
      <c r="B809" s="8">
        <v>37053569</v>
      </c>
      <c r="C809" s="8" t="s">
        <v>1274</v>
      </c>
      <c r="E809" s="8">
        <v>30</v>
      </c>
      <c r="F809" s="8">
        <v>132</v>
      </c>
      <c r="G809" s="8">
        <v>132</v>
      </c>
      <c r="H809" s="8">
        <f>IFERROR(VLOOKUP(B809,球员对应球队!A:D,4,FALSE)-G809,"")</f>
        <v>0</v>
      </c>
      <c r="I809" s="8">
        <v>136</v>
      </c>
      <c r="J809" s="10" t="s">
        <v>252</v>
      </c>
      <c r="K809" s="10" t="s">
        <v>228</v>
      </c>
      <c r="L809" s="10" t="s">
        <v>69</v>
      </c>
      <c r="M809" s="10" t="str">
        <f>VLOOKUP(L809,信息总览!C:E,3,FALSE)</f>
        <v>超级</v>
      </c>
      <c r="N809" s="8"/>
      <c r="O809" s="8"/>
      <c r="P809" s="18">
        <f t="shared" si="86"/>
        <v>3</v>
      </c>
      <c r="Q809" s="9">
        <f t="shared" si="87"/>
        <v>3</v>
      </c>
      <c r="R809" s="9">
        <f t="shared" si="88"/>
        <v>4</v>
      </c>
      <c r="S809" s="9">
        <f>IF(E809&gt;信息总览!$B$4,Q809,IF(I809&lt;140,Q809,(Q809+R809)/2))</f>
        <v>3</v>
      </c>
      <c r="T809" s="18">
        <f>IF(AND(J809="GK",W809&lt;&gt;""),0.1,IF(S809=1,0.1,IF((S809+V809)/2=1,0.1,IF(W809="8M",0.15,IF(W809="7M",0.13,IF(W809="伪名",0.11,IF(E809&gt;信息总览!$B$4,IF(INT((G809-95)/10)&gt;5,0.09,0.07),IF(INT((I809-95)/10)&gt;5,0.09,0.07))))))))</f>
        <v>0.07</v>
      </c>
      <c r="U809" s="9">
        <f t="shared" si="89"/>
        <v>0.21</v>
      </c>
      <c r="V809" s="9">
        <f t="shared" si="90"/>
        <v>3</v>
      </c>
      <c r="W809" s="9" t="str">
        <f>IF(V809&gt;=8,"8M",IF(V809&gt;=7,"7M",IF(E809&lt;=信息总览!$B$4,IF(I809&gt;164,"伪名",""),IF(AND(E809&gt;信息总览!$B$4,E809&lt;26,G809&gt;164),"伪名",""))))</f>
        <v/>
      </c>
      <c r="X809" s="19">
        <f t="shared" si="91"/>
        <v>0</v>
      </c>
    </row>
    <row r="810" hidden="1" spans="1:24">
      <c r="A810" s="9" t="str">
        <f t="shared" si="85"/>
        <v/>
      </c>
      <c r="B810" s="8">
        <v>67174729</v>
      </c>
      <c r="C810" s="12" t="s">
        <v>1275</v>
      </c>
      <c r="D810" s="12"/>
      <c r="E810" s="8">
        <v>29</v>
      </c>
      <c r="F810" s="8">
        <v>137</v>
      </c>
      <c r="G810" s="8">
        <v>137</v>
      </c>
      <c r="H810" s="8">
        <f>IFERROR(VLOOKUP(B810,球员对应球队!A:D,4,FALSE)-G810,"")</f>
        <v>0</v>
      </c>
      <c r="I810" s="8">
        <v>154</v>
      </c>
      <c r="J810" s="10" t="s">
        <v>286</v>
      </c>
      <c r="K810" s="10" t="s">
        <v>179</v>
      </c>
      <c r="L810" s="10" t="s">
        <v>69</v>
      </c>
      <c r="M810" s="10" t="str">
        <f>VLOOKUP(L810,信息总览!C:E,3,FALSE)</f>
        <v>超级</v>
      </c>
      <c r="N810" s="8"/>
      <c r="O810" s="8"/>
      <c r="P810" s="18">
        <f t="shared" si="86"/>
        <v>4</v>
      </c>
      <c r="Q810" s="9">
        <f t="shared" si="87"/>
        <v>4</v>
      </c>
      <c r="R810" s="9">
        <f t="shared" si="88"/>
        <v>5</v>
      </c>
      <c r="S810" s="9">
        <f>IF(E810&gt;信息总览!$B$4,Q810,IF(I810&lt;140,Q810,(Q810+R810)/2))</f>
        <v>4</v>
      </c>
      <c r="T810" s="18">
        <f>IF(AND(J810="GK",W810&lt;&gt;""),0.1,IF(S810=1,0.1,IF((S810+V810)/2=1,0.1,IF(W810="8M",0.15,IF(W810="7M",0.13,IF(W810="伪名",0.11,IF(E810&gt;信息总览!$B$4,IF(INT((G810-95)/10)&gt;5,0.09,0.07),IF(INT((I810-95)/10)&gt;5,0.09,0.07))))))))</f>
        <v>0.07</v>
      </c>
      <c r="U810" s="9">
        <f t="shared" si="89"/>
        <v>0.28</v>
      </c>
      <c r="V810" s="9">
        <f t="shared" si="90"/>
        <v>4</v>
      </c>
      <c r="W810" s="9" t="str">
        <f>IF(V810&gt;=8,"8M",IF(V810&gt;=7,"7M",IF(E810&lt;=信息总览!$B$4,IF(I810&gt;164,"伪名",""),IF(AND(E810&gt;信息总览!$B$4,E810&lt;26,G810&gt;164),"伪名",""))))</f>
        <v/>
      </c>
      <c r="X810" s="19">
        <f t="shared" si="91"/>
        <v>0</v>
      </c>
    </row>
    <row r="811" hidden="1" spans="1:24">
      <c r="A811" s="9" t="str">
        <f t="shared" si="85"/>
        <v/>
      </c>
      <c r="B811" s="12">
        <v>28018193</v>
      </c>
      <c r="C811" s="12" t="s">
        <v>1276</v>
      </c>
      <c r="D811" s="12"/>
      <c r="E811" s="8">
        <v>35</v>
      </c>
      <c r="F811" s="8">
        <v>148</v>
      </c>
      <c r="G811" s="8">
        <v>148</v>
      </c>
      <c r="H811" s="8">
        <f>IFERROR(VLOOKUP(B811,球员对应球队!A:D,4,FALSE)-G811,"")</f>
        <v>0</v>
      </c>
      <c r="I811" s="8">
        <v>150</v>
      </c>
      <c r="J811" s="10" t="s">
        <v>181</v>
      </c>
      <c r="K811" s="10" t="s">
        <v>1277</v>
      </c>
      <c r="L811" s="10" t="s">
        <v>69</v>
      </c>
      <c r="M811" s="10" t="str">
        <f>VLOOKUP(L811,信息总览!C:E,3,FALSE)</f>
        <v>超级</v>
      </c>
      <c r="N811" s="8"/>
      <c r="O811" s="8"/>
      <c r="P811" s="18">
        <f t="shared" si="86"/>
        <v>5</v>
      </c>
      <c r="Q811" s="9">
        <f t="shared" si="87"/>
        <v>5</v>
      </c>
      <c r="R811" s="9">
        <f t="shared" si="88"/>
        <v>5</v>
      </c>
      <c r="S811" s="9">
        <f>IF(E811&gt;信息总览!$B$4,Q811,IF(I811&lt;140,Q811,(Q811+R811)/2))</f>
        <v>5</v>
      </c>
      <c r="T811" s="18">
        <f>IF(AND(J811="GK",W811&lt;&gt;""),0.1,IF(S811=1,0.1,IF((S811+V811)/2=1,0.1,IF(W811="8M",0.15,IF(W811="7M",0.13,IF(W811="伪名",0.11,IF(E811&gt;信息总览!$B$4,IF(INT((G811-95)/10)&gt;5,0.09,0.07),IF(INT((I811-95)/10)&gt;5,0.09,0.07))))))))</f>
        <v>0.07</v>
      </c>
      <c r="U811" s="9">
        <f t="shared" si="89"/>
        <v>0.35</v>
      </c>
      <c r="V811" s="9">
        <f t="shared" si="90"/>
        <v>5</v>
      </c>
      <c r="W811" s="9" t="str">
        <f>IF(V811&gt;=8,"8M",IF(V811&gt;=7,"7M",IF(E811&lt;=信息总览!$B$4,IF(I811&gt;164,"伪名",""),IF(AND(E811&gt;信息总览!$B$4,E811&lt;26,G811&gt;164),"伪名",""))))</f>
        <v/>
      </c>
      <c r="X811" s="19">
        <f t="shared" si="91"/>
        <v>0</v>
      </c>
    </row>
    <row r="812" hidden="1" spans="1:24">
      <c r="A812" s="9" t="str">
        <f t="shared" si="85"/>
        <v/>
      </c>
      <c r="B812" s="8">
        <v>14241914</v>
      </c>
      <c r="C812" s="12" t="s">
        <v>1278</v>
      </c>
      <c r="D812" s="12"/>
      <c r="E812" s="8">
        <v>24</v>
      </c>
      <c r="F812" s="8">
        <v>142</v>
      </c>
      <c r="G812" s="8">
        <v>156</v>
      </c>
      <c r="H812" s="8">
        <f>IFERROR(VLOOKUP(B812,球员对应球队!A:D,4,FALSE)-G812,"")</f>
        <v>0</v>
      </c>
      <c r="I812" s="8">
        <v>156</v>
      </c>
      <c r="J812" s="10" t="s">
        <v>206</v>
      </c>
      <c r="K812" s="10" t="s">
        <v>255</v>
      </c>
      <c r="L812" s="10" t="s">
        <v>69</v>
      </c>
      <c r="M812" s="10" t="str">
        <f>VLOOKUP(L812,信息总览!C:E,3,FALSE)</f>
        <v>超级</v>
      </c>
      <c r="N812" s="8"/>
      <c r="O812" s="8"/>
      <c r="P812" s="18">
        <f t="shared" si="86"/>
        <v>4</v>
      </c>
      <c r="Q812" s="9">
        <f t="shared" si="87"/>
        <v>6</v>
      </c>
      <c r="R812" s="9">
        <f t="shared" si="88"/>
        <v>6</v>
      </c>
      <c r="S812" s="9">
        <f>IF(E812&gt;信息总览!$B$4,Q812,IF(I812&lt;140,Q812,(Q812+R812)/2))</f>
        <v>6</v>
      </c>
      <c r="T812" s="18">
        <f>IF(AND(J812="GK",W812&lt;&gt;""),0.1,IF(S812=1,0.1,IF((S812+V812)/2=1,0.1,IF(W812="8M",0.15,IF(W812="7M",0.13,IF(W812="伪名",0.11,IF(E812&gt;信息总览!$B$4,IF(INT((G812-95)/10)&gt;5,0.09,0.07),IF(INT((I812-95)/10)&gt;5,0.09,0.07))))))))</f>
        <v>0.09</v>
      </c>
      <c r="U812" s="9">
        <f t="shared" si="89"/>
        <v>0.54</v>
      </c>
      <c r="V812" s="9">
        <f t="shared" si="90"/>
        <v>5</v>
      </c>
      <c r="W812" s="9" t="str">
        <f>IF(V812&gt;=8,"8M",IF(V812&gt;=7,"7M",IF(E812&lt;=信息总览!$B$4,IF(I812&gt;164,"伪名",""),IF(AND(E812&gt;信息总览!$B$4,E812&lt;26,G812&gt;164),"伪名",""))))</f>
        <v/>
      </c>
      <c r="X812" s="19">
        <f t="shared" si="91"/>
        <v>0</v>
      </c>
    </row>
    <row r="813" hidden="1" spans="1:24">
      <c r="A813" s="9" t="str">
        <f t="shared" si="85"/>
        <v/>
      </c>
      <c r="B813" s="8">
        <v>16279486</v>
      </c>
      <c r="C813" s="8" t="s">
        <v>1279</v>
      </c>
      <c r="E813" s="8">
        <v>23</v>
      </c>
      <c r="F813" s="8">
        <v>150</v>
      </c>
      <c r="G813" s="8">
        <v>156</v>
      </c>
      <c r="H813" s="8">
        <f>IFERROR(VLOOKUP(B813,球员对应球队!A:D,4,FALSE)-G813,"")</f>
        <v>0</v>
      </c>
      <c r="I813" s="8">
        <v>160</v>
      </c>
      <c r="J813" s="10" t="s">
        <v>232</v>
      </c>
      <c r="K813" s="10" t="s">
        <v>284</v>
      </c>
      <c r="L813" s="10" t="s">
        <v>69</v>
      </c>
      <c r="M813" s="10" t="str">
        <f>VLOOKUP(L813,信息总览!C:E,3,FALSE)</f>
        <v>超级</v>
      </c>
      <c r="P813" s="18">
        <f t="shared" si="86"/>
        <v>5</v>
      </c>
      <c r="Q813" s="9">
        <f t="shared" si="87"/>
        <v>6</v>
      </c>
      <c r="R813" s="9">
        <f t="shared" si="88"/>
        <v>6</v>
      </c>
      <c r="S813" s="9">
        <f>IF(E813&gt;信息总览!$B$4,Q813,IF(I813&lt;140,Q813,(Q813+R813)/2))</f>
        <v>6</v>
      </c>
      <c r="T813" s="18">
        <f>IF(AND(J813="GK",W813&lt;&gt;""),0.1,IF(S813=1,0.1,IF((S813+V813)/2=1,0.1,IF(W813="8M",0.15,IF(W813="7M",0.13,IF(W813="伪名",0.11,IF(E813&gt;信息总览!$B$4,IF(INT((G813-95)/10)&gt;5,0.09,0.07),IF(INT((I813-95)/10)&gt;5,0.09,0.07))))))))</f>
        <v>0.09</v>
      </c>
      <c r="U813" s="9">
        <f t="shared" si="89"/>
        <v>0.54</v>
      </c>
      <c r="V813" s="9">
        <f t="shared" si="90"/>
        <v>5.5</v>
      </c>
      <c r="W813" s="9" t="str">
        <f>IF(V813&gt;=8,"8M",IF(V813&gt;=7,"7M",IF(E813&lt;=信息总览!$B$4,IF(I813&gt;164,"伪名",""),IF(AND(E813&gt;信息总览!$B$4,E813&lt;26,G813&gt;164),"伪名",""))))</f>
        <v/>
      </c>
      <c r="X813" s="19">
        <f t="shared" si="91"/>
        <v>4</v>
      </c>
    </row>
    <row r="814" hidden="1" spans="1:24">
      <c r="A814" s="9" t="str">
        <f t="shared" si="85"/>
        <v/>
      </c>
      <c r="B814" s="13">
        <v>2000459742</v>
      </c>
      <c r="C814" s="8" t="s">
        <v>1280</v>
      </c>
      <c r="D814" s="14"/>
      <c r="E814" s="13">
        <v>16</v>
      </c>
      <c r="F814" s="14">
        <v>85</v>
      </c>
      <c r="G814" s="14">
        <v>85</v>
      </c>
      <c r="H814" s="8">
        <f>IFERROR(VLOOKUP(B814,球员对应球队!A:D,4,FALSE)-G814,"")</f>
        <v>0</v>
      </c>
      <c r="I814" s="14">
        <v>160</v>
      </c>
      <c r="J814" s="10" t="s">
        <v>377</v>
      </c>
      <c r="K814" s="10" t="s">
        <v>1281</v>
      </c>
      <c r="L814" s="10" t="s">
        <v>69</v>
      </c>
      <c r="M814" s="10" t="str">
        <f>VLOOKUP(L814,信息总览!C:E,3,FALSE)</f>
        <v>超级</v>
      </c>
      <c r="N814" s="8"/>
      <c r="O814" s="8"/>
      <c r="P814" s="18">
        <f t="shared" si="86"/>
        <v>1</v>
      </c>
      <c r="Q814" s="9">
        <f t="shared" si="87"/>
        <v>1</v>
      </c>
      <c r="R814" s="9">
        <f t="shared" si="88"/>
        <v>6</v>
      </c>
      <c r="S814" s="9">
        <f>IF(E814&gt;信息总览!$B$4,Q814,IF(I814&lt;140,Q814,(Q814+R814)/2))</f>
        <v>3.5</v>
      </c>
      <c r="T814" s="18">
        <f>IF(AND(J814="GK",W814&lt;&gt;""),0.1,IF(S814=1,0.1,IF((S814+V814)/2=1,0.1,IF(W814="8M",0.15,IF(W814="7M",0.13,IF(W814="伪名",0.11,IF(E814&gt;信息总览!$B$4,IF(INT((G814-95)/10)&gt;5,0.09,0.07),IF(INT((I814-95)/10)&gt;5,0.09,0.07))))))))</f>
        <v>0.09</v>
      </c>
      <c r="U814" s="9">
        <f t="shared" si="89"/>
        <v>0.315</v>
      </c>
      <c r="V814" s="9">
        <f t="shared" si="90"/>
        <v>3.5</v>
      </c>
      <c r="W814" s="9" t="str">
        <f>IF(V814&gt;=8,"8M",IF(V814&gt;=7,"7M",IF(E814&lt;=信息总览!$B$4,IF(I814&gt;164,"伪名",""),IF(AND(E814&gt;信息总览!$B$4,E814&lt;26,G814&gt;164),"伪名",""))))</f>
        <v/>
      </c>
      <c r="X814" s="19">
        <f t="shared" si="91"/>
        <v>75</v>
      </c>
    </row>
    <row r="815" hidden="1" spans="1:24">
      <c r="A815" s="9" t="str">
        <f t="shared" si="85"/>
        <v/>
      </c>
      <c r="B815" s="8">
        <v>2000086472</v>
      </c>
      <c r="C815" s="8" t="s">
        <v>1282</v>
      </c>
      <c r="E815" s="8">
        <v>21</v>
      </c>
      <c r="F815" s="8">
        <v>112</v>
      </c>
      <c r="G815" s="8">
        <v>124</v>
      </c>
      <c r="H815" s="8">
        <f>IFERROR(VLOOKUP(B815,球员对应球队!A:D,4,FALSE)-G815,"")</f>
        <v>0</v>
      </c>
      <c r="I815" s="8">
        <v>150</v>
      </c>
      <c r="J815" s="10" t="s">
        <v>189</v>
      </c>
      <c r="K815" s="10" t="s">
        <v>1283</v>
      </c>
      <c r="L815" s="10" t="s">
        <v>69</v>
      </c>
      <c r="M815" s="10" t="str">
        <f>VLOOKUP(L815,信息总览!C:E,3,FALSE)</f>
        <v>超级</v>
      </c>
      <c r="N815" s="8"/>
      <c r="O815" s="8"/>
      <c r="P815" s="18">
        <f t="shared" si="86"/>
        <v>1</v>
      </c>
      <c r="Q815" s="9">
        <f t="shared" si="87"/>
        <v>2</v>
      </c>
      <c r="R815" s="9">
        <f t="shared" si="88"/>
        <v>5</v>
      </c>
      <c r="S815" s="9">
        <f>IF(E815&gt;信息总览!$B$4,Q815,IF(I815&lt;140,Q815,(Q815+R815)/2))</f>
        <v>3.5</v>
      </c>
      <c r="T815" s="18">
        <f>IF(AND(J815="GK",W815&lt;&gt;""),0.1,IF(S815=1,0.1,IF((S815+V815)/2=1,0.1,IF(W815="8M",0.15,IF(W815="7M",0.13,IF(W815="伪名",0.11,IF(E815&gt;信息总览!$B$4,IF(INT((G815-95)/10)&gt;5,0.09,0.07),IF(INT((I815-95)/10)&gt;5,0.09,0.07))))))))</f>
        <v>0.07</v>
      </c>
      <c r="U815" s="9">
        <f t="shared" si="89"/>
        <v>0.245</v>
      </c>
      <c r="V815" s="9">
        <f t="shared" si="90"/>
        <v>3</v>
      </c>
      <c r="W815" s="9" t="str">
        <f>IF(V815&gt;=8,"8M",IF(V815&gt;=7,"7M",IF(E815&lt;=信息总览!$B$4,IF(I815&gt;164,"伪名",""),IF(AND(E815&gt;信息总览!$B$4,E815&lt;26,G815&gt;164),"伪名",""))))</f>
        <v/>
      </c>
      <c r="X815" s="19">
        <f t="shared" si="91"/>
        <v>26</v>
      </c>
    </row>
    <row r="816" hidden="1" spans="1:24">
      <c r="A816" s="9" t="str">
        <f t="shared" si="85"/>
        <v/>
      </c>
      <c r="B816" s="8">
        <v>48037822</v>
      </c>
      <c r="C816" s="8" t="s">
        <v>1284</v>
      </c>
      <c r="E816" s="8">
        <v>26</v>
      </c>
      <c r="F816" s="8">
        <v>159</v>
      </c>
      <c r="G816" s="8">
        <v>159</v>
      </c>
      <c r="H816" s="8">
        <f>IFERROR(VLOOKUP(B816,球员对应球队!A:D,4,FALSE)-G816,"")</f>
        <v>0</v>
      </c>
      <c r="I816" s="8">
        <v>170</v>
      </c>
      <c r="J816" s="10" t="s">
        <v>216</v>
      </c>
      <c r="K816" s="10" t="s">
        <v>243</v>
      </c>
      <c r="L816" s="10" t="s">
        <v>69</v>
      </c>
      <c r="M816" s="10" t="str">
        <f>VLOOKUP(L816,信息总览!C:E,3,FALSE)</f>
        <v>超级</v>
      </c>
      <c r="N816" s="8"/>
      <c r="O816" s="8"/>
      <c r="P816" s="18">
        <f t="shared" si="86"/>
        <v>6</v>
      </c>
      <c r="Q816" s="9">
        <f t="shared" si="87"/>
        <v>6</v>
      </c>
      <c r="R816" s="9">
        <f t="shared" si="88"/>
        <v>7</v>
      </c>
      <c r="S816" s="9">
        <f>IF(E816&gt;信息总览!$B$4,Q816,IF(I816&lt;140,Q816,(Q816+R816)/2))</f>
        <v>6</v>
      </c>
      <c r="T816" s="18">
        <f>IF(AND(J816="GK",W816&lt;&gt;""),0.1,IF(S816=1,0.1,IF((S816+V816)/2=1,0.1,IF(W816="8M",0.15,IF(W816="7M",0.13,IF(W816="伪名",0.11,IF(E816&gt;信息总览!$B$4,IF(INT((G816-95)/10)&gt;5,0.09,0.07),IF(INT((I816-95)/10)&gt;5,0.09,0.07))))))))</f>
        <v>0.09</v>
      </c>
      <c r="U816" s="9">
        <f t="shared" si="89"/>
        <v>0.54</v>
      </c>
      <c r="V816" s="9">
        <f t="shared" si="90"/>
        <v>6</v>
      </c>
      <c r="W816" s="9" t="str">
        <f>IF(V816&gt;=8,"8M",IF(V816&gt;=7,"7M",IF(E816&lt;=信息总览!$B$4,IF(I816&gt;164,"伪名",""),IF(AND(E816&gt;信息总览!$B$4,E816&lt;26,G816&gt;164),"伪名",""))))</f>
        <v/>
      </c>
      <c r="X816" s="19">
        <f t="shared" si="91"/>
        <v>0</v>
      </c>
    </row>
    <row r="817" hidden="1" spans="1:24">
      <c r="A817" s="9" t="str">
        <f t="shared" si="85"/>
        <v/>
      </c>
      <c r="B817" s="8">
        <v>1044457</v>
      </c>
      <c r="C817" s="8" t="s">
        <v>1285</v>
      </c>
      <c r="E817" s="8">
        <v>38</v>
      </c>
      <c r="F817" s="8">
        <v>104</v>
      </c>
      <c r="G817" s="8">
        <v>104</v>
      </c>
      <c r="H817" s="8">
        <f>IFERROR(VLOOKUP(B817,球员对应球队!A:D,4,FALSE)-G817,"")</f>
        <v>0</v>
      </c>
      <c r="I817" s="8">
        <v>122</v>
      </c>
      <c r="J817" s="10" t="s">
        <v>181</v>
      </c>
      <c r="K817" s="10" t="s">
        <v>1286</v>
      </c>
      <c r="L817" s="10" t="s">
        <v>69</v>
      </c>
      <c r="M817" s="10" t="str">
        <f>VLOOKUP(L817,信息总览!C:E,3,FALSE)</f>
        <v>超级</v>
      </c>
      <c r="N817" s="8"/>
      <c r="O817" s="8"/>
      <c r="P817" s="18">
        <f t="shared" si="86"/>
        <v>1</v>
      </c>
      <c r="Q817" s="9">
        <f t="shared" si="87"/>
        <v>1</v>
      </c>
      <c r="R817" s="9">
        <f t="shared" si="88"/>
        <v>2</v>
      </c>
      <c r="S817" s="9">
        <f>IF(E817&gt;信息总览!$B$4,Q817,IF(I817&lt;140,Q817,(Q817+R817)/2))</f>
        <v>1</v>
      </c>
      <c r="T817" s="18">
        <f>IF(AND(J817="GK",W817&lt;&gt;""),0.1,IF(S817=1,0.1,IF((S817+V817)/2=1,0.1,IF(W817="8M",0.15,IF(W817="7M",0.13,IF(W817="伪名",0.11,IF(E817&gt;信息总览!$B$4,IF(INT((G817-95)/10)&gt;5,0.09,0.07),IF(INT((I817-95)/10)&gt;5,0.09,0.07))))))))</f>
        <v>0.1</v>
      </c>
      <c r="U817" s="9">
        <f t="shared" si="89"/>
        <v>0.1</v>
      </c>
      <c r="V817" s="9">
        <f t="shared" si="90"/>
        <v>1</v>
      </c>
      <c r="W817" s="9" t="str">
        <f>IF(V817&gt;=8,"8M",IF(V817&gt;=7,"7M",IF(E817&lt;=信息总览!$B$4,IF(I817&gt;164,"伪名",""),IF(AND(E817&gt;信息总览!$B$4,E817&lt;26,G817&gt;164),"伪名",""))))</f>
        <v/>
      </c>
      <c r="X817" s="19">
        <f t="shared" si="91"/>
        <v>0</v>
      </c>
    </row>
    <row r="818" hidden="1" spans="1:24">
      <c r="A818" s="9" t="str">
        <f t="shared" si="85"/>
        <v>伪名</v>
      </c>
      <c r="B818" s="8">
        <v>86075795</v>
      </c>
      <c r="C818" s="12" t="s">
        <v>1287</v>
      </c>
      <c r="D818" s="12"/>
      <c r="E818" s="8">
        <v>23</v>
      </c>
      <c r="F818" s="8">
        <v>160</v>
      </c>
      <c r="G818" s="8">
        <v>167</v>
      </c>
      <c r="H818" s="8">
        <f>IFERROR(VLOOKUP(B818,球员对应球队!A:D,4,FALSE)-G818,"")</f>
        <v>0</v>
      </c>
      <c r="I818" s="8">
        <v>168</v>
      </c>
      <c r="J818" s="10" t="s">
        <v>184</v>
      </c>
      <c r="K818" s="10" t="s">
        <v>423</v>
      </c>
      <c r="L818" s="10" t="s">
        <v>69</v>
      </c>
      <c r="M818" s="10" t="str">
        <f>VLOOKUP(L818,信息总览!C:E,3,FALSE)</f>
        <v>超级</v>
      </c>
      <c r="N818" s="8"/>
      <c r="O818" s="8"/>
      <c r="P818" s="18">
        <f t="shared" si="86"/>
        <v>6</v>
      </c>
      <c r="Q818" s="9">
        <f t="shared" si="87"/>
        <v>7</v>
      </c>
      <c r="R818" s="9">
        <f t="shared" si="88"/>
        <v>7</v>
      </c>
      <c r="S818" s="9">
        <f>IF(E818&gt;信息总览!$B$4,Q818,IF(I818&lt;140,Q818,(Q818+R818)/2))</f>
        <v>7</v>
      </c>
      <c r="T818" s="18">
        <f>IF(AND(J818="GK",W818&lt;&gt;""),0.1,IF(S818=1,0.1,IF((S818+V818)/2=1,0.1,IF(W818="8M",0.15,IF(W818="7M",0.13,IF(W818="伪名",0.11,IF(E818&gt;信息总览!$B$4,IF(INT((G818-95)/10)&gt;5,0.09,0.07),IF(INT((I818-95)/10)&gt;5,0.09,0.07))))))))</f>
        <v>0.11</v>
      </c>
      <c r="U818" s="9">
        <f t="shared" si="89"/>
        <v>0.77</v>
      </c>
      <c r="V818" s="9">
        <f t="shared" si="90"/>
        <v>6.5</v>
      </c>
      <c r="W818" s="9" t="str">
        <f>IF(V818&gt;=8,"8M",IF(V818&gt;=7,"7M",IF(E818&lt;=信息总览!$B$4,IF(I818&gt;164,"伪名",""),IF(AND(E818&gt;信息总览!$B$4,E818&lt;26,G818&gt;164),"伪名",""))))</f>
        <v>伪名</v>
      </c>
      <c r="X818" s="19">
        <f t="shared" si="91"/>
        <v>1</v>
      </c>
    </row>
    <row r="819" hidden="1" spans="1:24">
      <c r="A819" s="9" t="str">
        <f t="shared" si="85"/>
        <v/>
      </c>
      <c r="B819" s="8">
        <v>28115798</v>
      </c>
      <c r="C819" s="8" t="s">
        <v>1288</v>
      </c>
      <c r="E819" s="8">
        <v>24</v>
      </c>
      <c r="F819" s="8">
        <v>135</v>
      </c>
      <c r="G819" s="8">
        <v>146</v>
      </c>
      <c r="H819" s="8">
        <f>IFERROR(VLOOKUP(B819,球员对应球队!A:D,4,FALSE)-G819,"")</f>
        <v>0</v>
      </c>
      <c r="I819" s="8">
        <v>148</v>
      </c>
      <c r="J819" s="10" t="s">
        <v>267</v>
      </c>
      <c r="K819" s="10" t="s">
        <v>228</v>
      </c>
      <c r="L819" s="10" t="s">
        <v>69</v>
      </c>
      <c r="M819" s="10" t="str">
        <f>VLOOKUP(L819,信息总览!C:E,3,FALSE)</f>
        <v>超级</v>
      </c>
      <c r="N819" s="8"/>
      <c r="O819" s="8"/>
      <c r="P819" s="18">
        <f t="shared" si="86"/>
        <v>4</v>
      </c>
      <c r="Q819" s="9">
        <f t="shared" si="87"/>
        <v>5</v>
      </c>
      <c r="R819" s="9">
        <f t="shared" si="88"/>
        <v>5</v>
      </c>
      <c r="S819" s="9">
        <f>IF(E819&gt;信息总览!$B$4,Q819,IF(I819&lt;140,Q819,(Q819+R819)/2))</f>
        <v>5</v>
      </c>
      <c r="T819" s="18">
        <f>IF(AND(J819="GK",W819&lt;&gt;""),0.1,IF(S819=1,0.1,IF((S819+V819)/2=1,0.1,IF(W819="8M",0.15,IF(W819="7M",0.13,IF(W819="伪名",0.11,IF(E819&gt;信息总览!$B$4,IF(INT((G819-95)/10)&gt;5,0.09,0.07),IF(INT((I819-95)/10)&gt;5,0.09,0.07))))))))</f>
        <v>0.07</v>
      </c>
      <c r="U819" s="9">
        <f t="shared" si="89"/>
        <v>0.35</v>
      </c>
      <c r="V819" s="9">
        <f t="shared" si="90"/>
        <v>4.5</v>
      </c>
      <c r="W819" s="9" t="str">
        <f>IF(V819&gt;=8,"8M",IF(V819&gt;=7,"7M",IF(E819&lt;=信息总览!$B$4,IF(I819&gt;164,"伪名",""),IF(AND(E819&gt;信息总览!$B$4,E819&lt;26,G819&gt;164),"伪名",""))))</f>
        <v/>
      </c>
      <c r="X819" s="19">
        <f t="shared" si="91"/>
        <v>0</v>
      </c>
    </row>
    <row r="820" hidden="1" spans="1:24">
      <c r="A820" s="9" t="str">
        <f t="shared" si="85"/>
        <v/>
      </c>
      <c r="B820" s="20">
        <v>76046285</v>
      </c>
      <c r="C820" s="8" t="s">
        <v>1289</v>
      </c>
      <c r="E820" s="8">
        <v>27</v>
      </c>
      <c r="F820" s="8">
        <v>145</v>
      </c>
      <c r="G820" s="8">
        <v>145</v>
      </c>
      <c r="I820" s="8">
        <v>155</v>
      </c>
      <c r="J820" s="10" t="s">
        <v>308</v>
      </c>
      <c r="K820" s="10" t="s">
        <v>1290</v>
      </c>
      <c r="L820" s="10" t="s">
        <v>69</v>
      </c>
      <c r="M820" s="10" t="str">
        <f>VLOOKUP(L820,信息总览!C:E,3,FALSE)</f>
        <v>超级</v>
      </c>
      <c r="N820" s="8"/>
      <c r="O820" s="8"/>
      <c r="P820" s="18">
        <f t="shared" si="86"/>
        <v>5</v>
      </c>
      <c r="Q820" s="9">
        <f t="shared" si="87"/>
        <v>5</v>
      </c>
      <c r="R820" s="9">
        <f t="shared" si="88"/>
        <v>6</v>
      </c>
      <c r="S820" s="9">
        <f>IF(E820&gt;信息总览!$B$4,Q820,IF(I820&lt;140,Q820,(Q820+R820)/2))</f>
        <v>5</v>
      </c>
      <c r="T820" s="18">
        <f>IF(AND(J820="GK",W820&lt;&gt;""),0.1,IF(S820=1,0.1,IF((S820+V820)/2=1,0.1,IF(W820="8M",0.15,IF(W820="7M",0.13,IF(W820="伪名",0.11,IF(E820&gt;信息总览!$B$4,IF(INT((G820-95)/10)&gt;5,0.09,0.07),IF(INT((I820-95)/10)&gt;5,0.09,0.07))))))))</f>
        <v>0.07</v>
      </c>
      <c r="U820" s="9">
        <f t="shared" si="89"/>
        <v>0.35</v>
      </c>
      <c r="V820" s="9">
        <f t="shared" si="90"/>
        <v>5</v>
      </c>
      <c r="W820" s="9" t="str">
        <f>IF(V820&gt;=8,"8M",IF(V820&gt;=7,"7M",IF(E820&lt;=信息总览!$B$4,IF(I820&gt;164,"伪名",""),IF(AND(E820&gt;信息总览!$B$4,E820&lt;26,G820&gt;164),"伪名",""))))</f>
        <v/>
      </c>
      <c r="X820" s="19">
        <f t="shared" si="91"/>
        <v>0</v>
      </c>
    </row>
    <row r="821" hidden="1" spans="1:24">
      <c r="A821" s="9" t="str">
        <f t="shared" si="85"/>
        <v/>
      </c>
      <c r="B821" s="8">
        <v>14030119</v>
      </c>
      <c r="C821" s="12" t="s">
        <v>1291</v>
      </c>
      <c r="D821" s="12"/>
      <c r="E821" s="8">
        <v>33</v>
      </c>
      <c r="F821" s="8">
        <v>143</v>
      </c>
      <c r="G821" s="8">
        <v>143</v>
      </c>
      <c r="H821" s="8">
        <f>IFERROR(VLOOKUP(B821,球员对应球队!A:D,4,FALSE)-G821,"")</f>
        <v>0</v>
      </c>
      <c r="I821" s="8">
        <v>159</v>
      </c>
      <c r="J821" s="10" t="s">
        <v>181</v>
      </c>
      <c r="K821" s="10" t="s">
        <v>255</v>
      </c>
      <c r="L821" s="10" t="s">
        <v>152</v>
      </c>
      <c r="M821" s="10" t="str">
        <f>VLOOKUP(L821,信息总览!C:E,3,FALSE)</f>
        <v>乙级</v>
      </c>
      <c r="P821" s="18">
        <f t="shared" si="86"/>
        <v>4</v>
      </c>
      <c r="Q821" s="9">
        <f t="shared" si="87"/>
        <v>4</v>
      </c>
      <c r="R821" s="9">
        <f t="shared" si="88"/>
        <v>6</v>
      </c>
      <c r="S821" s="9">
        <f>IF(E821&gt;信息总览!$B$4,Q821,IF(I821&lt;140,Q821,(Q821+R821)/2))</f>
        <v>4</v>
      </c>
      <c r="T821" s="18">
        <f>IF(AND(J821="GK",W821&lt;&gt;""),0.1,IF(S821=1,0.1,IF((S821+V821)/2=1,0.1,IF(W821="8M",0.15,IF(W821="7M",0.13,IF(W821="伪名",0.11,IF(E821&gt;信息总览!$B$4,IF(INT((G821-95)/10)&gt;5,0.09,0.07),IF(INT((I821-95)/10)&gt;5,0.09,0.07))))))))</f>
        <v>0.07</v>
      </c>
      <c r="U821" s="9">
        <f t="shared" si="89"/>
        <v>0.28</v>
      </c>
      <c r="V821" s="9">
        <f t="shared" si="90"/>
        <v>4</v>
      </c>
      <c r="W821" s="9" t="str">
        <f>IF(V821&gt;=8,"8M",IF(V821&gt;=7,"7M",IF(E821&lt;=信息总览!$B$4,IF(I821&gt;164,"伪名",""),IF(AND(E821&gt;信息总览!$B$4,E821&lt;26,G821&gt;164),"伪名",""))))</f>
        <v/>
      </c>
      <c r="X821" s="19">
        <f t="shared" si="91"/>
        <v>0</v>
      </c>
    </row>
    <row r="822" hidden="1" spans="1:24">
      <c r="A822" s="9" t="str">
        <f t="shared" si="85"/>
        <v>伪名</v>
      </c>
      <c r="B822" s="8">
        <v>2000275657</v>
      </c>
      <c r="C822" s="8" t="s">
        <v>1292</v>
      </c>
      <c r="E822" s="8">
        <v>18</v>
      </c>
      <c r="F822" s="8">
        <v>119</v>
      </c>
      <c r="G822" s="8">
        <v>137</v>
      </c>
      <c r="H822" s="8">
        <f>IFERROR(VLOOKUP(B822,球员对应球队!A:D,4,FALSE)-G822,"")</f>
        <v>0</v>
      </c>
      <c r="I822" s="8">
        <v>165</v>
      </c>
      <c r="J822" s="10" t="s">
        <v>432</v>
      </c>
      <c r="K822" s="10" t="s">
        <v>190</v>
      </c>
      <c r="L822" s="10" t="s">
        <v>152</v>
      </c>
      <c r="M822" s="10" t="str">
        <f>VLOOKUP(L822,信息总览!C:E,3,FALSE)</f>
        <v>乙级</v>
      </c>
      <c r="N822" s="8"/>
      <c r="O822" s="8"/>
      <c r="P822" s="18">
        <f t="shared" si="86"/>
        <v>2</v>
      </c>
      <c r="Q822" s="9">
        <f t="shared" si="87"/>
        <v>4</v>
      </c>
      <c r="R822" s="9">
        <f t="shared" si="88"/>
        <v>7</v>
      </c>
      <c r="S822" s="9">
        <f>IF(E822&gt;信息总览!$B$4,Q822,IF(I822&lt;140,Q822,(Q822+R822)/2))</f>
        <v>5.5</v>
      </c>
      <c r="T822" s="18">
        <f>IF(AND(J822="GK",W822&lt;&gt;""),0.1,IF(S822=1,0.1,IF((S822+V822)/2=1,0.1,IF(W822="8M",0.15,IF(W822="7M",0.13,IF(W822="伪名",0.11,IF(E822&gt;信息总览!$B$4,IF(INT((G822-95)/10)&gt;5,0.09,0.07),IF(INT((I822-95)/10)&gt;5,0.09,0.07))))))))</f>
        <v>0.11</v>
      </c>
      <c r="U822" s="9">
        <f t="shared" si="89"/>
        <v>0.605</v>
      </c>
      <c r="V822" s="9">
        <f t="shared" si="90"/>
        <v>4.5</v>
      </c>
      <c r="W822" s="9" t="str">
        <f>IF(V822&gt;=8,"8M",IF(V822&gt;=7,"7M",IF(E822&lt;=信息总览!$B$4,IF(I822&gt;164,"伪名",""),IF(AND(E822&gt;信息总览!$B$4,E822&lt;26,G822&gt;164),"伪名",""))))</f>
        <v>伪名</v>
      </c>
      <c r="X822" s="19">
        <f t="shared" si="91"/>
        <v>28</v>
      </c>
    </row>
    <row r="823" hidden="1" spans="1:24">
      <c r="A823" s="9" t="str">
        <f t="shared" si="85"/>
        <v/>
      </c>
      <c r="B823" s="8">
        <v>67288450</v>
      </c>
      <c r="C823" s="8" t="s">
        <v>1293</v>
      </c>
      <c r="E823" s="8">
        <v>24</v>
      </c>
      <c r="F823" s="8">
        <v>138</v>
      </c>
      <c r="G823" s="8">
        <v>144</v>
      </c>
      <c r="H823" s="8">
        <f>IFERROR(VLOOKUP(B823,球员对应球队!A:D,4,FALSE)-G823,"")</f>
        <v>0</v>
      </c>
      <c r="I823" s="8">
        <v>152</v>
      </c>
      <c r="J823" s="10" t="s">
        <v>412</v>
      </c>
      <c r="K823" s="10" t="s">
        <v>348</v>
      </c>
      <c r="L823" s="10" t="s">
        <v>152</v>
      </c>
      <c r="M823" s="10" t="str">
        <f>VLOOKUP(L823,信息总览!C:E,3,FALSE)</f>
        <v>乙级</v>
      </c>
      <c r="N823" s="8"/>
      <c r="O823" s="8"/>
      <c r="P823" s="18">
        <f t="shared" si="86"/>
        <v>4</v>
      </c>
      <c r="Q823" s="9">
        <f t="shared" si="87"/>
        <v>4</v>
      </c>
      <c r="R823" s="9">
        <f t="shared" si="88"/>
        <v>5</v>
      </c>
      <c r="S823" s="9">
        <f>IF(E823&gt;信息总览!$B$4,Q823,IF(I823&lt;140,Q823,(Q823+R823)/2))</f>
        <v>4.5</v>
      </c>
      <c r="T823" s="18">
        <f>IF(AND(J823="GK",W823&lt;&gt;""),0.1,IF(S823=1,0.1,IF((S823+V823)/2=1,0.1,IF(W823="8M",0.15,IF(W823="7M",0.13,IF(W823="伪名",0.11,IF(E823&gt;信息总览!$B$4,IF(INT((G823-95)/10)&gt;5,0.09,0.07),IF(INT((I823-95)/10)&gt;5,0.09,0.07))))))))</f>
        <v>0.07</v>
      </c>
      <c r="U823" s="9">
        <f t="shared" si="89"/>
        <v>0.315</v>
      </c>
      <c r="V823" s="9">
        <f t="shared" si="90"/>
        <v>4.5</v>
      </c>
      <c r="W823" s="9" t="str">
        <f>IF(V823&gt;=8,"8M",IF(V823&gt;=7,"7M",IF(E823&lt;=信息总览!$B$4,IF(I823&gt;164,"伪名",""),IF(AND(E823&gt;信息总览!$B$4,E823&lt;26,G823&gt;164),"伪名",""))))</f>
        <v/>
      </c>
      <c r="X823" s="19">
        <f t="shared" si="91"/>
        <v>0</v>
      </c>
    </row>
    <row r="824" hidden="1" spans="1:24">
      <c r="A824" s="9" t="str">
        <f t="shared" si="85"/>
        <v/>
      </c>
      <c r="B824" s="8">
        <v>2000146355</v>
      </c>
      <c r="C824" s="8" t="s">
        <v>1294</v>
      </c>
      <c r="E824" s="8">
        <v>19</v>
      </c>
      <c r="F824" s="8">
        <v>125</v>
      </c>
      <c r="G824" s="8">
        <v>125</v>
      </c>
      <c r="H824" s="8">
        <f>IFERROR(VLOOKUP(B824,球员对应球队!A:D,4,FALSE)-G824,"")</f>
        <v>0</v>
      </c>
      <c r="I824" s="8">
        <v>150</v>
      </c>
      <c r="J824" s="10" t="s">
        <v>337</v>
      </c>
      <c r="K824" s="10" t="s">
        <v>1295</v>
      </c>
      <c r="L824" s="10" t="s">
        <v>152</v>
      </c>
      <c r="M824" s="10" t="str">
        <f>VLOOKUP(L824,信息总览!C:E,3,FALSE)</f>
        <v>乙级</v>
      </c>
      <c r="N824" s="8"/>
      <c r="O824" s="8"/>
      <c r="P824" s="18">
        <f t="shared" si="86"/>
        <v>3</v>
      </c>
      <c r="Q824" s="9">
        <f t="shared" si="87"/>
        <v>3</v>
      </c>
      <c r="R824" s="9">
        <f t="shared" si="88"/>
        <v>5</v>
      </c>
      <c r="S824" s="9">
        <f>IF(E824&gt;信息总览!$B$4,Q824,IF(I824&lt;140,Q824,(Q824+R824)/2))</f>
        <v>4</v>
      </c>
      <c r="T824" s="18">
        <f>IF(AND(J824="GK",W824&lt;&gt;""),0.1,IF(S824=1,0.1,IF((S824+V824)/2=1,0.1,IF(W824="8M",0.15,IF(W824="7M",0.13,IF(W824="伪名",0.11,IF(E824&gt;信息总览!$B$4,IF(INT((G824-95)/10)&gt;5,0.09,0.07),IF(INT((I824-95)/10)&gt;5,0.09,0.07))))))))</f>
        <v>0.07</v>
      </c>
      <c r="U824" s="9">
        <f t="shared" si="89"/>
        <v>0.28</v>
      </c>
      <c r="V824" s="9">
        <f t="shared" si="90"/>
        <v>4</v>
      </c>
      <c r="W824" s="9" t="str">
        <f>IF(V824&gt;=8,"8M",IF(V824&gt;=7,"7M",IF(E824&lt;=信息总览!$B$4,IF(I824&gt;164,"伪名",""),IF(AND(E824&gt;信息总览!$B$4,E824&lt;26,G824&gt;164),"伪名",""))))</f>
        <v/>
      </c>
      <c r="X824" s="19">
        <f t="shared" si="91"/>
        <v>25</v>
      </c>
    </row>
    <row r="825" hidden="1" spans="1:24">
      <c r="A825" s="9" t="str">
        <f t="shared" si="85"/>
        <v/>
      </c>
      <c r="B825" s="12">
        <v>67153373</v>
      </c>
      <c r="C825" s="12" t="s">
        <v>1296</v>
      </c>
      <c r="D825" s="12"/>
      <c r="E825" s="8">
        <v>32</v>
      </c>
      <c r="F825" s="8">
        <v>142</v>
      </c>
      <c r="G825" s="8">
        <v>142</v>
      </c>
      <c r="H825" s="8">
        <f>IFERROR(VLOOKUP(B825,球员对应球队!A:D,4,FALSE)-G825,"")</f>
        <v>0</v>
      </c>
      <c r="I825" s="8">
        <v>156</v>
      </c>
      <c r="J825" s="10" t="s">
        <v>196</v>
      </c>
      <c r="K825" s="10" t="s">
        <v>179</v>
      </c>
      <c r="L825" s="10" t="s">
        <v>152</v>
      </c>
      <c r="M825" s="10" t="str">
        <f>VLOOKUP(L825,信息总览!C:E,3,FALSE)</f>
        <v>乙级</v>
      </c>
      <c r="N825" s="8"/>
      <c r="O825" s="8"/>
      <c r="P825" s="18">
        <f t="shared" si="86"/>
        <v>4</v>
      </c>
      <c r="Q825" s="9">
        <f t="shared" si="87"/>
        <v>4</v>
      </c>
      <c r="R825" s="9">
        <f t="shared" si="88"/>
        <v>6</v>
      </c>
      <c r="S825" s="9">
        <f>IF(E825&gt;信息总览!$B$4,Q825,IF(I825&lt;140,Q825,(Q825+R825)/2))</f>
        <v>4</v>
      </c>
      <c r="T825" s="18">
        <f>IF(AND(J825="GK",W825&lt;&gt;""),0.1,IF(S825=1,0.1,IF((S825+V825)/2=1,0.1,IF(W825="8M",0.15,IF(W825="7M",0.13,IF(W825="伪名",0.11,IF(E825&gt;信息总览!$B$4,IF(INT((G825-95)/10)&gt;5,0.09,0.07),IF(INT((I825-95)/10)&gt;5,0.09,0.07))))))))</f>
        <v>0.07</v>
      </c>
      <c r="U825" s="9">
        <f t="shared" si="89"/>
        <v>0.28</v>
      </c>
      <c r="V825" s="9">
        <f t="shared" si="90"/>
        <v>4</v>
      </c>
      <c r="W825" s="9" t="str">
        <f>IF(V825&gt;=8,"8M",IF(V825&gt;=7,"7M",IF(E825&lt;=信息总览!$B$4,IF(I825&gt;164,"伪名",""),IF(AND(E825&gt;信息总览!$B$4,E825&lt;26,G825&gt;164),"伪名",""))))</f>
        <v/>
      </c>
      <c r="X825" s="19">
        <f t="shared" si="91"/>
        <v>0</v>
      </c>
    </row>
    <row r="826" hidden="1" spans="1:24">
      <c r="A826" s="9" t="str">
        <f t="shared" si="85"/>
        <v/>
      </c>
      <c r="B826" s="8">
        <v>43161651</v>
      </c>
      <c r="C826" s="8" t="s">
        <v>1297</v>
      </c>
      <c r="E826" s="8">
        <v>27</v>
      </c>
      <c r="F826" s="8">
        <v>156</v>
      </c>
      <c r="G826" s="8">
        <v>156</v>
      </c>
      <c r="H826" s="8">
        <f>IFERROR(VLOOKUP(B826,球员对应球队!A:D,4,FALSE)-G826,"")</f>
        <v>0</v>
      </c>
      <c r="I826" s="8">
        <v>165</v>
      </c>
      <c r="J826" s="10" t="s">
        <v>232</v>
      </c>
      <c r="K826" s="10" t="s">
        <v>182</v>
      </c>
      <c r="L826" s="10" t="s">
        <v>152</v>
      </c>
      <c r="M826" s="10" t="str">
        <f>VLOOKUP(L826,信息总览!C:E,3,FALSE)</f>
        <v>乙级</v>
      </c>
      <c r="N826" s="8"/>
      <c r="O826" s="8"/>
      <c r="P826" s="18">
        <f t="shared" si="86"/>
        <v>6</v>
      </c>
      <c r="Q826" s="9">
        <f t="shared" si="87"/>
        <v>6</v>
      </c>
      <c r="R826" s="9">
        <f t="shared" si="88"/>
        <v>7</v>
      </c>
      <c r="S826" s="9">
        <f>IF(E826&gt;信息总览!$B$4,Q826,IF(I826&lt;140,Q826,(Q826+R826)/2))</f>
        <v>6</v>
      </c>
      <c r="T826" s="18">
        <f>IF(AND(J826="GK",W826&lt;&gt;""),0.1,IF(S826=1,0.1,IF((S826+V826)/2=1,0.1,IF(W826="8M",0.15,IF(W826="7M",0.13,IF(W826="伪名",0.11,IF(E826&gt;信息总览!$B$4,IF(INT((G826-95)/10)&gt;5,0.09,0.07),IF(INT((I826-95)/10)&gt;5,0.09,0.07))))))))</f>
        <v>0.09</v>
      </c>
      <c r="U826" s="9">
        <f t="shared" si="89"/>
        <v>0.54</v>
      </c>
      <c r="V826" s="9">
        <f t="shared" si="90"/>
        <v>6</v>
      </c>
      <c r="W826" s="9" t="str">
        <f>IF(V826&gt;=8,"8M",IF(V826&gt;=7,"7M",IF(E826&lt;=信息总览!$B$4,IF(I826&gt;164,"伪名",""),IF(AND(E826&gt;信息总览!$B$4,E826&lt;26,G826&gt;164),"伪名",""))))</f>
        <v/>
      </c>
      <c r="X826" s="19">
        <f t="shared" si="91"/>
        <v>0</v>
      </c>
    </row>
    <row r="827" hidden="1" spans="1:24">
      <c r="A827" s="9" t="str">
        <f t="shared" si="85"/>
        <v/>
      </c>
      <c r="B827" s="8">
        <v>91205129</v>
      </c>
      <c r="C827" s="8" t="s">
        <v>1298</v>
      </c>
      <c r="E827" s="8">
        <v>22</v>
      </c>
      <c r="F827" s="8">
        <v>140</v>
      </c>
      <c r="G827" s="8">
        <v>147</v>
      </c>
      <c r="H827" s="8">
        <f>IFERROR(VLOOKUP(B827,球员对应球队!A:D,4,FALSE)-G827,"")</f>
        <v>0</v>
      </c>
      <c r="I827" s="8">
        <v>155</v>
      </c>
      <c r="J827" s="10" t="s">
        <v>189</v>
      </c>
      <c r="K827" s="10" t="s">
        <v>1299</v>
      </c>
      <c r="L827" s="10" t="s">
        <v>152</v>
      </c>
      <c r="M827" s="10" t="str">
        <f>VLOOKUP(L827,信息总览!C:E,3,FALSE)</f>
        <v>乙级</v>
      </c>
      <c r="N827" s="8"/>
      <c r="O827" s="8"/>
      <c r="P827" s="18">
        <f t="shared" si="86"/>
        <v>4</v>
      </c>
      <c r="Q827" s="9">
        <f t="shared" si="87"/>
        <v>5</v>
      </c>
      <c r="R827" s="9">
        <f t="shared" si="88"/>
        <v>6</v>
      </c>
      <c r="S827" s="9">
        <f>IF(E827&gt;信息总览!$B$4,Q827,IF(I827&lt;140,Q827,(Q827+R827)/2))</f>
        <v>5.5</v>
      </c>
      <c r="T827" s="18">
        <f>IF(AND(J827="GK",W827&lt;&gt;""),0.1,IF(S827=1,0.1,IF((S827+V827)/2=1,0.1,IF(W827="8M",0.15,IF(W827="7M",0.13,IF(W827="伪名",0.11,IF(E827&gt;信息总览!$B$4,IF(INT((G827-95)/10)&gt;5,0.09,0.07),IF(INT((I827-95)/10)&gt;5,0.09,0.07))))))))</f>
        <v>0.09</v>
      </c>
      <c r="U827" s="9">
        <f t="shared" si="89"/>
        <v>0.495</v>
      </c>
      <c r="V827" s="9">
        <f t="shared" si="90"/>
        <v>5</v>
      </c>
      <c r="W827" s="9" t="str">
        <f>IF(V827&gt;=8,"8M",IF(V827&gt;=7,"7M",IF(E827&lt;=信息总览!$B$4,IF(I827&gt;164,"伪名",""),IF(AND(E827&gt;信息总览!$B$4,E827&lt;26,G827&gt;164),"伪名",""))))</f>
        <v/>
      </c>
      <c r="X827" s="19">
        <f t="shared" si="91"/>
        <v>8</v>
      </c>
    </row>
    <row r="828" hidden="1" spans="1:24">
      <c r="A828" s="9" t="str">
        <f t="shared" si="85"/>
        <v/>
      </c>
      <c r="B828" s="8">
        <v>29219115</v>
      </c>
      <c r="C828" s="8" t="s">
        <v>1300</v>
      </c>
      <c r="E828" s="8">
        <v>23</v>
      </c>
      <c r="F828" s="8">
        <v>145</v>
      </c>
      <c r="G828" s="8">
        <v>151</v>
      </c>
      <c r="H828" s="8">
        <f>IFERROR(VLOOKUP(B828,球员对应球队!A:D,4,FALSE)-G828,"")</f>
        <v>0</v>
      </c>
      <c r="I828" s="8">
        <v>161</v>
      </c>
      <c r="J828" s="10" t="s">
        <v>270</v>
      </c>
      <c r="K828" s="10" t="s">
        <v>417</v>
      </c>
      <c r="L828" s="10" t="s">
        <v>152</v>
      </c>
      <c r="M828" s="10" t="str">
        <f>VLOOKUP(L828,信息总览!C:E,3,FALSE)</f>
        <v>乙级</v>
      </c>
      <c r="P828" s="18">
        <f t="shared" si="86"/>
        <v>5</v>
      </c>
      <c r="Q828" s="9">
        <f t="shared" si="87"/>
        <v>5</v>
      </c>
      <c r="R828" s="9">
        <f t="shared" si="88"/>
        <v>6</v>
      </c>
      <c r="S828" s="9">
        <f>IF(E828&gt;信息总览!$B$4,Q828,IF(I828&lt;140,Q828,(Q828+R828)/2))</f>
        <v>5.5</v>
      </c>
      <c r="T828" s="18">
        <f>IF(AND(J828="GK",W828&lt;&gt;""),0.1,IF(S828=1,0.1,IF((S828+V828)/2=1,0.1,IF(W828="8M",0.15,IF(W828="7M",0.13,IF(W828="伪名",0.11,IF(E828&gt;信息总览!$B$4,IF(INT((G828-95)/10)&gt;5,0.09,0.07),IF(INT((I828-95)/10)&gt;5,0.09,0.07))))))))</f>
        <v>0.09</v>
      </c>
      <c r="U828" s="9">
        <f t="shared" si="89"/>
        <v>0.495</v>
      </c>
      <c r="V828" s="9">
        <f t="shared" si="90"/>
        <v>5.5</v>
      </c>
      <c r="W828" s="9" t="str">
        <f>IF(V828&gt;=8,"8M",IF(V828&gt;=7,"7M",IF(E828&lt;=信息总览!$B$4,IF(I828&gt;164,"伪名",""),IF(AND(E828&gt;信息总览!$B$4,E828&lt;26,G828&gt;164),"伪名",""))))</f>
        <v/>
      </c>
      <c r="X828" s="19">
        <f t="shared" si="91"/>
        <v>10</v>
      </c>
    </row>
    <row r="829" hidden="1" spans="1:24">
      <c r="A829" s="9" t="str">
        <f t="shared" si="85"/>
        <v>8M</v>
      </c>
      <c r="B829" s="8">
        <v>91193048</v>
      </c>
      <c r="C829" s="8" t="s">
        <v>1301</v>
      </c>
      <c r="E829" s="8">
        <v>22</v>
      </c>
      <c r="F829" s="8">
        <v>170</v>
      </c>
      <c r="G829" s="8">
        <v>179</v>
      </c>
      <c r="H829" s="8">
        <f>IFERROR(VLOOKUP(B829,球员对应球队!A:D,4,FALSE)-G829,"")</f>
        <v>0</v>
      </c>
      <c r="I829" s="8">
        <v>188</v>
      </c>
      <c r="J829" s="10" t="s">
        <v>178</v>
      </c>
      <c r="K829" s="10" t="s">
        <v>284</v>
      </c>
      <c r="L829" s="10" t="s">
        <v>152</v>
      </c>
      <c r="M829" s="10" t="str">
        <f>VLOOKUP(L829,信息总览!C:E,3,FALSE)</f>
        <v>乙级</v>
      </c>
      <c r="N829" s="8"/>
      <c r="O829" s="8"/>
      <c r="P829" s="18">
        <f t="shared" si="86"/>
        <v>7</v>
      </c>
      <c r="Q829" s="9">
        <f t="shared" si="87"/>
        <v>8</v>
      </c>
      <c r="R829" s="9">
        <f t="shared" si="88"/>
        <v>9</v>
      </c>
      <c r="S829" s="9">
        <f>IF(E829&gt;信息总览!$B$4,Q829,IF(I829&lt;140,Q829,(Q829+R829)/2))</f>
        <v>8.5</v>
      </c>
      <c r="T829" s="18">
        <f>IF(AND(J829="GK",W829&lt;&gt;""),0.1,IF(S829=1,0.1,IF((S829+V829)/2=1,0.1,IF(W829="8M",0.15,IF(W829="7M",0.13,IF(W829="伪名",0.11,IF(E829&gt;信息总览!$B$4,IF(INT((G829-95)/10)&gt;5,0.09,0.07),IF(INT((I829-95)/10)&gt;5,0.09,0.07))))))))</f>
        <v>0.15</v>
      </c>
      <c r="U829" s="9">
        <f t="shared" si="89"/>
        <v>1.275</v>
      </c>
      <c r="V829" s="9">
        <f t="shared" si="90"/>
        <v>8</v>
      </c>
      <c r="W829" s="9" t="str">
        <f>IF(V829&gt;=8,"8M",IF(V829&gt;=7,"7M",IF(E829&lt;=信息总览!$B$4,IF(I829&gt;164,"伪名",""),IF(AND(E829&gt;信息总览!$B$4,E829&lt;26,G829&gt;164),"伪名",""))))</f>
        <v>8M</v>
      </c>
      <c r="X829" s="19">
        <f t="shared" si="91"/>
        <v>9</v>
      </c>
    </row>
    <row r="830" hidden="1" spans="1:24">
      <c r="A830" s="9" t="str">
        <f t="shared" si="85"/>
        <v>伪名</v>
      </c>
      <c r="B830" s="8">
        <v>2000496104</v>
      </c>
      <c r="C830" s="8" t="s">
        <v>1302</v>
      </c>
      <c r="E830" s="8">
        <v>16</v>
      </c>
      <c r="F830" s="8">
        <v>124</v>
      </c>
      <c r="G830" s="8">
        <v>131</v>
      </c>
      <c r="H830" s="8">
        <f>IFERROR(VLOOKUP(B830,球员对应球队!A:D,4,FALSE)-G830,"")</f>
        <v>0</v>
      </c>
      <c r="I830" s="8">
        <v>170</v>
      </c>
      <c r="J830" s="10" t="s">
        <v>436</v>
      </c>
      <c r="K830" s="10" t="s">
        <v>1303</v>
      </c>
      <c r="L830" s="10" t="s">
        <v>152</v>
      </c>
      <c r="M830" s="10" t="str">
        <f>VLOOKUP(L830,信息总览!C:E,3,FALSE)</f>
        <v>乙级</v>
      </c>
      <c r="N830" s="8"/>
      <c r="O830" s="8"/>
      <c r="P830" s="18">
        <f t="shared" si="86"/>
        <v>2</v>
      </c>
      <c r="Q830" s="9">
        <f t="shared" si="87"/>
        <v>3</v>
      </c>
      <c r="R830" s="9">
        <f t="shared" si="88"/>
        <v>7</v>
      </c>
      <c r="S830" s="9">
        <f>IF(E830&gt;信息总览!$B$4,Q830,IF(I830&lt;140,Q830,(Q830+R830)/2))</f>
        <v>5</v>
      </c>
      <c r="T830" s="18">
        <f>IF(AND(J830="GK",W830&lt;&gt;""),0.1,IF(S830=1,0.1,IF((S830+V830)/2=1,0.1,IF(W830="8M",0.15,IF(W830="7M",0.13,IF(W830="伪名",0.11,IF(E830&gt;信息总览!$B$4,IF(INT((G830-95)/10)&gt;5,0.09,0.07),IF(INT((I830-95)/10)&gt;5,0.09,0.07))))))))</f>
        <v>0.11</v>
      </c>
      <c r="U830" s="9">
        <f t="shared" si="89"/>
        <v>0.55</v>
      </c>
      <c r="V830" s="9">
        <f t="shared" si="90"/>
        <v>4.5</v>
      </c>
      <c r="W830" s="9" t="str">
        <f>IF(V830&gt;=8,"8M",IF(V830&gt;=7,"7M",IF(E830&lt;=信息总览!$B$4,IF(I830&gt;164,"伪名",""),IF(AND(E830&gt;信息总览!$B$4,E830&lt;26,G830&gt;164),"伪名",""))))</f>
        <v>伪名</v>
      </c>
      <c r="X830" s="19">
        <f t="shared" si="91"/>
        <v>39</v>
      </c>
    </row>
    <row r="831" hidden="1" spans="1:24">
      <c r="A831" s="9" t="str">
        <f t="shared" si="85"/>
        <v/>
      </c>
      <c r="B831" s="8">
        <v>28113828</v>
      </c>
      <c r="C831" s="8" t="s">
        <v>1304</v>
      </c>
      <c r="E831" s="8">
        <v>24</v>
      </c>
      <c r="F831" s="8">
        <v>155</v>
      </c>
      <c r="G831" s="8">
        <v>161</v>
      </c>
      <c r="H831" s="8">
        <f>IFERROR(VLOOKUP(B831,球员对应球队!A:D,4,FALSE)-G831,"")</f>
        <v>0</v>
      </c>
      <c r="I831" s="8">
        <v>164</v>
      </c>
      <c r="J831" s="10" t="s">
        <v>398</v>
      </c>
      <c r="K831" s="10" t="s">
        <v>210</v>
      </c>
      <c r="L831" s="10" t="s">
        <v>152</v>
      </c>
      <c r="M831" s="10" t="str">
        <f>VLOOKUP(L831,信息总览!C:E,3,FALSE)</f>
        <v>乙级</v>
      </c>
      <c r="N831" s="8"/>
      <c r="O831" s="8"/>
      <c r="P831" s="18">
        <f t="shared" si="86"/>
        <v>6</v>
      </c>
      <c r="Q831" s="9">
        <f t="shared" si="87"/>
        <v>6</v>
      </c>
      <c r="R831" s="9">
        <f t="shared" si="88"/>
        <v>6</v>
      </c>
      <c r="S831" s="9">
        <f>IF(E831&gt;信息总览!$B$4,Q831,IF(I831&lt;140,Q831,(Q831+R831)/2))</f>
        <v>6</v>
      </c>
      <c r="T831" s="18">
        <f>IF(AND(J831="GK",W831&lt;&gt;""),0.1,IF(S831=1,0.1,IF((S831+V831)/2=1,0.1,IF(W831="8M",0.15,IF(W831="7M",0.13,IF(W831="伪名",0.11,IF(E831&gt;信息总览!$B$4,IF(INT((G831-95)/10)&gt;5,0.09,0.07),IF(INT((I831-95)/10)&gt;5,0.09,0.07))))))))</f>
        <v>0.09</v>
      </c>
      <c r="U831" s="9">
        <f t="shared" si="89"/>
        <v>0.54</v>
      </c>
      <c r="V831" s="9">
        <f t="shared" si="90"/>
        <v>6</v>
      </c>
      <c r="W831" s="9" t="str">
        <f>IF(V831&gt;=8,"8M",IF(V831&gt;=7,"7M",IF(E831&lt;=信息总览!$B$4,IF(I831&gt;164,"伪名",""),IF(AND(E831&gt;信息总览!$B$4,E831&lt;26,G831&gt;164),"伪名",""))))</f>
        <v/>
      </c>
      <c r="X831" s="19">
        <f t="shared" si="91"/>
        <v>0</v>
      </c>
    </row>
    <row r="832" hidden="1" spans="1:24">
      <c r="A832" s="9" t="str">
        <f t="shared" si="85"/>
        <v/>
      </c>
      <c r="B832" s="8">
        <v>55070285</v>
      </c>
      <c r="C832" s="8" t="s">
        <v>1305</v>
      </c>
      <c r="E832" s="8">
        <v>30</v>
      </c>
      <c r="F832" s="8">
        <v>150</v>
      </c>
      <c r="G832" s="8">
        <v>150</v>
      </c>
      <c r="H832" s="8">
        <f>IFERROR(VLOOKUP(B832,球员对应球队!A:D,4,FALSE)-G832,"")</f>
        <v>0</v>
      </c>
      <c r="I832" s="8">
        <v>164</v>
      </c>
      <c r="J832" s="10" t="s">
        <v>206</v>
      </c>
      <c r="K832" s="10" t="s">
        <v>214</v>
      </c>
      <c r="L832" s="10" t="s">
        <v>152</v>
      </c>
      <c r="M832" s="10" t="str">
        <f>VLOOKUP(L832,信息总览!C:E,3,FALSE)</f>
        <v>乙级</v>
      </c>
      <c r="N832" s="8"/>
      <c r="O832" s="8"/>
      <c r="P832" s="18">
        <f t="shared" si="86"/>
        <v>5</v>
      </c>
      <c r="Q832" s="9">
        <f t="shared" si="87"/>
        <v>5</v>
      </c>
      <c r="R832" s="9">
        <f t="shared" si="88"/>
        <v>6</v>
      </c>
      <c r="S832" s="9">
        <f>IF(E832&gt;信息总览!$B$4,Q832,IF(I832&lt;140,Q832,(Q832+R832)/2))</f>
        <v>5</v>
      </c>
      <c r="T832" s="18">
        <f>IF(AND(J832="GK",W832&lt;&gt;""),0.1,IF(S832=1,0.1,IF((S832+V832)/2=1,0.1,IF(W832="8M",0.15,IF(W832="7M",0.13,IF(W832="伪名",0.11,IF(E832&gt;信息总览!$B$4,IF(INT((G832-95)/10)&gt;5,0.09,0.07),IF(INT((I832-95)/10)&gt;5,0.09,0.07))))))))</f>
        <v>0.07</v>
      </c>
      <c r="U832" s="9">
        <f t="shared" si="89"/>
        <v>0.35</v>
      </c>
      <c r="V832" s="9">
        <f t="shared" si="90"/>
        <v>5</v>
      </c>
      <c r="W832" s="9" t="str">
        <f>IF(V832&gt;=8,"8M",IF(V832&gt;=7,"7M",IF(E832&lt;=信息总览!$B$4,IF(I832&gt;164,"伪名",""),IF(AND(E832&gt;信息总览!$B$4,E832&lt;26,G832&gt;164),"伪名",""))))</f>
        <v/>
      </c>
      <c r="X832" s="19">
        <f t="shared" si="91"/>
        <v>0</v>
      </c>
    </row>
    <row r="833" hidden="1" spans="1:24">
      <c r="A833" s="9" t="str">
        <f t="shared" ref="A833:A896" si="92">W833</f>
        <v/>
      </c>
      <c r="B833" s="8">
        <v>25055083</v>
      </c>
      <c r="C833" s="8" t="s">
        <v>1306</v>
      </c>
      <c r="E833" s="8">
        <v>26</v>
      </c>
      <c r="F833" s="8">
        <v>143</v>
      </c>
      <c r="G833" s="8">
        <v>143</v>
      </c>
      <c r="H833" s="8">
        <f>IFERROR(VLOOKUP(B833,球员对应球队!A:D,4,FALSE)-G833,"")</f>
        <v>0</v>
      </c>
      <c r="I833" s="8">
        <v>155</v>
      </c>
      <c r="J833" s="10" t="s">
        <v>216</v>
      </c>
      <c r="K833" s="10" t="s">
        <v>780</v>
      </c>
      <c r="L833" s="10" t="s">
        <v>152</v>
      </c>
      <c r="M833" s="10" t="str">
        <f>VLOOKUP(L833,信息总览!C:E,3,FALSE)</f>
        <v>乙级</v>
      </c>
      <c r="P833" s="18">
        <f t="shared" ref="P833:P896" si="93">IF(F833&lt;115,1,INT((F833-95)/10))</f>
        <v>4</v>
      </c>
      <c r="Q833" s="9">
        <f t="shared" ref="Q833:Q896" si="94">IF(G833&lt;115,1,INT((G833-95)/10))</f>
        <v>4</v>
      </c>
      <c r="R833" s="9">
        <f t="shared" ref="R833:R896" si="95">IF(I833&lt;115,1,INT((I833-95)/10))</f>
        <v>6</v>
      </c>
      <c r="S833" s="9">
        <f>IF(E833&gt;信息总览!$B$4,Q833,IF(I833&lt;140,Q833,(Q833+R833)/2))</f>
        <v>4</v>
      </c>
      <c r="T833" s="18">
        <f>IF(AND(J833="GK",W833&lt;&gt;""),0.1,IF(S833=1,0.1,IF((S833+V833)/2=1,0.1,IF(W833="8M",0.15,IF(W833="7M",0.13,IF(W833="伪名",0.11,IF(E833&gt;信息总览!$B$4,IF(INT((G833-95)/10)&gt;5,0.09,0.07),IF(INT((I833-95)/10)&gt;5,0.09,0.07))))))))</f>
        <v>0.07</v>
      </c>
      <c r="U833" s="9">
        <f t="shared" ref="U833:U896" si="96">S833*T833</f>
        <v>0.28</v>
      </c>
      <c r="V833" s="9">
        <f t="shared" ref="V833:V896" si="97">IF(E833&gt;25,IF(F833&lt;115,1,INT((F833-95)/10)),(IF(F833&lt;115,1,INT((F833-95)/10))+IF(I833&lt;115,1,INT((I833-95)/10)))/2)</f>
        <v>4</v>
      </c>
      <c r="W833" s="9" t="str">
        <f>IF(V833&gt;=8,"8M",IF(V833&gt;=7,"7M",IF(E833&lt;=信息总览!$B$4,IF(I833&gt;164,"伪名",""),IF(AND(E833&gt;信息总览!$B$4,E833&lt;26,G833&gt;164),"伪名",""))))</f>
        <v/>
      </c>
      <c r="X833" s="19">
        <f t="shared" ref="X833:X896" si="98">IF(I833&lt;140,0,IF(E833&gt;23,0,I833-G833))</f>
        <v>0</v>
      </c>
    </row>
    <row r="834" hidden="1" spans="1:24">
      <c r="A834" s="9" t="str">
        <f t="shared" si="92"/>
        <v/>
      </c>
      <c r="B834" s="8">
        <v>2000039991</v>
      </c>
      <c r="C834" s="8" t="s">
        <v>1307</v>
      </c>
      <c r="E834" s="8">
        <v>22</v>
      </c>
      <c r="F834" s="8">
        <v>130</v>
      </c>
      <c r="G834" s="8">
        <v>141</v>
      </c>
      <c r="H834" s="8">
        <f>IFERROR(VLOOKUP(B834,球员对应球队!A:D,4,FALSE)-G834,"")</f>
        <v>0</v>
      </c>
      <c r="I834" s="8">
        <v>152</v>
      </c>
      <c r="J834" s="10" t="s">
        <v>216</v>
      </c>
      <c r="K834" s="10" t="s">
        <v>1308</v>
      </c>
      <c r="L834" s="10" t="s">
        <v>152</v>
      </c>
      <c r="M834" s="10" t="str">
        <f>VLOOKUP(L834,信息总览!C:E,3,FALSE)</f>
        <v>乙级</v>
      </c>
      <c r="N834" s="8"/>
      <c r="O834" s="8"/>
      <c r="P834" s="18">
        <f t="shared" si="93"/>
        <v>3</v>
      </c>
      <c r="Q834" s="9">
        <f t="shared" si="94"/>
        <v>4</v>
      </c>
      <c r="R834" s="9">
        <f t="shared" si="95"/>
        <v>5</v>
      </c>
      <c r="S834" s="9">
        <f>IF(E834&gt;信息总览!$B$4,Q834,IF(I834&lt;140,Q834,(Q834+R834)/2))</f>
        <v>4.5</v>
      </c>
      <c r="T834" s="18">
        <f>IF(AND(J834="GK",W834&lt;&gt;""),0.1,IF(S834=1,0.1,IF((S834+V834)/2=1,0.1,IF(W834="8M",0.15,IF(W834="7M",0.13,IF(W834="伪名",0.11,IF(E834&gt;信息总览!$B$4,IF(INT((G834-95)/10)&gt;5,0.09,0.07),IF(INT((I834-95)/10)&gt;5,0.09,0.07))))))))</f>
        <v>0.07</v>
      </c>
      <c r="U834" s="9">
        <f t="shared" si="96"/>
        <v>0.315</v>
      </c>
      <c r="V834" s="9">
        <f t="shared" si="97"/>
        <v>4</v>
      </c>
      <c r="W834" s="9" t="str">
        <f>IF(V834&gt;=8,"8M",IF(V834&gt;=7,"7M",IF(E834&lt;=信息总览!$B$4,IF(I834&gt;164,"伪名",""),IF(AND(E834&gt;信息总览!$B$4,E834&lt;26,G834&gt;164),"伪名",""))))</f>
        <v/>
      </c>
      <c r="X834" s="19">
        <f t="shared" si="98"/>
        <v>11</v>
      </c>
    </row>
    <row r="835" hidden="1" spans="1:24">
      <c r="A835" s="9" t="str">
        <f t="shared" si="92"/>
        <v/>
      </c>
      <c r="B835" s="12">
        <v>24016925</v>
      </c>
      <c r="C835" s="12" t="s">
        <v>1309</v>
      </c>
      <c r="D835" s="12"/>
      <c r="E835" s="8">
        <v>31</v>
      </c>
      <c r="F835" s="8">
        <v>151</v>
      </c>
      <c r="G835" s="8">
        <v>151</v>
      </c>
      <c r="H835" s="8">
        <f>IFERROR(VLOOKUP(B835,球员对应球队!A:D,4,FALSE)-G835,"")</f>
        <v>0</v>
      </c>
      <c r="I835" s="8">
        <v>172</v>
      </c>
      <c r="J835" s="10" t="s">
        <v>206</v>
      </c>
      <c r="K835" s="10" t="s">
        <v>592</v>
      </c>
      <c r="L835" s="10" t="s">
        <v>152</v>
      </c>
      <c r="M835" s="10" t="str">
        <f>VLOOKUP(L835,信息总览!C:E,3,FALSE)</f>
        <v>乙级</v>
      </c>
      <c r="N835" s="8"/>
      <c r="O835" s="8"/>
      <c r="P835" s="18">
        <f t="shared" si="93"/>
        <v>5</v>
      </c>
      <c r="Q835" s="9">
        <f t="shared" si="94"/>
        <v>5</v>
      </c>
      <c r="R835" s="9">
        <f t="shared" si="95"/>
        <v>7</v>
      </c>
      <c r="S835" s="9">
        <f>IF(E835&gt;信息总览!$B$4,Q835,IF(I835&lt;140,Q835,(Q835+R835)/2))</f>
        <v>5</v>
      </c>
      <c r="T835" s="18">
        <f>IF(AND(J835="GK",W835&lt;&gt;""),0.1,IF(S835=1,0.1,IF((S835+V835)/2=1,0.1,IF(W835="8M",0.15,IF(W835="7M",0.13,IF(W835="伪名",0.11,IF(E835&gt;信息总览!$B$4,IF(INT((G835-95)/10)&gt;5,0.09,0.07),IF(INT((I835-95)/10)&gt;5,0.09,0.07))))))))</f>
        <v>0.07</v>
      </c>
      <c r="U835" s="9">
        <f t="shared" si="96"/>
        <v>0.35</v>
      </c>
      <c r="V835" s="9">
        <f t="shared" si="97"/>
        <v>5</v>
      </c>
      <c r="W835" s="9" t="str">
        <f>IF(V835&gt;=8,"8M",IF(V835&gt;=7,"7M",IF(E835&lt;=信息总览!$B$4,IF(I835&gt;164,"伪名",""),IF(AND(E835&gt;信息总览!$B$4,E835&lt;26,G835&gt;164),"伪名",""))))</f>
        <v/>
      </c>
      <c r="X835" s="19">
        <f t="shared" si="98"/>
        <v>0</v>
      </c>
    </row>
    <row r="836" hidden="1" spans="1:24">
      <c r="A836" s="9" t="str">
        <f t="shared" si="92"/>
        <v/>
      </c>
      <c r="B836" s="12">
        <v>67179328</v>
      </c>
      <c r="C836" s="12" t="s">
        <v>1310</v>
      </c>
      <c r="D836" s="12"/>
      <c r="E836" s="8">
        <v>31</v>
      </c>
      <c r="F836" s="8">
        <v>107</v>
      </c>
      <c r="G836" s="8">
        <v>107</v>
      </c>
      <c r="H836" s="8">
        <f>IFERROR(VLOOKUP(B836,球员对应球队!A:D,4,FALSE)-G836,"")</f>
        <v>0</v>
      </c>
      <c r="I836" s="8">
        <v>116</v>
      </c>
      <c r="J836" s="10" t="s">
        <v>181</v>
      </c>
      <c r="K836" s="10" t="s">
        <v>1311</v>
      </c>
      <c r="L836" s="10" t="s">
        <v>152</v>
      </c>
      <c r="M836" s="10" t="str">
        <f>VLOOKUP(L836,信息总览!C:E,3,FALSE)</f>
        <v>乙级</v>
      </c>
      <c r="N836" s="8"/>
      <c r="O836" s="8"/>
      <c r="P836" s="18">
        <f t="shared" si="93"/>
        <v>1</v>
      </c>
      <c r="Q836" s="9">
        <f t="shared" si="94"/>
        <v>1</v>
      </c>
      <c r="R836" s="9">
        <f t="shared" si="95"/>
        <v>2</v>
      </c>
      <c r="S836" s="9">
        <f>IF(E836&gt;信息总览!$B$4,Q836,IF(I836&lt;140,Q836,(Q836+R836)/2))</f>
        <v>1</v>
      </c>
      <c r="T836" s="18">
        <f>IF(AND(J836="GK",W836&lt;&gt;""),0.1,IF(S836=1,0.1,IF((S836+V836)/2=1,0.1,IF(W836="8M",0.15,IF(W836="7M",0.13,IF(W836="伪名",0.11,IF(E836&gt;信息总览!$B$4,IF(INT((G836-95)/10)&gt;5,0.09,0.07),IF(INT((I836-95)/10)&gt;5,0.09,0.07))))))))</f>
        <v>0.1</v>
      </c>
      <c r="U836" s="9">
        <f t="shared" si="96"/>
        <v>0.1</v>
      </c>
      <c r="V836" s="9">
        <f t="shared" si="97"/>
        <v>1</v>
      </c>
      <c r="W836" s="9" t="str">
        <f>IF(V836&gt;=8,"8M",IF(V836&gt;=7,"7M",IF(E836&lt;=信息总览!$B$4,IF(I836&gt;164,"伪名",""),IF(AND(E836&gt;信息总览!$B$4,E836&lt;26,G836&gt;164),"伪名",""))))</f>
        <v/>
      </c>
      <c r="X836" s="19">
        <f t="shared" si="98"/>
        <v>0</v>
      </c>
    </row>
    <row r="837" hidden="1" spans="1:24">
      <c r="A837" s="9" t="str">
        <f t="shared" si="92"/>
        <v/>
      </c>
      <c r="B837" s="8">
        <v>2000187477</v>
      </c>
      <c r="C837" s="8" t="s">
        <v>1312</v>
      </c>
      <c r="E837" s="8">
        <v>18</v>
      </c>
      <c r="F837" s="8">
        <v>116</v>
      </c>
      <c r="G837" s="8">
        <v>116</v>
      </c>
      <c r="H837" s="8">
        <f>IFERROR(VLOOKUP(B837,球员对应球队!A:D,4,FALSE)-G837,"")</f>
        <v>0</v>
      </c>
      <c r="I837" s="8">
        <v>160</v>
      </c>
      <c r="J837" s="10" t="s">
        <v>189</v>
      </c>
      <c r="K837" s="10" t="s">
        <v>1313</v>
      </c>
      <c r="L837" s="10" t="s">
        <v>152</v>
      </c>
      <c r="M837" s="10" t="str">
        <f>VLOOKUP(L837,信息总览!C:E,3,FALSE)</f>
        <v>乙级</v>
      </c>
      <c r="N837" s="8"/>
      <c r="O837" s="8"/>
      <c r="P837" s="18">
        <f t="shared" si="93"/>
        <v>2</v>
      </c>
      <c r="Q837" s="9">
        <f t="shared" si="94"/>
        <v>2</v>
      </c>
      <c r="R837" s="9">
        <f t="shared" si="95"/>
        <v>6</v>
      </c>
      <c r="S837" s="9">
        <f>IF(E837&gt;信息总览!$B$4,Q837,IF(I837&lt;140,Q837,(Q837+R837)/2))</f>
        <v>4</v>
      </c>
      <c r="T837" s="18">
        <f>IF(AND(J837="GK",W837&lt;&gt;""),0.1,IF(S837=1,0.1,IF((S837+V837)/2=1,0.1,IF(W837="8M",0.15,IF(W837="7M",0.13,IF(W837="伪名",0.11,IF(E837&gt;信息总览!$B$4,IF(INT((G837-95)/10)&gt;5,0.09,0.07),IF(INT((I837-95)/10)&gt;5,0.09,0.07))))))))</f>
        <v>0.09</v>
      </c>
      <c r="U837" s="9">
        <f t="shared" si="96"/>
        <v>0.36</v>
      </c>
      <c r="V837" s="9">
        <f t="shared" si="97"/>
        <v>4</v>
      </c>
      <c r="W837" s="9" t="str">
        <f>IF(V837&gt;=8,"8M",IF(V837&gt;=7,"7M",IF(E837&lt;=信息总览!$B$4,IF(I837&gt;164,"伪名",""),IF(AND(E837&gt;信息总览!$B$4,E837&lt;26,G837&gt;164),"伪名",""))))</f>
        <v/>
      </c>
      <c r="X837" s="19">
        <f t="shared" si="98"/>
        <v>44</v>
      </c>
    </row>
    <row r="838" hidden="1" spans="1:24">
      <c r="A838" s="9" t="str">
        <f t="shared" si="92"/>
        <v>伪名</v>
      </c>
      <c r="B838" s="8">
        <v>2000261214</v>
      </c>
      <c r="C838" s="8" t="s">
        <v>1314</v>
      </c>
      <c r="E838" s="8">
        <v>18</v>
      </c>
      <c r="F838" s="8">
        <v>123</v>
      </c>
      <c r="G838" s="8">
        <v>123</v>
      </c>
      <c r="H838" s="8">
        <f>IFERROR(VLOOKUP(B838,球员对应球队!A:D,4,FALSE)-G838,"")</f>
        <v>0</v>
      </c>
      <c r="I838" s="8">
        <v>170</v>
      </c>
      <c r="J838" s="10" t="s">
        <v>267</v>
      </c>
      <c r="K838" s="10" t="s">
        <v>1315</v>
      </c>
      <c r="L838" s="10" t="s">
        <v>152</v>
      </c>
      <c r="M838" s="10" t="str">
        <f>VLOOKUP(L838,信息总览!C:E,3,FALSE)</f>
        <v>乙级</v>
      </c>
      <c r="N838" s="8"/>
      <c r="O838" s="8"/>
      <c r="P838" s="18">
        <f t="shared" si="93"/>
        <v>2</v>
      </c>
      <c r="Q838" s="9">
        <f t="shared" si="94"/>
        <v>2</v>
      </c>
      <c r="R838" s="9">
        <f t="shared" si="95"/>
        <v>7</v>
      </c>
      <c r="S838" s="9">
        <f>IF(E838&gt;信息总览!$B$4,Q838,IF(I838&lt;140,Q838,(Q838+R838)/2))</f>
        <v>4.5</v>
      </c>
      <c r="T838" s="18">
        <f>IF(AND(J838="GK",W838&lt;&gt;""),0.1,IF(S838=1,0.1,IF((S838+V838)/2=1,0.1,IF(W838="8M",0.15,IF(W838="7M",0.13,IF(W838="伪名",0.11,IF(E838&gt;信息总览!$B$4,IF(INT((G838-95)/10)&gt;5,0.09,0.07),IF(INT((I838-95)/10)&gt;5,0.09,0.07))))))))</f>
        <v>0.11</v>
      </c>
      <c r="U838" s="9">
        <f t="shared" si="96"/>
        <v>0.495</v>
      </c>
      <c r="V838" s="9">
        <f t="shared" si="97"/>
        <v>4.5</v>
      </c>
      <c r="W838" s="9" t="str">
        <f>IF(V838&gt;=8,"8M",IF(V838&gt;=7,"7M",IF(E838&lt;=信息总览!$B$4,IF(I838&gt;164,"伪名",""),IF(AND(E838&gt;信息总览!$B$4,E838&lt;26,G838&gt;164),"伪名",""))))</f>
        <v>伪名</v>
      </c>
      <c r="X838" s="19">
        <f t="shared" si="98"/>
        <v>47</v>
      </c>
    </row>
    <row r="839" hidden="1" spans="1:24">
      <c r="A839" s="9" t="str">
        <f t="shared" si="92"/>
        <v/>
      </c>
      <c r="B839" s="12">
        <v>67184140</v>
      </c>
      <c r="C839" s="12" t="s">
        <v>1316</v>
      </c>
      <c r="D839" s="12"/>
      <c r="E839" s="8">
        <v>32</v>
      </c>
      <c r="F839" s="8">
        <v>144</v>
      </c>
      <c r="G839" s="8">
        <v>144</v>
      </c>
      <c r="H839" s="8">
        <f>IFERROR(VLOOKUP(B839,球员对应球队!A:D,4,FALSE)-G839,"")</f>
        <v>0</v>
      </c>
      <c r="I839" s="8">
        <v>145</v>
      </c>
      <c r="J839" s="10" t="s">
        <v>1317</v>
      </c>
      <c r="K839" s="10" t="s">
        <v>348</v>
      </c>
      <c r="L839" s="10" t="s">
        <v>57</v>
      </c>
      <c r="M839" s="10" t="str">
        <f>VLOOKUP(L839,信息总览!C:E,3,FALSE)</f>
        <v>超级</v>
      </c>
      <c r="N839" s="8"/>
      <c r="O839" s="8"/>
      <c r="P839" s="18">
        <f t="shared" si="93"/>
        <v>4</v>
      </c>
      <c r="Q839" s="9">
        <f t="shared" si="94"/>
        <v>4</v>
      </c>
      <c r="R839" s="9">
        <f t="shared" si="95"/>
        <v>5</v>
      </c>
      <c r="S839" s="9">
        <f>IF(E839&gt;信息总览!$B$4,Q839,IF(I839&lt;140,Q839,(Q839+R839)/2))</f>
        <v>4</v>
      </c>
      <c r="T839" s="18">
        <f>IF(AND(J839="GK",W839&lt;&gt;""),0.1,IF(S839=1,0.1,IF((S839+V839)/2=1,0.1,IF(W839="8M",0.15,IF(W839="7M",0.13,IF(W839="伪名",0.11,IF(E839&gt;信息总览!$B$4,IF(INT((G839-95)/10)&gt;5,0.09,0.07),IF(INT((I839-95)/10)&gt;5,0.09,0.07))))))))</f>
        <v>0.07</v>
      </c>
      <c r="U839" s="9">
        <f t="shared" si="96"/>
        <v>0.28</v>
      </c>
      <c r="V839" s="9">
        <f t="shared" si="97"/>
        <v>4</v>
      </c>
      <c r="W839" s="9" t="str">
        <f>IF(V839&gt;=8,"8M",IF(V839&gt;=7,"7M",IF(E839&lt;=信息总览!$B$4,IF(I839&gt;164,"伪名",""),IF(AND(E839&gt;信息总览!$B$4,E839&lt;26,G839&gt;164),"伪名",""))))</f>
        <v/>
      </c>
      <c r="X839" s="19">
        <f t="shared" si="98"/>
        <v>0</v>
      </c>
    </row>
    <row r="840" hidden="1" spans="1:24">
      <c r="A840" s="9" t="str">
        <f t="shared" si="92"/>
        <v/>
      </c>
      <c r="B840" s="8">
        <v>71101334</v>
      </c>
      <c r="C840" s="8" t="s">
        <v>1318</v>
      </c>
      <c r="E840" s="8">
        <v>24</v>
      </c>
      <c r="F840" s="8">
        <v>147</v>
      </c>
      <c r="G840" s="8">
        <v>153</v>
      </c>
      <c r="H840" s="8">
        <f>IFERROR(VLOOKUP(B840,球员对应球队!A:D,4,FALSE)-G840,"")</f>
        <v>0</v>
      </c>
      <c r="I840" s="8">
        <v>162</v>
      </c>
      <c r="J840" s="10" t="s">
        <v>181</v>
      </c>
      <c r="K840" s="10" t="s">
        <v>689</v>
      </c>
      <c r="L840" s="10" t="s">
        <v>57</v>
      </c>
      <c r="M840" s="10" t="str">
        <f>VLOOKUP(L840,信息总览!C:E,3,FALSE)</f>
        <v>超级</v>
      </c>
      <c r="N840" s="8"/>
      <c r="O840" s="8"/>
      <c r="P840" s="18">
        <f t="shared" si="93"/>
        <v>5</v>
      </c>
      <c r="Q840" s="9">
        <f t="shared" si="94"/>
        <v>5</v>
      </c>
      <c r="R840" s="9">
        <f t="shared" si="95"/>
        <v>6</v>
      </c>
      <c r="S840" s="9">
        <f>IF(E840&gt;信息总览!$B$4,Q840,IF(I840&lt;140,Q840,(Q840+R840)/2))</f>
        <v>5.5</v>
      </c>
      <c r="T840" s="18">
        <f>IF(AND(J840="GK",W840&lt;&gt;""),0.1,IF(S840=1,0.1,IF((S840+V840)/2=1,0.1,IF(W840="8M",0.15,IF(W840="7M",0.13,IF(W840="伪名",0.11,IF(E840&gt;信息总览!$B$4,IF(INT((G840-95)/10)&gt;5,0.09,0.07),IF(INT((I840-95)/10)&gt;5,0.09,0.07))))))))</f>
        <v>0.09</v>
      </c>
      <c r="U840" s="9">
        <f t="shared" si="96"/>
        <v>0.495</v>
      </c>
      <c r="V840" s="9">
        <f t="shared" si="97"/>
        <v>5.5</v>
      </c>
      <c r="W840" s="9" t="str">
        <f>IF(V840&gt;=8,"8M",IF(V840&gt;=7,"7M",IF(E840&lt;=信息总览!$B$4,IF(I840&gt;164,"伪名",""),IF(AND(E840&gt;信息总览!$B$4,E840&lt;26,G840&gt;164),"伪名",""))))</f>
        <v/>
      </c>
      <c r="X840" s="19">
        <f t="shared" si="98"/>
        <v>0</v>
      </c>
    </row>
    <row r="841" hidden="1" spans="1:24">
      <c r="A841" s="9" t="str">
        <f t="shared" si="92"/>
        <v/>
      </c>
      <c r="B841" s="8">
        <v>27066387</v>
      </c>
      <c r="C841" s="8" t="s">
        <v>1319</v>
      </c>
      <c r="E841" s="8">
        <v>29</v>
      </c>
      <c r="F841" s="8">
        <v>152</v>
      </c>
      <c r="G841" s="8">
        <v>152</v>
      </c>
      <c r="H841" s="8">
        <f>IFERROR(VLOOKUP(B841,球员对应球队!A:D,4,FALSE)-G841,"")</f>
        <v>0</v>
      </c>
      <c r="I841" s="8">
        <v>165</v>
      </c>
      <c r="J841" s="10" t="s">
        <v>216</v>
      </c>
      <c r="K841" s="10" t="s">
        <v>201</v>
      </c>
      <c r="L841" s="10" t="s">
        <v>57</v>
      </c>
      <c r="M841" s="10" t="str">
        <f>VLOOKUP(L841,信息总览!C:E,3,FALSE)</f>
        <v>超级</v>
      </c>
      <c r="N841" s="8"/>
      <c r="O841" s="8"/>
      <c r="P841" s="18">
        <f t="shared" si="93"/>
        <v>5</v>
      </c>
      <c r="Q841" s="9">
        <f t="shared" si="94"/>
        <v>5</v>
      </c>
      <c r="R841" s="9">
        <f t="shared" si="95"/>
        <v>7</v>
      </c>
      <c r="S841" s="9">
        <f>IF(E841&gt;信息总览!$B$4,Q841,IF(I841&lt;140,Q841,(Q841+R841)/2))</f>
        <v>5</v>
      </c>
      <c r="T841" s="18">
        <f>IF(AND(J841="GK",W841&lt;&gt;""),0.1,IF(S841=1,0.1,IF((S841+V841)/2=1,0.1,IF(W841="8M",0.15,IF(W841="7M",0.13,IF(W841="伪名",0.11,IF(E841&gt;信息总览!$B$4,IF(INT((G841-95)/10)&gt;5,0.09,0.07),IF(INT((I841-95)/10)&gt;5,0.09,0.07))))))))</f>
        <v>0.07</v>
      </c>
      <c r="U841" s="9">
        <f t="shared" si="96"/>
        <v>0.35</v>
      </c>
      <c r="V841" s="9">
        <f t="shared" si="97"/>
        <v>5</v>
      </c>
      <c r="W841" s="9" t="str">
        <f>IF(V841&gt;=8,"8M",IF(V841&gt;=7,"7M",IF(E841&lt;=信息总览!$B$4,IF(I841&gt;164,"伪名",""),IF(AND(E841&gt;信息总览!$B$4,E841&lt;26,G841&gt;164),"伪名",""))))</f>
        <v/>
      </c>
      <c r="X841" s="19">
        <f t="shared" si="98"/>
        <v>0</v>
      </c>
    </row>
    <row r="842" hidden="1" spans="1:24">
      <c r="A842" s="9" t="str">
        <f t="shared" si="92"/>
        <v/>
      </c>
      <c r="B842" s="12">
        <v>49048445</v>
      </c>
      <c r="C842" s="12" t="s">
        <v>1320</v>
      </c>
      <c r="D842" s="12"/>
      <c r="E842" s="8">
        <v>23</v>
      </c>
      <c r="F842" s="8">
        <v>137</v>
      </c>
      <c r="G842" s="8">
        <v>142</v>
      </c>
      <c r="H842" s="8">
        <f>IFERROR(VLOOKUP(B842,球员对应球队!A:D,4,FALSE)-G842,"")</f>
        <v>0</v>
      </c>
      <c r="I842" s="8">
        <v>151</v>
      </c>
      <c r="J842" s="10" t="s">
        <v>189</v>
      </c>
      <c r="K842" s="10" t="s">
        <v>366</v>
      </c>
      <c r="L842" s="10" t="s">
        <v>57</v>
      </c>
      <c r="M842" s="10" t="str">
        <f>VLOOKUP(L842,信息总览!C:E,3,FALSE)</f>
        <v>超级</v>
      </c>
      <c r="N842" s="8"/>
      <c r="O842" s="8"/>
      <c r="P842" s="18">
        <f t="shared" si="93"/>
        <v>4</v>
      </c>
      <c r="Q842" s="9">
        <f t="shared" si="94"/>
        <v>4</v>
      </c>
      <c r="R842" s="9">
        <f t="shared" si="95"/>
        <v>5</v>
      </c>
      <c r="S842" s="9">
        <f>IF(E842&gt;信息总览!$B$4,Q842,IF(I842&lt;140,Q842,(Q842+R842)/2))</f>
        <v>4.5</v>
      </c>
      <c r="T842" s="18">
        <f>IF(AND(J842="GK",W842&lt;&gt;""),0.1,IF(S842=1,0.1,IF((S842+V842)/2=1,0.1,IF(W842="8M",0.15,IF(W842="7M",0.13,IF(W842="伪名",0.11,IF(E842&gt;信息总览!$B$4,IF(INT((G842-95)/10)&gt;5,0.09,0.07),IF(INT((I842-95)/10)&gt;5,0.09,0.07))))))))</f>
        <v>0.07</v>
      </c>
      <c r="U842" s="9">
        <f t="shared" si="96"/>
        <v>0.315</v>
      </c>
      <c r="V842" s="9">
        <f t="shared" si="97"/>
        <v>4.5</v>
      </c>
      <c r="W842" s="9" t="str">
        <f>IF(V842&gt;=8,"8M",IF(V842&gt;=7,"7M",IF(E842&lt;=信息总览!$B$4,IF(I842&gt;164,"伪名",""),IF(AND(E842&gt;信息总览!$B$4,E842&lt;26,G842&gt;164),"伪名",""))))</f>
        <v/>
      </c>
      <c r="X842" s="19">
        <f t="shared" si="98"/>
        <v>9</v>
      </c>
    </row>
    <row r="843" hidden="1" spans="1:24">
      <c r="A843" s="9" t="str">
        <f t="shared" si="92"/>
        <v/>
      </c>
      <c r="B843" s="12">
        <v>27129146</v>
      </c>
      <c r="C843" s="12" t="s">
        <v>1321</v>
      </c>
      <c r="D843" s="12"/>
      <c r="E843" s="8">
        <v>24</v>
      </c>
      <c r="F843" s="8">
        <v>139</v>
      </c>
      <c r="G843" s="15">
        <v>150</v>
      </c>
      <c r="H843" s="8">
        <f>IFERROR(VLOOKUP(B843,球员对应球队!A:D,4,FALSE)-G843,"")</f>
        <v>0</v>
      </c>
      <c r="I843" s="8">
        <v>150</v>
      </c>
      <c r="J843" s="10" t="s">
        <v>425</v>
      </c>
      <c r="K843" s="10" t="s">
        <v>339</v>
      </c>
      <c r="L843" s="10" t="s">
        <v>57</v>
      </c>
      <c r="M843" s="10" t="str">
        <f>VLOOKUP(L843,信息总览!C:E,3,FALSE)</f>
        <v>超级</v>
      </c>
      <c r="N843" s="8"/>
      <c r="O843" s="8"/>
      <c r="P843" s="18">
        <f t="shared" si="93"/>
        <v>4</v>
      </c>
      <c r="Q843" s="9">
        <f t="shared" si="94"/>
        <v>5</v>
      </c>
      <c r="R843" s="9">
        <f t="shared" si="95"/>
        <v>5</v>
      </c>
      <c r="S843" s="9">
        <f>IF(E843&gt;信息总览!$B$4,Q843,IF(I843&lt;140,Q843,(Q843+R843)/2))</f>
        <v>5</v>
      </c>
      <c r="T843" s="18">
        <f>IF(AND(J843="GK",W843&lt;&gt;""),0.1,IF(S843=1,0.1,IF((S843+V843)/2=1,0.1,IF(W843="8M",0.15,IF(W843="7M",0.13,IF(W843="伪名",0.11,IF(E843&gt;信息总览!$B$4,IF(INT((G843-95)/10)&gt;5,0.09,0.07),IF(INT((I843-95)/10)&gt;5,0.09,0.07))))))))</f>
        <v>0.07</v>
      </c>
      <c r="U843" s="9">
        <f t="shared" si="96"/>
        <v>0.35</v>
      </c>
      <c r="V843" s="9">
        <f t="shared" si="97"/>
        <v>4.5</v>
      </c>
      <c r="W843" s="9" t="str">
        <f>IF(V843&gt;=8,"8M",IF(V843&gt;=7,"7M",IF(E843&lt;=信息总览!$B$4,IF(I843&gt;164,"伪名",""),IF(AND(E843&gt;信息总览!$B$4,E843&lt;26,G843&gt;164),"伪名",""))))</f>
        <v/>
      </c>
      <c r="X843" s="19">
        <f t="shared" si="98"/>
        <v>0</v>
      </c>
    </row>
    <row r="844" hidden="1" spans="1:24">
      <c r="A844" s="9" t="str">
        <f t="shared" si="92"/>
        <v/>
      </c>
      <c r="B844" s="12">
        <v>2000025485</v>
      </c>
      <c r="C844" s="12" t="s">
        <v>1322</v>
      </c>
      <c r="D844" s="12"/>
      <c r="E844" s="8">
        <v>21</v>
      </c>
      <c r="F844" s="8">
        <v>136</v>
      </c>
      <c r="G844" s="8">
        <v>143</v>
      </c>
      <c r="H844" s="8">
        <f>IFERROR(VLOOKUP(B844,球员对应球队!A:D,4,FALSE)-G844,"")</f>
        <v>0</v>
      </c>
      <c r="I844" s="8">
        <v>157</v>
      </c>
      <c r="J844" s="10" t="s">
        <v>235</v>
      </c>
      <c r="K844" s="10" t="s">
        <v>683</v>
      </c>
      <c r="L844" s="10" t="s">
        <v>57</v>
      </c>
      <c r="M844" s="10" t="str">
        <f>VLOOKUP(L844,信息总览!C:E,3,FALSE)</f>
        <v>超级</v>
      </c>
      <c r="N844" s="8"/>
      <c r="O844" s="8"/>
      <c r="P844" s="18">
        <f t="shared" si="93"/>
        <v>4</v>
      </c>
      <c r="Q844" s="9">
        <f t="shared" si="94"/>
        <v>4</v>
      </c>
      <c r="R844" s="9">
        <f t="shared" si="95"/>
        <v>6</v>
      </c>
      <c r="S844" s="9">
        <f>IF(E844&gt;信息总览!$B$4,Q844,IF(I844&lt;140,Q844,(Q844+R844)/2))</f>
        <v>5</v>
      </c>
      <c r="T844" s="18">
        <f>IF(AND(J844="GK",W844&lt;&gt;""),0.1,IF(S844=1,0.1,IF((S844+V844)/2=1,0.1,IF(W844="8M",0.15,IF(W844="7M",0.13,IF(W844="伪名",0.11,IF(E844&gt;信息总览!$B$4,IF(INT((G844-95)/10)&gt;5,0.09,0.07),IF(INT((I844-95)/10)&gt;5,0.09,0.07))))))))</f>
        <v>0.09</v>
      </c>
      <c r="U844" s="9">
        <f t="shared" si="96"/>
        <v>0.45</v>
      </c>
      <c r="V844" s="9">
        <f t="shared" si="97"/>
        <v>5</v>
      </c>
      <c r="W844" s="9" t="str">
        <f>IF(V844&gt;=8,"8M",IF(V844&gt;=7,"7M",IF(E844&lt;=信息总览!$B$4,IF(I844&gt;164,"伪名",""),IF(AND(E844&gt;信息总览!$B$4,E844&lt;26,G844&gt;164),"伪名",""))))</f>
        <v/>
      </c>
      <c r="X844" s="19">
        <f t="shared" si="98"/>
        <v>14</v>
      </c>
    </row>
    <row r="845" hidden="1" spans="1:24">
      <c r="A845" s="9" t="str">
        <f t="shared" si="92"/>
        <v/>
      </c>
      <c r="B845" s="12">
        <v>85140415</v>
      </c>
      <c r="C845" s="12" t="s">
        <v>1323</v>
      </c>
      <c r="D845" s="12"/>
      <c r="E845" s="12">
        <v>28</v>
      </c>
      <c r="F845" s="12">
        <v>128</v>
      </c>
      <c r="G845" s="12">
        <v>128</v>
      </c>
      <c r="H845" s="8">
        <f>IFERROR(VLOOKUP(B845,球员对应球队!A:D,4,FALSE)-G845,"")</f>
        <v>0</v>
      </c>
      <c r="I845" s="8">
        <v>135</v>
      </c>
      <c r="J845" s="10" t="s">
        <v>216</v>
      </c>
      <c r="K845" s="10" t="s">
        <v>243</v>
      </c>
      <c r="L845" s="10" t="s">
        <v>57</v>
      </c>
      <c r="M845" s="10" t="str">
        <f>VLOOKUP(L845,信息总览!C:E,3,FALSE)</f>
        <v>超级</v>
      </c>
      <c r="P845" s="18">
        <f t="shared" si="93"/>
        <v>3</v>
      </c>
      <c r="Q845" s="9">
        <f t="shared" si="94"/>
        <v>3</v>
      </c>
      <c r="R845" s="9">
        <f t="shared" si="95"/>
        <v>4</v>
      </c>
      <c r="S845" s="9">
        <f>IF(E845&gt;信息总览!$B$4,Q845,IF(I845&lt;140,Q845,(Q845+R845)/2))</f>
        <v>3</v>
      </c>
      <c r="T845" s="18">
        <f>IF(AND(J845="GK",W845&lt;&gt;""),0.1,IF(S845=1,0.1,IF((S845+V845)/2=1,0.1,IF(W845="8M",0.15,IF(W845="7M",0.13,IF(W845="伪名",0.11,IF(E845&gt;信息总览!$B$4,IF(INT((G845-95)/10)&gt;5,0.09,0.07),IF(INT((I845-95)/10)&gt;5,0.09,0.07))))))))</f>
        <v>0.07</v>
      </c>
      <c r="U845" s="9">
        <f t="shared" si="96"/>
        <v>0.21</v>
      </c>
      <c r="V845" s="9">
        <f t="shared" si="97"/>
        <v>3</v>
      </c>
      <c r="W845" s="9" t="str">
        <f>IF(V845&gt;=8,"8M",IF(V845&gt;=7,"7M",IF(E845&lt;=信息总览!$B$4,IF(I845&gt;164,"伪名",""),IF(AND(E845&gt;信息总览!$B$4,E845&lt;26,G845&gt;164),"伪名",""))))</f>
        <v/>
      </c>
      <c r="X845" s="19">
        <f t="shared" si="98"/>
        <v>0</v>
      </c>
    </row>
    <row r="846" hidden="1" spans="1:24">
      <c r="A846" s="9" t="str">
        <f t="shared" si="92"/>
        <v>伪名</v>
      </c>
      <c r="B846" s="8">
        <v>2000474101</v>
      </c>
      <c r="C846" s="8" t="s">
        <v>1324</v>
      </c>
      <c r="E846" s="8">
        <v>16</v>
      </c>
      <c r="F846" s="8">
        <v>124</v>
      </c>
      <c r="G846" s="8">
        <v>142</v>
      </c>
      <c r="H846" s="8">
        <f>IFERROR(VLOOKUP(B846,球员对应球队!A:D,4,FALSE)-G846,"")</f>
        <v>0</v>
      </c>
      <c r="I846" s="8">
        <v>166</v>
      </c>
      <c r="J846" s="10" t="s">
        <v>528</v>
      </c>
      <c r="K846" s="10" t="s">
        <v>1325</v>
      </c>
      <c r="L846" s="10" t="s">
        <v>57</v>
      </c>
      <c r="M846" s="10" t="str">
        <f>VLOOKUP(L846,信息总览!C:E,3,FALSE)</f>
        <v>超级</v>
      </c>
      <c r="N846" s="8"/>
      <c r="O846" s="8"/>
      <c r="P846" s="18">
        <f t="shared" si="93"/>
        <v>2</v>
      </c>
      <c r="Q846" s="9">
        <f t="shared" si="94"/>
        <v>4</v>
      </c>
      <c r="R846" s="9">
        <f t="shared" si="95"/>
        <v>7</v>
      </c>
      <c r="S846" s="9">
        <f>IF(E846&gt;信息总览!$B$4,Q846,IF(I846&lt;140,Q846,(Q846+R846)/2))</f>
        <v>5.5</v>
      </c>
      <c r="T846" s="18">
        <f>IF(AND(J846="GK",W846&lt;&gt;""),0.1,IF(S846=1,0.1,IF((S846+V846)/2=1,0.1,IF(W846="8M",0.15,IF(W846="7M",0.13,IF(W846="伪名",0.11,IF(E846&gt;信息总览!$B$4,IF(INT((G846-95)/10)&gt;5,0.09,0.07),IF(INT((I846-95)/10)&gt;5,0.09,0.07))))))))</f>
        <v>0.11</v>
      </c>
      <c r="U846" s="9">
        <f t="shared" si="96"/>
        <v>0.605</v>
      </c>
      <c r="V846" s="9">
        <f t="shared" si="97"/>
        <v>4.5</v>
      </c>
      <c r="W846" s="9" t="str">
        <f>IF(V846&gt;=8,"8M",IF(V846&gt;=7,"7M",IF(E846&lt;=信息总览!$B$4,IF(I846&gt;164,"伪名",""),IF(AND(E846&gt;信息总览!$B$4,E846&lt;26,G846&gt;164),"伪名",""))))</f>
        <v>伪名</v>
      </c>
      <c r="X846" s="19">
        <f t="shared" si="98"/>
        <v>24</v>
      </c>
    </row>
    <row r="847" hidden="1" spans="1:24">
      <c r="A847" s="9" t="str">
        <f t="shared" si="92"/>
        <v/>
      </c>
      <c r="B847" s="8">
        <v>91104807</v>
      </c>
      <c r="C847" s="8" t="s">
        <v>1326</v>
      </c>
      <c r="E847" s="8">
        <v>30</v>
      </c>
      <c r="F847" s="8">
        <v>153</v>
      </c>
      <c r="G847" s="8">
        <v>153</v>
      </c>
      <c r="H847" s="8">
        <f>IFERROR(VLOOKUP(B847,球员对应球队!A:D,4,FALSE)-G847,"")</f>
        <v>0</v>
      </c>
      <c r="I847" s="8">
        <v>170</v>
      </c>
      <c r="J847" s="10" t="s">
        <v>206</v>
      </c>
      <c r="K847" s="10" t="s">
        <v>284</v>
      </c>
      <c r="L847" s="10" t="s">
        <v>57</v>
      </c>
      <c r="M847" s="10" t="str">
        <f>VLOOKUP(L847,信息总览!C:E,3,FALSE)</f>
        <v>超级</v>
      </c>
      <c r="N847" s="8"/>
      <c r="O847" s="8"/>
      <c r="P847" s="18">
        <f t="shared" si="93"/>
        <v>5</v>
      </c>
      <c r="Q847" s="9">
        <f t="shared" si="94"/>
        <v>5</v>
      </c>
      <c r="R847" s="9">
        <f t="shared" si="95"/>
        <v>7</v>
      </c>
      <c r="S847" s="9">
        <f>IF(E847&gt;信息总览!$B$4,Q847,IF(I847&lt;140,Q847,(Q847+R847)/2))</f>
        <v>5</v>
      </c>
      <c r="T847" s="18">
        <f>IF(AND(J847="GK",W847&lt;&gt;""),0.1,IF(S847=1,0.1,IF((S847+V847)/2=1,0.1,IF(W847="8M",0.15,IF(W847="7M",0.13,IF(W847="伪名",0.11,IF(E847&gt;信息总览!$B$4,IF(INT((G847-95)/10)&gt;5,0.09,0.07),IF(INT((I847-95)/10)&gt;5,0.09,0.07))))))))</f>
        <v>0.07</v>
      </c>
      <c r="U847" s="9">
        <f t="shared" si="96"/>
        <v>0.35</v>
      </c>
      <c r="V847" s="9">
        <f t="shared" si="97"/>
        <v>5</v>
      </c>
      <c r="W847" s="9" t="str">
        <f>IF(V847&gt;=8,"8M",IF(V847&gt;=7,"7M",IF(E847&lt;=信息总览!$B$4,IF(I847&gt;164,"伪名",""),IF(AND(E847&gt;信息总览!$B$4,E847&lt;26,G847&gt;164),"伪名",""))))</f>
        <v/>
      </c>
      <c r="X847" s="19">
        <f t="shared" si="98"/>
        <v>0</v>
      </c>
    </row>
    <row r="848" hidden="1" spans="1:24">
      <c r="A848" s="9" t="str">
        <f t="shared" si="92"/>
        <v>8M</v>
      </c>
      <c r="B848" s="8">
        <v>53095137</v>
      </c>
      <c r="C848" s="8" t="s">
        <v>1327</v>
      </c>
      <c r="E848" s="8">
        <v>26</v>
      </c>
      <c r="F848" s="8">
        <v>176</v>
      </c>
      <c r="G848" s="8">
        <v>176</v>
      </c>
      <c r="H848" s="8">
        <f>IFERROR(VLOOKUP(B848,球员对应球队!A:D,4,FALSE)-G848,"")</f>
        <v>0</v>
      </c>
      <c r="I848" s="8">
        <v>180</v>
      </c>
      <c r="J848" s="10" t="s">
        <v>267</v>
      </c>
      <c r="K848" s="10" t="s">
        <v>324</v>
      </c>
      <c r="L848" s="10" t="s">
        <v>57</v>
      </c>
      <c r="M848" s="10" t="str">
        <f>VLOOKUP(L848,信息总览!C:E,3,FALSE)</f>
        <v>超级</v>
      </c>
      <c r="N848" s="8"/>
      <c r="O848" s="8"/>
      <c r="P848" s="18">
        <f t="shared" si="93"/>
        <v>8</v>
      </c>
      <c r="Q848" s="9">
        <f t="shared" si="94"/>
        <v>8</v>
      </c>
      <c r="R848" s="9">
        <f t="shared" si="95"/>
        <v>8</v>
      </c>
      <c r="S848" s="9">
        <f>IF(E848&gt;信息总览!$B$4,Q848,IF(I848&lt;140,Q848,(Q848+R848)/2))</f>
        <v>8</v>
      </c>
      <c r="T848" s="18">
        <f>IF(AND(J848="GK",W848&lt;&gt;""),0.1,IF(S848=1,0.1,IF((S848+V848)/2=1,0.1,IF(W848="8M",0.15,IF(W848="7M",0.13,IF(W848="伪名",0.11,IF(E848&gt;信息总览!$B$4,IF(INT((G848-95)/10)&gt;5,0.09,0.07),IF(INT((I848-95)/10)&gt;5,0.09,0.07))))))))</f>
        <v>0.15</v>
      </c>
      <c r="U848" s="9">
        <f t="shared" si="96"/>
        <v>1.2</v>
      </c>
      <c r="V848" s="9">
        <f t="shared" si="97"/>
        <v>8</v>
      </c>
      <c r="W848" s="9" t="str">
        <f>IF(V848&gt;=8,"8M",IF(V848&gt;=7,"7M",IF(E848&lt;=信息总览!$B$4,IF(I848&gt;164,"伪名",""),IF(AND(E848&gt;信息总览!$B$4,E848&lt;26,G848&gt;164),"伪名",""))))</f>
        <v>8M</v>
      </c>
      <c r="X848" s="19">
        <f t="shared" si="98"/>
        <v>0</v>
      </c>
    </row>
    <row r="849" hidden="1" spans="1:24">
      <c r="A849" s="9" t="str">
        <f t="shared" si="92"/>
        <v/>
      </c>
      <c r="B849" s="8">
        <v>16191724</v>
      </c>
      <c r="C849" s="12" t="s">
        <v>1328</v>
      </c>
      <c r="D849" s="12"/>
      <c r="E849" s="8">
        <v>24</v>
      </c>
      <c r="F849" s="8">
        <v>142</v>
      </c>
      <c r="G849" s="8">
        <v>148</v>
      </c>
      <c r="H849" s="8">
        <f>IFERROR(VLOOKUP(B849,球员对应球队!A:D,4,FALSE)-G849,"")</f>
        <v>0</v>
      </c>
      <c r="I849" s="8">
        <v>155</v>
      </c>
      <c r="J849" s="10" t="s">
        <v>206</v>
      </c>
      <c r="K849" s="10" t="s">
        <v>331</v>
      </c>
      <c r="L849" s="10" t="s">
        <v>57</v>
      </c>
      <c r="M849" s="10" t="str">
        <f>VLOOKUP(L849,信息总览!C:E,3,FALSE)</f>
        <v>超级</v>
      </c>
      <c r="N849" s="8"/>
      <c r="O849" s="8"/>
      <c r="P849" s="18">
        <f t="shared" si="93"/>
        <v>4</v>
      </c>
      <c r="Q849" s="9">
        <f t="shared" si="94"/>
        <v>5</v>
      </c>
      <c r="R849" s="9">
        <f t="shared" si="95"/>
        <v>6</v>
      </c>
      <c r="S849" s="9">
        <f>IF(E849&gt;信息总览!$B$4,Q849,IF(I849&lt;140,Q849,(Q849+R849)/2))</f>
        <v>5.5</v>
      </c>
      <c r="T849" s="18">
        <f>IF(AND(J849="GK",W849&lt;&gt;""),0.1,IF(S849=1,0.1,IF((S849+V849)/2=1,0.1,IF(W849="8M",0.15,IF(W849="7M",0.13,IF(W849="伪名",0.11,IF(E849&gt;信息总览!$B$4,IF(INT((G849-95)/10)&gt;5,0.09,0.07),IF(INT((I849-95)/10)&gt;5,0.09,0.07))))))))</f>
        <v>0.09</v>
      </c>
      <c r="U849" s="9">
        <f t="shared" si="96"/>
        <v>0.495</v>
      </c>
      <c r="V849" s="9">
        <f t="shared" si="97"/>
        <v>5</v>
      </c>
      <c r="W849" s="9" t="str">
        <f>IF(V849&gt;=8,"8M",IF(V849&gt;=7,"7M",IF(E849&lt;=信息总览!$B$4,IF(I849&gt;164,"伪名",""),IF(AND(E849&gt;信息总览!$B$4,E849&lt;26,G849&gt;164),"伪名",""))))</f>
        <v/>
      </c>
      <c r="X849" s="19">
        <f t="shared" si="98"/>
        <v>0</v>
      </c>
    </row>
    <row r="850" hidden="1" spans="1:24">
      <c r="A850" s="9" t="str">
        <f t="shared" si="92"/>
        <v/>
      </c>
      <c r="B850" s="12">
        <v>49054676</v>
      </c>
      <c r="C850" s="12" t="s">
        <v>1329</v>
      </c>
      <c r="D850" s="12"/>
      <c r="E850" s="8">
        <v>26</v>
      </c>
      <c r="F850" s="8">
        <v>128</v>
      </c>
      <c r="G850" s="8">
        <v>128</v>
      </c>
      <c r="H850" s="8">
        <f>IFERROR(VLOOKUP(B850,球员对应球队!A:D,4,FALSE)-G850,"")</f>
        <v>0</v>
      </c>
      <c r="I850" s="8">
        <v>140</v>
      </c>
      <c r="J850" s="10" t="s">
        <v>1330</v>
      </c>
      <c r="K850" s="10" t="s">
        <v>333</v>
      </c>
      <c r="L850" s="10" t="s">
        <v>57</v>
      </c>
      <c r="M850" s="10" t="str">
        <f>VLOOKUP(L850,信息总览!C:E,3,FALSE)</f>
        <v>超级</v>
      </c>
      <c r="N850" s="8"/>
      <c r="O850" s="8"/>
      <c r="P850" s="18">
        <f t="shared" si="93"/>
        <v>3</v>
      </c>
      <c r="Q850" s="9">
        <f t="shared" si="94"/>
        <v>3</v>
      </c>
      <c r="R850" s="9">
        <f t="shared" si="95"/>
        <v>4</v>
      </c>
      <c r="S850" s="9">
        <f>IF(E850&gt;信息总览!$B$4,Q850,IF(I850&lt;140,Q850,(Q850+R850)/2))</f>
        <v>3</v>
      </c>
      <c r="T850" s="18">
        <f>IF(AND(J850="GK",W850&lt;&gt;""),0.1,IF(S850=1,0.1,IF((S850+V850)/2=1,0.1,IF(W850="8M",0.15,IF(W850="7M",0.13,IF(W850="伪名",0.11,IF(E850&gt;信息总览!$B$4,IF(INT((G850-95)/10)&gt;5,0.09,0.07),IF(INT((I850-95)/10)&gt;5,0.09,0.07))))))))</f>
        <v>0.07</v>
      </c>
      <c r="U850" s="9">
        <f t="shared" si="96"/>
        <v>0.21</v>
      </c>
      <c r="V850" s="9">
        <f t="shared" si="97"/>
        <v>3</v>
      </c>
      <c r="W850" s="9" t="str">
        <f>IF(V850&gt;=8,"8M",IF(V850&gt;=7,"7M",IF(E850&lt;=信息总览!$B$4,IF(I850&gt;164,"伪名",""),IF(AND(E850&gt;信息总览!$B$4,E850&lt;26,G850&gt;164),"伪名",""))))</f>
        <v/>
      </c>
      <c r="X850" s="19">
        <f t="shared" si="98"/>
        <v>0</v>
      </c>
    </row>
    <row r="851" hidden="1" spans="1:24">
      <c r="A851" s="9" t="str">
        <f t="shared" si="92"/>
        <v/>
      </c>
      <c r="B851" s="12">
        <v>2000158854</v>
      </c>
      <c r="C851" s="12" t="s">
        <v>1331</v>
      </c>
      <c r="D851" s="12"/>
      <c r="E851" s="8">
        <v>25</v>
      </c>
      <c r="F851" s="8">
        <v>136</v>
      </c>
      <c r="G851" s="8">
        <v>147</v>
      </c>
      <c r="H851" s="8">
        <f>IFERROR(VLOOKUP(B851,球员对应球队!A:D,4,FALSE)-G851,"")</f>
        <v>0</v>
      </c>
      <c r="I851" s="8">
        <v>147</v>
      </c>
      <c r="J851" s="10" t="s">
        <v>774</v>
      </c>
      <c r="K851" s="10" t="s">
        <v>1332</v>
      </c>
      <c r="L851" s="10" t="s">
        <v>57</v>
      </c>
      <c r="M851" s="10" t="str">
        <f>VLOOKUP(L851,信息总览!C:E,3,FALSE)</f>
        <v>超级</v>
      </c>
      <c r="N851" s="8"/>
      <c r="O851" s="8"/>
      <c r="P851" s="18">
        <f t="shared" si="93"/>
        <v>4</v>
      </c>
      <c r="Q851" s="9">
        <f t="shared" si="94"/>
        <v>5</v>
      </c>
      <c r="R851" s="9">
        <f t="shared" si="95"/>
        <v>5</v>
      </c>
      <c r="S851" s="9">
        <f>IF(E851&gt;信息总览!$B$4,Q851,IF(I851&lt;140,Q851,(Q851+R851)/2))</f>
        <v>5</v>
      </c>
      <c r="T851" s="18">
        <f>IF(AND(J851="GK",W851&lt;&gt;""),0.1,IF(S851=1,0.1,IF((S851+V851)/2=1,0.1,IF(W851="8M",0.15,IF(W851="7M",0.13,IF(W851="伪名",0.11,IF(E851&gt;信息总览!$B$4,IF(INT((G851-95)/10)&gt;5,0.09,0.07),IF(INT((I851-95)/10)&gt;5,0.09,0.07))))))))</f>
        <v>0.07</v>
      </c>
      <c r="U851" s="9">
        <f t="shared" si="96"/>
        <v>0.35</v>
      </c>
      <c r="V851" s="9">
        <f t="shared" si="97"/>
        <v>4.5</v>
      </c>
      <c r="W851" s="9" t="str">
        <f>IF(V851&gt;=8,"8M",IF(V851&gt;=7,"7M",IF(E851&lt;=信息总览!$B$4,IF(I851&gt;164,"伪名",""),IF(AND(E851&gt;信息总览!$B$4,E851&lt;26,G851&gt;164),"伪名",""))))</f>
        <v/>
      </c>
      <c r="X851" s="19">
        <f t="shared" si="98"/>
        <v>0</v>
      </c>
    </row>
    <row r="852" hidden="1" spans="1:24">
      <c r="A852" s="9" t="str">
        <f t="shared" si="92"/>
        <v/>
      </c>
      <c r="B852" s="8">
        <v>37058363</v>
      </c>
      <c r="C852" s="8" t="s">
        <v>1333</v>
      </c>
      <c r="E852" s="8">
        <v>25</v>
      </c>
      <c r="F852" s="8">
        <v>134</v>
      </c>
      <c r="G852" s="8">
        <v>139</v>
      </c>
      <c r="H852" s="8">
        <f>IFERROR(VLOOKUP(B852,球员对应球队!A:D,4,FALSE)-G852,"")</f>
        <v>0</v>
      </c>
      <c r="I852" s="8">
        <v>150</v>
      </c>
      <c r="J852" s="10" t="s">
        <v>203</v>
      </c>
      <c r="K852" s="10" t="s">
        <v>210</v>
      </c>
      <c r="L852" s="10" t="s">
        <v>57</v>
      </c>
      <c r="M852" s="10" t="str">
        <f>VLOOKUP(L852,信息总览!C:E,3,FALSE)</f>
        <v>超级</v>
      </c>
      <c r="N852" s="8"/>
      <c r="O852" s="8"/>
      <c r="P852" s="18">
        <f t="shared" si="93"/>
        <v>3</v>
      </c>
      <c r="Q852" s="9">
        <f t="shared" si="94"/>
        <v>4</v>
      </c>
      <c r="R852" s="9">
        <f t="shared" si="95"/>
        <v>5</v>
      </c>
      <c r="S852" s="9">
        <f>IF(E852&gt;信息总览!$B$4,Q852,IF(I852&lt;140,Q852,(Q852+R852)/2))</f>
        <v>4</v>
      </c>
      <c r="T852" s="18">
        <f>IF(AND(J852="GK",W852&lt;&gt;""),0.1,IF(S852=1,0.1,IF((S852+V852)/2=1,0.1,IF(W852="8M",0.15,IF(W852="7M",0.13,IF(W852="伪名",0.11,IF(E852&gt;信息总览!$B$4,IF(INT((G852-95)/10)&gt;5,0.09,0.07),IF(INT((I852-95)/10)&gt;5,0.09,0.07))))))))</f>
        <v>0.07</v>
      </c>
      <c r="U852" s="9">
        <f t="shared" si="96"/>
        <v>0.28</v>
      </c>
      <c r="V852" s="9">
        <f t="shared" si="97"/>
        <v>4</v>
      </c>
      <c r="W852" s="9" t="str">
        <f>IF(V852&gt;=8,"8M",IF(V852&gt;=7,"7M",IF(E852&lt;=信息总览!$B$4,IF(I852&gt;164,"伪名",""),IF(AND(E852&gt;信息总览!$B$4,E852&lt;26,G852&gt;164),"伪名",""))))</f>
        <v/>
      </c>
      <c r="X852" s="19">
        <f t="shared" si="98"/>
        <v>0</v>
      </c>
    </row>
    <row r="853" hidden="1" spans="1:24">
      <c r="A853" s="9" t="str">
        <f t="shared" si="92"/>
        <v/>
      </c>
      <c r="B853" s="12">
        <v>28111507</v>
      </c>
      <c r="C853" s="12" t="s">
        <v>1334</v>
      </c>
      <c r="D853" s="12"/>
      <c r="E853" s="8">
        <v>25</v>
      </c>
      <c r="F853" s="8">
        <v>140</v>
      </c>
      <c r="G853" s="15">
        <v>151</v>
      </c>
      <c r="H853" s="8">
        <f>IFERROR(VLOOKUP(B853,球员对应球队!A:D,4,FALSE)-G853,"")</f>
        <v>0</v>
      </c>
      <c r="I853" s="8">
        <v>151</v>
      </c>
      <c r="J853" s="10" t="s">
        <v>196</v>
      </c>
      <c r="K853" s="10" t="s">
        <v>190</v>
      </c>
      <c r="L853" s="10" t="s">
        <v>57</v>
      </c>
      <c r="M853" s="10" t="str">
        <f>VLOOKUP(L853,信息总览!C:E,3,FALSE)</f>
        <v>超级</v>
      </c>
      <c r="N853" s="8"/>
      <c r="O853" s="8"/>
      <c r="P853" s="18">
        <f t="shared" si="93"/>
        <v>4</v>
      </c>
      <c r="Q853" s="9">
        <f t="shared" si="94"/>
        <v>5</v>
      </c>
      <c r="R853" s="9">
        <f t="shared" si="95"/>
        <v>5</v>
      </c>
      <c r="S853" s="9">
        <f>IF(E853&gt;信息总览!$B$4,Q853,IF(I853&lt;140,Q853,(Q853+R853)/2))</f>
        <v>5</v>
      </c>
      <c r="T853" s="18">
        <f>IF(AND(J853="GK",W853&lt;&gt;""),0.1,IF(S853=1,0.1,IF((S853+V853)/2=1,0.1,IF(W853="8M",0.15,IF(W853="7M",0.13,IF(W853="伪名",0.11,IF(E853&gt;信息总览!$B$4,IF(INT((G853-95)/10)&gt;5,0.09,0.07),IF(INT((I853-95)/10)&gt;5,0.09,0.07))))))))</f>
        <v>0.07</v>
      </c>
      <c r="U853" s="9">
        <f t="shared" si="96"/>
        <v>0.35</v>
      </c>
      <c r="V853" s="9">
        <f t="shared" si="97"/>
        <v>4.5</v>
      </c>
      <c r="W853" s="9" t="str">
        <f>IF(V853&gt;=8,"8M",IF(V853&gt;=7,"7M",IF(E853&lt;=信息总览!$B$4,IF(I853&gt;164,"伪名",""),IF(AND(E853&gt;信息总览!$B$4,E853&lt;26,G853&gt;164),"伪名",""))))</f>
        <v/>
      </c>
      <c r="X853" s="19">
        <f t="shared" si="98"/>
        <v>0</v>
      </c>
    </row>
    <row r="854" hidden="1" spans="1:24">
      <c r="A854" s="9" t="str">
        <f t="shared" si="92"/>
        <v/>
      </c>
      <c r="B854" s="8">
        <v>29074544</v>
      </c>
      <c r="C854" s="8" t="s">
        <v>1335</v>
      </c>
      <c r="E854" s="8">
        <v>32</v>
      </c>
      <c r="F854" s="8">
        <v>143</v>
      </c>
      <c r="G854" s="8">
        <v>143</v>
      </c>
      <c r="H854" s="8">
        <f>IFERROR(VLOOKUP(B854,球员对应球队!A:D,4,FALSE)-G854,"")</f>
        <v>0</v>
      </c>
      <c r="I854" s="8">
        <v>145</v>
      </c>
      <c r="J854" s="10" t="s">
        <v>184</v>
      </c>
      <c r="K854" s="10" t="s">
        <v>190</v>
      </c>
      <c r="L854" s="10" t="s">
        <v>57</v>
      </c>
      <c r="M854" s="10" t="str">
        <f>VLOOKUP(L854,信息总览!C:E,3,FALSE)</f>
        <v>超级</v>
      </c>
      <c r="N854" s="8"/>
      <c r="O854" s="8"/>
      <c r="P854" s="18">
        <f t="shared" si="93"/>
        <v>4</v>
      </c>
      <c r="Q854" s="9">
        <f t="shared" si="94"/>
        <v>4</v>
      </c>
      <c r="R854" s="9">
        <f t="shared" si="95"/>
        <v>5</v>
      </c>
      <c r="S854" s="9">
        <f>IF(E854&gt;信息总览!$B$4,Q854,IF(I854&lt;140,Q854,(Q854+R854)/2))</f>
        <v>4</v>
      </c>
      <c r="T854" s="18">
        <f>IF(AND(J854="GK",W854&lt;&gt;""),0.1,IF(S854=1,0.1,IF((S854+V854)/2=1,0.1,IF(W854="8M",0.15,IF(W854="7M",0.13,IF(W854="伪名",0.11,IF(E854&gt;信息总览!$B$4,IF(INT((G854-95)/10)&gt;5,0.09,0.07),IF(INT((I854-95)/10)&gt;5,0.09,0.07))))))))</f>
        <v>0.07</v>
      </c>
      <c r="U854" s="9">
        <f t="shared" si="96"/>
        <v>0.28</v>
      </c>
      <c r="V854" s="9">
        <f t="shared" si="97"/>
        <v>4</v>
      </c>
      <c r="W854" s="9" t="str">
        <f>IF(V854&gt;=8,"8M",IF(V854&gt;=7,"7M",IF(E854&lt;=信息总览!$B$4,IF(I854&gt;164,"伪名",""),IF(AND(E854&gt;信息总览!$B$4,E854&lt;26,G854&gt;164),"伪名",""))))</f>
        <v/>
      </c>
      <c r="X854" s="19">
        <f t="shared" si="98"/>
        <v>0</v>
      </c>
    </row>
    <row r="855" hidden="1" spans="1:24">
      <c r="A855" s="9" t="str">
        <f t="shared" si="92"/>
        <v/>
      </c>
      <c r="B855" s="12">
        <v>23050240</v>
      </c>
      <c r="C855" s="12" t="s">
        <v>1336</v>
      </c>
      <c r="D855" s="12"/>
      <c r="E855" s="8">
        <v>35</v>
      </c>
      <c r="F855" s="8">
        <v>79</v>
      </c>
      <c r="G855" s="8">
        <v>79</v>
      </c>
      <c r="H855" s="8">
        <f>IFERROR(VLOOKUP(B855,球员对应球队!A:D,4,FALSE)-G855,"")</f>
        <v>0</v>
      </c>
      <c r="I855" s="8">
        <v>99</v>
      </c>
      <c r="J855" s="10" t="s">
        <v>181</v>
      </c>
      <c r="K855" s="10" t="s">
        <v>273</v>
      </c>
      <c r="L855" s="10" t="s">
        <v>57</v>
      </c>
      <c r="M855" s="10" t="str">
        <f>VLOOKUP(L855,信息总览!C:E,3,FALSE)</f>
        <v>超级</v>
      </c>
      <c r="N855" s="8"/>
      <c r="O855" s="8"/>
      <c r="P855" s="18">
        <f t="shared" si="93"/>
        <v>1</v>
      </c>
      <c r="Q855" s="9">
        <f t="shared" si="94"/>
        <v>1</v>
      </c>
      <c r="R855" s="9">
        <f t="shared" si="95"/>
        <v>1</v>
      </c>
      <c r="S855" s="9">
        <f>IF(E855&gt;信息总览!$B$4,Q855,IF(I855&lt;140,Q855,(Q855+R855)/2))</f>
        <v>1</v>
      </c>
      <c r="T855" s="18">
        <f>IF(AND(J855="GK",W855&lt;&gt;""),0.1,IF(S855=1,0.1,IF((S855+V855)/2=1,0.1,IF(W855="8M",0.15,IF(W855="7M",0.13,IF(W855="伪名",0.11,IF(E855&gt;信息总览!$B$4,IF(INT((G855-95)/10)&gt;5,0.09,0.07),IF(INT((I855-95)/10)&gt;5,0.09,0.07))))))))</f>
        <v>0.1</v>
      </c>
      <c r="U855" s="9">
        <f t="shared" si="96"/>
        <v>0.1</v>
      </c>
      <c r="V855" s="9">
        <f t="shared" si="97"/>
        <v>1</v>
      </c>
      <c r="W855" s="9" t="str">
        <f>IF(V855&gt;=8,"8M",IF(V855&gt;=7,"7M",IF(E855&lt;=信息总览!$B$4,IF(I855&gt;164,"伪名",""),IF(AND(E855&gt;信息总览!$B$4,E855&lt;26,G855&gt;164),"伪名",""))))</f>
        <v/>
      </c>
      <c r="X855" s="19">
        <f t="shared" si="98"/>
        <v>0</v>
      </c>
    </row>
    <row r="856" hidden="1" spans="1:24">
      <c r="A856" s="9" t="str">
        <f t="shared" si="92"/>
        <v/>
      </c>
      <c r="B856" s="12">
        <v>43500350</v>
      </c>
      <c r="C856" s="12" t="s">
        <v>1337</v>
      </c>
      <c r="D856" s="12"/>
      <c r="E856" s="8">
        <v>21</v>
      </c>
      <c r="F856" s="8">
        <v>133</v>
      </c>
      <c r="G856" s="8">
        <v>139</v>
      </c>
      <c r="H856" s="8">
        <f>IFERROR(VLOOKUP(B856,球员对应球队!A:D,4,FALSE)-G856,"")</f>
        <v>0</v>
      </c>
      <c r="I856" s="8">
        <v>156</v>
      </c>
      <c r="J856" s="10" t="s">
        <v>383</v>
      </c>
      <c r="K856" s="10" t="s">
        <v>1338</v>
      </c>
      <c r="L856" s="10" t="s">
        <v>57</v>
      </c>
      <c r="M856" s="10" t="str">
        <f>VLOOKUP(L856,信息总览!C:E,3,FALSE)</f>
        <v>超级</v>
      </c>
      <c r="N856" s="8"/>
      <c r="O856" s="8"/>
      <c r="P856" s="18">
        <f t="shared" si="93"/>
        <v>3</v>
      </c>
      <c r="Q856" s="9">
        <f t="shared" si="94"/>
        <v>4</v>
      </c>
      <c r="R856" s="9">
        <f t="shared" si="95"/>
        <v>6</v>
      </c>
      <c r="S856" s="9">
        <f>IF(E856&gt;信息总览!$B$4,Q856,IF(I856&lt;140,Q856,(Q856+R856)/2))</f>
        <v>5</v>
      </c>
      <c r="T856" s="18">
        <f>IF(AND(J856="GK",W856&lt;&gt;""),0.1,IF(S856=1,0.1,IF((S856+V856)/2=1,0.1,IF(W856="8M",0.15,IF(W856="7M",0.13,IF(W856="伪名",0.11,IF(E856&gt;信息总览!$B$4,IF(INT((G856-95)/10)&gt;5,0.09,0.07),IF(INT((I856-95)/10)&gt;5,0.09,0.07))))))))</f>
        <v>0.09</v>
      </c>
      <c r="U856" s="9">
        <f t="shared" si="96"/>
        <v>0.45</v>
      </c>
      <c r="V856" s="9">
        <f t="shared" si="97"/>
        <v>4.5</v>
      </c>
      <c r="W856" s="9" t="str">
        <f>IF(V856&gt;=8,"8M",IF(V856&gt;=7,"7M",IF(E856&lt;=信息总览!$B$4,IF(I856&gt;164,"伪名",""),IF(AND(E856&gt;信息总览!$B$4,E856&lt;26,G856&gt;164),"伪名",""))))</f>
        <v/>
      </c>
      <c r="X856" s="19">
        <f t="shared" si="98"/>
        <v>17</v>
      </c>
    </row>
    <row r="857" hidden="1" spans="1:24">
      <c r="A857" s="9" t="str">
        <f t="shared" si="92"/>
        <v/>
      </c>
      <c r="B857" s="8">
        <v>19383257</v>
      </c>
      <c r="C857" s="8" t="s">
        <v>1339</v>
      </c>
      <c r="E857" s="8">
        <v>23</v>
      </c>
      <c r="F857" s="8">
        <v>138</v>
      </c>
      <c r="G857" s="15">
        <v>156</v>
      </c>
      <c r="H857" s="8">
        <f>IFERROR(VLOOKUP(B857,球员对应球队!A:D,4,FALSE)-G857,"")</f>
        <v>0</v>
      </c>
      <c r="I857" s="8">
        <v>160</v>
      </c>
      <c r="J857" s="10" t="s">
        <v>213</v>
      </c>
      <c r="K857" s="10" t="s">
        <v>1340</v>
      </c>
      <c r="L857" s="10" t="s">
        <v>57</v>
      </c>
      <c r="M857" s="10" t="str">
        <f>VLOOKUP(L857,信息总览!C:E,3,FALSE)</f>
        <v>超级</v>
      </c>
      <c r="N857" s="8"/>
      <c r="O857" s="8"/>
      <c r="P857" s="18">
        <f t="shared" si="93"/>
        <v>4</v>
      </c>
      <c r="Q857" s="9">
        <f t="shared" si="94"/>
        <v>6</v>
      </c>
      <c r="R857" s="9">
        <f t="shared" si="95"/>
        <v>6</v>
      </c>
      <c r="S857" s="9">
        <f>IF(E857&gt;信息总览!$B$4,Q857,IF(I857&lt;140,Q857,(Q857+R857)/2))</f>
        <v>6</v>
      </c>
      <c r="T857" s="18">
        <f>IF(AND(J857="GK",W857&lt;&gt;""),0.1,IF(S857=1,0.1,IF((S857+V857)/2=1,0.1,IF(W857="8M",0.15,IF(W857="7M",0.13,IF(W857="伪名",0.11,IF(E857&gt;信息总览!$B$4,IF(INT((G857-95)/10)&gt;5,0.09,0.07),IF(INT((I857-95)/10)&gt;5,0.09,0.07))))))))</f>
        <v>0.09</v>
      </c>
      <c r="U857" s="9">
        <f t="shared" si="96"/>
        <v>0.54</v>
      </c>
      <c r="V857" s="9">
        <f t="shared" si="97"/>
        <v>5</v>
      </c>
      <c r="W857" s="9" t="str">
        <f>IF(V857&gt;=8,"8M",IF(V857&gt;=7,"7M",IF(E857&lt;=信息总览!$B$4,IF(I857&gt;164,"伪名",""),IF(AND(E857&gt;信息总览!$B$4,E857&lt;26,G857&gt;164),"伪名",""))))</f>
        <v/>
      </c>
      <c r="X857" s="19">
        <f t="shared" si="98"/>
        <v>4</v>
      </c>
    </row>
    <row r="858" hidden="1" spans="1:24">
      <c r="A858" s="9" t="str">
        <f t="shared" si="92"/>
        <v>伪名</v>
      </c>
      <c r="B858" s="12">
        <v>2000053239</v>
      </c>
      <c r="C858" s="12" t="s">
        <v>1341</v>
      </c>
      <c r="D858" s="12"/>
      <c r="E858" s="8">
        <v>21</v>
      </c>
      <c r="F858" s="8">
        <v>135</v>
      </c>
      <c r="G858" s="8">
        <v>135</v>
      </c>
      <c r="H858" s="8">
        <f>IFERROR(VLOOKUP(B858,球员对应球队!A:D,4,FALSE)-G858,"")</f>
        <v>0</v>
      </c>
      <c r="I858" s="8">
        <v>165</v>
      </c>
      <c r="J858" s="10" t="s">
        <v>193</v>
      </c>
      <c r="K858" s="10" t="s">
        <v>378</v>
      </c>
      <c r="L858" s="10" t="s">
        <v>57</v>
      </c>
      <c r="M858" s="10" t="str">
        <f>VLOOKUP(L858,信息总览!C:E,3,FALSE)</f>
        <v>超级</v>
      </c>
      <c r="N858" s="8"/>
      <c r="O858" s="8"/>
      <c r="P858" s="18">
        <f t="shared" si="93"/>
        <v>4</v>
      </c>
      <c r="Q858" s="9">
        <f t="shared" si="94"/>
        <v>4</v>
      </c>
      <c r="R858" s="9">
        <f t="shared" si="95"/>
        <v>7</v>
      </c>
      <c r="S858" s="9">
        <f>IF(E858&gt;信息总览!$B$4,Q858,IF(I858&lt;140,Q858,(Q858+R858)/2))</f>
        <v>5.5</v>
      </c>
      <c r="T858" s="18">
        <f>IF(AND(J858="GK",W858&lt;&gt;""),0.1,IF(S858=1,0.1,IF((S858+V858)/2=1,0.1,IF(W858="8M",0.15,IF(W858="7M",0.13,IF(W858="伪名",0.11,IF(E858&gt;信息总览!$B$4,IF(INT((G858-95)/10)&gt;5,0.09,0.07),IF(INT((I858-95)/10)&gt;5,0.09,0.07))))))))</f>
        <v>0.11</v>
      </c>
      <c r="U858" s="9">
        <f t="shared" si="96"/>
        <v>0.605</v>
      </c>
      <c r="V858" s="9">
        <f t="shared" si="97"/>
        <v>5.5</v>
      </c>
      <c r="W858" s="9" t="str">
        <f>IF(V858&gt;=8,"8M",IF(V858&gt;=7,"7M",IF(E858&lt;=信息总览!$B$4,IF(I858&gt;164,"伪名",""),IF(AND(E858&gt;信息总览!$B$4,E858&lt;26,G858&gt;164),"伪名",""))))</f>
        <v>伪名</v>
      </c>
      <c r="X858" s="19">
        <f t="shared" si="98"/>
        <v>30</v>
      </c>
    </row>
    <row r="859" hidden="1" spans="1:24">
      <c r="A859" s="9" t="str">
        <f t="shared" si="92"/>
        <v/>
      </c>
      <c r="B859" s="20">
        <v>2000165653</v>
      </c>
      <c r="C859" s="8" t="s">
        <v>1342</v>
      </c>
      <c r="E859" s="8">
        <v>20</v>
      </c>
      <c r="F859" s="8">
        <v>128</v>
      </c>
      <c r="G859" s="8">
        <v>128</v>
      </c>
      <c r="H859" s="8">
        <f>IFERROR(VLOOKUP(B859,球员对应球队!A:D,4,FALSE)-G859,"")</f>
        <v>0</v>
      </c>
      <c r="I859" s="8">
        <v>148</v>
      </c>
      <c r="J859" s="10" t="s">
        <v>303</v>
      </c>
      <c r="K859" s="10" t="s">
        <v>348</v>
      </c>
      <c r="L859" s="10" t="s">
        <v>102</v>
      </c>
      <c r="M859" s="10" t="str">
        <f>VLOOKUP(L859,信息总览!C:E,3,FALSE)</f>
        <v>甲级</v>
      </c>
      <c r="P859" s="18">
        <f t="shared" si="93"/>
        <v>3</v>
      </c>
      <c r="Q859" s="9">
        <f t="shared" si="94"/>
        <v>3</v>
      </c>
      <c r="R859" s="9">
        <f t="shared" si="95"/>
        <v>5</v>
      </c>
      <c r="S859" s="9">
        <f>IF(E859&gt;信息总览!$B$4,Q859,IF(I859&lt;140,Q859,(Q859+R859)/2))</f>
        <v>4</v>
      </c>
      <c r="T859" s="18">
        <f>IF(AND(J859="GK",W859&lt;&gt;""),0.1,IF(S859=1,0.1,IF((S859+V859)/2=1,0.1,IF(W859="8M",0.15,IF(W859="7M",0.13,IF(W859="伪名",0.11,IF(E859&gt;信息总览!$B$4,IF(INT((G859-95)/10)&gt;5,0.09,0.07),IF(INT((I859-95)/10)&gt;5,0.09,0.07))))))))</f>
        <v>0.07</v>
      </c>
      <c r="U859" s="9">
        <f t="shared" si="96"/>
        <v>0.28</v>
      </c>
      <c r="V859" s="9">
        <f t="shared" si="97"/>
        <v>4</v>
      </c>
      <c r="W859" s="9" t="str">
        <f>IF(V859&gt;=8,"8M",IF(V859&gt;=7,"7M",IF(E859&lt;=信息总览!$B$4,IF(I859&gt;164,"伪名",""),IF(AND(E859&gt;信息总览!$B$4,E859&lt;26,G859&gt;164),"伪名",""))))</f>
        <v/>
      </c>
      <c r="X859" s="19">
        <f t="shared" si="98"/>
        <v>20</v>
      </c>
    </row>
    <row r="860" hidden="1" spans="1:24">
      <c r="A860" s="9" t="str">
        <f t="shared" si="92"/>
        <v>伪名</v>
      </c>
      <c r="B860" s="8">
        <v>2000180822</v>
      </c>
      <c r="C860" s="12" t="s">
        <v>1343</v>
      </c>
      <c r="D860" s="12"/>
      <c r="E860" s="8">
        <v>21</v>
      </c>
      <c r="F860" s="8">
        <v>140</v>
      </c>
      <c r="G860" s="8">
        <v>158</v>
      </c>
      <c r="H860" s="8">
        <f>IFERROR(VLOOKUP(B860,球员对应球队!A:D,4,FALSE)-G860,"")</f>
        <v>0</v>
      </c>
      <c r="I860" s="8">
        <v>165</v>
      </c>
      <c r="J860" s="10" t="s">
        <v>193</v>
      </c>
      <c r="K860" s="10" t="s">
        <v>284</v>
      </c>
      <c r="L860" s="10" t="s">
        <v>102</v>
      </c>
      <c r="M860" s="10" t="str">
        <f>VLOOKUP(L860,信息总览!C:E,3,FALSE)</f>
        <v>甲级</v>
      </c>
      <c r="N860" s="8"/>
      <c r="O860" s="8"/>
      <c r="P860" s="18">
        <f t="shared" si="93"/>
        <v>4</v>
      </c>
      <c r="Q860" s="9">
        <f t="shared" si="94"/>
        <v>6</v>
      </c>
      <c r="R860" s="9">
        <f t="shared" si="95"/>
        <v>7</v>
      </c>
      <c r="S860" s="9">
        <f>IF(E860&gt;信息总览!$B$4,Q860,IF(I860&lt;140,Q860,(Q860+R860)/2))</f>
        <v>6.5</v>
      </c>
      <c r="T860" s="18">
        <f>IF(AND(J860="GK",W860&lt;&gt;""),0.1,IF(S860=1,0.1,IF((S860+V860)/2=1,0.1,IF(W860="8M",0.15,IF(W860="7M",0.13,IF(W860="伪名",0.11,IF(E860&gt;信息总览!$B$4,IF(INT((G860-95)/10)&gt;5,0.09,0.07),IF(INT((I860-95)/10)&gt;5,0.09,0.07))))))))</f>
        <v>0.11</v>
      </c>
      <c r="U860" s="9">
        <f t="shared" si="96"/>
        <v>0.715</v>
      </c>
      <c r="V860" s="9">
        <f t="shared" si="97"/>
        <v>5.5</v>
      </c>
      <c r="W860" s="9" t="str">
        <f>IF(V860&gt;=8,"8M",IF(V860&gt;=7,"7M",IF(E860&lt;=信息总览!$B$4,IF(I860&gt;164,"伪名",""),IF(AND(E860&gt;信息总览!$B$4,E860&lt;26,G860&gt;164),"伪名",""))))</f>
        <v>伪名</v>
      </c>
      <c r="X860" s="19">
        <f t="shared" si="98"/>
        <v>7</v>
      </c>
    </row>
    <row r="861" hidden="1" spans="1:24">
      <c r="A861" s="9" t="str">
        <f t="shared" si="92"/>
        <v/>
      </c>
      <c r="B861" s="8">
        <v>2000447255</v>
      </c>
      <c r="C861" s="12" t="s">
        <v>1344</v>
      </c>
      <c r="D861" s="12"/>
      <c r="E861" s="8">
        <v>16</v>
      </c>
      <c r="F861" s="8">
        <v>101</v>
      </c>
      <c r="G861" s="8">
        <v>113</v>
      </c>
      <c r="H861" s="8">
        <f>IFERROR(VLOOKUP(B861,球员对应球队!A:D,4,FALSE)-G861,"")</f>
        <v>0</v>
      </c>
      <c r="I861" s="8">
        <v>160</v>
      </c>
      <c r="J861" s="10" t="s">
        <v>337</v>
      </c>
      <c r="K861" s="10" t="s">
        <v>214</v>
      </c>
      <c r="L861" s="10" t="s">
        <v>102</v>
      </c>
      <c r="M861" s="10" t="str">
        <f>VLOOKUP(L861,信息总览!C:E,3,FALSE)</f>
        <v>甲级</v>
      </c>
      <c r="N861" s="8"/>
      <c r="O861" s="8"/>
      <c r="P861" s="18">
        <f t="shared" si="93"/>
        <v>1</v>
      </c>
      <c r="Q861" s="9">
        <f t="shared" si="94"/>
        <v>1</v>
      </c>
      <c r="R861" s="9">
        <f t="shared" si="95"/>
        <v>6</v>
      </c>
      <c r="S861" s="9">
        <f>IF(E861&gt;信息总览!$B$4,Q861,IF(I861&lt;140,Q861,(Q861+R861)/2))</f>
        <v>3.5</v>
      </c>
      <c r="T861" s="18">
        <f>IF(AND(J861="GK",W861&lt;&gt;""),0.1,IF(S861=1,0.1,IF((S861+V861)/2=1,0.1,IF(W861="8M",0.15,IF(W861="7M",0.13,IF(W861="伪名",0.11,IF(E861&gt;信息总览!$B$4,IF(INT((G861-95)/10)&gt;5,0.09,0.07),IF(INT((I861-95)/10)&gt;5,0.09,0.07))))))))</f>
        <v>0.09</v>
      </c>
      <c r="U861" s="9">
        <f t="shared" si="96"/>
        <v>0.315</v>
      </c>
      <c r="V861" s="9">
        <f t="shared" si="97"/>
        <v>3.5</v>
      </c>
      <c r="W861" s="9" t="str">
        <f>IF(V861&gt;=8,"8M",IF(V861&gt;=7,"7M",IF(E861&lt;=信息总览!$B$4,IF(I861&gt;164,"伪名",""),IF(AND(E861&gt;信息总览!$B$4,E861&lt;26,G861&gt;164),"伪名",""))))</f>
        <v/>
      </c>
      <c r="X861" s="19">
        <f t="shared" si="98"/>
        <v>47</v>
      </c>
    </row>
    <row r="862" hidden="1" spans="1:24">
      <c r="A862" s="9" t="str">
        <f t="shared" si="92"/>
        <v/>
      </c>
      <c r="B862" s="8">
        <v>91175517</v>
      </c>
      <c r="C862" s="12" t="s">
        <v>1345</v>
      </c>
      <c r="D862" s="12"/>
      <c r="E862" s="8">
        <v>27</v>
      </c>
      <c r="F862" s="8">
        <v>152</v>
      </c>
      <c r="G862" s="8">
        <v>152</v>
      </c>
      <c r="H862" s="8">
        <f>IFERROR(VLOOKUP(B862,球员对应球队!A:D,4,FALSE)-G862,"")</f>
        <v>0</v>
      </c>
      <c r="I862" s="8">
        <v>154</v>
      </c>
      <c r="J862" s="10" t="s">
        <v>196</v>
      </c>
      <c r="K862" s="10" t="s">
        <v>284</v>
      </c>
      <c r="L862" s="10" t="s">
        <v>102</v>
      </c>
      <c r="M862" s="10" t="str">
        <f>VLOOKUP(L862,信息总览!C:E,3,FALSE)</f>
        <v>甲级</v>
      </c>
      <c r="N862" s="8"/>
      <c r="O862" s="8"/>
      <c r="P862" s="18">
        <f t="shared" si="93"/>
        <v>5</v>
      </c>
      <c r="Q862" s="9">
        <f t="shared" si="94"/>
        <v>5</v>
      </c>
      <c r="R862" s="9">
        <f t="shared" si="95"/>
        <v>5</v>
      </c>
      <c r="S862" s="9">
        <f>IF(E862&gt;信息总览!$B$4,Q862,IF(I862&lt;140,Q862,(Q862+R862)/2))</f>
        <v>5</v>
      </c>
      <c r="T862" s="18">
        <f>IF(AND(J862="GK",W862&lt;&gt;""),0.1,IF(S862=1,0.1,IF((S862+V862)/2=1,0.1,IF(W862="8M",0.15,IF(W862="7M",0.13,IF(W862="伪名",0.11,IF(E862&gt;信息总览!$B$4,IF(INT((G862-95)/10)&gt;5,0.09,0.07),IF(INT((I862-95)/10)&gt;5,0.09,0.07))))))))</f>
        <v>0.07</v>
      </c>
      <c r="U862" s="9">
        <f t="shared" si="96"/>
        <v>0.35</v>
      </c>
      <c r="V862" s="9">
        <f t="shared" si="97"/>
        <v>5</v>
      </c>
      <c r="W862" s="9" t="str">
        <f>IF(V862&gt;=8,"8M",IF(V862&gt;=7,"7M",IF(E862&lt;=信息总览!$B$4,IF(I862&gt;164,"伪名",""),IF(AND(E862&gt;信息总览!$B$4,E862&lt;26,G862&gt;164),"伪名",""))))</f>
        <v/>
      </c>
      <c r="X862" s="19">
        <f t="shared" si="98"/>
        <v>0</v>
      </c>
    </row>
    <row r="863" hidden="1" spans="1:24">
      <c r="A863" s="9" t="str">
        <f t="shared" si="92"/>
        <v/>
      </c>
      <c r="B863" s="8">
        <v>37088234</v>
      </c>
      <c r="C863" s="12" t="s">
        <v>1346</v>
      </c>
      <c r="D863" s="12"/>
      <c r="E863" s="8">
        <v>22</v>
      </c>
      <c r="F863" s="8">
        <v>137</v>
      </c>
      <c r="G863" s="8">
        <v>153</v>
      </c>
      <c r="H863" s="8">
        <f>IFERROR(VLOOKUP(B863,球员对应球队!A:D,4,FALSE)-G863,"")</f>
        <v>0</v>
      </c>
      <c r="I863" s="8">
        <v>153</v>
      </c>
      <c r="J863" s="10" t="s">
        <v>189</v>
      </c>
      <c r="K863" s="10" t="s">
        <v>210</v>
      </c>
      <c r="L863" s="10" t="s">
        <v>102</v>
      </c>
      <c r="M863" s="10" t="str">
        <f>VLOOKUP(L863,信息总览!C:E,3,FALSE)</f>
        <v>甲级</v>
      </c>
      <c r="N863" s="8"/>
      <c r="O863" s="8"/>
      <c r="P863" s="18">
        <f t="shared" si="93"/>
        <v>4</v>
      </c>
      <c r="Q863" s="9">
        <f t="shared" si="94"/>
        <v>5</v>
      </c>
      <c r="R863" s="9">
        <f t="shared" si="95"/>
        <v>5</v>
      </c>
      <c r="S863" s="9">
        <f>IF(E863&gt;信息总览!$B$4,Q863,IF(I863&lt;140,Q863,(Q863+R863)/2))</f>
        <v>5</v>
      </c>
      <c r="T863" s="18">
        <f>IF(AND(J863="GK",W863&lt;&gt;""),0.1,IF(S863=1,0.1,IF((S863+V863)/2=1,0.1,IF(W863="8M",0.15,IF(W863="7M",0.13,IF(W863="伪名",0.11,IF(E863&gt;信息总览!$B$4,IF(INT((G863-95)/10)&gt;5,0.09,0.07),IF(INT((I863-95)/10)&gt;5,0.09,0.07))))))))</f>
        <v>0.07</v>
      </c>
      <c r="U863" s="9">
        <f t="shared" si="96"/>
        <v>0.35</v>
      </c>
      <c r="V863" s="9">
        <f t="shared" si="97"/>
        <v>4.5</v>
      </c>
      <c r="W863" s="9" t="str">
        <f>IF(V863&gt;=8,"8M",IF(V863&gt;=7,"7M",IF(E863&lt;=信息总览!$B$4,IF(I863&gt;164,"伪名",""),IF(AND(E863&gt;信息总览!$B$4,E863&lt;26,G863&gt;164),"伪名",""))))</f>
        <v/>
      </c>
      <c r="X863" s="19">
        <f t="shared" si="98"/>
        <v>0</v>
      </c>
    </row>
    <row r="864" hidden="1" spans="1:24">
      <c r="A864" s="9" t="str">
        <f t="shared" si="92"/>
        <v/>
      </c>
      <c r="B864" s="12">
        <v>2000196490</v>
      </c>
      <c r="C864" s="12" t="s">
        <v>1347</v>
      </c>
      <c r="D864" s="12"/>
      <c r="E864" s="8">
        <v>20</v>
      </c>
      <c r="F864" s="8">
        <v>112</v>
      </c>
      <c r="G864" s="8">
        <v>116</v>
      </c>
      <c r="H864" s="8">
        <f>IFERROR(VLOOKUP(B864,球员对应球队!A:D,4,FALSE)-G864,"")</f>
        <v>0</v>
      </c>
      <c r="I864" s="8">
        <v>142</v>
      </c>
      <c r="J864" s="10" t="s">
        <v>184</v>
      </c>
      <c r="K864" s="10" t="s">
        <v>284</v>
      </c>
      <c r="L864" s="10" t="s">
        <v>102</v>
      </c>
      <c r="M864" s="10" t="str">
        <f>VLOOKUP(L864,信息总览!C:E,3,FALSE)</f>
        <v>甲级</v>
      </c>
      <c r="N864" s="8"/>
      <c r="O864" s="8"/>
      <c r="P864" s="18">
        <f t="shared" si="93"/>
        <v>1</v>
      </c>
      <c r="Q864" s="9">
        <f t="shared" si="94"/>
        <v>2</v>
      </c>
      <c r="R864" s="9">
        <f t="shared" si="95"/>
        <v>4</v>
      </c>
      <c r="S864" s="9">
        <f>IF(E864&gt;信息总览!$B$4,Q864,IF(I864&lt;140,Q864,(Q864+R864)/2))</f>
        <v>3</v>
      </c>
      <c r="T864" s="18">
        <f>IF(AND(J864="GK",W864&lt;&gt;""),0.1,IF(S864=1,0.1,IF((S864+V864)/2=1,0.1,IF(W864="8M",0.15,IF(W864="7M",0.13,IF(W864="伪名",0.11,IF(E864&gt;信息总览!$B$4,IF(INT((G864-95)/10)&gt;5,0.09,0.07),IF(INT((I864-95)/10)&gt;5,0.09,0.07))))))))</f>
        <v>0.07</v>
      </c>
      <c r="U864" s="9">
        <f t="shared" si="96"/>
        <v>0.21</v>
      </c>
      <c r="V864" s="9">
        <f t="shared" si="97"/>
        <v>2.5</v>
      </c>
      <c r="W864" s="9" t="str">
        <f>IF(V864&gt;=8,"8M",IF(V864&gt;=7,"7M",IF(E864&lt;=信息总览!$B$4,IF(I864&gt;164,"伪名",""),IF(AND(E864&gt;信息总览!$B$4,E864&lt;26,G864&gt;164),"伪名",""))))</f>
        <v/>
      </c>
      <c r="X864" s="19">
        <f t="shared" si="98"/>
        <v>26</v>
      </c>
    </row>
    <row r="865" hidden="1" spans="1:24">
      <c r="A865" s="9" t="str">
        <f t="shared" si="92"/>
        <v/>
      </c>
      <c r="B865" s="8">
        <v>91207698</v>
      </c>
      <c r="C865" s="12" t="s">
        <v>1348</v>
      </c>
      <c r="D865" s="12"/>
      <c r="E865" s="8">
        <v>21</v>
      </c>
      <c r="F865" s="8">
        <v>125</v>
      </c>
      <c r="G865" s="8">
        <v>131</v>
      </c>
      <c r="H865" s="8">
        <f>IFERROR(VLOOKUP(B865,球员对应球队!A:D,4,FALSE)-G865,"")</f>
        <v>0</v>
      </c>
      <c r="I865" s="8">
        <v>162</v>
      </c>
      <c r="J865" s="10" t="s">
        <v>181</v>
      </c>
      <c r="K865" s="10" t="s">
        <v>284</v>
      </c>
      <c r="L865" s="10" t="s">
        <v>102</v>
      </c>
      <c r="M865" s="10" t="str">
        <f>VLOOKUP(L865,信息总览!C:E,3,FALSE)</f>
        <v>甲级</v>
      </c>
      <c r="N865" s="8"/>
      <c r="O865" s="8"/>
      <c r="P865" s="18">
        <f t="shared" si="93"/>
        <v>3</v>
      </c>
      <c r="Q865" s="9">
        <f t="shared" si="94"/>
        <v>3</v>
      </c>
      <c r="R865" s="9">
        <f t="shared" si="95"/>
        <v>6</v>
      </c>
      <c r="S865" s="9">
        <f>IF(E865&gt;信息总览!$B$4,Q865,IF(I865&lt;140,Q865,(Q865+R865)/2))</f>
        <v>4.5</v>
      </c>
      <c r="T865" s="18">
        <f>IF(AND(J865="GK",W865&lt;&gt;""),0.1,IF(S865=1,0.1,IF((S865+V865)/2=1,0.1,IF(W865="8M",0.15,IF(W865="7M",0.13,IF(W865="伪名",0.11,IF(E865&gt;信息总览!$B$4,IF(INT((G865-95)/10)&gt;5,0.09,0.07),IF(INT((I865-95)/10)&gt;5,0.09,0.07))))))))</f>
        <v>0.09</v>
      </c>
      <c r="U865" s="9">
        <f t="shared" si="96"/>
        <v>0.405</v>
      </c>
      <c r="V865" s="9">
        <f t="shared" si="97"/>
        <v>4.5</v>
      </c>
      <c r="W865" s="9" t="str">
        <f>IF(V865&gt;=8,"8M",IF(V865&gt;=7,"7M",IF(E865&lt;=信息总览!$B$4,IF(I865&gt;164,"伪名",""),IF(AND(E865&gt;信息总览!$B$4,E865&lt;26,G865&gt;164),"伪名",""))))</f>
        <v/>
      </c>
      <c r="X865" s="19">
        <f t="shared" si="98"/>
        <v>31</v>
      </c>
    </row>
    <row r="866" hidden="1" spans="1:24">
      <c r="A866" s="9" t="str">
        <f t="shared" si="92"/>
        <v/>
      </c>
      <c r="B866" s="8">
        <v>91144914</v>
      </c>
      <c r="C866" s="12" t="s">
        <v>1349</v>
      </c>
      <c r="D866" s="12"/>
      <c r="E866" s="8">
        <v>26</v>
      </c>
      <c r="F866" s="8">
        <v>145</v>
      </c>
      <c r="G866" s="8">
        <v>145</v>
      </c>
      <c r="H866" s="8">
        <f>IFERROR(VLOOKUP(B866,球员对应球队!A:D,4,FALSE)-G866,"")</f>
        <v>0</v>
      </c>
      <c r="I866" s="8">
        <v>150</v>
      </c>
      <c r="J866" s="10" t="s">
        <v>216</v>
      </c>
      <c r="K866" s="10" t="s">
        <v>331</v>
      </c>
      <c r="L866" s="10" t="s">
        <v>102</v>
      </c>
      <c r="M866" s="10" t="str">
        <f>VLOOKUP(L866,信息总览!C:E,3,FALSE)</f>
        <v>甲级</v>
      </c>
      <c r="N866" s="8"/>
      <c r="O866" s="8"/>
      <c r="P866" s="18">
        <f t="shared" si="93"/>
        <v>5</v>
      </c>
      <c r="Q866" s="9">
        <f t="shared" si="94"/>
        <v>5</v>
      </c>
      <c r="R866" s="9">
        <f t="shared" si="95"/>
        <v>5</v>
      </c>
      <c r="S866" s="9">
        <f>IF(E866&gt;信息总览!$B$4,Q866,IF(I866&lt;140,Q866,(Q866+R866)/2))</f>
        <v>5</v>
      </c>
      <c r="T866" s="18">
        <f>IF(AND(J866="GK",W866&lt;&gt;""),0.1,IF(S866=1,0.1,IF((S866+V866)/2=1,0.1,IF(W866="8M",0.15,IF(W866="7M",0.13,IF(W866="伪名",0.11,IF(E866&gt;信息总览!$B$4,IF(INT((G866-95)/10)&gt;5,0.09,0.07),IF(INT((I866-95)/10)&gt;5,0.09,0.07))))))))</f>
        <v>0.07</v>
      </c>
      <c r="U866" s="9">
        <f t="shared" si="96"/>
        <v>0.35</v>
      </c>
      <c r="V866" s="9">
        <f t="shared" si="97"/>
        <v>5</v>
      </c>
      <c r="W866" s="9" t="str">
        <f>IF(V866&gt;=8,"8M",IF(V866&gt;=7,"7M",IF(E866&lt;=信息总览!$B$4,IF(I866&gt;164,"伪名",""),IF(AND(E866&gt;信息总览!$B$4,E866&lt;26,G866&gt;164),"伪名",""))))</f>
        <v/>
      </c>
      <c r="X866" s="19">
        <f t="shared" si="98"/>
        <v>0</v>
      </c>
    </row>
    <row r="867" hidden="1" spans="1:24">
      <c r="A867" s="9" t="str">
        <f t="shared" si="92"/>
        <v>伪名</v>
      </c>
      <c r="B867" s="8">
        <v>2000163799</v>
      </c>
      <c r="C867" s="12" t="s">
        <v>1350</v>
      </c>
      <c r="D867" s="12"/>
      <c r="E867" s="8">
        <v>20</v>
      </c>
      <c r="F867" s="8">
        <v>149</v>
      </c>
      <c r="G867" s="8">
        <v>178</v>
      </c>
      <c r="H867" s="8">
        <f>IFERROR(VLOOKUP(B867,球员对应球队!A:D,4,FALSE)-G867,"")</f>
        <v>0</v>
      </c>
      <c r="I867" s="8">
        <v>181</v>
      </c>
      <c r="J867" s="10" t="s">
        <v>286</v>
      </c>
      <c r="K867" s="10" t="s">
        <v>255</v>
      </c>
      <c r="L867" s="10" t="s">
        <v>102</v>
      </c>
      <c r="M867" s="10" t="str">
        <f>VLOOKUP(L867,信息总览!C:E,3,FALSE)</f>
        <v>甲级</v>
      </c>
      <c r="N867" s="8"/>
      <c r="O867" s="8"/>
      <c r="P867" s="18">
        <f t="shared" si="93"/>
        <v>5</v>
      </c>
      <c r="Q867" s="9">
        <f t="shared" si="94"/>
        <v>8</v>
      </c>
      <c r="R867" s="9">
        <f t="shared" si="95"/>
        <v>8</v>
      </c>
      <c r="S867" s="9">
        <f>IF(E867&gt;信息总览!$B$4,Q867,IF(I867&lt;140,Q867,(Q867+R867)/2))</f>
        <v>8</v>
      </c>
      <c r="T867" s="18">
        <f>IF(AND(J867="GK",W867&lt;&gt;""),0.1,IF(S867=1,0.1,IF((S867+V867)/2=1,0.1,IF(W867="8M",0.15,IF(W867="7M",0.13,IF(W867="伪名",0.11,IF(E867&gt;信息总览!$B$4,IF(INT((G867-95)/10)&gt;5,0.09,0.07),IF(INT((I867-95)/10)&gt;5,0.09,0.07))))))))</f>
        <v>0.11</v>
      </c>
      <c r="U867" s="9">
        <f t="shared" si="96"/>
        <v>0.88</v>
      </c>
      <c r="V867" s="9">
        <f t="shared" si="97"/>
        <v>6.5</v>
      </c>
      <c r="W867" s="9" t="str">
        <f>IF(V867&gt;=8,"8M",IF(V867&gt;=7,"7M",IF(E867&lt;=信息总览!$B$4,IF(I867&gt;164,"伪名",""),IF(AND(E867&gt;信息总览!$B$4,E867&lt;26,G867&gt;164),"伪名",""))))</f>
        <v>伪名</v>
      </c>
      <c r="X867" s="19">
        <f t="shared" si="98"/>
        <v>3</v>
      </c>
    </row>
    <row r="868" hidden="1" spans="1:24">
      <c r="A868" s="9" t="str">
        <f t="shared" si="92"/>
        <v/>
      </c>
      <c r="B868" s="8">
        <v>28090452</v>
      </c>
      <c r="C868" s="12" t="s">
        <v>1351</v>
      </c>
      <c r="D868" s="12"/>
      <c r="E868" s="8">
        <v>28</v>
      </c>
      <c r="F868" s="8">
        <v>143</v>
      </c>
      <c r="G868" s="8">
        <v>143</v>
      </c>
      <c r="H868" s="8">
        <f>IFERROR(VLOOKUP(B868,球员对应球队!A:D,4,FALSE)-G868,"")</f>
        <v>0</v>
      </c>
      <c r="I868" s="8">
        <v>143</v>
      </c>
      <c r="J868" s="10" t="s">
        <v>449</v>
      </c>
      <c r="K868" s="10" t="s">
        <v>228</v>
      </c>
      <c r="L868" s="10" t="s">
        <v>102</v>
      </c>
      <c r="M868" s="10" t="str">
        <f>VLOOKUP(L868,信息总览!C:E,3,FALSE)</f>
        <v>甲级</v>
      </c>
      <c r="N868" s="8"/>
      <c r="O868" s="8"/>
      <c r="P868" s="18">
        <f t="shared" si="93"/>
        <v>4</v>
      </c>
      <c r="Q868" s="9">
        <f t="shared" si="94"/>
        <v>4</v>
      </c>
      <c r="R868" s="9">
        <f t="shared" si="95"/>
        <v>4</v>
      </c>
      <c r="S868" s="9">
        <f>IF(E868&gt;信息总览!$B$4,Q868,IF(I868&lt;140,Q868,(Q868+R868)/2))</f>
        <v>4</v>
      </c>
      <c r="T868" s="18">
        <f>IF(AND(J868="GK",W868&lt;&gt;""),0.1,IF(S868=1,0.1,IF((S868+V868)/2=1,0.1,IF(W868="8M",0.15,IF(W868="7M",0.13,IF(W868="伪名",0.11,IF(E868&gt;信息总览!$B$4,IF(INT((G868-95)/10)&gt;5,0.09,0.07),IF(INT((I868-95)/10)&gt;5,0.09,0.07))))))))</f>
        <v>0.07</v>
      </c>
      <c r="U868" s="9">
        <f t="shared" si="96"/>
        <v>0.28</v>
      </c>
      <c r="V868" s="9">
        <f t="shared" si="97"/>
        <v>4</v>
      </c>
      <c r="W868" s="9" t="str">
        <f>IF(V868&gt;=8,"8M",IF(V868&gt;=7,"7M",IF(E868&lt;=信息总览!$B$4,IF(I868&gt;164,"伪名",""),IF(AND(E868&gt;信息总览!$B$4,E868&lt;26,G868&gt;164),"伪名",""))))</f>
        <v/>
      </c>
      <c r="X868" s="19">
        <f t="shared" si="98"/>
        <v>0</v>
      </c>
    </row>
    <row r="869" hidden="1" spans="1:24">
      <c r="A869" s="9" t="str">
        <f t="shared" si="92"/>
        <v/>
      </c>
      <c r="B869" s="12">
        <v>48037162</v>
      </c>
      <c r="C869" s="12" t="s">
        <v>1352</v>
      </c>
      <c r="D869" s="12"/>
      <c r="E869" s="8">
        <v>28</v>
      </c>
      <c r="F869" s="8">
        <v>154</v>
      </c>
      <c r="G869" s="8">
        <v>154</v>
      </c>
      <c r="H869" s="8">
        <f>IFERROR(VLOOKUP(B869,球员对应球队!A:D,4,FALSE)-G869,"")</f>
        <v>0</v>
      </c>
      <c r="I869" s="8">
        <v>160</v>
      </c>
      <c r="J869" s="10" t="s">
        <v>216</v>
      </c>
      <c r="K869" s="10" t="s">
        <v>179</v>
      </c>
      <c r="L869" s="10" t="s">
        <v>102</v>
      </c>
      <c r="M869" s="10" t="str">
        <f>VLOOKUP(L869,信息总览!C:E,3,FALSE)</f>
        <v>甲级</v>
      </c>
      <c r="N869" s="8"/>
      <c r="O869" s="8"/>
      <c r="P869" s="18">
        <f t="shared" si="93"/>
        <v>5</v>
      </c>
      <c r="Q869" s="9">
        <f t="shared" si="94"/>
        <v>5</v>
      </c>
      <c r="R869" s="9">
        <f t="shared" si="95"/>
        <v>6</v>
      </c>
      <c r="S869" s="9">
        <f>IF(E869&gt;信息总览!$B$4,Q869,IF(I869&lt;140,Q869,(Q869+R869)/2))</f>
        <v>5</v>
      </c>
      <c r="T869" s="18">
        <f>IF(AND(J869="GK",W869&lt;&gt;""),0.1,IF(S869=1,0.1,IF((S869+V869)/2=1,0.1,IF(W869="8M",0.15,IF(W869="7M",0.13,IF(W869="伪名",0.11,IF(E869&gt;信息总览!$B$4,IF(INT((G869-95)/10)&gt;5,0.09,0.07),IF(INT((I869-95)/10)&gt;5,0.09,0.07))))))))</f>
        <v>0.07</v>
      </c>
      <c r="U869" s="9">
        <f t="shared" si="96"/>
        <v>0.35</v>
      </c>
      <c r="V869" s="9">
        <f t="shared" si="97"/>
        <v>5</v>
      </c>
      <c r="W869" s="9" t="str">
        <f>IF(V869&gt;=8,"8M",IF(V869&gt;=7,"7M",IF(E869&lt;=信息总览!$B$4,IF(I869&gt;164,"伪名",""),IF(AND(E869&gt;信息总览!$B$4,E869&lt;26,G869&gt;164),"伪名",""))))</f>
        <v/>
      </c>
      <c r="X869" s="19">
        <f t="shared" si="98"/>
        <v>0</v>
      </c>
    </row>
    <row r="870" hidden="1" spans="1:24">
      <c r="A870" s="9" t="str">
        <f t="shared" si="92"/>
        <v>伪名</v>
      </c>
      <c r="B870" s="8">
        <v>83320123</v>
      </c>
      <c r="C870" s="12" t="s">
        <v>1353</v>
      </c>
      <c r="D870" s="12"/>
      <c r="E870" s="8">
        <v>22</v>
      </c>
      <c r="F870" s="8">
        <v>143</v>
      </c>
      <c r="G870" s="8">
        <v>155</v>
      </c>
      <c r="H870" s="8">
        <f>IFERROR(VLOOKUP(B870,球员对应球队!A:D,4,FALSE)-G870,"")</f>
        <v>0</v>
      </c>
      <c r="I870" s="8">
        <v>168</v>
      </c>
      <c r="J870" s="10" t="s">
        <v>606</v>
      </c>
      <c r="K870" s="10" t="s">
        <v>214</v>
      </c>
      <c r="L870" s="61" t="s">
        <v>102</v>
      </c>
      <c r="M870" s="10" t="str">
        <f>VLOOKUP(L870,信息总览!C:E,3,FALSE)</f>
        <v>甲级</v>
      </c>
      <c r="N870" s="8"/>
      <c r="O870" s="8"/>
      <c r="P870" s="18">
        <f t="shared" si="93"/>
        <v>4</v>
      </c>
      <c r="Q870" s="9">
        <f t="shared" si="94"/>
        <v>6</v>
      </c>
      <c r="R870" s="9">
        <f t="shared" si="95"/>
        <v>7</v>
      </c>
      <c r="S870" s="9">
        <f>IF(E870&gt;信息总览!$B$4,Q870,IF(I870&lt;140,Q870,(Q870+R870)/2))</f>
        <v>6.5</v>
      </c>
      <c r="T870" s="18">
        <f>IF(AND(J870="GK",W870&lt;&gt;""),0.1,IF(S870=1,0.1,IF((S870+V870)/2=1,0.1,IF(W870="8M",0.15,IF(W870="7M",0.13,IF(W870="伪名",0.11,IF(E870&gt;信息总览!$B$4,IF(INT((G870-95)/10)&gt;5,0.09,0.07),IF(INT((I870-95)/10)&gt;5,0.09,0.07))))))))</f>
        <v>0.11</v>
      </c>
      <c r="U870" s="9">
        <f t="shared" si="96"/>
        <v>0.715</v>
      </c>
      <c r="V870" s="9">
        <f t="shared" si="97"/>
        <v>5.5</v>
      </c>
      <c r="W870" s="9" t="str">
        <f>IF(V870&gt;=8,"8M",IF(V870&gt;=7,"7M",IF(E870&lt;=信息总览!$B$4,IF(I870&gt;164,"伪名",""),IF(AND(E870&gt;信息总览!$B$4,E870&lt;26,G870&gt;164),"伪名",""))))</f>
        <v>伪名</v>
      </c>
      <c r="X870" s="19">
        <f t="shared" si="98"/>
        <v>13</v>
      </c>
    </row>
    <row r="871" hidden="1" spans="1:24">
      <c r="A871" s="9" t="str">
        <f t="shared" si="92"/>
        <v>伪名</v>
      </c>
      <c r="B871" s="8">
        <v>2000265865</v>
      </c>
      <c r="C871" s="12" t="s">
        <v>1354</v>
      </c>
      <c r="D871" s="12"/>
      <c r="E871" s="8">
        <v>18</v>
      </c>
      <c r="F871" s="8">
        <v>131</v>
      </c>
      <c r="G871" s="8">
        <v>145</v>
      </c>
      <c r="H871" s="8">
        <f>IFERROR(VLOOKUP(B871,球员对应球队!A:D,4,FALSE)-G871,"")</f>
        <v>0</v>
      </c>
      <c r="I871" s="8">
        <v>165</v>
      </c>
      <c r="J871" s="10" t="s">
        <v>528</v>
      </c>
      <c r="K871" s="10" t="s">
        <v>214</v>
      </c>
      <c r="L871" s="61" t="s">
        <v>102</v>
      </c>
      <c r="M871" s="10" t="str">
        <f>VLOOKUP(L871,信息总览!C:E,3,FALSE)</f>
        <v>甲级</v>
      </c>
      <c r="N871" s="8"/>
      <c r="O871" s="8"/>
      <c r="P871" s="18">
        <f t="shared" si="93"/>
        <v>3</v>
      </c>
      <c r="Q871" s="9">
        <f t="shared" si="94"/>
        <v>5</v>
      </c>
      <c r="R871" s="9">
        <f t="shared" si="95"/>
        <v>7</v>
      </c>
      <c r="S871" s="9">
        <f>IF(E871&gt;信息总览!$B$4,Q871,IF(I871&lt;140,Q871,(Q871+R871)/2))</f>
        <v>6</v>
      </c>
      <c r="T871" s="18">
        <f>IF(AND(J871="GK",W871&lt;&gt;""),0.1,IF(S871=1,0.1,IF((S871+V871)/2=1,0.1,IF(W871="8M",0.15,IF(W871="7M",0.13,IF(W871="伪名",0.11,IF(E871&gt;信息总览!$B$4,IF(INT((G871-95)/10)&gt;5,0.09,0.07),IF(INT((I871-95)/10)&gt;5,0.09,0.07))))))))</f>
        <v>0.11</v>
      </c>
      <c r="U871" s="9">
        <f t="shared" si="96"/>
        <v>0.66</v>
      </c>
      <c r="V871" s="9">
        <f t="shared" si="97"/>
        <v>5</v>
      </c>
      <c r="W871" s="9" t="str">
        <f>IF(V871&gt;=8,"8M",IF(V871&gt;=7,"7M",IF(E871&lt;=信息总览!$B$4,IF(I871&gt;164,"伪名",""),IF(AND(E871&gt;信息总览!$B$4,E871&lt;26,G871&gt;164),"伪名",""))))</f>
        <v>伪名</v>
      </c>
      <c r="X871" s="19">
        <f t="shared" si="98"/>
        <v>20</v>
      </c>
    </row>
    <row r="872" hidden="1" spans="1:24">
      <c r="A872" s="9" t="str">
        <f t="shared" si="92"/>
        <v>8M</v>
      </c>
      <c r="B872" s="8">
        <v>83174762</v>
      </c>
      <c r="C872" s="12" t="s">
        <v>1355</v>
      </c>
      <c r="D872" s="12"/>
      <c r="E872" s="8">
        <v>25</v>
      </c>
      <c r="F872" s="8">
        <v>176</v>
      </c>
      <c r="G872" s="8">
        <v>179</v>
      </c>
      <c r="H872" s="8">
        <f>IFERROR(VLOOKUP(B872,球员对应球队!A:D,4,FALSE)-G872,"")</f>
        <v>0</v>
      </c>
      <c r="I872" s="8">
        <v>179</v>
      </c>
      <c r="J872" s="10" t="s">
        <v>206</v>
      </c>
      <c r="K872" s="10" t="s">
        <v>214</v>
      </c>
      <c r="L872" s="61" t="s">
        <v>102</v>
      </c>
      <c r="M872" s="10" t="str">
        <f>VLOOKUP(L872,信息总览!C:E,3,FALSE)</f>
        <v>甲级</v>
      </c>
      <c r="N872" s="8"/>
      <c r="O872" s="8"/>
      <c r="P872" s="18">
        <f t="shared" si="93"/>
        <v>8</v>
      </c>
      <c r="Q872" s="9">
        <f t="shared" si="94"/>
        <v>8</v>
      </c>
      <c r="R872" s="9">
        <f t="shared" si="95"/>
        <v>8</v>
      </c>
      <c r="S872" s="9">
        <f>IF(E872&gt;信息总览!$B$4,Q872,IF(I872&lt;140,Q872,(Q872+R872)/2))</f>
        <v>8</v>
      </c>
      <c r="T872" s="18">
        <f>IF(AND(J872="GK",W872&lt;&gt;""),0.1,IF(S872=1,0.1,IF((S872+V872)/2=1,0.1,IF(W872="8M",0.15,IF(W872="7M",0.13,IF(W872="伪名",0.11,IF(E872&gt;信息总览!$B$4,IF(INT((G872-95)/10)&gt;5,0.09,0.07),IF(INT((I872-95)/10)&gt;5,0.09,0.07))))))))</f>
        <v>0.15</v>
      </c>
      <c r="U872" s="9">
        <f t="shared" si="96"/>
        <v>1.2</v>
      </c>
      <c r="V872" s="9">
        <f t="shared" si="97"/>
        <v>8</v>
      </c>
      <c r="W872" s="9" t="str">
        <f>IF(V872&gt;=8,"8M",IF(V872&gt;=7,"7M",IF(E872&lt;=信息总览!$B$4,IF(I872&gt;164,"伪名",""),IF(AND(E872&gt;信息总览!$B$4,E872&lt;26,G872&gt;164),"伪名",""))))</f>
        <v>8M</v>
      </c>
      <c r="X872" s="19">
        <f t="shared" si="98"/>
        <v>0</v>
      </c>
    </row>
    <row r="873" hidden="1" spans="1:24">
      <c r="A873" s="9" t="str">
        <f t="shared" si="92"/>
        <v/>
      </c>
      <c r="B873" s="13">
        <v>28043745</v>
      </c>
      <c r="C873" s="8" t="s">
        <v>1356</v>
      </c>
      <c r="D873" s="14"/>
      <c r="E873" s="13">
        <v>32</v>
      </c>
      <c r="F873" s="13">
        <v>114</v>
      </c>
      <c r="G873" s="13">
        <v>114</v>
      </c>
      <c r="H873" s="8">
        <f>IFERROR(VLOOKUP(B873,球员对应球队!A:D,4,FALSE)-G873,"")</f>
        <v>0</v>
      </c>
      <c r="I873" s="13">
        <v>117</v>
      </c>
      <c r="J873" s="10" t="s">
        <v>181</v>
      </c>
      <c r="K873" s="10" t="s">
        <v>259</v>
      </c>
      <c r="L873" s="61" t="s">
        <v>102</v>
      </c>
      <c r="M873" s="10" t="str">
        <f>VLOOKUP(L873,信息总览!C:E,3,FALSE)</f>
        <v>甲级</v>
      </c>
      <c r="N873" s="8"/>
      <c r="O873" s="8"/>
      <c r="P873" s="18">
        <f t="shared" si="93"/>
        <v>1</v>
      </c>
      <c r="Q873" s="9">
        <f t="shared" si="94"/>
        <v>1</v>
      </c>
      <c r="R873" s="9">
        <f t="shared" si="95"/>
        <v>2</v>
      </c>
      <c r="S873" s="9">
        <f>IF(E873&gt;信息总览!$B$4,Q873,IF(I873&lt;140,Q873,(Q873+R873)/2))</f>
        <v>1</v>
      </c>
      <c r="T873" s="18">
        <f>IF(AND(J873="GK",W873&lt;&gt;""),0.1,IF(S873=1,0.1,IF((S873+V873)/2=1,0.1,IF(W873="8M",0.15,IF(W873="7M",0.13,IF(W873="伪名",0.11,IF(E873&gt;信息总览!$B$4,IF(INT((G873-95)/10)&gt;5,0.09,0.07),IF(INT((I873-95)/10)&gt;5,0.09,0.07))))))))</f>
        <v>0.1</v>
      </c>
      <c r="U873" s="9">
        <f t="shared" si="96"/>
        <v>0.1</v>
      </c>
      <c r="V873" s="9">
        <f t="shared" si="97"/>
        <v>1</v>
      </c>
      <c r="W873" s="9" t="str">
        <f>IF(V873&gt;=8,"8M",IF(V873&gt;=7,"7M",IF(E873&lt;=信息总览!$B$4,IF(I873&gt;164,"伪名",""),IF(AND(E873&gt;信息总览!$B$4,E873&lt;26,G873&gt;164),"伪名",""))))</f>
        <v/>
      </c>
      <c r="X873" s="19">
        <f t="shared" si="98"/>
        <v>0</v>
      </c>
    </row>
    <row r="874" hidden="1" spans="1:24">
      <c r="A874" s="9" t="str">
        <f t="shared" si="92"/>
        <v/>
      </c>
      <c r="B874" s="8">
        <v>29179717</v>
      </c>
      <c r="C874" s="12" t="s">
        <v>1357</v>
      </c>
      <c r="D874" s="12"/>
      <c r="E874" s="8">
        <v>25</v>
      </c>
      <c r="F874" s="8">
        <v>141</v>
      </c>
      <c r="G874" s="8">
        <v>158</v>
      </c>
      <c r="H874" s="8">
        <f>IFERROR(VLOOKUP(B874,球员对应球队!A:D,4,FALSE)-G874,"")</f>
        <v>0</v>
      </c>
      <c r="I874" s="8">
        <v>164</v>
      </c>
      <c r="J874" s="10" t="s">
        <v>193</v>
      </c>
      <c r="K874" s="10" t="s">
        <v>214</v>
      </c>
      <c r="L874" s="61" t="s">
        <v>102</v>
      </c>
      <c r="M874" s="10" t="str">
        <f>VLOOKUP(L874,信息总览!C:E,3,FALSE)</f>
        <v>甲级</v>
      </c>
      <c r="N874" s="8"/>
      <c r="O874" s="8"/>
      <c r="P874" s="18">
        <f t="shared" si="93"/>
        <v>4</v>
      </c>
      <c r="Q874" s="9">
        <f t="shared" si="94"/>
        <v>6</v>
      </c>
      <c r="R874" s="9">
        <f t="shared" si="95"/>
        <v>6</v>
      </c>
      <c r="S874" s="9">
        <f>IF(E874&gt;信息总览!$B$4,Q874,IF(I874&lt;140,Q874,(Q874+R874)/2))</f>
        <v>6</v>
      </c>
      <c r="T874" s="18">
        <f>IF(AND(J874="GK",W874&lt;&gt;""),0.1,IF(S874=1,0.1,IF((S874+V874)/2=1,0.1,IF(W874="8M",0.15,IF(W874="7M",0.13,IF(W874="伪名",0.11,IF(E874&gt;信息总览!$B$4,IF(INT((G874-95)/10)&gt;5,0.09,0.07),IF(INT((I874-95)/10)&gt;5,0.09,0.07))))))))</f>
        <v>0.09</v>
      </c>
      <c r="U874" s="9">
        <f t="shared" si="96"/>
        <v>0.54</v>
      </c>
      <c r="V874" s="9">
        <f t="shared" si="97"/>
        <v>5</v>
      </c>
      <c r="W874" s="9" t="str">
        <f>IF(V874&gt;=8,"8M",IF(V874&gt;=7,"7M",IF(E874&lt;=信息总览!$B$4,IF(I874&gt;164,"伪名",""),IF(AND(E874&gt;信息总览!$B$4,E874&lt;26,G874&gt;164),"伪名",""))))</f>
        <v/>
      </c>
      <c r="X874" s="19">
        <f t="shared" si="98"/>
        <v>0</v>
      </c>
    </row>
    <row r="875" hidden="1" spans="1:24">
      <c r="A875" s="9" t="str">
        <f t="shared" si="92"/>
        <v/>
      </c>
      <c r="B875" s="20">
        <v>2000111055</v>
      </c>
      <c r="C875" s="8" t="s">
        <v>1358</v>
      </c>
      <c r="E875" s="8">
        <v>20</v>
      </c>
      <c r="F875" s="8">
        <v>118</v>
      </c>
      <c r="G875" s="8">
        <v>118</v>
      </c>
      <c r="H875" s="8">
        <f>IFERROR(VLOOKUP(B875,球员对应球队!A:D,4,FALSE)-G875,"")</f>
        <v>0</v>
      </c>
      <c r="I875" s="8">
        <v>160</v>
      </c>
      <c r="J875" s="10" t="s">
        <v>488</v>
      </c>
      <c r="K875" s="10" t="s">
        <v>306</v>
      </c>
      <c r="L875" s="10" t="s">
        <v>102</v>
      </c>
      <c r="M875" s="10" t="str">
        <f>VLOOKUP(L875,信息总览!C:E,3,FALSE)</f>
        <v>甲级</v>
      </c>
      <c r="P875" s="18">
        <f t="shared" si="93"/>
        <v>2</v>
      </c>
      <c r="Q875" s="9">
        <f t="shared" si="94"/>
        <v>2</v>
      </c>
      <c r="R875" s="9">
        <f t="shared" si="95"/>
        <v>6</v>
      </c>
      <c r="S875" s="9">
        <f>IF(E875&gt;信息总览!$B$4,Q875,IF(I875&lt;140,Q875,(Q875+R875)/2))</f>
        <v>4</v>
      </c>
      <c r="T875" s="18">
        <f>IF(AND(J875="GK",W875&lt;&gt;""),0.1,IF(S875=1,0.1,IF((S875+V875)/2=1,0.1,IF(W875="8M",0.15,IF(W875="7M",0.13,IF(W875="伪名",0.11,IF(E875&gt;信息总览!$B$4,IF(INT((G875-95)/10)&gt;5,0.09,0.07),IF(INT((I875-95)/10)&gt;5,0.09,0.07))))))))</f>
        <v>0.09</v>
      </c>
      <c r="U875" s="9">
        <f t="shared" si="96"/>
        <v>0.36</v>
      </c>
      <c r="V875" s="9">
        <f t="shared" si="97"/>
        <v>4</v>
      </c>
      <c r="W875" s="9" t="str">
        <f>IF(V875&gt;=8,"8M",IF(V875&gt;=7,"7M",IF(E875&lt;=信息总览!$B$4,IF(I875&gt;164,"伪名",""),IF(AND(E875&gt;信息总览!$B$4,E875&lt;26,G875&gt;164),"伪名",""))))</f>
        <v/>
      </c>
      <c r="X875" s="19">
        <f t="shared" si="98"/>
        <v>42</v>
      </c>
    </row>
    <row r="876" hidden="1" spans="1:24">
      <c r="A876" s="9" t="str">
        <f t="shared" si="92"/>
        <v/>
      </c>
      <c r="B876" s="20">
        <v>2000411042</v>
      </c>
      <c r="C876" s="8" t="s">
        <v>1359</v>
      </c>
      <c r="E876" s="8">
        <v>17</v>
      </c>
      <c r="F876" s="8">
        <v>75</v>
      </c>
      <c r="G876" s="8">
        <v>75</v>
      </c>
      <c r="H876" s="8">
        <f>IFERROR(VLOOKUP(B876,球员对应球队!A:D,4,FALSE)-G876,"")</f>
        <v>0</v>
      </c>
      <c r="I876" s="8">
        <v>140</v>
      </c>
      <c r="J876" s="10" t="s">
        <v>308</v>
      </c>
      <c r="K876" s="10" t="s">
        <v>304</v>
      </c>
      <c r="L876" s="10" t="s">
        <v>102</v>
      </c>
      <c r="M876" s="10" t="str">
        <f>VLOOKUP(L876,信息总览!C:E,3,FALSE)</f>
        <v>甲级</v>
      </c>
      <c r="P876" s="18">
        <f t="shared" si="93"/>
        <v>1</v>
      </c>
      <c r="Q876" s="9">
        <f t="shared" si="94"/>
        <v>1</v>
      </c>
      <c r="R876" s="9">
        <f t="shared" si="95"/>
        <v>4</v>
      </c>
      <c r="S876" s="9">
        <f>IF(E876&gt;信息总览!$B$4,Q876,IF(I876&lt;140,Q876,(Q876+R876)/2))</f>
        <v>2.5</v>
      </c>
      <c r="T876" s="18">
        <f>IF(AND(J876="GK",W876&lt;&gt;""),0.1,IF(S876=1,0.1,IF((S876+V876)/2=1,0.1,IF(W876="8M",0.15,IF(W876="7M",0.13,IF(W876="伪名",0.11,IF(E876&gt;信息总览!$B$4,IF(INT((G876-95)/10)&gt;5,0.09,0.07),IF(INT((I876-95)/10)&gt;5,0.09,0.07))))))))</f>
        <v>0.07</v>
      </c>
      <c r="U876" s="9">
        <f t="shared" si="96"/>
        <v>0.175</v>
      </c>
      <c r="V876" s="9">
        <f t="shared" si="97"/>
        <v>2.5</v>
      </c>
      <c r="W876" s="9" t="str">
        <f>IF(V876&gt;=8,"8M",IF(V876&gt;=7,"7M",IF(E876&lt;=信息总览!$B$4,IF(I876&gt;164,"伪名",""),IF(AND(E876&gt;信息总览!$B$4,E876&lt;26,G876&gt;164),"伪名",""))))</f>
        <v/>
      </c>
      <c r="X876" s="19">
        <f t="shared" si="98"/>
        <v>65</v>
      </c>
    </row>
    <row r="877" hidden="1" spans="1:24">
      <c r="A877" s="9" t="str">
        <f t="shared" si="92"/>
        <v/>
      </c>
      <c r="B877" s="20">
        <v>83206392</v>
      </c>
      <c r="C877" s="8" t="s">
        <v>1360</v>
      </c>
      <c r="E877" s="8">
        <v>24</v>
      </c>
      <c r="F877" s="8">
        <v>145</v>
      </c>
      <c r="G877" s="8">
        <v>145</v>
      </c>
      <c r="H877" s="8">
        <f>IFERROR(VLOOKUP(B877,球员对应球队!A:D,4,FALSE)-G877,"")</f>
        <v>0</v>
      </c>
      <c r="I877" s="8">
        <v>160</v>
      </c>
      <c r="J877" s="10" t="s">
        <v>319</v>
      </c>
      <c r="K877" s="10" t="s">
        <v>306</v>
      </c>
      <c r="L877" s="10" t="s">
        <v>102</v>
      </c>
      <c r="M877" s="10" t="str">
        <f>VLOOKUP(L877,信息总览!C:E,3,FALSE)</f>
        <v>甲级</v>
      </c>
      <c r="P877" s="18">
        <f t="shared" si="93"/>
        <v>5</v>
      </c>
      <c r="Q877" s="9">
        <f t="shared" si="94"/>
        <v>5</v>
      </c>
      <c r="R877" s="9">
        <f t="shared" si="95"/>
        <v>6</v>
      </c>
      <c r="S877" s="9">
        <f>IF(E877&gt;信息总览!$B$4,Q877,IF(I877&lt;140,Q877,(Q877+R877)/2))</f>
        <v>5.5</v>
      </c>
      <c r="T877" s="18">
        <f>IF(AND(J877="GK",W877&lt;&gt;""),0.1,IF(S877=1,0.1,IF((S877+V877)/2=1,0.1,IF(W877="8M",0.15,IF(W877="7M",0.13,IF(W877="伪名",0.11,IF(E877&gt;信息总览!$B$4,IF(INT((G877-95)/10)&gt;5,0.09,0.07),IF(INT((I877-95)/10)&gt;5,0.09,0.07))))))))</f>
        <v>0.09</v>
      </c>
      <c r="U877" s="9">
        <f t="shared" si="96"/>
        <v>0.495</v>
      </c>
      <c r="V877" s="9">
        <f t="shared" si="97"/>
        <v>5.5</v>
      </c>
      <c r="W877" s="9" t="str">
        <f>IF(V877&gt;=8,"8M",IF(V877&gt;=7,"7M",IF(E877&lt;=信息总览!$B$4,IF(I877&gt;164,"伪名",""),IF(AND(E877&gt;信息总览!$B$4,E877&lt;26,G877&gt;164),"伪名",""))))</f>
        <v/>
      </c>
      <c r="X877" s="19">
        <f t="shared" si="98"/>
        <v>0</v>
      </c>
    </row>
    <row r="878" hidden="1" spans="1:24">
      <c r="A878" s="9" t="str">
        <f t="shared" si="92"/>
        <v/>
      </c>
      <c r="B878" s="8">
        <v>28117372</v>
      </c>
      <c r="C878" s="12" t="s">
        <v>1361</v>
      </c>
      <c r="D878" s="12"/>
      <c r="E878" s="8">
        <v>24</v>
      </c>
      <c r="F878" s="8">
        <v>142</v>
      </c>
      <c r="G878" s="8">
        <v>148</v>
      </c>
      <c r="H878" s="8">
        <f>IFERROR(VLOOKUP(B878,球员对应球队!A:D,4,FALSE)-G878,"")</f>
        <v>0</v>
      </c>
      <c r="I878" s="8">
        <v>155</v>
      </c>
      <c r="J878" s="10" t="s">
        <v>216</v>
      </c>
      <c r="K878" s="10" t="s">
        <v>1362</v>
      </c>
      <c r="L878" s="10" t="s">
        <v>138</v>
      </c>
      <c r="M878" s="10" t="str">
        <f>VLOOKUP(L878,信息总览!C:E,3,FALSE)</f>
        <v>乙级</v>
      </c>
      <c r="N878" s="8"/>
      <c r="O878" s="8"/>
      <c r="P878" s="18">
        <f t="shared" si="93"/>
        <v>4</v>
      </c>
      <c r="Q878" s="9">
        <f t="shared" si="94"/>
        <v>5</v>
      </c>
      <c r="R878" s="9">
        <f t="shared" si="95"/>
        <v>6</v>
      </c>
      <c r="S878" s="9">
        <f>IF(E878&gt;信息总览!$B$4,Q878,IF(I878&lt;140,Q878,(Q878+R878)/2))</f>
        <v>5.5</v>
      </c>
      <c r="T878" s="18">
        <f>IF(AND(J878="GK",W878&lt;&gt;""),0.1,IF(S878=1,0.1,IF((S878+V878)/2=1,0.1,IF(W878="8M",0.15,IF(W878="7M",0.13,IF(W878="伪名",0.11,IF(E878&gt;信息总览!$B$4,IF(INT((G878-95)/10)&gt;5,0.09,0.07),IF(INT((I878-95)/10)&gt;5,0.09,0.07))))))))</f>
        <v>0.09</v>
      </c>
      <c r="U878" s="9">
        <f t="shared" si="96"/>
        <v>0.495</v>
      </c>
      <c r="V878" s="9">
        <f t="shared" si="97"/>
        <v>5</v>
      </c>
      <c r="W878" s="9" t="str">
        <f>IF(V878&gt;=8,"8M",IF(V878&gt;=7,"7M",IF(E878&lt;=信息总览!$B$4,IF(I878&gt;164,"伪名",""),IF(AND(E878&gt;信息总览!$B$4,E878&lt;26,G878&gt;164),"伪名",""))))</f>
        <v/>
      </c>
      <c r="X878" s="19">
        <f t="shared" si="98"/>
        <v>0</v>
      </c>
    </row>
    <row r="879" hidden="1" spans="1:24">
      <c r="A879" s="9" t="str">
        <f t="shared" si="92"/>
        <v>7M</v>
      </c>
      <c r="B879" s="8">
        <v>43124203</v>
      </c>
      <c r="C879" s="8" t="s">
        <v>1363</v>
      </c>
      <c r="E879" s="8">
        <v>30</v>
      </c>
      <c r="F879" s="8">
        <v>172</v>
      </c>
      <c r="G879" s="8">
        <v>172</v>
      </c>
      <c r="H879" s="8">
        <f>IFERROR(VLOOKUP(B879,球员对应球队!A:D,4,FALSE)-G879,"")</f>
        <v>0</v>
      </c>
      <c r="I879" s="8">
        <v>174</v>
      </c>
      <c r="J879" s="10" t="s">
        <v>580</v>
      </c>
      <c r="K879" s="10" t="s">
        <v>214</v>
      </c>
      <c r="L879" s="10" t="s">
        <v>138</v>
      </c>
      <c r="M879" s="10" t="str">
        <f>VLOOKUP(L879,信息总览!C:E,3,FALSE)</f>
        <v>乙级</v>
      </c>
      <c r="N879" s="8"/>
      <c r="O879" s="8"/>
      <c r="P879" s="18">
        <f t="shared" si="93"/>
        <v>7</v>
      </c>
      <c r="Q879" s="9">
        <f t="shared" si="94"/>
        <v>7</v>
      </c>
      <c r="R879" s="9">
        <f t="shared" si="95"/>
        <v>7</v>
      </c>
      <c r="S879" s="9">
        <f>IF(E879&gt;信息总览!$B$4,Q879,IF(I879&lt;140,Q879,(Q879+R879)/2))</f>
        <v>7</v>
      </c>
      <c r="T879" s="18">
        <f>IF(AND(J879="GK",W879&lt;&gt;""),0.1,IF(S879=1,0.1,IF((S879+V879)/2=1,0.1,IF(W879="8M",0.15,IF(W879="7M",0.13,IF(W879="伪名",0.11,IF(E879&gt;信息总览!$B$4,IF(INT((G879-95)/10)&gt;5,0.09,0.07),IF(INT((I879-95)/10)&gt;5,0.09,0.07))))))))</f>
        <v>0.13</v>
      </c>
      <c r="U879" s="9">
        <f t="shared" si="96"/>
        <v>0.91</v>
      </c>
      <c r="V879" s="9">
        <f t="shared" si="97"/>
        <v>7</v>
      </c>
      <c r="W879" s="9" t="str">
        <f>IF(V879&gt;=8,"8M",IF(V879&gt;=7,"7M",IF(E879&lt;=信息总览!$B$4,IF(I879&gt;164,"伪名",""),IF(AND(E879&gt;信息总览!$B$4,E879&lt;26,G879&gt;164),"伪名",""))))</f>
        <v>7M</v>
      </c>
      <c r="X879" s="19">
        <f t="shared" si="98"/>
        <v>0</v>
      </c>
    </row>
    <row r="880" hidden="1" spans="1:24">
      <c r="A880" s="9" t="str">
        <f t="shared" si="92"/>
        <v>7M</v>
      </c>
      <c r="B880" s="8">
        <v>59130638</v>
      </c>
      <c r="C880" s="12" t="s">
        <v>1364</v>
      </c>
      <c r="D880" s="12"/>
      <c r="E880" s="8">
        <v>24</v>
      </c>
      <c r="F880" s="8">
        <v>166</v>
      </c>
      <c r="G880" s="8">
        <v>173</v>
      </c>
      <c r="H880" s="8">
        <f>IFERROR(VLOOKUP(B880,球员对应球队!A:D,4,FALSE)-G880,"")</f>
        <v>0</v>
      </c>
      <c r="I880" s="8">
        <v>174</v>
      </c>
      <c r="J880" s="10" t="s">
        <v>432</v>
      </c>
      <c r="K880" s="10" t="s">
        <v>983</v>
      </c>
      <c r="L880" s="61" t="s">
        <v>138</v>
      </c>
      <c r="M880" s="10" t="str">
        <f>VLOOKUP(L880,信息总览!C:E,3,FALSE)</f>
        <v>乙级</v>
      </c>
      <c r="N880" s="8"/>
      <c r="O880" s="8"/>
      <c r="P880" s="18">
        <f t="shared" si="93"/>
        <v>7</v>
      </c>
      <c r="Q880" s="9">
        <f t="shared" si="94"/>
        <v>7</v>
      </c>
      <c r="R880" s="9">
        <f t="shared" si="95"/>
        <v>7</v>
      </c>
      <c r="S880" s="9">
        <f>IF(E880&gt;信息总览!$B$4,Q880,IF(I880&lt;140,Q880,(Q880+R880)/2))</f>
        <v>7</v>
      </c>
      <c r="T880" s="18">
        <f>IF(AND(J880="GK",W880&lt;&gt;""),0.1,IF(S880=1,0.1,IF((S880+V880)/2=1,0.1,IF(W880="8M",0.15,IF(W880="7M",0.13,IF(W880="伪名",0.11,IF(E880&gt;信息总览!$B$4,IF(INT((G880-95)/10)&gt;5,0.09,0.07),IF(INT((I880-95)/10)&gt;5,0.09,0.07))))))))</f>
        <v>0.13</v>
      </c>
      <c r="U880" s="9">
        <f t="shared" si="96"/>
        <v>0.91</v>
      </c>
      <c r="V880" s="9">
        <f t="shared" si="97"/>
        <v>7</v>
      </c>
      <c r="W880" s="9" t="str">
        <f>IF(V880&gt;=8,"8M",IF(V880&gt;=7,"7M",IF(E880&lt;=信息总览!$B$4,IF(I880&gt;164,"伪名",""),IF(AND(E880&gt;信息总览!$B$4,E880&lt;26,G880&gt;164),"伪名",""))))</f>
        <v>7M</v>
      </c>
      <c r="X880" s="19">
        <f t="shared" si="98"/>
        <v>0</v>
      </c>
    </row>
    <row r="881" hidden="1" spans="1:24">
      <c r="A881" s="9" t="str">
        <f t="shared" si="92"/>
        <v/>
      </c>
      <c r="B881" s="8">
        <v>91205962</v>
      </c>
      <c r="C881" s="12" t="s">
        <v>1365</v>
      </c>
      <c r="D881" s="12"/>
      <c r="E881" s="8">
        <v>26</v>
      </c>
      <c r="F881" s="8">
        <v>163</v>
      </c>
      <c r="G881" s="8">
        <v>163</v>
      </c>
      <c r="H881" s="8">
        <f>IFERROR(VLOOKUP(B881,球员对应球队!A:D,4,FALSE)-G881,"")</f>
        <v>0</v>
      </c>
      <c r="I881" s="8">
        <v>168</v>
      </c>
      <c r="J881" s="10" t="s">
        <v>232</v>
      </c>
      <c r="K881" s="10" t="s">
        <v>233</v>
      </c>
      <c r="L881" s="61" t="s">
        <v>138</v>
      </c>
      <c r="M881" s="10" t="str">
        <f>VLOOKUP(L881,信息总览!C:E,3,FALSE)</f>
        <v>乙级</v>
      </c>
      <c r="N881" s="8"/>
      <c r="O881" s="8"/>
      <c r="P881" s="18">
        <f t="shared" si="93"/>
        <v>6</v>
      </c>
      <c r="Q881" s="9">
        <f t="shared" si="94"/>
        <v>6</v>
      </c>
      <c r="R881" s="9">
        <f t="shared" si="95"/>
        <v>7</v>
      </c>
      <c r="S881" s="9">
        <f>IF(E881&gt;信息总览!$B$4,Q881,IF(I881&lt;140,Q881,(Q881+R881)/2))</f>
        <v>6</v>
      </c>
      <c r="T881" s="18">
        <f>IF(AND(J881="GK",W881&lt;&gt;""),0.1,IF(S881=1,0.1,IF((S881+V881)/2=1,0.1,IF(W881="8M",0.15,IF(W881="7M",0.13,IF(W881="伪名",0.11,IF(E881&gt;信息总览!$B$4,IF(INT((G881-95)/10)&gt;5,0.09,0.07),IF(INT((I881-95)/10)&gt;5,0.09,0.07))))))))</f>
        <v>0.09</v>
      </c>
      <c r="U881" s="9">
        <f t="shared" si="96"/>
        <v>0.54</v>
      </c>
      <c r="V881" s="9">
        <f t="shared" si="97"/>
        <v>6</v>
      </c>
      <c r="W881" s="9" t="str">
        <f>IF(V881&gt;=8,"8M",IF(V881&gt;=7,"7M",IF(E881&lt;=信息总览!$B$4,IF(I881&gt;164,"伪名",""),IF(AND(E881&gt;信息总览!$B$4,E881&lt;26,G881&gt;164),"伪名",""))))</f>
        <v/>
      </c>
      <c r="X881" s="19">
        <f t="shared" si="98"/>
        <v>0</v>
      </c>
    </row>
    <row r="882" hidden="1" spans="1:24">
      <c r="A882" s="9" t="str">
        <f t="shared" si="92"/>
        <v/>
      </c>
      <c r="B882" s="8">
        <v>62096282</v>
      </c>
      <c r="C882" s="8" t="s">
        <v>1366</v>
      </c>
      <c r="E882" s="8">
        <v>30</v>
      </c>
      <c r="F882" s="8">
        <v>150</v>
      </c>
      <c r="G882" s="8">
        <v>150</v>
      </c>
      <c r="H882" s="8">
        <f>IFERROR(VLOOKUP(B882,球员对应球队!A:D,4,FALSE)-G882,"")</f>
        <v>0</v>
      </c>
      <c r="I882" s="8">
        <v>155</v>
      </c>
      <c r="J882" s="10" t="s">
        <v>189</v>
      </c>
      <c r="K882" s="10" t="s">
        <v>501</v>
      </c>
      <c r="L882" s="10" t="s">
        <v>138</v>
      </c>
      <c r="M882" s="10" t="str">
        <f>VLOOKUP(L882,信息总览!C:E,3,FALSE)</f>
        <v>乙级</v>
      </c>
      <c r="N882" s="8"/>
      <c r="O882" s="8"/>
      <c r="P882" s="18">
        <f t="shared" si="93"/>
        <v>5</v>
      </c>
      <c r="Q882" s="9">
        <f t="shared" si="94"/>
        <v>5</v>
      </c>
      <c r="R882" s="9">
        <f t="shared" si="95"/>
        <v>6</v>
      </c>
      <c r="S882" s="9">
        <f>IF(E882&gt;信息总览!$B$4,Q882,IF(I882&lt;140,Q882,(Q882+R882)/2))</f>
        <v>5</v>
      </c>
      <c r="T882" s="18">
        <f>IF(AND(J882="GK",W882&lt;&gt;""),0.1,IF(S882=1,0.1,IF((S882+V882)/2=1,0.1,IF(W882="8M",0.15,IF(W882="7M",0.13,IF(W882="伪名",0.11,IF(E882&gt;信息总览!$B$4,IF(INT((G882-95)/10)&gt;5,0.09,0.07),IF(INT((I882-95)/10)&gt;5,0.09,0.07))))))))</f>
        <v>0.07</v>
      </c>
      <c r="U882" s="9">
        <f t="shared" si="96"/>
        <v>0.35</v>
      </c>
      <c r="V882" s="9">
        <f t="shared" si="97"/>
        <v>5</v>
      </c>
      <c r="W882" s="9" t="str">
        <f>IF(V882&gt;=8,"8M",IF(V882&gt;=7,"7M",IF(E882&lt;=信息总览!$B$4,IF(I882&gt;164,"伪名",""),IF(AND(E882&gt;信息总览!$B$4,E882&lt;26,G882&gt;164),"伪名",""))))</f>
        <v/>
      </c>
      <c r="X882" s="19">
        <f t="shared" si="98"/>
        <v>0</v>
      </c>
    </row>
    <row r="883" hidden="1" spans="1:24">
      <c r="A883" s="9" t="str">
        <f t="shared" si="92"/>
        <v/>
      </c>
      <c r="B883" s="8">
        <v>28127875</v>
      </c>
      <c r="C883" s="12" t="s">
        <v>1367</v>
      </c>
      <c r="D883" s="12"/>
      <c r="E883" s="8">
        <v>21</v>
      </c>
      <c r="F883" s="8">
        <v>136</v>
      </c>
      <c r="G883" s="8">
        <v>142</v>
      </c>
      <c r="H883" s="8">
        <f>IFERROR(VLOOKUP(B883,球员对应球队!A:D,4,FALSE)-G883,"")</f>
        <v>0</v>
      </c>
      <c r="I883" s="8">
        <v>160</v>
      </c>
      <c r="J883" s="10" t="s">
        <v>267</v>
      </c>
      <c r="K883" s="10" t="s">
        <v>190</v>
      </c>
      <c r="L883" s="10" t="s">
        <v>138</v>
      </c>
      <c r="M883" s="10" t="str">
        <f>VLOOKUP(L883,信息总览!C:E,3,FALSE)</f>
        <v>乙级</v>
      </c>
      <c r="N883" s="8"/>
      <c r="O883" s="8"/>
      <c r="P883" s="18">
        <f t="shared" si="93"/>
        <v>4</v>
      </c>
      <c r="Q883" s="9">
        <f t="shared" si="94"/>
        <v>4</v>
      </c>
      <c r="R883" s="9">
        <f t="shared" si="95"/>
        <v>6</v>
      </c>
      <c r="S883" s="9">
        <f>IF(E883&gt;信息总览!$B$4,Q883,IF(I883&lt;140,Q883,(Q883+R883)/2))</f>
        <v>5</v>
      </c>
      <c r="T883" s="18">
        <f>IF(AND(J883="GK",W883&lt;&gt;""),0.1,IF(S883=1,0.1,IF((S883+V883)/2=1,0.1,IF(W883="8M",0.15,IF(W883="7M",0.13,IF(W883="伪名",0.11,IF(E883&gt;信息总览!$B$4,IF(INT((G883-95)/10)&gt;5,0.09,0.07),IF(INT((I883-95)/10)&gt;5,0.09,0.07))))))))</f>
        <v>0.09</v>
      </c>
      <c r="U883" s="9">
        <f t="shared" si="96"/>
        <v>0.45</v>
      </c>
      <c r="V883" s="9">
        <f t="shared" si="97"/>
        <v>5</v>
      </c>
      <c r="W883" s="9" t="str">
        <f>IF(V883&gt;=8,"8M",IF(V883&gt;=7,"7M",IF(E883&lt;=信息总览!$B$4,IF(I883&gt;164,"伪名",""),IF(AND(E883&gt;信息总览!$B$4,E883&lt;26,G883&gt;164),"伪名",""))))</f>
        <v/>
      </c>
      <c r="X883" s="19">
        <f t="shared" si="98"/>
        <v>18</v>
      </c>
    </row>
    <row r="884" hidden="1" spans="1:24">
      <c r="A884" s="9" t="str">
        <f t="shared" si="92"/>
        <v>伪名</v>
      </c>
      <c r="B884" s="8">
        <v>2000385919</v>
      </c>
      <c r="C884" s="8" t="s">
        <v>1368</v>
      </c>
      <c r="E884" s="8">
        <v>17</v>
      </c>
      <c r="F884" s="8">
        <v>115</v>
      </c>
      <c r="G884" s="15">
        <v>133</v>
      </c>
      <c r="H884" s="8">
        <f>IFERROR(VLOOKUP(B884,球员对应球队!A:D,4,FALSE)-G884,"")</f>
        <v>0</v>
      </c>
      <c r="I884" s="8">
        <v>169</v>
      </c>
      <c r="J884" s="10" t="s">
        <v>337</v>
      </c>
      <c r="K884" s="10" t="s">
        <v>243</v>
      </c>
      <c r="L884" s="10" t="s">
        <v>138</v>
      </c>
      <c r="M884" s="10" t="str">
        <f>VLOOKUP(L884,信息总览!C:E,3,FALSE)</f>
        <v>乙级</v>
      </c>
      <c r="N884" s="8"/>
      <c r="O884" s="8"/>
      <c r="P884" s="18">
        <f t="shared" si="93"/>
        <v>2</v>
      </c>
      <c r="Q884" s="9">
        <f t="shared" si="94"/>
        <v>3</v>
      </c>
      <c r="R884" s="9">
        <f t="shared" si="95"/>
        <v>7</v>
      </c>
      <c r="S884" s="9">
        <f>IF(E884&gt;信息总览!$B$4,Q884,IF(I884&lt;140,Q884,(Q884+R884)/2))</f>
        <v>5</v>
      </c>
      <c r="T884" s="18">
        <f>IF(AND(J884="GK",W884&lt;&gt;""),0.1,IF(S884=1,0.1,IF((S884+V884)/2=1,0.1,IF(W884="8M",0.15,IF(W884="7M",0.13,IF(W884="伪名",0.11,IF(E884&gt;信息总览!$B$4,IF(INT((G884-95)/10)&gt;5,0.09,0.07),IF(INT((I884-95)/10)&gt;5,0.09,0.07))))))))</f>
        <v>0.11</v>
      </c>
      <c r="U884" s="9">
        <f t="shared" si="96"/>
        <v>0.55</v>
      </c>
      <c r="V884" s="9">
        <f t="shared" si="97"/>
        <v>4.5</v>
      </c>
      <c r="W884" s="9" t="str">
        <f>IF(V884&gt;=8,"8M",IF(V884&gt;=7,"7M",IF(E884&lt;=信息总览!$B$4,IF(I884&gt;164,"伪名",""),IF(AND(E884&gt;信息总览!$B$4,E884&lt;26,G884&gt;164),"伪名",""))))</f>
        <v>伪名</v>
      </c>
      <c r="X884" s="19">
        <f t="shared" si="98"/>
        <v>36</v>
      </c>
    </row>
    <row r="885" hidden="1" spans="1:24">
      <c r="A885" s="9" t="str">
        <f t="shared" si="92"/>
        <v/>
      </c>
      <c r="B885" s="8">
        <v>2000006106</v>
      </c>
      <c r="C885" s="8" t="s">
        <v>1369</v>
      </c>
      <c r="E885" s="8">
        <v>22</v>
      </c>
      <c r="F885" s="8">
        <v>125</v>
      </c>
      <c r="G885" s="8">
        <v>125</v>
      </c>
      <c r="H885" s="8">
        <f>IFERROR(VLOOKUP(B885,球员对应球队!A:D,4,FALSE)-G885,"")</f>
        <v>0</v>
      </c>
      <c r="I885" s="8">
        <v>140</v>
      </c>
      <c r="J885" s="10" t="s">
        <v>216</v>
      </c>
      <c r="K885" s="10" t="s">
        <v>243</v>
      </c>
      <c r="L885" s="10" t="s">
        <v>138</v>
      </c>
      <c r="M885" s="10" t="str">
        <f>VLOOKUP(L885,信息总览!C:E,3,FALSE)</f>
        <v>乙级</v>
      </c>
      <c r="N885" s="8"/>
      <c r="O885" s="8"/>
      <c r="P885" s="18">
        <f t="shared" si="93"/>
        <v>3</v>
      </c>
      <c r="Q885" s="9">
        <f t="shared" si="94"/>
        <v>3</v>
      </c>
      <c r="R885" s="9">
        <f t="shared" si="95"/>
        <v>4</v>
      </c>
      <c r="S885" s="9">
        <f>IF(E885&gt;信息总览!$B$4,Q885,IF(I885&lt;140,Q885,(Q885+R885)/2))</f>
        <v>3.5</v>
      </c>
      <c r="T885" s="18">
        <f>IF(AND(J885="GK",W885&lt;&gt;""),0.1,IF(S885=1,0.1,IF((S885+V885)/2=1,0.1,IF(W885="8M",0.15,IF(W885="7M",0.13,IF(W885="伪名",0.11,IF(E885&gt;信息总览!$B$4,IF(INT((G885-95)/10)&gt;5,0.09,0.07),IF(INT((I885-95)/10)&gt;5,0.09,0.07))))))))</f>
        <v>0.07</v>
      </c>
      <c r="U885" s="9">
        <f t="shared" si="96"/>
        <v>0.245</v>
      </c>
      <c r="V885" s="9">
        <f t="shared" si="97"/>
        <v>3.5</v>
      </c>
      <c r="W885" s="9" t="str">
        <f>IF(V885&gt;=8,"8M",IF(V885&gt;=7,"7M",IF(E885&lt;=信息总览!$B$4,IF(I885&gt;164,"伪名",""),IF(AND(E885&gt;信息总览!$B$4,E885&lt;26,G885&gt;164),"伪名",""))))</f>
        <v/>
      </c>
      <c r="X885" s="19">
        <f t="shared" si="98"/>
        <v>15</v>
      </c>
    </row>
    <row r="886" hidden="1" spans="1:24">
      <c r="A886" s="9" t="str">
        <f t="shared" si="92"/>
        <v/>
      </c>
      <c r="B886" s="12">
        <v>91119265</v>
      </c>
      <c r="C886" s="12" t="s">
        <v>1370</v>
      </c>
      <c r="D886" s="12"/>
      <c r="E886" s="8">
        <v>29</v>
      </c>
      <c r="F886" s="8">
        <v>148</v>
      </c>
      <c r="G886" s="8">
        <v>148</v>
      </c>
      <c r="H886" s="8">
        <f>IFERROR(VLOOKUP(B886,球员对应球队!A:D,4,FALSE)-G886,"")</f>
        <v>0</v>
      </c>
      <c r="I886" s="8">
        <v>158</v>
      </c>
      <c r="J886" s="10" t="s">
        <v>178</v>
      </c>
      <c r="K886" s="10" t="s">
        <v>284</v>
      </c>
      <c r="L886" s="10" t="s">
        <v>138</v>
      </c>
      <c r="M886" s="10" t="str">
        <f>VLOOKUP(L886,信息总览!C:E,3,FALSE)</f>
        <v>乙级</v>
      </c>
      <c r="N886" s="8"/>
      <c r="O886" s="8"/>
      <c r="P886" s="18">
        <f t="shared" si="93"/>
        <v>5</v>
      </c>
      <c r="Q886" s="9">
        <f t="shared" si="94"/>
        <v>5</v>
      </c>
      <c r="R886" s="9">
        <f t="shared" si="95"/>
        <v>6</v>
      </c>
      <c r="S886" s="9">
        <f>IF(E886&gt;信息总览!$B$4,Q886,IF(I886&lt;140,Q886,(Q886+R886)/2))</f>
        <v>5</v>
      </c>
      <c r="T886" s="18">
        <f>IF(AND(J886="GK",W886&lt;&gt;""),0.1,IF(S886=1,0.1,IF((S886+V886)/2=1,0.1,IF(W886="8M",0.15,IF(W886="7M",0.13,IF(W886="伪名",0.11,IF(E886&gt;信息总览!$B$4,IF(INT((G886-95)/10)&gt;5,0.09,0.07),IF(INT((I886-95)/10)&gt;5,0.09,0.07))))))))</f>
        <v>0.07</v>
      </c>
      <c r="U886" s="9">
        <f t="shared" si="96"/>
        <v>0.35</v>
      </c>
      <c r="V886" s="9">
        <f t="shared" si="97"/>
        <v>5</v>
      </c>
      <c r="W886" s="9" t="str">
        <f>IF(V886&gt;=8,"8M",IF(V886&gt;=7,"7M",IF(E886&lt;=信息总览!$B$4,IF(I886&gt;164,"伪名",""),IF(AND(E886&gt;信息总览!$B$4,E886&lt;26,G886&gt;164),"伪名",""))))</f>
        <v/>
      </c>
      <c r="X886" s="19">
        <f t="shared" si="98"/>
        <v>0</v>
      </c>
    </row>
    <row r="887" hidden="1" spans="1:24">
      <c r="A887" s="9" t="str">
        <f t="shared" si="92"/>
        <v/>
      </c>
      <c r="B887" s="8">
        <v>2000330855</v>
      </c>
      <c r="C887" s="8" t="s">
        <v>1371</v>
      </c>
      <c r="E887" s="8">
        <v>17</v>
      </c>
      <c r="F887" s="8">
        <v>111</v>
      </c>
      <c r="G887" s="8">
        <v>128</v>
      </c>
      <c r="H887" s="8">
        <f>IFERROR(VLOOKUP(B887,球员对应球队!A:D,4,FALSE)-G887,"")</f>
        <v>0</v>
      </c>
      <c r="I887" s="8">
        <v>162</v>
      </c>
      <c r="J887" s="10" t="s">
        <v>178</v>
      </c>
      <c r="K887" s="10" t="s">
        <v>1372</v>
      </c>
      <c r="L887" s="10" t="s">
        <v>138</v>
      </c>
      <c r="M887" s="10" t="str">
        <f>VLOOKUP(L887,信息总览!C:E,3,FALSE)</f>
        <v>乙级</v>
      </c>
      <c r="N887" s="8"/>
      <c r="O887" s="8"/>
      <c r="P887" s="18">
        <f t="shared" si="93"/>
        <v>1</v>
      </c>
      <c r="Q887" s="9">
        <f t="shared" si="94"/>
        <v>3</v>
      </c>
      <c r="R887" s="9">
        <f t="shared" si="95"/>
        <v>6</v>
      </c>
      <c r="S887" s="9">
        <f>IF(E887&gt;信息总览!$B$4,Q887,IF(I887&lt;140,Q887,(Q887+R887)/2))</f>
        <v>4.5</v>
      </c>
      <c r="T887" s="18">
        <f>IF(AND(J887="GK",W887&lt;&gt;""),0.1,IF(S887=1,0.1,IF((S887+V887)/2=1,0.1,IF(W887="8M",0.15,IF(W887="7M",0.13,IF(W887="伪名",0.11,IF(E887&gt;信息总览!$B$4,IF(INT((G887-95)/10)&gt;5,0.09,0.07),IF(INT((I887-95)/10)&gt;5,0.09,0.07))))))))</f>
        <v>0.09</v>
      </c>
      <c r="U887" s="9">
        <f t="shared" si="96"/>
        <v>0.405</v>
      </c>
      <c r="V887" s="9">
        <f t="shared" si="97"/>
        <v>3.5</v>
      </c>
      <c r="W887" s="9" t="str">
        <f>IF(V887&gt;=8,"8M",IF(V887&gt;=7,"7M",IF(E887&lt;=信息总览!$B$4,IF(I887&gt;164,"伪名",""),IF(AND(E887&gt;信息总览!$B$4,E887&lt;26,G887&gt;164),"伪名",""))))</f>
        <v/>
      </c>
      <c r="X887" s="19">
        <f t="shared" si="98"/>
        <v>34</v>
      </c>
    </row>
    <row r="888" hidden="1" spans="1:24">
      <c r="A888" s="9" t="str">
        <f t="shared" si="92"/>
        <v/>
      </c>
      <c r="B888" s="8">
        <v>2000026194</v>
      </c>
      <c r="C888" s="8" t="s">
        <v>1373</v>
      </c>
      <c r="E888" s="8">
        <v>19</v>
      </c>
      <c r="F888" s="8">
        <v>126</v>
      </c>
      <c r="G888" s="8">
        <v>137</v>
      </c>
      <c r="H888" s="8">
        <f>IFERROR(VLOOKUP(B888,球员对应球队!A:D,4,FALSE)-G888,"")</f>
        <v>0</v>
      </c>
      <c r="I888" s="8">
        <v>160</v>
      </c>
      <c r="J888" s="10" t="s">
        <v>252</v>
      </c>
      <c r="K888" s="10" t="s">
        <v>201</v>
      </c>
      <c r="L888" s="10" t="s">
        <v>138</v>
      </c>
      <c r="M888" s="10" t="str">
        <f>VLOOKUP(L888,信息总览!C:E,3,FALSE)</f>
        <v>乙级</v>
      </c>
      <c r="N888" s="8"/>
      <c r="O888" s="8"/>
      <c r="P888" s="18">
        <f t="shared" si="93"/>
        <v>3</v>
      </c>
      <c r="Q888" s="9">
        <f t="shared" si="94"/>
        <v>4</v>
      </c>
      <c r="R888" s="9">
        <f t="shared" si="95"/>
        <v>6</v>
      </c>
      <c r="S888" s="9">
        <f>IF(E888&gt;信息总览!$B$4,Q888,IF(I888&lt;140,Q888,(Q888+R888)/2))</f>
        <v>5</v>
      </c>
      <c r="T888" s="18">
        <f>IF(AND(J888="GK",W888&lt;&gt;""),0.1,IF(S888=1,0.1,IF((S888+V888)/2=1,0.1,IF(W888="8M",0.15,IF(W888="7M",0.13,IF(W888="伪名",0.11,IF(E888&gt;信息总览!$B$4,IF(INT((G888-95)/10)&gt;5,0.09,0.07),IF(INT((I888-95)/10)&gt;5,0.09,0.07))))))))</f>
        <v>0.09</v>
      </c>
      <c r="U888" s="9">
        <f t="shared" si="96"/>
        <v>0.45</v>
      </c>
      <c r="V888" s="9">
        <f t="shared" si="97"/>
        <v>4.5</v>
      </c>
      <c r="W888" s="9" t="str">
        <f>IF(V888&gt;=8,"8M",IF(V888&gt;=7,"7M",IF(E888&lt;=信息总览!$B$4,IF(I888&gt;164,"伪名",""),IF(AND(E888&gt;信息总览!$B$4,E888&lt;26,G888&gt;164),"伪名",""))))</f>
        <v/>
      </c>
      <c r="X888" s="19">
        <f t="shared" si="98"/>
        <v>23</v>
      </c>
    </row>
    <row r="889" hidden="1" spans="1:24">
      <c r="A889" s="9" t="str">
        <f t="shared" si="92"/>
        <v/>
      </c>
      <c r="B889" s="12">
        <v>12033359</v>
      </c>
      <c r="C889" s="12" t="s">
        <v>1374</v>
      </c>
      <c r="D889" s="12"/>
      <c r="E889" s="8">
        <v>37</v>
      </c>
      <c r="F889" s="8">
        <v>100</v>
      </c>
      <c r="G889" s="8">
        <v>100</v>
      </c>
      <c r="H889" s="8">
        <f>IFERROR(VLOOKUP(B889,球员对应球队!A:D,4,FALSE)-G889,"")</f>
        <v>0</v>
      </c>
      <c r="I889" s="8">
        <v>102</v>
      </c>
      <c r="J889" s="10" t="s">
        <v>181</v>
      </c>
      <c r="K889" s="10" t="s">
        <v>1375</v>
      </c>
      <c r="L889" s="10" t="s">
        <v>138</v>
      </c>
      <c r="M889" s="10" t="str">
        <f>VLOOKUP(L889,信息总览!C:E,3,FALSE)</f>
        <v>乙级</v>
      </c>
      <c r="N889" s="8"/>
      <c r="O889" s="8"/>
      <c r="P889" s="18">
        <f t="shared" si="93"/>
        <v>1</v>
      </c>
      <c r="Q889" s="9">
        <f t="shared" si="94"/>
        <v>1</v>
      </c>
      <c r="R889" s="9">
        <f t="shared" si="95"/>
        <v>1</v>
      </c>
      <c r="S889" s="9">
        <f>IF(E889&gt;信息总览!$B$4,Q889,IF(I889&lt;140,Q889,(Q889+R889)/2))</f>
        <v>1</v>
      </c>
      <c r="T889" s="18">
        <f>IF(AND(J889="GK",W889&lt;&gt;""),0.1,IF(S889=1,0.1,IF((S889+V889)/2=1,0.1,IF(W889="8M",0.15,IF(W889="7M",0.13,IF(W889="伪名",0.11,IF(E889&gt;信息总览!$B$4,IF(INT((G889-95)/10)&gt;5,0.09,0.07),IF(INT((I889-95)/10)&gt;5,0.09,0.07))))))))</f>
        <v>0.1</v>
      </c>
      <c r="U889" s="9">
        <f t="shared" si="96"/>
        <v>0.1</v>
      </c>
      <c r="V889" s="9">
        <f t="shared" si="97"/>
        <v>1</v>
      </c>
      <c r="W889" s="9" t="str">
        <f>IF(V889&gt;=8,"8M",IF(V889&gt;=7,"7M",IF(E889&lt;=信息总览!$B$4,IF(I889&gt;164,"伪名",""),IF(AND(E889&gt;信息总览!$B$4,E889&lt;26,G889&gt;164),"伪名",""))))</f>
        <v/>
      </c>
      <c r="X889" s="19">
        <f t="shared" si="98"/>
        <v>0</v>
      </c>
    </row>
    <row r="890" hidden="1" spans="1:24">
      <c r="A890" s="9" t="str">
        <f t="shared" si="92"/>
        <v/>
      </c>
      <c r="B890" s="8">
        <v>98031331</v>
      </c>
      <c r="C890" s="8" t="s">
        <v>1376</v>
      </c>
      <c r="E890" s="8">
        <v>30</v>
      </c>
      <c r="F890" s="8">
        <v>154</v>
      </c>
      <c r="G890" s="8">
        <v>154</v>
      </c>
      <c r="H890" s="8">
        <f>IFERROR(VLOOKUP(B890,球员对应球队!A:D,4,FALSE)-G890,"")</f>
        <v>0</v>
      </c>
      <c r="I890" s="8">
        <v>157</v>
      </c>
      <c r="J890" s="10" t="s">
        <v>270</v>
      </c>
      <c r="K890" s="10" t="s">
        <v>969</v>
      </c>
      <c r="L890" s="10" t="s">
        <v>138</v>
      </c>
      <c r="M890" s="10" t="str">
        <f>VLOOKUP(L890,信息总览!C:E,3,FALSE)</f>
        <v>乙级</v>
      </c>
      <c r="P890" s="18">
        <f t="shared" si="93"/>
        <v>5</v>
      </c>
      <c r="Q890" s="9">
        <f t="shared" si="94"/>
        <v>5</v>
      </c>
      <c r="R890" s="9">
        <f t="shared" si="95"/>
        <v>6</v>
      </c>
      <c r="S890" s="9">
        <f>IF(E890&gt;信息总览!$B$4,Q890,IF(I890&lt;140,Q890,(Q890+R890)/2))</f>
        <v>5</v>
      </c>
      <c r="T890" s="18">
        <f>IF(AND(J890="GK",W890&lt;&gt;""),0.1,IF(S890=1,0.1,IF((S890+V890)/2=1,0.1,IF(W890="8M",0.15,IF(W890="7M",0.13,IF(W890="伪名",0.11,IF(E890&gt;信息总览!$B$4,IF(INT((G890-95)/10)&gt;5,0.09,0.07),IF(INT((I890-95)/10)&gt;5,0.09,0.07))))))))</f>
        <v>0.07</v>
      </c>
      <c r="U890" s="9">
        <f t="shared" si="96"/>
        <v>0.35</v>
      </c>
      <c r="V890" s="9">
        <f t="shared" si="97"/>
        <v>5</v>
      </c>
      <c r="W890" s="9" t="str">
        <f>IF(V890&gt;=8,"8M",IF(V890&gt;=7,"7M",IF(E890&lt;=信息总览!$B$4,IF(I890&gt;164,"伪名",""),IF(AND(E890&gt;信息总览!$B$4,E890&lt;26,G890&gt;164),"伪名",""))))</f>
        <v/>
      </c>
      <c r="X890" s="19">
        <f t="shared" si="98"/>
        <v>0</v>
      </c>
    </row>
    <row r="891" hidden="1" spans="1:24">
      <c r="A891" s="9" t="str">
        <f t="shared" si="92"/>
        <v>伪名</v>
      </c>
      <c r="B891" s="8">
        <v>83320124</v>
      </c>
      <c r="C891" s="8" t="s">
        <v>1377</v>
      </c>
      <c r="E891" s="8">
        <v>21</v>
      </c>
      <c r="F891" s="8">
        <v>140</v>
      </c>
      <c r="G891" s="8">
        <v>147</v>
      </c>
      <c r="H891" s="8">
        <f>IFERROR(VLOOKUP(B891,球员对应球队!A:D,4,FALSE)-G891,"")</f>
        <v>0</v>
      </c>
      <c r="I891" s="10">
        <v>172</v>
      </c>
      <c r="J891" s="10" t="s">
        <v>267</v>
      </c>
      <c r="K891" s="10" t="s">
        <v>214</v>
      </c>
      <c r="L891" s="10" t="s">
        <v>138</v>
      </c>
      <c r="M891" s="10" t="str">
        <f>VLOOKUP(L891,信息总览!C:E,3,FALSE)</f>
        <v>乙级</v>
      </c>
      <c r="N891" s="8"/>
      <c r="O891" s="8"/>
      <c r="P891" s="18">
        <f t="shared" si="93"/>
        <v>4</v>
      </c>
      <c r="Q891" s="9">
        <f t="shared" si="94"/>
        <v>5</v>
      </c>
      <c r="R891" s="9">
        <f t="shared" si="95"/>
        <v>7</v>
      </c>
      <c r="S891" s="9">
        <f>IF(E891&gt;信息总览!$B$4,Q891,IF(I891&lt;140,Q891,(Q891+R891)/2))</f>
        <v>6</v>
      </c>
      <c r="T891" s="18">
        <f>IF(AND(J891="GK",W891&lt;&gt;""),0.1,IF(S891=1,0.1,IF((S891+V891)/2=1,0.1,IF(W891="8M",0.15,IF(W891="7M",0.13,IF(W891="伪名",0.11,IF(E891&gt;信息总览!$B$4,IF(INT((G891-95)/10)&gt;5,0.09,0.07),IF(INT((I891-95)/10)&gt;5,0.09,0.07))))))))</f>
        <v>0.11</v>
      </c>
      <c r="U891" s="9">
        <f t="shared" si="96"/>
        <v>0.66</v>
      </c>
      <c r="V891" s="9">
        <f t="shared" si="97"/>
        <v>5.5</v>
      </c>
      <c r="W891" s="9" t="str">
        <f>IF(V891&gt;=8,"8M",IF(V891&gt;=7,"7M",IF(E891&lt;=信息总览!$B$4,IF(I891&gt;164,"伪名",""),IF(AND(E891&gt;信息总览!$B$4,E891&lt;26,G891&gt;164),"伪名",""))))</f>
        <v>伪名</v>
      </c>
      <c r="X891" s="19">
        <f t="shared" si="98"/>
        <v>25</v>
      </c>
    </row>
    <row r="892" hidden="1" spans="1:24">
      <c r="A892" s="9" t="str">
        <f t="shared" si="92"/>
        <v/>
      </c>
      <c r="B892" s="8">
        <v>2000010316</v>
      </c>
      <c r="C892" s="8" t="s">
        <v>1378</v>
      </c>
      <c r="E892" s="8">
        <v>21</v>
      </c>
      <c r="F892" s="8">
        <v>126</v>
      </c>
      <c r="G892" s="8">
        <v>128</v>
      </c>
      <c r="H892" s="8">
        <f>IFERROR(VLOOKUP(B892,球员对应球队!A:D,4,FALSE)-G892,"")</f>
        <v>0</v>
      </c>
      <c r="I892" s="8">
        <v>160</v>
      </c>
      <c r="J892" s="10" t="s">
        <v>216</v>
      </c>
      <c r="K892" s="10" t="s">
        <v>210</v>
      </c>
      <c r="L892" s="10" t="s">
        <v>138</v>
      </c>
      <c r="M892" s="10" t="str">
        <f>VLOOKUP(L892,信息总览!C:E,3,FALSE)</f>
        <v>乙级</v>
      </c>
      <c r="N892" s="8"/>
      <c r="O892" s="8"/>
      <c r="P892" s="18">
        <f t="shared" si="93"/>
        <v>3</v>
      </c>
      <c r="Q892" s="9">
        <f t="shared" si="94"/>
        <v>3</v>
      </c>
      <c r="R892" s="9">
        <f t="shared" si="95"/>
        <v>6</v>
      </c>
      <c r="S892" s="9">
        <f>IF(E892&gt;信息总览!$B$4,Q892,IF(I892&lt;140,Q892,(Q892+R892)/2))</f>
        <v>4.5</v>
      </c>
      <c r="T892" s="18">
        <f>IF(AND(J892="GK",W892&lt;&gt;""),0.1,IF(S892=1,0.1,IF((S892+V892)/2=1,0.1,IF(W892="8M",0.15,IF(W892="7M",0.13,IF(W892="伪名",0.11,IF(E892&gt;信息总览!$B$4,IF(INT((G892-95)/10)&gt;5,0.09,0.07),IF(INT((I892-95)/10)&gt;5,0.09,0.07))))))))</f>
        <v>0.09</v>
      </c>
      <c r="U892" s="9">
        <f t="shared" si="96"/>
        <v>0.405</v>
      </c>
      <c r="V892" s="9">
        <f t="shared" si="97"/>
        <v>4.5</v>
      </c>
      <c r="W892" s="9" t="str">
        <f>IF(V892&gt;=8,"8M",IF(V892&gt;=7,"7M",IF(E892&lt;=信息总览!$B$4,IF(I892&gt;164,"伪名",""),IF(AND(E892&gt;信息总览!$B$4,E892&lt;26,G892&gt;164),"伪名",""))))</f>
        <v/>
      </c>
      <c r="X892" s="19">
        <f t="shared" si="98"/>
        <v>32</v>
      </c>
    </row>
    <row r="893" hidden="1" spans="1:24">
      <c r="A893" s="9" t="str">
        <f t="shared" si="92"/>
        <v/>
      </c>
      <c r="B893" s="8">
        <v>2000146948</v>
      </c>
      <c r="C893" s="8" t="s">
        <v>1379</v>
      </c>
      <c r="E893" s="8">
        <v>20</v>
      </c>
      <c r="F893" s="8">
        <v>125</v>
      </c>
      <c r="G893" s="8">
        <v>142</v>
      </c>
      <c r="H893" s="8">
        <f>IFERROR(VLOOKUP(B893,球员对应球队!A:D,4,FALSE)-G893,"")</f>
        <v>0</v>
      </c>
      <c r="I893" s="8">
        <v>155</v>
      </c>
      <c r="J893" s="10" t="s">
        <v>196</v>
      </c>
      <c r="K893" s="10" t="s">
        <v>284</v>
      </c>
      <c r="L893" s="10" t="s">
        <v>138</v>
      </c>
      <c r="M893" s="10" t="str">
        <f>VLOOKUP(L893,信息总览!C:E,3,FALSE)</f>
        <v>乙级</v>
      </c>
      <c r="N893" s="8"/>
      <c r="O893" s="8"/>
      <c r="P893" s="18">
        <f t="shared" si="93"/>
        <v>3</v>
      </c>
      <c r="Q893" s="9">
        <f t="shared" si="94"/>
        <v>4</v>
      </c>
      <c r="R893" s="9">
        <f t="shared" si="95"/>
        <v>6</v>
      </c>
      <c r="S893" s="9">
        <f>IF(E893&gt;信息总览!$B$4,Q893,IF(I893&lt;140,Q893,(Q893+R893)/2))</f>
        <v>5</v>
      </c>
      <c r="T893" s="18">
        <f>IF(AND(J893="GK",W893&lt;&gt;""),0.1,IF(S893=1,0.1,IF((S893+V893)/2=1,0.1,IF(W893="8M",0.15,IF(W893="7M",0.13,IF(W893="伪名",0.11,IF(E893&gt;信息总览!$B$4,IF(INT((G893-95)/10)&gt;5,0.09,0.07),IF(INT((I893-95)/10)&gt;5,0.09,0.07))))))))</f>
        <v>0.09</v>
      </c>
      <c r="U893" s="9">
        <f t="shared" si="96"/>
        <v>0.45</v>
      </c>
      <c r="V893" s="9">
        <f t="shared" si="97"/>
        <v>4.5</v>
      </c>
      <c r="W893" s="9" t="str">
        <f>IF(V893&gt;=8,"8M",IF(V893&gt;=7,"7M",IF(E893&lt;=信息总览!$B$4,IF(I893&gt;164,"伪名",""),IF(AND(E893&gt;信息总览!$B$4,E893&lt;26,G893&gt;164),"伪名",""))))</f>
        <v/>
      </c>
      <c r="X893" s="19">
        <f t="shared" si="98"/>
        <v>13</v>
      </c>
    </row>
    <row r="894" hidden="1" spans="1:24">
      <c r="A894" s="9" t="str">
        <f t="shared" si="92"/>
        <v/>
      </c>
      <c r="B894" s="13">
        <v>37060896</v>
      </c>
      <c r="C894" s="8" t="s">
        <v>1380</v>
      </c>
      <c r="D894" s="14"/>
      <c r="E894" s="13">
        <v>26</v>
      </c>
      <c r="F894" s="13">
        <v>144</v>
      </c>
      <c r="G894" s="13">
        <v>144</v>
      </c>
      <c r="H894" s="8">
        <f>IFERROR(VLOOKUP(B894,球员对应球队!A:D,4,FALSE)-G894,"")</f>
        <v>0</v>
      </c>
      <c r="I894" s="13">
        <v>146</v>
      </c>
      <c r="J894" s="10" t="s">
        <v>1176</v>
      </c>
      <c r="K894" s="10" t="s">
        <v>406</v>
      </c>
      <c r="L894" s="10" t="s">
        <v>138</v>
      </c>
      <c r="M894" s="10" t="str">
        <f>VLOOKUP(L894,信息总览!C:E,3,FALSE)</f>
        <v>乙级</v>
      </c>
      <c r="N894" s="8"/>
      <c r="O894" s="8"/>
      <c r="P894" s="18">
        <f t="shared" si="93"/>
        <v>4</v>
      </c>
      <c r="Q894" s="9">
        <f t="shared" si="94"/>
        <v>4</v>
      </c>
      <c r="R894" s="9">
        <f t="shared" si="95"/>
        <v>5</v>
      </c>
      <c r="S894" s="9">
        <f>IF(E894&gt;信息总览!$B$4,Q894,IF(I894&lt;140,Q894,(Q894+R894)/2))</f>
        <v>4</v>
      </c>
      <c r="T894" s="18">
        <f>IF(AND(J894="GK",W894&lt;&gt;""),0.1,IF(S894=1,0.1,IF((S894+V894)/2=1,0.1,IF(W894="8M",0.15,IF(W894="7M",0.13,IF(W894="伪名",0.11,IF(E894&gt;信息总览!$B$4,IF(INT((G894-95)/10)&gt;5,0.09,0.07),IF(INT((I894-95)/10)&gt;5,0.09,0.07))))))))</f>
        <v>0.07</v>
      </c>
      <c r="U894" s="9">
        <f t="shared" si="96"/>
        <v>0.28</v>
      </c>
      <c r="V894" s="9">
        <f t="shared" si="97"/>
        <v>4</v>
      </c>
      <c r="W894" s="9" t="str">
        <f>IF(V894&gt;=8,"8M",IF(V894&gt;=7,"7M",IF(E894&lt;=信息总览!$B$4,IF(I894&gt;164,"伪名",""),IF(AND(E894&gt;信息总览!$B$4,E894&lt;26,G894&gt;164),"伪名",""))))</f>
        <v/>
      </c>
      <c r="X894" s="19">
        <f t="shared" si="98"/>
        <v>0</v>
      </c>
    </row>
    <row r="895" hidden="1" spans="1:24">
      <c r="A895" s="9" t="str">
        <f t="shared" si="92"/>
        <v/>
      </c>
      <c r="B895" s="13">
        <v>93123163</v>
      </c>
      <c r="C895" s="8" t="s">
        <v>1381</v>
      </c>
      <c r="D895" s="14"/>
      <c r="E895" s="13">
        <v>23</v>
      </c>
      <c r="F895" s="13">
        <v>140</v>
      </c>
      <c r="G895" s="13">
        <v>140</v>
      </c>
      <c r="H895" s="8">
        <f>IFERROR(VLOOKUP(B895,球员对应球队!A:D,4,FALSE)-G895,"")</f>
        <v>0</v>
      </c>
      <c r="I895" s="13">
        <v>152</v>
      </c>
      <c r="J895" s="10" t="s">
        <v>238</v>
      </c>
      <c r="K895" s="10" t="s">
        <v>857</v>
      </c>
      <c r="L895" s="61" t="s">
        <v>138</v>
      </c>
      <c r="M895" s="10" t="str">
        <f>VLOOKUP(L895,信息总览!C:E,3,FALSE)</f>
        <v>乙级</v>
      </c>
      <c r="N895" s="8"/>
      <c r="O895" s="8"/>
      <c r="P895" s="18">
        <f t="shared" si="93"/>
        <v>4</v>
      </c>
      <c r="Q895" s="9">
        <f t="shared" si="94"/>
        <v>4</v>
      </c>
      <c r="R895" s="9">
        <f t="shared" si="95"/>
        <v>5</v>
      </c>
      <c r="S895" s="9">
        <f>IF(E895&gt;信息总览!$B$4,Q895,IF(I895&lt;140,Q895,(Q895+R895)/2))</f>
        <v>4.5</v>
      </c>
      <c r="T895" s="18">
        <f>IF(AND(J895="GK",W895&lt;&gt;""),0.1,IF(S895=1,0.1,IF((S895+V895)/2=1,0.1,IF(W895="8M",0.15,IF(W895="7M",0.13,IF(W895="伪名",0.11,IF(E895&gt;信息总览!$B$4,IF(INT((G895-95)/10)&gt;5,0.09,0.07),IF(INT((I895-95)/10)&gt;5,0.09,0.07))))))))</f>
        <v>0.07</v>
      </c>
      <c r="U895" s="9">
        <f t="shared" si="96"/>
        <v>0.315</v>
      </c>
      <c r="V895" s="9">
        <f t="shared" si="97"/>
        <v>4.5</v>
      </c>
      <c r="W895" s="9" t="str">
        <f>IF(V895&gt;=8,"8M",IF(V895&gt;=7,"7M",IF(E895&lt;=信息总览!$B$4,IF(I895&gt;164,"伪名",""),IF(AND(E895&gt;信息总览!$B$4,E895&lt;26,G895&gt;164),"伪名",""))))</f>
        <v/>
      </c>
      <c r="X895" s="19">
        <f t="shared" si="98"/>
        <v>12</v>
      </c>
    </row>
    <row r="896" hidden="1" spans="1:24">
      <c r="A896" s="9" t="str">
        <f t="shared" si="92"/>
        <v/>
      </c>
      <c r="B896" s="20">
        <v>91149520</v>
      </c>
      <c r="C896" s="8" t="s">
        <v>1382</v>
      </c>
      <c r="E896" s="8">
        <v>28</v>
      </c>
      <c r="F896" s="8">
        <v>134</v>
      </c>
      <c r="G896" s="8">
        <v>134</v>
      </c>
      <c r="H896" s="8">
        <f>IFERROR(VLOOKUP(B896,球员对应球队!A:D,4,FALSE)-G896,"")</f>
        <v>0</v>
      </c>
      <c r="I896" s="8">
        <v>138</v>
      </c>
      <c r="J896" s="10" t="s">
        <v>181</v>
      </c>
      <c r="K896" s="10" t="s">
        <v>309</v>
      </c>
      <c r="L896" s="10" t="s">
        <v>138</v>
      </c>
      <c r="M896" s="10" t="str">
        <f>VLOOKUP(L896,信息总览!C:E,3,FALSE)</f>
        <v>乙级</v>
      </c>
      <c r="P896" s="18">
        <f t="shared" si="93"/>
        <v>3</v>
      </c>
      <c r="Q896" s="9">
        <f t="shared" si="94"/>
        <v>3</v>
      </c>
      <c r="R896" s="9">
        <f t="shared" si="95"/>
        <v>4</v>
      </c>
      <c r="S896" s="9">
        <f>IF(E896&gt;信息总览!$B$4,Q896,IF(I896&lt;140,Q896,(Q896+R896)/2))</f>
        <v>3</v>
      </c>
      <c r="T896" s="18">
        <f>IF(AND(J896="GK",W896&lt;&gt;""),0.1,IF(S896=1,0.1,IF((S896+V896)/2=1,0.1,IF(W896="8M",0.15,IF(W896="7M",0.13,IF(W896="伪名",0.11,IF(E896&gt;信息总览!$B$4,IF(INT((G896-95)/10)&gt;5,0.09,0.07),IF(INT((I896-95)/10)&gt;5,0.09,0.07))))))))</f>
        <v>0.07</v>
      </c>
      <c r="U896" s="9">
        <f t="shared" si="96"/>
        <v>0.21</v>
      </c>
      <c r="V896" s="9">
        <f t="shared" si="97"/>
        <v>3</v>
      </c>
      <c r="W896" s="9" t="str">
        <f>IF(V896&gt;=8,"8M",IF(V896&gt;=7,"7M",IF(E896&lt;=信息总览!$B$4,IF(I896&gt;164,"伪名",""),IF(AND(E896&gt;信息总览!$B$4,E896&lt;26,G896&gt;164),"伪名",""))))</f>
        <v/>
      </c>
      <c r="X896" s="19">
        <f t="shared" si="98"/>
        <v>0</v>
      </c>
    </row>
    <row r="897" hidden="1" spans="1:24">
      <c r="A897" s="9" t="str">
        <f t="shared" ref="A897:A960" si="99">W897</f>
        <v>伪名</v>
      </c>
      <c r="B897" s="8">
        <v>71113679</v>
      </c>
      <c r="C897" s="12" t="s">
        <v>1383</v>
      </c>
      <c r="D897" s="12"/>
      <c r="E897" s="8">
        <v>22</v>
      </c>
      <c r="F897" s="8">
        <v>149</v>
      </c>
      <c r="G897" s="8">
        <v>156</v>
      </c>
      <c r="H897" s="8">
        <f>IFERROR(VLOOKUP(B897,球员对应球队!A:D,4,FALSE)-G897,"")</f>
        <v>0</v>
      </c>
      <c r="I897" s="8">
        <v>170</v>
      </c>
      <c r="J897" s="10" t="s">
        <v>216</v>
      </c>
      <c r="K897" s="10" t="s">
        <v>689</v>
      </c>
      <c r="L897" s="61" t="s">
        <v>148</v>
      </c>
      <c r="M897" s="10" t="str">
        <f>VLOOKUP(L897,信息总览!C:E,3,FALSE)</f>
        <v>乙级</v>
      </c>
      <c r="N897" s="8"/>
      <c r="O897" s="8"/>
      <c r="P897" s="18">
        <f t="shared" ref="P897:P960" si="100">IF(F897&lt;115,1,INT((F897-95)/10))</f>
        <v>5</v>
      </c>
      <c r="Q897" s="9">
        <f t="shared" ref="Q897:Q960" si="101">IF(G897&lt;115,1,INT((G897-95)/10))</f>
        <v>6</v>
      </c>
      <c r="R897" s="9">
        <f t="shared" ref="R897:R960" si="102">IF(I897&lt;115,1,INT((I897-95)/10))</f>
        <v>7</v>
      </c>
      <c r="S897" s="9">
        <f>IF(E897&gt;信息总览!$B$4,Q897,IF(I897&lt;140,Q897,(Q897+R897)/2))</f>
        <v>6.5</v>
      </c>
      <c r="T897" s="18">
        <f>IF(AND(J897="GK",W897&lt;&gt;""),0.1,IF(S897=1,0.1,IF((S897+V897)/2=1,0.1,IF(W897="8M",0.15,IF(W897="7M",0.13,IF(W897="伪名",0.11,IF(E897&gt;信息总览!$B$4,IF(INT((G897-95)/10)&gt;5,0.09,0.07),IF(INT((I897-95)/10)&gt;5,0.09,0.07))))))))</f>
        <v>0.11</v>
      </c>
      <c r="U897" s="9">
        <f t="shared" ref="U897:U960" si="103">S897*T897</f>
        <v>0.715</v>
      </c>
      <c r="V897" s="9">
        <f t="shared" ref="V897:V960" si="104">IF(E897&gt;25,IF(F897&lt;115,1,INT((F897-95)/10)),(IF(F897&lt;115,1,INT((F897-95)/10))+IF(I897&lt;115,1,INT((I897-95)/10)))/2)</f>
        <v>6</v>
      </c>
      <c r="W897" s="9" t="str">
        <f>IF(V897&gt;=8,"8M",IF(V897&gt;=7,"7M",IF(E897&lt;=信息总览!$B$4,IF(I897&gt;164,"伪名",""),IF(AND(E897&gt;信息总览!$B$4,E897&lt;26,G897&gt;164),"伪名",""))))</f>
        <v>伪名</v>
      </c>
      <c r="X897" s="19">
        <f t="shared" ref="X897:X960" si="105">IF(I897&lt;140,0,IF(E897&gt;23,0,I897-G897))</f>
        <v>14</v>
      </c>
    </row>
    <row r="898" hidden="1" spans="1:24">
      <c r="A898" s="9" t="str">
        <f t="shared" si="99"/>
        <v/>
      </c>
      <c r="B898" s="12">
        <v>2000137137</v>
      </c>
      <c r="C898" s="12" t="s">
        <v>1384</v>
      </c>
      <c r="D898" s="12"/>
      <c r="E898" s="8">
        <v>20</v>
      </c>
      <c r="F898" s="8">
        <v>120</v>
      </c>
      <c r="G898" s="8">
        <v>125</v>
      </c>
      <c r="H898" s="8">
        <f>IFERROR(VLOOKUP(B898,球员对应球队!A:D,4,FALSE)-G898,"")</f>
        <v>0</v>
      </c>
      <c r="I898" s="8">
        <v>150</v>
      </c>
      <c r="J898" s="10" t="s">
        <v>213</v>
      </c>
      <c r="K898" s="10" t="s">
        <v>348</v>
      </c>
      <c r="L898" s="10" t="s">
        <v>148</v>
      </c>
      <c r="M898" s="10" t="str">
        <f>VLOOKUP(L898,信息总览!C:E,3,FALSE)</f>
        <v>乙级</v>
      </c>
      <c r="N898" s="8"/>
      <c r="O898" s="8"/>
      <c r="P898" s="18">
        <f t="shared" si="100"/>
        <v>2</v>
      </c>
      <c r="Q898" s="9">
        <f t="shared" si="101"/>
        <v>3</v>
      </c>
      <c r="R898" s="9">
        <f t="shared" si="102"/>
        <v>5</v>
      </c>
      <c r="S898" s="9">
        <f>IF(E898&gt;信息总览!$B$4,Q898,IF(I898&lt;140,Q898,(Q898+R898)/2))</f>
        <v>4</v>
      </c>
      <c r="T898" s="18">
        <f>IF(AND(J898="GK",W898&lt;&gt;""),0.1,IF(S898=1,0.1,IF((S898+V898)/2=1,0.1,IF(W898="8M",0.15,IF(W898="7M",0.13,IF(W898="伪名",0.11,IF(E898&gt;信息总览!$B$4,IF(INT((G898-95)/10)&gt;5,0.09,0.07),IF(INT((I898-95)/10)&gt;5,0.09,0.07))))))))</f>
        <v>0.07</v>
      </c>
      <c r="U898" s="9">
        <f t="shared" si="103"/>
        <v>0.28</v>
      </c>
      <c r="V898" s="9">
        <f t="shared" si="104"/>
        <v>3.5</v>
      </c>
      <c r="W898" s="9" t="str">
        <f>IF(V898&gt;=8,"8M",IF(V898&gt;=7,"7M",IF(E898&lt;=信息总览!$B$4,IF(I898&gt;164,"伪名",""),IF(AND(E898&gt;信息总览!$B$4,E898&lt;26,G898&gt;164),"伪名",""))))</f>
        <v/>
      </c>
      <c r="X898" s="19">
        <f t="shared" si="105"/>
        <v>25</v>
      </c>
    </row>
    <row r="899" hidden="1" spans="1:24">
      <c r="A899" s="9" t="str">
        <f t="shared" si="99"/>
        <v/>
      </c>
      <c r="B899" s="8">
        <v>2000209904</v>
      </c>
      <c r="C899" s="8" t="s">
        <v>1385</v>
      </c>
      <c r="E899" s="8">
        <v>19</v>
      </c>
      <c r="F899" s="8">
        <v>110</v>
      </c>
      <c r="G899" s="15">
        <v>130</v>
      </c>
      <c r="H899" s="8">
        <f>IFERROR(VLOOKUP(B899,球员对应球队!A:D,4,FALSE)-G899,"")</f>
        <v>0</v>
      </c>
      <c r="I899" s="8">
        <v>160</v>
      </c>
      <c r="J899" s="10" t="s">
        <v>270</v>
      </c>
      <c r="K899" s="10" t="s">
        <v>969</v>
      </c>
      <c r="L899" s="10" t="s">
        <v>148</v>
      </c>
      <c r="M899" s="10" t="str">
        <f>VLOOKUP(L899,信息总览!C:E,3,FALSE)</f>
        <v>乙级</v>
      </c>
      <c r="N899" s="8"/>
      <c r="O899" s="8"/>
      <c r="P899" s="18">
        <f t="shared" si="100"/>
        <v>1</v>
      </c>
      <c r="Q899" s="9">
        <f t="shared" si="101"/>
        <v>3</v>
      </c>
      <c r="R899" s="9">
        <f t="shared" si="102"/>
        <v>6</v>
      </c>
      <c r="S899" s="9">
        <f>IF(E899&gt;信息总览!$B$4,Q899,IF(I899&lt;140,Q899,(Q899+R899)/2))</f>
        <v>4.5</v>
      </c>
      <c r="T899" s="18">
        <f>IF(AND(J899="GK",W899&lt;&gt;""),0.1,IF(S899=1,0.1,IF((S899+V899)/2=1,0.1,IF(W899="8M",0.15,IF(W899="7M",0.13,IF(W899="伪名",0.11,IF(E899&gt;信息总览!$B$4,IF(INT((G899-95)/10)&gt;5,0.09,0.07),IF(INT((I899-95)/10)&gt;5,0.09,0.07))))))))</f>
        <v>0.09</v>
      </c>
      <c r="U899" s="9">
        <f t="shared" si="103"/>
        <v>0.405</v>
      </c>
      <c r="V899" s="9">
        <f t="shared" si="104"/>
        <v>3.5</v>
      </c>
      <c r="W899" s="9" t="str">
        <f>IF(V899&gt;=8,"8M",IF(V899&gt;=7,"7M",IF(E899&lt;=信息总览!$B$4,IF(I899&gt;164,"伪名",""),IF(AND(E899&gt;信息总览!$B$4,E899&lt;26,G899&gt;164),"伪名",""))))</f>
        <v/>
      </c>
      <c r="X899" s="19">
        <f t="shared" si="105"/>
        <v>30</v>
      </c>
    </row>
    <row r="900" hidden="1" spans="1:24">
      <c r="A900" s="9" t="str">
        <f t="shared" si="99"/>
        <v>7M</v>
      </c>
      <c r="B900" s="8">
        <v>49056243</v>
      </c>
      <c r="C900" s="12" t="s">
        <v>1386</v>
      </c>
      <c r="D900" s="12"/>
      <c r="E900" s="8">
        <v>22</v>
      </c>
      <c r="F900" s="8">
        <v>169</v>
      </c>
      <c r="G900" s="8">
        <v>177</v>
      </c>
      <c r="H900" s="8">
        <f>IFERROR(VLOOKUP(B900,球员对应球队!A:D,4,FALSE)-G900,"")</f>
        <v>0</v>
      </c>
      <c r="I900" s="8">
        <v>180</v>
      </c>
      <c r="J900" s="10" t="s">
        <v>1387</v>
      </c>
      <c r="K900" s="10" t="s">
        <v>243</v>
      </c>
      <c r="L900" s="10" t="s">
        <v>148</v>
      </c>
      <c r="M900" s="10" t="str">
        <f>VLOOKUP(L900,信息总览!C:E,3,FALSE)</f>
        <v>乙级</v>
      </c>
      <c r="N900" s="8"/>
      <c r="O900" s="8"/>
      <c r="P900" s="18">
        <f t="shared" si="100"/>
        <v>7</v>
      </c>
      <c r="Q900" s="9">
        <f t="shared" si="101"/>
        <v>8</v>
      </c>
      <c r="R900" s="9">
        <f t="shared" si="102"/>
        <v>8</v>
      </c>
      <c r="S900" s="9">
        <f>IF(E900&gt;信息总览!$B$4,Q900,IF(I900&lt;140,Q900,(Q900+R900)/2))</f>
        <v>8</v>
      </c>
      <c r="T900" s="18">
        <f>IF(AND(J900="GK",W900&lt;&gt;""),0.1,IF(S900=1,0.1,IF((S900+V900)/2=1,0.1,IF(W900="8M",0.15,IF(W900="7M",0.13,IF(W900="伪名",0.11,IF(E900&gt;信息总览!$B$4,IF(INT((G900-95)/10)&gt;5,0.09,0.07),IF(INT((I900-95)/10)&gt;5,0.09,0.07))))))))</f>
        <v>0.13</v>
      </c>
      <c r="U900" s="9">
        <f t="shared" si="103"/>
        <v>1.04</v>
      </c>
      <c r="V900" s="9">
        <f t="shared" si="104"/>
        <v>7.5</v>
      </c>
      <c r="W900" s="9" t="str">
        <f>IF(V900&gt;=8,"8M",IF(V900&gt;=7,"7M",IF(E900&lt;=信息总览!$B$4,IF(I900&gt;164,"伪名",""),IF(AND(E900&gt;信息总览!$B$4,E900&lt;26,G900&gt;164),"伪名",""))))</f>
        <v>7M</v>
      </c>
      <c r="X900" s="19">
        <f t="shared" si="105"/>
        <v>3</v>
      </c>
    </row>
    <row r="901" hidden="1" spans="1:24">
      <c r="A901" s="9" t="str">
        <f t="shared" si="99"/>
        <v/>
      </c>
      <c r="B901" s="8">
        <v>28109599</v>
      </c>
      <c r="C901" s="12" t="s">
        <v>1388</v>
      </c>
      <c r="D901" s="12"/>
      <c r="E901" s="8">
        <v>25</v>
      </c>
      <c r="F901" s="8">
        <v>146</v>
      </c>
      <c r="G901" s="8">
        <v>154</v>
      </c>
      <c r="H901" s="8">
        <f>IFERROR(VLOOKUP(B901,球员对应球队!A:D,4,FALSE)-G901,"")</f>
        <v>0</v>
      </c>
      <c r="I901" s="8">
        <v>154</v>
      </c>
      <c r="J901" s="10" t="s">
        <v>178</v>
      </c>
      <c r="K901" s="10" t="s">
        <v>190</v>
      </c>
      <c r="L901" s="10" t="s">
        <v>148</v>
      </c>
      <c r="M901" s="10" t="str">
        <f>VLOOKUP(L901,信息总览!C:E,3,FALSE)</f>
        <v>乙级</v>
      </c>
      <c r="N901" s="8"/>
      <c r="O901" s="8"/>
      <c r="P901" s="18">
        <f t="shared" si="100"/>
        <v>5</v>
      </c>
      <c r="Q901" s="9">
        <f t="shared" si="101"/>
        <v>5</v>
      </c>
      <c r="R901" s="9">
        <f t="shared" si="102"/>
        <v>5</v>
      </c>
      <c r="S901" s="9">
        <f>IF(E901&gt;信息总览!$B$4,Q901,IF(I901&lt;140,Q901,(Q901+R901)/2))</f>
        <v>5</v>
      </c>
      <c r="T901" s="18">
        <f>IF(AND(J901="GK",W901&lt;&gt;""),0.1,IF(S901=1,0.1,IF((S901+V901)/2=1,0.1,IF(W901="8M",0.15,IF(W901="7M",0.13,IF(W901="伪名",0.11,IF(E901&gt;信息总览!$B$4,IF(INT((G901-95)/10)&gt;5,0.09,0.07),IF(INT((I901-95)/10)&gt;5,0.09,0.07))))))))</f>
        <v>0.07</v>
      </c>
      <c r="U901" s="9">
        <f t="shared" si="103"/>
        <v>0.35</v>
      </c>
      <c r="V901" s="9">
        <f t="shared" si="104"/>
        <v>5</v>
      </c>
      <c r="W901" s="9" t="str">
        <f>IF(V901&gt;=8,"8M",IF(V901&gt;=7,"7M",IF(E901&lt;=信息总览!$B$4,IF(I901&gt;164,"伪名",""),IF(AND(E901&gt;信息总览!$B$4,E901&lt;26,G901&gt;164),"伪名",""))))</f>
        <v/>
      </c>
      <c r="X901" s="19">
        <f t="shared" si="105"/>
        <v>0</v>
      </c>
    </row>
    <row r="902" hidden="1" spans="1:24">
      <c r="A902" s="9" t="str">
        <f t="shared" si="99"/>
        <v/>
      </c>
      <c r="B902" s="8">
        <v>19342183</v>
      </c>
      <c r="C902" s="8" t="s">
        <v>1389</v>
      </c>
      <c r="E902" s="8">
        <v>25</v>
      </c>
      <c r="F902" s="8">
        <v>150</v>
      </c>
      <c r="G902" s="8">
        <v>150</v>
      </c>
      <c r="H902" s="8">
        <f>IFERROR(VLOOKUP(B902,球员对应球队!A:D,4,FALSE)-G902,"")</f>
        <v>0</v>
      </c>
      <c r="I902" s="8">
        <v>152</v>
      </c>
      <c r="J902" s="10" t="s">
        <v>189</v>
      </c>
      <c r="K902" s="10" t="s">
        <v>226</v>
      </c>
      <c r="L902" s="10" t="s">
        <v>148</v>
      </c>
      <c r="M902" s="10" t="str">
        <f>VLOOKUP(L902,信息总览!C:E,3,FALSE)</f>
        <v>乙级</v>
      </c>
      <c r="N902" s="8"/>
      <c r="O902" s="8"/>
      <c r="P902" s="18">
        <f t="shared" si="100"/>
        <v>5</v>
      </c>
      <c r="Q902" s="9">
        <f t="shared" si="101"/>
        <v>5</v>
      </c>
      <c r="R902" s="9">
        <f t="shared" si="102"/>
        <v>5</v>
      </c>
      <c r="S902" s="9">
        <f>IF(E902&gt;信息总览!$B$4,Q902,IF(I902&lt;140,Q902,(Q902+R902)/2))</f>
        <v>5</v>
      </c>
      <c r="T902" s="18">
        <f>IF(AND(J902="GK",W902&lt;&gt;""),0.1,IF(S902=1,0.1,IF((S902+V902)/2=1,0.1,IF(W902="8M",0.15,IF(W902="7M",0.13,IF(W902="伪名",0.11,IF(E902&gt;信息总览!$B$4,IF(INT((G902-95)/10)&gt;5,0.09,0.07),IF(INT((I902-95)/10)&gt;5,0.09,0.07))))))))</f>
        <v>0.07</v>
      </c>
      <c r="U902" s="9">
        <f t="shared" si="103"/>
        <v>0.35</v>
      </c>
      <c r="V902" s="9">
        <f t="shared" si="104"/>
        <v>5</v>
      </c>
      <c r="W902" s="9" t="str">
        <f>IF(V902&gt;=8,"8M",IF(V902&gt;=7,"7M",IF(E902&lt;=信息总览!$B$4,IF(I902&gt;164,"伪名",""),IF(AND(E902&gt;信息总览!$B$4,E902&lt;26,G902&gt;164),"伪名",""))))</f>
        <v/>
      </c>
      <c r="X902" s="19">
        <f t="shared" si="105"/>
        <v>0</v>
      </c>
    </row>
    <row r="903" hidden="1" spans="1:24">
      <c r="A903" s="9" t="str">
        <f t="shared" si="99"/>
        <v>伪名</v>
      </c>
      <c r="B903" s="8">
        <v>59138294</v>
      </c>
      <c r="C903" s="8" t="s">
        <v>1390</v>
      </c>
      <c r="E903" s="8">
        <v>24</v>
      </c>
      <c r="F903" s="8">
        <v>159</v>
      </c>
      <c r="G903" s="8">
        <v>166</v>
      </c>
      <c r="H903" s="8">
        <f>IFERROR(VLOOKUP(B903,球员对应球队!A:D,4,FALSE)-G903,"")</f>
        <v>0</v>
      </c>
      <c r="I903" s="8">
        <v>169</v>
      </c>
      <c r="J903" s="10" t="s">
        <v>181</v>
      </c>
      <c r="K903" s="10" t="s">
        <v>983</v>
      </c>
      <c r="L903" s="10" t="s">
        <v>148</v>
      </c>
      <c r="M903" s="10" t="str">
        <f>VLOOKUP(L903,信息总览!C:E,3,FALSE)</f>
        <v>乙级</v>
      </c>
      <c r="N903" s="8"/>
      <c r="O903" s="8"/>
      <c r="P903" s="18">
        <f t="shared" si="100"/>
        <v>6</v>
      </c>
      <c r="Q903" s="9">
        <f t="shared" si="101"/>
        <v>7</v>
      </c>
      <c r="R903" s="9">
        <f t="shared" si="102"/>
        <v>7</v>
      </c>
      <c r="S903" s="9">
        <f>IF(E903&gt;信息总览!$B$4,Q903,IF(I903&lt;140,Q903,(Q903+R903)/2))</f>
        <v>7</v>
      </c>
      <c r="T903" s="18">
        <f>IF(AND(J903="GK",W903&lt;&gt;""),0.1,IF(S903=1,0.1,IF((S903+V903)/2=1,0.1,IF(W903="8M",0.15,IF(W903="7M",0.13,IF(W903="伪名",0.11,IF(E903&gt;信息总览!$B$4,IF(INT((G903-95)/10)&gt;5,0.09,0.07),IF(INT((I903-95)/10)&gt;5,0.09,0.07))))))))</f>
        <v>0.1</v>
      </c>
      <c r="U903" s="9">
        <f t="shared" si="103"/>
        <v>0.7</v>
      </c>
      <c r="V903" s="9">
        <f t="shared" si="104"/>
        <v>6.5</v>
      </c>
      <c r="W903" s="9" t="str">
        <f>IF(V903&gt;=8,"8M",IF(V903&gt;=7,"7M",IF(E903&lt;=信息总览!$B$4,IF(I903&gt;164,"伪名",""),IF(AND(E903&gt;信息总览!$B$4,E903&lt;26,G903&gt;164),"伪名",""))))</f>
        <v>伪名</v>
      </c>
      <c r="X903" s="19">
        <f t="shared" si="105"/>
        <v>0</v>
      </c>
    </row>
    <row r="904" hidden="1" spans="1:24">
      <c r="A904" s="9" t="str">
        <f t="shared" si="99"/>
        <v/>
      </c>
      <c r="B904" s="8">
        <v>2000120348</v>
      </c>
      <c r="C904" s="8" t="s">
        <v>1391</v>
      </c>
      <c r="E904" s="8">
        <v>22</v>
      </c>
      <c r="F904" s="8">
        <v>132</v>
      </c>
      <c r="G904" s="8">
        <v>132</v>
      </c>
      <c r="H904" s="8">
        <f>IFERROR(VLOOKUP(B904,球员对应球队!A:D,4,FALSE)-G904,"")</f>
        <v>0</v>
      </c>
      <c r="I904" s="8">
        <v>150</v>
      </c>
      <c r="J904" s="10" t="s">
        <v>189</v>
      </c>
      <c r="K904" s="10" t="s">
        <v>249</v>
      </c>
      <c r="L904" s="10" t="s">
        <v>148</v>
      </c>
      <c r="M904" s="10" t="str">
        <f>VLOOKUP(L904,信息总览!C:E,3,FALSE)</f>
        <v>乙级</v>
      </c>
      <c r="N904" s="8"/>
      <c r="O904" s="8"/>
      <c r="P904" s="18">
        <f t="shared" si="100"/>
        <v>3</v>
      </c>
      <c r="Q904" s="9">
        <f t="shared" si="101"/>
        <v>3</v>
      </c>
      <c r="R904" s="9">
        <f t="shared" si="102"/>
        <v>5</v>
      </c>
      <c r="S904" s="9">
        <f>IF(E904&gt;信息总览!$B$4,Q904,IF(I904&lt;140,Q904,(Q904+R904)/2))</f>
        <v>4</v>
      </c>
      <c r="T904" s="18">
        <f>IF(AND(J904="GK",W904&lt;&gt;""),0.1,IF(S904=1,0.1,IF((S904+V904)/2=1,0.1,IF(W904="8M",0.15,IF(W904="7M",0.13,IF(W904="伪名",0.11,IF(E904&gt;信息总览!$B$4,IF(INT((G904-95)/10)&gt;5,0.09,0.07),IF(INT((I904-95)/10)&gt;5,0.09,0.07))))))))</f>
        <v>0.07</v>
      </c>
      <c r="U904" s="9">
        <f t="shared" si="103"/>
        <v>0.28</v>
      </c>
      <c r="V904" s="9">
        <f t="shared" si="104"/>
        <v>4</v>
      </c>
      <c r="W904" s="9" t="str">
        <f>IF(V904&gt;=8,"8M",IF(V904&gt;=7,"7M",IF(E904&lt;=信息总览!$B$4,IF(I904&gt;164,"伪名",""),IF(AND(E904&gt;信息总览!$B$4,E904&lt;26,G904&gt;164),"伪名",""))))</f>
        <v/>
      </c>
      <c r="X904" s="19">
        <f t="shared" si="105"/>
        <v>18</v>
      </c>
    </row>
    <row r="905" hidden="1" spans="1:24">
      <c r="A905" s="9" t="str">
        <f t="shared" si="99"/>
        <v/>
      </c>
      <c r="B905" s="12">
        <v>2000280807</v>
      </c>
      <c r="C905" s="12" t="s">
        <v>1392</v>
      </c>
      <c r="D905" s="12"/>
      <c r="E905" s="8">
        <v>18</v>
      </c>
      <c r="F905" s="8">
        <v>112</v>
      </c>
      <c r="G905" s="8">
        <v>118</v>
      </c>
      <c r="H905" s="8">
        <f>IFERROR(VLOOKUP(B905,球员对应球队!A:D,4,FALSE)-G905,"")</f>
        <v>0</v>
      </c>
      <c r="I905" s="8">
        <v>160</v>
      </c>
      <c r="J905" s="10" t="s">
        <v>196</v>
      </c>
      <c r="K905" s="10" t="s">
        <v>190</v>
      </c>
      <c r="L905" s="10" t="s">
        <v>148</v>
      </c>
      <c r="M905" s="10" t="str">
        <f>VLOOKUP(L905,信息总览!C:E,3,FALSE)</f>
        <v>乙级</v>
      </c>
      <c r="N905" s="8"/>
      <c r="O905" s="8"/>
      <c r="P905" s="18">
        <f t="shared" si="100"/>
        <v>1</v>
      </c>
      <c r="Q905" s="9">
        <f t="shared" si="101"/>
        <v>2</v>
      </c>
      <c r="R905" s="9">
        <f t="shared" si="102"/>
        <v>6</v>
      </c>
      <c r="S905" s="9">
        <f>IF(E905&gt;信息总览!$B$4,Q905,IF(I905&lt;140,Q905,(Q905+R905)/2))</f>
        <v>4</v>
      </c>
      <c r="T905" s="18">
        <f>IF(AND(J905="GK",W905&lt;&gt;""),0.1,IF(S905=1,0.1,IF((S905+V905)/2=1,0.1,IF(W905="8M",0.15,IF(W905="7M",0.13,IF(W905="伪名",0.11,IF(E905&gt;信息总览!$B$4,IF(INT((G905-95)/10)&gt;5,0.09,0.07),IF(INT((I905-95)/10)&gt;5,0.09,0.07))))))))</f>
        <v>0.09</v>
      </c>
      <c r="U905" s="9">
        <f t="shared" si="103"/>
        <v>0.36</v>
      </c>
      <c r="V905" s="9">
        <f t="shared" si="104"/>
        <v>3.5</v>
      </c>
      <c r="W905" s="9" t="str">
        <f>IF(V905&gt;=8,"8M",IF(V905&gt;=7,"7M",IF(E905&lt;=信息总览!$B$4,IF(I905&gt;164,"伪名",""),IF(AND(E905&gt;信息总览!$B$4,E905&lt;26,G905&gt;164),"伪名",""))))</f>
        <v/>
      </c>
      <c r="X905" s="19">
        <f t="shared" si="105"/>
        <v>42</v>
      </c>
    </row>
    <row r="906" hidden="1" spans="1:24">
      <c r="A906" s="9" t="str">
        <f t="shared" si="99"/>
        <v/>
      </c>
      <c r="B906" s="8">
        <v>93083839</v>
      </c>
      <c r="C906" s="8" t="s">
        <v>1393</v>
      </c>
      <c r="E906" s="8">
        <v>26</v>
      </c>
      <c r="F906" s="8">
        <v>147</v>
      </c>
      <c r="G906" s="8">
        <v>147</v>
      </c>
      <c r="H906" s="8">
        <f>IFERROR(VLOOKUP(B906,球员对应球队!A:D,4,FALSE)-G906,"")</f>
        <v>0</v>
      </c>
      <c r="I906" s="8">
        <v>153</v>
      </c>
      <c r="J906" s="10" t="s">
        <v>216</v>
      </c>
      <c r="K906" s="10" t="s">
        <v>245</v>
      </c>
      <c r="L906" s="10" t="s">
        <v>148</v>
      </c>
      <c r="M906" s="10" t="str">
        <f>VLOOKUP(L906,信息总览!C:E,3,FALSE)</f>
        <v>乙级</v>
      </c>
      <c r="N906" s="8"/>
      <c r="O906" s="8"/>
      <c r="P906" s="18">
        <f t="shared" si="100"/>
        <v>5</v>
      </c>
      <c r="Q906" s="9">
        <f t="shared" si="101"/>
        <v>5</v>
      </c>
      <c r="R906" s="9">
        <f t="shared" si="102"/>
        <v>5</v>
      </c>
      <c r="S906" s="9">
        <f>IF(E906&gt;信息总览!$B$4,Q906,IF(I906&lt;140,Q906,(Q906+R906)/2))</f>
        <v>5</v>
      </c>
      <c r="T906" s="18">
        <f>IF(AND(J906="GK",W906&lt;&gt;""),0.1,IF(S906=1,0.1,IF((S906+V906)/2=1,0.1,IF(W906="8M",0.15,IF(W906="7M",0.13,IF(W906="伪名",0.11,IF(E906&gt;信息总览!$B$4,IF(INT((G906-95)/10)&gt;5,0.09,0.07),IF(INT((I906-95)/10)&gt;5,0.09,0.07))))))))</f>
        <v>0.07</v>
      </c>
      <c r="U906" s="9">
        <f t="shared" si="103"/>
        <v>0.35</v>
      </c>
      <c r="V906" s="9">
        <f t="shared" si="104"/>
        <v>5</v>
      </c>
      <c r="W906" s="9" t="str">
        <f>IF(V906&gt;=8,"8M",IF(V906&gt;=7,"7M",IF(E906&lt;=信息总览!$B$4,IF(I906&gt;164,"伪名",""),IF(AND(E906&gt;信息总览!$B$4,E906&lt;26,G906&gt;164),"伪名",""))))</f>
        <v/>
      </c>
      <c r="X906" s="19">
        <f t="shared" si="105"/>
        <v>0</v>
      </c>
    </row>
    <row r="907" hidden="1" spans="1:24">
      <c r="A907" s="9" t="str">
        <f t="shared" si="99"/>
        <v/>
      </c>
      <c r="B907" s="12">
        <v>2000040214</v>
      </c>
      <c r="C907" s="12" t="s">
        <v>1394</v>
      </c>
      <c r="D907" s="12"/>
      <c r="E907" s="8">
        <v>20</v>
      </c>
      <c r="F907" s="8">
        <v>125</v>
      </c>
      <c r="G907" s="8">
        <v>131</v>
      </c>
      <c r="H907" s="8">
        <f>IFERROR(VLOOKUP(B907,球员对应球队!A:D,4,FALSE)-G907,"")</f>
        <v>0</v>
      </c>
      <c r="I907" s="8">
        <v>149</v>
      </c>
      <c r="J907" s="10" t="s">
        <v>206</v>
      </c>
      <c r="K907" s="10" t="s">
        <v>378</v>
      </c>
      <c r="L907" s="10" t="s">
        <v>148</v>
      </c>
      <c r="M907" s="10" t="str">
        <f>VLOOKUP(L907,信息总览!C:E,3,FALSE)</f>
        <v>乙级</v>
      </c>
      <c r="N907" s="8"/>
      <c r="O907" s="8"/>
      <c r="P907" s="18">
        <f t="shared" si="100"/>
        <v>3</v>
      </c>
      <c r="Q907" s="9">
        <f t="shared" si="101"/>
        <v>3</v>
      </c>
      <c r="R907" s="9">
        <f t="shared" si="102"/>
        <v>5</v>
      </c>
      <c r="S907" s="9">
        <f>IF(E907&gt;信息总览!$B$4,Q907,IF(I907&lt;140,Q907,(Q907+R907)/2))</f>
        <v>4</v>
      </c>
      <c r="T907" s="18">
        <f>IF(AND(J907="GK",W907&lt;&gt;""),0.1,IF(S907=1,0.1,IF((S907+V907)/2=1,0.1,IF(W907="8M",0.15,IF(W907="7M",0.13,IF(W907="伪名",0.11,IF(E907&gt;信息总览!$B$4,IF(INT((G907-95)/10)&gt;5,0.09,0.07),IF(INT((I907-95)/10)&gt;5,0.09,0.07))))))))</f>
        <v>0.07</v>
      </c>
      <c r="U907" s="9">
        <f t="shared" si="103"/>
        <v>0.28</v>
      </c>
      <c r="V907" s="9">
        <f t="shared" si="104"/>
        <v>4</v>
      </c>
      <c r="W907" s="9" t="str">
        <f>IF(V907&gt;=8,"8M",IF(V907&gt;=7,"7M",IF(E907&lt;=信息总览!$B$4,IF(I907&gt;164,"伪名",""),IF(AND(E907&gt;信息总览!$B$4,E907&lt;26,G907&gt;164),"伪名",""))))</f>
        <v/>
      </c>
      <c r="X907" s="19">
        <f t="shared" si="105"/>
        <v>18</v>
      </c>
    </row>
    <row r="908" hidden="1" spans="1:24">
      <c r="A908" s="9" t="str">
        <f t="shared" si="99"/>
        <v/>
      </c>
      <c r="B908" s="8">
        <v>91176519</v>
      </c>
      <c r="C908" s="8" t="s">
        <v>1395</v>
      </c>
      <c r="E908" s="8">
        <v>26</v>
      </c>
      <c r="F908" s="8">
        <v>120</v>
      </c>
      <c r="G908" s="8">
        <v>120</v>
      </c>
      <c r="H908" s="8">
        <f>IFERROR(VLOOKUP(B908,球员对应球队!A:D,4,FALSE)-G908,"")</f>
        <v>0</v>
      </c>
      <c r="I908" s="8">
        <v>130</v>
      </c>
      <c r="J908" s="10" t="s">
        <v>181</v>
      </c>
      <c r="K908" s="10" t="s">
        <v>284</v>
      </c>
      <c r="L908" s="10" t="s">
        <v>148</v>
      </c>
      <c r="M908" s="10" t="str">
        <f>VLOOKUP(L908,信息总览!C:E,3,FALSE)</f>
        <v>乙级</v>
      </c>
      <c r="N908" s="8"/>
      <c r="O908" s="8"/>
      <c r="P908" s="18">
        <f t="shared" si="100"/>
        <v>2</v>
      </c>
      <c r="Q908" s="9">
        <f t="shared" si="101"/>
        <v>2</v>
      </c>
      <c r="R908" s="9">
        <f t="shared" si="102"/>
        <v>3</v>
      </c>
      <c r="S908" s="9">
        <f>IF(E908&gt;信息总览!$B$4,Q908,IF(I908&lt;140,Q908,(Q908+R908)/2))</f>
        <v>2</v>
      </c>
      <c r="T908" s="18">
        <f>IF(AND(J908="GK",W908&lt;&gt;""),0.1,IF(S908=1,0.1,IF((S908+V908)/2=1,0.1,IF(W908="8M",0.15,IF(W908="7M",0.13,IF(W908="伪名",0.11,IF(E908&gt;信息总览!$B$4,IF(INT((G908-95)/10)&gt;5,0.09,0.07),IF(INT((I908-95)/10)&gt;5,0.09,0.07))))))))</f>
        <v>0.07</v>
      </c>
      <c r="U908" s="9">
        <f t="shared" si="103"/>
        <v>0.14</v>
      </c>
      <c r="V908" s="9">
        <f t="shared" si="104"/>
        <v>2</v>
      </c>
      <c r="W908" s="9" t="str">
        <f>IF(V908&gt;=8,"8M",IF(V908&gt;=7,"7M",IF(E908&lt;=信息总览!$B$4,IF(I908&gt;164,"伪名",""),IF(AND(E908&gt;信息总览!$B$4,E908&lt;26,G908&gt;164),"伪名",""))))</f>
        <v/>
      </c>
      <c r="X908" s="19">
        <f t="shared" si="105"/>
        <v>0</v>
      </c>
    </row>
    <row r="909" hidden="1" spans="1:24">
      <c r="A909" s="9" t="str">
        <f t="shared" si="99"/>
        <v/>
      </c>
      <c r="B909" s="8">
        <v>18083491</v>
      </c>
      <c r="C909" s="12" t="s">
        <v>1396</v>
      </c>
      <c r="D909" s="12"/>
      <c r="E909" s="8">
        <v>27</v>
      </c>
      <c r="F909" s="8">
        <v>141</v>
      </c>
      <c r="G909" s="8">
        <v>141</v>
      </c>
      <c r="H909" s="8">
        <f>IFERROR(VLOOKUP(B909,球员对应球队!A:D,4,FALSE)-G909,"")</f>
        <v>0</v>
      </c>
      <c r="I909" s="8">
        <v>155</v>
      </c>
      <c r="J909" s="10" t="s">
        <v>286</v>
      </c>
      <c r="K909" s="10" t="s">
        <v>1397</v>
      </c>
      <c r="L909" s="10" t="s">
        <v>148</v>
      </c>
      <c r="M909" s="10" t="str">
        <f>VLOOKUP(L909,信息总览!C:E,3,FALSE)</f>
        <v>乙级</v>
      </c>
      <c r="N909" s="8"/>
      <c r="O909" s="8"/>
      <c r="P909" s="18">
        <f t="shared" si="100"/>
        <v>4</v>
      </c>
      <c r="Q909" s="9">
        <f t="shared" si="101"/>
        <v>4</v>
      </c>
      <c r="R909" s="9">
        <f t="shared" si="102"/>
        <v>6</v>
      </c>
      <c r="S909" s="9">
        <f>IF(E909&gt;信息总览!$B$4,Q909,IF(I909&lt;140,Q909,(Q909+R909)/2))</f>
        <v>4</v>
      </c>
      <c r="T909" s="18">
        <f>IF(AND(J909="GK",W909&lt;&gt;""),0.1,IF(S909=1,0.1,IF((S909+V909)/2=1,0.1,IF(W909="8M",0.15,IF(W909="7M",0.13,IF(W909="伪名",0.11,IF(E909&gt;信息总览!$B$4,IF(INT((G909-95)/10)&gt;5,0.09,0.07),IF(INT((I909-95)/10)&gt;5,0.09,0.07))))))))</f>
        <v>0.07</v>
      </c>
      <c r="U909" s="9">
        <f t="shared" si="103"/>
        <v>0.28</v>
      </c>
      <c r="V909" s="9">
        <f t="shared" si="104"/>
        <v>4</v>
      </c>
      <c r="W909" s="9" t="str">
        <f>IF(V909&gt;=8,"8M",IF(V909&gt;=7,"7M",IF(E909&lt;=信息总览!$B$4,IF(I909&gt;164,"伪名",""),IF(AND(E909&gt;信息总览!$B$4,E909&lt;26,G909&gt;164),"伪名",""))))</f>
        <v/>
      </c>
      <c r="X909" s="19">
        <f t="shared" si="105"/>
        <v>0</v>
      </c>
    </row>
    <row r="910" hidden="1" spans="1:24">
      <c r="A910" s="9" t="str">
        <f t="shared" si="99"/>
        <v/>
      </c>
      <c r="B910" s="12">
        <v>2000271976</v>
      </c>
      <c r="C910" s="12" t="s">
        <v>1398</v>
      </c>
      <c r="D910" s="12"/>
      <c r="E910" s="8">
        <v>20</v>
      </c>
      <c r="F910" s="8">
        <v>124</v>
      </c>
      <c r="G910" s="8">
        <v>134</v>
      </c>
      <c r="H910" s="8">
        <f>IFERROR(VLOOKUP(B910,球员对应球队!A:D,4,FALSE)-G910,"")</f>
        <v>0</v>
      </c>
      <c r="I910" s="8">
        <v>160</v>
      </c>
      <c r="J910" s="10" t="s">
        <v>232</v>
      </c>
      <c r="K910" s="10" t="s">
        <v>257</v>
      </c>
      <c r="L910" s="10" t="s">
        <v>148</v>
      </c>
      <c r="M910" s="10" t="str">
        <f>VLOOKUP(L910,信息总览!C:E,3,FALSE)</f>
        <v>乙级</v>
      </c>
      <c r="N910" s="8"/>
      <c r="O910" s="8"/>
      <c r="P910" s="18">
        <f t="shared" si="100"/>
        <v>2</v>
      </c>
      <c r="Q910" s="9">
        <f t="shared" si="101"/>
        <v>3</v>
      </c>
      <c r="R910" s="9">
        <f t="shared" si="102"/>
        <v>6</v>
      </c>
      <c r="S910" s="9">
        <f>IF(E910&gt;信息总览!$B$4,Q910,IF(I910&lt;140,Q910,(Q910+R910)/2))</f>
        <v>4.5</v>
      </c>
      <c r="T910" s="18">
        <f>IF(AND(J910="GK",W910&lt;&gt;""),0.1,IF(S910=1,0.1,IF((S910+V910)/2=1,0.1,IF(W910="8M",0.15,IF(W910="7M",0.13,IF(W910="伪名",0.11,IF(E910&gt;信息总览!$B$4,IF(INT((G910-95)/10)&gt;5,0.09,0.07),IF(INT((I910-95)/10)&gt;5,0.09,0.07))))))))</f>
        <v>0.09</v>
      </c>
      <c r="U910" s="9">
        <f t="shared" si="103"/>
        <v>0.405</v>
      </c>
      <c r="V910" s="9">
        <f t="shared" si="104"/>
        <v>4</v>
      </c>
      <c r="W910" s="9" t="str">
        <f>IF(V910&gt;=8,"8M",IF(V910&gt;=7,"7M",IF(E910&lt;=信息总览!$B$4,IF(I910&gt;164,"伪名",""),IF(AND(E910&gt;信息总览!$B$4,E910&lt;26,G910&gt;164),"伪名",""))))</f>
        <v/>
      </c>
      <c r="X910" s="19">
        <f t="shared" si="105"/>
        <v>26</v>
      </c>
    </row>
    <row r="911" hidden="1" spans="1:24">
      <c r="A911" s="9" t="str">
        <f t="shared" si="99"/>
        <v/>
      </c>
      <c r="B911" s="8">
        <v>2000193842</v>
      </c>
      <c r="C911" s="8" t="s">
        <v>1399</v>
      </c>
      <c r="E911" s="8">
        <v>19</v>
      </c>
      <c r="F911" s="8">
        <v>119</v>
      </c>
      <c r="G911" s="8">
        <v>119</v>
      </c>
      <c r="H911" s="8">
        <f>IFERROR(VLOOKUP(B911,球员对应球队!A:D,4,FALSE)-G911,"")</f>
        <v>0</v>
      </c>
      <c r="I911" s="8">
        <v>160</v>
      </c>
      <c r="J911" s="10" t="s">
        <v>615</v>
      </c>
      <c r="K911" s="10" t="s">
        <v>324</v>
      </c>
      <c r="L911" s="10" t="s">
        <v>148</v>
      </c>
      <c r="M911" s="10" t="str">
        <f>VLOOKUP(L911,信息总览!C:E,3,FALSE)</f>
        <v>乙级</v>
      </c>
      <c r="N911" s="8"/>
      <c r="O911" s="8"/>
      <c r="P911" s="18">
        <f t="shared" si="100"/>
        <v>2</v>
      </c>
      <c r="Q911" s="9">
        <f t="shared" si="101"/>
        <v>2</v>
      </c>
      <c r="R911" s="9">
        <f t="shared" si="102"/>
        <v>6</v>
      </c>
      <c r="S911" s="9">
        <f>IF(E911&gt;信息总览!$B$4,Q911,IF(I911&lt;140,Q911,(Q911+R911)/2))</f>
        <v>4</v>
      </c>
      <c r="T911" s="18">
        <f>IF(AND(J911="GK",W911&lt;&gt;""),0.1,IF(S911=1,0.1,IF((S911+V911)/2=1,0.1,IF(W911="8M",0.15,IF(W911="7M",0.13,IF(W911="伪名",0.11,IF(E911&gt;信息总览!$B$4,IF(INT((G911-95)/10)&gt;5,0.09,0.07),IF(INT((I911-95)/10)&gt;5,0.09,0.07))))))))</f>
        <v>0.09</v>
      </c>
      <c r="U911" s="9">
        <f t="shared" si="103"/>
        <v>0.36</v>
      </c>
      <c r="V911" s="9">
        <f t="shared" si="104"/>
        <v>4</v>
      </c>
      <c r="W911" s="9" t="str">
        <f>IF(V911&gt;=8,"8M",IF(V911&gt;=7,"7M",IF(E911&lt;=信息总览!$B$4,IF(I911&gt;164,"伪名",""),IF(AND(E911&gt;信息总览!$B$4,E911&lt;26,G911&gt;164),"伪名",""))))</f>
        <v/>
      </c>
      <c r="X911" s="19">
        <f t="shared" si="105"/>
        <v>41</v>
      </c>
    </row>
    <row r="912" hidden="1" spans="1:24">
      <c r="A912" s="9" t="str">
        <f t="shared" si="99"/>
        <v/>
      </c>
      <c r="B912" s="12">
        <v>2000012523</v>
      </c>
      <c r="C912" s="12" t="s">
        <v>1400</v>
      </c>
      <c r="D912" s="12"/>
      <c r="E912" s="8">
        <v>21</v>
      </c>
      <c r="F912" s="8">
        <v>125</v>
      </c>
      <c r="G912" s="8">
        <v>125</v>
      </c>
      <c r="H912" s="8">
        <f>IFERROR(VLOOKUP(B912,球员对应球队!A:D,4,FALSE)-G912,"")</f>
        <v>0</v>
      </c>
      <c r="I912" s="8">
        <v>142</v>
      </c>
      <c r="J912" s="10" t="s">
        <v>252</v>
      </c>
      <c r="K912" s="10" t="s">
        <v>1401</v>
      </c>
      <c r="L912" s="10" t="s">
        <v>148</v>
      </c>
      <c r="M912" s="10" t="str">
        <f>VLOOKUP(L912,信息总览!C:E,3,FALSE)</f>
        <v>乙级</v>
      </c>
      <c r="N912" s="8"/>
      <c r="O912" s="8"/>
      <c r="P912" s="18">
        <f t="shared" si="100"/>
        <v>3</v>
      </c>
      <c r="Q912" s="9">
        <f t="shared" si="101"/>
        <v>3</v>
      </c>
      <c r="R912" s="9">
        <f t="shared" si="102"/>
        <v>4</v>
      </c>
      <c r="S912" s="9">
        <f>IF(E912&gt;信息总览!$B$4,Q912,IF(I912&lt;140,Q912,(Q912+R912)/2))</f>
        <v>3.5</v>
      </c>
      <c r="T912" s="18">
        <f>IF(AND(J912="GK",W912&lt;&gt;""),0.1,IF(S912=1,0.1,IF((S912+V912)/2=1,0.1,IF(W912="8M",0.15,IF(W912="7M",0.13,IF(W912="伪名",0.11,IF(E912&gt;信息总览!$B$4,IF(INT((G912-95)/10)&gt;5,0.09,0.07),IF(INT((I912-95)/10)&gt;5,0.09,0.07))))))))</f>
        <v>0.07</v>
      </c>
      <c r="U912" s="9">
        <f t="shared" si="103"/>
        <v>0.245</v>
      </c>
      <c r="V912" s="9">
        <f t="shared" si="104"/>
        <v>3.5</v>
      </c>
      <c r="W912" s="9" t="str">
        <f>IF(V912&gt;=8,"8M",IF(V912&gt;=7,"7M",IF(E912&lt;=信息总览!$B$4,IF(I912&gt;164,"伪名",""),IF(AND(E912&gt;信息总览!$B$4,E912&lt;26,G912&gt;164),"伪名",""))))</f>
        <v/>
      </c>
      <c r="X912" s="19">
        <f t="shared" si="105"/>
        <v>17</v>
      </c>
    </row>
    <row r="913" hidden="1" spans="1:24">
      <c r="A913" s="9" t="str">
        <f t="shared" si="99"/>
        <v/>
      </c>
      <c r="B913" s="12">
        <v>2000241044</v>
      </c>
      <c r="C913" s="12" t="s">
        <v>1402</v>
      </c>
      <c r="D913" s="12"/>
      <c r="E913" s="8">
        <v>19</v>
      </c>
      <c r="F913" s="8">
        <v>128</v>
      </c>
      <c r="G913" s="8">
        <v>134</v>
      </c>
      <c r="H913" s="8">
        <f>IFERROR(VLOOKUP(B913,球员对应球队!A:D,4,FALSE)-G913,"")</f>
        <v>0</v>
      </c>
      <c r="I913" s="8">
        <v>160</v>
      </c>
      <c r="J913" s="10" t="s">
        <v>267</v>
      </c>
      <c r="K913" s="10" t="s">
        <v>1403</v>
      </c>
      <c r="L913" s="10" t="s">
        <v>148</v>
      </c>
      <c r="M913" s="10" t="str">
        <f>VLOOKUP(L913,信息总览!C:E,3,FALSE)</f>
        <v>乙级</v>
      </c>
      <c r="N913" s="8"/>
      <c r="O913" s="8"/>
      <c r="P913" s="18">
        <f t="shared" si="100"/>
        <v>3</v>
      </c>
      <c r="Q913" s="9">
        <f t="shared" si="101"/>
        <v>3</v>
      </c>
      <c r="R913" s="9">
        <f t="shared" si="102"/>
        <v>6</v>
      </c>
      <c r="S913" s="9">
        <f>IF(E913&gt;信息总览!$B$4,Q913,IF(I913&lt;140,Q913,(Q913+R913)/2))</f>
        <v>4.5</v>
      </c>
      <c r="T913" s="18">
        <f>IF(AND(J913="GK",W913&lt;&gt;""),0.1,IF(S913=1,0.1,IF((S913+V913)/2=1,0.1,IF(W913="8M",0.15,IF(W913="7M",0.13,IF(W913="伪名",0.11,IF(E913&gt;信息总览!$B$4,IF(INT((G913-95)/10)&gt;5,0.09,0.07),IF(INT((I913-95)/10)&gt;5,0.09,0.07))))))))</f>
        <v>0.09</v>
      </c>
      <c r="U913" s="9">
        <f t="shared" si="103"/>
        <v>0.405</v>
      </c>
      <c r="V913" s="9">
        <f t="shared" si="104"/>
        <v>4.5</v>
      </c>
      <c r="W913" s="9" t="str">
        <f>IF(V913&gt;=8,"8M",IF(V913&gt;=7,"7M",IF(E913&lt;=信息总览!$B$4,IF(I913&gt;164,"伪名",""),IF(AND(E913&gt;信息总览!$B$4,E913&lt;26,G913&gt;164),"伪名",""))))</f>
        <v/>
      </c>
      <c r="X913" s="19">
        <f t="shared" si="105"/>
        <v>26</v>
      </c>
    </row>
    <row r="914" hidden="1" spans="1:24">
      <c r="A914" s="9" t="str">
        <f t="shared" si="99"/>
        <v/>
      </c>
      <c r="B914" s="21">
        <v>92021718</v>
      </c>
      <c r="C914" s="21" t="s">
        <v>1404</v>
      </c>
      <c r="D914" s="14"/>
      <c r="E914" s="14">
        <v>31</v>
      </c>
      <c r="F914" s="14">
        <v>146</v>
      </c>
      <c r="G914" s="14">
        <v>146</v>
      </c>
      <c r="H914" s="8">
        <f>IFERROR(VLOOKUP(B914,球员对应球队!A:D,4,FALSE)-G914,"")</f>
        <v>0</v>
      </c>
      <c r="I914" s="14">
        <v>155</v>
      </c>
      <c r="J914" s="10" t="s">
        <v>829</v>
      </c>
      <c r="K914" s="10" t="s">
        <v>1405</v>
      </c>
      <c r="L914" s="10" t="s">
        <v>148</v>
      </c>
      <c r="M914" s="10" t="str">
        <f>VLOOKUP(L914,信息总览!C:E,3,FALSE)</f>
        <v>乙级</v>
      </c>
      <c r="N914" s="8"/>
      <c r="O914" s="8"/>
      <c r="P914" s="18">
        <f t="shared" si="100"/>
        <v>5</v>
      </c>
      <c r="Q914" s="9">
        <f t="shared" si="101"/>
        <v>5</v>
      </c>
      <c r="R914" s="9">
        <f t="shared" si="102"/>
        <v>6</v>
      </c>
      <c r="S914" s="9">
        <f>IF(E914&gt;信息总览!$B$4,Q914,IF(I914&lt;140,Q914,(Q914+R914)/2))</f>
        <v>5</v>
      </c>
      <c r="T914" s="18">
        <f>IF(AND(J914="GK",W914&lt;&gt;""),0.1,IF(S914=1,0.1,IF((S914+V914)/2=1,0.1,IF(W914="8M",0.15,IF(W914="7M",0.13,IF(W914="伪名",0.11,IF(E914&gt;信息总览!$B$4,IF(INT((G914-95)/10)&gt;5,0.09,0.07),IF(INT((I914-95)/10)&gt;5,0.09,0.07))))))))</f>
        <v>0.07</v>
      </c>
      <c r="U914" s="9">
        <f t="shared" si="103"/>
        <v>0.35</v>
      </c>
      <c r="V914" s="9">
        <f t="shared" si="104"/>
        <v>5</v>
      </c>
      <c r="W914" s="9" t="str">
        <f>IF(V914&gt;=8,"8M",IF(V914&gt;=7,"7M",IF(E914&lt;=信息总览!$B$4,IF(I914&gt;164,"伪名",""),IF(AND(E914&gt;信息总览!$B$4,E914&lt;26,G914&gt;164),"伪名",""))))</f>
        <v/>
      </c>
      <c r="X914" s="19">
        <f t="shared" si="105"/>
        <v>0</v>
      </c>
    </row>
    <row r="915" hidden="1" spans="1:24">
      <c r="A915" s="9" t="str">
        <f t="shared" si="99"/>
        <v/>
      </c>
      <c r="B915" s="8">
        <v>2000142045</v>
      </c>
      <c r="C915" s="12" t="s">
        <v>1406</v>
      </c>
      <c r="D915" s="12"/>
      <c r="E915" s="8">
        <v>20</v>
      </c>
      <c r="F915" s="8">
        <v>122</v>
      </c>
      <c r="G915" s="8">
        <v>140</v>
      </c>
      <c r="H915" s="8">
        <f>IFERROR(VLOOKUP(B915,球员对应球队!A:D,4,FALSE)-G915,"")</f>
        <v>0</v>
      </c>
      <c r="I915" s="8">
        <v>160</v>
      </c>
      <c r="J915" s="10" t="s">
        <v>196</v>
      </c>
      <c r="K915" s="10" t="s">
        <v>1407</v>
      </c>
      <c r="L915" s="10" t="s">
        <v>96</v>
      </c>
      <c r="M915" s="10" t="str">
        <f>VLOOKUP(L915,信息总览!C:E,3,FALSE)</f>
        <v>甲级</v>
      </c>
      <c r="N915" s="8"/>
      <c r="O915" s="8"/>
      <c r="P915" s="18">
        <f t="shared" si="100"/>
        <v>2</v>
      </c>
      <c r="Q915" s="9">
        <f t="shared" si="101"/>
        <v>4</v>
      </c>
      <c r="R915" s="9">
        <f t="shared" si="102"/>
        <v>6</v>
      </c>
      <c r="S915" s="9">
        <f>IF(E915&gt;信息总览!$B$4,Q915,IF(I915&lt;140,Q915,(Q915+R915)/2))</f>
        <v>5</v>
      </c>
      <c r="T915" s="18">
        <f>IF(AND(J915="GK",W915&lt;&gt;""),0.1,IF(S915=1,0.1,IF((S915+V915)/2=1,0.1,IF(W915="8M",0.15,IF(W915="7M",0.13,IF(W915="伪名",0.11,IF(E915&gt;信息总览!$B$4,IF(INT((G915-95)/10)&gt;5,0.09,0.07),IF(INT((I915-95)/10)&gt;5,0.09,0.07))))))))</f>
        <v>0.09</v>
      </c>
      <c r="U915" s="9">
        <f t="shared" si="103"/>
        <v>0.45</v>
      </c>
      <c r="V915" s="9">
        <f t="shared" si="104"/>
        <v>4</v>
      </c>
      <c r="W915" s="9" t="str">
        <f>IF(V915&gt;=8,"8M",IF(V915&gt;=7,"7M",IF(E915&lt;=信息总览!$B$4,IF(I915&gt;164,"伪名",""),IF(AND(E915&gt;信息总览!$B$4,E915&lt;26,G915&gt;164),"伪名",""))))</f>
        <v/>
      </c>
      <c r="X915" s="19">
        <f t="shared" si="105"/>
        <v>20</v>
      </c>
    </row>
    <row r="916" hidden="1" spans="1:24">
      <c r="A916" s="9" t="str">
        <f t="shared" si="99"/>
        <v/>
      </c>
      <c r="B916" s="8">
        <v>43500130</v>
      </c>
      <c r="C916" s="8" t="s">
        <v>1408</v>
      </c>
      <c r="E916" s="8">
        <v>21</v>
      </c>
      <c r="F916" s="8">
        <v>136</v>
      </c>
      <c r="G916" s="8">
        <v>142</v>
      </c>
      <c r="H916" s="8">
        <f>IFERROR(VLOOKUP(B916,球员对应球队!A:D,4,FALSE)-G916,"")</f>
        <v>0</v>
      </c>
      <c r="I916" s="8">
        <v>162</v>
      </c>
      <c r="J916" s="10" t="s">
        <v>216</v>
      </c>
      <c r="K916" s="10" t="s">
        <v>182</v>
      </c>
      <c r="L916" s="10" t="s">
        <v>96</v>
      </c>
      <c r="M916" s="10" t="str">
        <f>VLOOKUP(L916,信息总览!C:E,3,FALSE)</f>
        <v>甲级</v>
      </c>
      <c r="N916" s="8"/>
      <c r="O916" s="8"/>
      <c r="P916" s="18">
        <f t="shared" si="100"/>
        <v>4</v>
      </c>
      <c r="Q916" s="9">
        <f t="shared" si="101"/>
        <v>4</v>
      </c>
      <c r="R916" s="9">
        <f t="shared" si="102"/>
        <v>6</v>
      </c>
      <c r="S916" s="9">
        <f>IF(E916&gt;信息总览!$B$4,Q916,IF(I916&lt;140,Q916,(Q916+R916)/2))</f>
        <v>5</v>
      </c>
      <c r="T916" s="18">
        <f>IF(AND(J916="GK",W916&lt;&gt;""),0.1,IF(S916=1,0.1,IF((S916+V916)/2=1,0.1,IF(W916="8M",0.15,IF(W916="7M",0.13,IF(W916="伪名",0.11,IF(E916&gt;信息总览!$B$4,IF(INT((G916-95)/10)&gt;5,0.09,0.07),IF(INT((I916-95)/10)&gt;5,0.09,0.07))))))))</f>
        <v>0.09</v>
      </c>
      <c r="U916" s="9">
        <f t="shared" si="103"/>
        <v>0.45</v>
      </c>
      <c r="V916" s="9">
        <f t="shared" si="104"/>
        <v>5</v>
      </c>
      <c r="W916" s="9" t="str">
        <f>IF(V916&gt;=8,"8M",IF(V916&gt;=7,"7M",IF(E916&lt;=信息总览!$B$4,IF(I916&gt;164,"伪名",""),IF(AND(E916&gt;信息总览!$B$4,E916&lt;26,G916&gt;164),"伪名",""))))</f>
        <v/>
      </c>
      <c r="X916" s="19">
        <f t="shared" si="105"/>
        <v>20</v>
      </c>
    </row>
    <row r="917" hidden="1" spans="1:24">
      <c r="A917" s="9" t="str">
        <f t="shared" si="99"/>
        <v/>
      </c>
      <c r="B917" s="8">
        <v>55063493</v>
      </c>
      <c r="C917" s="12" t="s">
        <v>1409</v>
      </c>
      <c r="D917" s="12"/>
      <c r="E917" s="8">
        <v>32</v>
      </c>
      <c r="F917" s="8">
        <v>150</v>
      </c>
      <c r="G917" s="8">
        <v>150</v>
      </c>
      <c r="H917" s="8">
        <f>IFERROR(VLOOKUP(B917,球员对应球队!A:D,4,FALSE)-G917,"")</f>
        <v>0</v>
      </c>
      <c r="I917" s="8">
        <v>158</v>
      </c>
      <c r="J917" s="10" t="s">
        <v>193</v>
      </c>
      <c r="K917" s="10" t="s">
        <v>214</v>
      </c>
      <c r="L917" s="10" t="s">
        <v>96</v>
      </c>
      <c r="M917" s="10" t="str">
        <f>VLOOKUP(L917,信息总览!C:E,3,FALSE)</f>
        <v>甲级</v>
      </c>
      <c r="N917" s="8"/>
      <c r="O917" s="8"/>
      <c r="P917" s="18">
        <f t="shared" si="100"/>
        <v>5</v>
      </c>
      <c r="Q917" s="9">
        <f t="shared" si="101"/>
        <v>5</v>
      </c>
      <c r="R917" s="9">
        <f t="shared" si="102"/>
        <v>6</v>
      </c>
      <c r="S917" s="9">
        <f>IF(E917&gt;信息总览!$B$4,Q917,IF(I917&lt;140,Q917,(Q917+R917)/2))</f>
        <v>5</v>
      </c>
      <c r="T917" s="18">
        <f>IF(AND(J917="GK",W917&lt;&gt;""),0.1,IF(S917=1,0.1,IF((S917+V917)/2=1,0.1,IF(W917="8M",0.15,IF(W917="7M",0.13,IF(W917="伪名",0.11,IF(E917&gt;信息总览!$B$4,IF(INT((G917-95)/10)&gt;5,0.09,0.07),IF(INT((I917-95)/10)&gt;5,0.09,0.07))))))))</f>
        <v>0.07</v>
      </c>
      <c r="U917" s="9">
        <f t="shared" si="103"/>
        <v>0.35</v>
      </c>
      <c r="V917" s="9">
        <f t="shared" si="104"/>
        <v>5</v>
      </c>
      <c r="W917" s="9" t="str">
        <f>IF(V917&gt;=8,"8M",IF(V917&gt;=7,"7M",IF(E917&lt;=信息总览!$B$4,IF(I917&gt;164,"伪名",""),IF(AND(E917&gt;信息总览!$B$4,E917&lt;26,G917&gt;164),"伪名",""))))</f>
        <v/>
      </c>
      <c r="X917" s="19">
        <f t="shared" si="105"/>
        <v>0</v>
      </c>
    </row>
    <row r="918" hidden="1" spans="1:24">
      <c r="A918" s="9" t="str">
        <f t="shared" si="99"/>
        <v/>
      </c>
      <c r="B918" s="8">
        <v>29194724</v>
      </c>
      <c r="C918" s="12" t="s">
        <v>1410</v>
      </c>
      <c r="D918" s="12"/>
      <c r="E918" s="8">
        <v>25</v>
      </c>
      <c r="F918" s="8">
        <v>153</v>
      </c>
      <c r="G918" s="8">
        <v>158</v>
      </c>
      <c r="H918" s="8">
        <f>IFERROR(VLOOKUP(B918,球员对应球队!A:D,4,FALSE)-G918,"")</f>
        <v>0</v>
      </c>
      <c r="I918" s="8">
        <v>158</v>
      </c>
      <c r="J918" s="10" t="s">
        <v>232</v>
      </c>
      <c r="K918" s="10" t="s">
        <v>387</v>
      </c>
      <c r="L918" s="10" t="s">
        <v>96</v>
      </c>
      <c r="M918" s="10" t="str">
        <f>VLOOKUP(L918,信息总览!C:E,3,FALSE)</f>
        <v>甲级</v>
      </c>
      <c r="N918" s="8"/>
      <c r="O918" s="8"/>
      <c r="P918" s="18">
        <f t="shared" si="100"/>
        <v>5</v>
      </c>
      <c r="Q918" s="9">
        <f t="shared" si="101"/>
        <v>6</v>
      </c>
      <c r="R918" s="9">
        <f t="shared" si="102"/>
        <v>6</v>
      </c>
      <c r="S918" s="9">
        <f>IF(E918&gt;信息总览!$B$4,Q918,IF(I918&lt;140,Q918,(Q918+R918)/2))</f>
        <v>6</v>
      </c>
      <c r="T918" s="18">
        <f>IF(AND(J918="GK",W918&lt;&gt;""),0.1,IF(S918=1,0.1,IF((S918+V918)/2=1,0.1,IF(W918="8M",0.15,IF(W918="7M",0.13,IF(W918="伪名",0.11,IF(E918&gt;信息总览!$B$4,IF(INT((G918-95)/10)&gt;5,0.09,0.07),IF(INT((I918-95)/10)&gt;5,0.09,0.07))))))))</f>
        <v>0.09</v>
      </c>
      <c r="U918" s="9">
        <f t="shared" si="103"/>
        <v>0.54</v>
      </c>
      <c r="V918" s="9">
        <f t="shared" si="104"/>
        <v>5.5</v>
      </c>
      <c r="W918" s="9" t="str">
        <f>IF(V918&gt;=8,"8M",IF(V918&gt;=7,"7M",IF(E918&lt;=信息总览!$B$4,IF(I918&gt;164,"伪名",""),IF(AND(E918&gt;信息总览!$B$4,E918&lt;26,G918&gt;164),"伪名",""))))</f>
        <v/>
      </c>
      <c r="X918" s="19">
        <f t="shared" si="105"/>
        <v>0</v>
      </c>
    </row>
    <row r="919" hidden="1" spans="1:24">
      <c r="A919" s="9" t="str">
        <f t="shared" si="99"/>
        <v/>
      </c>
      <c r="B919" s="8">
        <v>67172040</v>
      </c>
      <c r="C919" s="8" t="s">
        <v>1411</v>
      </c>
      <c r="E919" s="8">
        <v>31</v>
      </c>
      <c r="F919" s="8">
        <v>156</v>
      </c>
      <c r="G919" s="8">
        <v>157</v>
      </c>
      <c r="H919" s="8">
        <f>IFERROR(VLOOKUP(B919,球员对应球队!A:D,4,FALSE)-G919,"")</f>
        <v>0</v>
      </c>
      <c r="I919" s="8">
        <v>160</v>
      </c>
      <c r="J919" s="10" t="s">
        <v>383</v>
      </c>
      <c r="K919" s="10" t="s">
        <v>179</v>
      </c>
      <c r="L919" s="10" t="s">
        <v>96</v>
      </c>
      <c r="M919" s="10" t="str">
        <f>VLOOKUP(L919,信息总览!C:E,3,FALSE)</f>
        <v>甲级</v>
      </c>
      <c r="P919" s="18">
        <f t="shared" si="100"/>
        <v>6</v>
      </c>
      <c r="Q919" s="9">
        <f t="shared" si="101"/>
        <v>6</v>
      </c>
      <c r="R919" s="9">
        <f t="shared" si="102"/>
        <v>6</v>
      </c>
      <c r="S919" s="9">
        <f>IF(E919&gt;信息总览!$B$4,Q919,IF(I919&lt;140,Q919,(Q919+R919)/2))</f>
        <v>6</v>
      </c>
      <c r="T919" s="18">
        <f>IF(AND(J919="GK",W919&lt;&gt;""),0.1,IF(S919=1,0.1,IF((S919+V919)/2=1,0.1,IF(W919="8M",0.15,IF(W919="7M",0.13,IF(W919="伪名",0.11,IF(E919&gt;信息总览!$B$4,IF(INT((G919-95)/10)&gt;5,0.09,0.07),IF(INT((I919-95)/10)&gt;5,0.09,0.07))))))))</f>
        <v>0.09</v>
      </c>
      <c r="U919" s="9">
        <f t="shared" si="103"/>
        <v>0.54</v>
      </c>
      <c r="V919" s="9">
        <f t="shared" si="104"/>
        <v>6</v>
      </c>
      <c r="W919" s="9" t="str">
        <f>IF(V919&gt;=8,"8M",IF(V919&gt;=7,"7M",IF(E919&lt;=信息总览!$B$4,IF(I919&gt;164,"伪名",""),IF(AND(E919&gt;信息总览!$B$4,E919&lt;26,G919&gt;164),"伪名",""))))</f>
        <v/>
      </c>
      <c r="X919" s="19">
        <f t="shared" si="105"/>
        <v>0</v>
      </c>
    </row>
    <row r="920" hidden="1" spans="1:24">
      <c r="A920" s="9" t="str">
        <f t="shared" si="99"/>
        <v/>
      </c>
      <c r="B920" s="8">
        <v>2000052135</v>
      </c>
      <c r="C920" s="8" t="s">
        <v>1412</v>
      </c>
      <c r="E920" s="8">
        <v>24</v>
      </c>
      <c r="F920" s="8">
        <v>132</v>
      </c>
      <c r="G920" s="8">
        <v>132</v>
      </c>
      <c r="H920" s="8">
        <f>IFERROR(VLOOKUP(B920,球员对应球队!A:D,4,FALSE)-G920,"")</f>
        <v>0</v>
      </c>
      <c r="I920" s="8">
        <v>135</v>
      </c>
      <c r="J920" s="10" t="s">
        <v>337</v>
      </c>
      <c r="K920" s="10" t="s">
        <v>477</v>
      </c>
      <c r="L920" s="10" t="s">
        <v>96</v>
      </c>
      <c r="M920" s="10" t="str">
        <f>VLOOKUP(L920,信息总览!C:E,3,FALSE)</f>
        <v>甲级</v>
      </c>
      <c r="N920" s="8"/>
      <c r="O920" s="8"/>
      <c r="P920" s="18">
        <f t="shared" si="100"/>
        <v>3</v>
      </c>
      <c r="Q920" s="9">
        <f t="shared" si="101"/>
        <v>3</v>
      </c>
      <c r="R920" s="9">
        <f t="shared" si="102"/>
        <v>4</v>
      </c>
      <c r="S920" s="9">
        <f>IF(E920&gt;信息总览!$B$4,Q920,IF(I920&lt;140,Q920,(Q920+R920)/2))</f>
        <v>3</v>
      </c>
      <c r="T920" s="18">
        <f>IF(AND(J920="GK",W920&lt;&gt;""),0.1,IF(S920=1,0.1,IF((S920+V920)/2=1,0.1,IF(W920="8M",0.15,IF(W920="7M",0.13,IF(W920="伪名",0.11,IF(E920&gt;信息总览!$B$4,IF(INT((G920-95)/10)&gt;5,0.09,0.07),IF(INT((I920-95)/10)&gt;5,0.09,0.07))))))))</f>
        <v>0.07</v>
      </c>
      <c r="U920" s="9">
        <f t="shared" si="103"/>
        <v>0.21</v>
      </c>
      <c r="V920" s="9">
        <f t="shared" si="104"/>
        <v>3.5</v>
      </c>
      <c r="W920" s="9" t="str">
        <f>IF(V920&gt;=8,"8M",IF(V920&gt;=7,"7M",IF(E920&lt;=信息总览!$B$4,IF(I920&gt;164,"伪名",""),IF(AND(E920&gt;信息总览!$B$4,E920&lt;26,G920&gt;164),"伪名",""))))</f>
        <v/>
      </c>
      <c r="X920" s="19">
        <f t="shared" si="105"/>
        <v>0</v>
      </c>
    </row>
    <row r="921" hidden="1" spans="1:24">
      <c r="A921" s="9" t="str">
        <f t="shared" si="99"/>
        <v/>
      </c>
      <c r="B921" s="21">
        <v>2000151103</v>
      </c>
      <c r="C921" s="8" t="s">
        <v>1413</v>
      </c>
      <c r="D921" s="14"/>
      <c r="E921" s="14">
        <v>23</v>
      </c>
      <c r="F921" s="14">
        <v>116</v>
      </c>
      <c r="G921" s="14">
        <v>116</v>
      </c>
      <c r="H921" s="8">
        <f>IFERROR(VLOOKUP(B921,球员对应球队!A:D,4,FALSE)-G921,"")</f>
        <v>0</v>
      </c>
      <c r="I921" s="14">
        <v>129</v>
      </c>
      <c r="J921" s="10" t="s">
        <v>377</v>
      </c>
      <c r="K921" s="10" t="s">
        <v>378</v>
      </c>
      <c r="L921" s="10" t="s">
        <v>96</v>
      </c>
      <c r="M921" s="10" t="str">
        <f>VLOOKUP(L921,信息总览!C:E,3,FALSE)</f>
        <v>甲级</v>
      </c>
      <c r="N921" s="8"/>
      <c r="O921" s="8"/>
      <c r="P921" s="18">
        <f t="shared" si="100"/>
        <v>2</v>
      </c>
      <c r="Q921" s="9">
        <f t="shared" si="101"/>
        <v>2</v>
      </c>
      <c r="R921" s="9">
        <f t="shared" si="102"/>
        <v>3</v>
      </c>
      <c r="S921" s="9">
        <f>IF(E921&gt;信息总览!$B$4,Q921,IF(I921&lt;140,Q921,(Q921+R921)/2))</f>
        <v>2</v>
      </c>
      <c r="T921" s="18">
        <f>IF(AND(J921="GK",W921&lt;&gt;""),0.1,IF(S921=1,0.1,IF((S921+V921)/2=1,0.1,IF(W921="8M",0.15,IF(W921="7M",0.13,IF(W921="伪名",0.11,IF(E921&gt;信息总览!$B$4,IF(INT((G921-95)/10)&gt;5,0.09,0.07),IF(INT((I921-95)/10)&gt;5,0.09,0.07))))))))</f>
        <v>0.07</v>
      </c>
      <c r="U921" s="9">
        <f t="shared" si="103"/>
        <v>0.14</v>
      </c>
      <c r="V921" s="9">
        <f t="shared" si="104"/>
        <v>2.5</v>
      </c>
      <c r="W921" s="9" t="str">
        <f>IF(V921&gt;=8,"8M",IF(V921&gt;=7,"7M",IF(E921&lt;=信息总览!$B$4,IF(I921&gt;164,"伪名",""),IF(AND(E921&gt;信息总览!$B$4,E921&lt;26,G921&gt;164),"伪名",""))))</f>
        <v/>
      </c>
      <c r="X921" s="19">
        <f t="shared" si="105"/>
        <v>0</v>
      </c>
    </row>
    <row r="922" hidden="1" spans="1:24">
      <c r="A922" s="9" t="str">
        <f t="shared" si="99"/>
        <v/>
      </c>
      <c r="B922" s="8">
        <v>2000211997</v>
      </c>
      <c r="C922" s="12" t="s">
        <v>1414</v>
      </c>
      <c r="D922" s="12"/>
      <c r="E922" s="8">
        <v>20</v>
      </c>
      <c r="F922" s="8">
        <v>131</v>
      </c>
      <c r="G922" s="8">
        <v>136</v>
      </c>
      <c r="H922" s="8">
        <f>IFERROR(VLOOKUP(B922,球员对应球队!A:D,4,FALSE)-G922,"")</f>
        <v>0</v>
      </c>
      <c r="I922" s="8">
        <v>150</v>
      </c>
      <c r="J922" s="10" t="s">
        <v>252</v>
      </c>
      <c r="K922" s="10" t="s">
        <v>348</v>
      </c>
      <c r="L922" s="10" t="s">
        <v>96</v>
      </c>
      <c r="M922" s="10" t="str">
        <f>VLOOKUP(L922,信息总览!C:E,3,FALSE)</f>
        <v>甲级</v>
      </c>
      <c r="N922" s="8"/>
      <c r="O922" s="8"/>
      <c r="P922" s="18">
        <f t="shared" si="100"/>
        <v>3</v>
      </c>
      <c r="Q922" s="9">
        <f t="shared" si="101"/>
        <v>4</v>
      </c>
      <c r="R922" s="9">
        <f t="shared" si="102"/>
        <v>5</v>
      </c>
      <c r="S922" s="9">
        <f>IF(E922&gt;信息总览!$B$4,Q922,IF(I922&lt;140,Q922,(Q922+R922)/2))</f>
        <v>4.5</v>
      </c>
      <c r="T922" s="18">
        <f>IF(AND(J922="GK",W922&lt;&gt;""),0.1,IF(S922=1,0.1,IF((S922+V922)/2=1,0.1,IF(W922="8M",0.15,IF(W922="7M",0.13,IF(W922="伪名",0.11,IF(E922&gt;信息总览!$B$4,IF(INT((G922-95)/10)&gt;5,0.09,0.07),IF(INT((I922-95)/10)&gt;5,0.09,0.07))))))))</f>
        <v>0.07</v>
      </c>
      <c r="U922" s="9">
        <f t="shared" si="103"/>
        <v>0.315</v>
      </c>
      <c r="V922" s="9">
        <f t="shared" si="104"/>
        <v>4</v>
      </c>
      <c r="W922" s="9" t="str">
        <f>IF(V922&gt;=8,"8M",IF(V922&gt;=7,"7M",IF(E922&lt;=信息总览!$B$4,IF(I922&gt;164,"伪名",""),IF(AND(E922&gt;信息总览!$B$4,E922&lt;26,G922&gt;164),"伪名",""))))</f>
        <v/>
      </c>
      <c r="X922" s="19">
        <f t="shared" si="105"/>
        <v>14</v>
      </c>
    </row>
    <row r="923" hidden="1" spans="1:24">
      <c r="A923" s="9" t="str">
        <f t="shared" si="99"/>
        <v>伪名</v>
      </c>
      <c r="B923" s="8">
        <v>2000077193</v>
      </c>
      <c r="C923" s="12" t="s">
        <v>1415</v>
      </c>
      <c r="D923" s="12"/>
      <c r="E923" s="8">
        <v>20</v>
      </c>
      <c r="F923" s="8">
        <v>144</v>
      </c>
      <c r="G923" s="64">
        <v>155</v>
      </c>
      <c r="H923" s="8">
        <f>IFERROR(VLOOKUP(B923,球员对应球队!A:D,4,FALSE)-G923,"")</f>
        <v>0</v>
      </c>
      <c r="I923" s="8">
        <v>173</v>
      </c>
      <c r="J923" s="10" t="s">
        <v>247</v>
      </c>
      <c r="K923" s="10" t="s">
        <v>301</v>
      </c>
      <c r="L923" s="10" t="s">
        <v>96</v>
      </c>
      <c r="M923" s="10" t="str">
        <f>VLOOKUP(L923,信息总览!C:E,3,FALSE)</f>
        <v>甲级</v>
      </c>
      <c r="N923" s="8"/>
      <c r="O923" s="8"/>
      <c r="P923" s="18">
        <f t="shared" si="100"/>
        <v>4</v>
      </c>
      <c r="Q923" s="9">
        <f t="shared" si="101"/>
        <v>6</v>
      </c>
      <c r="R923" s="9">
        <f t="shared" si="102"/>
        <v>7</v>
      </c>
      <c r="S923" s="9">
        <f>IF(E923&gt;信息总览!$B$4,Q923,IF(I923&lt;140,Q923,(Q923+R923)/2))</f>
        <v>6.5</v>
      </c>
      <c r="T923" s="18">
        <f>IF(AND(J923="GK",W923&lt;&gt;""),0.1,IF(S923=1,0.1,IF((S923+V923)/2=1,0.1,IF(W923="8M",0.15,IF(W923="7M",0.13,IF(W923="伪名",0.11,IF(E923&gt;信息总览!$B$4,IF(INT((G923-95)/10)&gt;5,0.09,0.07),IF(INT((I923-95)/10)&gt;5,0.09,0.07))))))))</f>
        <v>0.11</v>
      </c>
      <c r="U923" s="9">
        <f t="shared" si="103"/>
        <v>0.715</v>
      </c>
      <c r="V923" s="9">
        <f t="shared" si="104"/>
        <v>5.5</v>
      </c>
      <c r="W923" s="9" t="str">
        <f>IF(V923&gt;=8,"8M",IF(V923&gt;=7,"7M",IF(E923&lt;=信息总览!$B$4,IF(I923&gt;164,"伪名",""),IF(AND(E923&gt;信息总览!$B$4,E923&lt;26,G923&gt;164),"伪名",""))))</f>
        <v>伪名</v>
      </c>
      <c r="X923" s="19">
        <f t="shared" si="105"/>
        <v>18</v>
      </c>
    </row>
    <row r="924" hidden="1" spans="1:24">
      <c r="A924" s="9" t="str">
        <f t="shared" si="99"/>
        <v/>
      </c>
      <c r="B924" s="8">
        <v>2000288856</v>
      </c>
      <c r="C924" s="12" t="s">
        <v>1416</v>
      </c>
      <c r="D924" s="12"/>
      <c r="E924" s="8">
        <v>17</v>
      </c>
      <c r="F924" s="8">
        <v>118</v>
      </c>
      <c r="G924" s="8">
        <v>118</v>
      </c>
      <c r="H924" s="8">
        <f>IFERROR(VLOOKUP(B924,球员对应球队!A:D,4,FALSE)-G924,"")</f>
        <v>0</v>
      </c>
      <c r="I924" s="8">
        <v>140</v>
      </c>
      <c r="J924" s="10" t="s">
        <v>270</v>
      </c>
      <c r="K924" s="10" t="s">
        <v>341</v>
      </c>
      <c r="L924" s="10" t="s">
        <v>96</v>
      </c>
      <c r="M924" s="10" t="str">
        <f>VLOOKUP(L924,信息总览!C:E,3,FALSE)</f>
        <v>甲级</v>
      </c>
      <c r="P924" s="18">
        <f t="shared" si="100"/>
        <v>2</v>
      </c>
      <c r="Q924" s="9">
        <f t="shared" si="101"/>
        <v>2</v>
      </c>
      <c r="R924" s="9">
        <f t="shared" si="102"/>
        <v>4</v>
      </c>
      <c r="S924" s="9">
        <f>IF(E924&gt;信息总览!$B$4,Q924,IF(I924&lt;140,Q924,(Q924+R924)/2))</f>
        <v>3</v>
      </c>
      <c r="T924" s="18">
        <f>IF(AND(J924="GK",W924&lt;&gt;""),0.1,IF(S924=1,0.1,IF((S924+V924)/2=1,0.1,IF(W924="8M",0.15,IF(W924="7M",0.13,IF(W924="伪名",0.11,IF(E924&gt;信息总览!$B$4,IF(INT((G924-95)/10)&gt;5,0.09,0.07),IF(INT((I924-95)/10)&gt;5,0.09,0.07))))))))</f>
        <v>0.07</v>
      </c>
      <c r="U924" s="9">
        <f t="shared" si="103"/>
        <v>0.21</v>
      </c>
      <c r="V924" s="9">
        <f t="shared" si="104"/>
        <v>3</v>
      </c>
      <c r="W924" s="9" t="str">
        <f>IF(V924&gt;=8,"8M",IF(V924&gt;=7,"7M",IF(E924&lt;=信息总览!$B$4,IF(I924&gt;164,"伪名",""),IF(AND(E924&gt;信息总览!$B$4,E924&lt;26,G924&gt;164),"伪名",""))))</f>
        <v/>
      </c>
      <c r="X924" s="19">
        <f t="shared" si="105"/>
        <v>22</v>
      </c>
    </row>
    <row r="925" hidden="1" spans="1:24">
      <c r="A925" s="9" t="str">
        <f t="shared" si="99"/>
        <v>伪名</v>
      </c>
      <c r="B925" s="8">
        <v>49056282</v>
      </c>
      <c r="C925" s="12" t="s">
        <v>1417</v>
      </c>
      <c r="D925" s="12"/>
      <c r="E925" s="8">
        <v>22</v>
      </c>
      <c r="F925" s="8">
        <v>158</v>
      </c>
      <c r="G925" s="8">
        <v>169</v>
      </c>
      <c r="H925" s="8">
        <f>IFERROR(VLOOKUP(B925,球员对应球队!A:D,4,FALSE)-G925,"")</f>
        <v>0</v>
      </c>
      <c r="I925" s="8">
        <v>174</v>
      </c>
      <c r="J925" s="10" t="s">
        <v>232</v>
      </c>
      <c r="K925" s="10" t="s">
        <v>243</v>
      </c>
      <c r="L925" s="10" t="s">
        <v>96</v>
      </c>
      <c r="M925" s="10" t="str">
        <f>VLOOKUP(L925,信息总览!C:E,3,FALSE)</f>
        <v>甲级</v>
      </c>
      <c r="N925" s="8"/>
      <c r="O925" s="8"/>
      <c r="P925" s="18">
        <f t="shared" si="100"/>
        <v>6</v>
      </c>
      <c r="Q925" s="9">
        <f t="shared" si="101"/>
        <v>7</v>
      </c>
      <c r="R925" s="9">
        <f t="shared" si="102"/>
        <v>7</v>
      </c>
      <c r="S925" s="9">
        <f>IF(E925&gt;信息总览!$B$4,Q925,IF(I925&lt;140,Q925,(Q925+R925)/2))</f>
        <v>7</v>
      </c>
      <c r="T925" s="18">
        <f>IF(AND(J925="GK",W925&lt;&gt;""),0.1,IF(S925=1,0.1,IF((S925+V925)/2=1,0.1,IF(W925="8M",0.15,IF(W925="7M",0.13,IF(W925="伪名",0.11,IF(E925&gt;信息总览!$B$4,IF(INT((G925-95)/10)&gt;5,0.09,0.07),IF(INT((I925-95)/10)&gt;5,0.09,0.07))))))))</f>
        <v>0.11</v>
      </c>
      <c r="U925" s="9">
        <f t="shared" si="103"/>
        <v>0.77</v>
      </c>
      <c r="V925" s="9">
        <f t="shared" si="104"/>
        <v>6.5</v>
      </c>
      <c r="W925" s="9" t="str">
        <f>IF(V925&gt;=8,"8M",IF(V925&gt;=7,"7M",IF(E925&lt;=信息总览!$B$4,IF(I925&gt;164,"伪名",""),IF(AND(E925&gt;信息总览!$B$4,E925&lt;26,G925&gt;164),"伪名",""))))</f>
        <v>伪名</v>
      </c>
      <c r="X925" s="19">
        <f t="shared" si="105"/>
        <v>5</v>
      </c>
    </row>
    <row r="926" hidden="1" spans="1:24">
      <c r="A926" s="9" t="str">
        <f t="shared" si="99"/>
        <v/>
      </c>
      <c r="B926" s="12">
        <v>92071481</v>
      </c>
      <c r="C926" s="12" t="s">
        <v>1418</v>
      </c>
      <c r="D926" s="12"/>
      <c r="E926" s="8">
        <v>27</v>
      </c>
      <c r="F926" s="8">
        <v>140</v>
      </c>
      <c r="G926" s="8">
        <v>140</v>
      </c>
      <c r="H926" s="8">
        <f>IFERROR(VLOOKUP(B926,球员对应球队!A:D,4,FALSE)-G926,"")</f>
        <v>0</v>
      </c>
      <c r="I926" s="8">
        <v>145</v>
      </c>
      <c r="J926" s="10" t="s">
        <v>181</v>
      </c>
      <c r="K926" s="10" t="s">
        <v>1419</v>
      </c>
      <c r="L926" s="10" t="s">
        <v>96</v>
      </c>
      <c r="M926" s="10" t="str">
        <f>VLOOKUP(L926,信息总览!C:E,3,FALSE)</f>
        <v>甲级</v>
      </c>
      <c r="P926" s="18">
        <f t="shared" si="100"/>
        <v>4</v>
      </c>
      <c r="Q926" s="9">
        <f t="shared" si="101"/>
        <v>4</v>
      </c>
      <c r="R926" s="9">
        <f t="shared" si="102"/>
        <v>5</v>
      </c>
      <c r="S926" s="9">
        <f>IF(E926&gt;信息总览!$B$4,Q926,IF(I926&lt;140,Q926,(Q926+R926)/2))</f>
        <v>4</v>
      </c>
      <c r="T926" s="18">
        <f>IF(AND(J926="GK",W926&lt;&gt;""),0.1,IF(S926=1,0.1,IF((S926+V926)/2=1,0.1,IF(W926="8M",0.15,IF(W926="7M",0.13,IF(W926="伪名",0.11,IF(E926&gt;信息总览!$B$4,IF(INT((G926-95)/10)&gt;5,0.09,0.07),IF(INT((I926-95)/10)&gt;5,0.09,0.07))))))))</f>
        <v>0.07</v>
      </c>
      <c r="U926" s="9">
        <f t="shared" si="103"/>
        <v>0.28</v>
      </c>
      <c r="V926" s="9">
        <f t="shared" si="104"/>
        <v>4</v>
      </c>
      <c r="W926" s="9" t="str">
        <f>IF(V926&gt;=8,"8M",IF(V926&gt;=7,"7M",IF(E926&lt;=信息总览!$B$4,IF(I926&gt;164,"伪名",""),IF(AND(E926&gt;信息总览!$B$4,E926&lt;26,G926&gt;164),"伪名",""))))</f>
        <v/>
      </c>
      <c r="X926" s="19">
        <f t="shared" si="105"/>
        <v>0</v>
      </c>
    </row>
    <row r="927" hidden="1" spans="1:24">
      <c r="A927" s="9" t="str">
        <f t="shared" si="99"/>
        <v/>
      </c>
      <c r="B927" s="8">
        <v>2000181764</v>
      </c>
      <c r="C927" s="12" t="s">
        <v>1420</v>
      </c>
      <c r="D927" s="12"/>
      <c r="E927" s="8">
        <v>19</v>
      </c>
      <c r="F927" s="8">
        <v>134</v>
      </c>
      <c r="G927" s="8">
        <v>140</v>
      </c>
      <c r="H927" s="8">
        <f>IFERROR(VLOOKUP(B927,球员对应球队!A:D,4,FALSE)-G927,"")</f>
        <v>0</v>
      </c>
      <c r="I927" s="8">
        <v>163</v>
      </c>
      <c r="J927" s="10" t="s">
        <v>375</v>
      </c>
      <c r="K927" s="10" t="s">
        <v>210</v>
      </c>
      <c r="L927" s="10" t="s">
        <v>96</v>
      </c>
      <c r="M927" s="10" t="str">
        <f>VLOOKUP(L927,信息总览!C:E,3,FALSE)</f>
        <v>甲级</v>
      </c>
      <c r="P927" s="18">
        <f t="shared" si="100"/>
        <v>3</v>
      </c>
      <c r="Q927" s="9">
        <f t="shared" si="101"/>
        <v>4</v>
      </c>
      <c r="R927" s="9">
        <f t="shared" si="102"/>
        <v>6</v>
      </c>
      <c r="S927" s="9">
        <f>IF(E927&gt;信息总览!$B$4,Q927,IF(I927&lt;140,Q927,(Q927+R927)/2))</f>
        <v>5</v>
      </c>
      <c r="T927" s="18">
        <f>IF(AND(J927="GK",W927&lt;&gt;""),0.1,IF(S927=1,0.1,IF((S927+V927)/2=1,0.1,IF(W927="8M",0.15,IF(W927="7M",0.13,IF(W927="伪名",0.11,IF(E927&gt;信息总览!$B$4,IF(INT((G927-95)/10)&gt;5,0.09,0.07),IF(INT((I927-95)/10)&gt;5,0.09,0.07))))))))</f>
        <v>0.09</v>
      </c>
      <c r="U927" s="9">
        <f t="shared" si="103"/>
        <v>0.45</v>
      </c>
      <c r="V927" s="9">
        <f t="shared" si="104"/>
        <v>4.5</v>
      </c>
      <c r="W927" s="9" t="str">
        <f>IF(V927&gt;=8,"8M",IF(V927&gt;=7,"7M",IF(E927&lt;=信息总览!$B$4,IF(I927&gt;164,"伪名",""),IF(AND(E927&gt;信息总览!$B$4,E927&lt;26,G927&gt;164),"伪名",""))))</f>
        <v/>
      </c>
      <c r="X927" s="19">
        <f t="shared" si="105"/>
        <v>23</v>
      </c>
    </row>
    <row r="928" hidden="1" spans="1:24">
      <c r="A928" s="9" t="str">
        <f t="shared" si="99"/>
        <v>伪名</v>
      </c>
      <c r="B928" s="8">
        <v>2000262919</v>
      </c>
      <c r="C928" s="12" t="s">
        <v>1421</v>
      </c>
      <c r="D928" s="12"/>
      <c r="E928" s="8">
        <v>18</v>
      </c>
      <c r="F928" s="8">
        <v>130</v>
      </c>
      <c r="G928" s="64">
        <v>148</v>
      </c>
      <c r="H928" s="8">
        <f>IFERROR(VLOOKUP(B928,球员对应球队!A:D,4,FALSE)-G928,"")</f>
        <v>0</v>
      </c>
      <c r="I928" s="8">
        <v>173</v>
      </c>
      <c r="J928" s="10" t="s">
        <v>216</v>
      </c>
      <c r="K928" s="10" t="s">
        <v>592</v>
      </c>
      <c r="L928" s="10" t="s">
        <v>96</v>
      </c>
      <c r="M928" s="10" t="str">
        <f>VLOOKUP(L928,信息总览!C:E,3,FALSE)</f>
        <v>甲级</v>
      </c>
      <c r="N928" s="8"/>
      <c r="O928" s="8"/>
      <c r="P928" s="18">
        <f t="shared" si="100"/>
        <v>3</v>
      </c>
      <c r="Q928" s="9">
        <f t="shared" si="101"/>
        <v>5</v>
      </c>
      <c r="R928" s="9">
        <f t="shared" si="102"/>
        <v>7</v>
      </c>
      <c r="S928" s="9">
        <f>IF(E928&gt;信息总览!$B$4,Q928,IF(I928&lt;140,Q928,(Q928+R928)/2))</f>
        <v>6</v>
      </c>
      <c r="T928" s="18">
        <f>IF(AND(J928="GK",W928&lt;&gt;""),0.1,IF(S928=1,0.1,IF((S928+V928)/2=1,0.1,IF(W928="8M",0.15,IF(W928="7M",0.13,IF(W928="伪名",0.11,IF(E928&gt;信息总览!$B$4,IF(INT((G928-95)/10)&gt;5,0.09,0.07),IF(INT((I928-95)/10)&gt;5,0.09,0.07))))))))</f>
        <v>0.11</v>
      </c>
      <c r="U928" s="9">
        <f t="shared" si="103"/>
        <v>0.66</v>
      </c>
      <c r="V928" s="9">
        <f t="shared" si="104"/>
        <v>5</v>
      </c>
      <c r="W928" s="9" t="str">
        <f>IF(V928&gt;=8,"8M",IF(V928&gt;=7,"7M",IF(E928&lt;=信息总览!$B$4,IF(I928&gt;164,"伪名",""),IF(AND(E928&gt;信息总览!$B$4,E928&lt;26,G928&gt;164),"伪名",""))))</f>
        <v>伪名</v>
      </c>
      <c r="X928" s="19">
        <f t="shared" si="105"/>
        <v>25</v>
      </c>
    </row>
    <row r="929" hidden="1" spans="1:24">
      <c r="A929" s="9" t="str">
        <f t="shared" si="99"/>
        <v/>
      </c>
      <c r="B929" s="8">
        <v>67277455</v>
      </c>
      <c r="C929" s="8" t="s">
        <v>1422</v>
      </c>
      <c r="E929" s="8">
        <v>24</v>
      </c>
      <c r="F929" s="8">
        <v>147</v>
      </c>
      <c r="G929" s="8">
        <v>153</v>
      </c>
      <c r="H929" s="8">
        <f>IFERROR(VLOOKUP(B929,球员对应球队!A:D,4,FALSE)-G929,"")</f>
        <v>0</v>
      </c>
      <c r="I929" s="8">
        <v>156</v>
      </c>
      <c r="J929" s="10" t="s">
        <v>216</v>
      </c>
      <c r="K929" s="10" t="s">
        <v>179</v>
      </c>
      <c r="L929" s="10" t="s">
        <v>96</v>
      </c>
      <c r="M929" s="10" t="str">
        <f>VLOOKUP(L929,信息总览!C:E,3,FALSE)</f>
        <v>甲级</v>
      </c>
      <c r="N929" s="8"/>
      <c r="O929" s="8"/>
      <c r="P929" s="18">
        <f t="shared" si="100"/>
        <v>5</v>
      </c>
      <c r="Q929" s="9">
        <f t="shared" si="101"/>
        <v>5</v>
      </c>
      <c r="R929" s="9">
        <f t="shared" si="102"/>
        <v>6</v>
      </c>
      <c r="S929" s="9">
        <f>IF(E929&gt;信息总览!$B$4,Q929,IF(I929&lt;140,Q929,(Q929+R929)/2))</f>
        <v>5.5</v>
      </c>
      <c r="T929" s="18">
        <f>IF(AND(J929="GK",W929&lt;&gt;""),0.1,IF(S929=1,0.1,IF((S929+V929)/2=1,0.1,IF(W929="8M",0.15,IF(W929="7M",0.13,IF(W929="伪名",0.11,IF(E929&gt;信息总览!$B$4,IF(INT((G929-95)/10)&gt;5,0.09,0.07),IF(INT((I929-95)/10)&gt;5,0.09,0.07))))))))</f>
        <v>0.09</v>
      </c>
      <c r="U929" s="9">
        <f t="shared" si="103"/>
        <v>0.495</v>
      </c>
      <c r="V929" s="9">
        <f t="shared" si="104"/>
        <v>5.5</v>
      </c>
      <c r="W929" s="9" t="str">
        <f>IF(V929&gt;=8,"8M",IF(V929&gt;=7,"7M",IF(E929&lt;=信息总览!$B$4,IF(I929&gt;164,"伪名",""),IF(AND(E929&gt;信息总览!$B$4,E929&lt;26,G929&gt;164),"伪名",""))))</f>
        <v/>
      </c>
      <c r="X929" s="19">
        <f t="shared" si="105"/>
        <v>0</v>
      </c>
    </row>
    <row r="930" hidden="1" spans="1:24">
      <c r="A930" s="9" t="str">
        <f t="shared" si="99"/>
        <v>7M</v>
      </c>
      <c r="B930" s="8">
        <v>29221846</v>
      </c>
      <c r="C930" s="12" t="s">
        <v>1423</v>
      </c>
      <c r="D930" s="12"/>
      <c r="E930" s="8">
        <v>23</v>
      </c>
      <c r="F930" s="8">
        <v>170</v>
      </c>
      <c r="G930" s="8">
        <v>180</v>
      </c>
      <c r="H930" s="8">
        <f>IFERROR(VLOOKUP(B930,球员对应球队!A:D,4,FALSE)-G930,"")</f>
        <v>0</v>
      </c>
      <c r="I930" s="8">
        <v>180</v>
      </c>
      <c r="J930" s="10" t="s">
        <v>247</v>
      </c>
      <c r="K930" s="10" t="s">
        <v>243</v>
      </c>
      <c r="L930" s="10" t="s">
        <v>96</v>
      </c>
      <c r="M930" s="10" t="str">
        <f>VLOOKUP(L930,信息总览!C:E,3,FALSE)</f>
        <v>甲级</v>
      </c>
      <c r="N930" s="8"/>
      <c r="O930" s="8"/>
      <c r="P930" s="18">
        <f t="shared" si="100"/>
        <v>7</v>
      </c>
      <c r="Q930" s="9">
        <f t="shared" si="101"/>
        <v>8</v>
      </c>
      <c r="R930" s="9">
        <f t="shared" si="102"/>
        <v>8</v>
      </c>
      <c r="S930" s="9">
        <f>IF(E930&gt;信息总览!$B$4,Q930,IF(I930&lt;140,Q930,(Q930+R930)/2))</f>
        <v>8</v>
      </c>
      <c r="T930" s="18">
        <f>IF(AND(J930="GK",W930&lt;&gt;""),0.1,IF(S930=1,0.1,IF((S930+V930)/2=1,0.1,IF(W930="8M",0.15,IF(W930="7M",0.13,IF(W930="伪名",0.11,IF(E930&gt;信息总览!$B$4,IF(INT((G930-95)/10)&gt;5,0.09,0.07),IF(INT((I930-95)/10)&gt;5,0.09,0.07))))))))</f>
        <v>0.13</v>
      </c>
      <c r="U930" s="9">
        <f t="shared" si="103"/>
        <v>1.04</v>
      </c>
      <c r="V930" s="9">
        <f t="shared" si="104"/>
        <v>7.5</v>
      </c>
      <c r="W930" s="9" t="str">
        <f>IF(V930&gt;=8,"8M",IF(V930&gt;=7,"7M",IF(E930&lt;=信息总览!$B$4,IF(I930&gt;164,"伪名",""),IF(AND(E930&gt;信息总览!$B$4,E930&lt;26,G930&gt;164),"伪名",""))))</f>
        <v>7M</v>
      </c>
      <c r="X930" s="19">
        <f t="shared" si="105"/>
        <v>0</v>
      </c>
    </row>
    <row r="931" hidden="1" spans="1:24">
      <c r="A931" s="9" t="str">
        <f t="shared" si="99"/>
        <v/>
      </c>
      <c r="B931" s="8">
        <v>14021519</v>
      </c>
      <c r="C931" s="8" t="s">
        <v>1424</v>
      </c>
      <c r="E931" s="8">
        <v>36</v>
      </c>
      <c r="F931" s="8">
        <v>107</v>
      </c>
      <c r="G931" s="8">
        <v>107</v>
      </c>
      <c r="H931" s="8">
        <f>IFERROR(VLOOKUP(B931,球员对应球队!A:D,4,FALSE)-G931,"")</f>
        <v>0</v>
      </c>
      <c r="I931" s="8">
        <v>115</v>
      </c>
      <c r="J931" s="10" t="s">
        <v>181</v>
      </c>
      <c r="K931" s="10" t="s">
        <v>255</v>
      </c>
      <c r="L931" s="10" t="s">
        <v>96</v>
      </c>
      <c r="M931" s="10" t="str">
        <f>VLOOKUP(L931,信息总览!C:E,3,FALSE)</f>
        <v>甲级</v>
      </c>
      <c r="N931" s="8"/>
      <c r="O931" s="8"/>
      <c r="P931" s="18">
        <f t="shared" si="100"/>
        <v>1</v>
      </c>
      <c r="Q931" s="9">
        <f t="shared" si="101"/>
        <v>1</v>
      </c>
      <c r="R931" s="9">
        <f t="shared" si="102"/>
        <v>2</v>
      </c>
      <c r="S931" s="9">
        <f>IF(E931&gt;信息总览!$B$4,Q931,IF(I931&lt;140,Q931,(Q931+R931)/2))</f>
        <v>1</v>
      </c>
      <c r="T931" s="18">
        <f>IF(AND(J931="GK",W931&lt;&gt;""),0.1,IF(S931=1,0.1,IF((S931+V931)/2=1,0.1,IF(W931="8M",0.15,IF(W931="7M",0.13,IF(W931="伪名",0.11,IF(E931&gt;信息总览!$B$4,IF(INT((G931-95)/10)&gt;5,0.09,0.07),IF(INT((I931-95)/10)&gt;5,0.09,0.07))))))))</f>
        <v>0.1</v>
      </c>
      <c r="U931" s="9">
        <f t="shared" si="103"/>
        <v>0.1</v>
      </c>
      <c r="V931" s="9">
        <f t="shared" si="104"/>
        <v>1</v>
      </c>
      <c r="W931" s="9" t="str">
        <f>IF(V931&gt;=8,"8M",IF(V931&gt;=7,"7M",IF(E931&lt;=信息总览!$B$4,IF(I931&gt;164,"伪名",""),IF(AND(E931&gt;信息总览!$B$4,E931&lt;26,G931&gt;164),"伪名",""))))</f>
        <v/>
      </c>
      <c r="X931" s="19">
        <f t="shared" si="105"/>
        <v>0</v>
      </c>
    </row>
    <row r="932" hidden="1" spans="1:24">
      <c r="A932" s="9" t="str">
        <f t="shared" si="99"/>
        <v/>
      </c>
      <c r="B932" s="12">
        <v>2000031073</v>
      </c>
      <c r="C932" s="12" t="s">
        <v>1425</v>
      </c>
      <c r="D932" s="12"/>
      <c r="E932" s="8">
        <v>21</v>
      </c>
      <c r="F932" s="8">
        <v>126</v>
      </c>
      <c r="G932" s="8">
        <v>132</v>
      </c>
      <c r="H932" s="8">
        <f>IFERROR(VLOOKUP(B932,球员对应球队!A:D,4,FALSE)-G932,"")</f>
        <v>4</v>
      </c>
      <c r="I932" s="8">
        <v>159</v>
      </c>
      <c r="J932" s="10" t="s">
        <v>206</v>
      </c>
      <c r="K932" s="10" t="s">
        <v>352</v>
      </c>
      <c r="L932" s="10" t="s">
        <v>96</v>
      </c>
      <c r="M932" s="10" t="str">
        <f>VLOOKUP(L932,信息总览!C:E,3,FALSE)</f>
        <v>甲级</v>
      </c>
      <c r="P932" s="18">
        <f t="shared" si="100"/>
        <v>3</v>
      </c>
      <c r="Q932" s="9">
        <f t="shared" si="101"/>
        <v>3</v>
      </c>
      <c r="R932" s="9">
        <f t="shared" si="102"/>
        <v>6</v>
      </c>
      <c r="S932" s="9">
        <f>IF(E932&gt;信息总览!$B$4,Q932,IF(I932&lt;140,Q932,(Q932+R932)/2))</f>
        <v>4.5</v>
      </c>
      <c r="T932" s="18">
        <f>IF(AND(J932="GK",W932&lt;&gt;""),0.1,IF(S932=1,0.1,IF((S932+V932)/2=1,0.1,IF(W932="8M",0.15,IF(W932="7M",0.13,IF(W932="伪名",0.11,IF(E932&gt;信息总览!$B$4,IF(INT((G932-95)/10)&gt;5,0.09,0.07),IF(INT((I932-95)/10)&gt;5,0.09,0.07))))))))</f>
        <v>0.09</v>
      </c>
      <c r="U932" s="9">
        <f t="shared" si="103"/>
        <v>0.405</v>
      </c>
      <c r="V932" s="9">
        <f t="shared" si="104"/>
        <v>4.5</v>
      </c>
      <c r="W932" s="9" t="str">
        <f>IF(V932&gt;=8,"8M",IF(V932&gt;=7,"7M",IF(E932&lt;=信息总览!$B$4,IF(I932&gt;164,"伪名",""),IF(AND(E932&gt;信息总览!$B$4,E932&lt;26,G932&gt;164),"伪名",""))))</f>
        <v/>
      </c>
      <c r="X932" s="19">
        <f t="shared" si="105"/>
        <v>27</v>
      </c>
    </row>
    <row r="933" hidden="1" spans="1:24">
      <c r="A933" s="9" t="str">
        <f t="shared" si="99"/>
        <v/>
      </c>
      <c r="B933" s="8">
        <v>36149384</v>
      </c>
      <c r="C933" s="8" t="s">
        <v>1426</v>
      </c>
      <c r="E933" s="8">
        <v>22</v>
      </c>
      <c r="F933" s="8">
        <v>130</v>
      </c>
      <c r="G933" s="8">
        <v>136</v>
      </c>
      <c r="H933" s="8">
        <f>IFERROR(VLOOKUP(B933,球员对应球队!A:D,4,FALSE)-G933,"")</f>
        <v>0</v>
      </c>
      <c r="I933" s="8">
        <v>155</v>
      </c>
      <c r="J933" s="10" t="s">
        <v>181</v>
      </c>
      <c r="K933" s="10" t="s">
        <v>197</v>
      </c>
      <c r="L933" s="10" t="s">
        <v>117</v>
      </c>
      <c r="M933" s="10" t="str">
        <f>VLOOKUP(L933,信息总览!C:E,3,FALSE)</f>
        <v>甲级</v>
      </c>
      <c r="N933" s="8"/>
      <c r="O933" s="8"/>
      <c r="P933" s="18">
        <f t="shared" si="100"/>
        <v>3</v>
      </c>
      <c r="Q933" s="9">
        <f t="shared" si="101"/>
        <v>4</v>
      </c>
      <c r="R933" s="9">
        <f t="shared" si="102"/>
        <v>6</v>
      </c>
      <c r="S933" s="9">
        <f>IF(E933&gt;信息总览!$B$4,Q933,IF(I933&lt;140,Q933,(Q933+R933)/2))</f>
        <v>5</v>
      </c>
      <c r="T933" s="18">
        <f>IF(AND(J933="GK",W933&lt;&gt;""),0.1,IF(S933=1,0.1,IF((S933+V933)/2=1,0.1,IF(W933="8M",0.15,IF(W933="7M",0.13,IF(W933="伪名",0.11,IF(E933&gt;信息总览!$B$4,IF(INT((G933-95)/10)&gt;5,0.09,0.07),IF(INT((I933-95)/10)&gt;5,0.09,0.07))))))))</f>
        <v>0.09</v>
      </c>
      <c r="U933" s="9">
        <f t="shared" si="103"/>
        <v>0.45</v>
      </c>
      <c r="V933" s="9">
        <f t="shared" si="104"/>
        <v>4.5</v>
      </c>
      <c r="W933" s="9" t="str">
        <f>IF(V933&gt;=8,"8M",IF(V933&gt;=7,"7M",IF(E933&lt;=信息总览!$B$4,IF(I933&gt;164,"伪名",""),IF(AND(E933&gt;信息总览!$B$4,E933&lt;26,G933&gt;164),"伪名",""))))</f>
        <v/>
      </c>
      <c r="X933" s="19">
        <f t="shared" si="105"/>
        <v>19</v>
      </c>
    </row>
    <row r="934" hidden="1" spans="1:24">
      <c r="A934" s="9" t="str">
        <f t="shared" si="99"/>
        <v/>
      </c>
      <c r="B934" s="8">
        <v>2000202298</v>
      </c>
      <c r="C934" s="8" t="s">
        <v>1427</v>
      </c>
      <c r="E934" s="8">
        <v>19</v>
      </c>
      <c r="F934" s="8">
        <v>110</v>
      </c>
      <c r="G934" s="8">
        <v>116</v>
      </c>
      <c r="H934" s="8">
        <f>IFERROR(VLOOKUP(B934,球员对应球队!A:D,4,FALSE)-G934,"")</f>
        <v>0</v>
      </c>
      <c r="I934" s="8">
        <v>160</v>
      </c>
      <c r="J934" s="10" t="s">
        <v>189</v>
      </c>
      <c r="K934" s="10" t="s">
        <v>1428</v>
      </c>
      <c r="L934" s="10" t="s">
        <v>117</v>
      </c>
      <c r="M934" s="10" t="str">
        <f>VLOOKUP(L934,信息总览!C:E,3,FALSE)</f>
        <v>甲级</v>
      </c>
      <c r="N934" s="8"/>
      <c r="O934" s="8"/>
      <c r="P934" s="18">
        <f t="shared" si="100"/>
        <v>1</v>
      </c>
      <c r="Q934" s="9">
        <f t="shared" si="101"/>
        <v>2</v>
      </c>
      <c r="R934" s="9">
        <f t="shared" si="102"/>
        <v>6</v>
      </c>
      <c r="S934" s="9">
        <f>IF(E934&gt;信息总览!$B$4,Q934,IF(I934&lt;140,Q934,(Q934+R934)/2))</f>
        <v>4</v>
      </c>
      <c r="T934" s="18">
        <f>IF(AND(J934="GK",W934&lt;&gt;""),0.1,IF(S934=1,0.1,IF((S934+V934)/2=1,0.1,IF(W934="8M",0.15,IF(W934="7M",0.13,IF(W934="伪名",0.11,IF(E934&gt;信息总览!$B$4,IF(INT((G934-95)/10)&gt;5,0.09,0.07),IF(INT((I934-95)/10)&gt;5,0.09,0.07))))))))</f>
        <v>0.09</v>
      </c>
      <c r="U934" s="9">
        <f t="shared" si="103"/>
        <v>0.36</v>
      </c>
      <c r="V934" s="9">
        <f t="shared" si="104"/>
        <v>3.5</v>
      </c>
      <c r="W934" s="9" t="str">
        <f>IF(V934&gt;=8,"8M",IF(V934&gt;=7,"7M",IF(E934&lt;=信息总览!$B$4,IF(I934&gt;164,"伪名",""),IF(AND(E934&gt;信息总览!$B$4,E934&lt;26,G934&gt;164),"伪名",""))))</f>
        <v/>
      </c>
      <c r="X934" s="19">
        <f t="shared" si="105"/>
        <v>44</v>
      </c>
    </row>
    <row r="935" hidden="1" spans="1:24">
      <c r="A935" s="9" t="str">
        <f t="shared" si="99"/>
        <v/>
      </c>
      <c r="B935" s="8">
        <v>2000301456</v>
      </c>
      <c r="C935" s="8" t="s">
        <v>1429</v>
      </c>
      <c r="E935" s="8">
        <v>19</v>
      </c>
      <c r="F935" s="8">
        <v>108</v>
      </c>
      <c r="G935" s="8">
        <v>124</v>
      </c>
      <c r="H935" s="8">
        <f>IFERROR(VLOOKUP(B935,球员对应球队!A:D,4,FALSE)-G935,"")</f>
        <v>0</v>
      </c>
      <c r="I935" s="8">
        <v>160</v>
      </c>
      <c r="J935" s="10" t="s">
        <v>232</v>
      </c>
      <c r="K935" s="10" t="s">
        <v>657</v>
      </c>
      <c r="L935" s="10" t="s">
        <v>117</v>
      </c>
      <c r="M935" s="10" t="str">
        <f>VLOOKUP(L935,信息总览!C:E,3,FALSE)</f>
        <v>甲级</v>
      </c>
      <c r="N935" s="8"/>
      <c r="O935" s="8"/>
      <c r="P935" s="18">
        <f t="shared" si="100"/>
        <v>1</v>
      </c>
      <c r="Q935" s="9">
        <f t="shared" si="101"/>
        <v>2</v>
      </c>
      <c r="R935" s="9">
        <f t="shared" si="102"/>
        <v>6</v>
      </c>
      <c r="S935" s="9">
        <f>IF(E935&gt;信息总览!$B$4,Q935,IF(I935&lt;140,Q935,(Q935+R935)/2))</f>
        <v>4</v>
      </c>
      <c r="T935" s="18">
        <f>IF(AND(J935="GK",W935&lt;&gt;""),0.1,IF(S935=1,0.1,IF((S935+V935)/2=1,0.1,IF(W935="8M",0.15,IF(W935="7M",0.13,IF(W935="伪名",0.11,IF(E935&gt;信息总览!$B$4,IF(INT((G935-95)/10)&gt;5,0.09,0.07),IF(INT((I935-95)/10)&gt;5,0.09,0.07))))))))</f>
        <v>0.09</v>
      </c>
      <c r="U935" s="9">
        <f t="shared" si="103"/>
        <v>0.36</v>
      </c>
      <c r="V935" s="9">
        <f t="shared" si="104"/>
        <v>3.5</v>
      </c>
      <c r="W935" s="9" t="str">
        <f>IF(V935&gt;=8,"8M",IF(V935&gt;=7,"7M",IF(E935&lt;=信息总览!$B$4,IF(I935&gt;164,"伪名",""),IF(AND(E935&gt;信息总览!$B$4,E935&lt;26,G935&gt;164),"伪名",""))))</f>
        <v/>
      </c>
      <c r="X935" s="19">
        <f t="shared" si="105"/>
        <v>36</v>
      </c>
    </row>
    <row r="936" hidden="1" spans="1:24">
      <c r="A936" s="9" t="str">
        <f t="shared" si="99"/>
        <v/>
      </c>
      <c r="B936" s="8">
        <v>55041632</v>
      </c>
      <c r="C936" s="8" t="s">
        <v>1430</v>
      </c>
      <c r="E936" s="8">
        <v>30</v>
      </c>
      <c r="F936" s="8">
        <v>164</v>
      </c>
      <c r="G936" s="8">
        <v>164</v>
      </c>
      <c r="H936" s="8">
        <f>IFERROR(VLOOKUP(B936,球员对应球队!A:D,4,FALSE)-G936,"")</f>
        <v>0</v>
      </c>
      <c r="I936" s="8">
        <v>180</v>
      </c>
      <c r="J936" s="10" t="s">
        <v>580</v>
      </c>
      <c r="K936" s="10" t="s">
        <v>214</v>
      </c>
      <c r="L936" s="10" t="s">
        <v>117</v>
      </c>
      <c r="M936" s="10" t="str">
        <f>VLOOKUP(L936,信息总览!C:E,3,FALSE)</f>
        <v>甲级</v>
      </c>
      <c r="N936" s="8"/>
      <c r="O936" s="8"/>
      <c r="P936" s="18">
        <f t="shared" si="100"/>
        <v>6</v>
      </c>
      <c r="Q936" s="9">
        <f t="shared" si="101"/>
        <v>6</v>
      </c>
      <c r="R936" s="9">
        <f t="shared" si="102"/>
        <v>8</v>
      </c>
      <c r="S936" s="9">
        <f>IF(E936&gt;信息总览!$B$4,Q936,IF(I936&lt;140,Q936,(Q936+R936)/2))</f>
        <v>6</v>
      </c>
      <c r="T936" s="18">
        <f>IF(AND(J936="GK",W936&lt;&gt;""),0.1,IF(S936=1,0.1,IF((S936+V936)/2=1,0.1,IF(W936="8M",0.15,IF(W936="7M",0.13,IF(W936="伪名",0.11,IF(E936&gt;信息总览!$B$4,IF(INT((G936-95)/10)&gt;5,0.09,0.07),IF(INT((I936-95)/10)&gt;5,0.09,0.07))))))))</f>
        <v>0.09</v>
      </c>
      <c r="U936" s="9">
        <f t="shared" si="103"/>
        <v>0.54</v>
      </c>
      <c r="V936" s="9">
        <f t="shared" si="104"/>
        <v>6</v>
      </c>
      <c r="W936" s="9" t="str">
        <f>IF(V936&gt;=8,"8M",IF(V936&gt;=7,"7M",IF(E936&lt;=信息总览!$B$4,IF(I936&gt;164,"伪名",""),IF(AND(E936&gt;信息总览!$B$4,E936&lt;26,G936&gt;164),"伪名",""))))</f>
        <v/>
      </c>
      <c r="X936" s="19">
        <f t="shared" si="105"/>
        <v>0</v>
      </c>
    </row>
    <row r="937" hidden="1" spans="1:24">
      <c r="A937" s="9" t="str">
        <f t="shared" si="99"/>
        <v/>
      </c>
      <c r="B937" s="8">
        <v>2000301767</v>
      </c>
      <c r="C937" s="8" t="s">
        <v>1431</v>
      </c>
      <c r="E937" s="8">
        <v>17</v>
      </c>
      <c r="F937" s="8">
        <v>106</v>
      </c>
      <c r="G937" s="8">
        <v>123</v>
      </c>
      <c r="H937" s="8">
        <f>IFERROR(VLOOKUP(B937,球员对应球队!A:D,4,FALSE)-G937,"")</f>
        <v>0</v>
      </c>
      <c r="I937" s="8">
        <v>160</v>
      </c>
      <c r="J937" s="10" t="s">
        <v>213</v>
      </c>
      <c r="K937" s="10" t="s">
        <v>1432</v>
      </c>
      <c r="L937" s="10" t="s">
        <v>117</v>
      </c>
      <c r="M937" s="10" t="str">
        <f>VLOOKUP(L937,信息总览!C:E,3,FALSE)</f>
        <v>甲级</v>
      </c>
      <c r="N937" s="8"/>
      <c r="O937" s="8"/>
      <c r="P937" s="18">
        <f t="shared" si="100"/>
        <v>1</v>
      </c>
      <c r="Q937" s="9">
        <f t="shared" si="101"/>
        <v>2</v>
      </c>
      <c r="R937" s="9">
        <f t="shared" si="102"/>
        <v>6</v>
      </c>
      <c r="S937" s="9">
        <f>IF(E937&gt;信息总览!$B$4,Q937,IF(I937&lt;140,Q937,(Q937+R937)/2))</f>
        <v>4</v>
      </c>
      <c r="T937" s="18">
        <f>IF(AND(J937="GK",W937&lt;&gt;""),0.1,IF(S937=1,0.1,IF((S937+V937)/2=1,0.1,IF(W937="8M",0.15,IF(W937="7M",0.13,IF(W937="伪名",0.11,IF(E937&gt;信息总览!$B$4,IF(INT((G937-95)/10)&gt;5,0.09,0.07),IF(INT((I937-95)/10)&gt;5,0.09,0.07))))))))</f>
        <v>0.09</v>
      </c>
      <c r="U937" s="9">
        <f t="shared" si="103"/>
        <v>0.36</v>
      </c>
      <c r="V937" s="9">
        <f t="shared" si="104"/>
        <v>3.5</v>
      </c>
      <c r="W937" s="9" t="str">
        <f>IF(V937&gt;=8,"8M",IF(V937&gt;=7,"7M",IF(E937&lt;=信息总览!$B$4,IF(I937&gt;164,"伪名",""),IF(AND(E937&gt;信息总览!$B$4,E937&lt;26,G937&gt;164),"伪名",""))))</f>
        <v/>
      </c>
      <c r="X937" s="19">
        <f t="shared" si="105"/>
        <v>37</v>
      </c>
    </row>
    <row r="938" hidden="1" spans="1:24">
      <c r="A938" s="9" t="str">
        <f t="shared" si="99"/>
        <v/>
      </c>
      <c r="B938" s="8">
        <v>2000262615</v>
      </c>
      <c r="C938" s="8" t="s">
        <v>1433</v>
      </c>
      <c r="E938" s="8">
        <v>20</v>
      </c>
      <c r="F938" s="8">
        <v>136</v>
      </c>
      <c r="G938" s="8">
        <v>142</v>
      </c>
      <c r="H938" s="8">
        <f>IFERROR(VLOOKUP(B938,球员对应球队!A:D,4,FALSE)-G938,"")</f>
        <v>0</v>
      </c>
      <c r="I938" s="8">
        <v>157</v>
      </c>
      <c r="J938" s="10" t="s">
        <v>422</v>
      </c>
      <c r="K938" s="10" t="s">
        <v>477</v>
      </c>
      <c r="L938" s="10" t="s">
        <v>117</v>
      </c>
      <c r="M938" s="10" t="str">
        <f>VLOOKUP(L938,信息总览!C:E,3,FALSE)</f>
        <v>甲级</v>
      </c>
      <c r="N938" s="8"/>
      <c r="O938" s="8"/>
      <c r="P938" s="18">
        <f t="shared" si="100"/>
        <v>4</v>
      </c>
      <c r="Q938" s="9">
        <f t="shared" si="101"/>
        <v>4</v>
      </c>
      <c r="R938" s="9">
        <f t="shared" si="102"/>
        <v>6</v>
      </c>
      <c r="S938" s="9">
        <f>IF(E938&gt;信息总览!$B$4,Q938,IF(I938&lt;140,Q938,(Q938+R938)/2))</f>
        <v>5</v>
      </c>
      <c r="T938" s="18">
        <f>IF(AND(J938="GK",W938&lt;&gt;""),0.1,IF(S938=1,0.1,IF((S938+V938)/2=1,0.1,IF(W938="8M",0.15,IF(W938="7M",0.13,IF(W938="伪名",0.11,IF(E938&gt;信息总览!$B$4,IF(INT((G938-95)/10)&gt;5,0.09,0.07),IF(INT((I938-95)/10)&gt;5,0.09,0.07))))))))</f>
        <v>0.09</v>
      </c>
      <c r="U938" s="9">
        <f t="shared" si="103"/>
        <v>0.45</v>
      </c>
      <c r="V938" s="9">
        <f t="shared" si="104"/>
        <v>5</v>
      </c>
      <c r="W938" s="9" t="str">
        <f>IF(V938&gt;=8,"8M",IF(V938&gt;=7,"7M",IF(E938&lt;=信息总览!$B$4,IF(I938&gt;164,"伪名",""),IF(AND(E938&gt;信息总览!$B$4,E938&lt;26,G938&gt;164),"伪名",""))))</f>
        <v/>
      </c>
      <c r="X938" s="19">
        <f t="shared" si="105"/>
        <v>15</v>
      </c>
    </row>
    <row r="939" hidden="1" spans="1:24">
      <c r="A939" s="9" t="str">
        <f t="shared" si="99"/>
        <v/>
      </c>
      <c r="B939" s="8">
        <v>2000292778</v>
      </c>
      <c r="C939" s="8" t="s">
        <v>1434</v>
      </c>
      <c r="E939" s="8">
        <v>17</v>
      </c>
      <c r="F939" s="8">
        <v>93</v>
      </c>
      <c r="G939" s="8">
        <v>112</v>
      </c>
      <c r="H939" s="8">
        <f>IFERROR(VLOOKUP(B939,球员对应球队!A:D,4,FALSE)-G939,"")</f>
        <v>0</v>
      </c>
      <c r="I939" s="8">
        <v>160</v>
      </c>
      <c r="J939" s="10" t="s">
        <v>189</v>
      </c>
      <c r="K939" s="10" t="s">
        <v>1435</v>
      </c>
      <c r="L939" s="10" t="s">
        <v>117</v>
      </c>
      <c r="M939" s="10" t="str">
        <f>VLOOKUP(L939,信息总览!C:E,3,FALSE)</f>
        <v>甲级</v>
      </c>
      <c r="N939" s="8"/>
      <c r="O939" s="8"/>
      <c r="P939" s="18">
        <f t="shared" si="100"/>
        <v>1</v>
      </c>
      <c r="Q939" s="9">
        <f t="shared" si="101"/>
        <v>1</v>
      </c>
      <c r="R939" s="9">
        <f t="shared" si="102"/>
        <v>6</v>
      </c>
      <c r="S939" s="9">
        <f>IF(E939&gt;信息总览!$B$4,Q939,IF(I939&lt;140,Q939,(Q939+R939)/2))</f>
        <v>3.5</v>
      </c>
      <c r="T939" s="18">
        <f>IF(AND(J939="GK",W939&lt;&gt;""),0.1,IF(S939=1,0.1,IF((S939+V939)/2=1,0.1,IF(W939="8M",0.15,IF(W939="7M",0.13,IF(W939="伪名",0.11,IF(E939&gt;信息总览!$B$4,IF(INT((G939-95)/10)&gt;5,0.09,0.07),IF(INT((I939-95)/10)&gt;5,0.09,0.07))))))))</f>
        <v>0.09</v>
      </c>
      <c r="U939" s="9">
        <f t="shared" si="103"/>
        <v>0.315</v>
      </c>
      <c r="V939" s="9">
        <f t="shared" si="104"/>
        <v>3.5</v>
      </c>
      <c r="W939" s="9" t="str">
        <f>IF(V939&gt;=8,"8M",IF(V939&gt;=7,"7M",IF(E939&lt;=信息总览!$B$4,IF(I939&gt;164,"伪名",""),IF(AND(E939&gt;信息总览!$B$4,E939&lt;26,G939&gt;164),"伪名",""))))</f>
        <v/>
      </c>
      <c r="X939" s="19">
        <f t="shared" si="105"/>
        <v>48</v>
      </c>
    </row>
    <row r="940" hidden="1" spans="1:24">
      <c r="A940" s="9" t="str">
        <f t="shared" si="99"/>
        <v/>
      </c>
      <c r="B940" s="8">
        <v>2000158356</v>
      </c>
      <c r="C940" s="8" t="s">
        <v>1436</v>
      </c>
      <c r="E940" s="8">
        <v>20</v>
      </c>
      <c r="F940" s="8">
        <v>124</v>
      </c>
      <c r="G940" s="8">
        <v>130</v>
      </c>
      <c r="H940" s="8">
        <f>IFERROR(VLOOKUP(B940,球员对应球队!A:D,4,FALSE)-G940,"")</f>
        <v>0</v>
      </c>
      <c r="I940" s="8">
        <v>160</v>
      </c>
      <c r="J940" s="10" t="s">
        <v>216</v>
      </c>
      <c r="K940" s="10" t="s">
        <v>226</v>
      </c>
      <c r="L940" s="10" t="s">
        <v>117</v>
      </c>
      <c r="M940" s="10" t="str">
        <f>VLOOKUP(L940,信息总览!C:E,3,FALSE)</f>
        <v>甲级</v>
      </c>
      <c r="N940" s="8"/>
      <c r="O940" s="8"/>
      <c r="P940" s="18">
        <f t="shared" si="100"/>
        <v>2</v>
      </c>
      <c r="Q940" s="9">
        <f t="shared" si="101"/>
        <v>3</v>
      </c>
      <c r="R940" s="9">
        <f t="shared" si="102"/>
        <v>6</v>
      </c>
      <c r="S940" s="9">
        <f>IF(E940&gt;信息总览!$B$4,Q940,IF(I940&lt;140,Q940,(Q940+R940)/2))</f>
        <v>4.5</v>
      </c>
      <c r="T940" s="18">
        <f>IF(AND(J940="GK",W940&lt;&gt;""),0.1,IF(S940=1,0.1,IF((S940+V940)/2=1,0.1,IF(W940="8M",0.15,IF(W940="7M",0.13,IF(W940="伪名",0.11,IF(E940&gt;信息总览!$B$4,IF(INT((G940-95)/10)&gt;5,0.09,0.07),IF(INT((I940-95)/10)&gt;5,0.09,0.07))))))))</f>
        <v>0.09</v>
      </c>
      <c r="U940" s="9">
        <f t="shared" si="103"/>
        <v>0.405</v>
      </c>
      <c r="V940" s="9">
        <f t="shared" si="104"/>
        <v>4</v>
      </c>
      <c r="W940" s="9" t="str">
        <f>IF(V940&gt;=8,"8M",IF(V940&gt;=7,"7M",IF(E940&lt;=信息总览!$B$4,IF(I940&gt;164,"伪名",""),IF(AND(E940&gt;信息总览!$B$4,E940&lt;26,G940&gt;164),"伪名",""))))</f>
        <v/>
      </c>
      <c r="X940" s="19">
        <f t="shared" si="105"/>
        <v>30</v>
      </c>
    </row>
    <row r="941" hidden="1" spans="1:24">
      <c r="A941" s="9" t="str">
        <f t="shared" si="99"/>
        <v/>
      </c>
      <c r="B941" s="8">
        <v>2000272808</v>
      </c>
      <c r="C941" s="8" t="s">
        <v>1437</v>
      </c>
      <c r="E941" s="8">
        <v>18</v>
      </c>
      <c r="F941" s="8">
        <v>95</v>
      </c>
      <c r="G941" s="8">
        <v>100</v>
      </c>
      <c r="H941" s="8">
        <f>IFERROR(VLOOKUP(B941,球员对应球队!A:D,4,FALSE)-G941,"")</f>
        <v>0</v>
      </c>
      <c r="I941" s="8">
        <v>150</v>
      </c>
      <c r="J941" s="10" t="s">
        <v>213</v>
      </c>
      <c r="K941" s="10" t="s">
        <v>259</v>
      </c>
      <c r="L941" s="10" t="s">
        <v>117</v>
      </c>
      <c r="M941" s="10" t="str">
        <f>VLOOKUP(L941,信息总览!C:E,3,FALSE)</f>
        <v>甲级</v>
      </c>
      <c r="N941" s="8"/>
      <c r="O941" s="8"/>
      <c r="P941" s="18">
        <f t="shared" si="100"/>
        <v>1</v>
      </c>
      <c r="Q941" s="9">
        <f t="shared" si="101"/>
        <v>1</v>
      </c>
      <c r="R941" s="9">
        <f t="shared" si="102"/>
        <v>5</v>
      </c>
      <c r="S941" s="9">
        <f>IF(E941&gt;信息总览!$B$4,Q941,IF(I941&lt;140,Q941,(Q941+R941)/2))</f>
        <v>3</v>
      </c>
      <c r="T941" s="18">
        <f>IF(AND(J941="GK",W941&lt;&gt;""),0.1,IF(S941=1,0.1,IF((S941+V941)/2=1,0.1,IF(W941="8M",0.15,IF(W941="7M",0.13,IF(W941="伪名",0.11,IF(E941&gt;信息总览!$B$4,IF(INT((G941-95)/10)&gt;5,0.09,0.07),IF(INT((I941-95)/10)&gt;5,0.09,0.07))))))))</f>
        <v>0.07</v>
      </c>
      <c r="U941" s="9">
        <f t="shared" si="103"/>
        <v>0.21</v>
      </c>
      <c r="V941" s="9">
        <f t="shared" si="104"/>
        <v>3</v>
      </c>
      <c r="W941" s="9" t="str">
        <f>IF(V941&gt;=8,"8M",IF(V941&gt;=7,"7M",IF(E941&lt;=信息总览!$B$4,IF(I941&gt;164,"伪名",""),IF(AND(E941&gt;信息总览!$B$4,E941&lt;26,G941&gt;164),"伪名",""))))</f>
        <v/>
      </c>
      <c r="X941" s="19">
        <f t="shared" si="105"/>
        <v>50</v>
      </c>
    </row>
    <row r="942" hidden="1" spans="1:24">
      <c r="A942" s="9" t="str">
        <f t="shared" si="99"/>
        <v/>
      </c>
      <c r="B942" s="12">
        <v>29162925</v>
      </c>
      <c r="C942" s="12" t="s">
        <v>1438</v>
      </c>
      <c r="D942" s="12"/>
      <c r="E942" s="8">
        <v>26</v>
      </c>
      <c r="F942" s="8">
        <v>125</v>
      </c>
      <c r="G942" s="8">
        <v>125</v>
      </c>
      <c r="H942" s="8">
        <f>IFERROR(VLOOKUP(B942,球员对应球队!A:D,4,FALSE)-G942,"")</f>
        <v>0</v>
      </c>
      <c r="I942" s="8">
        <v>131</v>
      </c>
      <c r="J942" s="10" t="s">
        <v>184</v>
      </c>
      <c r="K942" s="10" t="s">
        <v>1439</v>
      </c>
      <c r="L942" s="10" t="s">
        <v>117</v>
      </c>
      <c r="M942" s="10" t="str">
        <f>VLOOKUP(L942,信息总览!C:E,3,FALSE)</f>
        <v>甲级</v>
      </c>
      <c r="N942" s="8"/>
      <c r="O942" s="8"/>
      <c r="P942" s="18">
        <f t="shared" si="100"/>
        <v>3</v>
      </c>
      <c r="Q942" s="9">
        <f t="shared" si="101"/>
        <v>3</v>
      </c>
      <c r="R942" s="9">
        <f t="shared" si="102"/>
        <v>3</v>
      </c>
      <c r="S942" s="9">
        <f>IF(E942&gt;信息总览!$B$4,Q942,IF(I942&lt;140,Q942,(Q942+R942)/2))</f>
        <v>3</v>
      </c>
      <c r="T942" s="18">
        <f>IF(AND(J942="GK",W942&lt;&gt;""),0.1,IF(S942=1,0.1,IF((S942+V942)/2=1,0.1,IF(W942="8M",0.15,IF(W942="7M",0.13,IF(W942="伪名",0.11,IF(E942&gt;信息总览!$B$4,IF(INT((G942-95)/10)&gt;5,0.09,0.07),IF(INT((I942-95)/10)&gt;5,0.09,0.07))))))))</f>
        <v>0.07</v>
      </c>
      <c r="U942" s="9">
        <f t="shared" si="103"/>
        <v>0.21</v>
      </c>
      <c r="V942" s="9">
        <f t="shared" si="104"/>
        <v>3</v>
      </c>
      <c r="W942" s="9" t="str">
        <f>IF(V942&gt;=8,"8M",IF(V942&gt;=7,"7M",IF(E942&lt;=信息总览!$B$4,IF(I942&gt;164,"伪名",""),IF(AND(E942&gt;信息总览!$B$4,E942&lt;26,G942&gt;164),"伪名",""))))</f>
        <v/>
      </c>
      <c r="X942" s="19">
        <f t="shared" si="105"/>
        <v>0</v>
      </c>
    </row>
    <row r="943" hidden="1" spans="1:24">
      <c r="A943" s="9" t="str">
        <f t="shared" si="99"/>
        <v/>
      </c>
      <c r="B943" s="12">
        <v>83169829</v>
      </c>
      <c r="C943" s="12" t="s">
        <v>1440</v>
      </c>
      <c r="D943" s="12"/>
      <c r="E943" s="8">
        <v>25</v>
      </c>
      <c r="F943" s="8">
        <v>113</v>
      </c>
      <c r="G943" s="8">
        <v>113</v>
      </c>
      <c r="H943" s="8">
        <f>IFERROR(VLOOKUP(B943,球员对应球队!A:D,4,FALSE)-G943,"")</f>
        <v>0</v>
      </c>
      <c r="I943" s="8">
        <v>122</v>
      </c>
      <c r="J943" s="10" t="s">
        <v>181</v>
      </c>
      <c r="K943" s="10" t="s">
        <v>306</v>
      </c>
      <c r="L943" s="10" t="s">
        <v>117</v>
      </c>
      <c r="M943" s="10" t="str">
        <f>VLOOKUP(L943,信息总览!C:E,3,FALSE)</f>
        <v>甲级</v>
      </c>
      <c r="N943" s="8"/>
      <c r="O943" s="8"/>
      <c r="P943" s="18">
        <f t="shared" si="100"/>
        <v>1</v>
      </c>
      <c r="Q943" s="9">
        <f t="shared" si="101"/>
        <v>1</v>
      </c>
      <c r="R943" s="9">
        <f t="shared" si="102"/>
        <v>2</v>
      </c>
      <c r="S943" s="9">
        <f>IF(E943&gt;信息总览!$B$4,Q943,IF(I943&lt;140,Q943,(Q943+R943)/2))</f>
        <v>1</v>
      </c>
      <c r="T943" s="18">
        <f>IF(AND(J943="GK",W943&lt;&gt;""),0.1,IF(S943=1,0.1,IF((S943+V943)/2=1,0.1,IF(W943="8M",0.15,IF(W943="7M",0.13,IF(W943="伪名",0.11,IF(E943&gt;信息总览!$B$4,IF(INT((G943-95)/10)&gt;5,0.09,0.07),IF(INT((I943-95)/10)&gt;5,0.09,0.07))))))))</f>
        <v>0.1</v>
      </c>
      <c r="U943" s="9">
        <f t="shared" si="103"/>
        <v>0.1</v>
      </c>
      <c r="V943" s="9">
        <f t="shared" si="104"/>
        <v>1.5</v>
      </c>
      <c r="W943" s="9" t="str">
        <f>IF(V943&gt;=8,"8M",IF(V943&gt;=7,"7M",IF(E943&lt;=信息总览!$B$4,IF(I943&gt;164,"伪名",""),IF(AND(E943&gt;信息总览!$B$4,E943&lt;26,G943&gt;164),"伪名",""))))</f>
        <v/>
      </c>
      <c r="X943" s="19">
        <f t="shared" si="105"/>
        <v>0</v>
      </c>
    </row>
    <row r="944" hidden="1" spans="1:24">
      <c r="A944" s="9" t="str">
        <f t="shared" si="99"/>
        <v/>
      </c>
      <c r="B944" s="12">
        <v>76020280</v>
      </c>
      <c r="C944" s="12" t="s">
        <v>1441</v>
      </c>
      <c r="D944" s="12"/>
      <c r="E944" s="8">
        <v>32</v>
      </c>
      <c r="F944" s="8">
        <v>140</v>
      </c>
      <c r="G944" s="8">
        <v>140</v>
      </c>
      <c r="H944" s="8">
        <f>IFERROR(VLOOKUP(B944,球员对应球队!A:D,4,FALSE)-G944,"")</f>
        <v>0</v>
      </c>
      <c r="I944" s="8">
        <v>142</v>
      </c>
      <c r="J944" s="10" t="s">
        <v>863</v>
      </c>
      <c r="K944" s="10" t="s">
        <v>1290</v>
      </c>
      <c r="L944" s="10" t="s">
        <v>117</v>
      </c>
      <c r="M944" s="10" t="str">
        <f>VLOOKUP(L944,信息总览!C:E,3,FALSE)</f>
        <v>甲级</v>
      </c>
      <c r="N944" s="8"/>
      <c r="O944" s="8"/>
      <c r="P944" s="18">
        <f t="shared" si="100"/>
        <v>4</v>
      </c>
      <c r="Q944" s="9">
        <f t="shared" si="101"/>
        <v>4</v>
      </c>
      <c r="R944" s="9">
        <f t="shared" si="102"/>
        <v>4</v>
      </c>
      <c r="S944" s="9">
        <f>IF(E944&gt;信息总览!$B$4,Q944,IF(I944&lt;140,Q944,(Q944+R944)/2))</f>
        <v>4</v>
      </c>
      <c r="T944" s="18">
        <f>IF(AND(J944="GK",W944&lt;&gt;""),0.1,IF(S944=1,0.1,IF((S944+V944)/2=1,0.1,IF(W944="8M",0.15,IF(W944="7M",0.13,IF(W944="伪名",0.11,IF(E944&gt;信息总览!$B$4,IF(INT((G944-95)/10)&gt;5,0.09,0.07),IF(INT((I944-95)/10)&gt;5,0.09,0.07))))))))</f>
        <v>0.07</v>
      </c>
      <c r="U944" s="9">
        <f t="shared" si="103"/>
        <v>0.28</v>
      </c>
      <c r="V944" s="9">
        <f t="shared" si="104"/>
        <v>4</v>
      </c>
      <c r="W944" s="9" t="str">
        <f>IF(V944&gt;=8,"8M",IF(V944&gt;=7,"7M",IF(E944&lt;=信息总览!$B$4,IF(I944&gt;164,"伪名",""),IF(AND(E944&gt;信息总览!$B$4,E944&lt;26,G944&gt;164),"伪名",""))))</f>
        <v/>
      </c>
      <c r="X944" s="19">
        <f t="shared" si="105"/>
        <v>0</v>
      </c>
    </row>
    <row r="945" hidden="1" spans="1:24">
      <c r="A945" s="9" t="str">
        <f t="shared" si="99"/>
        <v/>
      </c>
      <c r="B945" s="8">
        <v>2000368248</v>
      </c>
      <c r="C945" s="12" t="s">
        <v>1442</v>
      </c>
      <c r="E945" s="8">
        <v>17</v>
      </c>
      <c r="F945" s="8">
        <v>114</v>
      </c>
      <c r="G945" s="8">
        <v>119</v>
      </c>
      <c r="H945" s="8">
        <f>IFERROR(VLOOKUP(B945,球员对应球队!A:D,4,FALSE)-G945,"")</f>
        <v>0</v>
      </c>
      <c r="I945" s="10">
        <v>152</v>
      </c>
      <c r="J945" s="10" t="s">
        <v>225</v>
      </c>
      <c r="K945" s="10" t="s">
        <v>1443</v>
      </c>
      <c r="L945" s="10" t="s">
        <v>117</v>
      </c>
      <c r="M945" s="10" t="str">
        <f>VLOOKUP(L945,信息总览!C:E,3,FALSE)</f>
        <v>甲级</v>
      </c>
      <c r="N945" s="8"/>
      <c r="O945" s="8"/>
      <c r="P945" s="18">
        <f t="shared" si="100"/>
        <v>1</v>
      </c>
      <c r="Q945" s="9">
        <f t="shared" si="101"/>
        <v>2</v>
      </c>
      <c r="R945" s="9">
        <f t="shared" si="102"/>
        <v>5</v>
      </c>
      <c r="S945" s="9">
        <f>IF(E945&gt;信息总览!$B$4,Q945,IF(I945&lt;140,Q945,(Q945+R945)/2))</f>
        <v>3.5</v>
      </c>
      <c r="T945" s="18">
        <f>IF(AND(J945="GK",W945&lt;&gt;""),0.1,IF(S945=1,0.1,IF((S945+V945)/2=1,0.1,IF(W945="8M",0.15,IF(W945="7M",0.13,IF(W945="伪名",0.11,IF(E945&gt;信息总览!$B$4,IF(INT((G945-95)/10)&gt;5,0.09,0.07),IF(INT((I945-95)/10)&gt;5,0.09,0.07))))))))</f>
        <v>0.07</v>
      </c>
      <c r="U945" s="9">
        <f t="shared" si="103"/>
        <v>0.245</v>
      </c>
      <c r="V945" s="9">
        <f t="shared" si="104"/>
        <v>3</v>
      </c>
      <c r="W945" s="9" t="str">
        <f>IF(V945&gt;=8,"8M",IF(V945&gt;=7,"7M",IF(E945&lt;=信息总览!$B$4,IF(I945&gt;164,"伪名",""),IF(AND(E945&gt;信息总览!$B$4,E945&lt;26,G945&gt;164),"伪名",""))))</f>
        <v/>
      </c>
      <c r="X945" s="19">
        <f t="shared" si="105"/>
        <v>33</v>
      </c>
    </row>
    <row r="946" hidden="1" spans="1:24">
      <c r="A946" s="9" t="str">
        <f t="shared" si="99"/>
        <v/>
      </c>
      <c r="B946" s="12">
        <v>92012093</v>
      </c>
      <c r="C946" s="12" t="s">
        <v>1444</v>
      </c>
      <c r="D946" s="12"/>
      <c r="E946" s="8">
        <v>31</v>
      </c>
      <c r="F946" s="8">
        <v>142</v>
      </c>
      <c r="G946" s="8">
        <v>142</v>
      </c>
      <c r="H946" s="8">
        <f>IFERROR(VLOOKUP(B946,球员对应球队!A:D,4,FALSE)-G946,"")</f>
        <v>0</v>
      </c>
      <c r="I946" s="8">
        <v>145</v>
      </c>
      <c r="J946" s="10" t="s">
        <v>206</v>
      </c>
      <c r="K946" s="10" t="s">
        <v>298</v>
      </c>
      <c r="L946" s="10" t="s">
        <v>117</v>
      </c>
      <c r="M946" s="10" t="str">
        <f>VLOOKUP(L946,信息总览!C:E,3,FALSE)</f>
        <v>甲级</v>
      </c>
      <c r="N946" s="8"/>
      <c r="O946" s="8"/>
      <c r="P946" s="18">
        <f t="shared" si="100"/>
        <v>4</v>
      </c>
      <c r="Q946" s="9">
        <f t="shared" si="101"/>
        <v>4</v>
      </c>
      <c r="R946" s="9">
        <f t="shared" si="102"/>
        <v>5</v>
      </c>
      <c r="S946" s="9">
        <f>IF(E946&gt;信息总览!$B$4,Q946,IF(I946&lt;140,Q946,(Q946+R946)/2))</f>
        <v>4</v>
      </c>
      <c r="T946" s="18">
        <f>IF(AND(J946="GK",W946&lt;&gt;""),0.1,IF(S946=1,0.1,IF((S946+V946)/2=1,0.1,IF(W946="8M",0.15,IF(W946="7M",0.13,IF(W946="伪名",0.11,IF(E946&gt;信息总览!$B$4,IF(INT((G946-95)/10)&gt;5,0.09,0.07),IF(INT((I946-95)/10)&gt;5,0.09,0.07))))))))</f>
        <v>0.07</v>
      </c>
      <c r="U946" s="9">
        <f t="shared" si="103"/>
        <v>0.28</v>
      </c>
      <c r="V946" s="9">
        <f t="shared" si="104"/>
        <v>4</v>
      </c>
      <c r="W946" s="9" t="str">
        <f>IF(V946&gt;=8,"8M",IF(V946&gt;=7,"7M",IF(E946&lt;=信息总览!$B$4,IF(I946&gt;164,"伪名",""),IF(AND(E946&gt;信息总览!$B$4,E946&lt;26,G946&gt;164),"伪名",""))))</f>
        <v/>
      </c>
      <c r="X946" s="19">
        <f t="shared" si="105"/>
        <v>0</v>
      </c>
    </row>
    <row r="947" hidden="1" spans="1:24">
      <c r="A947" s="9" t="str">
        <f t="shared" si="99"/>
        <v/>
      </c>
      <c r="B947" s="8">
        <v>2000180531</v>
      </c>
      <c r="C947" s="8" t="s">
        <v>1445</v>
      </c>
      <c r="E947" s="8">
        <v>19</v>
      </c>
      <c r="F947" s="8">
        <v>115</v>
      </c>
      <c r="G947" s="8">
        <v>121</v>
      </c>
      <c r="H947" s="8">
        <f>IFERROR(VLOOKUP(B947,球员对应球队!A:D,4,FALSE)-G947,"")</f>
        <v>0</v>
      </c>
      <c r="I947" s="8">
        <v>160</v>
      </c>
      <c r="J947" s="10" t="s">
        <v>189</v>
      </c>
      <c r="K947" s="10" t="s">
        <v>1066</v>
      </c>
      <c r="L947" s="10" t="s">
        <v>117</v>
      </c>
      <c r="M947" s="10" t="str">
        <f>VLOOKUP(L947,信息总览!C:E,3,FALSE)</f>
        <v>甲级</v>
      </c>
      <c r="N947" s="8"/>
      <c r="O947" s="8"/>
      <c r="P947" s="18">
        <f t="shared" si="100"/>
        <v>2</v>
      </c>
      <c r="Q947" s="9">
        <f t="shared" si="101"/>
        <v>2</v>
      </c>
      <c r="R947" s="9">
        <f t="shared" si="102"/>
        <v>6</v>
      </c>
      <c r="S947" s="9">
        <f>IF(E947&gt;信息总览!$B$4,Q947,IF(I947&lt;140,Q947,(Q947+R947)/2))</f>
        <v>4</v>
      </c>
      <c r="T947" s="18">
        <f>IF(AND(J947="GK",W947&lt;&gt;""),0.1,IF(S947=1,0.1,IF((S947+V947)/2=1,0.1,IF(W947="8M",0.15,IF(W947="7M",0.13,IF(W947="伪名",0.11,IF(E947&gt;信息总览!$B$4,IF(INT((G947-95)/10)&gt;5,0.09,0.07),IF(INT((I947-95)/10)&gt;5,0.09,0.07))))))))</f>
        <v>0.09</v>
      </c>
      <c r="U947" s="9">
        <f t="shared" si="103"/>
        <v>0.36</v>
      </c>
      <c r="V947" s="9">
        <f t="shared" si="104"/>
        <v>4</v>
      </c>
      <c r="W947" s="9" t="str">
        <f>IF(V947&gt;=8,"8M",IF(V947&gt;=7,"7M",IF(E947&lt;=信息总览!$B$4,IF(I947&gt;164,"伪名",""),IF(AND(E947&gt;信息总览!$B$4,E947&lt;26,G947&gt;164),"伪名",""))))</f>
        <v/>
      </c>
      <c r="X947" s="19">
        <f t="shared" si="105"/>
        <v>39</v>
      </c>
    </row>
    <row r="948" hidden="1" spans="1:24">
      <c r="A948" s="9" t="str">
        <f t="shared" si="99"/>
        <v/>
      </c>
      <c r="B948" s="8">
        <v>2000368243</v>
      </c>
      <c r="C948" s="8" t="s">
        <v>1446</v>
      </c>
      <c r="E948" s="8">
        <v>16</v>
      </c>
      <c r="F948" s="8">
        <v>115</v>
      </c>
      <c r="G948" s="8">
        <v>121</v>
      </c>
      <c r="H948" s="8">
        <f>IFERROR(VLOOKUP(B948,球员对应球队!A:D,4,FALSE)-G948,"")</f>
        <v>0</v>
      </c>
      <c r="I948" s="8">
        <v>160</v>
      </c>
      <c r="J948" s="10" t="s">
        <v>206</v>
      </c>
      <c r="K948" s="10" t="s">
        <v>1117</v>
      </c>
      <c r="L948" s="10" t="s">
        <v>117</v>
      </c>
      <c r="M948" s="10" t="str">
        <f>VLOOKUP(L948,信息总览!C:E,3,FALSE)</f>
        <v>甲级</v>
      </c>
      <c r="N948" s="8"/>
      <c r="O948" s="8"/>
      <c r="P948" s="18">
        <f t="shared" si="100"/>
        <v>2</v>
      </c>
      <c r="Q948" s="9">
        <f t="shared" si="101"/>
        <v>2</v>
      </c>
      <c r="R948" s="9">
        <f t="shared" si="102"/>
        <v>6</v>
      </c>
      <c r="S948" s="9">
        <f>IF(E948&gt;信息总览!$B$4,Q948,IF(I948&lt;140,Q948,(Q948+R948)/2))</f>
        <v>4</v>
      </c>
      <c r="T948" s="18">
        <f>IF(AND(J948="GK",W948&lt;&gt;""),0.1,IF(S948=1,0.1,IF((S948+V948)/2=1,0.1,IF(W948="8M",0.15,IF(W948="7M",0.13,IF(W948="伪名",0.11,IF(E948&gt;信息总览!$B$4,IF(INT((G948-95)/10)&gt;5,0.09,0.07),IF(INT((I948-95)/10)&gt;5,0.09,0.07))))))))</f>
        <v>0.09</v>
      </c>
      <c r="U948" s="9">
        <f t="shared" si="103"/>
        <v>0.36</v>
      </c>
      <c r="V948" s="9">
        <f t="shared" si="104"/>
        <v>4</v>
      </c>
      <c r="W948" s="9" t="str">
        <f>IF(V948&gt;=8,"8M",IF(V948&gt;=7,"7M",IF(E948&lt;=信息总览!$B$4,IF(I948&gt;164,"伪名",""),IF(AND(E948&gt;信息总览!$B$4,E948&lt;26,G948&gt;164),"伪名",""))))</f>
        <v/>
      </c>
      <c r="X948" s="19">
        <f t="shared" si="105"/>
        <v>39</v>
      </c>
    </row>
    <row r="949" hidden="1" spans="1:24">
      <c r="A949" s="9" t="str">
        <f t="shared" si="99"/>
        <v/>
      </c>
      <c r="B949" s="12">
        <v>67043255</v>
      </c>
      <c r="C949" s="12" t="s">
        <v>1447</v>
      </c>
      <c r="D949" s="12"/>
      <c r="E949" s="8">
        <v>33</v>
      </c>
      <c r="F949" s="8">
        <v>135</v>
      </c>
      <c r="G949" s="8">
        <v>135</v>
      </c>
      <c r="H949" s="8">
        <f>IFERROR(VLOOKUP(B949,球员对应球队!A:D,4,FALSE)-G949,"")</f>
        <v>0</v>
      </c>
      <c r="I949" s="8">
        <v>150</v>
      </c>
      <c r="J949" s="10" t="s">
        <v>206</v>
      </c>
      <c r="K949" s="10" t="s">
        <v>348</v>
      </c>
      <c r="L949" s="10" t="s">
        <v>117</v>
      </c>
      <c r="M949" s="10" t="str">
        <f>VLOOKUP(L949,信息总览!C:E,3,FALSE)</f>
        <v>甲级</v>
      </c>
      <c r="N949" s="8"/>
      <c r="O949" s="8"/>
      <c r="P949" s="18">
        <f t="shared" si="100"/>
        <v>4</v>
      </c>
      <c r="Q949" s="9">
        <f t="shared" si="101"/>
        <v>4</v>
      </c>
      <c r="R949" s="9">
        <f t="shared" si="102"/>
        <v>5</v>
      </c>
      <c r="S949" s="9">
        <f>IF(E949&gt;信息总览!$B$4,Q949,IF(I949&lt;140,Q949,(Q949+R949)/2))</f>
        <v>4</v>
      </c>
      <c r="T949" s="18">
        <f>IF(AND(J949="GK",W949&lt;&gt;""),0.1,IF(S949=1,0.1,IF((S949+V949)/2=1,0.1,IF(W949="8M",0.15,IF(W949="7M",0.13,IF(W949="伪名",0.11,IF(E949&gt;信息总览!$B$4,IF(INT((G949-95)/10)&gt;5,0.09,0.07),IF(INT((I949-95)/10)&gt;5,0.09,0.07))))))))</f>
        <v>0.07</v>
      </c>
      <c r="U949" s="9">
        <f t="shared" si="103"/>
        <v>0.28</v>
      </c>
      <c r="V949" s="9">
        <f t="shared" si="104"/>
        <v>4</v>
      </c>
      <c r="W949" s="9" t="str">
        <f>IF(V949&gt;=8,"8M",IF(V949&gt;=7,"7M",IF(E949&lt;=信息总览!$B$4,IF(I949&gt;164,"伪名",""),IF(AND(E949&gt;信息总览!$B$4,E949&lt;26,G949&gt;164),"伪名",""))))</f>
        <v/>
      </c>
      <c r="X949" s="19">
        <f t="shared" si="105"/>
        <v>0</v>
      </c>
    </row>
    <row r="950" hidden="1" spans="1:24">
      <c r="A950" s="9" t="str">
        <f t="shared" si="99"/>
        <v/>
      </c>
      <c r="B950" s="12">
        <v>91184447</v>
      </c>
      <c r="C950" s="12" t="s">
        <v>1448</v>
      </c>
      <c r="D950" s="12"/>
      <c r="E950" s="8">
        <v>25</v>
      </c>
      <c r="F950" s="8">
        <v>122</v>
      </c>
      <c r="G950" s="8">
        <v>122</v>
      </c>
      <c r="H950" s="8">
        <f>IFERROR(VLOOKUP(B950,球员对应球队!A:D,4,FALSE)-G950,"")</f>
        <v>0</v>
      </c>
      <c r="I950" s="8">
        <v>135</v>
      </c>
      <c r="J950" s="10" t="s">
        <v>216</v>
      </c>
      <c r="K950" s="10" t="s">
        <v>1449</v>
      </c>
      <c r="L950" s="10" t="s">
        <v>117</v>
      </c>
      <c r="M950" s="10" t="str">
        <f>VLOOKUP(L950,信息总览!C:E,3,FALSE)</f>
        <v>甲级</v>
      </c>
      <c r="N950" s="8"/>
      <c r="O950" s="8"/>
      <c r="P950" s="18">
        <f t="shared" si="100"/>
        <v>2</v>
      </c>
      <c r="Q950" s="9">
        <f t="shared" si="101"/>
        <v>2</v>
      </c>
      <c r="R950" s="9">
        <f t="shared" si="102"/>
        <v>4</v>
      </c>
      <c r="S950" s="9">
        <f>IF(E950&gt;信息总览!$B$4,Q950,IF(I950&lt;140,Q950,(Q950+R950)/2))</f>
        <v>2</v>
      </c>
      <c r="T950" s="18">
        <f>IF(AND(J950="GK",W950&lt;&gt;""),0.1,IF(S950=1,0.1,IF((S950+V950)/2=1,0.1,IF(W950="8M",0.15,IF(W950="7M",0.13,IF(W950="伪名",0.11,IF(E950&gt;信息总览!$B$4,IF(INT((G950-95)/10)&gt;5,0.09,0.07),IF(INT((I950-95)/10)&gt;5,0.09,0.07))))))))</f>
        <v>0.07</v>
      </c>
      <c r="U950" s="9">
        <f t="shared" si="103"/>
        <v>0.14</v>
      </c>
      <c r="V950" s="9">
        <f t="shared" si="104"/>
        <v>3</v>
      </c>
      <c r="W950" s="9" t="str">
        <f>IF(V950&gt;=8,"8M",IF(V950&gt;=7,"7M",IF(E950&lt;=信息总览!$B$4,IF(I950&gt;164,"伪名",""),IF(AND(E950&gt;信息总览!$B$4,E950&lt;26,G950&gt;164),"伪名",""))))</f>
        <v/>
      </c>
      <c r="X950" s="19">
        <f t="shared" si="105"/>
        <v>0</v>
      </c>
    </row>
    <row r="951" hidden="1" spans="1:24">
      <c r="A951" s="9" t="str">
        <f t="shared" si="99"/>
        <v/>
      </c>
      <c r="B951" s="8">
        <v>2000271175</v>
      </c>
      <c r="C951" s="8" t="s">
        <v>1450</v>
      </c>
      <c r="E951" s="8">
        <v>18</v>
      </c>
      <c r="F951" s="8">
        <v>113</v>
      </c>
      <c r="G951" s="8">
        <v>128</v>
      </c>
      <c r="H951" s="8">
        <f>IFERROR(VLOOKUP(B951,球员对应球队!A:D,4,FALSE)-G951,"")</f>
        <v>0</v>
      </c>
      <c r="I951" s="8">
        <v>160</v>
      </c>
      <c r="J951" s="10" t="s">
        <v>281</v>
      </c>
      <c r="K951" s="10" t="s">
        <v>596</v>
      </c>
      <c r="L951" s="10" t="s">
        <v>117</v>
      </c>
      <c r="M951" s="10" t="str">
        <f>VLOOKUP(L951,信息总览!C:E,3,FALSE)</f>
        <v>甲级</v>
      </c>
      <c r="N951" s="8"/>
      <c r="O951" s="8"/>
      <c r="P951" s="18">
        <f t="shared" si="100"/>
        <v>1</v>
      </c>
      <c r="Q951" s="9">
        <f t="shared" si="101"/>
        <v>3</v>
      </c>
      <c r="R951" s="9">
        <f t="shared" si="102"/>
        <v>6</v>
      </c>
      <c r="S951" s="9">
        <f>IF(E951&gt;信息总览!$B$4,Q951,IF(I951&lt;140,Q951,(Q951+R951)/2))</f>
        <v>4.5</v>
      </c>
      <c r="T951" s="18">
        <f>IF(AND(J951="GK",W951&lt;&gt;""),0.1,IF(S951=1,0.1,IF((S951+V951)/2=1,0.1,IF(W951="8M",0.15,IF(W951="7M",0.13,IF(W951="伪名",0.11,IF(E951&gt;信息总览!$B$4,IF(INT((G951-95)/10)&gt;5,0.09,0.07),IF(INT((I951-95)/10)&gt;5,0.09,0.07))))))))</f>
        <v>0.09</v>
      </c>
      <c r="U951" s="9">
        <f t="shared" si="103"/>
        <v>0.405</v>
      </c>
      <c r="V951" s="9">
        <f t="shared" si="104"/>
        <v>3.5</v>
      </c>
      <c r="W951" s="9" t="str">
        <f>IF(V951&gt;=8,"8M",IF(V951&gt;=7,"7M",IF(E951&lt;=信息总览!$B$4,IF(I951&gt;164,"伪名",""),IF(AND(E951&gt;信息总览!$B$4,E951&lt;26,G951&gt;164),"伪名",""))))</f>
        <v/>
      </c>
      <c r="X951" s="19">
        <f t="shared" si="105"/>
        <v>32</v>
      </c>
    </row>
    <row r="952" hidden="1" spans="1:24">
      <c r="A952" s="9" t="str">
        <f t="shared" si="99"/>
        <v/>
      </c>
      <c r="B952" s="8">
        <v>2000006158</v>
      </c>
      <c r="C952" s="8" t="s">
        <v>1451</v>
      </c>
      <c r="E952" s="8">
        <v>20</v>
      </c>
      <c r="F952" s="8">
        <v>137</v>
      </c>
      <c r="G952" s="8">
        <v>143</v>
      </c>
      <c r="H952" s="8">
        <f>IFERROR(VLOOKUP(B952,球员对应球队!A:D,4,FALSE)-G952,"")</f>
        <v>0</v>
      </c>
      <c r="I952" s="8">
        <v>160</v>
      </c>
      <c r="J952" s="10" t="s">
        <v>216</v>
      </c>
      <c r="K952" s="10" t="s">
        <v>243</v>
      </c>
      <c r="L952" s="10" t="s">
        <v>117</v>
      </c>
      <c r="M952" s="10" t="str">
        <f>VLOOKUP(L952,信息总览!C:E,3,FALSE)</f>
        <v>甲级</v>
      </c>
      <c r="P952" s="18">
        <f t="shared" si="100"/>
        <v>4</v>
      </c>
      <c r="Q952" s="9">
        <f t="shared" si="101"/>
        <v>4</v>
      </c>
      <c r="R952" s="9">
        <f t="shared" si="102"/>
        <v>6</v>
      </c>
      <c r="S952" s="9">
        <f>IF(E952&gt;信息总览!$B$4,Q952,IF(I952&lt;140,Q952,(Q952+R952)/2))</f>
        <v>5</v>
      </c>
      <c r="T952" s="18">
        <f>IF(AND(J952="GK",W952&lt;&gt;""),0.1,IF(S952=1,0.1,IF((S952+V952)/2=1,0.1,IF(W952="8M",0.15,IF(W952="7M",0.13,IF(W952="伪名",0.11,IF(E952&gt;信息总览!$B$4,IF(INT((G952-95)/10)&gt;5,0.09,0.07),IF(INT((I952-95)/10)&gt;5,0.09,0.07))))))))</f>
        <v>0.09</v>
      </c>
      <c r="U952" s="9">
        <f t="shared" si="103"/>
        <v>0.45</v>
      </c>
      <c r="V952" s="9">
        <f t="shared" si="104"/>
        <v>5</v>
      </c>
      <c r="W952" s="9" t="str">
        <f>IF(V952&gt;=8,"8M",IF(V952&gt;=7,"7M",IF(E952&lt;=信息总览!$B$4,IF(I952&gt;164,"伪名",""),IF(AND(E952&gt;信息总览!$B$4,E952&lt;26,G952&gt;164),"伪名",""))))</f>
        <v/>
      </c>
      <c r="X952" s="19">
        <f t="shared" si="105"/>
        <v>17</v>
      </c>
    </row>
    <row r="953" hidden="1" spans="1:24">
      <c r="A953" s="9" t="str">
        <f t="shared" si="99"/>
        <v/>
      </c>
      <c r="B953" s="12">
        <v>2000126534</v>
      </c>
      <c r="C953" s="12" t="s">
        <v>1452</v>
      </c>
      <c r="D953" s="12"/>
      <c r="E953" s="8">
        <v>20</v>
      </c>
      <c r="F953" s="8">
        <v>130</v>
      </c>
      <c r="G953" s="8">
        <v>136</v>
      </c>
      <c r="H953" s="8">
        <f>IFERROR(VLOOKUP(B953,球员对应球队!A:D,4,FALSE)-G953,"")</f>
        <v>0</v>
      </c>
      <c r="I953" s="8">
        <v>162</v>
      </c>
      <c r="J953" s="10" t="s">
        <v>267</v>
      </c>
      <c r="K953" s="10" t="s">
        <v>348</v>
      </c>
      <c r="L953" s="10" t="s">
        <v>60</v>
      </c>
      <c r="M953" s="10" t="str">
        <f>VLOOKUP(L953,信息总览!C:E,3,FALSE)</f>
        <v>超级</v>
      </c>
      <c r="N953" s="8"/>
      <c r="O953" s="8"/>
      <c r="P953" s="18">
        <f t="shared" si="100"/>
        <v>3</v>
      </c>
      <c r="Q953" s="9">
        <f t="shared" si="101"/>
        <v>4</v>
      </c>
      <c r="R953" s="9">
        <f t="shared" si="102"/>
        <v>6</v>
      </c>
      <c r="S953" s="9">
        <f>IF(E953&gt;信息总览!$B$4,Q953,IF(I953&lt;140,Q953,(Q953+R953)/2))</f>
        <v>5</v>
      </c>
      <c r="T953" s="18">
        <f>IF(AND(J953="GK",W953&lt;&gt;""),0.1,IF(S953=1,0.1,IF((S953+V953)/2=1,0.1,IF(W953="8M",0.15,IF(W953="7M",0.13,IF(W953="伪名",0.11,IF(E953&gt;信息总览!$B$4,IF(INT((G953-95)/10)&gt;5,0.09,0.07),IF(INT((I953-95)/10)&gt;5,0.09,0.07))))))))</f>
        <v>0.09</v>
      </c>
      <c r="U953" s="9">
        <f t="shared" si="103"/>
        <v>0.45</v>
      </c>
      <c r="V953" s="9">
        <f t="shared" si="104"/>
        <v>4.5</v>
      </c>
      <c r="W953" s="9" t="str">
        <f>IF(V953&gt;=8,"8M",IF(V953&gt;=7,"7M",IF(E953&lt;=信息总览!$B$4,IF(I953&gt;164,"伪名",""),IF(AND(E953&gt;信息总览!$B$4,E953&lt;26,G953&gt;164),"伪名",""))))</f>
        <v/>
      </c>
      <c r="X953" s="19">
        <f t="shared" si="105"/>
        <v>26</v>
      </c>
    </row>
    <row r="954" hidden="1" spans="1:24">
      <c r="A954" s="9" t="str">
        <f t="shared" si="99"/>
        <v/>
      </c>
      <c r="B954" s="12">
        <v>83137935</v>
      </c>
      <c r="C954" s="12" t="s">
        <v>1453</v>
      </c>
      <c r="D954" s="12"/>
      <c r="E954" s="8">
        <v>25</v>
      </c>
      <c r="F954" s="8">
        <v>154</v>
      </c>
      <c r="G954" s="8">
        <v>164</v>
      </c>
      <c r="H954" s="8">
        <f>IFERROR(VLOOKUP(B954,球员对应球队!A:D,4,FALSE)-G954,"")</f>
        <v>0</v>
      </c>
      <c r="I954" s="8">
        <v>165</v>
      </c>
      <c r="J954" s="10" t="s">
        <v>193</v>
      </c>
      <c r="K954" s="10" t="s">
        <v>214</v>
      </c>
      <c r="L954" s="10" t="s">
        <v>60</v>
      </c>
      <c r="M954" s="10" t="str">
        <f>VLOOKUP(L954,信息总览!C:E,3,FALSE)</f>
        <v>超级</v>
      </c>
      <c r="N954" s="8"/>
      <c r="O954" s="8"/>
      <c r="P954" s="18">
        <f t="shared" si="100"/>
        <v>5</v>
      </c>
      <c r="Q954" s="9">
        <f t="shared" si="101"/>
        <v>6</v>
      </c>
      <c r="R954" s="9">
        <f t="shared" si="102"/>
        <v>7</v>
      </c>
      <c r="S954" s="9">
        <f>IF(E954&gt;信息总览!$B$4,Q954,IF(I954&lt;140,Q954,(Q954+R954)/2))</f>
        <v>6</v>
      </c>
      <c r="T954" s="18">
        <f>IF(AND(J954="GK",W954&lt;&gt;""),0.1,IF(S954=1,0.1,IF((S954+V954)/2=1,0.1,IF(W954="8M",0.15,IF(W954="7M",0.13,IF(W954="伪名",0.11,IF(E954&gt;信息总览!$B$4,IF(INT((G954-95)/10)&gt;5,0.09,0.07),IF(INT((I954-95)/10)&gt;5,0.09,0.07))))))))</f>
        <v>0.09</v>
      </c>
      <c r="U954" s="9">
        <f t="shared" si="103"/>
        <v>0.54</v>
      </c>
      <c r="V954" s="9">
        <f t="shared" si="104"/>
        <v>6</v>
      </c>
      <c r="W954" s="9" t="str">
        <f>IF(V954&gt;=8,"8M",IF(V954&gt;=7,"7M",IF(E954&lt;=信息总览!$B$4,IF(I954&gt;164,"伪名",""),IF(AND(E954&gt;信息总览!$B$4,E954&lt;26,G954&gt;164),"伪名",""))))</f>
        <v/>
      </c>
      <c r="X954" s="19">
        <f t="shared" si="105"/>
        <v>0</v>
      </c>
    </row>
    <row r="955" hidden="1" spans="1:24">
      <c r="A955" s="9" t="str">
        <f t="shared" si="99"/>
        <v>8M</v>
      </c>
      <c r="B955" s="8">
        <v>37024025</v>
      </c>
      <c r="C955" s="12" t="s">
        <v>1454</v>
      </c>
      <c r="D955" s="12"/>
      <c r="E955" s="8">
        <v>33</v>
      </c>
      <c r="F955" s="8">
        <v>183</v>
      </c>
      <c r="G955" s="8">
        <v>183</v>
      </c>
      <c r="H955" s="8">
        <f>IFERROR(VLOOKUP(B955,球员对应球队!A:D,4,FALSE)-G955,"")</f>
        <v>0</v>
      </c>
      <c r="I955" s="8">
        <v>185</v>
      </c>
      <c r="J955" s="10" t="s">
        <v>216</v>
      </c>
      <c r="K955" s="10" t="s">
        <v>210</v>
      </c>
      <c r="L955" s="61" t="s">
        <v>60</v>
      </c>
      <c r="M955" s="10" t="str">
        <f>VLOOKUP(L955,信息总览!C:E,3,FALSE)</f>
        <v>超级</v>
      </c>
      <c r="N955" s="8"/>
      <c r="O955" s="8"/>
      <c r="P955" s="18">
        <f t="shared" si="100"/>
        <v>8</v>
      </c>
      <c r="Q955" s="9">
        <f t="shared" si="101"/>
        <v>8</v>
      </c>
      <c r="R955" s="9">
        <f t="shared" si="102"/>
        <v>9</v>
      </c>
      <c r="S955" s="9">
        <f>IF(E955&gt;信息总览!$B$4,Q955,IF(I955&lt;140,Q955,(Q955+R955)/2))</f>
        <v>8</v>
      </c>
      <c r="T955" s="18">
        <f>IF(AND(J955="GK",W955&lt;&gt;""),0.1,IF(S955=1,0.1,IF((S955+V955)/2=1,0.1,IF(W955="8M",0.15,IF(W955="7M",0.13,IF(W955="伪名",0.11,IF(E955&gt;信息总览!$B$4,IF(INT((G955-95)/10)&gt;5,0.09,0.07),IF(INT((I955-95)/10)&gt;5,0.09,0.07))))))))</f>
        <v>0.15</v>
      </c>
      <c r="U955" s="9">
        <f t="shared" si="103"/>
        <v>1.2</v>
      </c>
      <c r="V955" s="9">
        <f t="shared" si="104"/>
        <v>8</v>
      </c>
      <c r="W955" s="9" t="str">
        <f>IF(V955&gt;=8,"8M",IF(V955&gt;=7,"7M",IF(E955&lt;=信息总览!$B$4,IF(I955&gt;164,"伪名",""),IF(AND(E955&gt;信息总览!$B$4,E955&lt;26,G955&gt;164),"伪名",""))))</f>
        <v>8M</v>
      </c>
      <c r="X955" s="19">
        <f t="shared" si="105"/>
        <v>0</v>
      </c>
    </row>
    <row r="956" hidden="1" spans="1:24">
      <c r="A956" s="9" t="str">
        <f t="shared" si="99"/>
        <v/>
      </c>
      <c r="B956" s="8">
        <v>49047581</v>
      </c>
      <c r="C956" s="12" t="s">
        <v>1455</v>
      </c>
      <c r="D956" s="12"/>
      <c r="E956" s="8">
        <v>24</v>
      </c>
      <c r="F956" s="8">
        <v>138</v>
      </c>
      <c r="G956" s="8">
        <v>149</v>
      </c>
      <c r="H956" s="8">
        <f>IFERROR(VLOOKUP(B956,球员对应球队!A:D,4,FALSE)-G956,"")</f>
        <v>0</v>
      </c>
      <c r="I956" s="8">
        <v>153</v>
      </c>
      <c r="J956" s="10" t="s">
        <v>196</v>
      </c>
      <c r="K956" s="10" t="s">
        <v>532</v>
      </c>
      <c r="L956" s="10" t="s">
        <v>60</v>
      </c>
      <c r="M956" s="10" t="str">
        <f>VLOOKUP(L956,信息总览!C:E,3,FALSE)</f>
        <v>超级</v>
      </c>
      <c r="N956" s="8"/>
      <c r="O956" s="8"/>
      <c r="P956" s="18">
        <f t="shared" si="100"/>
        <v>4</v>
      </c>
      <c r="Q956" s="9">
        <f t="shared" si="101"/>
        <v>5</v>
      </c>
      <c r="R956" s="9">
        <f t="shared" si="102"/>
        <v>5</v>
      </c>
      <c r="S956" s="9">
        <f>IF(E956&gt;信息总览!$B$4,Q956,IF(I956&lt;140,Q956,(Q956+R956)/2))</f>
        <v>5</v>
      </c>
      <c r="T956" s="18">
        <f>IF(AND(J956="GK",W956&lt;&gt;""),0.1,IF(S956=1,0.1,IF((S956+V956)/2=1,0.1,IF(W956="8M",0.15,IF(W956="7M",0.13,IF(W956="伪名",0.11,IF(E956&gt;信息总览!$B$4,IF(INT((G956-95)/10)&gt;5,0.09,0.07),IF(INT((I956-95)/10)&gt;5,0.09,0.07))))))))</f>
        <v>0.07</v>
      </c>
      <c r="U956" s="9">
        <f t="shared" si="103"/>
        <v>0.35</v>
      </c>
      <c r="V956" s="9">
        <f t="shared" si="104"/>
        <v>4.5</v>
      </c>
      <c r="W956" s="9" t="str">
        <f>IF(V956&gt;=8,"8M",IF(V956&gt;=7,"7M",IF(E956&lt;=信息总览!$B$4,IF(I956&gt;164,"伪名",""),IF(AND(E956&gt;信息总览!$B$4,E956&lt;26,G956&gt;164),"伪名",""))))</f>
        <v/>
      </c>
      <c r="X956" s="19">
        <f t="shared" si="105"/>
        <v>0</v>
      </c>
    </row>
    <row r="957" hidden="1" spans="1:24">
      <c r="A957" s="9" t="str">
        <f t="shared" si="99"/>
        <v>伪名</v>
      </c>
      <c r="B957" s="8">
        <v>2000035036</v>
      </c>
      <c r="C957" s="8" t="s">
        <v>1456</v>
      </c>
      <c r="E957" s="8">
        <v>21</v>
      </c>
      <c r="F957" s="8">
        <v>145</v>
      </c>
      <c r="G957" s="8">
        <v>159</v>
      </c>
      <c r="H957" s="8">
        <f>IFERROR(VLOOKUP(B957,球员对应球队!A:D,4,FALSE)-G957,"")</f>
        <v>0</v>
      </c>
      <c r="I957" s="8">
        <v>170</v>
      </c>
      <c r="J957" s="10" t="s">
        <v>337</v>
      </c>
      <c r="K957" s="10" t="s">
        <v>255</v>
      </c>
      <c r="L957" s="10" t="s">
        <v>60</v>
      </c>
      <c r="M957" s="10" t="str">
        <f>VLOOKUP(L957,信息总览!C:E,3,FALSE)</f>
        <v>超级</v>
      </c>
      <c r="N957" s="8"/>
      <c r="O957" s="8"/>
      <c r="P957" s="18">
        <f t="shared" si="100"/>
        <v>5</v>
      </c>
      <c r="Q957" s="9">
        <f t="shared" si="101"/>
        <v>6</v>
      </c>
      <c r="R957" s="9">
        <f t="shared" si="102"/>
        <v>7</v>
      </c>
      <c r="S957" s="9">
        <f>IF(E957&gt;信息总览!$B$4,Q957,IF(I957&lt;140,Q957,(Q957+R957)/2))</f>
        <v>6.5</v>
      </c>
      <c r="T957" s="18">
        <f>IF(AND(J957="GK",W957&lt;&gt;""),0.1,IF(S957=1,0.1,IF((S957+V957)/2=1,0.1,IF(W957="8M",0.15,IF(W957="7M",0.13,IF(W957="伪名",0.11,IF(E957&gt;信息总览!$B$4,IF(INT((G957-95)/10)&gt;5,0.09,0.07),IF(INT((I957-95)/10)&gt;5,0.09,0.07))))))))</f>
        <v>0.11</v>
      </c>
      <c r="U957" s="9">
        <f t="shared" si="103"/>
        <v>0.715</v>
      </c>
      <c r="V957" s="9">
        <f t="shared" si="104"/>
        <v>6</v>
      </c>
      <c r="W957" s="9" t="str">
        <f>IF(V957&gt;=8,"8M",IF(V957&gt;=7,"7M",IF(E957&lt;=信息总览!$B$4,IF(I957&gt;164,"伪名",""),IF(AND(E957&gt;信息总览!$B$4,E957&lt;26,G957&gt;164),"伪名",""))))</f>
        <v>伪名</v>
      </c>
      <c r="X957" s="19">
        <f t="shared" si="105"/>
        <v>11</v>
      </c>
    </row>
    <row r="958" hidden="1" spans="1:24">
      <c r="A958" s="9" t="str">
        <f t="shared" si="99"/>
        <v>伪名</v>
      </c>
      <c r="B958" s="8">
        <v>2000055184</v>
      </c>
      <c r="C958" s="8" t="s">
        <v>1457</v>
      </c>
      <c r="E958" s="8">
        <v>21</v>
      </c>
      <c r="F958" s="8">
        <v>142</v>
      </c>
      <c r="G958" s="8">
        <v>142</v>
      </c>
      <c r="H958" s="8">
        <f>IFERROR(VLOOKUP(B958,球员对应球队!A:D,4,FALSE)-G958,"")</f>
        <v>0</v>
      </c>
      <c r="I958" s="8">
        <v>165</v>
      </c>
      <c r="J958" s="10" t="s">
        <v>429</v>
      </c>
      <c r="K958" s="10" t="s">
        <v>1458</v>
      </c>
      <c r="L958" s="10" t="s">
        <v>60</v>
      </c>
      <c r="M958" s="10" t="str">
        <f>VLOOKUP(L958,信息总览!C:E,3,FALSE)</f>
        <v>超级</v>
      </c>
      <c r="N958" s="8"/>
      <c r="O958" s="8"/>
      <c r="P958" s="18">
        <f t="shared" si="100"/>
        <v>4</v>
      </c>
      <c r="Q958" s="9">
        <f t="shared" si="101"/>
        <v>4</v>
      </c>
      <c r="R958" s="9">
        <f t="shared" si="102"/>
        <v>7</v>
      </c>
      <c r="S958" s="9">
        <f>IF(E958&gt;信息总览!$B$4,Q958,IF(I958&lt;140,Q958,(Q958+R958)/2))</f>
        <v>5.5</v>
      </c>
      <c r="T958" s="18">
        <f>IF(AND(J958="GK",W958&lt;&gt;""),0.1,IF(S958=1,0.1,IF((S958+V958)/2=1,0.1,IF(W958="8M",0.15,IF(W958="7M",0.13,IF(W958="伪名",0.11,IF(E958&gt;信息总览!$B$4,IF(INT((G958-95)/10)&gt;5,0.09,0.07),IF(INT((I958-95)/10)&gt;5,0.09,0.07))))))))</f>
        <v>0.11</v>
      </c>
      <c r="U958" s="9">
        <f t="shared" si="103"/>
        <v>0.605</v>
      </c>
      <c r="V958" s="9">
        <f t="shared" si="104"/>
        <v>5.5</v>
      </c>
      <c r="W958" s="9" t="str">
        <f>IF(V958&gt;=8,"8M",IF(V958&gt;=7,"7M",IF(E958&lt;=信息总览!$B$4,IF(I958&gt;164,"伪名",""),IF(AND(E958&gt;信息总览!$B$4,E958&lt;26,G958&gt;164),"伪名",""))))</f>
        <v>伪名</v>
      </c>
      <c r="X958" s="19">
        <f t="shared" si="105"/>
        <v>23</v>
      </c>
    </row>
    <row r="959" hidden="1" spans="1:24">
      <c r="A959" s="9" t="str">
        <f t="shared" si="99"/>
        <v/>
      </c>
      <c r="B959" s="8">
        <v>2000146883</v>
      </c>
      <c r="C959" s="8" t="s">
        <v>1459</v>
      </c>
      <c r="E959" s="8">
        <v>20</v>
      </c>
      <c r="F959" s="8">
        <v>137</v>
      </c>
      <c r="G959" s="8">
        <v>151</v>
      </c>
      <c r="H959" s="8">
        <f>IFERROR(VLOOKUP(B959,球员对应球队!A:D,4,FALSE)-G959,"")</f>
        <v>0</v>
      </c>
      <c r="I959" s="8">
        <v>151</v>
      </c>
      <c r="J959" s="10" t="s">
        <v>189</v>
      </c>
      <c r="K959" s="10" t="s">
        <v>182</v>
      </c>
      <c r="L959" s="10" t="s">
        <v>60</v>
      </c>
      <c r="M959" s="10" t="str">
        <f>VLOOKUP(L959,信息总览!C:E,3,FALSE)</f>
        <v>超级</v>
      </c>
      <c r="N959" s="8"/>
      <c r="O959" s="8"/>
      <c r="P959" s="18">
        <f t="shared" si="100"/>
        <v>4</v>
      </c>
      <c r="Q959" s="9">
        <f t="shared" si="101"/>
        <v>5</v>
      </c>
      <c r="R959" s="9">
        <f t="shared" si="102"/>
        <v>5</v>
      </c>
      <c r="S959" s="9">
        <f>IF(E959&gt;信息总览!$B$4,Q959,IF(I959&lt;140,Q959,(Q959+R959)/2))</f>
        <v>5</v>
      </c>
      <c r="T959" s="18">
        <f>IF(AND(J959="GK",W959&lt;&gt;""),0.1,IF(S959=1,0.1,IF((S959+V959)/2=1,0.1,IF(W959="8M",0.15,IF(W959="7M",0.13,IF(W959="伪名",0.11,IF(E959&gt;信息总览!$B$4,IF(INT((G959-95)/10)&gt;5,0.09,0.07),IF(INT((I959-95)/10)&gt;5,0.09,0.07))))))))</f>
        <v>0.07</v>
      </c>
      <c r="U959" s="9">
        <f t="shared" si="103"/>
        <v>0.35</v>
      </c>
      <c r="V959" s="9">
        <f t="shared" si="104"/>
        <v>4.5</v>
      </c>
      <c r="W959" s="9" t="str">
        <f>IF(V959&gt;=8,"8M",IF(V959&gt;=7,"7M",IF(E959&lt;=信息总览!$B$4,IF(I959&gt;164,"伪名",""),IF(AND(E959&gt;信息总览!$B$4,E959&lt;26,G959&gt;164),"伪名",""))))</f>
        <v/>
      </c>
      <c r="X959" s="19">
        <f t="shared" si="105"/>
        <v>0</v>
      </c>
    </row>
    <row r="960" hidden="1" spans="1:24">
      <c r="A960" s="9" t="str">
        <f t="shared" si="99"/>
        <v/>
      </c>
      <c r="B960" s="8">
        <v>83228731</v>
      </c>
      <c r="C960" s="8" t="s">
        <v>1460</v>
      </c>
      <c r="E960" s="8">
        <v>23</v>
      </c>
      <c r="F960" s="8">
        <v>146</v>
      </c>
      <c r="G960" s="8">
        <v>152</v>
      </c>
      <c r="H960" s="8">
        <f>IFERROR(VLOOKUP(B960,球员对应球队!A:D,4,FALSE)-G960,"")</f>
        <v>0</v>
      </c>
      <c r="I960" s="8">
        <v>158</v>
      </c>
      <c r="J960" s="10" t="s">
        <v>216</v>
      </c>
      <c r="K960" s="10" t="s">
        <v>214</v>
      </c>
      <c r="L960" s="10" t="s">
        <v>60</v>
      </c>
      <c r="M960" s="10" t="str">
        <f>VLOOKUP(L960,信息总览!C:E,3,FALSE)</f>
        <v>超级</v>
      </c>
      <c r="N960" s="8"/>
      <c r="O960" s="8"/>
      <c r="P960" s="18">
        <f t="shared" si="100"/>
        <v>5</v>
      </c>
      <c r="Q960" s="9">
        <f t="shared" si="101"/>
        <v>5</v>
      </c>
      <c r="R960" s="9">
        <f t="shared" si="102"/>
        <v>6</v>
      </c>
      <c r="S960" s="9">
        <f>IF(E960&gt;信息总览!$B$4,Q960,IF(I960&lt;140,Q960,(Q960+R960)/2))</f>
        <v>5.5</v>
      </c>
      <c r="T960" s="18">
        <f>IF(AND(J960="GK",W960&lt;&gt;""),0.1,IF(S960=1,0.1,IF((S960+V960)/2=1,0.1,IF(W960="8M",0.15,IF(W960="7M",0.13,IF(W960="伪名",0.11,IF(E960&gt;信息总览!$B$4,IF(INT((G960-95)/10)&gt;5,0.09,0.07),IF(INT((I960-95)/10)&gt;5,0.09,0.07))))))))</f>
        <v>0.09</v>
      </c>
      <c r="U960" s="9">
        <f t="shared" si="103"/>
        <v>0.495</v>
      </c>
      <c r="V960" s="9">
        <f t="shared" si="104"/>
        <v>5.5</v>
      </c>
      <c r="W960" s="9" t="str">
        <f>IF(V960&gt;=8,"8M",IF(V960&gt;=7,"7M",IF(E960&lt;=信息总览!$B$4,IF(I960&gt;164,"伪名",""),IF(AND(E960&gt;信息总览!$B$4,E960&lt;26,G960&gt;164),"伪名",""))))</f>
        <v/>
      </c>
      <c r="X960" s="19">
        <f t="shared" si="105"/>
        <v>6</v>
      </c>
    </row>
    <row r="961" hidden="1" spans="1:24">
      <c r="A961" s="9" t="str">
        <f t="shared" ref="A961:A1010" si="106">W961</f>
        <v/>
      </c>
      <c r="B961" s="8">
        <v>43155241</v>
      </c>
      <c r="C961" s="8" t="s">
        <v>1461</v>
      </c>
      <c r="E961" s="8">
        <v>28</v>
      </c>
      <c r="F961" s="8">
        <v>151</v>
      </c>
      <c r="G961" s="8">
        <v>151</v>
      </c>
      <c r="H961" s="8">
        <f>IFERROR(VLOOKUP(B961,球员对应球队!A:D,4,FALSE)-G961,"")</f>
        <v>0</v>
      </c>
      <c r="I961" s="8">
        <v>163</v>
      </c>
      <c r="J961" s="10" t="s">
        <v>181</v>
      </c>
      <c r="K961" s="10" t="s">
        <v>182</v>
      </c>
      <c r="L961" s="10" t="s">
        <v>60</v>
      </c>
      <c r="M961" s="10" t="str">
        <f>VLOOKUP(L961,信息总览!C:E,3,FALSE)</f>
        <v>超级</v>
      </c>
      <c r="N961" s="8"/>
      <c r="O961" s="8"/>
      <c r="P961" s="18">
        <f t="shared" ref="P961:P1010" si="107">IF(F961&lt;115,1,INT((F961-95)/10))</f>
        <v>5</v>
      </c>
      <c r="Q961" s="9">
        <f t="shared" ref="Q961:Q1010" si="108">IF(G961&lt;115,1,INT((G961-95)/10))</f>
        <v>5</v>
      </c>
      <c r="R961" s="9">
        <f t="shared" ref="R961:R1010" si="109">IF(I961&lt;115,1,INT((I961-95)/10))</f>
        <v>6</v>
      </c>
      <c r="S961" s="9">
        <f>IF(E961&gt;信息总览!$B$4,Q961,IF(I961&lt;140,Q961,(Q961+R961)/2))</f>
        <v>5</v>
      </c>
      <c r="T961" s="18">
        <f>IF(AND(J961="GK",W961&lt;&gt;""),0.1,IF(S961=1,0.1,IF((S961+V961)/2=1,0.1,IF(W961="8M",0.15,IF(W961="7M",0.13,IF(W961="伪名",0.11,IF(E961&gt;信息总览!$B$4,IF(INT((G961-95)/10)&gt;5,0.09,0.07),IF(INT((I961-95)/10)&gt;5,0.09,0.07))))))))</f>
        <v>0.07</v>
      </c>
      <c r="U961" s="9">
        <f t="shared" ref="U961:U1010" si="110">S961*T961</f>
        <v>0.35</v>
      </c>
      <c r="V961" s="9">
        <f t="shared" ref="V961:V1010" si="111">IF(E961&gt;25,IF(F961&lt;115,1,INT((F961-95)/10)),(IF(F961&lt;115,1,INT((F961-95)/10))+IF(I961&lt;115,1,INT((I961-95)/10)))/2)</f>
        <v>5</v>
      </c>
      <c r="W961" s="9" t="str">
        <f>IF(V961&gt;=8,"8M",IF(V961&gt;=7,"7M",IF(E961&lt;=信息总览!$B$4,IF(I961&gt;164,"伪名",""),IF(AND(E961&gt;信息总览!$B$4,E961&lt;26,G961&gt;164),"伪名",""))))</f>
        <v/>
      </c>
      <c r="X961" s="19">
        <f t="shared" ref="X961:X1010" si="112">IF(I961&lt;140,0,IF(E961&gt;23,0,I961-G961))</f>
        <v>0</v>
      </c>
    </row>
    <row r="962" hidden="1" spans="1:24">
      <c r="A962" s="9" t="str">
        <f t="shared" si="106"/>
        <v/>
      </c>
      <c r="B962" s="8">
        <v>2000105654</v>
      </c>
      <c r="C962" s="8" t="s">
        <v>1462</v>
      </c>
      <c r="E962" s="8">
        <v>20</v>
      </c>
      <c r="F962" s="8">
        <v>141</v>
      </c>
      <c r="G962" s="8">
        <v>141</v>
      </c>
      <c r="H962" s="8">
        <f>IFERROR(VLOOKUP(B962,球员对应球队!A:D,4,FALSE)-G962,"")</f>
        <v>0</v>
      </c>
      <c r="I962" s="8">
        <v>152</v>
      </c>
      <c r="J962" s="10" t="s">
        <v>422</v>
      </c>
      <c r="K962" s="10" t="s">
        <v>210</v>
      </c>
      <c r="L962" s="10" t="s">
        <v>60</v>
      </c>
      <c r="M962" s="10" t="str">
        <f>VLOOKUP(L962,信息总览!C:E,3,FALSE)</f>
        <v>超级</v>
      </c>
      <c r="N962" s="8"/>
      <c r="O962" s="8"/>
      <c r="P962" s="18">
        <f t="shared" si="107"/>
        <v>4</v>
      </c>
      <c r="Q962" s="9">
        <f t="shared" si="108"/>
        <v>4</v>
      </c>
      <c r="R962" s="9">
        <f t="shared" si="109"/>
        <v>5</v>
      </c>
      <c r="S962" s="9">
        <f>IF(E962&gt;信息总览!$B$4,Q962,IF(I962&lt;140,Q962,(Q962+R962)/2))</f>
        <v>4.5</v>
      </c>
      <c r="T962" s="18">
        <f>IF(AND(J962="GK",W962&lt;&gt;""),0.1,IF(S962=1,0.1,IF((S962+V962)/2=1,0.1,IF(W962="8M",0.15,IF(W962="7M",0.13,IF(W962="伪名",0.11,IF(E962&gt;信息总览!$B$4,IF(INT((G962-95)/10)&gt;5,0.09,0.07),IF(INT((I962-95)/10)&gt;5,0.09,0.07))))))))</f>
        <v>0.07</v>
      </c>
      <c r="U962" s="9">
        <f t="shared" si="110"/>
        <v>0.315</v>
      </c>
      <c r="V962" s="9">
        <f t="shared" si="111"/>
        <v>4.5</v>
      </c>
      <c r="W962" s="9" t="str">
        <f>IF(V962&gt;=8,"8M",IF(V962&gt;=7,"7M",IF(E962&lt;=信息总览!$B$4,IF(I962&gt;164,"伪名",""),IF(AND(E962&gt;信息总览!$B$4,E962&lt;26,G962&gt;164),"伪名",""))))</f>
        <v/>
      </c>
      <c r="X962" s="19">
        <f t="shared" si="112"/>
        <v>11</v>
      </c>
    </row>
    <row r="963" hidden="1" spans="1:24">
      <c r="A963" s="9" t="str">
        <f t="shared" si="106"/>
        <v/>
      </c>
      <c r="B963" s="8">
        <v>2000079847</v>
      </c>
      <c r="C963" s="12" t="s">
        <v>1463</v>
      </c>
      <c r="D963" s="12"/>
      <c r="E963" s="8">
        <v>24</v>
      </c>
      <c r="F963" s="8">
        <v>116</v>
      </c>
      <c r="G963" s="8">
        <v>145</v>
      </c>
      <c r="H963" s="8">
        <f>IFERROR(VLOOKUP(B963,球员对应球队!A:D,4,FALSE)-G963,"")</f>
        <v>0</v>
      </c>
      <c r="I963" s="8">
        <v>145</v>
      </c>
      <c r="J963" s="10" t="s">
        <v>184</v>
      </c>
      <c r="K963" s="10" t="s">
        <v>1464</v>
      </c>
      <c r="L963" s="10" t="s">
        <v>60</v>
      </c>
      <c r="M963" s="10" t="str">
        <f>VLOOKUP(L963,信息总览!C:E,3,FALSE)</f>
        <v>超级</v>
      </c>
      <c r="N963" s="8"/>
      <c r="O963" s="8"/>
      <c r="P963" s="18">
        <f t="shared" si="107"/>
        <v>2</v>
      </c>
      <c r="Q963" s="9">
        <f t="shared" si="108"/>
        <v>5</v>
      </c>
      <c r="R963" s="9">
        <f t="shared" si="109"/>
        <v>5</v>
      </c>
      <c r="S963" s="9">
        <f>IF(E963&gt;信息总览!$B$4,Q963,IF(I963&lt;140,Q963,(Q963+R963)/2))</f>
        <v>5</v>
      </c>
      <c r="T963" s="18">
        <f>IF(AND(J963="GK",W963&lt;&gt;""),0.1,IF(S963=1,0.1,IF((S963+V963)/2=1,0.1,IF(W963="8M",0.15,IF(W963="7M",0.13,IF(W963="伪名",0.11,IF(E963&gt;信息总览!$B$4,IF(INT((G963-95)/10)&gt;5,0.09,0.07),IF(INT((I963-95)/10)&gt;5,0.09,0.07))))))))</f>
        <v>0.07</v>
      </c>
      <c r="U963" s="9">
        <f t="shared" si="110"/>
        <v>0.35</v>
      </c>
      <c r="V963" s="9">
        <f t="shared" si="111"/>
        <v>3.5</v>
      </c>
      <c r="W963" s="9" t="str">
        <f>IF(V963&gt;=8,"8M",IF(V963&gt;=7,"7M",IF(E963&lt;=信息总览!$B$4,IF(I963&gt;164,"伪名",""),IF(AND(E963&gt;信息总览!$B$4,E963&lt;26,G963&gt;164),"伪名",""))))</f>
        <v/>
      </c>
      <c r="X963" s="19">
        <f t="shared" si="112"/>
        <v>0</v>
      </c>
    </row>
    <row r="964" hidden="1" spans="1:24">
      <c r="A964" s="9" t="str">
        <f t="shared" si="106"/>
        <v/>
      </c>
      <c r="B964" s="8">
        <v>2000192797</v>
      </c>
      <c r="C964" s="8" t="s">
        <v>1465</v>
      </c>
      <c r="E964" s="8">
        <v>19</v>
      </c>
      <c r="F964" s="8">
        <v>129</v>
      </c>
      <c r="G964" s="8">
        <v>129</v>
      </c>
      <c r="H964" s="8">
        <f>IFERROR(VLOOKUP(B964,球员对应球队!A:D,4,FALSE)-G964,"")</f>
        <v>0</v>
      </c>
      <c r="I964" s="8">
        <v>160</v>
      </c>
      <c r="J964" s="10" t="s">
        <v>178</v>
      </c>
      <c r="K964" s="10" t="s">
        <v>653</v>
      </c>
      <c r="L964" s="10" t="s">
        <v>60</v>
      </c>
      <c r="M964" s="10" t="str">
        <f>VLOOKUP(L964,信息总览!C:E,3,FALSE)</f>
        <v>超级</v>
      </c>
      <c r="N964" s="8"/>
      <c r="O964" s="8"/>
      <c r="P964" s="18">
        <f t="shared" si="107"/>
        <v>3</v>
      </c>
      <c r="Q964" s="9">
        <f t="shared" si="108"/>
        <v>3</v>
      </c>
      <c r="R964" s="9">
        <f t="shared" si="109"/>
        <v>6</v>
      </c>
      <c r="S964" s="9">
        <f>IF(E964&gt;信息总览!$B$4,Q964,IF(I964&lt;140,Q964,(Q964+R964)/2))</f>
        <v>4.5</v>
      </c>
      <c r="T964" s="18">
        <f>IF(AND(J964="GK",W964&lt;&gt;""),0.1,IF(S964=1,0.1,IF((S964+V964)/2=1,0.1,IF(W964="8M",0.15,IF(W964="7M",0.13,IF(W964="伪名",0.11,IF(E964&gt;信息总览!$B$4,IF(INT((G964-95)/10)&gt;5,0.09,0.07),IF(INT((I964-95)/10)&gt;5,0.09,0.07))))))))</f>
        <v>0.09</v>
      </c>
      <c r="U964" s="9">
        <f t="shared" si="110"/>
        <v>0.405</v>
      </c>
      <c r="V964" s="9">
        <f t="shared" si="111"/>
        <v>4.5</v>
      </c>
      <c r="W964" s="9" t="str">
        <f>IF(V964&gt;=8,"8M",IF(V964&gt;=7,"7M",IF(E964&lt;=信息总览!$B$4,IF(I964&gt;164,"伪名",""),IF(AND(E964&gt;信息总览!$B$4,E964&lt;26,G964&gt;164),"伪名",""))))</f>
        <v/>
      </c>
      <c r="X964" s="19">
        <f t="shared" si="112"/>
        <v>31</v>
      </c>
    </row>
    <row r="965" hidden="1" spans="1:24">
      <c r="A965" s="9" t="str">
        <f t="shared" si="106"/>
        <v/>
      </c>
      <c r="B965" s="8">
        <v>12080051</v>
      </c>
      <c r="C965" s="8" t="s">
        <v>1466</v>
      </c>
      <c r="E965" s="8">
        <v>22</v>
      </c>
      <c r="F965" s="8">
        <v>146</v>
      </c>
      <c r="G965" s="8">
        <v>152</v>
      </c>
      <c r="H965" s="8">
        <f>IFERROR(VLOOKUP(B965,球员对应球队!A:D,4,FALSE)-G965,"")</f>
        <v>0</v>
      </c>
      <c r="I965" s="8">
        <v>163</v>
      </c>
      <c r="J965" s="10" t="s">
        <v>206</v>
      </c>
      <c r="K965" s="10" t="s">
        <v>635</v>
      </c>
      <c r="L965" s="10" t="s">
        <v>60</v>
      </c>
      <c r="M965" s="10" t="str">
        <f>VLOOKUP(L965,信息总览!C:E,3,FALSE)</f>
        <v>超级</v>
      </c>
      <c r="N965" s="8"/>
      <c r="O965" s="8"/>
      <c r="P965" s="18">
        <f t="shared" si="107"/>
        <v>5</v>
      </c>
      <c r="Q965" s="9">
        <f t="shared" si="108"/>
        <v>5</v>
      </c>
      <c r="R965" s="9">
        <f t="shared" si="109"/>
        <v>6</v>
      </c>
      <c r="S965" s="9">
        <f>IF(E965&gt;信息总览!$B$4,Q965,IF(I965&lt;140,Q965,(Q965+R965)/2))</f>
        <v>5.5</v>
      </c>
      <c r="T965" s="18">
        <f>IF(AND(J965="GK",W965&lt;&gt;""),0.1,IF(S965=1,0.1,IF((S965+V965)/2=1,0.1,IF(W965="8M",0.15,IF(W965="7M",0.13,IF(W965="伪名",0.11,IF(E965&gt;信息总览!$B$4,IF(INT((G965-95)/10)&gt;5,0.09,0.07),IF(INT((I965-95)/10)&gt;5,0.09,0.07))))))))</f>
        <v>0.09</v>
      </c>
      <c r="U965" s="9">
        <f t="shared" si="110"/>
        <v>0.495</v>
      </c>
      <c r="V965" s="9">
        <f t="shared" si="111"/>
        <v>5.5</v>
      </c>
      <c r="W965" s="9" t="str">
        <f>IF(V965&gt;=8,"8M",IF(V965&gt;=7,"7M",IF(E965&lt;=信息总览!$B$4,IF(I965&gt;164,"伪名",""),IF(AND(E965&gt;信息总览!$B$4,E965&lt;26,G965&gt;164),"伪名",""))))</f>
        <v/>
      </c>
      <c r="X965" s="19">
        <f t="shared" si="112"/>
        <v>11</v>
      </c>
    </row>
    <row r="966" hidden="1" spans="1:24">
      <c r="A966" s="9" t="str">
        <f t="shared" si="106"/>
        <v/>
      </c>
      <c r="B966" s="12">
        <v>19310729</v>
      </c>
      <c r="C966" s="12" t="s">
        <v>1467</v>
      </c>
      <c r="D966" s="12"/>
      <c r="E966" s="8">
        <v>28</v>
      </c>
      <c r="F966" s="8">
        <v>132</v>
      </c>
      <c r="G966" s="8">
        <v>132</v>
      </c>
      <c r="H966" s="8">
        <f>IFERROR(VLOOKUP(B966,球员对应球队!A:D,4,FALSE)-G966,"")</f>
        <v>0</v>
      </c>
      <c r="I966" s="8">
        <v>132</v>
      </c>
      <c r="J966" s="10" t="s">
        <v>1468</v>
      </c>
      <c r="K966" s="10" t="s">
        <v>226</v>
      </c>
      <c r="L966" s="10" t="s">
        <v>60</v>
      </c>
      <c r="M966" s="10" t="str">
        <f>VLOOKUP(L966,信息总览!C:E,3,FALSE)</f>
        <v>超级</v>
      </c>
      <c r="N966" s="8"/>
      <c r="O966" s="8"/>
      <c r="P966" s="18">
        <f t="shared" si="107"/>
        <v>3</v>
      </c>
      <c r="Q966" s="9">
        <f t="shared" si="108"/>
        <v>3</v>
      </c>
      <c r="R966" s="9">
        <f t="shared" si="109"/>
        <v>3</v>
      </c>
      <c r="S966" s="9">
        <f>IF(E966&gt;信息总览!$B$4,Q966,IF(I966&lt;140,Q966,(Q966+R966)/2))</f>
        <v>3</v>
      </c>
      <c r="T966" s="18">
        <f>IF(AND(J966="GK",W966&lt;&gt;""),0.1,IF(S966=1,0.1,IF((S966+V966)/2=1,0.1,IF(W966="8M",0.15,IF(W966="7M",0.13,IF(W966="伪名",0.11,IF(E966&gt;信息总览!$B$4,IF(INT((G966-95)/10)&gt;5,0.09,0.07),IF(INT((I966-95)/10)&gt;5,0.09,0.07))))))))</f>
        <v>0.07</v>
      </c>
      <c r="U966" s="9">
        <f t="shared" si="110"/>
        <v>0.21</v>
      </c>
      <c r="V966" s="9">
        <f t="shared" si="111"/>
        <v>3</v>
      </c>
      <c r="W966" s="9" t="str">
        <f>IF(V966&gt;=8,"8M",IF(V966&gt;=7,"7M",IF(E966&lt;=信息总览!$B$4,IF(I966&gt;164,"伪名",""),IF(AND(E966&gt;信息总览!$B$4,E966&lt;26,G966&gt;164),"伪名",""))))</f>
        <v/>
      </c>
      <c r="X966" s="19">
        <f t="shared" si="112"/>
        <v>0</v>
      </c>
    </row>
    <row r="967" hidden="1" spans="1:24">
      <c r="A967" s="9" t="str">
        <f t="shared" si="106"/>
        <v/>
      </c>
      <c r="B967" s="8">
        <v>43295110</v>
      </c>
      <c r="C967" s="8" t="s">
        <v>1469</v>
      </c>
      <c r="E967" s="8">
        <v>25</v>
      </c>
      <c r="F967" s="8">
        <v>147</v>
      </c>
      <c r="G967" s="8">
        <v>153</v>
      </c>
      <c r="H967" s="8">
        <f>IFERROR(VLOOKUP(B967,球员对应球队!A:D,4,FALSE)-G967,"")</f>
        <v>0</v>
      </c>
      <c r="I967" s="8">
        <v>155</v>
      </c>
      <c r="J967" s="10" t="s">
        <v>398</v>
      </c>
      <c r="K967" s="10" t="s">
        <v>182</v>
      </c>
      <c r="L967" s="10" t="s">
        <v>60</v>
      </c>
      <c r="M967" s="10" t="str">
        <f>VLOOKUP(L967,信息总览!C:E,3,FALSE)</f>
        <v>超级</v>
      </c>
      <c r="N967" s="8"/>
      <c r="O967" s="8"/>
      <c r="P967" s="18">
        <f t="shared" si="107"/>
        <v>5</v>
      </c>
      <c r="Q967" s="9">
        <f t="shared" si="108"/>
        <v>5</v>
      </c>
      <c r="R967" s="9">
        <f t="shared" si="109"/>
        <v>6</v>
      </c>
      <c r="S967" s="9">
        <f>IF(E967&gt;信息总览!$B$4,Q967,IF(I967&lt;140,Q967,(Q967+R967)/2))</f>
        <v>5</v>
      </c>
      <c r="T967" s="18">
        <f>IF(AND(J967="GK",W967&lt;&gt;""),0.1,IF(S967=1,0.1,IF((S967+V967)/2=1,0.1,IF(W967="8M",0.15,IF(W967="7M",0.13,IF(W967="伪名",0.11,IF(E967&gt;信息总览!$B$4,IF(INT((G967-95)/10)&gt;5,0.09,0.07),IF(INT((I967-95)/10)&gt;5,0.09,0.07))))))))</f>
        <v>0.07</v>
      </c>
      <c r="U967" s="9">
        <f t="shared" si="110"/>
        <v>0.35</v>
      </c>
      <c r="V967" s="9">
        <f t="shared" si="111"/>
        <v>5.5</v>
      </c>
      <c r="W967" s="9" t="str">
        <f>IF(V967&gt;=8,"8M",IF(V967&gt;=7,"7M",IF(E967&lt;=信息总览!$B$4,IF(I967&gt;164,"伪名",""),IF(AND(E967&gt;信息总览!$B$4,E967&lt;26,G967&gt;164),"伪名",""))))</f>
        <v/>
      </c>
      <c r="X967" s="19">
        <f t="shared" si="112"/>
        <v>0</v>
      </c>
    </row>
    <row r="968" hidden="1" spans="1:24">
      <c r="A968" s="9" t="str">
        <f t="shared" si="106"/>
        <v/>
      </c>
      <c r="B968" s="8">
        <v>2000102722</v>
      </c>
      <c r="C968" s="8" t="s">
        <v>1470</v>
      </c>
      <c r="E968" s="8">
        <v>20</v>
      </c>
      <c r="F968" s="8">
        <v>136</v>
      </c>
      <c r="G968" s="8">
        <v>136</v>
      </c>
      <c r="H968" s="8">
        <f>IFERROR(VLOOKUP(B968,球员对应球队!A:D,4,FALSE)-G968,"")</f>
        <v>0</v>
      </c>
      <c r="I968" s="8">
        <v>154</v>
      </c>
      <c r="J968" s="10" t="s">
        <v>286</v>
      </c>
      <c r="K968" s="10" t="s">
        <v>243</v>
      </c>
      <c r="L968" s="10" t="s">
        <v>60</v>
      </c>
      <c r="M968" s="10" t="str">
        <f>VLOOKUP(L968,信息总览!C:E,3,FALSE)</f>
        <v>超级</v>
      </c>
      <c r="N968" s="8"/>
      <c r="O968" s="8"/>
      <c r="P968" s="18">
        <f t="shared" si="107"/>
        <v>4</v>
      </c>
      <c r="Q968" s="9">
        <f t="shared" si="108"/>
        <v>4</v>
      </c>
      <c r="R968" s="9">
        <f t="shared" si="109"/>
        <v>5</v>
      </c>
      <c r="S968" s="9">
        <f>IF(E968&gt;信息总览!$B$4,Q968,IF(I968&lt;140,Q968,(Q968+R968)/2))</f>
        <v>4.5</v>
      </c>
      <c r="T968" s="18">
        <f>IF(AND(J968="GK",W968&lt;&gt;""),0.1,IF(S968=1,0.1,IF((S968+V968)/2=1,0.1,IF(W968="8M",0.15,IF(W968="7M",0.13,IF(W968="伪名",0.11,IF(E968&gt;信息总览!$B$4,IF(INT((G968-95)/10)&gt;5,0.09,0.07),IF(INT((I968-95)/10)&gt;5,0.09,0.07))))))))</f>
        <v>0.07</v>
      </c>
      <c r="U968" s="9">
        <f t="shared" si="110"/>
        <v>0.315</v>
      </c>
      <c r="V968" s="9">
        <f t="shared" si="111"/>
        <v>4.5</v>
      </c>
      <c r="W968" s="9" t="str">
        <f>IF(V968&gt;=8,"8M",IF(V968&gt;=7,"7M",IF(E968&lt;=信息总览!$B$4,IF(I968&gt;164,"伪名",""),IF(AND(E968&gt;信息总览!$B$4,E968&lt;26,G968&gt;164),"伪名",""))))</f>
        <v/>
      </c>
      <c r="X968" s="19">
        <f t="shared" si="112"/>
        <v>18</v>
      </c>
    </row>
    <row r="969" hidden="1" spans="1:24">
      <c r="A969" s="9" t="str">
        <f t="shared" si="106"/>
        <v>伪名</v>
      </c>
      <c r="B969" s="8">
        <v>18115016</v>
      </c>
      <c r="C969" s="8" t="s">
        <v>1471</v>
      </c>
      <c r="E969" s="8">
        <v>21</v>
      </c>
      <c r="F969" s="8">
        <v>142</v>
      </c>
      <c r="G969" s="8">
        <v>156</v>
      </c>
      <c r="H969" s="8">
        <f>IFERROR(VLOOKUP(B969,球员对应球队!A:D,4,FALSE)-G969,"")</f>
        <v>0</v>
      </c>
      <c r="I969" s="8">
        <v>168</v>
      </c>
      <c r="J969" s="10" t="s">
        <v>216</v>
      </c>
      <c r="K969" s="10" t="s">
        <v>230</v>
      </c>
      <c r="L969" s="10" t="s">
        <v>60</v>
      </c>
      <c r="M969" s="10" t="str">
        <f>VLOOKUP(L969,信息总览!C:E,3,FALSE)</f>
        <v>超级</v>
      </c>
      <c r="N969" s="8"/>
      <c r="O969" s="8"/>
      <c r="P969" s="18">
        <f t="shared" si="107"/>
        <v>4</v>
      </c>
      <c r="Q969" s="9">
        <f t="shared" si="108"/>
        <v>6</v>
      </c>
      <c r="R969" s="9">
        <f t="shared" si="109"/>
        <v>7</v>
      </c>
      <c r="S969" s="9">
        <f>IF(E969&gt;信息总览!$B$4,Q969,IF(I969&lt;140,Q969,(Q969+R969)/2))</f>
        <v>6.5</v>
      </c>
      <c r="T969" s="18">
        <f>IF(AND(J969="GK",W969&lt;&gt;""),0.1,IF(S969=1,0.1,IF((S969+V969)/2=1,0.1,IF(W969="8M",0.15,IF(W969="7M",0.13,IF(W969="伪名",0.11,IF(E969&gt;信息总览!$B$4,IF(INT((G969-95)/10)&gt;5,0.09,0.07),IF(INT((I969-95)/10)&gt;5,0.09,0.07))))))))</f>
        <v>0.11</v>
      </c>
      <c r="U969" s="9">
        <f t="shared" si="110"/>
        <v>0.715</v>
      </c>
      <c r="V969" s="9">
        <f t="shared" si="111"/>
        <v>5.5</v>
      </c>
      <c r="W969" s="9" t="str">
        <f>IF(V969&gt;=8,"8M",IF(V969&gt;=7,"7M",IF(E969&lt;=信息总览!$B$4,IF(I969&gt;164,"伪名",""),IF(AND(E969&gt;信息总览!$B$4,E969&lt;26,G969&gt;164),"伪名",""))))</f>
        <v>伪名</v>
      </c>
      <c r="X969" s="19">
        <f t="shared" si="112"/>
        <v>12</v>
      </c>
    </row>
    <row r="970" hidden="1" spans="1:24">
      <c r="A970" s="9" t="str">
        <f t="shared" si="106"/>
        <v/>
      </c>
      <c r="B970" s="20">
        <v>2000102803</v>
      </c>
      <c r="C970" s="8" t="s">
        <v>1472</v>
      </c>
      <c r="E970" s="8">
        <v>20</v>
      </c>
      <c r="F970" s="8">
        <v>110</v>
      </c>
      <c r="G970" s="8">
        <v>110</v>
      </c>
      <c r="H970" s="8">
        <f>IFERROR(VLOOKUP(B970,球员对应球队!A:D,4,FALSE)-G970,"")</f>
        <v>0</v>
      </c>
      <c r="I970" s="8">
        <v>150</v>
      </c>
      <c r="J970" s="10" t="s">
        <v>351</v>
      </c>
      <c r="K970" s="10" t="s">
        <v>594</v>
      </c>
      <c r="L970" s="10" t="s">
        <v>60</v>
      </c>
      <c r="M970" s="10" t="str">
        <f>VLOOKUP(L970,信息总览!C:E,3,FALSE)</f>
        <v>超级</v>
      </c>
      <c r="P970" s="18">
        <f t="shared" si="107"/>
        <v>1</v>
      </c>
      <c r="Q970" s="9">
        <f t="shared" si="108"/>
        <v>1</v>
      </c>
      <c r="R970" s="9">
        <f t="shared" si="109"/>
        <v>5</v>
      </c>
      <c r="S970" s="9">
        <f>IF(E970&gt;信息总览!$B$4,Q970,IF(I970&lt;140,Q970,(Q970+R970)/2))</f>
        <v>3</v>
      </c>
      <c r="T970" s="18">
        <f>IF(AND(J970="GK",W970&lt;&gt;""),0.1,IF(S970=1,0.1,IF((S970+V970)/2=1,0.1,IF(W970="8M",0.15,IF(W970="7M",0.13,IF(W970="伪名",0.11,IF(E970&gt;信息总览!$B$4,IF(INT((G970-95)/10)&gt;5,0.09,0.07),IF(INT((I970-95)/10)&gt;5,0.09,0.07))))))))</f>
        <v>0.07</v>
      </c>
      <c r="U970" s="9">
        <f t="shared" si="110"/>
        <v>0.21</v>
      </c>
      <c r="V970" s="9">
        <f t="shared" si="111"/>
        <v>3</v>
      </c>
      <c r="W970" s="9" t="str">
        <f>IF(V970&gt;=8,"8M",IF(V970&gt;=7,"7M",IF(E970&lt;=信息总览!$B$4,IF(I970&gt;164,"伪名",""),IF(AND(E970&gt;信息总览!$B$4,E970&lt;26,G970&gt;164),"伪名",""))))</f>
        <v/>
      </c>
      <c r="X970" s="19">
        <f t="shared" si="112"/>
        <v>40</v>
      </c>
    </row>
    <row r="971" hidden="1" spans="1:24">
      <c r="A971" s="9" t="str">
        <f t="shared" si="106"/>
        <v/>
      </c>
      <c r="B971" s="20">
        <v>24065108</v>
      </c>
      <c r="C971" s="8" t="s">
        <v>1473</v>
      </c>
      <c r="E971" s="8">
        <v>22</v>
      </c>
      <c r="F971" s="8">
        <v>130</v>
      </c>
      <c r="G971" s="8">
        <v>130</v>
      </c>
      <c r="H971" s="8">
        <f>IFERROR(VLOOKUP(B971,球员对应球队!A:D,4,FALSE)-G971,"")</f>
        <v>0</v>
      </c>
      <c r="I971" s="8">
        <v>151</v>
      </c>
      <c r="J971" s="10" t="s">
        <v>944</v>
      </c>
      <c r="K971" s="10" t="s">
        <v>657</v>
      </c>
      <c r="L971" s="10" t="s">
        <v>60</v>
      </c>
      <c r="M971" s="10" t="str">
        <f>VLOOKUP(L971,信息总览!C:E,3,FALSE)</f>
        <v>超级</v>
      </c>
      <c r="P971" s="18">
        <f t="shared" si="107"/>
        <v>3</v>
      </c>
      <c r="Q971" s="9">
        <f t="shared" si="108"/>
        <v>3</v>
      </c>
      <c r="R971" s="9">
        <f t="shared" si="109"/>
        <v>5</v>
      </c>
      <c r="S971" s="9">
        <f>IF(E971&gt;信息总览!$B$4,Q971,IF(I971&lt;140,Q971,(Q971+R971)/2))</f>
        <v>4</v>
      </c>
      <c r="T971" s="18">
        <f>IF(AND(J971="GK",W971&lt;&gt;""),0.1,IF(S971=1,0.1,IF((S971+V971)/2=1,0.1,IF(W971="8M",0.15,IF(W971="7M",0.13,IF(W971="伪名",0.11,IF(E971&gt;信息总览!$B$4,IF(INT((G971-95)/10)&gt;5,0.09,0.07),IF(INT((I971-95)/10)&gt;5,0.09,0.07))))))))</f>
        <v>0.07</v>
      </c>
      <c r="U971" s="9">
        <f t="shared" si="110"/>
        <v>0.28</v>
      </c>
      <c r="V971" s="9">
        <f t="shared" si="111"/>
        <v>4</v>
      </c>
      <c r="W971" s="9" t="str">
        <f>IF(V971&gt;=8,"8M",IF(V971&gt;=7,"7M",IF(E971&lt;=信息总览!$B$4,IF(I971&gt;164,"伪名",""),IF(AND(E971&gt;信息总览!$B$4,E971&lt;26,G971&gt;164),"伪名",""))))</f>
        <v/>
      </c>
      <c r="X971" s="19">
        <f t="shared" si="112"/>
        <v>21</v>
      </c>
    </row>
    <row r="972" hidden="1" spans="1:24">
      <c r="A972" s="9" t="str">
        <f t="shared" si="106"/>
        <v/>
      </c>
      <c r="B972" s="20">
        <v>2000101844</v>
      </c>
      <c r="C972" s="8" t="s">
        <v>1474</v>
      </c>
      <c r="E972" s="8">
        <v>20</v>
      </c>
      <c r="F972" s="8">
        <v>123</v>
      </c>
      <c r="G972" s="8">
        <v>123</v>
      </c>
      <c r="I972" s="8">
        <v>150</v>
      </c>
      <c r="J972" s="10" t="s">
        <v>181</v>
      </c>
      <c r="K972" s="10" t="s">
        <v>344</v>
      </c>
      <c r="L972" s="10" t="s">
        <v>60</v>
      </c>
      <c r="M972" s="10" t="str">
        <f>VLOOKUP(L972,信息总览!C:E,3,FALSE)</f>
        <v>超级</v>
      </c>
      <c r="N972" s="8"/>
      <c r="O972" s="8"/>
      <c r="P972" s="18">
        <f t="shared" si="107"/>
        <v>2</v>
      </c>
      <c r="Q972" s="9">
        <f t="shared" si="108"/>
        <v>2</v>
      </c>
      <c r="R972" s="9">
        <f t="shared" si="109"/>
        <v>5</v>
      </c>
      <c r="S972" s="9">
        <f>IF(E972&gt;信息总览!$B$4,Q972,IF(I972&lt;140,Q972,(Q972+R972)/2))</f>
        <v>3.5</v>
      </c>
      <c r="T972" s="18">
        <f>IF(AND(J972="GK",W972&lt;&gt;""),0.1,IF(S972=1,0.1,IF((S972+V972)/2=1,0.1,IF(W972="8M",0.15,IF(W972="7M",0.13,IF(W972="伪名",0.11,IF(E972&gt;信息总览!$B$4,IF(INT((G972-95)/10)&gt;5,0.09,0.07),IF(INT((I972-95)/10)&gt;5,0.09,0.07))))))))</f>
        <v>0.07</v>
      </c>
      <c r="U972" s="9">
        <f t="shared" si="110"/>
        <v>0.245</v>
      </c>
      <c r="V972" s="9">
        <f t="shared" si="111"/>
        <v>3.5</v>
      </c>
      <c r="W972" s="9" t="str">
        <f>IF(V972&gt;=8,"8M",IF(V972&gt;=7,"7M",IF(E972&lt;=信息总览!$B$4,IF(I972&gt;164,"伪名",""),IF(AND(E972&gt;信息总览!$B$4,E972&lt;26,G972&gt;164),"伪名",""))))</f>
        <v/>
      </c>
      <c r="X972" s="19">
        <f t="shared" si="112"/>
        <v>27</v>
      </c>
    </row>
    <row r="973" hidden="1" spans="1:24">
      <c r="A973" s="9" t="str">
        <f t="shared" si="106"/>
        <v/>
      </c>
      <c r="B973" s="8">
        <v>53143395</v>
      </c>
      <c r="C973" s="8" t="s">
        <v>1475</v>
      </c>
      <c r="E973" s="8">
        <v>25</v>
      </c>
      <c r="F973" s="8">
        <v>140</v>
      </c>
      <c r="G973" s="8">
        <v>140</v>
      </c>
      <c r="H973" s="8">
        <f>IFERROR(VLOOKUP(B973,球员对应球队!A:D,4,FALSE)-G973,"")</f>
        <v>0</v>
      </c>
      <c r="I973" s="8">
        <v>150</v>
      </c>
      <c r="J973" s="10" t="s">
        <v>189</v>
      </c>
      <c r="K973" s="10" t="s">
        <v>201</v>
      </c>
      <c r="L973" s="10" t="s">
        <v>98</v>
      </c>
      <c r="M973" s="10" t="str">
        <f>VLOOKUP(L973,信息总览!C:E,3,FALSE)</f>
        <v>甲级</v>
      </c>
      <c r="P973" s="18">
        <f t="shared" si="107"/>
        <v>4</v>
      </c>
      <c r="Q973" s="9">
        <f t="shared" si="108"/>
        <v>4</v>
      </c>
      <c r="R973" s="9">
        <f t="shared" si="109"/>
        <v>5</v>
      </c>
      <c r="S973" s="9">
        <f>IF(E973&gt;信息总览!$B$4,Q973,IF(I973&lt;140,Q973,(Q973+R973)/2))</f>
        <v>4</v>
      </c>
      <c r="T973" s="18">
        <f>IF(AND(J973="GK",W973&lt;&gt;""),0.1,IF(S973=1,0.1,IF((S973+V973)/2=1,0.1,IF(W973="8M",0.15,IF(W973="7M",0.13,IF(W973="伪名",0.11,IF(E973&gt;信息总览!$B$4,IF(INT((G973-95)/10)&gt;5,0.09,0.07),IF(INT((I973-95)/10)&gt;5,0.09,0.07))))))))</f>
        <v>0.07</v>
      </c>
      <c r="U973" s="9">
        <f t="shared" si="110"/>
        <v>0.28</v>
      </c>
      <c r="V973" s="9">
        <f t="shared" si="111"/>
        <v>4.5</v>
      </c>
      <c r="W973" s="9" t="str">
        <f>IF(V973&gt;=8,"8M",IF(V973&gt;=7,"7M",IF(E973&lt;=信息总览!$B$4,IF(I973&gt;164,"伪名",""),IF(AND(E973&gt;信息总览!$B$4,E973&lt;26,G973&gt;164),"伪名",""))))</f>
        <v/>
      </c>
      <c r="X973" s="19">
        <f t="shared" si="112"/>
        <v>0</v>
      </c>
    </row>
    <row r="974" hidden="1" spans="1:24">
      <c r="A974" s="9" t="str">
        <f t="shared" si="106"/>
        <v>伪名</v>
      </c>
      <c r="B974" s="8">
        <v>49056273</v>
      </c>
      <c r="C974" s="12" t="s">
        <v>1476</v>
      </c>
      <c r="D974" s="12"/>
      <c r="E974" s="8">
        <v>22</v>
      </c>
      <c r="F974" s="8">
        <v>145</v>
      </c>
      <c r="G974" s="8">
        <v>152</v>
      </c>
      <c r="H974" s="8">
        <f>IFERROR(VLOOKUP(B974,球员对应球队!A:D,4,FALSE)-G974,"")</f>
        <v>0</v>
      </c>
      <c r="I974" s="8">
        <v>170</v>
      </c>
      <c r="J974" s="10" t="s">
        <v>184</v>
      </c>
      <c r="K974" s="10" t="s">
        <v>1477</v>
      </c>
      <c r="L974" s="65" t="s">
        <v>98</v>
      </c>
      <c r="M974" s="10" t="str">
        <f>VLOOKUP(L974,信息总览!C:E,3,FALSE)</f>
        <v>甲级</v>
      </c>
      <c r="N974" s="8"/>
      <c r="O974" s="8"/>
      <c r="P974" s="18">
        <f t="shared" si="107"/>
        <v>5</v>
      </c>
      <c r="Q974" s="9">
        <f t="shared" si="108"/>
        <v>5</v>
      </c>
      <c r="R974" s="9">
        <f t="shared" si="109"/>
        <v>7</v>
      </c>
      <c r="S974" s="9">
        <f>IF(E974&gt;信息总览!$B$4,Q974,IF(I974&lt;140,Q974,(Q974+R974)/2))</f>
        <v>6</v>
      </c>
      <c r="T974" s="18">
        <f>IF(AND(J974="GK",W974&lt;&gt;""),0.1,IF(S974=1,0.1,IF((S974+V974)/2=1,0.1,IF(W974="8M",0.15,IF(W974="7M",0.13,IF(W974="伪名",0.11,IF(E974&gt;信息总览!$B$4,IF(INT((G974-95)/10)&gt;5,0.09,0.07),IF(INT((I974-95)/10)&gt;5,0.09,0.07))))))))</f>
        <v>0.11</v>
      </c>
      <c r="U974" s="9">
        <f t="shared" si="110"/>
        <v>0.66</v>
      </c>
      <c r="V974" s="9">
        <f t="shared" si="111"/>
        <v>6</v>
      </c>
      <c r="W974" s="9" t="str">
        <f>IF(V974&gt;=8,"8M",IF(V974&gt;=7,"7M",IF(E974&lt;=信息总览!$B$4,IF(I974&gt;164,"伪名",""),IF(AND(E974&gt;信息总览!$B$4,E974&lt;26,G974&gt;164),"伪名",""))))</f>
        <v>伪名</v>
      </c>
      <c r="X974" s="19">
        <f t="shared" si="112"/>
        <v>18</v>
      </c>
    </row>
    <row r="975" hidden="1" spans="1:24">
      <c r="A975" s="9" t="str">
        <f t="shared" si="106"/>
        <v/>
      </c>
      <c r="B975" s="8">
        <v>2000103798</v>
      </c>
      <c r="C975" s="12" t="s">
        <v>1478</v>
      </c>
      <c r="D975" s="12"/>
      <c r="E975" s="8">
        <v>20</v>
      </c>
      <c r="F975" s="8">
        <v>134</v>
      </c>
      <c r="G975" s="8">
        <v>134</v>
      </c>
      <c r="H975" s="8">
        <f>IFERROR(VLOOKUP(B975,球员对应球队!A:D,4,FALSE)-G975,"")</f>
        <v>0</v>
      </c>
      <c r="I975" s="8">
        <v>157</v>
      </c>
      <c r="J975" s="10" t="s">
        <v>436</v>
      </c>
      <c r="K975" s="10" t="s">
        <v>230</v>
      </c>
      <c r="L975" s="65" t="s">
        <v>98</v>
      </c>
      <c r="M975" s="10" t="str">
        <f>VLOOKUP(L975,信息总览!C:E,3,FALSE)</f>
        <v>甲级</v>
      </c>
      <c r="N975" s="8"/>
      <c r="O975" s="8"/>
      <c r="P975" s="18">
        <f t="shared" si="107"/>
        <v>3</v>
      </c>
      <c r="Q975" s="9">
        <f t="shared" si="108"/>
        <v>3</v>
      </c>
      <c r="R975" s="9">
        <f t="shared" si="109"/>
        <v>6</v>
      </c>
      <c r="S975" s="9">
        <f>IF(E975&gt;信息总览!$B$4,Q975,IF(I975&lt;140,Q975,(Q975+R975)/2))</f>
        <v>4.5</v>
      </c>
      <c r="T975" s="18">
        <f>IF(AND(J975="GK",W975&lt;&gt;""),0.1,IF(S975=1,0.1,IF((S975+V975)/2=1,0.1,IF(W975="8M",0.15,IF(W975="7M",0.13,IF(W975="伪名",0.11,IF(E975&gt;信息总览!$B$4,IF(INT((G975-95)/10)&gt;5,0.09,0.07),IF(INT((I975-95)/10)&gt;5,0.09,0.07))))))))</f>
        <v>0.09</v>
      </c>
      <c r="U975" s="9">
        <f t="shared" si="110"/>
        <v>0.405</v>
      </c>
      <c r="V975" s="9">
        <f t="shared" si="111"/>
        <v>4.5</v>
      </c>
      <c r="W975" s="9" t="str">
        <f>IF(V975&gt;=8,"8M",IF(V975&gt;=7,"7M",IF(E975&lt;=信息总览!$B$4,IF(I975&gt;164,"伪名",""),IF(AND(E975&gt;信息总览!$B$4,E975&lt;26,G975&gt;164),"伪名",""))))</f>
        <v/>
      </c>
      <c r="X975" s="19">
        <f t="shared" si="112"/>
        <v>23</v>
      </c>
    </row>
    <row r="976" hidden="1" spans="1:24">
      <c r="A976" s="9" t="str">
        <f t="shared" si="106"/>
        <v/>
      </c>
      <c r="B976" s="8">
        <v>76050675</v>
      </c>
      <c r="C976" s="12" t="s">
        <v>1479</v>
      </c>
      <c r="D976" s="12"/>
      <c r="E976" s="8">
        <v>29</v>
      </c>
      <c r="F976" s="8">
        <v>146</v>
      </c>
      <c r="G976" s="8">
        <v>146</v>
      </c>
      <c r="H976" s="8">
        <f>IFERROR(VLOOKUP(B976,球员对应球队!A:D,4,FALSE)-G976,"")</f>
        <v>0</v>
      </c>
      <c r="I976" s="8">
        <v>148</v>
      </c>
      <c r="J976" s="10" t="s">
        <v>368</v>
      </c>
      <c r="K976" s="10" t="s">
        <v>378</v>
      </c>
      <c r="L976" s="65" t="s">
        <v>98</v>
      </c>
      <c r="M976" s="10" t="str">
        <f>VLOOKUP(L976,信息总览!C:E,3,FALSE)</f>
        <v>甲级</v>
      </c>
      <c r="N976" s="8"/>
      <c r="O976" s="8"/>
      <c r="P976" s="18">
        <f t="shared" si="107"/>
        <v>5</v>
      </c>
      <c r="Q976" s="9">
        <f t="shared" si="108"/>
        <v>5</v>
      </c>
      <c r="R976" s="9">
        <f t="shared" si="109"/>
        <v>5</v>
      </c>
      <c r="S976" s="9">
        <f>IF(E976&gt;信息总览!$B$4,Q976,IF(I976&lt;140,Q976,(Q976+R976)/2))</f>
        <v>5</v>
      </c>
      <c r="T976" s="18">
        <f>IF(AND(J976="GK",W976&lt;&gt;""),0.1,IF(S976=1,0.1,IF((S976+V976)/2=1,0.1,IF(W976="8M",0.15,IF(W976="7M",0.13,IF(W976="伪名",0.11,IF(E976&gt;信息总览!$B$4,IF(INT((G976-95)/10)&gt;5,0.09,0.07),IF(INT((I976-95)/10)&gt;5,0.09,0.07))))))))</f>
        <v>0.07</v>
      </c>
      <c r="U976" s="9">
        <f t="shared" si="110"/>
        <v>0.35</v>
      </c>
      <c r="V976" s="9">
        <f t="shared" si="111"/>
        <v>5</v>
      </c>
      <c r="W976" s="9" t="str">
        <f>IF(V976&gt;=8,"8M",IF(V976&gt;=7,"7M",IF(E976&lt;=信息总览!$B$4,IF(I976&gt;164,"伪名",""),IF(AND(E976&gt;信息总览!$B$4,E976&lt;26,G976&gt;164),"伪名",""))))</f>
        <v/>
      </c>
      <c r="X976" s="19">
        <f t="shared" si="112"/>
        <v>0</v>
      </c>
    </row>
    <row r="977" hidden="1" spans="1:24">
      <c r="A977" s="9" t="str">
        <f t="shared" si="106"/>
        <v/>
      </c>
      <c r="B977" s="12">
        <v>70025268</v>
      </c>
      <c r="C977" s="12" t="s">
        <v>1480</v>
      </c>
      <c r="D977" s="12"/>
      <c r="E977" s="8">
        <v>30</v>
      </c>
      <c r="F977" s="8">
        <v>110</v>
      </c>
      <c r="G977" s="8">
        <v>110</v>
      </c>
      <c r="H977" s="8">
        <f>IFERROR(VLOOKUP(B977,球员对应球队!A:D,4,FALSE)-G977,"")</f>
        <v>0</v>
      </c>
      <c r="I977" s="8">
        <v>130</v>
      </c>
      <c r="J977" s="10" t="s">
        <v>181</v>
      </c>
      <c r="K977" s="10" t="s">
        <v>832</v>
      </c>
      <c r="L977" s="65" t="s">
        <v>98</v>
      </c>
      <c r="M977" s="10" t="str">
        <f>VLOOKUP(L977,信息总览!C:E,3,FALSE)</f>
        <v>甲级</v>
      </c>
      <c r="N977" s="8"/>
      <c r="O977" s="8"/>
      <c r="P977" s="18">
        <f t="shared" si="107"/>
        <v>1</v>
      </c>
      <c r="Q977" s="9">
        <f t="shared" si="108"/>
        <v>1</v>
      </c>
      <c r="R977" s="9">
        <f t="shared" si="109"/>
        <v>3</v>
      </c>
      <c r="S977" s="9">
        <f>IF(E977&gt;信息总览!$B$4,Q977,IF(I977&lt;140,Q977,(Q977+R977)/2))</f>
        <v>1</v>
      </c>
      <c r="T977" s="18">
        <f>IF(AND(J977="GK",W977&lt;&gt;""),0.1,IF(S977=1,0.1,IF((S977+V977)/2=1,0.1,IF(W977="8M",0.15,IF(W977="7M",0.13,IF(W977="伪名",0.11,IF(E977&gt;信息总览!$B$4,IF(INT((G977-95)/10)&gt;5,0.09,0.07),IF(INT((I977-95)/10)&gt;5,0.09,0.07))))))))</f>
        <v>0.1</v>
      </c>
      <c r="U977" s="9">
        <f t="shared" si="110"/>
        <v>0.1</v>
      </c>
      <c r="V977" s="9">
        <f t="shared" si="111"/>
        <v>1</v>
      </c>
      <c r="W977" s="9" t="str">
        <f>IF(V977&gt;=8,"8M",IF(V977&gt;=7,"7M",IF(E977&lt;=信息总览!$B$4,IF(I977&gt;164,"伪名",""),IF(AND(E977&gt;信息总览!$B$4,E977&lt;26,G977&gt;164),"伪名",""))))</f>
        <v/>
      </c>
      <c r="X977" s="19">
        <f t="shared" si="112"/>
        <v>0</v>
      </c>
    </row>
    <row r="978" hidden="1" spans="1:24">
      <c r="A978" s="9" t="str">
        <f t="shared" si="106"/>
        <v/>
      </c>
      <c r="B978" s="8">
        <v>2000143029</v>
      </c>
      <c r="C978" s="12" t="s">
        <v>1481</v>
      </c>
      <c r="D978" s="12"/>
      <c r="E978" s="8">
        <v>19</v>
      </c>
      <c r="F978" s="8">
        <v>131</v>
      </c>
      <c r="G978" s="8">
        <v>137</v>
      </c>
      <c r="H978" s="8">
        <f>IFERROR(VLOOKUP(B978,球员对应球队!A:D,4,FALSE)-G978,"")</f>
        <v>0</v>
      </c>
      <c r="I978" s="8">
        <v>160</v>
      </c>
      <c r="J978" s="10" t="s">
        <v>445</v>
      </c>
      <c r="K978" s="10" t="s">
        <v>179</v>
      </c>
      <c r="L978" s="65" t="s">
        <v>98</v>
      </c>
      <c r="M978" s="10" t="str">
        <f>VLOOKUP(L978,信息总览!C:E,3,FALSE)</f>
        <v>甲级</v>
      </c>
      <c r="N978" s="8"/>
      <c r="O978" s="8"/>
      <c r="P978" s="18">
        <f t="shared" si="107"/>
        <v>3</v>
      </c>
      <c r="Q978" s="9">
        <f t="shared" si="108"/>
        <v>4</v>
      </c>
      <c r="R978" s="9">
        <f t="shared" si="109"/>
        <v>6</v>
      </c>
      <c r="S978" s="9">
        <f>IF(E978&gt;信息总览!$B$4,Q978,IF(I978&lt;140,Q978,(Q978+R978)/2))</f>
        <v>5</v>
      </c>
      <c r="T978" s="18">
        <f>IF(AND(J978="GK",W978&lt;&gt;""),0.1,IF(S978=1,0.1,IF((S978+V978)/2=1,0.1,IF(W978="8M",0.15,IF(W978="7M",0.13,IF(W978="伪名",0.11,IF(E978&gt;信息总览!$B$4,IF(INT((G978-95)/10)&gt;5,0.09,0.07),IF(INT((I978-95)/10)&gt;5,0.09,0.07))))))))</f>
        <v>0.09</v>
      </c>
      <c r="U978" s="9">
        <f t="shared" si="110"/>
        <v>0.45</v>
      </c>
      <c r="V978" s="9">
        <f t="shared" si="111"/>
        <v>4.5</v>
      </c>
      <c r="W978" s="9" t="str">
        <f>IF(V978&gt;=8,"8M",IF(V978&gt;=7,"7M",IF(E978&lt;=信息总览!$B$4,IF(I978&gt;164,"伪名",""),IF(AND(E978&gt;信息总览!$B$4,E978&lt;26,G978&gt;164),"伪名",""))))</f>
        <v/>
      </c>
      <c r="X978" s="19">
        <f t="shared" si="112"/>
        <v>23</v>
      </c>
    </row>
    <row r="979" hidden="1" spans="1:24">
      <c r="A979" s="9" t="str">
        <f t="shared" si="106"/>
        <v>伪名</v>
      </c>
      <c r="B979" s="8">
        <v>2000287960</v>
      </c>
      <c r="C979" s="12" t="s">
        <v>1482</v>
      </c>
      <c r="D979" s="12"/>
      <c r="E979" s="8">
        <v>18</v>
      </c>
      <c r="F979" s="8">
        <v>115</v>
      </c>
      <c r="G979" s="8">
        <v>147</v>
      </c>
      <c r="H979" s="8">
        <f>IFERROR(VLOOKUP(B979,球员对应球队!A:D,4,FALSE)-G979,"")</f>
        <v>0</v>
      </c>
      <c r="I979" s="8">
        <v>180</v>
      </c>
      <c r="J979" s="10" t="s">
        <v>216</v>
      </c>
      <c r="K979" s="10" t="s">
        <v>341</v>
      </c>
      <c r="L979" s="65" t="s">
        <v>98</v>
      </c>
      <c r="M979" s="10" t="str">
        <f>VLOOKUP(L979,信息总览!C:E,3,FALSE)</f>
        <v>甲级</v>
      </c>
      <c r="N979" s="8"/>
      <c r="O979" s="8"/>
      <c r="P979" s="18">
        <f t="shared" si="107"/>
        <v>2</v>
      </c>
      <c r="Q979" s="9">
        <f t="shared" si="108"/>
        <v>5</v>
      </c>
      <c r="R979" s="9">
        <f t="shared" si="109"/>
        <v>8</v>
      </c>
      <c r="S979" s="9">
        <f>IF(E979&gt;信息总览!$B$4,Q979,IF(I979&lt;140,Q979,(Q979+R979)/2))</f>
        <v>6.5</v>
      </c>
      <c r="T979" s="18">
        <f>IF(AND(J979="GK",W979&lt;&gt;""),0.1,IF(S979=1,0.1,IF((S979+V979)/2=1,0.1,IF(W979="8M",0.15,IF(W979="7M",0.13,IF(W979="伪名",0.11,IF(E979&gt;信息总览!$B$4,IF(INT((G979-95)/10)&gt;5,0.09,0.07),IF(INT((I979-95)/10)&gt;5,0.09,0.07))))))))</f>
        <v>0.11</v>
      </c>
      <c r="U979" s="9">
        <f t="shared" si="110"/>
        <v>0.715</v>
      </c>
      <c r="V979" s="9">
        <f t="shared" si="111"/>
        <v>5</v>
      </c>
      <c r="W979" s="9" t="str">
        <f>IF(V979&gt;=8,"8M",IF(V979&gt;=7,"7M",IF(E979&lt;=信息总览!$B$4,IF(I979&gt;164,"伪名",""),IF(AND(E979&gt;信息总览!$B$4,E979&lt;26,G979&gt;164),"伪名",""))))</f>
        <v>伪名</v>
      </c>
      <c r="X979" s="19">
        <f t="shared" si="112"/>
        <v>33</v>
      </c>
    </row>
    <row r="980" hidden="1" spans="1:24">
      <c r="A980" s="9" t="str">
        <f t="shared" si="106"/>
        <v/>
      </c>
      <c r="B980" s="8">
        <v>2000219701</v>
      </c>
      <c r="C980" s="12" t="s">
        <v>1483</v>
      </c>
      <c r="D980" s="12"/>
      <c r="E980" s="8">
        <v>19</v>
      </c>
      <c r="F980" s="8">
        <v>126</v>
      </c>
      <c r="G980" s="8">
        <v>133</v>
      </c>
      <c r="H980" s="8">
        <f>IFERROR(VLOOKUP(B980,球员对应球队!A:D,4,FALSE)-G980,"")</f>
        <v>0</v>
      </c>
      <c r="I980" s="8">
        <v>151</v>
      </c>
      <c r="J980" s="10" t="s">
        <v>189</v>
      </c>
      <c r="K980" s="10" t="s">
        <v>257</v>
      </c>
      <c r="L980" s="65" t="s">
        <v>98</v>
      </c>
      <c r="M980" s="10" t="str">
        <f>VLOOKUP(L980,信息总览!C:E,3,FALSE)</f>
        <v>甲级</v>
      </c>
      <c r="P980" s="18">
        <f t="shared" si="107"/>
        <v>3</v>
      </c>
      <c r="Q980" s="9">
        <f t="shared" si="108"/>
        <v>3</v>
      </c>
      <c r="R980" s="9">
        <f t="shared" si="109"/>
        <v>5</v>
      </c>
      <c r="S980" s="9">
        <f>IF(E980&gt;信息总览!$B$4,Q980,IF(I980&lt;140,Q980,(Q980+R980)/2))</f>
        <v>4</v>
      </c>
      <c r="T980" s="18">
        <f>IF(AND(J980="GK",W980&lt;&gt;""),0.1,IF(S980=1,0.1,IF((S980+V980)/2=1,0.1,IF(W980="8M",0.15,IF(W980="7M",0.13,IF(W980="伪名",0.11,IF(E980&gt;信息总览!$B$4,IF(INT((G980-95)/10)&gt;5,0.09,0.07),IF(INT((I980-95)/10)&gt;5,0.09,0.07))))))))</f>
        <v>0.07</v>
      </c>
      <c r="U980" s="9">
        <f t="shared" si="110"/>
        <v>0.28</v>
      </c>
      <c r="V980" s="9">
        <f t="shared" si="111"/>
        <v>4</v>
      </c>
      <c r="W980" s="9" t="str">
        <f>IF(V980&gt;=8,"8M",IF(V980&gt;=7,"7M",IF(E980&lt;=信息总览!$B$4,IF(I980&gt;164,"伪名",""),IF(AND(E980&gt;信息总览!$B$4,E980&lt;26,G980&gt;164),"伪名",""))))</f>
        <v/>
      </c>
      <c r="X980" s="19">
        <f t="shared" si="112"/>
        <v>18</v>
      </c>
    </row>
    <row r="981" hidden="1" spans="1:24">
      <c r="A981" s="9" t="str">
        <f t="shared" si="106"/>
        <v/>
      </c>
      <c r="B981" s="12">
        <v>28113414</v>
      </c>
      <c r="C981" s="12" t="s">
        <v>1484</v>
      </c>
      <c r="D981" s="12"/>
      <c r="E981" s="8">
        <v>24</v>
      </c>
      <c r="F981" s="8">
        <v>141</v>
      </c>
      <c r="G981" s="8">
        <v>146</v>
      </c>
      <c r="H981" s="8">
        <f>IFERROR(VLOOKUP(B981,球员对应球队!A:D,4,FALSE)-G981,"")</f>
        <v>0</v>
      </c>
      <c r="I981" s="8">
        <v>151</v>
      </c>
      <c r="J981" s="10" t="s">
        <v>178</v>
      </c>
      <c r="K981" s="10" t="s">
        <v>259</v>
      </c>
      <c r="L981" s="65" t="s">
        <v>98</v>
      </c>
      <c r="M981" s="10" t="str">
        <f>VLOOKUP(L981,信息总览!C:E,3,FALSE)</f>
        <v>甲级</v>
      </c>
      <c r="N981" s="8"/>
      <c r="O981" s="8"/>
      <c r="P981" s="18">
        <f t="shared" si="107"/>
        <v>4</v>
      </c>
      <c r="Q981" s="9">
        <f t="shared" si="108"/>
        <v>5</v>
      </c>
      <c r="R981" s="9">
        <f t="shared" si="109"/>
        <v>5</v>
      </c>
      <c r="S981" s="9">
        <f>IF(E981&gt;信息总览!$B$4,Q981,IF(I981&lt;140,Q981,(Q981+R981)/2))</f>
        <v>5</v>
      </c>
      <c r="T981" s="18">
        <f>IF(AND(J981="GK",W981&lt;&gt;""),0.1,IF(S981=1,0.1,IF((S981+V981)/2=1,0.1,IF(W981="8M",0.15,IF(W981="7M",0.13,IF(W981="伪名",0.11,IF(E981&gt;信息总览!$B$4,IF(INT((G981-95)/10)&gt;5,0.09,0.07),IF(INT((I981-95)/10)&gt;5,0.09,0.07))))))))</f>
        <v>0.07</v>
      </c>
      <c r="U981" s="9">
        <f t="shared" si="110"/>
        <v>0.35</v>
      </c>
      <c r="V981" s="9">
        <f t="shared" si="111"/>
        <v>4.5</v>
      </c>
      <c r="W981" s="9" t="str">
        <f>IF(V981&gt;=8,"8M",IF(V981&gt;=7,"7M",IF(E981&lt;=信息总览!$B$4,IF(I981&gt;164,"伪名",""),IF(AND(E981&gt;信息总览!$B$4,E981&lt;26,G981&gt;164),"伪名",""))))</f>
        <v/>
      </c>
      <c r="X981" s="19">
        <f t="shared" si="112"/>
        <v>0</v>
      </c>
    </row>
    <row r="982" hidden="1" spans="1:24">
      <c r="A982" s="9" t="str">
        <f t="shared" si="106"/>
        <v>伪名</v>
      </c>
      <c r="B982" s="8">
        <v>2000330201</v>
      </c>
      <c r="C982" s="12" t="s">
        <v>1485</v>
      </c>
      <c r="D982" s="12"/>
      <c r="E982" s="8">
        <v>16</v>
      </c>
      <c r="F982" s="8">
        <v>108</v>
      </c>
      <c r="G982" s="8">
        <v>108</v>
      </c>
      <c r="H982" s="8">
        <f>IFERROR(VLOOKUP(B982,球员对应球队!A:D,4,FALSE)-G982,"")</f>
        <v>0</v>
      </c>
      <c r="I982" s="8">
        <v>168</v>
      </c>
      <c r="J982" s="10" t="s">
        <v>225</v>
      </c>
      <c r="K982" s="10" t="s">
        <v>284</v>
      </c>
      <c r="L982" s="65" t="s">
        <v>98</v>
      </c>
      <c r="M982" s="10" t="str">
        <f>VLOOKUP(L982,信息总览!C:E,3,FALSE)</f>
        <v>甲级</v>
      </c>
      <c r="N982" s="8"/>
      <c r="O982" s="8"/>
      <c r="P982" s="18">
        <f t="shared" si="107"/>
        <v>1</v>
      </c>
      <c r="Q982" s="9">
        <f t="shared" si="108"/>
        <v>1</v>
      </c>
      <c r="R982" s="9">
        <f t="shared" si="109"/>
        <v>7</v>
      </c>
      <c r="S982" s="9">
        <f>IF(E982&gt;信息总览!$B$4,Q982,IF(I982&lt;140,Q982,(Q982+R982)/2))</f>
        <v>4</v>
      </c>
      <c r="T982" s="18">
        <f>IF(AND(J982="GK",W982&lt;&gt;""),0.1,IF(S982=1,0.1,IF((S982+V982)/2=1,0.1,IF(W982="8M",0.15,IF(W982="7M",0.13,IF(W982="伪名",0.11,IF(E982&gt;信息总览!$B$4,IF(INT((G982-95)/10)&gt;5,0.09,0.07),IF(INT((I982-95)/10)&gt;5,0.09,0.07))))))))</f>
        <v>0.11</v>
      </c>
      <c r="U982" s="9">
        <f t="shared" si="110"/>
        <v>0.44</v>
      </c>
      <c r="V982" s="9">
        <f t="shared" si="111"/>
        <v>4</v>
      </c>
      <c r="W982" s="9" t="str">
        <f>IF(V982&gt;=8,"8M",IF(V982&gt;=7,"7M",IF(E982&lt;=信息总览!$B$4,IF(I982&gt;164,"伪名",""),IF(AND(E982&gt;信息总览!$B$4,E982&lt;26,G982&gt;164),"伪名",""))))</f>
        <v>伪名</v>
      </c>
      <c r="X982" s="19">
        <f t="shared" si="112"/>
        <v>60</v>
      </c>
    </row>
    <row r="983" hidden="1" spans="1:24">
      <c r="A983" s="9" t="str">
        <f t="shared" si="106"/>
        <v/>
      </c>
      <c r="B983" s="8">
        <v>2000191040</v>
      </c>
      <c r="C983" s="12" t="s">
        <v>1486</v>
      </c>
      <c r="D983" s="12"/>
      <c r="E983" s="8">
        <v>19</v>
      </c>
      <c r="F983" s="8">
        <v>119</v>
      </c>
      <c r="G983" s="8">
        <v>137</v>
      </c>
      <c r="H983" s="8">
        <f>IFERROR(VLOOKUP(B983,球员对应球队!A:D,4,FALSE)-G983,"")</f>
        <v>0</v>
      </c>
      <c r="I983" s="8">
        <v>160</v>
      </c>
      <c r="J983" s="10" t="s">
        <v>196</v>
      </c>
      <c r="K983" s="10" t="s">
        <v>344</v>
      </c>
      <c r="L983" s="65" t="s">
        <v>98</v>
      </c>
      <c r="M983" s="10" t="str">
        <f>VLOOKUP(L983,信息总览!C:E,3,FALSE)</f>
        <v>甲级</v>
      </c>
      <c r="N983" s="8"/>
      <c r="O983" s="8"/>
      <c r="P983" s="18">
        <f t="shared" si="107"/>
        <v>2</v>
      </c>
      <c r="Q983" s="9">
        <f t="shared" si="108"/>
        <v>4</v>
      </c>
      <c r="R983" s="9">
        <f t="shared" si="109"/>
        <v>6</v>
      </c>
      <c r="S983" s="9">
        <f>IF(E983&gt;信息总览!$B$4,Q983,IF(I983&lt;140,Q983,(Q983+R983)/2))</f>
        <v>5</v>
      </c>
      <c r="T983" s="18">
        <f>IF(AND(J983="GK",W983&lt;&gt;""),0.1,IF(S983=1,0.1,IF((S983+V983)/2=1,0.1,IF(W983="8M",0.15,IF(W983="7M",0.13,IF(W983="伪名",0.11,IF(E983&gt;信息总览!$B$4,IF(INT((G983-95)/10)&gt;5,0.09,0.07),IF(INT((I983-95)/10)&gt;5,0.09,0.07))))))))</f>
        <v>0.09</v>
      </c>
      <c r="U983" s="9">
        <f t="shared" si="110"/>
        <v>0.45</v>
      </c>
      <c r="V983" s="9">
        <f t="shared" si="111"/>
        <v>4</v>
      </c>
      <c r="W983" s="9" t="str">
        <f>IF(V983&gt;=8,"8M",IF(V983&gt;=7,"7M",IF(E983&lt;=信息总览!$B$4,IF(I983&gt;164,"伪名",""),IF(AND(E983&gt;信息总览!$B$4,E983&lt;26,G983&gt;164),"伪名",""))))</f>
        <v/>
      </c>
      <c r="X983" s="19">
        <f t="shared" si="112"/>
        <v>23</v>
      </c>
    </row>
    <row r="984" hidden="1" spans="1:24">
      <c r="A984" s="9" t="str">
        <f t="shared" si="106"/>
        <v/>
      </c>
      <c r="B984" s="8">
        <v>43274977</v>
      </c>
      <c r="C984" s="12" t="s">
        <v>1487</v>
      </c>
      <c r="D984" s="12"/>
      <c r="E984" s="8">
        <v>25</v>
      </c>
      <c r="F984" s="8">
        <v>153</v>
      </c>
      <c r="G984" s="8">
        <v>153</v>
      </c>
      <c r="H984" s="8">
        <f>IFERROR(VLOOKUP(B984,球员对应球队!A:D,4,FALSE)-G984,"")</f>
        <v>0</v>
      </c>
      <c r="I984" s="8">
        <v>159</v>
      </c>
      <c r="J984" s="10" t="s">
        <v>189</v>
      </c>
      <c r="K984" s="10" t="s">
        <v>182</v>
      </c>
      <c r="L984" s="65" t="s">
        <v>98</v>
      </c>
      <c r="M984" s="10" t="str">
        <f>VLOOKUP(L984,信息总览!C:E,3,FALSE)</f>
        <v>甲级</v>
      </c>
      <c r="N984" s="8"/>
      <c r="O984" s="8"/>
      <c r="P984" s="18">
        <f t="shared" si="107"/>
        <v>5</v>
      </c>
      <c r="Q984" s="9">
        <f t="shared" si="108"/>
        <v>5</v>
      </c>
      <c r="R984" s="9">
        <f t="shared" si="109"/>
        <v>6</v>
      </c>
      <c r="S984" s="9">
        <f>IF(E984&gt;信息总览!$B$4,Q984,IF(I984&lt;140,Q984,(Q984+R984)/2))</f>
        <v>5</v>
      </c>
      <c r="T984" s="18">
        <f>IF(AND(J984="GK",W984&lt;&gt;""),0.1,IF(S984=1,0.1,IF((S984+V984)/2=1,0.1,IF(W984="8M",0.15,IF(W984="7M",0.13,IF(W984="伪名",0.11,IF(E984&gt;信息总览!$B$4,IF(INT((G984-95)/10)&gt;5,0.09,0.07),IF(INT((I984-95)/10)&gt;5,0.09,0.07))))))))</f>
        <v>0.07</v>
      </c>
      <c r="U984" s="9">
        <f t="shared" si="110"/>
        <v>0.35</v>
      </c>
      <c r="V984" s="9">
        <f t="shared" si="111"/>
        <v>5.5</v>
      </c>
      <c r="W984" s="9" t="str">
        <f>IF(V984&gt;=8,"8M",IF(V984&gt;=7,"7M",IF(E984&lt;=信息总览!$B$4,IF(I984&gt;164,"伪名",""),IF(AND(E984&gt;信息总览!$B$4,E984&lt;26,G984&gt;164),"伪名",""))))</f>
        <v/>
      </c>
      <c r="X984" s="19">
        <f t="shared" si="112"/>
        <v>0</v>
      </c>
    </row>
    <row r="985" hidden="1" spans="1:24">
      <c r="A985" s="9" t="str">
        <f t="shared" si="106"/>
        <v/>
      </c>
      <c r="B985" s="12">
        <v>48034615</v>
      </c>
      <c r="C985" s="12" t="s">
        <v>1488</v>
      </c>
      <c r="D985" s="12"/>
      <c r="E985" s="8">
        <v>27</v>
      </c>
      <c r="F985" s="8">
        <v>142</v>
      </c>
      <c r="G985" s="8">
        <v>142</v>
      </c>
      <c r="H985" s="8">
        <f>IFERROR(VLOOKUP(B985,球员对应球队!A:D,4,FALSE)-G985,"")</f>
        <v>0</v>
      </c>
      <c r="I985" s="8">
        <v>150</v>
      </c>
      <c r="J985" s="10" t="s">
        <v>368</v>
      </c>
      <c r="K985" s="10" t="s">
        <v>366</v>
      </c>
      <c r="L985" s="65" t="s">
        <v>98</v>
      </c>
      <c r="M985" s="10" t="str">
        <f>VLOOKUP(L985,信息总览!C:E,3,FALSE)</f>
        <v>甲级</v>
      </c>
      <c r="N985" s="8"/>
      <c r="O985" s="8"/>
      <c r="P985" s="18">
        <f t="shared" si="107"/>
        <v>4</v>
      </c>
      <c r="Q985" s="9">
        <f t="shared" si="108"/>
        <v>4</v>
      </c>
      <c r="R985" s="9">
        <f t="shared" si="109"/>
        <v>5</v>
      </c>
      <c r="S985" s="9">
        <f>IF(E985&gt;信息总览!$B$4,Q985,IF(I985&lt;140,Q985,(Q985+R985)/2))</f>
        <v>4</v>
      </c>
      <c r="T985" s="18">
        <f>IF(AND(J985="GK",W985&lt;&gt;""),0.1,IF(S985=1,0.1,IF((S985+V985)/2=1,0.1,IF(W985="8M",0.15,IF(W985="7M",0.13,IF(W985="伪名",0.11,IF(E985&gt;信息总览!$B$4,IF(INT((G985-95)/10)&gt;5,0.09,0.07),IF(INT((I985-95)/10)&gt;5,0.09,0.07))))))))</f>
        <v>0.07</v>
      </c>
      <c r="U985" s="9">
        <f t="shared" si="110"/>
        <v>0.28</v>
      </c>
      <c r="V985" s="9">
        <f t="shared" si="111"/>
        <v>4</v>
      </c>
      <c r="W985" s="9" t="str">
        <f>IF(V985&gt;=8,"8M",IF(V985&gt;=7,"7M",IF(E985&lt;=信息总览!$B$4,IF(I985&gt;164,"伪名",""),IF(AND(E985&gt;信息总览!$B$4,E985&lt;26,G985&gt;164),"伪名",""))))</f>
        <v/>
      </c>
      <c r="X985" s="19">
        <f t="shared" si="112"/>
        <v>0</v>
      </c>
    </row>
    <row r="986" hidden="1" spans="1:24">
      <c r="A986" s="9" t="str">
        <f t="shared" si="106"/>
        <v/>
      </c>
      <c r="B986" s="8">
        <v>2000399897</v>
      </c>
      <c r="C986" s="12" t="s">
        <v>1489</v>
      </c>
      <c r="D986" s="12"/>
      <c r="E986" s="8">
        <v>16</v>
      </c>
      <c r="F986" s="8">
        <v>127</v>
      </c>
      <c r="G986" s="8">
        <v>151</v>
      </c>
      <c r="H986" s="8">
        <f>IFERROR(VLOOKUP(B986,球员对应球队!A:D,4,FALSE)-G986,"")</f>
        <v>0</v>
      </c>
      <c r="I986" s="8">
        <v>164</v>
      </c>
      <c r="J986" s="10" t="s">
        <v>337</v>
      </c>
      <c r="K986" s="10" t="s">
        <v>190</v>
      </c>
      <c r="L986" s="65" t="s">
        <v>98</v>
      </c>
      <c r="M986" s="10" t="str">
        <f>VLOOKUP(L986,信息总览!C:E,3,FALSE)</f>
        <v>甲级</v>
      </c>
      <c r="N986" s="8"/>
      <c r="O986" s="8"/>
      <c r="P986" s="18">
        <f t="shared" si="107"/>
        <v>3</v>
      </c>
      <c r="Q986" s="9">
        <f t="shared" si="108"/>
        <v>5</v>
      </c>
      <c r="R986" s="9">
        <f t="shared" si="109"/>
        <v>6</v>
      </c>
      <c r="S986" s="9">
        <f>IF(E986&gt;信息总览!$B$4,Q986,IF(I986&lt;140,Q986,(Q986+R986)/2))</f>
        <v>5.5</v>
      </c>
      <c r="T986" s="18">
        <f>IF(AND(J986="GK",W986&lt;&gt;""),0.1,IF(S986=1,0.1,IF((S986+V986)/2=1,0.1,IF(W986="8M",0.15,IF(W986="7M",0.13,IF(W986="伪名",0.11,IF(E986&gt;信息总览!$B$4,IF(INT((G986-95)/10)&gt;5,0.09,0.07),IF(INT((I986-95)/10)&gt;5,0.09,0.07))))))))</f>
        <v>0.09</v>
      </c>
      <c r="U986" s="9">
        <f t="shared" si="110"/>
        <v>0.495</v>
      </c>
      <c r="V986" s="9">
        <f t="shared" si="111"/>
        <v>4.5</v>
      </c>
      <c r="W986" s="9" t="str">
        <f>IF(V986&gt;=8,"8M",IF(V986&gt;=7,"7M",IF(E986&lt;=信息总览!$B$4,IF(I986&gt;164,"伪名",""),IF(AND(E986&gt;信息总览!$B$4,E986&lt;26,G986&gt;164),"伪名",""))))</f>
        <v/>
      </c>
      <c r="X986" s="19">
        <f t="shared" si="112"/>
        <v>13</v>
      </c>
    </row>
    <row r="987" hidden="1" spans="1:24">
      <c r="A987" s="9" t="str">
        <f t="shared" si="106"/>
        <v/>
      </c>
      <c r="B987" s="8">
        <v>2000016527</v>
      </c>
      <c r="C987" s="12" t="s">
        <v>1490</v>
      </c>
      <c r="D987" s="12"/>
      <c r="E987" s="8">
        <v>20</v>
      </c>
      <c r="F987" s="8">
        <v>131</v>
      </c>
      <c r="G987" s="8">
        <v>131</v>
      </c>
      <c r="H987" s="8">
        <f>IFERROR(VLOOKUP(B987,球员对应球队!A:D,4,FALSE)-G987,"")</f>
        <v>0</v>
      </c>
      <c r="I987" s="8">
        <v>142</v>
      </c>
      <c r="J987" s="10" t="s">
        <v>178</v>
      </c>
      <c r="K987" s="10" t="s">
        <v>230</v>
      </c>
      <c r="L987" s="65" t="s">
        <v>98</v>
      </c>
      <c r="M987" s="10" t="str">
        <f>VLOOKUP(L987,信息总览!C:E,3,FALSE)</f>
        <v>甲级</v>
      </c>
      <c r="N987" s="8"/>
      <c r="O987" s="8"/>
      <c r="P987" s="18">
        <f t="shared" si="107"/>
        <v>3</v>
      </c>
      <c r="Q987" s="9">
        <f t="shared" si="108"/>
        <v>3</v>
      </c>
      <c r="R987" s="9">
        <f t="shared" si="109"/>
        <v>4</v>
      </c>
      <c r="S987" s="9">
        <f>IF(E987&gt;信息总览!$B$4,Q987,IF(I987&lt;140,Q987,(Q987+R987)/2))</f>
        <v>3.5</v>
      </c>
      <c r="T987" s="18">
        <f>IF(AND(J987="GK",W987&lt;&gt;""),0.1,IF(S987=1,0.1,IF((S987+V987)/2=1,0.1,IF(W987="8M",0.15,IF(W987="7M",0.13,IF(W987="伪名",0.11,IF(E987&gt;信息总览!$B$4,IF(INT((G987-95)/10)&gt;5,0.09,0.07),IF(INT((I987-95)/10)&gt;5,0.09,0.07))))))))</f>
        <v>0.07</v>
      </c>
      <c r="U987" s="9">
        <f t="shared" si="110"/>
        <v>0.245</v>
      </c>
      <c r="V987" s="9">
        <f t="shared" si="111"/>
        <v>3.5</v>
      </c>
      <c r="W987" s="9" t="str">
        <f>IF(V987&gt;=8,"8M",IF(V987&gt;=7,"7M",IF(E987&lt;=信息总览!$B$4,IF(I987&gt;164,"伪名",""),IF(AND(E987&gt;信息总览!$B$4,E987&lt;26,G987&gt;164),"伪名",""))))</f>
        <v/>
      </c>
      <c r="X987" s="19">
        <f t="shared" si="112"/>
        <v>11</v>
      </c>
    </row>
    <row r="988" hidden="1" spans="1:24">
      <c r="A988" s="9" t="str">
        <f t="shared" si="106"/>
        <v>伪名</v>
      </c>
      <c r="B988" s="8">
        <v>37071126</v>
      </c>
      <c r="C988" s="12" t="s">
        <v>1491</v>
      </c>
      <c r="D988" s="12"/>
      <c r="E988" s="8">
        <v>20</v>
      </c>
      <c r="F988" s="8">
        <v>159</v>
      </c>
      <c r="G988" s="8">
        <v>159</v>
      </c>
      <c r="H988" s="8">
        <f>IFERROR(VLOOKUP(B988,球员对应球队!A:D,4,FALSE)-G988,"")</f>
        <v>0</v>
      </c>
      <c r="I988" s="8">
        <v>165</v>
      </c>
      <c r="J988" s="10" t="s">
        <v>206</v>
      </c>
      <c r="K988" s="10" t="s">
        <v>1492</v>
      </c>
      <c r="L988" s="65" t="s">
        <v>98</v>
      </c>
      <c r="M988" s="10" t="str">
        <f>VLOOKUP(L988,信息总览!C:E,3,FALSE)</f>
        <v>甲级</v>
      </c>
      <c r="N988" s="8"/>
      <c r="O988" s="8"/>
      <c r="P988" s="18">
        <f t="shared" si="107"/>
        <v>6</v>
      </c>
      <c r="Q988" s="9">
        <f t="shared" si="108"/>
        <v>6</v>
      </c>
      <c r="R988" s="9">
        <f t="shared" si="109"/>
        <v>7</v>
      </c>
      <c r="S988" s="9">
        <f>IF(E988&gt;信息总览!$B$4,Q988,IF(I988&lt;140,Q988,(Q988+R988)/2))</f>
        <v>6.5</v>
      </c>
      <c r="T988" s="18">
        <f>IF(AND(J988="GK",W988&lt;&gt;""),0.1,IF(S988=1,0.1,IF((S988+V988)/2=1,0.1,IF(W988="8M",0.15,IF(W988="7M",0.13,IF(W988="伪名",0.11,IF(E988&gt;信息总览!$B$4,IF(INT((G988-95)/10)&gt;5,0.09,0.07),IF(INT((I988-95)/10)&gt;5,0.09,0.07))))))))</f>
        <v>0.11</v>
      </c>
      <c r="U988" s="9">
        <f t="shared" si="110"/>
        <v>0.715</v>
      </c>
      <c r="V988" s="9">
        <f t="shared" si="111"/>
        <v>6.5</v>
      </c>
      <c r="W988" s="9" t="str">
        <f>IF(V988&gt;=8,"8M",IF(V988&gt;=7,"7M",IF(E988&lt;=信息总览!$B$4,IF(I988&gt;164,"伪名",""),IF(AND(E988&gt;信息总览!$B$4,E988&lt;26,G988&gt;164),"伪名",""))))</f>
        <v>伪名</v>
      </c>
      <c r="X988" s="19">
        <f t="shared" si="112"/>
        <v>6</v>
      </c>
    </row>
    <row r="989" hidden="1" spans="1:24">
      <c r="A989" s="9" t="str">
        <f t="shared" si="106"/>
        <v/>
      </c>
      <c r="B989" s="12">
        <v>72044918</v>
      </c>
      <c r="C989" s="12" t="s">
        <v>1493</v>
      </c>
      <c r="D989" s="12"/>
      <c r="E989" s="8">
        <v>26</v>
      </c>
      <c r="F989" s="8">
        <v>147</v>
      </c>
      <c r="G989" s="8">
        <v>147</v>
      </c>
      <c r="H989" s="8">
        <f>IFERROR(VLOOKUP(B989,球员对应球队!A:D,4,FALSE)-G989,"")</f>
        <v>0</v>
      </c>
      <c r="I989" s="8">
        <v>151</v>
      </c>
      <c r="J989" s="10" t="s">
        <v>629</v>
      </c>
      <c r="K989" s="10" t="s">
        <v>811</v>
      </c>
      <c r="L989" s="65" t="s">
        <v>98</v>
      </c>
      <c r="M989" s="10" t="str">
        <f>VLOOKUP(L989,信息总览!C:E,3,FALSE)</f>
        <v>甲级</v>
      </c>
      <c r="N989" s="8"/>
      <c r="O989" s="8"/>
      <c r="P989" s="18">
        <f t="shared" si="107"/>
        <v>5</v>
      </c>
      <c r="Q989" s="9">
        <f t="shared" si="108"/>
        <v>5</v>
      </c>
      <c r="R989" s="9">
        <f t="shared" si="109"/>
        <v>5</v>
      </c>
      <c r="S989" s="9">
        <f>IF(E989&gt;信息总览!$B$4,Q989,IF(I989&lt;140,Q989,(Q989+R989)/2))</f>
        <v>5</v>
      </c>
      <c r="T989" s="18">
        <f>IF(AND(J989="GK",W989&lt;&gt;""),0.1,IF(S989=1,0.1,IF((S989+V989)/2=1,0.1,IF(W989="8M",0.15,IF(W989="7M",0.13,IF(W989="伪名",0.11,IF(E989&gt;信息总览!$B$4,IF(INT((G989-95)/10)&gt;5,0.09,0.07),IF(INT((I989-95)/10)&gt;5,0.09,0.07))))))))</f>
        <v>0.07</v>
      </c>
      <c r="U989" s="9">
        <f t="shared" si="110"/>
        <v>0.35</v>
      </c>
      <c r="V989" s="9">
        <f t="shared" si="111"/>
        <v>5</v>
      </c>
      <c r="W989" s="9" t="str">
        <f>IF(V989&gt;=8,"8M",IF(V989&gt;=7,"7M",IF(E989&lt;=信息总览!$B$4,IF(I989&gt;164,"伪名",""),IF(AND(E989&gt;信息总览!$B$4,E989&lt;26,G989&gt;164),"伪名",""))))</f>
        <v/>
      </c>
      <c r="X989" s="19">
        <f t="shared" si="112"/>
        <v>0</v>
      </c>
    </row>
    <row r="990" hidden="1" spans="1:24">
      <c r="A990" s="9" t="str">
        <f t="shared" si="106"/>
        <v/>
      </c>
      <c r="B990" s="8">
        <v>2000221609</v>
      </c>
      <c r="C990" s="12" t="s">
        <v>1494</v>
      </c>
      <c r="D990" s="12"/>
      <c r="E990" s="8">
        <v>19</v>
      </c>
      <c r="F990" s="8">
        <v>124</v>
      </c>
      <c r="G990" s="8">
        <v>124</v>
      </c>
      <c r="H990" s="8">
        <f>IFERROR(VLOOKUP(B990,球员对应球队!A:D,4,FALSE)-G990,"")</f>
        <v>0</v>
      </c>
      <c r="I990" s="8">
        <v>154</v>
      </c>
      <c r="J990" s="10" t="s">
        <v>216</v>
      </c>
      <c r="K990" s="10" t="s">
        <v>226</v>
      </c>
      <c r="L990" s="65" t="s">
        <v>98</v>
      </c>
      <c r="M990" s="10" t="str">
        <f>VLOOKUP(L990,信息总览!C:E,3,FALSE)</f>
        <v>甲级</v>
      </c>
      <c r="N990" s="8"/>
      <c r="O990" s="8"/>
      <c r="P990" s="18">
        <f t="shared" si="107"/>
        <v>2</v>
      </c>
      <c r="Q990" s="9">
        <f t="shared" si="108"/>
        <v>2</v>
      </c>
      <c r="R990" s="9">
        <f t="shared" si="109"/>
        <v>5</v>
      </c>
      <c r="S990" s="9">
        <f>IF(E990&gt;信息总览!$B$4,Q990,IF(I990&lt;140,Q990,(Q990+R990)/2))</f>
        <v>3.5</v>
      </c>
      <c r="T990" s="18">
        <f>IF(AND(J990="GK",W990&lt;&gt;""),0.1,IF(S990=1,0.1,IF((S990+V990)/2=1,0.1,IF(W990="8M",0.15,IF(W990="7M",0.13,IF(W990="伪名",0.11,IF(E990&gt;信息总览!$B$4,IF(INT((G990-95)/10)&gt;5,0.09,0.07),IF(INT((I990-95)/10)&gt;5,0.09,0.07))))))))</f>
        <v>0.07</v>
      </c>
      <c r="U990" s="9">
        <f t="shared" si="110"/>
        <v>0.245</v>
      </c>
      <c r="V990" s="9">
        <f t="shared" si="111"/>
        <v>3.5</v>
      </c>
      <c r="W990" s="9" t="str">
        <f>IF(V990&gt;=8,"8M",IF(V990&gt;=7,"7M",IF(E990&lt;=信息总览!$B$4,IF(I990&gt;164,"伪名",""),IF(AND(E990&gt;信息总览!$B$4,E990&lt;26,G990&gt;164),"伪名",""))))</f>
        <v/>
      </c>
      <c r="X990" s="19">
        <f t="shared" si="112"/>
        <v>30</v>
      </c>
    </row>
    <row r="991" hidden="1" spans="1:24">
      <c r="A991" s="9" t="str">
        <f t="shared" si="106"/>
        <v/>
      </c>
      <c r="B991" s="8">
        <v>28009478</v>
      </c>
      <c r="C991" s="12" t="s">
        <v>1495</v>
      </c>
      <c r="D991" s="12"/>
      <c r="E991" s="8">
        <v>35</v>
      </c>
      <c r="F991" s="8">
        <v>153</v>
      </c>
      <c r="G991" s="8">
        <v>153</v>
      </c>
      <c r="H991" s="8">
        <f>IFERROR(VLOOKUP(B991,球员对应球队!A:D,4,FALSE)-G991,"")</f>
        <v>0</v>
      </c>
      <c r="I991" s="8">
        <v>170</v>
      </c>
      <c r="J991" s="10" t="s">
        <v>181</v>
      </c>
      <c r="K991" s="10" t="s">
        <v>335</v>
      </c>
      <c r="L991" s="65" t="s">
        <v>98</v>
      </c>
      <c r="M991" s="10" t="str">
        <f>VLOOKUP(L991,信息总览!C:E,3,FALSE)</f>
        <v>甲级</v>
      </c>
      <c r="N991" s="8"/>
      <c r="O991" s="8"/>
      <c r="P991" s="18">
        <f t="shared" si="107"/>
        <v>5</v>
      </c>
      <c r="Q991" s="9">
        <f t="shared" si="108"/>
        <v>5</v>
      </c>
      <c r="R991" s="9">
        <f t="shared" si="109"/>
        <v>7</v>
      </c>
      <c r="S991" s="9">
        <f>IF(E991&gt;信息总览!$B$4,Q991,IF(I991&lt;140,Q991,(Q991+R991)/2))</f>
        <v>5</v>
      </c>
      <c r="T991" s="18">
        <f>IF(AND(J991="GK",W991&lt;&gt;""),0.1,IF(S991=1,0.1,IF((S991+V991)/2=1,0.1,IF(W991="8M",0.15,IF(W991="7M",0.13,IF(W991="伪名",0.11,IF(E991&gt;信息总览!$B$4,IF(INT((G991-95)/10)&gt;5,0.09,0.07),IF(INT((I991-95)/10)&gt;5,0.09,0.07))))))))</f>
        <v>0.07</v>
      </c>
      <c r="U991" s="9">
        <f t="shared" si="110"/>
        <v>0.35</v>
      </c>
      <c r="V991" s="9">
        <f t="shared" si="111"/>
        <v>5</v>
      </c>
      <c r="W991" s="9" t="str">
        <f>IF(V991&gt;=8,"8M",IF(V991&gt;=7,"7M",IF(E991&lt;=信息总览!$B$4,IF(I991&gt;164,"伪名",""),IF(AND(E991&gt;信息总览!$B$4,E991&lt;26,G991&gt;164),"伪名",""))))</f>
        <v/>
      </c>
      <c r="X991" s="19">
        <f t="shared" si="112"/>
        <v>0</v>
      </c>
    </row>
    <row r="992" hidden="1" spans="1:24">
      <c r="A992" s="9" t="str">
        <f t="shared" si="106"/>
        <v>伪名</v>
      </c>
      <c r="B992" s="8">
        <v>16202373</v>
      </c>
      <c r="C992" s="8" t="s">
        <v>1496</v>
      </c>
      <c r="E992" s="8">
        <v>24</v>
      </c>
      <c r="F992" s="8">
        <v>159</v>
      </c>
      <c r="G992" s="8">
        <v>166</v>
      </c>
      <c r="H992" s="8">
        <f>IFERROR(VLOOKUP(B992,球员对应球队!A:D,4,FALSE)-G992,"")</f>
        <v>0</v>
      </c>
      <c r="I992" s="8">
        <v>170</v>
      </c>
      <c r="J992" s="10" t="s">
        <v>178</v>
      </c>
      <c r="K992" s="10" t="s">
        <v>1000</v>
      </c>
      <c r="L992" s="61" t="s">
        <v>96</v>
      </c>
      <c r="M992" s="10" t="str">
        <f>VLOOKUP(L992,信息总览!C:E,3,FALSE)</f>
        <v>甲级</v>
      </c>
      <c r="N992" s="8"/>
      <c r="O992" s="8"/>
      <c r="P992" s="18">
        <f t="shared" si="107"/>
        <v>6</v>
      </c>
      <c r="Q992" s="9">
        <f t="shared" si="108"/>
        <v>7</v>
      </c>
      <c r="R992" s="9">
        <f t="shared" si="109"/>
        <v>7</v>
      </c>
      <c r="S992" s="9">
        <f>IF(E992&gt;信息总览!$B$4,Q992,IF(I992&lt;140,Q992,(Q992+R992)/2))</f>
        <v>7</v>
      </c>
      <c r="T992" s="18">
        <f>IF(AND(J992="GK",W992&lt;&gt;""),0.1,IF(S992=1,0.1,IF((S992+V992)/2=1,0.1,IF(W992="8M",0.15,IF(W992="7M",0.13,IF(W992="伪名",0.11,IF(E992&gt;信息总览!$B$4,IF(INT((G992-95)/10)&gt;5,0.09,0.07),IF(INT((I992-95)/10)&gt;5,0.09,0.07))))))))</f>
        <v>0.11</v>
      </c>
      <c r="U992" s="9">
        <f t="shared" si="110"/>
        <v>0.77</v>
      </c>
      <c r="V992" s="9">
        <f t="shared" si="111"/>
        <v>6.5</v>
      </c>
      <c r="W992" s="9" t="str">
        <f>IF(V992&gt;=8,"8M",IF(V992&gt;=7,"7M",IF(E992&lt;=信息总览!$B$4,IF(I992&gt;164,"伪名",""),IF(AND(E992&gt;信息总览!$B$4,E992&lt;26,G992&gt;164),"伪名",""))))</f>
        <v>伪名</v>
      </c>
      <c r="X992" s="19">
        <f t="shared" si="112"/>
        <v>0</v>
      </c>
    </row>
    <row r="993" hidden="1" spans="1:24">
      <c r="A993" s="9" t="str">
        <f t="shared" si="106"/>
        <v/>
      </c>
      <c r="B993" s="8">
        <v>2000094886</v>
      </c>
      <c r="C993" s="12" t="s">
        <v>1497</v>
      </c>
      <c r="D993" s="12"/>
      <c r="E993" s="8">
        <v>20</v>
      </c>
      <c r="F993" s="8">
        <v>127</v>
      </c>
      <c r="G993" s="8">
        <v>132</v>
      </c>
      <c r="H993" s="8">
        <f>IFERROR(VLOOKUP(B993,球员对应球队!A:D,4,FALSE)-G993,"")</f>
        <v>0</v>
      </c>
      <c r="I993" s="8">
        <v>152</v>
      </c>
      <c r="J993" s="10" t="s">
        <v>216</v>
      </c>
      <c r="K993" s="10" t="s">
        <v>243</v>
      </c>
      <c r="L993" s="10" t="s">
        <v>154</v>
      </c>
      <c r="M993" s="10" t="str">
        <f>VLOOKUP(L993,信息总览!C:E,3,FALSE)</f>
        <v>乙级</v>
      </c>
      <c r="N993" s="8"/>
      <c r="O993" s="8"/>
      <c r="P993" s="18">
        <f t="shared" si="107"/>
        <v>3</v>
      </c>
      <c r="Q993" s="9">
        <f t="shared" si="108"/>
        <v>3</v>
      </c>
      <c r="R993" s="9">
        <f t="shared" si="109"/>
        <v>5</v>
      </c>
      <c r="S993" s="9">
        <f>IF(E993&gt;信息总览!$B$4,Q993,IF(I993&lt;140,Q993,(Q993+R993)/2))</f>
        <v>4</v>
      </c>
      <c r="T993" s="18">
        <f>IF(AND(J993="GK",W993&lt;&gt;""),0.1,IF(S993=1,0.1,IF((S993+V993)/2=1,0.1,IF(W993="8M",0.15,IF(W993="7M",0.13,IF(W993="伪名",0.11,IF(E993&gt;信息总览!$B$4,IF(INT((G993-95)/10)&gt;5,0.09,0.07),IF(INT((I993-95)/10)&gt;5,0.09,0.07))))))))</f>
        <v>0.07</v>
      </c>
      <c r="U993" s="9">
        <f t="shared" si="110"/>
        <v>0.28</v>
      </c>
      <c r="V993" s="9">
        <f t="shared" si="111"/>
        <v>4</v>
      </c>
      <c r="W993" s="9" t="str">
        <f>IF(V993&gt;=8,"8M",IF(V993&gt;=7,"7M",IF(E993&lt;=信息总览!$B$4,IF(I993&gt;164,"伪名",""),IF(AND(E993&gt;信息总览!$B$4,E993&lt;26,G993&gt;164),"伪名",""))))</f>
        <v/>
      </c>
      <c r="X993" s="19">
        <f t="shared" si="112"/>
        <v>20</v>
      </c>
    </row>
    <row r="994" hidden="1" spans="1:24">
      <c r="A994" s="9" t="str">
        <f t="shared" si="106"/>
        <v>7M</v>
      </c>
      <c r="B994" s="8">
        <v>93070286</v>
      </c>
      <c r="C994" s="12" t="s">
        <v>1498</v>
      </c>
      <c r="D994" s="12"/>
      <c r="E994" s="8">
        <v>25</v>
      </c>
      <c r="F994" s="8">
        <v>170</v>
      </c>
      <c r="G994" s="8">
        <v>178</v>
      </c>
      <c r="H994" s="8">
        <f>IFERROR(VLOOKUP(B994,球员对应球队!A:D,4,FALSE)-G994,"")</f>
        <v>0</v>
      </c>
      <c r="I994" s="8">
        <v>180</v>
      </c>
      <c r="J994" s="10" t="s">
        <v>189</v>
      </c>
      <c r="K994" s="10" t="s">
        <v>245</v>
      </c>
      <c r="L994" s="10" t="s">
        <v>154</v>
      </c>
      <c r="M994" s="10" t="str">
        <f>VLOOKUP(L994,信息总览!C:E,3,FALSE)</f>
        <v>乙级</v>
      </c>
      <c r="N994" s="8"/>
      <c r="O994" s="8"/>
      <c r="P994" s="18">
        <f t="shared" si="107"/>
        <v>7</v>
      </c>
      <c r="Q994" s="9">
        <f t="shared" si="108"/>
        <v>8</v>
      </c>
      <c r="R994" s="9">
        <f t="shared" si="109"/>
        <v>8</v>
      </c>
      <c r="S994" s="9">
        <f>IF(E994&gt;信息总览!$B$4,Q994,IF(I994&lt;140,Q994,(Q994+R994)/2))</f>
        <v>8</v>
      </c>
      <c r="T994" s="18">
        <f>IF(AND(J994="GK",W994&lt;&gt;""),0.1,IF(S994=1,0.1,IF((S994+V994)/2=1,0.1,IF(W994="8M",0.15,IF(W994="7M",0.13,IF(W994="伪名",0.11,IF(E994&gt;信息总览!$B$4,IF(INT((G994-95)/10)&gt;5,0.09,0.07),IF(INT((I994-95)/10)&gt;5,0.09,0.07))))))))</f>
        <v>0.13</v>
      </c>
      <c r="U994" s="9">
        <f t="shared" si="110"/>
        <v>1.04</v>
      </c>
      <c r="V994" s="9">
        <f t="shared" si="111"/>
        <v>7.5</v>
      </c>
      <c r="W994" s="9" t="str">
        <f>IF(V994&gt;=8,"8M",IF(V994&gt;=7,"7M",IF(E994&lt;=信息总览!$B$4,IF(I994&gt;164,"伪名",""),IF(AND(E994&gt;信息总览!$B$4,E994&lt;26,G994&gt;164),"伪名",""))))</f>
        <v>7M</v>
      </c>
      <c r="X994" s="19">
        <f t="shared" si="112"/>
        <v>0</v>
      </c>
    </row>
    <row r="995" hidden="1" spans="1:24">
      <c r="A995" s="9" t="str">
        <f t="shared" si="106"/>
        <v>伪名</v>
      </c>
      <c r="B995" s="8">
        <v>2000007415</v>
      </c>
      <c r="C995" s="8" t="s">
        <v>1499</v>
      </c>
      <c r="E995" s="8">
        <v>21</v>
      </c>
      <c r="F995" s="8">
        <v>135</v>
      </c>
      <c r="G995" s="8">
        <v>142</v>
      </c>
      <c r="H995" s="8">
        <f>IFERROR(VLOOKUP(B995,球员对应球队!A:D,4,FALSE)-G995,"")</f>
        <v>0</v>
      </c>
      <c r="I995" s="8">
        <v>167</v>
      </c>
      <c r="J995" s="10" t="s">
        <v>225</v>
      </c>
      <c r="K995" s="10" t="s">
        <v>226</v>
      </c>
      <c r="L995" s="10" t="s">
        <v>154</v>
      </c>
      <c r="M995" s="10" t="str">
        <f>VLOOKUP(L995,信息总览!C:E,3,FALSE)</f>
        <v>乙级</v>
      </c>
      <c r="N995" s="8"/>
      <c r="O995" s="8"/>
      <c r="P995" s="18">
        <f t="shared" si="107"/>
        <v>4</v>
      </c>
      <c r="Q995" s="9">
        <f t="shared" si="108"/>
        <v>4</v>
      </c>
      <c r="R995" s="9">
        <f t="shared" si="109"/>
        <v>7</v>
      </c>
      <c r="S995" s="9">
        <f>IF(E995&gt;信息总览!$B$4,Q995,IF(I995&lt;140,Q995,(Q995+R995)/2))</f>
        <v>5.5</v>
      </c>
      <c r="T995" s="18">
        <f>IF(AND(J995="GK",W995&lt;&gt;""),0.1,IF(S995=1,0.1,IF((S995+V995)/2=1,0.1,IF(W995="8M",0.15,IF(W995="7M",0.13,IF(W995="伪名",0.11,IF(E995&gt;信息总览!$B$4,IF(INT((G995-95)/10)&gt;5,0.09,0.07),IF(INT((I995-95)/10)&gt;5,0.09,0.07))))))))</f>
        <v>0.11</v>
      </c>
      <c r="U995" s="9">
        <f t="shared" si="110"/>
        <v>0.605</v>
      </c>
      <c r="V995" s="9">
        <f t="shared" si="111"/>
        <v>5.5</v>
      </c>
      <c r="W995" s="9" t="str">
        <f>IF(V995&gt;=8,"8M",IF(V995&gt;=7,"7M",IF(E995&lt;=信息总览!$B$4,IF(I995&gt;164,"伪名",""),IF(AND(E995&gt;信息总览!$B$4,E995&lt;26,G995&gt;164),"伪名",""))))</f>
        <v>伪名</v>
      </c>
      <c r="X995" s="19">
        <f t="shared" si="112"/>
        <v>25</v>
      </c>
    </row>
    <row r="996" hidden="1" spans="1:24">
      <c r="A996" s="9" t="str">
        <f t="shared" si="106"/>
        <v>伪名</v>
      </c>
      <c r="B996" s="8">
        <v>28127166</v>
      </c>
      <c r="C996" s="8" t="s">
        <v>1500</v>
      </c>
      <c r="E996" s="8">
        <v>22</v>
      </c>
      <c r="F996" s="8">
        <v>146</v>
      </c>
      <c r="G996" s="8">
        <v>153</v>
      </c>
      <c r="H996" s="8">
        <f>IFERROR(VLOOKUP(B996,球员对应球队!A:D,4,FALSE)-G996,"")</f>
        <v>0</v>
      </c>
      <c r="I996" s="8">
        <v>165</v>
      </c>
      <c r="J996" s="10" t="s">
        <v>252</v>
      </c>
      <c r="K996" s="10" t="s">
        <v>1501</v>
      </c>
      <c r="L996" s="10" t="s">
        <v>154</v>
      </c>
      <c r="M996" s="10" t="str">
        <f>VLOOKUP(L996,信息总览!C:E,3,FALSE)</f>
        <v>乙级</v>
      </c>
      <c r="N996" s="8"/>
      <c r="O996" s="8"/>
      <c r="P996" s="18">
        <f t="shared" si="107"/>
        <v>5</v>
      </c>
      <c r="Q996" s="9">
        <f t="shared" si="108"/>
        <v>5</v>
      </c>
      <c r="R996" s="9">
        <f t="shared" si="109"/>
        <v>7</v>
      </c>
      <c r="S996" s="9">
        <f>IF(E996&gt;信息总览!$B$4,Q996,IF(I996&lt;140,Q996,(Q996+R996)/2))</f>
        <v>6</v>
      </c>
      <c r="T996" s="18">
        <f>IF(AND(J996="GK",W996&lt;&gt;""),0.1,IF(S996=1,0.1,IF((S996+V996)/2=1,0.1,IF(W996="8M",0.15,IF(W996="7M",0.13,IF(W996="伪名",0.11,IF(E996&gt;信息总览!$B$4,IF(INT((G996-95)/10)&gt;5,0.09,0.07),IF(INT((I996-95)/10)&gt;5,0.09,0.07))))))))</f>
        <v>0.11</v>
      </c>
      <c r="U996" s="9">
        <f t="shared" si="110"/>
        <v>0.66</v>
      </c>
      <c r="V996" s="9">
        <f t="shared" si="111"/>
        <v>6</v>
      </c>
      <c r="W996" s="9" t="str">
        <f>IF(V996&gt;=8,"8M",IF(V996&gt;=7,"7M",IF(E996&lt;=信息总览!$B$4,IF(I996&gt;164,"伪名",""),IF(AND(E996&gt;信息总览!$B$4,E996&lt;26,G996&gt;164),"伪名",""))))</f>
        <v>伪名</v>
      </c>
      <c r="X996" s="19">
        <f t="shared" si="112"/>
        <v>12</v>
      </c>
    </row>
    <row r="997" hidden="1" spans="1:24">
      <c r="A997" s="9" t="str">
        <f t="shared" si="106"/>
        <v/>
      </c>
      <c r="B997" s="8">
        <v>2000026180</v>
      </c>
      <c r="C997" s="8" t="s">
        <v>1502</v>
      </c>
      <c r="E997" s="8">
        <v>20</v>
      </c>
      <c r="F997" s="8">
        <v>132</v>
      </c>
      <c r="G997" s="8">
        <v>132</v>
      </c>
      <c r="H997" s="8">
        <f>IFERROR(VLOOKUP(B997,球员对应球队!A:D,4,FALSE)-G997,"")</f>
        <v>0</v>
      </c>
      <c r="I997" s="8">
        <v>148</v>
      </c>
      <c r="J997" s="10" t="s">
        <v>189</v>
      </c>
      <c r="K997" s="10" t="s">
        <v>201</v>
      </c>
      <c r="L997" s="10" t="s">
        <v>154</v>
      </c>
      <c r="M997" s="10" t="str">
        <f>VLOOKUP(L997,信息总览!C:E,3,FALSE)</f>
        <v>乙级</v>
      </c>
      <c r="N997" s="8"/>
      <c r="O997" s="8"/>
      <c r="P997" s="18">
        <f t="shared" si="107"/>
        <v>3</v>
      </c>
      <c r="Q997" s="9">
        <f t="shared" si="108"/>
        <v>3</v>
      </c>
      <c r="R997" s="9">
        <f t="shared" si="109"/>
        <v>5</v>
      </c>
      <c r="S997" s="9">
        <f>IF(E997&gt;信息总览!$B$4,Q997,IF(I997&lt;140,Q997,(Q997+R997)/2))</f>
        <v>4</v>
      </c>
      <c r="T997" s="18">
        <f>IF(AND(J997="GK",W997&lt;&gt;""),0.1,IF(S997=1,0.1,IF((S997+V997)/2=1,0.1,IF(W997="8M",0.15,IF(W997="7M",0.13,IF(W997="伪名",0.11,IF(E997&gt;信息总览!$B$4,IF(INT((G997-95)/10)&gt;5,0.09,0.07),IF(INT((I997-95)/10)&gt;5,0.09,0.07))))))))</f>
        <v>0.07</v>
      </c>
      <c r="U997" s="9">
        <f t="shared" si="110"/>
        <v>0.28</v>
      </c>
      <c r="V997" s="9">
        <f t="shared" si="111"/>
        <v>4</v>
      </c>
      <c r="W997" s="9" t="str">
        <f>IF(V997&gt;=8,"8M",IF(V997&gt;=7,"7M",IF(E997&lt;=信息总览!$B$4,IF(I997&gt;164,"伪名",""),IF(AND(E997&gt;信息总览!$B$4,E997&lt;26,G997&gt;164),"伪名",""))))</f>
        <v/>
      </c>
      <c r="X997" s="19">
        <f t="shared" si="112"/>
        <v>16</v>
      </c>
    </row>
    <row r="998" hidden="1" spans="1:24">
      <c r="A998" s="9" t="str">
        <f t="shared" si="106"/>
        <v/>
      </c>
      <c r="B998" s="8">
        <v>2000188079</v>
      </c>
      <c r="C998" s="8" t="s">
        <v>1503</v>
      </c>
      <c r="E998" s="8">
        <v>19</v>
      </c>
      <c r="F998" s="8">
        <v>113</v>
      </c>
      <c r="G998" s="8">
        <v>119</v>
      </c>
      <c r="H998" s="8">
        <f>IFERROR(VLOOKUP(B998,球员对应球队!A:D,4,FALSE)-G998,"")</f>
        <v>0</v>
      </c>
      <c r="I998" s="8">
        <v>160</v>
      </c>
      <c r="J998" s="10" t="s">
        <v>203</v>
      </c>
      <c r="K998" s="10" t="s">
        <v>243</v>
      </c>
      <c r="L998" s="10" t="s">
        <v>154</v>
      </c>
      <c r="M998" s="10" t="str">
        <f>VLOOKUP(L998,信息总览!C:E,3,FALSE)</f>
        <v>乙级</v>
      </c>
      <c r="N998" s="8"/>
      <c r="O998" s="8"/>
      <c r="P998" s="18">
        <f t="shared" si="107"/>
        <v>1</v>
      </c>
      <c r="Q998" s="9">
        <f t="shared" si="108"/>
        <v>2</v>
      </c>
      <c r="R998" s="9">
        <f t="shared" si="109"/>
        <v>6</v>
      </c>
      <c r="S998" s="9">
        <f>IF(E998&gt;信息总览!$B$4,Q998,IF(I998&lt;140,Q998,(Q998+R998)/2))</f>
        <v>4</v>
      </c>
      <c r="T998" s="18">
        <f>IF(AND(J998="GK",W998&lt;&gt;""),0.1,IF(S998=1,0.1,IF((S998+V998)/2=1,0.1,IF(W998="8M",0.15,IF(W998="7M",0.13,IF(W998="伪名",0.11,IF(E998&gt;信息总览!$B$4,IF(INT((G998-95)/10)&gt;5,0.09,0.07),IF(INT((I998-95)/10)&gt;5,0.09,0.07))))))))</f>
        <v>0.09</v>
      </c>
      <c r="U998" s="9">
        <f t="shared" si="110"/>
        <v>0.36</v>
      </c>
      <c r="V998" s="9">
        <f t="shared" si="111"/>
        <v>3.5</v>
      </c>
      <c r="W998" s="9" t="str">
        <f>IF(V998&gt;=8,"8M",IF(V998&gt;=7,"7M",IF(E998&lt;=信息总览!$B$4,IF(I998&gt;164,"伪名",""),IF(AND(E998&gt;信息总览!$B$4,E998&lt;26,G998&gt;164),"伪名",""))))</f>
        <v/>
      </c>
      <c r="X998" s="19">
        <f t="shared" si="112"/>
        <v>41</v>
      </c>
    </row>
    <row r="999" hidden="1" spans="1:24">
      <c r="A999" s="9" t="str">
        <f t="shared" si="106"/>
        <v/>
      </c>
      <c r="B999" s="8">
        <v>2000400123</v>
      </c>
      <c r="C999" s="8" t="s">
        <v>1504</v>
      </c>
      <c r="E999" s="8">
        <v>17</v>
      </c>
      <c r="F999" s="8">
        <v>118</v>
      </c>
      <c r="G999" s="8">
        <v>126</v>
      </c>
      <c r="H999" s="8">
        <f>IFERROR(VLOOKUP(B999,球员对应球队!A:D,4,FALSE)-G999,"")</f>
        <v>0</v>
      </c>
      <c r="I999" s="8">
        <v>160</v>
      </c>
      <c r="J999" s="10" t="s">
        <v>203</v>
      </c>
      <c r="K999" s="10" t="s">
        <v>228</v>
      </c>
      <c r="L999" s="10" t="s">
        <v>154</v>
      </c>
      <c r="M999" s="10" t="str">
        <f>VLOOKUP(L999,信息总览!C:E,3,FALSE)</f>
        <v>乙级</v>
      </c>
      <c r="N999" s="8"/>
      <c r="O999" s="8"/>
      <c r="P999" s="18">
        <f t="shared" si="107"/>
        <v>2</v>
      </c>
      <c r="Q999" s="9">
        <f t="shared" si="108"/>
        <v>3</v>
      </c>
      <c r="R999" s="9">
        <f t="shared" si="109"/>
        <v>6</v>
      </c>
      <c r="S999" s="9">
        <f>IF(E999&gt;信息总览!$B$4,Q999,IF(I999&lt;140,Q999,(Q999+R999)/2))</f>
        <v>4.5</v>
      </c>
      <c r="T999" s="18">
        <f>IF(AND(J999="GK",W999&lt;&gt;""),0.1,IF(S999=1,0.1,IF((S999+V999)/2=1,0.1,IF(W999="8M",0.15,IF(W999="7M",0.13,IF(W999="伪名",0.11,IF(E999&gt;信息总览!$B$4,IF(INT((G999-95)/10)&gt;5,0.09,0.07),IF(INT((I999-95)/10)&gt;5,0.09,0.07))))))))</f>
        <v>0.09</v>
      </c>
      <c r="U999" s="9">
        <f t="shared" si="110"/>
        <v>0.405</v>
      </c>
      <c r="V999" s="9">
        <f t="shared" si="111"/>
        <v>4</v>
      </c>
      <c r="W999" s="9" t="str">
        <f>IF(V999&gt;=8,"8M",IF(V999&gt;=7,"7M",IF(E999&lt;=信息总览!$B$4,IF(I999&gt;164,"伪名",""),IF(AND(E999&gt;信息总览!$B$4,E999&lt;26,G999&gt;164),"伪名",""))))</f>
        <v/>
      </c>
      <c r="X999" s="19">
        <f t="shared" si="112"/>
        <v>34</v>
      </c>
    </row>
    <row r="1000" hidden="1" spans="1:24">
      <c r="A1000" s="9" t="str">
        <f t="shared" si="106"/>
        <v>伪名</v>
      </c>
      <c r="B1000" s="8">
        <v>49062667</v>
      </c>
      <c r="C1000" s="8" t="s">
        <v>1505</v>
      </c>
      <c r="E1000" s="8">
        <v>23</v>
      </c>
      <c r="F1000" s="8">
        <v>155</v>
      </c>
      <c r="G1000" s="8">
        <v>162</v>
      </c>
      <c r="H1000" s="8">
        <f>IFERROR(VLOOKUP(B1000,球员对应球队!A:D,4,FALSE)-G1000,"")</f>
        <v>0</v>
      </c>
      <c r="I1000" s="8">
        <v>170</v>
      </c>
      <c r="J1000" s="10" t="s">
        <v>615</v>
      </c>
      <c r="K1000" s="10" t="s">
        <v>243</v>
      </c>
      <c r="L1000" s="10" t="s">
        <v>154</v>
      </c>
      <c r="M1000" s="10" t="str">
        <f>VLOOKUP(L1000,信息总览!C:E,3,FALSE)</f>
        <v>乙级</v>
      </c>
      <c r="N1000" s="8"/>
      <c r="O1000" s="8"/>
      <c r="P1000" s="18">
        <f t="shared" si="107"/>
        <v>6</v>
      </c>
      <c r="Q1000" s="9">
        <f t="shared" si="108"/>
        <v>6</v>
      </c>
      <c r="R1000" s="9">
        <f t="shared" si="109"/>
        <v>7</v>
      </c>
      <c r="S1000" s="9">
        <f>IF(E1000&gt;信息总览!$B$4,Q1000,IF(I1000&lt;140,Q1000,(Q1000+R1000)/2))</f>
        <v>6.5</v>
      </c>
      <c r="T1000" s="18">
        <f>IF(AND(J1000="GK",W1000&lt;&gt;""),0.1,IF(S1000=1,0.1,IF((S1000+V1000)/2=1,0.1,IF(W1000="8M",0.15,IF(W1000="7M",0.13,IF(W1000="伪名",0.11,IF(E1000&gt;信息总览!$B$4,IF(INT((G1000-95)/10)&gt;5,0.09,0.07),IF(INT((I1000-95)/10)&gt;5,0.09,0.07))))))))</f>
        <v>0.11</v>
      </c>
      <c r="U1000" s="9">
        <f t="shared" si="110"/>
        <v>0.715</v>
      </c>
      <c r="V1000" s="9">
        <f t="shared" si="111"/>
        <v>6.5</v>
      </c>
      <c r="W1000" s="9" t="str">
        <f>IF(V1000&gt;=8,"8M",IF(V1000&gt;=7,"7M",IF(E1000&lt;=信息总览!$B$4,IF(I1000&gt;164,"伪名",""),IF(AND(E1000&gt;信息总览!$B$4,E1000&lt;26,G1000&gt;164),"伪名",""))))</f>
        <v>伪名</v>
      </c>
      <c r="X1000" s="19">
        <f t="shared" si="112"/>
        <v>8</v>
      </c>
    </row>
    <row r="1001" hidden="1" spans="1:24">
      <c r="A1001" s="9" t="str">
        <f t="shared" si="106"/>
        <v/>
      </c>
      <c r="B1001" s="8">
        <v>964517</v>
      </c>
      <c r="C1001" s="8" t="s">
        <v>1506</v>
      </c>
      <c r="E1001" s="8">
        <v>38</v>
      </c>
      <c r="F1001" s="8">
        <v>114</v>
      </c>
      <c r="G1001" s="8">
        <v>114</v>
      </c>
      <c r="H1001" s="8">
        <f>IFERROR(VLOOKUP(B1001,球员对应球队!A:D,4,FALSE)-G1001,"")</f>
        <v>0</v>
      </c>
      <c r="I1001" s="8">
        <v>115</v>
      </c>
      <c r="J1001" s="10" t="s">
        <v>181</v>
      </c>
      <c r="K1001" s="10" t="s">
        <v>255</v>
      </c>
      <c r="L1001" s="10" t="s">
        <v>154</v>
      </c>
      <c r="M1001" s="10" t="str">
        <f>VLOOKUP(L1001,信息总览!C:E,3,FALSE)</f>
        <v>乙级</v>
      </c>
      <c r="N1001" s="8"/>
      <c r="O1001" s="8"/>
      <c r="P1001" s="18">
        <f t="shared" si="107"/>
        <v>1</v>
      </c>
      <c r="Q1001" s="9">
        <f t="shared" si="108"/>
        <v>1</v>
      </c>
      <c r="R1001" s="9">
        <f t="shared" si="109"/>
        <v>2</v>
      </c>
      <c r="S1001" s="9">
        <f>IF(E1001&gt;信息总览!$B$4,Q1001,IF(I1001&lt;140,Q1001,(Q1001+R1001)/2))</f>
        <v>1</v>
      </c>
      <c r="T1001" s="18">
        <f>IF(AND(J1001="GK",W1001&lt;&gt;""),0.1,IF(S1001=1,0.1,IF((S1001+V1001)/2=1,0.1,IF(W1001="8M",0.15,IF(W1001="7M",0.13,IF(W1001="伪名",0.11,IF(E1001&gt;信息总览!$B$4,IF(INT((G1001-95)/10)&gt;5,0.09,0.07),IF(INT((I1001-95)/10)&gt;5,0.09,0.07))))))))</f>
        <v>0.1</v>
      </c>
      <c r="U1001" s="9">
        <f t="shared" si="110"/>
        <v>0.1</v>
      </c>
      <c r="V1001" s="9">
        <f t="shared" si="111"/>
        <v>1</v>
      </c>
      <c r="W1001" s="9" t="str">
        <f>IF(V1001&gt;=8,"8M",IF(V1001&gt;=7,"7M",IF(E1001&lt;=信息总览!$B$4,IF(I1001&gt;164,"伪名",""),IF(AND(E1001&gt;信息总览!$B$4,E1001&lt;26,G1001&gt;164),"伪名",""))))</f>
        <v/>
      </c>
      <c r="X1001" s="19">
        <f t="shared" si="112"/>
        <v>0</v>
      </c>
    </row>
    <row r="1002" hidden="1" spans="1:24">
      <c r="A1002" s="9" t="str">
        <f t="shared" si="106"/>
        <v/>
      </c>
      <c r="B1002" s="8">
        <v>2000252303</v>
      </c>
      <c r="C1002" s="8" t="s">
        <v>1507</v>
      </c>
      <c r="E1002" s="8">
        <v>18</v>
      </c>
      <c r="F1002" s="8">
        <v>119</v>
      </c>
      <c r="G1002" s="8">
        <v>131</v>
      </c>
      <c r="H1002" s="8">
        <f>IFERROR(VLOOKUP(B1002,球员对应球队!A:D,4,FALSE)-G1002,"")</f>
        <v>0</v>
      </c>
      <c r="I1002" s="8">
        <v>157</v>
      </c>
      <c r="J1002" s="10" t="s">
        <v>193</v>
      </c>
      <c r="K1002" s="10" t="s">
        <v>423</v>
      </c>
      <c r="L1002" s="10" t="s">
        <v>154</v>
      </c>
      <c r="M1002" s="10" t="str">
        <f>VLOOKUP(L1002,信息总览!C:E,3,FALSE)</f>
        <v>乙级</v>
      </c>
      <c r="N1002" s="8"/>
      <c r="O1002" s="8"/>
      <c r="P1002" s="18">
        <f t="shared" si="107"/>
        <v>2</v>
      </c>
      <c r="Q1002" s="9">
        <f t="shared" si="108"/>
        <v>3</v>
      </c>
      <c r="R1002" s="9">
        <f t="shared" si="109"/>
        <v>6</v>
      </c>
      <c r="S1002" s="9">
        <f>IF(E1002&gt;信息总览!$B$4,Q1002,IF(I1002&lt;140,Q1002,(Q1002+R1002)/2))</f>
        <v>4.5</v>
      </c>
      <c r="T1002" s="18">
        <f>IF(AND(J1002="GK",W1002&lt;&gt;""),0.1,IF(S1002=1,0.1,IF((S1002+V1002)/2=1,0.1,IF(W1002="8M",0.15,IF(W1002="7M",0.13,IF(W1002="伪名",0.11,IF(E1002&gt;信息总览!$B$4,IF(INT((G1002-95)/10)&gt;5,0.09,0.07),IF(INT((I1002-95)/10)&gt;5,0.09,0.07))))))))</f>
        <v>0.09</v>
      </c>
      <c r="U1002" s="9">
        <f t="shared" si="110"/>
        <v>0.405</v>
      </c>
      <c r="V1002" s="9">
        <f t="shared" si="111"/>
        <v>4</v>
      </c>
      <c r="W1002" s="9" t="str">
        <f>IF(V1002&gt;=8,"8M",IF(V1002&gt;=7,"7M",IF(E1002&lt;=信息总览!$B$4,IF(I1002&gt;164,"伪名",""),IF(AND(E1002&gt;信息总览!$B$4,E1002&lt;26,G1002&gt;164),"伪名",""))))</f>
        <v/>
      </c>
      <c r="X1002" s="19">
        <f t="shared" si="112"/>
        <v>26</v>
      </c>
    </row>
    <row r="1003" hidden="1" spans="1:24">
      <c r="A1003" s="9" t="str">
        <f t="shared" si="106"/>
        <v/>
      </c>
      <c r="B1003" s="8">
        <v>2000101248</v>
      </c>
      <c r="C1003" s="8" t="s">
        <v>1508</v>
      </c>
      <c r="E1003" s="8">
        <v>22</v>
      </c>
      <c r="F1003" s="8">
        <v>132</v>
      </c>
      <c r="G1003" s="8">
        <v>137</v>
      </c>
      <c r="H1003" s="8">
        <f>IFERROR(VLOOKUP(B1003,球员对应球队!A:D,4,FALSE)-G1003,"")</f>
        <v>0</v>
      </c>
      <c r="I1003" s="8">
        <v>153</v>
      </c>
      <c r="J1003" s="10" t="s">
        <v>252</v>
      </c>
      <c r="K1003" s="10" t="s">
        <v>179</v>
      </c>
      <c r="L1003" s="10" t="s">
        <v>154</v>
      </c>
      <c r="M1003" s="10" t="str">
        <f>VLOOKUP(L1003,信息总览!C:E,3,FALSE)</f>
        <v>乙级</v>
      </c>
      <c r="N1003" s="8"/>
      <c r="O1003" s="8"/>
      <c r="P1003" s="18">
        <f t="shared" si="107"/>
        <v>3</v>
      </c>
      <c r="Q1003" s="9">
        <f t="shared" si="108"/>
        <v>4</v>
      </c>
      <c r="R1003" s="9">
        <f t="shared" si="109"/>
        <v>5</v>
      </c>
      <c r="S1003" s="9">
        <f>IF(E1003&gt;信息总览!$B$4,Q1003,IF(I1003&lt;140,Q1003,(Q1003+R1003)/2))</f>
        <v>4.5</v>
      </c>
      <c r="T1003" s="18">
        <f>IF(AND(J1003="GK",W1003&lt;&gt;""),0.1,IF(S1003=1,0.1,IF((S1003+V1003)/2=1,0.1,IF(W1003="8M",0.15,IF(W1003="7M",0.13,IF(W1003="伪名",0.11,IF(E1003&gt;信息总览!$B$4,IF(INT((G1003-95)/10)&gt;5,0.09,0.07),IF(INT((I1003-95)/10)&gt;5,0.09,0.07))))))))</f>
        <v>0.07</v>
      </c>
      <c r="U1003" s="9">
        <f t="shared" si="110"/>
        <v>0.315</v>
      </c>
      <c r="V1003" s="9">
        <f t="shared" si="111"/>
        <v>4</v>
      </c>
      <c r="W1003" s="9" t="str">
        <f>IF(V1003&gt;=8,"8M",IF(V1003&gt;=7,"7M",IF(E1003&lt;=信息总览!$B$4,IF(I1003&gt;164,"伪名",""),IF(AND(E1003&gt;信息总览!$B$4,E1003&lt;26,G1003&gt;164),"伪名",""))))</f>
        <v/>
      </c>
      <c r="X1003" s="19">
        <f t="shared" si="112"/>
        <v>16</v>
      </c>
    </row>
    <row r="1004" hidden="1" spans="1:24">
      <c r="A1004" s="9" t="str">
        <f t="shared" si="106"/>
        <v>7M</v>
      </c>
      <c r="B1004" s="8">
        <v>28108494</v>
      </c>
      <c r="C1004" s="8" t="s">
        <v>1509</v>
      </c>
      <c r="E1004" s="8">
        <v>25</v>
      </c>
      <c r="F1004" s="8">
        <v>168</v>
      </c>
      <c r="G1004" s="8">
        <v>180</v>
      </c>
      <c r="H1004" s="8">
        <f>IFERROR(VLOOKUP(B1004,球员对应球队!A:D,4,FALSE)-G1004,"")</f>
        <v>0</v>
      </c>
      <c r="I1004" s="8">
        <v>180</v>
      </c>
      <c r="J1004" s="10" t="s">
        <v>178</v>
      </c>
      <c r="K1004" s="10" t="s">
        <v>190</v>
      </c>
      <c r="L1004" s="10" t="s">
        <v>154</v>
      </c>
      <c r="M1004" s="10" t="str">
        <f>VLOOKUP(L1004,信息总览!C:E,3,FALSE)</f>
        <v>乙级</v>
      </c>
      <c r="N1004" s="8"/>
      <c r="O1004" s="8"/>
      <c r="P1004" s="18">
        <f t="shared" si="107"/>
        <v>7</v>
      </c>
      <c r="Q1004" s="9">
        <f t="shared" si="108"/>
        <v>8</v>
      </c>
      <c r="R1004" s="9">
        <f t="shared" si="109"/>
        <v>8</v>
      </c>
      <c r="S1004" s="9">
        <f>IF(E1004&gt;信息总览!$B$4,Q1004,IF(I1004&lt;140,Q1004,(Q1004+R1004)/2))</f>
        <v>8</v>
      </c>
      <c r="T1004" s="18">
        <f>IF(AND(J1004="GK",W1004&lt;&gt;""),0.1,IF(S1004=1,0.1,IF((S1004+V1004)/2=1,0.1,IF(W1004="8M",0.15,IF(W1004="7M",0.13,IF(W1004="伪名",0.11,IF(E1004&gt;信息总览!$B$4,IF(INT((G1004-95)/10)&gt;5,0.09,0.07),IF(INT((I1004-95)/10)&gt;5,0.09,0.07))))))))</f>
        <v>0.13</v>
      </c>
      <c r="U1004" s="9">
        <f t="shared" si="110"/>
        <v>1.04</v>
      </c>
      <c r="V1004" s="9">
        <f t="shared" si="111"/>
        <v>7.5</v>
      </c>
      <c r="W1004" s="9" t="str">
        <f>IF(V1004&gt;=8,"8M",IF(V1004&gt;=7,"7M",IF(E1004&lt;=信息总览!$B$4,IF(I1004&gt;164,"伪名",""),IF(AND(E1004&gt;信息总览!$B$4,E1004&lt;26,G1004&gt;164),"伪名",""))))</f>
        <v>7M</v>
      </c>
      <c r="X1004" s="19">
        <f t="shared" si="112"/>
        <v>0</v>
      </c>
    </row>
    <row r="1005" hidden="1" spans="1:24">
      <c r="A1005" s="9" t="str">
        <f t="shared" si="106"/>
        <v/>
      </c>
      <c r="B1005" s="8">
        <v>2000205570</v>
      </c>
      <c r="C1005" s="8" t="s">
        <v>1510</v>
      </c>
      <c r="E1005" s="8">
        <v>19</v>
      </c>
      <c r="F1005" s="8">
        <v>112</v>
      </c>
      <c r="G1005" s="8">
        <v>112</v>
      </c>
      <c r="H1005" s="8">
        <f>IFERROR(VLOOKUP(B1005,球员对应球队!A:D,4,FALSE)-G1005,"")</f>
        <v>0</v>
      </c>
      <c r="I1005" s="8">
        <v>160</v>
      </c>
      <c r="J1005" s="10" t="s">
        <v>206</v>
      </c>
      <c r="K1005" s="10" t="s">
        <v>243</v>
      </c>
      <c r="L1005" s="10" t="s">
        <v>154</v>
      </c>
      <c r="M1005" s="10" t="str">
        <f>VLOOKUP(L1005,信息总览!C:E,3,FALSE)</f>
        <v>乙级</v>
      </c>
      <c r="N1005" s="8"/>
      <c r="O1005" s="8"/>
      <c r="P1005" s="18">
        <f t="shared" si="107"/>
        <v>1</v>
      </c>
      <c r="Q1005" s="9">
        <f t="shared" si="108"/>
        <v>1</v>
      </c>
      <c r="R1005" s="9">
        <f t="shared" si="109"/>
        <v>6</v>
      </c>
      <c r="S1005" s="9">
        <f>IF(E1005&gt;信息总览!$B$4,Q1005,IF(I1005&lt;140,Q1005,(Q1005+R1005)/2))</f>
        <v>3.5</v>
      </c>
      <c r="T1005" s="18">
        <f>IF(AND(J1005="GK",W1005&lt;&gt;""),0.1,IF(S1005=1,0.1,IF((S1005+V1005)/2=1,0.1,IF(W1005="8M",0.15,IF(W1005="7M",0.13,IF(W1005="伪名",0.11,IF(E1005&gt;信息总览!$B$4,IF(INT((G1005-95)/10)&gt;5,0.09,0.07),IF(INT((I1005-95)/10)&gt;5,0.09,0.07))))))))</f>
        <v>0.09</v>
      </c>
      <c r="U1005" s="9">
        <f t="shared" si="110"/>
        <v>0.315</v>
      </c>
      <c r="V1005" s="9">
        <f t="shared" si="111"/>
        <v>3.5</v>
      </c>
      <c r="W1005" s="9" t="str">
        <f>IF(V1005&gt;=8,"8M",IF(V1005&gt;=7,"7M",IF(E1005&lt;=信息总览!$B$4,IF(I1005&gt;164,"伪名",""),IF(AND(E1005&gt;信息总览!$B$4,E1005&lt;26,G1005&gt;164),"伪名",""))))</f>
        <v/>
      </c>
      <c r="X1005" s="19">
        <f t="shared" si="112"/>
        <v>48</v>
      </c>
    </row>
    <row r="1006" hidden="1" spans="1:24">
      <c r="A1006" s="9" t="str">
        <f t="shared" si="106"/>
        <v/>
      </c>
      <c r="B1006" s="8">
        <v>92029805</v>
      </c>
      <c r="C1006" s="8" t="s">
        <v>1511</v>
      </c>
      <c r="E1006" s="8">
        <v>32</v>
      </c>
      <c r="F1006" s="8">
        <v>146</v>
      </c>
      <c r="G1006" s="8">
        <v>146</v>
      </c>
      <c r="H1006" s="8">
        <f>IFERROR(VLOOKUP(B1006,球员对应球队!A:D,4,FALSE)-G1006,"")</f>
        <v>0</v>
      </c>
      <c r="I1006" s="8">
        <v>149</v>
      </c>
      <c r="J1006" s="10" t="s">
        <v>422</v>
      </c>
      <c r="K1006" s="10" t="s">
        <v>764</v>
      </c>
      <c r="L1006" s="10" t="s">
        <v>154</v>
      </c>
      <c r="M1006" s="10" t="str">
        <f>VLOOKUP(L1006,信息总览!C:E,3,FALSE)</f>
        <v>乙级</v>
      </c>
      <c r="N1006" s="8"/>
      <c r="O1006" s="8"/>
      <c r="P1006" s="18">
        <f t="shared" si="107"/>
        <v>5</v>
      </c>
      <c r="Q1006" s="9">
        <f t="shared" si="108"/>
        <v>5</v>
      </c>
      <c r="R1006" s="9">
        <f t="shared" si="109"/>
        <v>5</v>
      </c>
      <c r="S1006" s="9">
        <f>IF(E1006&gt;信息总览!$B$4,Q1006,IF(I1006&lt;140,Q1006,(Q1006+R1006)/2))</f>
        <v>5</v>
      </c>
      <c r="T1006" s="18">
        <f>IF(AND(J1006="GK",W1006&lt;&gt;""),0.1,IF(S1006=1,0.1,IF((S1006+V1006)/2=1,0.1,IF(W1006="8M",0.15,IF(W1006="7M",0.13,IF(W1006="伪名",0.11,IF(E1006&gt;信息总览!$B$4,IF(INT((G1006-95)/10)&gt;5,0.09,0.07),IF(INT((I1006-95)/10)&gt;5,0.09,0.07))))))))</f>
        <v>0.07</v>
      </c>
      <c r="U1006" s="9">
        <f t="shared" si="110"/>
        <v>0.35</v>
      </c>
      <c r="V1006" s="9">
        <f t="shared" si="111"/>
        <v>5</v>
      </c>
      <c r="W1006" s="9" t="str">
        <f>IF(V1006&gt;=8,"8M",IF(V1006&gt;=7,"7M",IF(E1006&lt;=信息总览!$B$4,IF(I1006&gt;164,"伪名",""),IF(AND(E1006&gt;信息总览!$B$4,E1006&lt;26,G1006&gt;164),"伪名",""))))</f>
        <v/>
      </c>
      <c r="X1006" s="19">
        <f t="shared" si="112"/>
        <v>0</v>
      </c>
    </row>
    <row r="1007" hidden="1" spans="1:24">
      <c r="A1007" s="9" t="str">
        <f t="shared" si="106"/>
        <v/>
      </c>
      <c r="B1007" s="8">
        <v>12029963</v>
      </c>
      <c r="C1007" s="8" t="s">
        <v>1512</v>
      </c>
      <c r="E1007" s="8">
        <v>35</v>
      </c>
      <c r="F1007" s="8">
        <v>150</v>
      </c>
      <c r="G1007" s="8">
        <v>150</v>
      </c>
      <c r="H1007" s="8">
        <f>IFERROR(VLOOKUP(B1007,球员对应球队!A:D,4,FALSE)-G1007,"")</f>
        <v>0</v>
      </c>
      <c r="I1007" s="8">
        <v>155</v>
      </c>
      <c r="J1007" s="10" t="s">
        <v>181</v>
      </c>
      <c r="K1007" s="10" t="s">
        <v>249</v>
      </c>
      <c r="L1007" s="10" t="s">
        <v>154</v>
      </c>
      <c r="M1007" s="10" t="str">
        <f>VLOOKUP(L1007,信息总览!C:E,3,FALSE)</f>
        <v>乙级</v>
      </c>
      <c r="N1007" s="8"/>
      <c r="O1007" s="8"/>
      <c r="P1007" s="18">
        <f t="shared" si="107"/>
        <v>5</v>
      </c>
      <c r="Q1007" s="9">
        <f t="shared" si="108"/>
        <v>5</v>
      </c>
      <c r="R1007" s="9">
        <f t="shared" si="109"/>
        <v>6</v>
      </c>
      <c r="S1007" s="9">
        <f>IF(E1007&gt;信息总览!$B$4,Q1007,IF(I1007&lt;140,Q1007,(Q1007+R1007)/2))</f>
        <v>5</v>
      </c>
      <c r="T1007" s="18">
        <f>IF(AND(J1007="GK",W1007&lt;&gt;""),0.1,IF(S1007=1,0.1,IF((S1007+V1007)/2=1,0.1,IF(W1007="8M",0.15,IF(W1007="7M",0.13,IF(W1007="伪名",0.11,IF(E1007&gt;信息总览!$B$4,IF(INT((G1007-95)/10)&gt;5,0.09,0.07),IF(INT((I1007-95)/10)&gt;5,0.09,0.07))))))))</f>
        <v>0.07</v>
      </c>
      <c r="U1007" s="9">
        <f t="shared" si="110"/>
        <v>0.35</v>
      </c>
      <c r="V1007" s="9">
        <f t="shared" si="111"/>
        <v>5</v>
      </c>
      <c r="W1007" s="9" t="str">
        <f>IF(V1007&gt;=8,"8M",IF(V1007&gt;=7,"7M",IF(E1007&lt;=信息总览!$B$4,IF(I1007&gt;164,"伪名",""),IF(AND(E1007&gt;信息总览!$B$4,E1007&lt;26,G1007&gt;164),"伪名",""))))</f>
        <v/>
      </c>
      <c r="X1007" s="19">
        <f t="shared" si="112"/>
        <v>0</v>
      </c>
    </row>
    <row r="1008" hidden="1" spans="1:24">
      <c r="A1008" s="9" t="str">
        <f t="shared" si="106"/>
        <v/>
      </c>
      <c r="B1008" s="8">
        <v>2000288469</v>
      </c>
      <c r="C1008" s="8" t="s">
        <v>1513</v>
      </c>
      <c r="E1008" s="8">
        <v>18</v>
      </c>
      <c r="F1008" s="8">
        <v>108</v>
      </c>
      <c r="G1008" s="8">
        <v>112</v>
      </c>
      <c r="H1008" s="8">
        <f>IFERROR(VLOOKUP(B1008,球员对应球队!A:D,4,FALSE)-G1008,"")</f>
        <v>0</v>
      </c>
      <c r="I1008" s="8">
        <v>144</v>
      </c>
      <c r="J1008" s="10" t="s">
        <v>216</v>
      </c>
      <c r="K1008" s="10" t="s">
        <v>501</v>
      </c>
      <c r="L1008" s="10" t="s">
        <v>154</v>
      </c>
      <c r="M1008" s="10" t="str">
        <f>VLOOKUP(L1008,信息总览!C:E,3,FALSE)</f>
        <v>乙级</v>
      </c>
      <c r="N1008" s="8"/>
      <c r="O1008" s="8"/>
      <c r="P1008" s="18">
        <f t="shared" si="107"/>
        <v>1</v>
      </c>
      <c r="Q1008" s="9">
        <f t="shared" si="108"/>
        <v>1</v>
      </c>
      <c r="R1008" s="9">
        <f t="shared" si="109"/>
        <v>4</v>
      </c>
      <c r="S1008" s="9">
        <f>IF(E1008&gt;信息总览!$B$4,Q1008,IF(I1008&lt;140,Q1008,(Q1008+R1008)/2))</f>
        <v>2.5</v>
      </c>
      <c r="T1008" s="18">
        <f>IF(AND(J1008="GK",W1008&lt;&gt;""),0.1,IF(S1008=1,0.1,IF((S1008+V1008)/2=1,0.1,IF(W1008="8M",0.15,IF(W1008="7M",0.13,IF(W1008="伪名",0.11,IF(E1008&gt;信息总览!$B$4,IF(INT((G1008-95)/10)&gt;5,0.09,0.07),IF(INT((I1008-95)/10)&gt;5,0.09,0.07))))))))</f>
        <v>0.07</v>
      </c>
      <c r="U1008" s="9">
        <f t="shared" si="110"/>
        <v>0.175</v>
      </c>
      <c r="V1008" s="9">
        <f t="shared" si="111"/>
        <v>2.5</v>
      </c>
      <c r="W1008" s="9" t="str">
        <f>IF(V1008&gt;=8,"8M",IF(V1008&gt;=7,"7M",IF(E1008&lt;=信息总览!$B$4,IF(I1008&gt;164,"伪名",""),IF(AND(E1008&gt;信息总览!$B$4,E1008&lt;26,G1008&gt;164),"伪名",""))))</f>
        <v/>
      </c>
      <c r="X1008" s="19">
        <f t="shared" si="112"/>
        <v>32</v>
      </c>
    </row>
    <row r="1009" hidden="1" spans="1:24">
      <c r="A1009" s="9" t="str">
        <f t="shared" si="106"/>
        <v/>
      </c>
      <c r="B1009" s="13">
        <v>2000398626</v>
      </c>
      <c r="C1009" s="8" t="s">
        <v>1514</v>
      </c>
      <c r="D1009" s="14"/>
      <c r="E1009" s="8">
        <v>17</v>
      </c>
      <c r="F1009" s="8">
        <v>90</v>
      </c>
      <c r="G1009" s="8">
        <v>90</v>
      </c>
      <c r="H1009" s="8">
        <f>IFERROR(VLOOKUP(B1009,球员对应球队!A:D,4,FALSE)-G1009,"")</f>
        <v>0</v>
      </c>
      <c r="I1009" s="14">
        <v>160</v>
      </c>
      <c r="J1009" s="10" t="s">
        <v>966</v>
      </c>
      <c r="K1009" s="10" t="s">
        <v>1515</v>
      </c>
      <c r="L1009" s="10" t="s">
        <v>154</v>
      </c>
      <c r="M1009" s="10" t="str">
        <f>VLOOKUP(L1009,信息总览!C:E,3,FALSE)</f>
        <v>乙级</v>
      </c>
      <c r="N1009" s="8"/>
      <c r="O1009" s="8"/>
      <c r="P1009" s="18">
        <f t="shared" si="107"/>
        <v>1</v>
      </c>
      <c r="Q1009" s="9">
        <f t="shared" si="108"/>
        <v>1</v>
      </c>
      <c r="R1009" s="9">
        <f t="shared" si="109"/>
        <v>6</v>
      </c>
      <c r="S1009" s="9">
        <f>IF(E1009&gt;信息总览!$B$4,Q1009,IF(I1009&lt;140,Q1009,(Q1009+R1009)/2))</f>
        <v>3.5</v>
      </c>
      <c r="T1009" s="18">
        <f>IF(AND(J1009="GK",W1009&lt;&gt;""),0.1,IF(S1009=1,0.1,IF((S1009+V1009)/2=1,0.1,IF(W1009="8M",0.15,IF(W1009="7M",0.13,IF(W1009="伪名",0.11,IF(E1009&gt;信息总览!$B$4,IF(INT((G1009-95)/10)&gt;5,0.09,0.07),IF(INT((I1009-95)/10)&gt;5,0.09,0.07))))))))</f>
        <v>0.09</v>
      </c>
      <c r="U1009" s="9">
        <f t="shared" si="110"/>
        <v>0.315</v>
      </c>
      <c r="V1009" s="9">
        <f t="shared" si="111"/>
        <v>3.5</v>
      </c>
      <c r="W1009" s="9" t="str">
        <f>IF(V1009&gt;=8,"8M",IF(V1009&gt;=7,"7M",IF(E1009&lt;=信息总览!$B$4,IF(I1009&gt;164,"伪名",""),IF(AND(E1009&gt;信息总览!$B$4,E1009&lt;26,G1009&gt;164),"伪名",""))))</f>
        <v/>
      </c>
      <c r="X1009" s="19">
        <f t="shared" si="112"/>
        <v>70</v>
      </c>
    </row>
    <row r="1010" hidden="1" spans="1:24">
      <c r="A1010" s="9" t="str">
        <f t="shared" si="106"/>
        <v/>
      </c>
      <c r="B1010" s="20">
        <v>49053388</v>
      </c>
      <c r="C1010" s="12" t="s">
        <v>1516</v>
      </c>
      <c r="E1010" s="20">
        <v>23</v>
      </c>
      <c r="F1010" s="20">
        <v>132</v>
      </c>
      <c r="G1010" s="20">
        <v>132</v>
      </c>
      <c r="I1010" s="20">
        <v>143</v>
      </c>
      <c r="J1010" s="10" t="s">
        <v>488</v>
      </c>
      <c r="K1010" s="10" t="s">
        <v>1517</v>
      </c>
      <c r="L1010" s="10" t="s">
        <v>130</v>
      </c>
      <c r="M1010" s="10" t="str">
        <f>VLOOKUP(L1010,信息总览!C:E,3,FALSE)</f>
        <v>乙级</v>
      </c>
      <c r="N1010" s="8"/>
      <c r="O1010" s="8"/>
      <c r="P1010" s="18">
        <f t="shared" si="107"/>
        <v>3</v>
      </c>
      <c r="Q1010" s="9">
        <f t="shared" si="108"/>
        <v>3</v>
      </c>
      <c r="R1010" s="9">
        <f t="shared" si="109"/>
        <v>4</v>
      </c>
      <c r="S1010" s="9">
        <f>IF(E1010&gt;信息总览!$B$4,Q1010,IF(I1010&lt;140,Q1010,(Q1010+R1010)/2))</f>
        <v>3.5</v>
      </c>
      <c r="T1010" s="18">
        <f>IF(AND(J1010="GK",W1010&lt;&gt;""),0.1,IF(S1010=1,0.1,IF((S1010+V1010)/2=1,0.1,IF(W1010="8M",0.15,IF(W1010="7M",0.13,IF(W1010="伪名",0.11,IF(E1010&gt;信息总览!$B$4,IF(INT((G1010-95)/10)&gt;5,0.09,0.07),IF(INT((I1010-95)/10)&gt;5,0.09,0.07))))))))</f>
        <v>0.07</v>
      </c>
      <c r="U1010" s="9">
        <f t="shared" si="110"/>
        <v>0.245</v>
      </c>
      <c r="V1010" s="9">
        <f t="shared" si="111"/>
        <v>3.5</v>
      </c>
      <c r="W1010" s="9" t="str">
        <f>IF(V1010&gt;=8,"8M",IF(V1010&gt;=7,"7M",IF(E1010&lt;=信息总览!$B$4,IF(I1010&gt;164,"伪名",""),IF(AND(E1010&gt;信息总览!$B$4,E1010&lt;26,G1010&gt;164),"伪名",""))))</f>
        <v/>
      </c>
      <c r="X1010" s="19">
        <f t="shared" si="112"/>
        <v>11</v>
      </c>
    </row>
    <row r="1011" spans="1:24">
      <c r="A1011" s="9" t="str">
        <f>W1011</f>
        <v/>
      </c>
      <c r="B1011" s="8">
        <v>14005517</v>
      </c>
      <c r="C1011" s="8" t="s">
        <v>1518</v>
      </c>
      <c r="E1011" s="8">
        <v>37</v>
      </c>
      <c r="F1011" s="8">
        <v>112</v>
      </c>
      <c r="G1011" s="8">
        <v>112</v>
      </c>
      <c r="I1011" s="8">
        <v>123</v>
      </c>
      <c r="J1011" s="10" t="s">
        <v>181</v>
      </c>
      <c r="K1011" s="10" t="s">
        <v>603</v>
      </c>
      <c r="L1011" s="10" t="s">
        <v>119</v>
      </c>
      <c r="M1011" s="10" t="str">
        <f>VLOOKUP(L1011,信息总览!C:E,3,FALSE)</f>
        <v>乙级</v>
      </c>
      <c r="P1011" s="18">
        <f>IF(F1011&lt;115,1,INT((F1011-95)/10))</f>
        <v>1</v>
      </c>
      <c r="Q1011" s="9">
        <f>IF(G1011&lt;115,1,INT((G1011-95)/10))</f>
        <v>1</v>
      </c>
      <c r="R1011" s="9">
        <f>IF(I1011&lt;115,1,INT((I1011-95)/10))</f>
        <v>2</v>
      </c>
      <c r="S1011" s="9">
        <f>IF(E1011&gt;信息总览!$B$4,Q1011,IF(I1011&lt;140,Q1011,(Q1011+R1011)/2))</f>
        <v>1</v>
      </c>
      <c r="T1011" s="18">
        <f>IF(AND(J1011="GK",W1011&lt;&gt;""),0.1,IF(S1011=1,0.1,IF((S1011+V1011)/2=1,0.1,IF(W1011="8M",0.15,IF(W1011="7M",0.13,IF(W1011="伪名",0.11,IF(E1011&gt;信息总览!$B$4,IF(INT((G1011-95)/10)&gt;5,0.09,0.07),IF(INT((I1011-95)/10)&gt;5,0.09,0.07))))))))</f>
        <v>0.1</v>
      </c>
      <c r="U1011" s="9">
        <f>S1011*T1011</f>
        <v>0.1</v>
      </c>
      <c r="V1011" s="9">
        <f>IF(E1011&gt;25,IF(F1011&lt;115,1,INT((F1011-95)/10)),(IF(F1011&lt;115,1,INT((F1011-95)/10))+IF(I1011&lt;115,1,INT((I1011-95)/10)))/2)</f>
        <v>1</v>
      </c>
      <c r="W1011" s="9" t="str">
        <f>IF(V1011&gt;=8,"8M",IF(V1011&gt;=7,"7M",IF(E1011&lt;=信息总览!$B$4,IF(I1011&gt;164,"伪名",""),IF(AND(E1011&gt;信息总览!$B$4,E1011&lt;26,G1011&gt;164),"伪名",""))))</f>
        <v/>
      </c>
      <c r="X1011" s="19">
        <f>IF(I1011&lt;140,0,IF(E1011&gt;23,0,I1011-G1011))</f>
        <v>0</v>
      </c>
    </row>
  </sheetData>
  <protectedRanges>
    <protectedRange sqref="C111 C111 C111 C111 C111 C111 C111 C111" name="区域1_1_69"/>
    <protectedRange sqref="C111 C111 C111 C111 C111 C111 C111 C111 C111" name="区域1_163"/>
    <protectedRange sqref="C111 C111 C111 C111 C111 C111 C111 C111" name="区域1_1_69_1"/>
    <protectedRange sqref="B810:C810 B810:C810 B810:C810 B810:C810 B810:C810 B810:C810 B810:C810 B810:C810 B810:C810 B810:C810 B810:C810 B810:C810 B810:C810 B810:C810 B810:C810 B810:C810 B810:C810" name="区域1_175"/>
    <protectedRange sqref="B810:C810 B810:C810 B810:C810 B810:C810 B810:C810 B810:C810 B810:C810 B810:C810 B810:C810 B810:C810 B810:C810 B810:C810 B810:C810 B810:C810 B810:C810 B810:C810" name="区域1_1_76"/>
    <protectedRange sqref="B810:C810 B810:C810 B810:C810 B810:C810 B810:C810" name="区域1_4_15"/>
    <protectedRange sqref="B810:C810 B810:C810 B810:C810 B810:C810" name="区域1_1_1_13"/>
    <protectedRange sqref="B980 B980" name="区域1_130"/>
    <protectedRange sqref="C980 C980" name="区域1_130_1"/>
    <protectedRange sqref="B927:C927 B927:C927 B927:C927 B927:C927 B927:C927" name="区域1_163_1"/>
    <protectedRange sqref="B927:C927 B927:C927 B927:C927 B927:C927 B927:C927" name="区域1_1_69_2"/>
    <protectedRange sqref="K982 K982" name="区域1_1_7_1"/>
  </protectedRanges>
  <autoFilter xmlns:etc="http://www.wps.cn/officeDocument/2017/etCustomData" ref="A1:X1010" etc:filterBottomFollowUsedRange="0">
    <filterColumn colId="11">
      <filters>
        <filter val="VfB Stuttgart"/>
      </filters>
    </filterColumn>
    <sortState ref="A1:X1010">
      <sortCondition ref="J1"/>
    </sortState>
    <extLst/>
  </autoFilter>
  <sortState ref="A2:AE1001">
    <sortCondition ref="L2:L1001"/>
    <sortCondition ref="C2:C1001"/>
  </sortState>
  <conditionalFormatting sqref="B778">
    <cfRule type="duplicateValues" dxfId="0" priority="3"/>
  </conditionalFormatting>
  <conditionalFormatting sqref="C909">
    <cfRule type="duplicateValues" dxfId="0" priority="2"/>
  </conditionalFormatting>
  <conditionalFormatting sqref="C1010">
    <cfRule type="duplicateValues" dxfId="0" priority="1"/>
  </conditionalFormatting>
  <conditionalFormatting sqref="B1:B777 B988 B1011:D1048576 B779:B909 D909 D987:D1010 C1:D908">
    <cfRule type="duplicateValues" dxfId="0" priority="4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0"/>
  <sheetViews>
    <sheetView topLeftCell="A339" workbookViewId="0">
      <selection activeCell="C238" sqref="C238"/>
    </sheetView>
  </sheetViews>
  <sheetFormatPr defaultColWidth="8.72727272727273" defaultRowHeight="14" outlineLevelCol="5"/>
  <cols>
    <col min="2" max="2" width="25.3636363636364" style="33" customWidth="1"/>
    <col min="3" max="5" width="8.72727272727273" style="33"/>
    <col min="6" max="6" width="17.5454545454545" style="33" customWidth="1"/>
    <col min="7" max="7" width="16" customWidth="1"/>
    <col min="9" max="9" width="37.3636363636364" customWidth="1"/>
  </cols>
  <sheetData>
    <row r="1" spans="1:6">
      <c r="A1" t="s">
        <v>167</v>
      </c>
      <c r="B1" t="s">
        <v>1519</v>
      </c>
      <c r="C1" t="s">
        <v>1520</v>
      </c>
      <c r="D1" t="s">
        <v>1521</v>
      </c>
      <c r="E1" s="34" t="s">
        <v>164</v>
      </c>
      <c r="F1" t="s">
        <v>162</v>
      </c>
    </row>
    <row r="2" spans="1:6">
      <c r="A2" s="35" t="s">
        <v>112</v>
      </c>
      <c r="B2" s="35" t="s">
        <v>565</v>
      </c>
      <c r="C2" s="35">
        <v>24</v>
      </c>
      <c r="D2" s="35">
        <v>153</v>
      </c>
      <c r="E2" s="35">
        <v>162</v>
      </c>
      <c r="F2" s="36">
        <v>159</v>
      </c>
    </row>
    <row r="3" spans="1:6">
      <c r="A3" s="35" t="s">
        <v>112</v>
      </c>
      <c r="B3" s="35" t="s">
        <v>814</v>
      </c>
      <c r="C3" s="35">
        <v>20</v>
      </c>
      <c r="D3" s="35">
        <v>127</v>
      </c>
      <c r="E3" s="35">
        <v>170</v>
      </c>
      <c r="F3" s="36">
        <v>134</v>
      </c>
    </row>
    <row r="4" spans="1:6">
      <c r="A4" s="35" t="s">
        <v>112</v>
      </c>
      <c r="B4" s="35" t="s">
        <v>359</v>
      </c>
      <c r="C4" s="35">
        <v>18</v>
      </c>
      <c r="D4" s="35">
        <v>143</v>
      </c>
      <c r="E4" s="35">
        <v>188</v>
      </c>
      <c r="F4" s="36">
        <v>152</v>
      </c>
    </row>
    <row r="5" spans="1:6">
      <c r="A5" s="35" t="s">
        <v>112</v>
      </c>
      <c r="B5" s="35" t="s">
        <v>360</v>
      </c>
      <c r="C5" s="35">
        <v>17</v>
      </c>
      <c r="D5" s="35">
        <v>142</v>
      </c>
      <c r="E5" s="35">
        <v>171</v>
      </c>
      <c r="F5" s="36">
        <v>149</v>
      </c>
    </row>
    <row r="6" spans="1:6">
      <c r="A6" s="35" t="s">
        <v>112</v>
      </c>
      <c r="B6" s="35" t="s">
        <v>361</v>
      </c>
      <c r="C6" s="35">
        <v>20</v>
      </c>
      <c r="D6" s="35">
        <v>130</v>
      </c>
      <c r="E6" s="35">
        <v>150</v>
      </c>
      <c r="F6" s="36">
        <v>135</v>
      </c>
    </row>
    <row r="7" spans="1:6">
      <c r="A7" s="35" t="s">
        <v>112</v>
      </c>
      <c r="B7" s="35" t="s">
        <v>972</v>
      </c>
      <c r="C7" s="35">
        <v>25</v>
      </c>
      <c r="D7" s="35">
        <v>160</v>
      </c>
      <c r="E7" s="35">
        <v>168</v>
      </c>
      <c r="F7" s="36">
        <v>167</v>
      </c>
    </row>
    <row r="8" spans="1:6">
      <c r="A8" s="35" t="s">
        <v>1522</v>
      </c>
      <c r="B8" s="35" t="s">
        <v>365</v>
      </c>
      <c r="C8" s="35">
        <v>20</v>
      </c>
      <c r="D8" s="35">
        <v>122</v>
      </c>
      <c r="E8" s="35">
        <v>160</v>
      </c>
      <c r="F8" s="36">
        <v>128</v>
      </c>
    </row>
    <row r="9" spans="1:6">
      <c r="A9" s="35" t="s">
        <v>1522</v>
      </c>
      <c r="B9" s="35" t="s">
        <v>367</v>
      </c>
      <c r="C9" s="35">
        <v>22</v>
      </c>
      <c r="D9" s="35">
        <v>142</v>
      </c>
      <c r="E9" s="35">
        <v>155</v>
      </c>
      <c r="F9" s="36">
        <v>148</v>
      </c>
    </row>
    <row r="10" spans="1:6">
      <c r="A10" s="35" t="s">
        <v>28</v>
      </c>
      <c r="B10" s="35" t="s">
        <v>384</v>
      </c>
      <c r="C10" s="35">
        <v>21</v>
      </c>
      <c r="D10" s="35">
        <v>140</v>
      </c>
      <c r="E10" s="35">
        <v>173</v>
      </c>
      <c r="F10" s="36">
        <v>147</v>
      </c>
    </row>
    <row r="11" spans="1:6">
      <c r="A11" s="35" t="s">
        <v>28</v>
      </c>
      <c r="B11" s="35" t="s">
        <v>386</v>
      </c>
      <c r="C11" s="35">
        <v>21</v>
      </c>
      <c r="D11" s="35">
        <v>137</v>
      </c>
      <c r="E11" s="35">
        <v>160</v>
      </c>
      <c r="F11" s="36">
        <v>143</v>
      </c>
    </row>
    <row r="12" spans="1:6">
      <c r="A12" s="35" t="s">
        <v>28</v>
      </c>
      <c r="B12" s="35" t="s">
        <v>388</v>
      </c>
      <c r="C12" s="35">
        <v>23</v>
      </c>
      <c r="D12" s="35">
        <v>145</v>
      </c>
      <c r="E12" s="35">
        <v>160</v>
      </c>
      <c r="F12" s="36">
        <v>151</v>
      </c>
    </row>
    <row r="13" spans="1:6">
      <c r="A13" s="35" t="s">
        <v>28</v>
      </c>
      <c r="B13" s="35" t="s">
        <v>391</v>
      </c>
      <c r="C13" s="35">
        <v>23</v>
      </c>
      <c r="D13" s="35">
        <v>144</v>
      </c>
      <c r="E13" s="35">
        <v>169</v>
      </c>
      <c r="F13" s="36">
        <v>151</v>
      </c>
    </row>
    <row r="14" spans="1:6">
      <c r="A14" s="35" t="s">
        <v>28</v>
      </c>
      <c r="B14" s="35" t="s">
        <v>394</v>
      </c>
      <c r="C14" s="35">
        <v>25</v>
      </c>
      <c r="D14" s="35">
        <v>156</v>
      </c>
      <c r="E14" s="35">
        <v>163</v>
      </c>
      <c r="F14" s="36">
        <v>162</v>
      </c>
    </row>
    <row r="15" spans="1:6">
      <c r="A15" s="35" t="s">
        <v>28</v>
      </c>
      <c r="B15" s="35" t="s">
        <v>395</v>
      </c>
      <c r="C15" s="35">
        <v>25</v>
      </c>
      <c r="D15" s="35">
        <v>152</v>
      </c>
      <c r="E15" s="35">
        <v>160</v>
      </c>
      <c r="F15" s="36">
        <v>158</v>
      </c>
    </row>
    <row r="16" spans="1:6">
      <c r="A16" s="35" t="s">
        <v>28</v>
      </c>
      <c r="B16" s="35" t="s">
        <v>396</v>
      </c>
      <c r="C16" s="35">
        <v>22</v>
      </c>
      <c r="D16" s="35">
        <v>149</v>
      </c>
      <c r="E16" s="35">
        <v>163</v>
      </c>
      <c r="F16" s="36">
        <v>155</v>
      </c>
    </row>
    <row r="17" spans="1:6">
      <c r="A17" s="35" t="s">
        <v>28</v>
      </c>
      <c r="B17" s="35" t="s">
        <v>1269</v>
      </c>
      <c r="C17" s="35">
        <v>23</v>
      </c>
      <c r="D17" s="35">
        <v>150</v>
      </c>
      <c r="E17" s="35">
        <v>165</v>
      </c>
      <c r="F17" s="36">
        <v>157</v>
      </c>
    </row>
    <row r="18" spans="1:6">
      <c r="A18" s="35" t="s">
        <v>28</v>
      </c>
      <c r="B18" s="35" t="s">
        <v>397</v>
      </c>
      <c r="C18" s="35">
        <v>25</v>
      </c>
      <c r="D18" s="35">
        <v>153</v>
      </c>
      <c r="E18" s="35">
        <v>164</v>
      </c>
      <c r="F18" s="36">
        <v>159</v>
      </c>
    </row>
    <row r="19" spans="1:6">
      <c r="A19" s="35" t="s">
        <v>28</v>
      </c>
      <c r="B19" s="35" t="s">
        <v>403</v>
      </c>
      <c r="C19" s="35">
        <v>22</v>
      </c>
      <c r="D19" s="35">
        <v>136</v>
      </c>
      <c r="E19" s="35">
        <v>150</v>
      </c>
      <c r="F19" s="36">
        <v>141</v>
      </c>
    </row>
    <row r="20" spans="1:6">
      <c r="A20" s="35" t="s">
        <v>31</v>
      </c>
      <c r="B20" s="35" t="s">
        <v>411</v>
      </c>
      <c r="C20" s="35">
        <v>21</v>
      </c>
      <c r="D20" s="35">
        <v>153</v>
      </c>
      <c r="E20" s="35">
        <v>170</v>
      </c>
      <c r="F20" s="36">
        <v>160</v>
      </c>
    </row>
    <row r="21" spans="1:6">
      <c r="A21" s="35" t="s">
        <v>31</v>
      </c>
      <c r="B21" s="35" t="s">
        <v>414</v>
      </c>
      <c r="C21" s="35">
        <v>24</v>
      </c>
      <c r="D21" s="35">
        <v>155</v>
      </c>
      <c r="E21" s="35">
        <v>175</v>
      </c>
      <c r="F21" s="36">
        <v>163</v>
      </c>
    </row>
    <row r="22" spans="1:6">
      <c r="A22" s="35" t="s">
        <v>31</v>
      </c>
      <c r="B22" s="35" t="s">
        <v>415</v>
      </c>
      <c r="C22" s="35">
        <v>25</v>
      </c>
      <c r="D22" s="35">
        <v>165</v>
      </c>
      <c r="E22" s="35">
        <v>175</v>
      </c>
      <c r="F22" s="36">
        <v>173</v>
      </c>
    </row>
    <row r="23" spans="1:6">
      <c r="A23" s="35" t="s">
        <v>31</v>
      </c>
      <c r="B23" s="35" t="s">
        <v>416</v>
      </c>
      <c r="C23" s="35">
        <v>21</v>
      </c>
      <c r="D23" s="35">
        <v>138</v>
      </c>
      <c r="E23" s="35">
        <v>162</v>
      </c>
      <c r="F23" s="36">
        <v>144</v>
      </c>
    </row>
    <row r="24" spans="1:6">
      <c r="A24" s="35" t="s">
        <v>31</v>
      </c>
      <c r="B24" s="35" t="s">
        <v>419</v>
      </c>
      <c r="C24" s="35">
        <v>18</v>
      </c>
      <c r="D24" s="35">
        <v>125</v>
      </c>
      <c r="E24" s="35">
        <v>154</v>
      </c>
      <c r="F24" s="36">
        <v>130</v>
      </c>
    </row>
    <row r="25" spans="1:6">
      <c r="A25" s="35" t="s">
        <v>31</v>
      </c>
      <c r="B25" s="35" t="s">
        <v>1150</v>
      </c>
      <c r="C25" s="35">
        <v>21</v>
      </c>
      <c r="D25" s="35">
        <v>148</v>
      </c>
      <c r="E25" s="35">
        <v>160</v>
      </c>
      <c r="F25" s="36">
        <v>154</v>
      </c>
    </row>
    <row r="26" spans="1:6">
      <c r="A26" s="35" t="s">
        <v>31</v>
      </c>
      <c r="B26" s="35" t="s">
        <v>669</v>
      </c>
      <c r="C26" s="35">
        <v>25</v>
      </c>
      <c r="D26" s="35">
        <v>160</v>
      </c>
      <c r="E26" s="35">
        <v>173</v>
      </c>
      <c r="F26" s="36">
        <v>167</v>
      </c>
    </row>
    <row r="27" spans="1:6">
      <c r="A27" s="35" t="s">
        <v>31</v>
      </c>
      <c r="B27" s="35" t="s">
        <v>420</v>
      </c>
      <c r="C27" s="35">
        <v>18</v>
      </c>
      <c r="D27" s="35">
        <v>154</v>
      </c>
      <c r="E27" s="35">
        <v>174</v>
      </c>
      <c r="F27" s="36">
        <v>161</v>
      </c>
    </row>
    <row r="28" spans="1:6">
      <c r="A28" s="35" t="s">
        <v>31</v>
      </c>
      <c r="B28" s="35" t="s">
        <v>421</v>
      </c>
      <c r="C28" s="35">
        <v>23</v>
      </c>
      <c r="D28" s="35">
        <v>152</v>
      </c>
      <c r="E28" s="35">
        <v>168</v>
      </c>
      <c r="F28" s="36">
        <v>159</v>
      </c>
    </row>
    <row r="29" spans="1:6">
      <c r="A29" s="35" t="s">
        <v>31</v>
      </c>
      <c r="B29" s="35" t="s">
        <v>424</v>
      </c>
      <c r="C29" s="35">
        <v>18</v>
      </c>
      <c r="D29" s="35">
        <v>121</v>
      </c>
      <c r="E29" s="35">
        <v>145</v>
      </c>
      <c r="F29" s="36">
        <v>126</v>
      </c>
    </row>
    <row r="30" spans="1:6">
      <c r="A30" s="35" t="s">
        <v>31</v>
      </c>
      <c r="B30" s="35" t="s">
        <v>671</v>
      </c>
      <c r="C30" s="35">
        <v>19</v>
      </c>
      <c r="D30" s="35">
        <v>136</v>
      </c>
      <c r="E30" s="35">
        <v>166</v>
      </c>
      <c r="F30" s="36">
        <v>143</v>
      </c>
    </row>
    <row r="31" spans="1:6">
      <c r="A31" s="35" t="s">
        <v>34</v>
      </c>
      <c r="B31" s="35" t="s">
        <v>444</v>
      </c>
      <c r="C31" s="35">
        <v>25</v>
      </c>
      <c r="D31" s="35">
        <v>155</v>
      </c>
      <c r="E31" s="35">
        <v>160</v>
      </c>
      <c r="F31" s="36">
        <v>160</v>
      </c>
    </row>
    <row r="32" spans="1:6">
      <c r="A32" s="35" t="s">
        <v>34</v>
      </c>
      <c r="B32" s="35" t="s">
        <v>455</v>
      </c>
      <c r="C32" s="35">
        <v>24</v>
      </c>
      <c r="D32" s="35">
        <v>145</v>
      </c>
      <c r="E32" s="35">
        <v>158</v>
      </c>
      <c r="F32" s="36">
        <v>151</v>
      </c>
    </row>
    <row r="33" spans="1:6">
      <c r="A33" s="35" t="s">
        <v>34</v>
      </c>
      <c r="B33" s="35" t="s">
        <v>458</v>
      </c>
      <c r="C33" s="35">
        <v>25</v>
      </c>
      <c r="D33" s="35">
        <v>165</v>
      </c>
      <c r="E33" s="35">
        <v>173</v>
      </c>
      <c r="F33" s="36">
        <v>172</v>
      </c>
    </row>
    <row r="34" spans="1:6">
      <c r="A34" s="35" t="s">
        <v>34</v>
      </c>
      <c r="B34" s="35" t="s">
        <v>462</v>
      </c>
      <c r="C34" s="35">
        <v>25</v>
      </c>
      <c r="D34" s="35">
        <v>165</v>
      </c>
      <c r="E34" s="35">
        <v>170</v>
      </c>
      <c r="F34" s="36">
        <v>170</v>
      </c>
    </row>
    <row r="35" spans="1:6">
      <c r="A35" s="35" t="s">
        <v>40</v>
      </c>
      <c r="B35" s="35" t="s">
        <v>517</v>
      </c>
      <c r="C35" s="35">
        <v>25</v>
      </c>
      <c r="D35" s="35">
        <v>147</v>
      </c>
      <c r="E35" s="35">
        <v>155</v>
      </c>
      <c r="F35" s="36">
        <v>153</v>
      </c>
    </row>
    <row r="36" spans="1:6">
      <c r="A36" s="35" t="s">
        <v>40</v>
      </c>
      <c r="B36" s="35" t="s">
        <v>522</v>
      </c>
      <c r="C36" s="35">
        <v>22</v>
      </c>
      <c r="D36" s="35">
        <v>146</v>
      </c>
      <c r="E36" s="35">
        <v>173</v>
      </c>
      <c r="F36" s="36">
        <v>153</v>
      </c>
    </row>
    <row r="37" spans="1:6">
      <c r="A37" s="35" t="s">
        <v>40</v>
      </c>
      <c r="B37" s="37" t="s">
        <v>530</v>
      </c>
      <c r="C37" s="37">
        <v>22</v>
      </c>
      <c r="D37" s="37">
        <v>145</v>
      </c>
      <c r="E37" s="37">
        <v>160</v>
      </c>
      <c r="F37" s="36">
        <v>151</v>
      </c>
    </row>
    <row r="38" spans="1:6">
      <c r="A38" s="35" t="s">
        <v>40</v>
      </c>
      <c r="B38" s="37" t="s">
        <v>531</v>
      </c>
      <c r="C38" s="37">
        <v>25</v>
      </c>
      <c r="D38" s="37">
        <v>148</v>
      </c>
      <c r="E38" s="37">
        <v>153</v>
      </c>
      <c r="F38" s="36">
        <v>153</v>
      </c>
    </row>
    <row r="39" spans="1:6">
      <c r="A39" s="37" t="s">
        <v>40</v>
      </c>
      <c r="B39" s="37" t="s">
        <v>534</v>
      </c>
      <c r="C39" s="37">
        <v>23</v>
      </c>
      <c r="D39" s="38">
        <v>152</v>
      </c>
      <c r="E39" s="38">
        <v>165</v>
      </c>
      <c r="F39" s="36">
        <v>159</v>
      </c>
    </row>
    <row r="40" spans="1:6">
      <c r="A40" s="37" t="s">
        <v>75</v>
      </c>
      <c r="B40" s="38" t="s">
        <v>1194</v>
      </c>
      <c r="C40" s="38">
        <v>24</v>
      </c>
      <c r="D40" s="38">
        <v>161</v>
      </c>
      <c r="E40" s="38">
        <v>162</v>
      </c>
      <c r="F40" s="36">
        <v>162</v>
      </c>
    </row>
    <row r="41" spans="1:6">
      <c r="A41" s="37" t="s">
        <v>75</v>
      </c>
      <c r="B41" s="38" t="s">
        <v>625</v>
      </c>
      <c r="C41" s="38">
        <v>24</v>
      </c>
      <c r="D41" s="38">
        <v>147</v>
      </c>
      <c r="E41" s="38">
        <v>163</v>
      </c>
      <c r="F41" s="36">
        <v>153</v>
      </c>
    </row>
    <row r="42" spans="1:6">
      <c r="A42" s="37" t="s">
        <v>75</v>
      </c>
      <c r="B42" s="38" t="s">
        <v>630</v>
      </c>
      <c r="C42" s="38">
        <v>22</v>
      </c>
      <c r="D42" s="38">
        <v>141</v>
      </c>
      <c r="E42" s="38">
        <v>175</v>
      </c>
      <c r="F42" s="36">
        <v>149</v>
      </c>
    </row>
    <row r="43" spans="1:6">
      <c r="A43" s="37" t="s">
        <v>75</v>
      </c>
      <c r="B43" s="38" t="s">
        <v>632</v>
      </c>
      <c r="C43" s="38">
        <v>19</v>
      </c>
      <c r="D43" s="38">
        <v>130</v>
      </c>
      <c r="E43" s="38">
        <v>160</v>
      </c>
      <c r="F43" s="36">
        <v>136</v>
      </c>
    </row>
    <row r="44" spans="1:6">
      <c r="A44" s="37" t="s">
        <v>75</v>
      </c>
      <c r="B44" s="38" t="s">
        <v>633</v>
      </c>
      <c r="C44" s="38">
        <v>22</v>
      </c>
      <c r="D44" s="38">
        <v>140</v>
      </c>
      <c r="E44" s="38">
        <v>162</v>
      </c>
      <c r="F44" s="36">
        <v>146</v>
      </c>
    </row>
    <row r="45" spans="1:6">
      <c r="A45" s="37" t="s">
        <v>75</v>
      </c>
      <c r="B45" s="38" t="s">
        <v>634</v>
      </c>
      <c r="C45" s="38">
        <v>24</v>
      </c>
      <c r="D45" s="38">
        <v>148</v>
      </c>
      <c r="E45" s="38">
        <v>162</v>
      </c>
      <c r="F45" s="36">
        <v>154</v>
      </c>
    </row>
    <row r="46" spans="1:6">
      <c r="A46" s="37" t="s">
        <v>75</v>
      </c>
      <c r="B46" s="38" t="s">
        <v>616</v>
      </c>
      <c r="C46" s="38">
        <v>23</v>
      </c>
      <c r="D46" s="38">
        <v>159</v>
      </c>
      <c r="E46" s="38">
        <v>169</v>
      </c>
      <c r="F46" s="36">
        <v>166</v>
      </c>
    </row>
    <row r="47" spans="1:6">
      <c r="A47" s="37" t="s">
        <v>75</v>
      </c>
      <c r="B47" s="38" t="s">
        <v>636</v>
      </c>
      <c r="C47" s="38">
        <v>22</v>
      </c>
      <c r="D47" s="38">
        <v>151</v>
      </c>
      <c r="E47" s="38">
        <v>170</v>
      </c>
      <c r="F47" s="36">
        <v>158</v>
      </c>
    </row>
    <row r="48" spans="1:6">
      <c r="A48" s="37" t="s">
        <v>75</v>
      </c>
      <c r="B48" s="38" t="s">
        <v>637</v>
      </c>
      <c r="C48" s="38">
        <v>24</v>
      </c>
      <c r="D48" s="38">
        <v>160</v>
      </c>
      <c r="E48" s="38">
        <v>180</v>
      </c>
      <c r="F48" s="36">
        <v>168</v>
      </c>
    </row>
    <row r="49" spans="1:6">
      <c r="A49" s="37" t="s">
        <v>150</v>
      </c>
      <c r="B49" s="38" t="s">
        <v>718</v>
      </c>
      <c r="C49" s="38">
        <v>22</v>
      </c>
      <c r="D49" s="38">
        <v>123</v>
      </c>
      <c r="E49" s="38">
        <v>148</v>
      </c>
      <c r="F49" s="36">
        <v>128</v>
      </c>
    </row>
    <row r="50" spans="1:6">
      <c r="A50" s="37" t="s">
        <v>150</v>
      </c>
      <c r="B50" s="38" t="s">
        <v>1523</v>
      </c>
      <c r="C50" s="38">
        <v>16</v>
      </c>
      <c r="D50" s="38">
        <v>101</v>
      </c>
      <c r="E50" s="38">
        <v>174</v>
      </c>
      <c r="F50" s="36">
        <v>108</v>
      </c>
    </row>
    <row r="51" spans="1:6">
      <c r="A51" s="37" t="s">
        <v>150</v>
      </c>
      <c r="B51" s="38" t="s">
        <v>578</v>
      </c>
      <c r="C51" s="38">
        <v>25</v>
      </c>
      <c r="D51" s="38">
        <v>150</v>
      </c>
      <c r="E51" s="38">
        <v>158</v>
      </c>
      <c r="F51" s="36">
        <v>156</v>
      </c>
    </row>
    <row r="52" spans="1:6">
      <c r="A52" s="37" t="s">
        <v>150</v>
      </c>
      <c r="B52" s="38" t="s">
        <v>374</v>
      </c>
      <c r="C52" s="38">
        <v>25</v>
      </c>
      <c r="D52" s="38">
        <v>154</v>
      </c>
      <c r="E52" s="38">
        <v>164</v>
      </c>
      <c r="F52" s="36">
        <v>160</v>
      </c>
    </row>
    <row r="53" spans="1:6">
      <c r="A53" s="37" t="s">
        <v>150</v>
      </c>
      <c r="B53" s="38" t="s">
        <v>720</v>
      </c>
      <c r="C53" s="38">
        <v>25</v>
      </c>
      <c r="D53" s="38">
        <v>149</v>
      </c>
      <c r="E53" s="38">
        <v>165</v>
      </c>
      <c r="F53" s="36">
        <v>156</v>
      </c>
    </row>
    <row r="54" spans="1:6">
      <c r="A54" s="37" t="s">
        <v>63</v>
      </c>
      <c r="B54" s="38" t="s">
        <v>1103</v>
      </c>
      <c r="C54" s="38">
        <v>20</v>
      </c>
      <c r="D54" s="38">
        <v>140</v>
      </c>
      <c r="E54" s="38">
        <v>170</v>
      </c>
      <c r="F54" s="36">
        <v>147</v>
      </c>
    </row>
    <row r="55" spans="1:6">
      <c r="A55" s="37" t="s">
        <v>63</v>
      </c>
      <c r="B55" s="38" t="s">
        <v>762</v>
      </c>
      <c r="C55" s="38">
        <v>22</v>
      </c>
      <c r="D55" s="38">
        <v>144</v>
      </c>
      <c r="E55" s="38">
        <v>156</v>
      </c>
      <c r="F55" s="36">
        <v>150</v>
      </c>
    </row>
    <row r="56" spans="1:6">
      <c r="A56" s="37" t="s">
        <v>63</v>
      </c>
      <c r="B56" s="38" t="s">
        <v>765</v>
      </c>
      <c r="C56" s="38">
        <v>23</v>
      </c>
      <c r="D56" s="38">
        <v>128</v>
      </c>
      <c r="E56" s="38">
        <v>145</v>
      </c>
      <c r="F56" s="36">
        <v>133</v>
      </c>
    </row>
    <row r="57" spans="1:6">
      <c r="A57" s="37" t="s">
        <v>63</v>
      </c>
      <c r="B57" s="38" t="s">
        <v>770</v>
      </c>
      <c r="C57" s="38">
        <v>22</v>
      </c>
      <c r="D57" s="38">
        <v>136</v>
      </c>
      <c r="E57" s="38">
        <v>150</v>
      </c>
      <c r="F57" s="36">
        <v>141</v>
      </c>
    </row>
    <row r="58" spans="1:6">
      <c r="A58" s="37" t="s">
        <v>63</v>
      </c>
      <c r="B58" s="38" t="s">
        <v>772</v>
      </c>
      <c r="C58" s="38">
        <v>22</v>
      </c>
      <c r="D58" s="38">
        <v>150</v>
      </c>
      <c r="E58" s="38">
        <v>164</v>
      </c>
      <c r="F58" s="36">
        <v>156</v>
      </c>
    </row>
    <row r="59" spans="1:6">
      <c r="A59" s="37" t="s">
        <v>63</v>
      </c>
      <c r="B59" s="38" t="s">
        <v>773</v>
      </c>
      <c r="C59" s="38">
        <v>20</v>
      </c>
      <c r="D59" s="38">
        <v>130</v>
      </c>
      <c r="E59" s="38">
        <v>158</v>
      </c>
      <c r="F59" s="36">
        <v>136</v>
      </c>
    </row>
    <row r="60" spans="1:6">
      <c r="A60" s="37" t="s">
        <v>63</v>
      </c>
      <c r="B60" s="38" t="s">
        <v>777</v>
      </c>
      <c r="C60" s="38">
        <v>22</v>
      </c>
      <c r="D60" s="38">
        <v>136</v>
      </c>
      <c r="E60" s="38">
        <v>153</v>
      </c>
      <c r="F60" s="36">
        <v>141</v>
      </c>
    </row>
    <row r="61" spans="1:6">
      <c r="A61" s="37" t="s">
        <v>63</v>
      </c>
      <c r="B61" s="38" t="s">
        <v>782</v>
      </c>
      <c r="C61" s="38">
        <v>24</v>
      </c>
      <c r="D61" s="38">
        <v>176</v>
      </c>
      <c r="E61" s="38">
        <v>184</v>
      </c>
      <c r="F61" s="36">
        <v>184</v>
      </c>
    </row>
    <row r="62" spans="1:6">
      <c r="A62" s="37" t="s">
        <v>45</v>
      </c>
      <c r="B62" s="38" t="s">
        <v>861</v>
      </c>
      <c r="C62" s="38">
        <v>23</v>
      </c>
      <c r="D62" s="38">
        <v>181</v>
      </c>
      <c r="E62" s="38">
        <v>188</v>
      </c>
      <c r="F62" s="36">
        <v>188</v>
      </c>
    </row>
    <row r="63" spans="1:6">
      <c r="A63" s="37" t="s">
        <v>45</v>
      </c>
      <c r="B63" s="38" t="s">
        <v>872</v>
      </c>
      <c r="C63" s="38">
        <v>21</v>
      </c>
      <c r="D63" s="38">
        <v>138</v>
      </c>
      <c r="E63" s="38">
        <v>160</v>
      </c>
      <c r="F63" s="36">
        <v>144</v>
      </c>
    </row>
    <row r="64" spans="1:6">
      <c r="A64" s="37" t="s">
        <v>45</v>
      </c>
      <c r="B64" s="38" t="s">
        <v>875</v>
      </c>
      <c r="C64" s="38">
        <v>24</v>
      </c>
      <c r="D64" s="38">
        <v>146</v>
      </c>
      <c r="E64" s="38">
        <v>161</v>
      </c>
      <c r="F64" s="36">
        <v>152</v>
      </c>
    </row>
    <row r="65" spans="1:6">
      <c r="A65" s="37" t="s">
        <v>45</v>
      </c>
      <c r="B65" s="38" t="s">
        <v>877</v>
      </c>
      <c r="C65" s="38">
        <v>21</v>
      </c>
      <c r="D65" s="38">
        <v>138</v>
      </c>
      <c r="E65" s="38">
        <v>158</v>
      </c>
      <c r="F65" s="36">
        <v>144</v>
      </c>
    </row>
    <row r="66" spans="1:6">
      <c r="A66" s="37" t="s">
        <v>48</v>
      </c>
      <c r="B66" s="38" t="s">
        <v>905</v>
      </c>
      <c r="C66" s="38">
        <v>22</v>
      </c>
      <c r="D66" s="38">
        <v>151</v>
      </c>
      <c r="E66" s="38">
        <v>162</v>
      </c>
      <c r="F66" s="36">
        <v>157</v>
      </c>
    </row>
    <row r="67" spans="1:6">
      <c r="A67" s="37" t="s">
        <v>48</v>
      </c>
      <c r="B67" s="38" t="s">
        <v>907</v>
      </c>
      <c r="C67" s="38">
        <v>23</v>
      </c>
      <c r="D67" s="38">
        <v>149</v>
      </c>
      <c r="E67" s="38">
        <v>160</v>
      </c>
      <c r="F67" s="36">
        <v>155</v>
      </c>
    </row>
    <row r="68" spans="1:6">
      <c r="A68" s="37" t="s">
        <v>48</v>
      </c>
      <c r="B68" s="38" t="s">
        <v>908</v>
      </c>
      <c r="C68" s="38">
        <v>23</v>
      </c>
      <c r="D68" s="38">
        <v>158</v>
      </c>
      <c r="E68" s="38">
        <v>180</v>
      </c>
      <c r="F68" s="36">
        <v>166</v>
      </c>
    </row>
    <row r="69" spans="1:6">
      <c r="A69" s="37" t="s">
        <v>48</v>
      </c>
      <c r="B69" s="38" t="s">
        <v>910</v>
      </c>
      <c r="C69" s="38">
        <v>25</v>
      </c>
      <c r="D69" s="38">
        <v>172</v>
      </c>
      <c r="E69" s="38">
        <v>180</v>
      </c>
      <c r="F69" s="36">
        <v>180</v>
      </c>
    </row>
    <row r="70" spans="1:6">
      <c r="A70" s="37" t="s">
        <v>48</v>
      </c>
      <c r="B70" s="38" t="s">
        <v>911</v>
      </c>
      <c r="C70" s="38">
        <v>20</v>
      </c>
      <c r="D70" s="38">
        <v>156</v>
      </c>
      <c r="E70" s="38">
        <v>171</v>
      </c>
      <c r="F70" s="36">
        <v>163</v>
      </c>
    </row>
    <row r="71" spans="1:6">
      <c r="A71" s="37" t="s">
        <v>48</v>
      </c>
      <c r="B71" s="38" t="s">
        <v>912</v>
      </c>
      <c r="C71" s="38">
        <v>24</v>
      </c>
      <c r="D71" s="38">
        <v>154</v>
      </c>
      <c r="E71" s="38">
        <v>163</v>
      </c>
      <c r="F71" s="36">
        <v>160</v>
      </c>
    </row>
    <row r="72" spans="1:6">
      <c r="A72" s="37" t="s">
        <v>48</v>
      </c>
      <c r="B72" s="38" t="s">
        <v>913</v>
      </c>
      <c r="C72" s="38">
        <v>23</v>
      </c>
      <c r="D72" s="38">
        <v>155</v>
      </c>
      <c r="E72" s="38">
        <v>170</v>
      </c>
      <c r="F72" s="36">
        <v>162</v>
      </c>
    </row>
    <row r="73" spans="1:6">
      <c r="A73" s="37" t="s">
        <v>48</v>
      </c>
      <c r="B73" s="38" t="s">
        <v>916</v>
      </c>
      <c r="C73" s="38">
        <v>22</v>
      </c>
      <c r="D73" s="38">
        <v>153</v>
      </c>
      <c r="E73" s="38">
        <v>166</v>
      </c>
      <c r="F73" s="36">
        <v>160</v>
      </c>
    </row>
    <row r="74" spans="1:6">
      <c r="A74" s="37" t="s">
        <v>48</v>
      </c>
      <c r="B74" s="38" t="s">
        <v>917</v>
      </c>
      <c r="C74" s="38">
        <v>25</v>
      </c>
      <c r="D74" s="38">
        <v>150</v>
      </c>
      <c r="E74" s="38">
        <v>155</v>
      </c>
      <c r="F74" s="36">
        <v>155</v>
      </c>
    </row>
    <row r="75" spans="1:6">
      <c r="A75" s="37" t="s">
        <v>51</v>
      </c>
      <c r="B75" s="38" t="s">
        <v>999</v>
      </c>
      <c r="C75" s="38">
        <v>21</v>
      </c>
      <c r="D75" s="38">
        <v>150</v>
      </c>
      <c r="E75" s="38">
        <v>173</v>
      </c>
      <c r="F75" s="36">
        <v>157</v>
      </c>
    </row>
    <row r="76" spans="1:6">
      <c r="A76" s="37" t="s">
        <v>51</v>
      </c>
      <c r="B76" s="38" t="s">
        <v>1001</v>
      </c>
      <c r="C76" s="38">
        <v>23</v>
      </c>
      <c r="D76" s="38">
        <v>158</v>
      </c>
      <c r="E76" s="38">
        <v>170</v>
      </c>
      <c r="F76" s="36">
        <v>165</v>
      </c>
    </row>
    <row r="77" spans="1:6">
      <c r="A77" s="37" t="s">
        <v>51</v>
      </c>
      <c r="B77" s="38" t="s">
        <v>1002</v>
      </c>
      <c r="C77" s="38">
        <v>23</v>
      </c>
      <c r="D77" s="38">
        <v>150</v>
      </c>
      <c r="E77" s="38">
        <v>168</v>
      </c>
      <c r="F77" s="36">
        <v>157</v>
      </c>
    </row>
    <row r="78" spans="1:6">
      <c r="A78" s="37" t="s">
        <v>51</v>
      </c>
      <c r="B78" s="38" t="s">
        <v>1003</v>
      </c>
      <c r="C78" s="38">
        <v>21</v>
      </c>
      <c r="D78" s="38">
        <v>146</v>
      </c>
      <c r="E78" s="38">
        <v>170</v>
      </c>
      <c r="F78" s="36">
        <v>153</v>
      </c>
    </row>
    <row r="79" spans="1:6">
      <c r="A79" s="37" t="s">
        <v>51</v>
      </c>
      <c r="B79" s="38" t="s">
        <v>1006</v>
      </c>
      <c r="C79" s="38">
        <v>20</v>
      </c>
      <c r="D79" s="38">
        <v>147</v>
      </c>
      <c r="E79" s="38">
        <v>168</v>
      </c>
      <c r="F79" s="36">
        <v>154</v>
      </c>
    </row>
    <row r="80" spans="1:6">
      <c r="A80" s="37" t="s">
        <v>51</v>
      </c>
      <c r="B80" s="38" t="s">
        <v>1007</v>
      </c>
      <c r="C80" s="38">
        <v>22</v>
      </c>
      <c r="D80" s="38">
        <v>140</v>
      </c>
      <c r="E80" s="38">
        <v>160</v>
      </c>
      <c r="F80" s="36">
        <v>146</v>
      </c>
    </row>
    <row r="81" spans="1:6">
      <c r="A81" s="37" t="s">
        <v>51</v>
      </c>
      <c r="B81" s="38" t="s">
        <v>1008</v>
      </c>
      <c r="C81" s="38">
        <v>25</v>
      </c>
      <c r="D81" s="38">
        <v>148</v>
      </c>
      <c r="E81" s="38">
        <v>155</v>
      </c>
      <c r="F81" s="36">
        <v>154</v>
      </c>
    </row>
    <row r="82" spans="1:6">
      <c r="A82" s="37" t="s">
        <v>51</v>
      </c>
      <c r="B82" s="38" t="s">
        <v>1010</v>
      </c>
      <c r="C82" s="38">
        <v>21</v>
      </c>
      <c r="D82" s="38">
        <v>141</v>
      </c>
      <c r="E82" s="38">
        <v>159</v>
      </c>
      <c r="F82" s="36">
        <v>147</v>
      </c>
    </row>
    <row r="83" spans="1:6">
      <c r="A83" s="37" t="s">
        <v>51</v>
      </c>
      <c r="B83" s="38" t="s">
        <v>1011</v>
      </c>
      <c r="C83" s="38">
        <v>23</v>
      </c>
      <c r="D83" s="38">
        <v>133</v>
      </c>
      <c r="E83" s="38">
        <v>148</v>
      </c>
      <c r="F83" s="36">
        <v>138</v>
      </c>
    </row>
    <row r="84" spans="1:6">
      <c r="A84" s="37" t="s">
        <v>51</v>
      </c>
      <c r="B84" s="38" t="s">
        <v>1012</v>
      </c>
      <c r="C84" s="38">
        <v>23</v>
      </c>
      <c r="D84" s="38">
        <v>149</v>
      </c>
      <c r="E84" s="38">
        <v>162</v>
      </c>
      <c r="F84" s="36">
        <v>155</v>
      </c>
    </row>
    <row r="85" spans="1:6">
      <c r="A85" s="37" t="s">
        <v>51</v>
      </c>
      <c r="B85" s="38" t="s">
        <v>1013</v>
      </c>
      <c r="C85" s="38">
        <v>23</v>
      </c>
      <c r="D85" s="38">
        <v>148</v>
      </c>
      <c r="E85" s="38">
        <v>166</v>
      </c>
      <c r="F85" s="36">
        <v>155</v>
      </c>
    </row>
    <row r="86" spans="1:6">
      <c r="A86" s="37" t="s">
        <v>54</v>
      </c>
      <c r="B86" s="38" t="s">
        <v>1063</v>
      </c>
      <c r="C86" s="38">
        <v>19</v>
      </c>
      <c r="D86" s="38">
        <v>146</v>
      </c>
      <c r="E86" s="38">
        <v>157</v>
      </c>
      <c r="F86" s="36">
        <v>152</v>
      </c>
    </row>
    <row r="87" spans="1:6">
      <c r="A87" s="37" t="s">
        <v>54</v>
      </c>
      <c r="B87" s="38" t="s">
        <v>248</v>
      </c>
      <c r="C87" s="38">
        <v>22</v>
      </c>
      <c r="D87" s="38">
        <v>129</v>
      </c>
      <c r="E87" s="38">
        <v>169</v>
      </c>
      <c r="F87" s="36">
        <v>136</v>
      </c>
    </row>
    <row r="88" spans="1:6">
      <c r="A88" s="37" t="s">
        <v>54</v>
      </c>
      <c r="B88" s="38" t="s">
        <v>1067</v>
      </c>
      <c r="C88" s="38">
        <v>18</v>
      </c>
      <c r="D88" s="38">
        <v>143</v>
      </c>
      <c r="E88" s="38">
        <v>164</v>
      </c>
      <c r="F88" s="36">
        <v>149</v>
      </c>
    </row>
    <row r="89" spans="1:6">
      <c r="A89" s="37" t="s">
        <v>54</v>
      </c>
      <c r="B89" s="38" t="s">
        <v>1070</v>
      </c>
      <c r="C89" s="38">
        <v>19</v>
      </c>
      <c r="D89" s="38">
        <v>151</v>
      </c>
      <c r="E89" s="38">
        <v>181</v>
      </c>
      <c r="F89" s="36">
        <v>159</v>
      </c>
    </row>
    <row r="90" spans="1:6">
      <c r="A90" s="37" t="s">
        <v>54</v>
      </c>
      <c r="B90" s="38" t="s">
        <v>1361</v>
      </c>
      <c r="C90" s="38">
        <v>24</v>
      </c>
      <c r="D90" s="38">
        <v>142</v>
      </c>
      <c r="E90" s="38">
        <v>155</v>
      </c>
      <c r="F90" s="36">
        <v>148</v>
      </c>
    </row>
    <row r="91" spans="1:6">
      <c r="A91" s="37" t="s">
        <v>54</v>
      </c>
      <c r="B91" s="38" t="s">
        <v>1071</v>
      </c>
      <c r="C91" s="38">
        <v>20</v>
      </c>
      <c r="D91" s="38">
        <v>139</v>
      </c>
      <c r="E91" s="38">
        <v>158</v>
      </c>
      <c r="F91" s="36">
        <v>145</v>
      </c>
    </row>
    <row r="92" spans="1:6">
      <c r="A92" s="37" t="s">
        <v>113</v>
      </c>
      <c r="B92" s="38" t="s">
        <v>1114</v>
      </c>
      <c r="C92" s="38">
        <v>23</v>
      </c>
      <c r="D92" s="38">
        <v>155</v>
      </c>
      <c r="E92" s="38">
        <v>170</v>
      </c>
      <c r="F92" s="36">
        <v>162</v>
      </c>
    </row>
    <row r="93" spans="1:6">
      <c r="A93" s="37" t="s">
        <v>113</v>
      </c>
      <c r="B93" s="38" t="s">
        <v>1116</v>
      </c>
      <c r="C93" s="38">
        <v>23</v>
      </c>
      <c r="D93" s="38">
        <v>128</v>
      </c>
      <c r="E93" s="38">
        <v>155</v>
      </c>
      <c r="F93" s="36">
        <v>134</v>
      </c>
    </row>
    <row r="94" spans="1:6">
      <c r="A94" s="37" t="s">
        <v>113</v>
      </c>
      <c r="B94" s="38" t="s">
        <v>1122</v>
      </c>
      <c r="C94" s="38">
        <v>24</v>
      </c>
      <c r="D94" s="38">
        <v>135</v>
      </c>
      <c r="E94" s="38">
        <v>145</v>
      </c>
      <c r="F94" s="36">
        <v>140</v>
      </c>
    </row>
    <row r="95" spans="1:6">
      <c r="A95" s="37" t="s">
        <v>37</v>
      </c>
      <c r="B95" s="38" t="s">
        <v>279</v>
      </c>
      <c r="C95" s="38">
        <v>23</v>
      </c>
      <c r="D95" s="38">
        <v>142</v>
      </c>
      <c r="E95" s="38">
        <v>153</v>
      </c>
      <c r="F95" s="36">
        <v>147</v>
      </c>
    </row>
    <row r="96" spans="1:6">
      <c r="A96" s="37" t="s">
        <v>37</v>
      </c>
      <c r="B96" s="38" t="s">
        <v>1134</v>
      </c>
      <c r="C96" s="38">
        <v>20</v>
      </c>
      <c r="D96" s="38">
        <v>159</v>
      </c>
      <c r="E96" s="38">
        <v>171</v>
      </c>
      <c r="F96" s="36">
        <v>166</v>
      </c>
    </row>
    <row r="97" spans="1:6">
      <c r="A97" s="37" t="s">
        <v>37</v>
      </c>
      <c r="B97" s="38" t="s">
        <v>1137</v>
      </c>
      <c r="C97" s="38">
        <v>18</v>
      </c>
      <c r="D97" s="38">
        <v>128</v>
      </c>
      <c r="E97" s="38">
        <v>158</v>
      </c>
      <c r="F97" s="36">
        <v>134</v>
      </c>
    </row>
    <row r="98" spans="1:6">
      <c r="A98" s="37" t="s">
        <v>37</v>
      </c>
      <c r="B98" s="38" t="s">
        <v>1138</v>
      </c>
      <c r="C98" s="38">
        <v>23</v>
      </c>
      <c r="D98" s="38">
        <v>135</v>
      </c>
      <c r="E98" s="38">
        <v>155</v>
      </c>
      <c r="F98" s="36">
        <v>141</v>
      </c>
    </row>
    <row r="99" spans="1:6">
      <c r="A99" s="37" t="s">
        <v>37</v>
      </c>
      <c r="B99" s="38" t="s">
        <v>1139</v>
      </c>
      <c r="C99" s="38">
        <v>21</v>
      </c>
      <c r="D99" s="38">
        <v>130</v>
      </c>
      <c r="E99" s="38">
        <v>152</v>
      </c>
      <c r="F99" s="36">
        <v>135</v>
      </c>
    </row>
    <row r="100" spans="1:6">
      <c r="A100" s="37" t="s">
        <v>37</v>
      </c>
      <c r="B100" s="38" t="s">
        <v>1141</v>
      </c>
      <c r="C100" s="38">
        <v>21</v>
      </c>
      <c r="D100" s="38">
        <v>153</v>
      </c>
      <c r="E100" s="38">
        <v>165</v>
      </c>
      <c r="F100" s="36">
        <v>160</v>
      </c>
    </row>
    <row r="101" spans="1:6">
      <c r="A101" s="37" t="s">
        <v>37</v>
      </c>
      <c r="B101" s="38" t="s">
        <v>1142</v>
      </c>
      <c r="C101" s="38">
        <v>24</v>
      </c>
      <c r="D101" s="38">
        <v>144</v>
      </c>
      <c r="E101" s="38">
        <v>155</v>
      </c>
      <c r="F101" s="36">
        <v>150</v>
      </c>
    </row>
    <row r="102" spans="1:6">
      <c r="A102" s="37" t="s">
        <v>37</v>
      </c>
      <c r="B102" s="38" t="s">
        <v>1144</v>
      </c>
      <c r="C102" s="38">
        <v>25</v>
      </c>
      <c r="D102" s="38">
        <v>183</v>
      </c>
      <c r="E102" s="38">
        <v>190</v>
      </c>
      <c r="F102" s="36">
        <v>190</v>
      </c>
    </row>
    <row r="103" spans="1:6">
      <c r="A103" s="37" t="s">
        <v>37</v>
      </c>
      <c r="B103" s="38" t="s">
        <v>1145</v>
      </c>
      <c r="C103" s="38">
        <v>21</v>
      </c>
      <c r="D103" s="38">
        <v>129</v>
      </c>
      <c r="E103" s="38">
        <v>155</v>
      </c>
      <c r="F103" s="36">
        <v>135</v>
      </c>
    </row>
    <row r="104" spans="1:6">
      <c r="A104" s="37" t="s">
        <v>66</v>
      </c>
      <c r="B104" s="38" t="s">
        <v>1221</v>
      </c>
      <c r="C104" s="38">
        <v>20</v>
      </c>
      <c r="D104" s="38">
        <v>142</v>
      </c>
      <c r="E104" s="38">
        <v>168</v>
      </c>
      <c r="F104" s="36">
        <v>149</v>
      </c>
    </row>
    <row r="105" spans="1:6">
      <c r="A105" s="37" t="s">
        <v>66</v>
      </c>
      <c r="B105" s="38" t="s">
        <v>1056</v>
      </c>
      <c r="C105" s="38">
        <v>18</v>
      </c>
      <c r="D105" s="38">
        <v>140</v>
      </c>
      <c r="E105" s="38">
        <v>177</v>
      </c>
      <c r="F105" s="36">
        <v>148</v>
      </c>
    </row>
    <row r="106" spans="1:6">
      <c r="A106" s="37" t="s">
        <v>66</v>
      </c>
      <c r="B106" s="38" t="s">
        <v>1229</v>
      </c>
      <c r="C106" s="38">
        <v>24</v>
      </c>
      <c r="D106" s="38">
        <v>155</v>
      </c>
      <c r="E106" s="38">
        <v>170</v>
      </c>
      <c r="F106" s="36">
        <v>162</v>
      </c>
    </row>
    <row r="107" spans="1:6">
      <c r="A107" s="37" t="s">
        <v>66</v>
      </c>
      <c r="B107" s="38" t="s">
        <v>1230</v>
      </c>
      <c r="C107" s="38">
        <v>22</v>
      </c>
      <c r="D107" s="38">
        <v>142</v>
      </c>
      <c r="E107" s="38">
        <v>160</v>
      </c>
      <c r="F107" s="36">
        <v>148</v>
      </c>
    </row>
    <row r="108" spans="1:6">
      <c r="A108" s="37" t="s">
        <v>66</v>
      </c>
      <c r="B108" s="38" t="s">
        <v>1231</v>
      </c>
      <c r="C108" s="38">
        <v>25</v>
      </c>
      <c r="D108" s="38">
        <v>156</v>
      </c>
      <c r="E108" s="38">
        <v>160</v>
      </c>
      <c r="F108" s="36">
        <v>160</v>
      </c>
    </row>
    <row r="109" spans="1:6">
      <c r="A109" s="37" t="s">
        <v>66</v>
      </c>
      <c r="B109" s="38" t="s">
        <v>1232</v>
      </c>
      <c r="C109" s="38">
        <v>24</v>
      </c>
      <c r="D109" s="38">
        <v>139</v>
      </c>
      <c r="E109" s="38">
        <v>153</v>
      </c>
      <c r="F109" s="36">
        <v>144</v>
      </c>
    </row>
    <row r="110" spans="1:6">
      <c r="A110" s="37" t="s">
        <v>66</v>
      </c>
      <c r="B110" s="38" t="s">
        <v>251</v>
      </c>
      <c r="C110" s="38">
        <v>23</v>
      </c>
      <c r="D110" s="38">
        <v>131</v>
      </c>
      <c r="E110" s="38">
        <v>148</v>
      </c>
      <c r="F110" s="36">
        <v>136</v>
      </c>
    </row>
    <row r="111" spans="1:6">
      <c r="A111" s="37" t="s">
        <v>66</v>
      </c>
      <c r="B111" s="38" t="s">
        <v>1233</v>
      </c>
      <c r="C111" s="38">
        <v>21</v>
      </c>
      <c r="D111" s="38">
        <v>148</v>
      </c>
      <c r="E111" s="38">
        <v>164</v>
      </c>
      <c r="F111" s="36">
        <v>154</v>
      </c>
    </row>
    <row r="112" spans="1:6">
      <c r="A112" s="37" t="s">
        <v>69</v>
      </c>
      <c r="B112" s="38" t="s">
        <v>835</v>
      </c>
      <c r="C112" s="38">
        <v>19</v>
      </c>
      <c r="D112" s="38">
        <v>126</v>
      </c>
      <c r="E112" s="38">
        <v>160</v>
      </c>
      <c r="F112" s="36">
        <v>132</v>
      </c>
    </row>
    <row r="113" spans="1:6">
      <c r="A113" s="37" t="s">
        <v>69</v>
      </c>
      <c r="B113" s="38" t="s">
        <v>825</v>
      </c>
      <c r="C113" s="38">
        <v>21</v>
      </c>
      <c r="D113" s="38">
        <v>136</v>
      </c>
      <c r="E113" s="38">
        <v>164</v>
      </c>
      <c r="F113" s="36">
        <v>142</v>
      </c>
    </row>
    <row r="114" spans="1:6">
      <c r="A114" s="37" t="s">
        <v>69</v>
      </c>
      <c r="B114" s="38" t="s">
        <v>691</v>
      </c>
      <c r="C114" s="38">
        <v>23</v>
      </c>
      <c r="D114" s="38">
        <v>145</v>
      </c>
      <c r="E114" s="38">
        <v>153</v>
      </c>
      <c r="F114" s="36">
        <v>150</v>
      </c>
    </row>
    <row r="115" spans="1:6">
      <c r="A115" s="37" t="s">
        <v>69</v>
      </c>
      <c r="B115" s="38" t="s">
        <v>1146</v>
      </c>
      <c r="C115" s="38">
        <v>24</v>
      </c>
      <c r="D115" s="38">
        <v>158</v>
      </c>
      <c r="E115" s="38">
        <v>170</v>
      </c>
      <c r="F115" s="36">
        <v>165</v>
      </c>
    </row>
    <row r="116" spans="1:6">
      <c r="A116" s="37" t="s">
        <v>69</v>
      </c>
      <c r="B116" s="38" t="s">
        <v>878</v>
      </c>
      <c r="C116" s="38">
        <v>20</v>
      </c>
      <c r="D116" s="38">
        <v>132</v>
      </c>
      <c r="E116" s="38">
        <v>159</v>
      </c>
      <c r="F116" s="36">
        <v>138</v>
      </c>
    </row>
    <row r="117" spans="1:6">
      <c r="A117" s="37" t="s">
        <v>69</v>
      </c>
      <c r="B117" s="38" t="s">
        <v>688</v>
      </c>
      <c r="C117" s="38">
        <v>24</v>
      </c>
      <c r="D117" s="38">
        <v>149</v>
      </c>
      <c r="E117" s="38">
        <v>170</v>
      </c>
      <c r="F117" s="36">
        <v>156</v>
      </c>
    </row>
    <row r="118" spans="1:6">
      <c r="A118" s="37" t="s">
        <v>117</v>
      </c>
      <c r="B118" s="38" t="s">
        <v>1427</v>
      </c>
      <c r="C118" s="38">
        <v>19</v>
      </c>
      <c r="D118" s="38">
        <v>110</v>
      </c>
      <c r="E118" s="38">
        <v>160</v>
      </c>
      <c r="F118" s="36">
        <v>116</v>
      </c>
    </row>
    <row r="119" spans="1:6">
      <c r="A119" s="37" t="s">
        <v>117</v>
      </c>
      <c r="B119" s="38" t="s">
        <v>1429</v>
      </c>
      <c r="C119" s="38">
        <v>19</v>
      </c>
      <c r="D119" s="38">
        <v>118</v>
      </c>
      <c r="E119" s="38">
        <v>160</v>
      </c>
      <c r="F119" s="36">
        <v>124</v>
      </c>
    </row>
    <row r="120" spans="1:6">
      <c r="A120" s="37" t="s">
        <v>117</v>
      </c>
      <c r="B120" s="38" t="s">
        <v>1431</v>
      </c>
      <c r="C120" s="38">
        <v>17</v>
      </c>
      <c r="D120" s="38">
        <v>117</v>
      </c>
      <c r="E120" s="38">
        <v>160</v>
      </c>
      <c r="F120" s="36">
        <v>123</v>
      </c>
    </row>
    <row r="121" spans="1:6">
      <c r="A121" s="37" t="s">
        <v>117</v>
      </c>
      <c r="B121" s="38" t="s">
        <v>1433</v>
      </c>
      <c r="C121" s="38">
        <v>20</v>
      </c>
      <c r="D121" s="38">
        <v>136</v>
      </c>
      <c r="E121" s="38">
        <v>157</v>
      </c>
      <c r="F121" s="36">
        <v>142</v>
      </c>
    </row>
    <row r="122" spans="1:6">
      <c r="A122" s="37" t="s">
        <v>117</v>
      </c>
      <c r="B122" s="38" t="s">
        <v>1436</v>
      </c>
      <c r="C122" s="38">
        <v>20</v>
      </c>
      <c r="D122" s="38">
        <v>124</v>
      </c>
      <c r="E122" s="38">
        <v>160</v>
      </c>
      <c r="F122" s="36">
        <v>130</v>
      </c>
    </row>
    <row r="123" spans="1:6">
      <c r="A123" s="37" t="s">
        <v>117</v>
      </c>
      <c r="B123" s="38" t="s">
        <v>1437</v>
      </c>
      <c r="C123" s="38">
        <v>18</v>
      </c>
      <c r="D123" s="38">
        <v>95</v>
      </c>
      <c r="E123" s="38">
        <v>150</v>
      </c>
      <c r="F123" s="36">
        <v>100</v>
      </c>
    </row>
    <row r="124" spans="1:6">
      <c r="A124" s="37" t="s">
        <v>117</v>
      </c>
      <c r="B124" s="38" t="s">
        <v>1442</v>
      </c>
      <c r="C124" s="38">
        <v>17</v>
      </c>
      <c r="D124" s="38">
        <v>114</v>
      </c>
      <c r="E124" s="38">
        <v>150</v>
      </c>
      <c r="F124" s="36">
        <v>119</v>
      </c>
    </row>
    <row r="125" spans="1:6">
      <c r="A125" s="37" t="s">
        <v>117</v>
      </c>
      <c r="B125" s="38" t="s">
        <v>1445</v>
      </c>
      <c r="C125" s="38">
        <v>19</v>
      </c>
      <c r="D125" s="38">
        <v>115</v>
      </c>
      <c r="E125" s="38">
        <v>160</v>
      </c>
      <c r="F125" s="36">
        <v>121</v>
      </c>
    </row>
    <row r="126" spans="1:6">
      <c r="A126" s="37" t="s">
        <v>117</v>
      </c>
      <c r="B126" s="38" t="s">
        <v>1446</v>
      </c>
      <c r="C126" s="38">
        <v>16</v>
      </c>
      <c r="D126" s="38">
        <v>115</v>
      </c>
      <c r="E126" s="38">
        <v>160</v>
      </c>
      <c r="F126" s="36">
        <v>121</v>
      </c>
    </row>
    <row r="127" spans="1:6">
      <c r="A127" s="37" t="s">
        <v>117</v>
      </c>
      <c r="B127" s="38" t="s">
        <v>1450</v>
      </c>
      <c r="C127" s="38">
        <v>18</v>
      </c>
      <c r="D127" s="38">
        <v>122</v>
      </c>
      <c r="E127" s="38">
        <v>160</v>
      </c>
      <c r="F127" s="36">
        <v>128</v>
      </c>
    </row>
    <row r="128" spans="1:6">
      <c r="A128" s="37" t="s">
        <v>117</v>
      </c>
      <c r="B128" s="38" t="s">
        <v>1451</v>
      </c>
      <c r="C128" s="38">
        <v>20</v>
      </c>
      <c r="D128" s="38">
        <v>137</v>
      </c>
      <c r="E128" s="38">
        <v>160</v>
      </c>
      <c r="F128" s="36">
        <v>143</v>
      </c>
    </row>
    <row r="129" ht="14.5" spans="1:6">
      <c r="A129" s="33" t="s">
        <v>90</v>
      </c>
      <c r="B129" s="39" t="s">
        <v>180</v>
      </c>
      <c r="C129" s="33">
        <v>23</v>
      </c>
      <c r="D129" s="33">
        <v>139</v>
      </c>
      <c r="E129" s="33">
        <v>152</v>
      </c>
      <c r="F129" s="40">
        <v>144</v>
      </c>
    </row>
    <row r="130" ht="14.5" spans="1:6">
      <c r="A130" s="41" t="s">
        <v>90</v>
      </c>
      <c r="B130" s="42" t="s">
        <v>183</v>
      </c>
      <c r="C130" s="41">
        <v>25</v>
      </c>
      <c r="D130" s="41">
        <v>154</v>
      </c>
      <c r="E130" s="41">
        <v>158</v>
      </c>
      <c r="F130" s="43">
        <v>158</v>
      </c>
    </row>
    <row r="131" ht="14.5" spans="1:6">
      <c r="A131" s="33" t="s">
        <v>90</v>
      </c>
      <c r="B131" s="33" t="s">
        <v>186</v>
      </c>
      <c r="C131" s="33">
        <v>20</v>
      </c>
      <c r="D131" s="33">
        <v>133</v>
      </c>
      <c r="E131" s="33">
        <v>178</v>
      </c>
      <c r="F131" s="40">
        <v>141</v>
      </c>
    </row>
    <row r="132" ht="14.5" spans="1:6">
      <c r="A132" s="33" t="s">
        <v>90</v>
      </c>
      <c r="B132" s="39" t="s">
        <v>192</v>
      </c>
      <c r="C132" s="33">
        <v>19</v>
      </c>
      <c r="D132" s="33">
        <v>137</v>
      </c>
      <c r="E132" s="33">
        <v>160</v>
      </c>
      <c r="F132" s="40">
        <v>143</v>
      </c>
    </row>
    <row r="133" ht="14.5" spans="1:6">
      <c r="A133" s="33" t="s">
        <v>90</v>
      </c>
      <c r="B133" s="39" t="s">
        <v>198</v>
      </c>
      <c r="C133" s="33">
        <v>17</v>
      </c>
      <c r="D133" s="33">
        <v>124</v>
      </c>
      <c r="E133" s="33">
        <v>167</v>
      </c>
      <c r="F133" s="40">
        <v>131</v>
      </c>
    </row>
    <row r="134" ht="14.5" spans="1:6">
      <c r="A134" s="33" t="s">
        <v>90</v>
      </c>
      <c r="B134" s="39" t="s">
        <v>200</v>
      </c>
      <c r="C134" s="33">
        <v>18</v>
      </c>
      <c r="D134" s="33">
        <v>132</v>
      </c>
      <c r="E134" s="33">
        <v>179</v>
      </c>
      <c r="F134" s="40">
        <v>140</v>
      </c>
    </row>
    <row r="135" ht="14.5" spans="1:6">
      <c r="A135" s="33" t="s">
        <v>90</v>
      </c>
      <c r="B135" s="39" t="s">
        <v>514</v>
      </c>
      <c r="C135" s="33">
        <v>23</v>
      </c>
      <c r="D135" s="33">
        <v>141</v>
      </c>
      <c r="E135" s="33">
        <v>164</v>
      </c>
      <c r="F135" s="40">
        <v>147</v>
      </c>
    </row>
    <row r="136" ht="14.5" spans="1:6">
      <c r="A136" s="33" t="s">
        <v>90</v>
      </c>
      <c r="B136" s="39" t="s">
        <v>208</v>
      </c>
      <c r="C136" s="33">
        <v>20</v>
      </c>
      <c r="D136" s="44">
        <v>133</v>
      </c>
      <c r="E136" s="33">
        <v>148</v>
      </c>
      <c r="F136" s="40">
        <v>138</v>
      </c>
    </row>
    <row r="137" ht="14.5" spans="1:6">
      <c r="A137" s="33" t="s">
        <v>90</v>
      </c>
      <c r="B137" s="39" t="s">
        <v>211</v>
      </c>
      <c r="C137" s="33">
        <v>19</v>
      </c>
      <c r="D137" s="33">
        <v>140</v>
      </c>
      <c r="E137" s="33">
        <v>168</v>
      </c>
      <c r="F137" s="40">
        <v>147</v>
      </c>
    </row>
    <row r="138" ht="14.5" spans="1:6">
      <c r="A138" s="45" t="s">
        <v>1524</v>
      </c>
      <c r="B138" s="46" t="s">
        <v>621</v>
      </c>
      <c r="C138" s="45">
        <v>19</v>
      </c>
      <c r="D138" s="45">
        <v>125</v>
      </c>
      <c r="E138" s="45">
        <v>163</v>
      </c>
      <c r="F138" s="47">
        <v>131</v>
      </c>
    </row>
    <row r="139" ht="14.5" spans="1:6">
      <c r="A139" s="45" t="s">
        <v>1524</v>
      </c>
      <c r="B139" s="46" t="s">
        <v>381</v>
      </c>
      <c r="C139" s="45">
        <v>19</v>
      </c>
      <c r="D139" s="45">
        <v>119</v>
      </c>
      <c r="E139" s="45">
        <v>160</v>
      </c>
      <c r="F139" s="47">
        <v>125</v>
      </c>
    </row>
    <row r="140" ht="14.5" spans="1:6">
      <c r="A140" s="45" t="s">
        <v>1524</v>
      </c>
      <c r="B140" s="46" t="s">
        <v>282</v>
      </c>
      <c r="C140" s="45">
        <v>20</v>
      </c>
      <c r="D140" s="45">
        <v>125</v>
      </c>
      <c r="E140" s="45">
        <v>155</v>
      </c>
      <c r="F140" s="47">
        <v>131</v>
      </c>
    </row>
    <row r="141" ht="14.5" spans="1:6">
      <c r="A141" s="45" t="s">
        <v>1524</v>
      </c>
      <c r="B141" s="46" t="s">
        <v>812</v>
      </c>
      <c r="C141" s="45">
        <v>19</v>
      </c>
      <c r="D141" s="45">
        <v>136</v>
      </c>
      <c r="E141" s="45">
        <v>152</v>
      </c>
      <c r="F141" s="47">
        <v>141</v>
      </c>
    </row>
    <row r="142" ht="14.5" spans="1:6">
      <c r="A142" s="33" t="s">
        <v>124</v>
      </c>
      <c r="B142" s="39" t="s">
        <v>541</v>
      </c>
      <c r="C142" s="33">
        <v>21</v>
      </c>
      <c r="D142" s="33">
        <v>146</v>
      </c>
      <c r="E142" s="33">
        <v>173</v>
      </c>
      <c r="F142" s="40">
        <v>153</v>
      </c>
    </row>
    <row r="143" ht="14.5" spans="1:6">
      <c r="A143" s="41" t="s">
        <v>124</v>
      </c>
      <c r="B143" s="42" t="s">
        <v>321</v>
      </c>
      <c r="C143" s="41">
        <v>25</v>
      </c>
      <c r="D143" s="48">
        <v>158</v>
      </c>
      <c r="E143" s="41">
        <v>165</v>
      </c>
      <c r="F143" s="43">
        <v>165</v>
      </c>
    </row>
    <row r="144" ht="14.5" spans="1:6">
      <c r="A144" s="33" t="s">
        <v>124</v>
      </c>
      <c r="B144" s="39" t="s">
        <v>322</v>
      </c>
      <c r="C144" s="33">
        <v>20</v>
      </c>
      <c r="D144" s="33">
        <v>110</v>
      </c>
      <c r="E144" s="33">
        <v>160</v>
      </c>
      <c r="F144" s="40">
        <v>116</v>
      </c>
    </row>
    <row r="145" ht="14.5" spans="1:6">
      <c r="A145" s="33" t="s">
        <v>124</v>
      </c>
      <c r="B145" s="39" t="s">
        <v>325</v>
      </c>
      <c r="C145" s="33">
        <v>20</v>
      </c>
      <c r="D145" s="33">
        <v>121</v>
      </c>
      <c r="E145" s="33">
        <v>154</v>
      </c>
      <c r="F145" s="40">
        <v>126</v>
      </c>
    </row>
    <row r="146" ht="14.5" spans="1:6">
      <c r="A146" s="33" t="s">
        <v>124</v>
      </c>
      <c r="B146" s="39" t="s">
        <v>1525</v>
      </c>
      <c r="C146" s="33">
        <v>21</v>
      </c>
      <c r="D146" s="33">
        <v>132</v>
      </c>
      <c r="E146" s="33">
        <v>150</v>
      </c>
      <c r="F146" s="40">
        <v>137</v>
      </c>
    </row>
    <row r="147" ht="14.5" spans="1:6">
      <c r="A147" s="33" t="s">
        <v>124</v>
      </c>
      <c r="B147" s="39" t="s">
        <v>326</v>
      </c>
      <c r="C147" s="33">
        <v>18</v>
      </c>
      <c r="D147" s="33">
        <v>111</v>
      </c>
      <c r="E147" s="33">
        <v>160</v>
      </c>
      <c r="F147" s="40">
        <v>117</v>
      </c>
    </row>
    <row r="148" ht="14.5" spans="1:6">
      <c r="A148" s="33" t="s">
        <v>124</v>
      </c>
      <c r="B148" s="39" t="s">
        <v>327</v>
      </c>
      <c r="C148" s="33">
        <v>19</v>
      </c>
      <c r="D148" s="33">
        <v>122</v>
      </c>
      <c r="E148" s="33">
        <v>152</v>
      </c>
      <c r="F148" s="40">
        <v>127</v>
      </c>
    </row>
    <row r="149" ht="14.5" spans="1:6">
      <c r="A149" s="33" t="s">
        <v>124</v>
      </c>
      <c r="B149" s="39" t="s">
        <v>1497</v>
      </c>
      <c r="C149" s="33">
        <v>20</v>
      </c>
      <c r="D149" s="33">
        <v>127</v>
      </c>
      <c r="E149" s="33">
        <v>152</v>
      </c>
      <c r="F149" s="40">
        <v>132</v>
      </c>
    </row>
    <row r="150" ht="14.5" spans="1:6">
      <c r="A150" s="33" t="s">
        <v>124</v>
      </c>
      <c r="B150" s="39" t="s">
        <v>330</v>
      </c>
      <c r="C150" s="33">
        <v>19</v>
      </c>
      <c r="D150" s="33">
        <v>121</v>
      </c>
      <c r="E150" s="33">
        <v>160</v>
      </c>
      <c r="F150" s="40">
        <v>127</v>
      </c>
    </row>
    <row r="151" ht="14.5" spans="1:6">
      <c r="A151" s="33" t="s">
        <v>124</v>
      </c>
      <c r="B151" s="39" t="s">
        <v>332</v>
      </c>
      <c r="C151" s="33">
        <v>20</v>
      </c>
      <c r="D151" s="33">
        <v>133</v>
      </c>
      <c r="E151" s="33">
        <v>149</v>
      </c>
      <c r="F151" s="40">
        <v>138</v>
      </c>
    </row>
    <row r="152" ht="14.5" spans="1:6">
      <c r="A152" s="33" t="s">
        <v>124</v>
      </c>
      <c r="B152" s="39" t="s">
        <v>1083</v>
      </c>
      <c r="C152" s="33">
        <v>19</v>
      </c>
      <c r="D152" s="33">
        <v>126</v>
      </c>
      <c r="E152" s="33">
        <v>160</v>
      </c>
      <c r="F152" s="40">
        <v>132</v>
      </c>
    </row>
    <row r="153" ht="14.5" spans="1:6">
      <c r="A153" s="33" t="s">
        <v>124</v>
      </c>
      <c r="B153" s="39" t="s">
        <v>336</v>
      </c>
      <c r="C153" s="33">
        <v>19</v>
      </c>
      <c r="D153" s="33">
        <v>122</v>
      </c>
      <c r="E153" s="33">
        <v>160</v>
      </c>
      <c r="F153" s="40">
        <v>128</v>
      </c>
    </row>
    <row r="154" ht="14.5" spans="1:6">
      <c r="A154" s="33" t="s">
        <v>124</v>
      </c>
      <c r="B154" s="39" t="s">
        <v>338</v>
      </c>
      <c r="C154" s="33">
        <v>19</v>
      </c>
      <c r="D154" s="33">
        <v>147</v>
      </c>
      <c r="E154" s="33">
        <v>157</v>
      </c>
      <c r="F154" s="40">
        <v>153</v>
      </c>
    </row>
    <row r="155" ht="14.5" spans="1:6">
      <c r="A155" s="33" t="s">
        <v>124</v>
      </c>
      <c r="B155" s="39" t="s">
        <v>340</v>
      </c>
      <c r="C155" s="33">
        <v>19</v>
      </c>
      <c r="D155" s="33">
        <v>112</v>
      </c>
      <c r="E155" s="33">
        <v>160</v>
      </c>
      <c r="F155" s="40">
        <v>118</v>
      </c>
    </row>
    <row r="156" ht="14.5" spans="1:6">
      <c r="A156" s="45" t="s">
        <v>128</v>
      </c>
      <c r="B156" s="46" t="s">
        <v>1453</v>
      </c>
      <c r="C156" s="45">
        <v>25</v>
      </c>
      <c r="D156" s="45">
        <v>157</v>
      </c>
      <c r="E156" s="45">
        <v>165</v>
      </c>
      <c r="F156" s="47">
        <v>164</v>
      </c>
    </row>
    <row r="157" ht="14.5" spans="1:6">
      <c r="A157" s="45" t="s">
        <v>128</v>
      </c>
      <c r="B157" s="49" t="s">
        <v>1526</v>
      </c>
      <c r="C157" s="45">
        <v>22</v>
      </c>
      <c r="D157" s="45">
        <v>145</v>
      </c>
      <c r="E157" s="45">
        <v>155</v>
      </c>
      <c r="F157" s="47">
        <v>151</v>
      </c>
    </row>
    <row r="158" ht="14.5" spans="1:6">
      <c r="A158" s="45" t="s">
        <v>128</v>
      </c>
      <c r="B158" s="46" t="s">
        <v>470</v>
      </c>
      <c r="C158" s="45">
        <v>20</v>
      </c>
      <c r="D158" s="50">
        <v>128</v>
      </c>
      <c r="E158" s="45">
        <v>160</v>
      </c>
      <c r="F158" s="47">
        <v>134</v>
      </c>
    </row>
    <row r="159" ht="14.5" spans="1:6">
      <c r="A159" s="45" t="s">
        <v>128</v>
      </c>
      <c r="B159" s="46" t="s">
        <v>472</v>
      </c>
      <c r="C159" s="45">
        <v>19</v>
      </c>
      <c r="D159" s="45">
        <v>141</v>
      </c>
      <c r="E159" s="45">
        <v>166</v>
      </c>
      <c r="F159" s="47">
        <v>148</v>
      </c>
    </row>
    <row r="160" ht="14.5" spans="1:6">
      <c r="A160" s="45" t="s">
        <v>128</v>
      </c>
      <c r="B160" s="46" t="s">
        <v>475</v>
      </c>
      <c r="C160" s="45">
        <v>19</v>
      </c>
      <c r="D160" s="45">
        <v>137</v>
      </c>
      <c r="E160" s="45">
        <v>155</v>
      </c>
      <c r="F160" s="47">
        <v>143</v>
      </c>
    </row>
    <row r="161" ht="14.5" spans="1:6">
      <c r="A161" s="45" t="s">
        <v>128</v>
      </c>
      <c r="B161" s="46" t="s">
        <v>476</v>
      </c>
      <c r="C161" s="45">
        <v>19</v>
      </c>
      <c r="D161" s="45">
        <v>127</v>
      </c>
      <c r="E161" s="45">
        <v>160</v>
      </c>
      <c r="F161" s="47">
        <v>133</v>
      </c>
    </row>
    <row r="162" ht="14.5" spans="1:6">
      <c r="A162" s="45" t="s">
        <v>128</v>
      </c>
      <c r="B162" s="46" t="s">
        <v>1057</v>
      </c>
      <c r="C162" s="45">
        <v>20</v>
      </c>
      <c r="D162" s="45">
        <v>134</v>
      </c>
      <c r="E162" s="45">
        <v>152</v>
      </c>
      <c r="F162" s="47">
        <v>139</v>
      </c>
    </row>
    <row r="163" ht="14.5" spans="1:6">
      <c r="A163" s="51" t="s">
        <v>128</v>
      </c>
      <c r="B163" s="49" t="s">
        <v>478</v>
      </c>
      <c r="C163" s="51">
        <v>24</v>
      </c>
      <c r="D163" s="51">
        <v>148</v>
      </c>
      <c r="E163" s="51">
        <v>153</v>
      </c>
      <c r="F163" s="52">
        <v>153</v>
      </c>
    </row>
    <row r="164" ht="14.5" spans="1:6">
      <c r="A164" s="51" t="s">
        <v>128</v>
      </c>
      <c r="B164" s="49" t="s">
        <v>1527</v>
      </c>
      <c r="C164" s="51">
        <v>24</v>
      </c>
      <c r="D164" s="51">
        <v>149</v>
      </c>
      <c r="E164" s="51">
        <v>154</v>
      </c>
      <c r="F164" s="52">
        <v>154</v>
      </c>
    </row>
    <row r="165" ht="14.5" spans="1:6">
      <c r="A165" s="51" t="s">
        <v>128</v>
      </c>
      <c r="B165" s="49" t="s">
        <v>480</v>
      </c>
      <c r="C165" s="51">
        <v>24</v>
      </c>
      <c r="D165" s="51">
        <v>138</v>
      </c>
      <c r="E165" s="51">
        <v>142</v>
      </c>
      <c r="F165" s="52">
        <v>142</v>
      </c>
    </row>
    <row r="166" ht="14.5" spans="1:6">
      <c r="A166" s="45" t="s">
        <v>128</v>
      </c>
      <c r="B166" s="46" t="s">
        <v>481</v>
      </c>
      <c r="C166" s="45">
        <v>21</v>
      </c>
      <c r="D166" s="45">
        <v>143</v>
      </c>
      <c r="E166" s="45">
        <v>153</v>
      </c>
      <c r="F166" s="47">
        <v>148</v>
      </c>
    </row>
    <row r="167" ht="14.5" spans="1:6">
      <c r="A167" s="45" t="s">
        <v>128</v>
      </c>
      <c r="B167" s="49" t="s">
        <v>1528</v>
      </c>
      <c r="C167" s="45">
        <v>20</v>
      </c>
      <c r="D167" s="45">
        <v>127</v>
      </c>
      <c r="E167" s="45">
        <v>153</v>
      </c>
      <c r="F167" s="47">
        <v>132</v>
      </c>
    </row>
    <row r="168" ht="14.5" spans="1:6">
      <c r="A168" s="33" t="s">
        <v>130</v>
      </c>
      <c r="B168" s="39" t="s">
        <v>497</v>
      </c>
      <c r="C168" s="33">
        <v>20</v>
      </c>
      <c r="D168" s="33">
        <v>142</v>
      </c>
      <c r="E168" s="33">
        <v>165</v>
      </c>
      <c r="F168" s="40">
        <v>149</v>
      </c>
    </row>
    <row r="169" ht="14.5" spans="1:6">
      <c r="A169" s="41" t="s">
        <v>130</v>
      </c>
      <c r="B169" s="42" t="s">
        <v>499</v>
      </c>
      <c r="C169" s="41">
        <v>25</v>
      </c>
      <c r="D169" s="41">
        <v>186</v>
      </c>
      <c r="E169" s="41">
        <v>195</v>
      </c>
      <c r="F169" s="43">
        <v>195</v>
      </c>
    </row>
    <row r="170" ht="14.5" spans="1:6">
      <c r="A170" s="33" t="s">
        <v>130</v>
      </c>
      <c r="B170" s="39" t="s">
        <v>500</v>
      </c>
      <c r="C170" s="33">
        <v>20</v>
      </c>
      <c r="D170" s="33">
        <v>125</v>
      </c>
      <c r="E170" s="33">
        <v>150</v>
      </c>
      <c r="F170" s="40">
        <v>130</v>
      </c>
    </row>
    <row r="171" ht="14.5" spans="1:6">
      <c r="A171" s="33" t="s">
        <v>130</v>
      </c>
      <c r="B171" s="39" t="s">
        <v>516</v>
      </c>
      <c r="C171" s="33">
        <v>22</v>
      </c>
      <c r="D171" s="33">
        <v>142</v>
      </c>
      <c r="E171" s="33">
        <v>160</v>
      </c>
      <c r="F171" s="40">
        <v>148</v>
      </c>
    </row>
    <row r="172" ht="14.5" spans="1:6">
      <c r="A172" s="33" t="s">
        <v>130</v>
      </c>
      <c r="B172" s="39" t="s">
        <v>504</v>
      </c>
      <c r="C172" s="33">
        <v>17</v>
      </c>
      <c r="D172" s="33">
        <v>109</v>
      </c>
      <c r="E172" s="33">
        <v>170</v>
      </c>
      <c r="F172" s="40">
        <v>116</v>
      </c>
    </row>
    <row r="173" ht="14.5" spans="1:6">
      <c r="A173" s="33" t="s">
        <v>130</v>
      </c>
      <c r="B173" s="39" t="s">
        <v>506</v>
      </c>
      <c r="C173" s="33">
        <v>20</v>
      </c>
      <c r="D173" s="33">
        <v>131</v>
      </c>
      <c r="E173" s="33">
        <v>168</v>
      </c>
      <c r="F173" s="40">
        <v>138</v>
      </c>
    </row>
    <row r="174" ht="14.5" spans="1:6">
      <c r="A174" s="33" t="s">
        <v>130</v>
      </c>
      <c r="B174" s="39" t="s">
        <v>507</v>
      </c>
      <c r="C174" s="39">
        <v>22</v>
      </c>
      <c r="D174" s="39">
        <v>131</v>
      </c>
      <c r="E174" s="33">
        <v>152</v>
      </c>
      <c r="F174" s="40">
        <v>136</v>
      </c>
    </row>
    <row r="175" ht="14.5" spans="1:6">
      <c r="A175" s="33" t="s">
        <v>130</v>
      </c>
      <c r="B175" s="39" t="s">
        <v>508</v>
      </c>
      <c r="C175" s="33">
        <v>19</v>
      </c>
      <c r="D175" s="33">
        <v>116</v>
      </c>
      <c r="E175" s="33">
        <v>160</v>
      </c>
      <c r="F175" s="40">
        <v>122</v>
      </c>
    </row>
    <row r="176" ht="14.5" spans="1:6">
      <c r="A176" s="33" t="s">
        <v>130</v>
      </c>
      <c r="B176" s="39" t="s">
        <v>512</v>
      </c>
      <c r="C176" s="33">
        <v>21</v>
      </c>
      <c r="D176" s="33">
        <v>139</v>
      </c>
      <c r="E176" s="33">
        <v>155</v>
      </c>
      <c r="F176" s="53">
        <v>145</v>
      </c>
    </row>
    <row r="177" ht="14.5" spans="1:6">
      <c r="A177" s="45" t="s">
        <v>100</v>
      </c>
      <c r="B177" s="46" t="s">
        <v>692</v>
      </c>
      <c r="C177" s="45">
        <v>21</v>
      </c>
      <c r="D177" s="45">
        <v>141</v>
      </c>
      <c r="E177" s="45">
        <v>165</v>
      </c>
      <c r="F177" s="54">
        <v>148</v>
      </c>
    </row>
    <row r="178" ht="14.5" spans="1:6">
      <c r="A178" s="45" t="s">
        <v>100</v>
      </c>
      <c r="B178" s="46" t="s">
        <v>694</v>
      </c>
      <c r="C178" s="45">
        <v>21</v>
      </c>
      <c r="D178" s="45">
        <v>131</v>
      </c>
      <c r="E178" s="45">
        <v>155</v>
      </c>
      <c r="F178" s="54">
        <v>137</v>
      </c>
    </row>
    <row r="179" ht="14.5" spans="1:6">
      <c r="A179" s="45" t="s">
        <v>100</v>
      </c>
      <c r="B179" s="46" t="s">
        <v>696</v>
      </c>
      <c r="C179" s="45">
        <v>22</v>
      </c>
      <c r="D179" s="45">
        <v>145</v>
      </c>
      <c r="E179" s="45">
        <v>165</v>
      </c>
      <c r="F179" s="54">
        <v>152</v>
      </c>
    </row>
    <row r="180" ht="14.5" spans="1:6">
      <c r="A180" s="45" t="s">
        <v>100</v>
      </c>
      <c r="B180" s="46" t="s">
        <v>697</v>
      </c>
      <c r="C180" s="45">
        <v>21</v>
      </c>
      <c r="D180" s="45">
        <v>138</v>
      </c>
      <c r="E180" s="45">
        <v>165</v>
      </c>
      <c r="F180" s="54">
        <v>145</v>
      </c>
    </row>
    <row r="181" ht="14.5" spans="1:6">
      <c r="A181" s="45" t="s">
        <v>100</v>
      </c>
      <c r="B181" s="46" t="s">
        <v>699</v>
      </c>
      <c r="C181" s="45">
        <v>23</v>
      </c>
      <c r="D181" s="45">
        <v>140</v>
      </c>
      <c r="E181" s="45">
        <v>156</v>
      </c>
      <c r="F181" s="54">
        <v>146</v>
      </c>
    </row>
    <row r="182" ht="14.5" spans="1:6">
      <c r="A182" s="45" t="s">
        <v>100</v>
      </c>
      <c r="B182" s="46" t="s">
        <v>700</v>
      </c>
      <c r="C182" s="45">
        <v>21</v>
      </c>
      <c r="D182" s="45">
        <v>132</v>
      </c>
      <c r="E182" s="45">
        <v>160</v>
      </c>
      <c r="F182" s="54">
        <v>138</v>
      </c>
    </row>
    <row r="183" ht="14.5" spans="1:6">
      <c r="A183" s="45" t="s">
        <v>100</v>
      </c>
      <c r="B183" s="46" t="s">
        <v>701</v>
      </c>
      <c r="C183" s="45">
        <v>17</v>
      </c>
      <c r="D183" s="45">
        <v>132</v>
      </c>
      <c r="E183" s="45">
        <v>166</v>
      </c>
      <c r="F183" s="54">
        <v>139</v>
      </c>
    </row>
    <row r="184" ht="14.5" spans="1:6">
      <c r="A184" s="45" t="s">
        <v>100</v>
      </c>
      <c r="B184" s="46" t="s">
        <v>702</v>
      </c>
      <c r="C184" s="45">
        <v>17</v>
      </c>
      <c r="D184" s="50">
        <v>134</v>
      </c>
      <c r="E184" s="45">
        <v>158</v>
      </c>
      <c r="F184" s="54">
        <v>140</v>
      </c>
    </row>
    <row r="185" ht="14.5" spans="1:6">
      <c r="A185" s="45" t="s">
        <v>100</v>
      </c>
      <c r="B185" s="46" t="s">
        <v>638</v>
      </c>
      <c r="C185" s="45">
        <v>22</v>
      </c>
      <c r="D185" s="45">
        <v>128</v>
      </c>
      <c r="E185" s="45">
        <v>157</v>
      </c>
      <c r="F185" s="54">
        <v>134</v>
      </c>
    </row>
    <row r="186" ht="14.5" spans="1:6">
      <c r="A186" s="45" t="s">
        <v>100</v>
      </c>
      <c r="B186" s="46" t="s">
        <v>704</v>
      </c>
      <c r="C186" s="45">
        <v>20</v>
      </c>
      <c r="D186" s="45">
        <v>135</v>
      </c>
      <c r="E186" s="45">
        <v>160</v>
      </c>
      <c r="F186" s="54">
        <v>141</v>
      </c>
    </row>
    <row r="187" ht="14.5" spans="1:6">
      <c r="A187" s="45" t="s">
        <v>100</v>
      </c>
      <c r="B187" s="46" t="s">
        <v>705</v>
      </c>
      <c r="C187" s="45">
        <v>22</v>
      </c>
      <c r="D187" s="45">
        <v>140</v>
      </c>
      <c r="E187" s="45">
        <v>158</v>
      </c>
      <c r="F187" s="54">
        <v>146</v>
      </c>
    </row>
    <row r="188" ht="14.5" spans="1:6">
      <c r="A188" s="45" t="s">
        <v>100</v>
      </c>
      <c r="B188" s="46" t="s">
        <v>706</v>
      </c>
      <c r="C188" s="45">
        <v>19</v>
      </c>
      <c r="D188" s="45">
        <v>133</v>
      </c>
      <c r="E188" s="45">
        <v>160</v>
      </c>
      <c r="F188" s="54">
        <v>139</v>
      </c>
    </row>
    <row r="189" ht="14.5" spans="1:6">
      <c r="A189" s="45" t="s">
        <v>100</v>
      </c>
      <c r="B189" s="46" t="s">
        <v>707</v>
      </c>
      <c r="C189" s="45">
        <v>20</v>
      </c>
      <c r="D189" s="45">
        <v>136</v>
      </c>
      <c r="E189" s="45">
        <v>160</v>
      </c>
      <c r="F189" s="54">
        <v>142</v>
      </c>
    </row>
    <row r="190" ht="14.5" spans="1:6">
      <c r="A190" s="33" t="s">
        <v>136</v>
      </c>
      <c r="B190" s="39" t="s">
        <v>791</v>
      </c>
      <c r="C190" s="33">
        <v>16</v>
      </c>
      <c r="D190" s="33">
        <v>101</v>
      </c>
      <c r="E190" s="33">
        <v>167</v>
      </c>
      <c r="F190" s="53">
        <v>108</v>
      </c>
    </row>
    <row r="191" ht="14.5" spans="1:6">
      <c r="A191" s="33" t="s">
        <v>136</v>
      </c>
      <c r="B191" s="39" t="s">
        <v>798</v>
      </c>
      <c r="C191" s="33">
        <v>23</v>
      </c>
      <c r="D191" s="33">
        <v>126</v>
      </c>
      <c r="E191" s="33">
        <v>143</v>
      </c>
      <c r="F191" s="53">
        <v>130</v>
      </c>
    </row>
    <row r="192" ht="14.5" spans="1:6">
      <c r="A192" s="33" t="s">
        <v>136</v>
      </c>
      <c r="B192" s="39" t="s">
        <v>801</v>
      </c>
      <c r="C192" s="33">
        <v>22</v>
      </c>
      <c r="D192" s="33">
        <v>136</v>
      </c>
      <c r="E192" s="33">
        <v>152</v>
      </c>
      <c r="F192" s="53">
        <v>141</v>
      </c>
    </row>
    <row r="193" ht="14.5" spans="1:6">
      <c r="A193" s="41" t="s">
        <v>136</v>
      </c>
      <c r="B193" s="42" t="s">
        <v>805</v>
      </c>
      <c r="C193" s="41">
        <v>24</v>
      </c>
      <c r="D193" s="41">
        <v>155</v>
      </c>
      <c r="E193" s="41">
        <v>159</v>
      </c>
      <c r="F193" s="55">
        <v>159</v>
      </c>
    </row>
    <row r="194" ht="14.5" spans="1:6">
      <c r="A194" s="33" t="s">
        <v>136</v>
      </c>
      <c r="B194" s="39" t="s">
        <v>806</v>
      </c>
      <c r="C194" s="33">
        <v>22</v>
      </c>
      <c r="D194" s="33">
        <v>118</v>
      </c>
      <c r="E194" s="33">
        <v>143</v>
      </c>
      <c r="F194" s="53">
        <v>122</v>
      </c>
    </row>
    <row r="195" ht="14.5" spans="1:6">
      <c r="A195" s="33" t="s">
        <v>136</v>
      </c>
      <c r="B195" s="39" t="s">
        <v>807</v>
      </c>
      <c r="C195" s="33">
        <v>21</v>
      </c>
      <c r="D195" s="33">
        <v>135</v>
      </c>
      <c r="E195" s="33">
        <v>158</v>
      </c>
      <c r="F195" s="53">
        <v>141</v>
      </c>
    </row>
    <row r="196" ht="14.5" spans="1:6">
      <c r="A196" s="33" t="s">
        <v>144</v>
      </c>
      <c r="B196" s="42" t="s">
        <v>1529</v>
      </c>
      <c r="C196" s="33">
        <v>24</v>
      </c>
      <c r="D196" s="33">
        <v>145</v>
      </c>
      <c r="E196" s="33">
        <v>161</v>
      </c>
      <c r="F196" s="53">
        <v>151</v>
      </c>
    </row>
    <row r="197" ht="14.5" spans="1:6">
      <c r="A197" s="33" t="s">
        <v>144</v>
      </c>
      <c r="B197" s="56" t="s">
        <v>686</v>
      </c>
      <c r="C197" s="33">
        <v>25</v>
      </c>
      <c r="D197" s="33">
        <v>145</v>
      </c>
      <c r="E197" s="33">
        <v>149</v>
      </c>
      <c r="F197" s="53">
        <v>149</v>
      </c>
    </row>
    <row r="198" ht="14.5" spans="1:6">
      <c r="A198" s="33" t="s">
        <v>144</v>
      </c>
      <c r="B198" s="56" t="s">
        <v>976</v>
      </c>
      <c r="C198" s="33">
        <v>21</v>
      </c>
      <c r="D198" s="33">
        <v>144</v>
      </c>
      <c r="E198" s="33">
        <v>166</v>
      </c>
      <c r="F198" s="53">
        <v>151</v>
      </c>
    </row>
    <row r="199" ht="14.5" spans="1:6">
      <c r="A199" s="33" t="s">
        <v>144</v>
      </c>
      <c r="B199" s="56" t="s">
        <v>979</v>
      </c>
      <c r="C199" s="33">
        <v>24</v>
      </c>
      <c r="D199" s="33">
        <v>155</v>
      </c>
      <c r="E199" s="33">
        <v>170</v>
      </c>
      <c r="F199" s="53">
        <v>162</v>
      </c>
    </row>
    <row r="200" ht="14.5" spans="1:6">
      <c r="A200" s="33" t="s">
        <v>144</v>
      </c>
      <c r="B200" s="56" t="s">
        <v>981</v>
      </c>
      <c r="C200" s="33">
        <v>19</v>
      </c>
      <c r="D200" s="33">
        <v>115</v>
      </c>
      <c r="E200" s="33">
        <v>150</v>
      </c>
      <c r="F200" s="53">
        <v>120</v>
      </c>
    </row>
    <row r="201" ht="14.5" spans="1:6">
      <c r="A201" s="33" t="s">
        <v>144</v>
      </c>
      <c r="B201" s="56" t="s">
        <v>1530</v>
      </c>
      <c r="C201" s="33">
        <v>18</v>
      </c>
      <c r="D201" s="33">
        <v>108</v>
      </c>
      <c r="E201" s="33">
        <v>150</v>
      </c>
      <c r="F201" s="53">
        <v>113</v>
      </c>
    </row>
    <row r="202" ht="14.5" spans="1:6">
      <c r="A202" s="33" t="s">
        <v>144</v>
      </c>
      <c r="B202" s="57" t="s">
        <v>984</v>
      </c>
      <c r="C202" s="33">
        <v>20</v>
      </c>
      <c r="D202" s="33">
        <v>127</v>
      </c>
      <c r="E202" s="33">
        <v>152</v>
      </c>
      <c r="F202" s="53">
        <v>132</v>
      </c>
    </row>
    <row r="203" ht="14.5" spans="1:6">
      <c r="A203" s="33" t="s">
        <v>144</v>
      </c>
      <c r="B203" s="56" t="s">
        <v>987</v>
      </c>
      <c r="C203" s="33">
        <v>16</v>
      </c>
      <c r="D203" s="33">
        <v>102</v>
      </c>
      <c r="E203" s="33">
        <v>160</v>
      </c>
      <c r="F203" s="53">
        <v>108</v>
      </c>
    </row>
    <row r="204" ht="14.5" spans="1:6">
      <c r="A204" s="45" t="s">
        <v>1531</v>
      </c>
      <c r="B204" s="58" t="s">
        <v>1017</v>
      </c>
      <c r="C204" s="45">
        <v>23</v>
      </c>
      <c r="D204" s="45">
        <v>141</v>
      </c>
      <c r="E204" s="45">
        <v>165</v>
      </c>
      <c r="F204" s="54">
        <v>148</v>
      </c>
    </row>
    <row r="205" ht="14.5" spans="1:6">
      <c r="A205" s="51" t="s">
        <v>1531</v>
      </c>
      <c r="B205" s="49" t="s">
        <v>1278</v>
      </c>
      <c r="C205" s="51">
        <v>24</v>
      </c>
      <c r="D205" s="51">
        <v>154</v>
      </c>
      <c r="E205" s="51">
        <v>156</v>
      </c>
      <c r="F205" s="59">
        <v>156</v>
      </c>
    </row>
    <row r="206" ht="14.5" spans="1:6">
      <c r="A206" s="45" t="s">
        <v>1531</v>
      </c>
      <c r="B206" s="58" t="s">
        <v>1018</v>
      </c>
      <c r="C206" s="45">
        <v>18</v>
      </c>
      <c r="D206" s="50">
        <v>123</v>
      </c>
      <c r="E206" s="45">
        <v>153</v>
      </c>
      <c r="F206" s="54">
        <v>128</v>
      </c>
    </row>
    <row r="207" ht="14.5" spans="1:6">
      <c r="A207" s="45" t="s">
        <v>1531</v>
      </c>
      <c r="B207" s="58" t="s">
        <v>1019</v>
      </c>
      <c r="C207" s="45">
        <v>18</v>
      </c>
      <c r="D207" s="45">
        <v>100</v>
      </c>
      <c r="E207" s="45">
        <v>150</v>
      </c>
      <c r="F207" s="54">
        <v>105</v>
      </c>
    </row>
    <row r="208" ht="14.5" spans="1:6">
      <c r="A208" s="45" t="s">
        <v>1531</v>
      </c>
      <c r="B208" s="58" t="s">
        <v>1020</v>
      </c>
      <c r="C208" s="45">
        <v>21</v>
      </c>
      <c r="D208" s="45">
        <v>146</v>
      </c>
      <c r="E208" s="45">
        <v>165</v>
      </c>
      <c r="F208" s="54">
        <v>153</v>
      </c>
    </row>
    <row r="209" ht="14.5" spans="1:6">
      <c r="A209" s="45" t="s">
        <v>1531</v>
      </c>
      <c r="B209" s="46" t="s">
        <v>1021</v>
      </c>
      <c r="C209" s="45">
        <v>19</v>
      </c>
      <c r="D209" s="45">
        <v>132</v>
      </c>
      <c r="E209" s="45">
        <v>153</v>
      </c>
      <c r="F209" s="54">
        <v>137</v>
      </c>
    </row>
    <row r="210" ht="14.5" spans="1:6">
      <c r="A210" s="45" t="s">
        <v>1531</v>
      </c>
      <c r="B210" s="46" t="s">
        <v>1023</v>
      </c>
      <c r="C210" s="45">
        <v>24</v>
      </c>
      <c r="D210" s="45">
        <v>132</v>
      </c>
      <c r="E210" s="45">
        <v>145</v>
      </c>
      <c r="F210" s="54">
        <v>137</v>
      </c>
    </row>
    <row r="211" ht="14.5" spans="1:6">
      <c r="A211" s="45" t="s">
        <v>1531</v>
      </c>
      <c r="B211" s="45" t="s">
        <v>1279</v>
      </c>
      <c r="C211" s="45">
        <v>23</v>
      </c>
      <c r="D211" s="45">
        <v>150</v>
      </c>
      <c r="E211" s="45">
        <v>160</v>
      </c>
      <c r="F211" s="54">
        <v>156</v>
      </c>
    </row>
    <row r="212" ht="14.5" spans="1:6">
      <c r="A212" s="45" t="s">
        <v>1531</v>
      </c>
      <c r="B212" s="46" t="s">
        <v>1028</v>
      </c>
      <c r="C212" s="45">
        <v>20</v>
      </c>
      <c r="D212" s="45">
        <v>135</v>
      </c>
      <c r="E212" s="45">
        <v>160</v>
      </c>
      <c r="F212" s="54">
        <v>141</v>
      </c>
    </row>
    <row r="213" ht="14.5" spans="1:6">
      <c r="A213" s="45" t="s">
        <v>1531</v>
      </c>
      <c r="B213" s="46" t="s">
        <v>1030</v>
      </c>
      <c r="C213" s="45">
        <v>24</v>
      </c>
      <c r="D213" s="45">
        <v>142</v>
      </c>
      <c r="E213" s="45">
        <v>150</v>
      </c>
      <c r="F213" s="54">
        <v>147</v>
      </c>
    </row>
    <row r="214" ht="14.5" spans="1:6">
      <c r="A214" s="45" t="s">
        <v>1531</v>
      </c>
      <c r="B214" s="49" t="s">
        <v>1532</v>
      </c>
      <c r="C214" s="45">
        <v>22</v>
      </c>
      <c r="D214" s="45">
        <v>153</v>
      </c>
      <c r="E214" s="45">
        <v>170</v>
      </c>
      <c r="F214" s="54">
        <v>160</v>
      </c>
    </row>
    <row r="215" ht="14.5" spans="1:6">
      <c r="A215" s="45" t="s">
        <v>1531</v>
      </c>
      <c r="B215" s="49" t="s">
        <v>1533</v>
      </c>
      <c r="C215" s="45">
        <v>22</v>
      </c>
      <c r="D215" s="45">
        <v>146</v>
      </c>
      <c r="E215" s="45">
        <v>175</v>
      </c>
      <c r="F215" s="54">
        <v>154</v>
      </c>
    </row>
    <row r="216" ht="14.5" spans="1:6">
      <c r="A216" s="33" t="s">
        <v>122</v>
      </c>
      <c r="B216" s="39" t="s">
        <v>1037</v>
      </c>
      <c r="C216" s="33">
        <v>20</v>
      </c>
      <c r="D216" s="33">
        <v>136</v>
      </c>
      <c r="E216" s="33">
        <v>165</v>
      </c>
      <c r="F216" s="53">
        <v>143</v>
      </c>
    </row>
    <row r="217" ht="14.5" spans="1:6">
      <c r="A217" s="44" t="s">
        <v>122</v>
      </c>
      <c r="B217" s="39" t="s">
        <v>1038</v>
      </c>
      <c r="C217" s="33">
        <v>25</v>
      </c>
      <c r="D217" s="33">
        <v>145</v>
      </c>
      <c r="E217" s="33">
        <v>155</v>
      </c>
      <c r="F217" s="53">
        <v>151</v>
      </c>
    </row>
    <row r="218" ht="14.5" spans="1:6">
      <c r="A218" s="33" t="s">
        <v>122</v>
      </c>
      <c r="B218" s="39" t="s">
        <v>1039</v>
      </c>
      <c r="C218" s="33">
        <v>22</v>
      </c>
      <c r="D218" s="33">
        <v>133</v>
      </c>
      <c r="E218" s="33">
        <v>152</v>
      </c>
      <c r="F218" s="53">
        <v>138</v>
      </c>
    </row>
    <row r="219" ht="14.5" spans="1:6">
      <c r="A219" s="33" t="s">
        <v>122</v>
      </c>
      <c r="B219" s="39" t="s">
        <v>1040</v>
      </c>
      <c r="C219" s="33">
        <v>20</v>
      </c>
      <c r="D219" s="44">
        <v>149</v>
      </c>
      <c r="E219" s="33">
        <v>177</v>
      </c>
      <c r="F219" s="53">
        <v>157</v>
      </c>
    </row>
    <row r="220" ht="14.5" spans="1:6">
      <c r="A220" s="33" t="s">
        <v>122</v>
      </c>
      <c r="B220" s="39" t="s">
        <v>1043</v>
      </c>
      <c r="C220" s="33">
        <v>19</v>
      </c>
      <c r="D220" s="33">
        <v>136</v>
      </c>
      <c r="E220" s="33">
        <v>151</v>
      </c>
      <c r="F220" s="53">
        <v>141</v>
      </c>
    </row>
    <row r="221" ht="14.5" spans="1:6">
      <c r="A221" s="33" t="s">
        <v>122</v>
      </c>
      <c r="B221" s="39" t="s">
        <v>1045</v>
      </c>
      <c r="C221" s="33">
        <v>18</v>
      </c>
      <c r="D221" s="33">
        <v>165</v>
      </c>
      <c r="E221" s="33">
        <v>175</v>
      </c>
      <c r="F221" s="53">
        <v>173</v>
      </c>
    </row>
    <row r="222" ht="14.5" spans="1:6">
      <c r="A222" s="41" t="s">
        <v>122</v>
      </c>
      <c r="B222" s="42" t="s">
        <v>1046</v>
      </c>
      <c r="C222" s="41">
        <v>24</v>
      </c>
      <c r="D222" s="41">
        <v>148</v>
      </c>
      <c r="E222" s="41">
        <v>153</v>
      </c>
      <c r="F222" s="55">
        <v>153</v>
      </c>
    </row>
    <row r="223" ht="14.5" spans="1:6">
      <c r="A223" s="33" t="s">
        <v>122</v>
      </c>
      <c r="B223" s="39" t="s">
        <v>246</v>
      </c>
      <c r="C223" s="33">
        <v>19</v>
      </c>
      <c r="D223" s="33">
        <v>136</v>
      </c>
      <c r="E223" s="33">
        <v>165</v>
      </c>
      <c r="F223" s="53">
        <v>143</v>
      </c>
    </row>
    <row r="224" ht="14.5" spans="1:6">
      <c r="A224" s="33" t="s">
        <v>122</v>
      </c>
      <c r="B224" s="39" t="s">
        <v>1048</v>
      </c>
      <c r="C224" s="33">
        <v>18</v>
      </c>
      <c r="D224" s="33">
        <v>118</v>
      </c>
      <c r="E224" s="33">
        <v>160</v>
      </c>
      <c r="F224" s="53">
        <v>124</v>
      </c>
    </row>
    <row r="225" ht="14.5" spans="1:6">
      <c r="A225" s="33" t="s">
        <v>122</v>
      </c>
      <c r="B225" s="39" t="s">
        <v>1050</v>
      </c>
      <c r="C225" s="33">
        <v>16</v>
      </c>
      <c r="D225" s="33">
        <v>127</v>
      </c>
      <c r="E225" s="33">
        <v>170</v>
      </c>
      <c r="F225" s="53">
        <v>134</v>
      </c>
    </row>
    <row r="226" ht="14.5" spans="1:6">
      <c r="A226" s="33" t="s">
        <v>122</v>
      </c>
      <c r="B226" s="39" t="s">
        <v>1054</v>
      </c>
      <c r="C226" s="33">
        <v>19</v>
      </c>
      <c r="D226" s="33">
        <v>122</v>
      </c>
      <c r="E226" s="33">
        <v>160</v>
      </c>
      <c r="F226" s="53">
        <v>128</v>
      </c>
    </row>
    <row r="227" ht="14.5" spans="1:6">
      <c r="A227" s="45" t="s">
        <v>108</v>
      </c>
      <c r="B227" s="45" t="s">
        <v>784</v>
      </c>
      <c r="C227" s="45">
        <v>17</v>
      </c>
      <c r="D227" s="45">
        <v>140</v>
      </c>
      <c r="E227" s="45">
        <v>171</v>
      </c>
      <c r="F227" s="54">
        <v>147</v>
      </c>
    </row>
    <row r="228" ht="14.5" spans="1:6">
      <c r="A228" s="45" t="s">
        <v>108</v>
      </c>
      <c r="B228" s="45" t="s">
        <v>486</v>
      </c>
      <c r="C228" s="45">
        <v>22</v>
      </c>
      <c r="D228" s="45">
        <v>130</v>
      </c>
      <c r="E228" s="45">
        <v>146</v>
      </c>
      <c r="F228" s="54">
        <v>135</v>
      </c>
    </row>
    <row r="229" ht="14.5" spans="1:6">
      <c r="A229" s="45" t="s">
        <v>108</v>
      </c>
      <c r="B229" s="45" t="s">
        <v>1196</v>
      </c>
      <c r="C229" s="45">
        <v>16</v>
      </c>
      <c r="D229" s="45">
        <v>126</v>
      </c>
      <c r="E229" s="45">
        <v>163</v>
      </c>
      <c r="F229" s="54">
        <v>132</v>
      </c>
    </row>
    <row r="230" ht="14.5" spans="1:6">
      <c r="A230" s="45" t="s">
        <v>108</v>
      </c>
      <c r="B230" s="45" t="s">
        <v>1198</v>
      </c>
      <c r="C230" s="45">
        <v>23</v>
      </c>
      <c r="D230" s="45">
        <v>129</v>
      </c>
      <c r="E230" s="45">
        <v>140</v>
      </c>
      <c r="F230" s="54">
        <v>133</v>
      </c>
    </row>
    <row r="231" ht="14.5" spans="1:6">
      <c r="A231" s="45" t="s">
        <v>108</v>
      </c>
      <c r="B231" s="45" t="s">
        <v>1426</v>
      </c>
      <c r="C231" s="45">
        <v>22</v>
      </c>
      <c r="D231" s="45">
        <v>130</v>
      </c>
      <c r="E231" s="45">
        <v>155</v>
      </c>
      <c r="F231" s="54">
        <v>136</v>
      </c>
    </row>
    <row r="232" ht="14.5" spans="1:6">
      <c r="A232" s="45" t="s">
        <v>108</v>
      </c>
      <c r="B232" s="45" t="s">
        <v>1202</v>
      </c>
      <c r="C232" s="45">
        <v>20</v>
      </c>
      <c r="D232" s="45">
        <v>126</v>
      </c>
      <c r="E232" s="45">
        <v>160</v>
      </c>
      <c r="F232" s="54">
        <v>132</v>
      </c>
    </row>
    <row r="233" ht="14.5" spans="1:6">
      <c r="A233" s="45" t="s">
        <v>108</v>
      </c>
      <c r="B233" s="45" t="s">
        <v>1203</v>
      </c>
      <c r="C233" s="45">
        <v>24</v>
      </c>
      <c r="D233" s="45">
        <v>128</v>
      </c>
      <c r="E233" s="45">
        <v>140</v>
      </c>
      <c r="F233" s="54">
        <v>132</v>
      </c>
    </row>
    <row r="234" ht="14.5" spans="1:6">
      <c r="A234" s="45" t="s">
        <v>108</v>
      </c>
      <c r="B234" s="46" t="s">
        <v>1206</v>
      </c>
      <c r="C234" s="46">
        <v>20</v>
      </c>
      <c r="D234" s="46">
        <v>126</v>
      </c>
      <c r="E234" s="45">
        <v>150</v>
      </c>
      <c r="F234" s="54">
        <v>131</v>
      </c>
    </row>
    <row r="235" ht="14.5" spans="1:6">
      <c r="A235" s="45" t="s">
        <v>108</v>
      </c>
      <c r="B235" s="45" t="s">
        <v>1210</v>
      </c>
      <c r="C235" s="45">
        <v>17</v>
      </c>
      <c r="D235" s="45">
        <v>128</v>
      </c>
      <c r="E235" s="45">
        <v>160</v>
      </c>
      <c r="F235" s="54">
        <v>134</v>
      </c>
    </row>
    <row r="236" ht="14.5" spans="1:6">
      <c r="A236" s="44" t="s">
        <v>94</v>
      </c>
      <c r="B236" s="39" t="s">
        <v>1034</v>
      </c>
      <c r="C236" s="33">
        <v>20</v>
      </c>
      <c r="D236" s="33">
        <v>161</v>
      </c>
      <c r="E236" s="33">
        <v>174</v>
      </c>
      <c r="F236" s="53">
        <v>168</v>
      </c>
    </row>
    <row r="237" ht="14.5" spans="1:6">
      <c r="A237" s="33" t="s">
        <v>94</v>
      </c>
      <c r="B237" s="39" t="s">
        <v>1242</v>
      </c>
      <c r="C237" s="33">
        <v>21</v>
      </c>
      <c r="D237" s="33">
        <v>126</v>
      </c>
      <c r="E237" s="33">
        <v>149</v>
      </c>
      <c r="F237" s="53">
        <v>131</v>
      </c>
    </row>
    <row r="238" ht="14.5" spans="1:6">
      <c r="A238" s="33" t="s">
        <v>94</v>
      </c>
      <c r="B238" s="33" t="s">
        <v>1244</v>
      </c>
      <c r="C238" s="33">
        <v>22</v>
      </c>
      <c r="D238" s="33">
        <v>140</v>
      </c>
      <c r="E238" s="33">
        <v>152</v>
      </c>
      <c r="F238" s="53">
        <v>145</v>
      </c>
    </row>
    <row r="239" ht="14.5" spans="1:6">
      <c r="A239" s="33" t="s">
        <v>94</v>
      </c>
      <c r="B239" s="39" t="s">
        <v>1248</v>
      </c>
      <c r="C239" s="33">
        <v>21</v>
      </c>
      <c r="D239" s="33">
        <v>137</v>
      </c>
      <c r="E239" s="33">
        <v>150</v>
      </c>
      <c r="F239" s="53">
        <v>142</v>
      </c>
    </row>
    <row r="240" ht="14.5" spans="1:6">
      <c r="A240" s="33" t="s">
        <v>94</v>
      </c>
      <c r="B240" s="39" t="s">
        <v>824</v>
      </c>
      <c r="C240" s="33">
        <v>25</v>
      </c>
      <c r="D240" s="33">
        <v>148</v>
      </c>
      <c r="E240" s="33">
        <v>152</v>
      </c>
      <c r="F240" s="53">
        <v>152</v>
      </c>
    </row>
    <row r="241" ht="14.5" spans="1:6">
      <c r="A241" s="33" t="s">
        <v>94</v>
      </c>
      <c r="B241" s="39" t="s">
        <v>1249</v>
      </c>
      <c r="C241" s="33">
        <v>19</v>
      </c>
      <c r="D241" s="33">
        <v>118</v>
      </c>
      <c r="E241" s="33">
        <v>150</v>
      </c>
      <c r="F241" s="53">
        <v>123</v>
      </c>
    </row>
    <row r="242" ht="14.5" spans="1:6">
      <c r="A242" s="33" t="s">
        <v>94</v>
      </c>
      <c r="B242" s="39" t="s">
        <v>1406</v>
      </c>
      <c r="C242" s="33">
        <v>20</v>
      </c>
      <c r="D242" s="33">
        <v>134</v>
      </c>
      <c r="E242" s="33">
        <v>160</v>
      </c>
      <c r="F242" s="53">
        <v>140</v>
      </c>
    </row>
    <row r="243" ht="14.5" spans="1:6">
      <c r="A243" s="33" t="s">
        <v>94</v>
      </c>
      <c r="B243" s="39" t="s">
        <v>1253</v>
      </c>
      <c r="C243" s="33">
        <v>24</v>
      </c>
      <c r="D243" s="33">
        <v>129</v>
      </c>
      <c r="E243" s="33">
        <v>143</v>
      </c>
      <c r="F243" s="53">
        <v>133</v>
      </c>
    </row>
    <row r="244" ht="14.5" spans="1:6">
      <c r="A244" s="33" t="s">
        <v>94</v>
      </c>
      <c r="B244" s="39" t="s">
        <v>1255</v>
      </c>
      <c r="C244" s="33">
        <v>25</v>
      </c>
      <c r="D244" s="33">
        <v>135</v>
      </c>
      <c r="E244" s="33">
        <v>142</v>
      </c>
      <c r="F244" s="53">
        <v>139</v>
      </c>
    </row>
    <row r="245" ht="14.5" spans="1:6">
      <c r="A245" s="33" t="s">
        <v>94</v>
      </c>
      <c r="B245" s="39" t="s">
        <v>989</v>
      </c>
      <c r="C245" s="33">
        <v>18</v>
      </c>
      <c r="D245" s="33">
        <v>136</v>
      </c>
      <c r="E245" s="33">
        <v>160</v>
      </c>
      <c r="F245" s="53">
        <v>142</v>
      </c>
    </row>
    <row r="246" ht="14.5" spans="1:6">
      <c r="A246" s="33" t="s">
        <v>94</v>
      </c>
      <c r="B246" s="39" t="s">
        <v>1257</v>
      </c>
      <c r="C246" s="33">
        <v>23</v>
      </c>
      <c r="D246" s="33">
        <v>140</v>
      </c>
      <c r="E246" s="33">
        <v>160</v>
      </c>
      <c r="F246" s="53">
        <v>146</v>
      </c>
    </row>
    <row r="247" ht="14.5" spans="1:6">
      <c r="A247" s="33" t="s">
        <v>94</v>
      </c>
      <c r="B247" s="39" t="s">
        <v>1259</v>
      </c>
      <c r="C247" s="33">
        <v>18</v>
      </c>
      <c r="D247" s="33">
        <v>157</v>
      </c>
      <c r="E247" s="33">
        <v>178</v>
      </c>
      <c r="F247" s="53">
        <v>165</v>
      </c>
    </row>
    <row r="248" ht="14.5" spans="1:6">
      <c r="A248" s="33" t="s">
        <v>94</v>
      </c>
      <c r="B248" s="33" t="s">
        <v>1245</v>
      </c>
      <c r="C248" s="13">
        <v>23</v>
      </c>
      <c r="D248" s="14">
        <v>131</v>
      </c>
      <c r="E248" s="14">
        <v>142</v>
      </c>
      <c r="F248" s="53">
        <v>135</v>
      </c>
    </row>
    <row r="249" ht="14.5" spans="1:6">
      <c r="A249" s="45" t="s">
        <v>152</v>
      </c>
      <c r="B249" s="45" t="s">
        <v>1293</v>
      </c>
      <c r="C249" s="45">
        <v>24</v>
      </c>
      <c r="D249" s="45">
        <v>139</v>
      </c>
      <c r="E249" s="45">
        <v>152</v>
      </c>
      <c r="F249" s="54">
        <v>144</v>
      </c>
    </row>
    <row r="250" ht="14.5" spans="1:6">
      <c r="A250" s="45" t="s">
        <v>152</v>
      </c>
      <c r="B250" s="45" t="s">
        <v>1298</v>
      </c>
      <c r="C250" s="45">
        <v>22</v>
      </c>
      <c r="D250" s="45">
        <v>140</v>
      </c>
      <c r="E250" s="45">
        <v>155</v>
      </c>
      <c r="F250" s="54">
        <v>146</v>
      </c>
    </row>
    <row r="251" ht="14.5" spans="1:6">
      <c r="A251" s="45" t="s">
        <v>152</v>
      </c>
      <c r="B251" s="45" t="s">
        <v>1300</v>
      </c>
      <c r="C251" s="45">
        <v>23</v>
      </c>
      <c r="D251" s="45">
        <v>145</v>
      </c>
      <c r="E251" s="45">
        <v>161</v>
      </c>
      <c r="F251" s="54">
        <v>151</v>
      </c>
    </row>
    <row r="252" ht="14.5" spans="1:6">
      <c r="A252" s="45" t="s">
        <v>152</v>
      </c>
      <c r="B252" s="45" t="s">
        <v>1301</v>
      </c>
      <c r="C252" s="45">
        <v>22</v>
      </c>
      <c r="D252" s="45">
        <v>170</v>
      </c>
      <c r="E252" s="45">
        <v>188</v>
      </c>
      <c r="F252" s="54">
        <v>179</v>
      </c>
    </row>
    <row r="253" ht="14.5" spans="1:6">
      <c r="A253" s="45" t="s">
        <v>152</v>
      </c>
      <c r="B253" s="45" t="s">
        <v>1302</v>
      </c>
      <c r="C253" s="45">
        <v>16</v>
      </c>
      <c r="D253" s="45">
        <v>124</v>
      </c>
      <c r="E253" s="45">
        <v>170</v>
      </c>
      <c r="F253" s="54">
        <v>131</v>
      </c>
    </row>
    <row r="254" ht="14.5" spans="1:6">
      <c r="A254" s="45" t="s">
        <v>152</v>
      </c>
      <c r="B254" s="45" t="s">
        <v>837</v>
      </c>
      <c r="C254" s="45">
        <v>19</v>
      </c>
      <c r="D254" s="45">
        <v>133</v>
      </c>
      <c r="E254" s="45">
        <v>160</v>
      </c>
      <c r="F254" s="54">
        <v>139</v>
      </c>
    </row>
    <row r="255" ht="14.5" spans="1:6">
      <c r="A255" s="45" t="s">
        <v>152</v>
      </c>
      <c r="B255" s="45" t="s">
        <v>1304</v>
      </c>
      <c r="C255" s="45">
        <v>24</v>
      </c>
      <c r="D255" s="45">
        <v>155</v>
      </c>
      <c r="E255" s="45">
        <v>164</v>
      </c>
      <c r="F255" s="54">
        <v>161</v>
      </c>
    </row>
    <row r="256" ht="14.5" spans="1:6">
      <c r="A256" s="45" t="s">
        <v>152</v>
      </c>
      <c r="B256" s="45" t="s">
        <v>1307</v>
      </c>
      <c r="C256" s="45">
        <v>22</v>
      </c>
      <c r="D256" s="45">
        <v>134</v>
      </c>
      <c r="E256" s="45">
        <v>152</v>
      </c>
      <c r="F256" s="54">
        <v>139</v>
      </c>
    </row>
    <row r="257" ht="14.5" spans="1:6">
      <c r="A257" s="33" t="s">
        <v>102</v>
      </c>
      <c r="B257" s="39" t="s">
        <v>1343</v>
      </c>
      <c r="C257" s="33">
        <v>21</v>
      </c>
      <c r="D257" s="33">
        <v>151</v>
      </c>
      <c r="E257" s="33">
        <v>165</v>
      </c>
      <c r="F257" s="53">
        <v>158</v>
      </c>
    </row>
    <row r="258" ht="14.5" spans="1:6">
      <c r="A258" s="33" t="s">
        <v>102</v>
      </c>
      <c r="B258" s="39" t="s">
        <v>1344</v>
      </c>
      <c r="C258" s="33">
        <v>16</v>
      </c>
      <c r="D258" s="33">
        <v>101</v>
      </c>
      <c r="E258" s="33">
        <v>160</v>
      </c>
      <c r="F258" s="53">
        <v>107</v>
      </c>
    </row>
    <row r="259" ht="14.5" spans="1:6">
      <c r="A259" s="41" t="s">
        <v>102</v>
      </c>
      <c r="B259" s="42" t="s">
        <v>1346</v>
      </c>
      <c r="C259" s="41">
        <v>22</v>
      </c>
      <c r="D259" s="41">
        <v>148</v>
      </c>
      <c r="E259" s="41">
        <v>153</v>
      </c>
      <c r="F259" s="55">
        <v>153</v>
      </c>
    </row>
    <row r="260" ht="14.5" spans="1:6">
      <c r="A260" s="33" t="s">
        <v>102</v>
      </c>
      <c r="B260" s="39" t="s">
        <v>1347</v>
      </c>
      <c r="C260" s="33">
        <v>20</v>
      </c>
      <c r="D260" s="33">
        <v>112</v>
      </c>
      <c r="E260" s="33">
        <v>142</v>
      </c>
      <c r="F260" s="53">
        <v>116</v>
      </c>
    </row>
    <row r="261" ht="14.5" spans="1:6">
      <c r="A261" s="33" t="s">
        <v>102</v>
      </c>
      <c r="B261" s="39" t="s">
        <v>1348</v>
      </c>
      <c r="C261" s="33">
        <v>21</v>
      </c>
      <c r="D261" s="33">
        <v>125</v>
      </c>
      <c r="E261" s="33">
        <v>162</v>
      </c>
      <c r="F261" s="53">
        <v>131</v>
      </c>
    </row>
    <row r="262" ht="14.5" spans="1:6">
      <c r="A262" s="33" t="s">
        <v>102</v>
      </c>
      <c r="B262" s="39" t="s">
        <v>1236</v>
      </c>
      <c r="C262" s="33">
        <v>19</v>
      </c>
      <c r="D262" s="33">
        <v>136</v>
      </c>
      <c r="E262" s="33">
        <v>160</v>
      </c>
      <c r="F262" s="53">
        <v>142</v>
      </c>
    </row>
    <row r="263" ht="14.5" spans="1:6">
      <c r="A263" s="33" t="s">
        <v>102</v>
      </c>
      <c r="B263" s="39" t="s">
        <v>1350</v>
      </c>
      <c r="C263" s="33">
        <v>20</v>
      </c>
      <c r="D263" s="33">
        <v>162</v>
      </c>
      <c r="E263" s="33">
        <v>181</v>
      </c>
      <c r="F263" s="53">
        <v>170</v>
      </c>
    </row>
    <row r="264" ht="14.5" spans="1:6">
      <c r="A264" s="44" t="s">
        <v>102</v>
      </c>
      <c r="B264" s="39" t="s">
        <v>1353</v>
      </c>
      <c r="C264" s="33">
        <v>22</v>
      </c>
      <c r="D264" s="33">
        <v>143</v>
      </c>
      <c r="E264" s="33">
        <v>168</v>
      </c>
      <c r="F264" s="53">
        <v>150</v>
      </c>
    </row>
    <row r="265" ht="14.5" spans="1:6">
      <c r="A265" s="44" t="s">
        <v>102</v>
      </c>
      <c r="B265" s="39" t="s">
        <v>1354</v>
      </c>
      <c r="C265" s="33">
        <v>18</v>
      </c>
      <c r="D265" s="33">
        <v>131</v>
      </c>
      <c r="E265" s="33">
        <v>165</v>
      </c>
      <c r="F265" s="53">
        <v>138</v>
      </c>
    </row>
    <row r="266" ht="14.5" spans="1:6">
      <c r="A266" s="48" t="s">
        <v>102</v>
      </c>
      <c r="B266" s="42" t="s">
        <v>1355</v>
      </c>
      <c r="C266" s="41">
        <v>25</v>
      </c>
      <c r="D266" s="41">
        <v>176</v>
      </c>
      <c r="E266" s="41">
        <v>179</v>
      </c>
      <c r="F266" s="55">
        <v>179</v>
      </c>
    </row>
    <row r="267" ht="14.5" spans="1:6">
      <c r="A267" s="44" t="s">
        <v>102</v>
      </c>
      <c r="B267" s="39" t="s">
        <v>300</v>
      </c>
      <c r="C267" s="33">
        <v>23</v>
      </c>
      <c r="D267" s="33">
        <v>132</v>
      </c>
      <c r="E267" s="33">
        <v>142</v>
      </c>
      <c r="F267" s="53">
        <v>136</v>
      </c>
    </row>
    <row r="268" ht="14.5" spans="1:6">
      <c r="A268" s="50" t="s">
        <v>148</v>
      </c>
      <c r="B268" s="46" t="s">
        <v>1383</v>
      </c>
      <c r="C268" s="45">
        <v>22</v>
      </c>
      <c r="D268" s="45">
        <v>149</v>
      </c>
      <c r="E268" s="45">
        <v>170</v>
      </c>
      <c r="F268" s="54">
        <v>156</v>
      </c>
    </row>
    <row r="269" ht="14.5" spans="1:6">
      <c r="A269" s="45" t="s">
        <v>148</v>
      </c>
      <c r="B269" s="46" t="s">
        <v>1384</v>
      </c>
      <c r="C269" s="45">
        <v>20</v>
      </c>
      <c r="D269" s="45">
        <v>120</v>
      </c>
      <c r="E269" s="45">
        <v>150</v>
      </c>
      <c r="F269" s="54">
        <v>125</v>
      </c>
    </row>
    <row r="270" ht="14.5" spans="1:6">
      <c r="A270" s="45" t="s">
        <v>148</v>
      </c>
      <c r="B270" s="46" t="s">
        <v>1386</v>
      </c>
      <c r="C270" s="45">
        <v>22</v>
      </c>
      <c r="D270" s="45">
        <v>169</v>
      </c>
      <c r="E270" s="45">
        <v>180</v>
      </c>
      <c r="F270" s="54">
        <v>177</v>
      </c>
    </row>
    <row r="271" ht="14.5" spans="1:6">
      <c r="A271" s="51" t="s">
        <v>148</v>
      </c>
      <c r="B271" s="49" t="s">
        <v>1388</v>
      </c>
      <c r="C271" s="51">
        <v>25</v>
      </c>
      <c r="D271" s="51">
        <v>149</v>
      </c>
      <c r="E271" s="51">
        <v>154</v>
      </c>
      <c r="F271" s="59">
        <v>154</v>
      </c>
    </row>
    <row r="272" ht="14.5" spans="1:6">
      <c r="A272" s="45" t="s">
        <v>148</v>
      </c>
      <c r="B272" s="45" t="s">
        <v>1390</v>
      </c>
      <c r="C272" s="45">
        <v>24</v>
      </c>
      <c r="D272" s="45">
        <v>159</v>
      </c>
      <c r="E272" s="45">
        <v>169</v>
      </c>
      <c r="F272" s="54">
        <v>166</v>
      </c>
    </row>
    <row r="273" ht="14.5" spans="1:6">
      <c r="A273" s="45" t="s">
        <v>148</v>
      </c>
      <c r="B273" s="46" t="s">
        <v>1394</v>
      </c>
      <c r="C273" s="45">
        <v>20</v>
      </c>
      <c r="D273" s="45">
        <v>126</v>
      </c>
      <c r="E273" s="45">
        <v>149</v>
      </c>
      <c r="F273" s="54">
        <v>131</v>
      </c>
    </row>
    <row r="274" ht="14.5" spans="1:6">
      <c r="A274" s="45" t="s">
        <v>148</v>
      </c>
      <c r="B274" s="46" t="s">
        <v>1402</v>
      </c>
      <c r="C274" s="45">
        <v>19</v>
      </c>
      <c r="D274" s="45">
        <v>128</v>
      </c>
      <c r="E274" s="45">
        <v>160</v>
      </c>
      <c r="F274" s="54">
        <v>134</v>
      </c>
    </row>
    <row r="275" ht="14.5" spans="1:6">
      <c r="A275" s="33" t="s">
        <v>96</v>
      </c>
      <c r="B275" s="39" t="s">
        <v>1414</v>
      </c>
      <c r="C275" s="33">
        <v>20</v>
      </c>
      <c r="D275" s="33">
        <v>131</v>
      </c>
      <c r="E275" s="33">
        <v>150</v>
      </c>
      <c r="F275" s="53">
        <v>136</v>
      </c>
    </row>
    <row r="276" ht="14.5" spans="1:6">
      <c r="A276" s="33" t="s">
        <v>96</v>
      </c>
      <c r="B276" s="33" t="s">
        <v>1265</v>
      </c>
      <c r="C276" s="33">
        <v>22</v>
      </c>
      <c r="D276" s="33">
        <v>150</v>
      </c>
      <c r="E276" s="33">
        <v>168</v>
      </c>
      <c r="F276" s="53">
        <v>157</v>
      </c>
    </row>
    <row r="277" ht="14.5" spans="1:6">
      <c r="A277" s="33" t="s">
        <v>96</v>
      </c>
      <c r="B277" s="39" t="s">
        <v>826</v>
      </c>
      <c r="C277" s="33">
        <v>17</v>
      </c>
      <c r="D277" s="33">
        <v>102</v>
      </c>
      <c r="E277" s="33">
        <v>160</v>
      </c>
      <c r="F277" s="53">
        <v>108</v>
      </c>
    </row>
    <row r="278" ht="14.5" spans="1:6">
      <c r="A278" s="33" t="s">
        <v>96</v>
      </c>
      <c r="B278" s="39" t="s">
        <v>1417</v>
      </c>
      <c r="C278" s="33">
        <v>22</v>
      </c>
      <c r="D278" s="33">
        <v>158</v>
      </c>
      <c r="E278" s="33">
        <v>174</v>
      </c>
      <c r="F278" s="53">
        <v>165</v>
      </c>
    </row>
    <row r="279" ht="14.5" spans="1:6">
      <c r="A279" s="33" t="s">
        <v>96</v>
      </c>
      <c r="B279" s="39" t="s">
        <v>1420</v>
      </c>
      <c r="C279" s="33">
        <v>19</v>
      </c>
      <c r="D279" s="33">
        <v>134</v>
      </c>
      <c r="E279" s="33">
        <v>163</v>
      </c>
      <c r="F279" s="53">
        <v>140</v>
      </c>
    </row>
    <row r="280" ht="14.5" spans="1:6">
      <c r="A280" s="33" t="s">
        <v>96</v>
      </c>
      <c r="B280" s="39" t="s">
        <v>1421</v>
      </c>
      <c r="C280" s="33">
        <v>18</v>
      </c>
      <c r="D280" s="60">
        <v>141</v>
      </c>
      <c r="E280" s="33">
        <v>173</v>
      </c>
      <c r="F280" s="53">
        <v>148</v>
      </c>
    </row>
    <row r="281" ht="14.5" spans="1:6">
      <c r="A281" s="33" t="s">
        <v>96</v>
      </c>
      <c r="B281" s="33" t="s">
        <v>1422</v>
      </c>
      <c r="C281" s="33">
        <v>24</v>
      </c>
      <c r="D281" s="33">
        <v>147</v>
      </c>
      <c r="E281" s="33">
        <v>156</v>
      </c>
      <c r="F281" s="53">
        <v>153</v>
      </c>
    </row>
    <row r="282" ht="14.5" spans="1:6">
      <c r="A282" s="33" t="s">
        <v>96</v>
      </c>
      <c r="B282" s="39" t="s">
        <v>855</v>
      </c>
      <c r="C282" s="33">
        <v>23</v>
      </c>
      <c r="D282" s="33">
        <v>163</v>
      </c>
      <c r="E282" s="33">
        <v>171</v>
      </c>
      <c r="F282" s="53">
        <v>170</v>
      </c>
    </row>
    <row r="283" ht="14.5" spans="1:6">
      <c r="A283" s="33" t="s">
        <v>96</v>
      </c>
      <c r="B283" s="39" t="s">
        <v>1425</v>
      </c>
      <c r="C283" s="33">
        <v>21</v>
      </c>
      <c r="D283" s="33">
        <v>126</v>
      </c>
      <c r="E283" s="33">
        <v>159</v>
      </c>
      <c r="F283" s="53">
        <v>132</v>
      </c>
    </row>
    <row r="284" ht="14.5" spans="1:6">
      <c r="A284" s="33" t="s">
        <v>96</v>
      </c>
      <c r="B284" s="39" t="s">
        <v>1287</v>
      </c>
      <c r="C284" s="33">
        <v>23</v>
      </c>
      <c r="D284" s="33">
        <v>160</v>
      </c>
      <c r="E284" s="33">
        <v>168</v>
      </c>
      <c r="F284" s="53">
        <v>167</v>
      </c>
    </row>
    <row r="285" ht="14.5" spans="1:6">
      <c r="A285" s="45" t="s">
        <v>154</v>
      </c>
      <c r="B285" s="46" t="s">
        <v>1498</v>
      </c>
      <c r="C285" s="45">
        <v>25</v>
      </c>
      <c r="D285" s="45">
        <v>170</v>
      </c>
      <c r="E285" s="45">
        <v>180</v>
      </c>
      <c r="F285" s="54">
        <v>178</v>
      </c>
    </row>
    <row r="286" ht="14.5" spans="1:6">
      <c r="A286" s="45" t="s">
        <v>154</v>
      </c>
      <c r="B286" s="45" t="s">
        <v>1534</v>
      </c>
      <c r="C286" s="45">
        <v>21</v>
      </c>
      <c r="D286" s="45">
        <v>135</v>
      </c>
      <c r="E286" s="45">
        <v>167</v>
      </c>
      <c r="F286" s="54">
        <v>142</v>
      </c>
    </row>
    <row r="287" ht="14.5" spans="1:6">
      <c r="A287" s="45" t="s">
        <v>154</v>
      </c>
      <c r="B287" s="45" t="s">
        <v>1500</v>
      </c>
      <c r="C287" s="45">
        <v>22</v>
      </c>
      <c r="D287" s="45">
        <v>146</v>
      </c>
      <c r="E287" s="45">
        <v>165</v>
      </c>
      <c r="F287" s="54">
        <v>153</v>
      </c>
    </row>
    <row r="288" ht="14.5" spans="1:6">
      <c r="A288" s="45" t="s">
        <v>154</v>
      </c>
      <c r="B288" s="45" t="s">
        <v>1503</v>
      </c>
      <c r="C288" s="45">
        <v>19</v>
      </c>
      <c r="D288" s="45">
        <v>113</v>
      </c>
      <c r="E288" s="45">
        <v>160</v>
      </c>
      <c r="F288" s="54">
        <v>119</v>
      </c>
    </row>
    <row r="289" ht="14.5" spans="1:6">
      <c r="A289" s="45" t="s">
        <v>154</v>
      </c>
      <c r="B289" s="45" t="s">
        <v>1505</v>
      </c>
      <c r="C289" s="45">
        <v>23</v>
      </c>
      <c r="D289" s="45">
        <v>155</v>
      </c>
      <c r="E289" s="45">
        <v>170</v>
      </c>
      <c r="F289" s="54">
        <v>162</v>
      </c>
    </row>
    <row r="290" ht="14.5" spans="1:6">
      <c r="A290" s="45" t="s">
        <v>154</v>
      </c>
      <c r="B290" s="45" t="s">
        <v>1507</v>
      </c>
      <c r="C290" s="45">
        <v>18</v>
      </c>
      <c r="D290" s="45">
        <v>125</v>
      </c>
      <c r="E290" s="45">
        <v>157</v>
      </c>
      <c r="F290" s="54">
        <v>131</v>
      </c>
    </row>
    <row r="291" ht="14.5" spans="1:6">
      <c r="A291" s="45" t="s">
        <v>154</v>
      </c>
      <c r="B291" s="45" t="s">
        <v>1508</v>
      </c>
      <c r="C291" s="45">
        <v>22</v>
      </c>
      <c r="D291" s="45">
        <v>132</v>
      </c>
      <c r="E291" s="45">
        <v>153</v>
      </c>
      <c r="F291" s="54">
        <v>137</v>
      </c>
    </row>
    <row r="292" spans="1:6">
      <c r="A292" s="37" t="s">
        <v>81</v>
      </c>
      <c r="B292" s="37" t="s">
        <v>221</v>
      </c>
      <c r="C292" s="37">
        <v>23</v>
      </c>
      <c r="D292" s="37">
        <v>124</v>
      </c>
      <c r="E292" s="37">
        <v>142</v>
      </c>
      <c r="F292" s="36">
        <v>128</v>
      </c>
    </row>
    <row r="293" spans="1:6">
      <c r="A293" s="37" t="s">
        <v>81</v>
      </c>
      <c r="B293" s="37" t="s">
        <v>1408</v>
      </c>
      <c r="C293" s="37">
        <v>21</v>
      </c>
      <c r="D293" s="37">
        <v>136</v>
      </c>
      <c r="E293" s="37">
        <v>162</v>
      </c>
      <c r="F293" s="36">
        <v>142</v>
      </c>
    </row>
    <row r="294" spans="1:6">
      <c r="A294" s="37" t="s">
        <v>81</v>
      </c>
      <c r="B294" s="37" t="s">
        <v>539</v>
      </c>
      <c r="C294" s="37">
        <v>18</v>
      </c>
      <c r="D294" s="37">
        <v>134</v>
      </c>
      <c r="E294" s="37">
        <v>161</v>
      </c>
      <c r="F294" s="36">
        <v>140</v>
      </c>
    </row>
    <row r="295" spans="1:6">
      <c r="A295" s="37" t="s">
        <v>81</v>
      </c>
      <c r="B295" s="37" t="s">
        <v>229</v>
      </c>
      <c r="C295" s="37">
        <v>23</v>
      </c>
      <c r="D295" s="37">
        <v>139</v>
      </c>
      <c r="E295" s="37">
        <v>149</v>
      </c>
      <c r="F295" s="36">
        <v>144</v>
      </c>
    </row>
    <row r="296" spans="1:6">
      <c r="A296" s="37" t="s">
        <v>81</v>
      </c>
      <c r="B296" s="37" t="s">
        <v>234</v>
      </c>
      <c r="C296" s="37">
        <v>20</v>
      </c>
      <c r="D296" s="37">
        <v>137</v>
      </c>
      <c r="E296" s="37">
        <v>168</v>
      </c>
      <c r="F296" s="36">
        <v>144</v>
      </c>
    </row>
    <row r="297" spans="1:6">
      <c r="A297" s="37" t="s">
        <v>81</v>
      </c>
      <c r="B297" s="37" t="s">
        <v>1496</v>
      </c>
      <c r="C297" s="37">
        <v>24</v>
      </c>
      <c r="D297" s="37">
        <v>159</v>
      </c>
      <c r="E297" s="37">
        <v>170</v>
      </c>
      <c r="F297" s="36">
        <v>166</v>
      </c>
    </row>
    <row r="298" spans="1:6">
      <c r="A298" s="37" t="s">
        <v>85</v>
      </c>
      <c r="B298" s="37" t="s">
        <v>1015</v>
      </c>
      <c r="C298" s="37">
        <v>19</v>
      </c>
      <c r="D298" s="37">
        <v>142</v>
      </c>
      <c r="E298" s="37">
        <v>183</v>
      </c>
      <c r="F298" s="36">
        <v>150</v>
      </c>
    </row>
    <row r="299" spans="1:6">
      <c r="A299" s="37" t="s">
        <v>85</v>
      </c>
      <c r="B299" s="37" t="s">
        <v>266</v>
      </c>
      <c r="C299" s="37">
        <v>19</v>
      </c>
      <c r="D299" s="37">
        <v>134</v>
      </c>
      <c r="E299" s="37">
        <v>167</v>
      </c>
      <c r="F299" s="36">
        <v>141</v>
      </c>
    </row>
    <row r="300" spans="1:6">
      <c r="A300" s="37" t="s">
        <v>85</v>
      </c>
      <c r="B300" s="37" t="s">
        <v>540</v>
      </c>
      <c r="C300" s="37">
        <v>22</v>
      </c>
      <c r="D300" s="37">
        <v>181</v>
      </c>
      <c r="E300" s="37">
        <v>188</v>
      </c>
      <c r="F300" s="36">
        <v>188</v>
      </c>
    </row>
    <row r="301" spans="1:6">
      <c r="A301" s="37" t="s">
        <v>85</v>
      </c>
      <c r="B301" s="37" t="s">
        <v>1220</v>
      </c>
      <c r="C301" s="37">
        <v>23</v>
      </c>
      <c r="D301" s="37">
        <v>168</v>
      </c>
      <c r="E301" s="37">
        <v>180</v>
      </c>
      <c r="F301" s="36">
        <v>176</v>
      </c>
    </row>
    <row r="302" spans="1:6">
      <c r="A302" s="37" t="s">
        <v>85</v>
      </c>
      <c r="B302" s="37" t="s">
        <v>382</v>
      </c>
      <c r="C302" s="37">
        <v>21</v>
      </c>
      <c r="D302" s="37">
        <v>150</v>
      </c>
      <c r="E302" s="37">
        <v>174</v>
      </c>
      <c r="F302" s="36">
        <v>157</v>
      </c>
    </row>
    <row r="303" spans="1:6">
      <c r="A303" s="37" t="s">
        <v>85</v>
      </c>
      <c r="B303" s="37" t="s">
        <v>1036</v>
      </c>
      <c r="C303" s="37">
        <v>20</v>
      </c>
      <c r="D303" s="37">
        <v>146</v>
      </c>
      <c r="E303" s="37">
        <v>160</v>
      </c>
      <c r="F303" s="36">
        <v>152</v>
      </c>
    </row>
    <row r="304" spans="1:6">
      <c r="A304" s="37" t="s">
        <v>85</v>
      </c>
      <c r="B304" s="37" t="s">
        <v>271</v>
      </c>
      <c r="C304" s="37">
        <v>20</v>
      </c>
      <c r="D304" s="37">
        <v>138</v>
      </c>
      <c r="E304" s="37">
        <v>151</v>
      </c>
      <c r="F304" s="36">
        <v>143</v>
      </c>
    </row>
    <row r="305" spans="1:6">
      <c r="A305" s="37" t="s">
        <v>132</v>
      </c>
      <c r="B305" s="37" t="s">
        <v>1410</v>
      </c>
      <c r="C305" s="37">
        <v>25</v>
      </c>
      <c r="D305" s="37">
        <v>153</v>
      </c>
      <c r="E305" s="37">
        <v>158</v>
      </c>
      <c r="F305" s="36">
        <v>158</v>
      </c>
    </row>
    <row r="306" spans="1:6">
      <c r="A306" s="37" t="s">
        <v>132</v>
      </c>
      <c r="B306" s="37" t="s">
        <v>543</v>
      </c>
      <c r="C306" s="37">
        <v>23</v>
      </c>
      <c r="D306" s="37">
        <v>134</v>
      </c>
      <c r="E306" s="37">
        <v>156</v>
      </c>
      <c r="F306" s="36">
        <v>140</v>
      </c>
    </row>
    <row r="307" spans="1:6">
      <c r="A307" s="37" t="s">
        <v>132</v>
      </c>
      <c r="B307" s="37" t="s">
        <v>545</v>
      </c>
      <c r="C307" s="37">
        <v>22</v>
      </c>
      <c r="D307" s="37">
        <v>132</v>
      </c>
      <c r="E307" s="37">
        <v>154</v>
      </c>
      <c r="F307" s="36">
        <v>137</v>
      </c>
    </row>
    <row r="308" spans="1:6">
      <c r="A308" s="37" t="s">
        <v>132</v>
      </c>
      <c r="B308" s="37" t="s">
        <v>546</v>
      </c>
      <c r="C308" s="37">
        <v>18</v>
      </c>
      <c r="D308" s="37">
        <v>125</v>
      </c>
      <c r="E308" s="37">
        <v>160</v>
      </c>
      <c r="F308" s="36">
        <v>131</v>
      </c>
    </row>
    <row r="309" spans="1:6">
      <c r="A309" s="37" t="s">
        <v>132</v>
      </c>
      <c r="B309" s="37" t="s">
        <v>1132</v>
      </c>
      <c r="C309" s="37">
        <v>25</v>
      </c>
      <c r="D309" s="37">
        <v>160</v>
      </c>
      <c r="E309" s="37">
        <v>180</v>
      </c>
      <c r="F309" s="36">
        <v>168</v>
      </c>
    </row>
    <row r="310" spans="1:6">
      <c r="A310" s="37" t="s">
        <v>132</v>
      </c>
      <c r="B310" s="37" t="s">
        <v>1061</v>
      </c>
      <c r="C310" s="37">
        <v>19</v>
      </c>
      <c r="D310" s="37">
        <v>142</v>
      </c>
      <c r="E310" s="37">
        <v>178</v>
      </c>
      <c r="F310" s="36">
        <v>150</v>
      </c>
    </row>
    <row r="311" spans="1:6">
      <c r="A311" s="37" t="s">
        <v>132</v>
      </c>
      <c r="B311" s="37" t="s">
        <v>548</v>
      </c>
      <c r="C311" s="37">
        <v>20</v>
      </c>
      <c r="D311" s="37">
        <v>138</v>
      </c>
      <c r="E311" s="37">
        <v>177</v>
      </c>
      <c r="F311" s="36">
        <v>146</v>
      </c>
    </row>
    <row r="312" spans="1:6">
      <c r="A312" s="37" t="s">
        <v>132</v>
      </c>
      <c r="B312" s="37" t="s">
        <v>549</v>
      </c>
      <c r="C312" s="37">
        <v>21</v>
      </c>
      <c r="D312" s="37">
        <v>137</v>
      </c>
      <c r="E312" s="37">
        <v>162</v>
      </c>
      <c r="F312" s="36">
        <v>143</v>
      </c>
    </row>
    <row r="313" spans="1:6">
      <c r="A313" s="37" t="s">
        <v>132</v>
      </c>
      <c r="B313" s="37" t="s">
        <v>551</v>
      </c>
      <c r="C313" s="37">
        <v>23</v>
      </c>
      <c r="D313" s="37">
        <v>153</v>
      </c>
      <c r="E313" s="37">
        <v>169</v>
      </c>
      <c r="F313" s="36">
        <v>160</v>
      </c>
    </row>
    <row r="314" spans="1:6">
      <c r="A314" s="37" t="s">
        <v>132</v>
      </c>
      <c r="B314" s="37" t="s">
        <v>949</v>
      </c>
      <c r="C314" s="37">
        <v>20</v>
      </c>
      <c r="D314" s="37">
        <v>155</v>
      </c>
      <c r="E314" s="37">
        <v>170</v>
      </c>
      <c r="F314" s="36">
        <v>162</v>
      </c>
    </row>
    <row r="315" spans="1:6">
      <c r="A315" s="37" t="s">
        <v>126</v>
      </c>
      <c r="B315" s="37" t="s">
        <v>1151</v>
      </c>
      <c r="C315" s="37">
        <v>20</v>
      </c>
      <c r="D315" s="37">
        <v>126</v>
      </c>
      <c r="E315" s="37">
        <v>160</v>
      </c>
      <c r="F315" s="36">
        <v>132</v>
      </c>
    </row>
    <row r="316" spans="1:6">
      <c r="A316" s="37" t="s">
        <v>126</v>
      </c>
      <c r="B316" s="37" t="s">
        <v>1152</v>
      </c>
      <c r="C316" s="37">
        <v>20</v>
      </c>
      <c r="D316" s="37">
        <v>150</v>
      </c>
      <c r="E316" s="37">
        <v>172</v>
      </c>
      <c r="F316" s="36">
        <v>157</v>
      </c>
    </row>
    <row r="317" spans="1:6">
      <c r="A317" s="37" t="s">
        <v>126</v>
      </c>
      <c r="B317" s="37" t="s">
        <v>1535</v>
      </c>
      <c r="C317" s="37">
        <v>25</v>
      </c>
      <c r="D317" s="37">
        <v>145</v>
      </c>
      <c r="E317" s="37">
        <v>153</v>
      </c>
      <c r="F317" s="36">
        <v>150</v>
      </c>
    </row>
    <row r="318" spans="1:6">
      <c r="A318" s="37" t="s">
        <v>126</v>
      </c>
      <c r="B318" s="37" t="s">
        <v>1536</v>
      </c>
      <c r="C318" s="37">
        <v>23</v>
      </c>
      <c r="D318" s="37">
        <v>147</v>
      </c>
      <c r="E318" s="37">
        <v>161</v>
      </c>
      <c r="F318" s="36">
        <v>153</v>
      </c>
    </row>
    <row r="319" spans="1:6">
      <c r="A319" s="37" t="s">
        <v>126</v>
      </c>
      <c r="B319" s="37" t="s">
        <v>571</v>
      </c>
      <c r="C319" s="37">
        <v>20</v>
      </c>
      <c r="D319" s="37">
        <v>133</v>
      </c>
      <c r="E319" s="37">
        <v>160</v>
      </c>
      <c r="F319" s="36">
        <v>139</v>
      </c>
    </row>
    <row r="320" spans="1:6">
      <c r="A320" s="37" t="s">
        <v>126</v>
      </c>
      <c r="B320" s="37" t="s">
        <v>574</v>
      </c>
      <c r="C320" s="37">
        <v>19</v>
      </c>
      <c r="D320" s="37">
        <v>122</v>
      </c>
      <c r="E320" s="37">
        <v>165</v>
      </c>
      <c r="F320" s="36">
        <v>129</v>
      </c>
    </row>
    <row r="321" spans="1:6">
      <c r="A321" s="37" t="s">
        <v>126</v>
      </c>
      <c r="B321" s="37" t="s">
        <v>817</v>
      </c>
      <c r="C321" s="37">
        <v>22</v>
      </c>
      <c r="D321" s="37">
        <v>134</v>
      </c>
      <c r="E321" s="37">
        <v>157</v>
      </c>
      <c r="F321" s="36">
        <v>140</v>
      </c>
    </row>
    <row r="322" spans="1:6">
      <c r="A322" s="37" t="s">
        <v>126</v>
      </c>
      <c r="B322" s="37" t="s">
        <v>1537</v>
      </c>
      <c r="C322" s="37">
        <v>25</v>
      </c>
      <c r="D322" s="38">
        <v>143</v>
      </c>
      <c r="E322" s="38">
        <v>150</v>
      </c>
      <c r="F322" s="36">
        <v>148</v>
      </c>
    </row>
    <row r="323" spans="1:6">
      <c r="A323" s="37" t="s">
        <v>126</v>
      </c>
      <c r="B323" s="38" t="s">
        <v>1538</v>
      </c>
      <c r="C323" s="38">
        <v>19</v>
      </c>
      <c r="D323" s="38">
        <v>126</v>
      </c>
      <c r="E323" s="38">
        <v>141</v>
      </c>
      <c r="F323" s="36">
        <v>130</v>
      </c>
    </row>
    <row r="324" spans="1:6">
      <c r="A324" s="37" t="s">
        <v>126</v>
      </c>
      <c r="B324" s="38" t="s">
        <v>285</v>
      </c>
      <c r="C324" s="38">
        <v>21</v>
      </c>
      <c r="D324" s="38">
        <v>150</v>
      </c>
      <c r="E324" s="38">
        <v>170</v>
      </c>
      <c r="F324" s="36">
        <v>157</v>
      </c>
    </row>
    <row r="325" spans="1:6">
      <c r="A325" s="37" t="s">
        <v>126</v>
      </c>
      <c r="B325" s="38" t="s">
        <v>575</v>
      </c>
      <c r="C325" s="38">
        <v>21</v>
      </c>
      <c r="D325" s="38">
        <v>135</v>
      </c>
      <c r="E325" s="38">
        <v>160</v>
      </c>
      <c r="F325" s="36">
        <v>141</v>
      </c>
    </row>
    <row r="326" spans="1:6">
      <c r="A326" s="37" t="s">
        <v>92</v>
      </c>
      <c r="B326" s="38" t="s">
        <v>595</v>
      </c>
      <c r="C326" s="38">
        <v>24</v>
      </c>
      <c r="D326" s="38">
        <v>138</v>
      </c>
      <c r="E326" s="38">
        <v>151</v>
      </c>
      <c r="F326" s="36">
        <v>143</v>
      </c>
    </row>
    <row r="327" spans="1:6">
      <c r="A327" s="37" t="s">
        <v>92</v>
      </c>
      <c r="B327" s="38" t="s">
        <v>597</v>
      </c>
      <c r="C327" s="38">
        <v>19</v>
      </c>
      <c r="D327" s="38">
        <v>139</v>
      </c>
      <c r="E327" s="38">
        <v>161</v>
      </c>
      <c r="F327" s="36">
        <v>145</v>
      </c>
    </row>
    <row r="328" spans="1:6">
      <c r="A328" s="37" t="s">
        <v>92</v>
      </c>
      <c r="B328" s="38" t="s">
        <v>599</v>
      </c>
      <c r="C328" s="38">
        <v>24</v>
      </c>
      <c r="D328" s="38">
        <v>146</v>
      </c>
      <c r="E328" s="38">
        <v>160</v>
      </c>
      <c r="F328" s="36">
        <v>152</v>
      </c>
    </row>
    <row r="329" spans="1:6">
      <c r="A329" s="37" t="s">
        <v>92</v>
      </c>
      <c r="B329" s="38" t="s">
        <v>600</v>
      </c>
      <c r="C329" s="38">
        <v>23</v>
      </c>
      <c r="D329" s="38">
        <v>141</v>
      </c>
      <c r="E329" s="38">
        <v>152</v>
      </c>
      <c r="F329" s="36">
        <v>146</v>
      </c>
    </row>
    <row r="330" spans="1:6">
      <c r="A330" s="37" t="s">
        <v>92</v>
      </c>
      <c r="B330" s="38" t="s">
        <v>604</v>
      </c>
      <c r="C330" s="38">
        <v>18</v>
      </c>
      <c r="D330" s="38">
        <v>115</v>
      </c>
      <c r="E330" s="38">
        <v>160</v>
      </c>
      <c r="F330" s="36">
        <v>121</v>
      </c>
    </row>
    <row r="331" spans="1:6">
      <c r="A331" s="37" t="s">
        <v>92</v>
      </c>
      <c r="B331" s="38" t="s">
        <v>609</v>
      </c>
      <c r="C331" s="38">
        <v>24</v>
      </c>
      <c r="D331" s="38">
        <v>135</v>
      </c>
      <c r="E331" s="38">
        <v>150</v>
      </c>
      <c r="F331" s="36">
        <v>140</v>
      </c>
    </row>
    <row r="332" spans="1:6">
      <c r="A332" s="37" t="s">
        <v>92</v>
      </c>
      <c r="B332" s="38" t="s">
        <v>611</v>
      </c>
      <c r="C332" s="38">
        <v>21</v>
      </c>
      <c r="D332" s="38">
        <v>140</v>
      </c>
      <c r="E332" s="38">
        <v>165</v>
      </c>
      <c r="F332" s="36">
        <v>147</v>
      </c>
    </row>
    <row r="333" spans="1:6">
      <c r="A333" s="37" t="s">
        <v>92</v>
      </c>
      <c r="B333" s="38" t="s">
        <v>612</v>
      </c>
      <c r="C333" s="38">
        <v>21</v>
      </c>
      <c r="D333" s="38">
        <v>137</v>
      </c>
      <c r="E333" s="38">
        <v>165</v>
      </c>
      <c r="F333" s="36">
        <v>144</v>
      </c>
    </row>
    <row r="334" spans="1:6">
      <c r="A334" s="37" t="s">
        <v>92</v>
      </c>
      <c r="B334" s="38" t="s">
        <v>624</v>
      </c>
      <c r="C334" s="38">
        <v>21</v>
      </c>
      <c r="D334" s="38">
        <v>140</v>
      </c>
      <c r="E334" s="38">
        <v>174</v>
      </c>
      <c r="F334" s="36">
        <v>147</v>
      </c>
    </row>
    <row r="335" spans="1:6">
      <c r="A335" s="37" t="s">
        <v>92</v>
      </c>
      <c r="B335" s="38" t="s">
        <v>613</v>
      </c>
      <c r="C335" s="38">
        <v>23</v>
      </c>
      <c r="D335" s="38">
        <v>141</v>
      </c>
      <c r="E335" s="38">
        <v>156</v>
      </c>
      <c r="F335" s="36">
        <v>147</v>
      </c>
    </row>
    <row r="336" spans="1:6">
      <c r="A336" s="37" t="s">
        <v>134</v>
      </c>
      <c r="B336" s="38" t="s">
        <v>648</v>
      </c>
      <c r="C336" s="38">
        <v>21</v>
      </c>
      <c r="D336" s="38">
        <v>141</v>
      </c>
      <c r="E336" s="38">
        <v>154</v>
      </c>
      <c r="F336" s="36">
        <v>146</v>
      </c>
    </row>
    <row r="337" spans="1:6">
      <c r="A337" s="37" t="s">
        <v>134</v>
      </c>
      <c r="B337" s="38" t="s">
        <v>649</v>
      </c>
      <c r="C337" s="38">
        <v>23</v>
      </c>
      <c r="D337" s="38">
        <v>134</v>
      </c>
      <c r="E337" s="38">
        <v>160</v>
      </c>
      <c r="F337" s="36">
        <v>140</v>
      </c>
    </row>
    <row r="338" spans="1:6">
      <c r="A338" s="37" t="s">
        <v>134</v>
      </c>
      <c r="B338" s="38" t="s">
        <v>651</v>
      </c>
      <c r="C338" s="38">
        <v>23</v>
      </c>
      <c r="D338" s="38">
        <v>136</v>
      </c>
      <c r="E338" s="38">
        <v>156</v>
      </c>
      <c r="F338" s="36">
        <v>142</v>
      </c>
    </row>
    <row r="339" spans="1:6">
      <c r="A339" s="37" t="s">
        <v>134</v>
      </c>
      <c r="B339" s="38" t="s">
        <v>655</v>
      </c>
      <c r="C339" s="38">
        <v>16</v>
      </c>
      <c r="D339" s="38">
        <v>110</v>
      </c>
      <c r="E339" s="38">
        <v>172</v>
      </c>
      <c r="F339" s="36">
        <v>117</v>
      </c>
    </row>
    <row r="340" spans="1:6">
      <c r="A340" s="37" t="s">
        <v>134</v>
      </c>
      <c r="B340" s="38" t="s">
        <v>658</v>
      </c>
      <c r="C340" s="38">
        <v>23</v>
      </c>
      <c r="D340" s="38">
        <v>148</v>
      </c>
      <c r="E340" s="38">
        <v>165</v>
      </c>
      <c r="F340" s="36">
        <v>155</v>
      </c>
    </row>
    <row r="341" spans="1:6">
      <c r="A341" s="37" t="s">
        <v>134</v>
      </c>
      <c r="B341" s="38" t="s">
        <v>659</v>
      </c>
      <c r="C341" s="38">
        <v>22</v>
      </c>
      <c r="D341" s="38">
        <v>142</v>
      </c>
      <c r="E341" s="38">
        <v>160</v>
      </c>
      <c r="F341" s="36">
        <v>148</v>
      </c>
    </row>
    <row r="342" spans="1:6">
      <c r="A342" s="37" t="s">
        <v>134</v>
      </c>
      <c r="B342" s="38" t="s">
        <v>661</v>
      </c>
      <c r="C342" s="38">
        <v>16</v>
      </c>
      <c r="D342" s="38">
        <v>85</v>
      </c>
      <c r="E342" s="38">
        <v>160</v>
      </c>
      <c r="F342" s="36">
        <v>91</v>
      </c>
    </row>
    <row r="343" spans="1:6">
      <c r="A343" s="37" t="s">
        <v>134</v>
      </c>
      <c r="B343" s="38" t="s">
        <v>373</v>
      </c>
      <c r="C343" s="38">
        <v>22</v>
      </c>
      <c r="D343" s="38">
        <v>175</v>
      </c>
      <c r="E343" s="38">
        <v>180</v>
      </c>
      <c r="F343" s="36">
        <v>180</v>
      </c>
    </row>
    <row r="344" spans="1:6">
      <c r="A344" s="37" t="s">
        <v>134</v>
      </c>
      <c r="B344" s="38" t="s">
        <v>663</v>
      </c>
      <c r="C344" s="38">
        <v>19</v>
      </c>
      <c r="D344" s="38">
        <v>137</v>
      </c>
      <c r="E344" s="38">
        <v>170</v>
      </c>
      <c r="F344" s="36">
        <v>144</v>
      </c>
    </row>
    <row r="345" spans="1:6">
      <c r="A345" s="37" t="s">
        <v>134</v>
      </c>
      <c r="B345" s="38" t="s">
        <v>664</v>
      </c>
      <c r="C345" s="38">
        <v>18</v>
      </c>
      <c r="D345" s="38">
        <v>145</v>
      </c>
      <c r="E345" s="38">
        <v>178</v>
      </c>
      <c r="F345" s="36">
        <v>153</v>
      </c>
    </row>
    <row r="346" spans="1:6">
      <c r="A346" s="37" t="s">
        <v>1539</v>
      </c>
      <c r="B346" s="38" t="s">
        <v>674</v>
      </c>
      <c r="C346" s="38">
        <v>23</v>
      </c>
      <c r="D346" s="38">
        <v>132</v>
      </c>
      <c r="E346" s="38">
        <v>150</v>
      </c>
      <c r="F346" s="36">
        <v>137</v>
      </c>
    </row>
    <row r="347" spans="1:6">
      <c r="A347" s="37" t="s">
        <v>1539</v>
      </c>
      <c r="B347" s="38" t="s">
        <v>428</v>
      </c>
      <c r="C347" s="38">
        <v>19</v>
      </c>
      <c r="D347" s="38">
        <v>134</v>
      </c>
      <c r="E347" s="38">
        <v>156</v>
      </c>
      <c r="F347" s="36">
        <v>140</v>
      </c>
    </row>
    <row r="348" spans="1:6">
      <c r="A348" s="37" t="s">
        <v>1539</v>
      </c>
      <c r="B348" s="38" t="s">
        <v>676</v>
      </c>
      <c r="C348" s="38">
        <v>25</v>
      </c>
      <c r="D348" s="38">
        <v>160</v>
      </c>
      <c r="E348" s="38">
        <v>166</v>
      </c>
      <c r="F348" s="36">
        <v>166</v>
      </c>
    </row>
    <row r="349" spans="1:6">
      <c r="A349" s="37" t="s">
        <v>1539</v>
      </c>
      <c r="B349" s="38" t="s">
        <v>430</v>
      </c>
      <c r="C349" s="38">
        <v>19</v>
      </c>
      <c r="D349" s="38">
        <v>130</v>
      </c>
      <c r="E349" s="38">
        <v>144</v>
      </c>
      <c r="F349" s="36">
        <v>134</v>
      </c>
    </row>
    <row r="350" spans="1:6">
      <c r="A350" s="37" t="s">
        <v>1539</v>
      </c>
      <c r="B350" s="38" t="s">
        <v>678</v>
      </c>
      <c r="C350" s="38">
        <v>19</v>
      </c>
      <c r="D350" s="38">
        <v>141</v>
      </c>
      <c r="E350" s="38">
        <v>156</v>
      </c>
      <c r="F350" s="36">
        <v>147</v>
      </c>
    </row>
    <row r="351" spans="1:6">
      <c r="A351" s="37" t="s">
        <v>1539</v>
      </c>
      <c r="B351" s="38" t="s">
        <v>215</v>
      </c>
      <c r="C351" s="38">
        <v>23</v>
      </c>
      <c r="D351" s="38">
        <v>143</v>
      </c>
      <c r="E351" s="38">
        <v>160</v>
      </c>
      <c r="F351" s="36">
        <v>149</v>
      </c>
    </row>
    <row r="352" spans="1:6">
      <c r="A352" s="37" t="s">
        <v>1539</v>
      </c>
      <c r="B352" s="38" t="s">
        <v>1267</v>
      </c>
      <c r="C352" s="38">
        <v>25</v>
      </c>
      <c r="D352" s="38">
        <v>145</v>
      </c>
      <c r="E352" s="38">
        <v>153</v>
      </c>
      <c r="F352" s="36">
        <v>150</v>
      </c>
    </row>
    <row r="353" spans="1:6">
      <c r="A353" s="37" t="s">
        <v>1539</v>
      </c>
      <c r="B353" s="38" t="s">
        <v>684</v>
      </c>
      <c r="C353" s="38">
        <v>19</v>
      </c>
      <c r="D353" s="38">
        <v>136</v>
      </c>
      <c r="E353" s="38">
        <v>174</v>
      </c>
      <c r="F353" s="36">
        <v>143</v>
      </c>
    </row>
    <row r="354" spans="1:6">
      <c r="A354" s="37" t="s">
        <v>1539</v>
      </c>
      <c r="B354" s="38" t="s">
        <v>1272</v>
      </c>
      <c r="C354" s="38">
        <v>25</v>
      </c>
      <c r="D354" s="38">
        <v>146</v>
      </c>
      <c r="E354" s="38">
        <v>177</v>
      </c>
      <c r="F354" s="36">
        <v>154</v>
      </c>
    </row>
    <row r="355" spans="1:6">
      <c r="A355" s="37" t="s">
        <v>43</v>
      </c>
      <c r="B355" s="38" t="s">
        <v>431</v>
      </c>
      <c r="C355" s="38">
        <v>24</v>
      </c>
      <c r="D355" s="38">
        <v>144</v>
      </c>
      <c r="E355" s="38">
        <v>154</v>
      </c>
      <c r="F355" s="36">
        <v>149</v>
      </c>
    </row>
    <row r="356" spans="1:6">
      <c r="A356" s="37" t="s">
        <v>43</v>
      </c>
      <c r="B356" s="38" t="s">
        <v>1155</v>
      </c>
      <c r="C356" s="38">
        <v>21</v>
      </c>
      <c r="D356" s="38">
        <v>140</v>
      </c>
      <c r="E356" s="38">
        <v>156</v>
      </c>
      <c r="F356" s="36">
        <v>146</v>
      </c>
    </row>
    <row r="357" spans="1:6">
      <c r="A357" s="37" t="s">
        <v>43</v>
      </c>
      <c r="B357" s="38" t="s">
        <v>742</v>
      </c>
      <c r="C357" s="38">
        <v>23</v>
      </c>
      <c r="D357" s="38">
        <v>127</v>
      </c>
      <c r="E357" s="38">
        <v>148</v>
      </c>
      <c r="F357" s="36">
        <v>132</v>
      </c>
    </row>
    <row r="358" spans="1:6">
      <c r="A358" s="37" t="s">
        <v>43</v>
      </c>
      <c r="B358" s="38" t="s">
        <v>665</v>
      </c>
      <c r="C358" s="38">
        <v>18</v>
      </c>
      <c r="D358" s="38">
        <v>144</v>
      </c>
      <c r="E358" s="38">
        <v>157</v>
      </c>
      <c r="F358" s="36">
        <v>150</v>
      </c>
    </row>
    <row r="359" spans="1:6">
      <c r="A359" s="37" t="s">
        <v>43</v>
      </c>
      <c r="B359" s="38" t="s">
        <v>747</v>
      </c>
      <c r="C359" s="38">
        <v>24</v>
      </c>
      <c r="D359" s="38">
        <v>140</v>
      </c>
      <c r="E359" s="38">
        <v>154</v>
      </c>
      <c r="F359" s="36">
        <v>145</v>
      </c>
    </row>
    <row r="360" spans="1:6">
      <c r="A360" s="37" t="s">
        <v>43</v>
      </c>
      <c r="B360" s="38" t="s">
        <v>751</v>
      </c>
      <c r="C360" s="38">
        <v>19</v>
      </c>
      <c r="D360" s="38">
        <v>133</v>
      </c>
      <c r="E360" s="38">
        <v>150</v>
      </c>
      <c r="F360" s="36">
        <v>138</v>
      </c>
    </row>
    <row r="361" spans="1:6">
      <c r="A361" s="37" t="s">
        <v>24</v>
      </c>
      <c r="B361" s="38" t="s">
        <v>840</v>
      </c>
      <c r="C361" s="38">
        <v>23</v>
      </c>
      <c r="D361" s="38">
        <v>139</v>
      </c>
      <c r="E361" s="38">
        <v>145</v>
      </c>
      <c r="F361" s="36">
        <v>144</v>
      </c>
    </row>
    <row r="362" spans="1:6">
      <c r="A362" s="37" t="s">
        <v>24</v>
      </c>
      <c r="B362" s="38" t="s">
        <v>841</v>
      </c>
      <c r="C362" s="38">
        <v>24</v>
      </c>
      <c r="D362" s="38">
        <v>160</v>
      </c>
      <c r="E362" s="38">
        <v>170</v>
      </c>
      <c r="F362" s="36">
        <v>167</v>
      </c>
    </row>
    <row r="363" spans="1:6">
      <c r="A363" s="37" t="s">
        <v>24</v>
      </c>
      <c r="B363" s="38" t="s">
        <v>846</v>
      </c>
      <c r="C363" s="38">
        <v>24</v>
      </c>
      <c r="D363" s="38">
        <v>145</v>
      </c>
      <c r="E363" s="38">
        <v>165</v>
      </c>
      <c r="F363" s="36">
        <v>152</v>
      </c>
    </row>
    <row r="364" spans="1:6">
      <c r="A364" s="37" t="s">
        <v>24</v>
      </c>
      <c r="B364" s="38" t="s">
        <v>848</v>
      </c>
      <c r="C364" s="38">
        <v>20</v>
      </c>
      <c r="D364" s="38">
        <v>140</v>
      </c>
      <c r="E364" s="38">
        <v>165</v>
      </c>
      <c r="F364" s="36">
        <v>147</v>
      </c>
    </row>
    <row r="365" spans="1:6">
      <c r="A365" s="37" t="s">
        <v>24</v>
      </c>
      <c r="B365" s="38" t="s">
        <v>849</v>
      </c>
      <c r="C365" s="38">
        <v>19</v>
      </c>
      <c r="D365" s="38">
        <v>131</v>
      </c>
      <c r="E365" s="38">
        <v>165</v>
      </c>
      <c r="F365" s="36">
        <v>138</v>
      </c>
    </row>
    <row r="366" spans="1:6">
      <c r="A366" s="37" t="s">
        <v>24</v>
      </c>
      <c r="B366" s="38" t="s">
        <v>850</v>
      </c>
      <c r="C366" s="38">
        <v>23</v>
      </c>
      <c r="D366" s="38">
        <v>142</v>
      </c>
      <c r="E366" s="38">
        <v>153</v>
      </c>
      <c r="F366" s="36">
        <v>147</v>
      </c>
    </row>
    <row r="367" spans="1:6">
      <c r="A367" s="37" t="s">
        <v>24</v>
      </c>
      <c r="B367" s="38" t="s">
        <v>851</v>
      </c>
      <c r="C367" s="38">
        <v>23</v>
      </c>
      <c r="D367" s="38">
        <v>136</v>
      </c>
      <c r="E367" s="38">
        <v>152</v>
      </c>
      <c r="F367" s="36">
        <v>141</v>
      </c>
    </row>
    <row r="368" spans="1:6">
      <c r="A368" s="37" t="s">
        <v>24</v>
      </c>
      <c r="B368" s="38" t="s">
        <v>852</v>
      </c>
      <c r="C368" s="38">
        <v>25</v>
      </c>
      <c r="D368" s="38">
        <v>169</v>
      </c>
      <c r="E368" s="38">
        <v>171</v>
      </c>
      <c r="F368" s="36">
        <v>171</v>
      </c>
    </row>
    <row r="369" spans="1:6">
      <c r="A369" s="37" t="s">
        <v>24</v>
      </c>
      <c r="B369" s="38" t="s">
        <v>853</v>
      </c>
      <c r="C369" s="38">
        <v>25</v>
      </c>
      <c r="D369" s="38">
        <v>156</v>
      </c>
      <c r="E369" s="38">
        <v>167</v>
      </c>
      <c r="F369" s="36">
        <v>163</v>
      </c>
    </row>
    <row r="370" spans="1:6">
      <c r="A370" s="37" t="s">
        <v>140</v>
      </c>
      <c r="B370" s="38" t="s">
        <v>896</v>
      </c>
      <c r="C370" s="38">
        <v>22</v>
      </c>
      <c r="D370" s="38">
        <v>154</v>
      </c>
      <c r="E370" s="38">
        <v>165</v>
      </c>
      <c r="F370" s="36">
        <v>161</v>
      </c>
    </row>
    <row r="371" spans="1:6">
      <c r="A371" s="37" t="s">
        <v>140</v>
      </c>
      <c r="B371" s="38" t="s">
        <v>893</v>
      </c>
      <c r="C371" s="38">
        <v>19</v>
      </c>
      <c r="D371" s="38">
        <v>149</v>
      </c>
      <c r="E371" s="38">
        <v>170</v>
      </c>
      <c r="F371" s="36">
        <v>156</v>
      </c>
    </row>
    <row r="372" spans="1:6">
      <c r="A372" s="37" t="s">
        <v>140</v>
      </c>
      <c r="B372" s="38" t="s">
        <v>889</v>
      </c>
      <c r="C372" s="38">
        <v>23</v>
      </c>
      <c r="D372" s="38">
        <v>145</v>
      </c>
      <c r="E372" s="38">
        <v>155</v>
      </c>
      <c r="F372" s="36">
        <v>151</v>
      </c>
    </row>
    <row r="373" spans="1:6">
      <c r="A373" s="37" t="s">
        <v>140</v>
      </c>
      <c r="B373" s="38" t="s">
        <v>883</v>
      </c>
      <c r="C373" s="38">
        <v>24</v>
      </c>
      <c r="D373" s="38">
        <v>144</v>
      </c>
      <c r="E373" s="38">
        <v>160</v>
      </c>
      <c r="F373" s="36">
        <v>150</v>
      </c>
    </row>
    <row r="374" spans="1:6">
      <c r="A374" s="37" t="s">
        <v>140</v>
      </c>
      <c r="B374" s="38" t="s">
        <v>722</v>
      </c>
      <c r="C374" s="38">
        <v>23</v>
      </c>
      <c r="D374" s="38">
        <v>141</v>
      </c>
      <c r="E374" s="38">
        <v>161</v>
      </c>
      <c r="F374" s="36">
        <v>147</v>
      </c>
    </row>
    <row r="375" spans="1:6">
      <c r="A375" s="37" t="s">
        <v>140</v>
      </c>
      <c r="B375" s="38" t="s">
        <v>879</v>
      </c>
      <c r="C375" s="38">
        <v>20</v>
      </c>
      <c r="D375" s="38">
        <v>138</v>
      </c>
      <c r="E375" s="38">
        <v>161</v>
      </c>
      <c r="F375" s="36">
        <v>144</v>
      </c>
    </row>
    <row r="376" spans="1:6">
      <c r="A376" s="37" t="s">
        <v>140</v>
      </c>
      <c r="B376" s="38" t="s">
        <v>894</v>
      </c>
      <c r="C376" s="38">
        <v>23</v>
      </c>
      <c r="D376" s="38">
        <v>129</v>
      </c>
      <c r="E376" s="38">
        <v>155</v>
      </c>
      <c r="F376" s="36">
        <v>135</v>
      </c>
    </row>
    <row r="377" spans="1:6">
      <c r="A377" s="37" t="s">
        <v>140</v>
      </c>
      <c r="B377" s="38" t="s">
        <v>887</v>
      </c>
      <c r="C377" s="38">
        <v>18</v>
      </c>
      <c r="D377" s="38">
        <v>125</v>
      </c>
      <c r="E377" s="38">
        <v>165</v>
      </c>
      <c r="F377" s="36">
        <v>132</v>
      </c>
    </row>
    <row r="378" spans="1:6">
      <c r="A378" s="37" t="s">
        <v>1540</v>
      </c>
      <c r="B378" s="38" t="s">
        <v>953</v>
      </c>
      <c r="C378" s="38">
        <v>22</v>
      </c>
      <c r="D378" s="38">
        <v>136</v>
      </c>
      <c r="E378" s="38">
        <v>175</v>
      </c>
      <c r="F378" s="36">
        <v>144</v>
      </c>
    </row>
    <row r="379" spans="1:6">
      <c r="A379" s="37" t="s">
        <v>104</v>
      </c>
      <c r="B379" s="38" t="s">
        <v>921</v>
      </c>
      <c r="C379" s="38">
        <v>21</v>
      </c>
      <c r="D379" s="38">
        <v>145</v>
      </c>
      <c r="E379" s="38">
        <v>156</v>
      </c>
      <c r="F379" s="36">
        <v>151</v>
      </c>
    </row>
    <row r="380" spans="1:6">
      <c r="A380" s="37" t="s">
        <v>104</v>
      </c>
      <c r="B380" s="38" t="s">
        <v>922</v>
      </c>
      <c r="C380" s="38">
        <v>22</v>
      </c>
      <c r="D380" s="38">
        <v>160</v>
      </c>
      <c r="E380" s="38">
        <v>170</v>
      </c>
      <c r="F380" s="36">
        <v>167</v>
      </c>
    </row>
    <row r="381" spans="1:6">
      <c r="A381" s="37" t="s">
        <v>104</v>
      </c>
      <c r="B381" s="38" t="s">
        <v>484</v>
      </c>
      <c r="C381" s="38">
        <v>22</v>
      </c>
      <c r="D381" s="38">
        <v>142</v>
      </c>
      <c r="E381" s="38">
        <v>155</v>
      </c>
      <c r="F381" s="36">
        <v>148</v>
      </c>
    </row>
    <row r="382" spans="1:6">
      <c r="A382" s="37" t="s">
        <v>104</v>
      </c>
      <c r="B382" s="38" t="s">
        <v>1177</v>
      </c>
      <c r="C382" s="38">
        <v>24</v>
      </c>
      <c r="D382" s="38">
        <v>168</v>
      </c>
      <c r="E382" s="38">
        <v>174</v>
      </c>
      <c r="F382" s="36">
        <v>174</v>
      </c>
    </row>
    <row r="383" spans="1:6">
      <c r="A383" s="37" t="s">
        <v>104</v>
      </c>
      <c r="B383" s="38" t="s">
        <v>923</v>
      </c>
      <c r="C383" s="38">
        <v>23</v>
      </c>
      <c r="D383" s="38">
        <v>144</v>
      </c>
      <c r="E383" s="38">
        <v>160</v>
      </c>
      <c r="F383" s="36">
        <v>150</v>
      </c>
    </row>
    <row r="384" spans="1:6">
      <c r="A384" s="37" t="s">
        <v>104</v>
      </c>
      <c r="B384" s="38" t="s">
        <v>926</v>
      </c>
      <c r="C384" s="38">
        <v>21</v>
      </c>
      <c r="D384" s="38">
        <v>132</v>
      </c>
      <c r="E384" s="38">
        <v>153</v>
      </c>
      <c r="F384" s="36">
        <v>137</v>
      </c>
    </row>
    <row r="385" spans="1:6">
      <c r="A385" s="37" t="s">
        <v>104</v>
      </c>
      <c r="B385" s="38" t="s">
        <v>927</v>
      </c>
      <c r="C385" s="38">
        <v>25</v>
      </c>
      <c r="D385" s="38">
        <v>158</v>
      </c>
      <c r="E385" s="38">
        <v>165</v>
      </c>
      <c r="F385" s="36">
        <v>165</v>
      </c>
    </row>
    <row r="386" spans="1:6">
      <c r="A386" s="37" t="s">
        <v>104</v>
      </c>
      <c r="B386" s="38" t="s">
        <v>1452</v>
      </c>
      <c r="C386" s="38">
        <v>20</v>
      </c>
      <c r="D386" s="38">
        <v>130</v>
      </c>
      <c r="E386" s="38">
        <v>162</v>
      </c>
      <c r="F386" s="36">
        <v>136</v>
      </c>
    </row>
    <row r="387" spans="1:6">
      <c r="A387" s="37" t="s">
        <v>104</v>
      </c>
      <c r="B387" s="38" t="s">
        <v>929</v>
      </c>
      <c r="C387" s="38">
        <v>21</v>
      </c>
      <c r="D387" s="38">
        <v>134</v>
      </c>
      <c r="E387" s="38">
        <v>155</v>
      </c>
      <c r="F387" s="36">
        <v>140</v>
      </c>
    </row>
    <row r="388" spans="1:6">
      <c r="A388" s="37" t="s">
        <v>72</v>
      </c>
      <c r="B388" s="38" t="s">
        <v>1089</v>
      </c>
      <c r="C388" s="38">
        <v>21</v>
      </c>
      <c r="D388" s="38">
        <v>114</v>
      </c>
      <c r="E388" s="38">
        <v>145</v>
      </c>
      <c r="F388" s="36">
        <v>119</v>
      </c>
    </row>
    <row r="389" spans="1:6">
      <c r="A389" s="37" t="s">
        <v>72</v>
      </c>
      <c r="B389" s="38" t="s">
        <v>1092</v>
      </c>
      <c r="C389" s="38">
        <v>23</v>
      </c>
      <c r="D389" s="38">
        <v>161</v>
      </c>
      <c r="E389" s="38">
        <v>162</v>
      </c>
      <c r="F389" s="36">
        <v>162</v>
      </c>
    </row>
    <row r="390" spans="1:6">
      <c r="A390" s="37" t="s">
        <v>72</v>
      </c>
      <c r="B390" s="38" t="s">
        <v>1541</v>
      </c>
      <c r="C390" s="38">
        <v>24</v>
      </c>
      <c r="D390" s="38">
        <v>150</v>
      </c>
      <c r="E390" s="38">
        <v>160</v>
      </c>
      <c r="F390" s="36">
        <v>156</v>
      </c>
    </row>
    <row r="391" spans="1:6">
      <c r="A391" s="37" t="s">
        <v>72</v>
      </c>
      <c r="B391" s="38" t="s">
        <v>1093</v>
      </c>
      <c r="C391" s="38">
        <v>19</v>
      </c>
      <c r="D391" s="38">
        <v>137</v>
      </c>
      <c r="E391" s="38">
        <v>170</v>
      </c>
      <c r="F391" s="36">
        <v>144</v>
      </c>
    </row>
    <row r="392" spans="1:6">
      <c r="A392" s="37" t="s">
        <v>72</v>
      </c>
      <c r="B392" s="38" t="s">
        <v>278</v>
      </c>
      <c r="C392" s="38">
        <v>23</v>
      </c>
      <c r="D392" s="38">
        <v>141</v>
      </c>
      <c r="E392" s="38">
        <v>157</v>
      </c>
      <c r="F392" s="36">
        <v>147</v>
      </c>
    </row>
    <row r="393" spans="1:6">
      <c r="A393" s="37" t="s">
        <v>72</v>
      </c>
      <c r="B393" s="38" t="s">
        <v>957</v>
      </c>
      <c r="C393" s="38">
        <v>22</v>
      </c>
      <c r="D393" s="38">
        <v>128</v>
      </c>
      <c r="E393" s="38">
        <v>144</v>
      </c>
      <c r="F393" s="36">
        <v>132</v>
      </c>
    </row>
    <row r="394" spans="1:6">
      <c r="A394" s="37" t="s">
        <v>72</v>
      </c>
      <c r="B394" s="38" t="s">
        <v>1094</v>
      </c>
      <c r="C394" s="38">
        <v>23</v>
      </c>
      <c r="D394" s="38">
        <v>140</v>
      </c>
      <c r="E394" s="38">
        <v>150</v>
      </c>
      <c r="F394" s="36">
        <v>145</v>
      </c>
    </row>
    <row r="395" spans="1:6">
      <c r="A395" s="37" t="s">
        <v>110</v>
      </c>
      <c r="B395" s="38" t="s">
        <v>1180</v>
      </c>
      <c r="C395" s="38">
        <v>25</v>
      </c>
      <c r="D395" s="38">
        <v>167</v>
      </c>
      <c r="E395" s="38">
        <v>175</v>
      </c>
      <c r="F395" s="36">
        <v>175</v>
      </c>
    </row>
    <row r="396" spans="1:6">
      <c r="A396" s="37" t="s">
        <v>110</v>
      </c>
      <c r="B396" s="38" t="s">
        <v>1182</v>
      </c>
      <c r="C396" s="38">
        <v>25</v>
      </c>
      <c r="D396" s="38">
        <v>155</v>
      </c>
      <c r="E396" s="38">
        <v>165</v>
      </c>
      <c r="F396" s="36">
        <v>162</v>
      </c>
    </row>
    <row r="397" spans="1:6">
      <c r="A397" s="37" t="s">
        <v>110</v>
      </c>
      <c r="B397" s="38" t="s">
        <v>1187</v>
      </c>
      <c r="C397" s="38">
        <v>25</v>
      </c>
      <c r="D397" s="38">
        <v>147</v>
      </c>
      <c r="E397" s="38">
        <v>156</v>
      </c>
      <c r="F397" s="36">
        <v>153</v>
      </c>
    </row>
    <row r="398" spans="1:6">
      <c r="A398" s="37" t="s">
        <v>110</v>
      </c>
      <c r="B398" s="38" t="s">
        <v>1188</v>
      </c>
      <c r="C398" s="38">
        <v>23</v>
      </c>
      <c r="D398" s="38">
        <v>150</v>
      </c>
      <c r="E398" s="38">
        <v>165</v>
      </c>
      <c r="F398" s="36">
        <v>157</v>
      </c>
    </row>
    <row r="399" spans="1:6">
      <c r="A399" s="37" t="s">
        <v>57</v>
      </c>
      <c r="B399" s="38" t="s">
        <v>1318</v>
      </c>
      <c r="C399" s="38">
        <v>24</v>
      </c>
      <c r="D399" s="38">
        <v>147</v>
      </c>
      <c r="E399" s="38">
        <v>162</v>
      </c>
      <c r="F399" s="36">
        <v>153</v>
      </c>
    </row>
    <row r="400" spans="1:6">
      <c r="A400" s="37" t="s">
        <v>57</v>
      </c>
      <c r="B400" s="38" t="s">
        <v>1320</v>
      </c>
      <c r="C400" s="38">
        <v>23</v>
      </c>
      <c r="D400" s="38">
        <v>137</v>
      </c>
      <c r="E400" s="38">
        <v>151</v>
      </c>
      <c r="F400" s="36">
        <v>142</v>
      </c>
    </row>
    <row r="401" spans="1:6">
      <c r="A401" s="37" t="s">
        <v>57</v>
      </c>
      <c r="B401" s="38" t="s">
        <v>1322</v>
      </c>
      <c r="C401" s="38">
        <v>21</v>
      </c>
      <c r="D401" s="38">
        <v>137</v>
      </c>
      <c r="E401" s="38">
        <v>157</v>
      </c>
      <c r="F401" s="36">
        <v>143</v>
      </c>
    </row>
    <row r="402" spans="1:6">
      <c r="A402" s="37" t="s">
        <v>57</v>
      </c>
      <c r="B402" s="38" t="s">
        <v>1328</v>
      </c>
      <c r="C402" s="38">
        <v>24</v>
      </c>
      <c r="D402" s="38">
        <v>142</v>
      </c>
      <c r="E402" s="38">
        <v>155</v>
      </c>
      <c r="F402" s="36">
        <v>148</v>
      </c>
    </row>
    <row r="403" spans="1:6">
      <c r="A403" s="37" t="s">
        <v>57</v>
      </c>
      <c r="B403" s="38" t="s">
        <v>1331</v>
      </c>
      <c r="C403" s="38">
        <v>25</v>
      </c>
      <c r="D403" s="38">
        <v>146</v>
      </c>
      <c r="E403" s="38">
        <v>147</v>
      </c>
      <c r="F403" s="36">
        <v>147</v>
      </c>
    </row>
    <row r="404" spans="1:6">
      <c r="A404" s="37" t="s">
        <v>57</v>
      </c>
      <c r="B404" s="38" t="s">
        <v>1333</v>
      </c>
      <c r="C404" s="38">
        <v>25</v>
      </c>
      <c r="D404" s="38">
        <v>134</v>
      </c>
      <c r="E404" s="38">
        <v>150</v>
      </c>
      <c r="F404" s="36">
        <v>139</v>
      </c>
    </row>
    <row r="405" spans="1:6">
      <c r="A405" s="37" t="s">
        <v>57</v>
      </c>
      <c r="B405" s="38" t="s">
        <v>1337</v>
      </c>
      <c r="C405" s="38">
        <v>21</v>
      </c>
      <c r="D405" s="38">
        <v>133</v>
      </c>
      <c r="E405" s="38">
        <v>156</v>
      </c>
      <c r="F405" s="36">
        <v>139</v>
      </c>
    </row>
    <row r="406" spans="1:6">
      <c r="A406" s="37" t="s">
        <v>57</v>
      </c>
      <c r="B406" s="38" t="s">
        <v>1339</v>
      </c>
      <c r="C406" s="38">
        <v>23</v>
      </c>
      <c r="D406" s="38">
        <v>150</v>
      </c>
      <c r="E406" s="38">
        <v>160</v>
      </c>
      <c r="F406" s="36">
        <v>156</v>
      </c>
    </row>
    <row r="407" spans="1:6">
      <c r="A407" s="37" t="s">
        <v>138</v>
      </c>
      <c r="B407" s="38" t="s">
        <v>1364</v>
      </c>
      <c r="C407" s="38">
        <v>24</v>
      </c>
      <c r="D407" s="38">
        <v>166</v>
      </c>
      <c r="E407" s="38">
        <v>174</v>
      </c>
      <c r="F407" s="36">
        <v>173</v>
      </c>
    </row>
    <row r="408" spans="1:6">
      <c r="A408" s="37" t="s">
        <v>138</v>
      </c>
      <c r="B408" s="38" t="s">
        <v>1367</v>
      </c>
      <c r="C408" s="38">
        <v>21</v>
      </c>
      <c r="D408" s="38">
        <v>136</v>
      </c>
      <c r="E408" s="38">
        <v>160</v>
      </c>
      <c r="F408" s="36">
        <v>142</v>
      </c>
    </row>
    <row r="409" spans="1:6">
      <c r="A409" s="37" t="s">
        <v>138</v>
      </c>
      <c r="B409" s="38" t="s">
        <v>1368</v>
      </c>
      <c r="C409" s="38">
        <v>17</v>
      </c>
      <c r="D409" s="38">
        <v>126</v>
      </c>
      <c r="E409" s="38">
        <v>169</v>
      </c>
      <c r="F409" s="36">
        <v>133</v>
      </c>
    </row>
    <row r="410" spans="1:6">
      <c r="A410" s="37" t="s">
        <v>138</v>
      </c>
      <c r="B410" s="38" t="s">
        <v>1371</v>
      </c>
      <c r="C410" s="38">
        <v>17</v>
      </c>
      <c r="D410" s="38">
        <v>122</v>
      </c>
      <c r="E410" s="38">
        <v>162</v>
      </c>
      <c r="F410" s="36">
        <v>128</v>
      </c>
    </row>
    <row r="411" spans="1:6">
      <c r="A411" s="37" t="s">
        <v>138</v>
      </c>
      <c r="B411" s="38" t="s">
        <v>1377</v>
      </c>
      <c r="C411" s="38">
        <v>21</v>
      </c>
      <c r="D411" s="38">
        <v>140</v>
      </c>
      <c r="E411" s="38">
        <v>171</v>
      </c>
      <c r="F411" s="36">
        <v>147</v>
      </c>
    </row>
    <row r="412" spans="1:6">
      <c r="A412" s="37" t="s">
        <v>138</v>
      </c>
      <c r="B412" s="38" t="s">
        <v>1162</v>
      </c>
      <c r="C412" s="38">
        <v>18</v>
      </c>
      <c r="D412" s="38">
        <v>139</v>
      </c>
      <c r="E412" s="38">
        <v>170</v>
      </c>
      <c r="F412" s="36">
        <v>146</v>
      </c>
    </row>
    <row r="413" spans="1:6">
      <c r="A413" s="37" t="s">
        <v>138</v>
      </c>
      <c r="B413" s="38" t="s">
        <v>1379</v>
      </c>
      <c r="C413" s="38">
        <v>20</v>
      </c>
      <c r="D413" s="38">
        <v>136</v>
      </c>
      <c r="E413" s="38">
        <v>155</v>
      </c>
      <c r="F413" s="36">
        <v>142</v>
      </c>
    </row>
    <row r="414" spans="1:6">
      <c r="A414" s="37" t="s">
        <v>60</v>
      </c>
      <c r="B414" s="38" t="s">
        <v>1357</v>
      </c>
      <c r="C414" s="38">
        <v>25</v>
      </c>
      <c r="D414" s="38">
        <v>152</v>
      </c>
      <c r="E414" s="38">
        <v>164</v>
      </c>
      <c r="F414" s="36">
        <v>158</v>
      </c>
    </row>
    <row r="415" spans="1:6">
      <c r="A415" s="37" t="s">
        <v>60</v>
      </c>
      <c r="B415" s="38" t="s">
        <v>1456</v>
      </c>
      <c r="C415" s="38">
        <v>21</v>
      </c>
      <c r="D415" s="38">
        <v>145</v>
      </c>
      <c r="E415" s="38">
        <v>170</v>
      </c>
      <c r="F415" s="36">
        <v>152</v>
      </c>
    </row>
    <row r="416" spans="1:6">
      <c r="A416" s="37" t="s">
        <v>60</v>
      </c>
      <c r="B416" s="38" t="s">
        <v>1288</v>
      </c>
      <c r="C416" s="38">
        <v>24</v>
      </c>
      <c r="D416" s="38">
        <v>135</v>
      </c>
      <c r="E416" s="38">
        <v>148</v>
      </c>
      <c r="F416" s="36">
        <v>140</v>
      </c>
    </row>
    <row r="417" spans="1:6">
      <c r="A417" s="37" t="s">
        <v>60</v>
      </c>
      <c r="B417" s="38" t="s">
        <v>1459</v>
      </c>
      <c r="C417" s="38">
        <v>20</v>
      </c>
      <c r="D417" s="38">
        <v>148</v>
      </c>
      <c r="E417" s="38">
        <v>151</v>
      </c>
      <c r="F417" s="36">
        <v>151</v>
      </c>
    </row>
    <row r="418" spans="1:6">
      <c r="A418" s="37" t="s">
        <v>60</v>
      </c>
      <c r="B418" s="38" t="s">
        <v>1460</v>
      </c>
      <c r="C418" s="38">
        <v>23</v>
      </c>
      <c r="D418" s="38">
        <v>146</v>
      </c>
      <c r="E418" s="38">
        <v>158</v>
      </c>
      <c r="F418" s="36">
        <v>152</v>
      </c>
    </row>
    <row r="419" spans="1:6">
      <c r="A419" s="37" t="s">
        <v>60</v>
      </c>
      <c r="B419" s="38" t="s">
        <v>1463</v>
      </c>
      <c r="C419" s="38">
        <v>24</v>
      </c>
      <c r="D419" s="38">
        <v>133</v>
      </c>
      <c r="E419" s="38">
        <v>145</v>
      </c>
      <c r="F419" s="36">
        <v>138</v>
      </c>
    </row>
    <row r="420" spans="1:6">
      <c r="A420" s="37" t="s">
        <v>60</v>
      </c>
      <c r="B420" s="38" t="s">
        <v>465</v>
      </c>
      <c r="C420" s="38">
        <v>20</v>
      </c>
      <c r="D420" s="38">
        <v>147</v>
      </c>
      <c r="E420" s="38">
        <v>160</v>
      </c>
      <c r="F420" s="36">
        <v>153</v>
      </c>
    </row>
    <row r="421" spans="1:6">
      <c r="A421" s="37" t="s">
        <v>60</v>
      </c>
      <c r="B421" s="38" t="s">
        <v>1466</v>
      </c>
      <c r="C421" s="38">
        <v>22</v>
      </c>
      <c r="D421" s="38">
        <v>146</v>
      </c>
      <c r="E421" s="38">
        <v>163</v>
      </c>
      <c r="F421" s="36">
        <v>152</v>
      </c>
    </row>
    <row r="422" spans="1:6">
      <c r="A422" s="37" t="s">
        <v>60</v>
      </c>
      <c r="B422" s="38" t="s">
        <v>1469</v>
      </c>
      <c r="C422" s="38">
        <v>25</v>
      </c>
      <c r="D422" s="38">
        <v>147</v>
      </c>
      <c r="E422" s="38">
        <v>155</v>
      </c>
      <c r="F422" s="36">
        <v>153</v>
      </c>
    </row>
    <row r="423" spans="1:6">
      <c r="A423" s="37" t="s">
        <v>60</v>
      </c>
      <c r="B423" s="38" t="s">
        <v>690</v>
      </c>
      <c r="C423" s="38">
        <v>25</v>
      </c>
      <c r="D423" s="38">
        <v>144</v>
      </c>
      <c r="E423" s="38">
        <v>147</v>
      </c>
      <c r="F423" s="36">
        <v>147</v>
      </c>
    </row>
    <row r="424" spans="1:6">
      <c r="A424" s="37" t="s">
        <v>60</v>
      </c>
      <c r="B424" s="38" t="s">
        <v>1471</v>
      </c>
      <c r="C424" s="38">
        <v>21</v>
      </c>
      <c r="D424" s="38">
        <v>142</v>
      </c>
      <c r="E424" s="38">
        <v>168</v>
      </c>
      <c r="F424" s="36">
        <v>149</v>
      </c>
    </row>
    <row r="425" spans="1:6">
      <c r="A425" s="37" t="s">
        <v>98</v>
      </c>
      <c r="B425" s="38" t="s">
        <v>1476</v>
      </c>
      <c r="C425" s="38">
        <v>22</v>
      </c>
      <c r="D425" s="38">
        <v>145</v>
      </c>
      <c r="E425" s="38">
        <v>170</v>
      </c>
      <c r="F425" s="36">
        <v>152</v>
      </c>
    </row>
    <row r="426" spans="1:6">
      <c r="A426" s="37" t="s">
        <v>98</v>
      </c>
      <c r="B426" s="38" t="s">
        <v>1481</v>
      </c>
      <c r="C426" s="38">
        <v>19</v>
      </c>
      <c r="D426" s="38">
        <v>131</v>
      </c>
      <c r="E426" s="38">
        <v>160</v>
      </c>
      <c r="F426" s="36">
        <v>137</v>
      </c>
    </row>
    <row r="427" spans="1:6">
      <c r="A427" s="37" t="s">
        <v>98</v>
      </c>
      <c r="B427" s="38" t="s">
        <v>1482</v>
      </c>
      <c r="C427" s="38">
        <v>18</v>
      </c>
      <c r="D427" s="38">
        <v>139</v>
      </c>
      <c r="E427" s="38">
        <v>180</v>
      </c>
      <c r="F427" s="36">
        <v>147</v>
      </c>
    </row>
    <row r="428" spans="1:6">
      <c r="A428" s="37" t="s">
        <v>98</v>
      </c>
      <c r="B428" s="38" t="s">
        <v>1483</v>
      </c>
      <c r="C428" s="38">
        <v>19</v>
      </c>
      <c r="D428" s="38">
        <v>128</v>
      </c>
      <c r="E428" s="38">
        <v>151</v>
      </c>
      <c r="F428" s="36">
        <v>133</v>
      </c>
    </row>
    <row r="429" spans="1:6">
      <c r="A429" s="37" t="s">
        <v>98</v>
      </c>
      <c r="B429" s="38" t="s">
        <v>1484</v>
      </c>
      <c r="C429" s="38">
        <v>24</v>
      </c>
      <c r="D429" s="38">
        <v>141</v>
      </c>
      <c r="E429" s="38">
        <v>151</v>
      </c>
      <c r="F429" s="36">
        <v>146</v>
      </c>
    </row>
    <row r="430" spans="1:6">
      <c r="A430" s="37" t="s">
        <v>98</v>
      </c>
      <c r="B430" s="38" t="s">
        <v>1489</v>
      </c>
      <c r="C430" s="38">
        <v>16</v>
      </c>
      <c r="D430" s="38">
        <v>145</v>
      </c>
      <c r="E430" s="38">
        <v>164</v>
      </c>
      <c r="F430" s="36">
        <v>151</v>
      </c>
    </row>
  </sheetData>
  <protectedRanges>
    <protectedRange sqref="C10 C10 C10 C10 C10 C10 C10 C10 C10" name="区域1_163_1"/>
    <protectedRange sqref="B10 B10 B10 B10 B10 B10 B10 B10" name="区域1_1_69"/>
    <protectedRange sqref="B10 B10 B10 B10 B10 B10 B10 B10 B10" name="区域1_163_1_1"/>
    <protectedRange sqref="B10 B10 B10 B10 B10 B10 B10 B10" name="区域1_1_69_1"/>
    <protectedRange sqref="B279 B279 B279 B279 B279" name="区域1_163_1_2"/>
    <protectedRange sqref="B279 B279 B279 B279 B279" name="区域1_1_69_2"/>
  </protectedRanges>
  <conditionalFormatting sqref="A2:E2">
    <cfRule type="expression" dxfId="1" priority="157" stopIfTrue="1">
      <formula>$AV2="满"</formula>
    </cfRule>
  </conditionalFormatting>
  <conditionalFormatting sqref="A3">
    <cfRule type="expression" dxfId="1" priority="152" stopIfTrue="1">
      <formula>$AV3="满"</formula>
    </cfRule>
  </conditionalFormatting>
  <conditionalFormatting sqref="B3:E3">
    <cfRule type="expression" dxfId="1" priority="156" stopIfTrue="1">
      <formula>$AV3="满"</formula>
    </cfRule>
  </conditionalFormatting>
  <conditionalFormatting sqref="A4">
    <cfRule type="expression" dxfId="1" priority="150" stopIfTrue="1">
      <formula>$AV4="满"</formula>
    </cfRule>
  </conditionalFormatting>
  <conditionalFormatting sqref="B4:E4">
    <cfRule type="expression" dxfId="1" priority="155" stopIfTrue="1">
      <formula>$AV4="满"</formula>
    </cfRule>
  </conditionalFormatting>
  <conditionalFormatting sqref="A5:E5">
    <cfRule type="expression" dxfId="1" priority="154" stopIfTrue="1">
      <formula>$AV5="满"</formula>
    </cfRule>
  </conditionalFormatting>
  <conditionalFormatting sqref="A6:E6">
    <cfRule type="expression" dxfId="1" priority="149" stopIfTrue="1">
      <formula>$AV6="满"</formula>
    </cfRule>
  </conditionalFormatting>
  <conditionalFormatting sqref="A7:E7">
    <cfRule type="expression" dxfId="1" priority="146" stopIfTrue="1">
      <formula>$AV7="满"</formula>
    </cfRule>
  </conditionalFormatting>
  <conditionalFormatting sqref="F7">
    <cfRule type="expression" dxfId="1" priority="148" stopIfTrue="1">
      <formula>$AV7="满"</formula>
    </cfRule>
  </conditionalFormatting>
  <conditionalFormatting sqref="A8">
    <cfRule type="expression" dxfId="1" priority="143" stopIfTrue="1">
      <formula>$AV8="满"</formula>
    </cfRule>
  </conditionalFormatting>
  <conditionalFormatting sqref="B8:E8">
    <cfRule type="expression" dxfId="1" priority="145" stopIfTrue="1">
      <formula>$AV8="满"</formula>
    </cfRule>
  </conditionalFormatting>
  <conditionalFormatting sqref="A9">
    <cfRule type="expression" dxfId="1" priority="142" stopIfTrue="1">
      <formula>$AV9="满"</formula>
    </cfRule>
  </conditionalFormatting>
  <conditionalFormatting sqref="B9:E9">
    <cfRule type="expression" dxfId="1" priority="144" stopIfTrue="1">
      <formula>$AV9="满"</formula>
    </cfRule>
  </conditionalFormatting>
  <conditionalFormatting sqref="A10">
    <cfRule type="expression" dxfId="1" priority="97" stopIfTrue="1">
      <formula>$AV10="满"</formula>
    </cfRule>
  </conditionalFormatting>
  <conditionalFormatting sqref="B10:E10">
    <cfRule type="expression" dxfId="1" priority="100" stopIfTrue="1">
      <formula>$AV10="满"</formula>
    </cfRule>
  </conditionalFormatting>
  <conditionalFormatting sqref="A11">
    <cfRule type="expression" dxfId="1" priority="96" stopIfTrue="1">
      <formula>$AV11="满"</formula>
    </cfRule>
  </conditionalFormatting>
  <conditionalFormatting sqref="B11:E11">
    <cfRule type="expression" dxfId="1" priority="99" stopIfTrue="1">
      <formula>$AV11="满"</formula>
    </cfRule>
  </conditionalFormatting>
  <conditionalFormatting sqref="A12">
    <cfRule type="expression" dxfId="1" priority="95" stopIfTrue="1">
      <formula>$AV12="满"</formula>
    </cfRule>
  </conditionalFormatting>
  <conditionalFormatting sqref="B12:E12">
    <cfRule type="expression" dxfId="1" priority="98" stopIfTrue="1">
      <formula>$AV12="满"</formula>
    </cfRule>
  </conditionalFormatting>
  <conditionalFormatting sqref="A13">
    <cfRule type="expression" dxfId="1" priority="89" stopIfTrue="1">
      <formula>$AV13="满"</formula>
    </cfRule>
  </conditionalFormatting>
  <conditionalFormatting sqref="B13:E13">
    <cfRule type="expression" dxfId="1" priority="94" stopIfTrue="1">
      <formula>$AV13="满"</formula>
    </cfRule>
  </conditionalFormatting>
  <conditionalFormatting sqref="A14">
    <cfRule type="expression" dxfId="1" priority="88" stopIfTrue="1">
      <formula>$AV14="满"</formula>
    </cfRule>
  </conditionalFormatting>
  <conditionalFormatting sqref="B14:E14">
    <cfRule type="expression" dxfId="1" priority="93" stopIfTrue="1">
      <formula>$AV14="满"</formula>
    </cfRule>
  </conditionalFormatting>
  <conditionalFormatting sqref="A15">
    <cfRule type="expression" dxfId="1" priority="87" stopIfTrue="1">
      <formula>$AV15="满"</formula>
    </cfRule>
  </conditionalFormatting>
  <conditionalFormatting sqref="B15:E15">
    <cfRule type="expression" dxfId="1" priority="92" stopIfTrue="1">
      <formula>$AV15="满"</formula>
    </cfRule>
  </conditionalFormatting>
  <conditionalFormatting sqref="A16">
    <cfRule type="expression" dxfId="1" priority="86" stopIfTrue="1">
      <formula>$AV16="满"</formula>
    </cfRule>
  </conditionalFormatting>
  <conditionalFormatting sqref="B16:E16">
    <cfRule type="expression" dxfId="1" priority="91" stopIfTrue="1">
      <formula>$AV16="满"</formula>
    </cfRule>
  </conditionalFormatting>
  <conditionalFormatting sqref="A17">
    <cfRule type="expression" dxfId="1" priority="85" stopIfTrue="1">
      <formula>$AV17="满"</formula>
    </cfRule>
  </conditionalFormatting>
  <conditionalFormatting sqref="B17:E17">
    <cfRule type="expression" dxfId="1" priority="90" stopIfTrue="1">
      <formula>$AV17="满"</formula>
    </cfRule>
  </conditionalFormatting>
  <conditionalFormatting sqref="A18">
    <cfRule type="expression" dxfId="1" priority="83" stopIfTrue="1">
      <formula>$AV18="满"</formula>
    </cfRule>
  </conditionalFormatting>
  <conditionalFormatting sqref="B18:E18">
    <cfRule type="expression" dxfId="1" priority="84" stopIfTrue="1">
      <formula>$AV18="满"</formula>
    </cfRule>
  </conditionalFormatting>
  <conditionalFormatting sqref="A19">
    <cfRule type="expression" dxfId="1" priority="105" stopIfTrue="1">
      <formula>$AV19="满"</formula>
    </cfRule>
  </conditionalFormatting>
  <conditionalFormatting sqref="B19:E19">
    <cfRule type="expression" dxfId="1" priority="141" stopIfTrue="1">
      <formula>$AV19="满"</formula>
    </cfRule>
  </conditionalFormatting>
  <conditionalFormatting sqref="A20">
    <cfRule type="expression" dxfId="1" priority="104" stopIfTrue="1">
      <formula>$AV20="满"</formula>
    </cfRule>
  </conditionalFormatting>
  <conditionalFormatting sqref="B20:E20">
    <cfRule type="expression" dxfId="1" priority="140" stopIfTrue="1">
      <formula>$AV20="满"</formula>
    </cfRule>
  </conditionalFormatting>
  <conditionalFormatting sqref="A21">
    <cfRule type="expression" dxfId="1" priority="103" stopIfTrue="1">
      <formula>$AV21="满"</formula>
    </cfRule>
  </conditionalFormatting>
  <conditionalFormatting sqref="B21:E21">
    <cfRule type="expression" dxfId="1" priority="139" stopIfTrue="1">
      <formula>$AV21="满"</formula>
    </cfRule>
  </conditionalFormatting>
  <conditionalFormatting sqref="A22">
    <cfRule type="expression" dxfId="1" priority="102" stopIfTrue="1">
      <formula>$AV22="满"</formula>
    </cfRule>
  </conditionalFormatting>
  <conditionalFormatting sqref="B22:E22">
    <cfRule type="expression" dxfId="1" priority="138" stopIfTrue="1">
      <formula>$AV22="满"</formula>
    </cfRule>
  </conditionalFormatting>
  <conditionalFormatting sqref="A23:E23">
    <cfRule type="expression" dxfId="1" priority="137" stopIfTrue="1">
      <formula>$AV23="满"</formula>
    </cfRule>
  </conditionalFormatting>
  <conditionalFormatting sqref="A24:E24">
    <cfRule type="expression" dxfId="1" priority="136" stopIfTrue="1">
      <formula>$AV24="满"</formula>
    </cfRule>
  </conditionalFormatting>
  <conditionalFormatting sqref="A25">
    <cfRule type="expression" dxfId="1" priority="109" stopIfTrue="1">
      <formula>$AV25="满"</formula>
    </cfRule>
  </conditionalFormatting>
  <conditionalFormatting sqref="B25:E25">
    <cfRule type="expression" dxfId="1" priority="135" stopIfTrue="1">
      <formula>$AV25="满"</formula>
    </cfRule>
  </conditionalFormatting>
  <conditionalFormatting sqref="A26">
    <cfRule type="expression" dxfId="1" priority="108" stopIfTrue="1">
      <formula>$AV26="满"</formula>
    </cfRule>
  </conditionalFormatting>
  <conditionalFormatting sqref="B26:E26">
    <cfRule type="expression" dxfId="1" priority="134" stopIfTrue="1">
      <formula>$AV26="满"</formula>
    </cfRule>
  </conditionalFormatting>
  <conditionalFormatting sqref="A27">
    <cfRule type="expression" dxfId="1" priority="107" stopIfTrue="1">
      <formula>$AV27="满"</formula>
    </cfRule>
  </conditionalFormatting>
  <conditionalFormatting sqref="B27:E27">
    <cfRule type="expression" dxfId="1" priority="133" stopIfTrue="1">
      <formula>$AV27="满"</formula>
    </cfRule>
  </conditionalFormatting>
  <conditionalFormatting sqref="A28">
    <cfRule type="expression" dxfId="1" priority="106" stopIfTrue="1">
      <formula>$AV28="满"</formula>
    </cfRule>
  </conditionalFormatting>
  <conditionalFormatting sqref="B28:E28">
    <cfRule type="expression" dxfId="1" priority="132" stopIfTrue="1">
      <formula>$AV28="满"</formula>
    </cfRule>
  </conditionalFormatting>
  <conditionalFormatting sqref="A29:E29">
    <cfRule type="expression" dxfId="1" priority="131" stopIfTrue="1">
      <formula>$AV29="满"</formula>
    </cfRule>
  </conditionalFormatting>
  <conditionalFormatting sqref="A30">
    <cfRule type="expression" dxfId="1" priority="111" stopIfTrue="1">
      <formula>$AV30="满"</formula>
    </cfRule>
  </conditionalFormatting>
  <conditionalFormatting sqref="B30:E30">
    <cfRule type="expression" dxfId="1" priority="130" stopIfTrue="1">
      <formula>$AV30="满"</formula>
    </cfRule>
  </conditionalFormatting>
  <conditionalFormatting sqref="A31">
    <cfRule type="expression" dxfId="1" priority="110" stopIfTrue="1">
      <formula>$AV31="满"</formula>
    </cfRule>
  </conditionalFormatting>
  <conditionalFormatting sqref="B31:E31">
    <cfRule type="expression" dxfId="1" priority="129" stopIfTrue="1">
      <formula>$AV31="满"</formula>
    </cfRule>
  </conditionalFormatting>
  <conditionalFormatting sqref="A32">
    <cfRule type="expression" dxfId="1" priority="113" stopIfTrue="1">
      <formula>$AV32="满"</formula>
    </cfRule>
  </conditionalFormatting>
  <conditionalFormatting sqref="B32:E32">
    <cfRule type="expression" dxfId="1" priority="128" stopIfTrue="1">
      <formula>$AV32="满"</formula>
    </cfRule>
  </conditionalFormatting>
  <conditionalFormatting sqref="A33">
    <cfRule type="expression" dxfId="1" priority="112" stopIfTrue="1">
      <formula>$AV33="满"</formula>
    </cfRule>
  </conditionalFormatting>
  <conditionalFormatting sqref="B33:E33">
    <cfRule type="expression" dxfId="1" priority="127" stopIfTrue="1">
      <formula>$AV33="满"</formula>
    </cfRule>
  </conditionalFormatting>
  <conditionalFormatting sqref="A34">
    <cfRule type="expression" dxfId="1" priority="114" stopIfTrue="1">
      <formula>$AV34="满"</formula>
    </cfRule>
  </conditionalFormatting>
  <conditionalFormatting sqref="B34:E34">
    <cfRule type="expression" dxfId="1" priority="126" stopIfTrue="1">
      <formula>$AV34="满"</formula>
    </cfRule>
  </conditionalFormatting>
  <conditionalFormatting sqref="A35:E35">
    <cfRule type="expression" dxfId="1" priority="125" stopIfTrue="1">
      <formula>$AV35="满"</formula>
    </cfRule>
  </conditionalFormatting>
  <conditionalFormatting sqref="A36">
    <cfRule type="expression" dxfId="1" priority="82" stopIfTrue="1">
      <formula>$AV36="满"</formula>
    </cfRule>
  </conditionalFormatting>
  <conditionalFormatting sqref="B36:E36">
    <cfRule type="expression" dxfId="1" priority="124" stopIfTrue="1">
      <formula>$AV36="满"</formula>
    </cfRule>
  </conditionalFormatting>
  <conditionalFormatting sqref="A37">
    <cfRule type="expression" dxfId="1" priority="116" stopIfTrue="1">
      <formula>$AV37="满"</formula>
    </cfRule>
  </conditionalFormatting>
  <conditionalFormatting sqref="B37:E37">
    <cfRule type="expression" dxfId="1" priority="123" stopIfTrue="1">
      <formula>$AV37="满"</formula>
    </cfRule>
  </conditionalFormatting>
  <conditionalFormatting sqref="A38">
    <cfRule type="expression" dxfId="1" priority="115" stopIfTrue="1">
      <formula>$AV38="满"</formula>
    </cfRule>
  </conditionalFormatting>
  <conditionalFormatting sqref="B38:E38">
    <cfRule type="expression" dxfId="1" priority="122" stopIfTrue="1">
      <formula>$AV38="满"</formula>
    </cfRule>
  </conditionalFormatting>
  <conditionalFormatting sqref="A39:E39">
    <cfRule type="expression" dxfId="1" priority="121" stopIfTrue="1">
      <formula>$AV39="满"</formula>
    </cfRule>
  </conditionalFormatting>
  <conditionalFormatting sqref="A40">
    <cfRule type="expression" dxfId="1" priority="101" stopIfTrue="1">
      <formula>$AV40="满"</formula>
    </cfRule>
  </conditionalFormatting>
  <conditionalFormatting sqref="B40:E40">
    <cfRule type="expression" dxfId="1" priority="120" stopIfTrue="1">
      <formula>$AV40="满"</formula>
    </cfRule>
  </conditionalFormatting>
  <conditionalFormatting sqref="A41">
    <cfRule type="expression" dxfId="1" priority="118" stopIfTrue="1">
      <formula>$AV41="满"</formula>
    </cfRule>
  </conditionalFormatting>
  <conditionalFormatting sqref="A42">
    <cfRule type="expression" dxfId="1" priority="117" stopIfTrue="1">
      <formula>$AV42="满"</formula>
    </cfRule>
  </conditionalFormatting>
  <conditionalFormatting sqref="A49">
    <cfRule type="expression" dxfId="1" priority="81" stopIfTrue="1">
      <formula>$AV49="满"</formula>
    </cfRule>
  </conditionalFormatting>
  <conditionalFormatting sqref="B248">
    <cfRule type="duplicateValues" dxfId="0" priority="78"/>
  </conditionalFormatting>
  <conditionalFormatting sqref="A292:E292">
    <cfRule type="expression" dxfId="1" priority="69" stopIfTrue="1">
      <formula>$AG292="满"</formula>
    </cfRule>
  </conditionalFormatting>
  <conditionalFormatting sqref="A293:E293">
    <cfRule type="expression" dxfId="1" priority="68" stopIfTrue="1">
      <formula>$AG293="满"</formula>
    </cfRule>
  </conditionalFormatting>
  <conditionalFormatting sqref="A294">
    <cfRule type="expression" dxfId="1" priority="61" stopIfTrue="1">
      <formula>$AG294="满"</formula>
    </cfRule>
  </conditionalFormatting>
  <conditionalFormatting sqref="B294:E294">
    <cfRule type="expression" dxfId="1" priority="65" stopIfTrue="1">
      <formula>$AG294="满"</formula>
    </cfRule>
  </conditionalFormatting>
  <conditionalFormatting sqref="F294">
    <cfRule type="expression" dxfId="1" priority="75" stopIfTrue="1">
      <formula>$AG294="满"</formula>
    </cfRule>
  </conditionalFormatting>
  <conditionalFormatting sqref="A295">
    <cfRule type="expression" dxfId="1" priority="60" stopIfTrue="1">
      <formula>$AG295="满"</formula>
    </cfRule>
  </conditionalFormatting>
  <conditionalFormatting sqref="B295:E295">
    <cfRule type="expression" dxfId="1" priority="64" stopIfTrue="1">
      <formula>$AG295="满"</formula>
    </cfRule>
  </conditionalFormatting>
  <conditionalFormatting sqref="A296">
    <cfRule type="expression" dxfId="1" priority="59" stopIfTrue="1">
      <formula>$AG296="满"</formula>
    </cfRule>
  </conditionalFormatting>
  <conditionalFormatting sqref="B296:E296">
    <cfRule type="expression" dxfId="1" priority="63" stopIfTrue="1">
      <formula>$AG296="满"</formula>
    </cfRule>
  </conditionalFormatting>
  <conditionalFormatting sqref="A297:E297">
    <cfRule type="expression" dxfId="1" priority="62" stopIfTrue="1">
      <formula>$AG297="满"</formula>
    </cfRule>
  </conditionalFormatting>
  <conditionalFormatting sqref="A298">
    <cfRule type="expression" dxfId="1" priority="57" stopIfTrue="1">
      <formula>$AG298="满"</formula>
    </cfRule>
  </conditionalFormatting>
  <conditionalFormatting sqref="B298:E298">
    <cfRule type="expression" dxfId="1" priority="58" stopIfTrue="1">
      <formula>$AG298="满"</formula>
    </cfRule>
  </conditionalFormatting>
  <conditionalFormatting sqref="A299">
    <cfRule type="expression" dxfId="1" priority="53" stopIfTrue="1">
      <formula>$AG299="满"</formula>
    </cfRule>
  </conditionalFormatting>
  <conditionalFormatting sqref="B299:E299">
    <cfRule type="expression" dxfId="1" priority="56" stopIfTrue="1">
      <formula>$AG299="满"</formula>
    </cfRule>
  </conditionalFormatting>
  <conditionalFormatting sqref="A300">
    <cfRule type="expression" dxfId="1" priority="52" stopIfTrue="1">
      <formula>$AG300="满"</formula>
    </cfRule>
  </conditionalFormatting>
  <conditionalFormatting sqref="B300:E300">
    <cfRule type="expression" dxfId="1" priority="55" stopIfTrue="1">
      <formula>$AG300="满"</formula>
    </cfRule>
  </conditionalFormatting>
  <conditionalFormatting sqref="A301">
    <cfRule type="expression" dxfId="1" priority="51" stopIfTrue="1">
      <formula>$AG301="满"</formula>
    </cfRule>
  </conditionalFormatting>
  <conditionalFormatting sqref="B301:E301">
    <cfRule type="expression" dxfId="1" priority="54" stopIfTrue="1">
      <formula>$AG301="满"</formula>
    </cfRule>
  </conditionalFormatting>
  <conditionalFormatting sqref="A302">
    <cfRule type="expression" dxfId="1" priority="47" stopIfTrue="1">
      <formula>$AG302="满"</formula>
    </cfRule>
  </conditionalFormatting>
  <conditionalFormatting sqref="A303">
    <cfRule type="expression" dxfId="1" priority="46" stopIfTrue="1">
      <formula>$AG303="满"</formula>
    </cfRule>
  </conditionalFormatting>
  <conditionalFormatting sqref="A304">
    <cfRule type="expression" dxfId="1" priority="45" stopIfTrue="1">
      <formula>$AG304="满"</formula>
    </cfRule>
  </conditionalFormatting>
  <conditionalFormatting sqref="A305">
    <cfRule type="expression" dxfId="1" priority="44" stopIfTrue="1">
      <formula>$AG305="满"</formula>
    </cfRule>
  </conditionalFormatting>
  <conditionalFormatting sqref="A306">
    <cfRule type="expression" dxfId="1" priority="48" stopIfTrue="1">
      <formula>$AG306="满"</formula>
    </cfRule>
  </conditionalFormatting>
  <conditionalFormatting sqref="B306:E306">
    <cfRule type="expression" dxfId="1" priority="49" stopIfTrue="1">
      <formula>$AG306="满"</formula>
    </cfRule>
  </conditionalFormatting>
  <conditionalFormatting sqref="A307">
    <cfRule type="expression" dxfId="1" priority="31" stopIfTrue="1">
      <formula>$AG307="满"</formula>
    </cfRule>
  </conditionalFormatting>
  <conditionalFormatting sqref="B307:E307">
    <cfRule type="expression" dxfId="1" priority="43" stopIfTrue="1">
      <formula>$AG307="满"</formula>
    </cfRule>
  </conditionalFormatting>
  <conditionalFormatting sqref="A308">
    <cfRule type="expression" dxfId="1" priority="30" stopIfTrue="1">
      <formula>$AG308="满"</formula>
    </cfRule>
  </conditionalFormatting>
  <conditionalFormatting sqref="B308:E308">
    <cfRule type="expression" dxfId="1" priority="42" stopIfTrue="1">
      <formula>$AG308="满"</formula>
    </cfRule>
  </conditionalFormatting>
  <conditionalFormatting sqref="A309">
    <cfRule type="expression" dxfId="1" priority="29" stopIfTrue="1">
      <formula>$AG309="满"</formula>
    </cfRule>
  </conditionalFormatting>
  <conditionalFormatting sqref="B309:E309">
    <cfRule type="expression" dxfId="1" priority="41" stopIfTrue="1">
      <formula>$AG309="满"</formula>
    </cfRule>
  </conditionalFormatting>
  <conditionalFormatting sqref="A310">
    <cfRule type="expression" dxfId="1" priority="28" stopIfTrue="1">
      <formula>$AG310="满"</formula>
    </cfRule>
  </conditionalFormatting>
  <conditionalFormatting sqref="B310:E310">
    <cfRule type="expression" dxfId="1" priority="40" stopIfTrue="1">
      <formula>$AG310="满"</formula>
    </cfRule>
  </conditionalFormatting>
  <conditionalFormatting sqref="A311">
    <cfRule type="expression" dxfId="1" priority="34" stopIfTrue="1">
      <formula>$AG311="满"</formula>
    </cfRule>
  </conditionalFormatting>
  <conditionalFormatting sqref="B311:E311">
    <cfRule type="expression" dxfId="1" priority="39" stopIfTrue="1">
      <formula>$AG311="满"</formula>
    </cfRule>
  </conditionalFormatting>
  <conditionalFormatting sqref="A312">
    <cfRule type="expression" dxfId="1" priority="33" stopIfTrue="1">
      <formula>$AG312="满"</formula>
    </cfRule>
  </conditionalFormatting>
  <conditionalFormatting sqref="B312:E312">
    <cfRule type="expression" dxfId="1" priority="38" stopIfTrue="1">
      <formula>$AG312="满"</formula>
    </cfRule>
  </conditionalFormatting>
  <conditionalFormatting sqref="A313">
    <cfRule type="expression" dxfId="1" priority="32" stopIfTrue="1">
      <formula>$AG313="满"</formula>
    </cfRule>
  </conditionalFormatting>
  <conditionalFormatting sqref="B313:E313">
    <cfRule type="expression" dxfId="1" priority="37" stopIfTrue="1">
      <formula>$AG313="满"</formula>
    </cfRule>
  </conditionalFormatting>
  <conditionalFormatting sqref="A314">
    <cfRule type="expression" dxfId="1" priority="35" stopIfTrue="1">
      <formula>$AG314="满"</formula>
    </cfRule>
  </conditionalFormatting>
  <conditionalFormatting sqref="B314:E314">
    <cfRule type="expression" dxfId="1" priority="36" stopIfTrue="1">
      <formula>$AG314="满"</formula>
    </cfRule>
  </conditionalFormatting>
  <conditionalFormatting sqref="A315:E315">
    <cfRule type="expression" dxfId="1" priority="27" stopIfTrue="1">
      <formula>$AG315="满"</formula>
    </cfRule>
  </conditionalFormatting>
  <conditionalFormatting sqref="A316">
    <cfRule type="expression" dxfId="1" priority="12" stopIfTrue="1">
      <formula>$AG316="满"</formula>
    </cfRule>
  </conditionalFormatting>
  <conditionalFormatting sqref="B316:E316">
    <cfRule type="expression" dxfId="1" priority="26" stopIfTrue="1">
      <formula>$AG316="满"</formula>
    </cfRule>
  </conditionalFormatting>
  <conditionalFormatting sqref="A317">
    <cfRule type="expression" dxfId="1" priority="11" stopIfTrue="1">
      <formula>$AG317="满"</formula>
    </cfRule>
  </conditionalFormatting>
  <conditionalFormatting sqref="B317:E317">
    <cfRule type="expression" dxfId="1" priority="25" stopIfTrue="1">
      <formula>$AG317="满"</formula>
    </cfRule>
  </conditionalFormatting>
  <conditionalFormatting sqref="A318:E318">
    <cfRule type="expression" dxfId="1" priority="24" stopIfTrue="1">
      <formula>$AG318="满"</formula>
    </cfRule>
  </conditionalFormatting>
  <conditionalFormatting sqref="A319">
    <cfRule type="expression" dxfId="1" priority="13" stopIfTrue="1">
      <formula>$AG319="满"</formula>
    </cfRule>
  </conditionalFormatting>
  <conditionalFormatting sqref="B319:E319">
    <cfRule type="expression" dxfId="1" priority="23" stopIfTrue="1">
      <formula>$AG319="满"</formula>
    </cfRule>
  </conditionalFormatting>
  <conditionalFormatting sqref="A320">
    <cfRule type="expression" dxfId="1" priority="15" stopIfTrue="1">
      <formula>$AG320="满"</formula>
    </cfRule>
  </conditionalFormatting>
  <conditionalFormatting sqref="B320:E320">
    <cfRule type="expression" dxfId="1" priority="22" stopIfTrue="1">
      <formula>$AG320="满"</formula>
    </cfRule>
  </conditionalFormatting>
  <conditionalFormatting sqref="A321">
    <cfRule type="expression" dxfId="1" priority="14" stopIfTrue="1">
      <formula>$AG321="满"</formula>
    </cfRule>
  </conditionalFormatting>
  <conditionalFormatting sqref="B321:E321">
    <cfRule type="expression" dxfId="1" priority="21" stopIfTrue="1">
      <formula>$AG321="满"</formula>
    </cfRule>
  </conditionalFormatting>
  <conditionalFormatting sqref="A322:E322">
    <cfRule type="expression" dxfId="1" priority="20" stopIfTrue="1">
      <formula>$AG322="满"</formula>
    </cfRule>
  </conditionalFormatting>
  <conditionalFormatting sqref="A323">
    <cfRule type="expression" dxfId="1" priority="10" stopIfTrue="1">
      <formula>$AG323="满"</formula>
    </cfRule>
  </conditionalFormatting>
  <conditionalFormatting sqref="B323:E323">
    <cfRule type="expression" dxfId="1" priority="19" stopIfTrue="1">
      <formula>$AG323="满"</formula>
    </cfRule>
  </conditionalFormatting>
  <conditionalFormatting sqref="A324">
    <cfRule type="expression" dxfId="1" priority="17" stopIfTrue="1">
      <formula>$AG324="满"</formula>
    </cfRule>
  </conditionalFormatting>
  <conditionalFormatting sqref="A325">
    <cfRule type="expression" dxfId="1" priority="16" stopIfTrue="1">
      <formula>$AG325="满"</formula>
    </cfRule>
  </conditionalFormatting>
  <conditionalFormatting sqref="A374:E374">
    <cfRule type="expression" dxfId="1" priority="4" stopIfTrue="1">
      <formula>$AG374="满"</formula>
    </cfRule>
    <cfRule type="expression" dxfId="1" priority="3" stopIfTrue="1">
      <formula>$AG374="满"</formula>
    </cfRule>
  </conditionalFormatting>
  <conditionalFormatting sqref="A53:E54 A55:E56 A57:E57 A58:E59 A60:E60 A61:E61 A62:E62 A63:E65 A66:E66 A67:E68 A69:E72 A73:E74 A75:E76 A77:E78 A79:E81 A82:E85 A86:E91 A92:E92 A93:E93 A94:E94 A95:E96 A97:E97 A98:E101 A102:E103 A104:E104 A105:E105 A106:E111 A112:E113 A114:E114 A115:E116 A117:E117 A118:E121 A122:E123 A124:E126 A127:E128 F2 F3 F4:F6 F53:F54 F55:F56 F57 F58:F59 F60 F61 F62 F63:F65 F66 F67:F68 F69:F72 F73:F74 F75:F76 F77:F78 F79:F81 F82:F85 F86:F91 F92 F93 F94 F95:F96 F97 F98:F101 F102:F103 F104 F105 F106:F111 F112:F113 F114 F115:F116 F117 F118:F121 F122:F123 F124:F126 F127:F128">
    <cfRule type="expression" dxfId="1" priority="158" stopIfTrue="1">
      <formula>$AV2="满"</formula>
    </cfRule>
  </conditionalFormatting>
  <conditionalFormatting sqref="F8:F9 F10:F12 F13 F14:F15 F16:F18 F19 F20:F23 F24:F29 F30 F31 F32:F33 F34:F36 F37:F41 F42:F43 F44:F48">
    <cfRule type="expression" dxfId="1" priority="147" stopIfTrue="1">
      <formula>$AV8="满"</formula>
    </cfRule>
  </conditionalFormatting>
  <conditionalFormatting sqref="B41:E41 B42:E42 A43:E43 A44:E48">
    <cfRule type="expression" dxfId="1" priority="119" stopIfTrue="1">
      <formula>$AV41="满"</formula>
    </cfRule>
  </conditionalFormatting>
  <conditionalFormatting sqref="B49:E52 B53:E54 B55:E56 B57:E60 B61:E61 B62:E62 B63:E65 B66:E66 B67:E68 B69:E72 B73:E74 B75:E78 B79:E81 B82:E85 B86:E91 B92:E92 B93:E93 B94:E94 B95:E96 B97:E97 B98:E101 B102:E103 B104:E104 B105:E105 B106:E111 B112:E113 B114:E114 B115:E116 B117:E121 B122:E123 B124:E126 B127:E128">
    <cfRule type="expression" dxfId="1" priority="151" stopIfTrue="1">
      <formula>$AV49="满"</formula>
    </cfRule>
  </conditionalFormatting>
  <conditionalFormatting sqref="F49:F52 F53:F54 F55:F56 F57:F60 F61 F62 F63:F65 F66 F67:F68 F69:F72 F73:F74 F75:F78 F79:F81 F82:F85 F86:F91 F92 F93 F94 F95:F96 F97 F98:F101 F102:F103 F104 F105 F106:F111 F112:F113 F114 F115:F116 F117:F121 F122:F123 F124:F126 F127:F128">
    <cfRule type="expression" dxfId="1" priority="153" stopIfTrue="1">
      <formula>$AV49="满"</formula>
    </cfRule>
  </conditionalFormatting>
  <conditionalFormatting sqref="A50:A52 A53:A54 A55:A56 A57:A60 A61 A62 A63:A65 A66 A67:A68 A69:A72 A73:A74 A75:A78 A79:A81 A82:A85 A86:A91 A92 A93 A94 A95:A96 A97 A98:A101 A102:A103 A104 A105 A106:A111 A112:A113 A114 A115:A116 A117:A121 A122:A123 A124:A126 A127:A128">
    <cfRule type="expression" dxfId="1" priority="80" stopIfTrue="1">
      <formula>$AV50="满"</formula>
    </cfRule>
  </conditionalFormatting>
  <conditionalFormatting sqref="B129:B134 B135:B137 B138 B139:B140 B141 B142 B143:B144 B145:B149 B150:B151 B152:B155 B156 B157:B159 B160:B167 B168 B169:B170 B171:B172 B173:B177 B178 B179:B189 B190 B191 B192 B193:B195 B196:B198 B199 B200:B211 B212 B213:B218 B219 B220:B223 B224:B225 B226 B227:B229 B230:B231 B232:B233 B234:B235 B236:B241 B242:B247 B249 B250:B256 B257:B262 B263:B267 B268:B269 B270:B271 B272 B273 B274:B276 B277 B278 B279 B280:B287 B288 B289:B291">
    <cfRule type="duplicateValues" dxfId="0" priority="79"/>
  </conditionalFormatting>
  <conditionalFormatting sqref="F292 F293 F349 F350:F353 F354 F355:F358 F359 F360 F361:F369 F370:F371 F372:F373 F374 F375 F376 F377 F378 F379:F383 F384:F386 F387 F388:F394 F395 F396:F400 F401 F402:F406 F407:F409 F410 F411:F412 F413 F414:F415 F416:F418 F419:F420 F421:F423 F424:F425 F426:F429 F430">
    <cfRule type="expression" dxfId="1" priority="77" stopIfTrue="1">
      <formula>$AG292="满"</formula>
    </cfRule>
  </conditionalFormatting>
  <conditionalFormatting sqref="F295:F296 F297 F298 F299:F301 F302:F310 F311:F313 F314 F315:F319 F320:F325 F326:F329 F330:F338 F339:F340 F341 F342:F343">
    <cfRule type="expression" dxfId="1" priority="74" stopIfTrue="1">
      <formula>$AG295="满"</formula>
    </cfRule>
  </conditionalFormatting>
  <conditionalFormatting sqref="B302:E305">
    <cfRule type="expression" dxfId="1" priority="50" stopIfTrue="1">
      <formula>$AG302="满"</formula>
    </cfRule>
  </conditionalFormatting>
  <conditionalFormatting sqref="B324:E325 A326:E327">
    <cfRule type="expression" dxfId="1" priority="18" stopIfTrue="1">
      <formula>$AG324="满"</formula>
    </cfRule>
  </conditionalFormatting>
  <conditionalFormatting sqref="A328:E329">
    <cfRule type="expression" dxfId="1" priority="9" stopIfTrue="1">
      <formula>$AG328="满"</formula>
    </cfRule>
    <cfRule type="expression" dxfId="1" priority="8" stopIfTrue="1">
      <formula>$AG328="满"</formula>
    </cfRule>
  </conditionalFormatting>
  <conditionalFormatting sqref="A330:E331">
    <cfRule type="expression" dxfId="1" priority="7" stopIfTrue="1">
      <formula>$AG330="满"</formula>
    </cfRule>
  </conditionalFormatting>
  <conditionalFormatting sqref="A332:E338 A339:E340 A341:E341 A342:E343 A344:E348 A349:E349 A350:E353 A354:E358 A359:E359 A360:E360 A378:E378 A379:E381">
    <cfRule type="expression" dxfId="1" priority="70" stopIfTrue="1">
      <formula>$AG332="满"</formula>
    </cfRule>
  </conditionalFormatting>
  <conditionalFormatting sqref="A338:E338 A339:E340 A341:E341 A342:E343 A344:E348 A349:E349 A350:E353 A354:E358 A359:E359 A360:E360 A378:E378 A379:E381">
    <cfRule type="expression" dxfId="1" priority="71" stopIfTrue="1">
      <formula>$AG338="满"</formula>
    </cfRule>
  </conditionalFormatting>
  <conditionalFormatting sqref="F344:F348 F349 F350:F353 F354:F358 F359 F360 F361:F369 F370:F371 F372:F373 F374 F375 F376 F377 F378 F379:F383 F384:F387 F388:F394 F395 F396:F400 F401 F402:F406 F407:F409 F410 F411:F412 F413 F414:F415 F416:F418 F419:F420 F421:F423 F424:F425 F426:F429 F430">
    <cfRule type="expression" dxfId="1" priority="76" stopIfTrue="1">
      <formula>$AG344="满"</formula>
    </cfRule>
  </conditionalFormatting>
  <conditionalFormatting sqref="A361:E369 A370:E371 A372:E373">
    <cfRule type="expression" dxfId="1" priority="6" stopIfTrue="1">
      <formula>$AG361="满"</formula>
    </cfRule>
    <cfRule type="expression" dxfId="1" priority="5" stopIfTrue="1">
      <formula>$AG361="满"</formula>
    </cfRule>
  </conditionalFormatting>
  <conditionalFormatting sqref="A375:E375 A376:E376 A377:E377">
    <cfRule type="expression" dxfId="1" priority="2" stopIfTrue="1">
      <formula>$AG375="满"</formula>
    </cfRule>
    <cfRule type="expression" dxfId="1" priority="1" stopIfTrue="1">
      <formula>$AG375="满"</formula>
    </cfRule>
  </conditionalFormatting>
  <conditionalFormatting sqref="A382:E383 A384:E387 A388:E394">
    <cfRule type="expression" dxfId="1" priority="67" stopIfTrue="1">
      <formula>$AG382="满"</formula>
    </cfRule>
    <cfRule type="expression" dxfId="1" priority="66" stopIfTrue="1">
      <formula>$AG382="满"</formula>
    </cfRule>
  </conditionalFormatting>
  <conditionalFormatting sqref="A395:E395 A396:E400 A401:E401 A402:E404 A405:E406 A407:E409 A410:E410 A411:E412 A413:E413 A414:E415 A416:E418 A419:E420 A421:E423 A424:E425 A426:E429 A430:E430">
    <cfRule type="expression" dxfId="1" priority="73" stopIfTrue="1">
      <formula>$AG395="满"</formula>
    </cfRule>
  </conditionalFormatting>
  <conditionalFormatting sqref="A395:E395 A396:E400 A401:E401 A402:E406 A407:E409 A410:E410 A411:E412 A413:E413 A414:E415 A416:E418 A419:E420 A421:E423 A424:E425 A426:E429 A430:E430">
    <cfRule type="expression" dxfId="1" priority="72" stopIfTrue="1">
      <formula>$AG395="满"</formula>
    </cfRule>
  </conditionalFormatting>
  <conditionalFormatting sqref="B431:F1048576">
    <cfRule type="expression" dxfId="1" priority="231" stopIfTrue="1">
      <formula>$AH431="满"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2"/>
  <sheetViews>
    <sheetView zoomScale="175" zoomScaleNormal="175" topLeftCell="A17" workbookViewId="0">
      <selection activeCell="C238" sqref="C238"/>
    </sheetView>
  </sheetViews>
  <sheetFormatPr defaultColWidth="8.72727272727273" defaultRowHeight="14" outlineLevelRow="1" outlineLevelCol="1"/>
  <cols>
    <col min="1" max="1" width="66.6363636363636" customWidth="1"/>
    <col min="2" max="2" width="17.7272727272727" customWidth="1"/>
  </cols>
  <sheetData>
    <row r="2" spans="1:2">
      <c r="A2" s="21"/>
      <c r="B2" s="2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workbookViewId="0">
      <selection activeCell="C238" sqref="C238"/>
    </sheetView>
  </sheetViews>
  <sheetFormatPr defaultColWidth="8.72727272727273" defaultRowHeight="14" outlineLevelCol="7"/>
  <cols>
    <col min="3" max="3" width="48.0181818181818" customWidth="1"/>
    <col min="5" max="5" width="18.1818181818182" customWidth="1"/>
    <col min="7" max="7" width="17.3" customWidth="1"/>
    <col min="9" max="9" width="18" customWidth="1"/>
  </cols>
  <sheetData>
    <row r="1" spans="1:8">
      <c r="A1" s="29" t="s">
        <v>1542</v>
      </c>
      <c r="B1" s="29" t="s">
        <v>1543</v>
      </c>
      <c r="C1" s="29" t="s">
        <v>1544</v>
      </c>
      <c r="D1" s="29" t="s">
        <v>1520</v>
      </c>
      <c r="E1" s="29" t="s">
        <v>1545</v>
      </c>
      <c r="F1" s="29" t="s">
        <v>1546</v>
      </c>
      <c r="G1" t="s">
        <v>1547</v>
      </c>
      <c r="H1" t="s">
        <v>1548</v>
      </c>
    </row>
    <row r="2" spans="1:8">
      <c r="A2" s="28"/>
      <c r="B2" s="28"/>
      <c r="C2" s="12"/>
      <c r="D2" s="28"/>
      <c r="E2" s="28"/>
      <c r="F2" s="28"/>
    </row>
    <row r="3" spans="1:8">
      <c r="A3" s="28"/>
      <c r="B3" s="28"/>
      <c r="C3" s="28"/>
      <c r="D3" s="28"/>
      <c r="E3" s="28"/>
      <c r="F3" s="28"/>
    </row>
    <row r="4" spans="1:8">
      <c r="A4" s="28"/>
      <c r="B4" s="28"/>
      <c r="C4" s="28"/>
      <c r="D4" s="28"/>
      <c r="E4" s="28"/>
      <c r="F4" s="28"/>
    </row>
    <row r="5" spans="1:8">
      <c r="A5" s="28"/>
      <c r="B5" s="28"/>
      <c r="C5" s="28"/>
      <c r="D5" s="28"/>
      <c r="E5" s="28"/>
      <c r="F5" s="28"/>
    </row>
    <row r="6" spans="1:8">
      <c r="A6" s="28"/>
      <c r="B6" s="28"/>
      <c r="C6" s="28"/>
      <c r="D6" s="28"/>
      <c r="E6" s="28"/>
      <c r="F6" s="28"/>
    </row>
    <row r="7" spans="1:8">
      <c r="A7" s="28"/>
      <c r="B7" s="28"/>
      <c r="C7" s="28"/>
      <c r="D7" s="28"/>
      <c r="E7" s="28"/>
      <c r="F7" s="28"/>
    </row>
    <row r="8" spans="1:8">
      <c r="A8" s="28"/>
      <c r="B8" s="28"/>
      <c r="C8" s="28"/>
      <c r="D8" s="28"/>
      <c r="E8" s="28"/>
      <c r="F8" s="28"/>
    </row>
    <row r="9" spans="1:8">
      <c r="A9" s="28"/>
      <c r="B9" s="28"/>
      <c r="C9" s="28"/>
      <c r="D9" s="28"/>
      <c r="E9" s="28"/>
      <c r="F9" s="28"/>
    </row>
    <row r="10" spans="1:8">
      <c r="A10" s="28"/>
      <c r="B10" s="28"/>
      <c r="C10" s="28"/>
      <c r="D10" s="28"/>
      <c r="E10" s="28"/>
      <c r="F10" s="28"/>
    </row>
    <row r="11" spans="1:8">
      <c r="A11" s="28"/>
      <c r="B11" s="28"/>
      <c r="C11" s="28"/>
      <c r="D11" s="28"/>
      <c r="E11" s="28"/>
      <c r="F11" s="28"/>
    </row>
    <row r="12" spans="1:8">
      <c r="A12" s="28"/>
      <c r="B12" s="28"/>
      <c r="C12" s="28"/>
      <c r="D12" s="28"/>
      <c r="E12" s="28"/>
      <c r="F12" s="28"/>
    </row>
    <row r="13" spans="1:8">
      <c r="A13" s="28"/>
      <c r="B13" s="28"/>
      <c r="C13" s="28"/>
      <c r="D13" s="28"/>
      <c r="E13" s="28"/>
      <c r="F13" s="28"/>
    </row>
    <row r="14" spans="1:8">
      <c r="A14" s="28"/>
      <c r="B14" s="28"/>
      <c r="C14" s="28"/>
      <c r="D14" s="28"/>
      <c r="E14" s="28"/>
      <c r="F14" s="28"/>
    </row>
    <row r="15" spans="1:8">
      <c r="A15" s="28"/>
      <c r="B15" s="28"/>
      <c r="C15" s="28"/>
      <c r="D15" s="28"/>
      <c r="E15" s="28"/>
      <c r="F15" s="28"/>
    </row>
    <row r="16" spans="1:8">
      <c r="A16" s="28"/>
      <c r="B16" s="28"/>
      <c r="C16" s="28"/>
      <c r="D16" s="28"/>
      <c r="E16" s="28"/>
      <c r="F16" s="28"/>
    </row>
    <row r="17" spans="1:6">
      <c r="A17" s="28"/>
      <c r="B17" s="28"/>
      <c r="C17" s="28"/>
      <c r="D17" s="28"/>
      <c r="E17" s="28"/>
      <c r="F17" s="28"/>
    </row>
    <row r="18" spans="1:6">
      <c r="A18" s="28"/>
      <c r="B18" s="28"/>
      <c r="C18" s="28"/>
      <c r="D18" s="28"/>
      <c r="E18" s="28"/>
      <c r="F18" s="28"/>
    </row>
    <row r="19" spans="1:6">
      <c r="A19" s="28"/>
      <c r="B19" s="28"/>
      <c r="C19" s="28"/>
      <c r="D19" s="28"/>
      <c r="E19" s="28"/>
      <c r="F19" s="28"/>
    </row>
    <row r="20" spans="1:6">
      <c r="A20" s="28"/>
      <c r="B20" s="28"/>
      <c r="C20" s="28"/>
      <c r="D20" s="28"/>
      <c r="E20" s="28"/>
      <c r="F20" s="28"/>
    </row>
    <row r="21" spans="1:6">
      <c r="A21" s="28"/>
      <c r="B21" s="28"/>
      <c r="C21" s="28"/>
      <c r="D21" s="28"/>
      <c r="E21" s="28"/>
      <c r="F21" s="28"/>
    </row>
    <row r="22" spans="1:6">
      <c r="A22" s="28"/>
      <c r="B22" s="28"/>
      <c r="C22" s="28"/>
      <c r="D22" s="28"/>
      <c r="E22" s="28"/>
      <c r="F22" s="28"/>
    </row>
    <row r="23" spans="1:6">
      <c r="A23" s="28"/>
      <c r="B23" s="28"/>
      <c r="C23" s="28"/>
      <c r="D23" s="28"/>
      <c r="E23" s="28"/>
      <c r="F23" s="28"/>
    </row>
    <row r="24" spans="1:6">
      <c r="A24" s="28"/>
      <c r="B24" s="28"/>
      <c r="C24" s="28"/>
      <c r="D24" s="28"/>
      <c r="E24" s="28"/>
      <c r="F24" s="28"/>
    </row>
    <row r="25" spans="1:6">
      <c r="A25" s="28"/>
      <c r="B25" s="28"/>
      <c r="C25" s="28"/>
      <c r="D25" s="28"/>
      <c r="E25" s="28"/>
      <c r="F25" s="28"/>
    </row>
    <row r="26" spans="1:6">
      <c r="A26" s="28"/>
      <c r="B26" s="28"/>
      <c r="C26" s="28"/>
      <c r="D26" s="28"/>
      <c r="E26" s="28"/>
      <c r="F26" s="28"/>
    </row>
    <row r="27" spans="1:6">
      <c r="A27" s="28"/>
      <c r="B27" s="28"/>
      <c r="C27" s="28"/>
      <c r="D27" s="28"/>
      <c r="E27" s="28"/>
      <c r="F27" s="28"/>
    </row>
    <row r="28" spans="1:6">
      <c r="A28" s="28"/>
      <c r="B28" s="28"/>
      <c r="C28" s="28"/>
      <c r="D28" s="28"/>
      <c r="E28" s="28"/>
      <c r="F28" s="28"/>
    </row>
    <row r="29" spans="1:6">
      <c r="A29" s="28"/>
      <c r="B29" s="28"/>
      <c r="C29" s="8"/>
      <c r="D29" s="28"/>
      <c r="E29" s="28"/>
      <c r="F29" s="28"/>
    </row>
    <row r="30" spans="1:6">
      <c r="A30" s="28"/>
      <c r="B30" s="28"/>
      <c r="C30" s="28"/>
      <c r="D30" s="28"/>
      <c r="E30" s="28"/>
      <c r="F30" s="28"/>
    </row>
    <row r="31" spans="1:6">
      <c r="A31" s="28"/>
      <c r="B31" s="28"/>
      <c r="C31" s="8"/>
      <c r="D31" s="28"/>
      <c r="E31" s="28"/>
      <c r="F31" s="28"/>
    </row>
    <row r="32" spans="1:6">
      <c r="A32" s="28"/>
      <c r="B32" s="28"/>
      <c r="C32" s="28"/>
      <c r="D32" s="28"/>
      <c r="E32" s="28"/>
      <c r="F32" s="28"/>
    </row>
    <row r="33" spans="1:6">
      <c r="A33" s="28"/>
      <c r="B33" s="28"/>
      <c r="C33" s="8"/>
      <c r="D33" s="28"/>
      <c r="E33" s="28"/>
      <c r="F33" s="28"/>
    </row>
    <row r="34" spans="1:6">
      <c r="A34" s="28"/>
      <c r="B34" s="28"/>
      <c r="C34" s="28"/>
      <c r="D34" s="28"/>
      <c r="E34" s="28"/>
      <c r="F34" s="28"/>
    </row>
    <row r="35" spans="1:6">
      <c r="A35" s="28"/>
      <c r="B35" s="28"/>
      <c r="C35" s="28"/>
      <c r="D35" s="28"/>
      <c r="E35" s="28"/>
      <c r="F35" s="28"/>
    </row>
    <row r="36" spans="1:6">
      <c r="A36" s="28"/>
      <c r="B36" s="28"/>
      <c r="C36" s="28"/>
      <c r="D36" s="28"/>
      <c r="E36" s="28"/>
      <c r="F36" s="28"/>
    </row>
    <row r="37" spans="1:6">
      <c r="A37" s="28"/>
      <c r="B37" s="28"/>
      <c r="C37" s="28"/>
      <c r="D37" s="28"/>
      <c r="E37" s="28"/>
      <c r="F37" s="28"/>
    </row>
    <row r="38" spans="1:6">
      <c r="A38" s="28"/>
      <c r="B38" s="28"/>
      <c r="C38" s="28"/>
      <c r="D38" s="28"/>
      <c r="E38" s="28"/>
      <c r="F38" s="28"/>
    </row>
    <row r="39" spans="1:6">
      <c r="A39" s="28"/>
      <c r="B39" s="28"/>
      <c r="C39" s="8"/>
      <c r="D39" s="28"/>
      <c r="E39" s="28"/>
      <c r="F39" s="28"/>
    </row>
    <row r="40" spans="1:6">
      <c r="A40" s="28"/>
      <c r="B40" s="28"/>
      <c r="C40" s="8"/>
      <c r="D40" s="28"/>
      <c r="E40" s="28"/>
      <c r="F40" s="28"/>
    </row>
    <row r="41" spans="1:6">
      <c r="A41" s="28"/>
      <c r="B41" s="28"/>
      <c r="C41" s="28"/>
      <c r="D41" s="28"/>
      <c r="E41" s="28"/>
      <c r="F41" s="28"/>
    </row>
    <row r="42" spans="1:6">
      <c r="A42" s="28"/>
      <c r="B42" s="28"/>
      <c r="C42" s="28"/>
      <c r="D42" s="28"/>
      <c r="E42" s="28"/>
      <c r="F42" s="28"/>
    </row>
    <row r="43" spans="1:6">
      <c r="A43" s="28"/>
      <c r="B43" s="28"/>
      <c r="C43" s="28"/>
      <c r="D43" s="28"/>
      <c r="E43" s="28"/>
      <c r="F43" s="28"/>
    </row>
    <row r="44" spans="1:6">
      <c r="A44" s="28"/>
      <c r="B44" s="28"/>
      <c r="C44" s="28"/>
      <c r="D44" s="28"/>
      <c r="E44" s="28"/>
      <c r="F44" s="28"/>
    </row>
    <row r="45" spans="1:6">
      <c r="A45" s="28"/>
      <c r="B45" s="28"/>
      <c r="C45" s="28"/>
      <c r="D45" s="28"/>
      <c r="E45" s="28"/>
      <c r="F45" s="28"/>
    </row>
    <row r="46" spans="1:6">
      <c r="A46" s="28"/>
      <c r="B46" s="28"/>
      <c r="C46" s="28"/>
      <c r="D46" s="28"/>
      <c r="E46" s="28"/>
      <c r="F46" s="28"/>
    </row>
    <row r="47" spans="1:6">
      <c r="A47" s="28"/>
      <c r="B47" s="28"/>
      <c r="C47" s="28"/>
      <c r="D47" s="28"/>
      <c r="E47" s="28"/>
      <c r="F47" s="28"/>
    </row>
    <row r="48" spans="1:6">
      <c r="A48" s="28"/>
      <c r="B48" s="28"/>
      <c r="C48" s="28"/>
      <c r="D48" s="28"/>
      <c r="E48" s="28"/>
      <c r="F48" s="28"/>
    </row>
    <row r="49" spans="1:6">
      <c r="A49" s="28"/>
      <c r="B49" s="28"/>
      <c r="C49" s="28"/>
      <c r="D49" s="28"/>
      <c r="E49" s="28"/>
      <c r="F49" s="28"/>
    </row>
    <row r="50" spans="1:6">
      <c r="A50" s="28"/>
      <c r="B50" s="28"/>
      <c r="C50" s="28"/>
      <c r="D50" s="28"/>
      <c r="E50" s="28"/>
      <c r="F50" s="28"/>
    </row>
    <row r="51" spans="1:6">
      <c r="A51" s="28"/>
      <c r="B51" s="28"/>
      <c r="C51" s="28"/>
      <c r="D51" s="28"/>
      <c r="E51" s="28"/>
      <c r="F51" s="28"/>
    </row>
    <row r="52" spans="1:6">
      <c r="A52" s="28"/>
      <c r="B52" s="28"/>
      <c r="C52" s="28"/>
      <c r="D52" s="28"/>
      <c r="E52" s="28"/>
      <c r="F52" s="28"/>
    </row>
    <row r="53" spans="1:6">
      <c r="A53" s="28"/>
      <c r="B53" s="28"/>
      <c r="C53" s="28"/>
      <c r="D53" s="28"/>
      <c r="E53" s="28"/>
      <c r="F53" s="28"/>
    </row>
    <row r="54" spans="1:6">
      <c r="A54" s="28"/>
      <c r="B54" s="28"/>
      <c r="C54" s="28"/>
      <c r="D54" s="28"/>
      <c r="E54" s="28"/>
      <c r="F54" s="28"/>
    </row>
  </sheetData>
  <conditionalFormatting sqref="C2">
    <cfRule type="duplicateValues" dxfId="0" priority="6"/>
  </conditionalFormatting>
  <conditionalFormatting sqref="C29">
    <cfRule type="duplicateValues" dxfId="0" priority="5"/>
  </conditionalFormatting>
  <conditionalFormatting sqref="C31">
    <cfRule type="duplicateValues" dxfId="0" priority="4"/>
  </conditionalFormatting>
  <conditionalFormatting sqref="C33">
    <cfRule type="duplicateValues" dxfId="0" priority="3"/>
  </conditionalFormatting>
  <conditionalFormatting sqref="C39">
    <cfRule type="duplicateValues" dxfId="0" priority="2"/>
  </conditionalFormatting>
  <conditionalFormatting sqref="C40">
    <cfRule type="duplicateValues" dxfId="0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30" zoomScaleNormal="130" workbookViewId="0">
      <selection activeCell="C238" sqref="C238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"/>
  <sheetViews>
    <sheetView zoomScale="70" zoomScaleNormal="70" workbookViewId="0">
      <selection activeCell="C238" sqref="C238"/>
    </sheetView>
  </sheetViews>
  <sheetFormatPr defaultColWidth="8.72727272727273" defaultRowHeight="14"/>
  <cols>
    <col min="1" max="1" width="9" style="28"/>
    <col min="2" max="2" width="36.0909090909091" style="28" customWidth="1"/>
    <col min="3" max="5" width="9" style="28"/>
    <col min="6" max="6" width="21.0727272727273" style="28" customWidth="1"/>
    <col min="7" max="7" width="29.1818181818182" style="28" customWidth="1"/>
    <col min="8" max="8" width="25" style="28" customWidth="1"/>
    <col min="9" max="9" width="9" style="28"/>
    <col min="10" max="10" width="28.0909090909091" style="28" customWidth="1"/>
    <col min="11" max="11" width="32.9090909090909" style="28" customWidth="1"/>
    <col min="12" max="12" width="26.2727272727273" style="28" customWidth="1"/>
    <col min="13" max="15" width="9" style="28"/>
    <col min="16" max="16" width="28.5727272727273" customWidth="1"/>
  </cols>
  <sheetData>
    <row r="1" spans="1:16">
      <c r="A1" s="29" t="s">
        <v>1549</v>
      </c>
      <c r="B1" s="29" t="s">
        <v>1550</v>
      </c>
      <c r="C1" s="29" t="s">
        <v>1520</v>
      </c>
      <c r="D1" s="29" t="s">
        <v>1521</v>
      </c>
      <c r="E1" s="29" t="s">
        <v>164</v>
      </c>
      <c r="F1" s="29" t="s">
        <v>1551</v>
      </c>
      <c r="G1" s="29" t="s">
        <v>1552</v>
      </c>
      <c r="H1" s="29" t="s">
        <v>1553</v>
      </c>
      <c r="I1" s="29" t="s">
        <v>1554</v>
      </c>
      <c r="J1" s="29" t="s">
        <v>1555</v>
      </c>
      <c r="K1" s="29" t="s">
        <v>1556</v>
      </c>
      <c r="L1" s="29"/>
      <c r="M1" s="29"/>
      <c r="N1" s="29"/>
      <c r="O1" s="29"/>
    </row>
    <row r="2" spans="1:16">
      <c r="G2" s="30"/>
    </row>
    <row r="3" spans="1:16">
      <c r="G3" s="30"/>
    </row>
    <row r="4" spans="1:16">
      <c r="B4" s="31"/>
      <c r="G4" s="30"/>
      <c r="L4" s="31"/>
      <c r="P4" s="5"/>
    </row>
    <row r="5" spans="1:16">
      <c r="G5" s="30"/>
      <c r="L5" s="31"/>
      <c r="P5" s="30"/>
    </row>
    <row r="6" spans="1:16">
      <c r="G6" s="30"/>
    </row>
    <row r="7" spans="1:16">
      <c r="G7" s="30"/>
    </row>
    <row r="8" spans="1:16">
      <c r="B8" s="12"/>
      <c r="G8" s="30"/>
    </row>
    <row r="9" spans="1:16">
      <c r="G9" s="30"/>
    </row>
    <row r="10" spans="1:16">
      <c r="G10" s="30"/>
    </row>
    <row r="11" spans="1:16">
      <c r="G11" s="30"/>
    </row>
    <row r="12" spans="1:16">
      <c r="G12" s="30"/>
    </row>
    <row r="13" spans="1:16">
      <c r="G13" s="30"/>
    </row>
    <row r="14" spans="1:16">
      <c r="G14" s="30"/>
    </row>
    <row r="15" spans="1:16">
      <c r="G15" s="30"/>
    </row>
    <row r="16" spans="1:16">
      <c r="G16" s="30"/>
    </row>
    <row r="17" spans="2:12">
      <c r="G17" s="30"/>
    </row>
    <row r="18" spans="2:12">
      <c r="G18" s="30"/>
    </row>
    <row r="19" spans="2:12">
      <c r="B19" s="31"/>
      <c r="G19" s="30"/>
    </row>
    <row r="20" spans="2:12">
      <c r="G20" s="30"/>
    </row>
    <row r="21" spans="2:12">
      <c r="G21" s="30"/>
      <c r="L21" s="31"/>
    </row>
    <row r="22" spans="2:12">
      <c r="G22" s="30"/>
    </row>
    <row r="23" spans="2:12">
      <c r="G23" s="30"/>
    </row>
    <row r="24" spans="2:12">
      <c r="B24" s="8"/>
      <c r="G24" s="30"/>
    </row>
    <row r="25" spans="2:12">
      <c r="B25" s="31"/>
      <c r="G25" s="30"/>
    </row>
    <row r="26" spans="2:12">
      <c r="G26" s="30"/>
    </row>
    <row r="27" spans="2:12">
      <c r="G27" s="30"/>
    </row>
    <row r="28" spans="2:12">
      <c r="G28" s="30"/>
      <c r="L28" s="31"/>
    </row>
    <row r="29" spans="2:12">
      <c r="B29" s="12"/>
      <c r="G29" s="30"/>
    </row>
    <row r="30" spans="2:12">
      <c r="G30" s="30"/>
    </row>
    <row r="31" spans="2:12">
      <c r="G31" s="30"/>
    </row>
    <row r="32" spans="2:12">
      <c r="G32" s="30"/>
    </row>
    <row r="33" spans="2:7">
      <c r="G33" s="30"/>
    </row>
    <row r="34" spans="2:7">
      <c r="G34" s="30"/>
    </row>
    <row r="35" spans="2:7">
      <c r="G35" s="30"/>
    </row>
    <row r="36" spans="2:7">
      <c r="G36" s="30"/>
    </row>
    <row r="37" spans="2:7">
      <c r="G37" s="30"/>
    </row>
    <row r="38" spans="2:7">
      <c r="G38" s="30"/>
    </row>
    <row r="39" spans="2:7">
      <c r="G39" s="30"/>
    </row>
    <row r="40" spans="2:7">
      <c r="G40" s="30"/>
    </row>
    <row r="41" spans="2:7">
      <c r="B41" s="12"/>
      <c r="G41" s="30"/>
    </row>
    <row r="42" spans="2:7">
      <c r="G42" s="30"/>
    </row>
    <row r="43" spans="2:7">
      <c r="G43" s="30"/>
    </row>
    <row r="44" spans="2:7">
      <c r="G44" s="30"/>
    </row>
    <row r="45" spans="2:7">
      <c r="G45" s="30"/>
    </row>
    <row r="46" spans="2:7">
      <c r="G46" s="30"/>
    </row>
    <row r="47" spans="2:7">
      <c r="G47" s="30"/>
    </row>
    <row r="48" spans="2:7">
      <c r="G48" s="30"/>
    </row>
    <row r="49" spans="2:12">
      <c r="G49" s="30"/>
    </row>
    <row r="50" spans="2:12">
      <c r="G50" s="30"/>
    </row>
    <row r="51" spans="2:12">
      <c r="G51" s="30"/>
    </row>
    <row r="52" spans="2:12">
      <c r="G52" s="30"/>
    </row>
    <row r="53" spans="2:12">
      <c r="B53" s="31"/>
      <c r="G53" s="30"/>
    </row>
    <row r="54" spans="2:12">
      <c r="G54" s="30"/>
    </row>
    <row r="55" spans="2:12">
      <c r="G55" s="30"/>
    </row>
    <row r="56" spans="2:12">
      <c r="G56" s="30"/>
    </row>
    <row r="57" spans="2:12">
      <c r="G57" s="30"/>
      <c r="L57" s="31"/>
    </row>
    <row r="58" spans="2:12">
      <c r="G58" s="30"/>
    </row>
    <row r="59" spans="2:12">
      <c r="G59" s="30"/>
    </row>
    <row r="60" spans="2:12">
      <c r="G60" s="30"/>
    </row>
    <row r="61" spans="2:12">
      <c r="G61" s="30"/>
    </row>
    <row r="62" spans="2:12">
      <c r="G62" s="30"/>
    </row>
    <row r="63" spans="2:12">
      <c r="G63" s="30"/>
    </row>
    <row r="64" spans="2:12">
      <c r="G64" s="30"/>
    </row>
    <row r="65" spans="2:7">
      <c r="G65" s="30"/>
    </row>
    <row r="66" spans="2:7">
      <c r="G66" s="30"/>
    </row>
    <row r="67" spans="2:7">
      <c r="G67" s="30"/>
    </row>
    <row r="68" spans="2:7">
      <c r="G68" s="30"/>
    </row>
    <row r="69" spans="2:7">
      <c r="G69" s="30"/>
    </row>
    <row r="70" spans="2:7">
      <c r="G70" s="30"/>
    </row>
    <row r="71" spans="2:7">
      <c r="G71" s="30"/>
    </row>
    <row r="72" spans="2:7">
      <c r="G72" s="30"/>
    </row>
    <row r="73" spans="2:7">
      <c r="G73" s="30"/>
    </row>
    <row r="74" spans="2:7">
      <c r="G74" s="30"/>
    </row>
    <row r="75" spans="2:7">
      <c r="G75" s="30"/>
    </row>
    <row r="76" spans="2:7">
      <c r="G76" s="30"/>
    </row>
    <row r="77" spans="2:7">
      <c r="G77" s="30"/>
    </row>
    <row r="78" spans="2:7">
      <c r="B78" s="12"/>
      <c r="G78" s="30"/>
    </row>
    <row r="79" spans="2:7">
      <c r="G79" s="30"/>
    </row>
    <row r="80" spans="2:7">
      <c r="G80" s="30"/>
    </row>
    <row r="81" spans="1:12">
      <c r="G81" s="30"/>
    </row>
    <row r="82" spans="1:12">
      <c r="B82" s="31"/>
      <c r="G82" s="30"/>
    </row>
    <row r="83" spans="1:12">
      <c r="G83" s="30"/>
    </row>
    <row r="84" spans="1:12">
      <c r="G84" s="30"/>
    </row>
    <row r="85" ht="15" spans="1:12">
      <c r="A85" s="32"/>
      <c r="B85" s="32"/>
    </row>
    <row r="87" spans="1:12">
      <c r="L87" s="31"/>
    </row>
  </sheetData>
  <autoFilter xmlns:etc="http://www.wps.cn/officeDocument/2017/etCustomData" ref="H1:H85" etc:filterBottomFollowUsedRange="0">
    <extLst/>
  </autoFilter>
  <conditionalFormatting sqref="B8">
    <cfRule type="duplicateValues" dxfId="0" priority="2"/>
  </conditionalFormatting>
  <conditionalFormatting sqref="B24">
    <cfRule type="duplicateValues" dxfId="0" priority="5"/>
  </conditionalFormatting>
  <conditionalFormatting sqref="B29">
    <cfRule type="duplicateValues" dxfId="0" priority="4"/>
  </conditionalFormatting>
  <conditionalFormatting sqref="B41">
    <cfRule type="duplicateValues" dxfId="0" priority="3"/>
  </conditionalFormatting>
  <conditionalFormatting sqref="B78">
    <cfRule type="duplicateValues" dxfId="0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zoomScale="85" zoomScaleNormal="85" workbookViewId="0">
      <selection activeCell="C238" sqref="C238"/>
    </sheetView>
  </sheetViews>
  <sheetFormatPr defaultColWidth="8.72727272727273" defaultRowHeight="14" outlineLevelCol="5"/>
  <cols>
    <col min="1" max="1" width="37.4545454545455" style="20" customWidth="1"/>
    <col min="2" max="2" width="11.6363636363636" customWidth="1"/>
    <col min="3" max="3" width="36.2727272727273" customWidth="1"/>
    <col min="4" max="4" width="30.5454545454545" customWidth="1"/>
    <col min="6" max="6" width="22.6545454545455" customWidth="1"/>
  </cols>
  <sheetData>
    <row r="1" spans="1:6">
      <c r="A1" s="20" t="s">
        <v>1557</v>
      </c>
      <c r="B1" t="s">
        <v>1520</v>
      </c>
      <c r="C1" t="s">
        <v>1521</v>
      </c>
      <c r="D1" t="s">
        <v>164</v>
      </c>
      <c r="E1" t="s">
        <v>1558</v>
      </c>
      <c r="F1" t="s">
        <v>1559</v>
      </c>
    </row>
    <row r="2" s="22" customFormat="1" spans="1:6">
      <c r="A2" s="23" t="s">
        <v>1452</v>
      </c>
      <c r="B2" s="22">
        <f>VLOOKUP(A2,联赛名单!$C:$E,3,FALSE)</f>
        <v>20</v>
      </c>
      <c r="C2" s="22">
        <f>VLOOKUP(A2,联赛名单!$C:$I,5,FALSE)</f>
        <v>136</v>
      </c>
      <c r="D2" s="22">
        <f>VLOOKUP(A2,联赛名单!$C:$I,6,FALSE)</f>
        <v>0</v>
      </c>
      <c r="E2" s="22" t="s">
        <v>1560</v>
      </c>
    </row>
    <row r="3" ht="9" customHeight="1" spans="1:6">
      <c r="A3" s="20" t="s">
        <v>1561</v>
      </c>
      <c r="B3">
        <v>28</v>
      </c>
      <c r="C3">
        <v>126</v>
      </c>
      <c r="D3">
        <v>138</v>
      </c>
      <c r="F3" s="20" t="s">
        <v>1562</v>
      </c>
    </row>
    <row r="4" spans="1:6">
      <c r="A4" s="20" t="s">
        <v>1563</v>
      </c>
      <c r="B4">
        <v>19</v>
      </c>
      <c r="C4">
        <v>115</v>
      </c>
      <c r="D4">
        <v>155</v>
      </c>
      <c r="F4" s="20" t="s">
        <v>1564</v>
      </c>
    </row>
    <row r="5" spans="1:6">
      <c r="A5" s="20" t="s">
        <v>834</v>
      </c>
      <c r="B5">
        <v>22</v>
      </c>
      <c r="C5">
        <v>122</v>
      </c>
      <c r="D5">
        <v>140</v>
      </c>
      <c r="F5" s="24" t="s">
        <v>1565</v>
      </c>
    </row>
    <row r="6" spans="1:6">
      <c r="A6" s="20" t="s">
        <v>1566</v>
      </c>
      <c r="B6">
        <v>21</v>
      </c>
      <c r="C6">
        <v>118</v>
      </c>
      <c r="D6">
        <v>144</v>
      </c>
      <c r="F6" s="24" t="s">
        <v>1567</v>
      </c>
    </row>
    <row r="7" s="22" customFormat="1" spans="1:6">
      <c r="A7" s="23" t="s">
        <v>1475</v>
      </c>
      <c r="B7" s="22">
        <f>VLOOKUP(A7,联赛名单!$C:$E,3,FALSE)</f>
        <v>25</v>
      </c>
      <c r="C7" s="22">
        <f>VLOOKUP(A7,联赛名单!$C:$I,5,FALSE)</f>
        <v>140</v>
      </c>
      <c r="D7" s="22">
        <f>VLOOKUP(A7,联赛名单!$C:$I,6,FALSE)</f>
        <v>0</v>
      </c>
      <c r="E7" s="22" t="s">
        <v>1560</v>
      </c>
    </row>
    <row r="8" s="22" customFormat="1" spans="1:6">
      <c r="A8" s="23" t="s">
        <v>1514</v>
      </c>
      <c r="B8" s="22">
        <f>VLOOKUP(A8,联赛名单!$C:$E,3,FALSE)</f>
        <v>17</v>
      </c>
      <c r="C8" s="22">
        <f>VLOOKUP(A8,联赛名单!$C:$I,5,FALSE)</f>
        <v>90</v>
      </c>
      <c r="D8" s="22">
        <f>VLOOKUP(A8,联赛名单!$C:$I,6,FALSE)</f>
        <v>0</v>
      </c>
      <c r="E8" s="22" t="s">
        <v>1560</v>
      </c>
    </row>
    <row r="9" s="22" customFormat="1" ht="19" customHeight="1" spans="1:6">
      <c r="A9" s="23" t="s">
        <v>819</v>
      </c>
      <c r="B9" s="22">
        <f>VLOOKUP(A9,联赛名单!$C:$E,3,FALSE)</f>
        <v>27</v>
      </c>
      <c r="C9" s="22">
        <f>VLOOKUP(A9,联赛名单!$C:$I,5,FALSE)</f>
        <v>160</v>
      </c>
      <c r="D9" s="22" t="str">
        <f>VLOOKUP(A9,联赛名单!$C:$I,6,FALSE)</f>
        <v/>
      </c>
      <c r="E9" s="22" t="s">
        <v>1560</v>
      </c>
    </row>
    <row r="10" spans="1:6">
      <c r="A10" s="20" t="s">
        <v>1164</v>
      </c>
      <c r="B10">
        <v>23</v>
      </c>
      <c r="C10">
        <v>124</v>
      </c>
      <c r="D10">
        <v>143</v>
      </c>
      <c r="F10" s="24" t="s">
        <v>1568</v>
      </c>
    </row>
    <row r="11" spans="1:6">
      <c r="A11" s="25" t="s">
        <v>1569</v>
      </c>
      <c r="B11">
        <v>18</v>
      </c>
      <c r="C11">
        <v>100</v>
      </c>
      <c r="D11">
        <v>158</v>
      </c>
      <c r="F11" s="26" t="s">
        <v>85</v>
      </c>
    </row>
    <row r="12" spans="1:6">
      <c r="A12" s="20" t="s">
        <v>1570</v>
      </c>
      <c r="B12">
        <v>28</v>
      </c>
      <c r="C12">
        <v>144</v>
      </c>
      <c r="D12">
        <v>145</v>
      </c>
      <c r="F12" s="24" t="s">
        <v>1571</v>
      </c>
    </row>
    <row r="13" spans="1:6">
      <c r="A13" s="20" t="s">
        <v>1572</v>
      </c>
      <c r="B13">
        <v>17</v>
      </c>
      <c r="C13">
        <v>105</v>
      </c>
      <c r="D13">
        <v>151</v>
      </c>
      <c r="F13" s="24" t="s">
        <v>1573</v>
      </c>
    </row>
    <row r="14" ht="18" customHeight="1" spans="1:6">
      <c r="A14" s="20" t="s">
        <v>1574</v>
      </c>
      <c r="B14">
        <v>28</v>
      </c>
      <c r="C14">
        <v>149</v>
      </c>
      <c r="D14">
        <v>165</v>
      </c>
      <c r="F14" t="s">
        <v>1575</v>
      </c>
    </row>
    <row r="15" spans="1:6">
      <c r="A15" s="20" t="s">
        <v>1576</v>
      </c>
      <c r="B15">
        <v>20</v>
      </c>
      <c r="C15">
        <v>115</v>
      </c>
      <c r="D15">
        <v>146</v>
      </c>
      <c r="F15" s="24" t="s">
        <v>1577</v>
      </c>
    </row>
    <row r="16" s="23" customFormat="1" spans="1:6">
      <c r="A16" s="23" t="s">
        <v>897</v>
      </c>
      <c r="B16" s="23">
        <f>VLOOKUP(A16,联赛名单!$C:$E,3,FALSE)</f>
        <v>22</v>
      </c>
      <c r="C16" s="23">
        <f>VLOOKUP(A16,联赛名单!$C:$I,5,FALSE)</f>
        <v>138</v>
      </c>
      <c r="D16" s="23">
        <f>VLOOKUP(A16,联赛名单!$C:$I,6,FALSE)</f>
        <v>0</v>
      </c>
      <c r="E16" s="22" t="s">
        <v>1560</v>
      </c>
    </row>
    <row r="17" s="23" customFormat="1" spans="1:6">
      <c r="A17" s="23" t="s">
        <v>1059</v>
      </c>
      <c r="B17" s="23">
        <f>VLOOKUP(A17,联赛名单!$C:$E,3,FALSE)</f>
        <v>20</v>
      </c>
      <c r="C17" s="23">
        <f>VLOOKUP(A17,联赛名单!$C:$I,5,FALSE)</f>
        <v>131</v>
      </c>
      <c r="D17" s="23">
        <f>VLOOKUP(A17,联赛名单!$C:$I,6,FALSE)</f>
        <v>0</v>
      </c>
      <c r="E17" s="22" t="s">
        <v>1560</v>
      </c>
    </row>
    <row r="18" spans="1:6">
      <c r="A18" s="20" t="s">
        <v>1578</v>
      </c>
      <c r="B18">
        <v>27</v>
      </c>
      <c r="C18">
        <v>140</v>
      </c>
      <c r="D18">
        <v>161</v>
      </c>
      <c r="F18" s="24" t="s">
        <v>1579</v>
      </c>
    </row>
    <row r="19" s="23" customFormat="1" spans="1:6">
      <c r="A19" s="23" t="s">
        <v>1275</v>
      </c>
      <c r="B19" s="23">
        <f>VLOOKUP(A19,联赛名单!$C:$E,3,FALSE)</f>
        <v>29</v>
      </c>
      <c r="C19" s="23">
        <f>VLOOKUP(A19,联赛名单!$C:$I,5,FALSE)</f>
        <v>137</v>
      </c>
      <c r="D19" s="23">
        <f>VLOOKUP(A19,联赛名单!$C:$I,6,FALSE)</f>
        <v>0</v>
      </c>
      <c r="E19" s="22" t="s">
        <v>1560</v>
      </c>
    </row>
    <row r="20" spans="1:6">
      <c r="A20" s="20" t="s">
        <v>1580</v>
      </c>
      <c r="B20">
        <v>27</v>
      </c>
      <c r="C20">
        <v>142</v>
      </c>
      <c r="D20">
        <v>155</v>
      </c>
      <c r="F20" s="24" t="s">
        <v>28</v>
      </c>
    </row>
    <row r="21" s="22" customFormat="1" spans="1:6">
      <c r="A21" s="23" t="s">
        <v>666</v>
      </c>
      <c r="B21" s="22">
        <f>VLOOKUP(A21,联赛名单!$C:$E,3,FALSE)</f>
        <v>16</v>
      </c>
      <c r="C21" s="22">
        <f>VLOOKUP(A21,联赛名单!$C:$I,5,FALSE)</f>
        <v>128</v>
      </c>
      <c r="D21" s="22">
        <f>VLOOKUP(A21,联赛名单!$C:$I,6,FALSE)</f>
        <v>0</v>
      </c>
      <c r="E21" s="22" t="s">
        <v>1560</v>
      </c>
    </row>
    <row r="22" customHeight="1" spans="1:6">
      <c r="A22" s="25" t="s">
        <v>1581</v>
      </c>
      <c r="B22">
        <v>17</v>
      </c>
      <c r="C22">
        <v>105</v>
      </c>
      <c r="D22">
        <v>172</v>
      </c>
      <c r="F22" t="s">
        <v>1582</v>
      </c>
    </row>
    <row r="23" spans="1:6">
      <c r="A23" s="20" t="s">
        <v>1583</v>
      </c>
      <c r="B23">
        <v>21</v>
      </c>
      <c r="C23">
        <v>125</v>
      </c>
      <c r="D23">
        <v>149</v>
      </c>
      <c r="F23" s="24" t="s">
        <v>72</v>
      </c>
    </row>
    <row r="24" spans="1:6">
      <c r="A24" s="20" t="s">
        <v>1584</v>
      </c>
      <c r="B24">
        <v>21</v>
      </c>
      <c r="C24">
        <v>130</v>
      </c>
      <c r="D24">
        <v>153</v>
      </c>
      <c r="F24" s="24" t="s">
        <v>1585</v>
      </c>
    </row>
    <row r="25" spans="1:6">
      <c r="A25" s="20" t="s">
        <v>1215</v>
      </c>
      <c r="B25">
        <v>24</v>
      </c>
      <c r="C25">
        <v>146</v>
      </c>
      <c r="D25">
        <v>156</v>
      </c>
    </row>
    <row r="26" s="22" customFormat="1" spans="1:6">
      <c r="A26" s="23" t="s">
        <v>1083</v>
      </c>
      <c r="B26" s="22">
        <f>VLOOKUP(A26,联赛名单!$C:$E,3,FALSE)</f>
        <v>19</v>
      </c>
      <c r="C26" s="22">
        <f>VLOOKUP(A26,联赛名单!$C:$I,5,FALSE)</f>
        <v>132</v>
      </c>
      <c r="D26" s="22">
        <f>VLOOKUP(A26,联赛名单!$C:$I,6,FALSE)</f>
        <v>0</v>
      </c>
      <c r="E26" s="22" t="s">
        <v>1560</v>
      </c>
    </row>
    <row r="27" spans="1:6">
      <c r="A27" s="20" t="s">
        <v>1586</v>
      </c>
      <c r="B27">
        <v>22</v>
      </c>
      <c r="C27">
        <v>135</v>
      </c>
      <c r="D27">
        <v>152</v>
      </c>
    </row>
    <row r="28" spans="1:6">
      <c r="A28" s="20" t="s">
        <v>1587</v>
      </c>
      <c r="B28">
        <v>22</v>
      </c>
      <c r="C28">
        <v>118</v>
      </c>
      <c r="D28">
        <v>143</v>
      </c>
    </row>
    <row r="29" spans="1:6">
      <c r="A29" s="20" t="s">
        <v>1588</v>
      </c>
      <c r="B29">
        <v>22</v>
      </c>
      <c r="C29">
        <v>128</v>
      </c>
      <c r="D29">
        <v>148</v>
      </c>
    </row>
    <row r="30" spans="1:6">
      <c r="A30" s="20" t="s">
        <v>1589</v>
      </c>
      <c r="B30">
        <v>19</v>
      </c>
      <c r="C30">
        <v>111</v>
      </c>
      <c r="D30">
        <v>140</v>
      </c>
      <c r="F30" s="24" t="s">
        <v>132</v>
      </c>
    </row>
    <row r="31" s="22" customFormat="1" spans="1:6">
      <c r="A31" s="23" t="s">
        <v>972</v>
      </c>
      <c r="B31" s="22">
        <f>VLOOKUP(A31,联赛名单!$C:$E,3,FALSE)</f>
        <v>25</v>
      </c>
      <c r="C31" s="22">
        <f>VLOOKUP(A31,联赛名单!$C:$I,5,FALSE)</f>
        <v>167</v>
      </c>
      <c r="D31" s="22">
        <f>VLOOKUP(A31,联赛名单!$C:$I,6,FALSE)</f>
        <v>0</v>
      </c>
      <c r="E31" s="22" t="s">
        <v>1560</v>
      </c>
    </row>
    <row r="32" s="22" customFormat="1" spans="1:6">
      <c r="A32" s="23" t="s">
        <v>323</v>
      </c>
      <c r="B32" s="22">
        <f>VLOOKUP(A32,联赛名单!$C:$E,3,FALSE)</f>
        <v>20</v>
      </c>
      <c r="C32" s="22">
        <f>VLOOKUP(A32,联赛名单!$C:$I,5,FALSE)</f>
        <v>120</v>
      </c>
      <c r="D32" s="22">
        <f>VLOOKUP(A32,联赛名单!$C:$I,6,FALSE)</f>
        <v>0</v>
      </c>
      <c r="E32" s="22" t="s">
        <v>1560</v>
      </c>
    </row>
    <row r="33" spans="1:6">
      <c r="A33" s="20" t="s">
        <v>1590</v>
      </c>
      <c r="B33">
        <v>25</v>
      </c>
      <c r="C33">
        <v>144</v>
      </c>
      <c r="D33">
        <v>151</v>
      </c>
      <c r="F33" s="24" t="s">
        <v>1591</v>
      </c>
    </row>
    <row r="34" s="22" customFormat="1" spans="1:6">
      <c r="A34" s="23" t="s">
        <v>989</v>
      </c>
      <c r="B34" s="22">
        <f>VLOOKUP(A34,联赛名单!$C:$E,3,FALSE)</f>
        <v>18</v>
      </c>
      <c r="C34" s="22">
        <f>VLOOKUP(A34,联赛名单!$C:$I,5,FALSE)</f>
        <v>142</v>
      </c>
      <c r="D34" s="22">
        <f>VLOOKUP(A34,联赛名单!$C:$I,6,FALSE)</f>
        <v>0</v>
      </c>
      <c r="E34" s="22" t="s">
        <v>1560</v>
      </c>
    </row>
    <row r="35" s="22" customFormat="1" spans="1:6">
      <c r="A35" s="23" t="s">
        <v>374</v>
      </c>
      <c r="B35" s="22">
        <f>VLOOKUP(A35,联赛名单!$C:$E,3,FALSE)</f>
        <v>25</v>
      </c>
      <c r="C35" s="22">
        <f>VLOOKUP(A35,联赛名单!$C:$I,5,FALSE)</f>
        <v>160</v>
      </c>
      <c r="D35" s="22">
        <f>VLOOKUP(A35,联赛名单!$C:$I,6,FALSE)</f>
        <v>0</v>
      </c>
      <c r="E35" s="22" t="s">
        <v>1560</v>
      </c>
    </row>
    <row r="36" s="22" customFormat="1" spans="1:6">
      <c r="A36" s="23" t="s">
        <v>1592</v>
      </c>
      <c r="B36" s="22" t="e">
        <f>VLOOKUP(A36,联赛名单!$C:$E,3,FALSE)</f>
        <v>#N/A</v>
      </c>
      <c r="C36" s="22" t="e">
        <f>VLOOKUP(A36,联赛名单!$C:$I,5,FALSE)</f>
        <v>#N/A</v>
      </c>
      <c r="D36" s="22" t="e">
        <f>VLOOKUP(A36,联赛名单!$C:$I,6,FALSE)</f>
        <v>#N/A</v>
      </c>
      <c r="E36" s="22" t="s">
        <v>1560</v>
      </c>
    </row>
    <row r="37" s="22" customFormat="1" spans="1:6">
      <c r="A37" s="23" t="s">
        <v>407</v>
      </c>
      <c r="B37" s="22">
        <f>VLOOKUP(A37,联赛名单!$C:$E,3,FALSE)</f>
        <v>16</v>
      </c>
      <c r="C37" s="22">
        <f>VLOOKUP(A37,联赛名单!$C:$I,5,FALSE)</f>
        <v>95</v>
      </c>
      <c r="D37" s="22">
        <f>VLOOKUP(A37,联赛名单!$C:$I,6,FALSE)</f>
        <v>0</v>
      </c>
      <c r="E37" s="22" t="s">
        <v>1560</v>
      </c>
    </row>
    <row r="38" spans="1:6">
      <c r="A38" s="20" t="s">
        <v>1593</v>
      </c>
      <c r="B38">
        <v>18</v>
      </c>
      <c r="C38">
        <v>110</v>
      </c>
      <c r="D38">
        <v>150</v>
      </c>
      <c r="F38" s="24" t="s">
        <v>1594</v>
      </c>
    </row>
    <row r="39" spans="1:6">
      <c r="A39" s="20" t="s">
        <v>1595</v>
      </c>
      <c r="B39">
        <v>23</v>
      </c>
      <c r="C39">
        <v>142</v>
      </c>
      <c r="D39">
        <v>156</v>
      </c>
      <c r="F39" t="s">
        <v>1540</v>
      </c>
    </row>
    <row r="40" s="22" customFormat="1" spans="1:6">
      <c r="A40" s="23" t="s">
        <v>1410</v>
      </c>
      <c r="B40" s="22">
        <f>VLOOKUP(A40,联赛名单!$C:$E,3,FALSE)</f>
        <v>25</v>
      </c>
      <c r="C40" s="22">
        <f>VLOOKUP(A40,联赛名单!$C:$I,5,FALSE)</f>
        <v>158</v>
      </c>
      <c r="D40" s="22">
        <f>VLOOKUP(A40,联赛名单!$C:$I,6,FALSE)</f>
        <v>0</v>
      </c>
      <c r="E40" s="22" t="s">
        <v>1560</v>
      </c>
    </row>
    <row r="41" spans="1:6">
      <c r="A41" s="20" t="s">
        <v>1596</v>
      </c>
      <c r="B41">
        <v>28</v>
      </c>
      <c r="C41">
        <v>134</v>
      </c>
      <c r="D41">
        <v>159</v>
      </c>
      <c r="F41" s="24" t="s">
        <v>1597</v>
      </c>
    </row>
    <row r="42" spans="1:6">
      <c r="A42" s="20" t="s">
        <v>1219</v>
      </c>
      <c r="B42">
        <v>26</v>
      </c>
      <c r="C42">
        <v>152</v>
      </c>
      <c r="D42">
        <v>158</v>
      </c>
    </row>
    <row r="43" spans="1:6">
      <c r="A43" s="20" t="s">
        <v>1598</v>
      </c>
      <c r="B43">
        <v>21</v>
      </c>
      <c r="C43">
        <v>118</v>
      </c>
      <c r="D43">
        <v>143</v>
      </c>
      <c r="F43" t="s">
        <v>1540</v>
      </c>
    </row>
    <row r="44" s="22" customFormat="1" spans="1:6">
      <c r="A44" s="23" t="s">
        <v>957</v>
      </c>
      <c r="B44" s="22">
        <f>VLOOKUP(A44,联赛名单!$C:$E,3,FALSE)</f>
        <v>22</v>
      </c>
      <c r="C44" s="22">
        <f>VLOOKUP(A44,联赛名单!$C:$I,5,FALSE)</f>
        <v>132</v>
      </c>
      <c r="D44" s="22">
        <f>VLOOKUP(A44,联赛名单!$C:$I,6,FALSE)</f>
        <v>0</v>
      </c>
      <c r="E44" s="22" t="s">
        <v>1560</v>
      </c>
    </row>
    <row r="45" spans="1:6">
      <c r="A45" s="20" t="s">
        <v>1599</v>
      </c>
      <c r="B45">
        <v>26</v>
      </c>
      <c r="C45">
        <v>147</v>
      </c>
      <c r="D45">
        <v>152</v>
      </c>
      <c r="F45" s="24" t="s">
        <v>1600</v>
      </c>
    </row>
    <row r="46" s="22" customFormat="1" spans="1:6">
      <c r="A46" s="23" t="s">
        <v>246</v>
      </c>
      <c r="B46" s="22">
        <f>VLOOKUP(A46,联赛名单!$C:$E,3,FALSE)</f>
        <v>19</v>
      </c>
      <c r="C46" s="22">
        <f>VLOOKUP(A46,联赛名单!$C:$I,5,FALSE)</f>
        <v>143</v>
      </c>
      <c r="D46" s="22">
        <f>VLOOKUP(A46,联赛名单!$C:$I,6,FALSE)</f>
        <v>0</v>
      </c>
      <c r="E46" s="22" t="s">
        <v>1560</v>
      </c>
    </row>
    <row r="47" spans="1:6">
      <c r="A47" s="20" t="s">
        <v>1601</v>
      </c>
      <c r="B47">
        <v>34</v>
      </c>
      <c r="C47">
        <v>153</v>
      </c>
      <c r="D47">
        <v>155</v>
      </c>
      <c r="F47" s="24" t="s">
        <v>126</v>
      </c>
    </row>
    <row r="48" s="22" customFormat="1" spans="1:6">
      <c r="A48" s="23" t="s">
        <v>484</v>
      </c>
      <c r="B48" s="22">
        <f>VLOOKUP(A48,联赛名单!$C:$E,3,FALSE)</f>
        <v>22</v>
      </c>
      <c r="C48" s="22">
        <f>VLOOKUP(A48,联赛名单!$C:$I,5,FALSE)</f>
        <v>148</v>
      </c>
      <c r="D48" s="22">
        <f>VLOOKUP(A48,联赛名单!$C:$I,6,FALSE)</f>
        <v>0</v>
      </c>
      <c r="E48" s="22" t="s">
        <v>1560</v>
      </c>
    </row>
    <row r="49" spans="1:6">
      <c r="A49" s="20" t="s">
        <v>1262</v>
      </c>
      <c r="B49">
        <v>21</v>
      </c>
      <c r="C49">
        <v>120</v>
      </c>
      <c r="D49">
        <v>140</v>
      </c>
      <c r="F49" s="24" t="s">
        <v>1602</v>
      </c>
    </row>
    <row r="50" spans="1:6">
      <c r="A50" s="20" t="s">
        <v>1603</v>
      </c>
      <c r="B50">
        <v>27</v>
      </c>
      <c r="C50">
        <v>138</v>
      </c>
      <c r="D50">
        <v>150</v>
      </c>
      <c r="F50" s="24" t="s">
        <v>1604</v>
      </c>
    </row>
    <row r="51" s="22" customFormat="1" spans="1:6">
      <c r="A51" s="23" t="s">
        <v>365</v>
      </c>
      <c r="B51" s="22">
        <f>VLOOKUP(A51,联赛名单!$C:$E,3,FALSE)</f>
        <v>20</v>
      </c>
      <c r="C51" s="22">
        <f>VLOOKUP(A51,联赛名单!$C:$I,5,FALSE)</f>
        <v>133</v>
      </c>
      <c r="D51" s="22">
        <f>VLOOKUP(A51,联赛名单!$C:$I,6,FALSE)</f>
        <v>0</v>
      </c>
      <c r="E51" s="22" t="s">
        <v>1560</v>
      </c>
    </row>
    <row r="52" spans="1:6">
      <c r="A52" s="25" t="s">
        <v>1605</v>
      </c>
      <c r="B52">
        <v>17</v>
      </c>
      <c r="C52">
        <v>102</v>
      </c>
      <c r="D52">
        <v>158</v>
      </c>
      <c r="F52" s="24" t="s">
        <v>1602</v>
      </c>
    </row>
    <row r="53" spans="1:6">
      <c r="A53" s="20" t="s">
        <v>1606</v>
      </c>
      <c r="B53">
        <v>20</v>
      </c>
      <c r="C53">
        <v>110</v>
      </c>
      <c r="D53">
        <v>135</v>
      </c>
      <c r="F53" s="24" t="s">
        <v>1602</v>
      </c>
    </row>
    <row r="54" spans="1:6">
      <c r="A54" s="20" t="s">
        <v>1607</v>
      </c>
      <c r="B54">
        <v>32</v>
      </c>
      <c r="C54">
        <v>150</v>
      </c>
      <c r="D54">
        <v>158</v>
      </c>
    </row>
    <row r="55" spans="1:6">
      <c r="A55" s="25" t="s">
        <v>1608</v>
      </c>
      <c r="B55">
        <v>17</v>
      </c>
      <c r="C55">
        <v>87</v>
      </c>
      <c r="D55">
        <v>135</v>
      </c>
      <c r="F55" t="s">
        <v>1609</v>
      </c>
    </row>
    <row r="56" spans="1:6">
      <c r="A56" s="27"/>
    </row>
  </sheetData>
  <hyperlinks>
    <hyperlink ref="A10" r:id="rId1" display="Armel Bella-Kotchap" tooltip="https://www.transfermarkt.com/armel-bella-kotchap/profil/spieler/467563"/>
    <hyperlink ref="A11" r:id="rId2" display="Alphadjo Cissè" tooltip="https://www.transfermarkt.com/alphadjo-cisse/profil/spieler/964087"/>
    <hyperlink ref="A12" r:id="rId3" display="Álvaro Fidalgo" tooltip="https://www.transfermarkt.com/alvaro-fidalgo/profil/spieler/261503"/>
    <hyperlink ref="A13" r:id="rId4" display="Kader Meïté" tooltip="https://www.transfermarkt.com/kader-meite/profil/spieler/1141560"/>
    <hyperlink ref="A14" r:id="rId5" display="Oleksandr Zinchenko" tooltip="https://www.transfermarkt.com/oleksandr-zinchenko/profil/spieler/203853"/>
    <hyperlink ref="A15" r:id="rId6" display="Tim Drexler" tooltip="https://www.transfermarkt.com/tim-drexler/profil/spieler/822958"/>
    <hyperlink ref="A16" r:id="rId7" display="Oscar Bobb" tooltip="https://www.transfermarkt.com/oscar-bobb/profil/spieler/661207"/>
    <hyperlink ref="A17" r:id="rId8" display="Alex Freeman" tooltip="https://www.transfermarkt.com/alex-freeman/profil/spieler/985806"/>
    <hyperlink ref="A18" r:id="rId9" display="Lucas Paquetá" tooltip="https://www.transfermarkt.com/lucas-paqueta/profil/spieler/444523"/>
    <hyperlink ref="A19" r:id="rId10" display="Adama Traoré" tooltip="https://www.transfermarkt.com/adama-traore/profil/spieler/204103"/>
    <hyperlink ref="A20" r:id="rId11" display="Tammy Abraham" tooltip="https://www.transfermarkt.com/tammy-abraham/profil/spieler/331726"/>
    <hyperlink ref="A21" r:id="rId12" display="Rayan" tooltip="https://www.transfermarkt.com/rayan/profil/spieler/1012564"/>
    <hyperlink ref="A22" r:id="rId13" display="Dro Fernández" tooltip="https://www.transfermarkt.com/dro-fernandez/profil/spieler/1071596"/>
    <hyperlink ref="A23" r:id="rId14" display="Giovane" tooltip="https://www.transfermarkt.com/giovane/profil/spieler/1005165"/>
    <hyperlink ref="A24" r:id="rId15" display="Félix Lemaréchal" tooltip="https://www.transfermarkt.com/felix-lemarechal/profil/spieler/659518"/>
    <hyperlink ref="A25" r:id="rId16" display="Quinten Timber" tooltip="https://www.transfermarkt.com/quinten-timber/profil/spieler/420213"/>
    <hyperlink ref="A26" r:id="rId17" display="Souza" tooltip="https://www.transfermarkt.com/souza/profil/spieler/1086258"/>
    <hyperlink ref="A27" r:id="rId18" display="Raúl Moro" tooltip="https://www.transfermarkt.com/raul-moro/profil/spieler/624942"/>
    <hyperlink ref="A28" r:id="rId19" display="Sander Tangvik" tooltip="https://www.transfermarkt.com/sander-tangvik/profil/spieler/549378"/>
    <hyperlink ref="A29" r:id="rId20" display="Andrés Gómez" tooltip="https://www.transfermarkt.com/andres-gomez/profil/spieler/957461"/>
    <hyperlink ref="A30" r:id="rId21" display="Alex Tóth" tooltip="https://www.transfermarkt.com/alex-toth/profil/spieler/998101"/>
    <hyperlink ref="A31" r:id="rId22" display="Marc Guéhi" tooltip="https://www.transfermarkt.com/marc-guehi/profil/spieler/392757"/>
    <hyperlink ref="A32" r:id="rId23" display="Eivind Helland" tooltip="https://www.transfermarkt.com/eivind-helland/profil/spieler/1129198"/>
    <hyperlink ref="A33" r:id="rId24" display="Giacomo Raspadori" tooltip="https://www.transfermarkt.com/giacomo-raspadori/profil/spieler/405885"/>
    <hyperlink ref="A34" r:id="rId25" display="Robinio Vaz" tooltip="https://www.transfermarkt.com/robinio-vaz/profil/spieler/1131161"/>
    <hyperlink ref="A35" r:id="rId26" display="Conor Gallagher" tooltip="https://www.transfermarkt.com/conor-gallagher/profil/spieler/488362"/>
    <hyperlink ref="A36" r:id="rId27" display="Ibrahima Sissoko" tooltip="https://www.transfermarkt.com/ibrahima-sissoko/profil/spieler/372712"/>
    <hyperlink ref="A37" r:id="rId28" display="Brian Madjo" tooltip="https://www.transfermarkt.com/brian-madjo/profil/spieler/1226357"/>
    <hyperlink ref="A38" r:id="rId29" display="Kaye Furo" tooltip="https://www.transfermarkt.com/kaye-furo/profil/spieler/1011936"/>
    <hyperlink ref="A39" r:id="rId30" display="Kenneth Taylor" tooltip="https://www.transfermarkt.com/kenneth-taylor/profil/spieler/470394"/>
    <hyperlink ref="A40" r:id="rId31" display="Antoine Semenyo" tooltip="https://www.transfermarkt.com/antoine-semenyo/profil/spieler/583255"/>
    <hyperlink ref="A41" r:id="rId32" display="Umar Sadiq" tooltip="https://www.transfermarkt.com/umar-sadiq/profil/spieler/337715"/>
    <hyperlink ref="A43" r:id="rId33" display="Petar Ratkov" tooltip="https://www.transfermarkt.com/petar-ratkov/profil/spieler/846254"/>
    <hyperlink ref="A44" r:id="rId34" display="Rafiu Durosinmi" tooltip="https://www.transfermarkt.com/rafiu-durosinmi/profil/spieler/935760"/>
    <hyperlink ref="A45" r:id="rId35" display="Taty Castellanos" tooltip="https://www.transfermarkt.com/taty-castellanos/profil/spieler/522784"/>
    <hyperlink ref="A46" r:id="rId36" display="Luís Guilherme" tooltip="https://www.transfermarkt.com/luis-guilherme/profil/spieler/991800"/>
    <hyperlink ref="A47" r:id="rId37" display="Pascal Groß" tooltip="https://www.transfermarkt.com/pascal-gross/profil/spieler/82873"/>
    <hyperlink ref="A48" r:id="rId38" display="Brennan Johnson" tooltip="https://www.transfermarkt.com/brennan-johnson/profil/spieler/470607"/>
    <hyperlink ref="A49" r:id="rId39" display="Younes Ebnoutalib" tooltip="https://www.transfermarkt.com/younes-ebnoutalib/profil/spieler/692368"/>
    <hyperlink ref="A50" r:id="rId40" display="Amadou Haidara" tooltip="https://www.transfermarkt.com/amadou-haidara/profil/spieler/402008"/>
    <hyperlink ref="A52" r:id="rId41" display="Love Arrhov" tooltip="https://www.transfermarkt.com/love-arrhov/profil/spieler/1184986"/>
    <hyperlink ref="A51" r:id="rId42" display="Saël Kumbedi" tooltip="https://www.transfermarkt.com/sael-kumbedi/profil/spieler/951579"/>
    <hyperlink ref="F5" r:id="rId43" display="Nott'm Forest" tooltip="https://www.transfermarkt.com/nottingham-forest/startseite/verein/703/saison_id/2025"/>
    <hyperlink ref="F6" r:id="rId44" display="Wolfsburg" tooltip="https://www.transfermarkt.com/vfl-wolfsburg/startseite/verein/82/saison_id/2025"/>
    <hyperlink ref="F10" r:id="rId45" display="Hellas Verona" tooltip="https://www.transfermarkt.com/hellas-verona/startseite/verein/276/saison_id/2025"/>
    <hyperlink ref="F11" r:id="rId46" display="AC Milan" tooltip="https://www.transfermarkt.com/ac-mailand/startseite/verein/5/saison_id/2025"/>
    <hyperlink ref="F12" r:id="rId47" display="Real Betis" tooltip="https://www.transfermarkt.com/real-betis-sevilla/startseite/verein/150/saison_id/2025"/>
    <hyperlink ref="F13" r:id="rId48" display="Al-Hilal" tooltip="https://www.transfermarkt.com/al-hilal-riad/startseite/verein/1114/saison_id/2025"/>
    <hyperlink ref="F15" r:id="rId49" display="Salzburg" tooltip="https://www.transfermarkt.com/red-bull-salzburg/startseite/verein/409/saison_id/2025"/>
    <hyperlink ref="F18" r:id="rId50" display="Flamengo" tooltip="https://www.transfermarkt.com/flamengo-rio-de-janeiro/startseite/verein/614/saison_id/2025"/>
    <hyperlink ref="F20" r:id="rId51" display="Aston Villa" tooltip="https://www.transfermarkt.com/aston-villa/transfers/verein/405/saison_id/2025"/>
    <hyperlink ref="F23" r:id="rId52" display="Napoli" tooltip="https://www.transfermarkt.com/ssc-neapel/startseite/verein/6195/saison_id/2025"/>
    <hyperlink ref="F24" r:id="rId53" display="Club Brugge" tooltip="https://www.transfermarkt.com/fc-brugge/startseite/verein/2282/saison_id/2025"/>
    <hyperlink ref="F30" r:id="rId54" display="Bournemouth" tooltip="https://www.transfermarkt.com/afc-bournemouth/startseite/verein/989/saison_id/2025"/>
    <hyperlink ref="F33" r:id="rId55" display="Atalanta" tooltip="https://www.transfermarkt.com/atalanta-bergamo/startseite/verein/800/saison_id/2025"/>
    <hyperlink ref="F38" r:id="rId56" display="Brentford" tooltip="https://www.transfermarkt.com/brentford-fc/transfers/verein/1148/saison_id/2025"/>
    <hyperlink ref="F41" r:id="rId57" display="Valencia" tooltip="https://www.transfermarkt.com/fc-valencia/startseite/verein/1049/saison_id/2025"/>
    <hyperlink ref="F45" r:id="rId58" display="Pisa" tooltip="https://www.transfermarkt.com/ac-pisa-1909/startseite/verein/4172/saison_id/2025"/>
    <hyperlink ref="F47" r:id="rId59" display="Brighton" tooltip="https://www.transfermarkt.com/brighton-amp-hove-albion/startseite/verein/1237/saison_id/2025"/>
    <hyperlink ref="F49" r:id="rId60" display="Frankfurt" tooltip="https://www.transfermarkt.com/eintracht-frankfurt/startseite/verein/24/saison_id/2025"/>
    <hyperlink ref="F50" r:id="rId61" display="Lens" tooltip="https://www.transfermarkt.com/rc-lens/startseite/verein/826/saison_id/2025"/>
    <hyperlink ref="F52" r:id="rId60" display="Frankfurt" tooltip="https://www.transfermarkt.com/eintracht-frankfurt/startseite/verein/24/saison_id/2025"/>
    <hyperlink ref="F53" r:id="rId60" display="Frankfurt" tooltip="https://www.transfermarkt.com/eintracht-frankfurt/startseite/verein/24/saison_id/2025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C238" sqref="C238"/>
    </sheetView>
  </sheetViews>
  <sheetFormatPr defaultColWidth="8.72727272727273" defaultRowHeight="14" outlineLevelCol="1"/>
  <cols>
    <col min="1" max="1" width="19.1818181818182" customWidth="1"/>
  </cols>
  <sheetData>
    <row r="1" spans="1:2">
      <c r="A1" t="s">
        <v>1610</v>
      </c>
    </row>
    <row r="2" spans="1:2">
      <c r="A2" t="s">
        <v>1611</v>
      </c>
      <c r="B2" t="s">
        <v>1612</v>
      </c>
    </row>
    <row r="3" spans="1:2">
      <c r="A3" t="s">
        <v>1613</v>
      </c>
      <c r="B3" t="s">
        <v>1612</v>
      </c>
    </row>
    <row r="4" spans="1:2">
      <c r="A4" t="s">
        <v>1614</v>
      </c>
      <c r="B4" t="s">
        <v>1615</v>
      </c>
    </row>
    <row r="5" spans="1:2">
      <c r="A5" t="s">
        <v>1616</v>
      </c>
    </row>
    <row r="6" spans="1:2">
      <c r="A6" t="s">
        <v>1617</v>
      </c>
      <c r="B6" t="s">
        <v>1615</v>
      </c>
    </row>
    <row r="7" spans="1:2">
      <c r="A7" t="s">
        <v>1618</v>
      </c>
      <c r="B7" t="s">
        <v>1612</v>
      </c>
    </row>
    <row r="8" spans="1:2">
      <c r="A8" t="s">
        <v>1619</v>
      </c>
    </row>
    <row r="9" spans="1:2">
      <c r="A9" t="s">
        <v>1620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31"/>
  <sheetViews>
    <sheetView workbookViewId="0">
      <selection activeCell="C238" sqref="C238"/>
    </sheetView>
  </sheetViews>
  <sheetFormatPr defaultColWidth="8.72727272727273" defaultRowHeight="14"/>
  <cols>
    <col min="1" max="1" width="27.6363636363636" style="20" customWidth="1"/>
    <col min="2" max="2" width="50.3636363636364" style="20" customWidth="1"/>
    <col min="3" max="3" width="30" customWidth="1"/>
    <col min="5" max="5" width="14.1818181818182" customWidth="1"/>
    <col min="6" max="6" width="24.1818181818182" customWidth="1"/>
    <col min="7" max="7" width="28.9090909090909" customWidth="1"/>
    <col min="8" max="8" width="28.1818181818182" customWidth="1"/>
    <col min="9" max="9" width="32.4545454545455" customWidth="1"/>
  </cols>
  <sheetData>
    <row r="1" spans="1:9">
      <c r="A1" s="20" t="s">
        <v>1621</v>
      </c>
      <c r="B1" s="20" t="s">
        <v>1550</v>
      </c>
      <c r="C1" t="s">
        <v>1520</v>
      </c>
      <c r="D1" t="s">
        <v>1521</v>
      </c>
      <c r="E1" t="s">
        <v>164</v>
      </c>
      <c r="F1" t="s">
        <v>166</v>
      </c>
      <c r="G1" t="s">
        <v>1542</v>
      </c>
      <c r="H1" t="s">
        <v>1622</v>
      </c>
      <c r="I1" t="s">
        <v>1623</v>
      </c>
    </row>
    <row r="2" spans="1:9">
      <c r="A2" s="20">
        <v>29137172</v>
      </c>
      <c r="B2" s="20" t="s">
        <v>839</v>
      </c>
      <c r="C2" s="20">
        <v>27</v>
      </c>
      <c r="D2" s="20">
        <v>142</v>
      </c>
      <c r="E2" s="20">
        <v>160</v>
      </c>
      <c r="F2" s="20" t="s">
        <v>259</v>
      </c>
      <c r="G2" s="20" t="s">
        <v>24</v>
      </c>
      <c r="H2" s="20" t="s">
        <v>1624</v>
      </c>
      <c r="I2" t="str">
        <f>IF(COUNTIF(联赛名单!B:B,A2)=0,"联赛名单里没有","")</f>
        <v/>
      </c>
    </row>
    <row r="3" spans="1:9">
      <c r="A3" s="20">
        <v>2000168014</v>
      </c>
      <c r="B3" s="20" t="s">
        <v>384</v>
      </c>
      <c r="C3" s="20">
        <v>21</v>
      </c>
      <c r="D3" s="20">
        <v>147</v>
      </c>
      <c r="E3" s="20">
        <v>173</v>
      </c>
      <c r="F3" s="20" t="s">
        <v>1625</v>
      </c>
      <c r="G3" s="20" t="s">
        <v>28</v>
      </c>
      <c r="H3" s="20" t="s">
        <v>218</v>
      </c>
      <c r="I3" t="str">
        <f>IF(COUNTIF(联赛名单!B:B,A3)=0,"联赛名单里没有","")</f>
        <v/>
      </c>
    </row>
    <row r="4" spans="1:9">
      <c r="A4" s="20">
        <v>13211267</v>
      </c>
      <c r="B4" s="20" t="s">
        <v>386</v>
      </c>
      <c r="C4" s="20">
        <v>21</v>
      </c>
      <c r="D4" s="20">
        <v>143</v>
      </c>
      <c r="E4" s="20">
        <v>160</v>
      </c>
      <c r="F4" s="20" t="s">
        <v>442</v>
      </c>
      <c r="G4" s="20" t="s">
        <v>28</v>
      </c>
      <c r="H4" s="20" t="s">
        <v>1626</v>
      </c>
      <c r="I4" t="str">
        <f>IF(COUNTIF(联赛名单!B:B,A4)=0,"联赛名单里没有","")</f>
        <v/>
      </c>
    </row>
    <row r="5" spans="1:9">
      <c r="A5" s="20">
        <v>67228634</v>
      </c>
      <c r="B5" s="20" t="s">
        <v>519</v>
      </c>
      <c r="C5" s="20">
        <v>26</v>
      </c>
      <c r="D5" s="20">
        <v>176</v>
      </c>
      <c r="E5" s="20">
        <v>179</v>
      </c>
      <c r="F5" s="20" t="s">
        <v>594</v>
      </c>
      <c r="G5" s="20" t="s">
        <v>40</v>
      </c>
      <c r="H5" s="20" t="s">
        <v>303</v>
      </c>
      <c r="I5" t="str">
        <f>IF(COUNTIF(联赛名单!B:B,A5)=0,"联赛名单里没有","")</f>
        <v/>
      </c>
    </row>
    <row r="6" spans="1:9">
      <c r="A6" s="20">
        <v>67174729</v>
      </c>
      <c r="B6" s="20" t="s">
        <v>1275</v>
      </c>
      <c r="C6" s="20">
        <v>29</v>
      </c>
      <c r="D6" s="20">
        <v>137</v>
      </c>
      <c r="E6" s="20">
        <v>154</v>
      </c>
      <c r="F6" s="20" t="s">
        <v>1432</v>
      </c>
      <c r="G6" s="20" t="s">
        <v>1627</v>
      </c>
      <c r="H6" s="20" t="s">
        <v>760</v>
      </c>
      <c r="I6" t="str">
        <f>IF(COUNTIF(联赛名单!B:B,A6)=0,"联赛名单里没有","")</f>
        <v/>
      </c>
    </row>
    <row r="7" spans="1:9">
      <c r="A7" s="20">
        <v>14241914</v>
      </c>
      <c r="B7" s="20" t="s">
        <v>1278</v>
      </c>
      <c r="C7" s="20">
        <v>24</v>
      </c>
      <c r="D7" s="20">
        <v>156</v>
      </c>
      <c r="E7" s="20">
        <v>156</v>
      </c>
      <c r="F7" s="20" t="s">
        <v>603</v>
      </c>
      <c r="G7" s="20" t="s">
        <v>1627</v>
      </c>
      <c r="H7" s="20" t="s">
        <v>319</v>
      </c>
      <c r="I7" t="str">
        <f>IF(COUNTIF(联赛名单!B:B,A7)=0,"联赛名单里没有","")</f>
        <v/>
      </c>
    </row>
    <row r="8" spans="1:9">
      <c r="A8" s="20">
        <v>67296654</v>
      </c>
      <c r="B8" s="20" t="s">
        <v>411</v>
      </c>
      <c r="C8" s="20">
        <v>21</v>
      </c>
      <c r="D8" s="20">
        <v>160</v>
      </c>
      <c r="E8" s="20">
        <v>170</v>
      </c>
      <c r="F8" s="20" t="s">
        <v>1628</v>
      </c>
      <c r="G8" s="20" t="s">
        <v>31</v>
      </c>
      <c r="H8" s="20" t="s">
        <v>640</v>
      </c>
      <c r="I8" t="str">
        <f>IF(COUNTIF(联赛名单!B:B,A8)=0,"联赛名单里没有","")</f>
        <v/>
      </c>
    </row>
    <row r="9" spans="1:9">
      <c r="A9" s="20">
        <v>2000035036</v>
      </c>
      <c r="B9" s="20" t="s">
        <v>1456</v>
      </c>
      <c r="C9" s="20">
        <v>21</v>
      </c>
      <c r="D9" s="20">
        <v>159</v>
      </c>
      <c r="E9" s="20">
        <v>170</v>
      </c>
      <c r="F9" s="20" t="s">
        <v>1629</v>
      </c>
      <c r="G9" s="20" t="s">
        <v>1630</v>
      </c>
      <c r="H9" s="20" t="s">
        <v>488</v>
      </c>
      <c r="I9" t="str">
        <f>IF(COUNTIF(联赛名单!B:B,A9)=0,"联赛名单里没有","")</f>
        <v/>
      </c>
    </row>
    <row r="10" spans="1:9">
      <c r="A10" s="20">
        <v>62097693</v>
      </c>
      <c r="B10" s="20" t="s">
        <v>738</v>
      </c>
      <c r="C10" s="20">
        <v>30</v>
      </c>
      <c r="D10" s="20">
        <v>122</v>
      </c>
      <c r="E10" s="20">
        <v>125</v>
      </c>
      <c r="F10" s="20" t="s">
        <v>1631</v>
      </c>
      <c r="G10" s="20" t="s">
        <v>43</v>
      </c>
      <c r="H10" s="20" t="s">
        <v>377</v>
      </c>
      <c r="I10" t="str">
        <f>IF(COUNTIF(联赛名单!B:B,A10)=0,"联赛名单里没有","")</f>
        <v/>
      </c>
    </row>
    <row r="11" spans="1:9">
      <c r="A11" s="20">
        <v>43252460</v>
      </c>
      <c r="B11" s="20" t="s">
        <v>858</v>
      </c>
      <c r="C11" s="20">
        <v>26</v>
      </c>
      <c r="D11" s="20">
        <v>162</v>
      </c>
      <c r="E11" s="20">
        <v>169</v>
      </c>
      <c r="F11" s="20" t="s">
        <v>236</v>
      </c>
      <c r="G11" s="20" t="s">
        <v>1632</v>
      </c>
      <c r="H11" s="20" t="s">
        <v>377</v>
      </c>
      <c r="I11" t="str">
        <f>IF(COUNTIF(联赛名单!B:B,A11)=0,"联赛名单里没有","")</f>
        <v/>
      </c>
    </row>
    <row r="12" spans="1:9">
      <c r="A12" s="20">
        <v>43270682</v>
      </c>
      <c r="B12" s="20" t="s">
        <v>1082</v>
      </c>
      <c r="C12" s="20">
        <v>26</v>
      </c>
      <c r="D12" s="20">
        <v>155</v>
      </c>
      <c r="E12" s="20">
        <v>162</v>
      </c>
      <c r="F12" s="20" t="s">
        <v>236</v>
      </c>
      <c r="G12" s="20" t="s">
        <v>1633</v>
      </c>
      <c r="H12" s="20" t="s">
        <v>377</v>
      </c>
      <c r="I12" t="str">
        <f>IF(COUNTIF(联赛名单!B:B,A12)=0,"联赛名单里没有","")</f>
        <v/>
      </c>
    </row>
    <row r="13" spans="1:9">
      <c r="A13" s="20">
        <v>43295108</v>
      </c>
      <c r="B13" s="20" t="s">
        <v>1084</v>
      </c>
      <c r="C13" s="20">
        <v>25</v>
      </c>
      <c r="D13" s="20">
        <v>114</v>
      </c>
      <c r="E13" s="20">
        <v>145</v>
      </c>
      <c r="F13" s="20" t="s">
        <v>236</v>
      </c>
      <c r="G13" s="20" t="s">
        <v>1633</v>
      </c>
      <c r="H13" s="20" t="s">
        <v>1624</v>
      </c>
      <c r="I13" t="str">
        <f>IF(COUNTIF(联赛名单!B:B,A13)=0,"联赛名单里没有","")</f>
        <v/>
      </c>
    </row>
    <row r="14" spans="1:9">
      <c r="A14" s="20">
        <v>67287665</v>
      </c>
      <c r="B14" s="20" t="s">
        <v>1001</v>
      </c>
      <c r="C14" s="20">
        <v>24</v>
      </c>
      <c r="D14" s="20">
        <v>169</v>
      </c>
      <c r="E14" s="20">
        <v>170</v>
      </c>
      <c r="F14" s="20" t="s">
        <v>348</v>
      </c>
      <c r="G14" s="20" t="s">
        <v>51</v>
      </c>
      <c r="H14" s="20" t="s">
        <v>240</v>
      </c>
      <c r="I14" t="str">
        <f>IF(COUNTIF(联赛名单!B:B,A14)=0,"联赛名单里没有","")</f>
        <v/>
      </c>
    </row>
    <row r="15" spans="1:9">
      <c r="A15" s="20">
        <v>2000166604</v>
      </c>
      <c r="B15" s="20" t="s">
        <v>1059</v>
      </c>
      <c r="C15" s="20">
        <v>21</v>
      </c>
      <c r="D15" s="20">
        <v>131</v>
      </c>
      <c r="E15" s="20">
        <v>160</v>
      </c>
      <c r="F15" s="20" t="s">
        <v>811</v>
      </c>
      <c r="G15" s="20" t="s">
        <v>1634</v>
      </c>
      <c r="H15" s="20" t="s">
        <v>303</v>
      </c>
      <c r="I15" t="str">
        <f>IF(COUNTIF(联赛名单!B:B,A15)=0,"联赛名单里没有","")</f>
        <v/>
      </c>
    </row>
    <row r="16" spans="1:9">
      <c r="A16" s="20">
        <v>43140326</v>
      </c>
      <c r="B16" s="20" t="s">
        <v>1133</v>
      </c>
      <c r="C16" s="20">
        <v>28</v>
      </c>
      <c r="D16" s="20">
        <v>154</v>
      </c>
      <c r="E16" s="20">
        <v>155</v>
      </c>
      <c r="F16" s="20" t="s">
        <v>236</v>
      </c>
      <c r="G16" s="20" t="s">
        <v>1635</v>
      </c>
      <c r="H16" s="20" t="s">
        <v>1624</v>
      </c>
      <c r="I16" t="str">
        <f>IF(COUNTIF(联赛名单!B:B,A16)=0,"联赛名单里没有","")</f>
        <v/>
      </c>
    </row>
    <row r="17" spans="1:9">
      <c r="A17" s="20">
        <v>53063430</v>
      </c>
      <c r="B17" s="20" t="s">
        <v>900</v>
      </c>
      <c r="C17" s="20">
        <v>29</v>
      </c>
      <c r="D17" s="20">
        <v>150</v>
      </c>
      <c r="E17" s="20">
        <v>152</v>
      </c>
      <c r="F17" s="20" t="s">
        <v>729</v>
      </c>
      <c r="G17" s="20" t="s">
        <v>48</v>
      </c>
      <c r="H17" s="20" t="s">
        <v>308</v>
      </c>
      <c r="I17" t="str">
        <f>IF(COUNTIF(联赛名单!B:B,A17)=0,"联赛名单里没有","")</f>
        <v/>
      </c>
    </row>
    <row r="18" spans="1:9">
      <c r="A18" s="20">
        <v>19058734</v>
      </c>
      <c r="B18" s="20" t="s">
        <v>443</v>
      </c>
      <c r="C18" s="20">
        <v>32</v>
      </c>
      <c r="D18" s="20">
        <v>180</v>
      </c>
      <c r="E18" s="20">
        <v>182</v>
      </c>
      <c r="F18" s="20" t="s">
        <v>257</v>
      </c>
      <c r="G18" s="20" t="s">
        <v>1636</v>
      </c>
      <c r="H18" s="20" t="s">
        <v>1624</v>
      </c>
      <c r="I18" t="str">
        <f>IF(COUNTIF(联赛名单!B:B,A18)=0,"联赛名单里没有","")</f>
        <v/>
      </c>
    </row>
    <row r="19" spans="1:9">
      <c r="A19" s="20">
        <v>20041862</v>
      </c>
      <c r="B19" s="20" t="s">
        <v>1146</v>
      </c>
      <c r="C19" s="20">
        <v>24</v>
      </c>
      <c r="D19" s="20">
        <v>169</v>
      </c>
      <c r="E19" s="20">
        <v>170</v>
      </c>
      <c r="F19" s="20" t="s">
        <v>1637</v>
      </c>
      <c r="G19" s="20" t="s">
        <v>1635</v>
      </c>
      <c r="H19" s="20" t="s">
        <v>640</v>
      </c>
      <c r="I19" t="str">
        <f>IF(COUNTIF(联赛名单!B:B,A19)=0,"联赛名单里没有","")</f>
        <v/>
      </c>
    </row>
    <row r="20" spans="1:9">
      <c r="A20" s="20">
        <v>67184140</v>
      </c>
      <c r="B20" s="20" t="s">
        <v>1316</v>
      </c>
      <c r="C20" s="20">
        <v>32</v>
      </c>
      <c r="D20" s="20">
        <v>144</v>
      </c>
      <c r="E20" s="20">
        <v>145</v>
      </c>
      <c r="F20" s="20" t="s">
        <v>348</v>
      </c>
      <c r="G20" s="20" t="s">
        <v>57</v>
      </c>
      <c r="H20" s="20" t="s">
        <v>1638</v>
      </c>
      <c r="I20" t="str">
        <f>IF(COUNTIF(联赛名单!B:B,A20)=0,"联赛名单里没有","")</f>
        <v/>
      </c>
    </row>
    <row r="21" spans="1:9">
      <c r="A21" s="20">
        <v>2000277689</v>
      </c>
      <c r="B21" s="20" t="s">
        <v>409</v>
      </c>
      <c r="C21" s="20">
        <v>19</v>
      </c>
      <c r="D21" s="20">
        <v>115</v>
      </c>
      <c r="E21" s="20">
        <v>150</v>
      </c>
      <c r="F21" s="20" t="s">
        <v>257</v>
      </c>
      <c r="G21" s="20" t="s">
        <v>28</v>
      </c>
      <c r="H21" s="20" t="s">
        <v>488</v>
      </c>
      <c r="I21" t="str">
        <f>IF(COUNTIF(联赛名单!B:B,A21)=0,"联赛名单里没有","")</f>
        <v/>
      </c>
    </row>
    <row r="22" spans="1:9">
      <c r="A22" s="20">
        <v>43425040</v>
      </c>
      <c r="B22" s="20" t="s">
        <v>1639</v>
      </c>
      <c r="C22" s="20">
        <v>23</v>
      </c>
      <c r="D22" s="20">
        <v>161</v>
      </c>
      <c r="E22" s="20">
        <v>168</v>
      </c>
      <c r="F22" s="20" t="s">
        <v>1640</v>
      </c>
      <c r="G22" s="20" t="s">
        <v>51</v>
      </c>
      <c r="H22" s="20" t="s">
        <v>1641</v>
      </c>
      <c r="I22" t="str">
        <f>IF(COUNTIF(联赛名单!B:B,A22)=0,"联赛名单里没有","")</f>
        <v/>
      </c>
    </row>
    <row r="23" spans="1:9">
      <c r="A23" s="20">
        <v>91207274</v>
      </c>
      <c r="B23" s="20" t="s">
        <v>388</v>
      </c>
      <c r="C23" s="20">
        <v>23</v>
      </c>
      <c r="D23" s="20">
        <v>151</v>
      </c>
      <c r="E23" s="20">
        <v>160</v>
      </c>
      <c r="F23" s="20" t="s">
        <v>1642</v>
      </c>
      <c r="G23" s="20" t="s">
        <v>28</v>
      </c>
      <c r="H23" s="20" t="s">
        <v>319</v>
      </c>
      <c r="I23" t="str">
        <f>IF(COUNTIF(联赛名单!B:B,A23)=0,"联赛名单里没有","")</f>
        <v/>
      </c>
    </row>
    <row r="24" spans="1:9">
      <c r="A24" s="20">
        <v>16283629</v>
      </c>
      <c r="B24" s="20" t="s">
        <v>762</v>
      </c>
      <c r="C24" s="20">
        <v>22</v>
      </c>
      <c r="D24" s="20">
        <v>150</v>
      </c>
      <c r="E24" s="20">
        <v>156</v>
      </c>
      <c r="F24" s="20" t="s">
        <v>1643</v>
      </c>
      <c r="G24" s="20" t="s">
        <v>1644</v>
      </c>
      <c r="H24" s="20" t="s">
        <v>303</v>
      </c>
      <c r="I24" t="str">
        <f>IF(COUNTIF(联赛名单!B:B,A24)=0,"联赛名单里没有","")</f>
        <v/>
      </c>
    </row>
    <row r="25" spans="1:9">
      <c r="A25" s="20">
        <v>2000108547</v>
      </c>
      <c r="B25" s="20" t="s">
        <v>765</v>
      </c>
      <c r="C25" s="20">
        <v>23</v>
      </c>
      <c r="D25" s="20">
        <v>133</v>
      </c>
      <c r="E25" s="20">
        <v>145</v>
      </c>
      <c r="F25" s="20" t="s">
        <v>766</v>
      </c>
      <c r="G25" s="20" t="s">
        <v>1644</v>
      </c>
      <c r="H25" s="20" t="s">
        <v>319</v>
      </c>
      <c r="I25" t="str">
        <f>IF(COUNTIF(联赛名单!B:B,A25)=0,"联赛名单里没有","")</f>
        <v/>
      </c>
    </row>
    <row r="26" spans="1:9">
      <c r="A26" s="20">
        <v>11023165</v>
      </c>
      <c r="B26" s="20" t="s">
        <v>1085</v>
      </c>
      <c r="C26" s="20">
        <v>31</v>
      </c>
      <c r="D26" s="20">
        <v>154</v>
      </c>
      <c r="E26" s="20">
        <v>155</v>
      </c>
      <c r="F26" s="20" t="s">
        <v>1645</v>
      </c>
      <c r="G26" s="20" t="s">
        <v>1633</v>
      </c>
      <c r="H26" s="20" t="s">
        <v>377</v>
      </c>
      <c r="I26" t="str">
        <f>IF(COUNTIF(联赛名单!B:B,A26)=0,"联赛名单里没有","")</f>
        <v/>
      </c>
    </row>
    <row r="27" spans="1:9">
      <c r="A27" s="20">
        <v>71101334</v>
      </c>
      <c r="B27" s="20" t="s">
        <v>1318</v>
      </c>
      <c r="C27" s="20">
        <v>24</v>
      </c>
      <c r="D27" s="20">
        <v>153</v>
      </c>
      <c r="E27" s="20">
        <v>162</v>
      </c>
      <c r="F27" s="20" t="s">
        <v>827</v>
      </c>
      <c r="G27" s="20" t="s">
        <v>57</v>
      </c>
      <c r="H27" s="20" t="s">
        <v>1624</v>
      </c>
      <c r="I27" t="str">
        <f>IF(COUNTIF(联赛名单!B:B,A27)=0,"联赛名单里没有","")</f>
        <v/>
      </c>
    </row>
    <row r="28" spans="1:9">
      <c r="A28" s="20">
        <v>48030711</v>
      </c>
      <c r="B28" s="20" t="s">
        <v>1086</v>
      </c>
      <c r="C28" s="20">
        <v>29</v>
      </c>
      <c r="D28" s="20">
        <v>159</v>
      </c>
      <c r="E28" s="20">
        <v>161</v>
      </c>
      <c r="F28" s="20" t="s">
        <v>725</v>
      </c>
      <c r="G28" s="20" t="s">
        <v>1633</v>
      </c>
      <c r="H28" s="20" t="s">
        <v>319</v>
      </c>
      <c r="I28" t="str">
        <f>IF(COUNTIF(联赛名单!B:B,A28)=0,"联赛名单里没有","")</f>
        <v/>
      </c>
    </row>
    <row r="29" spans="1:9">
      <c r="A29" s="20">
        <v>27066387</v>
      </c>
      <c r="B29" s="20" t="s">
        <v>1646</v>
      </c>
      <c r="C29" s="20">
        <v>29</v>
      </c>
      <c r="D29" s="20">
        <v>152</v>
      </c>
      <c r="E29" s="20">
        <v>165</v>
      </c>
      <c r="F29" s="20" t="s">
        <v>339</v>
      </c>
      <c r="G29" s="20" t="s">
        <v>57</v>
      </c>
      <c r="H29" s="20" t="s">
        <v>377</v>
      </c>
      <c r="I29" t="str">
        <f>IF(COUNTIF(联赛名单!B:B,A29)=0,"联赛名单里没有","")</f>
        <v/>
      </c>
    </row>
    <row r="30" spans="1:9">
      <c r="A30" s="20">
        <v>61043456</v>
      </c>
      <c r="B30" s="20" t="s">
        <v>767</v>
      </c>
      <c r="C30" s="20">
        <v>31</v>
      </c>
      <c r="D30" s="20">
        <v>154</v>
      </c>
      <c r="E30" s="20">
        <v>165</v>
      </c>
      <c r="F30" s="20" t="s">
        <v>253</v>
      </c>
      <c r="G30" s="20" t="s">
        <v>1644</v>
      </c>
      <c r="H30" s="20" t="s">
        <v>640</v>
      </c>
      <c r="I30" t="str">
        <f>IF(COUNTIF(联赛名单!B:B,A30)=0,"联赛名单里没有","")</f>
        <v/>
      </c>
    </row>
    <row r="31" spans="1:9">
      <c r="A31" s="20">
        <v>49062699</v>
      </c>
      <c r="B31" s="20" t="s">
        <v>859</v>
      </c>
      <c r="C31" s="20">
        <v>22</v>
      </c>
      <c r="D31" s="20">
        <v>132</v>
      </c>
      <c r="E31" s="20">
        <v>148</v>
      </c>
      <c r="F31" s="20" t="s">
        <v>344</v>
      </c>
      <c r="G31" s="20" t="s">
        <v>1632</v>
      </c>
      <c r="H31" s="20" t="s">
        <v>319</v>
      </c>
      <c r="I31" t="str">
        <f>IF(COUNTIF(联赛名单!B:B,A31)=0,"联赛名单里没有","")</f>
        <v/>
      </c>
    </row>
    <row r="32" spans="1:9">
      <c r="A32" s="20">
        <v>28121568</v>
      </c>
      <c r="B32" s="20" t="s">
        <v>840</v>
      </c>
      <c r="C32" s="20">
        <v>23</v>
      </c>
      <c r="D32" s="20">
        <v>144</v>
      </c>
      <c r="E32" s="20">
        <v>145</v>
      </c>
      <c r="F32" s="20" t="s">
        <v>1647</v>
      </c>
      <c r="G32" s="20" t="s">
        <v>24</v>
      </c>
      <c r="H32" s="20" t="s">
        <v>760</v>
      </c>
      <c r="I32" t="str">
        <f>IF(COUNTIF(联赛名单!B:B,A32)=0,"联赛名单里没有","")</f>
        <v/>
      </c>
    </row>
    <row r="33" spans="1:9">
      <c r="A33" s="20">
        <v>28116386</v>
      </c>
      <c r="B33" s="20" t="s">
        <v>841</v>
      </c>
      <c r="C33" s="20">
        <v>24</v>
      </c>
      <c r="D33" s="20">
        <v>167</v>
      </c>
      <c r="E33" s="20">
        <v>170</v>
      </c>
      <c r="F33" s="20" t="s">
        <v>1648</v>
      </c>
      <c r="G33" s="20" t="s">
        <v>24</v>
      </c>
      <c r="H33" s="20" t="s">
        <v>488</v>
      </c>
      <c r="I33" t="str">
        <f>IF(COUNTIF(联赛名单!B:B,A33)=0,"联赛名单里没有","")</f>
        <v/>
      </c>
    </row>
    <row r="34" spans="1:9">
      <c r="A34" s="20">
        <v>91194540</v>
      </c>
      <c r="B34" s="20" t="s">
        <v>440</v>
      </c>
      <c r="C34" s="20">
        <v>26</v>
      </c>
      <c r="D34" s="20">
        <v>142</v>
      </c>
      <c r="E34" s="20">
        <v>148</v>
      </c>
      <c r="F34" s="20" t="s">
        <v>309</v>
      </c>
      <c r="G34" s="20" t="s">
        <v>31</v>
      </c>
      <c r="H34" s="20" t="s">
        <v>829</v>
      </c>
      <c r="I34" t="str">
        <f>IF(COUNTIF(联赛名单!B:B,A34)=0,"联赛名单里没有","")</f>
        <v/>
      </c>
    </row>
    <row r="35" spans="1:9">
      <c r="A35" s="20">
        <v>2000090211</v>
      </c>
      <c r="B35" s="20" t="s">
        <v>1221</v>
      </c>
      <c r="C35" s="20">
        <v>20</v>
      </c>
      <c r="D35" s="20">
        <v>153</v>
      </c>
      <c r="E35" s="20">
        <v>168</v>
      </c>
      <c r="F35" s="20" t="s">
        <v>1222</v>
      </c>
      <c r="G35" s="20" t="s">
        <v>66</v>
      </c>
      <c r="H35" s="20" t="s">
        <v>488</v>
      </c>
      <c r="I35" t="str">
        <f>IF(COUNTIF(联赛名单!B:B,A35)=0,"联赛名单里没有","")</f>
        <v/>
      </c>
    </row>
    <row r="36" spans="1:9">
      <c r="A36" s="20">
        <v>92023410</v>
      </c>
      <c r="B36" s="20" t="s">
        <v>1223</v>
      </c>
      <c r="C36" s="20">
        <v>32</v>
      </c>
      <c r="D36" s="20">
        <v>163</v>
      </c>
      <c r="E36" s="20">
        <v>166</v>
      </c>
      <c r="F36" s="20" t="s">
        <v>1649</v>
      </c>
      <c r="G36" s="20" t="s">
        <v>66</v>
      </c>
      <c r="H36" s="20" t="s">
        <v>377</v>
      </c>
      <c r="I36" t="str">
        <f>IF(COUNTIF(联赛名单!B:B,A36)=0,"联赛名单里没有","")</f>
        <v/>
      </c>
    </row>
    <row r="37" spans="1:9">
      <c r="A37" s="20">
        <v>49048445</v>
      </c>
      <c r="B37" s="20" t="s">
        <v>1320</v>
      </c>
      <c r="C37" s="20">
        <v>23</v>
      </c>
      <c r="D37" s="20">
        <v>142</v>
      </c>
      <c r="E37" s="20">
        <v>151</v>
      </c>
      <c r="F37" s="20" t="s">
        <v>366</v>
      </c>
      <c r="G37" s="20" t="s">
        <v>57</v>
      </c>
      <c r="H37" s="20" t="s">
        <v>308</v>
      </c>
      <c r="I37" t="str">
        <f>IF(COUNTIF(联赛名单!B:B,A37)=0,"联赛名单里没有","")</f>
        <v/>
      </c>
    </row>
    <row r="38" spans="1:9">
      <c r="A38" s="20">
        <v>2000073449</v>
      </c>
      <c r="B38" s="20" t="s">
        <v>754</v>
      </c>
      <c r="C38" s="20">
        <v>22</v>
      </c>
      <c r="D38" s="20">
        <v>131</v>
      </c>
      <c r="E38" s="20">
        <v>145</v>
      </c>
      <c r="F38" s="20" t="s">
        <v>257</v>
      </c>
      <c r="G38" s="20" t="s">
        <v>43</v>
      </c>
      <c r="H38" s="20" t="s">
        <v>303</v>
      </c>
      <c r="I38" t="str">
        <f>IF(COUNTIF(联赛名单!B:B,A38)=0,"联赛名单里没有","")</f>
        <v/>
      </c>
    </row>
    <row r="39" spans="1:9">
      <c r="A39" s="20">
        <v>2000137635</v>
      </c>
      <c r="B39" s="20" t="s">
        <v>768</v>
      </c>
      <c r="C39" s="20">
        <v>20</v>
      </c>
      <c r="D39" s="20">
        <v>116</v>
      </c>
      <c r="E39" s="20">
        <v>160</v>
      </c>
      <c r="F39" s="20" t="s">
        <v>199</v>
      </c>
      <c r="G39" s="20" t="s">
        <v>1644</v>
      </c>
      <c r="H39" s="20" t="s">
        <v>377</v>
      </c>
      <c r="I39" t="str">
        <f>IF(COUNTIF(联赛名单!B:B,A39)=0,"联赛名单里没有","")</f>
        <v/>
      </c>
    </row>
    <row r="40" spans="1:9">
      <c r="A40" s="20">
        <v>2000188173</v>
      </c>
      <c r="B40" s="20" t="s">
        <v>621</v>
      </c>
      <c r="C40" s="20">
        <v>19</v>
      </c>
      <c r="D40" s="20">
        <v>135</v>
      </c>
      <c r="E40" s="20">
        <v>163</v>
      </c>
      <c r="F40" s="20" t="s">
        <v>1650</v>
      </c>
      <c r="G40" s="20" t="s">
        <v>75</v>
      </c>
      <c r="H40" s="20" t="s">
        <v>558</v>
      </c>
      <c r="I40" t="str">
        <f>IF(COUNTIF(联赛名单!B:B,A40)=0,"联赛名单里没有","")</f>
        <v/>
      </c>
    </row>
    <row r="41" spans="1:9">
      <c r="A41" s="20">
        <v>2000210791</v>
      </c>
      <c r="B41" s="20" t="s">
        <v>1063</v>
      </c>
      <c r="C41" s="20">
        <v>19</v>
      </c>
      <c r="D41" s="20">
        <v>153</v>
      </c>
      <c r="E41" s="20">
        <v>157</v>
      </c>
      <c r="F41" s="20" t="s">
        <v>1651</v>
      </c>
      <c r="G41" s="20" t="s">
        <v>1634</v>
      </c>
      <c r="H41" s="20" t="s">
        <v>673</v>
      </c>
      <c r="I41" t="str">
        <f>IF(COUNTIF(联赛名单!B:B,A41)=0,"联赛名单里没有","")</f>
        <v/>
      </c>
    </row>
    <row r="42" spans="1:9">
      <c r="A42" s="20">
        <v>48042326</v>
      </c>
      <c r="B42" s="20" t="s">
        <v>1652</v>
      </c>
      <c r="C42" s="20">
        <v>25</v>
      </c>
      <c r="D42" s="20">
        <v>172</v>
      </c>
      <c r="E42" s="20">
        <v>172</v>
      </c>
      <c r="F42" s="20" t="s">
        <v>775</v>
      </c>
      <c r="G42" s="20" t="s">
        <v>66</v>
      </c>
      <c r="H42" s="20" t="s">
        <v>619</v>
      </c>
      <c r="I42" t="str">
        <f>IF(COUNTIF(联赛名单!B:B,A42)=0,"联赛名单里没有","")</f>
        <v/>
      </c>
    </row>
    <row r="43" spans="1:9">
      <c r="A43" s="20">
        <v>2000102803</v>
      </c>
      <c r="B43" s="20" t="s">
        <v>1472</v>
      </c>
      <c r="C43" s="20">
        <v>20</v>
      </c>
      <c r="D43" s="20">
        <v>110</v>
      </c>
      <c r="E43" s="20">
        <v>150</v>
      </c>
      <c r="F43" s="20" t="s">
        <v>594</v>
      </c>
      <c r="G43" s="20" t="s">
        <v>1630</v>
      </c>
      <c r="H43" s="20" t="s">
        <v>351</v>
      </c>
      <c r="I43" t="str">
        <f>IF(COUNTIF(联赛名单!B:B,A43)=0,"联赛名单里没有","")</f>
        <v/>
      </c>
    </row>
    <row r="44" spans="1:9">
      <c r="A44" s="20">
        <v>2000381365</v>
      </c>
      <c r="B44" s="20" t="s">
        <v>784</v>
      </c>
      <c r="C44" s="20">
        <v>17</v>
      </c>
      <c r="D44" s="20">
        <v>147</v>
      </c>
      <c r="E44" s="20">
        <v>171</v>
      </c>
      <c r="F44" s="20" t="s">
        <v>1653</v>
      </c>
      <c r="G44" s="20" t="s">
        <v>1644</v>
      </c>
      <c r="H44" s="20" t="s">
        <v>319</v>
      </c>
      <c r="I44" t="str">
        <f>IF(COUNTIF(联赛名单!B:B,A44)=0,"联赛名单里没有","")</f>
        <v/>
      </c>
    </row>
    <row r="45" spans="1:9">
      <c r="A45" s="20">
        <v>12095040</v>
      </c>
      <c r="B45" s="20" t="s">
        <v>769</v>
      </c>
      <c r="C45" s="20">
        <v>19</v>
      </c>
      <c r="D45" s="20">
        <v>139</v>
      </c>
      <c r="E45" s="20">
        <v>169</v>
      </c>
      <c r="F45" s="20" t="s">
        <v>320</v>
      </c>
      <c r="G45" s="20" t="s">
        <v>1644</v>
      </c>
      <c r="H45" s="20" t="s">
        <v>240</v>
      </c>
      <c r="I45" t="str">
        <f>IF(COUNTIF(联赛名单!B:B,A45)=0,"联赛名单里没有","")</f>
        <v/>
      </c>
    </row>
    <row r="46" spans="1:9">
      <c r="A46" s="20">
        <v>29128536</v>
      </c>
      <c r="B46" s="20" t="s">
        <v>1654</v>
      </c>
      <c r="C46" s="20">
        <v>28</v>
      </c>
      <c r="D46" s="20">
        <v>142</v>
      </c>
      <c r="E46" s="20">
        <v>165</v>
      </c>
      <c r="F46" s="20" t="s">
        <v>1655</v>
      </c>
      <c r="G46" s="20" t="s">
        <v>24</v>
      </c>
      <c r="H46" s="20" t="s">
        <v>640</v>
      </c>
      <c r="I46" t="str">
        <f>IF(COUNTIF(联赛名单!B:B,A46)=0,"联赛名单里没有","")</f>
        <v/>
      </c>
    </row>
    <row r="47" spans="1:9">
      <c r="A47" s="20">
        <v>85120944</v>
      </c>
      <c r="B47" s="20" t="s">
        <v>860</v>
      </c>
      <c r="C47" s="20">
        <v>29</v>
      </c>
      <c r="D47" s="20">
        <v>153</v>
      </c>
      <c r="E47" s="20">
        <v>160</v>
      </c>
      <c r="F47" s="20" t="s">
        <v>344</v>
      </c>
      <c r="G47" s="20" t="s">
        <v>1632</v>
      </c>
      <c r="H47" s="20" t="s">
        <v>218</v>
      </c>
      <c r="I47" t="str">
        <f>IF(COUNTIF(联赛名单!B:B,A47)=0,"联赛名单里没有","")</f>
        <v/>
      </c>
    </row>
    <row r="48" spans="1:9">
      <c r="A48" s="20">
        <v>49038942</v>
      </c>
      <c r="B48" s="20" t="s">
        <v>625</v>
      </c>
      <c r="C48" s="20">
        <v>24</v>
      </c>
      <c r="D48" s="20">
        <v>153</v>
      </c>
      <c r="E48" s="20">
        <v>163</v>
      </c>
      <c r="F48" s="20" t="s">
        <v>366</v>
      </c>
      <c r="G48" s="20" t="s">
        <v>75</v>
      </c>
      <c r="H48" s="20" t="s">
        <v>377</v>
      </c>
      <c r="I48" t="str">
        <f>IF(COUNTIF(联赛名单!B:B,A48)=0,"联赛名单里没有","")</f>
        <v/>
      </c>
    </row>
    <row r="49" spans="1:9">
      <c r="A49" s="20">
        <v>2000055184</v>
      </c>
      <c r="B49" s="20" t="s">
        <v>1457</v>
      </c>
      <c r="C49" s="20">
        <v>21</v>
      </c>
      <c r="D49" s="20">
        <v>142</v>
      </c>
      <c r="E49" s="20">
        <v>165</v>
      </c>
      <c r="F49" s="20" t="s">
        <v>1458</v>
      </c>
      <c r="G49" s="20" t="s">
        <v>1630</v>
      </c>
      <c r="H49" s="20" t="s">
        <v>558</v>
      </c>
      <c r="I49" t="str">
        <f>IF(COUNTIF(联赛名单!B:B,A49)=0,"联赛名单里没有","")</f>
        <v/>
      </c>
    </row>
    <row r="50" spans="1:9">
      <c r="A50" s="20">
        <v>67277845</v>
      </c>
      <c r="B50" s="20" t="s">
        <v>431</v>
      </c>
      <c r="C50" s="20">
        <v>24</v>
      </c>
      <c r="D50" s="20">
        <v>154</v>
      </c>
      <c r="E50" s="20">
        <v>154</v>
      </c>
      <c r="F50" s="20" t="s">
        <v>433</v>
      </c>
      <c r="G50" s="20" t="s">
        <v>31</v>
      </c>
      <c r="H50" s="20" t="s">
        <v>1656</v>
      </c>
      <c r="I50" t="str">
        <f>IF(COUNTIF(联赛名单!B:B,A50)=0,"联赛名单里没有","")</f>
        <v/>
      </c>
    </row>
    <row r="51" spans="1:9">
      <c r="A51" s="20">
        <v>28106999</v>
      </c>
      <c r="B51" s="20" t="s">
        <v>464</v>
      </c>
      <c r="C51" s="20">
        <v>26</v>
      </c>
      <c r="D51" s="20">
        <v>150</v>
      </c>
      <c r="E51" s="20">
        <v>162</v>
      </c>
      <c r="F51" s="20" t="s">
        <v>594</v>
      </c>
      <c r="G51" s="20" t="s">
        <v>1636</v>
      </c>
      <c r="H51" s="20" t="s">
        <v>314</v>
      </c>
      <c r="I51" t="str">
        <f>IF(COUNTIF(联赛名单!B:B,A51)=0,"联赛名单里没有","")</f>
        <v/>
      </c>
    </row>
    <row r="52" spans="1:9">
      <c r="A52" s="20">
        <v>19270493</v>
      </c>
      <c r="B52" s="20" t="s">
        <v>901</v>
      </c>
      <c r="C52" s="20">
        <v>28</v>
      </c>
      <c r="D52" s="20">
        <v>162</v>
      </c>
      <c r="E52" s="20">
        <v>169</v>
      </c>
      <c r="F52" s="20" t="s">
        <v>257</v>
      </c>
      <c r="G52" s="20" t="s">
        <v>48</v>
      </c>
      <c r="H52" s="20" t="s">
        <v>377</v>
      </c>
      <c r="I52" t="str">
        <f>IF(COUNTIF(联赛名单!B:B,A52)=0,"联赛名单里没有","")</f>
        <v/>
      </c>
    </row>
    <row r="53" spans="1:9">
      <c r="A53" s="20">
        <v>2000466272</v>
      </c>
      <c r="B53" s="20" t="s">
        <v>407</v>
      </c>
      <c r="C53" s="20">
        <v>16</v>
      </c>
      <c r="D53" s="20">
        <v>95</v>
      </c>
      <c r="E53" s="20">
        <v>160</v>
      </c>
      <c r="F53" s="20" t="s">
        <v>408</v>
      </c>
      <c r="G53" s="20" t="s">
        <v>28</v>
      </c>
      <c r="H53" s="20" t="s">
        <v>308</v>
      </c>
      <c r="I53" t="str">
        <f>IF(COUNTIF(联赛名单!B:B,A53)=0,"联赛名单里没有","")</f>
        <v/>
      </c>
    </row>
    <row r="54" spans="1:9">
      <c r="A54" s="20">
        <v>19297055</v>
      </c>
      <c r="B54" s="20" t="s">
        <v>842</v>
      </c>
      <c r="C54" s="20">
        <v>27</v>
      </c>
      <c r="D54" s="20">
        <v>168</v>
      </c>
      <c r="E54" s="20">
        <v>170</v>
      </c>
      <c r="F54" s="20" t="s">
        <v>1401</v>
      </c>
      <c r="G54" s="20" t="s">
        <v>24</v>
      </c>
      <c r="H54" s="20" t="s">
        <v>319</v>
      </c>
      <c r="I54" t="str">
        <f>IF(COUNTIF(联赛名单!B:B,A54)=0,"联赛名单里没有","")</f>
        <v/>
      </c>
    </row>
    <row r="55" spans="1:9">
      <c r="A55" s="20">
        <v>48042658</v>
      </c>
      <c r="B55" s="20" t="s">
        <v>444</v>
      </c>
      <c r="C55" s="20">
        <v>26</v>
      </c>
      <c r="D55" s="20">
        <v>160</v>
      </c>
      <c r="E55" s="20">
        <v>160</v>
      </c>
      <c r="F55" s="20" t="s">
        <v>1657</v>
      </c>
      <c r="G55" s="20" t="s">
        <v>1636</v>
      </c>
      <c r="H55" s="20" t="s">
        <v>371</v>
      </c>
      <c r="I55" t="str">
        <f>IF(COUNTIF(联赛名单!B:B,A55)=0,"联赛名单里没有","")</f>
        <v/>
      </c>
    </row>
    <row r="56" spans="1:9">
      <c r="A56" s="20">
        <v>28122642</v>
      </c>
      <c r="B56" s="20" t="s">
        <v>861</v>
      </c>
      <c r="C56" s="20">
        <v>23</v>
      </c>
      <c r="D56" s="20">
        <v>188</v>
      </c>
      <c r="E56" s="20">
        <v>188</v>
      </c>
      <c r="F56" s="20" t="s">
        <v>1076</v>
      </c>
      <c r="G56" s="20" t="s">
        <v>1632</v>
      </c>
      <c r="H56" s="20" t="s">
        <v>488</v>
      </c>
      <c r="I56" t="str">
        <f>IF(COUNTIF(联赛名单!B:B,A56)=0,"联赛名单里没有","")</f>
        <v/>
      </c>
    </row>
    <row r="57" spans="1:9">
      <c r="A57" s="20">
        <v>19258927</v>
      </c>
      <c r="B57" s="20" t="s">
        <v>1064</v>
      </c>
      <c r="C57" s="20">
        <v>28</v>
      </c>
      <c r="D57" s="20">
        <v>142</v>
      </c>
      <c r="E57" s="20">
        <v>147</v>
      </c>
      <c r="F57" s="20" t="s">
        <v>1401</v>
      </c>
      <c r="G57" s="20" t="s">
        <v>1634</v>
      </c>
      <c r="H57" s="20" t="s">
        <v>640</v>
      </c>
      <c r="I57" t="str">
        <f>IF(COUNTIF(联赛名单!B:B,A57)=0,"联赛名单里没有","")</f>
        <v/>
      </c>
    </row>
    <row r="58" spans="1:9">
      <c r="A58" s="20">
        <v>2000192314</v>
      </c>
      <c r="B58" s="20" t="s">
        <v>1225</v>
      </c>
      <c r="C58" s="20">
        <v>19</v>
      </c>
      <c r="D58" s="20">
        <v>76</v>
      </c>
      <c r="E58" s="20">
        <v>130</v>
      </c>
      <c r="F58" s="20" t="s">
        <v>1226</v>
      </c>
      <c r="G58" s="20" t="s">
        <v>66</v>
      </c>
      <c r="H58" s="20" t="s">
        <v>1624</v>
      </c>
      <c r="I58" t="str">
        <f>IF(COUNTIF(联赛名单!B:B,A58)=0,"联赛名单里没有","")</f>
        <v/>
      </c>
    </row>
    <row r="59" spans="1:9">
      <c r="A59" s="20">
        <v>2000339863</v>
      </c>
      <c r="B59" s="20" t="s">
        <v>441</v>
      </c>
      <c r="C59" s="20">
        <v>19</v>
      </c>
      <c r="D59" s="20">
        <v>110</v>
      </c>
      <c r="E59" s="20">
        <v>150</v>
      </c>
      <c r="F59" s="20" t="s">
        <v>442</v>
      </c>
      <c r="G59" s="20" t="s">
        <v>31</v>
      </c>
      <c r="H59" s="20" t="s">
        <v>319</v>
      </c>
      <c r="I59" t="str">
        <f>IF(COUNTIF(联赛名单!B:B,A59)=0,"联赛名单里没有","")</f>
        <v/>
      </c>
    </row>
    <row r="60" spans="1:9">
      <c r="A60" s="20">
        <v>19350649</v>
      </c>
      <c r="B60" s="20" t="s">
        <v>862</v>
      </c>
      <c r="C60" s="20">
        <v>26</v>
      </c>
      <c r="D60" s="20">
        <v>147</v>
      </c>
      <c r="E60" s="20">
        <v>153</v>
      </c>
      <c r="F60" s="20" t="s">
        <v>1658</v>
      </c>
      <c r="G60" s="20" t="s">
        <v>1632</v>
      </c>
      <c r="H60" s="20" t="s">
        <v>1659</v>
      </c>
      <c r="I60" t="str">
        <f>IF(COUNTIF(联赛名单!B:B,A60)=0,"联赛名单里没有","")</f>
        <v/>
      </c>
    </row>
    <row r="61" spans="1:9">
      <c r="A61" s="20">
        <v>2000166563</v>
      </c>
      <c r="B61" s="20" t="s">
        <v>1003</v>
      </c>
      <c r="C61" s="20">
        <v>21</v>
      </c>
      <c r="D61" s="20">
        <v>153</v>
      </c>
      <c r="E61" s="20">
        <v>170</v>
      </c>
      <c r="F61" s="20" t="s">
        <v>725</v>
      </c>
      <c r="G61" s="20" t="s">
        <v>51</v>
      </c>
      <c r="H61" s="20" t="s">
        <v>319</v>
      </c>
      <c r="I61" t="str">
        <f>IF(COUNTIF(联赛名单!B:B,A61)=0,"联赛名单里没有","")</f>
        <v/>
      </c>
    </row>
    <row r="62" spans="1:9">
      <c r="A62" s="20">
        <v>2000459742</v>
      </c>
      <c r="B62" s="20" t="s">
        <v>1280</v>
      </c>
      <c r="C62" s="20">
        <v>16</v>
      </c>
      <c r="D62" s="20">
        <v>85</v>
      </c>
      <c r="E62" s="20">
        <v>160</v>
      </c>
      <c r="F62" s="20" t="s">
        <v>1281</v>
      </c>
      <c r="G62" s="20" t="s">
        <v>1627</v>
      </c>
      <c r="H62" s="20" t="s">
        <v>377</v>
      </c>
      <c r="I62" t="str">
        <f>IF(COUNTIF(联赛名单!B:B,A62)=0,"联赛名单里没有","")</f>
        <v/>
      </c>
    </row>
    <row r="63" spans="1:9">
      <c r="A63" s="20">
        <v>18110528</v>
      </c>
      <c r="B63" s="20" t="s">
        <v>389</v>
      </c>
      <c r="C63" s="20">
        <v>24</v>
      </c>
      <c r="D63" s="20">
        <v>150</v>
      </c>
      <c r="E63" s="20">
        <v>160</v>
      </c>
      <c r="F63" s="20" t="s">
        <v>1117</v>
      </c>
      <c r="G63" s="20" t="s">
        <v>28</v>
      </c>
      <c r="H63" s="20" t="s">
        <v>1238</v>
      </c>
      <c r="I63" t="str">
        <f>IF(COUNTIF(联赛名单!B:B,A63)=0,"联赛名单里没有","")</f>
        <v/>
      </c>
    </row>
    <row r="64" spans="1:9">
      <c r="A64" s="20">
        <v>28084927</v>
      </c>
      <c r="B64" s="20" t="s">
        <v>1237</v>
      </c>
      <c r="C64" s="20">
        <v>29</v>
      </c>
      <c r="D64" s="20">
        <v>132</v>
      </c>
      <c r="E64" s="20">
        <v>134</v>
      </c>
      <c r="F64" s="20" t="s">
        <v>1076</v>
      </c>
      <c r="G64" s="20" t="s">
        <v>66</v>
      </c>
      <c r="H64" s="20" t="s">
        <v>1238</v>
      </c>
      <c r="I64" t="str">
        <f>IF(COUNTIF(联赛名单!B:B,A64)=0,"联赛名单里没有","")</f>
        <v/>
      </c>
    </row>
    <row r="65" spans="1:9">
      <c r="A65" s="20">
        <v>28120042</v>
      </c>
      <c r="B65" s="20" t="s">
        <v>623</v>
      </c>
      <c r="C65" s="20">
        <v>23</v>
      </c>
      <c r="D65" s="20">
        <v>173</v>
      </c>
      <c r="E65" s="20">
        <v>173</v>
      </c>
      <c r="F65" s="20" t="s">
        <v>1660</v>
      </c>
      <c r="G65" s="20" t="s">
        <v>75</v>
      </c>
      <c r="H65" s="20" t="s">
        <v>314</v>
      </c>
      <c r="I65" t="str">
        <f>IF(COUNTIF(联赛名单!B:B,A65)=0,"联赛名单里没有","")</f>
        <v/>
      </c>
    </row>
    <row r="66" spans="1:9">
      <c r="A66" s="20">
        <v>78090138</v>
      </c>
      <c r="B66" s="20" t="s">
        <v>997</v>
      </c>
      <c r="C66" s="20">
        <v>26</v>
      </c>
      <c r="D66" s="20">
        <v>155</v>
      </c>
      <c r="E66" s="20">
        <v>165</v>
      </c>
      <c r="F66" s="20" t="s">
        <v>1661</v>
      </c>
      <c r="G66" s="20" t="s">
        <v>51</v>
      </c>
      <c r="H66" s="20" t="s">
        <v>937</v>
      </c>
      <c r="I66" t="str">
        <f>IF(COUNTIF(联赛名单!B:B,A66)=0,"联赛名单里没有","")</f>
        <v/>
      </c>
    </row>
    <row r="67" spans="1:9">
      <c r="A67" s="20">
        <v>67030171</v>
      </c>
      <c r="B67" s="20" t="s">
        <v>626</v>
      </c>
      <c r="C67" s="20">
        <v>34</v>
      </c>
      <c r="D67" s="20">
        <v>151</v>
      </c>
      <c r="E67" s="20">
        <v>178</v>
      </c>
      <c r="F67" s="20" t="s">
        <v>348</v>
      </c>
      <c r="G67" s="20" t="s">
        <v>75</v>
      </c>
      <c r="H67" s="20" t="s">
        <v>1624</v>
      </c>
      <c r="I67" t="str">
        <f>IF(COUNTIF(联赛名单!B:B,A67)=0,"联赛名单里没有","")</f>
        <v/>
      </c>
    </row>
    <row r="68" spans="1:9">
      <c r="A68" s="20">
        <v>19260918</v>
      </c>
      <c r="B68" s="20" t="s">
        <v>1087</v>
      </c>
      <c r="C68" s="20">
        <v>28</v>
      </c>
      <c r="D68" s="20">
        <v>150</v>
      </c>
      <c r="E68" s="20">
        <v>156</v>
      </c>
      <c r="F68" s="20" t="s">
        <v>257</v>
      </c>
      <c r="G68" s="20" t="s">
        <v>1633</v>
      </c>
      <c r="H68" s="20" t="s">
        <v>760</v>
      </c>
      <c r="I68" t="str">
        <f>IF(COUNTIF(联赛名单!B:B,A68)=0,"联赛名单里没有","")</f>
        <v/>
      </c>
    </row>
    <row r="69" spans="1:9">
      <c r="A69" s="20">
        <v>43272557</v>
      </c>
      <c r="B69" s="20" t="s">
        <v>864</v>
      </c>
      <c r="C69" s="20">
        <v>25</v>
      </c>
      <c r="D69" s="20">
        <v>149</v>
      </c>
      <c r="E69" s="20">
        <v>158</v>
      </c>
      <c r="F69" s="20" t="s">
        <v>236</v>
      </c>
      <c r="G69" s="20" t="s">
        <v>1632</v>
      </c>
      <c r="H69" s="20" t="s">
        <v>966</v>
      </c>
      <c r="I69" t="str">
        <f>IF(COUNTIF(联赛名单!B:B,A69)=0,"联赛名单里没有","")</f>
        <v/>
      </c>
    </row>
    <row r="70" spans="1:9">
      <c r="A70" s="20">
        <v>16182894</v>
      </c>
      <c r="B70" s="20" t="s">
        <v>521</v>
      </c>
      <c r="C70" s="20">
        <v>26</v>
      </c>
      <c r="D70" s="20">
        <v>165</v>
      </c>
      <c r="E70" s="20">
        <v>170</v>
      </c>
      <c r="F70" s="20" t="s">
        <v>1662</v>
      </c>
      <c r="G70" s="20" t="s">
        <v>40</v>
      </c>
      <c r="H70" s="20" t="s">
        <v>377</v>
      </c>
      <c r="I70" t="str">
        <f>IF(COUNTIF(联赛名单!B:B,A70)=0,"联赛名单里没有","")</f>
        <v/>
      </c>
    </row>
    <row r="71" spans="1:9">
      <c r="A71" s="20">
        <v>98034601</v>
      </c>
      <c r="B71" s="20" t="s">
        <v>1273</v>
      </c>
      <c r="C71" s="20">
        <v>28</v>
      </c>
      <c r="D71" s="20">
        <v>150</v>
      </c>
      <c r="E71" s="20">
        <v>150</v>
      </c>
      <c r="F71" s="20" t="s">
        <v>1663</v>
      </c>
      <c r="G71" s="20" t="s">
        <v>1627</v>
      </c>
      <c r="H71" s="20" t="s">
        <v>319</v>
      </c>
      <c r="I71" t="str">
        <f>IF(COUNTIF(联赛名单!B:B,A71)=0,"联赛名单里没有","")</f>
        <v/>
      </c>
    </row>
    <row r="72" spans="1:9">
      <c r="A72" s="20">
        <v>37076465</v>
      </c>
      <c r="B72" s="20" t="s">
        <v>404</v>
      </c>
      <c r="C72" s="20">
        <v>22</v>
      </c>
      <c r="D72" s="20">
        <v>128</v>
      </c>
      <c r="E72" s="20">
        <v>144</v>
      </c>
      <c r="F72" s="20" t="s">
        <v>406</v>
      </c>
      <c r="G72" s="20" t="s">
        <v>28</v>
      </c>
      <c r="H72" s="20" t="s">
        <v>405</v>
      </c>
      <c r="I72" t="str">
        <f>IF(COUNTIF(联赛名单!B:B,A72)=0,"联赛名单里没有","")</f>
        <v/>
      </c>
    </row>
    <row r="73" spans="1:9">
      <c r="A73" s="20">
        <v>37052843</v>
      </c>
      <c r="B73" s="20" t="s">
        <v>865</v>
      </c>
      <c r="C73" s="20">
        <v>29</v>
      </c>
      <c r="D73" s="20">
        <v>158</v>
      </c>
      <c r="E73" s="20">
        <v>159</v>
      </c>
      <c r="F73" s="20" t="s">
        <v>1664</v>
      </c>
      <c r="G73" s="20" t="s">
        <v>1632</v>
      </c>
      <c r="H73" s="20" t="s">
        <v>1102</v>
      </c>
      <c r="I73" t="str">
        <f>IF(COUNTIF(联赛名单!B:B,A73)=0,"联赛名单里没有","")</f>
        <v/>
      </c>
    </row>
    <row r="74" spans="1:9">
      <c r="A74" s="20">
        <v>2000115202</v>
      </c>
      <c r="B74" s="20" t="s">
        <v>1134</v>
      </c>
      <c r="C74" s="20">
        <v>20</v>
      </c>
      <c r="D74" s="20">
        <v>171</v>
      </c>
      <c r="E74" s="20">
        <v>171</v>
      </c>
      <c r="F74" s="20" t="s">
        <v>341</v>
      </c>
      <c r="G74" s="20" t="s">
        <v>1635</v>
      </c>
      <c r="H74" s="20" t="s">
        <v>314</v>
      </c>
      <c r="I74" t="str">
        <f>IF(COUNTIF(联赛名单!B:B,A74)=0,"联赛名单里没有","")</f>
        <v/>
      </c>
    </row>
    <row r="75" spans="1:9">
      <c r="A75" s="20">
        <v>43426047</v>
      </c>
      <c r="B75" s="20" t="s">
        <v>522</v>
      </c>
      <c r="C75" s="20">
        <v>22</v>
      </c>
      <c r="D75" s="20">
        <v>153</v>
      </c>
      <c r="E75" s="20">
        <v>173</v>
      </c>
      <c r="F75" s="20" t="s">
        <v>503</v>
      </c>
      <c r="G75" s="20" t="s">
        <v>40</v>
      </c>
      <c r="H75" s="20" t="s">
        <v>640</v>
      </c>
      <c r="I75" t="str">
        <f>IF(COUNTIF(联赛名单!B:B,A75)=0,"联赛名单里没有","")</f>
        <v/>
      </c>
    </row>
    <row r="76" spans="1:9">
      <c r="A76" s="20">
        <v>2000385886</v>
      </c>
      <c r="B76" s="20" t="s">
        <v>446</v>
      </c>
      <c r="C76" s="20">
        <v>18</v>
      </c>
      <c r="D76" s="20">
        <v>101</v>
      </c>
      <c r="E76" s="20">
        <v>160</v>
      </c>
      <c r="F76" s="20" t="s">
        <v>241</v>
      </c>
      <c r="G76" s="20" t="s">
        <v>1636</v>
      </c>
      <c r="H76" s="20" t="s">
        <v>640</v>
      </c>
      <c r="I76" t="str">
        <f>IF(COUNTIF(联赛名单!B:B,A76)=0,"联赛名单里没有","")</f>
        <v/>
      </c>
    </row>
    <row r="77" spans="1:9">
      <c r="A77" s="20">
        <v>49048348</v>
      </c>
      <c r="B77" s="20" t="s">
        <v>770</v>
      </c>
      <c r="C77" s="20">
        <v>22</v>
      </c>
      <c r="D77" s="20">
        <v>141</v>
      </c>
      <c r="E77" s="20">
        <v>150</v>
      </c>
      <c r="F77" s="20" t="s">
        <v>344</v>
      </c>
      <c r="G77" s="20" t="s">
        <v>1644</v>
      </c>
      <c r="H77" s="20" t="s">
        <v>488</v>
      </c>
      <c r="I77" t="str">
        <f>IF(COUNTIF(联赛名单!B:B,A77)=0,"联赛名单里没有","")</f>
        <v/>
      </c>
    </row>
    <row r="78" spans="1:9">
      <c r="A78" s="20">
        <v>36078574</v>
      </c>
      <c r="B78" s="20" t="s">
        <v>639</v>
      </c>
      <c r="C78" s="20">
        <v>29</v>
      </c>
      <c r="D78" s="20">
        <v>132</v>
      </c>
      <c r="E78" s="20">
        <v>134</v>
      </c>
      <c r="F78" s="20" t="s">
        <v>641</v>
      </c>
      <c r="G78" s="20" t="s">
        <v>75</v>
      </c>
      <c r="H78" s="20" t="s">
        <v>640</v>
      </c>
      <c r="I78" t="str">
        <f>IF(COUNTIF(联赛名单!B:B,A78)=0,"联赛名单里没有","")</f>
        <v/>
      </c>
    </row>
    <row r="79" spans="1:9">
      <c r="A79" s="20">
        <v>83105845</v>
      </c>
      <c r="B79" s="20" t="s">
        <v>448</v>
      </c>
      <c r="C79" s="20">
        <v>26</v>
      </c>
      <c r="D79" s="20">
        <v>146</v>
      </c>
      <c r="E79" s="20">
        <v>155</v>
      </c>
      <c r="F79" s="20" t="s">
        <v>306</v>
      </c>
      <c r="G79" s="20" t="s">
        <v>1636</v>
      </c>
      <c r="H79" s="20" t="s">
        <v>728</v>
      </c>
      <c r="I79" t="str">
        <f>IF(COUNTIF(联赛名单!B:B,A79)=0,"联赛名单里没有","")</f>
        <v/>
      </c>
    </row>
    <row r="80" spans="1:9">
      <c r="A80" s="20">
        <v>29178504</v>
      </c>
      <c r="B80" s="20" t="s">
        <v>1004</v>
      </c>
      <c r="C80" s="20">
        <v>25</v>
      </c>
      <c r="D80" s="20">
        <v>142</v>
      </c>
      <c r="E80" s="20">
        <v>152</v>
      </c>
      <c r="F80" s="20" t="s">
        <v>1665</v>
      </c>
      <c r="G80" s="20" t="s">
        <v>51</v>
      </c>
      <c r="H80" s="20" t="s">
        <v>728</v>
      </c>
      <c r="I80" t="str">
        <f>IF(COUNTIF(联赛名单!B:B,A80)=0,"联赛名单里没有","")</f>
        <v/>
      </c>
    </row>
    <row r="81" spans="1:9">
      <c r="A81" s="20">
        <v>18083611</v>
      </c>
      <c r="B81" s="20" t="s">
        <v>1100</v>
      </c>
      <c r="C81" s="20">
        <v>27</v>
      </c>
      <c r="D81" s="20">
        <v>146</v>
      </c>
      <c r="E81" s="20">
        <v>155</v>
      </c>
      <c r="F81" s="20" t="s">
        <v>1443</v>
      </c>
      <c r="G81" s="20" t="s">
        <v>1633</v>
      </c>
      <c r="H81" s="20" t="s">
        <v>760</v>
      </c>
      <c r="I81" t="str">
        <f>IF(COUNTIF(联赛名单!B:B,A81)=0,"联赛名单里没有","")</f>
        <v/>
      </c>
    </row>
    <row r="82" spans="1:9">
      <c r="A82" s="20">
        <v>62143062</v>
      </c>
      <c r="B82" s="20" t="s">
        <v>1065</v>
      </c>
      <c r="C82" s="20">
        <v>28</v>
      </c>
      <c r="D82" s="20">
        <v>114</v>
      </c>
      <c r="E82" s="20">
        <v>125</v>
      </c>
      <c r="F82" s="20" t="s">
        <v>1066</v>
      </c>
      <c r="G82" s="20" t="s">
        <v>1634</v>
      </c>
      <c r="H82" s="20" t="s">
        <v>1624</v>
      </c>
      <c r="I82" t="str">
        <f>IF(COUNTIF(联赛名单!B:B,A82)=0,"联赛名单里没有","")</f>
        <v/>
      </c>
    </row>
    <row r="83" spans="1:9">
      <c r="A83" s="20">
        <v>19273276</v>
      </c>
      <c r="B83" s="20" t="s">
        <v>1135</v>
      </c>
      <c r="C83" s="20">
        <v>27</v>
      </c>
      <c r="D83" s="20">
        <v>160</v>
      </c>
      <c r="E83" s="20">
        <v>168</v>
      </c>
      <c r="F83" s="20" t="s">
        <v>1401</v>
      </c>
      <c r="G83" s="20" t="s">
        <v>1635</v>
      </c>
      <c r="H83" s="20" t="s">
        <v>377</v>
      </c>
      <c r="I83" t="str">
        <f>IF(COUNTIF(联赛名单!B:B,A83)=0,"联赛名单里没有","")</f>
        <v/>
      </c>
    </row>
    <row r="84" spans="1:9">
      <c r="A84" s="20">
        <v>19326796</v>
      </c>
      <c r="B84" s="20" t="s">
        <v>622</v>
      </c>
      <c r="C84" s="20">
        <v>26</v>
      </c>
      <c r="D84" s="20">
        <v>157</v>
      </c>
      <c r="E84" s="20">
        <v>166</v>
      </c>
      <c r="F84" s="20" t="s">
        <v>257</v>
      </c>
      <c r="G84" s="20" t="s">
        <v>75</v>
      </c>
      <c r="H84" s="20" t="s">
        <v>319</v>
      </c>
      <c r="I84" t="str">
        <f>IF(COUNTIF(联赛名单!B:B,A84)=0,"联赛名单里没有","")</f>
        <v/>
      </c>
    </row>
    <row r="85" spans="1:9">
      <c r="A85" s="20">
        <v>13196616</v>
      </c>
      <c r="B85" s="20" t="s">
        <v>739</v>
      </c>
      <c r="C85" s="20">
        <v>26</v>
      </c>
      <c r="D85" s="20">
        <v>148</v>
      </c>
      <c r="E85" s="20">
        <v>156</v>
      </c>
      <c r="F85" s="20" t="s">
        <v>601</v>
      </c>
      <c r="G85" s="20" t="s">
        <v>43</v>
      </c>
      <c r="H85" s="20" t="s">
        <v>377</v>
      </c>
      <c r="I85" t="str">
        <f>IF(COUNTIF(联赛名单!B:B,A85)=0,"联赛名单里没有","")</f>
        <v/>
      </c>
    </row>
    <row r="86" spans="1:9">
      <c r="A86" s="20">
        <v>18104985</v>
      </c>
      <c r="B86" s="20" t="s">
        <v>902</v>
      </c>
      <c r="C86" s="20">
        <v>26</v>
      </c>
      <c r="D86" s="20">
        <v>147</v>
      </c>
      <c r="E86" s="20">
        <v>155</v>
      </c>
      <c r="F86" s="20" t="s">
        <v>1645</v>
      </c>
      <c r="G86" s="20" t="s">
        <v>48</v>
      </c>
      <c r="H86" s="20" t="s">
        <v>240</v>
      </c>
      <c r="I86" t="str">
        <f>IF(COUNTIF(联赛名单!B:B,A86)=0,"联赛名单里没有","")</f>
        <v/>
      </c>
    </row>
    <row r="87" spans="1:9">
      <c r="A87" s="20">
        <v>47040784</v>
      </c>
      <c r="B87" s="20" t="s">
        <v>844</v>
      </c>
      <c r="C87" s="20">
        <v>29</v>
      </c>
      <c r="D87" s="20">
        <v>114</v>
      </c>
      <c r="E87" s="20">
        <v>123</v>
      </c>
      <c r="F87" s="20" t="s">
        <v>1666</v>
      </c>
      <c r="G87" s="20" t="s">
        <v>24</v>
      </c>
      <c r="H87" s="20" t="s">
        <v>1624</v>
      </c>
      <c r="I87" t="str">
        <f>IF(COUNTIF(联赛名单!B:B,A87)=0,"联赛名单里没有","")</f>
        <v/>
      </c>
    </row>
    <row r="88" spans="1:9">
      <c r="A88" s="20">
        <v>2000100253</v>
      </c>
      <c r="B88" s="20" t="s">
        <v>878</v>
      </c>
      <c r="C88" s="20">
        <v>20</v>
      </c>
      <c r="D88" s="20">
        <v>138</v>
      </c>
      <c r="E88" s="20">
        <v>159</v>
      </c>
      <c r="F88" s="20" t="s">
        <v>366</v>
      </c>
      <c r="G88" s="20" t="s">
        <v>1632</v>
      </c>
      <c r="H88" s="20" t="s">
        <v>589</v>
      </c>
      <c r="I88" t="str">
        <f>IF(COUNTIF(联赛名单!B:B,A88)=0,"联赛名单里没有","")</f>
        <v/>
      </c>
    </row>
    <row r="89" spans="1:9">
      <c r="A89" s="20">
        <v>12034380</v>
      </c>
      <c r="B89" s="20" t="s">
        <v>1136</v>
      </c>
      <c r="C89" s="20">
        <v>38</v>
      </c>
      <c r="D89" s="20">
        <v>107</v>
      </c>
      <c r="E89" s="20">
        <v>115</v>
      </c>
      <c r="F89" s="20" t="s">
        <v>1375</v>
      </c>
      <c r="G89" s="20" t="s">
        <v>1635</v>
      </c>
      <c r="H89" s="20" t="s">
        <v>1624</v>
      </c>
      <c r="I89" t="str">
        <f>IF(COUNTIF(联赛名单!B:B,A89)=0,"联赛名单里没有","")</f>
        <v/>
      </c>
    </row>
    <row r="90" spans="1:9">
      <c r="A90" s="20">
        <v>93085044</v>
      </c>
      <c r="B90" s="20" t="s">
        <v>1271</v>
      </c>
      <c r="C90" s="20">
        <v>25</v>
      </c>
      <c r="D90" s="20">
        <v>137</v>
      </c>
      <c r="E90" s="20">
        <v>144</v>
      </c>
      <c r="F90" s="20" t="s">
        <v>857</v>
      </c>
      <c r="G90" s="20" t="s">
        <v>1627</v>
      </c>
      <c r="H90" s="20" t="s">
        <v>1102</v>
      </c>
      <c r="I90" t="str">
        <f>IF(COUNTIF(联赛名单!B:B,A90)=0,"联赛名单里没有","")</f>
        <v/>
      </c>
    </row>
    <row r="91" spans="1:9">
      <c r="A91" s="20">
        <v>93031462</v>
      </c>
      <c r="B91" s="20" t="s">
        <v>856</v>
      </c>
      <c r="C91" s="20">
        <v>31</v>
      </c>
      <c r="D91" s="20">
        <v>134</v>
      </c>
      <c r="E91" s="20">
        <v>134</v>
      </c>
      <c r="F91" s="20" t="s">
        <v>857</v>
      </c>
      <c r="G91" s="20" t="s">
        <v>24</v>
      </c>
      <c r="H91" s="20" t="s">
        <v>218</v>
      </c>
      <c r="I91" t="str">
        <f>IF(COUNTIF(联赛名单!B:B,A91)=0,"联赛名单里没有","")</f>
        <v/>
      </c>
    </row>
    <row r="92" spans="1:9">
      <c r="A92" s="20">
        <v>67216396</v>
      </c>
      <c r="B92" s="20" t="s">
        <v>537</v>
      </c>
      <c r="C92" s="20">
        <v>29</v>
      </c>
      <c r="D92" s="20">
        <v>160</v>
      </c>
      <c r="E92" s="20">
        <v>163</v>
      </c>
      <c r="F92" s="20" t="s">
        <v>348</v>
      </c>
      <c r="G92" s="20" t="s">
        <v>40</v>
      </c>
      <c r="H92" s="20" t="s">
        <v>1176</v>
      </c>
      <c r="I92" t="str">
        <f>IF(COUNTIF(联赛名单!B:B,A92)=0,"联赛名单里没有","")</f>
        <v/>
      </c>
    </row>
    <row r="93" spans="1:9">
      <c r="A93" s="20">
        <v>43429372</v>
      </c>
      <c r="B93" s="20" t="s">
        <v>904</v>
      </c>
      <c r="C93" s="20">
        <v>24</v>
      </c>
      <c r="D93" s="20">
        <v>134</v>
      </c>
      <c r="E93" s="20">
        <v>144</v>
      </c>
      <c r="F93" s="20" t="s">
        <v>236</v>
      </c>
      <c r="G93" s="20" t="s">
        <v>48</v>
      </c>
      <c r="H93" s="20" t="s">
        <v>640</v>
      </c>
      <c r="I93" t="str">
        <f>IF(COUNTIF(联赛名单!B:B,A93)=0,"联赛名单里没有","")</f>
        <v/>
      </c>
    </row>
    <row r="94" spans="1:9">
      <c r="A94" s="20">
        <v>43143488</v>
      </c>
      <c r="B94" s="20" t="s">
        <v>866</v>
      </c>
      <c r="C94" s="20">
        <v>27</v>
      </c>
      <c r="D94" s="20">
        <v>160</v>
      </c>
      <c r="E94" s="20">
        <v>162</v>
      </c>
      <c r="F94" s="20" t="s">
        <v>236</v>
      </c>
      <c r="G94" s="20" t="s">
        <v>1632</v>
      </c>
      <c r="H94" s="20" t="s">
        <v>640</v>
      </c>
      <c r="I94" t="str">
        <f>IF(COUNTIF(联赛名单!B:B,A94)=0,"联赛名单里没有","")</f>
        <v/>
      </c>
    </row>
    <row r="95" spans="1:9">
      <c r="A95" s="20">
        <v>78074594</v>
      </c>
      <c r="B95" s="20" t="s">
        <v>1227</v>
      </c>
      <c r="C95" s="20">
        <v>27</v>
      </c>
      <c r="D95" s="20">
        <v>175</v>
      </c>
      <c r="E95" s="20">
        <v>176</v>
      </c>
      <c r="F95" s="20" t="s">
        <v>1667</v>
      </c>
      <c r="G95" s="20" t="s">
        <v>66</v>
      </c>
      <c r="H95" s="20" t="s">
        <v>942</v>
      </c>
      <c r="I95" t="str">
        <f>IF(COUNTIF(联赛名单!B:B,A95)=0,"联赛名单里没有","")</f>
        <v/>
      </c>
    </row>
    <row r="96" spans="1:9">
      <c r="A96" s="20">
        <v>29216094</v>
      </c>
      <c r="B96" s="20" t="s">
        <v>785</v>
      </c>
      <c r="C96" s="20">
        <v>23</v>
      </c>
      <c r="D96" s="20">
        <v>125</v>
      </c>
      <c r="E96" s="20">
        <v>145</v>
      </c>
      <c r="F96" s="20" t="s">
        <v>786</v>
      </c>
      <c r="G96" s="20" t="s">
        <v>1644</v>
      </c>
      <c r="H96" s="20" t="s">
        <v>1102</v>
      </c>
      <c r="I96" t="str">
        <f>IF(COUNTIF(联赛名单!B:B,A96)=0,"联赛名单里没有","")</f>
        <v/>
      </c>
    </row>
    <row r="97" spans="1:9">
      <c r="A97" s="20">
        <v>67283140</v>
      </c>
      <c r="B97" s="20" t="s">
        <v>391</v>
      </c>
      <c r="C97" s="20">
        <v>23</v>
      </c>
      <c r="D97" s="20">
        <v>151</v>
      </c>
      <c r="E97" s="20">
        <v>169</v>
      </c>
      <c r="F97" s="20" t="s">
        <v>1668</v>
      </c>
      <c r="G97" s="20" t="s">
        <v>28</v>
      </c>
      <c r="H97" s="20" t="s">
        <v>1624</v>
      </c>
      <c r="I97" t="str">
        <f>IF(COUNTIF(联赛名单!B:B,A97)=0,"联赛名单里没有","")</f>
        <v/>
      </c>
    </row>
    <row r="98" spans="1:9">
      <c r="A98" s="20">
        <v>28115798</v>
      </c>
      <c r="B98" s="20" t="s">
        <v>1669</v>
      </c>
      <c r="C98" s="20">
        <v>24</v>
      </c>
      <c r="D98" s="20">
        <v>146</v>
      </c>
      <c r="E98" s="20">
        <v>148</v>
      </c>
      <c r="F98" s="20" t="s">
        <v>1670</v>
      </c>
      <c r="G98" s="20" t="s">
        <v>1627</v>
      </c>
      <c r="H98" s="20" t="s">
        <v>944</v>
      </c>
      <c r="I98" t="str">
        <f>IF(COUNTIF(联赛名单!B:B,A98)=0,"联赛名单里没有","")</f>
        <v/>
      </c>
    </row>
    <row r="99" spans="1:9">
      <c r="A99" s="20">
        <v>28116305</v>
      </c>
      <c r="B99" s="20" t="s">
        <v>755</v>
      </c>
      <c r="C99" s="20">
        <v>24</v>
      </c>
      <c r="D99" s="20">
        <v>143</v>
      </c>
      <c r="E99" s="20">
        <v>148</v>
      </c>
      <c r="F99" s="20" t="s">
        <v>756</v>
      </c>
      <c r="G99" s="20" t="s">
        <v>43</v>
      </c>
      <c r="H99" s="20" t="s">
        <v>308</v>
      </c>
      <c r="I99" t="str">
        <f>IF(COUNTIF(联赛名单!B:B,A99)=0,"联赛名单里没有","")</f>
        <v/>
      </c>
    </row>
    <row r="100" spans="1:9">
      <c r="A100" s="20">
        <v>2000146883</v>
      </c>
      <c r="B100" s="20" t="s">
        <v>1459</v>
      </c>
      <c r="C100" s="20">
        <v>20</v>
      </c>
      <c r="D100" s="20">
        <v>151</v>
      </c>
      <c r="E100" s="20">
        <v>151</v>
      </c>
      <c r="F100" s="20" t="s">
        <v>236</v>
      </c>
      <c r="G100" s="20" t="s">
        <v>1630</v>
      </c>
      <c r="H100" s="20" t="s">
        <v>308</v>
      </c>
      <c r="I100" t="str">
        <f>IF(COUNTIF(联赛名单!B:B,A100)=0,"联赛名单里没有","")</f>
        <v/>
      </c>
    </row>
    <row r="101" spans="1:9">
      <c r="A101" s="20">
        <v>83261140</v>
      </c>
      <c r="B101" s="20" t="s">
        <v>905</v>
      </c>
      <c r="C101" s="20">
        <v>22</v>
      </c>
      <c r="D101" s="20">
        <v>157</v>
      </c>
      <c r="E101" s="20">
        <v>162</v>
      </c>
      <c r="F101" s="20" t="s">
        <v>306</v>
      </c>
      <c r="G101" s="20" t="s">
        <v>48</v>
      </c>
      <c r="H101" s="20" t="s">
        <v>1671</v>
      </c>
      <c r="I101" t="str">
        <f>IF(COUNTIF(联赛名单!B:B,A101)=0,"联赛名单里没有","")</f>
        <v/>
      </c>
    </row>
    <row r="102" spans="1:9">
      <c r="A102" s="20">
        <v>83137935</v>
      </c>
      <c r="B102" s="20" t="s">
        <v>1453</v>
      </c>
      <c r="C102" s="20">
        <v>25</v>
      </c>
      <c r="D102" s="20">
        <v>164</v>
      </c>
      <c r="E102" s="20">
        <v>165</v>
      </c>
      <c r="F102" s="20" t="s">
        <v>306</v>
      </c>
      <c r="G102" s="20" t="s">
        <v>1630</v>
      </c>
      <c r="H102" s="20" t="s">
        <v>1672</v>
      </c>
      <c r="I102" t="str">
        <f>IF(COUNTIF(联赛名单!B:B,A102)=0,"联赛名单里没有","")</f>
        <v/>
      </c>
    </row>
    <row r="103" spans="1:9">
      <c r="A103" s="20">
        <v>28091347</v>
      </c>
      <c r="B103" s="20" t="s">
        <v>771</v>
      </c>
      <c r="C103" s="20">
        <v>28</v>
      </c>
      <c r="D103" s="20">
        <v>113</v>
      </c>
      <c r="E103" s="20">
        <v>145</v>
      </c>
      <c r="F103" s="20" t="s">
        <v>259</v>
      </c>
      <c r="G103" s="20" t="s">
        <v>1644</v>
      </c>
      <c r="H103" s="20" t="s">
        <v>1624</v>
      </c>
      <c r="I103" t="str">
        <f>IF(COUNTIF(联赛名单!B:B,A103)=0,"联赛名单里没有","")</f>
        <v/>
      </c>
    </row>
    <row r="104" spans="1:9">
      <c r="A104" s="20">
        <v>19242094</v>
      </c>
      <c r="B104" s="20" t="s">
        <v>1268</v>
      </c>
      <c r="C104" s="20">
        <v>27</v>
      </c>
      <c r="D104" s="20">
        <v>167</v>
      </c>
      <c r="E104" s="20">
        <v>168</v>
      </c>
      <c r="F104" s="20" t="s">
        <v>257</v>
      </c>
      <c r="G104" s="20" t="s">
        <v>1627</v>
      </c>
      <c r="H104" s="20" t="s">
        <v>377</v>
      </c>
      <c r="I104" t="str">
        <f>IF(COUNTIF(联赛名单!B:B,A104)=0,"联赛名单里没有","")</f>
        <v/>
      </c>
    </row>
    <row r="105" spans="1:9">
      <c r="A105" s="20">
        <v>2000274379</v>
      </c>
      <c r="B105" s="20" t="s">
        <v>1067</v>
      </c>
      <c r="C105" s="20">
        <v>18</v>
      </c>
      <c r="D105" s="20">
        <v>149</v>
      </c>
      <c r="E105" s="20">
        <v>164</v>
      </c>
      <c r="F105" s="20" t="s">
        <v>304</v>
      </c>
      <c r="G105" s="20" t="s">
        <v>1634</v>
      </c>
      <c r="H105" s="20" t="s">
        <v>760</v>
      </c>
      <c r="I105" t="str">
        <f>IF(COUNTIF(联赛名单!B:B,A105)=0,"联赛名单里没有","")</f>
        <v/>
      </c>
    </row>
    <row r="106" spans="1:9">
      <c r="A106" s="20">
        <v>2000101061</v>
      </c>
      <c r="B106" s="20" t="s">
        <v>427</v>
      </c>
      <c r="C106" s="20">
        <v>23</v>
      </c>
      <c r="D106" s="20">
        <v>140</v>
      </c>
      <c r="E106" s="20">
        <v>150</v>
      </c>
      <c r="F106" s="20" t="s">
        <v>348</v>
      </c>
      <c r="G106" s="20" t="s">
        <v>31</v>
      </c>
      <c r="H106" s="20" t="s">
        <v>238</v>
      </c>
      <c r="I106" t="str">
        <f>IF(COUNTIF(联赛名单!B:B,A106)=0,"联赛名单里没有","")</f>
        <v/>
      </c>
    </row>
    <row r="107" spans="1:9">
      <c r="A107" s="20">
        <v>19217413</v>
      </c>
      <c r="B107" s="20" t="s">
        <v>741</v>
      </c>
      <c r="C107" s="20">
        <v>28</v>
      </c>
      <c r="D107" s="20">
        <v>142</v>
      </c>
      <c r="E107" s="20">
        <v>150</v>
      </c>
      <c r="F107" s="20" t="s">
        <v>257</v>
      </c>
      <c r="G107" s="20" t="s">
        <v>43</v>
      </c>
      <c r="H107" s="20" t="s">
        <v>1673</v>
      </c>
      <c r="I107" t="str">
        <f>IF(COUNTIF(联赛名单!B:B,A107)=0,"联赛名单里没有","")</f>
        <v/>
      </c>
    </row>
    <row r="108" spans="1:9">
      <c r="A108" s="20">
        <v>43252073</v>
      </c>
      <c r="B108" s="20" t="s">
        <v>523</v>
      </c>
      <c r="C108" s="20">
        <v>26</v>
      </c>
      <c r="D108" s="20">
        <v>167</v>
      </c>
      <c r="E108" s="20">
        <v>170</v>
      </c>
      <c r="F108" s="20" t="s">
        <v>236</v>
      </c>
      <c r="G108" s="20" t="s">
        <v>40</v>
      </c>
      <c r="H108" s="20" t="s">
        <v>1624</v>
      </c>
      <c r="I108" t="str">
        <f>IF(COUNTIF(联赛名单!B:B,A108)=0,"联赛名单里没有","")</f>
        <v/>
      </c>
    </row>
    <row r="109" spans="1:9">
      <c r="A109" s="20">
        <v>43075156</v>
      </c>
      <c r="B109" s="20" t="s">
        <v>1088</v>
      </c>
      <c r="C109" s="20">
        <v>32</v>
      </c>
      <c r="D109" s="20">
        <v>154</v>
      </c>
      <c r="E109" s="20">
        <v>158</v>
      </c>
      <c r="F109" s="20" t="s">
        <v>236</v>
      </c>
      <c r="G109" s="20" t="s">
        <v>1633</v>
      </c>
      <c r="H109" s="20" t="s">
        <v>1674</v>
      </c>
      <c r="I109" t="str">
        <f>IF(COUNTIF(联赛名单!B:B,A109)=0,"联赛名单里没有","")</f>
        <v/>
      </c>
    </row>
    <row r="110" spans="1:9">
      <c r="A110" s="20">
        <v>43500245</v>
      </c>
      <c r="B110" s="20" t="s">
        <v>392</v>
      </c>
      <c r="C110" s="20">
        <v>22</v>
      </c>
      <c r="D110" s="20">
        <v>133</v>
      </c>
      <c r="E110" s="20">
        <v>152</v>
      </c>
      <c r="F110" s="20" t="s">
        <v>236</v>
      </c>
      <c r="G110" s="20" t="s">
        <v>28</v>
      </c>
      <c r="H110" s="20" t="s">
        <v>944</v>
      </c>
      <c r="I110" t="str">
        <f>IF(COUNTIF(联赛名单!B:B,A110)=0,"联赛名单里没有","")</f>
        <v/>
      </c>
    </row>
    <row r="111" spans="1:9">
      <c r="A111" s="20">
        <v>14250859</v>
      </c>
      <c r="B111" s="20" t="s">
        <v>906</v>
      </c>
      <c r="C111" s="20">
        <v>22</v>
      </c>
      <c r="D111" s="20">
        <v>148</v>
      </c>
      <c r="E111" s="20">
        <v>157</v>
      </c>
      <c r="F111" s="20" t="s">
        <v>187</v>
      </c>
      <c r="G111" s="20" t="s">
        <v>48</v>
      </c>
      <c r="H111" s="20" t="s">
        <v>760</v>
      </c>
      <c r="I111" t="str">
        <f>IF(COUNTIF(联赛名单!B:B,A111)=0,"联赛名单里没有","")</f>
        <v/>
      </c>
    </row>
    <row r="112" spans="1:9">
      <c r="A112" s="20">
        <v>83228731</v>
      </c>
      <c r="B112" s="20" t="s">
        <v>1460</v>
      </c>
      <c r="C112" s="20">
        <v>23</v>
      </c>
      <c r="D112" s="20">
        <v>152</v>
      </c>
      <c r="E112" s="20">
        <v>158</v>
      </c>
      <c r="F112" s="20" t="s">
        <v>306</v>
      </c>
      <c r="G112" s="20" t="s">
        <v>1630</v>
      </c>
      <c r="H112" s="20" t="s">
        <v>377</v>
      </c>
      <c r="I112" t="str">
        <f>IF(COUNTIF(联赛名单!B:B,A112)=0,"联赛名单里没有","")</f>
        <v/>
      </c>
    </row>
    <row r="113" spans="1:9">
      <c r="A113" s="20">
        <v>98040383</v>
      </c>
      <c r="B113" s="20" t="s">
        <v>1005</v>
      </c>
      <c r="C113" s="20">
        <v>27</v>
      </c>
      <c r="D113" s="20">
        <v>162</v>
      </c>
      <c r="E113" s="20">
        <v>165</v>
      </c>
      <c r="F113" s="20" t="s">
        <v>646</v>
      </c>
      <c r="G113" s="20" t="s">
        <v>51</v>
      </c>
      <c r="H113" s="20" t="s">
        <v>1624</v>
      </c>
      <c r="I113" t="str">
        <f>IF(COUNTIF(联赛名单!B:B,A113)=0,"联赛名单里没有","")</f>
        <v/>
      </c>
    </row>
    <row r="114" spans="1:9">
      <c r="A114" s="20">
        <v>43155241</v>
      </c>
      <c r="B114" s="20" t="s">
        <v>1461</v>
      </c>
      <c r="C114" s="20">
        <v>28</v>
      </c>
      <c r="D114" s="20">
        <v>151</v>
      </c>
      <c r="E114" s="20">
        <v>163</v>
      </c>
      <c r="F114" s="20" t="s">
        <v>236</v>
      </c>
      <c r="G114" s="20" t="s">
        <v>1630</v>
      </c>
      <c r="H114" s="20" t="s">
        <v>1624</v>
      </c>
      <c r="I114" t="str">
        <f>IF(COUNTIF(联赛名单!B:B,A114)=0,"联赛名单里没有","")</f>
        <v/>
      </c>
    </row>
    <row r="115" spans="1:9">
      <c r="A115" s="20">
        <v>27129146</v>
      </c>
      <c r="B115" s="20" t="s">
        <v>1321</v>
      </c>
      <c r="C115" s="20">
        <v>24</v>
      </c>
      <c r="D115" s="20">
        <v>150</v>
      </c>
      <c r="E115" s="20">
        <v>150</v>
      </c>
      <c r="F115" s="20" t="s">
        <v>339</v>
      </c>
      <c r="G115" s="20" t="s">
        <v>57</v>
      </c>
      <c r="H115" s="20" t="s">
        <v>1626</v>
      </c>
      <c r="I115" t="str">
        <f>IF(COUNTIF(联赛名单!B:B,A115)=0,"联赛名单里没有","")</f>
        <v/>
      </c>
    </row>
    <row r="116" spans="1:9">
      <c r="A116" s="20">
        <v>2000025485</v>
      </c>
      <c r="B116" s="20" t="s">
        <v>1322</v>
      </c>
      <c r="C116" s="20">
        <v>21</v>
      </c>
      <c r="D116" s="20">
        <v>143</v>
      </c>
      <c r="E116" s="20">
        <v>157</v>
      </c>
      <c r="F116" s="20" t="s">
        <v>683</v>
      </c>
      <c r="G116" s="20" t="s">
        <v>57</v>
      </c>
      <c r="H116" s="20" t="s">
        <v>944</v>
      </c>
      <c r="I116" t="str">
        <f>IF(COUNTIF(联赛名单!B:B,A116)=0,"联赛名单里没有","")</f>
        <v/>
      </c>
    </row>
    <row r="117" spans="1:9">
      <c r="A117" s="20">
        <v>92026209</v>
      </c>
      <c r="B117" s="20" t="s">
        <v>998</v>
      </c>
      <c r="C117" s="20">
        <v>31</v>
      </c>
      <c r="D117" s="20">
        <v>161</v>
      </c>
      <c r="E117" s="20">
        <v>164</v>
      </c>
      <c r="F117" s="20" t="s">
        <v>1675</v>
      </c>
      <c r="G117" s="20" t="s">
        <v>51</v>
      </c>
      <c r="H117" s="20" t="s">
        <v>319</v>
      </c>
      <c r="I117" t="str">
        <f>IF(COUNTIF(联赛名单!B:B,A117)=0,"联赛名单里没有","")</f>
        <v/>
      </c>
    </row>
    <row r="118" spans="1:9">
      <c r="A118" s="20">
        <v>28049740</v>
      </c>
      <c r="B118" s="20" t="s">
        <v>1081</v>
      </c>
      <c r="C118" s="20">
        <v>32</v>
      </c>
      <c r="D118" s="20">
        <v>148</v>
      </c>
      <c r="E118" s="20">
        <v>158</v>
      </c>
      <c r="F118" s="20" t="s">
        <v>259</v>
      </c>
      <c r="G118" s="20" t="s">
        <v>1634</v>
      </c>
      <c r="H118" s="20" t="s">
        <v>377</v>
      </c>
      <c r="I118" t="str">
        <f>IF(COUNTIF(联赛名单!B:B,A118)=0,"联赛名单里没有","")</f>
        <v/>
      </c>
    </row>
    <row r="119" spans="1:9">
      <c r="A119" s="20">
        <v>29233143</v>
      </c>
      <c r="B119" s="20" t="s">
        <v>772</v>
      </c>
      <c r="C119" s="20">
        <v>22</v>
      </c>
      <c r="D119" s="20">
        <v>156</v>
      </c>
      <c r="E119" s="20">
        <v>164</v>
      </c>
      <c r="F119" s="20" t="s">
        <v>259</v>
      </c>
      <c r="G119" s="20" t="s">
        <v>1644</v>
      </c>
      <c r="H119" s="20" t="s">
        <v>1672</v>
      </c>
      <c r="I119" t="str">
        <f>IF(COUNTIF(联赛名单!B:B,A119)=0,"联赛名单里没有","")</f>
        <v/>
      </c>
    </row>
    <row r="120" spans="1:9">
      <c r="A120" s="20">
        <v>16003924</v>
      </c>
      <c r="B120" s="20" t="s">
        <v>393</v>
      </c>
      <c r="C120" s="20">
        <v>35</v>
      </c>
      <c r="D120" s="20">
        <v>111</v>
      </c>
      <c r="E120" s="20">
        <v>115</v>
      </c>
      <c r="F120" s="20" t="s">
        <v>298</v>
      </c>
      <c r="G120" s="20" t="s">
        <v>28</v>
      </c>
      <c r="H120" s="20" t="s">
        <v>1624</v>
      </c>
      <c r="I120" t="str">
        <f>IF(COUNTIF(联赛名单!B:B,A120)=0,"联赛名单里没有","")</f>
        <v/>
      </c>
    </row>
    <row r="121" spans="1:9">
      <c r="A121" s="20">
        <v>48037822</v>
      </c>
      <c r="B121" s="20" t="s">
        <v>1284</v>
      </c>
      <c r="C121" s="20">
        <v>26</v>
      </c>
      <c r="D121" s="20">
        <v>159</v>
      </c>
      <c r="E121" s="20">
        <v>170</v>
      </c>
      <c r="F121" s="20" t="s">
        <v>1676</v>
      </c>
      <c r="G121" s="20" t="s">
        <v>1627</v>
      </c>
      <c r="H121" s="20" t="s">
        <v>377</v>
      </c>
      <c r="I121" t="str">
        <f>IF(COUNTIF(联赛名单!B:B,A121)=0,"联赛名单里没有","")</f>
        <v/>
      </c>
    </row>
    <row r="122" spans="1:9">
      <c r="A122" s="20">
        <v>2000368352</v>
      </c>
      <c r="B122" s="20" t="s">
        <v>1677</v>
      </c>
      <c r="C122" s="20">
        <v>17</v>
      </c>
      <c r="D122" s="20">
        <v>87</v>
      </c>
      <c r="E122" s="20">
        <v>150</v>
      </c>
      <c r="F122" s="20" t="s">
        <v>298</v>
      </c>
      <c r="G122" s="20" t="s">
        <v>1644</v>
      </c>
      <c r="H122" s="20" t="s">
        <v>377</v>
      </c>
      <c r="I122" t="str">
        <f>IF(COUNTIF(联赛名单!B:B,A122)=0,"联赛名单里没有","")</f>
        <v/>
      </c>
    </row>
    <row r="123" spans="1:9">
      <c r="A123" s="20">
        <v>43393176</v>
      </c>
      <c r="B123" s="20" t="s">
        <v>742</v>
      </c>
      <c r="C123" s="20">
        <v>23</v>
      </c>
      <c r="D123" s="20">
        <v>132</v>
      </c>
      <c r="E123" s="20">
        <v>148</v>
      </c>
      <c r="F123" s="20" t="s">
        <v>236</v>
      </c>
      <c r="G123" s="20" t="s">
        <v>43</v>
      </c>
      <c r="H123" s="20" t="s">
        <v>218</v>
      </c>
      <c r="I123" t="str">
        <f>IF(COUNTIF(联赛名单!B:B,A123)=0,"联赛名单里没有","")</f>
        <v/>
      </c>
    </row>
    <row r="124" spans="1:9">
      <c r="A124" s="20">
        <v>2000196762</v>
      </c>
      <c r="B124" s="20" t="s">
        <v>1130</v>
      </c>
      <c r="C124" s="20">
        <v>20</v>
      </c>
      <c r="D124" s="20">
        <v>126</v>
      </c>
      <c r="E124" s="20">
        <v>150</v>
      </c>
      <c r="F124" s="20" t="s">
        <v>1252</v>
      </c>
      <c r="G124" s="20" t="s">
        <v>1635</v>
      </c>
      <c r="H124" s="20" t="s">
        <v>1678</v>
      </c>
      <c r="I124" t="str">
        <f>IF(COUNTIF(联赛名单!B:B,A124)=0,"联赛名单里没有","")</f>
        <v/>
      </c>
    </row>
    <row r="125" spans="1:9">
      <c r="A125" s="20">
        <v>67221484</v>
      </c>
      <c r="B125" s="20" t="s">
        <v>413</v>
      </c>
      <c r="C125" s="20">
        <v>26</v>
      </c>
      <c r="D125" s="20">
        <v>138</v>
      </c>
      <c r="E125" s="20">
        <v>150</v>
      </c>
      <c r="F125" s="20" t="s">
        <v>348</v>
      </c>
      <c r="G125" s="20" t="s">
        <v>31</v>
      </c>
      <c r="H125" s="20" t="s">
        <v>1624</v>
      </c>
      <c r="I125" t="str">
        <f>IF(COUNTIF(联赛名单!B:B,A125)=0,"联赛名单里没有","")</f>
        <v/>
      </c>
    </row>
    <row r="126" spans="1:9">
      <c r="A126" s="20">
        <v>85140415</v>
      </c>
      <c r="B126" s="20" t="s">
        <v>1323</v>
      </c>
      <c r="C126" s="20">
        <v>28</v>
      </c>
      <c r="D126" s="20">
        <v>128</v>
      </c>
      <c r="E126" s="20">
        <v>135</v>
      </c>
      <c r="F126" s="20" t="s">
        <v>1679</v>
      </c>
      <c r="G126" s="20" t="s">
        <v>57</v>
      </c>
      <c r="H126" s="20" t="s">
        <v>377</v>
      </c>
      <c r="I126" t="str">
        <f>IF(COUNTIF(联赛名单!B:B,A126)=0,"联赛名单里没有","")</f>
        <v/>
      </c>
    </row>
    <row r="127" spans="1:9">
      <c r="A127" s="20">
        <v>29079830</v>
      </c>
      <c r="B127" s="20" t="s">
        <v>627</v>
      </c>
      <c r="C127" s="20">
        <v>30</v>
      </c>
      <c r="D127" s="20">
        <v>140</v>
      </c>
      <c r="E127" s="20">
        <v>140</v>
      </c>
      <c r="F127" s="20" t="s">
        <v>259</v>
      </c>
      <c r="G127" s="20" t="s">
        <v>75</v>
      </c>
      <c r="H127" s="20" t="s">
        <v>760</v>
      </c>
      <c r="I127" t="str">
        <f>IF(COUNTIF(联赛名单!B:B,A127)=0,"联赛名单里没有","")</f>
        <v/>
      </c>
    </row>
    <row r="128" spans="1:9">
      <c r="A128" s="20">
        <v>29193659</v>
      </c>
      <c r="B128" s="20" t="s">
        <v>846</v>
      </c>
      <c r="C128" s="20">
        <v>24</v>
      </c>
      <c r="D128" s="20">
        <v>152</v>
      </c>
      <c r="E128" s="20">
        <v>165</v>
      </c>
      <c r="F128" s="20" t="s">
        <v>259</v>
      </c>
      <c r="G128" s="20" t="s">
        <v>24</v>
      </c>
      <c r="H128" s="20" t="s">
        <v>558</v>
      </c>
      <c r="I128" t="str">
        <f>IF(COUNTIF(联赛名单!B:B,A128)=0,"联赛名单里没有","")</f>
        <v/>
      </c>
    </row>
    <row r="129" spans="1:9">
      <c r="A129" s="20">
        <v>28108490</v>
      </c>
      <c r="B129" s="20" t="s">
        <v>1272</v>
      </c>
      <c r="C129" s="20">
        <v>25</v>
      </c>
      <c r="D129" s="20">
        <v>154</v>
      </c>
      <c r="E129" s="20">
        <v>177</v>
      </c>
      <c r="F129" s="20" t="s">
        <v>1680</v>
      </c>
      <c r="G129" s="20" t="s">
        <v>1627</v>
      </c>
      <c r="H129" s="20" t="s">
        <v>314</v>
      </c>
      <c r="I129" t="str">
        <f>IF(COUNTIF(联赛名单!B:B,A129)=0,"联赛名单里没有","")</f>
        <v/>
      </c>
    </row>
    <row r="130" spans="1:9">
      <c r="A130" s="20">
        <v>96102946</v>
      </c>
      <c r="B130" s="20" t="s">
        <v>517</v>
      </c>
      <c r="C130" s="20">
        <v>25</v>
      </c>
      <c r="D130" s="20">
        <v>153</v>
      </c>
      <c r="E130" s="20">
        <v>155</v>
      </c>
      <c r="F130" s="20" t="s">
        <v>731</v>
      </c>
      <c r="G130" s="20" t="s">
        <v>40</v>
      </c>
      <c r="H130" s="20" t="s">
        <v>589</v>
      </c>
      <c r="I130" t="str">
        <f>IF(COUNTIF(联赛名单!B:B,A130)=0,"联赛名单里没有","")</f>
        <v/>
      </c>
    </row>
    <row r="131" spans="1:9">
      <c r="A131" s="20">
        <v>28124579</v>
      </c>
      <c r="B131" s="20" t="s">
        <v>752</v>
      </c>
      <c r="C131" s="20">
        <v>22</v>
      </c>
      <c r="D131" s="20">
        <v>176</v>
      </c>
      <c r="E131" s="20">
        <v>185</v>
      </c>
      <c r="F131" s="20" t="s">
        <v>1681</v>
      </c>
      <c r="G131" s="20" t="s">
        <v>43</v>
      </c>
      <c r="H131" s="20" t="s">
        <v>314</v>
      </c>
      <c r="I131" t="str">
        <f>IF(COUNTIF(联赛名单!B:B,A131)=0,"联赛名单里没有","")</f>
        <v/>
      </c>
    </row>
    <row r="132" spans="1:9">
      <c r="A132" s="20">
        <v>2000015300</v>
      </c>
      <c r="B132" s="20" t="s">
        <v>1682</v>
      </c>
      <c r="C132" s="20">
        <v>21</v>
      </c>
      <c r="D132" s="20">
        <v>154</v>
      </c>
      <c r="E132" s="20">
        <v>168</v>
      </c>
      <c r="F132" s="20" t="s">
        <v>1683</v>
      </c>
      <c r="G132" s="20" t="s">
        <v>51</v>
      </c>
      <c r="H132" s="20" t="s">
        <v>760</v>
      </c>
      <c r="I132" t="str">
        <f>IF(COUNTIF(联赛名单!B:B,A132)=0,"联赛名单里没有","")</f>
        <v/>
      </c>
    </row>
    <row r="133" spans="1:9">
      <c r="A133" s="20">
        <v>37076335</v>
      </c>
      <c r="B133" s="20" t="s">
        <v>394</v>
      </c>
      <c r="C133" s="20">
        <v>25</v>
      </c>
      <c r="D133" s="20">
        <v>162</v>
      </c>
      <c r="E133" s="20">
        <v>163</v>
      </c>
      <c r="F133" s="20" t="s">
        <v>406</v>
      </c>
      <c r="G133" s="20" t="s">
        <v>28</v>
      </c>
      <c r="H133" s="20" t="s">
        <v>377</v>
      </c>
      <c r="I133" t="str">
        <f>IF(COUNTIF(联赛名单!B:B,A133)=0,"联赛名单里没有","")</f>
        <v/>
      </c>
    </row>
    <row r="134" spans="1:9">
      <c r="A134" s="20">
        <v>28127161</v>
      </c>
      <c r="B134" s="20" t="s">
        <v>1007</v>
      </c>
      <c r="C134" s="20">
        <v>22</v>
      </c>
      <c r="D134" s="20">
        <v>146</v>
      </c>
      <c r="E134" s="20">
        <v>160</v>
      </c>
      <c r="F134" s="20" t="s">
        <v>1684</v>
      </c>
      <c r="G134" s="20" t="s">
        <v>51</v>
      </c>
      <c r="H134" s="20" t="s">
        <v>218</v>
      </c>
      <c r="I134" t="str">
        <f>IF(COUNTIF(联赛名单!B:B,A134)=0,"联赛名单里没有","")</f>
        <v/>
      </c>
    </row>
    <row r="135" spans="1:9">
      <c r="A135" s="20">
        <v>29226000</v>
      </c>
      <c r="B135" s="20" t="s">
        <v>907</v>
      </c>
      <c r="C135" s="20">
        <v>23</v>
      </c>
      <c r="D135" s="20">
        <v>155</v>
      </c>
      <c r="E135" s="20">
        <v>160</v>
      </c>
      <c r="F135" s="20" t="s">
        <v>259</v>
      </c>
      <c r="G135" s="20" t="s">
        <v>48</v>
      </c>
      <c r="H135" s="20" t="s">
        <v>311</v>
      </c>
      <c r="I135" t="str">
        <f>IF(COUNTIF(联赛名单!B:B,A135)=0,"联赛名单里没有","")</f>
        <v/>
      </c>
    </row>
    <row r="136" spans="1:9">
      <c r="A136" s="20">
        <v>2000034344</v>
      </c>
      <c r="B136" s="20" t="s">
        <v>1079</v>
      </c>
      <c r="C136" s="20">
        <v>22</v>
      </c>
      <c r="D136" s="20">
        <v>142</v>
      </c>
      <c r="E136" s="20">
        <v>163</v>
      </c>
      <c r="F136" s="20" t="s">
        <v>348</v>
      </c>
      <c r="G136" s="20" t="s">
        <v>1634</v>
      </c>
      <c r="H136" s="20" t="s">
        <v>1080</v>
      </c>
      <c r="I136" t="str">
        <f>IF(COUNTIF(联赛名单!B:B,A136)=0,"联赛名单里没有","")</f>
        <v/>
      </c>
    </row>
    <row r="137" spans="1:9">
      <c r="A137" s="20">
        <v>48044499</v>
      </c>
      <c r="B137" s="20" t="s">
        <v>1008</v>
      </c>
      <c r="C137" s="20">
        <v>25</v>
      </c>
      <c r="D137" s="20">
        <v>154</v>
      </c>
      <c r="E137" s="20">
        <v>155</v>
      </c>
      <c r="F137" s="20" t="s">
        <v>1685</v>
      </c>
      <c r="G137" s="20" t="s">
        <v>51</v>
      </c>
      <c r="H137" s="20" t="s">
        <v>377</v>
      </c>
      <c r="I137" t="str">
        <f>IF(COUNTIF(联赛名单!B:B,A137)=0,"联赛名单里没有","")</f>
        <v/>
      </c>
    </row>
    <row r="138" spans="1:9">
      <c r="A138" s="20">
        <v>2000113245</v>
      </c>
      <c r="B138" s="20" t="s">
        <v>773</v>
      </c>
      <c r="C138" s="20">
        <v>20</v>
      </c>
      <c r="D138" s="20">
        <v>136</v>
      </c>
      <c r="E138" s="20">
        <v>158</v>
      </c>
      <c r="F138" s="20" t="s">
        <v>775</v>
      </c>
      <c r="G138" s="20" t="s">
        <v>1644</v>
      </c>
      <c r="H138" s="20" t="s">
        <v>240</v>
      </c>
      <c r="I138" t="str">
        <f>IF(COUNTIF(联赛名单!B:B,A138)=0,"联赛名单里没有","")</f>
        <v/>
      </c>
    </row>
    <row r="139" spans="1:9">
      <c r="A139" s="20">
        <v>27104982</v>
      </c>
      <c r="B139" s="20" t="s">
        <v>628</v>
      </c>
      <c r="C139" s="20">
        <v>28</v>
      </c>
      <c r="D139" s="20">
        <v>142</v>
      </c>
      <c r="E139" s="20">
        <v>145</v>
      </c>
      <c r="F139" s="20" t="s">
        <v>339</v>
      </c>
      <c r="G139" s="20" t="s">
        <v>75</v>
      </c>
      <c r="H139" s="20" t="s">
        <v>319</v>
      </c>
      <c r="I139" t="str">
        <f>IF(COUNTIF(联赛名单!B:B,A139)=0,"联赛名单里没有","")</f>
        <v/>
      </c>
    </row>
    <row r="140" spans="1:9">
      <c r="A140" s="20">
        <v>2000474101</v>
      </c>
      <c r="B140" s="20" t="s">
        <v>1324</v>
      </c>
      <c r="C140" s="20">
        <v>16</v>
      </c>
      <c r="D140" s="20">
        <v>142</v>
      </c>
      <c r="E140" s="20">
        <v>166</v>
      </c>
      <c r="F140" s="20" t="s">
        <v>1325</v>
      </c>
      <c r="G140" s="20" t="s">
        <v>57</v>
      </c>
      <c r="H140" s="20" t="s">
        <v>1213</v>
      </c>
      <c r="I140" t="str">
        <f>IF(COUNTIF(联赛名单!B:B,A140)=0,"联赛名单里没有","")</f>
        <v/>
      </c>
    </row>
    <row r="141" spans="1:9">
      <c r="A141" s="20">
        <v>2000312673</v>
      </c>
      <c r="B141" s="20" t="s">
        <v>1686</v>
      </c>
      <c r="C141" s="20">
        <v>19</v>
      </c>
      <c r="D141" s="20">
        <v>140</v>
      </c>
      <c r="E141" s="20">
        <v>156</v>
      </c>
      <c r="F141" s="20" t="s">
        <v>348</v>
      </c>
      <c r="G141" s="20" t="s">
        <v>31</v>
      </c>
      <c r="H141" s="20" t="s">
        <v>488</v>
      </c>
      <c r="I141" t="str">
        <f>IF(COUNTIF(联赛名单!B:B,A141)=0,"联赛名单里没有","")</f>
        <v/>
      </c>
    </row>
    <row r="142" spans="1:9">
      <c r="A142" s="20">
        <v>67277675</v>
      </c>
      <c r="B142" s="20" t="s">
        <v>414</v>
      </c>
      <c r="C142" s="20">
        <v>24</v>
      </c>
      <c r="D142" s="20">
        <v>163</v>
      </c>
      <c r="E142" s="20">
        <v>175</v>
      </c>
      <c r="F142" s="20" t="s">
        <v>348</v>
      </c>
      <c r="G142" s="20" t="s">
        <v>31</v>
      </c>
      <c r="H142" s="20" t="s">
        <v>1624</v>
      </c>
      <c r="I142" t="str">
        <f>IF(COUNTIF(联赛名单!B:B,A142)=0,"联赛名单里没有","")</f>
        <v/>
      </c>
    </row>
    <row r="143" spans="1:9">
      <c r="A143" s="20">
        <v>29115800</v>
      </c>
      <c r="B143" s="20" t="s">
        <v>524</v>
      </c>
      <c r="C143" s="20">
        <v>28</v>
      </c>
      <c r="D143" s="20">
        <v>151</v>
      </c>
      <c r="E143" s="20">
        <v>160</v>
      </c>
      <c r="F143" s="20" t="s">
        <v>1687</v>
      </c>
      <c r="G143" s="20" t="s">
        <v>40</v>
      </c>
      <c r="H143" s="20" t="s">
        <v>311</v>
      </c>
      <c r="I143" t="str">
        <f>IF(COUNTIF(联赛名单!B:B,A143)=0,"联赛名单里没有","")</f>
        <v/>
      </c>
    </row>
    <row r="144" spans="1:9">
      <c r="A144" s="20">
        <v>28068004</v>
      </c>
      <c r="B144" s="20" t="s">
        <v>1009</v>
      </c>
      <c r="C144" s="20">
        <v>30</v>
      </c>
      <c r="D144" s="20">
        <v>114</v>
      </c>
      <c r="E144" s="20">
        <v>135</v>
      </c>
      <c r="F144" s="20" t="s">
        <v>259</v>
      </c>
      <c r="G144" s="20" t="s">
        <v>51</v>
      </c>
      <c r="H144" s="20" t="s">
        <v>1624</v>
      </c>
      <c r="I144" t="str">
        <f>IF(COUNTIF(联赛名单!B:B,A144)=0,"联赛名单里没有","")</f>
        <v/>
      </c>
    </row>
    <row r="145" spans="1:9">
      <c r="A145" s="20">
        <v>2000033033</v>
      </c>
      <c r="B145" s="20" t="s">
        <v>1089</v>
      </c>
      <c r="C145" s="20">
        <v>21</v>
      </c>
      <c r="D145" s="20">
        <v>124</v>
      </c>
      <c r="E145" s="20">
        <v>145</v>
      </c>
      <c r="F145" s="20" t="s">
        <v>1688</v>
      </c>
      <c r="G145" s="20" t="s">
        <v>1633</v>
      </c>
      <c r="H145" s="20" t="s">
        <v>377</v>
      </c>
      <c r="I145" t="str">
        <f>IF(COUNTIF(联赛名单!B:B,A145)=0,"联赛名单里没有","")</f>
        <v/>
      </c>
    </row>
    <row r="146" spans="1:9">
      <c r="A146" s="20">
        <v>19184436</v>
      </c>
      <c r="B146" s="20" t="s">
        <v>847</v>
      </c>
      <c r="C146" s="20">
        <v>28</v>
      </c>
      <c r="D146" s="20">
        <v>156</v>
      </c>
      <c r="E146" s="20">
        <v>158</v>
      </c>
      <c r="F146" s="20" t="s">
        <v>257</v>
      </c>
      <c r="G146" s="20" t="s">
        <v>24</v>
      </c>
      <c r="H146" s="20" t="s">
        <v>558</v>
      </c>
      <c r="I146" t="str">
        <f>IF(COUNTIF(联赛名单!B:B,A146)=0,"联赛名单里没有","")</f>
        <v/>
      </c>
    </row>
    <row r="147" spans="1:9">
      <c r="A147" s="20">
        <v>18111484</v>
      </c>
      <c r="B147" s="20" t="s">
        <v>516</v>
      </c>
      <c r="C147" s="20">
        <v>22</v>
      </c>
      <c r="D147" s="20">
        <v>154</v>
      </c>
      <c r="E147" s="20">
        <v>160</v>
      </c>
      <c r="F147" s="20" t="s">
        <v>1689</v>
      </c>
      <c r="G147" s="20" t="s">
        <v>40</v>
      </c>
      <c r="H147" s="20" t="s">
        <v>760</v>
      </c>
      <c r="I147" t="str">
        <f>IF(COUNTIF(联赛名单!B:B,A147)=0,"联赛名单里没有","")</f>
        <v/>
      </c>
    </row>
    <row r="148" spans="1:9">
      <c r="A148" s="20">
        <v>85045209</v>
      </c>
      <c r="B148" s="20" t="s">
        <v>1101</v>
      </c>
      <c r="C148" s="20">
        <v>32</v>
      </c>
      <c r="D148" s="20">
        <v>143</v>
      </c>
      <c r="E148" s="20">
        <v>152</v>
      </c>
      <c r="F148" s="20" t="s">
        <v>344</v>
      </c>
      <c r="G148" s="20" t="s">
        <v>1633</v>
      </c>
      <c r="H148" s="20" t="s">
        <v>1102</v>
      </c>
      <c r="I148" t="str">
        <f>IF(COUNTIF(联赛名单!B:B,A148)=0,"联赛名单里没有","")</f>
        <v/>
      </c>
    </row>
    <row r="149" spans="1:9">
      <c r="A149" s="20">
        <v>2000105654</v>
      </c>
      <c r="B149" s="20" t="s">
        <v>1462</v>
      </c>
      <c r="C149" s="20">
        <v>19</v>
      </c>
      <c r="D149" s="20">
        <v>141</v>
      </c>
      <c r="E149" s="20">
        <v>152</v>
      </c>
      <c r="F149" s="20" t="s">
        <v>1690</v>
      </c>
      <c r="G149" s="20" t="s">
        <v>1630</v>
      </c>
      <c r="H149" s="20" t="s">
        <v>238</v>
      </c>
      <c r="I149" t="str">
        <f>IF(COUNTIF(联赛名单!B:B,A149)=0,"联赛名单里没有","")</f>
        <v/>
      </c>
    </row>
    <row r="150" spans="1:9">
      <c r="A150" s="20">
        <v>2000079847</v>
      </c>
      <c r="B150" s="20" t="s">
        <v>1463</v>
      </c>
      <c r="C150" s="20">
        <v>24</v>
      </c>
      <c r="D150" s="20">
        <v>145</v>
      </c>
      <c r="E150" s="20">
        <v>145</v>
      </c>
      <c r="F150" s="20" t="s">
        <v>1691</v>
      </c>
      <c r="G150" s="20" t="s">
        <v>1630</v>
      </c>
      <c r="H150" s="20" t="s">
        <v>377</v>
      </c>
      <c r="I150" t="str">
        <f>IF(COUNTIF(联赛名单!B:B,A150)=0,"联赛名单里没有","")</f>
        <v/>
      </c>
    </row>
    <row r="151" spans="1:9">
      <c r="A151" s="20">
        <v>67245412</v>
      </c>
      <c r="B151" s="20" t="s">
        <v>867</v>
      </c>
      <c r="C151" s="20">
        <v>27</v>
      </c>
      <c r="D151" s="20">
        <v>137</v>
      </c>
      <c r="E151" s="20">
        <v>145</v>
      </c>
      <c r="F151" s="20" t="s">
        <v>348</v>
      </c>
      <c r="G151" s="20" t="s">
        <v>1632</v>
      </c>
      <c r="H151" s="20" t="s">
        <v>1624</v>
      </c>
      <c r="I151" t="str">
        <f>IF(COUNTIF(联赛名单!B:B,A151)=0,"联赛名单里没有","")</f>
        <v/>
      </c>
    </row>
    <row r="152" spans="1:9">
      <c r="A152" s="20">
        <v>61093823</v>
      </c>
      <c r="B152" s="20" t="s">
        <v>1228</v>
      </c>
      <c r="C152" s="20">
        <v>23</v>
      </c>
      <c r="D152" s="20">
        <v>131</v>
      </c>
      <c r="E152" s="20">
        <v>148</v>
      </c>
      <c r="F152" s="20" t="s">
        <v>253</v>
      </c>
      <c r="G152" s="20" t="s">
        <v>66</v>
      </c>
      <c r="H152" s="20" t="s">
        <v>640</v>
      </c>
      <c r="I152" t="str">
        <f>IF(COUNTIF(联赛名单!B:B,A152)=0,"联赛名单里没有","")</f>
        <v/>
      </c>
    </row>
    <row r="153" spans="1:9">
      <c r="A153" s="20">
        <v>2000276594</v>
      </c>
      <c r="B153" s="20" t="s">
        <v>1137</v>
      </c>
      <c r="C153" s="20">
        <v>18</v>
      </c>
      <c r="D153" s="20">
        <v>134</v>
      </c>
      <c r="E153" s="20">
        <v>158</v>
      </c>
      <c r="F153" s="20" t="s">
        <v>259</v>
      </c>
      <c r="G153" s="20" t="s">
        <v>1635</v>
      </c>
      <c r="H153" s="20" t="s">
        <v>1176</v>
      </c>
      <c r="I153" t="str">
        <f>IF(COUNTIF(联赛名单!B:B,A153)=0,"联赛名单里没有","")</f>
        <v/>
      </c>
    </row>
    <row r="154" spans="1:9">
      <c r="A154" s="20">
        <v>37060922</v>
      </c>
      <c r="B154" s="20" t="s">
        <v>450</v>
      </c>
      <c r="C154" s="20">
        <v>24</v>
      </c>
      <c r="D154" s="20">
        <v>143</v>
      </c>
      <c r="E154" s="20">
        <v>160</v>
      </c>
      <c r="F154" s="20" t="s">
        <v>1692</v>
      </c>
      <c r="G154" s="20" t="s">
        <v>1636</v>
      </c>
      <c r="H154" s="20" t="s">
        <v>1693</v>
      </c>
      <c r="I154" t="str">
        <f>IF(COUNTIF(联赛名单!B:B,A154)=0,"联赛名单里没有","")</f>
        <v/>
      </c>
    </row>
    <row r="155" spans="1:9">
      <c r="A155" s="20">
        <v>24060473</v>
      </c>
      <c r="B155" s="20" t="s">
        <v>908</v>
      </c>
      <c r="C155" s="20">
        <v>23</v>
      </c>
      <c r="D155" s="20">
        <v>166</v>
      </c>
      <c r="E155" s="20">
        <v>180</v>
      </c>
      <c r="F155" s="20" t="s">
        <v>657</v>
      </c>
      <c r="G155" s="20" t="s">
        <v>48</v>
      </c>
      <c r="H155" s="20" t="s">
        <v>589</v>
      </c>
      <c r="I155" t="str">
        <f>IF(COUNTIF(联赛名单!B:B,A155)=0,"联赛名单里没有","")</f>
        <v/>
      </c>
    </row>
    <row r="156" spans="1:9">
      <c r="A156" s="20">
        <v>76056439</v>
      </c>
      <c r="B156" s="20" t="s">
        <v>909</v>
      </c>
      <c r="C156" s="20">
        <v>26</v>
      </c>
      <c r="D156" s="20">
        <v>114</v>
      </c>
      <c r="E156" s="20">
        <v>119</v>
      </c>
      <c r="F156" s="20" t="s">
        <v>378</v>
      </c>
      <c r="G156" s="20" t="s">
        <v>48</v>
      </c>
      <c r="H156" s="20" t="s">
        <v>1624</v>
      </c>
      <c r="I156" t="str">
        <f>IF(COUNTIF(联赛名单!B:B,A156)=0,"联赛名单里没有","")</f>
        <v/>
      </c>
    </row>
    <row r="157" spans="1:9">
      <c r="A157" s="20">
        <v>2000027530</v>
      </c>
      <c r="B157" s="20" t="s">
        <v>1010</v>
      </c>
      <c r="C157" s="20">
        <v>21</v>
      </c>
      <c r="D157" s="20">
        <v>147</v>
      </c>
      <c r="E157" s="20">
        <v>159</v>
      </c>
      <c r="F157" s="20" t="s">
        <v>348</v>
      </c>
      <c r="G157" s="20" t="s">
        <v>51</v>
      </c>
      <c r="H157" s="20" t="s">
        <v>952</v>
      </c>
      <c r="I157" t="str">
        <f>IF(COUNTIF(联赛名单!B:B,A157)=0,"联赛名单里没有","")</f>
        <v/>
      </c>
    </row>
    <row r="158" spans="1:9">
      <c r="A158" s="20">
        <v>48036304</v>
      </c>
      <c r="B158" s="20" t="s">
        <v>415</v>
      </c>
      <c r="C158" s="20">
        <v>25</v>
      </c>
      <c r="D158" s="20">
        <v>173</v>
      </c>
      <c r="E158" s="20">
        <v>175</v>
      </c>
      <c r="F158" s="20" t="s">
        <v>1694</v>
      </c>
      <c r="G158" s="20" t="s">
        <v>31</v>
      </c>
      <c r="H158" s="20" t="s">
        <v>1674</v>
      </c>
      <c r="I158" t="str">
        <f>IF(COUNTIF(联赛名单!B:B,A158)=0,"联赛名单里没有","")</f>
        <v/>
      </c>
    </row>
    <row r="159" spans="1:9">
      <c r="A159" s="20">
        <v>14183207</v>
      </c>
      <c r="B159" s="20" t="s">
        <v>910</v>
      </c>
      <c r="C159" s="20">
        <v>25</v>
      </c>
      <c r="D159" s="20">
        <v>180</v>
      </c>
      <c r="E159" s="20">
        <v>180</v>
      </c>
      <c r="F159" s="20" t="s">
        <v>187</v>
      </c>
      <c r="G159" s="20" t="s">
        <v>48</v>
      </c>
      <c r="H159" s="20" t="s">
        <v>371</v>
      </c>
      <c r="I159" t="str">
        <f>IF(COUNTIF(联赛名单!B:B,A159)=0,"联赛名单里没有","")</f>
        <v/>
      </c>
    </row>
    <row r="160" spans="1:9">
      <c r="A160" s="20">
        <v>2000399711</v>
      </c>
      <c r="B160" s="20" t="s">
        <v>995</v>
      </c>
      <c r="C160" s="20">
        <v>19</v>
      </c>
      <c r="D160" s="20">
        <v>131</v>
      </c>
      <c r="E160" s="20">
        <v>155</v>
      </c>
      <c r="F160" s="20" t="s">
        <v>996</v>
      </c>
      <c r="G160" s="20" t="s">
        <v>51</v>
      </c>
      <c r="H160" s="20" t="s">
        <v>377</v>
      </c>
      <c r="I160" t="str">
        <f>IF(COUNTIF(联赛名单!B:B,A160)=0,"联赛名单里没有","")</f>
        <v/>
      </c>
    </row>
    <row r="161" spans="1:9">
      <c r="A161" s="20">
        <v>37063644</v>
      </c>
      <c r="B161" s="20" t="s">
        <v>1229</v>
      </c>
      <c r="C161" s="20">
        <v>24</v>
      </c>
      <c r="D161" s="20">
        <v>166</v>
      </c>
      <c r="E161" s="20">
        <v>170</v>
      </c>
      <c r="F161" s="20" t="s">
        <v>1217</v>
      </c>
      <c r="G161" s="20" t="s">
        <v>66</v>
      </c>
      <c r="H161" s="20" t="s">
        <v>311</v>
      </c>
      <c r="I161" t="str">
        <f>IF(COUNTIF(联赛名单!B:B,A161)=0,"联赛名单里没有","")</f>
        <v/>
      </c>
    </row>
    <row r="162" spans="1:9">
      <c r="A162" s="20">
        <v>91151081</v>
      </c>
      <c r="B162" s="20" t="s">
        <v>1132</v>
      </c>
      <c r="C162" s="20">
        <v>25</v>
      </c>
      <c r="D162" s="20">
        <v>168</v>
      </c>
      <c r="E162" s="20">
        <v>180</v>
      </c>
      <c r="F162" s="20" t="s">
        <v>309</v>
      </c>
      <c r="G162" s="20" t="s">
        <v>1635</v>
      </c>
      <c r="H162" s="20" t="s">
        <v>1695</v>
      </c>
      <c r="I162" t="str">
        <f>IF(COUNTIF(联赛名单!B:B,A162)=0,"联赛名单里没有","")</f>
        <v/>
      </c>
    </row>
    <row r="163" spans="1:9">
      <c r="A163" s="20">
        <v>29244869</v>
      </c>
      <c r="B163" s="20" t="s">
        <v>1011</v>
      </c>
      <c r="C163" s="20">
        <v>23</v>
      </c>
      <c r="D163" s="20">
        <v>138</v>
      </c>
      <c r="E163" s="20">
        <v>148</v>
      </c>
      <c r="F163" s="20" t="s">
        <v>442</v>
      </c>
      <c r="G163" s="20" t="s">
        <v>51</v>
      </c>
      <c r="H163" s="20" t="s">
        <v>314</v>
      </c>
      <c r="I163" t="str">
        <f>IF(COUNTIF(联赛名单!B:B,A163)=0,"联赛名单里没有","")</f>
        <v/>
      </c>
    </row>
    <row r="164" spans="1:9">
      <c r="A164" s="20">
        <v>96085886</v>
      </c>
      <c r="B164" s="20" t="s">
        <v>1696</v>
      </c>
      <c r="C164" s="20">
        <v>26</v>
      </c>
      <c r="D164" s="20">
        <v>142</v>
      </c>
      <c r="E164" s="20">
        <v>150</v>
      </c>
      <c r="F164" s="20" t="s">
        <v>731</v>
      </c>
      <c r="G164" s="20" t="s">
        <v>1634</v>
      </c>
      <c r="H164" s="20" t="s">
        <v>1624</v>
      </c>
      <c r="I164" t="str">
        <f>IF(COUNTIF(联赛名单!B:B,A164)=0,"联赛名单里没有","")</f>
        <v/>
      </c>
    </row>
    <row r="165" spans="1:9">
      <c r="A165" s="20">
        <v>16279486</v>
      </c>
      <c r="B165" s="20" t="s">
        <v>1279</v>
      </c>
      <c r="C165" s="20">
        <v>23</v>
      </c>
      <c r="D165" s="20">
        <v>156</v>
      </c>
      <c r="E165" s="20">
        <v>160</v>
      </c>
      <c r="F165" s="20" t="s">
        <v>1697</v>
      </c>
      <c r="G165" s="20" t="s">
        <v>1627</v>
      </c>
      <c r="H165" s="20" t="s">
        <v>371</v>
      </c>
      <c r="I165" t="str">
        <f>IF(COUNTIF(联赛名单!B:B,A165)=0,"联赛名单里没有","")</f>
        <v/>
      </c>
    </row>
    <row r="166" spans="1:9">
      <c r="A166" s="20">
        <v>12093353</v>
      </c>
      <c r="B166" s="20" t="s">
        <v>1145</v>
      </c>
      <c r="C166" s="20">
        <v>21</v>
      </c>
      <c r="D166" s="20">
        <v>137</v>
      </c>
      <c r="E166" s="20">
        <v>155</v>
      </c>
      <c r="F166" s="20" t="s">
        <v>320</v>
      </c>
      <c r="G166" s="20" t="s">
        <v>1635</v>
      </c>
      <c r="H166" s="20" t="s">
        <v>308</v>
      </c>
      <c r="I166" t="str">
        <f>IF(COUNTIF(联赛名单!B:B,A166)=0,"联赛名单里没有","")</f>
        <v/>
      </c>
    </row>
    <row r="167" spans="1:9">
      <c r="A167" s="20">
        <v>2000190386</v>
      </c>
      <c r="B167" s="20" t="s">
        <v>416</v>
      </c>
      <c r="C167" s="20">
        <v>21</v>
      </c>
      <c r="D167" s="20">
        <v>144</v>
      </c>
      <c r="E167" s="20">
        <v>162</v>
      </c>
      <c r="F167" s="20" t="s">
        <v>725</v>
      </c>
      <c r="G167" s="20" t="s">
        <v>31</v>
      </c>
      <c r="H167" s="20" t="s">
        <v>1693</v>
      </c>
      <c r="I167" t="str">
        <f>IF(COUNTIF(联赛名单!B:B,A167)=0,"联赛名单里没有","")</f>
        <v/>
      </c>
    </row>
    <row r="168" spans="1:9">
      <c r="A168" s="20">
        <v>2000138835</v>
      </c>
      <c r="B168" s="20" t="s">
        <v>911</v>
      </c>
      <c r="C168" s="20">
        <v>20</v>
      </c>
      <c r="D168" s="20">
        <v>163</v>
      </c>
      <c r="E168" s="20">
        <v>171</v>
      </c>
      <c r="F168" s="20" t="s">
        <v>1675</v>
      </c>
      <c r="G168" s="20" t="s">
        <v>48</v>
      </c>
      <c r="H168" s="20" t="s">
        <v>314</v>
      </c>
      <c r="I168" t="str">
        <f>IF(COUNTIF(联赛名单!B:B,A168)=0,"联赛名单里没有","")</f>
        <v/>
      </c>
    </row>
    <row r="169" spans="1:9">
      <c r="A169" s="20">
        <v>2000031901</v>
      </c>
      <c r="B169" s="20" t="s">
        <v>1230</v>
      </c>
      <c r="C169" s="20">
        <v>22</v>
      </c>
      <c r="D169" s="20">
        <v>153</v>
      </c>
      <c r="E169" s="20">
        <v>160</v>
      </c>
      <c r="F169" s="20" t="s">
        <v>257</v>
      </c>
      <c r="G169" s="20" t="s">
        <v>66</v>
      </c>
      <c r="H169" s="20" t="s">
        <v>488</v>
      </c>
      <c r="I169" t="str">
        <f>IF(COUNTIF(联赛名单!B:B,A169)=0,"联赛名单里没有","")</f>
        <v/>
      </c>
    </row>
    <row r="170" spans="1:9">
      <c r="A170" s="20">
        <v>51070655</v>
      </c>
      <c r="B170" s="20" t="s">
        <v>743</v>
      </c>
      <c r="C170" s="20">
        <v>26</v>
      </c>
      <c r="D170" s="20">
        <v>132</v>
      </c>
      <c r="E170" s="20">
        <v>145</v>
      </c>
      <c r="F170" s="20" t="s">
        <v>1303</v>
      </c>
      <c r="G170" s="20" t="s">
        <v>43</v>
      </c>
      <c r="H170" s="20" t="s">
        <v>1698</v>
      </c>
      <c r="I170" t="str">
        <f>IF(COUNTIF(联赛名单!B:B,A170)=0,"联赛名单里没有","")</f>
        <v/>
      </c>
    </row>
    <row r="171" spans="1:9">
      <c r="A171" s="20">
        <v>18004457</v>
      </c>
      <c r="B171" s="20" t="s">
        <v>1090</v>
      </c>
      <c r="C171" s="20">
        <v>34</v>
      </c>
      <c r="D171" s="20">
        <v>173</v>
      </c>
      <c r="E171" s="20">
        <v>190</v>
      </c>
      <c r="F171" s="20" t="s">
        <v>1117</v>
      </c>
      <c r="G171" s="20" t="s">
        <v>1633</v>
      </c>
      <c r="H171" s="20" t="s">
        <v>944</v>
      </c>
      <c r="I171" t="str">
        <f>IF(COUNTIF(联赛名单!B:B,A171)=0,"联赛名单里没有","")</f>
        <v/>
      </c>
    </row>
    <row r="172" spans="1:9">
      <c r="A172" s="20">
        <v>2000086472</v>
      </c>
      <c r="B172" s="20" t="s">
        <v>1282</v>
      </c>
      <c r="C172" s="20">
        <v>21</v>
      </c>
      <c r="D172" s="20">
        <v>124</v>
      </c>
      <c r="E172" s="20">
        <v>150</v>
      </c>
      <c r="F172" s="20" t="s">
        <v>1283</v>
      </c>
      <c r="G172" s="20" t="s">
        <v>1627</v>
      </c>
      <c r="H172" s="20" t="s">
        <v>308</v>
      </c>
      <c r="I172" t="str">
        <f>IF(COUNTIF(联赛名单!B:B,A172)=0,"联赛名单里没有","")</f>
        <v/>
      </c>
    </row>
    <row r="173" spans="1:9">
      <c r="A173" s="20">
        <v>91208050</v>
      </c>
      <c r="B173" s="20" t="s">
        <v>526</v>
      </c>
      <c r="C173" s="20">
        <v>23</v>
      </c>
      <c r="D173" s="20">
        <v>149</v>
      </c>
      <c r="E173" s="20">
        <v>159</v>
      </c>
      <c r="F173" s="20" t="s">
        <v>309</v>
      </c>
      <c r="G173" s="20" t="s">
        <v>40</v>
      </c>
      <c r="H173" s="20" t="s">
        <v>371</v>
      </c>
      <c r="I173" t="str">
        <f>IF(COUNTIF(联赛名单!B:B,A173)=0,"联赛名单里没有","")</f>
        <v/>
      </c>
    </row>
    <row r="174" spans="1:9">
      <c r="A174" s="20">
        <v>49038952</v>
      </c>
      <c r="B174" s="20" t="s">
        <v>1699</v>
      </c>
      <c r="C174" s="20">
        <v>24</v>
      </c>
      <c r="D174" s="20">
        <v>160</v>
      </c>
      <c r="E174" s="20">
        <v>163</v>
      </c>
      <c r="F174" s="20" t="s">
        <v>1700</v>
      </c>
      <c r="G174" s="20" t="s">
        <v>48</v>
      </c>
      <c r="H174" s="20" t="s">
        <v>319</v>
      </c>
      <c r="I174" t="str">
        <f>IF(COUNTIF(联赛名单!B:B,A174)=0,"联赛名单里没有","")</f>
        <v/>
      </c>
    </row>
    <row r="175" spans="1:9">
      <c r="A175" s="20">
        <v>89063073</v>
      </c>
      <c r="B175" s="20" t="s">
        <v>776</v>
      </c>
      <c r="C175" s="20">
        <v>28</v>
      </c>
      <c r="D175" s="20">
        <v>153</v>
      </c>
      <c r="E175" s="20">
        <v>165</v>
      </c>
      <c r="F175" s="20" t="s">
        <v>1701</v>
      </c>
      <c r="G175" s="20" t="s">
        <v>1644</v>
      </c>
      <c r="H175" s="20" t="s">
        <v>377</v>
      </c>
      <c r="I175" t="str">
        <f>IF(COUNTIF(联赛名单!B:B,A175)=0,"联赛名单里没有","")</f>
        <v/>
      </c>
    </row>
    <row r="176" spans="1:9">
      <c r="A176" s="20">
        <v>37053569</v>
      </c>
      <c r="B176" s="20" t="s">
        <v>1274</v>
      </c>
      <c r="C176" s="20">
        <v>30</v>
      </c>
      <c r="D176" s="20">
        <v>132</v>
      </c>
      <c r="E176" s="20">
        <v>136</v>
      </c>
      <c r="F176" s="20" t="s">
        <v>1702</v>
      </c>
      <c r="G176" s="20" t="s">
        <v>1627</v>
      </c>
      <c r="H176" s="20" t="s">
        <v>1102</v>
      </c>
      <c r="I176" t="str">
        <f>IF(COUNTIF(联赛名单!B:B,A176)=0,"联赛名单里没有","")</f>
        <v/>
      </c>
    </row>
    <row r="177" spans="1:9">
      <c r="A177" s="20">
        <v>2000123586</v>
      </c>
      <c r="B177" s="20" t="s">
        <v>465</v>
      </c>
      <c r="C177" s="20">
        <v>20</v>
      </c>
      <c r="D177" s="20">
        <v>153</v>
      </c>
      <c r="E177" s="20">
        <v>160</v>
      </c>
      <c r="F177" s="20" t="s">
        <v>1703</v>
      </c>
      <c r="G177" s="20" t="s">
        <v>1636</v>
      </c>
      <c r="H177" s="20" t="s">
        <v>319</v>
      </c>
      <c r="I177" t="str">
        <f>IF(COUNTIF(联赛名单!B:B,A177)=0,"联赛名单里没有","")</f>
        <v/>
      </c>
    </row>
    <row r="178" spans="1:9">
      <c r="A178" s="20">
        <v>2000307251</v>
      </c>
      <c r="B178" s="20" t="s">
        <v>1704</v>
      </c>
      <c r="C178" s="20">
        <v>17</v>
      </c>
      <c r="D178" s="20">
        <v>113</v>
      </c>
      <c r="E178" s="20">
        <v>145</v>
      </c>
      <c r="F178" s="20" t="s">
        <v>1705</v>
      </c>
      <c r="G178" s="20" t="s">
        <v>31</v>
      </c>
      <c r="H178" s="20" t="s">
        <v>1671</v>
      </c>
      <c r="I178" t="str">
        <f>IF(COUNTIF(联赛名单!B:B,A178)=0,"联赛名单里没有","")</f>
        <v/>
      </c>
    </row>
    <row r="179" spans="1:9">
      <c r="A179" s="20">
        <v>2000178777</v>
      </c>
      <c r="B179" s="20" t="s">
        <v>1236</v>
      </c>
      <c r="C179" s="20">
        <v>19</v>
      </c>
      <c r="D179" s="20">
        <v>142</v>
      </c>
      <c r="E179" s="20">
        <v>160</v>
      </c>
      <c r="F179" s="20" t="s">
        <v>1066</v>
      </c>
      <c r="G179" s="20" t="s">
        <v>66</v>
      </c>
      <c r="H179" s="20" t="s">
        <v>303</v>
      </c>
      <c r="I179" t="str">
        <f>IF(COUNTIF(联赛名单!B:B,A179)=0,"联赛名单里没有","")</f>
        <v/>
      </c>
    </row>
    <row r="180" spans="1:9">
      <c r="A180" s="20">
        <v>85139014</v>
      </c>
      <c r="B180" s="20" t="s">
        <v>1069</v>
      </c>
      <c r="C180" s="20">
        <v>26</v>
      </c>
      <c r="D180" s="20">
        <v>191</v>
      </c>
      <c r="E180" s="20">
        <v>197</v>
      </c>
      <c r="F180" s="20" t="s">
        <v>344</v>
      </c>
      <c r="G180" s="20" t="s">
        <v>1634</v>
      </c>
      <c r="H180" s="20" t="s">
        <v>673</v>
      </c>
      <c r="I180" t="str">
        <f>IF(COUNTIF(联赛名单!B:B,A180)=0,"联赛名单里没有","")</f>
        <v/>
      </c>
    </row>
    <row r="181" spans="1:9">
      <c r="A181" s="20">
        <v>28116558</v>
      </c>
      <c r="B181" s="20" t="s">
        <v>451</v>
      </c>
      <c r="C181" s="20">
        <v>24</v>
      </c>
      <c r="D181" s="20">
        <v>134</v>
      </c>
      <c r="E181" s="20">
        <v>155</v>
      </c>
      <c r="F181" s="20" t="s">
        <v>1706</v>
      </c>
      <c r="G181" s="20" t="s">
        <v>1636</v>
      </c>
      <c r="H181" s="20" t="s">
        <v>673</v>
      </c>
      <c r="I181" t="str">
        <f>IF(COUNTIF(联赛名单!B:B,A181)=0,"联赛名单里没有","")</f>
        <v/>
      </c>
    </row>
    <row r="182" spans="1:9">
      <c r="A182" s="20">
        <v>14110660</v>
      </c>
      <c r="B182" s="20" t="s">
        <v>868</v>
      </c>
      <c r="C182" s="20">
        <v>27</v>
      </c>
      <c r="D182" s="20">
        <v>170</v>
      </c>
      <c r="E182" s="20">
        <v>175</v>
      </c>
      <c r="F182" s="20" t="s">
        <v>603</v>
      </c>
      <c r="G182" s="20" t="s">
        <v>1632</v>
      </c>
      <c r="H182" s="20" t="s">
        <v>308</v>
      </c>
      <c r="I182" t="str">
        <f>IF(COUNTIF(联赛名单!B:B,A182)=0,"联赛名单里没有","")</f>
        <v/>
      </c>
    </row>
    <row r="183" spans="1:9">
      <c r="A183" s="20">
        <v>29175587</v>
      </c>
      <c r="B183" s="20" t="s">
        <v>744</v>
      </c>
      <c r="C183" s="20">
        <v>25</v>
      </c>
      <c r="D183" s="20">
        <v>133</v>
      </c>
      <c r="E183" s="20">
        <v>143</v>
      </c>
      <c r="F183" s="20" t="s">
        <v>259</v>
      </c>
      <c r="G183" s="20" t="s">
        <v>43</v>
      </c>
      <c r="H183" s="20" t="s">
        <v>640</v>
      </c>
      <c r="I183" t="str">
        <f>IF(COUNTIF(联赛名单!B:B,A183)=0,"联赛名单里没有","")</f>
        <v/>
      </c>
    </row>
    <row r="184" spans="1:9">
      <c r="A184" s="20">
        <v>2000182819</v>
      </c>
      <c r="B184" s="20" t="s">
        <v>1061</v>
      </c>
      <c r="C184" s="20">
        <v>19</v>
      </c>
      <c r="D184" s="20">
        <v>150</v>
      </c>
      <c r="E184" s="20">
        <v>178</v>
      </c>
      <c r="F184" s="20" t="s">
        <v>344</v>
      </c>
      <c r="G184" s="20" t="s">
        <v>1634</v>
      </c>
      <c r="H184" s="20" t="s">
        <v>377</v>
      </c>
      <c r="I184" t="str">
        <f>IF(COUNTIF(联赛名单!B:B,A184)=0,"联赛名单里没有","")</f>
        <v/>
      </c>
    </row>
    <row r="185" spans="1:9">
      <c r="A185" s="20">
        <v>2000192797</v>
      </c>
      <c r="B185" s="20" t="s">
        <v>1707</v>
      </c>
      <c r="C185" s="20">
        <v>19</v>
      </c>
      <c r="D185" s="20">
        <v>129</v>
      </c>
      <c r="E185" s="20">
        <v>160</v>
      </c>
      <c r="F185" s="20" t="s">
        <v>1708</v>
      </c>
      <c r="G185" s="20" t="s">
        <v>1630</v>
      </c>
      <c r="H185" s="20" t="s">
        <v>240</v>
      </c>
      <c r="I185" t="str">
        <f>IF(COUNTIF(联赛名单!B:B,A185)=0,"联赛名单里没有","")</f>
        <v/>
      </c>
    </row>
    <row r="186" spans="1:9">
      <c r="A186" s="20">
        <v>91104807</v>
      </c>
      <c r="B186" s="20" t="s">
        <v>1326</v>
      </c>
      <c r="C186" s="20">
        <v>30</v>
      </c>
      <c r="D186" s="20">
        <v>153</v>
      </c>
      <c r="E186" s="20">
        <v>170</v>
      </c>
      <c r="F186" s="20" t="s">
        <v>309</v>
      </c>
      <c r="G186" s="20" t="s">
        <v>57</v>
      </c>
      <c r="H186" s="20" t="s">
        <v>319</v>
      </c>
      <c r="I186" t="str">
        <f>IF(COUNTIF(联赛名单!B:B,A186)=0,"联赛名单里没有","")</f>
        <v/>
      </c>
    </row>
    <row r="187" spans="1:9">
      <c r="A187" s="20">
        <v>78074598</v>
      </c>
      <c r="B187" s="20" t="s">
        <v>418</v>
      </c>
      <c r="C187" s="20">
        <v>25</v>
      </c>
      <c r="D187" s="20">
        <v>140</v>
      </c>
      <c r="E187" s="20">
        <v>142</v>
      </c>
      <c r="F187" s="20" t="s">
        <v>1661</v>
      </c>
      <c r="G187" s="20" t="s">
        <v>31</v>
      </c>
      <c r="H187" s="20" t="s">
        <v>1671</v>
      </c>
      <c r="I187" t="str">
        <f>IF(COUNTIF(联赛名单!B:B,A187)=0,"联赛名单里没有","")</f>
        <v/>
      </c>
    </row>
    <row r="188" spans="1:9">
      <c r="A188" s="20">
        <v>43036586</v>
      </c>
      <c r="B188" s="20" t="s">
        <v>1091</v>
      </c>
      <c r="C188" s="20">
        <v>32</v>
      </c>
      <c r="D188" s="20">
        <v>146</v>
      </c>
      <c r="E188" s="20">
        <v>153</v>
      </c>
      <c r="F188" s="20" t="s">
        <v>236</v>
      </c>
      <c r="G188" s="20" t="s">
        <v>1633</v>
      </c>
      <c r="H188" s="20" t="s">
        <v>1709</v>
      </c>
      <c r="I188" t="str">
        <f>IF(COUNTIF(联赛名单!B:B,A188)=0,"联赛名单里没有","")</f>
        <v/>
      </c>
    </row>
    <row r="189" spans="1:9">
      <c r="A189" s="20">
        <v>2000108691</v>
      </c>
      <c r="B189" s="20" t="s">
        <v>848</v>
      </c>
      <c r="C189" s="20">
        <v>20</v>
      </c>
      <c r="D189" s="20">
        <v>147</v>
      </c>
      <c r="E189" s="20">
        <v>165</v>
      </c>
      <c r="F189" s="20" t="s">
        <v>259</v>
      </c>
      <c r="G189" s="20" t="s">
        <v>24</v>
      </c>
      <c r="H189" s="20" t="s">
        <v>640</v>
      </c>
      <c r="I189" t="str">
        <f>IF(COUNTIF(联赛名单!B:B,A189)=0,"联赛名单里没有","")</f>
        <v/>
      </c>
    </row>
    <row r="190" spans="1:9">
      <c r="A190" s="20">
        <v>2000189871</v>
      </c>
      <c r="B190" s="20" t="s">
        <v>849</v>
      </c>
      <c r="C190" s="20">
        <v>19</v>
      </c>
      <c r="D190" s="20">
        <v>138</v>
      </c>
      <c r="E190" s="20">
        <v>165</v>
      </c>
      <c r="F190" s="20" t="s">
        <v>259</v>
      </c>
      <c r="G190" s="20" t="s">
        <v>24</v>
      </c>
      <c r="H190" s="20" t="s">
        <v>1710</v>
      </c>
      <c r="I190" t="str">
        <f>IF(COUNTIF(联赛名单!B:B,A190)=0,"联赛名单里没有","")</f>
        <v/>
      </c>
    </row>
    <row r="191" spans="1:9">
      <c r="A191" s="20">
        <v>28126247</v>
      </c>
      <c r="B191" s="20" t="s">
        <v>630</v>
      </c>
      <c r="C191" s="20">
        <v>22</v>
      </c>
      <c r="D191" s="20">
        <v>152</v>
      </c>
      <c r="E191" s="20">
        <v>175</v>
      </c>
      <c r="F191" s="20" t="s">
        <v>1711</v>
      </c>
      <c r="G191" s="20" t="s">
        <v>75</v>
      </c>
      <c r="H191" s="20" t="s">
        <v>1712</v>
      </c>
      <c r="I191" t="str">
        <f>IF(COUNTIF(联赛名单!B:B,A191)=0,"联赛名单里没有","")</f>
        <v/>
      </c>
    </row>
    <row r="192" spans="1:9">
      <c r="A192" s="20">
        <v>14167329</v>
      </c>
      <c r="B192" s="20" t="s">
        <v>452</v>
      </c>
      <c r="C192" s="20">
        <v>27</v>
      </c>
      <c r="D192" s="20">
        <v>152</v>
      </c>
      <c r="E192" s="20">
        <v>160</v>
      </c>
      <c r="F192" s="20" t="s">
        <v>603</v>
      </c>
      <c r="G192" s="20" t="s">
        <v>1636</v>
      </c>
      <c r="H192" s="20" t="s">
        <v>589</v>
      </c>
      <c r="I192" t="str">
        <f>IF(COUNTIF(联赛名单!B:B,A192)=0,"联赛名单里没有","")</f>
        <v/>
      </c>
    </row>
    <row r="193" spans="1:9">
      <c r="A193" s="20">
        <v>2000153212</v>
      </c>
      <c r="B193" s="20" t="s">
        <v>1713</v>
      </c>
      <c r="C193" s="20">
        <v>21</v>
      </c>
      <c r="D193" s="20">
        <v>90</v>
      </c>
      <c r="E193" s="20">
        <v>111</v>
      </c>
      <c r="F193" s="20" t="s">
        <v>1174</v>
      </c>
      <c r="G193" s="20" t="s">
        <v>1636</v>
      </c>
      <c r="H193" s="20" t="s">
        <v>1624</v>
      </c>
      <c r="I193" t="str">
        <f>IF(COUNTIF(联赛名单!B:B,A193)=0,"联赛名单里没有","")</f>
        <v/>
      </c>
    </row>
    <row r="194" spans="1:9">
      <c r="A194" s="20">
        <v>49039789</v>
      </c>
      <c r="B194" s="20" t="s">
        <v>395</v>
      </c>
      <c r="C194" s="20">
        <v>25</v>
      </c>
      <c r="D194" s="20">
        <v>158</v>
      </c>
      <c r="E194" s="20">
        <v>160</v>
      </c>
      <c r="F194" s="20" t="s">
        <v>341</v>
      </c>
      <c r="G194" s="20" t="s">
        <v>28</v>
      </c>
      <c r="H194" s="20" t="s">
        <v>377</v>
      </c>
      <c r="I194" t="str">
        <f>IF(COUNTIF(联赛名单!B:B,A194)=0,"联赛名单里没有","")</f>
        <v/>
      </c>
    </row>
    <row r="195" spans="1:9">
      <c r="A195" s="20">
        <v>43409366</v>
      </c>
      <c r="B195" s="20" t="s">
        <v>1099</v>
      </c>
      <c r="C195" s="20">
        <v>24</v>
      </c>
      <c r="D195" s="20">
        <v>142</v>
      </c>
      <c r="E195" s="20">
        <v>151</v>
      </c>
      <c r="F195" s="20" t="s">
        <v>236</v>
      </c>
      <c r="G195" s="20" t="s">
        <v>1633</v>
      </c>
      <c r="H195" s="20" t="s">
        <v>308</v>
      </c>
      <c r="I195" t="str">
        <f>IF(COUNTIF(联赛名单!B:B,A195)=0,"联赛名单里没有","")</f>
        <v/>
      </c>
    </row>
    <row r="196" spans="1:9">
      <c r="A196" s="20">
        <v>2000169739</v>
      </c>
      <c r="B196" s="20" t="s">
        <v>1070</v>
      </c>
      <c r="C196" s="20">
        <v>19</v>
      </c>
      <c r="D196" s="20">
        <v>159</v>
      </c>
      <c r="E196" s="20">
        <v>181</v>
      </c>
      <c r="F196" s="20" t="s">
        <v>857</v>
      </c>
      <c r="G196" s="20" t="s">
        <v>1634</v>
      </c>
      <c r="H196" s="20" t="s">
        <v>944</v>
      </c>
      <c r="I196" t="str">
        <f>IF(COUNTIF(联赛名单!B:B,A196)=0,"联赛名单里没有","")</f>
        <v/>
      </c>
    </row>
    <row r="197" spans="1:9">
      <c r="A197" s="20">
        <v>49048357</v>
      </c>
      <c r="B197" s="20" t="s">
        <v>913</v>
      </c>
      <c r="C197" s="20">
        <v>23</v>
      </c>
      <c r="D197" s="20">
        <v>162</v>
      </c>
      <c r="E197" s="20">
        <v>170</v>
      </c>
      <c r="F197" s="20" t="s">
        <v>344</v>
      </c>
      <c r="G197" s="20" t="s">
        <v>48</v>
      </c>
      <c r="H197" s="20" t="s">
        <v>1624</v>
      </c>
      <c r="I197" t="str">
        <f>IF(COUNTIF(联赛名单!B:B,A197)=0,"联赛名单里没有","")</f>
        <v/>
      </c>
    </row>
    <row r="198" spans="1:9">
      <c r="A198" s="20">
        <v>19380037</v>
      </c>
      <c r="B198" s="20" t="s">
        <v>745</v>
      </c>
      <c r="C198" s="20">
        <v>24</v>
      </c>
      <c r="D198" s="20">
        <v>138</v>
      </c>
      <c r="E198" s="20">
        <v>142</v>
      </c>
      <c r="F198" s="20" t="s">
        <v>1714</v>
      </c>
      <c r="G198" s="20" t="s">
        <v>43</v>
      </c>
      <c r="H198" s="20" t="s">
        <v>640</v>
      </c>
      <c r="I198" t="str">
        <f>IF(COUNTIF(联赛名单!B:B,A198)=0,"联赛名单里没有","")</f>
        <v/>
      </c>
    </row>
    <row r="199" spans="1:9">
      <c r="A199" s="20">
        <v>76049803</v>
      </c>
      <c r="B199" s="20" t="s">
        <v>631</v>
      </c>
      <c r="C199" s="20">
        <v>28</v>
      </c>
      <c r="D199" s="20">
        <v>162</v>
      </c>
      <c r="E199" s="20">
        <v>170</v>
      </c>
      <c r="F199" s="20" t="s">
        <v>378</v>
      </c>
      <c r="G199" s="20" t="s">
        <v>75</v>
      </c>
      <c r="H199" s="20" t="s">
        <v>760</v>
      </c>
      <c r="I199" t="str">
        <f>IF(COUNTIF(联赛名单!B:B,A199)=0,"联赛名单里没有","")</f>
        <v/>
      </c>
    </row>
    <row r="200" spans="1:9">
      <c r="A200" s="20">
        <v>19403484</v>
      </c>
      <c r="B200" s="20" t="s">
        <v>1715</v>
      </c>
      <c r="C200" s="20">
        <v>23</v>
      </c>
      <c r="D200" s="20">
        <v>138</v>
      </c>
      <c r="E200" s="20">
        <v>155</v>
      </c>
      <c r="F200" s="20" t="s">
        <v>257</v>
      </c>
      <c r="G200" s="20" t="s">
        <v>1632</v>
      </c>
      <c r="H200" s="20" t="s">
        <v>1716</v>
      </c>
      <c r="I200" t="str">
        <f>IF(COUNTIF(联赛名单!B:B,A200)=0,"联赛名单里没有","")</f>
        <v/>
      </c>
    </row>
    <row r="201" spans="1:9">
      <c r="A201" s="20">
        <v>76046285</v>
      </c>
      <c r="B201" s="20" t="s">
        <v>1289</v>
      </c>
      <c r="C201" s="20">
        <v>27</v>
      </c>
      <c r="D201" s="20">
        <v>145</v>
      </c>
      <c r="E201" s="20">
        <v>155</v>
      </c>
      <c r="F201" s="20" t="s">
        <v>1290</v>
      </c>
      <c r="G201" s="20" t="s">
        <v>1627</v>
      </c>
      <c r="H201" s="20" t="s">
        <v>308</v>
      </c>
      <c r="I201" t="str">
        <f>IF(COUNTIF(联赛名单!B:B,A201)=0,"联赛名单里没有","")</f>
        <v/>
      </c>
    </row>
    <row r="202" spans="1:9">
      <c r="A202" s="20">
        <v>29076105</v>
      </c>
      <c r="B202" s="20" t="s">
        <v>454</v>
      </c>
      <c r="C202" s="20">
        <v>30</v>
      </c>
      <c r="D202" s="20">
        <v>152</v>
      </c>
      <c r="E202" s="20">
        <v>162</v>
      </c>
      <c r="F202" s="20" t="s">
        <v>259</v>
      </c>
      <c r="G202" s="20" t="s">
        <v>1636</v>
      </c>
      <c r="H202" s="20" t="s">
        <v>589</v>
      </c>
      <c r="I202" t="str">
        <f>IF(COUNTIF(联赛名单!B:B,A202)=0,"联赛名单里没有","")</f>
        <v/>
      </c>
    </row>
    <row r="203" spans="1:9">
      <c r="A203" s="20">
        <v>91206164</v>
      </c>
      <c r="B203" s="20" t="s">
        <v>850</v>
      </c>
      <c r="C203" s="20">
        <v>24</v>
      </c>
      <c r="D203" s="20">
        <v>147</v>
      </c>
      <c r="E203" s="20">
        <v>153</v>
      </c>
      <c r="F203" s="20" t="s">
        <v>1717</v>
      </c>
      <c r="G203" s="20" t="s">
        <v>24</v>
      </c>
      <c r="H203" s="20" t="s">
        <v>377</v>
      </c>
      <c r="I203" t="str">
        <f>IF(COUNTIF(联赛名单!B:B,A203)=0,"联赛名单里没有","")</f>
        <v/>
      </c>
    </row>
    <row r="204" spans="1:9">
      <c r="A204" s="20">
        <v>91187679</v>
      </c>
      <c r="B204" s="20" t="s">
        <v>1092</v>
      </c>
      <c r="C204" s="20">
        <v>23</v>
      </c>
      <c r="D204" s="20">
        <v>162</v>
      </c>
      <c r="E204" s="20">
        <v>162</v>
      </c>
      <c r="F204" s="20" t="s">
        <v>1163</v>
      </c>
      <c r="G204" s="20" t="s">
        <v>1633</v>
      </c>
      <c r="H204" s="20" t="s">
        <v>561</v>
      </c>
      <c r="I204" t="str">
        <f>IF(COUNTIF(联赛名单!B:B,A204)=0,"联赛名单里没有","")</f>
        <v/>
      </c>
    </row>
    <row r="205" spans="1:9">
      <c r="A205" s="20">
        <v>2000107103</v>
      </c>
      <c r="B205" s="20" t="s">
        <v>632</v>
      </c>
      <c r="C205" s="20">
        <v>19</v>
      </c>
      <c r="D205" s="20">
        <v>136</v>
      </c>
      <c r="E205" s="20">
        <v>160</v>
      </c>
      <c r="F205" s="20" t="s">
        <v>683</v>
      </c>
      <c r="G205" s="20" t="s">
        <v>75</v>
      </c>
      <c r="H205" s="20" t="s">
        <v>377</v>
      </c>
      <c r="I205" t="str">
        <f>IF(COUNTIF(联赛名单!B:B,A205)=0,"联赛名单里没有","")</f>
        <v/>
      </c>
    </row>
    <row r="206" spans="1:9">
      <c r="A206" s="20">
        <v>49047182</v>
      </c>
      <c r="B206" s="20" t="s">
        <v>538</v>
      </c>
      <c r="C206" s="20">
        <v>24</v>
      </c>
      <c r="D206" s="20">
        <v>156</v>
      </c>
      <c r="E206" s="20">
        <v>164</v>
      </c>
      <c r="F206" s="20" t="s">
        <v>341</v>
      </c>
      <c r="G206" s="20" t="s">
        <v>40</v>
      </c>
      <c r="H206" s="20" t="s">
        <v>319</v>
      </c>
      <c r="I206" t="str">
        <f>IF(COUNTIF(联赛名单!B:B,A206)=0,"联赛名单里没有","")</f>
        <v/>
      </c>
    </row>
    <row r="207" spans="1:9">
      <c r="A207" s="20">
        <v>43167354</v>
      </c>
      <c r="B207" s="20" t="s">
        <v>914</v>
      </c>
      <c r="C207" s="20">
        <v>27</v>
      </c>
      <c r="D207" s="20">
        <v>152</v>
      </c>
      <c r="E207" s="20">
        <v>153</v>
      </c>
      <c r="F207" s="20" t="s">
        <v>236</v>
      </c>
      <c r="G207" s="20" t="s">
        <v>48</v>
      </c>
      <c r="H207" s="20" t="s">
        <v>319</v>
      </c>
      <c r="I207" t="str">
        <f>IF(COUNTIF(联赛名单!B:B,A207)=0,"联赛名单里没有","")</f>
        <v/>
      </c>
    </row>
    <row r="208" spans="1:9">
      <c r="A208" s="20">
        <v>78084541</v>
      </c>
      <c r="B208" s="20" t="s">
        <v>455</v>
      </c>
      <c r="C208" s="20">
        <v>24</v>
      </c>
      <c r="D208" s="20">
        <v>151</v>
      </c>
      <c r="E208" s="20">
        <v>158</v>
      </c>
      <c r="F208" s="20" t="s">
        <v>1661</v>
      </c>
      <c r="G208" s="20" t="s">
        <v>1636</v>
      </c>
      <c r="H208" s="20" t="s">
        <v>319</v>
      </c>
      <c r="I208" t="str">
        <f>IF(COUNTIF(联赛名单!B:B,A208)=0,"联赛名单里没有","")</f>
        <v/>
      </c>
    </row>
    <row r="209" spans="1:9">
      <c r="A209" s="20">
        <v>2000295603</v>
      </c>
      <c r="B209" s="20" t="s">
        <v>419</v>
      </c>
      <c r="C209" s="20">
        <v>18</v>
      </c>
      <c r="D209" s="20">
        <v>135</v>
      </c>
      <c r="E209" s="20">
        <v>154</v>
      </c>
      <c r="F209" s="20" t="s">
        <v>348</v>
      </c>
      <c r="G209" s="20" t="s">
        <v>31</v>
      </c>
      <c r="H209" s="20" t="s">
        <v>319</v>
      </c>
      <c r="I209" t="str">
        <f>IF(COUNTIF(联赛名单!B:B,A209)=0,"联赛名单里没有","")</f>
        <v/>
      </c>
    </row>
    <row r="210" spans="1:9">
      <c r="A210" s="20">
        <v>2000136198</v>
      </c>
      <c r="B210" s="20" t="s">
        <v>915</v>
      </c>
      <c r="C210" s="20">
        <v>20</v>
      </c>
      <c r="D210" s="20">
        <v>126</v>
      </c>
      <c r="E210" s="20">
        <v>143</v>
      </c>
      <c r="F210" s="20" t="s">
        <v>236</v>
      </c>
      <c r="G210" s="20" t="s">
        <v>48</v>
      </c>
      <c r="H210" s="20" t="s">
        <v>303</v>
      </c>
      <c r="I210" t="str">
        <f>IF(COUNTIF(联赛名单!B:B,A210)=0,"联赛名单里没有","")</f>
        <v/>
      </c>
    </row>
    <row r="211" spans="1:9">
      <c r="A211" s="20">
        <v>48037335</v>
      </c>
      <c r="B211" s="20" t="s">
        <v>870</v>
      </c>
      <c r="C211" s="20">
        <v>28</v>
      </c>
      <c r="D211" s="20">
        <v>167</v>
      </c>
      <c r="E211" s="20">
        <v>170</v>
      </c>
      <c r="F211" s="20" t="s">
        <v>1700</v>
      </c>
      <c r="G211" s="20" t="s">
        <v>1632</v>
      </c>
      <c r="H211" s="20" t="s">
        <v>1263</v>
      </c>
      <c r="I211" t="str">
        <f>IF(COUNTIF(联赛名单!B:B,A211)=0,"联赛名单里没有","")</f>
        <v/>
      </c>
    </row>
    <row r="212" spans="1:9">
      <c r="A212" s="20">
        <v>2000172863</v>
      </c>
      <c r="B212" s="20" t="s">
        <v>642</v>
      </c>
      <c r="C212" s="20">
        <v>22</v>
      </c>
      <c r="D212" s="20">
        <v>112</v>
      </c>
      <c r="E212" s="20">
        <v>135</v>
      </c>
      <c r="F212" s="20" t="s">
        <v>643</v>
      </c>
      <c r="G212" s="20" t="s">
        <v>75</v>
      </c>
      <c r="H212" s="20" t="s">
        <v>314</v>
      </c>
      <c r="I212" t="str">
        <f>IF(COUNTIF(联赛名单!B:B,A212)=0,"联赛名单里没有","")</f>
        <v/>
      </c>
    </row>
    <row r="213" spans="1:9">
      <c r="A213" s="20">
        <v>2000183245</v>
      </c>
      <c r="B213" s="20" t="s">
        <v>430</v>
      </c>
      <c r="C213" s="20">
        <v>19</v>
      </c>
      <c r="D213" s="20">
        <v>134</v>
      </c>
      <c r="E213" s="20">
        <v>144</v>
      </c>
      <c r="F213" s="20" t="s">
        <v>306</v>
      </c>
      <c r="G213" s="20" t="s">
        <v>31</v>
      </c>
      <c r="H213" s="20" t="s">
        <v>728</v>
      </c>
      <c r="I213" t="str">
        <f>IF(COUNTIF(联赛名单!B:B,A213)=0,"联赛名单里没有","")</f>
        <v/>
      </c>
    </row>
    <row r="214" spans="1:9">
      <c r="A214" s="20">
        <v>24065108</v>
      </c>
      <c r="B214" s="20" t="s">
        <v>1473</v>
      </c>
      <c r="C214" s="20">
        <v>22</v>
      </c>
      <c r="D214" s="20">
        <v>130</v>
      </c>
      <c r="E214" s="20">
        <v>151</v>
      </c>
      <c r="F214" s="20" t="s">
        <v>657</v>
      </c>
      <c r="G214" s="20" t="s">
        <v>1630</v>
      </c>
      <c r="H214" s="20" t="s">
        <v>944</v>
      </c>
      <c r="I214" t="str">
        <f>IF(COUNTIF(联赛名单!B:B,A214)=0,"联赛名单里没有","")</f>
        <v/>
      </c>
    </row>
    <row r="215" spans="1:9">
      <c r="A215" s="20">
        <v>53095137</v>
      </c>
      <c r="B215" s="20" t="s">
        <v>1327</v>
      </c>
      <c r="C215" s="20">
        <v>26</v>
      </c>
      <c r="D215" s="20">
        <v>176</v>
      </c>
      <c r="E215" s="20">
        <v>180</v>
      </c>
      <c r="F215" s="20" t="s">
        <v>729</v>
      </c>
      <c r="G215" s="20" t="s">
        <v>57</v>
      </c>
      <c r="H215" s="20" t="s">
        <v>944</v>
      </c>
      <c r="I215" t="str">
        <f>IF(COUNTIF(联赛名单!B:B,A215)=0,"联赛名单里没有","")</f>
        <v/>
      </c>
    </row>
    <row r="216" spans="1:9">
      <c r="A216" s="20">
        <v>28103590</v>
      </c>
      <c r="B216" s="20" t="s">
        <v>456</v>
      </c>
      <c r="C216" s="20">
        <v>26</v>
      </c>
      <c r="D216" s="20">
        <v>150</v>
      </c>
      <c r="E216" s="20">
        <v>165</v>
      </c>
      <c r="F216" s="20" t="s">
        <v>259</v>
      </c>
      <c r="G216" s="20" t="s">
        <v>1636</v>
      </c>
      <c r="H216" s="20" t="s">
        <v>240</v>
      </c>
      <c r="I216" t="str">
        <f>IF(COUNTIF(联赛名单!B:B,A216)=0,"联赛名单里没有","")</f>
        <v/>
      </c>
    </row>
    <row r="217" spans="1:9">
      <c r="A217" s="20">
        <v>19334410</v>
      </c>
      <c r="B217" s="20" t="s">
        <v>457</v>
      </c>
      <c r="C217" s="20">
        <v>26</v>
      </c>
      <c r="D217" s="20">
        <v>152</v>
      </c>
      <c r="E217" s="20">
        <v>162</v>
      </c>
      <c r="F217" s="20" t="s">
        <v>257</v>
      </c>
      <c r="G217" s="20" t="s">
        <v>1636</v>
      </c>
      <c r="H217" s="20" t="s">
        <v>371</v>
      </c>
      <c r="I217" t="str">
        <f>IF(COUNTIF(联赛名单!B:B,A217)=0,"联赛名单里没有","")</f>
        <v/>
      </c>
    </row>
    <row r="218" spans="1:9">
      <c r="A218" s="20">
        <v>2000104850</v>
      </c>
      <c r="B218" s="20" t="s">
        <v>761</v>
      </c>
      <c r="C218" s="20">
        <v>20</v>
      </c>
      <c r="D218" s="20">
        <v>137</v>
      </c>
      <c r="E218" s="20">
        <v>164</v>
      </c>
      <c r="F218" s="20" t="s">
        <v>1700</v>
      </c>
      <c r="G218" s="20" t="s">
        <v>1644</v>
      </c>
      <c r="H218" s="20" t="s">
        <v>673</v>
      </c>
      <c r="I218" t="str">
        <f>IF(COUNTIF(联赛名单!B:B,A218)=0,"联赛名单里没有","")</f>
        <v/>
      </c>
    </row>
    <row r="219" spans="1:9">
      <c r="A219" s="20">
        <v>2000107089</v>
      </c>
      <c r="B219" s="20" t="s">
        <v>1057</v>
      </c>
      <c r="C219" s="20">
        <v>20</v>
      </c>
      <c r="D219" s="20">
        <v>142</v>
      </c>
      <c r="E219" s="20">
        <v>152</v>
      </c>
      <c r="F219" s="20" t="s">
        <v>1058</v>
      </c>
      <c r="G219" s="20" t="s">
        <v>1634</v>
      </c>
      <c r="H219" s="20" t="s">
        <v>673</v>
      </c>
      <c r="I219" t="str">
        <f>IF(COUNTIF(联赛名单!B:B,A219)=0,"联赛名单里没有","")</f>
        <v/>
      </c>
    </row>
    <row r="220" spans="1:9">
      <c r="A220" s="20">
        <v>14222108</v>
      </c>
      <c r="B220" s="20" t="s">
        <v>396</v>
      </c>
      <c r="C220" s="20">
        <v>22</v>
      </c>
      <c r="D220" s="20">
        <v>155</v>
      </c>
      <c r="E220" s="20">
        <v>163</v>
      </c>
      <c r="F220" s="20" t="s">
        <v>187</v>
      </c>
      <c r="G220" s="20" t="s">
        <v>28</v>
      </c>
      <c r="H220" s="20" t="s">
        <v>1671</v>
      </c>
      <c r="I220" t="str">
        <f>IF(COUNTIF(联赛名单!B:B,A220)=0,"联赛名单里没有","")</f>
        <v/>
      </c>
    </row>
    <row r="221" spans="1:9">
      <c r="A221" s="20">
        <v>48037391</v>
      </c>
      <c r="B221" s="20" t="s">
        <v>1219</v>
      </c>
      <c r="C221" s="20">
        <v>26</v>
      </c>
      <c r="D221" s="20">
        <v>152</v>
      </c>
      <c r="E221" s="20">
        <v>158</v>
      </c>
      <c r="F221" s="20" t="s">
        <v>1653</v>
      </c>
      <c r="G221" s="20" t="s">
        <v>66</v>
      </c>
      <c r="H221" s="20" t="s">
        <v>319</v>
      </c>
      <c r="I221" t="str">
        <f>IF(COUNTIF(联赛名单!B:B,A221)=0,"联赛名单里没有","")</f>
        <v/>
      </c>
    </row>
    <row r="222" spans="1:9">
      <c r="A222" s="20">
        <v>37055843</v>
      </c>
      <c r="B222" s="20" t="s">
        <v>458</v>
      </c>
      <c r="C222" s="20">
        <v>26</v>
      </c>
      <c r="D222" s="20">
        <v>172</v>
      </c>
      <c r="E222" s="20">
        <v>173</v>
      </c>
      <c r="F222" s="20" t="s">
        <v>406</v>
      </c>
      <c r="G222" s="20" t="s">
        <v>1636</v>
      </c>
      <c r="H222" s="20" t="s">
        <v>377</v>
      </c>
      <c r="I222" t="str">
        <f>IF(COUNTIF(联赛名单!B:B,A222)=0,"联赛名单里没有","")</f>
        <v/>
      </c>
    </row>
    <row r="223" spans="1:9">
      <c r="A223" s="20">
        <v>43125343</v>
      </c>
      <c r="B223" s="20" t="s">
        <v>527</v>
      </c>
      <c r="C223" s="20">
        <v>30</v>
      </c>
      <c r="D223" s="20">
        <v>152</v>
      </c>
      <c r="E223" s="20">
        <v>155</v>
      </c>
      <c r="F223" s="20" t="s">
        <v>236</v>
      </c>
      <c r="G223" s="20" t="s">
        <v>40</v>
      </c>
      <c r="H223" s="20" t="s">
        <v>1213</v>
      </c>
      <c r="I223" t="str">
        <f>IF(COUNTIF(联赛名单!B:B,A223)=0,"联赛名单里没有","")</f>
        <v/>
      </c>
    </row>
    <row r="224" spans="1:9">
      <c r="A224" s="20">
        <v>27156352</v>
      </c>
      <c r="B224" s="20" t="s">
        <v>638</v>
      </c>
      <c r="C224" s="20">
        <v>22</v>
      </c>
      <c r="D224" s="20">
        <v>134</v>
      </c>
      <c r="E224" s="20">
        <v>157</v>
      </c>
      <c r="F224" s="20" t="s">
        <v>339</v>
      </c>
      <c r="G224" s="20" t="s">
        <v>75</v>
      </c>
      <c r="H224" s="20" t="s">
        <v>1718</v>
      </c>
      <c r="I224" t="str">
        <f>IF(COUNTIF(联赛名单!B:B,A224)=0,"联赛名单里没有","")</f>
        <v/>
      </c>
    </row>
    <row r="225" spans="1:9">
      <c r="A225" s="20">
        <v>78064881</v>
      </c>
      <c r="B225" s="20" t="s">
        <v>746</v>
      </c>
      <c r="C225" s="20">
        <v>29</v>
      </c>
      <c r="D225" s="20">
        <v>153</v>
      </c>
      <c r="E225" s="20">
        <v>153</v>
      </c>
      <c r="F225" s="20" t="s">
        <v>1667</v>
      </c>
      <c r="G225" s="20" t="s">
        <v>43</v>
      </c>
      <c r="H225" s="20" t="s">
        <v>319</v>
      </c>
      <c r="I225" t="str">
        <f>IF(COUNTIF(联赛名单!B:B,A225)=0,"联赛名单里没有","")</f>
        <v/>
      </c>
    </row>
    <row r="226" spans="1:9">
      <c r="A226" s="20">
        <v>8728395</v>
      </c>
      <c r="B226" s="20" t="s">
        <v>1719</v>
      </c>
      <c r="C226" s="20">
        <v>38</v>
      </c>
      <c r="D226" s="20">
        <v>111</v>
      </c>
      <c r="E226" s="20">
        <v>126</v>
      </c>
      <c r="F226" s="20" t="s">
        <v>309</v>
      </c>
      <c r="G226" s="20" t="s">
        <v>40</v>
      </c>
      <c r="H226" s="20" t="s">
        <v>1624</v>
      </c>
      <c r="I226" t="str">
        <f>IF(COUNTIF(联赛名单!B:B,A226)=0,"联赛名单里没有","")</f>
        <v/>
      </c>
    </row>
    <row r="227" spans="1:9">
      <c r="A227" s="20">
        <v>49060933</v>
      </c>
      <c r="B227" s="20" t="s">
        <v>851</v>
      </c>
      <c r="C227" s="20">
        <v>23</v>
      </c>
      <c r="D227" s="20">
        <v>141</v>
      </c>
      <c r="E227" s="20">
        <v>152</v>
      </c>
      <c r="F227" s="20" t="s">
        <v>344</v>
      </c>
      <c r="G227" s="20" t="s">
        <v>24</v>
      </c>
      <c r="H227" s="20" t="s">
        <v>377</v>
      </c>
      <c r="I227" t="str">
        <f>IF(COUNTIF(联赛名单!B:B,A227)=0,"联赛名单里没有","")</f>
        <v/>
      </c>
    </row>
    <row r="228" spans="1:9">
      <c r="A228" s="20">
        <v>91207281</v>
      </c>
      <c r="B228" s="20" t="s">
        <v>530</v>
      </c>
      <c r="C228" s="20">
        <v>22</v>
      </c>
      <c r="D228" s="20">
        <v>151</v>
      </c>
      <c r="E228" s="20">
        <v>160</v>
      </c>
      <c r="F228" s="20" t="s">
        <v>309</v>
      </c>
      <c r="G228" s="20" t="s">
        <v>40</v>
      </c>
      <c r="H228" s="20" t="s">
        <v>371</v>
      </c>
      <c r="I228" t="str">
        <f>IF(COUNTIF(联赛名单!B:B,A228)=0,"联赛名单里没有","")</f>
        <v/>
      </c>
    </row>
    <row r="229" spans="1:9">
      <c r="A229" s="20">
        <v>91204520</v>
      </c>
      <c r="B229" s="20" t="s">
        <v>1138</v>
      </c>
      <c r="C229" s="20">
        <v>23</v>
      </c>
      <c r="D229" s="20">
        <v>141</v>
      </c>
      <c r="E229" s="20">
        <v>155</v>
      </c>
      <c r="F229" s="20" t="s">
        <v>309</v>
      </c>
      <c r="G229" s="20" t="s">
        <v>1635</v>
      </c>
      <c r="H229" s="20" t="s">
        <v>1176</v>
      </c>
      <c r="I229" t="str">
        <f>IF(COUNTIF(联赛名单!B:B,A229)=0,"联赛名单里没有","")</f>
        <v/>
      </c>
    </row>
    <row r="230" spans="1:9">
      <c r="A230" s="20">
        <v>37084591</v>
      </c>
      <c r="B230" s="20" t="s">
        <v>1131</v>
      </c>
      <c r="C230" s="20">
        <v>24</v>
      </c>
      <c r="D230" s="20">
        <v>155</v>
      </c>
      <c r="E230" s="20">
        <v>175</v>
      </c>
      <c r="F230" s="20" t="s">
        <v>406</v>
      </c>
      <c r="G230" s="20" t="s">
        <v>1635</v>
      </c>
      <c r="H230" s="20" t="s">
        <v>238</v>
      </c>
      <c r="I230" t="str">
        <f>IF(COUNTIF(联赛名单!B:B,A230)=0,"联赛名单里没有","")</f>
        <v/>
      </c>
    </row>
    <row r="231" spans="1:9">
      <c r="A231" s="20">
        <v>18087914</v>
      </c>
      <c r="B231" s="20" t="s">
        <v>1231</v>
      </c>
      <c r="C231" s="20">
        <v>25</v>
      </c>
      <c r="D231" s="20">
        <v>160</v>
      </c>
      <c r="E231" s="20">
        <v>160</v>
      </c>
      <c r="F231" s="20" t="s">
        <v>1720</v>
      </c>
      <c r="G231" s="20" t="s">
        <v>66</v>
      </c>
      <c r="H231" s="20" t="s">
        <v>1624</v>
      </c>
      <c r="I231" t="str">
        <f>IF(COUNTIF(联赛名单!B:B,A231)=0,"联赛名单里没有","")</f>
        <v/>
      </c>
    </row>
    <row r="232" spans="1:9">
      <c r="A232" s="20">
        <v>2000011147</v>
      </c>
      <c r="B232" s="20" t="s">
        <v>999</v>
      </c>
      <c r="C232" s="20">
        <v>21</v>
      </c>
      <c r="D232" s="20">
        <v>157</v>
      </c>
      <c r="E232" s="20">
        <v>173</v>
      </c>
      <c r="F232" s="20" t="s">
        <v>1721</v>
      </c>
      <c r="G232" s="20" t="s">
        <v>51</v>
      </c>
      <c r="H232" s="20" t="s">
        <v>640</v>
      </c>
      <c r="I232" t="str">
        <f>IF(COUNTIF(联赛名单!B:B,A232)=0,"联赛名单里没有","")</f>
        <v/>
      </c>
    </row>
    <row r="233" spans="1:9">
      <c r="A233" s="20">
        <v>2000069643</v>
      </c>
      <c r="B233" s="20" t="s">
        <v>531</v>
      </c>
      <c r="C233" s="20">
        <v>25</v>
      </c>
      <c r="D233" s="20">
        <v>153</v>
      </c>
      <c r="E233" s="20">
        <v>153</v>
      </c>
      <c r="F233" s="20" t="s">
        <v>1722</v>
      </c>
      <c r="G233" s="20" t="s">
        <v>40</v>
      </c>
      <c r="H233" s="20" t="s">
        <v>937</v>
      </c>
      <c r="I233" t="str">
        <f>IF(COUNTIF(联赛名单!B:B,A233)=0,"联赛名单里没有","")</f>
        <v/>
      </c>
    </row>
    <row r="234" spans="1:9">
      <c r="A234" s="20">
        <v>28115996</v>
      </c>
      <c r="B234" s="20" t="s">
        <v>1269</v>
      </c>
      <c r="C234" s="20">
        <v>23</v>
      </c>
      <c r="D234" s="20">
        <v>157</v>
      </c>
      <c r="E234" s="20">
        <v>165</v>
      </c>
      <c r="F234" s="20" t="s">
        <v>259</v>
      </c>
      <c r="G234" s="20" t="s">
        <v>1627</v>
      </c>
      <c r="H234" s="20" t="s">
        <v>371</v>
      </c>
      <c r="I234" t="str">
        <f>IF(COUNTIF(联赛名单!B:B,A234)=0,"联赛名单里没有","")</f>
        <v/>
      </c>
    </row>
    <row r="235" spans="1:9">
      <c r="A235" s="20">
        <v>2000123482</v>
      </c>
      <c r="B235" s="20" t="s">
        <v>1012</v>
      </c>
      <c r="C235" s="20">
        <v>23</v>
      </c>
      <c r="D235" s="20">
        <v>155</v>
      </c>
      <c r="E235" s="20">
        <v>162</v>
      </c>
      <c r="F235" s="20" t="s">
        <v>257</v>
      </c>
      <c r="G235" s="20" t="s">
        <v>51</v>
      </c>
      <c r="H235" s="20" t="s">
        <v>589</v>
      </c>
      <c r="I235" t="str">
        <f>IF(COUNTIF(联赛名单!B:B,A235)=0,"联赛名单里没有","")</f>
        <v/>
      </c>
    </row>
    <row r="236" spans="1:9">
      <c r="A236" s="20">
        <v>19351985</v>
      </c>
      <c r="B236" s="20" t="s">
        <v>1232</v>
      </c>
      <c r="C236" s="20">
        <v>24</v>
      </c>
      <c r="D236" s="20">
        <v>144</v>
      </c>
      <c r="E236" s="20">
        <v>153</v>
      </c>
      <c r="F236" s="20" t="s">
        <v>257</v>
      </c>
      <c r="G236" s="20" t="s">
        <v>66</v>
      </c>
      <c r="H236" s="20" t="s">
        <v>377</v>
      </c>
      <c r="I236" t="str">
        <f>IF(COUNTIF(联赛名单!B:B,A236)=0,"联赛名单里没有","")</f>
        <v/>
      </c>
    </row>
    <row r="237" spans="1:9">
      <c r="A237" s="20">
        <v>37025551</v>
      </c>
      <c r="B237" s="20" t="s">
        <v>1723</v>
      </c>
      <c r="C237" s="20">
        <v>30</v>
      </c>
      <c r="D237" s="20">
        <v>157</v>
      </c>
      <c r="E237" s="20">
        <v>164</v>
      </c>
      <c r="F237" s="20" t="s">
        <v>1724</v>
      </c>
      <c r="G237" s="20" t="s">
        <v>1634</v>
      </c>
      <c r="H237" s="20" t="s">
        <v>589</v>
      </c>
      <c r="I237" t="str">
        <f>IF(COUNTIF(联赛名单!B:B,A237)=0,"联赛名单里没有","")</f>
        <v/>
      </c>
    </row>
    <row r="238" spans="1:9">
      <c r="A238" s="20">
        <v>2000068585</v>
      </c>
      <c r="B238" s="20" t="s">
        <v>633</v>
      </c>
      <c r="C238" s="20">
        <v>22</v>
      </c>
      <c r="D238" s="20">
        <v>151</v>
      </c>
      <c r="E238" s="20">
        <v>162</v>
      </c>
      <c r="F238" s="20" t="s">
        <v>1725</v>
      </c>
      <c r="G238" s="20" t="s">
        <v>75</v>
      </c>
      <c r="H238" s="20" t="s">
        <v>640</v>
      </c>
      <c r="I238" t="str">
        <f>IF(COUNTIF(联赛名单!B:B,A238)=0,"联赛名单里没有","")</f>
        <v/>
      </c>
    </row>
    <row r="239" spans="1:9">
      <c r="A239" s="20">
        <v>29083750</v>
      </c>
      <c r="B239" s="20" t="s">
        <v>753</v>
      </c>
      <c r="C239" s="20">
        <v>33</v>
      </c>
      <c r="D239" s="20">
        <v>143</v>
      </c>
      <c r="E239" s="20">
        <v>155</v>
      </c>
      <c r="F239" s="20" t="s">
        <v>259</v>
      </c>
      <c r="G239" s="20" t="s">
        <v>43</v>
      </c>
      <c r="H239" s="20" t="s">
        <v>1624</v>
      </c>
      <c r="I239" t="str">
        <f>IF(COUNTIF(联赛名单!B:B,A239)=0,"联赛名单里没有","")</f>
        <v/>
      </c>
    </row>
    <row r="240" spans="1:9">
      <c r="A240" s="20">
        <v>67276127</v>
      </c>
      <c r="B240" s="20" t="s">
        <v>1013</v>
      </c>
      <c r="C240" s="20">
        <v>23</v>
      </c>
      <c r="D240" s="20">
        <v>155</v>
      </c>
      <c r="E240" s="20">
        <v>166</v>
      </c>
      <c r="F240" s="20" t="s">
        <v>348</v>
      </c>
      <c r="G240" s="20" t="s">
        <v>51</v>
      </c>
      <c r="H240" s="20" t="s">
        <v>319</v>
      </c>
      <c r="I240" t="str">
        <f>IF(COUNTIF(联赛名单!B:B,A240)=0,"联赛名单里没有","")</f>
        <v/>
      </c>
    </row>
    <row r="241" spans="1:9">
      <c r="A241" s="20">
        <v>67276230</v>
      </c>
      <c r="B241" s="20" t="s">
        <v>855</v>
      </c>
      <c r="C241" s="20">
        <v>23</v>
      </c>
      <c r="D241" s="20">
        <v>170</v>
      </c>
      <c r="E241" s="20">
        <v>171</v>
      </c>
      <c r="F241" s="20" t="s">
        <v>1726</v>
      </c>
      <c r="G241" s="20" t="s">
        <v>24</v>
      </c>
      <c r="H241" s="20" t="s">
        <v>760</v>
      </c>
      <c r="I241" t="str">
        <f>IF(COUNTIF(联赛名单!B:B,A241)=0,"联赛名单里没有","")</f>
        <v/>
      </c>
    </row>
    <row r="242" spans="1:9">
      <c r="A242" s="20">
        <v>14181375</v>
      </c>
      <c r="B242" s="20" t="s">
        <v>1062</v>
      </c>
      <c r="C242" s="20">
        <v>27</v>
      </c>
      <c r="D242" s="20">
        <v>150</v>
      </c>
      <c r="E242" s="20">
        <v>156</v>
      </c>
      <c r="F242" s="20" t="s">
        <v>187</v>
      </c>
      <c r="G242" s="20" t="s">
        <v>1634</v>
      </c>
      <c r="H242" s="20" t="s">
        <v>760</v>
      </c>
      <c r="I242" t="str">
        <f>IF(COUNTIF(联赛名单!B:B,A242)=0,"联赛名单里没有","")</f>
        <v/>
      </c>
    </row>
    <row r="243" spans="1:9">
      <c r="A243" s="20">
        <v>12087972</v>
      </c>
      <c r="B243" s="20" t="s">
        <v>634</v>
      </c>
      <c r="C243" s="20">
        <v>24</v>
      </c>
      <c r="D243" s="20">
        <v>154</v>
      </c>
      <c r="E243" s="20">
        <v>162</v>
      </c>
      <c r="F243" s="20" t="s">
        <v>1727</v>
      </c>
      <c r="G243" s="20" t="s">
        <v>75</v>
      </c>
      <c r="H243" s="20" t="s">
        <v>1728</v>
      </c>
      <c r="I243" t="str">
        <f>IF(COUNTIF(联赛名单!B:B,A243)=0,"联赛名单里没有","")</f>
        <v/>
      </c>
    </row>
    <row r="244" spans="1:9">
      <c r="A244" s="20">
        <v>16191724</v>
      </c>
      <c r="B244" s="20" t="s">
        <v>1328</v>
      </c>
      <c r="C244" s="20">
        <v>24</v>
      </c>
      <c r="D244" s="20">
        <v>148</v>
      </c>
      <c r="E244" s="20">
        <v>155</v>
      </c>
      <c r="F244" s="20" t="s">
        <v>298</v>
      </c>
      <c r="G244" s="20" t="s">
        <v>57</v>
      </c>
      <c r="H244" s="20" t="s">
        <v>319</v>
      </c>
      <c r="I244" t="str">
        <f>IF(COUNTIF(联赛名单!B:B,A244)=0,"联赛名单里没有","")</f>
        <v/>
      </c>
    </row>
    <row r="245" spans="1:9">
      <c r="A245" s="20">
        <v>43139595</v>
      </c>
      <c r="B245" s="20" t="s">
        <v>871</v>
      </c>
      <c r="C245" s="20">
        <v>28</v>
      </c>
      <c r="D245" s="20">
        <v>161</v>
      </c>
      <c r="E245" s="20">
        <v>168</v>
      </c>
      <c r="F245" s="20" t="s">
        <v>236</v>
      </c>
      <c r="G245" s="20" t="s">
        <v>1632</v>
      </c>
      <c r="H245" s="20" t="s">
        <v>966</v>
      </c>
      <c r="I245" t="str">
        <f>IF(COUNTIF(联赛名单!B:B,A245)=0,"联赛名单里没有","")</f>
        <v/>
      </c>
    </row>
    <row r="246" spans="1:9">
      <c r="A246" s="20">
        <v>43372948</v>
      </c>
      <c r="B246" s="20" t="s">
        <v>747</v>
      </c>
      <c r="C246" s="20">
        <v>24</v>
      </c>
      <c r="D246" s="20">
        <v>149</v>
      </c>
      <c r="E246" s="20">
        <v>154</v>
      </c>
      <c r="F246" s="20" t="s">
        <v>236</v>
      </c>
      <c r="G246" s="20" t="s">
        <v>43</v>
      </c>
      <c r="H246" s="20" t="s">
        <v>319</v>
      </c>
      <c r="I246" t="str">
        <f>IF(COUNTIF(联赛名单!B:B,A246)=0,"联赛名单里没有","")</f>
        <v/>
      </c>
    </row>
    <row r="247" spans="1:9">
      <c r="A247" s="20">
        <v>62191195</v>
      </c>
      <c r="B247" s="20" t="s">
        <v>533</v>
      </c>
      <c r="C247" s="20">
        <v>27</v>
      </c>
      <c r="D247" s="20">
        <v>146</v>
      </c>
      <c r="E247" s="20">
        <v>148</v>
      </c>
      <c r="F247" s="20" t="s">
        <v>1066</v>
      </c>
      <c r="G247" s="20" t="s">
        <v>40</v>
      </c>
      <c r="H247" s="20" t="s">
        <v>377</v>
      </c>
      <c r="I247" t="str">
        <f>IF(COUNTIF(联赛名单!B:B,A247)=0,"联赛名单里没有","")</f>
        <v/>
      </c>
    </row>
    <row r="248" spans="1:9">
      <c r="A248" s="20">
        <v>2000102455</v>
      </c>
      <c r="B248" s="20" t="s">
        <v>748</v>
      </c>
      <c r="C248" s="20">
        <v>20</v>
      </c>
      <c r="D248" s="20">
        <v>130</v>
      </c>
      <c r="E248" s="20">
        <v>150</v>
      </c>
      <c r="F248" s="20" t="s">
        <v>857</v>
      </c>
      <c r="G248" s="20" t="s">
        <v>43</v>
      </c>
      <c r="H248" s="20" t="s">
        <v>377</v>
      </c>
      <c r="I248" t="str">
        <f>IF(COUNTIF(联赛名单!B:B,A248)=0,"联赛名单里没有","")</f>
        <v/>
      </c>
    </row>
    <row r="249" spans="1:9">
      <c r="A249" s="20">
        <v>2000045854</v>
      </c>
      <c r="B249" s="20" t="s">
        <v>1139</v>
      </c>
      <c r="C249" s="20">
        <v>21</v>
      </c>
      <c r="D249" s="20">
        <v>141</v>
      </c>
      <c r="E249" s="20">
        <v>152</v>
      </c>
      <c r="F249" s="20" t="s">
        <v>1140</v>
      </c>
      <c r="G249" s="20" t="s">
        <v>1635</v>
      </c>
      <c r="H249" s="20" t="s">
        <v>1674</v>
      </c>
      <c r="I249" t="str">
        <f>IF(COUNTIF(联赛名单!B:B,A249)=0,"联赛名单里没有","")</f>
        <v/>
      </c>
    </row>
    <row r="250" spans="1:9">
      <c r="A250" s="20">
        <v>37076092</v>
      </c>
      <c r="B250" s="20" t="s">
        <v>534</v>
      </c>
      <c r="C250" s="20">
        <v>23</v>
      </c>
      <c r="D250" s="20">
        <v>159</v>
      </c>
      <c r="E250" s="20">
        <v>165</v>
      </c>
      <c r="F250" s="20" t="s">
        <v>1076</v>
      </c>
      <c r="G250" s="20" t="s">
        <v>40</v>
      </c>
      <c r="H250" s="20" t="s">
        <v>240</v>
      </c>
      <c r="I250" t="str">
        <f>IF(COUNTIF(联赛名单!B:B,A250)=0,"联赛名单里没有","")</f>
        <v/>
      </c>
    </row>
    <row r="251" spans="1:9">
      <c r="A251" s="20">
        <v>37052470</v>
      </c>
      <c r="B251" s="20" t="s">
        <v>459</v>
      </c>
      <c r="C251" s="20">
        <v>27</v>
      </c>
      <c r="D251" s="20">
        <v>149</v>
      </c>
      <c r="E251" s="20">
        <v>155</v>
      </c>
      <c r="F251" s="20" t="s">
        <v>1729</v>
      </c>
      <c r="G251" s="20" t="s">
        <v>1636</v>
      </c>
      <c r="H251" s="20" t="s">
        <v>311</v>
      </c>
      <c r="I251" t="str">
        <f>IF(COUNTIF(联赛名单!B:B,A251)=0,"联赛名单里没有","")</f>
        <v/>
      </c>
    </row>
    <row r="252" spans="1:9">
      <c r="A252" s="20">
        <v>83261910</v>
      </c>
      <c r="B252" s="20" t="s">
        <v>1220</v>
      </c>
      <c r="C252" s="20">
        <v>23</v>
      </c>
      <c r="D252" s="20">
        <v>180</v>
      </c>
      <c r="E252" s="20">
        <v>180</v>
      </c>
      <c r="F252" s="20" t="s">
        <v>1730</v>
      </c>
      <c r="G252" s="20" t="s">
        <v>66</v>
      </c>
      <c r="H252" s="20" t="s">
        <v>640</v>
      </c>
      <c r="I252" t="str">
        <f>IF(COUNTIF(联赛名单!B:B,A252)=0,"联赛名单里没有","")</f>
        <v/>
      </c>
    </row>
    <row r="253" spans="1:9">
      <c r="A253" s="20">
        <v>83169864</v>
      </c>
      <c r="B253" s="20" t="s">
        <v>1267</v>
      </c>
      <c r="C253" s="20">
        <v>25</v>
      </c>
      <c r="D253" s="20">
        <v>150</v>
      </c>
      <c r="E253" s="20">
        <v>153</v>
      </c>
      <c r="F253" s="20" t="s">
        <v>1730</v>
      </c>
      <c r="G253" s="20" t="s">
        <v>1627</v>
      </c>
      <c r="H253" s="20" t="s">
        <v>640</v>
      </c>
      <c r="I253" t="str">
        <f>IF(COUNTIF(联赛名单!B:B,A253)=0,"联赛名单里没有","")</f>
        <v/>
      </c>
    </row>
    <row r="254" spans="1:9">
      <c r="A254" s="20">
        <v>34000647</v>
      </c>
      <c r="B254" s="20" t="s">
        <v>737</v>
      </c>
      <c r="C254" s="20">
        <v>38</v>
      </c>
      <c r="D254" s="20">
        <v>141</v>
      </c>
      <c r="E254" s="20">
        <v>160</v>
      </c>
      <c r="F254" s="20" t="s">
        <v>344</v>
      </c>
      <c r="G254" s="20" t="s">
        <v>43</v>
      </c>
      <c r="H254" s="20" t="s">
        <v>308</v>
      </c>
      <c r="I254" t="str">
        <f>IF(COUNTIF(联赛名单!B:B,A254)=0,"联赛名单里没有","")</f>
        <v/>
      </c>
    </row>
    <row r="255" spans="1:9">
      <c r="A255" s="20">
        <v>2000160511</v>
      </c>
      <c r="B255" s="20" t="s">
        <v>1233</v>
      </c>
      <c r="C255" s="20">
        <v>21</v>
      </c>
      <c r="D255" s="20">
        <v>160</v>
      </c>
      <c r="E255" s="20">
        <v>164</v>
      </c>
      <c r="F255" s="20" t="s">
        <v>320</v>
      </c>
      <c r="G255" s="20" t="s">
        <v>66</v>
      </c>
      <c r="H255" s="20" t="s">
        <v>377</v>
      </c>
      <c r="I255" t="str">
        <f>IF(COUNTIF(联赛名单!B:B,A255)=0,"联赛名单里没有","")</f>
        <v/>
      </c>
    </row>
    <row r="256" spans="1:9">
      <c r="A256" s="20">
        <v>2000125958</v>
      </c>
      <c r="B256" s="20" t="s">
        <v>916</v>
      </c>
      <c r="C256" s="20">
        <v>22</v>
      </c>
      <c r="D256" s="20">
        <v>160</v>
      </c>
      <c r="E256" s="20">
        <v>166</v>
      </c>
      <c r="F256" s="20" t="s">
        <v>348</v>
      </c>
      <c r="G256" s="20" t="s">
        <v>48</v>
      </c>
      <c r="H256" s="20" t="s">
        <v>319</v>
      </c>
      <c r="I256" t="str">
        <f>IF(COUNTIF(联赛名单!B:B,A256)=0,"联赛名单里没有","")</f>
        <v/>
      </c>
    </row>
    <row r="257" spans="1:9">
      <c r="A257" s="20">
        <v>12080051</v>
      </c>
      <c r="B257" s="20" t="s">
        <v>1466</v>
      </c>
      <c r="C257" s="20">
        <v>22</v>
      </c>
      <c r="D257" s="20">
        <v>152</v>
      </c>
      <c r="E257" s="20">
        <v>163</v>
      </c>
      <c r="F257" s="20" t="s">
        <v>477</v>
      </c>
      <c r="G257" s="20" t="s">
        <v>1630</v>
      </c>
      <c r="H257" s="20" t="s">
        <v>1176</v>
      </c>
      <c r="I257" t="str">
        <f>IF(COUNTIF(联赛名单!B:B,A257)=0,"联赛名单里没有","")</f>
        <v/>
      </c>
    </row>
    <row r="258" spans="1:9">
      <c r="A258" s="20">
        <v>27164470</v>
      </c>
      <c r="B258" s="20" t="s">
        <v>1071</v>
      </c>
      <c r="C258" s="20">
        <v>20</v>
      </c>
      <c r="D258" s="20">
        <v>145</v>
      </c>
      <c r="E258" s="20">
        <v>158</v>
      </c>
      <c r="F258" s="20" t="s">
        <v>1072</v>
      </c>
      <c r="G258" s="20" t="s">
        <v>1634</v>
      </c>
      <c r="H258" s="20" t="s">
        <v>405</v>
      </c>
      <c r="I258" t="str">
        <f>IF(COUNTIF(联赛名单!B:B,A258)=0,"联赛名单里没有","")</f>
        <v/>
      </c>
    </row>
    <row r="259" spans="1:9">
      <c r="A259" s="20">
        <v>25042141</v>
      </c>
      <c r="B259" s="20" t="s">
        <v>1073</v>
      </c>
      <c r="C259" s="20">
        <v>29</v>
      </c>
      <c r="D259" s="20">
        <v>153</v>
      </c>
      <c r="E259" s="20">
        <v>160</v>
      </c>
      <c r="F259" s="20" t="s">
        <v>1731</v>
      </c>
      <c r="G259" s="20" t="s">
        <v>1634</v>
      </c>
      <c r="H259" s="20" t="s">
        <v>308</v>
      </c>
      <c r="I259" t="str">
        <f>IF(COUNTIF(联赛名单!B:B,A259)=0,"联赛名单里没有","")</f>
        <v/>
      </c>
    </row>
    <row r="260" spans="1:9">
      <c r="A260" s="20">
        <v>2000296497</v>
      </c>
      <c r="B260" s="20" t="s">
        <v>420</v>
      </c>
      <c r="C260" s="20">
        <v>18</v>
      </c>
      <c r="D260" s="20">
        <v>164</v>
      </c>
      <c r="E260" s="20">
        <v>174</v>
      </c>
      <c r="F260" s="20" t="s">
        <v>348</v>
      </c>
      <c r="G260" s="20" t="s">
        <v>31</v>
      </c>
      <c r="H260" s="20" t="s">
        <v>1732</v>
      </c>
      <c r="I260" t="str">
        <f>IF(COUNTIF(联赛名单!B:B,A260)=0,"联赛名单里没有","")</f>
        <v/>
      </c>
    </row>
    <row r="261" spans="1:9">
      <c r="A261" s="20">
        <v>19310729</v>
      </c>
      <c r="B261" s="20" t="s">
        <v>1467</v>
      </c>
      <c r="C261" s="20">
        <v>29</v>
      </c>
      <c r="D261" s="20">
        <v>132</v>
      </c>
      <c r="E261" s="20">
        <v>132</v>
      </c>
      <c r="F261" s="20" t="s">
        <v>257</v>
      </c>
      <c r="G261" s="20" t="s">
        <v>1630</v>
      </c>
      <c r="H261" s="20" t="s">
        <v>1698</v>
      </c>
      <c r="I261" t="str">
        <f>IF(COUNTIF(联赛名单!B:B,A261)=0,"联赛名单里没有","")</f>
        <v/>
      </c>
    </row>
    <row r="262" spans="1:9">
      <c r="A262" s="20">
        <v>2000171727</v>
      </c>
      <c r="B262" s="20" t="s">
        <v>1093</v>
      </c>
      <c r="C262" s="20">
        <v>19</v>
      </c>
      <c r="D262" s="20">
        <v>144</v>
      </c>
      <c r="E262" s="20">
        <v>170</v>
      </c>
      <c r="F262" s="20" t="s">
        <v>257</v>
      </c>
      <c r="G262" s="20" t="s">
        <v>1633</v>
      </c>
      <c r="H262" s="20" t="s">
        <v>314</v>
      </c>
      <c r="I262" t="str">
        <f>IF(COUNTIF(联赛名单!B:B,A262)=0,"联赛名单里没有","")</f>
        <v/>
      </c>
    </row>
    <row r="263" spans="1:9">
      <c r="A263" s="20">
        <v>67268221</v>
      </c>
      <c r="B263" s="20" t="s">
        <v>397</v>
      </c>
      <c r="C263" s="20">
        <v>25</v>
      </c>
      <c r="D263" s="20">
        <v>159</v>
      </c>
      <c r="E263" s="20">
        <v>164</v>
      </c>
      <c r="F263" s="20" t="s">
        <v>348</v>
      </c>
      <c r="G263" s="20" t="s">
        <v>28</v>
      </c>
      <c r="H263" s="20" t="s">
        <v>1102</v>
      </c>
      <c r="I263" t="str">
        <f>IF(COUNTIF(联赛名单!B:B,A263)=0,"联赛名单里没有","")</f>
        <v/>
      </c>
    </row>
    <row r="264" spans="1:9">
      <c r="A264" s="20">
        <v>19086668</v>
      </c>
      <c r="B264" s="20" t="s">
        <v>749</v>
      </c>
      <c r="C264" s="20">
        <v>34</v>
      </c>
      <c r="D264" s="20">
        <v>114</v>
      </c>
      <c r="E264" s="20">
        <v>115</v>
      </c>
      <c r="F264" s="20" t="s">
        <v>257</v>
      </c>
      <c r="G264" s="20" t="s">
        <v>43</v>
      </c>
      <c r="H264" s="20" t="s">
        <v>1624</v>
      </c>
      <c r="I264" t="str">
        <f>IF(COUNTIF(联赛名单!B:B,A264)=0,"联赛名单里没有","")</f>
        <v/>
      </c>
    </row>
    <row r="265" spans="1:9">
      <c r="A265" s="20">
        <v>2000162930</v>
      </c>
      <c r="B265" s="20" t="s">
        <v>1733</v>
      </c>
      <c r="C265" s="20">
        <v>21</v>
      </c>
      <c r="D265" s="20">
        <v>144</v>
      </c>
      <c r="E265" s="20">
        <v>160</v>
      </c>
      <c r="F265" s="20" t="s">
        <v>873</v>
      </c>
      <c r="G265" s="20" t="s">
        <v>1632</v>
      </c>
      <c r="H265" s="20" t="s">
        <v>319</v>
      </c>
      <c r="I265" t="str">
        <f>IF(COUNTIF(联赛名单!B:B,A265)=0,"联赛名单里没有","")</f>
        <v/>
      </c>
    </row>
    <row r="266" spans="1:9">
      <c r="A266" s="20">
        <v>28018193</v>
      </c>
      <c r="B266" s="20" t="s">
        <v>1276</v>
      </c>
      <c r="C266" s="20">
        <v>35</v>
      </c>
      <c r="D266" s="20">
        <v>148</v>
      </c>
      <c r="E266" s="20">
        <v>150</v>
      </c>
      <c r="F266" s="20" t="s">
        <v>1277</v>
      </c>
      <c r="G266" s="20" t="s">
        <v>1627</v>
      </c>
      <c r="H266" s="20" t="s">
        <v>1624</v>
      </c>
      <c r="I266" t="str">
        <f>IF(COUNTIF(联赛名单!B:B,A266)=0,"联赛名单里没有","")</f>
        <v/>
      </c>
    </row>
    <row r="267" spans="1:9">
      <c r="A267" s="20">
        <v>86066853</v>
      </c>
      <c r="B267" s="20" t="s">
        <v>421</v>
      </c>
      <c r="C267" s="20">
        <v>23</v>
      </c>
      <c r="D267" s="20">
        <v>163</v>
      </c>
      <c r="E267" s="20">
        <v>168</v>
      </c>
      <c r="F267" s="20" t="s">
        <v>1688</v>
      </c>
      <c r="G267" s="20" t="s">
        <v>31</v>
      </c>
      <c r="H267" s="20" t="s">
        <v>238</v>
      </c>
      <c r="I267" t="str">
        <f>IF(COUNTIF(联赛名单!B:B,A267)=0,"联赛名单里没有","")</f>
        <v/>
      </c>
    </row>
    <row r="268" spans="1:9">
      <c r="A268" s="20">
        <v>49045184</v>
      </c>
      <c r="B268" s="20" t="s">
        <v>917</v>
      </c>
      <c r="C268" s="20">
        <v>25</v>
      </c>
      <c r="D268" s="20">
        <v>155</v>
      </c>
      <c r="E268" s="20">
        <v>155</v>
      </c>
      <c r="F268" s="20" t="s">
        <v>366</v>
      </c>
      <c r="G268" s="20" t="s">
        <v>48</v>
      </c>
      <c r="H268" s="20" t="s">
        <v>218</v>
      </c>
      <c r="I268" t="str">
        <f>IF(COUNTIF(联赛名单!B:B,A268)=0,"联赛名单里没有","")</f>
        <v/>
      </c>
    </row>
    <row r="269" spans="1:9">
      <c r="A269" s="20">
        <v>27058392</v>
      </c>
      <c r="B269" s="20" t="s">
        <v>757</v>
      </c>
      <c r="C269" s="20">
        <v>30</v>
      </c>
      <c r="D269" s="20">
        <v>144</v>
      </c>
      <c r="E269" s="20">
        <v>165</v>
      </c>
      <c r="F269" s="20" t="s">
        <v>758</v>
      </c>
      <c r="G269" s="20" t="s">
        <v>43</v>
      </c>
      <c r="H269" s="20" t="s">
        <v>319</v>
      </c>
      <c r="I269" t="str">
        <f>IF(COUNTIF(联赛名单!B:B,A269)=0,"联赛名单里没有","")</f>
        <v/>
      </c>
    </row>
    <row r="270" spans="1:9">
      <c r="A270" s="20">
        <v>57178516</v>
      </c>
      <c r="B270" s="20" t="s">
        <v>514</v>
      </c>
      <c r="C270" s="20">
        <v>23</v>
      </c>
      <c r="D270" s="20">
        <v>147</v>
      </c>
      <c r="E270" s="20">
        <v>164</v>
      </c>
      <c r="F270" s="20" t="s">
        <v>494</v>
      </c>
      <c r="G270" s="20" t="s">
        <v>40</v>
      </c>
      <c r="H270" s="20" t="s">
        <v>218</v>
      </c>
      <c r="I270" t="str">
        <f>IF(COUNTIF(联赛名单!B:B,A270)=0,"联赛名单里没有","")</f>
        <v/>
      </c>
    </row>
    <row r="271" spans="1:9">
      <c r="A271" s="20">
        <v>43055083</v>
      </c>
      <c r="B271" s="20" t="s">
        <v>874</v>
      </c>
      <c r="C271" s="20">
        <v>31</v>
      </c>
      <c r="D271" s="20">
        <v>105</v>
      </c>
      <c r="E271" s="20">
        <v>115</v>
      </c>
      <c r="F271" s="20" t="s">
        <v>236</v>
      </c>
      <c r="G271" s="20" t="s">
        <v>1632</v>
      </c>
      <c r="H271" s="20" t="s">
        <v>1624</v>
      </c>
      <c r="I271" t="str">
        <f>IF(COUNTIF(联赛名单!B:B,A271)=0,"联赛名单里没有","")</f>
        <v/>
      </c>
    </row>
    <row r="272" spans="1:9">
      <c r="A272" s="20">
        <v>37065561</v>
      </c>
      <c r="B272" s="20" t="s">
        <v>399</v>
      </c>
      <c r="C272" s="20">
        <v>24</v>
      </c>
      <c r="D272" s="20">
        <v>128</v>
      </c>
      <c r="E272" s="20">
        <v>140</v>
      </c>
      <c r="F272" s="20" t="s">
        <v>406</v>
      </c>
      <c r="G272" s="20" t="s">
        <v>28</v>
      </c>
      <c r="H272" s="20" t="s">
        <v>589</v>
      </c>
      <c r="I272" t="str">
        <f>IF(COUNTIF(联赛名单!B:B,A272)=0,"联赛名单里没有","")</f>
        <v/>
      </c>
    </row>
    <row r="273" spans="1:9">
      <c r="A273" s="20">
        <v>48043873</v>
      </c>
      <c r="B273" s="20" t="s">
        <v>402</v>
      </c>
      <c r="C273" s="20">
        <v>26</v>
      </c>
      <c r="D273" s="20">
        <v>152</v>
      </c>
      <c r="E273" s="20">
        <v>157</v>
      </c>
      <c r="F273" s="20" t="s">
        <v>366</v>
      </c>
      <c r="G273" s="20" t="s">
        <v>28</v>
      </c>
      <c r="H273" s="20" t="s">
        <v>673</v>
      </c>
      <c r="I273" t="str">
        <f>IF(COUNTIF(联赛名单!B:B,A273)=0,"联赛名单里没有","")</f>
        <v/>
      </c>
    </row>
    <row r="274" spans="1:9">
      <c r="A274" s="20">
        <v>43295110</v>
      </c>
      <c r="B274" s="20" t="s">
        <v>1469</v>
      </c>
      <c r="C274" s="20">
        <v>25</v>
      </c>
      <c r="D274" s="20">
        <v>153</v>
      </c>
      <c r="E274" s="20">
        <v>155</v>
      </c>
      <c r="F274" s="20" t="s">
        <v>236</v>
      </c>
      <c r="G274" s="20" t="s">
        <v>1630</v>
      </c>
      <c r="H274" s="20" t="s">
        <v>1102</v>
      </c>
      <c r="I274" t="str">
        <f>IF(COUNTIF(联赛名单!B:B,A274)=0,"联赛名单里没有","")</f>
        <v/>
      </c>
    </row>
    <row r="275" spans="1:9">
      <c r="A275" s="20">
        <v>19242277</v>
      </c>
      <c r="B275" s="20" t="s">
        <v>434</v>
      </c>
      <c r="C275" s="20">
        <v>28</v>
      </c>
      <c r="D275" s="20">
        <v>175</v>
      </c>
      <c r="E275" s="20">
        <v>177</v>
      </c>
      <c r="F275" s="20" t="s">
        <v>1658</v>
      </c>
      <c r="G275" s="20" t="s">
        <v>31</v>
      </c>
      <c r="H275" s="20" t="s">
        <v>240</v>
      </c>
      <c r="I275" t="str">
        <f>IF(COUNTIF(联赛名单!B:B,A275)=0,"联赛名单里没有","")</f>
        <v/>
      </c>
    </row>
    <row r="276" spans="1:9">
      <c r="A276" s="20">
        <v>27160181</v>
      </c>
      <c r="B276" s="20" t="s">
        <v>461</v>
      </c>
      <c r="C276" s="20">
        <v>22</v>
      </c>
      <c r="D276" s="20">
        <v>143</v>
      </c>
      <c r="E276" s="20">
        <v>160</v>
      </c>
      <c r="F276" s="20" t="s">
        <v>339</v>
      </c>
      <c r="G276" s="20" t="s">
        <v>1636</v>
      </c>
      <c r="H276" s="20" t="s">
        <v>308</v>
      </c>
      <c r="I276" t="str">
        <f>IF(COUNTIF(联赛名单!B:B,A276)=0,"联赛名单里没有","")</f>
        <v/>
      </c>
    </row>
    <row r="277" spans="1:9">
      <c r="A277" s="20">
        <v>27100968</v>
      </c>
      <c r="B277" s="20" t="s">
        <v>1074</v>
      </c>
      <c r="C277" s="20">
        <v>28</v>
      </c>
      <c r="D277" s="20">
        <v>143</v>
      </c>
      <c r="E277" s="20">
        <v>145</v>
      </c>
      <c r="F277" s="20" t="s">
        <v>339</v>
      </c>
      <c r="G277" s="20" t="s">
        <v>1634</v>
      </c>
      <c r="H277" s="20" t="s">
        <v>1674</v>
      </c>
      <c r="I277" t="str">
        <f>IF(COUNTIF(联赛名单!B:B,A277)=0,"联赛名单里没有","")</f>
        <v/>
      </c>
    </row>
    <row r="278" spans="1:9">
      <c r="A278" s="20">
        <v>2000126407</v>
      </c>
      <c r="B278" s="20" t="s">
        <v>777</v>
      </c>
      <c r="C278" s="20">
        <v>22</v>
      </c>
      <c r="D278" s="20">
        <v>141</v>
      </c>
      <c r="E278" s="20">
        <v>153</v>
      </c>
      <c r="F278" s="20" t="s">
        <v>348</v>
      </c>
      <c r="G278" s="20" t="s">
        <v>1644</v>
      </c>
      <c r="H278" s="20" t="s">
        <v>377</v>
      </c>
      <c r="I278" t="str">
        <f>IF(COUNTIF(联赛名单!B:B,A278)=0,"联赛名单里没有","")</f>
        <v/>
      </c>
    </row>
    <row r="279" spans="1:9">
      <c r="A279" s="20">
        <v>49047581</v>
      </c>
      <c r="B279" s="20" t="s">
        <v>1455</v>
      </c>
      <c r="C279" s="20">
        <v>24</v>
      </c>
      <c r="D279" s="20">
        <v>149</v>
      </c>
      <c r="E279" s="20">
        <v>153</v>
      </c>
      <c r="F279" s="20" t="s">
        <v>1734</v>
      </c>
      <c r="G279" s="20" t="s">
        <v>1630</v>
      </c>
      <c r="H279" s="20" t="s">
        <v>640</v>
      </c>
      <c r="I279" t="str">
        <f>IF(COUNTIF(联赛名单!B:B,A279)=0,"联赛名单里没有","")</f>
        <v/>
      </c>
    </row>
    <row r="280" spans="1:9">
      <c r="A280" s="20">
        <v>49056279</v>
      </c>
      <c r="B280" s="20" t="s">
        <v>382</v>
      </c>
      <c r="C280" s="20">
        <v>21</v>
      </c>
      <c r="D280" s="20">
        <v>162</v>
      </c>
      <c r="E280" s="20">
        <v>174</v>
      </c>
      <c r="F280" s="20" t="s">
        <v>1735</v>
      </c>
      <c r="G280" s="20" t="s">
        <v>28</v>
      </c>
      <c r="H280" s="20" t="s">
        <v>371</v>
      </c>
      <c r="I280" t="str">
        <f>IF(COUNTIF(联赛名单!B:B,A280)=0,"联赛名单里没有","")</f>
        <v/>
      </c>
    </row>
    <row r="281" spans="1:9">
      <c r="A281" s="20">
        <v>28108035</v>
      </c>
      <c r="B281" s="20" t="s">
        <v>462</v>
      </c>
      <c r="C281" s="20">
        <v>25</v>
      </c>
      <c r="D281" s="20">
        <v>170</v>
      </c>
      <c r="E281" s="20">
        <v>170</v>
      </c>
      <c r="F281" s="20" t="s">
        <v>259</v>
      </c>
      <c r="G281" s="20" t="s">
        <v>1636</v>
      </c>
      <c r="H281" s="20" t="s">
        <v>1674</v>
      </c>
      <c r="I281" t="str">
        <f>IF(COUNTIF(联赛名单!B:B,A281)=0,"联赛名单里没有","")</f>
        <v/>
      </c>
    </row>
    <row r="282" spans="1:9">
      <c r="A282" s="20">
        <v>28107919</v>
      </c>
      <c r="B282" s="20" t="s">
        <v>759</v>
      </c>
      <c r="C282" s="20">
        <v>25</v>
      </c>
      <c r="D282" s="20">
        <v>143</v>
      </c>
      <c r="E282" s="20">
        <v>158</v>
      </c>
      <c r="F282" s="20" t="s">
        <v>222</v>
      </c>
      <c r="G282" s="20" t="s">
        <v>43</v>
      </c>
      <c r="H282" s="20" t="s">
        <v>760</v>
      </c>
      <c r="I282" t="str">
        <f>IF(COUNTIF(联赛名单!B:B,A282)=0,"联赛名单里没有","")</f>
        <v/>
      </c>
    </row>
    <row r="283" spans="1:9">
      <c r="A283" s="20">
        <v>20048604</v>
      </c>
      <c r="B283" s="20" t="s">
        <v>918</v>
      </c>
      <c r="C283" s="20">
        <v>22</v>
      </c>
      <c r="D283" s="20">
        <v>139</v>
      </c>
      <c r="E283" s="20">
        <v>155</v>
      </c>
      <c r="F283" s="20" t="s">
        <v>1736</v>
      </c>
      <c r="G283" s="20" t="s">
        <v>48</v>
      </c>
      <c r="H283" s="20" t="s">
        <v>308</v>
      </c>
      <c r="I283" t="str">
        <f>IF(COUNTIF(联赛名单!B:B,A283)=0,"联赛名单里没有","")</f>
        <v/>
      </c>
    </row>
    <row r="284" spans="1:9">
      <c r="A284" s="20">
        <v>43162321</v>
      </c>
      <c r="B284" s="20" t="s">
        <v>750</v>
      </c>
      <c r="C284" s="20">
        <v>28</v>
      </c>
      <c r="D284" s="20">
        <v>152</v>
      </c>
      <c r="E284" s="20">
        <v>155</v>
      </c>
      <c r="F284" s="20" t="s">
        <v>236</v>
      </c>
      <c r="G284" s="20" t="s">
        <v>43</v>
      </c>
      <c r="H284" s="20" t="s">
        <v>351</v>
      </c>
      <c r="I284" t="str">
        <f>IF(COUNTIF(联赛名单!B:B,A284)=0,"联赛名单里没有","")</f>
        <v/>
      </c>
    </row>
    <row r="285" spans="1:9">
      <c r="A285" s="20">
        <v>2000101844</v>
      </c>
      <c r="B285" s="20" t="s">
        <v>1474</v>
      </c>
      <c r="C285" s="20">
        <v>20</v>
      </c>
      <c r="D285" s="20">
        <v>123</v>
      </c>
      <c r="E285" s="20">
        <v>150</v>
      </c>
      <c r="F285" s="20" t="s">
        <v>344</v>
      </c>
      <c r="G285" s="20" t="s">
        <v>1630</v>
      </c>
      <c r="H285" s="20" t="s">
        <v>1624</v>
      </c>
      <c r="I285" t="str">
        <f>IF(COUNTIF(联赛名单!B:B,A285)=0,"联赛名单里没有","")</f>
        <v/>
      </c>
    </row>
    <row r="286" spans="1:9">
      <c r="A286" s="20">
        <v>67217524</v>
      </c>
      <c r="B286" s="20" t="s">
        <v>400</v>
      </c>
      <c r="C286" s="20">
        <v>29</v>
      </c>
      <c r="D286" s="20">
        <v>180</v>
      </c>
      <c r="E286" s="20">
        <v>180</v>
      </c>
      <c r="F286" s="20" t="s">
        <v>348</v>
      </c>
      <c r="G286" s="20" t="s">
        <v>28</v>
      </c>
      <c r="H286" s="20" t="s">
        <v>619</v>
      </c>
      <c r="I286" t="str">
        <f>IF(COUNTIF(联赛名单!B:B,A286)=0,"联赛名单里没有","")</f>
        <v/>
      </c>
    </row>
    <row r="287" spans="1:9">
      <c r="A287" s="20">
        <v>2000126534</v>
      </c>
      <c r="B287" s="20" t="s">
        <v>1452</v>
      </c>
      <c r="C287" s="20">
        <v>20</v>
      </c>
      <c r="D287" s="20">
        <v>136</v>
      </c>
      <c r="E287" s="20">
        <v>162</v>
      </c>
      <c r="F287" s="20" t="s">
        <v>348</v>
      </c>
      <c r="G287" s="20" t="s">
        <v>1630</v>
      </c>
      <c r="H287" s="20" t="s">
        <v>944</v>
      </c>
      <c r="I287" t="str">
        <f>IF(COUNTIF(联赛名单!B:B,A287)=0,"联赛名单里没有","")</f>
        <v/>
      </c>
    </row>
    <row r="288" spans="1:9">
      <c r="A288" s="20">
        <v>18007344</v>
      </c>
      <c r="B288" s="20" t="s">
        <v>1234</v>
      </c>
      <c r="C288" s="20">
        <v>32</v>
      </c>
      <c r="D288" s="20">
        <v>158</v>
      </c>
      <c r="E288" s="20">
        <v>170</v>
      </c>
      <c r="F288" s="20" t="s">
        <v>1443</v>
      </c>
      <c r="G288" s="20" t="s">
        <v>66</v>
      </c>
      <c r="H288" s="20" t="s">
        <v>308</v>
      </c>
      <c r="I288" t="str">
        <f>IF(COUNTIF(联赛名单!B:B,A288)=0,"联赛名单里没有","")</f>
        <v/>
      </c>
    </row>
    <row r="289" spans="1:9">
      <c r="A289" s="20">
        <v>18115012</v>
      </c>
      <c r="B289" s="20" t="s">
        <v>624</v>
      </c>
      <c r="C289" s="20">
        <v>21</v>
      </c>
      <c r="D289" s="20">
        <v>151</v>
      </c>
      <c r="E289" s="20">
        <v>174</v>
      </c>
      <c r="F289" s="20" t="s">
        <v>1737</v>
      </c>
      <c r="G289" s="20" t="s">
        <v>75</v>
      </c>
      <c r="H289" s="20" t="s">
        <v>319</v>
      </c>
      <c r="I289" t="str">
        <f>IF(COUNTIF(联赛名单!B:B,A289)=0,"联赛名单里没有","")</f>
        <v/>
      </c>
    </row>
    <row r="290" spans="1:9">
      <c r="A290" s="20">
        <v>19380090</v>
      </c>
      <c r="B290" s="20" t="s">
        <v>1738</v>
      </c>
      <c r="C290" s="20">
        <v>23</v>
      </c>
      <c r="D290" s="20">
        <v>145</v>
      </c>
      <c r="E290" s="20">
        <v>150</v>
      </c>
      <c r="F290" s="20" t="s">
        <v>257</v>
      </c>
      <c r="G290" s="20" t="s">
        <v>1633</v>
      </c>
      <c r="H290" s="20" t="s">
        <v>308</v>
      </c>
      <c r="I290" t="str">
        <f>IF(COUNTIF(联赛名单!B:B,A290)=0,"联赛名单里没有","")</f>
        <v/>
      </c>
    </row>
    <row r="291" spans="1:9">
      <c r="A291" s="20">
        <v>78085068</v>
      </c>
      <c r="B291" s="20" t="s">
        <v>426</v>
      </c>
      <c r="C291" s="20">
        <v>26</v>
      </c>
      <c r="D291" s="20">
        <v>153</v>
      </c>
      <c r="E291" s="20">
        <v>175</v>
      </c>
      <c r="F291" s="20" t="s">
        <v>1667</v>
      </c>
      <c r="G291" s="20" t="s">
        <v>31</v>
      </c>
      <c r="H291" s="20" t="s">
        <v>377</v>
      </c>
      <c r="I291" t="str">
        <f>IF(COUNTIF(联赛名单!B:B,A291)=0,"联赛名单里没有","")</f>
        <v/>
      </c>
    </row>
    <row r="292" spans="1:9">
      <c r="A292" s="20">
        <v>2000088490</v>
      </c>
      <c r="B292" s="20" t="s">
        <v>424</v>
      </c>
      <c r="C292" s="20">
        <v>19</v>
      </c>
      <c r="D292" s="20">
        <v>128</v>
      </c>
      <c r="E292" s="20">
        <v>145</v>
      </c>
      <c r="F292" s="20" t="s">
        <v>1739</v>
      </c>
      <c r="G292" s="20" t="s">
        <v>31</v>
      </c>
      <c r="H292" s="20" t="s">
        <v>1626</v>
      </c>
      <c r="I292" t="str">
        <f>IF(COUNTIF(联赛名单!B:B,A292)=0,"联赛名单里没有","")</f>
        <v/>
      </c>
    </row>
    <row r="293" spans="1:9">
      <c r="A293" s="20">
        <v>2000303379</v>
      </c>
      <c r="B293" s="20" t="s">
        <v>1148</v>
      </c>
      <c r="C293" s="20">
        <v>18</v>
      </c>
      <c r="D293" s="20">
        <v>111</v>
      </c>
      <c r="E293" s="20">
        <v>150</v>
      </c>
      <c r="F293" s="20" t="s">
        <v>304</v>
      </c>
      <c r="G293" s="20" t="s">
        <v>1635</v>
      </c>
      <c r="H293" s="20" t="s">
        <v>1149</v>
      </c>
      <c r="I293" t="str">
        <f>IF(COUNTIF(联赛名单!B:B,A293)=0,"联赛名单里没有","")</f>
        <v/>
      </c>
    </row>
    <row r="294" spans="1:9">
      <c r="A294" s="20">
        <v>37063774</v>
      </c>
      <c r="B294" s="20" t="s">
        <v>1095</v>
      </c>
      <c r="C294" s="20">
        <v>26</v>
      </c>
      <c r="D294" s="20">
        <v>149</v>
      </c>
      <c r="E294" s="20">
        <v>152</v>
      </c>
      <c r="F294" s="20" t="s">
        <v>406</v>
      </c>
      <c r="G294" s="20" t="s">
        <v>1633</v>
      </c>
      <c r="H294" s="20" t="s">
        <v>377</v>
      </c>
      <c r="I294" t="str">
        <f>IF(COUNTIF(联赛名单!B:B,A294)=0,"联赛名单里没有","")</f>
        <v/>
      </c>
    </row>
    <row r="295" spans="1:9">
      <c r="A295" s="20">
        <v>2000387880</v>
      </c>
      <c r="B295" s="20" t="s">
        <v>778</v>
      </c>
      <c r="C295" s="20">
        <v>17</v>
      </c>
      <c r="D295" s="20">
        <v>135</v>
      </c>
      <c r="E295" s="20">
        <v>173</v>
      </c>
      <c r="F295" s="20" t="s">
        <v>1246</v>
      </c>
      <c r="G295" s="20" t="s">
        <v>1644</v>
      </c>
      <c r="H295" s="20" t="s">
        <v>308</v>
      </c>
      <c r="I295" t="str">
        <f>IF(COUNTIF(联赛名单!B:B,A295)=0,"联赛名单里没有","")</f>
        <v/>
      </c>
    </row>
    <row r="296" spans="1:9">
      <c r="A296" s="20">
        <v>2000211219</v>
      </c>
      <c r="B296" s="20" t="s">
        <v>1235</v>
      </c>
      <c r="C296" s="20">
        <v>21</v>
      </c>
      <c r="D296" s="20">
        <v>162</v>
      </c>
      <c r="E296" s="20">
        <v>162</v>
      </c>
      <c r="F296" s="20" t="s">
        <v>1740</v>
      </c>
      <c r="G296" s="20" t="s">
        <v>66</v>
      </c>
      <c r="H296" s="20" t="s">
        <v>308</v>
      </c>
      <c r="I296" t="str">
        <f>IF(COUNTIF(联赛名单!B:B,A296)=0,"联赛名单里没有","")</f>
        <v/>
      </c>
    </row>
    <row r="297" spans="1:9">
      <c r="A297" s="20">
        <v>43298481</v>
      </c>
      <c r="B297" s="20" t="s">
        <v>852</v>
      </c>
      <c r="C297" s="20">
        <v>25</v>
      </c>
      <c r="D297" s="20">
        <v>171</v>
      </c>
      <c r="E297" s="20">
        <v>171</v>
      </c>
      <c r="F297" s="20" t="s">
        <v>236</v>
      </c>
      <c r="G297" s="20" t="s">
        <v>24</v>
      </c>
      <c r="H297" s="20" t="s">
        <v>319</v>
      </c>
      <c r="I297" t="str">
        <f>IF(COUNTIF(联赛名单!B:B,A297)=0,"联赛名单里没有","")</f>
        <v/>
      </c>
    </row>
    <row r="298" spans="1:9">
      <c r="A298" s="20">
        <v>2000214745</v>
      </c>
      <c r="B298" s="20" t="s">
        <v>644</v>
      </c>
      <c r="C298" s="20">
        <v>18</v>
      </c>
      <c r="D298" s="20">
        <v>95</v>
      </c>
      <c r="E298" s="20">
        <v>150</v>
      </c>
      <c r="F298" s="20" t="s">
        <v>646</v>
      </c>
      <c r="G298" s="20" t="s">
        <v>75</v>
      </c>
      <c r="H298" s="20" t="s">
        <v>645</v>
      </c>
      <c r="I298" t="str">
        <f>IF(COUNTIF(联赛名单!B:B,A298)=0,"联赛名单里没有","")</f>
        <v/>
      </c>
    </row>
    <row r="299" spans="1:9">
      <c r="A299" s="20">
        <v>2000011972</v>
      </c>
      <c r="B299" s="20" t="s">
        <v>1741</v>
      </c>
      <c r="C299" s="20">
        <v>21</v>
      </c>
      <c r="D299" s="20">
        <v>164</v>
      </c>
      <c r="E299" s="20">
        <v>165</v>
      </c>
      <c r="F299" s="20" t="s">
        <v>257</v>
      </c>
      <c r="G299" s="20" t="s">
        <v>1635</v>
      </c>
      <c r="H299" s="20" t="s">
        <v>488</v>
      </c>
      <c r="I299" t="str">
        <f>IF(COUNTIF(联赛名单!B:B,A299)=0,"联赛名单里没有","")</f>
        <v/>
      </c>
    </row>
    <row r="300" spans="1:9">
      <c r="A300" s="20">
        <v>29125343</v>
      </c>
      <c r="B300" s="20" t="s">
        <v>1096</v>
      </c>
      <c r="C300" s="20">
        <v>28</v>
      </c>
      <c r="D300" s="20">
        <v>162</v>
      </c>
      <c r="E300" s="20">
        <v>163</v>
      </c>
      <c r="F300" s="20" t="s">
        <v>992</v>
      </c>
      <c r="G300" s="20" t="s">
        <v>1633</v>
      </c>
      <c r="H300" s="20" t="s">
        <v>558</v>
      </c>
      <c r="I300" t="str">
        <f>IF(COUNTIF(联赛名单!B:B,A300)=0,"联赛名单里没有","")</f>
        <v/>
      </c>
    </row>
    <row r="301" spans="1:9">
      <c r="A301" s="20">
        <v>85111795</v>
      </c>
      <c r="B301" s="20" t="s">
        <v>1014</v>
      </c>
      <c r="C301" s="20">
        <v>29</v>
      </c>
      <c r="D301" s="20">
        <v>162</v>
      </c>
      <c r="E301" s="20">
        <v>165</v>
      </c>
      <c r="F301" s="20" t="s">
        <v>1742</v>
      </c>
      <c r="G301" s="20" t="s">
        <v>51</v>
      </c>
      <c r="H301" s="20" t="s">
        <v>308</v>
      </c>
      <c r="I301" t="str">
        <f>IF(COUNTIF(联赛名单!B:B,A301)=0,"联赛名单里没有","")</f>
        <v/>
      </c>
    </row>
    <row r="302" spans="1:9">
      <c r="A302" s="20">
        <v>49054676</v>
      </c>
      <c r="B302" s="20" t="s">
        <v>1329</v>
      </c>
      <c r="C302" s="20">
        <v>26</v>
      </c>
      <c r="D302" s="20">
        <v>128</v>
      </c>
      <c r="E302" s="20">
        <v>140</v>
      </c>
      <c r="F302" s="20" t="s">
        <v>1743</v>
      </c>
      <c r="G302" s="20" t="s">
        <v>57</v>
      </c>
      <c r="H302" s="20" t="s">
        <v>760</v>
      </c>
      <c r="I302" t="str">
        <f>IF(COUNTIF(联赛名单!B:B,A302)=0,"联赛名单里没有","")</f>
        <v/>
      </c>
    </row>
    <row r="303" spans="1:9">
      <c r="A303" s="20">
        <v>2000518644</v>
      </c>
      <c r="B303" s="20" t="s">
        <v>1744</v>
      </c>
      <c r="C303" s="20">
        <v>16</v>
      </c>
      <c r="D303" s="20">
        <v>70</v>
      </c>
      <c r="E303" s="20">
        <v>121</v>
      </c>
      <c r="F303" s="20" t="s">
        <v>1745</v>
      </c>
      <c r="G303" s="20" t="s">
        <v>1632</v>
      </c>
      <c r="H303" s="20" t="s">
        <v>1624</v>
      </c>
      <c r="I303" t="str">
        <f>IF(COUNTIF(联赛名单!B:B,A303)=0,"联赛名单里没有","")</f>
        <v>联赛名单里没有</v>
      </c>
    </row>
    <row r="304" spans="1:9">
      <c r="A304" s="20">
        <v>1044457</v>
      </c>
      <c r="B304" s="20" t="s">
        <v>1285</v>
      </c>
      <c r="C304" s="20">
        <v>38</v>
      </c>
      <c r="D304" s="20">
        <v>104</v>
      </c>
      <c r="E304" s="20">
        <v>122</v>
      </c>
      <c r="F304" s="20" t="s">
        <v>1746</v>
      </c>
      <c r="G304" s="20" t="s">
        <v>1627</v>
      </c>
      <c r="H304" s="20" t="s">
        <v>1624</v>
      </c>
      <c r="I304" t="str">
        <f>IF(COUNTIF(联赛名单!B:B,A304)=0,"联赛名单里没有","")</f>
        <v/>
      </c>
    </row>
    <row r="305" spans="1:9">
      <c r="A305" s="20">
        <v>2000207199</v>
      </c>
      <c r="B305" s="20" t="s">
        <v>1083</v>
      </c>
      <c r="C305" s="20">
        <v>19</v>
      </c>
      <c r="D305" s="20">
        <v>132</v>
      </c>
      <c r="E305" s="20">
        <v>160</v>
      </c>
      <c r="F305" s="20" t="s">
        <v>257</v>
      </c>
      <c r="G305" s="20" t="s">
        <v>1633</v>
      </c>
      <c r="H305" s="20" t="s">
        <v>1747</v>
      </c>
      <c r="I305" t="str">
        <f>IF(COUNTIF(联赛名单!B:B,A305)=0,"联赛名单里没有","")</f>
        <v/>
      </c>
    </row>
    <row r="306" spans="1:9">
      <c r="A306" s="20">
        <v>63012964</v>
      </c>
      <c r="B306" s="20" t="s">
        <v>1097</v>
      </c>
      <c r="C306" s="20">
        <v>30</v>
      </c>
      <c r="D306" s="20">
        <v>157</v>
      </c>
      <c r="E306" s="20">
        <v>158</v>
      </c>
      <c r="F306" s="20" t="s">
        <v>1708</v>
      </c>
      <c r="G306" s="20" t="s">
        <v>1633</v>
      </c>
      <c r="H306" s="20" t="s">
        <v>319</v>
      </c>
      <c r="I306" t="str">
        <f>IF(COUNTIF(联赛名单!B:B,A306)=0,"联赛名单里没有","")</f>
        <v/>
      </c>
    </row>
    <row r="307" spans="1:9">
      <c r="A307" s="20">
        <v>62220026</v>
      </c>
      <c r="B307" s="20" t="s">
        <v>1142</v>
      </c>
      <c r="C307" s="20">
        <v>24</v>
      </c>
      <c r="D307" s="20">
        <v>150</v>
      </c>
      <c r="E307" s="20">
        <v>155</v>
      </c>
      <c r="F307" s="20" t="s">
        <v>1066</v>
      </c>
      <c r="G307" s="20" t="s">
        <v>1635</v>
      </c>
      <c r="H307" s="20" t="s">
        <v>377</v>
      </c>
      <c r="I307" t="str">
        <f>IF(COUNTIF(联赛名单!B:B,A307)=0,"联赛名单里没有","")</f>
        <v/>
      </c>
    </row>
    <row r="308" spans="1:9">
      <c r="A308" s="20">
        <v>37063649</v>
      </c>
      <c r="B308" s="20" t="s">
        <v>853</v>
      </c>
      <c r="C308" s="20">
        <v>25</v>
      </c>
      <c r="D308" s="20">
        <v>163</v>
      </c>
      <c r="E308" s="20">
        <v>167</v>
      </c>
      <c r="F308" s="20" t="s">
        <v>406</v>
      </c>
      <c r="G308" s="20" t="s">
        <v>24</v>
      </c>
      <c r="H308" s="20" t="s">
        <v>377</v>
      </c>
      <c r="I308" t="str">
        <f>IF(COUNTIF(联赛名单!B:B,A308)=0,"联赛名单里没有","")</f>
        <v/>
      </c>
    </row>
    <row r="309" spans="1:9">
      <c r="A309" s="20">
        <v>2000158854</v>
      </c>
      <c r="B309" s="20" t="s">
        <v>1331</v>
      </c>
      <c r="C309" s="20">
        <v>25</v>
      </c>
      <c r="D309" s="20">
        <v>147</v>
      </c>
      <c r="E309" s="20">
        <v>147</v>
      </c>
      <c r="F309" s="20" t="s">
        <v>1332</v>
      </c>
      <c r="G309" s="20" t="s">
        <v>57</v>
      </c>
      <c r="H309" s="20" t="s">
        <v>1678</v>
      </c>
      <c r="I309" t="str">
        <f>IF(COUNTIF(联赛名单!B:B,A309)=0,"联赛名单里没有","")</f>
        <v/>
      </c>
    </row>
    <row r="310" spans="1:9">
      <c r="A310" s="20">
        <v>29235575</v>
      </c>
      <c r="B310" s="20" t="s">
        <v>647</v>
      </c>
      <c r="C310" s="20">
        <v>22</v>
      </c>
      <c r="D310" s="20">
        <v>104</v>
      </c>
      <c r="E310" s="20">
        <v>129</v>
      </c>
      <c r="F310" s="20" t="s">
        <v>259</v>
      </c>
      <c r="G310" s="20" t="s">
        <v>75</v>
      </c>
      <c r="H310" s="20" t="s">
        <v>1624</v>
      </c>
      <c r="I310" t="str">
        <f>IF(COUNTIF(联赛名单!B:B,A310)=0,"联赛名单里没有","")</f>
        <v/>
      </c>
    </row>
    <row r="311" spans="1:9">
      <c r="A311" s="20">
        <v>67211695</v>
      </c>
      <c r="B311" s="20" t="s">
        <v>1748</v>
      </c>
      <c r="C311" s="20">
        <v>27</v>
      </c>
      <c r="D311" s="20">
        <v>150</v>
      </c>
      <c r="E311" s="20">
        <v>160</v>
      </c>
      <c r="F311" s="20" t="s">
        <v>590</v>
      </c>
      <c r="G311" s="20" t="s">
        <v>28</v>
      </c>
      <c r="H311" s="20" t="s">
        <v>640</v>
      </c>
      <c r="I311" t="str">
        <f>IF(COUNTIF(联赛名单!B:B,A311)=0,"联赛名单里没有","")</f>
        <v/>
      </c>
    </row>
    <row r="312" spans="1:9">
      <c r="A312" s="20">
        <v>2000127926</v>
      </c>
      <c r="B312" s="20" t="s">
        <v>403</v>
      </c>
      <c r="C312" s="20">
        <v>22</v>
      </c>
      <c r="D312" s="20">
        <v>141</v>
      </c>
      <c r="E312" s="20">
        <v>150</v>
      </c>
      <c r="F312" s="20" t="s">
        <v>596</v>
      </c>
      <c r="G312" s="20" t="s">
        <v>28</v>
      </c>
      <c r="H312" s="20" t="s">
        <v>673</v>
      </c>
      <c r="I312" t="str">
        <f>IF(COUNTIF(联赛名单!B:B,A312)=0,"联赛名单里没有","")</f>
        <v/>
      </c>
    </row>
    <row r="313" spans="1:9">
      <c r="A313" s="20">
        <v>28124569</v>
      </c>
      <c r="B313" s="20" t="s">
        <v>636</v>
      </c>
      <c r="C313" s="20">
        <v>22</v>
      </c>
      <c r="D313" s="20">
        <v>163</v>
      </c>
      <c r="E313" s="20">
        <v>170</v>
      </c>
      <c r="F313" s="20" t="s">
        <v>1749</v>
      </c>
      <c r="G313" s="20" t="s">
        <v>75</v>
      </c>
      <c r="H313" s="20" t="s">
        <v>728</v>
      </c>
      <c r="I313" t="str">
        <f>IF(COUNTIF(联赛名单!B:B,A313)=0,"联赛名单里没有","")</f>
        <v/>
      </c>
    </row>
    <row r="314" spans="1:9">
      <c r="A314" s="20">
        <v>25044451</v>
      </c>
      <c r="B314" s="20" t="s">
        <v>779</v>
      </c>
      <c r="C314" s="20">
        <v>30</v>
      </c>
      <c r="D314" s="20">
        <v>142</v>
      </c>
      <c r="E314" s="20">
        <v>142</v>
      </c>
      <c r="F314" s="20" t="s">
        <v>1731</v>
      </c>
      <c r="G314" s="20" t="s">
        <v>1644</v>
      </c>
      <c r="H314" s="20" t="s">
        <v>308</v>
      </c>
      <c r="I314" t="str">
        <f>IF(COUNTIF(联赛名单!B:B,A314)=0,"联赛名单里没有","")</f>
        <v/>
      </c>
    </row>
    <row r="315" spans="1:9">
      <c r="A315" s="20">
        <v>28100239</v>
      </c>
      <c r="B315" s="20" t="s">
        <v>1075</v>
      </c>
      <c r="C315" s="20">
        <v>27</v>
      </c>
      <c r="D315" s="20">
        <v>138</v>
      </c>
      <c r="E315" s="20">
        <v>140</v>
      </c>
      <c r="F315" s="20" t="s">
        <v>1076</v>
      </c>
      <c r="G315" s="20" t="s">
        <v>1634</v>
      </c>
      <c r="H315" s="20" t="s">
        <v>377</v>
      </c>
      <c r="I315" t="str">
        <f>IF(COUNTIF(联赛名单!B:B,A315)=0,"联赛名单里没有","")</f>
        <v/>
      </c>
    </row>
    <row r="316" spans="1:9">
      <c r="A316" s="20">
        <v>28104124</v>
      </c>
      <c r="B316" s="20" t="s">
        <v>1077</v>
      </c>
      <c r="C316" s="20">
        <v>26</v>
      </c>
      <c r="D316" s="20">
        <v>163</v>
      </c>
      <c r="E316" s="20">
        <v>174</v>
      </c>
      <c r="F316" s="20" t="s">
        <v>259</v>
      </c>
      <c r="G316" s="20" t="s">
        <v>1634</v>
      </c>
      <c r="H316" s="20" t="s">
        <v>1078</v>
      </c>
      <c r="I316" t="str">
        <f>IF(COUNTIF(联赛名单!B:B,A316)=0,"联赛名单里没有","")</f>
        <v/>
      </c>
    </row>
    <row r="317" spans="1:9">
      <c r="A317" s="20">
        <v>28103591</v>
      </c>
      <c r="B317" s="20" t="s">
        <v>1143</v>
      </c>
      <c r="C317" s="20">
        <v>26</v>
      </c>
      <c r="D317" s="20">
        <v>147</v>
      </c>
      <c r="E317" s="20">
        <v>155</v>
      </c>
      <c r="F317" s="20" t="s">
        <v>1750</v>
      </c>
      <c r="G317" s="20" t="s">
        <v>1635</v>
      </c>
      <c r="H317" s="20" t="s">
        <v>218</v>
      </c>
      <c r="I317" t="str">
        <f>IF(COUNTIF(联赛名单!B:B,A317)=0,"联赛名单里没有","")</f>
        <v/>
      </c>
    </row>
    <row r="318" spans="1:9">
      <c r="A318" s="20">
        <v>28127164</v>
      </c>
      <c r="B318" s="20" t="s">
        <v>787</v>
      </c>
      <c r="C318" s="20">
        <v>22</v>
      </c>
      <c r="D318" s="20">
        <v>137</v>
      </c>
      <c r="E318" s="20">
        <v>160</v>
      </c>
      <c r="F318" s="20" t="s">
        <v>259</v>
      </c>
      <c r="G318" s="20" t="s">
        <v>1644</v>
      </c>
      <c r="H318" s="20" t="s">
        <v>319</v>
      </c>
      <c r="I318" t="str">
        <f>IF(COUNTIF(联赛名单!B:B,A318)=0,"联赛名单里没有","")</f>
        <v/>
      </c>
    </row>
    <row r="319" spans="1:9">
      <c r="A319" s="20">
        <v>37058363</v>
      </c>
      <c r="B319" s="20" t="s">
        <v>1333</v>
      </c>
      <c r="C319" s="20">
        <v>25</v>
      </c>
      <c r="D319" s="20">
        <v>139</v>
      </c>
      <c r="E319" s="20">
        <v>150</v>
      </c>
      <c r="F319" s="20" t="s">
        <v>1217</v>
      </c>
      <c r="G319" s="20" t="s">
        <v>57</v>
      </c>
      <c r="H319" s="20" t="s">
        <v>1747</v>
      </c>
      <c r="I319" t="str">
        <f>IF(COUNTIF(联赛名单!B:B,A319)=0,"联赛名单里没有","")</f>
        <v/>
      </c>
    </row>
    <row r="320" spans="1:9">
      <c r="A320" s="20">
        <v>28111507</v>
      </c>
      <c r="B320" s="20" t="s">
        <v>1334</v>
      </c>
      <c r="C320" s="20">
        <v>25</v>
      </c>
      <c r="D320" s="20">
        <v>151</v>
      </c>
      <c r="E320" s="20">
        <v>151</v>
      </c>
      <c r="F320" s="20" t="s">
        <v>222</v>
      </c>
      <c r="G320" s="20" t="s">
        <v>57</v>
      </c>
      <c r="H320" s="20" t="s">
        <v>640</v>
      </c>
      <c r="I320" t="str">
        <f>IF(COUNTIF(联赛名单!B:B,A320)=0,"联赛名单里没有","")</f>
        <v/>
      </c>
    </row>
    <row r="321" spans="1:9">
      <c r="A321" s="20">
        <v>29074544</v>
      </c>
      <c r="B321" s="20" t="s">
        <v>1335</v>
      </c>
      <c r="C321" s="20">
        <v>32</v>
      </c>
      <c r="D321" s="20">
        <v>143</v>
      </c>
      <c r="E321" s="20">
        <v>145</v>
      </c>
      <c r="F321" s="20" t="s">
        <v>1683</v>
      </c>
      <c r="G321" s="20" t="s">
        <v>57</v>
      </c>
      <c r="H321" s="20" t="s">
        <v>589</v>
      </c>
      <c r="I321" t="str">
        <f>IF(COUNTIF(联赛名单!B:B,A321)=0,"联赛名单里没有","")</f>
        <v/>
      </c>
    </row>
    <row r="322" spans="1:9">
      <c r="A322" s="20">
        <v>70097314</v>
      </c>
      <c r="B322" s="20" t="s">
        <v>781</v>
      </c>
      <c r="C322" s="20">
        <v>29</v>
      </c>
      <c r="D322" s="20">
        <v>135</v>
      </c>
      <c r="E322" s="20">
        <v>150</v>
      </c>
      <c r="F322" s="20" t="s">
        <v>832</v>
      </c>
      <c r="G322" s="20" t="s">
        <v>1644</v>
      </c>
      <c r="H322" s="20" t="s">
        <v>1624</v>
      </c>
      <c r="I322" t="str">
        <f>IF(COUNTIF(联赛名单!B:B,A322)=0,"联赛名单里没有","")</f>
        <v/>
      </c>
    </row>
    <row r="323" spans="1:9">
      <c r="A323" s="20">
        <v>62142830</v>
      </c>
      <c r="B323" s="20" t="s">
        <v>1098</v>
      </c>
      <c r="C323" s="20">
        <v>28</v>
      </c>
      <c r="D323" s="20">
        <v>143</v>
      </c>
      <c r="E323" s="20">
        <v>146</v>
      </c>
      <c r="F323" s="20" t="s">
        <v>1066</v>
      </c>
      <c r="G323" s="20" t="s">
        <v>1633</v>
      </c>
      <c r="H323" s="20" t="s">
        <v>1624</v>
      </c>
      <c r="I323" t="str">
        <f>IF(COUNTIF(联赛名单!B:B,A323)=0,"联赛名单里没有","")</f>
        <v/>
      </c>
    </row>
    <row r="324" spans="1:9">
      <c r="A324" s="20">
        <v>11022221</v>
      </c>
      <c r="B324" s="20" t="s">
        <v>1270</v>
      </c>
      <c r="C324" s="20">
        <v>31</v>
      </c>
      <c r="D324" s="20">
        <v>145</v>
      </c>
      <c r="E324" s="20">
        <v>145</v>
      </c>
      <c r="F324" s="20" t="s">
        <v>1645</v>
      </c>
      <c r="G324" s="20" t="s">
        <v>1627</v>
      </c>
      <c r="H324" s="20" t="s">
        <v>308</v>
      </c>
      <c r="I324" t="str">
        <f>IF(COUNTIF(联赛名单!B:B,A324)=0,"联赛名单里没有","")</f>
        <v/>
      </c>
    </row>
    <row r="325" spans="1:9">
      <c r="A325" s="20">
        <v>19302146</v>
      </c>
      <c r="B325" s="20" t="s">
        <v>1144</v>
      </c>
      <c r="C325" s="20">
        <v>25</v>
      </c>
      <c r="D325" s="20">
        <v>190</v>
      </c>
      <c r="E325" s="20">
        <v>190</v>
      </c>
      <c r="F325" s="20" t="s">
        <v>1401</v>
      </c>
      <c r="G325" s="20" t="s">
        <v>1635</v>
      </c>
      <c r="H325" s="20" t="s">
        <v>937</v>
      </c>
      <c r="I325" t="str">
        <f>IF(COUNTIF(联赛名单!B:B,A325)=0,"联赛名单里没有","")</f>
        <v/>
      </c>
    </row>
    <row r="326" spans="1:9">
      <c r="A326" s="20">
        <v>37024025</v>
      </c>
      <c r="B326" s="20" t="s">
        <v>1454</v>
      </c>
      <c r="C326" s="20">
        <v>34</v>
      </c>
      <c r="D326" s="20">
        <v>183</v>
      </c>
      <c r="E326" s="20">
        <v>185</v>
      </c>
      <c r="F326" s="20" t="s">
        <v>471</v>
      </c>
      <c r="G326" s="20" t="s">
        <v>1630</v>
      </c>
      <c r="H326" s="20" t="s">
        <v>377</v>
      </c>
      <c r="I326" t="str">
        <f>IF(COUNTIF(联赛名单!B:B,A326)=0,"联赛名单里没有","")</f>
        <v/>
      </c>
    </row>
    <row r="327" spans="1:9">
      <c r="A327" s="20">
        <v>91137493</v>
      </c>
      <c r="B327" s="20" t="s">
        <v>463</v>
      </c>
      <c r="C327" s="20">
        <v>29</v>
      </c>
      <c r="D327" s="20">
        <v>148</v>
      </c>
      <c r="E327" s="20">
        <v>150</v>
      </c>
      <c r="F327" s="20" t="s">
        <v>1751</v>
      </c>
      <c r="G327" s="20" t="s">
        <v>1636</v>
      </c>
      <c r="H327" s="20" t="s">
        <v>218</v>
      </c>
      <c r="I327" t="str">
        <f>IF(COUNTIF(联赛名单!B:B,A327)=0,"联赛名单里没有","")</f>
        <v/>
      </c>
    </row>
    <row r="328" spans="1:9">
      <c r="A328" s="20">
        <v>23050240</v>
      </c>
      <c r="B328" s="20" t="s">
        <v>1336</v>
      </c>
      <c r="C328" s="20">
        <v>35</v>
      </c>
      <c r="D328" s="20">
        <v>79</v>
      </c>
      <c r="E328" s="20">
        <v>99</v>
      </c>
      <c r="F328" s="20" t="s">
        <v>1174</v>
      </c>
      <c r="G328" s="20" t="s">
        <v>57</v>
      </c>
      <c r="H328" s="20" t="s">
        <v>1624</v>
      </c>
      <c r="I328" t="str">
        <f>IF(COUNTIF(联赛名单!B:B,A328)=0,"联赛名单里没有","")</f>
        <v/>
      </c>
    </row>
    <row r="329" spans="1:9">
      <c r="A329" s="20">
        <v>49037900</v>
      </c>
      <c r="B329" s="20" t="s">
        <v>637</v>
      </c>
      <c r="C329" s="20">
        <v>24</v>
      </c>
      <c r="D329" s="20">
        <v>168</v>
      </c>
      <c r="E329" s="20">
        <v>180</v>
      </c>
      <c r="F329" s="20" t="s">
        <v>1752</v>
      </c>
      <c r="G329" s="20" t="s">
        <v>75</v>
      </c>
      <c r="H329" s="20" t="s">
        <v>377</v>
      </c>
      <c r="I329" t="str">
        <f>IF(COUNTIF(联赛名单!B:B,A329)=0,"联赛名单里没有","")</f>
        <v/>
      </c>
    </row>
    <row r="330" spans="1:9">
      <c r="A330" s="20">
        <v>43500350</v>
      </c>
      <c r="B330" s="20" t="s">
        <v>1337</v>
      </c>
      <c r="C330" s="20">
        <v>21</v>
      </c>
      <c r="D330" s="20">
        <v>139</v>
      </c>
      <c r="E330" s="20">
        <v>156</v>
      </c>
      <c r="F330" s="20" t="s">
        <v>1338</v>
      </c>
      <c r="G330" s="20" t="s">
        <v>57</v>
      </c>
      <c r="H330" s="20" t="s">
        <v>371</v>
      </c>
      <c r="I330" t="str">
        <f>IF(COUNTIF(联赛名单!B:B,A330)=0,"联赛名单里没有","")</f>
        <v/>
      </c>
    </row>
    <row r="331" spans="1:9">
      <c r="A331" s="20">
        <v>2000210551</v>
      </c>
      <c r="B331" s="20" t="s">
        <v>751</v>
      </c>
      <c r="C331" s="20">
        <v>19</v>
      </c>
      <c r="D331" s="20">
        <v>138</v>
      </c>
      <c r="E331" s="20">
        <v>150</v>
      </c>
      <c r="F331" s="20" t="s">
        <v>257</v>
      </c>
      <c r="G331" s="20" t="s">
        <v>43</v>
      </c>
      <c r="H331" s="20" t="s">
        <v>760</v>
      </c>
      <c r="I331" t="str">
        <f>IF(COUNTIF(联赛名单!B:B,A331)=0,"联赛名单里没有","")</f>
        <v/>
      </c>
    </row>
    <row r="332" spans="1:9">
      <c r="A332" s="20">
        <v>28128173</v>
      </c>
      <c r="B332" s="20" t="s">
        <v>437</v>
      </c>
      <c r="C332" s="20">
        <v>22</v>
      </c>
      <c r="D332" s="20">
        <v>126</v>
      </c>
      <c r="E332" s="20">
        <v>145</v>
      </c>
      <c r="F332" s="20" t="s">
        <v>439</v>
      </c>
      <c r="G332" s="20" t="s">
        <v>31</v>
      </c>
      <c r="H332" s="20" t="s">
        <v>438</v>
      </c>
      <c r="I332" t="str">
        <f>IF(COUNTIF(联赛名单!B:B,A332)=0,"联赛名单里没有","")</f>
        <v/>
      </c>
    </row>
    <row r="333" spans="1:9">
      <c r="A333" s="20">
        <v>49039004</v>
      </c>
      <c r="B333" s="20" t="s">
        <v>782</v>
      </c>
      <c r="C333" s="20">
        <v>24</v>
      </c>
      <c r="D333" s="20">
        <v>184</v>
      </c>
      <c r="E333" s="20">
        <v>184</v>
      </c>
      <c r="F333" s="20" t="s">
        <v>1753</v>
      </c>
      <c r="G333" s="20" t="s">
        <v>1644</v>
      </c>
      <c r="H333" s="20" t="s">
        <v>377</v>
      </c>
      <c r="I333" t="str">
        <f>IF(COUNTIF(联赛名单!B:B,A333)=0,"联赛名单里没有","")</f>
        <v/>
      </c>
    </row>
    <row r="334" spans="1:9">
      <c r="A334" s="20">
        <v>86075795</v>
      </c>
      <c r="B334" s="20" t="s">
        <v>1287</v>
      </c>
      <c r="C334" s="20">
        <v>23</v>
      </c>
      <c r="D334" s="20">
        <v>167</v>
      </c>
      <c r="E334" s="20">
        <v>168</v>
      </c>
      <c r="F334" s="20" t="s">
        <v>1688</v>
      </c>
      <c r="G334" s="20" t="s">
        <v>1627</v>
      </c>
      <c r="H334" s="20" t="s">
        <v>589</v>
      </c>
      <c r="I334" t="str">
        <f>IF(COUNTIF(联赛名单!B:B,A334)=0,"联赛名单里没有","")</f>
        <v/>
      </c>
    </row>
    <row r="335" spans="1:9">
      <c r="A335" s="20">
        <v>2000102722</v>
      </c>
      <c r="B335" s="20" t="s">
        <v>1470</v>
      </c>
      <c r="C335" s="20">
        <v>20</v>
      </c>
      <c r="D335" s="20">
        <v>136</v>
      </c>
      <c r="E335" s="20">
        <v>154</v>
      </c>
      <c r="F335" s="20" t="s">
        <v>1754</v>
      </c>
      <c r="G335" s="20" t="s">
        <v>1630</v>
      </c>
      <c r="H335" s="20" t="s">
        <v>760</v>
      </c>
      <c r="I335" t="str">
        <f>IF(COUNTIF(联赛名单!B:B,A335)=0,"联赛名单里没有","")</f>
        <v/>
      </c>
    </row>
    <row r="336" spans="1:9">
      <c r="A336" s="20">
        <v>19383257</v>
      </c>
      <c r="B336" s="20" t="s">
        <v>1339</v>
      </c>
      <c r="C336" s="20">
        <v>23</v>
      </c>
      <c r="D336" s="20">
        <v>156</v>
      </c>
      <c r="E336" s="20">
        <v>160</v>
      </c>
      <c r="F336" s="20" t="s">
        <v>1340</v>
      </c>
      <c r="G336" s="20" t="s">
        <v>57</v>
      </c>
      <c r="H336" s="20" t="s">
        <v>303</v>
      </c>
      <c r="I336" t="str">
        <f>IF(COUNTIF(联赛名单!B:B,A336)=0,"联赛名单里没有","")</f>
        <v/>
      </c>
    </row>
    <row r="337" spans="1:9">
      <c r="A337" s="20">
        <v>91175868</v>
      </c>
      <c r="B337" s="20" t="s">
        <v>875</v>
      </c>
      <c r="C337" s="20">
        <v>24</v>
      </c>
      <c r="D337" s="20">
        <v>155</v>
      </c>
      <c r="E337" s="20">
        <v>161</v>
      </c>
      <c r="F337" s="20" t="s">
        <v>876</v>
      </c>
      <c r="G337" s="20" t="s">
        <v>1632</v>
      </c>
      <c r="H337" s="20" t="s">
        <v>377</v>
      </c>
      <c r="I337" t="str">
        <f>IF(COUNTIF(联赛名单!B:B,A337)=0,"联赛名单里没有","")</f>
        <v/>
      </c>
    </row>
    <row r="338" spans="1:9">
      <c r="A338" s="20">
        <v>2000053239</v>
      </c>
      <c r="B338" s="20" t="s">
        <v>1341</v>
      </c>
      <c r="C338" s="20">
        <v>21</v>
      </c>
      <c r="D338" s="20">
        <v>135</v>
      </c>
      <c r="E338" s="20">
        <v>165</v>
      </c>
      <c r="F338" s="20" t="s">
        <v>378</v>
      </c>
      <c r="G338" s="20" t="s">
        <v>57</v>
      </c>
      <c r="H338" s="20" t="s">
        <v>314</v>
      </c>
      <c r="I338" t="str">
        <f>IF(COUNTIF(联赛名单!B:B,A338)=0,"联赛名单里没有","")</f>
        <v/>
      </c>
    </row>
    <row r="339" spans="1:9">
      <c r="A339" s="20">
        <v>49061476</v>
      </c>
      <c r="B339" s="20" t="s">
        <v>877</v>
      </c>
      <c r="C339" s="20">
        <v>21</v>
      </c>
      <c r="D339" s="20">
        <v>149</v>
      </c>
      <c r="E339" s="20">
        <v>158</v>
      </c>
      <c r="F339" s="20" t="s">
        <v>344</v>
      </c>
      <c r="G339" s="20" t="s">
        <v>1632</v>
      </c>
      <c r="H339" s="20" t="s">
        <v>1693</v>
      </c>
      <c r="I339" t="str">
        <f>IF(COUNTIF(联赛名单!B:B,A339)=0,"联赛名单里没有","")</f>
        <v/>
      </c>
    </row>
    <row r="340" spans="1:9">
      <c r="A340" s="20">
        <v>85140175</v>
      </c>
      <c r="B340" s="20" t="s">
        <v>854</v>
      </c>
      <c r="C340" s="20">
        <v>28</v>
      </c>
      <c r="D340" s="20">
        <v>144</v>
      </c>
      <c r="E340" s="20">
        <v>145</v>
      </c>
      <c r="F340" s="20" t="s">
        <v>1755</v>
      </c>
      <c r="G340" s="20" t="s">
        <v>24</v>
      </c>
      <c r="H340" s="20" t="s">
        <v>1756</v>
      </c>
      <c r="I340" t="str">
        <f>IF(COUNTIF(联赛名单!B:B,A340)=0,"联赛名单里没有","")</f>
        <v/>
      </c>
    </row>
    <row r="341" spans="1:9">
      <c r="A341" s="20">
        <v>13174979</v>
      </c>
      <c r="B341" s="20" t="s">
        <v>535</v>
      </c>
      <c r="C341" s="20">
        <v>28</v>
      </c>
      <c r="D341" s="20">
        <v>142</v>
      </c>
      <c r="E341" s="20">
        <v>165</v>
      </c>
      <c r="F341" s="20" t="s">
        <v>1757</v>
      </c>
      <c r="G341" s="20" t="s">
        <v>40</v>
      </c>
      <c r="H341" s="20" t="s">
        <v>319</v>
      </c>
      <c r="I341" t="str">
        <f>IF(COUNTIF(联赛名单!B:B,A341)=0,"联赛名单里没有","")</f>
        <v/>
      </c>
    </row>
    <row r="342" spans="1:9">
      <c r="A342" s="20">
        <v>18115016</v>
      </c>
      <c r="B342" s="20" t="s">
        <v>1471</v>
      </c>
      <c r="C342" s="20">
        <v>21</v>
      </c>
      <c r="D342" s="20">
        <v>156</v>
      </c>
      <c r="E342" s="20">
        <v>168</v>
      </c>
      <c r="F342" s="20" t="s">
        <v>1117</v>
      </c>
      <c r="G342" s="20" t="s">
        <v>1630</v>
      </c>
      <c r="H342" s="20" t="s">
        <v>377</v>
      </c>
      <c r="I342" t="str">
        <f>IF(COUNTIF(联赛名单!B:B,A342)=0,"联赛名单里没有","")</f>
        <v/>
      </c>
    </row>
    <row r="343" spans="1:9">
      <c r="A343" s="20">
        <v>61089387</v>
      </c>
      <c r="B343" s="20" t="s">
        <v>1017</v>
      </c>
      <c r="C343" s="20">
        <v>23</v>
      </c>
      <c r="D343" s="20">
        <v>152</v>
      </c>
      <c r="E343" s="20">
        <v>165</v>
      </c>
      <c r="F343" s="20" t="s">
        <v>253</v>
      </c>
      <c r="G343" s="20" t="s">
        <v>106</v>
      </c>
      <c r="H343" s="20" t="s">
        <v>728</v>
      </c>
      <c r="I343" t="str">
        <f>IF(COUNTIF(联赛名单!B:B,A343)=0,"联赛名单里没有","")</f>
        <v/>
      </c>
    </row>
    <row r="344" spans="1:9">
      <c r="A344" s="20">
        <v>12094339</v>
      </c>
      <c r="B344" s="20" t="s">
        <v>718</v>
      </c>
      <c r="C344" s="20">
        <v>22</v>
      </c>
      <c r="D344" s="20">
        <v>128</v>
      </c>
      <c r="E344" s="20">
        <v>148</v>
      </c>
      <c r="F344" s="20" t="s">
        <v>320</v>
      </c>
      <c r="G344" s="20" t="s">
        <v>115</v>
      </c>
      <c r="H344" s="20" t="s">
        <v>377</v>
      </c>
      <c r="I344" t="str">
        <f>IF(COUNTIF(联赛名单!B:B,A344)=0,"联赛名单里没有","")</f>
        <v/>
      </c>
    </row>
    <row r="345" spans="1:9">
      <c r="A345" s="20">
        <v>2000052135</v>
      </c>
      <c r="B345" s="20" t="s">
        <v>1412</v>
      </c>
      <c r="C345" s="20">
        <v>24</v>
      </c>
      <c r="D345" s="20">
        <v>132</v>
      </c>
      <c r="E345" s="20">
        <v>135</v>
      </c>
      <c r="F345" s="20" t="s">
        <v>477</v>
      </c>
      <c r="G345" s="20" t="s">
        <v>96</v>
      </c>
      <c r="H345" s="20" t="s">
        <v>488</v>
      </c>
      <c r="I345" t="str">
        <f>IF(COUNTIF(联赛名单!B:B,A345)=0,"联赛名单里没有","")</f>
        <v/>
      </c>
    </row>
    <row r="346" spans="1:9">
      <c r="A346" s="20">
        <v>2000191507</v>
      </c>
      <c r="B346" s="20" t="s">
        <v>593</v>
      </c>
      <c r="C346" s="20">
        <v>19</v>
      </c>
      <c r="D346" s="20">
        <v>128</v>
      </c>
      <c r="E346" s="20">
        <v>160</v>
      </c>
      <c r="F346" s="20" t="s">
        <v>594</v>
      </c>
      <c r="G346" s="20" t="s">
        <v>92</v>
      </c>
      <c r="H346" s="20" t="s">
        <v>640</v>
      </c>
      <c r="I346" t="str">
        <f>IF(COUNTIF(联赛名单!B:B,A346)=0,"联赛名单里没有","")</f>
        <v/>
      </c>
    </row>
    <row r="347" spans="1:9">
      <c r="A347" s="20">
        <v>85086031</v>
      </c>
      <c r="B347" s="20" t="s">
        <v>1178</v>
      </c>
      <c r="C347" s="20">
        <v>30</v>
      </c>
      <c r="D347" s="20">
        <v>157</v>
      </c>
      <c r="E347" s="20">
        <v>160</v>
      </c>
      <c r="F347" s="20" t="s">
        <v>344</v>
      </c>
      <c r="G347" s="20" t="s">
        <v>1758</v>
      </c>
      <c r="H347" s="20" t="s">
        <v>1759</v>
      </c>
      <c r="I347" t="str">
        <f>IF(COUNTIF(联赛名单!B:B,A347)=0,"联赛名单里没有","")</f>
        <v/>
      </c>
    </row>
    <row r="348" spans="1:9">
      <c r="A348" s="20">
        <v>49050736</v>
      </c>
      <c r="B348" s="20" t="s">
        <v>279</v>
      </c>
      <c r="C348" s="20">
        <v>23</v>
      </c>
      <c r="D348" s="20">
        <v>147</v>
      </c>
      <c r="E348" s="20">
        <v>153</v>
      </c>
      <c r="F348" s="20" t="s">
        <v>344</v>
      </c>
      <c r="G348" s="20" t="s">
        <v>1760</v>
      </c>
      <c r="H348" s="20" t="s">
        <v>1747</v>
      </c>
      <c r="I348" t="str">
        <f>IF(COUNTIF(联赛名单!B:B,A348)=0,"联赛名单里没有","")</f>
        <v/>
      </c>
    </row>
    <row r="349" spans="1:9">
      <c r="A349" s="20">
        <v>2000111055</v>
      </c>
      <c r="B349" s="20" t="s">
        <v>1358</v>
      </c>
      <c r="C349" s="20">
        <v>20</v>
      </c>
      <c r="D349" s="20">
        <v>118</v>
      </c>
      <c r="E349" s="20">
        <v>160</v>
      </c>
      <c r="F349" s="20" t="s">
        <v>306</v>
      </c>
      <c r="G349" s="20" t="s">
        <v>1761</v>
      </c>
      <c r="H349" s="20" t="s">
        <v>488</v>
      </c>
      <c r="I349" t="str">
        <f>IF(COUNTIF(联赛名单!B:B,A349)=0,"联赛名单里没有","")</f>
        <v/>
      </c>
    </row>
    <row r="350" spans="1:9">
      <c r="A350" s="20">
        <v>2000048260</v>
      </c>
      <c r="B350" s="20" t="s">
        <v>921</v>
      </c>
      <c r="C350" s="20">
        <v>21</v>
      </c>
      <c r="D350" s="20">
        <v>151</v>
      </c>
      <c r="E350" s="20">
        <v>156</v>
      </c>
      <c r="F350" s="20" t="s">
        <v>304</v>
      </c>
      <c r="G350" s="20" t="s">
        <v>1762</v>
      </c>
      <c r="H350" s="20" t="s">
        <v>303</v>
      </c>
      <c r="I350" t="str">
        <f>IF(COUNTIF(联赛名单!B:B,A350)=0,"联赛名单里没有","")</f>
        <v/>
      </c>
    </row>
    <row r="351" spans="1:9">
      <c r="A351" s="20">
        <v>2000028320</v>
      </c>
      <c r="B351" s="20" t="s">
        <v>692</v>
      </c>
      <c r="C351" s="20">
        <v>21</v>
      </c>
      <c r="D351" s="20">
        <v>148</v>
      </c>
      <c r="E351" s="20">
        <v>165</v>
      </c>
      <c r="F351" s="20" t="s">
        <v>1763</v>
      </c>
      <c r="G351" s="20" t="s">
        <v>100</v>
      </c>
      <c r="H351" s="20" t="s">
        <v>558</v>
      </c>
      <c r="I351" t="str">
        <f>IF(COUNTIF(联赛名单!B:B,A351)=0,"联赛名单里没有","")</f>
        <v/>
      </c>
    </row>
    <row r="352" spans="1:9">
      <c r="A352" s="20">
        <v>67153376</v>
      </c>
      <c r="B352" s="20" t="s">
        <v>1764</v>
      </c>
      <c r="C352" s="20">
        <v>29</v>
      </c>
      <c r="D352" s="20">
        <v>162</v>
      </c>
      <c r="E352" s="20">
        <v>162</v>
      </c>
      <c r="F352" s="20" t="s">
        <v>348</v>
      </c>
      <c r="G352" s="20" t="s">
        <v>115</v>
      </c>
      <c r="H352" s="20" t="s">
        <v>640</v>
      </c>
      <c r="I352" t="str">
        <f>IF(COUNTIF(联赛名单!B:B,A352)=0,"联赛名单里没有","")</f>
        <v/>
      </c>
    </row>
    <row r="353" spans="1:9">
      <c r="A353" s="20">
        <v>2000171034</v>
      </c>
      <c r="B353" s="20" t="s">
        <v>1106</v>
      </c>
      <c r="C353" s="20">
        <v>21</v>
      </c>
      <c r="D353" s="20">
        <v>162</v>
      </c>
      <c r="E353" s="20">
        <v>172</v>
      </c>
      <c r="F353" s="20" t="s">
        <v>1765</v>
      </c>
      <c r="G353" s="20" t="s">
        <v>1766</v>
      </c>
      <c r="H353" s="20" t="s">
        <v>319</v>
      </c>
      <c r="I353" t="str">
        <f>IF(COUNTIF(联赛名单!B:B,A353)=0,"联赛名单里没有","")</f>
        <v/>
      </c>
    </row>
    <row r="354" spans="1:9">
      <c r="A354" s="20">
        <v>2000211997</v>
      </c>
      <c r="B354" s="20" t="s">
        <v>1414</v>
      </c>
      <c r="C354" s="20">
        <v>20</v>
      </c>
      <c r="D354" s="20">
        <v>136</v>
      </c>
      <c r="E354" s="20">
        <v>150</v>
      </c>
      <c r="F354" s="20" t="s">
        <v>348</v>
      </c>
      <c r="G354" s="20" t="s">
        <v>96</v>
      </c>
      <c r="H354" s="20" t="s">
        <v>728</v>
      </c>
      <c r="I354" t="str">
        <f>IF(COUNTIF(联赛名单!B:B,A354)=0,"联赛名单里没有","")</f>
        <v/>
      </c>
    </row>
    <row r="355" spans="1:9">
      <c r="A355" s="20">
        <v>18097159</v>
      </c>
      <c r="B355" s="20" t="s">
        <v>357</v>
      </c>
      <c r="C355" s="20">
        <v>26</v>
      </c>
      <c r="D355" s="20">
        <v>151</v>
      </c>
      <c r="E355" s="20">
        <v>153</v>
      </c>
      <c r="F355" s="20" t="s">
        <v>1117</v>
      </c>
      <c r="G355" s="20" t="s">
        <v>1767</v>
      </c>
      <c r="H355" s="20" t="s">
        <v>1716</v>
      </c>
      <c r="I355" t="str">
        <f>IF(COUNTIF(联赛名单!B:B,A355)=0,"联赛名单里没有","")</f>
        <v/>
      </c>
    </row>
    <row r="356" spans="1:9">
      <c r="A356" s="20">
        <v>2000221411</v>
      </c>
      <c r="B356" s="20" t="s">
        <v>256</v>
      </c>
      <c r="C356" s="20">
        <v>21</v>
      </c>
      <c r="D356" s="20">
        <v>115</v>
      </c>
      <c r="E356" s="20">
        <v>139</v>
      </c>
      <c r="F356" s="20" t="s">
        <v>257</v>
      </c>
      <c r="G356" s="20" t="s">
        <v>81</v>
      </c>
      <c r="H356" s="20" t="s">
        <v>240</v>
      </c>
      <c r="I356" t="str">
        <f>IF(COUNTIF(联赛名单!B:B,A356)=0,"联赛名单里没有","")</f>
        <v/>
      </c>
    </row>
    <row r="357" spans="1:9">
      <c r="A357" s="20">
        <v>2000032706</v>
      </c>
      <c r="B357" s="20" t="s">
        <v>1768</v>
      </c>
      <c r="C357" s="20">
        <v>22</v>
      </c>
      <c r="D357" s="20">
        <v>161</v>
      </c>
      <c r="E357" s="20">
        <v>168</v>
      </c>
      <c r="F357" s="20" t="s">
        <v>348</v>
      </c>
      <c r="G357" s="20" t="s">
        <v>94</v>
      </c>
      <c r="H357" s="20" t="s">
        <v>640</v>
      </c>
      <c r="I357" t="str">
        <f>IF(COUNTIF(联赛名单!B:B,A357)=0,"联赛名单里没有","")</f>
        <v/>
      </c>
    </row>
    <row r="358" spans="1:9">
      <c r="A358" s="20">
        <v>2000218258</v>
      </c>
      <c r="B358" s="20" t="s">
        <v>1769</v>
      </c>
      <c r="C358" s="20">
        <v>21</v>
      </c>
      <c r="D358" s="20">
        <v>130</v>
      </c>
      <c r="E358" s="20">
        <v>155</v>
      </c>
      <c r="F358" s="20" t="s">
        <v>1667</v>
      </c>
      <c r="G358" s="20" t="s">
        <v>100</v>
      </c>
      <c r="H358" s="20" t="s">
        <v>937</v>
      </c>
      <c r="I358" t="str">
        <f>IF(COUNTIF(联赛名单!B:B,A358)=0,"联赛名单里没有","")</f>
        <v/>
      </c>
    </row>
    <row r="359" spans="1:9">
      <c r="A359" s="20">
        <v>2000202298</v>
      </c>
      <c r="B359" s="20" t="s">
        <v>1427</v>
      </c>
      <c r="C359" s="20">
        <v>19</v>
      </c>
      <c r="D359" s="20">
        <v>116</v>
      </c>
      <c r="E359" s="20">
        <v>160</v>
      </c>
      <c r="F359" s="20" t="s">
        <v>1428</v>
      </c>
      <c r="G359" s="20" t="s">
        <v>1770</v>
      </c>
      <c r="H359" s="20" t="s">
        <v>308</v>
      </c>
      <c r="I359" t="str">
        <f>IF(COUNTIF(联赛名单!B:B,A359)=0,"联赛名单里没有","")</f>
        <v/>
      </c>
    </row>
    <row r="360" spans="1:9">
      <c r="A360" s="20">
        <v>2000020287</v>
      </c>
      <c r="B360" s="20" t="s">
        <v>1129</v>
      </c>
      <c r="C360" s="20">
        <v>21</v>
      </c>
      <c r="D360" s="20">
        <v>131</v>
      </c>
      <c r="E360" s="20">
        <v>146</v>
      </c>
      <c r="F360" s="20" t="s">
        <v>729</v>
      </c>
      <c r="G360" s="20" t="s">
        <v>1766</v>
      </c>
      <c r="H360" s="20" t="s">
        <v>760</v>
      </c>
      <c r="I360" t="str">
        <f>IF(COUNTIF(联赛名单!B:B,A360)=0,"联赛名单里没有","")</f>
        <v/>
      </c>
    </row>
    <row r="361" spans="1:9">
      <c r="A361" s="20">
        <v>71099053</v>
      </c>
      <c r="B361" s="20" t="s">
        <v>1214</v>
      </c>
      <c r="C361" s="20">
        <v>26</v>
      </c>
      <c r="D361" s="20">
        <v>155</v>
      </c>
      <c r="E361" s="20">
        <v>160</v>
      </c>
      <c r="F361" s="20" t="s">
        <v>827</v>
      </c>
      <c r="G361" s="20" t="s">
        <v>1771</v>
      </c>
      <c r="H361" s="20" t="s">
        <v>1624</v>
      </c>
      <c r="I361" t="str">
        <f>IF(COUNTIF(联赛名单!B:B,A361)=0,"联赛名单里没有","")</f>
        <v/>
      </c>
    </row>
    <row r="362" spans="1:9">
      <c r="A362" s="20">
        <v>91184426</v>
      </c>
      <c r="B362" s="20" t="s">
        <v>1194</v>
      </c>
      <c r="C362" s="20">
        <v>24</v>
      </c>
      <c r="D362" s="20">
        <v>162</v>
      </c>
      <c r="E362" s="20">
        <v>162</v>
      </c>
      <c r="F362" s="20" t="s">
        <v>309</v>
      </c>
      <c r="G362" s="20" t="s">
        <v>1771</v>
      </c>
      <c r="H362" s="20" t="s">
        <v>319</v>
      </c>
      <c r="I362" t="str">
        <f>IF(COUNTIF(联赛名单!B:B,A362)=0,"联赛名单里没有","")</f>
        <v/>
      </c>
    </row>
    <row r="363" spans="1:9">
      <c r="A363" s="20">
        <v>2000411042</v>
      </c>
      <c r="B363" s="20" t="s">
        <v>1359</v>
      </c>
      <c r="C363" s="20">
        <v>17</v>
      </c>
      <c r="D363" s="20">
        <v>75</v>
      </c>
      <c r="E363" s="20">
        <v>140</v>
      </c>
      <c r="F363" s="20" t="s">
        <v>304</v>
      </c>
      <c r="G363" s="20" t="s">
        <v>1761</v>
      </c>
      <c r="H363" s="20" t="s">
        <v>308</v>
      </c>
      <c r="I363" t="str">
        <f>IF(COUNTIF(联赛名单!B:B,A363)=0,"联赛名单里没有","")</f>
        <v/>
      </c>
    </row>
    <row r="364" spans="1:9">
      <c r="A364" s="20">
        <v>29194724</v>
      </c>
      <c r="B364" s="20" t="s">
        <v>1410</v>
      </c>
      <c r="C364" s="20">
        <v>25</v>
      </c>
      <c r="D364" s="20">
        <v>158</v>
      </c>
      <c r="E364" s="20">
        <v>158</v>
      </c>
      <c r="F364" s="20" t="s">
        <v>1772</v>
      </c>
      <c r="G364" s="20" t="s">
        <v>96</v>
      </c>
      <c r="H364" s="20" t="s">
        <v>673</v>
      </c>
      <c r="I364" t="str">
        <f>IF(COUNTIF(联赛名单!B:B,A364)=0,"联赛名单里没有","")</f>
        <v/>
      </c>
    </row>
    <row r="365" spans="1:9">
      <c r="A365" s="20">
        <v>2000301456</v>
      </c>
      <c r="B365" s="20" t="s">
        <v>1429</v>
      </c>
      <c r="C365" s="20">
        <v>19</v>
      </c>
      <c r="D365" s="20">
        <v>124</v>
      </c>
      <c r="E365" s="20">
        <v>160</v>
      </c>
      <c r="F365" s="20" t="s">
        <v>657</v>
      </c>
      <c r="G365" s="20" t="s">
        <v>1770</v>
      </c>
      <c r="H365" s="20" t="s">
        <v>673</v>
      </c>
      <c r="I365" t="str">
        <f>IF(COUNTIF(联赛名单!B:B,A365)=0,"联赛名单里没有","")</f>
        <v/>
      </c>
    </row>
    <row r="366" spans="1:9">
      <c r="A366" s="20">
        <v>29125265</v>
      </c>
      <c r="B366" s="20" t="s">
        <v>379</v>
      </c>
      <c r="C366" s="20">
        <v>28</v>
      </c>
      <c r="D366" s="20">
        <v>150</v>
      </c>
      <c r="E366" s="20">
        <v>150</v>
      </c>
      <c r="F366" s="20" t="s">
        <v>1773</v>
      </c>
      <c r="G366" s="20" t="s">
        <v>1767</v>
      </c>
      <c r="H366" s="20" t="s">
        <v>640</v>
      </c>
      <c r="I366" t="str">
        <f>IF(COUNTIF(联赛名单!B:B,A366)=0,"联赛名单里没有","")</f>
        <v/>
      </c>
    </row>
    <row r="367" spans="1:9">
      <c r="A367" s="20">
        <v>43028661</v>
      </c>
      <c r="B367" s="20" t="s">
        <v>220</v>
      </c>
      <c r="C367" s="20">
        <v>35</v>
      </c>
      <c r="D367" s="20">
        <v>106</v>
      </c>
      <c r="E367" s="20">
        <v>114</v>
      </c>
      <c r="F367" s="20" t="s">
        <v>236</v>
      </c>
      <c r="G367" s="20" t="s">
        <v>81</v>
      </c>
      <c r="H367" s="20" t="s">
        <v>1624</v>
      </c>
      <c r="I367" t="str">
        <f>IF(COUNTIF(联赛名单!B:B,A367)=0,"联赛名单里没有","")</f>
        <v/>
      </c>
    </row>
    <row r="368" spans="1:9">
      <c r="A368" s="20">
        <v>29217603</v>
      </c>
      <c r="B368" s="20" t="s">
        <v>221</v>
      </c>
      <c r="C368" s="20">
        <v>23</v>
      </c>
      <c r="D368" s="20">
        <v>128</v>
      </c>
      <c r="E368" s="20">
        <v>142</v>
      </c>
      <c r="F368" s="20" t="s">
        <v>222</v>
      </c>
      <c r="G368" s="20" t="s">
        <v>81</v>
      </c>
      <c r="H368" s="20" t="s">
        <v>640</v>
      </c>
      <c r="I368" t="str">
        <f>IF(COUNTIF(联赛名单!B:B,A368)=0,"联赛名单里没有","")</f>
        <v/>
      </c>
    </row>
    <row r="369" spans="1:9">
      <c r="A369" s="20">
        <v>2000077193</v>
      </c>
      <c r="B369" s="20" t="s">
        <v>1415</v>
      </c>
      <c r="C369" s="20">
        <v>20</v>
      </c>
      <c r="D369" s="20">
        <v>155</v>
      </c>
      <c r="E369" s="20">
        <v>173</v>
      </c>
      <c r="F369" s="20" t="s">
        <v>832</v>
      </c>
      <c r="G369" s="20" t="s">
        <v>96</v>
      </c>
      <c r="H369" s="20" t="s">
        <v>1672</v>
      </c>
      <c r="I369" t="str">
        <f>IF(COUNTIF(联赛名单!B:B,A369)=0,"联赛名单里没有","")</f>
        <v/>
      </c>
    </row>
    <row r="370" spans="1:9">
      <c r="A370" s="20">
        <v>84161623</v>
      </c>
      <c r="B370" s="20" t="s">
        <v>1107</v>
      </c>
      <c r="C370" s="20">
        <v>22</v>
      </c>
      <c r="D370" s="20">
        <v>125</v>
      </c>
      <c r="E370" s="20">
        <v>146</v>
      </c>
      <c r="F370" s="20" t="s">
        <v>1108</v>
      </c>
      <c r="G370" s="20" t="s">
        <v>1766</v>
      </c>
      <c r="H370" s="20" t="s">
        <v>377</v>
      </c>
      <c r="I370" t="str">
        <f>IF(COUNTIF(联赛名单!B:B,A370)=0,"联赛名单里没有","")</f>
        <v/>
      </c>
    </row>
    <row r="371" spans="1:9">
      <c r="A371" s="20">
        <v>2000288856</v>
      </c>
      <c r="B371" s="20" t="s">
        <v>1416</v>
      </c>
      <c r="C371" s="20">
        <v>18</v>
      </c>
      <c r="D371" s="20">
        <v>118</v>
      </c>
      <c r="E371" s="20">
        <v>140</v>
      </c>
      <c r="F371" s="20" t="s">
        <v>341</v>
      </c>
      <c r="G371" s="20" t="s">
        <v>96</v>
      </c>
      <c r="H371" s="20" t="s">
        <v>218</v>
      </c>
      <c r="I371" t="str">
        <f>IF(COUNTIF(联赛名单!B:B,A371)=0,"联赛名单里没有","")</f>
        <v/>
      </c>
    </row>
    <row r="372" spans="1:9">
      <c r="A372" s="20">
        <v>67172040</v>
      </c>
      <c r="B372" s="20" t="s">
        <v>1411</v>
      </c>
      <c r="C372" s="20">
        <v>32</v>
      </c>
      <c r="D372" s="20">
        <v>157</v>
      </c>
      <c r="E372" s="20">
        <v>160</v>
      </c>
      <c r="F372" s="20" t="s">
        <v>348</v>
      </c>
      <c r="G372" s="20" t="s">
        <v>96</v>
      </c>
      <c r="H372" s="20" t="s">
        <v>371</v>
      </c>
      <c r="I372" t="str">
        <f>IF(COUNTIF(联赛名单!B:B,A372)=0,"联赛名单里没有","")</f>
        <v/>
      </c>
    </row>
    <row r="373" spans="1:9">
      <c r="A373" s="20">
        <v>49038967</v>
      </c>
      <c r="B373" s="20" t="s">
        <v>595</v>
      </c>
      <c r="C373" s="20">
        <v>24</v>
      </c>
      <c r="D373" s="20">
        <v>143</v>
      </c>
      <c r="E373" s="20">
        <v>151</v>
      </c>
      <c r="F373" s="20" t="s">
        <v>596</v>
      </c>
      <c r="G373" s="20" t="s">
        <v>92</v>
      </c>
      <c r="H373" s="20" t="s">
        <v>218</v>
      </c>
      <c r="I373" t="str">
        <f>IF(COUNTIF(联赛名单!B:B,A373)=0,"联赛名单里没有","")</f>
        <v/>
      </c>
    </row>
    <row r="374" spans="1:9">
      <c r="A374" s="20">
        <v>2000164850</v>
      </c>
      <c r="B374" s="20" t="s">
        <v>1774</v>
      </c>
      <c r="C374" s="20">
        <v>19</v>
      </c>
      <c r="D374" s="20">
        <v>145</v>
      </c>
      <c r="E374" s="20">
        <v>164</v>
      </c>
      <c r="F374" s="20" t="s">
        <v>253</v>
      </c>
      <c r="G374" s="20" t="s">
        <v>92</v>
      </c>
      <c r="H374" s="20" t="s">
        <v>488</v>
      </c>
      <c r="I374" t="str">
        <f>IF(COUNTIF(联赛名单!B:B,A374)=0,"联赛名单里没有","")</f>
        <v/>
      </c>
    </row>
    <row r="375" spans="1:9">
      <c r="A375" s="20">
        <v>62246208</v>
      </c>
      <c r="B375" s="20" t="s">
        <v>922</v>
      </c>
      <c r="C375" s="20">
        <v>22</v>
      </c>
      <c r="D375" s="20">
        <v>167</v>
      </c>
      <c r="E375" s="20">
        <v>170</v>
      </c>
      <c r="F375" s="20" t="s">
        <v>1775</v>
      </c>
      <c r="G375" s="20" t="s">
        <v>1762</v>
      </c>
      <c r="H375" s="20" t="s">
        <v>308</v>
      </c>
      <c r="I375" t="str">
        <f>IF(COUNTIF(联赛名单!B:B,A375)=0,"联赛名单里没有","")</f>
        <v/>
      </c>
    </row>
    <row r="376" spans="1:9">
      <c r="A376" s="20">
        <v>29141472</v>
      </c>
      <c r="B376" s="20" t="s">
        <v>258</v>
      </c>
      <c r="C376" s="20">
        <v>27</v>
      </c>
      <c r="D376" s="20">
        <v>155</v>
      </c>
      <c r="E376" s="20">
        <v>162</v>
      </c>
      <c r="F376" s="20" t="s">
        <v>259</v>
      </c>
      <c r="G376" s="20" t="s">
        <v>81</v>
      </c>
      <c r="H376" s="20" t="s">
        <v>218</v>
      </c>
      <c r="I376" t="str">
        <f>IF(COUNTIF(联赛名单!B:B,A376)=0,"联赛名单里没有","")</f>
        <v/>
      </c>
    </row>
    <row r="377" spans="1:9">
      <c r="A377" s="20">
        <v>2000094252</v>
      </c>
      <c r="B377" s="20" t="s">
        <v>260</v>
      </c>
      <c r="C377" s="20">
        <v>21</v>
      </c>
      <c r="D377" s="20">
        <v>142</v>
      </c>
      <c r="E377" s="20">
        <v>165</v>
      </c>
      <c r="F377" s="20" t="s">
        <v>1658</v>
      </c>
      <c r="G377" s="20" t="s">
        <v>1760</v>
      </c>
      <c r="H377" s="20" t="s">
        <v>377</v>
      </c>
      <c r="I377" t="str">
        <f>IF(COUNTIF(联赛名单!B:B,A377)=0,"联赛名单里没有","")</f>
        <v/>
      </c>
    </row>
    <row r="378" spans="1:9">
      <c r="A378" s="20">
        <v>55041632</v>
      </c>
      <c r="B378" s="20" t="s">
        <v>1430</v>
      </c>
      <c r="C378" s="20">
        <v>31</v>
      </c>
      <c r="D378" s="20">
        <v>164</v>
      </c>
      <c r="E378" s="20">
        <v>180</v>
      </c>
      <c r="F378" s="20" t="s">
        <v>306</v>
      </c>
      <c r="G378" s="20" t="s">
        <v>1770</v>
      </c>
      <c r="H378" s="20" t="s">
        <v>1672</v>
      </c>
      <c r="I378" t="str">
        <f>IF(COUNTIF(联赛名单!B:B,A378)=0,"联赛名单里没有","")</f>
        <v/>
      </c>
    </row>
    <row r="379" spans="1:9">
      <c r="A379" s="20">
        <v>83228124</v>
      </c>
      <c r="B379" s="20" t="s">
        <v>685</v>
      </c>
      <c r="C379" s="20">
        <v>27</v>
      </c>
      <c r="D379" s="20">
        <v>133</v>
      </c>
      <c r="E379" s="20">
        <v>142</v>
      </c>
      <c r="F379" s="20" t="s">
        <v>1776</v>
      </c>
      <c r="G379" s="20" t="s">
        <v>88</v>
      </c>
      <c r="H379" s="20" t="s">
        <v>308</v>
      </c>
      <c r="I379" t="str">
        <f>IF(COUNTIF(联赛名单!B:B,A379)=0,"联赛名单里没有","")</f>
        <v/>
      </c>
    </row>
    <row r="380" spans="1:9">
      <c r="A380" s="20">
        <v>49056282</v>
      </c>
      <c r="B380" s="20" t="s">
        <v>1417</v>
      </c>
      <c r="C380" s="20">
        <v>22</v>
      </c>
      <c r="D380" s="20">
        <v>169</v>
      </c>
      <c r="E380" s="20">
        <v>174</v>
      </c>
      <c r="F380" s="20" t="s">
        <v>994</v>
      </c>
      <c r="G380" s="20" t="s">
        <v>96</v>
      </c>
      <c r="H380" s="20" t="s">
        <v>673</v>
      </c>
      <c r="I380" t="str">
        <f>IF(COUNTIF(联赛名单!B:B,A380)=0,"联赛名单里没有","")</f>
        <v/>
      </c>
    </row>
    <row r="381" spans="1:9">
      <c r="A381" s="20">
        <v>2000180822</v>
      </c>
      <c r="B381" s="20" t="s">
        <v>1343</v>
      </c>
      <c r="C381" s="20">
        <v>21</v>
      </c>
      <c r="D381" s="20">
        <v>158</v>
      </c>
      <c r="E381" s="20">
        <v>165</v>
      </c>
      <c r="F381" s="20" t="s">
        <v>1777</v>
      </c>
      <c r="G381" s="20" t="s">
        <v>1761</v>
      </c>
      <c r="H381" s="20" t="s">
        <v>314</v>
      </c>
      <c r="I381" t="str">
        <f>IF(COUNTIF(联赛名单!B:B,A381)=0,"联赛名单里没有","")</f>
        <v/>
      </c>
    </row>
    <row r="382" spans="1:9">
      <c r="A382" s="20">
        <v>2000161829</v>
      </c>
      <c r="B382" s="20" t="s">
        <v>931</v>
      </c>
      <c r="C382" s="20">
        <v>20</v>
      </c>
      <c r="D382" s="20">
        <v>127</v>
      </c>
      <c r="E382" s="20">
        <v>150</v>
      </c>
      <c r="F382" s="20" t="s">
        <v>257</v>
      </c>
      <c r="G382" s="20" t="s">
        <v>1762</v>
      </c>
      <c r="H382" s="20" t="s">
        <v>319</v>
      </c>
      <c r="I382" t="str">
        <f>IF(COUNTIF(联赛名单!B:B,A382)=0,"联赛名单里没有","")</f>
        <v/>
      </c>
    </row>
    <row r="383" spans="1:9">
      <c r="A383" s="20">
        <v>2000047226</v>
      </c>
      <c r="B383" s="20" t="s">
        <v>694</v>
      </c>
      <c r="C383" s="20">
        <v>21</v>
      </c>
      <c r="D383" s="20">
        <v>137</v>
      </c>
      <c r="E383" s="20">
        <v>155</v>
      </c>
      <c r="F383" s="20" t="s">
        <v>1778</v>
      </c>
      <c r="G383" s="20" t="s">
        <v>100</v>
      </c>
      <c r="H383" s="20" t="s">
        <v>303</v>
      </c>
      <c r="I383" t="str">
        <f>IF(COUNTIF(联赛名单!B:B,A383)=0,"联赛名单里没有","")</f>
        <v/>
      </c>
    </row>
    <row r="384" spans="1:9">
      <c r="A384" s="20">
        <v>19258642</v>
      </c>
      <c r="B384" s="20" t="s">
        <v>280</v>
      </c>
      <c r="C384" s="20">
        <v>34</v>
      </c>
      <c r="D384" s="20">
        <v>132</v>
      </c>
      <c r="E384" s="20">
        <v>152</v>
      </c>
      <c r="F384" s="20" t="s">
        <v>257</v>
      </c>
      <c r="G384" s="20" t="s">
        <v>1760</v>
      </c>
      <c r="H384" s="20" t="s">
        <v>937</v>
      </c>
      <c r="I384" t="str">
        <f>IF(COUNTIF(联赛名单!B:B,A384)=0,"联赛名单里没有","")</f>
        <v/>
      </c>
    </row>
    <row r="385" spans="1:9">
      <c r="A385" s="20">
        <v>2000301767</v>
      </c>
      <c r="B385" s="20" t="s">
        <v>1431</v>
      </c>
      <c r="C385" s="20">
        <v>18</v>
      </c>
      <c r="D385" s="20">
        <v>123</v>
      </c>
      <c r="E385" s="20">
        <v>160</v>
      </c>
      <c r="F385" s="20" t="s">
        <v>1432</v>
      </c>
      <c r="G385" s="20" t="s">
        <v>1770</v>
      </c>
      <c r="H385" s="20" t="s">
        <v>1698</v>
      </c>
      <c r="I385" t="str">
        <f>IF(COUNTIF(联赛名单!B:B,A385)=0,"联赛名单里没有","")</f>
        <v/>
      </c>
    </row>
    <row r="386" spans="1:9">
      <c r="A386" s="20">
        <v>29116147</v>
      </c>
      <c r="B386" s="20" t="s">
        <v>1192</v>
      </c>
      <c r="C386" s="20">
        <v>30</v>
      </c>
      <c r="D386" s="20">
        <v>113</v>
      </c>
      <c r="E386" s="20">
        <v>122</v>
      </c>
      <c r="F386" s="20" t="s">
        <v>1193</v>
      </c>
      <c r="G386" s="20" t="s">
        <v>1758</v>
      </c>
      <c r="H386" s="20" t="s">
        <v>640</v>
      </c>
      <c r="I386" t="str">
        <f>IF(COUNTIF(联赛名单!B:B,A386)=0,"联赛名单里没有","")</f>
        <v/>
      </c>
    </row>
    <row r="387" spans="1:9">
      <c r="A387" s="20">
        <v>28112986</v>
      </c>
      <c r="B387" s="20" t="s">
        <v>599</v>
      </c>
      <c r="C387" s="20">
        <v>24</v>
      </c>
      <c r="D387" s="20">
        <v>152</v>
      </c>
      <c r="E387" s="20">
        <v>160</v>
      </c>
      <c r="F387" s="20" t="s">
        <v>1703</v>
      </c>
      <c r="G387" s="20" t="s">
        <v>92</v>
      </c>
      <c r="H387" s="20" t="s">
        <v>314</v>
      </c>
      <c r="I387" t="str">
        <f>IF(COUNTIF(联赛名单!B:B,A387)=0,"联赛名单里没有","")</f>
        <v/>
      </c>
    </row>
    <row r="388" spans="1:9">
      <c r="A388" s="20">
        <v>28111079</v>
      </c>
      <c r="B388" s="20" t="s">
        <v>686</v>
      </c>
      <c r="C388" s="20">
        <v>25</v>
      </c>
      <c r="D388" s="20">
        <v>149</v>
      </c>
      <c r="E388" s="20">
        <v>149</v>
      </c>
      <c r="F388" s="20" t="s">
        <v>1779</v>
      </c>
      <c r="G388" s="20" t="s">
        <v>88</v>
      </c>
      <c r="H388" s="20" t="s">
        <v>589</v>
      </c>
      <c r="I388" t="str">
        <f>IF(COUNTIF(联赛名单!B:B,A388)=0,"联赛名单里没有","")</f>
        <v/>
      </c>
    </row>
    <row r="389" spans="1:9">
      <c r="A389" s="20">
        <v>2000103330</v>
      </c>
      <c r="B389" s="20" t="s">
        <v>684</v>
      </c>
      <c r="C389" s="20">
        <v>19</v>
      </c>
      <c r="D389" s="20">
        <v>143</v>
      </c>
      <c r="E389" s="20">
        <v>174</v>
      </c>
      <c r="F389" s="20" t="s">
        <v>1675</v>
      </c>
      <c r="G389" s="20" t="s">
        <v>88</v>
      </c>
      <c r="H389" s="20" t="s">
        <v>558</v>
      </c>
      <c r="I389" t="str">
        <f>IF(COUNTIF(联赛名单!B:B,A389)=0,"联赛名单里没有","")</f>
        <v/>
      </c>
    </row>
    <row r="390" spans="1:9">
      <c r="A390" s="20">
        <v>2000447255</v>
      </c>
      <c r="B390" s="20" t="s">
        <v>1780</v>
      </c>
      <c r="C390" s="20">
        <v>16</v>
      </c>
      <c r="D390" s="20">
        <v>113</v>
      </c>
      <c r="E390" s="20">
        <v>160</v>
      </c>
      <c r="F390" s="20" t="s">
        <v>1781</v>
      </c>
      <c r="G390" s="20" t="s">
        <v>1761</v>
      </c>
      <c r="H390" s="20" t="s">
        <v>488</v>
      </c>
      <c r="I390" t="str">
        <f>IF(COUNTIF(联赛名单!B:B,A390)=0,"联赛名单里没有","")</f>
        <v/>
      </c>
    </row>
    <row r="391" spans="1:9">
      <c r="A391" s="20">
        <v>2000009057</v>
      </c>
      <c r="B391" s="20" t="s">
        <v>1782</v>
      </c>
      <c r="C391" s="20">
        <v>21</v>
      </c>
      <c r="D391" s="20">
        <v>131</v>
      </c>
      <c r="E391" s="20">
        <v>149</v>
      </c>
      <c r="F391" s="20" t="s">
        <v>304</v>
      </c>
      <c r="G391" s="20" t="s">
        <v>94</v>
      </c>
      <c r="H391" s="20" t="s">
        <v>488</v>
      </c>
      <c r="I391" t="str">
        <f>IF(COUNTIF(联赛名单!B:B,A391)=0,"联赛名单里没有","")</f>
        <v/>
      </c>
    </row>
    <row r="392" spans="1:9">
      <c r="A392" s="20">
        <v>49056273</v>
      </c>
      <c r="B392" s="20" t="s">
        <v>1476</v>
      </c>
      <c r="C392" s="20">
        <v>22</v>
      </c>
      <c r="D392" s="20">
        <v>152</v>
      </c>
      <c r="E392" s="20">
        <v>170</v>
      </c>
      <c r="F392" s="20" t="s">
        <v>1477</v>
      </c>
      <c r="G392" s="20" t="s">
        <v>1783</v>
      </c>
      <c r="H392" s="20" t="s">
        <v>589</v>
      </c>
      <c r="I392" t="str">
        <f>IF(COUNTIF(联赛名单!B:B,A392)=0,"联赛名单里没有","")</f>
        <v/>
      </c>
    </row>
    <row r="393" spans="1:9">
      <c r="A393" s="20">
        <v>2000058232</v>
      </c>
      <c r="B393" s="20" t="s">
        <v>248</v>
      </c>
      <c r="C393" s="20">
        <v>22</v>
      </c>
      <c r="D393" s="20">
        <v>140</v>
      </c>
      <c r="E393" s="20">
        <v>169</v>
      </c>
      <c r="F393" s="20" t="s">
        <v>594</v>
      </c>
      <c r="G393" s="20" t="s">
        <v>81</v>
      </c>
      <c r="H393" s="20" t="s">
        <v>377</v>
      </c>
      <c r="I393" t="str">
        <f>IF(COUNTIF(联赛名单!B:B,A393)=0,"联赛名单里没有","")</f>
        <v/>
      </c>
    </row>
    <row r="394" spans="1:9">
      <c r="A394" s="20">
        <v>2000103798</v>
      </c>
      <c r="B394" s="20" t="s">
        <v>1478</v>
      </c>
      <c r="C394" s="20">
        <v>20</v>
      </c>
      <c r="D394" s="20">
        <v>134</v>
      </c>
      <c r="E394" s="20">
        <v>157</v>
      </c>
      <c r="F394" s="20" t="s">
        <v>1458</v>
      </c>
      <c r="G394" s="20" t="s">
        <v>1783</v>
      </c>
      <c r="H394" s="20" t="s">
        <v>351</v>
      </c>
      <c r="I394" t="str">
        <f>IF(COUNTIF(联赛名单!B:B,A394)=0,"联赛名单里没有","")</f>
        <v/>
      </c>
    </row>
    <row r="395" spans="1:9">
      <c r="A395" s="20">
        <v>13182752</v>
      </c>
      <c r="B395" s="20" t="s">
        <v>1243</v>
      </c>
      <c r="C395" s="20">
        <v>27</v>
      </c>
      <c r="D395" s="20">
        <v>137</v>
      </c>
      <c r="E395" s="20">
        <v>145</v>
      </c>
      <c r="F395" s="20" t="s">
        <v>1055</v>
      </c>
      <c r="G395" s="20" t="s">
        <v>94</v>
      </c>
      <c r="H395" s="20" t="s">
        <v>760</v>
      </c>
      <c r="I395" t="str">
        <f>IF(COUNTIF(联赛名单!B:B,A395)=0,"联赛名单里没有","")</f>
        <v/>
      </c>
    </row>
    <row r="396" spans="1:9">
      <c r="A396" s="20">
        <v>2000382120</v>
      </c>
      <c r="B396" s="20" t="s">
        <v>695</v>
      </c>
      <c r="C396" s="20">
        <v>17</v>
      </c>
      <c r="D396" s="20">
        <v>102</v>
      </c>
      <c r="E396" s="20">
        <v>146</v>
      </c>
      <c r="F396" s="20" t="s">
        <v>1784</v>
      </c>
      <c r="G396" s="20" t="s">
        <v>100</v>
      </c>
      <c r="H396" s="20" t="s">
        <v>308</v>
      </c>
      <c r="I396" t="str">
        <f>IF(COUNTIF(联赛名单!B:B,A396)=0,"联赛名单里没有","")</f>
        <v/>
      </c>
    </row>
    <row r="397" spans="1:9">
      <c r="A397" s="20">
        <v>2000304487</v>
      </c>
      <c r="B397" s="20" t="s">
        <v>1244</v>
      </c>
      <c r="C397" s="20">
        <v>22</v>
      </c>
      <c r="D397" s="20">
        <v>140</v>
      </c>
      <c r="E397" s="20">
        <v>152</v>
      </c>
      <c r="F397" s="20" t="s">
        <v>1055</v>
      </c>
      <c r="G397" s="20" t="s">
        <v>94</v>
      </c>
      <c r="H397" s="20" t="s">
        <v>1695</v>
      </c>
      <c r="I397" t="str">
        <f>IF(COUNTIF(联赛名单!B:B,A397)=0,"联赛名单里没有","")</f>
        <v/>
      </c>
    </row>
    <row r="398" spans="1:9">
      <c r="A398" s="20">
        <v>2000426277</v>
      </c>
      <c r="B398" s="20" t="s">
        <v>1018</v>
      </c>
      <c r="C398" s="20">
        <v>19</v>
      </c>
      <c r="D398" s="20">
        <v>131</v>
      </c>
      <c r="E398" s="20">
        <v>153</v>
      </c>
      <c r="F398" s="20" t="s">
        <v>725</v>
      </c>
      <c r="G398" s="20" t="s">
        <v>106</v>
      </c>
      <c r="H398" s="20" t="s">
        <v>1238</v>
      </c>
      <c r="I398" t="str">
        <f>IF(COUNTIF(联赛名单!B:B,A398)=0,"联赛名单里没有","")</f>
        <v/>
      </c>
    </row>
    <row r="399" spans="1:9">
      <c r="A399" s="20">
        <v>85140301</v>
      </c>
      <c r="B399" s="20" t="s">
        <v>930</v>
      </c>
      <c r="C399" s="20">
        <v>27</v>
      </c>
      <c r="D399" s="20">
        <v>156</v>
      </c>
      <c r="E399" s="20">
        <v>172</v>
      </c>
      <c r="F399" s="20" t="s">
        <v>366</v>
      </c>
      <c r="G399" s="20" t="s">
        <v>1762</v>
      </c>
      <c r="H399" s="20" t="s">
        <v>371</v>
      </c>
      <c r="I399" t="str">
        <f>IF(COUNTIF(联赛名单!B:B,A399)=0,"联赛名单里没有","")</f>
        <v/>
      </c>
    </row>
    <row r="400" spans="1:9">
      <c r="A400" s="20">
        <v>2000094152</v>
      </c>
      <c r="B400" s="20" t="s">
        <v>262</v>
      </c>
      <c r="C400" s="20">
        <v>19</v>
      </c>
      <c r="D400" s="20">
        <v>123</v>
      </c>
      <c r="E400" s="20">
        <v>158</v>
      </c>
      <c r="F400" s="20" t="s">
        <v>603</v>
      </c>
      <c r="G400" s="20" t="s">
        <v>1760</v>
      </c>
      <c r="H400" s="20" t="s">
        <v>558</v>
      </c>
      <c r="I400" t="str">
        <f>IF(COUNTIF(联赛名单!B:B,A400)=0,"联赛名单里没有","")</f>
        <v/>
      </c>
    </row>
    <row r="401" spans="1:9">
      <c r="A401" s="20">
        <v>28108036</v>
      </c>
      <c r="B401" s="20" t="s">
        <v>374</v>
      </c>
      <c r="C401" s="20">
        <v>25</v>
      </c>
      <c r="D401" s="20">
        <v>160</v>
      </c>
      <c r="E401" s="20">
        <v>164</v>
      </c>
      <c r="F401" s="20" t="s">
        <v>1785</v>
      </c>
      <c r="G401" s="20" t="s">
        <v>1767</v>
      </c>
      <c r="H401" s="20" t="s">
        <v>558</v>
      </c>
      <c r="I401" t="str">
        <f>IF(COUNTIF(联赛名单!B:B,A401)=0,"联赛名单里没有","")</f>
        <v/>
      </c>
    </row>
    <row r="402" spans="1:9">
      <c r="A402" s="20">
        <v>37076315</v>
      </c>
      <c r="B402" s="20" t="s">
        <v>1245</v>
      </c>
      <c r="C402" s="20">
        <v>23</v>
      </c>
      <c r="D402" s="20">
        <v>135</v>
      </c>
      <c r="E402" s="20">
        <v>142</v>
      </c>
      <c r="F402" s="20" t="s">
        <v>1246</v>
      </c>
      <c r="G402" s="20" t="s">
        <v>94</v>
      </c>
      <c r="H402" s="20" t="s">
        <v>760</v>
      </c>
      <c r="I402" t="str">
        <f>IF(COUNTIF(联赛名单!B:B,A402)=0,"联赛名单里没有","")</f>
        <v/>
      </c>
    </row>
    <row r="403" spans="1:9">
      <c r="A403" s="20">
        <v>735216</v>
      </c>
      <c r="B403" s="20" t="s">
        <v>675</v>
      </c>
      <c r="C403" s="20">
        <v>40</v>
      </c>
      <c r="D403" s="20">
        <v>155</v>
      </c>
      <c r="E403" s="20">
        <v>195</v>
      </c>
      <c r="F403" s="20" t="s">
        <v>306</v>
      </c>
      <c r="G403" s="20" t="s">
        <v>88</v>
      </c>
      <c r="H403" s="20" t="s">
        <v>308</v>
      </c>
      <c r="I403" t="str">
        <f>IF(COUNTIF(联赛名单!B:B,A403)=0,"联赛名单里没有","")</f>
        <v/>
      </c>
    </row>
    <row r="404" spans="1:9">
      <c r="A404" s="20">
        <v>12091814</v>
      </c>
      <c r="B404" s="20" t="s">
        <v>600</v>
      </c>
      <c r="C404" s="20">
        <v>23</v>
      </c>
      <c r="D404" s="20">
        <v>147</v>
      </c>
      <c r="E404" s="20">
        <v>152</v>
      </c>
      <c r="F404" s="20" t="s">
        <v>601</v>
      </c>
      <c r="G404" s="20" t="s">
        <v>92</v>
      </c>
      <c r="H404" s="20" t="s">
        <v>488</v>
      </c>
      <c r="I404" t="str">
        <f>IF(COUNTIF(联赛名单!B:B,A404)=0,"联赛名单里没有","")</f>
        <v/>
      </c>
    </row>
    <row r="405" spans="1:9">
      <c r="A405" s="20">
        <v>67139735</v>
      </c>
      <c r="B405" s="20" t="s">
        <v>1179</v>
      </c>
      <c r="C405" s="20">
        <v>33</v>
      </c>
      <c r="D405" s="20">
        <v>157</v>
      </c>
      <c r="E405" s="20">
        <v>162</v>
      </c>
      <c r="F405" s="20" t="s">
        <v>348</v>
      </c>
      <c r="G405" s="20" t="s">
        <v>1758</v>
      </c>
      <c r="H405" s="20" t="s">
        <v>303</v>
      </c>
      <c r="I405" t="str">
        <f>IF(COUNTIF(联赛名单!B:B,A405)=0,"联赛名单里没有","")</f>
        <v/>
      </c>
    </row>
    <row r="406" spans="1:9">
      <c r="A406" s="20">
        <v>24048100</v>
      </c>
      <c r="B406" s="20" t="s">
        <v>177</v>
      </c>
      <c r="C406" s="20">
        <v>27</v>
      </c>
      <c r="D406" s="20">
        <v>165</v>
      </c>
      <c r="E406" s="20">
        <v>170</v>
      </c>
      <c r="F406" s="20" t="s">
        <v>348</v>
      </c>
      <c r="G406" s="20" t="s">
        <v>90</v>
      </c>
      <c r="H406" s="20" t="s">
        <v>1695</v>
      </c>
      <c r="I406" t="str">
        <f>IF(COUNTIF(联赛名单!B:B,A406)=0,"联赛名单里没有","")</f>
        <v/>
      </c>
    </row>
    <row r="407" spans="1:9">
      <c r="A407" s="20">
        <v>76050675</v>
      </c>
      <c r="B407" s="20" t="s">
        <v>1479</v>
      </c>
      <c r="C407" s="20">
        <v>29</v>
      </c>
      <c r="D407" s="20">
        <v>146</v>
      </c>
      <c r="E407" s="20">
        <v>148</v>
      </c>
      <c r="F407" s="20" t="s">
        <v>378</v>
      </c>
      <c r="G407" s="20" t="s">
        <v>1783</v>
      </c>
      <c r="H407" s="20" t="s">
        <v>1102</v>
      </c>
      <c r="I407" t="str">
        <f>IF(COUNTIF(联赛名单!B:B,A407)=0,"联赛名单里没有","")</f>
        <v/>
      </c>
    </row>
    <row r="408" spans="1:9">
      <c r="A408" s="20">
        <v>2000370206</v>
      </c>
      <c r="B408" s="20" t="s">
        <v>1196</v>
      </c>
      <c r="C408" s="20">
        <v>16</v>
      </c>
      <c r="D408" s="20">
        <v>132</v>
      </c>
      <c r="E408" s="20">
        <v>163</v>
      </c>
      <c r="F408" s="20" t="s">
        <v>1197</v>
      </c>
      <c r="G408" s="20" t="s">
        <v>1771</v>
      </c>
      <c r="H408" s="20" t="s">
        <v>673</v>
      </c>
      <c r="I408" t="str">
        <f>IF(COUNTIF(联赛名单!B:B,A408)=0,"联赛名单里没有","")</f>
        <v/>
      </c>
    </row>
    <row r="409" spans="1:9">
      <c r="A409" s="20">
        <v>91175517</v>
      </c>
      <c r="B409" s="20" t="s">
        <v>1345</v>
      </c>
      <c r="C409" s="20">
        <v>27</v>
      </c>
      <c r="D409" s="20">
        <v>152</v>
      </c>
      <c r="E409" s="20">
        <v>154</v>
      </c>
      <c r="F409" s="20" t="s">
        <v>309</v>
      </c>
      <c r="G409" s="20" t="s">
        <v>1761</v>
      </c>
      <c r="H409" s="20" t="s">
        <v>640</v>
      </c>
      <c r="I409" t="str">
        <f>IF(COUNTIF(联赛名单!B:B,A409)=0,"联赛名单里没有","")</f>
        <v/>
      </c>
    </row>
    <row r="410" spans="1:9">
      <c r="A410" s="20">
        <v>2000183044</v>
      </c>
      <c r="B410" s="20" t="s">
        <v>237</v>
      </c>
      <c r="C410" s="20">
        <v>19</v>
      </c>
      <c r="D410" s="20">
        <v>110</v>
      </c>
      <c r="E410" s="20">
        <v>150</v>
      </c>
      <c r="F410" s="20" t="s">
        <v>236</v>
      </c>
      <c r="G410" s="20" t="s">
        <v>81</v>
      </c>
      <c r="H410" s="20" t="s">
        <v>238</v>
      </c>
      <c r="I410" t="str">
        <f>IF(COUNTIF(联赛名单!B:B,A410)=0,"联赛名单里没有","")</f>
        <v/>
      </c>
    </row>
    <row r="411" spans="1:9">
      <c r="A411" s="20">
        <v>28106491</v>
      </c>
      <c r="B411" s="20" t="s">
        <v>709</v>
      </c>
      <c r="C411" s="20">
        <v>26</v>
      </c>
      <c r="D411" s="20">
        <v>181</v>
      </c>
      <c r="E411" s="20">
        <v>182</v>
      </c>
      <c r="F411" s="20" t="s">
        <v>1711</v>
      </c>
      <c r="G411" s="20" t="s">
        <v>100</v>
      </c>
      <c r="H411" s="20" t="s">
        <v>319</v>
      </c>
      <c r="I411" t="str">
        <f>IF(COUNTIF(联赛名单!B:B,A411)=0,"联赛名单里没有","")</f>
        <v/>
      </c>
    </row>
    <row r="412" spans="1:9">
      <c r="A412" s="20">
        <v>43295814</v>
      </c>
      <c r="B412" s="20" t="s">
        <v>1180</v>
      </c>
      <c r="C412" s="20">
        <v>25</v>
      </c>
      <c r="D412" s="20">
        <v>175</v>
      </c>
      <c r="E412" s="20">
        <v>175</v>
      </c>
      <c r="F412" s="20" t="s">
        <v>1786</v>
      </c>
      <c r="G412" s="20" t="s">
        <v>1758</v>
      </c>
      <c r="H412" s="20" t="s">
        <v>1672</v>
      </c>
      <c r="I412" t="str">
        <f>IF(COUNTIF(联赛名单!B:B,A412)=0,"联赛名单里没有","")</f>
        <v/>
      </c>
    </row>
    <row r="413" spans="1:9">
      <c r="A413" s="20">
        <v>43500130</v>
      </c>
      <c r="B413" s="20" t="s">
        <v>1408</v>
      </c>
      <c r="C413" s="20">
        <v>21</v>
      </c>
      <c r="D413" s="20">
        <v>142</v>
      </c>
      <c r="E413" s="20">
        <v>162</v>
      </c>
      <c r="F413" s="20" t="s">
        <v>1787</v>
      </c>
      <c r="G413" s="20" t="s">
        <v>96</v>
      </c>
      <c r="H413" s="20" t="s">
        <v>377</v>
      </c>
      <c r="I413" t="str">
        <f>IF(COUNTIF(联赛名单!B:B,A413)=0,"联赛名单里没有","")</f>
        <v/>
      </c>
    </row>
    <row r="414" spans="1:9">
      <c r="A414" s="20">
        <v>2000179623</v>
      </c>
      <c r="B414" s="20" t="s">
        <v>381</v>
      </c>
      <c r="C414" s="20">
        <v>19</v>
      </c>
      <c r="D414" s="20">
        <v>119</v>
      </c>
      <c r="E414" s="20">
        <v>160</v>
      </c>
      <c r="F414" s="20" t="s">
        <v>406</v>
      </c>
      <c r="G414" s="20" t="s">
        <v>1767</v>
      </c>
      <c r="H414" s="20" t="s">
        <v>589</v>
      </c>
      <c r="I414" t="str">
        <f>IF(COUNTIF(联赛名单!B:B,A414)=0,"联赛名单里没有","")</f>
        <v/>
      </c>
    </row>
    <row r="415" spans="1:9">
      <c r="A415" s="20">
        <v>83169226</v>
      </c>
      <c r="B415" s="20" t="s">
        <v>676</v>
      </c>
      <c r="C415" s="20">
        <v>25</v>
      </c>
      <c r="D415" s="20">
        <v>166</v>
      </c>
      <c r="E415" s="20">
        <v>166</v>
      </c>
      <c r="F415" s="20" t="s">
        <v>1788</v>
      </c>
      <c r="G415" s="20" t="s">
        <v>88</v>
      </c>
      <c r="H415" s="20" t="s">
        <v>1624</v>
      </c>
      <c r="I415" t="str">
        <f>IF(COUNTIF(联赛名单!B:B,A415)=0,"联赛名单里没有","")</f>
        <v/>
      </c>
    </row>
    <row r="416" spans="1:9">
      <c r="A416" s="20">
        <v>19273277</v>
      </c>
      <c r="B416" s="20" t="s">
        <v>1789</v>
      </c>
      <c r="C416" s="20">
        <v>26</v>
      </c>
      <c r="D416" s="20">
        <v>149</v>
      </c>
      <c r="E416" s="20">
        <v>154</v>
      </c>
      <c r="F416" s="20" t="s">
        <v>257</v>
      </c>
      <c r="G416" s="20" t="s">
        <v>94</v>
      </c>
      <c r="H416" s="20" t="s">
        <v>303</v>
      </c>
      <c r="I416" t="str">
        <f>IF(COUNTIF(联赛名单!B:B,A416)=0,"联赛名单里没有","")</f>
        <v/>
      </c>
    </row>
    <row r="417" spans="1:9">
      <c r="A417" s="20">
        <v>29123128</v>
      </c>
      <c r="B417" s="20" t="s">
        <v>717</v>
      </c>
      <c r="C417" s="20">
        <v>28</v>
      </c>
      <c r="D417" s="20">
        <v>137</v>
      </c>
      <c r="E417" s="20">
        <v>163</v>
      </c>
      <c r="F417" s="20" t="s">
        <v>259</v>
      </c>
      <c r="G417" s="20" t="s">
        <v>115</v>
      </c>
      <c r="H417" s="20" t="s">
        <v>308</v>
      </c>
      <c r="I417" t="str">
        <f>IF(COUNTIF(联赛名单!B:B,A417)=0,"联赛名单里没有","")</f>
        <v/>
      </c>
    </row>
    <row r="418" spans="1:9">
      <c r="A418" s="20">
        <v>16202373</v>
      </c>
      <c r="B418" s="20" t="s">
        <v>1496</v>
      </c>
      <c r="C418" s="20">
        <v>24</v>
      </c>
      <c r="D418" s="20">
        <v>166</v>
      </c>
      <c r="E418" s="20">
        <v>170</v>
      </c>
      <c r="F418" s="20" t="s">
        <v>1277</v>
      </c>
      <c r="G418" s="20" t="s">
        <v>96</v>
      </c>
      <c r="H418" s="20" t="s">
        <v>289</v>
      </c>
      <c r="I418" t="str">
        <f>IF(COUNTIF(联赛名单!B:B,A418)=0,"联赛名单里没有","")</f>
        <v/>
      </c>
    </row>
    <row r="419" spans="1:9">
      <c r="A419" s="20">
        <v>37055844</v>
      </c>
      <c r="B419" s="20" t="s">
        <v>672</v>
      </c>
      <c r="C419" s="20">
        <v>26</v>
      </c>
      <c r="D419" s="20">
        <v>143</v>
      </c>
      <c r="E419" s="20">
        <v>154</v>
      </c>
      <c r="F419" s="20" t="s">
        <v>471</v>
      </c>
      <c r="G419" s="20" t="s">
        <v>88</v>
      </c>
      <c r="H419" s="20" t="s">
        <v>673</v>
      </c>
      <c r="I419" t="str">
        <f>IF(COUNTIF(联赛名单!B:B,A419)=0,"联赛名单里没有","")</f>
        <v/>
      </c>
    </row>
    <row r="420" spans="1:9">
      <c r="A420" s="20">
        <v>62182055</v>
      </c>
      <c r="B420" s="20" t="s">
        <v>1109</v>
      </c>
      <c r="C420" s="20">
        <v>25</v>
      </c>
      <c r="D420" s="20">
        <v>152</v>
      </c>
      <c r="E420" s="20">
        <v>159</v>
      </c>
      <c r="F420" s="20" t="s">
        <v>1066</v>
      </c>
      <c r="G420" s="20" t="s">
        <v>1766</v>
      </c>
      <c r="H420" s="20" t="s">
        <v>308</v>
      </c>
      <c r="I420" t="str">
        <f>IF(COUNTIF(联赛名单!B:B,A420)=0,"联赛名单里没有","")</f>
        <v/>
      </c>
    </row>
    <row r="421" spans="1:9">
      <c r="A421" s="20">
        <v>2000262615</v>
      </c>
      <c r="B421" s="20" t="s">
        <v>1433</v>
      </c>
      <c r="C421" s="20">
        <v>20</v>
      </c>
      <c r="D421" s="20">
        <v>142</v>
      </c>
      <c r="E421" s="20">
        <v>157</v>
      </c>
      <c r="F421" s="20" t="s">
        <v>477</v>
      </c>
      <c r="G421" s="20" t="s">
        <v>1770</v>
      </c>
      <c r="H421" s="20" t="s">
        <v>238</v>
      </c>
      <c r="I421" t="str">
        <f>IF(COUNTIF(联赛名单!B:B,A421)=0,"联赛名单里没有","")</f>
        <v/>
      </c>
    </row>
    <row r="422" spans="1:9">
      <c r="A422" s="20">
        <v>43391659</v>
      </c>
      <c r="B422" s="20" t="s">
        <v>180</v>
      </c>
      <c r="C422" s="20">
        <v>23</v>
      </c>
      <c r="D422" s="20">
        <v>144</v>
      </c>
      <c r="E422" s="20">
        <v>154</v>
      </c>
      <c r="F422" s="20" t="s">
        <v>236</v>
      </c>
      <c r="G422" s="20" t="s">
        <v>90</v>
      </c>
      <c r="H422" s="20" t="s">
        <v>1624</v>
      </c>
      <c r="I422" t="str">
        <f>IF(COUNTIF(联赛名单!B:B,A422)=0,"联赛名单里没有","")</f>
        <v/>
      </c>
    </row>
    <row r="423" spans="1:9">
      <c r="A423" s="20">
        <v>28127254</v>
      </c>
      <c r="B423" s="20" t="s">
        <v>696</v>
      </c>
      <c r="C423" s="20">
        <v>22</v>
      </c>
      <c r="D423" s="20">
        <v>152</v>
      </c>
      <c r="E423" s="20">
        <v>165</v>
      </c>
      <c r="F423" s="20" t="s">
        <v>491</v>
      </c>
      <c r="G423" s="20" t="s">
        <v>100</v>
      </c>
      <c r="H423" s="20" t="s">
        <v>1790</v>
      </c>
      <c r="I423" t="str">
        <f>IF(COUNTIF(联赛名单!B:B,A423)=0,"联赛名单里没有","")</f>
        <v/>
      </c>
    </row>
    <row r="424" spans="1:9">
      <c r="A424" s="20">
        <v>37088234</v>
      </c>
      <c r="B424" s="20" t="s">
        <v>1346</v>
      </c>
      <c r="C424" s="20">
        <v>22</v>
      </c>
      <c r="D424" s="20">
        <v>153</v>
      </c>
      <c r="E424" s="20">
        <v>153</v>
      </c>
      <c r="F424" s="20" t="s">
        <v>1791</v>
      </c>
      <c r="G424" s="20" t="s">
        <v>1761</v>
      </c>
      <c r="H424" s="20" t="s">
        <v>308</v>
      </c>
      <c r="I424" t="str">
        <f>IF(COUNTIF(联赛名单!B:B,A424)=0,"联赛名单里没有","")</f>
        <v/>
      </c>
    </row>
    <row r="425" spans="1:9">
      <c r="A425" s="20">
        <v>2000151103</v>
      </c>
      <c r="B425" s="20" t="s">
        <v>1792</v>
      </c>
      <c r="C425" s="20">
        <v>23</v>
      </c>
      <c r="D425" s="20">
        <v>116</v>
      </c>
      <c r="E425" s="20">
        <v>129</v>
      </c>
      <c r="F425" s="20" t="s">
        <v>378</v>
      </c>
      <c r="G425" s="20" t="s">
        <v>96</v>
      </c>
      <c r="H425" s="20" t="s">
        <v>377</v>
      </c>
      <c r="I425" t="str">
        <f>IF(COUNTIF(联赛名单!B:B,A425)=0,"联赛名单里没有","")</f>
        <v/>
      </c>
    </row>
    <row r="426" spans="1:9">
      <c r="A426" s="20">
        <v>2000480447</v>
      </c>
      <c r="B426" s="20" t="s">
        <v>1019</v>
      </c>
      <c r="C426" s="20">
        <v>18</v>
      </c>
      <c r="D426" s="20">
        <v>105</v>
      </c>
      <c r="E426" s="20">
        <v>150</v>
      </c>
      <c r="F426" s="20" t="s">
        <v>1055</v>
      </c>
      <c r="G426" s="20" t="s">
        <v>106</v>
      </c>
      <c r="H426" s="20" t="s">
        <v>377</v>
      </c>
      <c r="I426" t="str">
        <f>IF(COUNTIF(联赛名单!B:B,A426)=0,"联赛名单里没有","")</f>
        <v/>
      </c>
    </row>
    <row r="427" spans="1:9">
      <c r="A427" s="20">
        <v>2000220941</v>
      </c>
      <c r="B427" s="20" t="s">
        <v>1015</v>
      </c>
      <c r="C427" s="20">
        <v>19</v>
      </c>
      <c r="D427" s="20">
        <v>158</v>
      </c>
      <c r="E427" s="20">
        <v>183</v>
      </c>
      <c r="F427" s="20" t="s">
        <v>257</v>
      </c>
      <c r="G427" s="20" t="s">
        <v>106</v>
      </c>
      <c r="H427" s="20" t="s">
        <v>1793</v>
      </c>
      <c r="I427" t="str">
        <f>IF(COUNTIF(联赛名单!B:B,A427)=0,"联赛名单里没有","")</f>
        <v/>
      </c>
    </row>
    <row r="428" spans="1:9">
      <c r="A428" s="20">
        <v>14229525</v>
      </c>
      <c r="B428" s="20" t="s">
        <v>1177</v>
      </c>
      <c r="C428" s="20">
        <v>24</v>
      </c>
      <c r="D428" s="20">
        <v>174</v>
      </c>
      <c r="E428" s="20">
        <v>174</v>
      </c>
      <c r="F428" s="20" t="s">
        <v>603</v>
      </c>
      <c r="G428" s="20" t="s">
        <v>1758</v>
      </c>
      <c r="H428" s="20" t="s">
        <v>319</v>
      </c>
      <c r="I428" t="str">
        <f>IF(COUNTIF(联赛名单!B:B,A428)=0,"联赛名单里没有","")</f>
        <v/>
      </c>
    </row>
    <row r="429" spans="1:9">
      <c r="A429" s="20">
        <v>28116427</v>
      </c>
      <c r="B429" s="20" t="s">
        <v>733</v>
      </c>
      <c r="C429" s="20">
        <v>24</v>
      </c>
      <c r="D429" s="20">
        <v>146</v>
      </c>
      <c r="E429" s="20">
        <v>155</v>
      </c>
      <c r="F429" s="20" t="s">
        <v>348</v>
      </c>
      <c r="G429" s="20" t="s">
        <v>115</v>
      </c>
      <c r="H429" s="20" t="s">
        <v>734</v>
      </c>
      <c r="I429" t="str">
        <f>IF(COUNTIF(联赛名单!B:B,A429)=0,"联赛名单里没有","")</f>
        <v/>
      </c>
    </row>
    <row r="430" spans="1:9">
      <c r="A430" s="20">
        <v>91205203</v>
      </c>
      <c r="B430" s="20" t="s">
        <v>674</v>
      </c>
      <c r="C430" s="20">
        <v>23</v>
      </c>
      <c r="D430" s="20">
        <v>137</v>
      </c>
      <c r="E430" s="20">
        <v>150</v>
      </c>
      <c r="F430" s="20" t="s">
        <v>309</v>
      </c>
      <c r="G430" s="20" t="s">
        <v>88</v>
      </c>
      <c r="H430" s="20" t="s">
        <v>319</v>
      </c>
      <c r="I430" t="str">
        <f>IF(COUNTIF(联赛名单!B:B,A430)=0,"联赛名单里没有","")</f>
        <v/>
      </c>
    </row>
    <row r="431" spans="1:9">
      <c r="A431" s="20">
        <v>2000156783</v>
      </c>
      <c r="B431" s="20" t="s">
        <v>1248</v>
      </c>
      <c r="C431" s="20">
        <v>21</v>
      </c>
      <c r="D431" s="20">
        <v>143</v>
      </c>
      <c r="E431" s="20">
        <v>150</v>
      </c>
      <c r="F431" s="20" t="s">
        <v>442</v>
      </c>
      <c r="G431" s="20" t="s">
        <v>94</v>
      </c>
      <c r="H431" s="20" t="s">
        <v>488</v>
      </c>
      <c r="I431" t="str">
        <f>IF(COUNTIF(联赛名单!B:B,A431)=0,"联赛名单里没有","")</f>
        <v/>
      </c>
    </row>
    <row r="432" spans="1:9">
      <c r="A432" s="20">
        <v>2000263999</v>
      </c>
      <c r="B432" s="20" t="s">
        <v>359</v>
      </c>
      <c r="C432" s="20">
        <v>18</v>
      </c>
      <c r="D432" s="20">
        <v>156</v>
      </c>
      <c r="E432" s="20">
        <v>188</v>
      </c>
      <c r="F432" s="20" t="s">
        <v>257</v>
      </c>
      <c r="G432" s="20" t="s">
        <v>1767</v>
      </c>
      <c r="H432" s="20" t="s">
        <v>1671</v>
      </c>
      <c r="I432" t="str">
        <f>IF(COUNTIF(联赛名单!B:B,A432)=0,"联赛名单里没有","")</f>
        <v/>
      </c>
    </row>
    <row r="433" spans="1:9">
      <c r="A433" s="20">
        <v>48032198</v>
      </c>
      <c r="B433" s="20" t="s">
        <v>183</v>
      </c>
      <c r="C433" s="20">
        <v>25</v>
      </c>
      <c r="D433" s="20">
        <v>158</v>
      </c>
      <c r="E433" s="20">
        <v>158</v>
      </c>
      <c r="F433" s="20" t="s">
        <v>1794</v>
      </c>
      <c r="G433" s="20" t="s">
        <v>90</v>
      </c>
      <c r="H433" s="20" t="s">
        <v>377</v>
      </c>
      <c r="I433" t="str">
        <f>IF(COUNTIF(联赛名单!B:B,A433)=0,"联赛名单里没有","")</f>
        <v/>
      </c>
    </row>
    <row r="434" spans="1:9">
      <c r="A434" s="20">
        <v>2000054872</v>
      </c>
      <c r="B434" s="20" t="s">
        <v>722</v>
      </c>
      <c r="C434" s="20">
        <v>23</v>
      </c>
      <c r="D434" s="20">
        <v>147</v>
      </c>
      <c r="E434" s="20">
        <v>161</v>
      </c>
      <c r="F434" s="20" t="s">
        <v>594</v>
      </c>
      <c r="G434" s="20" t="s">
        <v>115</v>
      </c>
      <c r="H434" s="20" t="s">
        <v>1795</v>
      </c>
      <c r="I434" t="str">
        <f>IF(COUNTIF(联赛名单!B:B,A434)=0,"联赛名单里没有","")</f>
        <v/>
      </c>
    </row>
    <row r="435" spans="1:9">
      <c r="A435" s="20">
        <v>2000051578</v>
      </c>
      <c r="B435" s="20" t="s">
        <v>186</v>
      </c>
      <c r="C435" s="20">
        <v>20</v>
      </c>
      <c r="D435" s="20">
        <v>141</v>
      </c>
      <c r="E435" s="20">
        <v>178</v>
      </c>
      <c r="F435" s="20" t="s">
        <v>187</v>
      </c>
      <c r="G435" s="20" t="s">
        <v>90</v>
      </c>
      <c r="H435" s="20" t="s">
        <v>314</v>
      </c>
      <c r="I435" t="str">
        <f>IF(COUNTIF(联赛名单!B:B,A435)=0,"联赛名单里没有","")</f>
        <v/>
      </c>
    </row>
    <row r="436" spans="1:9">
      <c r="A436" s="20">
        <v>43491384</v>
      </c>
      <c r="B436" s="20" t="s">
        <v>263</v>
      </c>
      <c r="C436" s="20">
        <v>27</v>
      </c>
      <c r="D436" s="20">
        <v>150</v>
      </c>
      <c r="E436" s="20">
        <v>153</v>
      </c>
      <c r="F436" s="20" t="s">
        <v>236</v>
      </c>
      <c r="G436" s="20" t="s">
        <v>1760</v>
      </c>
      <c r="H436" s="20" t="s">
        <v>377</v>
      </c>
      <c r="I436" t="str">
        <f>IF(COUNTIF(联赛名单!B:B,A436)=0,"联赛名单里没有","")</f>
        <v/>
      </c>
    </row>
    <row r="437" spans="1:9">
      <c r="A437" s="20">
        <v>28113827</v>
      </c>
      <c r="B437" s="20" t="s">
        <v>1181</v>
      </c>
      <c r="C437" s="20">
        <v>24</v>
      </c>
      <c r="D437" s="20">
        <v>148</v>
      </c>
      <c r="E437" s="20">
        <v>158</v>
      </c>
      <c r="F437" s="20" t="s">
        <v>1681</v>
      </c>
      <c r="G437" s="20" t="s">
        <v>1758</v>
      </c>
      <c r="H437" s="20" t="s">
        <v>319</v>
      </c>
      <c r="I437" t="str">
        <f>IF(COUNTIF(联赛名单!B:B,A437)=0,"联赛名单里没有","")</f>
        <v/>
      </c>
    </row>
    <row r="438" spans="1:9">
      <c r="A438" s="20">
        <v>85133751</v>
      </c>
      <c r="B438" s="20" t="s">
        <v>250</v>
      </c>
      <c r="C438" s="20">
        <v>30</v>
      </c>
      <c r="D438" s="20">
        <v>151</v>
      </c>
      <c r="E438" s="20">
        <v>160</v>
      </c>
      <c r="F438" s="20" t="s">
        <v>1796</v>
      </c>
      <c r="G438" s="20" t="s">
        <v>81</v>
      </c>
      <c r="H438" s="20" t="s">
        <v>640</v>
      </c>
      <c r="I438" t="str">
        <f>IF(COUNTIF(联赛名单!B:B,A438)=0,"联赛名单里没有","")</f>
        <v/>
      </c>
    </row>
    <row r="439" spans="1:9">
      <c r="A439" s="20">
        <v>89056845</v>
      </c>
      <c r="B439" s="20" t="s">
        <v>1182</v>
      </c>
      <c r="C439" s="20">
        <v>25</v>
      </c>
      <c r="D439" s="20">
        <v>162</v>
      </c>
      <c r="E439" s="20">
        <v>165</v>
      </c>
      <c r="F439" s="20" t="s">
        <v>348</v>
      </c>
      <c r="G439" s="20" t="s">
        <v>1758</v>
      </c>
      <c r="H439" s="20" t="s">
        <v>673</v>
      </c>
      <c r="I439" t="str">
        <f>IF(COUNTIF(联赛名单!B:B,A439)=0,"联赛名单里没有","")</f>
        <v/>
      </c>
    </row>
    <row r="440" spans="1:9">
      <c r="A440" s="20">
        <v>28097980</v>
      </c>
      <c r="B440" s="20" t="s">
        <v>1797</v>
      </c>
      <c r="C440" s="20">
        <v>27</v>
      </c>
      <c r="D440" s="20">
        <v>147</v>
      </c>
      <c r="E440" s="20">
        <v>152</v>
      </c>
      <c r="F440" s="20" t="s">
        <v>1798</v>
      </c>
      <c r="G440" s="20" t="s">
        <v>94</v>
      </c>
      <c r="H440" s="20" t="s">
        <v>377</v>
      </c>
      <c r="I440" t="str">
        <f>IF(COUNTIF(联赛名单!B:B,A440)=0,"联赛名单里没有","")</f>
        <v/>
      </c>
    </row>
    <row r="441" spans="1:9">
      <c r="A441" s="20">
        <v>92071481</v>
      </c>
      <c r="B441" s="20" t="s">
        <v>1418</v>
      </c>
      <c r="C441" s="20">
        <v>27</v>
      </c>
      <c r="D441" s="20">
        <v>140</v>
      </c>
      <c r="E441" s="20">
        <v>145</v>
      </c>
      <c r="F441" s="20" t="s">
        <v>1419</v>
      </c>
      <c r="G441" s="20" t="s">
        <v>96</v>
      </c>
      <c r="H441" s="20" t="s">
        <v>1624</v>
      </c>
      <c r="I441" t="str">
        <f>IF(COUNTIF(联赛名单!B:B,A441)=0,"联赛名单里没有","")</f>
        <v/>
      </c>
    </row>
    <row r="442" spans="1:9">
      <c r="A442" s="20">
        <v>43017499</v>
      </c>
      <c r="B442" s="20" t="s">
        <v>736</v>
      </c>
      <c r="C442" s="20">
        <v>37</v>
      </c>
      <c r="D442" s="20">
        <v>152</v>
      </c>
      <c r="E442" s="20">
        <v>159</v>
      </c>
      <c r="F442" s="20" t="s">
        <v>236</v>
      </c>
      <c r="G442" s="20" t="s">
        <v>115</v>
      </c>
      <c r="H442" s="20" t="s">
        <v>377</v>
      </c>
      <c r="I442" t="str">
        <f>IF(COUNTIF(联赛名单!B:B,A442)=0,"联赛名单里没有","")</f>
        <v/>
      </c>
    </row>
    <row r="443" spans="1:9">
      <c r="A443" s="20">
        <v>2000338371</v>
      </c>
      <c r="B443" s="20" t="s">
        <v>223</v>
      </c>
      <c r="C443" s="20">
        <v>17</v>
      </c>
      <c r="D443" s="20">
        <v>129</v>
      </c>
      <c r="E443" s="20">
        <v>151</v>
      </c>
      <c r="F443" s="20" t="s">
        <v>236</v>
      </c>
      <c r="G443" s="20" t="s">
        <v>81</v>
      </c>
      <c r="H443" s="20" t="s">
        <v>308</v>
      </c>
      <c r="I443" t="str">
        <f>IF(COUNTIF(联赛名单!B:B,A443)=0,"联赛名单里没有","")</f>
        <v/>
      </c>
    </row>
    <row r="444" spans="1:9">
      <c r="A444" s="20">
        <v>2000292778</v>
      </c>
      <c r="B444" s="20" t="s">
        <v>1434</v>
      </c>
      <c r="C444" s="20">
        <v>17</v>
      </c>
      <c r="D444" s="20">
        <v>112</v>
      </c>
      <c r="E444" s="20">
        <v>160</v>
      </c>
      <c r="F444" s="20" t="s">
        <v>1435</v>
      </c>
      <c r="G444" s="20" t="s">
        <v>1770</v>
      </c>
      <c r="H444" s="20" t="s">
        <v>308</v>
      </c>
      <c r="I444" t="str">
        <f>IF(COUNTIF(联赛名单!B:B,A444)=0,"联赛名单里没有","")</f>
        <v/>
      </c>
    </row>
    <row r="445" spans="1:9">
      <c r="A445" s="20">
        <v>2000183231</v>
      </c>
      <c r="B445" s="20" t="s">
        <v>360</v>
      </c>
      <c r="C445" s="20">
        <v>17</v>
      </c>
      <c r="D445" s="20">
        <v>149</v>
      </c>
      <c r="E445" s="20">
        <v>171</v>
      </c>
      <c r="F445" s="20" t="s">
        <v>187</v>
      </c>
      <c r="G445" s="20" t="s">
        <v>1767</v>
      </c>
      <c r="H445" s="20" t="s">
        <v>1671</v>
      </c>
      <c r="I445" t="str">
        <f>IF(COUNTIF(联赛名单!B:B,A445)=0,"联赛名单里没有","")</f>
        <v/>
      </c>
    </row>
    <row r="446" spans="1:9">
      <c r="A446" s="20">
        <v>2000030160</v>
      </c>
      <c r="B446" s="20" t="s">
        <v>355</v>
      </c>
      <c r="C446" s="20">
        <v>21</v>
      </c>
      <c r="D446" s="20">
        <v>135</v>
      </c>
      <c r="E446" s="20">
        <v>155</v>
      </c>
      <c r="F446" s="20" t="s">
        <v>1776</v>
      </c>
      <c r="G446" s="20" t="s">
        <v>1767</v>
      </c>
      <c r="H446" s="20" t="s">
        <v>308</v>
      </c>
      <c r="I446" t="str">
        <f>IF(COUNTIF(联赛名单!B:B,A446)=0,"联赛名单里没有","")</f>
        <v/>
      </c>
    </row>
    <row r="447" spans="1:9">
      <c r="A447" s="20">
        <v>37047745</v>
      </c>
      <c r="B447" s="20" t="s">
        <v>732</v>
      </c>
      <c r="C447" s="20">
        <v>28</v>
      </c>
      <c r="D447" s="20">
        <v>165</v>
      </c>
      <c r="E447" s="20">
        <v>180</v>
      </c>
      <c r="F447" s="20" t="s">
        <v>406</v>
      </c>
      <c r="G447" s="20" t="s">
        <v>115</v>
      </c>
      <c r="H447" s="20" t="s">
        <v>319</v>
      </c>
      <c r="I447" t="str">
        <f>IF(COUNTIF(联赛名单!B:B,A447)=0,"联赛名单里没有","")</f>
        <v/>
      </c>
    </row>
    <row r="448" spans="1:9">
      <c r="A448" s="20">
        <v>2000208439</v>
      </c>
      <c r="B448" s="20" t="s">
        <v>224</v>
      </c>
      <c r="C448" s="20">
        <v>19</v>
      </c>
      <c r="D448" s="20">
        <v>134</v>
      </c>
      <c r="E448" s="20">
        <v>155</v>
      </c>
      <c r="F448" s="20" t="s">
        <v>257</v>
      </c>
      <c r="G448" s="20" t="s">
        <v>81</v>
      </c>
      <c r="H448" s="20" t="s">
        <v>619</v>
      </c>
      <c r="I448" t="str">
        <f>IF(COUNTIF(联赛名单!B:B,A448)=0,"联赛名单里没有","")</f>
        <v/>
      </c>
    </row>
    <row r="449" spans="1:9">
      <c r="A449" s="20">
        <v>2000080496</v>
      </c>
      <c r="B449" s="20" t="s">
        <v>1110</v>
      </c>
      <c r="C449" s="20">
        <v>20</v>
      </c>
      <c r="D449" s="20">
        <v>110</v>
      </c>
      <c r="E449" s="20">
        <v>160</v>
      </c>
      <c r="F449" s="20" t="s">
        <v>1111</v>
      </c>
      <c r="G449" s="20" t="s">
        <v>1766</v>
      </c>
      <c r="H449" s="20" t="s">
        <v>1712</v>
      </c>
      <c r="I449" t="str">
        <f>IF(COUNTIF(联赛名单!B:B,A449)=0,"联赛名单里没有","")</f>
        <v/>
      </c>
    </row>
    <row r="450" spans="1:9">
      <c r="A450" s="20">
        <v>43093502</v>
      </c>
      <c r="B450" s="20" t="s">
        <v>1105</v>
      </c>
      <c r="C450" s="20">
        <v>29</v>
      </c>
      <c r="D450" s="20">
        <v>150</v>
      </c>
      <c r="E450" s="20">
        <v>156</v>
      </c>
      <c r="F450" s="20" t="s">
        <v>236</v>
      </c>
      <c r="G450" s="20" t="s">
        <v>1766</v>
      </c>
      <c r="H450" s="20" t="s">
        <v>377</v>
      </c>
      <c r="I450" t="str">
        <f>IF(COUNTIF(联赛名单!B:B,A450)=0,"联赛名单里没有","")</f>
        <v/>
      </c>
    </row>
    <row r="451" spans="1:9">
      <c r="A451" s="20">
        <v>43500755</v>
      </c>
      <c r="B451" s="20" t="s">
        <v>1020</v>
      </c>
      <c r="C451" s="20">
        <v>21</v>
      </c>
      <c r="D451" s="20">
        <v>157</v>
      </c>
      <c r="E451" s="20">
        <v>165</v>
      </c>
      <c r="F451" s="20" t="s">
        <v>236</v>
      </c>
      <c r="G451" s="20" t="s">
        <v>106</v>
      </c>
      <c r="H451" s="20" t="s">
        <v>377</v>
      </c>
      <c r="I451" t="str">
        <f>IF(COUNTIF(联赛名单!B:B,A451)=0,"联赛名单里没有","")</f>
        <v/>
      </c>
    </row>
    <row r="452" spans="1:9">
      <c r="A452" s="20">
        <v>36141838</v>
      </c>
      <c r="B452" s="20" t="s">
        <v>1198</v>
      </c>
      <c r="C452" s="20">
        <v>23</v>
      </c>
      <c r="D452" s="20">
        <v>133</v>
      </c>
      <c r="E452" s="20">
        <v>140</v>
      </c>
      <c r="F452" s="20" t="s">
        <v>641</v>
      </c>
      <c r="G452" s="20" t="s">
        <v>1771</v>
      </c>
      <c r="H452" s="20" t="s">
        <v>1102</v>
      </c>
      <c r="I452" t="str">
        <f>IF(COUNTIF(联赛名单!B:B,A452)=0,"联赛名单里没有","")</f>
        <v/>
      </c>
    </row>
    <row r="453" spans="1:9">
      <c r="A453" s="20">
        <v>70025268</v>
      </c>
      <c r="B453" s="20" t="s">
        <v>1480</v>
      </c>
      <c r="C453" s="20">
        <v>30</v>
      </c>
      <c r="D453" s="20">
        <v>110</v>
      </c>
      <c r="E453" s="20">
        <v>130</v>
      </c>
      <c r="F453" s="20" t="s">
        <v>832</v>
      </c>
      <c r="G453" s="20" t="s">
        <v>1783</v>
      </c>
      <c r="H453" s="20" t="s">
        <v>1624</v>
      </c>
      <c r="I453" t="str">
        <f>IF(COUNTIF(联赛名单!B:B,A453)=0,"联赛名单里没有","")</f>
        <v/>
      </c>
    </row>
    <row r="454" spans="1:9">
      <c r="A454" s="20">
        <v>83209468</v>
      </c>
      <c r="B454" s="20" t="s">
        <v>677</v>
      </c>
      <c r="C454" s="20">
        <v>24</v>
      </c>
      <c r="D454" s="20">
        <v>152</v>
      </c>
      <c r="E454" s="20">
        <v>156</v>
      </c>
      <c r="F454" s="20" t="s">
        <v>306</v>
      </c>
      <c r="G454" s="20" t="s">
        <v>88</v>
      </c>
      <c r="H454" s="20" t="s">
        <v>308</v>
      </c>
      <c r="I454" t="str">
        <f>IF(COUNTIF(联赛名单!B:B,A454)=0,"联赛名单里没有","")</f>
        <v/>
      </c>
    </row>
    <row r="455" spans="1:9">
      <c r="A455" s="20">
        <v>2000143029</v>
      </c>
      <c r="B455" s="20" t="s">
        <v>1799</v>
      </c>
      <c r="C455" s="20">
        <v>21</v>
      </c>
      <c r="D455" s="20">
        <v>137</v>
      </c>
      <c r="E455" s="20">
        <v>160</v>
      </c>
      <c r="F455" s="20" t="s">
        <v>348</v>
      </c>
      <c r="G455" s="20" t="s">
        <v>1783</v>
      </c>
      <c r="H455" s="20" t="s">
        <v>1795</v>
      </c>
      <c r="I455" t="str">
        <f>IF(COUNTIF(联赛名单!B:B,A455)=0,"联赛名单里没有","")</f>
        <v/>
      </c>
    </row>
    <row r="456" spans="1:9">
      <c r="A456" s="20">
        <v>28049320</v>
      </c>
      <c r="B456" s="20" t="s">
        <v>188</v>
      </c>
      <c r="C456" s="20">
        <v>32</v>
      </c>
      <c r="D456" s="20">
        <v>188</v>
      </c>
      <c r="E456" s="20">
        <v>190</v>
      </c>
      <c r="F456" s="20" t="s">
        <v>1711</v>
      </c>
      <c r="G456" s="20" t="s">
        <v>90</v>
      </c>
      <c r="H456" s="20" t="s">
        <v>1693</v>
      </c>
      <c r="I456" t="str">
        <f>IF(COUNTIF(联赛名单!B:B,A456)=0,"联赛名单里没有","")</f>
        <v/>
      </c>
    </row>
    <row r="457" spans="1:9">
      <c r="A457" s="20">
        <v>28066082</v>
      </c>
      <c r="B457" s="20" t="s">
        <v>726</v>
      </c>
      <c r="C457" s="20">
        <v>30</v>
      </c>
      <c r="D457" s="20">
        <v>139</v>
      </c>
      <c r="E457" s="20">
        <v>162</v>
      </c>
      <c r="F457" s="20" t="s">
        <v>348</v>
      </c>
      <c r="G457" s="20" t="s">
        <v>115</v>
      </c>
      <c r="H457" s="20" t="s">
        <v>303</v>
      </c>
      <c r="I457" t="str">
        <f>IF(COUNTIF(联赛名单!B:B,A457)=0,"联赛名单里没有","")</f>
        <v/>
      </c>
    </row>
    <row r="458" spans="1:9">
      <c r="A458" s="20">
        <v>2000196490</v>
      </c>
      <c r="B458" s="20" t="s">
        <v>1347</v>
      </c>
      <c r="C458" s="20">
        <v>20</v>
      </c>
      <c r="D458" s="20">
        <v>116</v>
      </c>
      <c r="E458" s="20">
        <v>142</v>
      </c>
      <c r="F458" s="20" t="s">
        <v>1252</v>
      </c>
      <c r="G458" s="20" t="s">
        <v>1761</v>
      </c>
      <c r="H458" s="20" t="s">
        <v>589</v>
      </c>
      <c r="I458" t="str">
        <f>IF(COUNTIF(联赛名单!B:B,A458)=0,"联赛名单里没有","")</f>
        <v/>
      </c>
    </row>
    <row r="459" spans="1:9">
      <c r="A459" s="20">
        <v>28121372</v>
      </c>
      <c r="B459" s="20" t="s">
        <v>923</v>
      </c>
      <c r="C459" s="20">
        <v>23</v>
      </c>
      <c r="D459" s="20">
        <v>150</v>
      </c>
      <c r="E459" s="20">
        <v>160</v>
      </c>
      <c r="F459" s="20" t="s">
        <v>471</v>
      </c>
      <c r="G459" s="20" t="s">
        <v>1762</v>
      </c>
      <c r="H459" s="20" t="s">
        <v>1659</v>
      </c>
      <c r="I459" t="str">
        <f>IF(COUNTIF(联赛名单!B:B,A459)=0,"联赛名单里没有","")</f>
        <v/>
      </c>
    </row>
    <row r="460" spans="1:9">
      <c r="A460" s="20">
        <v>48042717</v>
      </c>
      <c r="B460" s="20" t="s">
        <v>617</v>
      </c>
      <c r="C460" s="20">
        <v>27</v>
      </c>
      <c r="D460" s="20">
        <v>145</v>
      </c>
      <c r="E460" s="20">
        <v>149</v>
      </c>
      <c r="F460" s="20" t="s">
        <v>320</v>
      </c>
      <c r="G460" s="20" t="s">
        <v>92</v>
      </c>
      <c r="H460" s="20" t="s">
        <v>319</v>
      </c>
      <c r="I460" t="str">
        <f>IF(COUNTIF(联赛名单!B:B,A460)=0,"联赛名单里没有","")</f>
        <v/>
      </c>
    </row>
    <row r="461" spans="1:9">
      <c r="A461" s="20">
        <v>53160749</v>
      </c>
      <c r="B461" s="20" t="s">
        <v>227</v>
      </c>
      <c r="C461" s="20">
        <v>25</v>
      </c>
      <c r="D461" s="20">
        <v>144</v>
      </c>
      <c r="E461" s="20">
        <v>148</v>
      </c>
      <c r="F461" s="20" t="s">
        <v>1055</v>
      </c>
      <c r="G461" s="20" t="s">
        <v>81</v>
      </c>
      <c r="H461" s="20" t="s">
        <v>377</v>
      </c>
      <c r="I461" t="str">
        <f>IF(COUNTIF(联赛名单!B:B,A461)=0,"联赛名单里没有","")</f>
        <v/>
      </c>
    </row>
    <row r="462" spans="1:9">
      <c r="A462" s="20">
        <v>2000056415</v>
      </c>
      <c r="B462" s="20" t="s">
        <v>697</v>
      </c>
      <c r="C462" s="20">
        <v>21</v>
      </c>
      <c r="D462" s="20">
        <v>145</v>
      </c>
      <c r="E462" s="20">
        <v>165</v>
      </c>
      <c r="F462" s="20" t="s">
        <v>594</v>
      </c>
      <c r="G462" s="20" t="s">
        <v>100</v>
      </c>
      <c r="H462" s="20" t="s">
        <v>1672</v>
      </c>
      <c r="I462" t="str">
        <f>IF(COUNTIF(联赛名单!B:B,A462)=0,"联赛名单里没有","")</f>
        <v/>
      </c>
    </row>
    <row r="463" spans="1:9">
      <c r="A463" s="20">
        <v>89063107</v>
      </c>
      <c r="B463" s="20" t="s">
        <v>370</v>
      </c>
      <c r="C463" s="20">
        <v>25</v>
      </c>
      <c r="D463" s="20">
        <v>152</v>
      </c>
      <c r="E463" s="20">
        <v>160</v>
      </c>
      <c r="F463" s="20" t="s">
        <v>372</v>
      </c>
      <c r="G463" s="20" t="s">
        <v>1767</v>
      </c>
      <c r="H463" s="20" t="s">
        <v>371</v>
      </c>
      <c r="I463" t="str">
        <f>IF(COUNTIF(联赛名单!B:B,A463)=0,"联赛名单里没有","")</f>
        <v/>
      </c>
    </row>
    <row r="464" spans="1:9">
      <c r="A464" s="20">
        <v>49040115</v>
      </c>
      <c r="B464" s="20" t="s">
        <v>719</v>
      </c>
      <c r="C464" s="20">
        <v>25</v>
      </c>
      <c r="D464" s="20">
        <v>135</v>
      </c>
      <c r="E464" s="20">
        <v>143</v>
      </c>
      <c r="F464" s="20" t="s">
        <v>344</v>
      </c>
      <c r="G464" s="20" t="s">
        <v>115</v>
      </c>
      <c r="H464" s="20" t="s">
        <v>1624</v>
      </c>
      <c r="I464" t="str">
        <f>IF(COUNTIF(联赛名单!B:B,A464)=0,"联赛名单里没有","")</f>
        <v/>
      </c>
    </row>
    <row r="465" spans="1:9">
      <c r="A465" s="20">
        <v>67184349</v>
      </c>
      <c r="B465" s="20" t="s">
        <v>1183</v>
      </c>
      <c r="C465" s="20">
        <v>31</v>
      </c>
      <c r="D465" s="20">
        <v>157</v>
      </c>
      <c r="E465" s="20">
        <v>161</v>
      </c>
      <c r="F465" s="20" t="s">
        <v>1800</v>
      </c>
      <c r="G465" s="20" t="s">
        <v>1758</v>
      </c>
      <c r="H465" s="20" t="s">
        <v>371</v>
      </c>
      <c r="I465" t="str">
        <f>IF(COUNTIF(联赛名单!B:B,A465)=0,"联赛名单里没有","")</f>
        <v/>
      </c>
    </row>
    <row r="466" spans="1:9">
      <c r="A466" s="20">
        <v>2000205277</v>
      </c>
      <c r="B466" s="20" t="s">
        <v>932</v>
      </c>
      <c r="C466" s="20">
        <v>20</v>
      </c>
      <c r="D466" s="20">
        <v>111</v>
      </c>
      <c r="E466" s="20">
        <v>140</v>
      </c>
      <c r="F466" s="20" t="s">
        <v>933</v>
      </c>
      <c r="G466" s="20" t="s">
        <v>1762</v>
      </c>
      <c r="H466" s="20" t="s">
        <v>377</v>
      </c>
      <c r="I466" t="str">
        <f>IF(COUNTIF(联赛名单!B:B,A466)=0,"联赛名单里没有","")</f>
        <v/>
      </c>
    </row>
    <row r="467" spans="1:9">
      <c r="A467" s="20">
        <v>12078293</v>
      </c>
      <c r="B467" s="20" t="s">
        <v>1199</v>
      </c>
      <c r="C467" s="20">
        <v>24</v>
      </c>
      <c r="D467" s="20">
        <v>128</v>
      </c>
      <c r="E467" s="20">
        <v>135</v>
      </c>
      <c r="F467" s="20" t="s">
        <v>477</v>
      </c>
      <c r="G467" s="20" t="s">
        <v>1771</v>
      </c>
      <c r="H467" s="20" t="s">
        <v>673</v>
      </c>
      <c r="I467" t="str">
        <f>IF(COUNTIF(联赛名单!B:B,A467)=0,"联赛名单里没有","")</f>
        <v/>
      </c>
    </row>
    <row r="468" spans="1:9">
      <c r="A468" s="20">
        <v>2000165653</v>
      </c>
      <c r="B468" s="20" t="s">
        <v>1342</v>
      </c>
      <c r="C468" s="20">
        <v>20</v>
      </c>
      <c r="D468" s="20">
        <v>128</v>
      </c>
      <c r="E468" s="20">
        <v>148</v>
      </c>
      <c r="F468" s="20" t="s">
        <v>348</v>
      </c>
      <c r="G468" s="20" t="s">
        <v>1761</v>
      </c>
      <c r="H468" s="20" t="s">
        <v>303</v>
      </c>
      <c r="I468" t="str">
        <f>IF(COUNTIF(联赛名单!B:B,A468)=0,"联赛名单里没有","")</f>
        <v/>
      </c>
    </row>
    <row r="469" spans="1:9">
      <c r="A469" s="20">
        <v>2000214886</v>
      </c>
      <c r="B469" s="20" t="s">
        <v>361</v>
      </c>
      <c r="C469" s="20">
        <v>20</v>
      </c>
      <c r="D469" s="20">
        <v>135</v>
      </c>
      <c r="E469" s="20">
        <v>150</v>
      </c>
      <c r="F469" s="20" t="s">
        <v>348</v>
      </c>
      <c r="G469" s="20" t="s">
        <v>1767</v>
      </c>
      <c r="H469" s="20" t="s">
        <v>377</v>
      </c>
      <c r="I469" t="str">
        <f>IF(COUNTIF(联赛名单!B:B,A469)=0,"联赛名单里没有","")</f>
        <v/>
      </c>
    </row>
    <row r="470" spans="1:9">
      <c r="A470" s="20">
        <v>2000158356</v>
      </c>
      <c r="B470" s="20" t="s">
        <v>1436</v>
      </c>
      <c r="C470" s="20">
        <v>20</v>
      </c>
      <c r="D470" s="20">
        <v>130</v>
      </c>
      <c r="E470" s="20">
        <v>160</v>
      </c>
      <c r="F470" s="20" t="s">
        <v>257</v>
      </c>
      <c r="G470" s="20" t="s">
        <v>1770</v>
      </c>
      <c r="H470" s="20" t="s">
        <v>377</v>
      </c>
      <c r="I470" t="str">
        <f>IF(COUNTIF(联赛名单!B:B,A470)=0,"联赛名单里没有","")</f>
        <v/>
      </c>
    </row>
    <row r="471" spans="1:9">
      <c r="A471" s="20">
        <v>28043745</v>
      </c>
      <c r="B471" s="20" t="s">
        <v>1356</v>
      </c>
      <c r="C471" s="20">
        <v>32</v>
      </c>
      <c r="D471" s="20">
        <v>114</v>
      </c>
      <c r="E471" s="20">
        <v>117</v>
      </c>
      <c r="F471" s="20" t="s">
        <v>259</v>
      </c>
      <c r="G471" s="20" t="s">
        <v>1761</v>
      </c>
      <c r="H471" s="20" t="s">
        <v>1624</v>
      </c>
      <c r="I471" t="str">
        <f>IF(COUNTIF(联赛名单!B:B,A471)=0,"联赛名单里没有","")</f>
        <v/>
      </c>
    </row>
    <row r="472" spans="1:9">
      <c r="A472" s="20">
        <v>2000104631</v>
      </c>
      <c r="B472" s="20" t="s">
        <v>1249</v>
      </c>
      <c r="C472" s="20">
        <v>19</v>
      </c>
      <c r="D472" s="20">
        <v>133</v>
      </c>
      <c r="E472" s="20">
        <v>150</v>
      </c>
      <c r="F472" s="20" t="s">
        <v>298</v>
      </c>
      <c r="G472" s="20" t="s">
        <v>94</v>
      </c>
      <c r="H472" s="20" t="s">
        <v>377</v>
      </c>
      <c r="I472" t="str">
        <f>IF(COUNTIF(联赛名单!B:B,A472)=0,"联赛名单里没有","")</f>
        <v/>
      </c>
    </row>
    <row r="473" spans="1:9">
      <c r="A473" s="20">
        <v>28018855</v>
      </c>
      <c r="B473" s="20" t="s">
        <v>1184</v>
      </c>
      <c r="C473" s="20">
        <v>34</v>
      </c>
      <c r="D473" s="20">
        <v>109</v>
      </c>
      <c r="E473" s="20">
        <v>113</v>
      </c>
      <c r="F473" s="20" t="s">
        <v>259</v>
      </c>
      <c r="G473" s="20" t="s">
        <v>1758</v>
      </c>
      <c r="H473" s="20" t="s">
        <v>1624</v>
      </c>
      <c r="I473" t="str">
        <f>IF(COUNTIF(联赛名单!B:B,A473)=0,"联赛名单里没有","")</f>
        <v/>
      </c>
    </row>
    <row r="474" spans="1:9">
      <c r="A474" s="20">
        <v>28126242</v>
      </c>
      <c r="B474" s="20" t="s">
        <v>1250</v>
      </c>
      <c r="C474" s="20">
        <v>22</v>
      </c>
      <c r="D474" s="20">
        <v>133</v>
      </c>
      <c r="E474" s="20">
        <v>158</v>
      </c>
      <c r="F474" s="20" t="s">
        <v>259</v>
      </c>
      <c r="G474" s="20" t="s">
        <v>94</v>
      </c>
      <c r="H474" s="20" t="s">
        <v>1624</v>
      </c>
      <c r="I474" t="str">
        <f>IF(COUNTIF(联赛名单!B:B,A474)=0,"联赛名单里没有","")</f>
        <v/>
      </c>
    </row>
    <row r="475" spans="1:9">
      <c r="A475" s="20">
        <v>2000272808</v>
      </c>
      <c r="B475" s="20" t="s">
        <v>1437</v>
      </c>
      <c r="C475" s="20">
        <v>18</v>
      </c>
      <c r="D475" s="20">
        <v>100</v>
      </c>
      <c r="E475" s="20">
        <v>150</v>
      </c>
      <c r="F475" s="20" t="s">
        <v>259</v>
      </c>
      <c r="G475" s="20" t="s">
        <v>1770</v>
      </c>
      <c r="H475" s="20" t="s">
        <v>728</v>
      </c>
      <c r="I475" t="str">
        <f>IF(COUNTIF(联赛名单!B:B,A475)=0,"联赛名单里没有","")</f>
        <v/>
      </c>
    </row>
    <row r="476" spans="1:9">
      <c r="A476" s="20">
        <v>49034219</v>
      </c>
      <c r="B476" s="20" t="s">
        <v>242</v>
      </c>
      <c r="C476" s="20">
        <v>28</v>
      </c>
      <c r="D476" s="20">
        <v>148</v>
      </c>
      <c r="E476" s="20">
        <v>150</v>
      </c>
      <c r="F476" s="20" t="s">
        <v>366</v>
      </c>
      <c r="G476" s="20" t="s">
        <v>81</v>
      </c>
      <c r="H476" s="20" t="s">
        <v>308</v>
      </c>
      <c r="I476" t="str">
        <f>IF(COUNTIF(联赛名单!B:B,A476)=0,"联赛名单里没有","")</f>
        <v/>
      </c>
    </row>
    <row r="477" spans="1:9">
      <c r="A477" s="20">
        <v>2000115205</v>
      </c>
      <c r="B477" s="20" t="s">
        <v>354</v>
      </c>
      <c r="C477" s="20">
        <v>20</v>
      </c>
      <c r="D477" s="20">
        <v>136</v>
      </c>
      <c r="E477" s="20">
        <v>157</v>
      </c>
      <c r="F477" s="20" t="s">
        <v>1700</v>
      </c>
      <c r="G477" s="20" t="s">
        <v>1767</v>
      </c>
      <c r="H477" s="20" t="s">
        <v>238</v>
      </c>
      <c r="I477" t="str">
        <f>IF(COUNTIF(联赛名单!B:B,A477)=0,"联赛名单里没有","")</f>
        <v/>
      </c>
    </row>
    <row r="478" spans="1:9">
      <c r="A478" s="20">
        <v>18106083</v>
      </c>
      <c r="B478" s="20" t="s">
        <v>369</v>
      </c>
      <c r="C478" s="20">
        <v>23</v>
      </c>
      <c r="D478" s="20">
        <v>167</v>
      </c>
      <c r="E478" s="20">
        <v>170</v>
      </c>
      <c r="F478" s="20" t="s">
        <v>1737</v>
      </c>
      <c r="G478" s="20" t="s">
        <v>1767</v>
      </c>
      <c r="H478" s="20" t="s">
        <v>673</v>
      </c>
      <c r="I478" t="str">
        <f>IF(COUNTIF(联赛名单!B:B,A478)=0,"联赛名单里没有","")</f>
        <v/>
      </c>
    </row>
    <row r="479" spans="1:9">
      <c r="A479" s="20">
        <v>85043517</v>
      </c>
      <c r="B479" s="20" t="s">
        <v>698</v>
      </c>
      <c r="C479" s="20">
        <v>32</v>
      </c>
      <c r="D479" s="20">
        <v>114</v>
      </c>
      <c r="E479" s="20">
        <v>129</v>
      </c>
      <c r="F479" s="20" t="s">
        <v>646</v>
      </c>
      <c r="G479" s="20" t="s">
        <v>100</v>
      </c>
      <c r="H479" s="20" t="s">
        <v>1624</v>
      </c>
      <c r="I479" t="str">
        <f>IF(COUNTIF(联赛名单!B:B,A479)=0,"联赛名单里没有","")</f>
        <v/>
      </c>
    </row>
    <row r="480" spans="1:9">
      <c r="A480" s="20">
        <v>29162925</v>
      </c>
      <c r="B480" s="20" t="s">
        <v>1438</v>
      </c>
      <c r="C480" s="20">
        <v>26</v>
      </c>
      <c r="D480" s="20">
        <v>125</v>
      </c>
      <c r="E480" s="20">
        <v>131</v>
      </c>
      <c r="F480" s="20" t="s">
        <v>1439</v>
      </c>
      <c r="G480" s="20" t="s">
        <v>1770</v>
      </c>
      <c r="H480" s="20" t="s">
        <v>377</v>
      </c>
      <c r="I480" t="str">
        <f>IF(COUNTIF(联赛名单!B:B,A480)=0,"联赛名单里没有","")</f>
        <v/>
      </c>
    </row>
    <row r="481" spans="1:9">
      <c r="A481" s="20">
        <v>2000293312</v>
      </c>
      <c r="B481" s="20" t="s">
        <v>264</v>
      </c>
      <c r="C481" s="20">
        <v>18</v>
      </c>
      <c r="D481" s="20">
        <v>99</v>
      </c>
      <c r="E481" s="20">
        <v>155</v>
      </c>
      <c r="F481" s="20" t="s">
        <v>348</v>
      </c>
      <c r="G481" s="20" t="s">
        <v>1760</v>
      </c>
      <c r="H481" s="20" t="s">
        <v>303</v>
      </c>
      <c r="I481" t="str">
        <f>IF(COUNTIF(联赛名单!B:B,A481)=0,"联赛名单里没有","")</f>
        <v/>
      </c>
    </row>
    <row r="482" spans="1:9">
      <c r="A482" s="20">
        <v>76063258</v>
      </c>
      <c r="B482" s="20" t="s">
        <v>275</v>
      </c>
      <c r="C482" s="20">
        <v>21</v>
      </c>
      <c r="D482" s="20">
        <v>130</v>
      </c>
      <c r="E482" s="20">
        <v>150</v>
      </c>
      <c r="F482" s="20" t="s">
        <v>378</v>
      </c>
      <c r="G482" s="20" t="s">
        <v>1760</v>
      </c>
      <c r="H482" s="20" t="s">
        <v>308</v>
      </c>
      <c r="I482" t="str">
        <f>IF(COUNTIF(联赛名单!B:B,A482)=0,"联赛名单里没有","")</f>
        <v/>
      </c>
    </row>
    <row r="483" spans="1:9">
      <c r="A483" s="20">
        <v>76042952</v>
      </c>
      <c r="B483" s="20" t="s">
        <v>376</v>
      </c>
      <c r="C483" s="20">
        <v>27</v>
      </c>
      <c r="D483" s="20">
        <v>147</v>
      </c>
      <c r="E483" s="20">
        <v>150</v>
      </c>
      <c r="F483" s="20" t="s">
        <v>378</v>
      </c>
      <c r="G483" s="20" t="s">
        <v>1767</v>
      </c>
      <c r="H483" s="20" t="s">
        <v>377</v>
      </c>
      <c r="I483" t="str">
        <f>IF(COUNTIF(联赛名单!B:B,A483)=0,"联赛名单里没有","")</f>
        <v/>
      </c>
    </row>
    <row r="484" spans="1:9">
      <c r="A484" s="20">
        <v>2000299435</v>
      </c>
      <c r="B484" s="20" t="s">
        <v>265</v>
      </c>
      <c r="C484" s="20">
        <v>17</v>
      </c>
      <c r="D484" s="20">
        <v>86</v>
      </c>
      <c r="E484" s="20">
        <v>160</v>
      </c>
      <c r="F484" s="20" t="s">
        <v>348</v>
      </c>
      <c r="G484" s="20" t="s">
        <v>1760</v>
      </c>
      <c r="H484" s="20" t="s">
        <v>377</v>
      </c>
      <c r="I484" t="str">
        <f>IF(COUNTIF(联赛名单!B:B,A484)=0,"联赛名单里没有","")</f>
        <v/>
      </c>
    </row>
    <row r="485" spans="1:9">
      <c r="A485" s="20">
        <v>2000287960</v>
      </c>
      <c r="B485" s="20" t="s">
        <v>1482</v>
      </c>
      <c r="C485" s="20">
        <v>18</v>
      </c>
      <c r="D485" s="20">
        <v>147</v>
      </c>
      <c r="E485" s="20">
        <v>180</v>
      </c>
      <c r="F485" s="20" t="s">
        <v>341</v>
      </c>
      <c r="G485" s="20" t="s">
        <v>1783</v>
      </c>
      <c r="H485" s="20" t="s">
        <v>377</v>
      </c>
      <c r="I485" t="str">
        <f>IF(COUNTIF(联赛名单!B:B,A485)=0,"联赛名单里没有","")</f>
        <v/>
      </c>
    </row>
    <row r="486" spans="1:9">
      <c r="A486" s="20">
        <v>83169822</v>
      </c>
      <c r="B486" s="20" t="s">
        <v>720</v>
      </c>
      <c r="C486" s="20">
        <v>25</v>
      </c>
      <c r="D486" s="20">
        <v>156</v>
      </c>
      <c r="E486" s="20">
        <v>165</v>
      </c>
      <c r="F486" s="20" t="s">
        <v>306</v>
      </c>
      <c r="G486" s="20" t="s">
        <v>115</v>
      </c>
      <c r="H486" s="20" t="s">
        <v>1678</v>
      </c>
      <c r="I486" t="str">
        <f>IF(COUNTIF(联赛名单!B:B,A486)=0,"联赛名单里没有","")</f>
        <v/>
      </c>
    </row>
    <row r="487" spans="1:9">
      <c r="A487" s="20">
        <v>2000030130</v>
      </c>
      <c r="B487" s="20" t="s">
        <v>1034</v>
      </c>
      <c r="C487" s="20">
        <v>20</v>
      </c>
      <c r="D487" s="20">
        <v>171</v>
      </c>
      <c r="E487" s="20">
        <v>174</v>
      </c>
      <c r="F487" s="20" t="s">
        <v>306</v>
      </c>
      <c r="G487" s="20" t="s">
        <v>106</v>
      </c>
      <c r="H487" s="20" t="s">
        <v>319</v>
      </c>
      <c r="I487" t="str">
        <f>IF(COUNTIF(联赛名单!B:B,A487)=0,"联赛名单里没有","")</f>
        <v/>
      </c>
    </row>
    <row r="488" spans="1:9">
      <c r="A488" s="20">
        <v>83169829</v>
      </c>
      <c r="B488" s="20" t="s">
        <v>1440</v>
      </c>
      <c r="C488" s="20">
        <v>25</v>
      </c>
      <c r="D488" s="20">
        <v>113</v>
      </c>
      <c r="E488" s="20">
        <v>122</v>
      </c>
      <c r="F488" s="20" t="s">
        <v>306</v>
      </c>
      <c r="G488" s="20" t="s">
        <v>1770</v>
      </c>
      <c r="H488" s="20" t="s">
        <v>1624</v>
      </c>
      <c r="I488" t="str">
        <f>IF(COUNTIF(联赛名单!B:B,A488)=0,"联赛名单里没有","")</f>
        <v/>
      </c>
    </row>
    <row r="489" spans="1:9">
      <c r="A489" s="20">
        <v>2000096364</v>
      </c>
      <c r="B489" s="20" t="s">
        <v>602</v>
      </c>
      <c r="C489" s="20">
        <v>22</v>
      </c>
      <c r="D489" s="20">
        <v>148</v>
      </c>
      <c r="E489" s="20">
        <v>152</v>
      </c>
      <c r="F489" s="20" t="s">
        <v>603</v>
      </c>
      <c r="G489" s="20" t="s">
        <v>92</v>
      </c>
      <c r="H489" s="20" t="s">
        <v>1693</v>
      </c>
      <c r="I489" t="str">
        <f>IF(COUNTIF(联赛名单!B:B,A489)=0,"联赛名单里没有","")</f>
        <v/>
      </c>
    </row>
    <row r="490" spans="1:9">
      <c r="A490" s="20">
        <v>2000205927</v>
      </c>
      <c r="B490" s="20" t="s">
        <v>266</v>
      </c>
      <c r="C490" s="20">
        <v>19</v>
      </c>
      <c r="D490" s="20">
        <v>141</v>
      </c>
      <c r="E490" s="20">
        <v>167</v>
      </c>
      <c r="F490" s="20" t="s">
        <v>1711</v>
      </c>
      <c r="G490" s="20" t="s">
        <v>1760</v>
      </c>
      <c r="H490" s="20" t="s">
        <v>1176</v>
      </c>
      <c r="I490" t="str">
        <f>IF(COUNTIF(联赛名单!B:B,A490)=0,"联赛名单里没有","")</f>
        <v/>
      </c>
    </row>
    <row r="491" spans="1:9">
      <c r="A491" s="20">
        <v>2000245263</v>
      </c>
      <c r="B491" s="20" t="s">
        <v>1021</v>
      </c>
      <c r="C491" s="20">
        <v>19</v>
      </c>
      <c r="D491" s="20">
        <v>137</v>
      </c>
      <c r="E491" s="20">
        <v>153</v>
      </c>
      <c r="F491" s="20" t="s">
        <v>1022</v>
      </c>
      <c r="G491" s="20" t="s">
        <v>106</v>
      </c>
      <c r="H491" s="20" t="s">
        <v>1176</v>
      </c>
      <c r="I491" t="str">
        <f>IF(COUNTIF(联赛名单!B:B,A491)=0,"联赛名单里没有","")</f>
        <v/>
      </c>
    </row>
    <row r="492" spans="1:9">
      <c r="A492" s="20">
        <v>76020280</v>
      </c>
      <c r="B492" s="20" t="s">
        <v>1441</v>
      </c>
      <c r="C492" s="20">
        <v>32</v>
      </c>
      <c r="D492" s="20">
        <v>140</v>
      </c>
      <c r="E492" s="20">
        <v>142</v>
      </c>
      <c r="F492" s="20" t="s">
        <v>1290</v>
      </c>
      <c r="G492" s="20" t="s">
        <v>1770</v>
      </c>
      <c r="H492" s="20" t="s">
        <v>640</v>
      </c>
      <c r="I492" t="str">
        <f>IF(COUNTIF(联赛名单!B:B,A492)=0,"联赛名单里没有","")</f>
        <v/>
      </c>
    </row>
    <row r="493" spans="1:9">
      <c r="A493" s="20">
        <v>2000169799</v>
      </c>
      <c r="B493" s="20" t="s">
        <v>604</v>
      </c>
      <c r="C493" s="20">
        <v>19</v>
      </c>
      <c r="D493" s="20">
        <v>124</v>
      </c>
      <c r="E493" s="20">
        <v>160</v>
      </c>
      <c r="F493" s="20" t="s">
        <v>857</v>
      </c>
      <c r="G493" s="20" t="s">
        <v>92</v>
      </c>
      <c r="H493" s="20" t="s">
        <v>377</v>
      </c>
      <c r="I493" t="str">
        <f>IF(COUNTIF(联赛名单!B:B,A493)=0,"联赛名单里没有","")</f>
        <v/>
      </c>
    </row>
    <row r="494" spans="1:9">
      <c r="A494" s="20">
        <v>91207698</v>
      </c>
      <c r="B494" s="20" t="s">
        <v>1348</v>
      </c>
      <c r="C494" s="20">
        <v>22</v>
      </c>
      <c r="D494" s="20">
        <v>131</v>
      </c>
      <c r="E494" s="20">
        <v>162</v>
      </c>
      <c r="F494" s="20" t="s">
        <v>309</v>
      </c>
      <c r="G494" s="20" t="s">
        <v>1761</v>
      </c>
      <c r="H494" s="20" t="s">
        <v>1624</v>
      </c>
      <c r="I494" t="str">
        <f>IF(COUNTIF(联赛名单!B:B,A494)=0,"联赛名单里没有","")</f>
        <v/>
      </c>
    </row>
    <row r="495" spans="1:9">
      <c r="A495" s="20">
        <v>91119700</v>
      </c>
      <c r="B495" s="20" t="s">
        <v>362</v>
      </c>
      <c r="C495" s="20">
        <v>29</v>
      </c>
      <c r="D495" s="20">
        <v>158</v>
      </c>
      <c r="E495" s="20">
        <v>160</v>
      </c>
      <c r="F495" s="20" t="s">
        <v>1801</v>
      </c>
      <c r="G495" s="20" t="s">
        <v>1767</v>
      </c>
      <c r="H495" s="20" t="s">
        <v>377</v>
      </c>
      <c r="I495" t="str">
        <f>IF(COUNTIF(联赛名单!B:B,A495)=0,"联赛名单里没有","")</f>
        <v/>
      </c>
    </row>
    <row r="496" spans="1:9">
      <c r="A496" s="20">
        <v>28054565</v>
      </c>
      <c r="B496" s="20" t="s">
        <v>708</v>
      </c>
      <c r="C496" s="20">
        <v>31</v>
      </c>
      <c r="D496" s="20">
        <v>152</v>
      </c>
      <c r="E496" s="20">
        <v>152</v>
      </c>
      <c r="F496" s="20" t="s">
        <v>259</v>
      </c>
      <c r="G496" s="20" t="s">
        <v>100</v>
      </c>
      <c r="H496" s="20" t="s">
        <v>1624</v>
      </c>
      <c r="I496" t="str">
        <f>IF(COUNTIF(联赛名单!B:B,A496)=0,"联赛名单里没有","")</f>
        <v/>
      </c>
    </row>
    <row r="497" spans="1:9">
      <c r="A497" s="20">
        <v>53143395</v>
      </c>
      <c r="B497" s="20" t="s">
        <v>1475</v>
      </c>
      <c r="C497" s="20">
        <v>25</v>
      </c>
      <c r="D497" s="20">
        <v>140</v>
      </c>
      <c r="E497" s="20">
        <v>150</v>
      </c>
      <c r="F497" s="20" t="s">
        <v>729</v>
      </c>
      <c r="G497" s="20" t="s">
        <v>1783</v>
      </c>
      <c r="H497" s="20" t="s">
        <v>308</v>
      </c>
      <c r="I497" t="str">
        <f>IF(COUNTIF(联赛名单!B:B,A497)=0,"联赛名单里没有","")</f>
        <v/>
      </c>
    </row>
    <row r="498" spans="1:9">
      <c r="A498" s="20">
        <v>2000368248</v>
      </c>
      <c r="B498" s="20" t="s">
        <v>1442</v>
      </c>
      <c r="C498" s="20">
        <v>17</v>
      </c>
      <c r="D498" s="20">
        <v>119</v>
      </c>
      <c r="E498" s="20">
        <v>162</v>
      </c>
      <c r="F498" s="20" t="s">
        <v>1443</v>
      </c>
      <c r="G498" s="20" t="s">
        <v>1770</v>
      </c>
      <c r="H498" s="20" t="s">
        <v>1802</v>
      </c>
      <c r="I498" t="str">
        <f>IF(COUNTIF(联赛名单!B:B,A498)=0,"联赛名单里没有","")</f>
        <v/>
      </c>
    </row>
    <row r="499" spans="1:9">
      <c r="A499" s="20">
        <v>67153377</v>
      </c>
      <c r="B499" s="20" t="s">
        <v>1803</v>
      </c>
      <c r="C499" s="20">
        <v>29</v>
      </c>
      <c r="D499" s="20">
        <v>102</v>
      </c>
      <c r="E499" s="20">
        <v>120</v>
      </c>
      <c r="F499" s="20" t="s">
        <v>348</v>
      </c>
      <c r="G499" s="20" t="s">
        <v>90</v>
      </c>
      <c r="H499" s="20" t="s">
        <v>1624</v>
      </c>
      <c r="I499" t="str">
        <f>IF(COUNTIF(联赛名单!B:B,A499)=0,"联赛名单里没有","")</f>
        <v/>
      </c>
    </row>
    <row r="500" spans="1:9">
      <c r="A500" s="20">
        <v>91184445</v>
      </c>
      <c r="B500" s="20" t="s">
        <v>1023</v>
      </c>
      <c r="C500" s="20">
        <v>24</v>
      </c>
      <c r="D500" s="20">
        <v>137</v>
      </c>
      <c r="E500" s="20">
        <v>145</v>
      </c>
      <c r="F500" s="20" t="s">
        <v>1801</v>
      </c>
      <c r="G500" s="20" t="s">
        <v>106</v>
      </c>
      <c r="H500" s="20" t="s">
        <v>728</v>
      </c>
      <c r="I500" t="str">
        <f>IF(COUNTIF(联赛名单!B:B,A500)=0,"联赛名单里没有","")</f>
        <v/>
      </c>
    </row>
    <row r="501" spans="1:9">
      <c r="A501" s="20">
        <v>2000102796</v>
      </c>
      <c r="B501" s="20" t="s">
        <v>1251</v>
      </c>
      <c r="C501" s="20">
        <v>21</v>
      </c>
      <c r="D501" s="20">
        <v>135</v>
      </c>
      <c r="E501" s="20">
        <v>148</v>
      </c>
      <c r="F501" s="20" t="s">
        <v>1252</v>
      </c>
      <c r="G501" s="20" t="s">
        <v>94</v>
      </c>
      <c r="H501" s="20" t="s">
        <v>589</v>
      </c>
      <c r="I501" t="str">
        <f>IF(COUNTIF(联赛名单!B:B,A501)=0,"联赛名单里没有","")</f>
        <v/>
      </c>
    </row>
    <row r="502" spans="1:9">
      <c r="A502" s="20">
        <v>2000144900</v>
      </c>
      <c r="B502" s="20" t="s">
        <v>1112</v>
      </c>
      <c r="C502" s="20">
        <v>20</v>
      </c>
      <c r="D502" s="20">
        <v>120</v>
      </c>
      <c r="E502" s="20">
        <v>160</v>
      </c>
      <c r="F502" s="20" t="s">
        <v>471</v>
      </c>
      <c r="G502" s="20" t="s">
        <v>1766</v>
      </c>
      <c r="H502" s="20" t="s">
        <v>238</v>
      </c>
      <c r="I502" t="str">
        <f>IF(COUNTIF(联赛名单!B:B,A502)=0,"联赛名单里没有","")</f>
        <v/>
      </c>
    </row>
    <row r="503" spans="1:9">
      <c r="A503" s="20">
        <v>14048328</v>
      </c>
      <c r="B503" s="20" t="s">
        <v>254</v>
      </c>
      <c r="C503" s="20">
        <v>31</v>
      </c>
      <c r="D503" s="20">
        <v>140</v>
      </c>
      <c r="E503" s="20">
        <v>149</v>
      </c>
      <c r="F503" s="20" t="s">
        <v>187</v>
      </c>
      <c r="G503" s="20" t="s">
        <v>81</v>
      </c>
      <c r="H503" s="20" t="s">
        <v>1624</v>
      </c>
      <c r="I503" t="str">
        <f>IF(COUNTIF(联赛名单!B:B,A503)=0,"联赛名单里没有","")</f>
        <v/>
      </c>
    </row>
    <row r="504" spans="1:9">
      <c r="A504" s="20">
        <v>53124625</v>
      </c>
      <c r="B504" s="20" t="s">
        <v>1024</v>
      </c>
      <c r="C504" s="20">
        <v>26</v>
      </c>
      <c r="D504" s="20">
        <v>106</v>
      </c>
      <c r="E504" s="20">
        <v>120</v>
      </c>
      <c r="F504" s="20" t="s">
        <v>729</v>
      </c>
      <c r="G504" s="20" t="s">
        <v>106</v>
      </c>
      <c r="H504" s="20" t="s">
        <v>1624</v>
      </c>
      <c r="I504" t="str">
        <f>IF(COUNTIF(联赛名单!B:B,A504)=0,"联赛名单里没有","")</f>
        <v/>
      </c>
    </row>
    <row r="505" spans="1:9">
      <c r="A505" s="20">
        <v>2000142045</v>
      </c>
      <c r="B505" s="20" t="s">
        <v>1406</v>
      </c>
      <c r="C505" s="20">
        <v>20</v>
      </c>
      <c r="D505" s="20">
        <v>140</v>
      </c>
      <c r="E505" s="20">
        <v>160</v>
      </c>
      <c r="F505" s="20" t="s">
        <v>1407</v>
      </c>
      <c r="G505" s="20" t="s">
        <v>96</v>
      </c>
      <c r="H505" s="20" t="s">
        <v>640</v>
      </c>
      <c r="I505" t="str">
        <f>IF(COUNTIF(联赛名单!B:B,A505)=0,"联赛名单里没有","")</f>
        <v/>
      </c>
    </row>
    <row r="506" spans="1:9">
      <c r="A506" s="20">
        <v>37055841</v>
      </c>
      <c r="B506" s="20" t="s">
        <v>1239</v>
      </c>
      <c r="C506" s="20">
        <v>26</v>
      </c>
      <c r="D506" s="20">
        <v>152</v>
      </c>
      <c r="E506" s="20">
        <v>155</v>
      </c>
      <c r="F506" s="20" t="s">
        <v>471</v>
      </c>
      <c r="G506" s="20" t="s">
        <v>94</v>
      </c>
      <c r="H506" s="20" t="s">
        <v>314</v>
      </c>
      <c r="I506" t="str">
        <f>IF(COUNTIF(联赛名单!B:B,A506)=0,"联赛名单里没有","")</f>
        <v/>
      </c>
    </row>
    <row r="507" spans="1:9">
      <c r="A507" s="20">
        <v>2000274341</v>
      </c>
      <c r="B507" s="20" t="s">
        <v>1195</v>
      </c>
      <c r="C507" s="20">
        <v>17</v>
      </c>
      <c r="D507" s="20">
        <v>117</v>
      </c>
      <c r="E507" s="20">
        <v>160</v>
      </c>
      <c r="F507" s="20" t="s">
        <v>731</v>
      </c>
      <c r="G507" s="20" t="s">
        <v>1771</v>
      </c>
      <c r="H507" s="20" t="s">
        <v>377</v>
      </c>
      <c r="I507" t="str">
        <f>IF(COUNTIF(联赛名单!B:B,A507)=0,"联赛名单里没有","")</f>
        <v/>
      </c>
    </row>
    <row r="508" spans="1:9">
      <c r="A508" s="20">
        <v>2000138872</v>
      </c>
      <c r="B508" s="20" t="s">
        <v>1113</v>
      </c>
      <c r="C508" s="20">
        <v>20</v>
      </c>
      <c r="D508" s="20">
        <v>118</v>
      </c>
      <c r="E508" s="20">
        <v>150</v>
      </c>
      <c r="F508" s="20" t="s">
        <v>341</v>
      </c>
      <c r="G508" s="20" t="s">
        <v>1766</v>
      </c>
      <c r="H508" s="20" t="s">
        <v>640</v>
      </c>
      <c r="I508" t="str">
        <f>IF(COUNTIF(联赛名单!B:B,A508)=0,"联赛名单里没有","")</f>
        <v/>
      </c>
    </row>
    <row r="509" spans="1:9">
      <c r="A509" s="20">
        <v>2000219701</v>
      </c>
      <c r="B509" s="20" t="s">
        <v>1483</v>
      </c>
      <c r="C509" s="20">
        <v>19</v>
      </c>
      <c r="D509" s="20">
        <v>133</v>
      </c>
      <c r="E509" s="20">
        <v>151</v>
      </c>
      <c r="F509" s="20" t="s">
        <v>257</v>
      </c>
      <c r="G509" s="20" t="s">
        <v>1783</v>
      </c>
      <c r="H509" s="20" t="s">
        <v>1793</v>
      </c>
      <c r="I509" t="str">
        <f>IF(COUNTIF(联赛名单!B:B,A509)=0,"联赛名单里没有","")</f>
        <v/>
      </c>
    </row>
    <row r="510" spans="1:9">
      <c r="A510" s="20">
        <v>28113414</v>
      </c>
      <c r="B510" s="20" t="s">
        <v>1484</v>
      </c>
      <c r="C510" s="20">
        <v>24</v>
      </c>
      <c r="D510" s="20">
        <v>146</v>
      </c>
      <c r="E510" s="20">
        <v>151</v>
      </c>
      <c r="F510" s="20" t="s">
        <v>259</v>
      </c>
      <c r="G510" s="20" t="s">
        <v>1783</v>
      </c>
      <c r="H510" s="20" t="s">
        <v>1804</v>
      </c>
      <c r="I510" t="str">
        <f>IF(COUNTIF(联赛名单!B:B,A510)=0,"联赛名单里没有","")</f>
        <v/>
      </c>
    </row>
    <row r="511" spans="1:9">
      <c r="A511" s="20">
        <v>2000181764</v>
      </c>
      <c r="B511" s="20" t="s">
        <v>1420</v>
      </c>
      <c r="C511" s="20">
        <v>19</v>
      </c>
      <c r="D511" s="20">
        <v>140</v>
      </c>
      <c r="E511" s="20">
        <v>163</v>
      </c>
      <c r="F511" s="20" t="s">
        <v>406</v>
      </c>
      <c r="G511" s="20" t="s">
        <v>96</v>
      </c>
      <c r="H511" s="20" t="s">
        <v>1176</v>
      </c>
      <c r="I511" t="str">
        <f>IF(COUNTIF(联赛名单!B:B,A511)=0,"联赛名单里没有","")</f>
        <v/>
      </c>
    </row>
    <row r="512" spans="1:9">
      <c r="A512" s="20">
        <v>2000330201</v>
      </c>
      <c r="B512" s="20" t="s">
        <v>1485</v>
      </c>
      <c r="C512" s="20">
        <v>16</v>
      </c>
      <c r="D512" s="20">
        <v>108</v>
      </c>
      <c r="E512" s="20">
        <v>168</v>
      </c>
      <c r="F512" s="20" t="s">
        <v>309</v>
      </c>
      <c r="G512" s="20" t="s">
        <v>1783</v>
      </c>
      <c r="H512" s="20" t="s">
        <v>319</v>
      </c>
      <c r="I512" t="str">
        <f>IF(COUNTIF(联赛名单!B:B,A512)=0,"联赛名单里没有","")</f>
        <v/>
      </c>
    </row>
    <row r="513" spans="1:9">
      <c r="A513" s="20">
        <v>91144914</v>
      </c>
      <c r="B513" s="20" t="s">
        <v>1349</v>
      </c>
      <c r="C513" s="20">
        <v>26</v>
      </c>
      <c r="D513" s="20">
        <v>145</v>
      </c>
      <c r="E513" s="20">
        <v>150</v>
      </c>
      <c r="F513" s="20" t="s">
        <v>1805</v>
      </c>
      <c r="G513" s="20" t="s">
        <v>1761</v>
      </c>
      <c r="H513" s="20" t="s">
        <v>377</v>
      </c>
      <c r="I513" t="str">
        <f>IF(COUNTIF(联赛名单!B:B,A513)=0,"联赛名单里没有","")</f>
        <v/>
      </c>
    </row>
    <row r="514" spans="1:9">
      <c r="A514" s="20">
        <v>92012093</v>
      </c>
      <c r="B514" s="20" t="s">
        <v>1444</v>
      </c>
      <c r="C514" s="20">
        <v>31</v>
      </c>
      <c r="D514" s="20">
        <v>142</v>
      </c>
      <c r="E514" s="20">
        <v>145</v>
      </c>
      <c r="F514" s="20" t="s">
        <v>298</v>
      </c>
      <c r="G514" s="20" t="s">
        <v>1770</v>
      </c>
      <c r="H514" s="20" t="s">
        <v>944</v>
      </c>
      <c r="I514" t="str">
        <f>IF(COUNTIF(联赛名单!B:B,A514)=0,"联赛名单里没有","")</f>
        <v/>
      </c>
    </row>
    <row r="515" spans="1:9">
      <c r="A515" s="20">
        <v>2000165617</v>
      </c>
      <c r="B515" s="20" t="s">
        <v>699</v>
      </c>
      <c r="C515" s="20">
        <v>23</v>
      </c>
      <c r="D515" s="20">
        <v>146</v>
      </c>
      <c r="E515" s="20">
        <v>156</v>
      </c>
      <c r="F515" s="20" t="s">
        <v>348</v>
      </c>
      <c r="G515" s="20" t="s">
        <v>100</v>
      </c>
      <c r="H515" s="20" t="s">
        <v>589</v>
      </c>
      <c r="I515" t="str">
        <f>IF(COUNTIF(联赛名单!B:B,A515)=0,"联赛名单里没有","")</f>
        <v/>
      </c>
    </row>
    <row r="516" spans="1:9">
      <c r="A516" s="20">
        <v>2000241413</v>
      </c>
      <c r="B516" s="20" t="s">
        <v>192</v>
      </c>
      <c r="C516" s="20">
        <v>19</v>
      </c>
      <c r="D516" s="20">
        <v>149</v>
      </c>
      <c r="E516" s="20">
        <v>160</v>
      </c>
      <c r="F516" s="20" t="s">
        <v>194</v>
      </c>
      <c r="G516" s="20" t="s">
        <v>90</v>
      </c>
      <c r="H516" s="20" t="s">
        <v>314</v>
      </c>
      <c r="I516" t="str">
        <f>IF(COUNTIF(联赛名单!B:B,A516)=0,"联赛名单里没有","")</f>
        <v/>
      </c>
    </row>
    <row r="517" spans="1:9">
      <c r="A517" s="20">
        <v>18108550</v>
      </c>
      <c r="B517" s="20" t="s">
        <v>229</v>
      </c>
      <c r="C517" s="20">
        <v>23</v>
      </c>
      <c r="D517" s="20">
        <v>144</v>
      </c>
      <c r="E517" s="20">
        <v>149</v>
      </c>
      <c r="F517" s="20" t="s">
        <v>1117</v>
      </c>
      <c r="G517" s="20" t="s">
        <v>81</v>
      </c>
      <c r="H517" s="20" t="s">
        <v>377</v>
      </c>
      <c r="I517" t="str">
        <f>IF(COUNTIF(联赛名单!B:B,A517)=0,"联赛名单里没有","")</f>
        <v/>
      </c>
    </row>
    <row r="518" spans="1:9">
      <c r="A518" s="20">
        <v>16147659</v>
      </c>
      <c r="B518" s="20" t="s">
        <v>715</v>
      </c>
      <c r="C518" s="20">
        <v>28</v>
      </c>
      <c r="D518" s="20">
        <v>153</v>
      </c>
      <c r="E518" s="20">
        <v>155</v>
      </c>
      <c r="F518" s="20" t="s">
        <v>298</v>
      </c>
      <c r="G518" s="20" t="s">
        <v>115</v>
      </c>
      <c r="H518" s="20" t="s">
        <v>1806</v>
      </c>
      <c r="I518" t="str">
        <f>IF(COUNTIF(联赛名单!B:B,A518)=0,"联赛名单里没有","")</f>
        <v/>
      </c>
    </row>
    <row r="519" spans="1:9">
      <c r="A519" s="20">
        <v>36149384</v>
      </c>
      <c r="B519" s="20" t="s">
        <v>1426</v>
      </c>
      <c r="C519" s="20">
        <v>22</v>
      </c>
      <c r="D519" s="20">
        <v>136</v>
      </c>
      <c r="E519" s="20">
        <v>155</v>
      </c>
      <c r="F519" s="20" t="s">
        <v>641</v>
      </c>
      <c r="G519" s="20" t="s">
        <v>1770</v>
      </c>
      <c r="H519" s="20" t="s">
        <v>1624</v>
      </c>
      <c r="I519" t="str">
        <f>IF(COUNTIF(联赛名单!B:B,A519)=0,"联赛名单里没有","")</f>
        <v/>
      </c>
    </row>
    <row r="520" spans="1:9">
      <c r="A520" s="20">
        <v>36159445</v>
      </c>
      <c r="B520" s="20" t="s">
        <v>700</v>
      </c>
      <c r="C520" s="20">
        <v>21</v>
      </c>
      <c r="D520" s="20">
        <v>138</v>
      </c>
      <c r="E520" s="20">
        <v>160</v>
      </c>
      <c r="F520" s="20" t="s">
        <v>641</v>
      </c>
      <c r="G520" s="20" t="s">
        <v>100</v>
      </c>
      <c r="H520" s="20" t="s">
        <v>377</v>
      </c>
      <c r="I520" t="str">
        <f>IF(COUNTIF(联赛名单!B:B,A520)=0,"联赛名单里没有","")</f>
        <v/>
      </c>
    </row>
    <row r="521" spans="1:9">
      <c r="A521" s="20">
        <v>36096824</v>
      </c>
      <c r="B521" s="20" t="s">
        <v>195</v>
      </c>
      <c r="C521" s="20">
        <v>29</v>
      </c>
      <c r="D521" s="20">
        <v>149</v>
      </c>
      <c r="E521" s="20">
        <v>159</v>
      </c>
      <c r="F521" s="20" t="s">
        <v>641</v>
      </c>
      <c r="G521" s="20" t="s">
        <v>90</v>
      </c>
      <c r="H521" s="20" t="s">
        <v>640</v>
      </c>
      <c r="I521" t="str">
        <f>IF(COUNTIF(联赛名单!B:B,A521)=0,"联赛名单里没有","")</f>
        <v/>
      </c>
    </row>
    <row r="522" spans="1:9">
      <c r="A522" s="20">
        <v>2000375662</v>
      </c>
      <c r="B522" s="20" t="s">
        <v>701</v>
      </c>
      <c r="C522" s="20">
        <v>17</v>
      </c>
      <c r="D522" s="20">
        <v>139</v>
      </c>
      <c r="E522" s="20">
        <v>166</v>
      </c>
      <c r="F522" s="20" t="s">
        <v>309</v>
      </c>
      <c r="G522" s="20" t="s">
        <v>100</v>
      </c>
      <c r="H522" s="20" t="s">
        <v>1672</v>
      </c>
      <c r="I522" t="str">
        <f>IF(COUNTIF(联赛名单!B:B,A522)=0,"联赛名单里没有","")</f>
        <v/>
      </c>
    </row>
    <row r="523" spans="1:9">
      <c r="A523" s="20">
        <v>91175718</v>
      </c>
      <c r="B523" s="20" t="s">
        <v>363</v>
      </c>
      <c r="C523" s="20">
        <v>29</v>
      </c>
      <c r="D523" s="20">
        <v>112</v>
      </c>
      <c r="E523" s="20">
        <v>122</v>
      </c>
      <c r="F523" s="20" t="s">
        <v>309</v>
      </c>
      <c r="G523" s="20" t="s">
        <v>1767</v>
      </c>
      <c r="H523" s="20" t="s">
        <v>1624</v>
      </c>
      <c r="I523" t="str">
        <f>IF(COUNTIF(联赛名单!B:B,A523)=0,"联赛名单里没有","")</f>
        <v/>
      </c>
    </row>
    <row r="524" spans="1:9">
      <c r="A524" s="20">
        <v>2000091511</v>
      </c>
      <c r="B524" s="20" t="s">
        <v>1016</v>
      </c>
      <c r="C524" s="20">
        <v>20</v>
      </c>
      <c r="D524" s="20">
        <v>108</v>
      </c>
      <c r="E524" s="20">
        <v>150</v>
      </c>
      <c r="F524" s="20" t="s">
        <v>471</v>
      </c>
      <c r="G524" s="20" t="s">
        <v>106</v>
      </c>
      <c r="H524" s="20" t="s">
        <v>308</v>
      </c>
      <c r="I524" t="str">
        <f>IF(COUNTIF(联赛名单!B:B,A524)=0,"联赛名单里没有","")</f>
        <v/>
      </c>
    </row>
    <row r="525" spans="1:9">
      <c r="A525" s="20">
        <v>91138280</v>
      </c>
      <c r="B525" s="20" t="s">
        <v>721</v>
      </c>
      <c r="C525" s="20">
        <v>29</v>
      </c>
      <c r="D525" s="20">
        <v>155</v>
      </c>
      <c r="E525" s="20">
        <v>172</v>
      </c>
      <c r="F525" s="20" t="s">
        <v>1807</v>
      </c>
      <c r="G525" s="20" t="s">
        <v>115</v>
      </c>
      <c r="H525" s="20" t="s">
        <v>314</v>
      </c>
      <c r="I525" t="str">
        <f>IF(COUNTIF(联赛名单!B:B,A525)=0,"联赛名单里没有","")</f>
        <v/>
      </c>
    </row>
    <row r="526" spans="1:9">
      <c r="A526" s="20">
        <v>28124573</v>
      </c>
      <c r="B526" s="20" t="s">
        <v>1114</v>
      </c>
      <c r="C526" s="20">
        <v>22</v>
      </c>
      <c r="D526" s="20">
        <v>162</v>
      </c>
      <c r="E526" s="20">
        <v>170</v>
      </c>
      <c r="F526" s="20" t="s">
        <v>259</v>
      </c>
      <c r="G526" s="20" t="s">
        <v>1766</v>
      </c>
      <c r="H526" s="20" t="s">
        <v>589</v>
      </c>
      <c r="I526" t="str">
        <f>IF(COUNTIF(联赛名单!B:B,A526)=0,"联赛名单里没有","")</f>
        <v/>
      </c>
    </row>
    <row r="527" spans="1:9">
      <c r="A527" s="20">
        <v>18101745</v>
      </c>
      <c r="B527" s="20" t="s">
        <v>1115</v>
      </c>
      <c r="C527" s="20">
        <v>25</v>
      </c>
      <c r="D527" s="20">
        <v>151</v>
      </c>
      <c r="E527" s="20">
        <v>160</v>
      </c>
      <c r="F527" s="20" t="s">
        <v>1808</v>
      </c>
      <c r="G527" s="20" t="s">
        <v>1766</v>
      </c>
      <c r="H527" s="20" t="s">
        <v>1678</v>
      </c>
      <c r="I527" t="str">
        <f>IF(COUNTIF(联赛名单!B:B,A527)=0,"联赛名单里没有","")</f>
        <v/>
      </c>
    </row>
    <row r="528" spans="1:9">
      <c r="A528" s="20">
        <v>2000191040</v>
      </c>
      <c r="B528" s="20" t="s">
        <v>1486</v>
      </c>
      <c r="C528" s="20">
        <v>19</v>
      </c>
      <c r="D528" s="20">
        <v>137</v>
      </c>
      <c r="E528" s="20">
        <v>160</v>
      </c>
      <c r="F528" s="20" t="s">
        <v>344</v>
      </c>
      <c r="G528" s="20" t="s">
        <v>1783</v>
      </c>
      <c r="H528" s="20" t="s">
        <v>1659</v>
      </c>
      <c r="I528" t="str">
        <f>IF(COUNTIF(联赛名单!B:B,A528)=0,"联赛名单里没有","")</f>
        <v/>
      </c>
    </row>
    <row r="529" spans="1:9">
      <c r="A529" s="20">
        <v>2000485992</v>
      </c>
      <c r="B529" s="20" t="s">
        <v>1025</v>
      </c>
      <c r="C529" s="20">
        <v>16</v>
      </c>
      <c r="D529" s="20">
        <v>105</v>
      </c>
      <c r="E529" s="20">
        <v>181</v>
      </c>
      <c r="F529" s="20" t="s">
        <v>259</v>
      </c>
      <c r="G529" s="20" t="s">
        <v>106</v>
      </c>
      <c r="H529" s="20" t="s">
        <v>371</v>
      </c>
      <c r="I529" t="str">
        <f>IF(COUNTIF(联赛名单!B:B,A529)=0,"联赛名单里没有","")</f>
        <v/>
      </c>
    </row>
    <row r="530" spans="1:9">
      <c r="A530" s="20">
        <v>85033423</v>
      </c>
      <c r="B530" s="20" t="s">
        <v>1185</v>
      </c>
      <c r="C530" s="20">
        <v>32</v>
      </c>
      <c r="D530" s="20">
        <v>145</v>
      </c>
      <c r="E530" s="20">
        <v>155</v>
      </c>
      <c r="F530" s="20" t="s">
        <v>344</v>
      </c>
      <c r="G530" s="20" t="s">
        <v>1758</v>
      </c>
      <c r="H530" s="20" t="s">
        <v>640</v>
      </c>
      <c r="I530" t="str">
        <f>IF(COUNTIF(联赛名单!B:B,A530)=0,"联赛名单里没有","")</f>
        <v/>
      </c>
    </row>
    <row r="531" spans="1:9">
      <c r="A531" s="20">
        <v>2000221458</v>
      </c>
      <c r="B531" s="20" t="s">
        <v>246</v>
      </c>
      <c r="C531" s="20">
        <v>19</v>
      </c>
      <c r="D531" s="20">
        <v>143</v>
      </c>
      <c r="E531" s="20">
        <v>165</v>
      </c>
      <c r="F531" s="20" t="s">
        <v>257</v>
      </c>
      <c r="G531" s="20" t="s">
        <v>81</v>
      </c>
      <c r="H531" s="20" t="s">
        <v>1671</v>
      </c>
      <c r="I531" t="str">
        <f>IF(COUNTIF(联赛名单!B:B,A531)=0,"联赛名单里没有","")</f>
        <v/>
      </c>
    </row>
    <row r="532" spans="1:9">
      <c r="A532" s="20">
        <v>653054</v>
      </c>
      <c r="B532" s="20" t="s">
        <v>591</v>
      </c>
      <c r="C532" s="20">
        <v>39</v>
      </c>
      <c r="D532" s="20">
        <v>166</v>
      </c>
      <c r="E532" s="20">
        <v>180</v>
      </c>
      <c r="F532" s="20" t="s">
        <v>657</v>
      </c>
      <c r="G532" s="20" t="s">
        <v>92</v>
      </c>
      <c r="H532" s="20" t="s">
        <v>319</v>
      </c>
      <c r="I532" t="str">
        <f>IF(COUNTIF(联赛名单!B:B,A532)=0,"联赛名单里没有","")</f>
        <v/>
      </c>
    </row>
    <row r="533" spans="1:9">
      <c r="A533" s="20">
        <v>2000262919</v>
      </c>
      <c r="B533" s="20" t="s">
        <v>1421</v>
      </c>
      <c r="C533" s="20">
        <v>18</v>
      </c>
      <c r="D533" s="20">
        <v>148</v>
      </c>
      <c r="E533" s="20">
        <v>173</v>
      </c>
      <c r="F533" s="20" t="s">
        <v>657</v>
      </c>
      <c r="G533" s="20" t="s">
        <v>96</v>
      </c>
      <c r="H533" s="20" t="s">
        <v>377</v>
      </c>
      <c r="I533" t="str">
        <f>IF(COUNTIF(联赛名单!B:B,A533)=0,"联赛名单里没有","")</f>
        <v/>
      </c>
    </row>
    <row r="534" spans="1:9">
      <c r="A534" s="20">
        <v>54009099</v>
      </c>
      <c r="B534" s="20" t="s">
        <v>364</v>
      </c>
      <c r="C534" s="20">
        <v>34</v>
      </c>
      <c r="D534" s="20">
        <v>145</v>
      </c>
      <c r="E534" s="20">
        <v>146</v>
      </c>
      <c r="F534" s="20" t="s">
        <v>731</v>
      </c>
      <c r="G534" s="20" t="s">
        <v>1767</v>
      </c>
      <c r="H534" s="20" t="s">
        <v>1624</v>
      </c>
      <c r="I534" t="str">
        <f>IF(COUNTIF(联赛名单!B:B,A534)=0,"联赛名单里没有","")</f>
        <v/>
      </c>
    </row>
    <row r="535" spans="1:9">
      <c r="A535" s="20">
        <v>18107187</v>
      </c>
      <c r="B535" s="20" t="s">
        <v>1116</v>
      </c>
      <c r="C535" s="20">
        <v>23</v>
      </c>
      <c r="D535" s="20">
        <v>134</v>
      </c>
      <c r="E535" s="20">
        <v>155</v>
      </c>
      <c r="F535" s="20" t="s">
        <v>1117</v>
      </c>
      <c r="G535" s="20" t="s">
        <v>1766</v>
      </c>
      <c r="H535" s="20" t="s">
        <v>1624</v>
      </c>
      <c r="I535" t="str">
        <f>IF(COUNTIF(联赛名单!B:B,A535)=0,"联赛名单里没有","")</f>
        <v/>
      </c>
    </row>
    <row r="536" spans="1:9">
      <c r="A536" s="20">
        <v>49055037</v>
      </c>
      <c r="B536" s="20" t="s">
        <v>1200</v>
      </c>
      <c r="C536" s="20">
        <v>23</v>
      </c>
      <c r="D536" s="20">
        <v>154</v>
      </c>
      <c r="E536" s="20">
        <v>156</v>
      </c>
      <c r="F536" s="20" t="s">
        <v>1809</v>
      </c>
      <c r="G536" s="20" t="s">
        <v>1771</v>
      </c>
      <c r="H536" s="20" t="s">
        <v>240</v>
      </c>
      <c r="I536" t="str">
        <f>IF(COUNTIF(联赛名单!B:B,A536)=0,"联赛名单里没有","")</f>
        <v/>
      </c>
    </row>
    <row r="537" spans="1:9">
      <c r="A537" s="20">
        <v>2000032708</v>
      </c>
      <c r="B537" s="20" t="s">
        <v>1810</v>
      </c>
      <c r="C537" s="20">
        <v>23</v>
      </c>
      <c r="D537" s="20">
        <v>130</v>
      </c>
      <c r="E537" s="20">
        <v>144</v>
      </c>
      <c r="F537" s="20" t="s">
        <v>620</v>
      </c>
      <c r="G537" s="20" t="s">
        <v>1771</v>
      </c>
      <c r="H537" s="20" t="s">
        <v>966</v>
      </c>
      <c r="I537" t="str">
        <f>IF(COUNTIF(联赛名单!B:B,A537)=0,"联赛名单里没有","")</f>
        <v/>
      </c>
    </row>
    <row r="538" spans="1:9">
      <c r="A538" s="20">
        <v>67215284</v>
      </c>
      <c r="B538" s="20" t="s">
        <v>605</v>
      </c>
      <c r="C538" s="20">
        <v>26</v>
      </c>
      <c r="D538" s="20">
        <v>150</v>
      </c>
      <c r="E538" s="20">
        <v>164</v>
      </c>
      <c r="F538" s="20" t="s">
        <v>348</v>
      </c>
      <c r="G538" s="20" t="s">
        <v>92</v>
      </c>
      <c r="H538" s="20" t="s">
        <v>238</v>
      </c>
      <c r="I538" t="str">
        <f>IF(COUNTIF(联赛名单!B:B,A538)=0,"联赛名单里没有","")</f>
        <v/>
      </c>
    </row>
    <row r="539" spans="1:9">
      <c r="A539" s="20">
        <v>35017428</v>
      </c>
      <c r="B539" s="20" t="s">
        <v>713</v>
      </c>
      <c r="C539" s="20">
        <v>33</v>
      </c>
      <c r="D539" s="20">
        <v>164</v>
      </c>
      <c r="E539" s="20">
        <v>183</v>
      </c>
      <c r="F539" s="20" t="s">
        <v>309</v>
      </c>
      <c r="G539" s="20" t="s">
        <v>115</v>
      </c>
      <c r="H539" s="20" t="s">
        <v>1624</v>
      </c>
      <c r="I539" t="str">
        <f>IF(COUNTIF(联赛名单!B:B,A539)=0,"联赛名单里没有","")</f>
        <v/>
      </c>
    </row>
    <row r="540" spans="1:9">
      <c r="A540" s="20">
        <v>43298002</v>
      </c>
      <c r="B540" s="20" t="s">
        <v>1026</v>
      </c>
      <c r="C540" s="20">
        <v>25</v>
      </c>
      <c r="D540" s="20">
        <v>160</v>
      </c>
      <c r="E540" s="20">
        <v>160</v>
      </c>
      <c r="F540" s="20" t="s">
        <v>236</v>
      </c>
      <c r="G540" s="20" t="s">
        <v>106</v>
      </c>
      <c r="H540" s="20" t="s">
        <v>1624</v>
      </c>
      <c r="I540" t="str">
        <f>IF(COUNTIF(联赛名单!B:B,A540)=0,"联赛名单里没有","")</f>
        <v/>
      </c>
    </row>
    <row r="541" spans="1:9">
      <c r="A541" s="20">
        <v>53161610</v>
      </c>
      <c r="B541" s="20" t="s">
        <v>727</v>
      </c>
      <c r="C541" s="20">
        <v>25</v>
      </c>
      <c r="D541" s="20">
        <v>128</v>
      </c>
      <c r="E541" s="20">
        <v>134</v>
      </c>
      <c r="F541" s="20" t="s">
        <v>729</v>
      </c>
      <c r="G541" s="20" t="s">
        <v>115</v>
      </c>
      <c r="H541" s="20" t="s">
        <v>728</v>
      </c>
      <c r="I541" t="str">
        <f>IF(COUNTIF(联赛名单!B:B,A541)=0,"联赛名单里没有","")</f>
        <v/>
      </c>
    </row>
    <row r="542" spans="1:9">
      <c r="A542" s="20">
        <v>28100266</v>
      </c>
      <c r="B542" s="20" t="s">
        <v>669</v>
      </c>
      <c r="C542" s="20">
        <v>25</v>
      </c>
      <c r="D542" s="20">
        <v>167</v>
      </c>
      <c r="E542" s="20">
        <v>173</v>
      </c>
      <c r="F542" s="20" t="s">
        <v>259</v>
      </c>
      <c r="G542" s="20" t="s">
        <v>88</v>
      </c>
      <c r="H542" s="20" t="s">
        <v>673</v>
      </c>
      <c r="I542" t="str">
        <f>IF(COUNTIF(联赛名单!B:B,A542)=0,"联赛名单里没有","")</f>
        <v/>
      </c>
    </row>
    <row r="543" spans="1:9">
      <c r="A543" s="20">
        <v>67277455</v>
      </c>
      <c r="B543" s="20" t="s">
        <v>1422</v>
      </c>
      <c r="C543" s="20">
        <v>24</v>
      </c>
      <c r="D543" s="20">
        <v>153</v>
      </c>
      <c r="E543" s="20">
        <v>156</v>
      </c>
      <c r="F543" s="20" t="s">
        <v>348</v>
      </c>
      <c r="G543" s="20" t="s">
        <v>96</v>
      </c>
      <c r="H543" s="20" t="s">
        <v>377</v>
      </c>
      <c r="I543" t="str">
        <f>IF(COUNTIF(联赛名单!B:B,A543)=0,"联赛名单里没有","")</f>
        <v/>
      </c>
    </row>
    <row r="544" spans="1:9">
      <c r="A544" s="20">
        <v>19163495</v>
      </c>
      <c r="B544" s="20" t="s">
        <v>1186</v>
      </c>
      <c r="C544" s="20">
        <v>31</v>
      </c>
      <c r="D544" s="20">
        <v>166</v>
      </c>
      <c r="E544" s="20">
        <v>167</v>
      </c>
      <c r="F544" s="20" t="s">
        <v>1340</v>
      </c>
      <c r="G544" s="20" t="s">
        <v>1758</v>
      </c>
      <c r="H544" s="20" t="s">
        <v>1732</v>
      </c>
      <c r="I544" t="str">
        <f>IF(COUNTIF(联赛名单!B:B,A544)=0,"联赛名单里没有","")</f>
        <v/>
      </c>
    </row>
    <row r="545" spans="1:9">
      <c r="A545" s="20">
        <v>67246385</v>
      </c>
      <c r="B545" s="20" t="s">
        <v>924</v>
      </c>
      <c r="C545" s="20">
        <v>26</v>
      </c>
      <c r="D545" s="20">
        <v>159</v>
      </c>
      <c r="E545" s="20">
        <v>160</v>
      </c>
      <c r="F545" s="20" t="s">
        <v>433</v>
      </c>
      <c r="G545" s="20" t="s">
        <v>1762</v>
      </c>
      <c r="H545" s="20" t="s">
        <v>319</v>
      </c>
      <c r="I545" t="str">
        <f>IF(COUNTIF(联赛名单!B:B,A545)=0,"联赛名单里没有","")</f>
        <v/>
      </c>
    </row>
    <row r="546" spans="1:9">
      <c r="A546" s="20">
        <v>91108114</v>
      </c>
      <c r="B546" s="20" t="s">
        <v>925</v>
      </c>
      <c r="C546" s="20">
        <v>30</v>
      </c>
      <c r="D546" s="20">
        <v>138</v>
      </c>
      <c r="E546" s="20">
        <v>140</v>
      </c>
      <c r="F546" s="20" t="s">
        <v>309</v>
      </c>
      <c r="G546" s="20" t="s">
        <v>1762</v>
      </c>
      <c r="H546" s="20" t="s">
        <v>1624</v>
      </c>
      <c r="I546" t="str">
        <f>IF(COUNTIF(联赛名单!B:B,A546)=0,"联赛名单里没有","")</f>
        <v/>
      </c>
    </row>
    <row r="547" spans="1:9">
      <c r="A547" s="20">
        <v>28121564</v>
      </c>
      <c r="B547" s="20" t="s">
        <v>614</v>
      </c>
      <c r="C547" s="20">
        <v>23</v>
      </c>
      <c r="D547" s="20">
        <v>167</v>
      </c>
      <c r="E547" s="20">
        <v>167</v>
      </c>
      <c r="F547" s="20" t="s">
        <v>222</v>
      </c>
      <c r="G547" s="20" t="s">
        <v>92</v>
      </c>
      <c r="H547" s="20" t="s">
        <v>314</v>
      </c>
      <c r="I547" t="str">
        <f>IF(COUNTIF(联赛名单!B:B,A547)=0,"联赛名单里没有","")</f>
        <v/>
      </c>
    </row>
    <row r="548" spans="1:9">
      <c r="A548" s="20">
        <v>14180903</v>
      </c>
      <c r="B548" s="20" t="s">
        <v>1118</v>
      </c>
      <c r="C548" s="20">
        <v>26</v>
      </c>
      <c r="D548" s="20">
        <v>155</v>
      </c>
      <c r="E548" s="20">
        <v>160</v>
      </c>
      <c r="F548" s="20" t="s">
        <v>1811</v>
      </c>
      <c r="G548" s="20" t="s">
        <v>1766</v>
      </c>
      <c r="H548" s="20" t="s">
        <v>308</v>
      </c>
      <c r="I548" t="str">
        <f>IF(COUNTIF(联赛名单!B:B,A548)=0,"联赛名单里没有","")</f>
        <v/>
      </c>
    </row>
    <row r="549" spans="1:9">
      <c r="A549" s="20">
        <v>2000351894</v>
      </c>
      <c r="B549" s="20" t="s">
        <v>1260</v>
      </c>
      <c r="C549" s="20">
        <v>17</v>
      </c>
      <c r="D549" s="20">
        <v>95</v>
      </c>
      <c r="E549" s="20">
        <v>150</v>
      </c>
      <c r="F549" s="20" t="s">
        <v>1261</v>
      </c>
      <c r="G549" s="20" t="s">
        <v>94</v>
      </c>
      <c r="H549" s="20" t="s">
        <v>371</v>
      </c>
      <c r="I549" t="str">
        <f>IF(COUNTIF(联赛名单!B:B,A549)=0,"联赛名单里没有","")</f>
        <v/>
      </c>
    </row>
    <row r="550" spans="1:9">
      <c r="A550" s="20">
        <v>2000158335</v>
      </c>
      <c r="B550" s="20" t="s">
        <v>926</v>
      </c>
      <c r="C550" s="20">
        <v>21</v>
      </c>
      <c r="D550" s="20">
        <v>137</v>
      </c>
      <c r="E550" s="20">
        <v>153</v>
      </c>
      <c r="F550" s="20" t="s">
        <v>603</v>
      </c>
      <c r="G550" s="20" t="s">
        <v>1762</v>
      </c>
      <c r="H550" s="20" t="s">
        <v>377</v>
      </c>
      <c r="I550" t="str">
        <f>IF(COUNTIF(联赛名单!B:B,A550)=0,"联赛名单里没有","")</f>
        <v/>
      </c>
    </row>
    <row r="551" spans="1:9">
      <c r="A551" s="20">
        <v>2000383145</v>
      </c>
      <c r="B551" s="20" t="s">
        <v>702</v>
      </c>
      <c r="C551" s="20">
        <v>17</v>
      </c>
      <c r="D551" s="20">
        <v>140</v>
      </c>
      <c r="E551" s="20">
        <v>158</v>
      </c>
      <c r="F551" s="20" t="s">
        <v>703</v>
      </c>
      <c r="G551" s="20" t="s">
        <v>100</v>
      </c>
      <c r="H551" s="20" t="s">
        <v>218</v>
      </c>
      <c r="I551" t="str">
        <f>IF(COUNTIF(联赛名单!B:B,A551)=0,"联赛名单里没有","")</f>
        <v/>
      </c>
    </row>
    <row r="552" spans="1:9">
      <c r="A552" s="20">
        <v>43425834</v>
      </c>
      <c r="B552" s="20" t="s">
        <v>691</v>
      </c>
      <c r="C552" s="20">
        <v>23</v>
      </c>
      <c r="D552" s="20">
        <v>150</v>
      </c>
      <c r="E552" s="20">
        <v>153</v>
      </c>
      <c r="F552" s="20" t="s">
        <v>236</v>
      </c>
      <c r="G552" s="20" t="s">
        <v>88</v>
      </c>
      <c r="H552" s="20" t="s">
        <v>1709</v>
      </c>
      <c r="I552" t="str">
        <f>IF(COUNTIF(联赛名单!B:B,A552)=0,"联赛名单里没有","")</f>
        <v/>
      </c>
    </row>
    <row r="553" spans="1:9">
      <c r="A553" s="20">
        <v>58123738</v>
      </c>
      <c r="B553" s="20" t="s">
        <v>268</v>
      </c>
      <c r="C553" s="20">
        <v>26</v>
      </c>
      <c r="D553" s="20">
        <v>140</v>
      </c>
      <c r="E553" s="20">
        <v>145</v>
      </c>
      <c r="F553" s="20" t="s">
        <v>194</v>
      </c>
      <c r="G553" s="20" t="s">
        <v>1760</v>
      </c>
      <c r="H553" s="20" t="s">
        <v>1624</v>
      </c>
      <c r="I553" t="str">
        <f>IF(COUNTIF(联赛名单!B:B,A553)=0,"联赛名单里没有","")</f>
        <v/>
      </c>
    </row>
    <row r="554" spans="1:9">
      <c r="A554" s="20">
        <v>2000230641</v>
      </c>
      <c r="B554" s="20" t="s">
        <v>1119</v>
      </c>
      <c r="C554" s="20">
        <v>19</v>
      </c>
      <c r="D554" s="20">
        <v>115</v>
      </c>
      <c r="E554" s="20">
        <v>160</v>
      </c>
      <c r="F554" s="20" t="s">
        <v>309</v>
      </c>
      <c r="G554" s="20" t="s">
        <v>1766</v>
      </c>
      <c r="H554" s="20" t="s">
        <v>308</v>
      </c>
      <c r="I554" t="str">
        <f>IF(COUNTIF(联赛名单!B:B,A554)=0,"联赛名单里没有","")</f>
        <v/>
      </c>
    </row>
    <row r="555" spans="1:9">
      <c r="A555" s="20">
        <v>49038271</v>
      </c>
      <c r="B555" s="20" t="s">
        <v>1187</v>
      </c>
      <c r="C555" s="20">
        <v>25</v>
      </c>
      <c r="D555" s="20">
        <v>153</v>
      </c>
      <c r="E555" s="20">
        <v>156</v>
      </c>
      <c r="F555" s="20" t="s">
        <v>1700</v>
      </c>
      <c r="G555" s="20" t="s">
        <v>1758</v>
      </c>
      <c r="H555" s="20" t="s">
        <v>377</v>
      </c>
      <c r="I555" t="str">
        <f>IF(COUNTIF(联赛名单!B:B,A555)=0,"联赛名单里没有","")</f>
        <v/>
      </c>
    </row>
    <row r="556" spans="1:9">
      <c r="A556" s="20">
        <v>29221846</v>
      </c>
      <c r="B556" s="20" t="s">
        <v>1423</v>
      </c>
      <c r="C556" s="20">
        <v>23</v>
      </c>
      <c r="D556" s="20">
        <v>180</v>
      </c>
      <c r="E556" s="20">
        <v>180</v>
      </c>
      <c r="F556" s="20" t="s">
        <v>1812</v>
      </c>
      <c r="G556" s="20" t="s">
        <v>96</v>
      </c>
      <c r="H556" s="20" t="s">
        <v>1672</v>
      </c>
      <c r="I556" t="str">
        <f>IF(COUNTIF(联赛名单!B:B,A556)=0,"联赛名单里没有","")</f>
        <v/>
      </c>
    </row>
    <row r="557" spans="1:9">
      <c r="A557" s="20">
        <v>79024232</v>
      </c>
      <c r="B557" s="20" t="s">
        <v>239</v>
      </c>
      <c r="C557" s="20">
        <v>31</v>
      </c>
      <c r="D557" s="20">
        <v>136</v>
      </c>
      <c r="E557" s="20">
        <v>158</v>
      </c>
      <c r="F557" s="20" t="s">
        <v>241</v>
      </c>
      <c r="G557" s="20" t="s">
        <v>81</v>
      </c>
      <c r="H557" s="20" t="s">
        <v>240</v>
      </c>
      <c r="I557" t="str">
        <f>IF(COUNTIF(联赛名单!B:B,A557)=0,"联赛名单里没有","")</f>
        <v/>
      </c>
    </row>
    <row r="558" spans="1:9">
      <c r="A558" s="20">
        <v>2000298715</v>
      </c>
      <c r="B558" s="20" t="s">
        <v>198</v>
      </c>
      <c r="C558" s="20">
        <v>18</v>
      </c>
      <c r="D558" s="20">
        <v>131</v>
      </c>
      <c r="E558" s="20">
        <v>169</v>
      </c>
      <c r="F558" s="20" t="s">
        <v>199</v>
      </c>
      <c r="G558" s="20" t="s">
        <v>90</v>
      </c>
      <c r="H558" s="20" t="s">
        <v>314</v>
      </c>
      <c r="I558" t="str">
        <f>IF(COUNTIF(联赛名单!B:B,A558)=0,"联赛名单里没有","")</f>
        <v/>
      </c>
    </row>
    <row r="559" spans="1:9">
      <c r="A559" s="20">
        <v>37075765</v>
      </c>
      <c r="B559" s="20" t="s">
        <v>1253</v>
      </c>
      <c r="C559" s="20">
        <v>24</v>
      </c>
      <c r="D559" s="20">
        <v>133</v>
      </c>
      <c r="E559" s="20">
        <v>143</v>
      </c>
      <c r="F559" s="20" t="s">
        <v>1254</v>
      </c>
      <c r="G559" s="20" t="s">
        <v>94</v>
      </c>
      <c r="H559" s="20" t="s">
        <v>1813</v>
      </c>
      <c r="I559" t="str">
        <f>IF(COUNTIF(联赛名单!B:B,A559)=0,"联赛名单里没有","")</f>
        <v/>
      </c>
    </row>
    <row r="560" spans="1:9">
      <c r="A560" s="20">
        <v>2000180531</v>
      </c>
      <c r="B560" s="20" t="s">
        <v>1445</v>
      </c>
      <c r="C560" s="20">
        <v>19</v>
      </c>
      <c r="D560" s="20">
        <v>121</v>
      </c>
      <c r="E560" s="20">
        <v>160</v>
      </c>
      <c r="F560" s="20" t="s">
        <v>1066</v>
      </c>
      <c r="G560" s="20" t="s">
        <v>1770</v>
      </c>
      <c r="H560" s="20" t="s">
        <v>308</v>
      </c>
      <c r="I560" t="str">
        <f>IF(COUNTIF(联赛名单!B:B,A560)=0,"联赛名单里没有","")</f>
        <v/>
      </c>
    </row>
    <row r="561" spans="1:9">
      <c r="A561" s="20">
        <v>27148020</v>
      </c>
      <c r="B561" s="20" t="s">
        <v>1240</v>
      </c>
      <c r="C561" s="20">
        <v>23</v>
      </c>
      <c r="D561" s="20">
        <v>135</v>
      </c>
      <c r="E561" s="20">
        <v>152</v>
      </c>
      <c r="F561" s="20" t="s">
        <v>1241</v>
      </c>
      <c r="G561" s="20" t="s">
        <v>94</v>
      </c>
      <c r="H561" s="20" t="s">
        <v>488</v>
      </c>
      <c r="I561" t="str">
        <f>IF(COUNTIF(联赛名单!B:B,A561)=0,"联赛名单里没有","")</f>
        <v/>
      </c>
    </row>
    <row r="562" spans="1:9">
      <c r="A562" s="20">
        <v>2000426283</v>
      </c>
      <c r="B562" s="20" t="s">
        <v>1027</v>
      </c>
      <c r="C562" s="20">
        <v>17</v>
      </c>
      <c r="D562" s="20">
        <v>115</v>
      </c>
      <c r="E562" s="20">
        <v>154</v>
      </c>
      <c r="F562" s="20" t="s">
        <v>341</v>
      </c>
      <c r="G562" s="20" t="s">
        <v>106</v>
      </c>
      <c r="H562" s="20" t="s">
        <v>308</v>
      </c>
      <c r="I562" t="str">
        <f>IF(COUNTIF(联赛名单!B:B,A562)=0,"联赛名单里没有","")</f>
        <v/>
      </c>
    </row>
    <row r="563" spans="1:9">
      <c r="A563" s="20">
        <v>98028755</v>
      </c>
      <c r="B563" s="20" t="s">
        <v>231</v>
      </c>
      <c r="C563" s="20">
        <v>33</v>
      </c>
      <c r="D563" s="20">
        <v>185</v>
      </c>
      <c r="E563" s="20">
        <v>187</v>
      </c>
      <c r="F563" s="20" t="s">
        <v>1375</v>
      </c>
      <c r="G563" s="20" t="s">
        <v>81</v>
      </c>
      <c r="H563" s="20" t="s">
        <v>673</v>
      </c>
      <c r="I563" t="str">
        <f>IF(COUNTIF(联赛名单!B:B,A563)=0,"联赛名单里没有","")</f>
        <v/>
      </c>
    </row>
    <row r="564" spans="1:9">
      <c r="A564" s="20">
        <v>2000006280</v>
      </c>
      <c r="B564" s="20" t="s">
        <v>934</v>
      </c>
      <c r="C564" s="20">
        <v>21</v>
      </c>
      <c r="D564" s="20">
        <v>132</v>
      </c>
      <c r="E564" s="20">
        <v>150</v>
      </c>
      <c r="F564" s="20" t="s">
        <v>935</v>
      </c>
      <c r="G564" s="20" t="s">
        <v>1762</v>
      </c>
      <c r="H564" s="20" t="s">
        <v>673</v>
      </c>
      <c r="I564" t="str">
        <f>IF(COUNTIF(联赛名单!B:B,A564)=0,"联赛名单里没有","")</f>
        <v/>
      </c>
    </row>
    <row r="565" spans="1:9">
      <c r="A565" s="20">
        <v>13200568</v>
      </c>
      <c r="B565" s="20" t="s">
        <v>1120</v>
      </c>
      <c r="C565" s="20">
        <v>25</v>
      </c>
      <c r="D565" s="20">
        <v>153</v>
      </c>
      <c r="E565" s="20">
        <v>162</v>
      </c>
      <c r="F565" s="20" t="s">
        <v>442</v>
      </c>
      <c r="G565" s="20" t="s">
        <v>1766</v>
      </c>
      <c r="H565" s="20" t="s">
        <v>314</v>
      </c>
      <c r="I565" t="str">
        <f>IF(COUNTIF(联赛名单!B:B,A565)=0,"联赛名单里没有","")</f>
        <v/>
      </c>
    </row>
    <row r="566" spans="1:9">
      <c r="A566" s="20">
        <v>2000239167</v>
      </c>
      <c r="B566" s="20" t="s">
        <v>1255</v>
      </c>
      <c r="C566" s="20">
        <v>25</v>
      </c>
      <c r="D566" s="20">
        <v>139</v>
      </c>
      <c r="E566" s="20">
        <v>142</v>
      </c>
      <c r="F566" s="20" t="s">
        <v>1256</v>
      </c>
      <c r="G566" s="20" t="s">
        <v>94</v>
      </c>
      <c r="H566" s="20" t="s">
        <v>377</v>
      </c>
      <c r="I566" t="str">
        <f>IF(COUNTIF(联赛名单!B:B,A566)=0,"联赛名单里没有","")</f>
        <v/>
      </c>
    </row>
    <row r="567" spans="1:9">
      <c r="A567" s="20">
        <v>43274977</v>
      </c>
      <c r="B567" s="20" t="s">
        <v>1487</v>
      </c>
      <c r="C567" s="20">
        <v>25</v>
      </c>
      <c r="D567" s="20">
        <v>153</v>
      </c>
      <c r="E567" s="20">
        <v>159</v>
      </c>
      <c r="F567" s="20" t="s">
        <v>1338</v>
      </c>
      <c r="G567" s="20" t="s">
        <v>1783</v>
      </c>
      <c r="H567" s="20" t="s">
        <v>308</v>
      </c>
      <c r="I567" t="str">
        <f>IF(COUNTIF(联赛名单!B:B,A567)=0,"联赛名单里没有","")</f>
        <v/>
      </c>
    </row>
    <row r="568" spans="1:9">
      <c r="A568" s="20">
        <v>27132703</v>
      </c>
      <c r="B568" s="20" t="s">
        <v>277</v>
      </c>
      <c r="C568" s="20">
        <v>26</v>
      </c>
      <c r="D568" s="20">
        <v>156</v>
      </c>
      <c r="E568" s="20">
        <v>158</v>
      </c>
      <c r="F568" s="20" t="s">
        <v>339</v>
      </c>
      <c r="G568" s="20" t="s">
        <v>1760</v>
      </c>
      <c r="H568" s="20" t="s">
        <v>319</v>
      </c>
      <c r="I568" t="str">
        <f>IF(COUNTIF(联赛名单!B:B,A568)=0,"联赛名单里没有","")</f>
        <v/>
      </c>
    </row>
    <row r="569" spans="1:9">
      <c r="A569" s="20">
        <v>71101331</v>
      </c>
      <c r="B569" s="20" t="s">
        <v>688</v>
      </c>
      <c r="C569" s="20">
        <v>24</v>
      </c>
      <c r="D569" s="20">
        <v>156</v>
      </c>
      <c r="E569" s="20">
        <v>170</v>
      </c>
      <c r="F569" s="20" t="s">
        <v>827</v>
      </c>
      <c r="G569" s="20" t="s">
        <v>88</v>
      </c>
      <c r="H569" s="20" t="s">
        <v>314</v>
      </c>
      <c r="I569" t="str">
        <f>IF(COUNTIF(联赛名单!B:B,A569)=0,"联赛名单里没有","")</f>
        <v/>
      </c>
    </row>
    <row r="570" spans="1:9">
      <c r="A570" s="20">
        <v>2000368243</v>
      </c>
      <c r="B570" s="20" t="s">
        <v>1446</v>
      </c>
      <c r="C570" s="20">
        <v>17</v>
      </c>
      <c r="D570" s="20">
        <v>121</v>
      </c>
      <c r="E570" s="20">
        <v>160</v>
      </c>
      <c r="F570" s="20" t="s">
        <v>1117</v>
      </c>
      <c r="G570" s="20" t="s">
        <v>1770</v>
      </c>
      <c r="H570" s="20" t="s">
        <v>319</v>
      </c>
      <c r="I570" t="str">
        <f>IF(COUNTIF(联赛名单!B:B,A570)=0,"联赛名单里没有","")</f>
        <v/>
      </c>
    </row>
    <row r="571" spans="1:9">
      <c r="A571" s="20">
        <v>61083649</v>
      </c>
      <c r="B571" s="20" t="s">
        <v>251</v>
      </c>
      <c r="C571" s="20">
        <v>23</v>
      </c>
      <c r="D571" s="20">
        <v>138</v>
      </c>
      <c r="E571" s="20">
        <v>148</v>
      </c>
      <c r="F571" s="20" t="s">
        <v>253</v>
      </c>
      <c r="G571" s="20" t="s">
        <v>81</v>
      </c>
      <c r="H571" s="20" t="s">
        <v>303</v>
      </c>
      <c r="I571" t="str">
        <f>IF(COUNTIF(联赛名单!B:B,A571)=0,"联赛名单里没有","")</f>
        <v/>
      </c>
    </row>
    <row r="572" spans="1:9">
      <c r="A572" s="20">
        <v>28110176</v>
      </c>
      <c r="B572" s="20" t="s">
        <v>607</v>
      </c>
      <c r="C572" s="20">
        <v>26</v>
      </c>
      <c r="D572" s="20">
        <v>122</v>
      </c>
      <c r="E572" s="20">
        <v>129</v>
      </c>
      <c r="F572" s="20" t="s">
        <v>608</v>
      </c>
      <c r="G572" s="20" t="s">
        <v>92</v>
      </c>
      <c r="H572" s="20" t="s">
        <v>1624</v>
      </c>
      <c r="I572" t="str">
        <f>IF(COUNTIF(联赛名单!B:B,A572)=0,"联赛名单里没有","")</f>
        <v/>
      </c>
    </row>
    <row r="573" spans="1:9">
      <c r="A573" s="20">
        <v>2000116383</v>
      </c>
      <c r="B573" s="20" t="s">
        <v>1814</v>
      </c>
      <c r="C573" s="20">
        <v>20</v>
      </c>
      <c r="D573" s="20">
        <v>141</v>
      </c>
      <c r="E573" s="20">
        <v>160</v>
      </c>
      <c r="F573" s="20" t="s">
        <v>341</v>
      </c>
      <c r="G573" s="20" t="s">
        <v>106</v>
      </c>
      <c r="H573" s="20" t="s">
        <v>377</v>
      </c>
      <c r="I573" t="str">
        <f>IF(COUNTIF(联赛名单!B:B,A573)=0,"联赛名单里没有","")</f>
        <v/>
      </c>
    </row>
    <row r="574" spans="1:9">
      <c r="A574" s="20">
        <v>28115792</v>
      </c>
      <c r="B574" s="20" t="s">
        <v>609</v>
      </c>
      <c r="C574" s="20">
        <v>24</v>
      </c>
      <c r="D574" s="20">
        <v>141</v>
      </c>
      <c r="E574" s="20">
        <v>150</v>
      </c>
      <c r="F574" s="20" t="s">
        <v>1167</v>
      </c>
      <c r="G574" s="20" t="s">
        <v>92</v>
      </c>
      <c r="H574" s="20" t="s">
        <v>728</v>
      </c>
      <c r="I574" t="str">
        <f>IF(COUNTIF(联赛名单!B:B,A574)=0,"联赛名单里没有","")</f>
        <v/>
      </c>
    </row>
    <row r="575" spans="1:9">
      <c r="A575" s="20">
        <v>2000170587</v>
      </c>
      <c r="B575" s="20" t="s">
        <v>1201</v>
      </c>
      <c r="C575" s="20">
        <v>20</v>
      </c>
      <c r="D575" s="20">
        <v>118</v>
      </c>
      <c r="E575" s="20">
        <v>150</v>
      </c>
      <c r="F575" s="20" t="s">
        <v>1777</v>
      </c>
      <c r="G575" s="20" t="s">
        <v>1771</v>
      </c>
      <c r="H575" s="20" t="s">
        <v>1693</v>
      </c>
      <c r="I575" t="str">
        <f>IF(COUNTIF(联赛名单!B:B,A575)=0,"联赛名单里没有","")</f>
        <v/>
      </c>
    </row>
    <row r="576" spans="1:9">
      <c r="A576" s="20">
        <v>19024412</v>
      </c>
      <c r="B576" s="20" t="s">
        <v>1815</v>
      </c>
      <c r="C576" s="20">
        <v>23</v>
      </c>
      <c r="D576" s="20">
        <v>157</v>
      </c>
      <c r="E576" s="20">
        <v>190</v>
      </c>
      <c r="F576" s="20" t="s">
        <v>257</v>
      </c>
      <c r="G576" s="20" t="s">
        <v>1771</v>
      </c>
      <c r="H576" s="20" t="s">
        <v>1213</v>
      </c>
      <c r="I576" t="str">
        <f>IF(COUNTIF(联赛名单!B:B,A576)=0,"联赛名单里没有","")</f>
        <v/>
      </c>
    </row>
    <row r="577" spans="1:9">
      <c r="A577" s="20">
        <v>2000058381</v>
      </c>
      <c r="B577" s="20" t="s">
        <v>1202</v>
      </c>
      <c r="C577" s="20">
        <v>20</v>
      </c>
      <c r="D577" s="20">
        <v>132</v>
      </c>
      <c r="E577" s="20">
        <v>160</v>
      </c>
      <c r="F577" s="20" t="s">
        <v>1816</v>
      </c>
      <c r="G577" s="20" t="s">
        <v>1771</v>
      </c>
      <c r="H577" s="20" t="s">
        <v>319</v>
      </c>
      <c r="I577" t="str">
        <f>IF(COUNTIF(联赛名单!B:B,A577)=0,"联赛名单里没有","")</f>
        <v/>
      </c>
    </row>
    <row r="578" spans="1:9">
      <c r="A578" s="20">
        <v>2000097929</v>
      </c>
      <c r="B578" s="20" t="s">
        <v>234</v>
      </c>
      <c r="C578" s="20">
        <v>20</v>
      </c>
      <c r="D578" s="20">
        <v>146</v>
      </c>
      <c r="E578" s="20">
        <v>168</v>
      </c>
      <c r="F578" s="20" t="s">
        <v>236</v>
      </c>
      <c r="G578" s="20" t="s">
        <v>81</v>
      </c>
      <c r="H578" s="20" t="s">
        <v>944</v>
      </c>
      <c r="I578" t="str">
        <f>IF(COUNTIF(联赛名单!B:B,A578)=0,"联赛名单里没有","")</f>
        <v/>
      </c>
    </row>
    <row r="579" spans="1:9">
      <c r="A579" s="20">
        <v>91187791</v>
      </c>
      <c r="B579" s="20" t="s">
        <v>1188</v>
      </c>
      <c r="C579" s="20">
        <v>23</v>
      </c>
      <c r="D579" s="20">
        <v>161</v>
      </c>
      <c r="E579" s="20">
        <v>165</v>
      </c>
      <c r="F579" s="20" t="s">
        <v>309</v>
      </c>
      <c r="G579" s="20" t="s">
        <v>1758</v>
      </c>
      <c r="H579" s="20" t="s">
        <v>1238</v>
      </c>
      <c r="I579" t="str">
        <f>IF(COUNTIF(联赛名单!B:B,A579)=0,"联赛名单里没有","")</f>
        <v/>
      </c>
    </row>
    <row r="580" spans="1:9">
      <c r="A580" s="20">
        <v>2000163799</v>
      </c>
      <c r="B580" s="20" t="s">
        <v>1350</v>
      </c>
      <c r="C580" s="20">
        <v>20</v>
      </c>
      <c r="D580" s="20">
        <v>178</v>
      </c>
      <c r="E580" s="20">
        <v>181</v>
      </c>
      <c r="F580" s="20" t="s">
        <v>1629</v>
      </c>
      <c r="G580" s="20" t="s">
        <v>1761</v>
      </c>
      <c r="H580" s="20" t="s">
        <v>1671</v>
      </c>
      <c r="I580" t="str">
        <f>IF(COUNTIF(联赛名单!B:B,A580)=0,"联赛名单里没有","")</f>
        <v/>
      </c>
    </row>
    <row r="581" spans="1:9">
      <c r="A581" s="20">
        <v>92088306</v>
      </c>
      <c r="B581" s="20" t="s">
        <v>927</v>
      </c>
      <c r="C581" s="20">
        <v>25</v>
      </c>
      <c r="D581" s="20">
        <v>165</v>
      </c>
      <c r="E581" s="20">
        <v>165</v>
      </c>
      <c r="F581" s="20" t="s">
        <v>309</v>
      </c>
      <c r="G581" s="20" t="s">
        <v>1762</v>
      </c>
      <c r="H581" s="20" t="s">
        <v>589</v>
      </c>
      <c r="I581" t="str">
        <f>IF(COUNTIF(联赛名单!B:B,A581)=0,"联赛名单里没有","")</f>
        <v/>
      </c>
    </row>
    <row r="582" spans="1:9">
      <c r="A582" s="20">
        <v>14021519</v>
      </c>
      <c r="B582" s="20" t="s">
        <v>1424</v>
      </c>
      <c r="C582" s="20">
        <v>36</v>
      </c>
      <c r="D582" s="20">
        <v>107</v>
      </c>
      <c r="E582" s="20">
        <v>115</v>
      </c>
      <c r="F582" s="20" t="s">
        <v>603</v>
      </c>
      <c r="G582" s="20" t="s">
        <v>96</v>
      </c>
      <c r="H582" s="20" t="s">
        <v>1624</v>
      </c>
      <c r="I582" t="str">
        <f>IF(COUNTIF(联赛名单!B:B,A582)=0,"联赛名单里没有","")</f>
        <v/>
      </c>
    </row>
    <row r="583" spans="1:9">
      <c r="A583" s="20">
        <v>43617691</v>
      </c>
      <c r="B583" s="20" t="s">
        <v>367</v>
      </c>
      <c r="C583" s="20">
        <v>22</v>
      </c>
      <c r="D583" s="20">
        <v>148</v>
      </c>
      <c r="E583" s="20">
        <v>155</v>
      </c>
      <c r="F583" s="20" t="s">
        <v>236</v>
      </c>
      <c r="G583" s="20" t="s">
        <v>1767</v>
      </c>
      <c r="H583" s="20" t="s">
        <v>1674</v>
      </c>
      <c r="I583" t="str">
        <f>IF(COUNTIF(联赛名单!B:B,A583)=0,"联赛名单里没有","")</f>
        <v/>
      </c>
    </row>
    <row r="584" spans="1:9">
      <c r="A584" s="20">
        <v>49046391</v>
      </c>
      <c r="B584" s="20" t="s">
        <v>1203</v>
      </c>
      <c r="C584" s="20">
        <v>24</v>
      </c>
      <c r="D584" s="20">
        <v>132</v>
      </c>
      <c r="E584" s="20">
        <v>140</v>
      </c>
      <c r="F584" s="20" t="s">
        <v>1515</v>
      </c>
      <c r="G584" s="20" t="s">
        <v>1771</v>
      </c>
      <c r="H584" s="20" t="s">
        <v>640</v>
      </c>
      <c r="I584" t="str">
        <f>IF(COUNTIF(联赛名单!B:B,A584)=0,"联赛名单里没有","")</f>
        <v/>
      </c>
    </row>
    <row r="585" spans="1:9">
      <c r="A585" s="20">
        <v>91107360</v>
      </c>
      <c r="B585" s="20" t="s">
        <v>735</v>
      </c>
      <c r="C585" s="20">
        <v>29</v>
      </c>
      <c r="D585" s="20">
        <v>145</v>
      </c>
      <c r="E585" s="20">
        <v>159</v>
      </c>
      <c r="F585" s="20" t="s">
        <v>309</v>
      </c>
      <c r="G585" s="20" t="s">
        <v>115</v>
      </c>
      <c r="H585" s="20" t="s">
        <v>218</v>
      </c>
      <c r="I585" t="str">
        <f>IF(COUNTIF(联赛名单!B:B,A585)=0,"联赛名单里没有","")</f>
        <v/>
      </c>
    </row>
    <row r="586" spans="1:9">
      <c r="A586" s="20">
        <v>2000138305</v>
      </c>
      <c r="B586" s="20" t="s">
        <v>710</v>
      </c>
      <c r="C586" s="20">
        <v>20</v>
      </c>
      <c r="D586" s="20">
        <v>117</v>
      </c>
      <c r="E586" s="20">
        <v>148</v>
      </c>
      <c r="F586" s="20" t="s">
        <v>1817</v>
      </c>
      <c r="G586" s="20" t="s">
        <v>115</v>
      </c>
      <c r="H586" s="20" t="s">
        <v>377</v>
      </c>
      <c r="I586" t="str">
        <f>IF(COUNTIF(联赛名单!B:B,A586)=0,"联赛名单里没有","")</f>
        <v/>
      </c>
    </row>
    <row r="587" spans="1:9">
      <c r="A587" s="20">
        <v>48034615</v>
      </c>
      <c r="B587" s="20" t="s">
        <v>1488</v>
      </c>
      <c r="C587" s="20">
        <v>27</v>
      </c>
      <c r="D587" s="20">
        <v>142</v>
      </c>
      <c r="E587" s="20">
        <v>150</v>
      </c>
      <c r="F587" s="20" t="s">
        <v>366</v>
      </c>
      <c r="G587" s="20" t="s">
        <v>1783</v>
      </c>
      <c r="H587" s="20" t="s">
        <v>1674</v>
      </c>
      <c r="I587" t="str">
        <f>IF(COUNTIF(联赛名单!B:B,A587)=0,"联赛名单里没有","")</f>
        <v/>
      </c>
    </row>
    <row r="588" spans="1:9">
      <c r="A588" s="20">
        <v>93127195</v>
      </c>
      <c r="B588" s="20" t="s">
        <v>269</v>
      </c>
      <c r="C588" s="20">
        <v>24</v>
      </c>
      <c r="D588" s="20">
        <v>144</v>
      </c>
      <c r="E588" s="20">
        <v>154</v>
      </c>
      <c r="F588" s="20" t="s">
        <v>320</v>
      </c>
      <c r="G588" s="20" t="s">
        <v>1760</v>
      </c>
      <c r="H588" s="20" t="s">
        <v>218</v>
      </c>
      <c r="I588" t="str">
        <f>IF(COUNTIF(联赛名单!B:B,A588)=0,"联赛名单里没有","")</f>
        <v/>
      </c>
    </row>
    <row r="589" spans="1:9">
      <c r="A589" s="20">
        <v>67260204</v>
      </c>
      <c r="B589" s="20" t="s">
        <v>274</v>
      </c>
      <c r="C589" s="20">
        <v>25</v>
      </c>
      <c r="D589" s="20">
        <v>156</v>
      </c>
      <c r="E589" s="20">
        <v>162</v>
      </c>
      <c r="F589" s="20" t="s">
        <v>433</v>
      </c>
      <c r="G589" s="20" t="s">
        <v>1760</v>
      </c>
      <c r="H589" s="20" t="s">
        <v>944</v>
      </c>
      <c r="I589" t="str">
        <f>IF(COUNTIF(联赛名单!B:B,A589)=0,"联赛名单里没有","")</f>
        <v/>
      </c>
    </row>
    <row r="590" spans="1:9">
      <c r="A590" s="20">
        <v>28090452</v>
      </c>
      <c r="B590" s="20" t="s">
        <v>1351</v>
      </c>
      <c r="C590" s="20">
        <v>28</v>
      </c>
      <c r="D590" s="20">
        <v>143</v>
      </c>
      <c r="E590" s="20">
        <v>143</v>
      </c>
      <c r="F590" s="20" t="s">
        <v>1670</v>
      </c>
      <c r="G590" s="20" t="s">
        <v>1761</v>
      </c>
      <c r="H590" s="20" t="s">
        <v>728</v>
      </c>
      <c r="I590" t="str">
        <f>IF(COUNTIF(联赛名单!B:B,A590)=0,"联赛名单里没有","")</f>
        <v/>
      </c>
    </row>
    <row r="591" spans="1:9">
      <c r="A591" s="20">
        <v>35017377</v>
      </c>
      <c r="B591" s="20" t="s">
        <v>610</v>
      </c>
      <c r="C591" s="20">
        <v>35</v>
      </c>
      <c r="D591" s="20">
        <v>148</v>
      </c>
      <c r="E591" s="20">
        <v>150</v>
      </c>
      <c r="F591" s="20" t="s">
        <v>309</v>
      </c>
      <c r="G591" s="20" t="s">
        <v>92</v>
      </c>
      <c r="H591" s="20" t="s">
        <v>1624</v>
      </c>
      <c r="I591" t="str">
        <f>IF(COUNTIF(联赛名单!B:B,A591)=0,"联赛名单里没有","")</f>
        <v/>
      </c>
    </row>
    <row r="592" spans="1:9">
      <c r="A592" s="20">
        <v>2000466343</v>
      </c>
      <c r="B592" s="20" t="s">
        <v>202</v>
      </c>
      <c r="C592" s="20">
        <v>16</v>
      </c>
      <c r="D592" s="20">
        <v>107</v>
      </c>
      <c r="E592" s="20">
        <v>160</v>
      </c>
      <c r="F592" s="20" t="s">
        <v>204</v>
      </c>
      <c r="G592" s="20" t="s">
        <v>90</v>
      </c>
      <c r="H592" s="20" t="s">
        <v>640</v>
      </c>
      <c r="I592" t="str">
        <f>IF(COUNTIF(联赛名单!B:B,A592)=0,"联赛名单里没有","")</f>
        <v/>
      </c>
    </row>
    <row r="593" spans="1:9">
      <c r="A593" s="20">
        <v>2000049425</v>
      </c>
      <c r="B593" s="20" t="s">
        <v>611</v>
      </c>
      <c r="C593" s="20">
        <v>21</v>
      </c>
      <c r="D593" s="20">
        <v>147</v>
      </c>
      <c r="E593" s="20">
        <v>165</v>
      </c>
      <c r="F593" s="20" t="s">
        <v>594</v>
      </c>
      <c r="G593" s="20" t="s">
        <v>92</v>
      </c>
      <c r="H593" s="20" t="s">
        <v>1674</v>
      </c>
      <c r="I593" t="str">
        <f>IF(COUNTIF(联赛名单!B:B,A593)=0,"联赛名单里没有","")</f>
        <v/>
      </c>
    </row>
    <row r="594" spans="1:9">
      <c r="A594" s="20">
        <v>2000047221</v>
      </c>
      <c r="B594" s="20" t="s">
        <v>612</v>
      </c>
      <c r="C594" s="20">
        <v>21</v>
      </c>
      <c r="D594" s="20">
        <v>144</v>
      </c>
      <c r="E594" s="20">
        <v>165</v>
      </c>
      <c r="F594" s="20" t="s">
        <v>222</v>
      </c>
      <c r="G594" s="20" t="s">
        <v>92</v>
      </c>
      <c r="H594" s="20" t="s">
        <v>314</v>
      </c>
      <c r="I594" t="str">
        <f>IF(COUNTIF(联赛名单!B:B,A594)=0,"联赛名单里没有","")</f>
        <v/>
      </c>
    </row>
    <row r="595" spans="1:9">
      <c r="A595" s="20">
        <v>67043255</v>
      </c>
      <c r="B595" s="20" t="s">
        <v>1447</v>
      </c>
      <c r="C595" s="20">
        <v>33</v>
      </c>
      <c r="D595" s="20">
        <v>135</v>
      </c>
      <c r="E595" s="20">
        <v>150</v>
      </c>
      <c r="F595" s="20" t="s">
        <v>348</v>
      </c>
      <c r="G595" s="20" t="s">
        <v>1770</v>
      </c>
      <c r="H595" s="20" t="s">
        <v>319</v>
      </c>
      <c r="I595" t="str">
        <f>IF(COUNTIF(联赛名单!B:B,A595)=0,"联赛名单里没有","")</f>
        <v/>
      </c>
    </row>
    <row r="596" spans="1:9">
      <c r="A596" s="20">
        <v>39062838</v>
      </c>
      <c r="B596" s="20" t="s">
        <v>1818</v>
      </c>
      <c r="C596" s="20">
        <v>20</v>
      </c>
      <c r="D596" s="20">
        <v>141</v>
      </c>
      <c r="E596" s="20">
        <v>160</v>
      </c>
      <c r="F596" s="20" t="s">
        <v>1819</v>
      </c>
      <c r="G596" s="20" t="s">
        <v>100</v>
      </c>
      <c r="H596" s="20" t="s">
        <v>308</v>
      </c>
      <c r="I596" t="str">
        <f>IF(COUNTIF(联赛名单!B:B,A596)=0,"联赛名单里没有","")</f>
        <v/>
      </c>
    </row>
    <row r="597" spans="1:9">
      <c r="A597" s="20">
        <v>85140178</v>
      </c>
      <c r="B597" s="20" t="s">
        <v>1204</v>
      </c>
      <c r="C597" s="20">
        <v>28</v>
      </c>
      <c r="D597" s="20">
        <v>186</v>
      </c>
      <c r="E597" s="20">
        <v>188</v>
      </c>
      <c r="F597" s="20" t="s">
        <v>1820</v>
      </c>
      <c r="G597" s="20" t="s">
        <v>1771</v>
      </c>
      <c r="H597" s="20" t="s">
        <v>673</v>
      </c>
      <c r="I597" t="str">
        <f>IF(COUNTIF(联赛名单!B:B,A597)=0,"联赛名单里没有","")</f>
        <v/>
      </c>
    </row>
    <row r="598" spans="1:9">
      <c r="A598" s="20">
        <v>12078756</v>
      </c>
      <c r="B598" s="20" t="s">
        <v>618</v>
      </c>
      <c r="C598" s="20">
        <v>25</v>
      </c>
      <c r="D598" s="20">
        <v>122</v>
      </c>
      <c r="E598" s="20">
        <v>140</v>
      </c>
      <c r="F598" s="20" t="s">
        <v>620</v>
      </c>
      <c r="G598" s="20" t="s">
        <v>92</v>
      </c>
      <c r="H598" s="20" t="s">
        <v>619</v>
      </c>
      <c r="I598" t="str">
        <f>IF(COUNTIF(联赛名单!B:B,A598)=0,"联赛名单里没有","")</f>
        <v/>
      </c>
    </row>
    <row r="599" spans="1:9">
      <c r="A599" s="20">
        <v>48043484</v>
      </c>
      <c r="B599" s="20" t="s">
        <v>1821</v>
      </c>
      <c r="C599" s="20">
        <v>26</v>
      </c>
      <c r="D599" s="20">
        <v>143</v>
      </c>
      <c r="E599" s="20">
        <v>145</v>
      </c>
      <c r="F599" s="20" t="s">
        <v>683</v>
      </c>
      <c r="G599" s="20" t="s">
        <v>88</v>
      </c>
      <c r="H599" s="20" t="s">
        <v>319</v>
      </c>
      <c r="I599" t="str">
        <f>IF(COUNTIF(联赛名单!B:B,A599)=0,"联赛名单里没有","")</f>
        <v/>
      </c>
    </row>
    <row r="600" spans="1:9">
      <c r="A600" s="20">
        <v>91184447</v>
      </c>
      <c r="B600" s="20" t="s">
        <v>1448</v>
      </c>
      <c r="C600" s="20">
        <v>25</v>
      </c>
      <c r="D600" s="20">
        <v>122</v>
      </c>
      <c r="E600" s="20">
        <v>135</v>
      </c>
      <c r="F600" s="20" t="s">
        <v>1449</v>
      </c>
      <c r="G600" s="20" t="s">
        <v>1770</v>
      </c>
      <c r="H600" s="20" t="s">
        <v>377</v>
      </c>
      <c r="I600" t="str">
        <f>IF(COUNTIF(联赛名单!B:B,A600)=0,"联赛名单里没有","")</f>
        <v/>
      </c>
    </row>
    <row r="601" spans="1:9">
      <c r="A601" s="20">
        <v>67217522</v>
      </c>
      <c r="B601" s="20" t="s">
        <v>687</v>
      </c>
      <c r="C601" s="20">
        <v>28</v>
      </c>
      <c r="D601" s="20">
        <v>148</v>
      </c>
      <c r="E601" s="20">
        <v>167</v>
      </c>
      <c r="F601" s="20" t="s">
        <v>348</v>
      </c>
      <c r="G601" s="20" t="s">
        <v>88</v>
      </c>
      <c r="H601" s="20" t="s">
        <v>377</v>
      </c>
      <c r="I601" t="str">
        <f>IF(COUNTIF(联赛名单!B:B,A601)=0,"联赛名单里没有","")</f>
        <v/>
      </c>
    </row>
    <row r="602" spans="1:9">
      <c r="A602" s="20">
        <v>67293495</v>
      </c>
      <c r="B602" s="20" t="s">
        <v>373</v>
      </c>
      <c r="C602" s="20">
        <v>22</v>
      </c>
      <c r="D602" s="20">
        <v>180</v>
      </c>
      <c r="E602" s="20">
        <v>180</v>
      </c>
      <c r="F602" s="20" t="s">
        <v>348</v>
      </c>
      <c r="G602" s="20" t="s">
        <v>1767</v>
      </c>
      <c r="H602" s="20" t="s">
        <v>319</v>
      </c>
      <c r="I602" t="str">
        <f>IF(COUNTIF(联赛名单!B:B,A602)=0,"联赛名单里没有","")</f>
        <v/>
      </c>
    </row>
    <row r="603" spans="1:9">
      <c r="A603" s="20">
        <v>29179717</v>
      </c>
      <c r="B603" s="20" t="s">
        <v>1357</v>
      </c>
      <c r="C603" s="20">
        <v>25</v>
      </c>
      <c r="D603" s="20">
        <v>158</v>
      </c>
      <c r="E603" s="20">
        <v>164</v>
      </c>
      <c r="F603" s="20" t="s">
        <v>306</v>
      </c>
      <c r="G603" s="20" t="s">
        <v>1761</v>
      </c>
      <c r="H603" s="20" t="s">
        <v>314</v>
      </c>
      <c r="I603" t="str">
        <f>IF(COUNTIF(联赛名单!B:B,A603)=0,"联赛名单里没有","")</f>
        <v/>
      </c>
    </row>
    <row r="604" spans="1:9">
      <c r="A604" s="20">
        <v>96088106</v>
      </c>
      <c r="B604" s="20" t="s">
        <v>730</v>
      </c>
      <c r="C604" s="20">
        <v>27</v>
      </c>
      <c r="D604" s="20">
        <v>115</v>
      </c>
      <c r="E604" s="20">
        <v>130</v>
      </c>
      <c r="F604" s="20" t="s">
        <v>731</v>
      </c>
      <c r="G604" s="20" t="s">
        <v>115</v>
      </c>
      <c r="H604" s="20" t="s">
        <v>488</v>
      </c>
      <c r="I604" t="str">
        <f>IF(COUNTIF(联赛名单!B:B,A604)=0,"联赛名单里没有","")</f>
        <v/>
      </c>
    </row>
    <row r="605" spans="1:9">
      <c r="A605" s="20">
        <v>2000288850</v>
      </c>
      <c r="B605" s="20" t="s">
        <v>936</v>
      </c>
      <c r="C605" s="20">
        <v>18</v>
      </c>
      <c r="D605" s="20">
        <v>108</v>
      </c>
      <c r="E605" s="20">
        <v>166</v>
      </c>
      <c r="F605" s="20" t="s">
        <v>775</v>
      </c>
      <c r="G605" s="20" t="s">
        <v>1762</v>
      </c>
      <c r="H605" s="20" t="s">
        <v>937</v>
      </c>
      <c r="I605" t="str">
        <f>IF(COUNTIF(联赛名单!B:B,A605)=0,"联赛名单里没有","")</f>
        <v/>
      </c>
    </row>
    <row r="606" spans="1:9">
      <c r="A606" s="20">
        <v>37060952</v>
      </c>
      <c r="B606" s="20" t="s">
        <v>1215</v>
      </c>
      <c r="C606" s="20">
        <v>24</v>
      </c>
      <c r="D606" s="20">
        <v>146</v>
      </c>
      <c r="E606" s="20">
        <v>156</v>
      </c>
      <c r="F606" s="20" t="s">
        <v>1217</v>
      </c>
      <c r="G606" s="20" t="s">
        <v>1771</v>
      </c>
      <c r="H606" s="20" t="s">
        <v>1216</v>
      </c>
      <c r="I606" t="str">
        <f>IF(COUNTIF(联赛名单!B:B,A606)=0,"联赛名单里没有","")</f>
        <v/>
      </c>
    </row>
    <row r="607" spans="1:9">
      <c r="A607" s="20">
        <v>55063493</v>
      </c>
      <c r="B607" s="20" t="s">
        <v>1409</v>
      </c>
      <c r="C607" s="20">
        <v>32</v>
      </c>
      <c r="D607" s="20">
        <v>150</v>
      </c>
      <c r="E607" s="20">
        <v>158</v>
      </c>
      <c r="F607" s="20" t="s">
        <v>306</v>
      </c>
      <c r="G607" s="20" t="s">
        <v>96</v>
      </c>
      <c r="H607" s="20" t="s">
        <v>371</v>
      </c>
      <c r="I607" t="str">
        <f>IF(COUNTIF(联赛名单!B:B,A607)=0,"联赛名单里没有","")</f>
        <v/>
      </c>
    </row>
    <row r="608" spans="1:9">
      <c r="A608" s="20">
        <v>2000051886</v>
      </c>
      <c r="B608" s="20" t="s">
        <v>278</v>
      </c>
      <c r="C608" s="20">
        <v>23</v>
      </c>
      <c r="D608" s="20">
        <v>147</v>
      </c>
      <c r="E608" s="20">
        <v>157</v>
      </c>
      <c r="F608" s="20" t="s">
        <v>348</v>
      </c>
      <c r="G608" s="20" t="s">
        <v>1760</v>
      </c>
      <c r="H608" s="20" t="s">
        <v>377</v>
      </c>
      <c r="I608" t="str">
        <f>IF(COUNTIF(联赛名单!B:B,A608)=0,"联赛名单里没有","")</f>
        <v/>
      </c>
    </row>
    <row r="609" spans="1:9">
      <c r="A609" s="20">
        <v>2000031073</v>
      </c>
      <c r="B609" s="20" t="s">
        <v>1425</v>
      </c>
      <c r="C609" s="20">
        <v>21</v>
      </c>
      <c r="D609" s="20">
        <v>136</v>
      </c>
      <c r="E609" s="20">
        <v>159</v>
      </c>
      <c r="F609" s="20" t="s">
        <v>352</v>
      </c>
      <c r="G609" s="20" t="s">
        <v>96</v>
      </c>
      <c r="H609" s="20" t="s">
        <v>319</v>
      </c>
      <c r="I609" t="str">
        <f>IF(COUNTIF(联赛名单!B:B,A609)=0,"联赛名单里没有","")</f>
        <v/>
      </c>
    </row>
    <row r="610" spans="1:9">
      <c r="A610" s="20">
        <v>2000395183</v>
      </c>
      <c r="B610" s="20" t="s">
        <v>938</v>
      </c>
      <c r="C610" s="20">
        <v>17</v>
      </c>
      <c r="D610" s="20">
        <v>88</v>
      </c>
      <c r="E610" s="20">
        <v>150</v>
      </c>
      <c r="F610" s="20" t="s">
        <v>344</v>
      </c>
      <c r="G610" s="20" t="s">
        <v>1762</v>
      </c>
      <c r="H610" s="20" t="s">
        <v>673</v>
      </c>
      <c r="I610" t="str">
        <f>IF(COUNTIF(联赛名单!B:B,A610)=0,"联赛名单里没有","")</f>
        <v/>
      </c>
    </row>
    <row r="611" spans="1:9">
      <c r="A611" s="20">
        <v>83320123</v>
      </c>
      <c r="B611" s="20" t="s">
        <v>1353</v>
      </c>
      <c r="C611" s="20">
        <v>22</v>
      </c>
      <c r="D611" s="20">
        <v>155</v>
      </c>
      <c r="E611" s="20">
        <v>168</v>
      </c>
      <c r="F611" s="20" t="s">
        <v>1730</v>
      </c>
      <c r="G611" s="20" t="s">
        <v>1761</v>
      </c>
      <c r="H611" s="20" t="s">
        <v>589</v>
      </c>
      <c r="I611" t="str">
        <f>IF(COUNTIF(联赛名单!B:B,A611)=0,"联赛名单里没有","")</f>
        <v/>
      </c>
    </row>
    <row r="612" spans="1:9">
      <c r="A612" s="20">
        <v>29129073</v>
      </c>
      <c r="B612" s="20" t="s">
        <v>928</v>
      </c>
      <c r="C612" s="20">
        <v>28</v>
      </c>
      <c r="D612" s="20">
        <v>145</v>
      </c>
      <c r="E612" s="20">
        <v>150</v>
      </c>
      <c r="F612" s="20" t="s">
        <v>1822</v>
      </c>
      <c r="G612" s="20" t="s">
        <v>1762</v>
      </c>
      <c r="H612" s="20" t="s">
        <v>640</v>
      </c>
      <c r="I612" t="str">
        <f>IF(COUNTIF(联赛名单!B:B,A612)=0,"联赛名单里没有","")</f>
        <v/>
      </c>
    </row>
    <row r="613" spans="1:9">
      <c r="A613" s="20">
        <v>2000399897</v>
      </c>
      <c r="B613" s="20" t="s">
        <v>1489</v>
      </c>
      <c r="C613" s="20">
        <v>16</v>
      </c>
      <c r="D613" s="20">
        <v>151</v>
      </c>
      <c r="E613" s="20">
        <v>164</v>
      </c>
      <c r="F613" s="20" t="s">
        <v>1076</v>
      </c>
      <c r="G613" s="20" t="s">
        <v>1783</v>
      </c>
      <c r="H613" s="20" t="s">
        <v>488</v>
      </c>
      <c r="I613" t="str">
        <f>IF(COUNTIF(联赛名单!B:B,A613)=0,"联赛名单里没有","")</f>
        <v/>
      </c>
    </row>
    <row r="614" spans="1:9">
      <c r="A614" s="20">
        <v>719601</v>
      </c>
      <c r="B614" s="20" t="s">
        <v>723</v>
      </c>
      <c r="C614" s="20">
        <v>36</v>
      </c>
      <c r="D614" s="20">
        <v>169</v>
      </c>
      <c r="E614" s="20">
        <v>190</v>
      </c>
      <c r="F614" s="20" t="s">
        <v>731</v>
      </c>
      <c r="G614" s="20" t="s">
        <v>115</v>
      </c>
      <c r="H614" s="20" t="s">
        <v>308</v>
      </c>
      <c r="I614" t="str">
        <f>IF(COUNTIF(联赛名单!B:B,A614)=0,"联赛名单里没有","")</f>
        <v/>
      </c>
    </row>
    <row r="615" spans="1:9">
      <c r="A615" s="20">
        <v>91147345</v>
      </c>
      <c r="B615" s="20" t="s">
        <v>1823</v>
      </c>
      <c r="C615" s="20">
        <v>29</v>
      </c>
      <c r="D615" s="20">
        <v>146</v>
      </c>
      <c r="E615" s="20">
        <v>148</v>
      </c>
      <c r="F615" s="20" t="s">
        <v>309</v>
      </c>
      <c r="G615" s="20" t="s">
        <v>106</v>
      </c>
      <c r="H615" s="20" t="s">
        <v>377</v>
      </c>
      <c r="I615" t="str">
        <f>IF(COUNTIF(联赛名单!B:B,A615)=0,"联赛名单里没有","")</f>
        <v/>
      </c>
    </row>
    <row r="616" spans="1:9">
      <c r="A616" s="20">
        <v>48037162</v>
      </c>
      <c r="B616" s="20" t="s">
        <v>1352</v>
      </c>
      <c r="C616" s="20">
        <v>28</v>
      </c>
      <c r="D616" s="20">
        <v>154</v>
      </c>
      <c r="E616" s="20">
        <v>160</v>
      </c>
      <c r="F616" s="20" t="s">
        <v>1824</v>
      </c>
      <c r="G616" s="20" t="s">
        <v>1761</v>
      </c>
      <c r="H616" s="20" t="s">
        <v>377</v>
      </c>
      <c r="I616" t="str">
        <f>IF(COUNTIF(联赛名单!B:B,A616)=0,"联赛名单里没有","")</f>
        <v/>
      </c>
    </row>
    <row r="617" spans="1:9">
      <c r="A617" s="20">
        <v>37084637</v>
      </c>
      <c r="B617" s="20" t="s">
        <v>1205</v>
      </c>
      <c r="C617" s="20">
        <v>22</v>
      </c>
      <c r="D617" s="20">
        <v>134</v>
      </c>
      <c r="E617" s="20">
        <v>145</v>
      </c>
      <c r="F617" s="20" t="s">
        <v>406</v>
      </c>
      <c r="G617" s="20" t="s">
        <v>1771</v>
      </c>
      <c r="H617" s="20" t="s">
        <v>1624</v>
      </c>
      <c r="I617" t="str">
        <f>IF(COUNTIF(联赛名单!B:B,A617)=0,"联赛名单里没有","")</f>
        <v/>
      </c>
    </row>
    <row r="618" spans="1:9">
      <c r="A618" s="20">
        <v>14094572</v>
      </c>
      <c r="B618" s="20" t="s">
        <v>205</v>
      </c>
      <c r="C618" s="20">
        <v>28</v>
      </c>
      <c r="D618" s="20">
        <v>150</v>
      </c>
      <c r="E618" s="20">
        <v>164</v>
      </c>
      <c r="F618" s="20" t="s">
        <v>1661</v>
      </c>
      <c r="G618" s="20" t="s">
        <v>90</v>
      </c>
      <c r="H618" s="20" t="s">
        <v>319</v>
      </c>
      <c r="I618" t="str">
        <f>IF(COUNTIF(联赛名单!B:B,A618)=0,"联赛名单里没有","")</f>
        <v/>
      </c>
    </row>
    <row r="619" spans="1:9">
      <c r="A619" s="20">
        <v>14048343</v>
      </c>
      <c r="B619" s="20" t="s">
        <v>711</v>
      </c>
      <c r="C619" s="20">
        <v>31</v>
      </c>
      <c r="D619" s="20">
        <v>156</v>
      </c>
      <c r="E619" s="20">
        <v>160</v>
      </c>
      <c r="F619" s="20" t="s">
        <v>187</v>
      </c>
      <c r="G619" s="20" t="s">
        <v>115</v>
      </c>
      <c r="H619" s="20" t="s">
        <v>1672</v>
      </c>
      <c r="I619" t="str">
        <f>IF(COUNTIF(联赛名单!B:B,A619)=0,"联赛名单里没有","")</f>
        <v/>
      </c>
    </row>
    <row r="620" spans="1:9">
      <c r="A620" s="20">
        <v>2000265865</v>
      </c>
      <c r="B620" s="20" t="s">
        <v>1354</v>
      </c>
      <c r="C620" s="20">
        <v>18</v>
      </c>
      <c r="D620" s="20">
        <v>145</v>
      </c>
      <c r="E620" s="20">
        <v>165</v>
      </c>
      <c r="F620" s="20" t="s">
        <v>306</v>
      </c>
      <c r="G620" s="20" t="s">
        <v>1761</v>
      </c>
      <c r="H620" s="20" t="s">
        <v>1213</v>
      </c>
      <c r="I620" t="str">
        <f>IF(COUNTIF(联赛名单!B:B,A620)=0,"联赛名单里没有","")</f>
        <v/>
      </c>
    </row>
    <row r="621" spans="1:9">
      <c r="A621" s="20">
        <v>19306929</v>
      </c>
      <c r="B621" s="20" t="s">
        <v>919</v>
      </c>
      <c r="C621" s="20">
        <v>24</v>
      </c>
      <c r="D621" s="20">
        <v>165</v>
      </c>
      <c r="E621" s="20">
        <v>178</v>
      </c>
      <c r="F621" s="20" t="s">
        <v>1401</v>
      </c>
      <c r="G621" s="20" t="s">
        <v>1762</v>
      </c>
      <c r="H621" s="20" t="s">
        <v>673</v>
      </c>
      <c r="I621" t="str">
        <f>IF(COUNTIF(联赛名单!B:B,A621)=0,"联赛名单里没有","")</f>
        <v/>
      </c>
    </row>
    <row r="622" spans="1:9">
      <c r="A622" s="20">
        <v>2000107424</v>
      </c>
      <c r="B622" s="20" t="s">
        <v>678</v>
      </c>
      <c r="C622" s="20">
        <v>19</v>
      </c>
      <c r="D622" s="20">
        <v>147</v>
      </c>
      <c r="E622" s="20">
        <v>156</v>
      </c>
      <c r="F622" s="20" t="s">
        <v>304</v>
      </c>
      <c r="G622" s="20" t="s">
        <v>88</v>
      </c>
      <c r="H622" s="20" t="s">
        <v>488</v>
      </c>
      <c r="I622" t="str">
        <f>IF(COUNTIF(联赛名单!B:B,A622)=0,"联赛名单里没有","")</f>
        <v/>
      </c>
    </row>
    <row r="623" spans="1:9">
      <c r="A623" s="20">
        <v>19337893</v>
      </c>
      <c r="B623" s="20" t="s">
        <v>1189</v>
      </c>
      <c r="C623" s="20">
        <v>26</v>
      </c>
      <c r="D623" s="20">
        <v>145</v>
      </c>
      <c r="E623" s="20">
        <v>155</v>
      </c>
      <c r="F623" s="20" t="s">
        <v>1825</v>
      </c>
      <c r="G623" s="20" t="s">
        <v>1758</v>
      </c>
      <c r="H623" s="20" t="s">
        <v>377</v>
      </c>
      <c r="I623" t="str">
        <f>IF(COUNTIF(联赛名单!B:B,A623)=0,"联赛名单里没有","")</f>
        <v/>
      </c>
    </row>
    <row r="624" spans="1:9">
      <c r="A624" s="20">
        <v>2000050573</v>
      </c>
      <c r="B624" s="20" t="s">
        <v>1218</v>
      </c>
      <c r="C624" s="20">
        <v>22</v>
      </c>
      <c r="D624" s="20">
        <v>121</v>
      </c>
      <c r="E624" s="20">
        <v>142</v>
      </c>
      <c r="F624" s="20" t="s">
        <v>236</v>
      </c>
      <c r="G624" s="20" t="s">
        <v>1771</v>
      </c>
      <c r="H624" s="20" t="s">
        <v>1102</v>
      </c>
      <c r="I624" t="str">
        <f>IF(COUNTIF(联赛名单!B:B,A624)=0,"联赛名单里没有","")</f>
        <v/>
      </c>
    </row>
    <row r="625" spans="1:9">
      <c r="A625" s="20">
        <v>55070299</v>
      </c>
      <c r="B625" s="20" t="s">
        <v>1104</v>
      </c>
      <c r="C625" s="20">
        <v>28</v>
      </c>
      <c r="D625" s="20">
        <v>170</v>
      </c>
      <c r="E625" s="20">
        <v>177</v>
      </c>
      <c r="F625" s="20" t="s">
        <v>306</v>
      </c>
      <c r="G625" s="20" t="s">
        <v>1766</v>
      </c>
      <c r="H625" s="20" t="s">
        <v>377</v>
      </c>
      <c r="I625" t="str">
        <f>IF(COUNTIF(联赛名单!B:B,A625)=0,"联赛名单里没有","")</f>
        <v/>
      </c>
    </row>
    <row r="626" spans="1:9">
      <c r="A626" s="20">
        <v>2000045246</v>
      </c>
      <c r="B626" s="20" t="s">
        <v>208</v>
      </c>
      <c r="C626" s="20">
        <v>21</v>
      </c>
      <c r="D626" s="20">
        <v>138</v>
      </c>
      <c r="E626" s="20">
        <v>148</v>
      </c>
      <c r="F626" s="20" t="s">
        <v>406</v>
      </c>
      <c r="G626" s="20" t="s">
        <v>90</v>
      </c>
      <c r="H626" s="20" t="s">
        <v>1756</v>
      </c>
      <c r="I626" t="str">
        <f>IF(COUNTIF(联赛名单!B:B,A626)=0,"联赛名单里没有","")</f>
        <v/>
      </c>
    </row>
    <row r="627" spans="1:9">
      <c r="A627" s="20">
        <v>37084510</v>
      </c>
      <c r="B627" s="20" t="s">
        <v>705</v>
      </c>
      <c r="C627" s="20">
        <v>22</v>
      </c>
      <c r="D627" s="20">
        <v>146</v>
      </c>
      <c r="E627" s="20">
        <v>158</v>
      </c>
      <c r="F627" s="20" t="s">
        <v>406</v>
      </c>
      <c r="G627" s="20" t="s">
        <v>100</v>
      </c>
      <c r="H627" s="20" t="s">
        <v>1732</v>
      </c>
      <c r="I627" t="str">
        <f>IF(COUNTIF(联赛名单!B:B,A627)=0,"联赛名单里没有","")</f>
        <v/>
      </c>
    </row>
    <row r="628" spans="1:9">
      <c r="A628" s="20">
        <v>37071197</v>
      </c>
      <c r="B628" s="20" t="s">
        <v>616</v>
      </c>
      <c r="C628" s="20">
        <v>23</v>
      </c>
      <c r="D628" s="20">
        <v>166</v>
      </c>
      <c r="E628" s="20">
        <v>169</v>
      </c>
      <c r="F628" s="20" t="s">
        <v>471</v>
      </c>
      <c r="G628" s="20" t="s">
        <v>92</v>
      </c>
      <c r="H628" s="20" t="s">
        <v>1176</v>
      </c>
      <c r="I628" t="str">
        <f>IF(COUNTIF(联赛名单!B:B,A628)=0,"联赛名单里没有","")</f>
        <v/>
      </c>
    </row>
    <row r="629" spans="1:9">
      <c r="A629" s="20">
        <v>29165656</v>
      </c>
      <c r="B629" s="20" t="s">
        <v>690</v>
      </c>
      <c r="C629" s="20">
        <v>25</v>
      </c>
      <c r="D629" s="20">
        <v>147</v>
      </c>
      <c r="E629" s="20">
        <v>147</v>
      </c>
      <c r="F629" s="20" t="s">
        <v>643</v>
      </c>
      <c r="G629" s="20" t="s">
        <v>88</v>
      </c>
      <c r="H629" s="20" t="s">
        <v>1826</v>
      </c>
      <c r="I629" t="str">
        <f>IF(COUNTIF(联赛名单!B:B,A629)=0,"联赛名单里没有","")</f>
        <v/>
      </c>
    </row>
    <row r="630" spans="1:9">
      <c r="A630" s="20">
        <v>49038965</v>
      </c>
      <c r="B630" s="20" t="s">
        <v>1122</v>
      </c>
      <c r="C630" s="20">
        <v>24</v>
      </c>
      <c r="D630" s="20">
        <v>140</v>
      </c>
      <c r="E630" s="20">
        <v>145</v>
      </c>
      <c r="F630" s="20" t="s">
        <v>1123</v>
      </c>
      <c r="G630" s="20" t="s">
        <v>1766</v>
      </c>
      <c r="H630" s="20" t="s">
        <v>303</v>
      </c>
      <c r="I630" t="str">
        <f>IF(COUNTIF(联赛名单!B:B,A630)=0,"联赛名单里没有","")</f>
        <v/>
      </c>
    </row>
    <row r="631" spans="1:9">
      <c r="A631" s="20">
        <v>2000104915</v>
      </c>
      <c r="B631" s="20" t="s">
        <v>365</v>
      </c>
      <c r="C631" s="20">
        <v>20</v>
      </c>
      <c r="D631" s="20">
        <v>133</v>
      </c>
      <c r="E631" s="20">
        <v>160</v>
      </c>
      <c r="F631" s="20" t="s">
        <v>366</v>
      </c>
      <c r="G631" s="20" t="s">
        <v>1767</v>
      </c>
      <c r="H631" s="20" t="s">
        <v>303</v>
      </c>
      <c r="I631" t="str">
        <f>IF(COUNTIF(联赛名单!B:B,A631)=0,"联赛名单里没有","")</f>
        <v/>
      </c>
    </row>
    <row r="632" spans="1:9">
      <c r="A632" s="20">
        <v>2000190479</v>
      </c>
      <c r="B632" s="20" t="s">
        <v>211</v>
      </c>
      <c r="C632" s="20">
        <v>19</v>
      </c>
      <c r="D632" s="20">
        <v>152</v>
      </c>
      <c r="E632" s="20">
        <v>170</v>
      </c>
      <c r="F632" s="20" t="s">
        <v>1703</v>
      </c>
      <c r="G632" s="20" t="s">
        <v>90</v>
      </c>
      <c r="H632" s="20" t="s">
        <v>488</v>
      </c>
      <c r="I632" t="str">
        <f>IF(COUNTIF(联赛名单!B:B,A632)=0,"联赛名单里没有","")</f>
        <v/>
      </c>
    </row>
    <row r="633" spans="1:9">
      <c r="A633" s="20">
        <v>83206392</v>
      </c>
      <c r="B633" s="20" t="s">
        <v>1360</v>
      </c>
      <c r="C633" s="20">
        <v>24</v>
      </c>
      <c r="D633" s="20">
        <v>145</v>
      </c>
      <c r="E633" s="20">
        <v>160</v>
      </c>
      <c r="F633" s="20" t="s">
        <v>306</v>
      </c>
      <c r="G633" s="20" t="s">
        <v>1761</v>
      </c>
      <c r="H633" s="20" t="s">
        <v>319</v>
      </c>
      <c r="I633" t="str">
        <f>IF(COUNTIF(联赛名单!B:B,A633)=0,"联赛名单里没有","")</f>
        <v/>
      </c>
    </row>
    <row r="634" spans="1:9">
      <c r="A634" s="20">
        <v>18115008</v>
      </c>
      <c r="B634" s="20" t="s">
        <v>929</v>
      </c>
      <c r="C634" s="20">
        <v>21</v>
      </c>
      <c r="D634" s="20">
        <v>143</v>
      </c>
      <c r="E634" s="20">
        <v>155</v>
      </c>
      <c r="F634" s="20" t="s">
        <v>1443</v>
      </c>
      <c r="G634" s="20" t="s">
        <v>1762</v>
      </c>
      <c r="H634" s="20" t="s">
        <v>240</v>
      </c>
      <c r="I634" t="str">
        <f>IF(COUNTIF(联赛名单!B:B,A634)=0,"联赛名单里没有","")</f>
        <v/>
      </c>
    </row>
    <row r="635" spans="1:9">
      <c r="A635" s="20">
        <v>2000179713</v>
      </c>
      <c r="B635" s="20" t="s">
        <v>706</v>
      </c>
      <c r="C635" s="20">
        <v>19</v>
      </c>
      <c r="D635" s="20">
        <v>139</v>
      </c>
      <c r="E635" s="20">
        <v>160</v>
      </c>
      <c r="F635" s="20" t="s">
        <v>366</v>
      </c>
      <c r="G635" s="20" t="s">
        <v>100</v>
      </c>
      <c r="H635" s="20" t="s">
        <v>944</v>
      </c>
      <c r="I635" t="str">
        <f>IF(COUNTIF(联赛名单!B:B,A635)=0,"联赛名单里没有","")</f>
        <v/>
      </c>
    </row>
    <row r="636" spans="1:9">
      <c r="A636" s="20">
        <v>37074900</v>
      </c>
      <c r="B636" s="20" t="s">
        <v>613</v>
      </c>
      <c r="C636" s="20">
        <v>23</v>
      </c>
      <c r="D636" s="20">
        <v>147</v>
      </c>
      <c r="E636" s="20">
        <v>156</v>
      </c>
      <c r="F636" s="20" t="s">
        <v>406</v>
      </c>
      <c r="G636" s="20" t="s">
        <v>92</v>
      </c>
      <c r="H636" s="20" t="s">
        <v>218</v>
      </c>
      <c r="I636" t="str">
        <f>IF(COUNTIF(联赛名单!B:B,A636)=0,"联赛名单里没有","")</f>
        <v/>
      </c>
    </row>
    <row r="637" spans="1:9">
      <c r="A637" s="20">
        <v>28066083</v>
      </c>
      <c r="B637" s="20" t="s">
        <v>1190</v>
      </c>
      <c r="C637" s="20">
        <v>30</v>
      </c>
      <c r="D637" s="20">
        <v>156</v>
      </c>
      <c r="E637" s="20">
        <v>165</v>
      </c>
      <c r="F637" s="20" t="s">
        <v>1801</v>
      </c>
      <c r="G637" s="20" t="s">
        <v>1758</v>
      </c>
      <c r="H637" s="20" t="s">
        <v>314</v>
      </c>
      <c r="I637" t="str">
        <f>IF(COUNTIF(联赛名单!B:B,A637)=0,"联赛名单里没有","")</f>
        <v/>
      </c>
    </row>
    <row r="638" spans="1:9">
      <c r="A638" s="20">
        <v>2000271175</v>
      </c>
      <c r="B638" s="20" t="s">
        <v>1450</v>
      </c>
      <c r="C638" s="20">
        <v>18</v>
      </c>
      <c r="D638" s="20">
        <v>128</v>
      </c>
      <c r="E638" s="20">
        <v>160</v>
      </c>
      <c r="F638" s="20" t="s">
        <v>596</v>
      </c>
      <c r="G638" s="20" t="s">
        <v>1770</v>
      </c>
      <c r="H638" s="20" t="s">
        <v>673</v>
      </c>
      <c r="I638" t="str">
        <f>IF(COUNTIF(联赛名单!B:B,A638)=0,"联赛名单里没有","")</f>
        <v/>
      </c>
    </row>
    <row r="639" spans="1:9">
      <c r="A639" s="20">
        <v>2000018781</v>
      </c>
      <c r="B639" s="20" t="s">
        <v>1257</v>
      </c>
      <c r="C639" s="20">
        <v>23</v>
      </c>
      <c r="D639" s="20">
        <v>146</v>
      </c>
      <c r="E639" s="20">
        <v>160</v>
      </c>
      <c r="F639" s="20" t="s">
        <v>320</v>
      </c>
      <c r="G639" s="20" t="s">
        <v>94</v>
      </c>
      <c r="H639" s="20" t="s">
        <v>488</v>
      </c>
      <c r="I639" t="str">
        <f>IF(COUNTIF(联赛名单!B:B,A639)=0,"联赛名单里没有","")</f>
        <v/>
      </c>
    </row>
    <row r="640" spans="1:9">
      <c r="A640" s="20">
        <v>2000016527</v>
      </c>
      <c r="B640" s="20" t="s">
        <v>1490</v>
      </c>
      <c r="C640" s="20">
        <v>20</v>
      </c>
      <c r="D640" s="20">
        <v>131</v>
      </c>
      <c r="E640" s="20">
        <v>142</v>
      </c>
      <c r="F640" s="20" t="s">
        <v>1443</v>
      </c>
      <c r="G640" s="20" t="s">
        <v>1783</v>
      </c>
      <c r="H640" s="20" t="s">
        <v>240</v>
      </c>
      <c r="I640" t="str">
        <f>IF(COUNTIF(联赛名单!B:B,A640)=0,"联赛名单里没有","")</f>
        <v/>
      </c>
    </row>
    <row r="641" spans="1:9">
      <c r="A641" s="20">
        <v>2000082598</v>
      </c>
      <c r="B641" s="20" t="s">
        <v>1124</v>
      </c>
      <c r="C641" s="20">
        <v>20</v>
      </c>
      <c r="D641" s="20">
        <v>125</v>
      </c>
      <c r="E641" s="20">
        <v>143</v>
      </c>
      <c r="F641" s="20" t="s">
        <v>1125</v>
      </c>
      <c r="G641" s="20" t="s">
        <v>1766</v>
      </c>
      <c r="H641" s="20" t="s">
        <v>829</v>
      </c>
      <c r="I641" t="str">
        <f>IF(COUNTIF(联赛名单!B:B,A641)=0,"联赛名单里没有","")</f>
        <v/>
      </c>
    </row>
    <row r="642" spans="1:9">
      <c r="A642" s="20">
        <v>2000254793</v>
      </c>
      <c r="B642" s="20" t="s">
        <v>1827</v>
      </c>
      <c r="C642" s="20">
        <v>18</v>
      </c>
      <c r="D642" s="20">
        <v>140</v>
      </c>
      <c r="E642" s="20">
        <v>179</v>
      </c>
      <c r="F642" s="20" t="s">
        <v>729</v>
      </c>
      <c r="G642" s="20" t="s">
        <v>90</v>
      </c>
      <c r="H642" s="20" t="s">
        <v>944</v>
      </c>
      <c r="I642" t="str">
        <f>IF(COUNTIF(联赛名单!B:B,A642)=0,"联赛名单里没有","")</f>
        <v/>
      </c>
    </row>
    <row r="643" spans="1:9">
      <c r="A643" s="20">
        <v>2000206446</v>
      </c>
      <c r="B643" s="20" t="s">
        <v>1206</v>
      </c>
      <c r="C643" s="20">
        <v>20</v>
      </c>
      <c r="D643" s="20">
        <v>131</v>
      </c>
      <c r="E643" s="20">
        <v>150</v>
      </c>
      <c r="F643" s="20" t="s">
        <v>827</v>
      </c>
      <c r="G643" s="20" t="s">
        <v>1771</v>
      </c>
      <c r="H643" s="20" t="s">
        <v>238</v>
      </c>
      <c r="I643" t="str">
        <f>IF(COUNTIF(联赛名单!B:B,A643)=0,"联赛名单里没有","")</f>
        <v/>
      </c>
    </row>
    <row r="644" spans="1:9">
      <c r="A644" s="20">
        <v>16337326</v>
      </c>
      <c r="B644" s="20" t="s">
        <v>939</v>
      </c>
      <c r="C644" s="20">
        <v>22</v>
      </c>
      <c r="D644" s="20">
        <v>128</v>
      </c>
      <c r="E644" s="20">
        <v>151</v>
      </c>
      <c r="F644" s="20" t="s">
        <v>940</v>
      </c>
      <c r="G644" s="20" t="s">
        <v>1762</v>
      </c>
      <c r="H644" s="20" t="s">
        <v>377</v>
      </c>
      <c r="I644" t="str">
        <f>IF(COUNTIF(联赛名单!B:B,A644)=0,"联赛名单里没有","")</f>
        <v/>
      </c>
    </row>
    <row r="645" spans="1:9">
      <c r="A645" s="20">
        <v>28112993</v>
      </c>
      <c r="B645" s="20" t="s">
        <v>670</v>
      </c>
      <c r="C645" s="20">
        <v>24</v>
      </c>
      <c r="D645" s="20">
        <v>136</v>
      </c>
      <c r="E645" s="20">
        <v>153</v>
      </c>
      <c r="F645" s="20" t="s">
        <v>1439</v>
      </c>
      <c r="G645" s="20" t="s">
        <v>88</v>
      </c>
      <c r="H645" s="20" t="s">
        <v>728</v>
      </c>
      <c r="I645" t="str">
        <f>IF(COUNTIF(联赛名单!B:B,A645)=0,"联赛名单里没有","")</f>
        <v/>
      </c>
    </row>
    <row r="646" spans="1:9">
      <c r="A646" s="20">
        <v>18026122</v>
      </c>
      <c r="B646" s="20" t="s">
        <v>1266</v>
      </c>
      <c r="C646" s="20">
        <v>33</v>
      </c>
      <c r="D646" s="20">
        <v>181</v>
      </c>
      <c r="E646" s="20">
        <v>181</v>
      </c>
      <c r="F646" s="20" t="s">
        <v>1117</v>
      </c>
      <c r="G646" s="20" t="s">
        <v>94</v>
      </c>
      <c r="H646" s="20" t="s">
        <v>1624</v>
      </c>
      <c r="I646" t="str">
        <f>IF(COUNTIF(联赛名单!B:B,A646)=0,"联赛名单里没有","")</f>
        <v/>
      </c>
    </row>
    <row r="647" spans="1:9">
      <c r="A647" s="20">
        <v>83111501</v>
      </c>
      <c r="B647" s="20" t="s">
        <v>679</v>
      </c>
      <c r="C647" s="20">
        <v>26</v>
      </c>
      <c r="D647" s="20">
        <v>137</v>
      </c>
      <c r="E647" s="20">
        <v>156</v>
      </c>
      <c r="F647" s="20" t="s">
        <v>1730</v>
      </c>
      <c r="G647" s="20" t="s">
        <v>88</v>
      </c>
      <c r="H647" s="20" t="s">
        <v>728</v>
      </c>
      <c r="I647" t="str">
        <f>IF(COUNTIF(联赛名单!B:B,A647)=0,"联赛名单里没有","")</f>
        <v/>
      </c>
    </row>
    <row r="648" spans="1:9">
      <c r="A648" s="20">
        <v>53135726</v>
      </c>
      <c r="B648" s="20" t="s">
        <v>724</v>
      </c>
      <c r="C648" s="20">
        <v>27</v>
      </c>
      <c r="D648" s="20">
        <v>110</v>
      </c>
      <c r="E648" s="20">
        <v>140</v>
      </c>
      <c r="F648" s="20" t="s">
        <v>725</v>
      </c>
      <c r="G648" s="20" t="s">
        <v>115</v>
      </c>
      <c r="H648" s="20" t="s">
        <v>673</v>
      </c>
      <c r="I648" t="str">
        <f>IF(COUNTIF(联赛名单!B:B,A648)=0,"联赛名单里没有","")</f>
        <v/>
      </c>
    </row>
    <row r="649" spans="1:9">
      <c r="A649" s="20">
        <v>83169969</v>
      </c>
      <c r="B649" s="20" t="s">
        <v>680</v>
      </c>
      <c r="C649" s="20">
        <v>25</v>
      </c>
      <c r="D649" s="20">
        <v>131</v>
      </c>
      <c r="E649" s="20">
        <v>136</v>
      </c>
      <c r="F649" s="20" t="s">
        <v>304</v>
      </c>
      <c r="G649" s="20" t="s">
        <v>88</v>
      </c>
      <c r="H649" s="20" t="s">
        <v>589</v>
      </c>
      <c r="I649" t="str">
        <f>IF(COUNTIF(联赛名单!B:B,A649)=0,"联赛名单里没有","")</f>
        <v/>
      </c>
    </row>
    <row r="650" spans="1:9">
      <c r="A650" s="20">
        <v>2000288426</v>
      </c>
      <c r="B650" s="20" t="s">
        <v>1207</v>
      </c>
      <c r="C650" s="20">
        <v>20</v>
      </c>
      <c r="D650" s="20">
        <v>121</v>
      </c>
      <c r="E650" s="20">
        <v>136</v>
      </c>
      <c r="F650" s="20" t="s">
        <v>1208</v>
      </c>
      <c r="G650" s="20" t="s">
        <v>1771</v>
      </c>
      <c r="H650" s="20" t="s">
        <v>377</v>
      </c>
      <c r="I650" t="str">
        <f>IF(COUNTIF(联赛名单!B:B,A650)=0,"联赛名单里没有","")</f>
        <v/>
      </c>
    </row>
    <row r="651" spans="1:9">
      <c r="A651" s="20">
        <v>55067812</v>
      </c>
      <c r="B651" s="20" t="s">
        <v>681</v>
      </c>
      <c r="C651" s="20">
        <v>30</v>
      </c>
      <c r="D651" s="20">
        <v>110</v>
      </c>
      <c r="E651" s="20">
        <v>115</v>
      </c>
      <c r="F651" s="20" t="s">
        <v>306</v>
      </c>
      <c r="G651" s="20" t="s">
        <v>88</v>
      </c>
      <c r="H651" s="20" t="s">
        <v>1624</v>
      </c>
      <c r="I651" t="str">
        <f>IF(COUNTIF(联赛名单!B:B,A651)=0,"联赛名单里没有","")</f>
        <v/>
      </c>
    </row>
    <row r="652" spans="1:9">
      <c r="A652" s="20">
        <v>83283239</v>
      </c>
      <c r="B652" s="20" t="s">
        <v>212</v>
      </c>
      <c r="C652" s="20">
        <v>23</v>
      </c>
      <c r="D652" s="20">
        <v>152</v>
      </c>
      <c r="E652" s="20">
        <v>152</v>
      </c>
      <c r="F652" s="20" t="s">
        <v>306</v>
      </c>
      <c r="G652" s="20" t="s">
        <v>90</v>
      </c>
      <c r="H652" s="20" t="s">
        <v>1828</v>
      </c>
      <c r="I652" t="str">
        <f>IF(COUNTIF(联赛名单!B:B,A652)=0,"联赛名单里没有","")</f>
        <v/>
      </c>
    </row>
    <row r="653" spans="1:9">
      <c r="A653" s="20">
        <v>37071126</v>
      </c>
      <c r="B653" s="20" t="s">
        <v>1491</v>
      </c>
      <c r="C653" s="20">
        <v>27</v>
      </c>
      <c r="D653" s="20">
        <v>159</v>
      </c>
      <c r="E653" s="20">
        <v>165</v>
      </c>
      <c r="F653" s="20" t="s">
        <v>1492</v>
      </c>
      <c r="G653" s="20" t="s">
        <v>1783</v>
      </c>
      <c r="H653" s="20" t="s">
        <v>1176</v>
      </c>
      <c r="I653" t="str">
        <f>IF(COUNTIF(联赛名单!B:B,A653)=0,"联赛名单里没有","")</f>
        <v/>
      </c>
    </row>
    <row r="654" spans="1:9">
      <c r="A654" s="20">
        <v>92065436</v>
      </c>
      <c r="B654" s="20" t="s">
        <v>1209</v>
      </c>
      <c r="C654" s="20">
        <v>29</v>
      </c>
      <c r="D654" s="20">
        <v>147</v>
      </c>
      <c r="E654" s="20">
        <v>150</v>
      </c>
      <c r="F654" s="20" t="s">
        <v>309</v>
      </c>
      <c r="G654" s="20" t="s">
        <v>1771</v>
      </c>
      <c r="H654" s="20" t="s">
        <v>308</v>
      </c>
      <c r="I654" t="str">
        <f>IF(COUNTIF(联赛名单!B:B,A654)=0,"联赛名单里没有","")</f>
        <v/>
      </c>
    </row>
    <row r="655" spans="1:9">
      <c r="A655" s="20">
        <v>2000070509</v>
      </c>
      <c r="B655" s="20" t="s">
        <v>920</v>
      </c>
      <c r="C655" s="20">
        <v>22</v>
      </c>
      <c r="D655" s="20">
        <v>122</v>
      </c>
      <c r="E655" s="20">
        <v>142</v>
      </c>
      <c r="F655" s="20" t="s">
        <v>309</v>
      </c>
      <c r="G655" s="20" t="s">
        <v>1762</v>
      </c>
      <c r="H655" s="20" t="s">
        <v>1624</v>
      </c>
      <c r="I655" t="str">
        <f>IF(COUNTIF(联赛名单!B:B,A655)=0,"联赛名单里没有","")</f>
        <v/>
      </c>
    </row>
    <row r="656" spans="1:9">
      <c r="A656" s="20">
        <v>2000147056</v>
      </c>
      <c r="B656" s="20" t="s">
        <v>1103</v>
      </c>
      <c r="C656" s="20">
        <v>20</v>
      </c>
      <c r="D656" s="20">
        <v>147</v>
      </c>
      <c r="E656" s="20">
        <v>170</v>
      </c>
      <c r="F656" s="20" t="s">
        <v>309</v>
      </c>
      <c r="G656" s="20" t="s">
        <v>1766</v>
      </c>
      <c r="H656" s="20" t="s">
        <v>1176</v>
      </c>
      <c r="I656" t="str">
        <f>IF(COUNTIF(联赛名单!B:B,A656)=0,"联赛名单里没有","")</f>
        <v/>
      </c>
    </row>
    <row r="657" spans="1:9">
      <c r="A657" s="20">
        <v>83243060</v>
      </c>
      <c r="B657" s="20" t="s">
        <v>215</v>
      </c>
      <c r="C657" s="20">
        <v>23</v>
      </c>
      <c r="D657" s="20">
        <v>149</v>
      </c>
      <c r="E657" s="20">
        <v>160</v>
      </c>
      <c r="F657" s="20" t="s">
        <v>306</v>
      </c>
      <c r="G657" s="20" t="s">
        <v>90</v>
      </c>
      <c r="H657" s="20" t="s">
        <v>218</v>
      </c>
      <c r="I657" t="str">
        <f>IF(COUNTIF(联赛名单!B:B,A657)=0,"联赛名单里没有","")</f>
        <v/>
      </c>
    </row>
    <row r="658" spans="1:9">
      <c r="A658" s="20">
        <v>25041687</v>
      </c>
      <c r="B658" s="20" t="s">
        <v>1126</v>
      </c>
      <c r="C658" s="20">
        <v>30</v>
      </c>
      <c r="D658" s="20">
        <v>135</v>
      </c>
      <c r="E658" s="20">
        <v>155</v>
      </c>
      <c r="F658" s="20" t="s">
        <v>1731</v>
      </c>
      <c r="G658" s="20" t="s">
        <v>1766</v>
      </c>
      <c r="H658" s="20" t="s">
        <v>319</v>
      </c>
      <c r="I658" t="str">
        <f>IF(COUNTIF(联赛名单!B:B,A658)=0,"联赛名单里没有","")</f>
        <v/>
      </c>
    </row>
    <row r="659" spans="1:9">
      <c r="A659" s="20">
        <v>2000390047</v>
      </c>
      <c r="B659" s="20" t="s">
        <v>1210</v>
      </c>
      <c r="C659" s="20">
        <v>17</v>
      </c>
      <c r="D659" s="20">
        <v>134</v>
      </c>
      <c r="E659" s="20">
        <v>160</v>
      </c>
      <c r="F659" s="20" t="s">
        <v>344</v>
      </c>
      <c r="G659" s="20" t="s">
        <v>1771</v>
      </c>
      <c r="H659" s="20" t="s">
        <v>377</v>
      </c>
      <c r="I659" t="str">
        <f>IF(COUNTIF(联赛名单!B:B,A659)=0,"联赛名单里没有","")</f>
        <v/>
      </c>
    </row>
    <row r="660" spans="1:9">
      <c r="A660" s="20">
        <v>72044918</v>
      </c>
      <c r="B660" s="20" t="s">
        <v>1493</v>
      </c>
      <c r="C660" s="20">
        <v>26</v>
      </c>
      <c r="D660" s="20">
        <v>147</v>
      </c>
      <c r="E660" s="20">
        <v>151</v>
      </c>
      <c r="F660" s="20" t="s">
        <v>811</v>
      </c>
      <c r="G660" s="20" t="s">
        <v>1783</v>
      </c>
      <c r="H660" s="20" t="s">
        <v>319</v>
      </c>
      <c r="I660" t="str">
        <f>IF(COUNTIF(联赛名单!B:B,A660)=0,"联赛名单里没有","")</f>
        <v/>
      </c>
    </row>
    <row r="661" spans="1:9">
      <c r="A661" s="20">
        <v>2000293527</v>
      </c>
      <c r="B661" s="20" t="s">
        <v>217</v>
      </c>
      <c r="C661" s="20">
        <v>20</v>
      </c>
      <c r="D661" s="20">
        <v>121</v>
      </c>
      <c r="E661" s="20">
        <v>160</v>
      </c>
      <c r="F661" s="20" t="s">
        <v>1829</v>
      </c>
      <c r="G661" s="20" t="s">
        <v>90</v>
      </c>
      <c r="H661" s="20" t="s">
        <v>218</v>
      </c>
      <c r="I661" t="str">
        <f>IF(COUNTIF(联赛名单!B:B,A661)=0,"联赛名单里没有","")</f>
        <v/>
      </c>
    </row>
    <row r="662" spans="1:9">
      <c r="A662" s="20">
        <v>2000198043</v>
      </c>
      <c r="B662" s="20" t="s">
        <v>671</v>
      </c>
      <c r="C662" s="20">
        <v>19</v>
      </c>
      <c r="D662" s="20">
        <v>147</v>
      </c>
      <c r="E662" s="20">
        <v>166</v>
      </c>
      <c r="F662" s="20" t="s">
        <v>259</v>
      </c>
      <c r="G662" s="20" t="s">
        <v>88</v>
      </c>
      <c r="H662" s="20" t="s">
        <v>1671</v>
      </c>
      <c r="I662" t="str">
        <f>IF(COUNTIF(联赛名单!B:B,A662)=0,"联赛名单里没有","")</f>
        <v/>
      </c>
    </row>
    <row r="663" spans="1:9">
      <c r="A663" s="20">
        <v>2000097988</v>
      </c>
      <c r="B663" s="20" t="s">
        <v>1029</v>
      </c>
      <c r="C663" s="20">
        <v>20</v>
      </c>
      <c r="D663" s="20">
        <v>129</v>
      </c>
      <c r="E663" s="20">
        <v>159</v>
      </c>
      <c r="F663" s="20" t="s">
        <v>187</v>
      </c>
      <c r="G663" s="20" t="s">
        <v>106</v>
      </c>
      <c r="H663" s="20" t="s">
        <v>1830</v>
      </c>
      <c r="I663" t="str">
        <f>IF(COUNTIF(联赛名单!B:B,A663)=0,"联赛名单里没有","")</f>
        <v/>
      </c>
    </row>
    <row r="664" spans="1:9">
      <c r="A664" s="20">
        <v>93070271</v>
      </c>
      <c r="B664" s="20" t="s">
        <v>244</v>
      </c>
      <c r="C664" s="20">
        <v>27</v>
      </c>
      <c r="D664" s="20">
        <v>160</v>
      </c>
      <c r="E664" s="20">
        <v>168</v>
      </c>
      <c r="F664" s="20" t="s">
        <v>1831</v>
      </c>
      <c r="G664" s="20" t="s">
        <v>81</v>
      </c>
      <c r="H664" s="20" t="s">
        <v>308</v>
      </c>
      <c r="I664" t="str">
        <f>IF(COUNTIF(联赛名单!B:B,A664)=0,"联赛名单里没有","")</f>
        <v/>
      </c>
    </row>
    <row r="665" spans="1:9">
      <c r="A665" s="20">
        <v>83174762</v>
      </c>
      <c r="B665" s="20" t="s">
        <v>1355</v>
      </c>
      <c r="C665" s="20">
        <v>25</v>
      </c>
      <c r="D665" s="20">
        <v>179</v>
      </c>
      <c r="E665" s="20">
        <v>179</v>
      </c>
      <c r="F665" s="20" t="s">
        <v>306</v>
      </c>
      <c r="G665" s="20" t="s">
        <v>1761</v>
      </c>
      <c r="H665" s="20" t="s">
        <v>319</v>
      </c>
      <c r="I665" t="str">
        <f>IF(COUNTIF(联赛名单!B:B,A665)=0,"联赛名单里没有","")</f>
        <v/>
      </c>
    </row>
    <row r="666" spans="1:9">
      <c r="A666" s="20">
        <v>2000221609</v>
      </c>
      <c r="B666" s="20" t="s">
        <v>1494</v>
      </c>
      <c r="C666" s="20">
        <v>19</v>
      </c>
      <c r="D666" s="20">
        <v>124</v>
      </c>
      <c r="E666" s="20">
        <v>154</v>
      </c>
      <c r="F666" s="20" t="s">
        <v>257</v>
      </c>
      <c r="G666" s="20" t="s">
        <v>1783</v>
      </c>
      <c r="H666" s="20" t="s">
        <v>377</v>
      </c>
      <c r="I666" t="str">
        <f>IF(COUNTIF(联赛名单!B:B,A666)=0,"联赛名单里没有","")</f>
        <v/>
      </c>
    </row>
    <row r="667" spans="1:9">
      <c r="A667" s="20">
        <v>2000095783</v>
      </c>
      <c r="B667" s="20" t="s">
        <v>271</v>
      </c>
      <c r="C667" s="20">
        <v>20</v>
      </c>
      <c r="D667" s="20">
        <v>143</v>
      </c>
      <c r="E667" s="20">
        <v>151</v>
      </c>
      <c r="F667" s="20" t="s">
        <v>257</v>
      </c>
      <c r="G667" s="20" t="s">
        <v>1760</v>
      </c>
      <c r="H667" s="20" t="s">
        <v>438</v>
      </c>
      <c r="I667" t="str">
        <f>IF(COUNTIF(联赛名单!B:B,A667)=0,"联赛名单里没有","")</f>
        <v/>
      </c>
    </row>
    <row r="668" spans="1:9">
      <c r="A668" s="20">
        <v>1007737</v>
      </c>
      <c r="B668" s="20" t="s">
        <v>272</v>
      </c>
      <c r="C668" s="20">
        <v>36</v>
      </c>
      <c r="D668" s="20">
        <v>106</v>
      </c>
      <c r="E668" s="20">
        <v>118</v>
      </c>
      <c r="F668" s="20" t="s">
        <v>1174</v>
      </c>
      <c r="G668" s="20" t="s">
        <v>1760</v>
      </c>
      <c r="H668" s="20" t="s">
        <v>1624</v>
      </c>
      <c r="I668" t="str">
        <f>IF(COUNTIF(联赛名单!B:B,A668)=0,"联赛名单里没有","")</f>
        <v/>
      </c>
    </row>
    <row r="669" spans="1:9">
      <c r="A669" s="20">
        <v>72048035</v>
      </c>
      <c r="B669" s="20" t="s">
        <v>941</v>
      </c>
      <c r="C669" s="20">
        <v>26</v>
      </c>
      <c r="D669" s="20">
        <v>149</v>
      </c>
      <c r="E669" s="20">
        <v>152</v>
      </c>
      <c r="F669" s="20" t="s">
        <v>811</v>
      </c>
      <c r="G669" s="20" t="s">
        <v>1762</v>
      </c>
      <c r="H669" s="20" t="s">
        <v>942</v>
      </c>
      <c r="I669" t="str">
        <f>IF(COUNTIF(联赛名单!B:B,A669)=0,"联赛名单里没有","")</f>
        <v/>
      </c>
    </row>
    <row r="670" spans="1:9">
      <c r="A670" s="20">
        <v>12078947</v>
      </c>
      <c r="B670" s="20" t="s">
        <v>1030</v>
      </c>
      <c r="C670" s="20">
        <v>24</v>
      </c>
      <c r="D670" s="20">
        <v>147</v>
      </c>
      <c r="E670" s="20">
        <v>150</v>
      </c>
      <c r="F670" s="20" t="s">
        <v>320</v>
      </c>
      <c r="G670" s="20" t="s">
        <v>106</v>
      </c>
      <c r="H670" s="20" t="s">
        <v>1674</v>
      </c>
      <c r="I670" t="str">
        <f>IF(COUNTIF(联赛名单!B:B,A670)=0,"联赛名单里没有","")</f>
        <v/>
      </c>
    </row>
    <row r="671" spans="1:9">
      <c r="A671" s="20">
        <v>2000006158</v>
      </c>
      <c r="B671" s="20" t="s">
        <v>1451</v>
      </c>
      <c r="C671" s="20">
        <v>20</v>
      </c>
      <c r="D671" s="20">
        <v>143</v>
      </c>
      <c r="E671" s="20">
        <v>160</v>
      </c>
      <c r="F671" s="20" t="s">
        <v>366</v>
      </c>
      <c r="G671" s="20" t="s">
        <v>1770</v>
      </c>
      <c r="H671" s="20" t="s">
        <v>377</v>
      </c>
      <c r="I671" t="str">
        <f>IF(COUNTIF(联赛名单!B:B,A671)=0,"联赛名单里没有","")</f>
        <v/>
      </c>
    </row>
    <row r="672" spans="1:9">
      <c r="A672" s="20">
        <v>28009478</v>
      </c>
      <c r="B672" s="20" t="s">
        <v>1832</v>
      </c>
      <c r="C672" s="20">
        <v>35</v>
      </c>
      <c r="D672" s="20">
        <v>153</v>
      </c>
      <c r="E672" s="20">
        <v>170</v>
      </c>
      <c r="F672" s="20" t="s">
        <v>731</v>
      </c>
      <c r="G672" s="20" t="s">
        <v>1783</v>
      </c>
      <c r="H672" s="20" t="s">
        <v>1624</v>
      </c>
      <c r="I672" t="str">
        <f>IF(COUNTIF(联赛名单!B:B,A672)=0,"联赛名单里没有","")</f>
        <v/>
      </c>
    </row>
    <row r="673" spans="1:9">
      <c r="A673" s="20">
        <v>67288555</v>
      </c>
      <c r="B673" s="20" t="s">
        <v>1032</v>
      </c>
      <c r="C673" s="20">
        <v>22</v>
      </c>
      <c r="D673" s="20">
        <v>164</v>
      </c>
      <c r="E673" s="20">
        <v>170</v>
      </c>
      <c r="F673" s="20" t="s">
        <v>1833</v>
      </c>
      <c r="G673" s="20" t="s">
        <v>106</v>
      </c>
      <c r="H673" s="20" t="s">
        <v>240</v>
      </c>
      <c r="I673" t="str">
        <f>IF(COUNTIF(联赛名单!B:B,A673)=0,"联赛名单里没有","")</f>
        <v/>
      </c>
    </row>
    <row r="674" spans="1:9">
      <c r="A674" s="20">
        <v>2000091875</v>
      </c>
      <c r="B674" s="20" t="s">
        <v>707</v>
      </c>
      <c r="C674" s="20">
        <v>20</v>
      </c>
      <c r="D674" s="20">
        <v>142</v>
      </c>
      <c r="E674" s="20">
        <v>160</v>
      </c>
      <c r="F674" s="20" t="s">
        <v>1688</v>
      </c>
      <c r="G674" s="20" t="s">
        <v>100</v>
      </c>
      <c r="H674" s="20" t="s">
        <v>640</v>
      </c>
      <c r="I674" t="str">
        <f>IF(COUNTIF(联赛名单!B:B,A674)=0,"联赛名单里没有","")</f>
        <v/>
      </c>
    </row>
    <row r="675" spans="1:9">
      <c r="A675" s="20">
        <v>2000311833</v>
      </c>
      <c r="B675" s="20" t="s">
        <v>1259</v>
      </c>
      <c r="C675" s="20">
        <v>18</v>
      </c>
      <c r="D675" s="20">
        <v>167</v>
      </c>
      <c r="E675" s="20">
        <v>178</v>
      </c>
      <c r="F675" s="20" t="s">
        <v>320</v>
      </c>
      <c r="G675" s="20" t="s">
        <v>94</v>
      </c>
      <c r="H675" s="20" t="s">
        <v>760</v>
      </c>
      <c r="I675" t="str">
        <f>IF(COUNTIF(联赛名单!B:B,A675)=0,"联赛名单里没有","")</f>
        <v/>
      </c>
    </row>
    <row r="676" spans="1:9">
      <c r="A676" s="20">
        <v>2000188625</v>
      </c>
      <c r="B676" s="20" t="s">
        <v>943</v>
      </c>
      <c r="C676" s="20">
        <v>22</v>
      </c>
      <c r="D676" s="20">
        <v>101</v>
      </c>
      <c r="E676" s="20">
        <v>124</v>
      </c>
      <c r="F676" s="20" t="s">
        <v>945</v>
      </c>
      <c r="G676" s="20" t="s">
        <v>1762</v>
      </c>
      <c r="H676" s="20" t="s">
        <v>944</v>
      </c>
      <c r="I676" t="str">
        <f>IF(COUNTIF(联赛名单!B:B,A676)=0,"联赛名单里没有","")</f>
        <v/>
      </c>
    </row>
    <row r="677" spans="1:9">
      <c r="A677" s="20">
        <v>69000199</v>
      </c>
      <c r="B677" s="20" t="s">
        <v>1191</v>
      </c>
      <c r="C677" s="20">
        <v>36</v>
      </c>
      <c r="D677" s="20">
        <v>157</v>
      </c>
      <c r="E677" s="20">
        <v>161</v>
      </c>
      <c r="F677" s="20" t="s">
        <v>646</v>
      </c>
      <c r="G677" s="20" t="s">
        <v>1758</v>
      </c>
      <c r="H677" s="20" t="s">
        <v>1624</v>
      </c>
      <c r="I677" t="str">
        <f>IF(COUNTIF(联赛名单!B:B,A677)=0,"联赛名单里没有","")</f>
        <v/>
      </c>
    </row>
    <row r="678" spans="1:9">
      <c r="A678" s="20">
        <v>23004565</v>
      </c>
      <c r="B678" s="20" t="s">
        <v>1127</v>
      </c>
      <c r="C678" s="20">
        <v>35</v>
      </c>
      <c r="D678" s="20">
        <v>86</v>
      </c>
      <c r="E678" s="20">
        <v>98</v>
      </c>
      <c r="F678" s="20" t="s">
        <v>1834</v>
      </c>
      <c r="G678" s="20" t="s">
        <v>1766</v>
      </c>
      <c r="H678" s="20" t="s">
        <v>1624</v>
      </c>
      <c r="I678" t="str">
        <f>IF(COUNTIF(联赛名单!B:B,A678)=0,"联赛名单里没有","")</f>
        <v/>
      </c>
    </row>
    <row r="679" spans="1:9">
      <c r="A679" s="20">
        <v>2000233765</v>
      </c>
      <c r="B679" s="20" t="s">
        <v>1262</v>
      </c>
      <c r="C679" s="20">
        <v>21</v>
      </c>
      <c r="D679" s="20">
        <v>120</v>
      </c>
      <c r="E679" s="20">
        <v>140</v>
      </c>
      <c r="F679" s="20" t="s">
        <v>1264</v>
      </c>
      <c r="G679" s="20" t="s">
        <v>94</v>
      </c>
      <c r="H679" s="20" t="s">
        <v>1263</v>
      </c>
      <c r="I679" t="str">
        <f>IF(COUNTIF(联赛名单!B:B,A679)=0,"联赛名单里没有","")</f>
        <v/>
      </c>
    </row>
    <row r="680" spans="1:9">
      <c r="A680" s="20">
        <v>49045776</v>
      </c>
      <c r="B680" s="20" t="s">
        <v>1035</v>
      </c>
      <c r="C680" s="20">
        <v>26</v>
      </c>
      <c r="D680" s="20">
        <v>151</v>
      </c>
      <c r="E680" s="20">
        <v>156</v>
      </c>
      <c r="F680" s="20" t="s">
        <v>1676</v>
      </c>
      <c r="G680" s="20" t="s">
        <v>106</v>
      </c>
      <c r="H680" s="20" t="s">
        <v>319</v>
      </c>
      <c r="I680" t="str">
        <f>IF(COUNTIF(联赛名单!B:B,A680)=0,"联赛名单里没有","")</f>
        <v/>
      </c>
    </row>
    <row r="681" spans="1:9">
      <c r="A681" s="20">
        <v>2000122572</v>
      </c>
      <c r="B681" s="20" t="s">
        <v>1835</v>
      </c>
      <c r="C681" s="20">
        <v>20</v>
      </c>
      <c r="D681" s="20">
        <v>132</v>
      </c>
      <c r="E681" s="20">
        <v>160</v>
      </c>
      <c r="F681" s="20" t="s">
        <v>603</v>
      </c>
      <c r="G681" s="20" t="s">
        <v>1836</v>
      </c>
      <c r="H681" s="20" t="s">
        <v>377</v>
      </c>
      <c r="I681" t="str">
        <f>IF(COUNTIF(联赛名单!B:B,A681)=0,"联赛名单里没有","")</f>
        <v/>
      </c>
    </row>
    <row r="682" spans="1:9">
      <c r="A682" s="20">
        <v>28100123</v>
      </c>
      <c r="B682" s="20" t="s">
        <v>292</v>
      </c>
      <c r="C682" s="20">
        <v>27</v>
      </c>
      <c r="D682" s="20">
        <v>142</v>
      </c>
      <c r="E682" s="20">
        <v>150</v>
      </c>
      <c r="F682" s="20" t="s">
        <v>1837</v>
      </c>
      <c r="G682" s="20" t="s">
        <v>119</v>
      </c>
      <c r="H682" s="20" t="s">
        <v>1698</v>
      </c>
      <c r="I682" t="str">
        <f>IF(COUNTIF(联赛名单!B:B,A682)=0,"联赛名单里没有","")</f>
        <v/>
      </c>
    </row>
    <row r="683" spans="1:9">
      <c r="A683" s="20">
        <v>2000267443</v>
      </c>
      <c r="B683" s="20" t="s">
        <v>962</v>
      </c>
      <c r="C683" s="20">
        <v>19</v>
      </c>
      <c r="D683" s="20">
        <v>99</v>
      </c>
      <c r="E683" s="20">
        <v>150</v>
      </c>
      <c r="F683" s="20" t="s">
        <v>963</v>
      </c>
      <c r="G683" s="20" t="s">
        <v>142</v>
      </c>
      <c r="H683" s="20" t="s">
        <v>377</v>
      </c>
      <c r="I683" t="str">
        <f>IF(COUNTIF(联赛名单!B:B,A683)=0,"联赛名单里没有","")</f>
        <v/>
      </c>
    </row>
    <row r="684" spans="1:9">
      <c r="A684" s="20">
        <v>13181675</v>
      </c>
      <c r="B684" s="20" t="s">
        <v>964</v>
      </c>
      <c r="C684" s="20">
        <v>20</v>
      </c>
      <c r="D684" s="20">
        <v>118</v>
      </c>
      <c r="E684" s="20">
        <v>154</v>
      </c>
      <c r="F684" s="20" t="s">
        <v>477</v>
      </c>
      <c r="G684" s="20" t="s">
        <v>142</v>
      </c>
      <c r="H684" s="20" t="s">
        <v>377</v>
      </c>
      <c r="I684" t="str">
        <f>IF(COUNTIF(联赛名单!B:B,A684)=0,"联赛名单里没有","")</f>
        <v/>
      </c>
    </row>
    <row r="685" spans="1:9">
      <c r="A685" s="20">
        <v>67288450</v>
      </c>
      <c r="B685" s="20" t="s">
        <v>1293</v>
      </c>
      <c r="C685" s="20">
        <v>24</v>
      </c>
      <c r="D685" s="20">
        <v>144</v>
      </c>
      <c r="E685" s="20">
        <v>152</v>
      </c>
      <c r="F685" s="20" t="s">
        <v>348</v>
      </c>
      <c r="G685" s="20" t="s">
        <v>1838</v>
      </c>
      <c r="H685" s="20" t="s">
        <v>1826</v>
      </c>
      <c r="I685" t="str">
        <f>IF(COUNTIF(联赛名单!B:B,A685)=0,"联赛名单里没有","")</f>
        <v/>
      </c>
    </row>
    <row r="686" spans="1:9">
      <c r="A686" s="20">
        <v>2000146355</v>
      </c>
      <c r="B686" s="20" t="s">
        <v>1294</v>
      </c>
      <c r="C686" s="20">
        <v>19</v>
      </c>
      <c r="D686" s="20">
        <v>125</v>
      </c>
      <c r="E686" s="20">
        <v>150</v>
      </c>
      <c r="F686" s="20" t="s">
        <v>1295</v>
      </c>
      <c r="G686" s="20" t="s">
        <v>1838</v>
      </c>
      <c r="H686" s="20" t="s">
        <v>673</v>
      </c>
      <c r="I686" t="str">
        <f>IF(COUNTIF(联赛名单!B:B,A686)=0,"联赛名单里没有","")</f>
        <v/>
      </c>
    </row>
    <row r="687" spans="1:9">
      <c r="A687" s="20">
        <v>2000053516</v>
      </c>
      <c r="B687" s="20" t="s">
        <v>541</v>
      </c>
      <c r="C687" s="20">
        <v>21</v>
      </c>
      <c r="D687" s="20">
        <v>153</v>
      </c>
      <c r="E687" s="20">
        <v>173</v>
      </c>
      <c r="F687" s="20" t="s">
        <v>259</v>
      </c>
      <c r="G687" s="20" t="s">
        <v>1839</v>
      </c>
      <c r="H687" s="20" t="s">
        <v>319</v>
      </c>
      <c r="I687" t="str">
        <f>IF(COUNTIF(联赛名单!B:B,A687)=0,"联赛名单里没有","")</f>
        <v/>
      </c>
    </row>
    <row r="688" spans="1:9">
      <c r="A688" s="20">
        <v>62096282</v>
      </c>
      <c r="B688" s="20" t="s">
        <v>1366</v>
      </c>
      <c r="C688" s="20">
        <v>30</v>
      </c>
      <c r="D688" s="20">
        <v>150</v>
      </c>
      <c r="E688" s="20">
        <v>155</v>
      </c>
      <c r="F688" s="20" t="s">
        <v>1066</v>
      </c>
      <c r="G688" s="20" t="s">
        <v>1840</v>
      </c>
      <c r="H688" s="20" t="s">
        <v>308</v>
      </c>
      <c r="I688" t="str">
        <f>IF(COUNTIF(联赛名单!B:B,A688)=0,"联赛名单里没有","")</f>
        <v/>
      </c>
    </row>
    <row r="689" spans="1:9">
      <c r="A689" s="20">
        <v>2000098012</v>
      </c>
      <c r="B689" s="20" t="s">
        <v>828</v>
      </c>
      <c r="C689" s="20">
        <v>20</v>
      </c>
      <c r="D689" s="20">
        <v>115</v>
      </c>
      <c r="E689" s="20">
        <v>150</v>
      </c>
      <c r="F689" s="20" t="s">
        <v>830</v>
      </c>
      <c r="G689" s="20" t="s">
        <v>150</v>
      </c>
      <c r="H689" s="20" t="s">
        <v>829</v>
      </c>
      <c r="I689" t="str">
        <f>IF(COUNTIF(联赛名单!B:B,A689)=0,"联赛名单里没有","")</f>
        <v/>
      </c>
    </row>
    <row r="690" spans="1:9">
      <c r="A690" s="20">
        <v>67153373</v>
      </c>
      <c r="B690" s="20" t="s">
        <v>1296</v>
      </c>
      <c r="C690" s="20">
        <v>32</v>
      </c>
      <c r="D690" s="20">
        <v>142</v>
      </c>
      <c r="E690" s="20">
        <v>156</v>
      </c>
      <c r="F690" s="20" t="s">
        <v>348</v>
      </c>
      <c r="G690" s="20" t="s">
        <v>1838</v>
      </c>
      <c r="H690" s="20" t="s">
        <v>640</v>
      </c>
      <c r="I690" t="str">
        <f>IF(COUNTIF(联赛名单!B:B,A690)=0,"联赛名单里没有","")</f>
        <v/>
      </c>
    </row>
    <row r="691" spans="1:9">
      <c r="A691" s="20">
        <v>95079228</v>
      </c>
      <c r="B691" s="20" t="s">
        <v>288</v>
      </c>
      <c r="C691" s="20">
        <v>21</v>
      </c>
      <c r="D691" s="20">
        <v>138</v>
      </c>
      <c r="E691" s="20">
        <v>164</v>
      </c>
      <c r="F691" s="20" t="s">
        <v>290</v>
      </c>
      <c r="G691" s="20" t="s">
        <v>119</v>
      </c>
      <c r="H691" s="20" t="s">
        <v>289</v>
      </c>
      <c r="I691" t="str">
        <f>IF(COUNTIF(联赛名单!B:B,A691)=0,"联赛名单里没有","")</f>
        <v/>
      </c>
    </row>
    <row r="692" spans="1:9">
      <c r="A692" s="20">
        <v>2000082098</v>
      </c>
      <c r="B692" s="20" t="s">
        <v>1841</v>
      </c>
      <c r="C692" s="20">
        <v>21</v>
      </c>
      <c r="D692" s="20">
        <v>132</v>
      </c>
      <c r="E692" s="20">
        <v>150</v>
      </c>
      <c r="F692" s="20" t="s">
        <v>348</v>
      </c>
      <c r="G692" s="20" t="s">
        <v>146</v>
      </c>
      <c r="H692" s="20" t="s">
        <v>640</v>
      </c>
      <c r="I692" t="str">
        <f>IF(COUNTIF(联赛名单!B:B,A692)=0,"联赛名单里没有","")</f>
        <v/>
      </c>
    </row>
    <row r="693" spans="1:9">
      <c r="A693" s="20">
        <v>93070286</v>
      </c>
      <c r="B693" s="20" t="s">
        <v>1498</v>
      </c>
      <c r="C693" s="20">
        <v>25</v>
      </c>
      <c r="D693" s="20">
        <v>178</v>
      </c>
      <c r="E693" s="20">
        <v>180</v>
      </c>
      <c r="F693" s="20" t="s">
        <v>1842</v>
      </c>
      <c r="G693" s="20" t="s">
        <v>1843</v>
      </c>
      <c r="H693" s="20" t="s">
        <v>937</v>
      </c>
      <c r="I693" t="str">
        <f>IF(COUNTIF(联赛名单!B:B,A693)=0,"联赛名单里没有","")</f>
        <v/>
      </c>
    </row>
    <row r="694" spans="1:9">
      <c r="A694" s="20">
        <v>14157184</v>
      </c>
      <c r="B694" s="20" t="s">
        <v>789</v>
      </c>
      <c r="C694" s="20">
        <v>26</v>
      </c>
      <c r="D694" s="20">
        <v>163</v>
      </c>
      <c r="E694" s="20">
        <v>169</v>
      </c>
      <c r="F694" s="20" t="s">
        <v>603</v>
      </c>
      <c r="G694" s="20" t="s">
        <v>1836</v>
      </c>
      <c r="H694" s="20" t="s">
        <v>1176</v>
      </c>
      <c r="I694" t="str">
        <f>IF(COUNTIF(联赛名单!B:B,A694)=0,"联赛名单里没有","")</f>
        <v/>
      </c>
    </row>
    <row r="695" spans="1:9">
      <c r="A695" s="20">
        <v>2000412744</v>
      </c>
      <c r="B695" s="20" t="s">
        <v>343</v>
      </c>
      <c r="C695" s="20">
        <v>17</v>
      </c>
      <c r="D695" s="20">
        <v>98</v>
      </c>
      <c r="E695" s="20">
        <v>160</v>
      </c>
      <c r="F695" s="20" t="s">
        <v>344</v>
      </c>
      <c r="G695" s="20" t="s">
        <v>124</v>
      </c>
      <c r="H695" s="20" t="s">
        <v>319</v>
      </c>
      <c r="I695" t="str">
        <f>IF(COUNTIF(联赛名单!B:B,A695)=0,"联赛名单里没有","")</f>
        <v/>
      </c>
    </row>
    <row r="696" spans="1:9">
      <c r="A696" s="20">
        <v>83282675</v>
      </c>
      <c r="B696" s="20" t="s">
        <v>466</v>
      </c>
      <c r="C696" s="20">
        <v>26</v>
      </c>
      <c r="D696" s="20">
        <v>144</v>
      </c>
      <c r="E696" s="20">
        <v>154</v>
      </c>
      <c r="F696" s="20" t="s">
        <v>257</v>
      </c>
      <c r="G696" s="20" t="s">
        <v>1844</v>
      </c>
      <c r="H696" s="20" t="s">
        <v>377</v>
      </c>
      <c r="I696" t="str">
        <f>IF(COUNTIF(联赛名单!B:B,A696)=0,"联赛名单里没有","")</f>
        <v/>
      </c>
    </row>
    <row r="697" spans="1:9">
      <c r="A697" s="20">
        <v>2000205568</v>
      </c>
      <c r="B697" s="20" t="s">
        <v>557</v>
      </c>
      <c r="C697" s="20">
        <v>18</v>
      </c>
      <c r="D697" s="20">
        <v>100</v>
      </c>
      <c r="E697" s="20">
        <v>160</v>
      </c>
      <c r="F697" s="20" t="s">
        <v>559</v>
      </c>
      <c r="G697" s="20" t="s">
        <v>1839</v>
      </c>
      <c r="H697" s="20" t="s">
        <v>558</v>
      </c>
      <c r="I697" t="str">
        <f>IF(COUNTIF(联赛名单!B:B,A697)=0,"联赛名单里没有","")</f>
        <v/>
      </c>
    </row>
    <row r="698" spans="1:9">
      <c r="A698" s="20">
        <v>43339195</v>
      </c>
      <c r="B698" s="20" t="s">
        <v>556</v>
      </c>
      <c r="C698" s="20">
        <v>25</v>
      </c>
      <c r="D698" s="20">
        <v>150</v>
      </c>
      <c r="E698" s="20">
        <v>158</v>
      </c>
      <c r="F698" s="20" t="s">
        <v>236</v>
      </c>
      <c r="G698" s="20" t="s">
        <v>1839</v>
      </c>
      <c r="H698" s="20" t="s">
        <v>405</v>
      </c>
      <c r="I698" t="str">
        <f>IF(COUNTIF(联赛名单!B:B,A698)=0,"联赛名单里没有","")</f>
        <v/>
      </c>
    </row>
    <row r="699" spans="1:9">
      <c r="A699" s="20">
        <v>67217491</v>
      </c>
      <c r="B699" s="20" t="s">
        <v>493</v>
      </c>
      <c r="C699" s="20">
        <v>27</v>
      </c>
      <c r="D699" s="20">
        <v>147</v>
      </c>
      <c r="E699" s="20">
        <v>150</v>
      </c>
      <c r="F699" s="20" t="s">
        <v>494</v>
      </c>
      <c r="G699" s="20" t="s">
        <v>1845</v>
      </c>
      <c r="H699" s="20" t="s">
        <v>303</v>
      </c>
      <c r="I699" t="str">
        <f>IF(COUNTIF(联赛名单!B:B,A699)=0,"联赛名单里没有","")</f>
        <v/>
      </c>
    </row>
    <row r="700" spans="1:9">
      <c r="A700" s="20">
        <v>2000410735</v>
      </c>
      <c r="B700" s="20" t="s">
        <v>345</v>
      </c>
      <c r="C700" s="20">
        <v>18</v>
      </c>
      <c r="D700" s="20">
        <v>111</v>
      </c>
      <c r="E700" s="20">
        <v>150</v>
      </c>
      <c r="F700" s="20" t="s">
        <v>346</v>
      </c>
      <c r="G700" s="20" t="s">
        <v>124</v>
      </c>
      <c r="H700" s="20" t="s">
        <v>308</v>
      </c>
      <c r="I700" t="str">
        <f>IF(COUNTIF(联赛名单!B:B,A700)=0,"联赛名单里没有","")</f>
        <v/>
      </c>
    </row>
    <row r="701" spans="1:9">
      <c r="A701" s="20">
        <v>2000007415</v>
      </c>
      <c r="B701" s="20" t="s">
        <v>1534</v>
      </c>
      <c r="C701" s="20">
        <v>21</v>
      </c>
      <c r="D701" s="20">
        <v>142</v>
      </c>
      <c r="E701" s="20">
        <v>167</v>
      </c>
      <c r="F701" s="20" t="s">
        <v>257</v>
      </c>
      <c r="G701" s="20" t="s">
        <v>1843</v>
      </c>
      <c r="H701" s="20" t="s">
        <v>319</v>
      </c>
      <c r="I701" t="str">
        <f>IF(COUNTIF(联赛名单!B:B,A701)=0,"联赛名单里没有","")</f>
        <v/>
      </c>
    </row>
    <row r="702" spans="1:9">
      <c r="A702" s="20">
        <v>2000137137</v>
      </c>
      <c r="B702" s="20" t="s">
        <v>1384</v>
      </c>
      <c r="C702" s="20">
        <v>21</v>
      </c>
      <c r="D702" s="20">
        <v>125</v>
      </c>
      <c r="E702" s="20">
        <v>150</v>
      </c>
      <c r="F702" s="20" t="s">
        <v>348</v>
      </c>
      <c r="G702" s="20" t="s">
        <v>1846</v>
      </c>
      <c r="H702" s="20" t="s">
        <v>1847</v>
      </c>
      <c r="I702" t="str">
        <f>IF(COUNTIF(联赛名单!B:B,A702)=0,"联赛名单里没有","")</f>
        <v/>
      </c>
    </row>
    <row r="703" spans="1:9">
      <c r="A703" s="20">
        <v>67276122</v>
      </c>
      <c r="B703" s="20" t="s">
        <v>953</v>
      </c>
      <c r="C703" s="20">
        <v>22</v>
      </c>
      <c r="D703" s="20">
        <v>144</v>
      </c>
      <c r="E703" s="20">
        <v>175</v>
      </c>
      <c r="F703" s="20" t="s">
        <v>1848</v>
      </c>
      <c r="G703" s="20" t="s">
        <v>142</v>
      </c>
      <c r="H703" s="20" t="s">
        <v>1678</v>
      </c>
      <c r="I703" t="str">
        <f>IF(COUNTIF(联赛名单!B:B,A703)=0,"联赛名单里没有","")</f>
        <v/>
      </c>
    </row>
    <row r="704" spans="1:9">
      <c r="A704" s="20">
        <v>83320135</v>
      </c>
      <c r="B704" s="20" t="s">
        <v>648</v>
      </c>
      <c r="C704" s="20">
        <v>21</v>
      </c>
      <c r="D704" s="20">
        <v>146</v>
      </c>
      <c r="E704" s="20">
        <v>154</v>
      </c>
      <c r="F704" s="20" t="s">
        <v>306</v>
      </c>
      <c r="G704" s="20" t="s">
        <v>1849</v>
      </c>
      <c r="H704" s="20" t="s">
        <v>377</v>
      </c>
      <c r="I704" t="str">
        <f>IF(COUNTIF(联赛名单!B:B,A704)=0,"联赛名单里没有","")</f>
        <v/>
      </c>
    </row>
    <row r="705" spans="1:9">
      <c r="A705" s="20">
        <v>19338230</v>
      </c>
      <c r="B705" s="20" t="s">
        <v>578</v>
      </c>
      <c r="C705" s="20">
        <v>25</v>
      </c>
      <c r="D705" s="20">
        <v>158</v>
      </c>
      <c r="E705" s="20">
        <v>158</v>
      </c>
      <c r="F705" s="20" t="s">
        <v>1340</v>
      </c>
      <c r="G705" s="20" t="s">
        <v>1850</v>
      </c>
      <c r="H705" s="20" t="s">
        <v>1626</v>
      </c>
      <c r="I705" t="str">
        <f>IF(COUNTIF(联赛名单!B:B,A705)=0,"联赛名单里没有","")</f>
        <v/>
      </c>
    </row>
    <row r="706" spans="1:9">
      <c r="A706" s="20">
        <v>2000182795</v>
      </c>
      <c r="B706" s="20" t="s">
        <v>663</v>
      </c>
      <c r="C706" s="20">
        <v>19</v>
      </c>
      <c r="D706" s="20">
        <v>144</v>
      </c>
      <c r="E706" s="20">
        <v>170</v>
      </c>
      <c r="F706" s="20" t="s">
        <v>491</v>
      </c>
      <c r="G706" s="20" t="s">
        <v>1849</v>
      </c>
      <c r="H706" s="20" t="s">
        <v>942</v>
      </c>
      <c r="I706" t="str">
        <f>IF(COUNTIF(联赛名单!B:B,A706)=0,"联赛名单里没有","")</f>
        <v/>
      </c>
    </row>
    <row r="707" spans="1:9">
      <c r="A707" s="20">
        <v>84161856</v>
      </c>
      <c r="B707" s="20" t="s">
        <v>543</v>
      </c>
      <c r="C707" s="20">
        <v>23</v>
      </c>
      <c r="D707" s="20">
        <v>140</v>
      </c>
      <c r="E707" s="20">
        <v>156</v>
      </c>
      <c r="F707" s="20" t="s">
        <v>544</v>
      </c>
      <c r="G707" s="20" t="s">
        <v>1839</v>
      </c>
      <c r="H707" s="20" t="s">
        <v>319</v>
      </c>
      <c r="I707" t="str">
        <f>IF(COUNTIF(联赛名单!B:B,A707)=0,"联赛名单里没有","")</f>
        <v/>
      </c>
    </row>
    <row r="708" spans="1:9">
      <c r="A708" s="20">
        <v>28121369</v>
      </c>
      <c r="B708" s="20" t="s">
        <v>649</v>
      </c>
      <c r="C708" s="20">
        <v>23</v>
      </c>
      <c r="D708" s="20">
        <v>140</v>
      </c>
      <c r="E708" s="20">
        <v>160</v>
      </c>
      <c r="F708" s="20" t="s">
        <v>1851</v>
      </c>
      <c r="G708" s="20" t="s">
        <v>1849</v>
      </c>
      <c r="H708" s="20" t="s">
        <v>673</v>
      </c>
      <c r="I708" t="str">
        <f>IF(COUNTIF(联赛名单!B:B,A708)=0,"联赛名单里没有","")</f>
        <v/>
      </c>
    </row>
    <row r="709" spans="1:9">
      <c r="A709" s="20">
        <v>92102718</v>
      </c>
      <c r="B709" s="20" t="s">
        <v>1164</v>
      </c>
      <c r="C709" s="20">
        <v>23</v>
      </c>
      <c r="D709" s="20">
        <v>124</v>
      </c>
      <c r="E709" s="20">
        <v>143</v>
      </c>
      <c r="F709" s="20" t="s">
        <v>876</v>
      </c>
      <c r="G709" s="20" t="s">
        <v>146</v>
      </c>
      <c r="H709" s="20" t="s">
        <v>377</v>
      </c>
      <c r="I709" t="str">
        <f>IF(COUNTIF(联赛名单!B:B,A709)=0,"联赛名单里没有","")</f>
        <v/>
      </c>
    </row>
    <row r="710" spans="1:9">
      <c r="A710" s="20">
        <v>2000290285</v>
      </c>
      <c r="B710" s="20" t="s">
        <v>826</v>
      </c>
      <c r="C710" s="20">
        <v>18</v>
      </c>
      <c r="D710" s="20">
        <v>108</v>
      </c>
      <c r="E710" s="20">
        <v>160</v>
      </c>
      <c r="F710" s="20" t="s">
        <v>827</v>
      </c>
      <c r="G710" s="20" t="s">
        <v>150</v>
      </c>
      <c r="H710" s="20" t="s">
        <v>308</v>
      </c>
      <c r="I710" t="str">
        <f>IF(COUNTIF(联赛名单!B:B,A710)=0,"联赛名单里没有","")</f>
        <v/>
      </c>
    </row>
    <row r="711" spans="1:9">
      <c r="A711" s="20">
        <v>2000024341</v>
      </c>
      <c r="B711" s="20" t="s">
        <v>1039</v>
      </c>
      <c r="C711" s="20">
        <v>22</v>
      </c>
      <c r="D711" s="20">
        <v>138</v>
      </c>
      <c r="E711" s="20">
        <v>152</v>
      </c>
      <c r="F711" s="20" t="s">
        <v>1694</v>
      </c>
      <c r="G711" s="20" t="s">
        <v>1852</v>
      </c>
      <c r="H711" s="20" t="s">
        <v>319</v>
      </c>
      <c r="I711" t="str">
        <f>IF(COUNTIF(联赛名单!B:B,A711)=0,"联赛名单里没有","")</f>
        <v/>
      </c>
    </row>
    <row r="712" spans="1:9">
      <c r="A712" s="20">
        <v>2000301027</v>
      </c>
      <c r="B712" s="20" t="s">
        <v>887</v>
      </c>
      <c r="C712" s="20">
        <v>18</v>
      </c>
      <c r="D712" s="20">
        <v>132</v>
      </c>
      <c r="E712" s="20">
        <v>165</v>
      </c>
      <c r="F712" s="20" t="s">
        <v>259</v>
      </c>
      <c r="G712" s="20" t="s">
        <v>1853</v>
      </c>
      <c r="H712" s="20" t="s">
        <v>377</v>
      </c>
      <c r="I712" t="str">
        <f>IF(COUNTIF(联赛名单!B:B,A712)=0,"联赛名单里没有","")</f>
        <v/>
      </c>
    </row>
    <row r="713" spans="1:9">
      <c r="A713" s="20">
        <v>70104047</v>
      </c>
      <c r="B713" s="20" t="s">
        <v>831</v>
      </c>
      <c r="C713" s="20">
        <v>25</v>
      </c>
      <c r="D713" s="20">
        <v>129</v>
      </c>
      <c r="E713" s="20">
        <v>140</v>
      </c>
      <c r="F713" s="20" t="s">
        <v>832</v>
      </c>
      <c r="G713" s="20" t="s">
        <v>150</v>
      </c>
      <c r="H713" s="20" t="s">
        <v>1624</v>
      </c>
      <c r="I713" t="str">
        <f>IF(COUNTIF(联赛名单!B:B,A713)=0,"联赛名单里没有","")</f>
        <v/>
      </c>
    </row>
    <row r="714" spans="1:9">
      <c r="A714" s="20">
        <v>70123237</v>
      </c>
      <c r="B714" s="20" t="s">
        <v>300</v>
      </c>
      <c r="C714" s="20">
        <v>23</v>
      </c>
      <c r="D714" s="20">
        <v>136</v>
      </c>
      <c r="E714" s="20">
        <v>142</v>
      </c>
      <c r="F714" s="20" t="s">
        <v>832</v>
      </c>
      <c r="G714" s="20" t="s">
        <v>119</v>
      </c>
      <c r="H714" s="20" t="s">
        <v>308</v>
      </c>
      <c r="I714" t="str">
        <f>IF(COUNTIF(联赛名单!B:B,A714)=0,"联赛名单里没有","")</f>
        <v/>
      </c>
    </row>
    <row r="715" spans="1:9">
      <c r="A715" s="20">
        <v>48043084</v>
      </c>
      <c r="B715" s="20" t="s">
        <v>321</v>
      </c>
      <c r="C715" s="20">
        <v>25</v>
      </c>
      <c r="D715" s="20">
        <v>165</v>
      </c>
      <c r="E715" s="20">
        <v>165</v>
      </c>
      <c r="F715" s="20" t="s">
        <v>344</v>
      </c>
      <c r="G715" s="20" t="s">
        <v>124</v>
      </c>
      <c r="H715" s="20" t="s">
        <v>319</v>
      </c>
      <c r="I715" t="str">
        <f>IF(COUNTIF(联赛名单!B:B,A715)=0,"联赛名单里没有","")</f>
        <v/>
      </c>
    </row>
    <row r="716" spans="1:9">
      <c r="A716" s="20">
        <v>29189400</v>
      </c>
      <c r="B716" s="20" t="s">
        <v>484</v>
      </c>
      <c r="C716" s="20">
        <v>24</v>
      </c>
      <c r="D716" s="20">
        <v>148</v>
      </c>
      <c r="E716" s="20">
        <v>155</v>
      </c>
      <c r="F716" s="20" t="s">
        <v>1167</v>
      </c>
      <c r="G716" s="20" t="s">
        <v>1844</v>
      </c>
      <c r="H716" s="20" t="s">
        <v>371</v>
      </c>
      <c r="I716" t="str">
        <f>IF(COUNTIF(联赛名单!B:B,A716)=0,"联赛名单里没有","")</f>
        <v/>
      </c>
    </row>
    <row r="717" spans="1:9">
      <c r="A717" s="20">
        <v>43124203</v>
      </c>
      <c r="B717" s="20" t="s">
        <v>1363</v>
      </c>
      <c r="C717" s="20">
        <v>30</v>
      </c>
      <c r="D717" s="20">
        <v>172</v>
      </c>
      <c r="E717" s="20">
        <v>174</v>
      </c>
      <c r="F717" s="20" t="s">
        <v>306</v>
      </c>
      <c r="G717" s="20" t="s">
        <v>1840</v>
      </c>
      <c r="H717" s="20" t="s">
        <v>1176</v>
      </c>
      <c r="I717" t="str">
        <f>IF(COUNTIF(联赛名单!B:B,A717)=0,"联赛名单里没有","")</f>
        <v/>
      </c>
    </row>
    <row r="718" spans="1:9">
      <c r="A718" s="20">
        <v>2000209904</v>
      </c>
      <c r="B718" s="20" t="s">
        <v>1385</v>
      </c>
      <c r="C718" s="20">
        <v>19</v>
      </c>
      <c r="D718" s="20">
        <v>130</v>
      </c>
      <c r="E718" s="20">
        <v>162</v>
      </c>
      <c r="F718" s="20" t="s">
        <v>1854</v>
      </c>
      <c r="G718" s="20" t="s">
        <v>1846</v>
      </c>
      <c r="H718" s="20" t="s">
        <v>1674</v>
      </c>
      <c r="I718" t="str">
        <f>IF(COUNTIF(联赛名单!B:B,A718)=0,"联赛名单里没有","")</f>
        <v/>
      </c>
    </row>
    <row r="719" spans="1:9">
      <c r="A719" s="20">
        <v>2000054263</v>
      </c>
      <c r="B719" s="20" t="s">
        <v>975</v>
      </c>
      <c r="C719" s="20">
        <v>24</v>
      </c>
      <c r="D719" s="20">
        <v>156</v>
      </c>
      <c r="E719" s="20">
        <v>161</v>
      </c>
      <c r="F719" s="20" t="s">
        <v>348</v>
      </c>
      <c r="G719" s="20" t="s">
        <v>1855</v>
      </c>
      <c r="H719" s="20" t="s">
        <v>488</v>
      </c>
      <c r="I719" t="str">
        <f>IF(COUNTIF(联赛名单!B:B,A719)=0,"联赛名单里没有","")</f>
        <v/>
      </c>
    </row>
    <row r="720" spans="1:9">
      <c r="A720" s="20">
        <v>28104130</v>
      </c>
      <c r="B720" s="20" t="s">
        <v>495</v>
      </c>
      <c r="C720" s="20">
        <v>26</v>
      </c>
      <c r="D720" s="20">
        <v>145</v>
      </c>
      <c r="E720" s="20">
        <v>158</v>
      </c>
      <c r="F720" s="20" t="s">
        <v>1362</v>
      </c>
      <c r="G720" s="20" t="s">
        <v>1845</v>
      </c>
      <c r="H720" s="20" t="s">
        <v>1624</v>
      </c>
      <c r="I720" t="str">
        <f>IF(COUNTIF(联赛名单!B:B,A720)=0,"联赛名单里没有","")</f>
        <v/>
      </c>
    </row>
    <row r="721" spans="1:9">
      <c r="A721" s="20">
        <v>2000019413</v>
      </c>
      <c r="B721" s="20" t="s">
        <v>1165</v>
      </c>
      <c r="C721" s="20">
        <v>23</v>
      </c>
      <c r="D721" s="20">
        <v>139</v>
      </c>
      <c r="E721" s="20">
        <v>154</v>
      </c>
      <c r="F721" s="20" t="s">
        <v>348</v>
      </c>
      <c r="G721" s="20" t="s">
        <v>146</v>
      </c>
      <c r="H721" s="20" t="s">
        <v>640</v>
      </c>
      <c r="I721" t="str">
        <f>IF(COUNTIF(联赛名单!B:B,A721)=0,"联赛名单里没有","")</f>
        <v/>
      </c>
    </row>
    <row r="722" spans="1:9">
      <c r="A722" s="20">
        <v>28127875</v>
      </c>
      <c r="B722" s="20" t="s">
        <v>1367</v>
      </c>
      <c r="C722" s="20">
        <v>21</v>
      </c>
      <c r="D722" s="20">
        <v>142</v>
      </c>
      <c r="E722" s="20">
        <v>160</v>
      </c>
      <c r="F722" s="20" t="s">
        <v>1856</v>
      </c>
      <c r="G722" s="20" t="s">
        <v>1840</v>
      </c>
      <c r="H722" s="20" t="s">
        <v>944</v>
      </c>
      <c r="I722" t="str">
        <f>IF(COUNTIF(联赛名单!B:B,A722)=0,"联赛名单里没有","")</f>
        <v/>
      </c>
    </row>
    <row r="723" spans="1:9">
      <c r="A723" s="20">
        <v>43500064</v>
      </c>
      <c r="B723" s="20" t="s">
        <v>545</v>
      </c>
      <c r="C723" s="20">
        <v>22</v>
      </c>
      <c r="D723" s="20">
        <v>137</v>
      </c>
      <c r="E723" s="20">
        <v>154</v>
      </c>
      <c r="F723" s="20" t="s">
        <v>236</v>
      </c>
      <c r="G723" s="20" t="s">
        <v>1839</v>
      </c>
      <c r="H723" s="20" t="s">
        <v>319</v>
      </c>
      <c r="I723" t="str">
        <f>IF(COUNTIF(联赛名单!B:B,A723)=0,"联赛名单里没有","")</f>
        <v/>
      </c>
    </row>
    <row r="724" spans="1:9">
      <c r="A724" s="20">
        <v>29217875</v>
      </c>
      <c r="B724" s="20" t="s">
        <v>486</v>
      </c>
      <c r="C724" s="20">
        <v>22</v>
      </c>
      <c r="D724" s="20">
        <v>135</v>
      </c>
      <c r="E724" s="20">
        <v>146</v>
      </c>
      <c r="F724" s="20" t="s">
        <v>259</v>
      </c>
      <c r="G724" s="20" t="s">
        <v>1844</v>
      </c>
      <c r="H724" s="20" t="s">
        <v>377</v>
      </c>
      <c r="I724" t="str">
        <f>IF(COUNTIF(联赛名单!B:B,A724)=0,"联赛名单里没有","")</f>
        <v/>
      </c>
    </row>
    <row r="725" spans="1:9">
      <c r="A725" s="20">
        <v>2000220048</v>
      </c>
      <c r="B725" s="20" t="s">
        <v>497</v>
      </c>
      <c r="C725" s="20">
        <v>20</v>
      </c>
      <c r="D725" s="20">
        <v>149</v>
      </c>
      <c r="E725" s="20">
        <v>165</v>
      </c>
      <c r="F725" s="20" t="s">
        <v>348</v>
      </c>
      <c r="G725" s="20" t="s">
        <v>1845</v>
      </c>
      <c r="H725" s="20" t="s">
        <v>319</v>
      </c>
      <c r="I725" t="str">
        <f>IF(COUNTIF(联赛名单!B:B,A725)=0,"联赛名单里没有","")</f>
        <v/>
      </c>
    </row>
    <row r="726" spans="1:9">
      <c r="A726" s="20">
        <v>72051563</v>
      </c>
      <c r="B726" s="20" t="s">
        <v>820</v>
      </c>
      <c r="C726" s="20">
        <v>25</v>
      </c>
      <c r="D726" s="20">
        <v>139</v>
      </c>
      <c r="E726" s="20">
        <v>150</v>
      </c>
      <c r="F726" s="20" t="s">
        <v>811</v>
      </c>
      <c r="G726" s="20" t="s">
        <v>150</v>
      </c>
      <c r="H726" s="20" t="s">
        <v>311</v>
      </c>
      <c r="I726" t="str">
        <f>IF(COUNTIF(联赛名单!B:B,A726)=0,"联赛名单里没有","")</f>
        <v/>
      </c>
    </row>
    <row r="727" spans="1:9">
      <c r="A727" s="20">
        <v>49048468</v>
      </c>
      <c r="B727" s="20" t="s">
        <v>651</v>
      </c>
      <c r="C727" s="20">
        <v>23</v>
      </c>
      <c r="D727" s="20">
        <v>142</v>
      </c>
      <c r="E727" s="20">
        <v>156</v>
      </c>
      <c r="F727" s="20" t="s">
        <v>366</v>
      </c>
      <c r="G727" s="20" t="s">
        <v>1849</v>
      </c>
      <c r="H727" s="20" t="s">
        <v>218</v>
      </c>
      <c r="I727" t="str">
        <f>IF(COUNTIF(联赛名单!B:B,A727)=0,"联赛名单里没有","")</f>
        <v/>
      </c>
    </row>
    <row r="728" spans="1:9">
      <c r="A728" s="20">
        <v>91105585</v>
      </c>
      <c r="B728" s="20" t="s">
        <v>291</v>
      </c>
      <c r="C728" s="20">
        <v>32</v>
      </c>
      <c r="D728" s="20">
        <v>135</v>
      </c>
      <c r="E728" s="20">
        <v>140</v>
      </c>
      <c r="F728" s="20" t="s">
        <v>309</v>
      </c>
      <c r="G728" s="20" t="s">
        <v>119</v>
      </c>
      <c r="H728" s="20" t="s">
        <v>640</v>
      </c>
      <c r="I728" t="str">
        <f>IF(COUNTIF(联赛名单!B:B,A728)=0,"联赛名单里没有","")</f>
        <v/>
      </c>
    </row>
    <row r="729" spans="1:9">
      <c r="A729" s="20">
        <v>2000131124</v>
      </c>
      <c r="B729" s="20" t="s">
        <v>1151</v>
      </c>
      <c r="C729" s="20">
        <v>20</v>
      </c>
      <c r="D729" s="20">
        <v>126</v>
      </c>
      <c r="E729" s="20">
        <v>160</v>
      </c>
      <c r="F729" s="20" t="s">
        <v>366</v>
      </c>
      <c r="G729" s="20" t="s">
        <v>146</v>
      </c>
      <c r="H729" s="20" t="s">
        <v>589</v>
      </c>
      <c r="I729" t="str">
        <f>IF(COUNTIF(联赛名单!B:B,A729)=0,"联赛名单里没有","")</f>
        <v/>
      </c>
    </row>
    <row r="730" spans="1:9">
      <c r="A730" s="20">
        <v>92074020</v>
      </c>
      <c r="B730" s="20" t="s">
        <v>542</v>
      </c>
      <c r="C730" s="20">
        <v>26</v>
      </c>
      <c r="D730" s="20">
        <v>159</v>
      </c>
      <c r="E730" s="20">
        <v>163</v>
      </c>
      <c r="F730" s="20" t="s">
        <v>1857</v>
      </c>
      <c r="G730" s="20" t="s">
        <v>1839</v>
      </c>
      <c r="H730" s="20" t="s">
        <v>371</v>
      </c>
      <c r="I730" t="str">
        <f>IF(COUNTIF(联赛名单!B:B,A730)=0,"联赛名单里没有","")</f>
        <v/>
      </c>
    </row>
    <row r="731" spans="1:9">
      <c r="A731" s="20">
        <v>2000104822</v>
      </c>
      <c r="B731" s="20" t="s">
        <v>1858</v>
      </c>
      <c r="C731" s="20">
        <v>19</v>
      </c>
      <c r="D731" s="20">
        <v>105</v>
      </c>
      <c r="E731" s="20">
        <v>150</v>
      </c>
      <c r="F731" s="20" t="s">
        <v>1859</v>
      </c>
      <c r="G731" s="20" t="s">
        <v>119</v>
      </c>
      <c r="H731" s="20" t="s">
        <v>1673</v>
      </c>
      <c r="I731" t="str">
        <f>IF(COUNTIF(联赛名单!B:B,A731)=0,"联赛名单里没有","")</f>
        <v>联赛名单里没有</v>
      </c>
    </row>
    <row r="732" spans="1:9">
      <c r="A732" s="20">
        <v>37062185</v>
      </c>
      <c r="B732" s="20" t="s">
        <v>958</v>
      </c>
      <c r="C732" s="20">
        <v>26</v>
      </c>
      <c r="D732" s="20">
        <v>157</v>
      </c>
      <c r="E732" s="20">
        <v>164</v>
      </c>
      <c r="F732" s="20" t="s">
        <v>1860</v>
      </c>
      <c r="G732" s="20" t="s">
        <v>142</v>
      </c>
      <c r="H732" s="20" t="s">
        <v>371</v>
      </c>
      <c r="I732" t="str">
        <f>IF(COUNTIF(联赛名单!B:B,A732)=0,"联赛名单里没有","")</f>
        <v/>
      </c>
    </row>
    <row r="733" spans="1:9">
      <c r="A733" s="20">
        <v>28127166</v>
      </c>
      <c r="B733" s="20" t="s">
        <v>1500</v>
      </c>
      <c r="C733" s="20">
        <v>22</v>
      </c>
      <c r="D733" s="20">
        <v>153</v>
      </c>
      <c r="E733" s="20">
        <v>165</v>
      </c>
      <c r="F733" s="20" t="s">
        <v>1861</v>
      </c>
      <c r="G733" s="20" t="s">
        <v>1843</v>
      </c>
      <c r="H733" s="20" t="s">
        <v>303</v>
      </c>
      <c r="I733" t="str">
        <f>IF(COUNTIF(联赛名单!B:B,A733)=0,"联赛名单里没有","")</f>
        <v/>
      </c>
    </row>
    <row r="734" spans="1:9">
      <c r="A734" s="20">
        <v>2000026180</v>
      </c>
      <c r="B734" s="20" t="s">
        <v>1502</v>
      </c>
      <c r="C734" s="20">
        <v>20</v>
      </c>
      <c r="D734" s="20">
        <v>132</v>
      </c>
      <c r="E734" s="20">
        <v>148</v>
      </c>
      <c r="F734" s="20" t="s">
        <v>339</v>
      </c>
      <c r="G734" s="20" t="s">
        <v>1843</v>
      </c>
      <c r="H734" s="20" t="s">
        <v>1263</v>
      </c>
      <c r="I734" t="str">
        <f>IF(COUNTIF(联赛名单!B:B,A734)=0,"联赛名单里没有","")</f>
        <v/>
      </c>
    </row>
    <row r="735" spans="1:9">
      <c r="A735" s="20">
        <v>2000030816</v>
      </c>
      <c r="B735" s="20" t="s">
        <v>976</v>
      </c>
      <c r="C735" s="20">
        <v>21</v>
      </c>
      <c r="D735" s="20">
        <v>154</v>
      </c>
      <c r="E735" s="20">
        <v>166</v>
      </c>
      <c r="F735" s="20" t="s">
        <v>1862</v>
      </c>
      <c r="G735" s="20" t="s">
        <v>1855</v>
      </c>
      <c r="H735" s="20" t="s">
        <v>218</v>
      </c>
      <c r="I735" t="str">
        <f>IF(COUNTIF(联赛名单!B:B,A735)=0,"联赛名单里没有","")</f>
        <v/>
      </c>
    </row>
    <row r="736" spans="1:9">
      <c r="A736" s="20">
        <v>14043248</v>
      </c>
      <c r="B736" s="20" t="s">
        <v>790</v>
      </c>
      <c r="C736" s="20">
        <v>34</v>
      </c>
      <c r="D736" s="20">
        <v>113</v>
      </c>
      <c r="E736" s="20">
        <v>114</v>
      </c>
      <c r="F736" s="20" t="s">
        <v>603</v>
      </c>
      <c r="G736" s="20" t="s">
        <v>1836</v>
      </c>
      <c r="H736" s="20" t="s">
        <v>1624</v>
      </c>
      <c r="I736" t="str">
        <f>IF(COUNTIF(联赛名单!B:B,A736)=0,"联赛名单里没有","")</f>
        <v/>
      </c>
    </row>
    <row r="737" spans="1:9">
      <c r="A737" s="20">
        <v>14130029</v>
      </c>
      <c r="B737" s="20" t="s">
        <v>884</v>
      </c>
      <c r="C737" s="20">
        <v>27</v>
      </c>
      <c r="D737" s="20">
        <v>156</v>
      </c>
      <c r="E737" s="20">
        <v>168</v>
      </c>
      <c r="F737" s="20" t="s">
        <v>603</v>
      </c>
      <c r="G737" s="20" t="s">
        <v>1853</v>
      </c>
      <c r="H737" s="20" t="s">
        <v>377</v>
      </c>
      <c r="I737" t="str">
        <f>IF(COUNTIF(联赛名单!B:B,A737)=0,"联赛名单里没有","")</f>
        <v/>
      </c>
    </row>
    <row r="738" spans="1:9">
      <c r="A738" s="20">
        <v>37065567</v>
      </c>
      <c r="B738" s="20" t="s">
        <v>1160</v>
      </c>
      <c r="C738" s="20">
        <v>23</v>
      </c>
      <c r="D738" s="20">
        <v>140</v>
      </c>
      <c r="E738" s="20">
        <v>156</v>
      </c>
      <c r="F738" s="20" t="s">
        <v>471</v>
      </c>
      <c r="G738" s="20" t="s">
        <v>146</v>
      </c>
      <c r="H738" s="20" t="s">
        <v>488</v>
      </c>
      <c r="I738" t="str">
        <f>IF(COUNTIF(联赛名单!B:B,A738)=0,"联赛名单里没有","")</f>
        <v/>
      </c>
    </row>
    <row r="739" spans="1:9">
      <c r="A739" s="20">
        <v>28115788</v>
      </c>
      <c r="B739" s="20" t="s">
        <v>565</v>
      </c>
      <c r="C739" s="20">
        <v>24</v>
      </c>
      <c r="D739" s="20">
        <v>159</v>
      </c>
      <c r="E739" s="20">
        <v>162</v>
      </c>
      <c r="F739" s="20" t="s">
        <v>1076</v>
      </c>
      <c r="G739" s="20" t="s">
        <v>1850</v>
      </c>
      <c r="H739" s="20" t="s">
        <v>1790</v>
      </c>
      <c r="I739" t="str">
        <f>IF(COUNTIF(联赛名单!B:B,A739)=0,"联赛名单里没有","")</f>
        <v/>
      </c>
    </row>
    <row r="740" spans="1:9">
      <c r="A740" s="20">
        <v>84153276</v>
      </c>
      <c r="B740" s="20" t="s">
        <v>1156</v>
      </c>
      <c r="C740" s="20">
        <v>24</v>
      </c>
      <c r="D740" s="20">
        <v>148</v>
      </c>
      <c r="E740" s="20">
        <v>154</v>
      </c>
      <c r="F740" s="20" t="s">
        <v>1157</v>
      </c>
      <c r="G740" s="20" t="s">
        <v>146</v>
      </c>
      <c r="H740" s="20" t="s">
        <v>488</v>
      </c>
      <c r="I740" t="str">
        <f>IF(COUNTIF(联赛名单!B:B,A740)=0,"联赛名单里没有","")</f>
        <v/>
      </c>
    </row>
    <row r="741" spans="1:9">
      <c r="A741" s="20">
        <v>2000378259</v>
      </c>
      <c r="B741" s="20" t="s">
        <v>302</v>
      </c>
      <c r="C741" s="20">
        <v>17</v>
      </c>
      <c r="D741" s="20">
        <v>98</v>
      </c>
      <c r="E741" s="20">
        <v>148</v>
      </c>
      <c r="F741" s="20" t="s">
        <v>304</v>
      </c>
      <c r="G741" s="20" t="s">
        <v>119</v>
      </c>
      <c r="H741" s="20" t="s">
        <v>303</v>
      </c>
      <c r="I741" t="str">
        <f>IF(COUNTIF(联赛名单!B:B,A741)=0,"联赛名单里没有","")</f>
        <v/>
      </c>
    </row>
    <row r="742" spans="1:9">
      <c r="A742" s="20">
        <v>28094856</v>
      </c>
      <c r="B742" s="20" t="s">
        <v>1166</v>
      </c>
      <c r="C742" s="20">
        <v>27</v>
      </c>
      <c r="D742" s="20">
        <v>128</v>
      </c>
      <c r="E742" s="20">
        <v>149</v>
      </c>
      <c r="F742" s="20" t="s">
        <v>1167</v>
      </c>
      <c r="G742" s="20" t="s">
        <v>146</v>
      </c>
      <c r="H742" s="20" t="s">
        <v>488</v>
      </c>
      <c r="I742" t="str">
        <f>IF(COUNTIF(联赛名单!B:B,A742)=0,"联赛名单里没有","")</f>
        <v/>
      </c>
    </row>
    <row r="743" spans="1:9">
      <c r="A743" s="20">
        <v>93123163</v>
      </c>
      <c r="B743" s="20" t="s">
        <v>1381</v>
      </c>
      <c r="C743" s="20">
        <v>23</v>
      </c>
      <c r="D743" s="20">
        <v>140</v>
      </c>
      <c r="E743" s="20">
        <v>152</v>
      </c>
      <c r="F743" s="20" t="s">
        <v>857</v>
      </c>
      <c r="G743" s="20" t="s">
        <v>1840</v>
      </c>
      <c r="H743" s="20" t="s">
        <v>238</v>
      </c>
      <c r="I743" t="str">
        <f>IF(COUNTIF(联赛名单!B:B,A743)=0,"联赛名单里没有","")</f>
        <v/>
      </c>
    </row>
    <row r="744" spans="1:9">
      <c r="A744" s="20">
        <v>2000087400</v>
      </c>
      <c r="B744" s="20" t="s">
        <v>814</v>
      </c>
      <c r="C744" s="20">
        <v>20</v>
      </c>
      <c r="D744" s="20">
        <v>134</v>
      </c>
      <c r="E744" s="20">
        <v>170</v>
      </c>
      <c r="F744" s="20" t="s">
        <v>1781</v>
      </c>
      <c r="G744" s="20" t="s">
        <v>150</v>
      </c>
      <c r="H744" s="20" t="s">
        <v>319</v>
      </c>
      <c r="I744" t="str">
        <f>IF(COUNTIF(联赛名单!B:B,A744)=0,"联赛名单里没有","")</f>
        <v/>
      </c>
    </row>
    <row r="745" spans="1:9">
      <c r="A745" s="20">
        <v>2000398626</v>
      </c>
      <c r="B745" s="20" t="s">
        <v>1514</v>
      </c>
      <c r="C745" s="20">
        <v>17</v>
      </c>
      <c r="D745" s="20">
        <v>90</v>
      </c>
      <c r="E745" s="20">
        <v>160</v>
      </c>
      <c r="F745" s="20" t="s">
        <v>1515</v>
      </c>
      <c r="G745" s="20" t="s">
        <v>1843</v>
      </c>
      <c r="H745" s="20" t="s">
        <v>966</v>
      </c>
      <c r="I745" t="str">
        <f>IF(COUNTIF(联赛名单!B:B,A745)=0,"联赛名单里没有","")</f>
        <v/>
      </c>
    </row>
    <row r="746" spans="1:9">
      <c r="A746" s="20">
        <v>2000457461</v>
      </c>
      <c r="B746" s="20" t="s">
        <v>791</v>
      </c>
      <c r="C746" s="20">
        <v>16</v>
      </c>
      <c r="D746" s="20">
        <v>108</v>
      </c>
      <c r="E746" s="20">
        <v>167</v>
      </c>
      <c r="F746" s="20" t="s">
        <v>1197</v>
      </c>
      <c r="G746" s="20" t="s">
        <v>1836</v>
      </c>
      <c r="H746" s="20" t="s">
        <v>308</v>
      </c>
      <c r="I746" t="str">
        <f>IF(COUNTIF(联赛名单!B:B,A746)=0,"联赛名单里没有","")</f>
        <v/>
      </c>
    </row>
    <row r="747" spans="1:9">
      <c r="A747" s="20">
        <v>63029353</v>
      </c>
      <c r="B747" s="20" t="s">
        <v>652</v>
      </c>
      <c r="C747" s="20">
        <v>27</v>
      </c>
      <c r="D747" s="20">
        <v>149</v>
      </c>
      <c r="E747" s="20">
        <v>155</v>
      </c>
      <c r="F747" s="20" t="s">
        <v>1708</v>
      </c>
      <c r="G747" s="20" t="s">
        <v>1849</v>
      </c>
      <c r="H747" s="20" t="s">
        <v>589</v>
      </c>
      <c r="I747" t="str">
        <f>IF(COUNTIF(联赛名单!B:B,A747)=0,"联赛名单里没有","")</f>
        <v/>
      </c>
    </row>
    <row r="748" spans="1:9">
      <c r="A748" s="20">
        <v>2000143321</v>
      </c>
      <c r="B748" s="20" t="s">
        <v>881</v>
      </c>
      <c r="C748" s="20">
        <v>19</v>
      </c>
      <c r="D748" s="20">
        <v>111</v>
      </c>
      <c r="E748" s="20">
        <v>169</v>
      </c>
      <c r="F748" s="20" t="s">
        <v>1283</v>
      </c>
      <c r="G748" s="20" t="s">
        <v>1853</v>
      </c>
      <c r="H748" s="20" t="s">
        <v>314</v>
      </c>
      <c r="I748" t="str">
        <f>IF(COUNTIF(联赛名单!B:B,A748)=0,"联赛名单里没有","")</f>
        <v/>
      </c>
    </row>
    <row r="749" spans="1:9">
      <c r="A749" s="20">
        <v>2000218552</v>
      </c>
      <c r="B749" s="20" t="s">
        <v>977</v>
      </c>
      <c r="C749" s="20">
        <v>19</v>
      </c>
      <c r="D749" s="20">
        <v>115</v>
      </c>
      <c r="E749" s="20">
        <v>160</v>
      </c>
      <c r="F749" s="20" t="s">
        <v>1863</v>
      </c>
      <c r="G749" s="20" t="s">
        <v>1855</v>
      </c>
      <c r="H749" s="20" t="s">
        <v>377</v>
      </c>
      <c r="I749" t="str">
        <f>IF(COUNTIF(联赛名单!B:B,A749)=0,"联赛名单里没有","")</f>
        <v/>
      </c>
    </row>
    <row r="750" spans="1:9">
      <c r="A750" s="20">
        <v>2000140844</v>
      </c>
      <c r="B750" s="20" t="s">
        <v>498</v>
      </c>
      <c r="C750" s="20">
        <v>20</v>
      </c>
      <c r="D750" s="20">
        <v>133</v>
      </c>
      <c r="E750" s="20">
        <v>150</v>
      </c>
      <c r="F750" s="20" t="s">
        <v>1864</v>
      </c>
      <c r="G750" s="20" t="s">
        <v>1845</v>
      </c>
      <c r="H750" s="20" t="s">
        <v>319</v>
      </c>
      <c r="I750" t="str">
        <f>IF(COUNTIF(联赛名单!B:B,A750)=0,"联赛名单里没有","")</f>
        <v/>
      </c>
    </row>
    <row r="751" spans="1:9">
      <c r="A751" s="20">
        <v>29111433</v>
      </c>
      <c r="B751" s="20" t="s">
        <v>978</v>
      </c>
      <c r="C751" s="20">
        <v>29</v>
      </c>
      <c r="D751" s="20">
        <v>158</v>
      </c>
      <c r="E751" s="20">
        <v>160</v>
      </c>
      <c r="F751" s="20" t="s">
        <v>348</v>
      </c>
      <c r="G751" s="20" t="s">
        <v>1855</v>
      </c>
      <c r="H751" s="20" t="s">
        <v>1624</v>
      </c>
      <c r="I751" t="str">
        <f>IF(COUNTIF(联赛名单!B:B,A751)=0,"联赛名单里没有","")</f>
        <v/>
      </c>
    </row>
    <row r="752" spans="1:9">
      <c r="A752" s="20">
        <v>76023027</v>
      </c>
      <c r="B752" s="20" t="s">
        <v>885</v>
      </c>
      <c r="C752" s="20">
        <v>29</v>
      </c>
      <c r="D752" s="20">
        <v>150</v>
      </c>
      <c r="E752" s="20">
        <v>150</v>
      </c>
      <c r="F752" s="20" t="s">
        <v>378</v>
      </c>
      <c r="G752" s="20" t="s">
        <v>1853</v>
      </c>
      <c r="H752" s="20" t="s">
        <v>377</v>
      </c>
      <c r="I752" t="str">
        <f>IF(COUNTIF(联赛名单!B:B,A752)=0,"联赛名单里没有","")</f>
        <v/>
      </c>
    </row>
    <row r="753" spans="1:9">
      <c r="A753" s="20">
        <v>2000188079</v>
      </c>
      <c r="B753" s="20" t="s">
        <v>1503</v>
      </c>
      <c r="C753" s="20">
        <v>19</v>
      </c>
      <c r="D753" s="20">
        <v>119</v>
      </c>
      <c r="E753" s="20">
        <v>160</v>
      </c>
      <c r="F753" s="20" t="s">
        <v>344</v>
      </c>
      <c r="G753" s="20" t="s">
        <v>1843</v>
      </c>
      <c r="H753" s="20" t="s">
        <v>1747</v>
      </c>
      <c r="I753" t="str">
        <f>IF(COUNTIF(联赛名单!B:B,A753)=0,"联赛名单里没有","")</f>
        <v/>
      </c>
    </row>
    <row r="754" spans="1:9">
      <c r="A754" s="20">
        <v>2000109240</v>
      </c>
      <c r="B754" s="20" t="s">
        <v>1040</v>
      </c>
      <c r="C754" s="20">
        <v>20</v>
      </c>
      <c r="D754" s="20">
        <v>157</v>
      </c>
      <c r="E754" s="20">
        <v>177</v>
      </c>
      <c r="F754" s="20" t="s">
        <v>1865</v>
      </c>
      <c r="G754" s="20" t="s">
        <v>1852</v>
      </c>
      <c r="H754" s="20" t="s">
        <v>377</v>
      </c>
      <c r="I754" t="str">
        <f>IF(COUNTIF(联赛名单!B:B,A754)=0,"联赛名单里没有","")</f>
        <v/>
      </c>
    </row>
    <row r="755" spans="1:9">
      <c r="A755" s="20">
        <v>2000422535</v>
      </c>
      <c r="B755" s="20" t="s">
        <v>1866</v>
      </c>
      <c r="C755" s="20">
        <v>18</v>
      </c>
      <c r="D755" s="20">
        <v>85</v>
      </c>
      <c r="E755" s="20">
        <v>140</v>
      </c>
      <c r="F755" s="20" t="s">
        <v>1867</v>
      </c>
      <c r="G755" s="20" t="s">
        <v>119</v>
      </c>
      <c r="H755" s="20" t="s">
        <v>1638</v>
      </c>
      <c r="I755" t="str">
        <f>IF(COUNTIF(联赛名单!B:B,A755)=0,"联赛名单里没有","")</f>
        <v>联赛名单里没有</v>
      </c>
    </row>
    <row r="756" spans="1:9">
      <c r="A756" s="20">
        <v>91183532</v>
      </c>
      <c r="B756" s="20" t="s">
        <v>1168</v>
      </c>
      <c r="C756" s="20">
        <v>23</v>
      </c>
      <c r="D756" s="20">
        <v>138</v>
      </c>
      <c r="E756" s="20">
        <v>150</v>
      </c>
      <c r="F756" s="20" t="s">
        <v>1169</v>
      </c>
      <c r="G756" s="20" t="s">
        <v>146</v>
      </c>
      <c r="H756" s="20" t="s">
        <v>1624</v>
      </c>
      <c r="I756" t="str">
        <f>IF(COUNTIF(联赛名单!B:B,A756)=0,"联赛名单里没有","")</f>
        <v/>
      </c>
    </row>
    <row r="757" spans="1:9">
      <c r="A757" s="20">
        <v>2000266424</v>
      </c>
      <c r="B757" s="20" t="s">
        <v>322</v>
      </c>
      <c r="C757" s="20">
        <v>18</v>
      </c>
      <c r="D757" s="20">
        <v>110</v>
      </c>
      <c r="E757" s="20">
        <v>160</v>
      </c>
      <c r="F757" s="20" t="s">
        <v>236</v>
      </c>
      <c r="G757" s="20" t="s">
        <v>124</v>
      </c>
      <c r="H757" s="20" t="s">
        <v>1624</v>
      </c>
      <c r="I757" t="str">
        <f>IF(COUNTIF(联赛名单!B:B,A757)=0,"联赛名单里没有","")</f>
        <v/>
      </c>
    </row>
    <row r="758" spans="1:9">
      <c r="A758" s="20">
        <v>2000027719</v>
      </c>
      <c r="B758" s="20" t="s">
        <v>879</v>
      </c>
      <c r="C758" s="20">
        <v>21</v>
      </c>
      <c r="D758" s="20">
        <v>144</v>
      </c>
      <c r="E758" s="20">
        <v>161</v>
      </c>
      <c r="F758" s="20" t="s">
        <v>880</v>
      </c>
      <c r="G758" s="20" t="s">
        <v>1853</v>
      </c>
      <c r="H758" s="20" t="s">
        <v>1716</v>
      </c>
      <c r="I758" t="str">
        <f>IF(COUNTIF(联赛名单!B:B,A758)=0,"联赛名单里没有","")</f>
        <v/>
      </c>
    </row>
    <row r="759" spans="1:9">
      <c r="A759" s="20">
        <v>2000023222</v>
      </c>
      <c r="B759" s="20" t="s">
        <v>965</v>
      </c>
      <c r="C759" s="20">
        <v>21</v>
      </c>
      <c r="D759" s="20">
        <v>115</v>
      </c>
      <c r="E759" s="20">
        <v>153</v>
      </c>
      <c r="F759" s="20" t="s">
        <v>344</v>
      </c>
      <c r="G759" s="20" t="s">
        <v>142</v>
      </c>
      <c r="H759" s="20" t="s">
        <v>966</v>
      </c>
      <c r="I759" t="str">
        <f>IF(COUNTIF(联赛名单!B:B,A759)=0,"联赛名单里没有","")</f>
        <v/>
      </c>
    </row>
    <row r="760" spans="1:9">
      <c r="A760" s="20">
        <v>2000402688</v>
      </c>
      <c r="B760" s="20" t="s">
        <v>1170</v>
      </c>
      <c r="C760" s="20">
        <v>17</v>
      </c>
      <c r="D760" s="20">
        <v>105</v>
      </c>
      <c r="E760" s="20">
        <v>168</v>
      </c>
      <c r="F760" s="20" t="s">
        <v>1171</v>
      </c>
      <c r="G760" s="20" t="s">
        <v>146</v>
      </c>
      <c r="H760" s="20" t="s">
        <v>558</v>
      </c>
      <c r="I760" t="str">
        <f>IF(COUNTIF(联赛名单!B:B,A760)=0,"联赛名单里没有","")</f>
        <v/>
      </c>
    </row>
    <row r="761" spans="1:9">
      <c r="A761" s="20">
        <v>2000184436</v>
      </c>
      <c r="B761" s="20" t="s">
        <v>793</v>
      </c>
      <c r="C761" s="20">
        <v>19</v>
      </c>
      <c r="D761" s="20">
        <v>108</v>
      </c>
      <c r="E761" s="20">
        <v>150</v>
      </c>
      <c r="F761" s="20" t="s">
        <v>603</v>
      </c>
      <c r="G761" s="20" t="s">
        <v>1836</v>
      </c>
      <c r="H761" s="20" t="s">
        <v>1698</v>
      </c>
      <c r="I761" t="str">
        <f>IF(COUNTIF(联赛名单!B:B,A761)=0,"联赛名单里没有","")</f>
        <v/>
      </c>
    </row>
    <row r="762" spans="1:9">
      <c r="A762" s="20">
        <v>29156522</v>
      </c>
      <c r="B762" s="20" t="s">
        <v>974</v>
      </c>
      <c r="C762" s="20">
        <v>27</v>
      </c>
      <c r="D762" s="20">
        <v>155</v>
      </c>
      <c r="E762" s="20">
        <v>157</v>
      </c>
      <c r="F762" s="20" t="s">
        <v>1076</v>
      </c>
      <c r="G762" s="20" t="s">
        <v>1855</v>
      </c>
      <c r="H762" s="20" t="s">
        <v>240</v>
      </c>
      <c r="I762" t="str">
        <f>IF(COUNTIF(联赛名单!B:B,A762)=0,"联赛名单里没有","")</f>
        <v/>
      </c>
    </row>
    <row r="763" spans="1:9">
      <c r="A763" s="20">
        <v>55057659</v>
      </c>
      <c r="B763" s="20" t="s">
        <v>342</v>
      </c>
      <c r="C763" s="20">
        <v>31</v>
      </c>
      <c r="D763" s="20">
        <v>165</v>
      </c>
      <c r="E763" s="20">
        <v>180</v>
      </c>
      <c r="F763" s="20" t="s">
        <v>1340</v>
      </c>
      <c r="G763" s="20" t="s">
        <v>124</v>
      </c>
      <c r="H763" s="20" t="s">
        <v>1624</v>
      </c>
      <c r="I763" t="str">
        <f>IF(COUNTIF(联赛名单!B:B,A763)=0,"联赛名单里没有","")</f>
        <v/>
      </c>
    </row>
    <row r="764" spans="1:9">
      <c r="A764" s="20">
        <v>49056243</v>
      </c>
      <c r="B764" s="20" t="s">
        <v>1386</v>
      </c>
      <c r="C764" s="20">
        <v>22</v>
      </c>
      <c r="D764" s="20">
        <v>177</v>
      </c>
      <c r="E764" s="20">
        <v>180</v>
      </c>
      <c r="F764" s="20" t="s">
        <v>1868</v>
      </c>
      <c r="G764" s="20" t="s">
        <v>1846</v>
      </c>
      <c r="H764" s="20" t="s">
        <v>1759</v>
      </c>
      <c r="I764" t="str">
        <f>IF(COUNTIF(联赛名单!B:B,A764)=0,"联赛名单里没有","")</f>
        <v/>
      </c>
    </row>
    <row r="765" spans="1:9">
      <c r="A765" s="20">
        <v>83261917</v>
      </c>
      <c r="B765" s="20" t="s">
        <v>305</v>
      </c>
      <c r="C765" s="20">
        <v>23</v>
      </c>
      <c r="D765" s="20">
        <v>139</v>
      </c>
      <c r="E765" s="20">
        <v>153</v>
      </c>
      <c r="F765" s="20" t="s">
        <v>306</v>
      </c>
      <c r="G765" s="20" t="s">
        <v>119</v>
      </c>
      <c r="H765" s="20" t="s">
        <v>218</v>
      </c>
      <c r="I765" t="str">
        <f>IF(COUNTIF(联赛名单!B:B,A765)=0,"联赛名单里没有","")</f>
        <v/>
      </c>
    </row>
    <row r="766" spans="1:9">
      <c r="A766" s="20">
        <v>2000282595</v>
      </c>
      <c r="B766" s="20" t="s">
        <v>323</v>
      </c>
      <c r="C766" s="20">
        <v>20</v>
      </c>
      <c r="D766" s="20">
        <v>120</v>
      </c>
      <c r="E766" s="20">
        <v>160</v>
      </c>
      <c r="F766" s="20" t="s">
        <v>729</v>
      </c>
      <c r="G766" s="20" t="s">
        <v>124</v>
      </c>
      <c r="H766" s="20" t="s">
        <v>218</v>
      </c>
      <c r="I766" t="str">
        <f>IF(COUNTIF(联赛名单!B:B,A766)=0,"联赛名单里没有","")</f>
        <v/>
      </c>
    </row>
    <row r="767" spans="1:9">
      <c r="A767" s="20">
        <v>2000181790</v>
      </c>
      <c r="B767" s="20" t="s">
        <v>1869</v>
      </c>
      <c r="C767" s="20">
        <v>19</v>
      </c>
      <c r="D767" s="20">
        <v>143</v>
      </c>
      <c r="E767" s="20">
        <v>155</v>
      </c>
      <c r="F767" s="20" t="s">
        <v>341</v>
      </c>
      <c r="G767" s="20" t="s">
        <v>1844</v>
      </c>
      <c r="H767" s="20" t="s">
        <v>1678</v>
      </c>
      <c r="I767" t="str">
        <f>IF(COUNTIF(联赛名单!B:B,A767)=0,"联赛名单里没有","")</f>
        <v/>
      </c>
    </row>
    <row r="768" spans="1:9">
      <c r="A768" s="20">
        <v>2000128974</v>
      </c>
      <c r="B768" s="20" t="s">
        <v>325</v>
      </c>
      <c r="C768" s="20">
        <v>20</v>
      </c>
      <c r="D768" s="20">
        <v>126</v>
      </c>
      <c r="E768" s="20">
        <v>154</v>
      </c>
      <c r="F768" s="20" t="s">
        <v>1870</v>
      </c>
      <c r="G768" s="20" t="s">
        <v>124</v>
      </c>
      <c r="H768" s="20" t="s">
        <v>1712</v>
      </c>
      <c r="I768" t="str">
        <f>IF(COUNTIF(联赛名单!B:B,A768)=0,"联赛名单里没有","")</f>
        <v/>
      </c>
    </row>
    <row r="769" spans="1:9">
      <c r="A769" s="20">
        <v>49061868</v>
      </c>
      <c r="B769" s="20" t="s">
        <v>818</v>
      </c>
      <c r="C769" s="20">
        <v>22</v>
      </c>
      <c r="D769" s="20">
        <v>128</v>
      </c>
      <c r="E769" s="20">
        <v>160</v>
      </c>
      <c r="F769" s="20" t="s">
        <v>341</v>
      </c>
      <c r="G769" s="20" t="s">
        <v>150</v>
      </c>
      <c r="H769" s="20" t="s">
        <v>308</v>
      </c>
      <c r="I769" t="str">
        <f>IF(COUNTIF(联赛名单!B:B,A769)=0,"联赛名单里没有","")</f>
        <v/>
      </c>
    </row>
    <row r="770" spans="1:9">
      <c r="A770" s="20">
        <v>28109599</v>
      </c>
      <c r="B770" s="20" t="s">
        <v>1388</v>
      </c>
      <c r="C770" s="20">
        <v>25</v>
      </c>
      <c r="D770" s="20">
        <v>154</v>
      </c>
      <c r="E770" s="20">
        <v>154</v>
      </c>
      <c r="F770" s="20" t="s">
        <v>259</v>
      </c>
      <c r="G770" s="20" t="s">
        <v>1846</v>
      </c>
      <c r="H770" s="20" t="s">
        <v>240</v>
      </c>
      <c r="I770" t="str">
        <f>IF(COUNTIF(联赛名单!B:B,A770)=0,"联赛名单里没有","")</f>
        <v/>
      </c>
    </row>
    <row r="771" spans="1:9">
      <c r="A771" s="20">
        <v>14020367</v>
      </c>
      <c r="B771" s="20" t="s">
        <v>794</v>
      </c>
      <c r="C771" s="20">
        <v>32</v>
      </c>
      <c r="D771" s="20">
        <v>157</v>
      </c>
      <c r="E771" s="20">
        <v>165</v>
      </c>
      <c r="F771" s="20" t="s">
        <v>603</v>
      </c>
      <c r="G771" s="20" t="s">
        <v>1836</v>
      </c>
      <c r="H771" s="20" t="s">
        <v>1624</v>
      </c>
      <c r="I771" t="str">
        <f>IF(COUNTIF(联赛名单!B:B,A771)=0,"联赛名单里没有","")</f>
        <v/>
      </c>
    </row>
    <row r="772" spans="1:9">
      <c r="A772" s="20">
        <v>92021718</v>
      </c>
      <c r="B772" s="20" t="s">
        <v>1404</v>
      </c>
      <c r="C772" s="20">
        <v>31</v>
      </c>
      <c r="D772" s="20">
        <v>146</v>
      </c>
      <c r="E772" s="20">
        <v>155</v>
      </c>
      <c r="F772" s="20" t="s">
        <v>1405</v>
      </c>
      <c r="G772" s="20" t="s">
        <v>1846</v>
      </c>
      <c r="H772" s="20" t="s">
        <v>829</v>
      </c>
      <c r="I772" t="str">
        <f>IF(COUNTIF(联赛名单!B:B,A772)=0,"联赛名单里没有","")</f>
        <v/>
      </c>
    </row>
    <row r="773" spans="1:9">
      <c r="A773" s="20">
        <v>29179241</v>
      </c>
      <c r="B773" s="20" t="s">
        <v>499</v>
      </c>
      <c r="C773" s="20">
        <v>25</v>
      </c>
      <c r="D773" s="20">
        <v>195</v>
      </c>
      <c r="E773" s="20">
        <v>195</v>
      </c>
      <c r="F773" s="20" t="s">
        <v>1871</v>
      </c>
      <c r="G773" s="20" t="s">
        <v>1845</v>
      </c>
      <c r="H773" s="20" t="s">
        <v>308</v>
      </c>
      <c r="I773" t="str">
        <f>IF(COUNTIF(联赛名单!B:B,A773)=0,"联赛名单里没有","")</f>
        <v/>
      </c>
    </row>
    <row r="774" spans="1:9">
      <c r="A774" s="20">
        <v>2000014559</v>
      </c>
      <c r="B774" s="20" t="s">
        <v>821</v>
      </c>
      <c r="C774" s="20">
        <v>21</v>
      </c>
      <c r="D774" s="20">
        <v>136</v>
      </c>
      <c r="E774" s="20">
        <v>155</v>
      </c>
      <c r="F774" s="20" t="s">
        <v>1872</v>
      </c>
      <c r="G774" s="20" t="s">
        <v>150</v>
      </c>
      <c r="H774" s="20" t="s">
        <v>371</v>
      </c>
      <c r="I774" t="str">
        <f>IF(COUNTIF(联赛名单!B:B,A774)=0,"联赛名单里没有","")</f>
        <v/>
      </c>
    </row>
    <row r="775" spans="1:9">
      <c r="A775" s="20">
        <v>2000283271</v>
      </c>
      <c r="B775" s="20" t="s">
        <v>1056</v>
      </c>
      <c r="C775" s="20">
        <v>18</v>
      </c>
      <c r="D775" s="20">
        <v>150</v>
      </c>
      <c r="E775" s="20">
        <v>177</v>
      </c>
      <c r="F775" s="20" t="s">
        <v>1076</v>
      </c>
      <c r="G775" s="20" t="s">
        <v>1852</v>
      </c>
      <c r="H775" s="20" t="s">
        <v>240</v>
      </c>
      <c r="I775" t="str">
        <f>IF(COUNTIF(联赛名单!B:B,A775)=0,"联赛名单里没有","")</f>
        <v/>
      </c>
    </row>
    <row r="776" spans="1:9">
      <c r="A776" s="20">
        <v>2000120742</v>
      </c>
      <c r="B776" s="20" t="s">
        <v>1152</v>
      </c>
      <c r="C776" s="20">
        <v>20</v>
      </c>
      <c r="D776" s="20">
        <v>139</v>
      </c>
      <c r="E776" s="20">
        <v>172</v>
      </c>
      <c r="F776" s="20" t="s">
        <v>1873</v>
      </c>
      <c r="G776" s="20" t="s">
        <v>146</v>
      </c>
      <c r="H776" s="20" t="s">
        <v>308</v>
      </c>
      <c r="I776" t="str">
        <f>IF(COUNTIF(联赛名单!B:B,A776)=0,"联赛名单里没有","")</f>
        <v/>
      </c>
    </row>
    <row r="777" spans="1:9">
      <c r="A777" s="20">
        <v>19342183</v>
      </c>
      <c r="B777" s="20" t="s">
        <v>1389</v>
      </c>
      <c r="C777" s="20">
        <v>25</v>
      </c>
      <c r="D777" s="20">
        <v>150</v>
      </c>
      <c r="E777" s="20">
        <v>152</v>
      </c>
      <c r="F777" s="20" t="s">
        <v>257</v>
      </c>
      <c r="G777" s="20" t="s">
        <v>1846</v>
      </c>
      <c r="H777" s="20" t="s">
        <v>308</v>
      </c>
      <c r="I777" t="str">
        <f>IF(COUNTIF(联赛名单!B:B,A777)=0,"联赛名单里没有","")</f>
        <v/>
      </c>
    </row>
    <row r="778" spans="1:9">
      <c r="A778" s="20">
        <v>2000144508</v>
      </c>
      <c r="B778" s="20" t="s">
        <v>282</v>
      </c>
      <c r="C778" s="20">
        <v>20</v>
      </c>
      <c r="D778" s="20">
        <v>125</v>
      </c>
      <c r="E778" s="20">
        <v>155</v>
      </c>
      <c r="F778" s="20" t="s">
        <v>1874</v>
      </c>
      <c r="G778" s="20" t="s">
        <v>119</v>
      </c>
      <c r="H778" s="20" t="s">
        <v>319</v>
      </c>
      <c r="I778" t="str">
        <f>IF(COUNTIF(联赛名单!B:B,A778)=0,"联赛名单里没有","")</f>
        <v/>
      </c>
    </row>
    <row r="779" spans="1:9">
      <c r="A779" s="20">
        <v>43161651</v>
      </c>
      <c r="B779" s="20" t="s">
        <v>1297</v>
      </c>
      <c r="C779" s="20">
        <v>27</v>
      </c>
      <c r="D779" s="20">
        <v>156</v>
      </c>
      <c r="E779" s="20">
        <v>165</v>
      </c>
      <c r="F779" s="20" t="s">
        <v>236</v>
      </c>
      <c r="G779" s="20" t="s">
        <v>1838</v>
      </c>
      <c r="H779" s="20" t="s">
        <v>371</v>
      </c>
      <c r="I779" t="str">
        <f>IF(COUNTIF(联赛名单!B:B,A779)=0,"联赛名单里没有","")</f>
        <v/>
      </c>
    </row>
    <row r="780" spans="1:9">
      <c r="A780" s="20">
        <v>2000300956</v>
      </c>
      <c r="B780" s="20" t="s">
        <v>1155</v>
      </c>
      <c r="C780" s="20">
        <v>21</v>
      </c>
      <c r="D780" s="20">
        <v>146</v>
      </c>
      <c r="E780" s="20">
        <v>156</v>
      </c>
      <c r="F780" s="20" t="s">
        <v>348</v>
      </c>
      <c r="G780" s="20" t="s">
        <v>146</v>
      </c>
      <c r="H780" s="20" t="s">
        <v>1672</v>
      </c>
      <c r="I780" t="str">
        <f>IF(COUNTIF(联赛名单!B:B,A780)=0,"联赛名单里没有","")</f>
        <v/>
      </c>
    </row>
    <row r="781" spans="1:9">
      <c r="A781" s="20">
        <v>2000141742</v>
      </c>
      <c r="B781" s="20" t="s">
        <v>896</v>
      </c>
      <c r="C781" s="20">
        <v>22</v>
      </c>
      <c r="D781" s="20">
        <v>161</v>
      </c>
      <c r="E781" s="20">
        <v>165</v>
      </c>
      <c r="F781" s="20" t="s">
        <v>348</v>
      </c>
      <c r="G781" s="20" t="s">
        <v>1853</v>
      </c>
      <c r="H781" s="20" t="s">
        <v>240</v>
      </c>
      <c r="I781" t="str">
        <f>IF(COUNTIF(联赛名单!B:B,A781)=0,"联赛名单里没有","")</f>
        <v/>
      </c>
    </row>
    <row r="782" spans="1:9">
      <c r="A782" s="20">
        <v>2000180889</v>
      </c>
      <c r="B782" s="20" t="s">
        <v>892</v>
      </c>
      <c r="C782" s="20">
        <v>19</v>
      </c>
      <c r="D782" s="20">
        <v>126</v>
      </c>
      <c r="E782" s="20">
        <v>157</v>
      </c>
      <c r="F782" s="20" t="s">
        <v>309</v>
      </c>
      <c r="G782" s="20" t="s">
        <v>1853</v>
      </c>
      <c r="H782" s="20" t="s">
        <v>218</v>
      </c>
      <c r="I782" t="str">
        <f>IF(COUNTIF(联赛名单!B:B,A782)=0,"联赛名单里没有","")</f>
        <v/>
      </c>
    </row>
    <row r="783" spans="1:9">
      <c r="A783" s="20">
        <v>91205129</v>
      </c>
      <c r="B783" s="20" t="s">
        <v>1298</v>
      </c>
      <c r="C783" s="20">
        <v>23</v>
      </c>
      <c r="D783" s="20">
        <v>147</v>
      </c>
      <c r="E783" s="20">
        <v>155</v>
      </c>
      <c r="F783" s="20" t="s">
        <v>1299</v>
      </c>
      <c r="G783" s="20" t="s">
        <v>1838</v>
      </c>
      <c r="H783" s="20" t="s">
        <v>1238</v>
      </c>
      <c r="I783" t="str">
        <f>IF(COUNTIF(联赛名单!B:B,A783)=0,"联赛名单里没有","")</f>
        <v/>
      </c>
    </row>
    <row r="784" spans="1:9">
      <c r="A784" s="20">
        <v>29219115</v>
      </c>
      <c r="B784" s="20" t="s">
        <v>1875</v>
      </c>
      <c r="C784" s="20">
        <v>23</v>
      </c>
      <c r="D784" s="20">
        <v>151</v>
      </c>
      <c r="E784" s="20">
        <v>161</v>
      </c>
      <c r="F784" s="20" t="s">
        <v>1657</v>
      </c>
      <c r="G784" s="20" t="s">
        <v>1838</v>
      </c>
      <c r="H784" s="20" t="s">
        <v>218</v>
      </c>
      <c r="I784" t="str">
        <f>IF(COUNTIF(联赛名单!B:B,A784)=0,"联赛名单里没有","")</f>
        <v/>
      </c>
    </row>
    <row r="785" spans="1:9">
      <c r="A785" s="20">
        <v>2000332522</v>
      </c>
      <c r="B785" s="20" t="s">
        <v>1876</v>
      </c>
      <c r="C785" s="20">
        <v>17</v>
      </c>
      <c r="D785" s="20">
        <v>103</v>
      </c>
      <c r="E785" s="20">
        <v>140</v>
      </c>
      <c r="F785" s="20" t="s">
        <v>309</v>
      </c>
      <c r="G785" s="20" t="s">
        <v>119</v>
      </c>
      <c r="H785" s="20" t="s">
        <v>1624</v>
      </c>
      <c r="I785" t="str">
        <f>IF(COUNTIF(联赛名单!B:B,A785)=0,"联赛名单里没有","")</f>
        <v>联赛名单里没有</v>
      </c>
    </row>
    <row r="786" spans="1:9">
      <c r="A786" s="20">
        <v>91149520</v>
      </c>
      <c r="B786" s="20" t="s">
        <v>1382</v>
      </c>
      <c r="C786" s="20">
        <v>28</v>
      </c>
      <c r="D786" s="20">
        <v>134</v>
      </c>
      <c r="E786" s="20">
        <v>138</v>
      </c>
      <c r="F786" s="20" t="s">
        <v>309</v>
      </c>
      <c r="G786" s="20" t="s">
        <v>1840</v>
      </c>
      <c r="H786" s="20" t="s">
        <v>1624</v>
      </c>
      <c r="I786" t="str">
        <f>IF(COUNTIF(联赛名单!B:B,A786)=0,"联赛名单里没有","")</f>
        <v/>
      </c>
    </row>
    <row r="787" spans="1:9">
      <c r="A787" s="20">
        <v>91193048</v>
      </c>
      <c r="B787" s="20" t="s">
        <v>1301</v>
      </c>
      <c r="C787" s="20">
        <v>22</v>
      </c>
      <c r="D787" s="20">
        <v>179</v>
      </c>
      <c r="E787" s="20">
        <v>188</v>
      </c>
      <c r="F787" s="20" t="s">
        <v>309</v>
      </c>
      <c r="G787" s="20" t="s">
        <v>1838</v>
      </c>
      <c r="H787" s="20" t="s">
        <v>240</v>
      </c>
      <c r="I787" t="str">
        <f>IF(COUNTIF(联赛名单!B:B,A787)=0,"联赛名单里没有","")</f>
        <v/>
      </c>
    </row>
    <row r="788" spans="1:9">
      <c r="A788" s="20">
        <v>67245235</v>
      </c>
      <c r="B788" s="20" t="s">
        <v>824</v>
      </c>
      <c r="C788" s="20">
        <v>25</v>
      </c>
      <c r="D788" s="20">
        <v>152</v>
      </c>
      <c r="E788" s="20">
        <v>152</v>
      </c>
      <c r="F788" s="20" t="s">
        <v>348</v>
      </c>
      <c r="G788" s="20" t="s">
        <v>150</v>
      </c>
      <c r="H788" s="20" t="s">
        <v>640</v>
      </c>
      <c r="I788" t="str">
        <f>IF(COUNTIF(联赛名单!B:B,A788)=0,"联赛名单里没有","")</f>
        <v/>
      </c>
    </row>
    <row r="789" spans="1:9">
      <c r="A789" s="20">
        <v>93065006</v>
      </c>
      <c r="B789" s="20" t="s">
        <v>890</v>
      </c>
      <c r="C789" s="20">
        <v>26</v>
      </c>
      <c r="D789" s="20">
        <v>132</v>
      </c>
      <c r="E789" s="20">
        <v>138</v>
      </c>
      <c r="F789" s="20" t="s">
        <v>857</v>
      </c>
      <c r="G789" s="20" t="s">
        <v>1853</v>
      </c>
      <c r="H789" s="20" t="s">
        <v>1826</v>
      </c>
      <c r="I789" t="str">
        <f>IF(COUNTIF(联赛名单!B:B,A789)=0,"联赛名单里没有","")</f>
        <v/>
      </c>
    </row>
    <row r="790" spans="1:9">
      <c r="A790" s="20">
        <v>19351309</v>
      </c>
      <c r="B790" s="20" t="s">
        <v>979</v>
      </c>
      <c r="C790" s="20">
        <v>24</v>
      </c>
      <c r="D790" s="20">
        <v>165</v>
      </c>
      <c r="E790" s="20">
        <v>170</v>
      </c>
      <c r="F790" s="20" t="s">
        <v>1658</v>
      </c>
      <c r="G790" s="20" t="s">
        <v>1855</v>
      </c>
      <c r="H790" s="20" t="s">
        <v>488</v>
      </c>
      <c r="I790" t="str">
        <f>IF(COUNTIF(联赛名单!B:B,A790)=0,"联赛名单里没有","")</f>
        <v/>
      </c>
    </row>
    <row r="791" spans="1:9">
      <c r="A791" s="20">
        <v>2000049413</v>
      </c>
      <c r="B791" s="20" t="s">
        <v>949</v>
      </c>
      <c r="C791" s="20">
        <v>21</v>
      </c>
      <c r="D791" s="20">
        <v>162</v>
      </c>
      <c r="E791" s="20">
        <v>170</v>
      </c>
      <c r="F791" s="20" t="s">
        <v>348</v>
      </c>
      <c r="G791" s="20" t="s">
        <v>142</v>
      </c>
      <c r="H791" s="20" t="s">
        <v>1176</v>
      </c>
      <c r="I791" t="str">
        <f>IF(COUNTIF(联赛名单!B:B,A791)=0,"联赛名单里没有","")</f>
        <v/>
      </c>
    </row>
    <row r="792" spans="1:9">
      <c r="A792" s="20">
        <v>14030119</v>
      </c>
      <c r="B792" s="20" t="s">
        <v>1291</v>
      </c>
      <c r="C792" s="20">
        <v>33</v>
      </c>
      <c r="D792" s="20">
        <v>143</v>
      </c>
      <c r="E792" s="20">
        <v>159</v>
      </c>
      <c r="F792" s="20" t="s">
        <v>187</v>
      </c>
      <c r="G792" s="20" t="s">
        <v>1838</v>
      </c>
      <c r="H792" s="20" t="s">
        <v>1624</v>
      </c>
      <c r="I792" t="str">
        <f>IF(COUNTIF(联赛名单!B:B,A792)=0,"联赛名单里没有","")</f>
        <v/>
      </c>
    </row>
    <row r="793" spans="1:9">
      <c r="A793" s="20">
        <v>2000496104</v>
      </c>
      <c r="B793" s="20" t="s">
        <v>1302</v>
      </c>
      <c r="C793" s="20">
        <v>16</v>
      </c>
      <c r="D793" s="20">
        <v>131</v>
      </c>
      <c r="E793" s="20">
        <v>170</v>
      </c>
      <c r="F793" s="20" t="s">
        <v>1303</v>
      </c>
      <c r="G793" s="20" t="s">
        <v>1838</v>
      </c>
      <c r="H793" s="20" t="s">
        <v>1213</v>
      </c>
      <c r="I793" t="str">
        <f>IF(COUNTIF(联赛名单!B:B,A793)=0,"联赛名单里没有","")</f>
        <v/>
      </c>
    </row>
    <row r="794" spans="1:9">
      <c r="A794" s="20">
        <v>59138294</v>
      </c>
      <c r="B794" s="20" t="s">
        <v>1390</v>
      </c>
      <c r="C794" s="20">
        <v>24</v>
      </c>
      <c r="D794" s="20">
        <v>166</v>
      </c>
      <c r="E794" s="20">
        <v>169</v>
      </c>
      <c r="F794" s="20" t="s">
        <v>1051</v>
      </c>
      <c r="G794" s="20" t="s">
        <v>1846</v>
      </c>
      <c r="H794" s="20" t="s">
        <v>1624</v>
      </c>
      <c r="I794" t="str">
        <f>IF(COUNTIF(联赛名单!B:B,A794)=0,"联赛名单里没有","")</f>
        <v/>
      </c>
    </row>
    <row r="795" spans="1:9">
      <c r="A795" s="20">
        <v>2000259904</v>
      </c>
      <c r="B795" s="20" t="s">
        <v>546</v>
      </c>
      <c r="C795" s="20">
        <v>18</v>
      </c>
      <c r="D795" s="20">
        <v>131</v>
      </c>
      <c r="E795" s="20">
        <v>160</v>
      </c>
      <c r="F795" s="20" t="s">
        <v>236</v>
      </c>
      <c r="G795" s="20" t="s">
        <v>1839</v>
      </c>
      <c r="H795" s="20" t="s">
        <v>377</v>
      </c>
      <c r="I795" t="str">
        <f>IF(COUNTIF(联赛名单!B:B,A795)=0,"联赛名单里没有","")</f>
        <v/>
      </c>
    </row>
    <row r="796" spans="1:9">
      <c r="A796" s="20">
        <v>2000257209</v>
      </c>
      <c r="B796" s="20" t="s">
        <v>812</v>
      </c>
      <c r="C796" s="20">
        <v>19</v>
      </c>
      <c r="D796" s="20">
        <v>136</v>
      </c>
      <c r="E796" s="20">
        <v>152</v>
      </c>
      <c r="F796" s="20" t="s">
        <v>471</v>
      </c>
      <c r="G796" s="20" t="s">
        <v>150</v>
      </c>
      <c r="H796" s="20" t="s">
        <v>405</v>
      </c>
      <c r="I796" t="str">
        <f>IF(COUNTIF(联赛名单!B:B,A796)=0,"联赛名单里没有","")</f>
        <v/>
      </c>
    </row>
    <row r="797" spans="1:9">
      <c r="A797" s="20">
        <v>98003821</v>
      </c>
      <c r="B797" s="20" t="s">
        <v>968</v>
      </c>
      <c r="C797" s="20">
        <v>32</v>
      </c>
      <c r="D797" s="20">
        <v>160</v>
      </c>
      <c r="E797" s="20">
        <v>160</v>
      </c>
      <c r="F797" s="20" t="s">
        <v>1877</v>
      </c>
      <c r="G797" s="20" t="s">
        <v>142</v>
      </c>
      <c r="H797" s="20" t="s">
        <v>319</v>
      </c>
      <c r="I797" t="str">
        <f>IF(COUNTIF(联赛名单!B:B,A797)=0,"联赛名单里没有","")</f>
        <v/>
      </c>
    </row>
    <row r="798" spans="1:9">
      <c r="A798" s="20">
        <v>73201428</v>
      </c>
      <c r="B798" s="20" t="s">
        <v>946</v>
      </c>
      <c r="C798" s="20">
        <v>22</v>
      </c>
      <c r="D798" s="20">
        <v>131</v>
      </c>
      <c r="E798" s="20">
        <v>149</v>
      </c>
      <c r="F798" s="20" t="s">
        <v>1878</v>
      </c>
      <c r="G798" s="20" t="s">
        <v>142</v>
      </c>
      <c r="H798" s="20" t="s">
        <v>218</v>
      </c>
      <c r="I798" t="str">
        <f>IF(COUNTIF(联赛名单!B:B,A798)=0,"联赛名单里没有","")</f>
        <v/>
      </c>
    </row>
    <row r="799" spans="1:9">
      <c r="A799" s="20">
        <v>2000273913</v>
      </c>
      <c r="B799" s="20" t="s">
        <v>326</v>
      </c>
      <c r="C799" s="20">
        <v>18</v>
      </c>
      <c r="D799" s="20">
        <v>117</v>
      </c>
      <c r="E799" s="20">
        <v>160</v>
      </c>
      <c r="F799" s="20" t="s">
        <v>257</v>
      </c>
      <c r="G799" s="20" t="s">
        <v>124</v>
      </c>
      <c r="H799" s="20" t="s">
        <v>308</v>
      </c>
      <c r="I799" t="str">
        <f>IF(COUNTIF(联赛名单!B:B,A799)=0,"联赛名单里没有","")</f>
        <v/>
      </c>
    </row>
    <row r="800" spans="1:9">
      <c r="A800" s="20">
        <v>2000351877</v>
      </c>
      <c r="B800" s="20" t="s">
        <v>654</v>
      </c>
      <c r="C800" s="20">
        <v>17</v>
      </c>
      <c r="D800" s="20">
        <v>121</v>
      </c>
      <c r="E800" s="20">
        <v>178</v>
      </c>
      <c r="F800" s="20" t="s">
        <v>348</v>
      </c>
      <c r="G800" s="20" t="s">
        <v>1849</v>
      </c>
      <c r="H800" s="20" t="s">
        <v>944</v>
      </c>
      <c r="I800" t="str">
        <f>IF(COUNTIF(联赛名单!B:B,A800)=0,"联赛名单里没有","")</f>
        <v/>
      </c>
    </row>
    <row r="801" spans="1:9">
      <c r="A801" s="20">
        <v>49053388</v>
      </c>
      <c r="B801" s="20" t="s">
        <v>1516</v>
      </c>
      <c r="C801" s="20">
        <v>23</v>
      </c>
      <c r="D801" s="20">
        <v>132</v>
      </c>
      <c r="E801" s="20">
        <v>143</v>
      </c>
      <c r="F801" s="20" t="s">
        <v>1517</v>
      </c>
      <c r="G801" s="20" t="s">
        <v>1845</v>
      </c>
      <c r="H801" s="20" t="s">
        <v>488</v>
      </c>
      <c r="I801" t="str">
        <f>IF(COUNTIF(联赛名单!B:B,A801)=0,"联赛名单里没有","")</f>
        <v/>
      </c>
    </row>
    <row r="802" spans="1:9">
      <c r="A802" s="20">
        <v>39060464</v>
      </c>
      <c r="B802" s="20" t="s">
        <v>467</v>
      </c>
      <c r="C802" s="20">
        <v>22</v>
      </c>
      <c r="D802" s="20">
        <v>139</v>
      </c>
      <c r="E802" s="20">
        <v>157</v>
      </c>
      <c r="F802" s="20" t="s">
        <v>1819</v>
      </c>
      <c r="G802" s="20" t="s">
        <v>1844</v>
      </c>
      <c r="H802" s="20" t="s">
        <v>558</v>
      </c>
      <c r="I802" t="str">
        <f>IF(COUNTIF(联赛名单!B:B,A802)=0,"联赛名单里没有","")</f>
        <v/>
      </c>
    </row>
    <row r="803" spans="1:9">
      <c r="A803" s="20">
        <v>2000120348</v>
      </c>
      <c r="B803" s="20" t="s">
        <v>1391</v>
      </c>
      <c r="C803" s="20">
        <v>22</v>
      </c>
      <c r="D803" s="20">
        <v>132</v>
      </c>
      <c r="E803" s="20">
        <v>150</v>
      </c>
      <c r="F803" s="20" t="s">
        <v>963</v>
      </c>
      <c r="G803" s="20" t="s">
        <v>1846</v>
      </c>
      <c r="H803" s="20" t="s">
        <v>308</v>
      </c>
      <c r="I803" t="str">
        <f>IF(COUNTIF(联赛名单!B:B,A803)=0,"联赛名单里没有","")</f>
        <v/>
      </c>
    </row>
    <row r="804" spans="1:9">
      <c r="A804" s="20">
        <v>2000288697</v>
      </c>
      <c r="B804" s="20" t="s">
        <v>668</v>
      </c>
      <c r="C804" s="20">
        <v>18</v>
      </c>
      <c r="D804" s="20">
        <v>114</v>
      </c>
      <c r="E804" s="20">
        <v>150</v>
      </c>
      <c r="F804" s="20" t="s">
        <v>259</v>
      </c>
      <c r="G804" s="20" t="s">
        <v>1849</v>
      </c>
      <c r="H804" s="20" t="s">
        <v>319</v>
      </c>
      <c r="I804" t="str">
        <f>IF(COUNTIF(联赛名单!B:B,A804)=0,"联赛名单里没有","")</f>
        <v/>
      </c>
    </row>
    <row r="805" spans="1:9">
      <c r="A805" s="20">
        <v>2000280807</v>
      </c>
      <c r="B805" s="20" t="s">
        <v>1392</v>
      </c>
      <c r="C805" s="20">
        <v>18</v>
      </c>
      <c r="D805" s="20">
        <v>118</v>
      </c>
      <c r="E805" s="20">
        <v>160</v>
      </c>
      <c r="F805" s="20" t="s">
        <v>259</v>
      </c>
      <c r="G805" s="20" t="s">
        <v>1846</v>
      </c>
      <c r="H805" s="20" t="s">
        <v>640</v>
      </c>
      <c r="I805" t="str">
        <f>IF(COUNTIF(联赛名单!B:B,A805)=0,"联赛名单里没有","")</f>
        <v/>
      </c>
    </row>
    <row r="806" spans="1:9">
      <c r="A806" s="20">
        <v>2000463321</v>
      </c>
      <c r="B806" s="20" t="s">
        <v>655</v>
      </c>
      <c r="C806" s="20">
        <v>16</v>
      </c>
      <c r="D806" s="20">
        <v>117</v>
      </c>
      <c r="E806" s="20">
        <v>172</v>
      </c>
      <c r="F806" s="20" t="s">
        <v>491</v>
      </c>
      <c r="G806" s="20" t="s">
        <v>1849</v>
      </c>
      <c r="H806" s="20" t="s">
        <v>1830</v>
      </c>
      <c r="I806" t="str">
        <f>IF(COUNTIF(联赛名单!B:B,A806)=0,"联赛名单里没有","")</f>
        <v/>
      </c>
    </row>
    <row r="807" spans="1:9">
      <c r="A807" s="20">
        <v>29218024</v>
      </c>
      <c r="B807" s="20" t="s">
        <v>490</v>
      </c>
      <c r="C807" s="20">
        <v>23</v>
      </c>
      <c r="D807" s="20">
        <v>134</v>
      </c>
      <c r="E807" s="20">
        <v>145</v>
      </c>
      <c r="F807" s="20" t="s">
        <v>491</v>
      </c>
      <c r="G807" s="20" t="s">
        <v>1844</v>
      </c>
      <c r="H807" s="20" t="s">
        <v>319</v>
      </c>
      <c r="I807" t="str">
        <f>IF(COUNTIF(联赛名单!B:B,A807)=0,"联赛名单里没有","")</f>
        <v/>
      </c>
    </row>
    <row r="808" spans="1:9">
      <c r="A808" s="20">
        <v>2000227977</v>
      </c>
      <c r="B808" s="20" t="s">
        <v>583</v>
      </c>
      <c r="C808" s="20">
        <v>19</v>
      </c>
      <c r="D808" s="20">
        <v>129</v>
      </c>
      <c r="E808" s="20">
        <v>156</v>
      </c>
      <c r="F808" s="20" t="s">
        <v>348</v>
      </c>
      <c r="G808" s="20" t="s">
        <v>1850</v>
      </c>
      <c r="H808" s="20" t="s">
        <v>1879</v>
      </c>
      <c r="I808" t="str">
        <f>IF(COUNTIF(联赛名单!B:B,A808)=0,"联赛名单里没有","")</f>
        <v/>
      </c>
    </row>
    <row r="809" spans="1:9">
      <c r="A809" s="20">
        <v>92020288</v>
      </c>
      <c r="B809" s="20" t="s">
        <v>1880</v>
      </c>
      <c r="C809" s="20">
        <v>33</v>
      </c>
      <c r="D809" s="20">
        <v>151</v>
      </c>
      <c r="E809" s="20">
        <v>173</v>
      </c>
      <c r="F809" s="20" t="s">
        <v>1701</v>
      </c>
      <c r="G809" s="20" t="s">
        <v>1850</v>
      </c>
      <c r="H809" s="20" t="s">
        <v>937</v>
      </c>
      <c r="I809" t="str">
        <f>IF(COUNTIF(联赛名单!B:B,A809)=0,"联赛名单里没有","")</f>
        <v/>
      </c>
    </row>
    <row r="810" spans="1:9">
      <c r="A810" s="20">
        <v>2000400123</v>
      </c>
      <c r="B810" s="20" t="s">
        <v>1504</v>
      </c>
      <c r="C810" s="20">
        <v>17</v>
      </c>
      <c r="D810" s="20">
        <v>126</v>
      </c>
      <c r="E810" s="20">
        <v>160</v>
      </c>
      <c r="F810" s="20" t="s">
        <v>1881</v>
      </c>
      <c r="G810" s="20" t="s">
        <v>1843</v>
      </c>
      <c r="H810" s="20" t="s">
        <v>1659</v>
      </c>
      <c r="I810" t="str">
        <f>IF(COUNTIF(联赛名单!B:B,A810)=0,"联赛名单里没有","")</f>
        <v/>
      </c>
    </row>
    <row r="811" spans="1:9">
      <c r="A811" s="20">
        <v>49062667</v>
      </c>
      <c r="B811" s="20" t="s">
        <v>1505</v>
      </c>
      <c r="C811" s="20">
        <v>23</v>
      </c>
      <c r="D811" s="20">
        <v>162</v>
      </c>
      <c r="E811" s="20">
        <v>170</v>
      </c>
      <c r="F811" s="20" t="s">
        <v>775</v>
      </c>
      <c r="G811" s="20" t="s">
        <v>1843</v>
      </c>
      <c r="H811" s="20" t="s">
        <v>308</v>
      </c>
      <c r="I811" t="str">
        <f>IF(COUNTIF(联赛名单!B:B,A811)=0,"联赛名单里没有","")</f>
        <v/>
      </c>
    </row>
    <row r="812" spans="1:9">
      <c r="A812" s="20">
        <v>2000019708</v>
      </c>
      <c r="B812" s="20" t="s">
        <v>825</v>
      </c>
      <c r="C812" s="20">
        <v>21</v>
      </c>
      <c r="D812" s="20">
        <v>142</v>
      </c>
      <c r="E812" s="20">
        <v>164</v>
      </c>
      <c r="F812" s="20" t="s">
        <v>857</v>
      </c>
      <c r="G812" s="20" t="s">
        <v>150</v>
      </c>
      <c r="H812" s="20" t="s">
        <v>319</v>
      </c>
      <c r="I812" t="str">
        <f>IF(COUNTIF(联赛名单!B:B,A812)=0,"联赛名单里没有","")</f>
        <v/>
      </c>
    </row>
    <row r="813" spans="1:9">
      <c r="A813" s="20">
        <v>2000193961</v>
      </c>
      <c r="B813" s="20" t="s">
        <v>837</v>
      </c>
      <c r="C813" s="20">
        <v>19</v>
      </c>
      <c r="D813" s="20">
        <v>143</v>
      </c>
      <c r="E813" s="20">
        <v>170</v>
      </c>
      <c r="F813" s="20" t="s">
        <v>838</v>
      </c>
      <c r="G813" s="20" t="s">
        <v>150</v>
      </c>
      <c r="H813" s="20" t="s">
        <v>558</v>
      </c>
      <c r="I813" t="str">
        <f>IF(COUNTIF(联赛名单!B:B,A813)=0,"联赛名单里没有","")</f>
        <v/>
      </c>
    </row>
    <row r="814" spans="1:9">
      <c r="A814" s="20">
        <v>2000385919</v>
      </c>
      <c r="B814" s="20" t="s">
        <v>1368</v>
      </c>
      <c r="C814" s="20">
        <v>17</v>
      </c>
      <c r="D814" s="20">
        <v>133</v>
      </c>
      <c r="E814" s="20">
        <v>169</v>
      </c>
      <c r="F814" s="20" t="s">
        <v>683</v>
      </c>
      <c r="G814" s="20" t="s">
        <v>1840</v>
      </c>
      <c r="H814" s="20" t="s">
        <v>488</v>
      </c>
      <c r="I814" t="str">
        <f>IF(COUNTIF(联赛名单!B:B,A814)=0,"联赛名单里没有","")</f>
        <v/>
      </c>
    </row>
    <row r="815" spans="1:9">
      <c r="A815" s="20">
        <v>2000250907</v>
      </c>
      <c r="B815" s="20" t="s">
        <v>571</v>
      </c>
      <c r="C815" s="20">
        <v>20</v>
      </c>
      <c r="D815" s="20">
        <v>133</v>
      </c>
      <c r="E815" s="20">
        <v>160</v>
      </c>
      <c r="F815" s="20" t="s">
        <v>442</v>
      </c>
      <c r="G815" s="20" t="s">
        <v>1850</v>
      </c>
      <c r="H815" s="20" t="s">
        <v>673</v>
      </c>
      <c r="I815" t="str">
        <f>IF(COUNTIF(联赛名单!B:B,A815)=0,"联赛名单里没有","")</f>
        <v/>
      </c>
    </row>
    <row r="816" spans="1:9">
      <c r="A816" s="20">
        <v>67279753</v>
      </c>
      <c r="B816" s="20" t="s">
        <v>469</v>
      </c>
      <c r="C816" s="20">
        <v>22</v>
      </c>
      <c r="D816" s="20">
        <v>151</v>
      </c>
      <c r="E816" s="20">
        <v>155</v>
      </c>
      <c r="F816" s="20" t="s">
        <v>1882</v>
      </c>
      <c r="G816" s="20" t="s">
        <v>1844</v>
      </c>
      <c r="H816" s="20" t="s">
        <v>966</v>
      </c>
      <c r="I816" t="str">
        <f>IF(COUNTIF(联赛名单!B:B,A816)=0,"联赛名单里没有","")</f>
        <v/>
      </c>
    </row>
    <row r="817" spans="1:9">
      <c r="A817" s="20">
        <v>71113679</v>
      </c>
      <c r="B817" s="20" t="s">
        <v>1383</v>
      </c>
      <c r="C817" s="20">
        <v>22</v>
      </c>
      <c r="D817" s="20">
        <v>156</v>
      </c>
      <c r="E817" s="20">
        <v>170</v>
      </c>
      <c r="F817" s="20" t="s">
        <v>827</v>
      </c>
      <c r="G817" s="20" t="s">
        <v>1846</v>
      </c>
      <c r="H817" s="20" t="s">
        <v>377</v>
      </c>
      <c r="I817" t="str">
        <f>IF(COUNTIF(联赛名单!B:B,A817)=0,"联赛名单里没有","")</f>
        <v/>
      </c>
    </row>
    <row r="818" spans="1:9">
      <c r="A818" s="20">
        <v>2000422628</v>
      </c>
      <c r="B818" s="20" t="s">
        <v>1883</v>
      </c>
      <c r="C818" s="20">
        <v>17</v>
      </c>
      <c r="D818" s="20">
        <v>75</v>
      </c>
      <c r="E818" s="20">
        <v>140</v>
      </c>
      <c r="F818" s="20" t="s">
        <v>1884</v>
      </c>
      <c r="G818" s="20" t="s">
        <v>119</v>
      </c>
      <c r="H818" s="20" t="s">
        <v>1624</v>
      </c>
      <c r="I818" t="str">
        <f>IF(COUNTIF(联赛名单!B:B,A818)=0,"联赛名单里没有","")</f>
        <v>联赛名单里没有</v>
      </c>
    </row>
    <row r="819" spans="1:9">
      <c r="A819" s="20">
        <v>2000006106</v>
      </c>
      <c r="B819" s="20" t="s">
        <v>1369</v>
      </c>
      <c r="C819" s="20">
        <v>22</v>
      </c>
      <c r="D819" s="20">
        <v>125</v>
      </c>
      <c r="E819" s="20">
        <v>140</v>
      </c>
      <c r="F819" s="20" t="s">
        <v>341</v>
      </c>
      <c r="G819" s="20" t="s">
        <v>1840</v>
      </c>
      <c r="H819" s="20" t="s">
        <v>377</v>
      </c>
      <c r="I819" t="str">
        <f>IF(COUNTIF(联赛名单!B:B,A819)=0,"联赛名单里没有","")</f>
        <v/>
      </c>
    </row>
    <row r="820" spans="1:9">
      <c r="A820" s="20">
        <v>93083839</v>
      </c>
      <c r="B820" s="20" t="s">
        <v>1393</v>
      </c>
      <c r="C820" s="20">
        <v>26</v>
      </c>
      <c r="D820" s="20">
        <v>147</v>
      </c>
      <c r="E820" s="20">
        <v>153</v>
      </c>
      <c r="F820" s="20" t="s">
        <v>1885</v>
      </c>
      <c r="G820" s="20" t="s">
        <v>1846</v>
      </c>
      <c r="H820" s="20" t="s">
        <v>377</v>
      </c>
      <c r="I820" t="str">
        <f>IF(COUNTIF(联赛名单!B:B,A820)=0,"联赛名单里没有","")</f>
        <v/>
      </c>
    </row>
    <row r="821" spans="1:9">
      <c r="A821" s="20">
        <v>93122415</v>
      </c>
      <c r="B821" s="20" t="s">
        <v>1172</v>
      </c>
      <c r="C821" s="20">
        <v>23</v>
      </c>
      <c r="D821" s="20">
        <v>134</v>
      </c>
      <c r="E821" s="20">
        <v>145</v>
      </c>
      <c r="F821" s="20" t="s">
        <v>857</v>
      </c>
      <c r="G821" s="20" t="s">
        <v>146</v>
      </c>
      <c r="H821" s="20" t="s">
        <v>371</v>
      </c>
      <c r="I821" t="str">
        <f>IF(COUNTIF(联赛名单!B:B,A821)=0,"联赛名单里没有","")</f>
        <v/>
      </c>
    </row>
    <row r="822" spans="1:9">
      <c r="A822" s="20">
        <v>18105831</v>
      </c>
      <c r="B822" s="20" t="s">
        <v>1886</v>
      </c>
      <c r="C822" s="20">
        <v>24</v>
      </c>
      <c r="D822" s="20">
        <v>146</v>
      </c>
      <c r="E822" s="20">
        <v>153</v>
      </c>
      <c r="F822" s="20" t="s">
        <v>1887</v>
      </c>
      <c r="G822" s="20" t="s">
        <v>1853</v>
      </c>
      <c r="H822" s="20" t="s">
        <v>240</v>
      </c>
      <c r="I822" t="str">
        <f>IF(COUNTIF(联赛名单!B:B,A822)=0,"联赛名单里没有","")</f>
        <v/>
      </c>
    </row>
    <row r="823" spans="1:9">
      <c r="A823" s="20">
        <v>48042766</v>
      </c>
      <c r="B823" s="20" t="s">
        <v>560</v>
      </c>
      <c r="C823" s="20">
        <v>27</v>
      </c>
      <c r="D823" s="20">
        <v>140</v>
      </c>
      <c r="E823" s="20">
        <v>145</v>
      </c>
      <c r="F823" s="20" t="s">
        <v>477</v>
      </c>
      <c r="G823" s="20" t="s">
        <v>1839</v>
      </c>
      <c r="H823" s="20" t="s">
        <v>561</v>
      </c>
      <c r="I823" t="str">
        <f>IF(COUNTIF(联赛名单!B:B,A823)=0,"联赛名单里没有","")</f>
        <v/>
      </c>
    </row>
    <row r="824" spans="1:9">
      <c r="A824" s="20">
        <v>24052474</v>
      </c>
      <c r="B824" s="20" t="s">
        <v>656</v>
      </c>
      <c r="C824" s="20">
        <v>27</v>
      </c>
      <c r="D824" s="20">
        <v>113</v>
      </c>
      <c r="E824" s="20">
        <v>113</v>
      </c>
      <c r="F824" s="20" t="s">
        <v>657</v>
      </c>
      <c r="G824" s="20" t="s">
        <v>1849</v>
      </c>
      <c r="H824" s="20" t="s">
        <v>1624</v>
      </c>
      <c r="I824" t="str">
        <f>IF(COUNTIF(联赛名单!B:B,A824)=0,"联赛名单里没有","")</f>
        <v/>
      </c>
    </row>
    <row r="825" spans="1:9">
      <c r="A825" s="20">
        <v>2000124287</v>
      </c>
      <c r="B825" s="20" t="s">
        <v>1888</v>
      </c>
      <c r="C825" s="20">
        <v>20</v>
      </c>
      <c r="D825" s="20">
        <v>137</v>
      </c>
      <c r="E825" s="20">
        <v>160</v>
      </c>
      <c r="F825" s="20" t="s">
        <v>259</v>
      </c>
      <c r="G825" s="20" t="s">
        <v>1850</v>
      </c>
      <c r="H825" s="20" t="s">
        <v>570</v>
      </c>
      <c r="I825" t="str">
        <f>IF(COUNTIF(联赛名单!B:B,A825)=0,"联赛名单里没有","")</f>
        <v/>
      </c>
    </row>
    <row r="826" spans="1:9">
      <c r="A826" s="20">
        <v>18115949</v>
      </c>
      <c r="B826" s="20" t="s">
        <v>980</v>
      </c>
      <c r="C826" s="20">
        <v>23</v>
      </c>
      <c r="D826" s="20">
        <v>135</v>
      </c>
      <c r="E826" s="20">
        <v>145</v>
      </c>
      <c r="F826" s="20" t="s">
        <v>1889</v>
      </c>
      <c r="G826" s="20" t="s">
        <v>1855</v>
      </c>
      <c r="H826" s="20" t="s">
        <v>405</v>
      </c>
      <c r="I826" t="str">
        <f>IF(COUNTIF(联赛名单!B:B,A826)=0,"联赛名单里没有","")</f>
        <v/>
      </c>
    </row>
    <row r="827" spans="1:9">
      <c r="A827" s="20">
        <v>2000054508</v>
      </c>
      <c r="B827" s="20" t="s">
        <v>470</v>
      </c>
      <c r="C827" s="20">
        <v>20</v>
      </c>
      <c r="D827" s="20">
        <v>136</v>
      </c>
      <c r="E827" s="20">
        <v>160</v>
      </c>
      <c r="F827" s="20" t="s">
        <v>471</v>
      </c>
      <c r="G827" s="20" t="s">
        <v>1844</v>
      </c>
      <c r="H827" s="20" t="s">
        <v>488</v>
      </c>
      <c r="I827" t="str">
        <f>IF(COUNTIF(联赛名单!B:B,A827)=0,"联赛名单里没有","")</f>
        <v/>
      </c>
    </row>
    <row r="828" spans="1:9">
      <c r="A828" s="20">
        <v>52101552</v>
      </c>
      <c r="B828" s="20" t="s">
        <v>950</v>
      </c>
      <c r="C828" s="20">
        <v>24</v>
      </c>
      <c r="D828" s="20">
        <v>135</v>
      </c>
      <c r="E828" s="20">
        <v>141</v>
      </c>
      <c r="F828" s="20" t="s">
        <v>1362</v>
      </c>
      <c r="G828" s="20" t="s">
        <v>142</v>
      </c>
      <c r="H828" s="20" t="s">
        <v>218</v>
      </c>
      <c r="I828" t="str">
        <f>IF(COUNTIF(联赛名单!B:B,A828)=0,"联赛名单里没有","")</f>
        <v/>
      </c>
    </row>
    <row r="829" spans="1:9">
      <c r="A829" s="20">
        <v>92103754</v>
      </c>
      <c r="B829" s="20" t="s">
        <v>487</v>
      </c>
      <c r="C829" s="20">
        <v>24</v>
      </c>
      <c r="D829" s="20">
        <v>142</v>
      </c>
      <c r="E829" s="20">
        <v>152</v>
      </c>
      <c r="F829" s="20" t="s">
        <v>489</v>
      </c>
      <c r="G829" s="20" t="s">
        <v>1844</v>
      </c>
      <c r="H829" s="20" t="s">
        <v>488</v>
      </c>
      <c r="I829" t="str">
        <f>IF(COUNTIF(联赛名单!B:B,A829)=0,"联赛名单里没有","")</f>
        <v/>
      </c>
    </row>
    <row r="830" spans="1:9">
      <c r="A830" s="20">
        <v>64016316</v>
      </c>
      <c r="B830" s="20" t="s">
        <v>563</v>
      </c>
      <c r="C830" s="20">
        <v>32</v>
      </c>
      <c r="D830" s="20">
        <v>165</v>
      </c>
      <c r="E830" s="20">
        <v>178</v>
      </c>
      <c r="F830" s="20" t="s">
        <v>1890</v>
      </c>
      <c r="G830" s="20" t="s">
        <v>1850</v>
      </c>
      <c r="H830" s="20" t="s">
        <v>1624</v>
      </c>
      <c r="I830" t="str">
        <f>IF(COUNTIF(联赛名单!B:B,A830)=0,"联赛名单里没有","")</f>
        <v/>
      </c>
    </row>
    <row r="831" spans="1:9">
      <c r="A831" s="20">
        <v>2000402904</v>
      </c>
      <c r="B831" s="20" t="s">
        <v>665</v>
      </c>
      <c r="C831" s="20">
        <v>19</v>
      </c>
      <c r="D831" s="20">
        <v>150</v>
      </c>
      <c r="E831" s="20">
        <v>157</v>
      </c>
      <c r="F831" s="20" t="s">
        <v>348</v>
      </c>
      <c r="G831" s="20" t="s">
        <v>1849</v>
      </c>
      <c r="H831" s="20" t="s">
        <v>488</v>
      </c>
      <c r="I831" t="str">
        <f>IF(COUNTIF(联赛名单!B:B,A831)=0,"联赛名单里没有","")</f>
        <v/>
      </c>
    </row>
    <row r="832" spans="1:9">
      <c r="A832" s="20">
        <v>2000186695</v>
      </c>
      <c r="B832" s="20" t="s">
        <v>1041</v>
      </c>
      <c r="C832" s="20">
        <v>20</v>
      </c>
      <c r="D832" s="20">
        <v>129</v>
      </c>
      <c r="E832" s="20">
        <v>160</v>
      </c>
      <c r="F832" s="20" t="s">
        <v>731</v>
      </c>
      <c r="G832" s="20" t="s">
        <v>1852</v>
      </c>
      <c r="H832" s="20" t="s">
        <v>377</v>
      </c>
      <c r="I832" t="str">
        <f>IF(COUNTIF(联赛名单!B:B,A832)=0,"联赛名单里没有","")</f>
        <v/>
      </c>
    </row>
    <row r="833" spans="1:9">
      <c r="A833" s="20">
        <v>2000087459</v>
      </c>
      <c r="B833" s="20" t="s">
        <v>500</v>
      </c>
      <c r="C833" s="20">
        <v>20</v>
      </c>
      <c r="D833" s="20">
        <v>130</v>
      </c>
      <c r="E833" s="20">
        <v>150</v>
      </c>
      <c r="F833" s="20" t="s">
        <v>1891</v>
      </c>
      <c r="G833" s="20" t="s">
        <v>1845</v>
      </c>
      <c r="H833" s="20" t="s">
        <v>377</v>
      </c>
      <c r="I833" t="str">
        <f>IF(COUNTIF(联赛名单!B:B,A833)=0,"联赛名单里没有","")</f>
        <v/>
      </c>
    </row>
    <row r="834" spans="1:9">
      <c r="A834" s="20">
        <v>2000275657</v>
      </c>
      <c r="B834" s="20" t="s">
        <v>1292</v>
      </c>
      <c r="C834" s="20">
        <v>18</v>
      </c>
      <c r="D834" s="20">
        <v>137</v>
      </c>
      <c r="E834" s="20">
        <v>165</v>
      </c>
      <c r="F834" s="20" t="s">
        <v>259</v>
      </c>
      <c r="G834" s="20" t="s">
        <v>1838</v>
      </c>
      <c r="H834" s="20" t="s">
        <v>1656</v>
      </c>
      <c r="I834" t="str">
        <f>IF(COUNTIF(联赛名单!B:B,A834)=0,"联赛名单里没有","")</f>
        <v/>
      </c>
    </row>
    <row r="835" spans="1:9">
      <c r="A835" s="20">
        <v>2000187623</v>
      </c>
      <c r="B835" s="20" t="s">
        <v>327</v>
      </c>
      <c r="C835" s="20">
        <v>19</v>
      </c>
      <c r="D835" s="20">
        <v>127</v>
      </c>
      <c r="E835" s="20">
        <v>152</v>
      </c>
      <c r="F835" s="20" t="s">
        <v>1313</v>
      </c>
      <c r="G835" s="20" t="s">
        <v>124</v>
      </c>
      <c r="H835" s="20" t="s">
        <v>1732</v>
      </c>
      <c r="I835" t="str">
        <f>IF(COUNTIF(联赛名单!B:B,A835)=0,"联赛名单里没有","")</f>
        <v/>
      </c>
    </row>
    <row r="836" spans="1:9">
      <c r="A836" s="20">
        <v>2000129012</v>
      </c>
      <c r="B836" s="20" t="s">
        <v>947</v>
      </c>
      <c r="C836" s="20">
        <v>19</v>
      </c>
      <c r="D836" s="20">
        <v>121</v>
      </c>
      <c r="E836" s="20">
        <v>159</v>
      </c>
      <c r="F836" s="20" t="s">
        <v>1892</v>
      </c>
      <c r="G836" s="20" t="s">
        <v>142</v>
      </c>
      <c r="H836" s="20" t="s">
        <v>488</v>
      </c>
      <c r="I836" t="str">
        <f>IF(COUNTIF(联赛名单!B:B,A836)=0,"联赛名单里没有","")</f>
        <v/>
      </c>
    </row>
    <row r="837" spans="1:9">
      <c r="A837" s="20">
        <v>29179807</v>
      </c>
      <c r="B837" s="20" t="s">
        <v>492</v>
      </c>
      <c r="C837" s="20">
        <v>25</v>
      </c>
      <c r="D837" s="20">
        <v>136</v>
      </c>
      <c r="E837" s="20">
        <v>142</v>
      </c>
      <c r="F837" s="20" t="s">
        <v>259</v>
      </c>
      <c r="G837" s="20" t="s">
        <v>1844</v>
      </c>
      <c r="H837" s="20" t="s">
        <v>303</v>
      </c>
      <c r="I837" t="str">
        <f>IF(COUNTIF(联赛名单!B:B,A837)=0,"联赛名单里没有","")</f>
        <v/>
      </c>
    </row>
    <row r="838" spans="1:9">
      <c r="A838" s="20">
        <v>37084869</v>
      </c>
      <c r="B838" s="20" t="s">
        <v>959</v>
      </c>
      <c r="C838" s="20">
        <v>24</v>
      </c>
      <c r="D838" s="20">
        <v>130</v>
      </c>
      <c r="E838" s="20">
        <v>140</v>
      </c>
      <c r="F838" s="20" t="s">
        <v>960</v>
      </c>
      <c r="G838" s="20" t="s">
        <v>142</v>
      </c>
      <c r="H838" s="20" t="s">
        <v>589</v>
      </c>
      <c r="I838" t="str">
        <f>IF(COUNTIF(联赛名单!B:B,A838)=0,"联赛名单里没有","")</f>
        <v/>
      </c>
    </row>
    <row r="839" spans="1:9">
      <c r="A839" s="20">
        <v>2000222926</v>
      </c>
      <c r="B839" s="20" t="s">
        <v>502</v>
      </c>
      <c r="C839" s="20">
        <v>18</v>
      </c>
      <c r="D839" s="20">
        <v>121</v>
      </c>
      <c r="E839" s="20">
        <v>160</v>
      </c>
      <c r="F839" s="20" t="s">
        <v>503</v>
      </c>
      <c r="G839" s="20" t="s">
        <v>1845</v>
      </c>
      <c r="H839" s="20" t="s">
        <v>308</v>
      </c>
      <c r="I839" t="str">
        <f>IF(COUNTIF(联赛名单!B:B,A839)=0,"联赛名单里没有","")</f>
        <v/>
      </c>
    </row>
    <row r="840" spans="1:9">
      <c r="A840" s="20">
        <v>28113828</v>
      </c>
      <c r="B840" s="20" t="s">
        <v>1304</v>
      </c>
      <c r="C840" s="20">
        <v>24</v>
      </c>
      <c r="D840" s="20">
        <v>161</v>
      </c>
      <c r="E840" s="20">
        <v>164</v>
      </c>
      <c r="F840" s="20" t="s">
        <v>1893</v>
      </c>
      <c r="G840" s="20" t="s">
        <v>1838</v>
      </c>
      <c r="H840" s="20" t="s">
        <v>1813</v>
      </c>
      <c r="I840" t="str">
        <f>IF(COUNTIF(联赛名单!B:B,A840)=0,"联赛名单里没有","")</f>
        <v/>
      </c>
    </row>
    <row r="841" spans="1:9">
      <c r="A841" s="20">
        <v>2000094886</v>
      </c>
      <c r="B841" s="20" t="s">
        <v>1497</v>
      </c>
      <c r="C841" s="20">
        <v>20</v>
      </c>
      <c r="D841" s="20">
        <v>132</v>
      </c>
      <c r="E841" s="20">
        <v>152</v>
      </c>
      <c r="F841" s="20" t="s">
        <v>1700</v>
      </c>
      <c r="G841" s="20" t="s">
        <v>1843</v>
      </c>
      <c r="H841" s="20" t="s">
        <v>377</v>
      </c>
      <c r="I841" t="str">
        <f>IF(COUNTIF(联赛名单!B:B,A841)=0,"联赛名单里没有","")</f>
        <v/>
      </c>
    </row>
    <row r="842" spans="1:9">
      <c r="A842" s="20">
        <v>37049949</v>
      </c>
      <c r="B842" s="20" t="s">
        <v>293</v>
      </c>
      <c r="C842" s="20">
        <v>28</v>
      </c>
      <c r="D842" s="20">
        <v>138</v>
      </c>
      <c r="E842" s="20">
        <v>141</v>
      </c>
      <c r="F842" s="20" t="s">
        <v>294</v>
      </c>
      <c r="G842" s="20" t="s">
        <v>119</v>
      </c>
      <c r="H842" s="20" t="s">
        <v>218</v>
      </c>
      <c r="I842" t="str">
        <f>IF(COUNTIF(联赛名单!B:B,A842)=0,"联赛名单里没有","")</f>
        <v/>
      </c>
    </row>
    <row r="843" spans="1:9">
      <c r="A843" s="20">
        <v>2000040214</v>
      </c>
      <c r="B843" s="20" t="s">
        <v>1394</v>
      </c>
      <c r="C843" s="20">
        <v>20</v>
      </c>
      <c r="D843" s="20">
        <v>131</v>
      </c>
      <c r="E843" s="20">
        <v>149</v>
      </c>
      <c r="F843" s="20" t="s">
        <v>378</v>
      </c>
      <c r="G843" s="20" t="s">
        <v>1846</v>
      </c>
      <c r="H843" s="20" t="s">
        <v>319</v>
      </c>
      <c r="I843" t="str">
        <f>IF(COUNTIF(联赛名单!B:B,A843)=0,"联赛名单里没有","")</f>
        <v/>
      </c>
    </row>
    <row r="844" spans="1:9">
      <c r="A844" s="20">
        <v>55041623</v>
      </c>
      <c r="B844" s="20" t="s">
        <v>891</v>
      </c>
      <c r="C844" s="20">
        <v>31</v>
      </c>
      <c r="D844" s="20">
        <v>155</v>
      </c>
      <c r="E844" s="20">
        <v>170</v>
      </c>
      <c r="F844" s="20" t="s">
        <v>306</v>
      </c>
      <c r="G844" s="20" t="s">
        <v>1853</v>
      </c>
      <c r="H844" s="20" t="s">
        <v>728</v>
      </c>
      <c r="I844" t="str">
        <f>IF(COUNTIF(联赛名单!B:B,A844)=0,"联赛名单里没有","")</f>
        <v/>
      </c>
    </row>
    <row r="845" spans="1:9">
      <c r="A845" s="20">
        <v>55070285</v>
      </c>
      <c r="B845" s="20" t="s">
        <v>1305</v>
      </c>
      <c r="C845" s="20">
        <v>30</v>
      </c>
      <c r="D845" s="20">
        <v>150</v>
      </c>
      <c r="E845" s="20">
        <v>164</v>
      </c>
      <c r="F845" s="20" t="s">
        <v>306</v>
      </c>
      <c r="G845" s="20" t="s">
        <v>1838</v>
      </c>
      <c r="H845" s="20" t="s">
        <v>319</v>
      </c>
      <c r="I845" t="str">
        <f>IF(COUNTIF(联赛名单!B:B,A845)=0,"联赛名单里没有","")</f>
        <v/>
      </c>
    </row>
    <row r="846" spans="1:9">
      <c r="A846" s="20">
        <v>19371552</v>
      </c>
      <c r="B846" s="20" t="s">
        <v>658</v>
      </c>
      <c r="C846" s="20">
        <v>23</v>
      </c>
      <c r="D846" s="20">
        <v>155</v>
      </c>
      <c r="E846" s="20">
        <v>165</v>
      </c>
      <c r="F846" s="20" t="s">
        <v>257</v>
      </c>
      <c r="G846" s="20" t="s">
        <v>1849</v>
      </c>
      <c r="H846" s="20" t="s">
        <v>371</v>
      </c>
      <c r="I846" t="str">
        <f>IF(COUNTIF(联赛名单!B:B,A846)=0,"联赛名单里没有","")</f>
        <v/>
      </c>
    </row>
    <row r="847" spans="1:9">
      <c r="A847" s="20">
        <v>37060896</v>
      </c>
      <c r="B847" s="20" t="s">
        <v>1380</v>
      </c>
      <c r="C847" s="20">
        <v>26</v>
      </c>
      <c r="D847" s="20">
        <v>144</v>
      </c>
      <c r="E847" s="20">
        <v>146</v>
      </c>
      <c r="F847" s="20" t="s">
        <v>406</v>
      </c>
      <c r="G847" s="20" t="s">
        <v>1840</v>
      </c>
      <c r="H847" s="20" t="s">
        <v>1176</v>
      </c>
      <c r="I847" t="str">
        <f>IF(COUNTIF(联赛名单!B:B,A847)=0,"联赛名单里没有","")</f>
        <v/>
      </c>
    </row>
    <row r="848" spans="1:9">
      <c r="A848" s="20">
        <v>28060397</v>
      </c>
      <c r="B848" s="20" t="s">
        <v>572</v>
      </c>
      <c r="C848" s="20">
        <v>31</v>
      </c>
      <c r="D848" s="20">
        <v>165</v>
      </c>
      <c r="E848" s="20">
        <v>170</v>
      </c>
      <c r="F848" s="20" t="s">
        <v>259</v>
      </c>
      <c r="G848" s="20" t="s">
        <v>1850</v>
      </c>
      <c r="H848" s="20" t="s">
        <v>734</v>
      </c>
      <c r="I848" t="str">
        <f>IF(COUNTIF(联赛名单!B:B,A848)=0,"联赛名单里没有","")</f>
        <v/>
      </c>
    </row>
    <row r="849" spans="1:9">
      <c r="A849" s="20">
        <v>2000229718</v>
      </c>
      <c r="B849" s="20" t="s">
        <v>472</v>
      </c>
      <c r="C849" s="20">
        <v>19</v>
      </c>
      <c r="D849" s="20">
        <v>149</v>
      </c>
      <c r="E849" s="20">
        <v>166</v>
      </c>
      <c r="F849" s="20" t="s">
        <v>433</v>
      </c>
      <c r="G849" s="20" t="s">
        <v>1844</v>
      </c>
      <c r="H849" s="20" t="s">
        <v>377</v>
      </c>
      <c r="I849" t="str">
        <f>IF(COUNTIF(联赛名单!B:B,A849)=0,"联赛名单里没有","")</f>
        <v/>
      </c>
    </row>
    <row r="850" spans="1:9">
      <c r="A850" s="20">
        <v>98033113</v>
      </c>
      <c r="B850" s="20" t="s">
        <v>967</v>
      </c>
      <c r="C850" s="20">
        <v>31</v>
      </c>
      <c r="D850" s="20">
        <v>132</v>
      </c>
      <c r="E850" s="20">
        <v>145</v>
      </c>
      <c r="F850" s="20" t="s">
        <v>646</v>
      </c>
      <c r="G850" s="20" t="s">
        <v>142</v>
      </c>
      <c r="H850" s="20" t="s">
        <v>1624</v>
      </c>
      <c r="I850" t="str">
        <f>IF(COUNTIF(联赛名单!B:B,A850)=0,"联赛名单里没有","")</f>
        <v/>
      </c>
    </row>
    <row r="851" spans="1:9">
      <c r="A851" s="20">
        <v>91170086</v>
      </c>
      <c r="B851" s="20" t="s">
        <v>307</v>
      </c>
      <c r="C851" s="20">
        <v>25</v>
      </c>
      <c r="D851" s="20">
        <v>146</v>
      </c>
      <c r="E851" s="20">
        <v>150</v>
      </c>
      <c r="F851" s="20" t="s">
        <v>309</v>
      </c>
      <c r="G851" s="20" t="s">
        <v>119</v>
      </c>
      <c r="H851" s="20" t="s">
        <v>308</v>
      </c>
      <c r="I851" t="str">
        <f>IF(COUNTIF(联赛名单!B:B,A851)=0,"联赛名单里没有","")</f>
        <v/>
      </c>
    </row>
    <row r="852" spans="1:9">
      <c r="A852" s="20">
        <v>2000208868</v>
      </c>
      <c r="B852" s="20" t="s">
        <v>981</v>
      </c>
      <c r="C852" s="20">
        <v>20</v>
      </c>
      <c r="D852" s="20">
        <v>120</v>
      </c>
      <c r="E852" s="20">
        <v>150</v>
      </c>
      <c r="F852" s="20" t="s">
        <v>603</v>
      </c>
      <c r="G852" s="20" t="s">
        <v>1855</v>
      </c>
      <c r="H852" s="20" t="s">
        <v>1747</v>
      </c>
      <c r="I852" t="str">
        <f>IF(COUNTIF(联赛名单!B:B,A852)=0,"联赛名单里没有","")</f>
        <v/>
      </c>
    </row>
    <row r="853" spans="1:9">
      <c r="A853" s="20">
        <v>92090865</v>
      </c>
      <c r="B853" s="20" t="s">
        <v>576</v>
      </c>
      <c r="C853" s="20">
        <v>28</v>
      </c>
      <c r="D853" s="20">
        <v>123</v>
      </c>
      <c r="E853" s="20">
        <v>130</v>
      </c>
      <c r="F853" s="20" t="s">
        <v>1163</v>
      </c>
      <c r="G853" s="20" t="s">
        <v>1850</v>
      </c>
      <c r="H853" s="20" t="s">
        <v>1624</v>
      </c>
      <c r="I853" t="str">
        <f>IF(COUNTIF(联赛名单!B:B,A853)=0,"联赛名单里没有","")</f>
        <v/>
      </c>
    </row>
    <row r="854" spans="1:9">
      <c r="A854" s="20">
        <v>28127273</v>
      </c>
      <c r="B854" s="20" t="s">
        <v>970</v>
      </c>
      <c r="C854" s="20">
        <v>22</v>
      </c>
      <c r="D854" s="20">
        <v>133</v>
      </c>
      <c r="E854" s="20">
        <v>152</v>
      </c>
      <c r="F854" s="20" t="s">
        <v>222</v>
      </c>
      <c r="G854" s="20" t="s">
        <v>142</v>
      </c>
      <c r="H854" s="20" t="s">
        <v>937</v>
      </c>
      <c r="I854" t="str">
        <f>IF(COUNTIF(联赛名单!B:B,A854)=0,"联赛名单里没有","")</f>
        <v/>
      </c>
    </row>
    <row r="855" spans="1:9">
      <c r="A855" s="20">
        <v>2000114339</v>
      </c>
      <c r="B855" s="20" t="s">
        <v>1894</v>
      </c>
      <c r="C855" s="20">
        <v>20</v>
      </c>
      <c r="D855" s="20">
        <v>102</v>
      </c>
      <c r="E855" s="20">
        <v>140</v>
      </c>
      <c r="F855" s="20" t="s">
        <v>731</v>
      </c>
      <c r="G855" s="20" t="s">
        <v>119</v>
      </c>
      <c r="H855" s="20" t="s">
        <v>1895</v>
      </c>
      <c r="I855" t="str">
        <f>IF(COUNTIF(联赛名单!B:B,A855)=0,"联赛名单里没有","")</f>
        <v>联赛名单里没有</v>
      </c>
    </row>
    <row r="856" spans="1:9">
      <c r="A856" s="20">
        <v>2000291355</v>
      </c>
      <c r="B856" s="20" t="s">
        <v>347</v>
      </c>
      <c r="C856" s="20">
        <v>18</v>
      </c>
      <c r="D856" s="20">
        <v>107</v>
      </c>
      <c r="E856" s="20">
        <v>160</v>
      </c>
      <c r="F856" s="20" t="s">
        <v>348</v>
      </c>
      <c r="G856" s="20" t="s">
        <v>124</v>
      </c>
      <c r="H856" s="20" t="s">
        <v>238</v>
      </c>
      <c r="I856" t="str">
        <f>IF(COUNTIF(联赛名单!B:B,A856)=0,"联赛名单里没有","")</f>
        <v/>
      </c>
    </row>
    <row r="857" spans="1:9">
      <c r="A857" s="20">
        <v>2000053930</v>
      </c>
      <c r="B857" s="20" t="s">
        <v>889</v>
      </c>
      <c r="C857" s="20">
        <v>23</v>
      </c>
      <c r="D857" s="20">
        <v>151</v>
      </c>
      <c r="E857" s="20">
        <v>155</v>
      </c>
      <c r="F857" s="20" t="s">
        <v>348</v>
      </c>
      <c r="G857" s="20" t="s">
        <v>1853</v>
      </c>
      <c r="H857" s="20" t="s">
        <v>1674</v>
      </c>
      <c r="I857" t="str">
        <f>IF(COUNTIF(联赛名单!B:B,A857)=0,"联赛名单里没有","")</f>
        <v/>
      </c>
    </row>
    <row r="858" spans="1:9">
      <c r="A858" s="20">
        <v>2000409386</v>
      </c>
      <c r="B858" s="20" t="s">
        <v>504</v>
      </c>
      <c r="C858" s="20">
        <v>17</v>
      </c>
      <c r="D858" s="20">
        <v>116</v>
      </c>
      <c r="E858" s="20">
        <v>170</v>
      </c>
      <c r="F858" s="20" t="s">
        <v>348</v>
      </c>
      <c r="G858" s="20" t="s">
        <v>1845</v>
      </c>
      <c r="H858" s="20" t="s">
        <v>673</v>
      </c>
      <c r="I858" t="str">
        <f>IF(COUNTIF(联赛名单!B:B,A858)=0,"联赛名单里没有","")</f>
        <v/>
      </c>
    </row>
    <row r="859" spans="1:9">
      <c r="A859" s="20">
        <v>13194648</v>
      </c>
      <c r="B859" s="20" t="s">
        <v>1042</v>
      </c>
      <c r="C859" s="20">
        <v>27</v>
      </c>
      <c r="D859" s="20">
        <v>129</v>
      </c>
      <c r="E859" s="20">
        <v>130</v>
      </c>
      <c r="F859" s="20" t="s">
        <v>442</v>
      </c>
      <c r="G859" s="20" t="s">
        <v>1852</v>
      </c>
      <c r="H859" s="20" t="s">
        <v>488</v>
      </c>
      <c r="I859" t="str">
        <f>IF(COUNTIF(联赛名单!B:B,A859)=0,"联赛名单里没有","")</f>
        <v/>
      </c>
    </row>
    <row r="860" spans="1:9">
      <c r="A860" s="20">
        <v>2000184611</v>
      </c>
      <c r="B860" s="20" t="s">
        <v>1896</v>
      </c>
      <c r="C860" s="20">
        <v>19</v>
      </c>
      <c r="D860" s="20">
        <v>118</v>
      </c>
      <c r="E860" s="20">
        <v>144</v>
      </c>
      <c r="F860" s="20" t="s">
        <v>1703</v>
      </c>
      <c r="G860" s="20" t="s">
        <v>1850</v>
      </c>
      <c r="H860" s="20" t="s">
        <v>218</v>
      </c>
      <c r="I860" t="str">
        <f>IF(COUNTIF(联赛名单!B:B,A860)=0,"联赛名单里没有","")</f>
        <v/>
      </c>
    </row>
    <row r="861" spans="1:9">
      <c r="A861" s="20">
        <v>92039023</v>
      </c>
      <c r="B861" s="20" t="s">
        <v>473</v>
      </c>
      <c r="C861" s="20">
        <v>30</v>
      </c>
      <c r="D861" s="20">
        <v>178</v>
      </c>
      <c r="E861" s="20">
        <v>183</v>
      </c>
      <c r="F861" s="20" t="s">
        <v>309</v>
      </c>
      <c r="G861" s="20" t="s">
        <v>1844</v>
      </c>
      <c r="H861" s="20" t="s">
        <v>1806</v>
      </c>
      <c r="I861" t="str">
        <f>IF(COUNTIF(联赛名单!B:B,A861)=0,"联赛名单里没有","")</f>
        <v/>
      </c>
    </row>
    <row r="862" spans="1:9">
      <c r="A862" s="20">
        <v>91190673</v>
      </c>
      <c r="B862" s="20" t="s">
        <v>310</v>
      </c>
      <c r="C862" s="20">
        <v>25</v>
      </c>
      <c r="D862" s="20">
        <v>148</v>
      </c>
      <c r="E862" s="20">
        <v>155</v>
      </c>
      <c r="F862" s="20" t="s">
        <v>312</v>
      </c>
      <c r="G862" s="20" t="s">
        <v>119</v>
      </c>
      <c r="H862" s="20" t="s">
        <v>311</v>
      </c>
      <c r="I862" t="str">
        <f>IF(COUNTIF(联赛名单!B:B,A862)=0,"联赛名单里没有","")</f>
        <v/>
      </c>
    </row>
    <row r="863" spans="1:9">
      <c r="A863" s="20">
        <v>29232937</v>
      </c>
      <c r="B863" s="20" t="s">
        <v>540</v>
      </c>
      <c r="C863" s="20">
        <v>22</v>
      </c>
      <c r="D863" s="20">
        <v>188</v>
      </c>
      <c r="E863" s="20">
        <v>188</v>
      </c>
      <c r="F863" s="20" t="s">
        <v>1711</v>
      </c>
      <c r="G863" s="20" t="s">
        <v>1839</v>
      </c>
      <c r="H863" s="20" t="s">
        <v>1897</v>
      </c>
      <c r="I863" t="str">
        <f>IF(COUNTIF(联赛名单!B:B,A863)=0,"联赛名单里没有","")</f>
        <v/>
      </c>
    </row>
    <row r="864" spans="1:9">
      <c r="A864" s="20">
        <v>2000201806</v>
      </c>
      <c r="B864" s="20" t="s">
        <v>328</v>
      </c>
      <c r="C864" s="20">
        <v>19</v>
      </c>
      <c r="D864" s="20">
        <v>105</v>
      </c>
      <c r="E864" s="20">
        <v>150</v>
      </c>
      <c r="F864" s="20" t="s">
        <v>1898</v>
      </c>
      <c r="G864" s="20" t="s">
        <v>124</v>
      </c>
      <c r="H864" s="20" t="s">
        <v>1747</v>
      </c>
      <c r="I864" t="str">
        <f>IF(COUNTIF(联赛名单!B:B,A864)=0,"联赛名单里没有","")</f>
        <v/>
      </c>
    </row>
    <row r="865" spans="1:9">
      <c r="A865" s="20">
        <v>91119265</v>
      </c>
      <c r="B865" s="20" t="s">
        <v>1370</v>
      </c>
      <c r="C865" s="20">
        <v>29</v>
      </c>
      <c r="D865" s="20">
        <v>148</v>
      </c>
      <c r="E865" s="20">
        <v>158</v>
      </c>
      <c r="F865" s="20" t="s">
        <v>309</v>
      </c>
      <c r="G865" s="20" t="s">
        <v>1840</v>
      </c>
      <c r="H865" s="20" t="s">
        <v>240</v>
      </c>
      <c r="I865" t="str">
        <f>IF(COUNTIF(联赛名单!B:B,A865)=0,"联赛名单里没有","")</f>
        <v/>
      </c>
    </row>
    <row r="866" spans="1:9">
      <c r="A866" s="20">
        <v>91176519</v>
      </c>
      <c r="B866" s="20" t="s">
        <v>1395</v>
      </c>
      <c r="C866" s="20">
        <v>25</v>
      </c>
      <c r="D866" s="20">
        <v>120</v>
      </c>
      <c r="E866" s="20">
        <v>130</v>
      </c>
      <c r="F866" s="20" t="s">
        <v>309</v>
      </c>
      <c r="G866" s="20" t="s">
        <v>1846</v>
      </c>
      <c r="H866" s="20" t="s">
        <v>1624</v>
      </c>
      <c r="I866" t="str">
        <f>IF(COUNTIF(联赛名单!B:B,A866)=0,"联赛名单里没有","")</f>
        <v/>
      </c>
    </row>
    <row r="867" spans="1:9">
      <c r="A867" s="20">
        <v>2000155483</v>
      </c>
      <c r="B867" s="20" t="s">
        <v>1043</v>
      </c>
      <c r="C867" s="20">
        <v>19</v>
      </c>
      <c r="D867" s="20">
        <v>141</v>
      </c>
      <c r="E867" s="20">
        <v>151</v>
      </c>
      <c r="F867" s="20" t="s">
        <v>1044</v>
      </c>
      <c r="G867" s="20" t="s">
        <v>1852</v>
      </c>
      <c r="H867" s="20" t="s">
        <v>488</v>
      </c>
      <c r="I867" t="str">
        <f>IF(COUNTIF(联赛名单!B:B,A867)=0,"联赛名单里没有","")</f>
        <v/>
      </c>
    </row>
    <row r="868" spans="1:9">
      <c r="A868" s="20">
        <v>964517</v>
      </c>
      <c r="B868" s="20" t="s">
        <v>1506</v>
      </c>
      <c r="C868" s="20">
        <v>38</v>
      </c>
      <c r="D868" s="20">
        <v>114</v>
      </c>
      <c r="E868" s="20">
        <v>115</v>
      </c>
      <c r="F868" s="20" t="s">
        <v>603</v>
      </c>
      <c r="G868" s="20" t="s">
        <v>1843</v>
      </c>
      <c r="H868" s="20" t="s">
        <v>1624</v>
      </c>
      <c r="I868" t="str">
        <f>IF(COUNTIF(联赛名单!B:B,A868)=0,"联赛名单里没有","")</f>
        <v/>
      </c>
    </row>
    <row r="869" spans="1:9">
      <c r="A869" s="20">
        <v>79034187</v>
      </c>
      <c r="B869" s="20" t="s">
        <v>505</v>
      </c>
      <c r="C869" s="20">
        <v>21</v>
      </c>
      <c r="D869" s="20">
        <v>145</v>
      </c>
      <c r="E869" s="20">
        <v>162</v>
      </c>
      <c r="F869" s="20" t="s">
        <v>241</v>
      </c>
      <c r="G869" s="20" t="s">
        <v>1845</v>
      </c>
      <c r="H869" s="20" t="s">
        <v>314</v>
      </c>
      <c r="I869" t="str">
        <f>IF(COUNTIF(联赛名单!B:B,A869)=0,"联赛名单里没有","")</f>
        <v/>
      </c>
    </row>
    <row r="870" spans="1:9">
      <c r="A870" s="20">
        <v>2000188077</v>
      </c>
      <c r="B870" s="20" t="s">
        <v>1899</v>
      </c>
      <c r="C870" s="20">
        <v>21</v>
      </c>
      <c r="D870" s="20">
        <v>103</v>
      </c>
      <c r="E870" s="20">
        <v>140</v>
      </c>
      <c r="F870" s="20" t="s">
        <v>1252</v>
      </c>
      <c r="G870" s="20" t="s">
        <v>119</v>
      </c>
      <c r="H870" s="20" t="s">
        <v>218</v>
      </c>
      <c r="I870" t="str">
        <f>IF(COUNTIF(联赛名单!B:B,A870)=0,"联赛名单里没有","")</f>
        <v>联赛名单里没有</v>
      </c>
    </row>
    <row r="871" spans="1:9">
      <c r="A871" s="20">
        <v>2000257921</v>
      </c>
      <c r="B871" s="20" t="s">
        <v>539</v>
      </c>
      <c r="C871" s="20">
        <v>18</v>
      </c>
      <c r="D871" s="20">
        <v>140</v>
      </c>
      <c r="E871" s="20">
        <v>161</v>
      </c>
      <c r="F871" s="20" t="s">
        <v>1801</v>
      </c>
      <c r="G871" s="20" t="s">
        <v>1839</v>
      </c>
      <c r="H871" s="20" t="s">
        <v>377</v>
      </c>
      <c r="I871" t="str">
        <f>IF(COUNTIF(联赛名单!B:B,A871)=0,"联赛名单里没有","")</f>
        <v/>
      </c>
    </row>
    <row r="872" spans="1:9">
      <c r="A872" s="20">
        <v>2000112357</v>
      </c>
      <c r="B872" s="20" t="s">
        <v>833</v>
      </c>
      <c r="C872" s="20">
        <v>22</v>
      </c>
      <c r="D872" s="20">
        <v>132</v>
      </c>
      <c r="E872" s="20">
        <v>160</v>
      </c>
      <c r="F872" s="20" t="s">
        <v>257</v>
      </c>
      <c r="G872" s="20" t="s">
        <v>150</v>
      </c>
      <c r="H872" s="20" t="s">
        <v>1624</v>
      </c>
      <c r="I872" t="str">
        <f>IF(COUNTIF(联赛名单!B:B,A872)=0,"联赛名单里没有","")</f>
        <v/>
      </c>
    </row>
    <row r="873" spans="1:9">
      <c r="A873" s="20">
        <v>2000252303</v>
      </c>
      <c r="B873" s="20" t="s">
        <v>1507</v>
      </c>
      <c r="C873" s="20">
        <v>18</v>
      </c>
      <c r="D873" s="20">
        <v>131</v>
      </c>
      <c r="E873" s="20">
        <v>157</v>
      </c>
      <c r="F873" s="20" t="s">
        <v>1688</v>
      </c>
      <c r="G873" s="20" t="s">
        <v>1843</v>
      </c>
      <c r="H873" s="20" t="s">
        <v>944</v>
      </c>
      <c r="I873" t="str">
        <f>IF(COUNTIF(联赛名单!B:B,A873)=0,"联赛名单里没有","")</f>
        <v/>
      </c>
    </row>
    <row r="874" spans="1:9">
      <c r="A874" s="20">
        <v>2000330855</v>
      </c>
      <c r="B874" s="20" t="s">
        <v>1371</v>
      </c>
      <c r="C874" s="20">
        <v>17</v>
      </c>
      <c r="D874" s="20">
        <v>128</v>
      </c>
      <c r="E874" s="20">
        <v>162</v>
      </c>
      <c r="F874" s="20" t="s">
        <v>1372</v>
      </c>
      <c r="G874" s="20" t="s">
        <v>1840</v>
      </c>
      <c r="H874" s="20" t="s">
        <v>240</v>
      </c>
      <c r="I874" t="str">
        <f>IF(COUNTIF(联赛名单!B:B,A874)=0,"联赛名单里没有","")</f>
        <v/>
      </c>
    </row>
    <row r="875" spans="1:9">
      <c r="A875" s="20">
        <v>59130638</v>
      </c>
      <c r="B875" s="20" t="s">
        <v>1364</v>
      </c>
      <c r="C875" s="20">
        <v>24</v>
      </c>
      <c r="D875" s="20">
        <v>173</v>
      </c>
      <c r="E875" s="20">
        <v>174</v>
      </c>
      <c r="F875" s="20" t="s">
        <v>1051</v>
      </c>
      <c r="G875" s="20" t="s">
        <v>1840</v>
      </c>
      <c r="H875" s="20" t="s">
        <v>1213</v>
      </c>
      <c r="I875" t="str">
        <f>IF(COUNTIF(联赛名单!B:B,A875)=0,"联赛名单里没有","")</f>
        <v/>
      </c>
    </row>
    <row r="876" spans="1:9">
      <c r="A876" s="20">
        <v>85104424</v>
      </c>
      <c r="B876" s="20" t="s">
        <v>823</v>
      </c>
      <c r="C876" s="20">
        <v>29</v>
      </c>
      <c r="D876" s="20">
        <v>155</v>
      </c>
      <c r="E876" s="20">
        <v>170</v>
      </c>
      <c r="F876" s="20" t="s">
        <v>1900</v>
      </c>
      <c r="G876" s="20" t="s">
        <v>150</v>
      </c>
      <c r="H876" s="20" t="s">
        <v>488</v>
      </c>
      <c r="I876" t="str">
        <f>IF(COUNTIF(联赛名单!B:B,A876)=0,"联赛名单里没有","")</f>
        <v/>
      </c>
    </row>
    <row r="877" spans="1:9">
      <c r="A877" s="20">
        <v>25055083</v>
      </c>
      <c r="B877" s="20" t="s">
        <v>1306</v>
      </c>
      <c r="C877" s="20">
        <v>26</v>
      </c>
      <c r="D877" s="20">
        <v>143</v>
      </c>
      <c r="E877" s="20">
        <v>155</v>
      </c>
      <c r="F877" s="20" t="s">
        <v>1731</v>
      </c>
      <c r="G877" s="20" t="s">
        <v>1838</v>
      </c>
      <c r="H877" s="20" t="s">
        <v>377</v>
      </c>
      <c r="I877" t="str">
        <f>IF(COUNTIF(联赛名单!B:B,A877)=0,"联赛名单里没有","")</f>
        <v/>
      </c>
    </row>
    <row r="878" spans="1:9">
      <c r="A878" s="20">
        <v>2000256231</v>
      </c>
      <c r="B878" s="20" t="s">
        <v>1045</v>
      </c>
      <c r="C878" s="20">
        <v>18</v>
      </c>
      <c r="D878" s="20">
        <v>173</v>
      </c>
      <c r="E878" s="20">
        <v>176</v>
      </c>
      <c r="F878" s="20" t="s">
        <v>1901</v>
      </c>
      <c r="G878" s="20" t="s">
        <v>1852</v>
      </c>
      <c r="H878" s="20" t="s">
        <v>1626</v>
      </c>
      <c r="I878" t="str">
        <f>IF(COUNTIF(联赛名单!B:B,A878)=0,"联赛名单里没有","")</f>
        <v/>
      </c>
    </row>
    <row r="879" spans="1:9">
      <c r="A879" s="20">
        <v>2000039976</v>
      </c>
      <c r="B879" s="20" t="s">
        <v>1902</v>
      </c>
      <c r="C879" s="20">
        <v>21</v>
      </c>
      <c r="D879" s="20">
        <v>106</v>
      </c>
      <c r="E879" s="20">
        <v>140</v>
      </c>
      <c r="F879" s="20" t="s">
        <v>646</v>
      </c>
      <c r="G879" s="20" t="s">
        <v>119</v>
      </c>
      <c r="H879" s="20" t="s">
        <v>1709</v>
      </c>
      <c r="I879" t="str">
        <f>IF(COUNTIF(联赛名单!B:B,A879)=0,"联赛名单里没有","")</f>
        <v>联赛名单里没有</v>
      </c>
    </row>
    <row r="880" spans="1:9">
      <c r="A880" s="20">
        <v>2000028428</v>
      </c>
      <c r="B880" s="20" t="s">
        <v>1046</v>
      </c>
      <c r="C880" s="20">
        <v>25</v>
      </c>
      <c r="D880" s="20">
        <v>153</v>
      </c>
      <c r="E880" s="20">
        <v>153</v>
      </c>
      <c r="F880" s="20" t="s">
        <v>348</v>
      </c>
      <c r="G880" s="20" t="s">
        <v>1852</v>
      </c>
      <c r="H880" s="20" t="s">
        <v>1624</v>
      </c>
      <c r="I880" t="str">
        <f>IF(COUNTIF(联赛名单!B:B,A880)=0,"联赛名单里没有","")</f>
        <v/>
      </c>
    </row>
    <row r="881" spans="1:9">
      <c r="A881" s="20">
        <v>18083491</v>
      </c>
      <c r="B881" s="20" t="s">
        <v>1396</v>
      </c>
      <c r="C881" s="20">
        <v>28</v>
      </c>
      <c r="D881" s="20">
        <v>141</v>
      </c>
      <c r="E881" s="20">
        <v>155</v>
      </c>
      <c r="F881" s="20" t="s">
        <v>1903</v>
      </c>
      <c r="G881" s="20" t="s">
        <v>1846</v>
      </c>
      <c r="H881" s="20" t="s">
        <v>240</v>
      </c>
      <c r="I881" t="str">
        <f>IF(COUNTIF(联赛名单!B:B,A881)=0,"联赛名单里没有","")</f>
        <v/>
      </c>
    </row>
    <row r="882" spans="1:9">
      <c r="A882" s="20">
        <v>14196664</v>
      </c>
      <c r="B882" s="20" t="s">
        <v>795</v>
      </c>
      <c r="C882" s="20">
        <v>26</v>
      </c>
      <c r="D882" s="20">
        <v>144</v>
      </c>
      <c r="E882" s="20">
        <v>150</v>
      </c>
      <c r="F882" s="20" t="s">
        <v>187</v>
      </c>
      <c r="G882" s="20" t="s">
        <v>1836</v>
      </c>
      <c r="H882" s="20" t="s">
        <v>377</v>
      </c>
      <c r="I882" t="str">
        <f>IF(COUNTIF(联赛名单!B:B,A882)=0,"联赛名单里没有","")</f>
        <v/>
      </c>
    </row>
    <row r="883" spans="1:9">
      <c r="A883" s="20">
        <v>2000212362</v>
      </c>
      <c r="B883" s="20" t="s">
        <v>1173</v>
      </c>
      <c r="C883" s="20">
        <v>21</v>
      </c>
      <c r="D883" s="20">
        <v>76</v>
      </c>
      <c r="E883" s="20">
        <v>100</v>
      </c>
      <c r="F883" s="20" t="s">
        <v>1174</v>
      </c>
      <c r="G883" s="20" t="s">
        <v>146</v>
      </c>
      <c r="H883" s="20" t="s">
        <v>1624</v>
      </c>
      <c r="I883" t="str">
        <f>IF(COUNTIF(联赛名单!B:B,A883)=0,"联赛名单里没有","")</f>
        <v/>
      </c>
    </row>
    <row r="884" spans="1:9">
      <c r="A884" s="20">
        <v>7458500</v>
      </c>
      <c r="B884" s="20" t="s">
        <v>796</v>
      </c>
      <c r="C884" s="20">
        <v>38</v>
      </c>
      <c r="D884" s="20">
        <v>172</v>
      </c>
      <c r="E884" s="20">
        <v>200</v>
      </c>
      <c r="F884" s="20" t="s">
        <v>1629</v>
      </c>
      <c r="G884" s="20" t="s">
        <v>1836</v>
      </c>
      <c r="H884" s="20" t="s">
        <v>1830</v>
      </c>
      <c r="I884" t="str">
        <f>IF(COUNTIF(联赛名单!B:B,A884)=0,"联赛名单里没有","")</f>
        <v/>
      </c>
    </row>
    <row r="885" spans="1:9">
      <c r="A885" s="20">
        <v>49053443</v>
      </c>
      <c r="B885" s="20" t="s">
        <v>993</v>
      </c>
      <c r="C885" s="20">
        <v>25</v>
      </c>
      <c r="D885" s="20">
        <v>134</v>
      </c>
      <c r="E885" s="20">
        <v>140</v>
      </c>
      <c r="F885" s="20" t="s">
        <v>994</v>
      </c>
      <c r="G885" s="20" t="s">
        <v>1855</v>
      </c>
      <c r="H885" s="20" t="s">
        <v>303</v>
      </c>
      <c r="I885" t="str">
        <f>IF(COUNTIF(联赛名单!B:B,A885)=0,"联赛名单里没有","")</f>
        <v/>
      </c>
    </row>
    <row r="886" spans="1:9">
      <c r="A886" s="20">
        <v>2000019039</v>
      </c>
      <c r="B886" s="20" t="s">
        <v>971</v>
      </c>
      <c r="C886" s="20">
        <v>21</v>
      </c>
      <c r="D886" s="20">
        <v>116</v>
      </c>
      <c r="E886" s="20">
        <v>140</v>
      </c>
      <c r="F886" s="20" t="s">
        <v>236</v>
      </c>
      <c r="G886" s="20" t="s">
        <v>142</v>
      </c>
      <c r="H886" s="20" t="s">
        <v>640</v>
      </c>
      <c r="I886" t="str">
        <f>IF(COUNTIF(联赛名单!B:B,A886)=0,"联赛名单里没有","")</f>
        <v/>
      </c>
    </row>
    <row r="887" spans="1:9">
      <c r="A887" s="20">
        <v>2000103120</v>
      </c>
      <c r="B887" s="20" t="s">
        <v>547</v>
      </c>
      <c r="C887" s="20">
        <v>20</v>
      </c>
      <c r="D887" s="20">
        <v>111</v>
      </c>
      <c r="E887" s="20">
        <v>150</v>
      </c>
      <c r="F887" s="20" t="s">
        <v>236</v>
      </c>
      <c r="G887" s="20" t="s">
        <v>1839</v>
      </c>
      <c r="H887" s="20" t="s">
        <v>1624</v>
      </c>
      <c r="I887" t="str">
        <f>IF(COUNTIF(联赛名单!B:B,A887)=0,"联赛名单里没有","")</f>
        <v/>
      </c>
    </row>
    <row r="888" spans="1:9">
      <c r="A888" s="20">
        <v>2000006108</v>
      </c>
      <c r="B888" s="20" t="s">
        <v>313</v>
      </c>
      <c r="C888" s="20">
        <v>21</v>
      </c>
      <c r="D888" s="20">
        <v>132</v>
      </c>
      <c r="E888" s="20">
        <v>150</v>
      </c>
      <c r="F888" s="20" t="s">
        <v>315</v>
      </c>
      <c r="G888" s="20" t="s">
        <v>119</v>
      </c>
      <c r="H888" s="20" t="s">
        <v>314</v>
      </c>
      <c r="I888" t="str">
        <f>IF(COUNTIF(联赛名单!B:B,A888)=0,"联赛名单里没有","")</f>
        <v/>
      </c>
    </row>
    <row r="889" spans="1:9">
      <c r="A889" s="20">
        <v>2000422627</v>
      </c>
      <c r="B889" s="20" t="s">
        <v>1904</v>
      </c>
      <c r="C889" s="20">
        <v>17</v>
      </c>
      <c r="D889" s="20">
        <v>75</v>
      </c>
      <c r="E889" s="20">
        <v>140</v>
      </c>
      <c r="F889" s="20" t="s">
        <v>309</v>
      </c>
      <c r="G889" s="20" t="s">
        <v>119</v>
      </c>
      <c r="H889" s="20" t="s">
        <v>589</v>
      </c>
      <c r="I889" t="str">
        <f>IF(COUNTIF(联赛名单!B:B,A889)=0,"联赛名单里没有","")</f>
        <v>联赛名单里没有</v>
      </c>
    </row>
    <row r="890" spans="1:9">
      <c r="A890" s="20">
        <v>2000039991</v>
      </c>
      <c r="B890" s="20" t="s">
        <v>1905</v>
      </c>
      <c r="C890" s="20">
        <v>22</v>
      </c>
      <c r="D890" s="20">
        <v>141</v>
      </c>
      <c r="E890" s="20">
        <v>152</v>
      </c>
      <c r="F890" s="20" t="s">
        <v>1308</v>
      </c>
      <c r="G890" s="20" t="s">
        <v>1838</v>
      </c>
      <c r="H890" s="20" t="s">
        <v>377</v>
      </c>
      <c r="I890" t="str">
        <f>IF(COUNTIF(联赛名单!B:B,A890)=0,"联赛名单里没有","")</f>
        <v/>
      </c>
    </row>
    <row r="891" spans="1:9">
      <c r="A891" s="20">
        <v>14252407</v>
      </c>
      <c r="B891" s="20" t="s">
        <v>798</v>
      </c>
      <c r="C891" s="20">
        <v>23</v>
      </c>
      <c r="D891" s="20">
        <v>130</v>
      </c>
      <c r="E891" s="20">
        <v>143</v>
      </c>
      <c r="F891" s="20" t="s">
        <v>603</v>
      </c>
      <c r="G891" s="20" t="s">
        <v>1836</v>
      </c>
      <c r="H891" s="20" t="s">
        <v>673</v>
      </c>
      <c r="I891" t="str">
        <f>IF(COUNTIF(联赛名单!B:B,A891)=0,"联赛名单里没有","")</f>
        <v/>
      </c>
    </row>
    <row r="892" spans="1:9">
      <c r="A892" s="20">
        <v>91195878</v>
      </c>
      <c r="B892" s="20" t="s">
        <v>834</v>
      </c>
      <c r="C892" s="20">
        <v>22</v>
      </c>
      <c r="D892" s="20">
        <v>122</v>
      </c>
      <c r="E892" s="20">
        <v>140</v>
      </c>
      <c r="F892" s="20" t="s">
        <v>309</v>
      </c>
      <c r="G892" s="20" t="s">
        <v>150</v>
      </c>
      <c r="H892" s="20" t="s">
        <v>640</v>
      </c>
      <c r="I892" t="str">
        <f>IF(COUNTIF(联赛名单!B:B,A892)=0,"联赛名单里没有","")</f>
        <v/>
      </c>
    </row>
    <row r="893" spans="1:9">
      <c r="A893" s="20">
        <v>67197145</v>
      </c>
      <c r="B893" s="20" t="s">
        <v>588</v>
      </c>
      <c r="C893" s="20">
        <v>29</v>
      </c>
      <c r="D893" s="20">
        <v>153</v>
      </c>
      <c r="E893" s="20">
        <v>165</v>
      </c>
      <c r="F893" s="20" t="s">
        <v>590</v>
      </c>
      <c r="G893" s="20" t="s">
        <v>1850</v>
      </c>
      <c r="H893" s="20" t="s">
        <v>589</v>
      </c>
      <c r="I893" t="str">
        <f>IF(COUNTIF(联赛名单!B:B,A893)=0,"联赛名单里没有","")</f>
        <v/>
      </c>
    </row>
    <row r="894" spans="1:9">
      <c r="A894" s="20">
        <v>2000026194</v>
      </c>
      <c r="B894" s="20" t="s">
        <v>1373</v>
      </c>
      <c r="C894" s="20">
        <v>19</v>
      </c>
      <c r="D894" s="20">
        <v>137</v>
      </c>
      <c r="E894" s="20">
        <v>160</v>
      </c>
      <c r="F894" s="20" t="s">
        <v>339</v>
      </c>
      <c r="G894" s="20" t="s">
        <v>1840</v>
      </c>
      <c r="H894" s="20" t="s">
        <v>1674</v>
      </c>
      <c r="I894" t="str">
        <f>IF(COUNTIF(联赛名单!B:B,A894)=0,"联赛名单里没有","")</f>
        <v/>
      </c>
    </row>
    <row r="895" spans="1:9">
      <c r="A895" s="20">
        <v>78095781</v>
      </c>
      <c r="B895" s="20" t="s">
        <v>1906</v>
      </c>
      <c r="C895" s="20">
        <v>27</v>
      </c>
      <c r="D895" s="20">
        <v>100</v>
      </c>
      <c r="E895" s="20">
        <v>108</v>
      </c>
      <c r="F895" s="20" t="s">
        <v>1661</v>
      </c>
      <c r="G895" s="20" t="s">
        <v>1845</v>
      </c>
      <c r="H895" s="20" t="s">
        <v>1624</v>
      </c>
      <c r="I895" t="str">
        <f>IF(COUNTIF(联赛名单!B:B,A895)=0,"联赛名单里没有","")</f>
        <v>联赛名单里没有</v>
      </c>
    </row>
    <row r="896" spans="1:9">
      <c r="A896" s="20">
        <v>85103818</v>
      </c>
      <c r="B896" s="20" t="s">
        <v>567</v>
      </c>
      <c r="C896" s="20">
        <v>31</v>
      </c>
      <c r="D896" s="20">
        <v>137</v>
      </c>
      <c r="E896" s="20">
        <v>140</v>
      </c>
      <c r="F896" s="20" t="s">
        <v>568</v>
      </c>
      <c r="G896" s="20" t="s">
        <v>1850</v>
      </c>
      <c r="H896" s="20" t="s">
        <v>308</v>
      </c>
      <c r="I896" t="str">
        <f>IF(COUNTIF(联赛名单!B:B,A896)=0,"联赛名单里没有","")</f>
        <v/>
      </c>
    </row>
    <row r="897" spans="1:9">
      <c r="A897" s="20">
        <v>19377206</v>
      </c>
      <c r="B897" s="20" t="s">
        <v>883</v>
      </c>
      <c r="C897" s="20">
        <v>24</v>
      </c>
      <c r="D897" s="20">
        <v>150</v>
      </c>
      <c r="E897" s="20">
        <v>160</v>
      </c>
      <c r="F897" s="20" t="s">
        <v>257</v>
      </c>
      <c r="G897" s="20" t="s">
        <v>1853</v>
      </c>
      <c r="H897" s="20" t="s">
        <v>488</v>
      </c>
      <c r="I897" t="str">
        <f>IF(COUNTIF(联赛名单!B:B,A897)=0,"联赛名单里没有","")</f>
        <v/>
      </c>
    </row>
    <row r="898" spans="1:9">
      <c r="A898" s="20">
        <v>2000063168</v>
      </c>
      <c r="B898" s="20" t="s">
        <v>982</v>
      </c>
      <c r="C898" s="20">
        <v>22</v>
      </c>
      <c r="D898" s="20">
        <v>108</v>
      </c>
      <c r="E898" s="20">
        <v>135</v>
      </c>
      <c r="F898" s="20" t="s">
        <v>1051</v>
      </c>
      <c r="G898" s="20" t="s">
        <v>1855</v>
      </c>
      <c r="H898" s="20" t="s">
        <v>1624</v>
      </c>
      <c r="I898" t="str">
        <f>IF(COUNTIF(联赛名单!B:B,A898)=0,"联赛名单里没有","")</f>
        <v/>
      </c>
    </row>
    <row r="899" spans="1:9">
      <c r="A899" s="20">
        <v>12033359</v>
      </c>
      <c r="B899" s="20" t="s">
        <v>1374</v>
      </c>
      <c r="C899" s="20">
        <v>37</v>
      </c>
      <c r="D899" s="20">
        <v>100</v>
      </c>
      <c r="E899" s="20">
        <v>102</v>
      </c>
      <c r="F899" s="20" t="s">
        <v>1375</v>
      </c>
      <c r="G899" s="20" t="s">
        <v>1840</v>
      </c>
      <c r="H899" s="20" t="s">
        <v>1624</v>
      </c>
      <c r="I899" t="str">
        <f>IF(COUNTIF(联赛名单!B:B,A899)=0,"联赛名单里没有","")</f>
        <v/>
      </c>
    </row>
    <row r="900" spans="1:9">
      <c r="A900" s="20">
        <v>2000107079</v>
      </c>
      <c r="B900" s="20" t="s">
        <v>548</v>
      </c>
      <c r="C900" s="20">
        <v>20</v>
      </c>
      <c r="D900" s="20">
        <v>151</v>
      </c>
      <c r="E900" s="20">
        <v>177</v>
      </c>
      <c r="F900" s="20" t="s">
        <v>1907</v>
      </c>
      <c r="G900" s="20" t="s">
        <v>1839</v>
      </c>
      <c r="H900" s="20" t="s">
        <v>314</v>
      </c>
      <c r="I900" t="str">
        <f>IF(COUNTIF(联赛名单!B:B,A900)=0,"联赛名单里没有","")</f>
        <v/>
      </c>
    </row>
    <row r="901" spans="1:9">
      <c r="A901" s="20">
        <v>12095038</v>
      </c>
      <c r="B901" s="20" t="s">
        <v>574</v>
      </c>
      <c r="C901" s="20">
        <v>19</v>
      </c>
      <c r="D901" s="20">
        <v>122</v>
      </c>
      <c r="E901" s="20">
        <v>165</v>
      </c>
      <c r="F901" s="20" t="s">
        <v>1757</v>
      </c>
      <c r="G901" s="20" t="s">
        <v>1850</v>
      </c>
      <c r="H901" s="20" t="s">
        <v>319</v>
      </c>
      <c r="I901" t="str">
        <f>IF(COUNTIF(联赛名单!B:B,A901)=0,"联赛名单里没有","")</f>
        <v/>
      </c>
    </row>
    <row r="902" spans="1:9">
      <c r="A902" s="20">
        <v>49056280</v>
      </c>
      <c r="B902" s="20" t="s">
        <v>659</v>
      </c>
      <c r="C902" s="20">
        <v>22</v>
      </c>
      <c r="D902" s="20">
        <v>148</v>
      </c>
      <c r="E902" s="20">
        <v>160</v>
      </c>
      <c r="F902" s="20" t="s">
        <v>1908</v>
      </c>
      <c r="G902" s="20" t="s">
        <v>1849</v>
      </c>
      <c r="H902" s="20" t="s">
        <v>303</v>
      </c>
      <c r="I902" t="str">
        <f>IF(COUNTIF(联赛名单!B:B,A902)=0,"联赛名单里没有","")</f>
        <v/>
      </c>
    </row>
    <row r="903" spans="1:9">
      <c r="A903" s="20">
        <v>12094355</v>
      </c>
      <c r="B903" s="20" t="s">
        <v>476</v>
      </c>
      <c r="C903" s="20">
        <v>19</v>
      </c>
      <c r="D903" s="20">
        <v>133</v>
      </c>
      <c r="E903" s="20">
        <v>160</v>
      </c>
      <c r="F903" s="20" t="s">
        <v>477</v>
      </c>
      <c r="G903" s="20" t="s">
        <v>1844</v>
      </c>
      <c r="H903" s="20" t="s">
        <v>1624</v>
      </c>
      <c r="I903" t="str">
        <f>IF(COUNTIF(联赛名单!B:B,A903)=0,"联赛名单里没有","")</f>
        <v/>
      </c>
    </row>
    <row r="904" spans="1:9">
      <c r="A904" s="20">
        <v>98031331</v>
      </c>
      <c r="B904" s="20" t="s">
        <v>1376</v>
      </c>
      <c r="C904" s="20">
        <v>30</v>
      </c>
      <c r="D904" s="20">
        <v>154</v>
      </c>
      <c r="E904" s="20">
        <v>157</v>
      </c>
      <c r="F904" s="20" t="s">
        <v>1854</v>
      </c>
      <c r="G904" s="20" t="s">
        <v>1840</v>
      </c>
      <c r="H904" s="20" t="s">
        <v>218</v>
      </c>
      <c r="I904" t="str">
        <f>IF(COUNTIF(联赛名单!B:B,A904)=0,"联赛名单里没有","")</f>
        <v/>
      </c>
    </row>
    <row r="905" spans="1:9">
      <c r="A905" s="20">
        <v>43096538</v>
      </c>
      <c r="B905" s="20" t="s">
        <v>1161</v>
      </c>
      <c r="C905" s="20">
        <v>31</v>
      </c>
      <c r="D905" s="20">
        <v>138</v>
      </c>
      <c r="E905" s="20">
        <v>150</v>
      </c>
      <c r="F905" s="20" t="s">
        <v>236</v>
      </c>
      <c r="G905" s="20" t="s">
        <v>146</v>
      </c>
      <c r="H905" s="20" t="s">
        <v>303</v>
      </c>
      <c r="I905" t="str">
        <f>IF(COUNTIF(联赛名单!B:B,A905)=0,"联赛名单里没有","")</f>
        <v/>
      </c>
    </row>
    <row r="906" spans="1:9">
      <c r="A906" s="20">
        <v>2000058198</v>
      </c>
      <c r="B906" s="20" t="s">
        <v>1150</v>
      </c>
      <c r="C906" s="20">
        <v>21</v>
      </c>
      <c r="D906" s="20">
        <v>154</v>
      </c>
      <c r="E906" s="20">
        <v>160</v>
      </c>
      <c r="F906" s="20" t="s">
        <v>348</v>
      </c>
      <c r="G906" s="20" t="s">
        <v>146</v>
      </c>
      <c r="H906" s="20" t="s">
        <v>319</v>
      </c>
      <c r="I906" t="str">
        <f>IF(COUNTIF(联赛名单!B:B,A906)=0,"联赛名单里没有","")</f>
        <v/>
      </c>
    </row>
    <row r="907" spans="1:9">
      <c r="A907" s="20">
        <v>28108033</v>
      </c>
      <c r="B907" s="20" t="s">
        <v>972</v>
      </c>
      <c r="C907" s="20">
        <v>25</v>
      </c>
      <c r="D907" s="20">
        <v>167</v>
      </c>
      <c r="E907" s="20">
        <v>168</v>
      </c>
      <c r="F907" s="20" t="s">
        <v>643</v>
      </c>
      <c r="G907" s="20" t="s">
        <v>1855</v>
      </c>
      <c r="H907" s="20" t="s">
        <v>377</v>
      </c>
      <c r="I907" t="str">
        <f>IF(COUNTIF(联赛名单!B:B,A907)=0,"联赛名单里没有","")</f>
        <v/>
      </c>
    </row>
    <row r="908" spans="1:9">
      <c r="A908" s="20">
        <v>2000228120</v>
      </c>
      <c r="B908" s="20" t="s">
        <v>660</v>
      </c>
      <c r="C908" s="20">
        <v>19</v>
      </c>
      <c r="D908" s="20">
        <v>123</v>
      </c>
      <c r="E908" s="20">
        <v>159</v>
      </c>
      <c r="F908" s="20" t="s">
        <v>348</v>
      </c>
      <c r="G908" s="20" t="s">
        <v>1849</v>
      </c>
      <c r="H908" s="20" t="s">
        <v>308</v>
      </c>
      <c r="I908" t="str">
        <f>IF(COUNTIF(联赛名单!B:B,A908)=0,"联赛名单里没有","")</f>
        <v/>
      </c>
    </row>
    <row r="909" spans="1:9">
      <c r="A909" s="20">
        <v>2000101248</v>
      </c>
      <c r="B909" s="20" t="s">
        <v>1508</v>
      </c>
      <c r="C909" s="20">
        <v>22</v>
      </c>
      <c r="D909" s="20">
        <v>137</v>
      </c>
      <c r="E909" s="20">
        <v>153</v>
      </c>
      <c r="F909" s="20" t="s">
        <v>348</v>
      </c>
      <c r="G909" s="20" t="s">
        <v>1843</v>
      </c>
      <c r="H909" s="20" t="s">
        <v>303</v>
      </c>
      <c r="I909" t="str">
        <f>IF(COUNTIF(联赛名单!B:B,A909)=0,"联赛名单里没有","")</f>
        <v/>
      </c>
    </row>
    <row r="910" spans="1:9">
      <c r="A910" s="20">
        <v>67197125</v>
      </c>
      <c r="B910" s="20" t="s">
        <v>586</v>
      </c>
      <c r="C910" s="20">
        <v>29</v>
      </c>
      <c r="D910" s="20">
        <v>155</v>
      </c>
      <c r="E910" s="20">
        <v>163</v>
      </c>
      <c r="F910" s="20" t="s">
        <v>1865</v>
      </c>
      <c r="G910" s="20" t="s">
        <v>1850</v>
      </c>
      <c r="H910" s="20" t="s">
        <v>240</v>
      </c>
      <c r="I910" t="str">
        <f>IF(COUNTIF(联赛名单!B:B,A910)=0,"联赛名单里没有","")</f>
        <v/>
      </c>
    </row>
    <row r="911" spans="1:9">
      <c r="A911" s="20">
        <v>67196198</v>
      </c>
      <c r="B911" s="20" t="s">
        <v>951</v>
      </c>
      <c r="C911" s="20">
        <v>30</v>
      </c>
      <c r="D911" s="20">
        <v>155</v>
      </c>
      <c r="E911" s="20">
        <v>163</v>
      </c>
      <c r="F911" s="20" t="s">
        <v>348</v>
      </c>
      <c r="G911" s="20" t="s">
        <v>142</v>
      </c>
      <c r="H911" s="20" t="s">
        <v>952</v>
      </c>
      <c r="I911" t="str">
        <f>IF(COUNTIF(联赛名单!B:B,A911)=0,"联赛名单里没有","")</f>
        <v/>
      </c>
    </row>
    <row r="912" spans="1:9">
      <c r="A912" s="20">
        <v>14080605</v>
      </c>
      <c r="B912" s="20" t="s">
        <v>799</v>
      </c>
      <c r="C912" s="20">
        <v>28</v>
      </c>
      <c r="D912" s="20">
        <v>140</v>
      </c>
      <c r="E912" s="20">
        <v>147</v>
      </c>
      <c r="F912" s="20" t="s">
        <v>187</v>
      </c>
      <c r="G912" s="20" t="s">
        <v>1836</v>
      </c>
      <c r="H912" s="20" t="s">
        <v>377</v>
      </c>
      <c r="I912" t="str">
        <f>IF(COUNTIF(联赛名单!B:B,A912)=0,"联赛名单里没有","")</f>
        <v/>
      </c>
    </row>
    <row r="913" spans="1:9">
      <c r="A913" s="20">
        <v>28106878</v>
      </c>
      <c r="B913" s="20" t="s">
        <v>316</v>
      </c>
      <c r="C913" s="20">
        <v>26</v>
      </c>
      <c r="D913" s="20">
        <v>135</v>
      </c>
      <c r="E913" s="20">
        <v>143</v>
      </c>
      <c r="F913" s="20" t="s">
        <v>317</v>
      </c>
      <c r="G913" s="20" t="s">
        <v>119</v>
      </c>
      <c r="H913" s="20" t="s">
        <v>314</v>
      </c>
      <c r="I913" t="str">
        <f>IF(COUNTIF(联赛名单!B:B,A913)=0,"联赛名单里没有","")</f>
        <v/>
      </c>
    </row>
    <row r="914" spans="1:9">
      <c r="A914" s="20">
        <v>2000200406</v>
      </c>
      <c r="B914" s="20" t="s">
        <v>800</v>
      </c>
      <c r="C914" s="20">
        <v>22</v>
      </c>
      <c r="D914" s="20">
        <v>122</v>
      </c>
      <c r="E914" s="20">
        <v>152</v>
      </c>
      <c r="F914" s="20" t="s">
        <v>603</v>
      </c>
      <c r="G914" s="20" t="s">
        <v>1836</v>
      </c>
      <c r="H914" s="20" t="s">
        <v>377</v>
      </c>
      <c r="I914" t="str">
        <f>IF(COUNTIF(联赛名单!B:B,A914)=0,"联赛名单里没有","")</f>
        <v/>
      </c>
    </row>
    <row r="915" spans="1:9">
      <c r="A915" s="20">
        <v>24025792</v>
      </c>
      <c r="B915" s="20" t="s">
        <v>895</v>
      </c>
      <c r="C915" s="20">
        <v>31</v>
      </c>
      <c r="D915" s="20">
        <v>113</v>
      </c>
      <c r="E915" s="20">
        <v>120</v>
      </c>
      <c r="F915" s="20" t="s">
        <v>657</v>
      </c>
      <c r="G915" s="20" t="s">
        <v>1853</v>
      </c>
      <c r="H915" s="20" t="s">
        <v>1624</v>
      </c>
      <c r="I915" t="str">
        <f>IF(COUNTIF(联赛名单!B:B,A915)=0,"联赛名单里没有","")</f>
        <v/>
      </c>
    </row>
    <row r="916" spans="1:9">
      <c r="A916" s="20">
        <v>2000014205</v>
      </c>
      <c r="B916" s="20" t="s">
        <v>817</v>
      </c>
      <c r="C916" s="20">
        <v>22</v>
      </c>
      <c r="D916" s="20">
        <v>134</v>
      </c>
      <c r="E916" s="20">
        <v>157</v>
      </c>
      <c r="F916" s="20" t="s">
        <v>1731</v>
      </c>
      <c r="G916" s="20" t="s">
        <v>150</v>
      </c>
      <c r="H916" s="20" t="s">
        <v>377</v>
      </c>
      <c r="I916" t="str">
        <f>IF(COUNTIF(联赛名单!B:B,A916)=0,"联赛名单里没有","")</f>
        <v/>
      </c>
    </row>
    <row r="917" spans="1:9">
      <c r="A917" s="20">
        <v>24016925</v>
      </c>
      <c r="B917" s="20" t="s">
        <v>1309</v>
      </c>
      <c r="C917" s="20">
        <v>31</v>
      </c>
      <c r="D917" s="20">
        <v>151</v>
      </c>
      <c r="E917" s="20">
        <v>172</v>
      </c>
      <c r="F917" s="20" t="s">
        <v>1909</v>
      </c>
      <c r="G917" s="20" t="s">
        <v>1838</v>
      </c>
      <c r="H917" s="20" t="s">
        <v>319</v>
      </c>
      <c r="I917" t="str">
        <f>IF(COUNTIF(联赛名单!B:B,A917)=0,"联赛名单里没有","")</f>
        <v/>
      </c>
    </row>
    <row r="918" spans="1:9">
      <c r="A918" s="20">
        <v>83320124</v>
      </c>
      <c r="B918" s="20" t="s">
        <v>1377</v>
      </c>
      <c r="C918" s="20">
        <v>21</v>
      </c>
      <c r="D918" s="20">
        <v>147</v>
      </c>
      <c r="E918" s="20">
        <v>172</v>
      </c>
      <c r="F918" s="20" t="s">
        <v>306</v>
      </c>
      <c r="G918" s="20" t="s">
        <v>1840</v>
      </c>
      <c r="H918" s="20" t="s">
        <v>944</v>
      </c>
      <c r="I918" t="str">
        <f>IF(COUNTIF(联赛名单!B:B,A918)=0,"联赛名单里没有","")</f>
        <v/>
      </c>
    </row>
    <row r="919" spans="1:9">
      <c r="A919" s="20">
        <v>83188780</v>
      </c>
      <c r="B919" s="20" t="s">
        <v>948</v>
      </c>
      <c r="C919" s="20">
        <v>26</v>
      </c>
      <c r="D919" s="20">
        <v>152</v>
      </c>
      <c r="E919" s="20">
        <v>161</v>
      </c>
      <c r="F919" s="20" t="s">
        <v>1435</v>
      </c>
      <c r="G919" s="20" t="s">
        <v>142</v>
      </c>
      <c r="H919" s="20" t="s">
        <v>1910</v>
      </c>
      <c r="I919" t="str">
        <f>IF(COUNTIF(联赛名单!B:B,A919)=0,"联赛名单里没有","")</f>
        <v/>
      </c>
    </row>
    <row r="920" spans="1:9">
      <c r="A920" s="20">
        <v>2000251841</v>
      </c>
      <c r="B920" s="20" t="s">
        <v>1047</v>
      </c>
      <c r="C920" s="20">
        <v>17</v>
      </c>
      <c r="D920" s="20">
        <v>92</v>
      </c>
      <c r="E920" s="20">
        <v>160</v>
      </c>
      <c r="F920" s="20" t="s">
        <v>603</v>
      </c>
      <c r="G920" s="20" t="s">
        <v>1852</v>
      </c>
      <c r="H920" s="20" t="s">
        <v>944</v>
      </c>
      <c r="I920" t="str">
        <f>IF(COUNTIF(联赛名单!B:B,A920)=0,"联赛名单里没有","")</f>
        <v/>
      </c>
    </row>
    <row r="921" spans="1:9">
      <c r="A921" s="20">
        <v>29186052</v>
      </c>
      <c r="B921" s="20" t="s">
        <v>577</v>
      </c>
      <c r="C921" s="20">
        <v>24</v>
      </c>
      <c r="D921" s="20">
        <v>144</v>
      </c>
      <c r="E921" s="20">
        <v>160</v>
      </c>
      <c r="F921" s="20" t="s">
        <v>1911</v>
      </c>
      <c r="G921" s="20" t="s">
        <v>1850</v>
      </c>
      <c r="H921" s="20" t="s">
        <v>944</v>
      </c>
      <c r="I921" t="str">
        <f>IF(COUNTIF(联赛名单!B:B,A921)=0,"联赛名单里没有","")</f>
        <v/>
      </c>
    </row>
    <row r="922" spans="1:9">
      <c r="A922" s="20">
        <v>2000332526</v>
      </c>
      <c r="B922" s="20" t="s">
        <v>1912</v>
      </c>
      <c r="C922" s="20">
        <v>18</v>
      </c>
      <c r="D922" s="20">
        <v>85</v>
      </c>
      <c r="E922" s="20">
        <v>140</v>
      </c>
      <c r="F922" s="20" t="s">
        <v>641</v>
      </c>
      <c r="G922" s="20" t="s">
        <v>119</v>
      </c>
      <c r="H922" s="20" t="s">
        <v>308</v>
      </c>
      <c r="I922" t="str">
        <f>IF(COUNTIF(联赛名单!B:B,A922)=0,"联赛名单里没有","")</f>
        <v>联赛名单里没有</v>
      </c>
    </row>
    <row r="923" spans="1:9">
      <c r="A923" s="20">
        <v>2000241381</v>
      </c>
      <c r="B923" s="20" t="s">
        <v>984</v>
      </c>
      <c r="C923" s="20">
        <v>20</v>
      </c>
      <c r="D923" s="20">
        <v>132</v>
      </c>
      <c r="E923" s="20">
        <v>152</v>
      </c>
      <c r="F923" s="20" t="s">
        <v>194</v>
      </c>
      <c r="G923" s="20" t="s">
        <v>1855</v>
      </c>
      <c r="H923" s="20" t="s">
        <v>319</v>
      </c>
      <c r="I923" t="str">
        <f>IF(COUNTIF(联赛名单!B:B,A923)=0,"联赛名单里没有","")</f>
        <v/>
      </c>
    </row>
    <row r="924" spans="1:9">
      <c r="A924" s="20">
        <v>14227360</v>
      </c>
      <c r="B924" s="20" t="s">
        <v>801</v>
      </c>
      <c r="C924" s="20">
        <v>22</v>
      </c>
      <c r="D924" s="20">
        <v>141</v>
      </c>
      <c r="E924" s="20">
        <v>152</v>
      </c>
      <c r="F924" s="20" t="s">
        <v>1629</v>
      </c>
      <c r="G924" s="20" t="s">
        <v>1836</v>
      </c>
      <c r="H924" s="20" t="s">
        <v>319</v>
      </c>
      <c r="I924" t="str">
        <f>IF(COUNTIF(联赛名单!B:B,A924)=0,"联赛名单里没有","")</f>
        <v/>
      </c>
    </row>
    <row r="925" spans="1:9">
      <c r="A925" s="20">
        <v>49041157</v>
      </c>
      <c r="B925" s="20" t="s">
        <v>478</v>
      </c>
      <c r="C925" s="20">
        <v>24</v>
      </c>
      <c r="D925" s="20">
        <v>153</v>
      </c>
      <c r="E925" s="20">
        <v>153</v>
      </c>
      <c r="F925" s="20" t="s">
        <v>344</v>
      </c>
      <c r="G925" s="20" t="s">
        <v>1844</v>
      </c>
      <c r="H925" s="20" t="s">
        <v>238</v>
      </c>
      <c r="I925" t="str">
        <f>IF(COUNTIF(联赛名单!B:B,A925)=0,"联赛名单里没有","")</f>
        <v/>
      </c>
    </row>
    <row r="926" spans="1:9">
      <c r="A926" s="20">
        <v>2000044766</v>
      </c>
      <c r="B926" s="20" t="s">
        <v>1913</v>
      </c>
      <c r="C926" s="20">
        <v>22</v>
      </c>
      <c r="D926" s="20">
        <v>108</v>
      </c>
      <c r="E926" s="20">
        <v>143</v>
      </c>
      <c r="F926" s="20" t="s">
        <v>298</v>
      </c>
      <c r="G926" s="20" t="s">
        <v>119</v>
      </c>
      <c r="H926" s="20" t="s">
        <v>218</v>
      </c>
      <c r="I926" t="str">
        <f>IF(COUNTIF(联赛名单!B:B,A926)=0,"联赛名单里没有","")</f>
        <v>联赛名单里没有</v>
      </c>
    </row>
    <row r="927" spans="1:9">
      <c r="A927" s="20">
        <v>2000023588</v>
      </c>
      <c r="B927" s="20" t="s">
        <v>549</v>
      </c>
      <c r="C927" s="20">
        <v>21</v>
      </c>
      <c r="D927" s="20">
        <v>143</v>
      </c>
      <c r="E927" s="20">
        <v>162</v>
      </c>
      <c r="F927" s="20" t="s">
        <v>503</v>
      </c>
      <c r="G927" s="20" t="s">
        <v>1839</v>
      </c>
      <c r="H927" s="20" t="s">
        <v>303</v>
      </c>
      <c r="I927" t="str">
        <f>IF(COUNTIF(联赛名单!B:B,A927)=0,"联赛名单里没有","")</f>
        <v/>
      </c>
    </row>
    <row r="928" spans="1:9">
      <c r="A928" s="20">
        <v>2000102845</v>
      </c>
      <c r="B928" s="20" t="s">
        <v>506</v>
      </c>
      <c r="C928" s="20">
        <v>20</v>
      </c>
      <c r="D928" s="20">
        <v>138</v>
      </c>
      <c r="E928" s="20">
        <v>168</v>
      </c>
      <c r="F928" s="20" t="s">
        <v>1117</v>
      </c>
      <c r="G928" s="20" t="s">
        <v>1845</v>
      </c>
      <c r="H928" s="20" t="s">
        <v>314</v>
      </c>
      <c r="I928" t="str">
        <f>IF(COUNTIF(联赛名单!B:B,A928)=0,"联赛名单里没有","")</f>
        <v/>
      </c>
    </row>
    <row r="929" spans="1:9">
      <c r="A929" s="20">
        <v>85094520</v>
      </c>
      <c r="B929" s="20" t="s">
        <v>961</v>
      </c>
      <c r="C929" s="20">
        <v>30</v>
      </c>
      <c r="D929" s="20">
        <v>158</v>
      </c>
      <c r="E929" s="20">
        <v>167</v>
      </c>
      <c r="F929" s="20" t="s">
        <v>1914</v>
      </c>
      <c r="G929" s="20" t="s">
        <v>142</v>
      </c>
      <c r="H929" s="20" t="s">
        <v>1624</v>
      </c>
      <c r="I929" t="str">
        <f>IF(COUNTIF(联赛名单!B:B,A929)=0,"联赛名单里没有","")</f>
        <v/>
      </c>
    </row>
    <row r="930" spans="1:9">
      <c r="A930" s="20">
        <v>67211760</v>
      </c>
      <c r="B930" s="20" t="s">
        <v>986</v>
      </c>
      <c r="C930" s="20">
        <v>29</v>
      </c>
      <c r="D930" s="20">
        <v>153</v>
      </c>
      <c r="E930" s="20">
        <v>159</v>
      </c>
      <c r="F930" s="20" t="s">
        <v>433</v>
      </c>
      <c r="G930" s="20" t="s">
        <v>1855</v>
      </c>
      <c r="H930" s="20" t="s">
        <v>319</v>
      </c>
      <c r="I930" t="str">
        <f>IF(COUNTIF(联赛名单!B:B,A930)=0,"联赛名单里没有","")</f>
        <v/>
      </c>
    </row>
    <row r="931" spans="1:9">
      <c r="A931" s="20">
        <v>2000448428</v>
      </c>
      <c r="B931" s="20" t="s">
        <v>349</v>
      </c>
      <c r="C931" s="20">
        <v>16</v>
      </c>
      <c r="D931" s="20">
        <v>98</v>
      </c>
      <c r="E931" s="20">
        <v>160</v>
      </c>
      <c r="F931" s="20" t="s">
        <v>339</v>
      </c>
      <c r="G931" s="20" t="s">
        <v>124</v>
      </c>
      <c r="H931" s="20" t="s">
        <v>308</v>
      </c>
      <c r="I931" t="str">
        <f>IF(COUNTIF(联赛名单!B:B,A931)=0,"联赛名单里没有","")</f>
        <v/>
      </c>
    </row>
    <row r="932" spans="1:9">
      <c r="A932" s="20">
        <v>72048200</v>
      </c>
      <c r="B932" s="20" t="s">
        <v>810</v>
      </c>
      <c r="C932" s="20">
        <v>28</v>
      </c>
      <c r="D932" s="20">
        <v>134</v>
      </c>
      <c r="E932" s="20">
        <v>137</v>
      </c>
      <c r="F932" s="20" t="s">
        <v>811</v>
      </c>
      <c r="G932" s="20" t="s">
        <v>150</v>
      </c>
      <c r="H932" s="20" t="s">
        <v>377</v>
      </c>
      <c r="I932" t="str">
        <f>IF(COUNTIF(联赛名单!B:B,A932)=0,"联赛名单里没有","")</f>
        <v/>
      </c>
    </row>
    <row r="933" spans="1:9">
      <c r="A933" s="20">
        <v>2000217198</v>
      </c>
      <c r="B933" s="20" t="s">
        <v>802</v>
      </c>
      <c r="C933" s="20">
        <v>20</v>
      </c>
      <c r="D933" s="20">
        <v>115</v>
      </c>
      <c r="E933" s="20">
        <v>160</v>
      </c>
      <c r="F933" s="20" t="s">
        <v>603</v>
      </c>
      <c r="G933" s="20" t="s">
        <v>1836</v>
      </c>
      <c r="H933" s="20" t="s">
        <v>319</v>
      </c>
      <c r="I933" t="str">
        <f>IF(COUNTIF(联赛名单!B:B,A933)=0,"联赛名单里没有","")</f>
        <v/>
      </c>
    </row>
    <row r="934" spans="1:9">
      <c r="A934" s="20">
        <v>2000332528</v>
      </c>
      <c r="B934" s="20" t="s">
        <v>1048</v>
      </c>
      <c r="C934" s="20">
        <v>18</v>
      </c>
      <c r="D934" s="20">
        <v>124</v>
      </c>
      <c r="E934" s="20">
        <v>160</v>
      </c>
      <c r="F934" s="20" t="s">
        <v>1915</v>
      </c>
      <c r="G934" s="20" t="s">
        <v>1852</v>
      </c>
      <c r="H934" s="20" t="s">
        <v>319</v>
      </c>
      <c r="I934" t="str">
        <f>IF(COUNTIF(联赛名单!B:B,A934)=0,"联赛名单里没有","")</f>
        <v/>
      </c>
    </row>
    <row r="935" spans="1:9">
      <c r="A935" s="20">
        <v>49047065</v>
      </c>
      <c r="B935" s="20" t="s">
        <v>1038</v>
      </c>
      <c r="C935" s="20">
        <v>25</v>
      </c>
      <c r="D935" s="20">
        <v>151</v>
      </c>
      <c r="E935" s="20">
        <v>155</v>
      </c>
      <c r="F935" s="20" t="s">
        <v>596</v>
      </c>
      <c r="G935" s="20" t="s">
        <v>1852</v>
      </c>
      <c r="H935" s="20" t="s">
        <v>218</v>
      </c>
      <c r="I935" t="str">
        <f>IF(COUNTIF(联赛名单!B:B,A935)=0,"联赛名单里没有","")</f>
        <v/>
      </c>
    </row>
    <row r="936" spans="1:9">
      <c r="A936" s="20">
        <v>86078360</v>
      </c>
      <c r="B936" s="20" t="s">
        <v>1158</v>
      </c>
      <c r="C936" s="20">
        <v>23</v>
      </c>
      <c r="D936" s="20">
        <v>165</v>
      </c>
      <c r="E936" s="20">
        <v>185</v>
      </c>
      <c r="F936" s="20" t="s">
        <v>1688</v>
      </c>
      <c r="G936" s="20" t="s">
        <v>146</v>
      </c>
      <c r="H936" s="20" t="s">
        <v>319</v>
      </c>
      <c r="I936" t="str">
        <f>IF(COUNTIF(联赛名单!B:B,A936)=0,"联赛名单里没有","")</f>
        <v/>
      </c>
    </row>
    <row r="937" spans="1:9">
      <c r="A937" s="20">
        <v>29175220</v>
      </c>
      <c r="B937" s="20" t="s">
        <v>579</v>
      </c>
      <c r="C937" s="20">
        <v>25</v>
      </c>
      <c r="D937" s="20">
        <v>150</v>
      </c>
      <c r="E937" s="20">
        <v>155</v>
      </c>
      <c r="F937" s="20" t="s">
        <v>222</v>
      </c>
      <c r="G937" s="20" t="s">
        <v>1850</v>
      </c>
      <c r="H937" s="20" t="s">
        <v>1672</v>
      </c>
      <c r="I937" t="str">
        <f>IF(COUNTIF(联赛名单!B:B,A937)=0,"联赛名单里没有","")</f>
        <v/>
      </c>
    </row>
    <row r="938" spans="1:9">
      <c r="A938" s="20">
        <v>48044574</v>
      </c>
      <c r="B938" s="20" t="s">
        <v>815</v>
      </c>
      <c r="C938" s="20">
        <v>26</v>
      </c>
      <c r="D938" s="20">
        <v>145</v>
      </c>
      <c r="E938" s="20">
        <v>160</v>
      </c>
      <c r="F938" s="20" t="s">
        <v>1676</v>
      </c>
      <c r="G938" s="20" t="s">
        <v>150</v>
      </c>
      <c r="H938" s="20" t="s">
        <v>488</v>
      </c>
      <c r="I938" t="str">
        <f>IF(COUNTIF(联赛名单!B:B,A938)=0,"联赛名单里没有","")</f>
        <v/>
      </c>
    </row>
    <row r="939" spans="1:9">
      <c r="A939" s="20">
        <v>2000461757</v>
      </c>
      <c r="B939" s="20" t="s">
        <v>661</v>
      </c>
      <c r="C939" s="20">
        <v>16</v>
      </c>
      <c r="D939" s="20">
        <v>91</v>
      </c>
      <c r="E939" s="20">
        <v>160</v>
      </c>
      <c r="F939" s="20" t="s">
        <v>1916</v>
      </c>
      <c r="G939" s="20" t="s">
        <v>1849</v>
      </c>
      <c r="H939" s="20" t="s">
        <v>319</v>
      </c>
      <c r="I939" t="str">
        <f>IF(COUNTIF(联赛名单!B:B,A939)=0,"联赛名单里没有","")</f>
        <v/>
      </c>
    </row>
    <row r="940" spans="1:9">
      <c r="A940" s="20">
        <v>2000332519</v>
      </c>
      <c r="B940" s="20" t="s">
        <v>1917</v>
      </c>
      <c r="C940" s="20">
        <v>17</v>
      </c>
      <c r="D940" s="20">
        <v>78</v>
      </c>
      <c r="E940" s="20">
        <v>140</v>
      </c>
      <c r="F940" s="20" t="s">
        <v>827</v>
      </c>
      <c r="G940" s="20" t="s">
        <v>119</v>
      </c>
      <c r="H940" s="20" t="s">
        <v>1918</v>
      </c>
      <c r="I940" t="str">
        <f>IF(COUNTIF(联赛名单!B:B,A940)=0,"联赛名单里没有","")</f>
        <v>联赛名单里没有</v>
      </c>
    </row>
    <row r="941" spans="1:9">
      <c r="A941" s="20">
        <v>2000283274</v>
      </c>
      <c r="B941" s="20" t="s">
        <v>664</v>
      </c>
      <c r="C941" s="20">
        <v>18</v>
      </c>
      <c r="D941" s="20">
        <v>153</v>
      </c>
      <c r="E941" s="20">
        <v>178</v>
      </c>
      <c r="F941" s="20" t="s">
        <v>1683</v>
      </c>
      <c r="G941" s="20" t="s">
        <v>1849</v>
      </c>
      <c r="H941" s="20" t="s">
        <v>1802</v>
      </c>
      <c r="I941" t="str">
        <f>IF(COUNTIF(联赛名单!B:B,A941)=0,"联赛名单里没有","")</f>
        <v/>
      </c>
    </row>
    <row r="942" spans="1:9">
      <c r="A942" s="20">
        <v>14129337</v>
      </c>
      <c r="B942" s="20" t="s">
        <v>803</v>
      </c>
      <c r="C942" s="20">
        <v>27</v>
      </c>
      <c r="D942" s="20">
        <v>143</v>
      </c>
      <c r="E942" s="20">
        <v>162</v>
      </c>
      <c r="F942" s="20" t="s">
        <v>603</v>
      </c>
      <c r="G942" s="20" t="s">
        <v>1836</v>
      </c>
      <c r="H942" s="20" t="s">
        <v>303</v>
      </c>
      <c r="I942" t="str">
        <f>IF(COUNTIF(联赛名单!B:B,A942)=0,"联赛名单里没有","")</f>
        <v/>
      </c>
    </row>
    <row r="943" spans="1:9">
      <c r="A943" s="20">
        <v>28117372</v>
      </c>
      <c r="B943" s="20" t="s">
        <v>1361</v>
      </c>
      <c r="C943" s="20">
        <v>24</v>
      </c>
      <c r="D943" s="20">
        <v>148</v>
      </c>
      <c r="E943" s="20">
        <v>155</v>
      </c>
      <c r="F943" s="20" t="s">
        <v>1362</v>
      </c>
      <c r="G943" s="20" t="s">
        <v>1840</v>
      </c>
      <c r="H943" s="20" t="s">
        <v>377</v>
      </c>
      <c r="I943" t="str">
        <f>IF(COUNTIF(联赛名单!B:B,A943)=0,"联赛名单里没有","")</f>
        <v/>
      </c>
    </row>
    <row r="944" spans="1:9">
      <c r="A944" s="20">
        <v>55061470</v>
      </c>
      <c r="B944" s="20" t="s">
        <v>1049</v>
      </c>
      <c r="C944" s="20">
        <v>31</v>
      </c>
      <c r="D944" s="20">
        <v>144</v>
      </c>
      <c r="E944" s="20">
        <v>164</v>
      </c>
      <c r="F944" s="20" t="s">
        <v>1730</v>
      </c>
      <c r="G944" s="20" t="s">
        <v>1852</v>
      </c>
      <c r="H944" s="20" t="s">
        <v>303</v>
      </c>
      <c r="I944" t="str">
        <f>IF(COUNTIF(联赛名单!B:B,A944)=0,"联赛名单里没有","")</f>
        <v/>
      </c>
    </row>
    <row r="945" spans="1:9">
      <c r="A945" s="20">
        <v>2000093091</v>
      </c>
      <c r="B945" s="20" t="s">
        <v>835</v>
      </c>
      <c r="C945" s="20">
        <v>19</v>
      </c>
      <c r="D945" s="20">
        <v>132</v>
      </c>
      <c r="E945" s="20">
        <v>160</v>
      </c>
      <c r="F945" s="20" t="s">
        <v>1919</v>
      </c>
      <c r="G945" s="20" t="s">
        <v>150</v>
      </c>
      <c r="H945" s="20" t="s">
        <v>760</v>
      </c>
      <c r="I945" t="str">
        <f>IF(COUNTIF(联赛名单!B:B,A945)=0,"联赛名单里没有","")</f>
        <v/>
      </c>
    </row>
    <row r="946" spans="1:9">
      <c r="A946" s="20">
        <v>2000101285</v>
      </c>
      <c r="B946" s="20" t="s">
        <v>1037</v>
      </c>
      <c r="C946" s="20">
        <v>20</v>
      </c>
      <c r="D946" s="20">
        <v>150</v>
      </c>
      <c r="E946" s="20">
        <v>165</v>
      </c>
      <c r="F946" s="20" t="s">
        <v>222</v>
      </c>
      <c r="G946" s="20" t="s">
        <v>1852</v>
      </c>
      <c r="H946" s="20" t="s">
        <v>1920</v>
      </c>
      <c r="I946" t="str">
        <f>IF(COUNTIF(联赛名单!B:B,A946)=0,"联赛名单里没有","")</f>
        <v/>
      </c>
    </row>
    <row r="947" spans="1:9">
      <c r="A947" s="20">
        <v>43617061</v>
      </c>
      <c r="B947" s="20" t="s">
        <v>507</v>
      </c>
      <c r="C947" s="20">
        <v>22</v>
      </c>
      <c r="D947" s="20">
        <v>136</v>
      </c>
      <c r="E947" s="20">
        <v>152</v>
      </c>
      <c r="F947" s="20" t="s">
        <v>236</v>
      </c>
      <c r="G947" s="20" t="s">
        <v>1845</v>
      </c>
      <c r="H947" s="20" t="s">
        <v>377</v>
      </c>
      <c r="I947" t="str">
        <f>IF(COUNTIF(联赛名单!B:B,A947)=0,"联赛名单里没有","")</f>
        <v/>
      </c>
    </row>
    <row r="948" spans="1:9">
      <c r="A948" s="20">
        <v>58123343</v>
      </c>
      <c r="B948" s="20" t="s">
        <v>295</v>
      </c>
      <c r="C948" s="20">
        <v>30</v>
      </c>
      <c r="D948" s="20">
        <v>135</v>
      </c>
      <c r="E948" s="20">
        <v>136</v>
      </c>
      <c r="F948" s="20" t="s">
        <v>296</v>
      </c>
      <c r="G948" s="20" t="s">
        <v>119</v>
      </c>
      <c r="H948" s="20" t="s">
        <v>1624</v>
      </c>
      <c r="I948" t="str">
        <f>IF(COUNTIF(联赛名单!B:B,A948)=0,"联赛名单里没有","")</f>
        <v/>
      </c>
    </row>
    <row r="949" spans="1:9">
      <c r="A949" s="20">
        <v>2000332523</v>
      </c>
      <c r="B949" s="20" t="s">
        <v>1921</v>
      </c>
      <c r="C949" s="20">
        <v>17</v>
      </c>
      <c r="D949" s="20">
        <v>80</v>
      </c>
      <c r="E949" s="20">
        <v>140</v>
      </c>
      <c r="F949" s="20" t="s">
        <v>312</v>
      </c>
      <c r="G949" s="20" t="s">
        <v>119</v>
      </c>
      <c r="H949" s="20" t="s">
        <v>303</v>
      </c>
      <c r="I949" t="str">
        <f>IF(COUNTIF(联赛名单!B:B,A949)=0,"联赛名单里没有","")</f>
        <v>联赛名单里没有</v>
      </c>
    </row>
    <row r="950" spans="1:9">
      <c r="A950" s="20">
        <v>2000103231</v>
      </c>
      <c r="B950" s="20" t="s">
        <v>330</v>
      </c>
      <c r="C950" s="20">
        <v>19</v>
      </c>
      <c r="D950" s="20">
        <v>127</v>
      </c>
      <c r="E950" s="20">
        <v>160</v>
      </c>
      <c r="F950" s="20" t="s">
        <v>298</v>
      </c>
      <c r="G950" s="20" t="s">
        <v>124</v>
      </c>
      <c r="H950" s="20" t="s">
        <v>314</v>
      </c>
      <c r="I950" t="str">
        <f>IF(COUNTIF(联赛名单!B:B,A950)=0,"联赛名单里没有","")</f>
        <v/>
      </c>
    </row>
    <row r="951" spans="1:9">
      <c r="A951" s="20">
        <v>2000045005</v>
      </c>
      <c r="B951" s="20" t="s">
        <v>332</v>
      </c>
      <c r="C951" s="20">
        <v>20</v>
      </c>
      <c r="D951" s="20">
        <v>138</v>
      </c>
      <c r="E951" s="20">
        <v>149</v>
      </c>
      <c r="F951" s="20" t="s">
        <v>1816</v>
      </c>
      <c r="G951" s="20" t="s">
        <v>124</v>
      </c>
      <c r="H951" s="20" t="s">
        <v>319</v>
      </c>
      <c r="I951" t="str">
        <f>IF(COUNTIF(联赛名单!B:B,A951)=0,"联赛名单里没有","")</f>
        <v/>
      </c>
    </row>
    <row r="952" spans="1:9">
      <c r="A952" s="20">
        <v>2000311773</v>
      </c>
      <c r="B952" s="20" t="s">
        <v>1162</v>
      </c>
      <c r="C952" s="20">
        <v>18</v>
      </c>
      <c r="D952" s="20">
        <v>146</v>
      </c>
      <c r="E952" s="20">
        <v>170</v>
      </c>
      <c r="F952" s="20" t="s">
        <v>1163</v>
      </c>
      <c r="G952" s="20" t="s">
        <v>146</v>
      </c>
      <c r="H952" s="20" t="s">
        <v>377</v>
      </c>
      <c r="I952" t="str">
        <f>IF(COUNTIF(联赛名单!B:B,A952)=0,"联赛名单里没有","")</f>
        <v/>
      </c>
    </row>
    <row r="953" spans="1:9">
      <c r="A953" s="20">
        <v>2000180847</v>
      </c>
      <c r="B953" s="20" t="s">
        <v>508</v>
      </c>
      <c r="C953" s="20">
        <v>19</v>
      </c>
      <c r="D953" s="20">
        <v>122</v>
      </c>
      <c r="E953" s="20">
        <v>160</v>
      </c>
      <c r="F953" s="20" t="s">
        <v>509</v>
      </c>
      <c r="G953" s="20" t="s">
        <v>1845</v>
      </c>
      <c r="H953" s="20" t="s">
        <v>319</v>
      </c>
      <c r="I953" t="str">
        <f>IF(COUNTIF(联赛名单!B:B,A953)=0,"联赛名单里没有","")</f>
        <v/>
      </c>
    </row>
    <row r="954" spans="1:9">
      <c r="A954" s="20">
        <v>2000241971</v>
      </c>
      <c r="B954" s="20" t="s">
        <v>1922</v>
      </c>
      <c r="C954" s="20">
        <v>19</v>
      </c>
      <c r="D954" s="20">
        <v>98</v>
      </c>
      <c r="E954" s="20">
        <v>140</v>
      </c>
      <c r="F954" s="20" t="s">
        <v>1923</v>
      </c>
      <c r="G954" s="20" t="s">
        <v>119</v>
      </c>
      <c r="H954" s="20" t="s">
        <v>240</v>
      </c>
      <c r="I954" t="str">
        <f>IF(COUNTIF(联赛名单!B:B,A954)=0,"联赛名单里没有","")</f>
        <v>联赛名单里没有</v>
      </c>
    </row>
    <row r="955" spans="1:9">
      <c r="A955" s="20">
        <v>29122255</v>
      </c>
      <c r="B955" s="20" t="s">
        <v>991</v>
      </c>
      <c r="C955" s="20">
        <v>28</v>
      </c>
      <c r="D955" s="20">
        <v>120</v>
      </c>
      <c r="E955" s="20">
        <v>125</v>
      </c>
      <c r="F955" s="20" t="s">
        <v>992</v>
      </c>
      <c r="G955" s="20" t="s">
        <v>1855</v>
      </c>
      <c r="H955" s="20" t="s">
        <v>1830</v>
      </c>
      <c r="I955" t="str">
        <f>IF(COUNTIF(联赛名单!B:B,A955)=0,"联赛名单里没有","")</f>
        <v/>
      </c>
    </row>
    <row r="956" spans="1:9">
      <c r="A956" s="20">
        <v>91205962</v>
      </c>
      <c r="B956" s="20" t="s">
        <v>1365</v>
      </c>
      <c r="C956" s="20">
        <v>26</v>
      </c>
      <c r="D956" s="20">
        <v>163</v>
      </c>
      <c r="E956" s="20">
        <v>168</v>
      </c>
      <c r="F956" s="20" t="s">
        <v>1924</v>
      </c>
      <c r="G956" s="20" t="s">
        <v>1840</v>
      </c>
      <c r="H956" s="20" t="s">
        <v>371</v>
      </c>
      <c r="I956" t="str">
        <f>IF(COUNTIF(联赛名单!B:B,A956)=0,"联赛名单里没有","")</f>
        <v/>
      </c>
    </row>
    <row r="957" spans="1:9">
      <c r="A957" s="20">
        <v>28126241</v>
      </c>
      <c r="B957" s="20" t="s">
        <v>897</v>
      </c>
      <c r="C957" s="20">
        <v>22</v>
      </c>
      <c r="D957" s="20">
        <v>138</v>
      </c>
      <c r="E957" s="20">
        <v>160</v>
      </c>
      <c r="F957" s="20" t="s">
        <v>1925</v>
      </c>
      <c r="G957" s="20" t="s">
        <v>1853</v>
      </c>
      <c r="H957" s="20" t="s">
        <v>240</v>
      </c>
      <c r="I957" t="str">
        <f>IF(COUNTIF(联赛名单!B:B,A957)=0,"联赛名单里没有","")</f>
        <v/>
      </c>
    </row>
    <row r="958" spans="1:9">
      <c r="A958" s="20">
        <v>67179328</v>
      </c>
      <c r="B958" s="20" t="s">
        <v>1310</v>
      </c>
      <c r="C958" s="20">
        <v>31</v>
      </c>
      <c r="D958" s="20">
        <v>107</v>
      </c>
      <c r="E958" s="20">
        <v>116</v>
      </c>
      <c r="F958" s="20" t="s">
        <v>1311</v>
      </c>
      <c r="G958" s="20" t="s">
        <v>1838</v>
      </c>
      <c r="H958" s="20" t="s">
        <v>1624</v>
      </c>
      <c r="I958" t="str">
        <f>IF(COUNTIF(联赛名单!B:B,A958)=0,"联赛名单里没有","")</f>
        <v/>
      </c>
    </row>
    <row r="959" spans="1:9">
      <c r="A959" s="20">
        <v>2000311463</v>
      </c>
      <c r="B959" s="20" t="s">
        <v>334</v>
      </c>
      <c r="C959" s="20">
        <v>17</v>
      </c>
      <c r="D959" s="20">
        <v>97</v>
      </c>
      <c r="E959" s="20">
        <v>160</v>
      </c>
      <c r="F959" s="20" t="s">
        <v>731</v>
      </c>
      <c r="G959" s="20" t="s">
        <v>124</v>
      </c>
      <c r="H959" s="20" t="s">
        <v>488</v>
      </c>
      <c r="I959" t="str">
        <f>IF(COUNTIF(联赛名单!B:B,A959)=0,"联赛名单里没有","")</f>
        <v/>
      </c>
    </row>
    <row r="960" spans="1:9">
      <c r="A960" s="20">
        <v>2000216339</v>
      </c>
      <c r="B960" s="20" t="s">
        <v>350</v>
      </c>
      <c r="C960" s="20">
        <v>19</v>
      </c>
      <c r="D960" s="20">
        <v>104</v>
      </c>
      <c r="E960" s="20">
        <v>150</v>
      </c>
      <c r="F960" s="20" t="s">
        <v>352</v>
      </c>
      <c r="G960" s="20" t="s">
        <v>124</v>
      </c>
      <c r="H960" s="20" t="s">
        <v>351</v>
      </c>
      <c r="I960" t="str">
        <f>IF(COUNTIF(联赛名单!B:B,A960)=0,"联赛名单里没有","")</f>
        <v/>
      </c>
    </row>
    <row r="961" spans="1:9">
      <c r="A961" s="20">
        <v>49037684</v>
      </c>
      <c r="B961" s="20" t="s">
        <v>955</v>
      </c>
      <c r="C961" s="20">
        <v>25</v>
      </c>
      <c r="D961" s="20">
        <v>143</v>
      </c>
      <c r="E961" s="20">
        <v>155</v>
      </c>
      <c r="F961" s="20" t="s">
        <v>956</v>
      </c>
      <c r="G961" s="20" t="s">
        <v>142</v>
      </c>
      <c r="H961" s="20" t="s">
        <v>377</v>
      </c>
      <c r="I961" t="str">
        <f>IF(COUNTIF(联赛名单!B:B,A961)=0,"联赛名单里没有","")</f>
        <v/>
      </c>
    </row>
    <row r="962" spans="1:9">
      <c r="A962" s="20">
        <v>2000138516</v>
      </c>
      <c r="B962" s="20" t="s">
        <v>954</v>
      </c>
      <c r="C962" s="20">
        <v>19</v>
      </c>
      <c r="D962" s="20">
        <v>123</v>
      </c>
      <c r="E962" s="20">
        <v>169</v>
      </c>
      <c r="F962" s="20" t="s">
        <v>1926</v>
      </c>
      <c r="G962" s="20" t="s">
        <v>142</v>
      </c>
      <c r="H962" s="20" t="s">
        <v>1672</v>
      </c>
      <c r="I962" t="str">
        <f>IF(COUNTIF(联赛名单!B:B,A962)=0,"联赛名单里没有","")</f>
        <v/>
      </c>
    </row>
    <row r="963" spans="1:9">
      <c r="A963" s="20">
        <v>14044150</v>
      </c>
      <c r="B963" s="20" t="s">
        <v>804</v>
      </c>
      <c r="C963" s="20">
        <v>31</v>
      </c>
      <c r="D963" s="20">
        <v>152</v>
      </c>
      <c r="E963" s="20">
        <v>177</v>
      </c>
      <c r="F963" s="20" t="s">
        <v>1927</v>
      </c>
      <c r="G963" s="20" t="s">
        <v>1836</v>
      </c>
      <c r="H963" s="20" t="s">
        <v>1830</v>
      </c>
      <c r="I963" t="str">
        <f>IF(COUNTIF(联赛名单!B:B,A963)=0,"联赛名单里没有","")</f>
        <v/>
      </c>
    </row>
    <row r="964" spans="1:9">
      <c r="A964" s="20">
        <v>28108494</v>
      </c>
      <c r="B964" s="20" t="s">
        <v>1509</v>
      </c>
      <c r="C964" s="20">
        <v>25</v>
      </c>
      <c r="D964" s="20">
        <v>180</v>
      </c>
      <c r="E964" s="20">
        <v>180</v>
      </c>
      <c r="F964" s="20" t="s">
        <v>259</v>
      </c>
      <c r="G964" s="20" t="s">
        <v>1843</v>
      </c>
      <c r="H964" s="20" t="s">
        <v>240</v>
      </c>
      <c r="I964" t="str">
        <f>IF(COUNTIF(联赛名单!B:B,A964)=0,"联赛名单里没有","")</f>
        <v/>
      </c>
    </row>
    <row r="965" spans="1:9">
      <c r="A965" s="20">
        <v>2000289956</v>
      </c>
      <c r="B965" s="20" t="s">
        <v>353</v>
      </c>
      <c r="C965" s="20">
        <v>18</v>
      </c>
      <c r="D965" s="20">
        <v>108</v>
      </c>
      <c r="E965" s="20">
        <v>150</v>
      </c>
      <c r="F965" s="20" t="s">
        <v>344</v>
      </c>
      <c r="G965" s="20" t="s">
        <v>124</v>
      </c>
      <c r="H965" s="20" t="s">
        <v>308</v>
      </c>
      <c r="I965" t="str">
        <f>IF(COUNTIF(联赛名单!B:B,A965)=0,"联赛名单里没有","")</f>
        <v/>
      </c>
    </row>
    <row r="966" spans="1:9">
      <c r="A966" s="20">
        <v>37071180</v>
      </c>
      <c r="B966" s="20" t="s">
        <v>988</v>
      </c>
      <c r="C966" s="20">
        <v>23</v>
      </c>
      <c r="D966" s="20">
        <v>138</v>
      </c>
      <c r="E966" s="20">
        <v>150</v>
      </c>
      <c r="F966" s="20" t="s">
        <v>1217</v>
      </c>
      <c r="G966" s="20" t="s">
        <v>1855</v>
      </c>
      <c r="H966" s="20" t="s">
        <v>640</v>
      </c>
      <c r="I966" t="str">
        <f>IF(COUNTIF(联赛名单!B:B,A966)=0,"联赛名单里没有","")</f>
        <v/>
      </c>
    </row>
    <row r="967" spans="1:9">
      <c r="A967" s="20">
        <v>2000205570</v>
      </c>
      <c r="B967" s="20" t="s">
        <v>1510</v>
      </c>
      <c r="C967" s="20">
        <v>19</v>
      </c>
      <c r="D967" s="20">
        <v>112</v>
      </c>
      <c r="E967" s="20">
        <v>160</v>
      </c>
      <c r="F967" s="20" t="s">
        <v>1515</v>
      </c>
      <c r="G967" s="20" t="s">
        <v>1843</v>
      </c>
      <c r="H967" s="20" t="s">
        <v>319</v>
      </c>
      <c r="I967" t="str">
        <f>IF(COUNTIF(联赛名单!B:B,A967)=0,"联赛名单里没有","")</f>
        <v/>
      </c>
    </row>
    <row r="968" spans="1:9">
      <c r="A968" s="20">
        <v>83111483</v>
      </c>
      <c r="B968" s="20" t="s">
        <v>550</v>
      </c>
      <c r="C968" s="20">
        <v>26</v>
      </c>
      <c r="D968" s="20">
        <v>159</v>
      </c>
      <c r="E968" s="20">
        <v>165</v>
      </c>
      <c r="F968" s="20" t="s">
        <v>1781</v>
      </c>
      <c r="G968" s="20" t="s">
        <v>1839</v>
      </c>
      <c r="H968" s="20" t="s">
        <v>937</v>
      </c>
      <c r="I968" t="str">
        <f>IF(COUNTIF(联赛名单!B:B,A968)=0,"联赛名单里没有","")</f>
        <v/>
      </c>
    </row>
    <row r="969" spans="1:9">
      <c r="A969" s="20">
        <v>2000221925</v>
      </c>
      <c r="B969" s="20" t="s">
        <v>957</v>
      </c>
      <c r="C969" s="20">
        <v>22</v>
      </c>
      <c r="D969" s="20">
        <v>132</v>
      </c>
      <c r="E969" s="20">
        <v>144</v>
      </c>
      <c r="F969" s="20" t="s">
        <v>1055</v>
      </c>
      <c r="G969" s="20" t="s">
        <v>142</v>
      </c>
      <c r="H969" s="20" t="s">
        <v>308</v>
      </c>
      <c r="I969" t="str">
        <f>IF(COUNTIF(联赛名单!B:B,A969)=0,"联赛名单里没有","")</f>
        <v/>
      </c>
    </row>
    <row r="970" spans="1:9">
      <c r="A970" s="20">
        <v>51043662</v>
      </c>
      <c r="B970" s="20" t="s">
        <v>510</v>
      </c>
      <c r="C970" s="20">
        <v>29</v>
      </c>
      <c r="D970" s="20">
        <v>107</v>
      </c>
      <c r="E970" s="20">
        <v>134</v>
      </c>
      <c r="F970" s="20" t="s">
        <v>1303</v>
      </c>
      <c r="G970" s="20" t="s">
        <v>1845</v>
      </c>
      <c r="H970" s="20" t="s">
        <v>1624</v>
      </c>
      <c r="I970" t="str">
        <f>IF(COUNTIF(联赛名单!B:B,A970)=0,"联赛名单里没有","")</f>
        <v/>
      </c>
    </row>
    <row r="971" spans="1:9">
      <c r="A971" s="20">
        <v>2000010316</v>
      </c>
      <c r="B971" s="20" t="s">
        <v>1378</v>
      </c>
      <c r="C971" s="20">
        <v>21</v>
      </c>
      <c r="D971" s="20">
        <v>128</v>
      </c>
      <c r="E971" s="20">
        <v>160</v>
      </c>
      <c r="F971" s="20" t="s">
        <v>406</v>
      </c>
      <c r="G971" s="20" t="s">
        <v>1840</v>
      </c>
      <c r="H971" s="20" t="s">
        <v>377</v>
      </c>
      <c r="I971" t="str">
        <f>IF(COUNTIF(联赛名单!B:B,A971)=0,"联赛名单里没有","")</f>
        <v/>
      </c>
    </row>
    <row r="972" spans="1:9">
      <c r="A972" s="20">
        <v>2000218544</v>
      </c>
      <c r="B972" s="20" t="s">
        <v>666</v>
      </c>
      <c r="C972" s="20">
        <v>19</v>
      </c>
      <c r="D972" s="20">
        <v>128</v>
      </c>
      <c r="E972" s="20">
        <v>145</v>
      </c>
      <c r="F972" s="20" t="s">
        <v>257</v>
      </c>
      <c r="G972" s="20" t="s">
        <v>1849</v>
      </c>
      <c r="H972" s="20" t="s">
        <v>1712</v>
      </c>
      <c r="I972" t="str">
        <f>IF(COUNTIF(联赛名单!B:B,A972)=0,"联赛名单里没有","")</f>
        <v/>
      </c>
    </row>
    <row r="973" spans="1:9">
      <c r="A973" s="20">
        <v>19043345</v>
      </c>
      <c r="B973" s="20" t="s">
        <v>479</v>
      </c>
      <c r="C973" s="20">
        <v>36</v>
      </c>
      <c r="D973" s="20">
        <v>113</v>
      </c>
      <c r="E973" s="20">
        <v>135</v>
      </c>
      <c r="F973" s="20" t="s">
        <v>1928</v>
      </c>
      <c r="G973" s="20" t="s">
        <v>1844</v>
      </c>
      <c r="H973" s="20" t="s">
        <v>1624</v>
      </c>
      <c r="I973" t="str">
        <f>IF(COUNTIF(联赛名单!B:B,A973)=0,"联赛名单里没有","")</f>
        <v/>
      </c>
    </row>
    <row r="974" spans="1:9">
      <c r="A974" s="20">
        <v>43424738</v>
      </c>
      <c r="B974" s="20" t="s">
        <v>551</v>
      </c>
      <c r="C974" s="20">
        <v>23</v>
      </c>
      <c r="D974" s="20">
        <v>160</v>
      </c>
      <c r="E974" s="20">
        <v>169</v>
      </c>
      <c r="F974" s="20" t="s">
        <v>236</v>
      </c>
      <c r="G974" s="20" t="s">
        <v>1839</v>
      </c>
      <c r="H974" s="20" t="s">
        <v>589</v>
      </c>
      <c r="I974" t="str">
        <f>IF(COUNTIF(联赛名单!B:B,A974)=0,"联赛名单里没有","")</f>
        <v/>
      </c>
    </row>
    <row r="975" spans="1:9">
      <c r="A975" s="20">
        <v>2000098727</v>
      </c>
      <c r="B975" s="20" t="s">
        <v>1036</v>
      </c>
      <c r="C975" s="20">
        <v>20</v>
      </c>
      <c r="D975" s="20">
        <v>152</v>
      </c>
      <c r="E975" s="20">
        <v>160</v>
      </c>
      <c r="F975" s="20" t="s">
        <v>259</v>
      </c>
      <c r="G975" s="20" t="s">
        <v>1852</v>
      </c>
      <c r="H975" s="20" t="s">
        <v>218</v>
      </c>
      <c r="I975" t="str">
        <f>IF(COUNTIF(联赛名单!B:B,A975)=0,"联赛名单里没有","")</f>
        <v/>
      </c>
    </row>
    <row r="976" spans="1:9">
      <c r="A976" s="20">
        <v>2000271976</v>
      </c>
      <c r="B976" s="20" t="s">
        <v>1398</v>
      </c>
      <c r="C976" s="20">
        <v>20</v>
      </c>
      <c r="D976" s="20">
        <v>134</v>
      </c>
      <c r="E976" s="20">
        <v>160</v>
      </c>
      <c r="F976" s="20" t="s">
        <v>257</v>
      </c>
      <c r="G976" s="20" t="s">
        <v>1846</v>
      </c>
      <c r="H976" s="20" t="s">
        <v>488</v>
      </c>
      <c r="I976" t="str">
        <f>IF(COUNTIF(联赛名单!B:B,A976)=0,"联赛名单里没有","")</f>
        <v/>
      </c>
    </row>
    <row r="977" spans="1:9">
      <c r="A977" s="20">
        <v>29156212</v>
      </c>
      <c r="B977" s="20" t="s">
        <v>552</v>
      </c>
      <c r="C977" s="20">
        <v>27</v>
      </c>
      <c r="D977" s="20">
        <v>147</v>
      </c>
      <c r="E977" s="20">
        <v>160</v>
      </c>
      <c r="F977" s="20" t="s">
        <v>348</v>
      </c>
      <c r="G977" s="20" t="s">
        <v>1839</v>
      </c>
      <c r="H977" s="20" t="s">
        <v>1624</v>
      </c>
      <c r="I977" t="str">
        <f>IF(COUNTIF(联赛名单!B:B,A977)=0,"联赛名单里没有","")</f>
        <v/>
      </c>
    </row>
    <row r="978" spans="1:9">
      <c r="A978" s="20">
        <v>2000290881</v>
      </c>
      <c r="B978" s="20" t="s">
        <v>989</v>
      </c>
      <c r="C978" s="20">
        <v>18</v>
      </c>
      <c r="D978" s="20">
        <v>142</v>
      </c>
      <c r="E978" s="20">
        <v>160</v>
      </c>
      <c r="F978" s="20" t="s">
        <v>990</v>
      </c>
      <c r="G978" s="20" t="s">
        <v>1855</v>
      </c>
      <c r="H978" s="20" t="s">
        <v>1263</v>
      </c>
      <c r="I978" t="str">
        <f>IF(COUNTIF(联赛名单!B:B,A978)=0,"联赛名单里没有","")</f>
        <v/>
      </c>
    </row>
    <row r="979" spans="1:9">
      <c r="A979" s="20">
        <v>83333463</v>
      </c>
      <c r="B979" s="20" t="s">
        <v>1153</v>
      </c>
      <c r="C979" s="20">
        <v>22</v>
      </c>
      <c r="D979" s="20">
        <v>136</v>
      </c>
      <c r="E979" s="20">
        <v>160</v>
      </c>
      <c r="F979" s="20" t="s">
        <v>306</v>
      </c>
      <c r="G979" s="20" t="s">
        <v>146</v>
      </c>
      <c r="H979" s="20" t="s">
        <v>1716</v>
      </c>
      <c r="I979" t="str">
        <f>IF(COUNTIF(联赛名单!B:B,A979)=0,"联赛名单里没有","")</f>
        <v/>
      </c>
    </row>
    <row r="980" spans="1:9">
      <c r="A980" s="20">
        <v>69005372</v>
      </c>
      <c r="B980" s="20" t="s">
        <v>667</v>
      </c>
      <c r="C980" s="20">
        <v>34</v>
      </c>
      <c r="D980" s="20">
        <v>132</v>
      </c>
      <c r="E980" s="20">
        <v>153</v>
      </c>
      <c r="F980" s="20" t="s">
        <v>646</v>
      </c>
      <c r="G980" s="20" t="s">
        <v>1849</v>
      </c>
      <c r="H980" s="20" t="s">
        <v>1624</v>
      </c>
      <c r="I980" t="str">
        <f>IF(COUNTIF(联赛名单!B:B,A980)=0,"联赛名单里没有","")</f>
        <v/>
      </c>
    </row>
    <row r="981" spans="1:9">
      <c r="A981" s="20">
        <v>2000438795</v>
      </c>
      <c r="B981" s="20" t="s">
        <v>1050</v>
      </c>
      <c r="C981" s="20">
        <v>16</v>
      </c>
      <c r="D981" s="20">
        <v>134</v>
      </c>
      <c r="E981" s="20">
        <v>170</v>
      </c>
      <c r="F981" s="20" t="s">
        <v>1051</v>
      </c>
      <c r="G981" s="20" t="s">
        <v>1852</v>
      </c>
      <c r="H981" s="20" t="s">
        <v>238</v>
      </c>
      <c r="I981" t="str">
        <f>IF(COUNTIF(联赛名单!B:B,A981)=0,"联赛名单里没有","")</f>
        <v/>
      </c>
    </row>
    <row r="982" spans="1:9">
      <c r="A982" s="20">
        <v>2000288527</v>
      </c>
      <c r="B982" s="20" t="s">
        <v>1929</v>
      </c>
      <c r="C982" s="20">
        <v>18</v>
      </c>
      <c r="D982" s="20">
        <v>125</v>
      </c>
      <c r="E982" s="20">
        <v>150</v>
      </c>
      <c r="F982" s="20" t="s">
        <v>555</v>
      </c>
      <c r="G982" s="20" t="s">
        <v>1839</v>
      </c>
      <c r="H982" s="20" t="s">
        <v>240</v>
      </c>
      <c r="I982" t="str">
        <f>IF(COUNTIF(联赛名单!B:B,A982)=0,"联赛名单里没有","")</f>
        <v/>
      </c>
    </row>
    <row r="983" spans="1:9">
      <c r="A983" s="20">
        <v>16337073</v>
      </c>
      <c r="B983" s="20" t="s">
        <v>297</v>
      </c>
      <c r="C983" s="20">
        <v>21</v>
      </c>
      <c r="D983" s="20">
        <v>130</v>
      </c>
      <c r="E983" s="20">
        <v>160</v>
      </c>
      <c r="F983" s="20" t="s">
        <v>298</v>
      </c>
      <c r="G983" s="20" t="s">
        <v>119</v>
      </c>
      <c r="H983" s="20" t="s">
        <v>1732</v>
      </c>
      <c r="I983" t="str">
        <f>IF(COUNTIF(联赛名单!B:B,A983)=0,"联赛名单里没有","")</f>
        <v/>
      </c>
    </row>
    <row r="984" spans="1:9">
      <c r="A984" s="20">
        <v>2000026318</v>
      </c>
      <c r="B984" s="20" t="s">
        <v>512</v>
      </c>
      <c r="C984" s="20">
        <v>21</v>
      </c>
      <c r="D984" s="20">
        <v>145</v>
      </c>
      <c r="E984" s="20">
        <v>155</v>
      </c>
      <c r="F984" s="20" t="s">
        <v>236</v>
      </c>
      <c r="G984" s="20" t="s">
        <v>1845</v>
      </c>
      <c r="H984" s="20" t="s">
        <v>640</v>
      </c>
      <c r="I984" t="str">
        <f>IF(COUNTIF(联赛名单!B:B,A984)=0,"联赛名单里没有","")</f>
        <v/>
      </c>
    </row>
    <row r="985" spans="1:9">
      <c r="A985" s="20">
        <v>14236223</v>
      </c>
      <c r="B985" s="20" t="s">
        <v>816</v>
      </c>
      <c r="C985" s="20">
        <v>20</v>
      </c>
      <c r="D985" s="20">
        <v>142</v>
      </c>
      <c r="E985" s="20">
        <v>163</v>
      </c>
      <c r="F985" s="20" t="s">
        <v>187</v>
      </c>
      <c r="G985" s="20" t="s">
        <v>150</v>
      </c>
      <c r="H985" s="20" t="s">
        <v>308</v>
      </c>
      <c r="I985" t="str">
        <f>IF(COUNTIF(联赛名单!B:B,A985)=0,"联赛名单里没有","")</f>
        <v/>
      </c>
    </row>
    <row r="986" spans="1:9">
      <c r="A986" s="20">
        <v>2000090622</v>
      </c>
      <c r="B986" s="20" t="s">
        <v>513</v>
      </c>
      <c r="C986" s="20">
        <v>23</v>
      </c>
      <c r="D986" s="20">
        <v>140</v>
      </c>
      <c r="E986" s="20">
        <v>154</v>
      </c>
      <c r="F986" s="20" t="s">
        <v>1661</v>
      </c>
      <c r="G986" s="20" t="s">
        <v>1845</v>
      </c>
      <c r="H986" s="20" t="s">
        <v>218</v>
      </c>
      <c r="I986" t="str">
        <f>IF(COUNTIF(联赛名单!B:B,A986)=0,"联赛名单里没有","")</f>
        <v/>
      </c>
    </row>
    <row r="987" spans="1:9">
      <c r="A987" s="20">
        <v>92029805</v>
      </c>
      <c r="B987" s="20" t="s">
        <v>1511</v>
      </c>
      <c r="C987" s="20">
        <v>32</v>
      </c>
      <c r="D987" s="20">
        <v>146</v>
      </c>
      <c r="E987" s="20">
        <v>149</v>
      </c>
      <c r="F987" s="20" t="s">
        <v>1372</v>
      </c>
      <c r="G987" s="20" t="s">
        <v>1843</v>
      </c>
      <c r="H987" s="20" t="s">
        <v>589</v>
      </c>
      <c r="I987" t="str">
        <f>IF(COUNTIF(联赛名单!B:B,A987)=0,"联赛名单里没有","")</f>
        <v/>
      </c>
    </row>
    <row r="988" spans="1:9">
      <c r="A988" s="20">
        <v>18107436</v>
      </c>
      <c r="B988" s="20" t="s">
        <v>894</v>
      </c>
      <c r="C988" s="20">
        <v>23</v>
      </c>
      <c r="D988" s="20">
        <v>135</v>
      </c>
      <c r="E988" s="20">
        <v>155</v>
      </c>
      <c r="F988" s="20" t="s">
        <v>1117</v>
      </c>
      <c r="G988" s="20" t="s">
        <v>1853</v>
      </c>
      <c r="H988" s="20" t="s">
        <v>1624</v>
      </c>
      <c r="I988" t="str">
        <f>IF(COUNTIF(联赛名单!B:B,A988)=0,"联赛名单里没有","")</f>
        <v/>
      </c>
    </row>
    <row r="989" spans="1:9">
      <c r="A989" s="20">
        <v>2000193842</v>
      </c>
      <c r="B989" s="20" t="s">
        <v>1399</v>
      </c>
      <c r="C989" s="20">
        <v>19</v>
      </c>
      <c r="D989" s="20">
        <v>119</v>
      </c>
      <c r="E989" s="20">
        <v>160</v>
      </c>
      <c r="F989" s="20" t="s">
        <v>729</v>
      </c>
      <c r="G989" s="20" t="s">
        <v>1846</v>
      </c>
      <c r="H989" s="20" t="s">
        <v>1712</v>
      </c>
      <c r="I989" t="str">
        <f>IF(COUNTIF(联赛名单!B:B,A989)=0,"联赛名单里没有","")</f>
        <v/>
      </c>
    </row>
    <row r="990" spans="1:9">
      <c r="A990" s="20">
        <v>2000332511</v>
      </c>
      <c r="B990" s="20" t="s">
        <v>1930</v>
      </c>
      <c r="C990" s="20">
        <v>17</v>
      </c>
      <c r="D990" s="20">
        <v>78</v>
      </c>
      <c r="E990" s="20">
        <v>140</v>
      </c>
      <c r="F990" s="20" t="s">
        <v>1931</v>
      </c>
      <c r="G990" s="20" t="s">
        <v>119</v>
      </c>
      <c r="H990" s="20" t="s">
        <v>1672</v>
      </c>
      <c r="I990" t="str">
        <f>IF(COUNTIF(联赛名单!B:B,A990)=0,"联赛名单里没有","")</f>
        <v>联赛名单里没有</v>
      </c>
    </row>
    <row r="991" spans="1:9">
      <c r="A991" s="20">
        <v>2000404708</v>
      </c>
      <c r="B991" s="20" t="s">
        <v>1052</v>
      </c>
      <c r="C991" s="20">
        <v>17</v>
      </c>
      <c r="D991" s="20">
        <v>70</v>
      </c>
      <c r="E991" s="20">
        <v>150</v>
      </c>
      <c r="F991" s="20" t="s">
        <v>1325</v>
      </c>
      <c r="G991" s="20" t="s">
        <v>1852</v>
      </c>
      <c r="H991" s="20" t="s">
        <v>377</v>
      </c>
      <c r="I991" t="str">
        <f>IF(COUNTIF(联赛名单!B:B,A991)=0,"联赛名单里没有","")</f>
        <v/>
      </c>
    </row>
    <row r="992" spans="1:9">
      <c r="A992" s="20">
        <v>19409389</v>
      </c>
      <c r="B992" s="20" t="s">
        <v>480</v>
      </c>
      <c r="C992" s="20">
        <v>24</v>
      </c>
      <c r="D992" s="20">
        <v>142</v>
      </c>
      <c r="E992" s="20">
        <v>142</v>
      </c>
      <c r="F992" s="20" t="s">
        <v>257</v>
      </c>
      <c r="G992" s="20" t="s">
        <v>1844</v>
      </c>
      <c r="H992" s="20" t="s">
        <v>308</v>
      </c>
      <c r="I992" t="str">
        <f>IF(COUNTIF(联赛名单!B:B,A992)=0,"联赛名单里没有","")</f>
        <v/>
      </c>
    </row>
    <row r="993" spans="1:9">
      <c r="A993" s="20">
        <v>14172522</v>
      </c>
      <c r="B993" s="20" t="s">
        <v>805</v>
      </c>
      <c r="C993" s="20">
        <v>24</v>
      </c>
      <c r="D993" s="20">
        <v>159</v>
      </c>
      <c r="E993" s="20">
        <v>159</v>
      </c>
      <c r="F993" s="20" t="s">
        <v>603</v>
      </c>
      <c r="G993" s="20" t="s">
        <v>1836</v>
      </c>
      <c r="H993" s="20" t="s">
        <v>314</v>
      </c>
      <c r="I993" t="str">
        <f>IF(COUNTIF(联赛名单!B:B,A993)=0,"联赛名单里没有","")</f>
        <v/>
      </c>
    </row>
    <row r="994" spans="1:9">
      <c r="A994" s="20">
        <v>18018640</v>
      </c>
      <c r="B994" s="20" t="s">
        <v>1053</v>
      </c>
      <c r="C994" s="20">
        <v>32</v>
      </c>
      <c r="D994" s="20">
        <v>124</v>
      </c>
      <c r="E994" s="20">
        <v>135</v>
      </c>
      <c r="F994" s="20" t="s">
        <v>1932</v>
      </c>
      <c r="G994" s="20" t="s">
        <v>1852</v>
      </c>
      <c r="H994" s="20" t="s">
        <v>1624</v>
      </c>
      <c r="I994" t="str">
        <f>IF(COUNTIF(联赛名单!B:B,A994)=0,"联赛名单里没有","")</f>
        <v/>
      </c>
    </row>
    <row r="995" spans="1:9">
      <c r="A995" s="20">
        <v>2000005988</v>
      </c>
      <c r="B995" s="20" t="s">
        <v>886</v>
      </c>
      <c r="C995" s="20">
        <v>23</v>
      </c>
      <c r="D995" s="20">
        <v>135</v>
      </c>
      <c r="E995" s="20">
        <v>151</v>
      </c>
      <c r="F995" s="20" t="s">
        <v>339</v>
      </c>
      <c r="G995" s="20" t="s">
        <v>1853</v>
      </c>
      <c r="H995" s="20" t="s">
        <v>377</v>
      </c>
      <c r="I995" t="str">
        <f>IF(COUNTIF(联赛名单!B:B,A995)=0,"联赛名单里没有","")</f>
        <v/>
      </c>
    </row>
    <row r="996" spans="1:9">
      <c r="A996" s="20">
        <v>2000187477</v>
      </c>
      <c r="B996" s="20" t="s">
        <v>1312</v>
      </c>
      <c r="C996" s="20">
        <v>19</v>
      </c>
      <c r="D996" s="20">
        <v>116</v>
      </c>
      <c r="E996" s="20">
        <v>160</v>
      </c>
      <c r="F996" s="20" t="s">
        <v>1313</v>
      </c>
      <c r="G996" s="20" t="s">
        <v>1838</v>
      </c>
      <c r="H996" s="20" t="s">
        <v>488</v>
      </c>
      <c r="I996" t="str">
        <f>IF(COUNTIF(联赛名单!B:B,A996)=0,"联赛名单里没有","")</f>
        <v/>
      </c>
    </row>
    <row r="997" spans="1:9">
      <c r="A997" s="20">
        <v>2000193521</v>
      </c>
      <c r="B997" s="20" t="s">
        <v>1933</v>
      </c>
      <c r="C997" s="20">
        <v>20</v>
      </c>
      <c r="D997" s="20">
        <v>102</v>
      </c>
      <c r="E997" s="20">
        <v>140</v>
      </c>
      <c r="F997" s="20" t="s">
        <v>309</v>
      </c>
      <c r="G997" s="20" t="s">
        <v>119</v>
      </c>
      <c r="H997" s="20" t="s">
        <v>218</v>
      </c>
      <c r="I997" t="str">
        <f>IF(COUNTIF(联赛名单!B:B,A997)=0,"联赛名单里没有","")</f>
        <v>联赛名单里没有</v>
      </c>
    </row>
    <row r="998" spans="1:9">
      <c r="A998" s="20">
        <v>2000146948</v>
      </c>
      <c r="B998" s="20" t="s">
        <v>1379</v>
      </c>
      <c r="C998" s="20">
        <v>20</v>
      </c>
      <c r="D998" s="20">
        <v>142</v>
      </c>
      <c r="E998" s="20">
        <v>155</v>
      </c>
      <c r="F998" s="20" t="s">
        <v>309</v>
      </c>
      <c r="G998" s="20" t="s">
        <v>1840</v>
      </c>
      <c r="H998" s="20" t="s">
        <v>238</v>
      </c>
      <c r="I998" t="str">
        <f>IF(COUNTIF(联赛名单!B:B,A998)=0,"联赛名单里没有","")</f>
        <v/>
      </c>
    </row>
    <row r="999" spans="1:9">
      <c r="A999" s="20">
        <v>2000096439</v>
      </c>
      <c r="B999" s="20" t="s">
        <v>806</v>
      </c>
      <c r="C999" s="20">
        <v>22</v>
      </c>
      <c r="D999" s="20">
        <v>122</v>
      </c>
      <c r="E999" s="20">
        <v>143</v>
      </c>
      <c r="F999" s="20" t="s">
        <v>603</v>
      </c>
      <c r="G999" s="20" t="s">
        <v>1836</v>
      </c>
      <c r="H999" s="20" t="s">
        <v>377</v>
      </c>
      <c r="I999" t="str">
        <f>IF(COUNTIF(联赛名单!B:B,A999)=0,"联赛名单里没有","")</f>
        <v/>
      </c>
    </row>
    <row r="1000" spans="1:9">
      <c r="A1000" s="20">
        <v>2000187717</v>
      </c>
      <c r="B1000" s="20" t="s">
        <v>336</v>
      </c>
      <c r="C1000" s="20">
        <v>19</v>
      </c>
      <c r="D1000" s="20">
        <v>128</v>
      </c>
      <c r="E1000" s="20">
        <v>160</v>
      </c>
      <c r="F1000" s="20" t="s">
        <v>259</v>
      </c>
      <c r="G1000" s="20" t="s">
        <v>124</v>
      </c>
      <c r="H1000" s="20" t="s">
        <v>488</v>
      </c>
      <c r="I1000" t="str">
        <f>IF(COUNTIF(联赛名单!B:B,A1000)=0,"联赛名单里没有","")</f>
        <v/>
      </c>
    </row>
    <row r="1001" spans="1:9">
      <c r="A1001" s="20">
        <v>2000351880</v>
      </c>
      <c r="B1001" s="20" t="s">
        <v>662</v>
      </c>
      <c r="C1001" s="20">
        <v>17</v>
      </c>
      <c r="D1001" s="20">
        <v>110</v>
      </c>
      <c r="E1001" s="20">
        <v>164</v>
      </c>
      <c r="F1001" s="20" t="s">
        <v>348</v>
      </c>
      <c r="G1001" s="20" t="s">
        <v>1849</v>
      </c>
      <c r="H1001" s="20" t="s">
        <v>1718</v>
      </c>
      <c r="I1001" t="str">
        <f>IF(COUNTIF(联赛名单!B:B,A1001)=0,"联赛名单里没有","")</f>
        <v/>
      </c>
    </row>
    <row r="1002" spans="1:9">
      <c r="A1002" s="20">
        <v>2000261214</v>
      </c>
      <c r="B1002" s="20" t="s">
        <v>1934</v>
      </c>
      <c r="C1002" s="20">
        <v>18</v>
      </c>
      <c r="D1002" s="20">
        <v>123</v>
      </c>
      <c r="E1002" s="20">
        <v>170</v>
      </c>
      <c r="F1002" s="20" t="s">
        <v>1315</v>
      </c>
      <c r="G1002" s="20" t="s">
        <v>1838</v>
      </c>
      <c r="H1002" s="20" t="s">
        <v>1176</v>
      </c>
      <c r="I1002" t="str">
        <f>IF(COUNTIF(联赛名单!B:B,A1002)=0,"联赛名单里没有","")</f>
        <v/>
      </c>
    </row>
    <row r="1003" spans="1:9">
      <c r="A1003" s="20">
        <v>2000395118</v>
      </c>
      <c r="B1003" s="20" t="s">
        <v>1054</v>
      </c>
      <c r="C1003" s="20">
        <v>19</v>
      </c>
      <c r="D1003" s="20">
        <v>134</v>
      </c>
      <c r="E1003" s="20">
        <v>160</v>
      </c>
      <c r="F1003" s="20" t="s">
        <v>1055</v>
      </c>
      <c r="G1003" s="20" t="s">
        <v>1852</v>
      </c>
      <c r="H1003" s="20" t="s">
        <v>1793</v>
      </c>
      <c r="I1003" t="str">
        <f>IF(COUNTIF(联赛名单!B:B,A1003)=0,"联赛名单里没有","")</f>
        <v/>
      </c>
    </row>
    <row r="1004" spans="1:9">
      <c r="A1004" s="20">
        <v>2000012523</v>
      </c>
      <c r="B1004" s="20" t="s">
        <v>1400</v>
      </c>
      <c r="C1004" s="20">
        <v>21</v>
      </c>
      <c r="D1004" s="20">
        <v>125</v>
      </c>
      <c r="E1004" s="20">
        <v>142</v>
      </c>
      <c r="F1004" s="20" t="s">
        <v>1401</v>
      </c>
      <c r="G1004" s="20" t="s">
        <v>1846</v>
      </c>
      <c r="H1004" s="20" t="s">
        <v>303</v>
      </c>
    </row>
    <row r="1005" spans="1:9">
      <c r="A1005" s="20">
        <v>2000033291</v>
      </c>
      <c r="B1005" s="20" t="s">
        <v>807</v>
      </c>
      <c r="C1005" s="20">
        <v>21</v>
      </c>
      <c r="D1005" s="20">
        <v>141</v>
      </c>
      <c r="E1005" s="20">
        <v>158</v>
      </c>
      <c r="F1005" s="20" t="s">
        <v>187</v>
      </c>
      <c r="G1005" s="20" t="s">
        <v>1836</v>
      </c>
      <c r="H1005" s="20" t="s">
        <v>1659</v>
      </c>
    </row>
    <row r="1006" spans="1:9">
      <c r="A1006" s="20">
        <v>2000077331</v>
      </c>
      <c r="B1006" s="20" t="s">
        <v>809</v>
      </c>
      <c r="C1006" s="20">
        <v>22</v>
      </c>
      <c r="D1006" s="20">
        <v>130</v>
      </c>
      <c r="E1006" s="20">
        <v>154</v>
      </c>
      <c r="F1006" s="20" t="s">
        <v>1629</v>
      </c>
      <c r="G1006" s="20" t="s">
        <v>1836</v>
      </c>
      <c r="H1006" s="20" t="s">
        <v>377</v>
      </c>
    </row>
    <row r="1007" spans="1:9">
      <c r="A1007" s="20">
        <v>19409448</v>
      </c>
      <c r="B1007" s="20" t="s">
        <v>585</v>
      </c>
      <c r="C1007" s="20">
        <v>24</v>
      </c>
      <c r="D1007" s="20">
        <v>141</v>
      </c>
      <c r="E1007" s="20">
        <v>148</v>
      </c>
      <c r="F1007" s="20" t="s">
        <v>257</v>
      </c>
      <c r="G1007" s="20" t="s">
        <v>1850</v>
      </c>
      <c r="H1007" s="20" t="s">
        <v>1102</v>
      </c>
    </row>
    <row r="1008" spans="1:9">
      <c r="A1008" s="20">
        <v>2000241044</v>
      </c>
      <c r="B1008" s="20" t="s">
        <v>1402</v>
      </c>
      <c r="C1008" s="20">
        <v>19</v>
      </c>
      <c r="D1008" s="20">
        <v>134</v>
      </c>
      <c r="E1008" s="20">
        <v>160</v>
      </c>
      <c r="F1008" s="20" t="s">
        <v>1403</v>
      </c>
      <c r="G1008" s="20" t="s">
        <v>1846</v>
      </c>
      <c r="H1008" s="20" t="s">
        <v>558</v>
      </c>
    </row>
    <row r="1009" spans="1:8">
      <c r="A1009" s="20">
        <v>2000288469</v>
      </c>
      <c r="B1009" s="20" t="s">
        <v>1935</v>
      </c>
      <c r="C1009" s="20">
        <v>18</v>
      </c>
      <c r="D1009" s="20">
        <v>112</v>
      </c>
      <c r="E1009" s="20">
        <v>144</v>
      </c>
      <c r="F1009" s="20" t="s">
        <v>1066</v>
      </c>
      <c r="G1009" s="20" t="s">
        <v>1843</v>
      </c>
      <c r="H1009" s="20" t="s">
        <v>377</v>
      </c>
    </row>
    <row r="1010" spans="1:8">
      <c r="A1010" s="20">
        <v>53174131</v>
      </c>
      <c r="B1010" s="20" t="s">
        <v>899</v>
      </c>
      <c r="C1010" s="20">
        <v>24</v>
      </c>
      <c r="D1010" s="20">
        <v>142</v>
      </c>
      <c r="E1010" s="20">
        <v>160</v>
      </c>
      <c r="F1010" s="20" t="s">
        <v>1055</v>
      </c>
      <c r="G1010" s="20" t="s">
        <v>1853</v>
      </c>
      <c r="H1010" s="20" t="s">
        <v>1238</v>
      </c>
    </row>
    <row r="1011" spans="1:8">
      <c r="A1011" s="20">
        <v>2000202295</v>
      </c>
      <c r="B1011" s="20" t="s">
        <v>338</v>
      </c>
      <c r="C1011" s="20">
        <v>19</v>
      </c>
      <c r="D1011" s="20">
        <v>153</v>
      </c>
      <c r="E1011" s="20">
        <v>157</v>
      </c>
      <c r="F1011" s="20" t="s">
        <v>339</v>
      </c>
      <c r="G1011" s="20" t="s">
        <v>124</v>
      </c>
      <c r="H1011" s="20" t="s">
        <v>319</v>
      </c>
    </row>
    <row r="1012" spans="1:8">
      <c r="A1012" s="20">
        <v>13158205</v>
      </c>
      <c r="B1012" s="20" t="s">
        <v>299</v>
      </c>
      <c r="C1012" s="20">
        <v>26</v>
      </c>
      <c r="D1012" s="20">
        <v>160</v>
      </c>
      <c r="E1012" s="20">
        <v>170</v>
      </c>
      <c r="F1012" s="20" t="s">
        <v>1055</v>
      </c>
      <c r="G1012" s="20" t="s">
        <v>119</v>
      </c>
      <c r="H1012" s="20" t="s">
        <v>308</v>
      </c>
    </row>
    <row r="1013" spans="1:8">
      <c r="A1013" s="20">
        <v>2000179712</v>
      </c>
      <c r="B1013" s="20" t="s">
        <v>893</v>
      </c>
      <c r="C1013" s="20">
        <v>19</v>
      </c>
      <c r="D1013" s="20">
        <v>156</v>
      </c>
      <c r="E1013" s="20">
        <v>170</v>
      </c>
      <c r="F1013" s="20" t="s">
        <v>344</v>
      </c>
      <c r="G1013" s="20" t="s">
        <v>1853</v>
      </c>
      <c r="H1013" s="20" t="s">
        <v>942</v>
      </c>
    </row>
    <row r="1014" spans="1:8">
      <c r="A1014" s="20">
        <v>2000083915</v>
      </c>
      <c r="B1014" s="20" t="s">
        <v>481</v>
      </c>
      <c r="C1014" s="20">
        <v>21</v>
      </c>
      <c r="D1014" s="20">
        <v>148</v>
      </c>
      <c r="E1014" s="20">
        <v>153</v>
      </c>
      <c r="F1014" s="20" t="s">
        <v>257</v>
      </c>
      <c r="G1014" s="20" t="s">
        <v>1844</v>
      </c>
      <c r="H1014" s="20" t="s">
        <v>728</v>
      </c>
    </row>
    <row r="1015" spans="1:8">
      <c r="A1015" s="20">
        <v>2000375648</v>
      </c>
      <c r="B1015" s="20" t="s">
        <v>987</v>
      </c>
      <c r="C1015" s="20">
        <v>16</v>
      </c>
      <c r="D1015" s="20">
        <v>108</v>
      </c>
      <c r="E1015" s="20">
        <v>160</v>
      </c>
      <c r="F1015" s="20" t="s">
        <v>1863</v>
      </c>
      <c r="G1015" s="20" t="s">
        <v>1855</v>
      </c>
      <c r="H1015" s="20" t="s">
        <v>760</v>
      </c>
    </row>
    <row r="1016" spans="1:8">
      <c r="A1016" s="20">
        <v>2000195626</v>
      </c>
      <c r="B1016" s="20" t="s">
        <v>285</v>
      </c>
      <c r="C1016" s="20">
        <v>21</v>
      </c>
      <c r="D1016" s="20">
        <v>145</v>
      </c>
      <c r="E1016" s="20">
        <v>170</v>
      </c>
      <c r="F1016" s="20" t="s">
        <v>1936</v>
      </c>
      <c r="G1016" s="20" t="s">
        <v>119</v>
      </c>
      <c r="H1016" s="20" t="s">
        <v>760</v>
      </c>
    </row>
    <row r="1017" spans="1:8">
      <c r="A1017" s="20">
        <v>2000141707</v>
      </c>
      <c r="B1017" s="20" t="s">
        <v>482</v>
      </c>
      <c r="C1017" s="20">
        <v>20</v>
      </c>
      <c r="D1017" s="20">
        <v>132</v>
      </c>
      <c r="E1017" s="20">
        <v>153</v>
      </c>
      <c r="F1017" s="20" t="s">
        <v>1937</v>
      </c>
      <c r="G1017" s="20" t="s">
        <v>1844</v>
      </c>
      <c r="H1017" s="20" t="s">
        <v>589</v>
      </c>
    </row>
    <row r="1018" spans="1:8">
      <c r="A1018" s="20">
        <v>93142470</v>
      </c>
      <c r="B1018" s="20" t="s">
        <v>1938</v>
      </c>
      <c r="C1018" s="20">
        <v>21</v>
      </c>
      <c r="D1018" s="20">
        <v>135</v>
      </c>
      <c r="E1018" s="20">
        <v>160</v>
      </c>
      <c r="F1018" s="20" t="s">
        <v>1939</v>
      </c>
      <c r="G1018" s="20" t="s">
        <v>1850</v>
      </c>
      <c r="H1018" s="20" t="s">
        <v>319</v>
      </c>
    </row>
    <row r="1019" spans="1:8">
      <c r="A1019" s="20">
        <v>12029963</v>
      </c>
      <c r="B1019" s="20" t="s">
        <v>1512</v>
      </c>
      <c r="C1019" s="20">
        <v>34</v>
      </c>
      <c r="D1019" s="20">
        <v>150</v>
      </c>
      <c r="E1019" s="20">
        <v>155</v>
      </c>
      <c r="F1019" s="20" t="s">
        <v>1940</v>
      </c>
      <c r="G1019" s="20" t="s">
        <v>1843</v>
      </c>
      <c r="H1019" s="20" t="s">
        <v>1624</v>
      </c>
    </row>
    <row r="1020" spans="1:8">
      <c r="A1020" s="20">
        <v>71110357</v>
      </c>
      <c r="B1020" s="20" t="s">
        <v>1175</v>
      </c>
      <c r="C1020" s="20">
        <v>21</v>
      </c>
      <c r="D1020" s="20">
        <v>136</v>
      </c>
      <c r="E1020" s="20">
        <v>155</v>
      </c>
      <c r="F1020" s="20" t="s">
        <v>827</v>
      </c>
      <c r="G1020" s="20" t="s">
        <v>146</v>
      </c>
      <c r="H1020" s="20" t="s">
        <v>1176</v>
      </c>
    </row>
    <row r="1021" spans="1:8">
      <c r="A1021" s="20">
        <v>67295650</v>
      </c>
      <c r="B1021" s="20" t="s">
        <v>822</v>
      </c>
      <c r="C1021" s="20">
        <v>22</v>
      </c>
      <c r="D1021" s="20">
        <v>154</v>
      </c>
      <c r="E1021" s="20">
        <v>175</v>
      </c>
      <c r="F1021" s="20" t="s">
        <v>348</v>
      </c>
      <c r="G1021" s="20" t="s">
        <v>150</v>
      </c>
      <c r="H1021" s="20" t="s">
        <v>561</v>
      </c>
    </row>
    <row r="1022" spans="1:8">
      <c r="A1022" s="20">
        <v>2000179714</v>
      </c>
      <c r="B1022" s="20" t="s">
        <v>340</v>
      </c>
      <c r="C1022" s="20">
        <v>19</v>
      </c>
      <c r="D1022" s="20">
        <v>118</v>
      </c>
      <c r="E1022" s="20">
        <v>160</v>
      </c>
      <c r="F1022" s="20" t="s">
        <v>341</v>
      </c>
      <c r="G1022" s="20" t="s">
        <v>124</v>
      </c>
      <c r="H1022" s="20" t="s">
        <v>303</v>
      </c>
    </row>
    <row r="1023" spans="1:8">
      <c r="A1023" s="20">
        <v>49054420</v>
      </c>
      <c r="B1023" s="20" t="s">
        <v>283</v>
      </c>
      <c r="C1023" s="20">
        <v>23</v>
      </c>
      <c r="D1023" s="20">
        <v>122</v>
      </c>
      <c r="E1023" s="20">
        <v>138</v>
      </c>
      <c r="F1023" s="20" t="s">
        <v>775</v>
      </c>
      <c r="G1023" s="20" t="s">
        <v>119</v>
      </c>
      <c r="H1023" s="20" t="s">
        <v>377</v>
      </c>
    </row>
    <row r="1024" spans="1:8">
      <c r="A1024" s="20">
        <v>28129089</v>
      </c>
      <c r="B1024" s="20" t="s">
        <v>973</v>
      </c>
      <c r="C1024" s="20">
        <v>22</v>
      </c>
      <c r="D1024" s="20">
        <v>139</v>
      </c>
      <c r="E1024" s="20">
        <v>150</v>
      </c>
      <c r="F1024" s="20" t="s">
        <v>1941</v>
      </c>
      <c r="G1024" s="20" t="s">
        <v>1855</v>
      </c>
      <c r="H1024" s="20" t="s">
        <v>319</v>
      </c>
    </row>
    <row r="1025" spans="1:8">
      <c r="A1025" s="20">
        <v>2000466929</v>
      </c>
      <c r="B1025" s="20" t="s">
        <v>318</v>
      </c>
      <c r="C1025" s="20">
        <v>18</v>
      </c>
      <c r="D1025" s="20">
        <v>93</v>
      </c>
      <c r="E1025" s="20">
        <v>140</v>
      </c>
      <c r="F1025" s="20" t="s">
        <v>320</v>
      </c>
      <c r="G1025" s="20" t="s">
        <v>119</v>
      </c>
      <c r="H1025" s="20" t="s">
        <v>319</v>
      </c>
    </row>
    <row r="1026" spans="1:8">
      <c r="A1026" s="20">
        <v>2000443913</v>
      </c>
      <c r="B1026" s="20" t="s">
        <v>483</v>
      </c>
      <c r="C1026" s="20">
        <v>17</v>
      </c>
      <c r="D1026" s="20">
        <v>115</v>
      </c>
      <c r="E1026" s="20">
        <v>148</v>
      </c>
      <c r="F1026" s="20" t="s">
        <v>257</v>
      </c>
      <c r="G1026" s="20" t="s">
        <v>1844</v>
      </c>
      <c r="H1026" s="20" t="s">
        <v>319</v>
      </c>
    </row>
    <row r="1027" spans="1:8">
      <c r="C1027" s="20"/>
      <c r="D1027" s="20"/>
      <c r="E1027" s="20"/>
      <c r="F1027" s="20"/>
      <c r="G1027" s="20"/>
      <c r="H1027" s="20"/>
    </row>
    <row r="1028" spans="1:8">
      <c r="C1028" s="20"/>
      <c r="D1028" s="20"/>
      <c r="E1028" s="20"/>
      <c r="F1028" s="20"/>
      <c r="G1028" s="20"/>
      <c r="H1028" s="20"/>
    </row>
    <row r="1029" spans="1:8">
      <c r="C1029" s="20"/>
      <c r="D1029" s="20"/>
      <c r="E1029" s="20"/>
      <c r="F1029" s="20"/>
      <c r="G1029" s="20"/>
      <c r="H1029" s="20"/>
    </row>
    <row r="1030" spans="1:8">
      <c r="C1030" s="20"/>
      <c r="D1030" s="20"/>
      <c r="E1030" s="20"/>
      <c r="F1030" s="20"/>
      <c r="G1030" s="20"/>
      <c r="H1030" s="20"/>
    </row>
    <row r="1031" spans="1:8">
      <c r="C1031" s="20"/>
      <c r="D1031" s="20"/>
      <c r="E1031" s="20"/>
      <c r="F1031" s="20"/>
      <c r="G1031" s="20"/>
      <c r="H1031" s="20"/>
    </row>
  </sheetData>
  <autoFilter xmlns:etc="http://www.wps.cn/officeDocument/2017/etCustomData" ref="A1:I1033" etc:filterBottomFollowUsedRange="0">
    <extLst/>
  </autoFilter>
  <conditionalFormatting sqref="C371">
    <cfRule type="duplicateValues" dxfId="0" priority="2"/>
  </conditionalFormatting>
  <conditionalFormatting sqref="A612">
    <cfRule type="duplicateValues" dxfId="0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6"/>
  <sheetViews>
    <sheetView topLeftCell="A46" workbookViewId="0">
      <selection activeCell="C238" sqref="C238"/>
    </sheetView>
  </sheetViews>
  <sheetFormatPr defaultColWidth="8.72727272727273" defaultRowHeight="14"/>
  <cols>
    <col min="2" max="2" width="27" customWidth="1"/>
    <col min="4" max="4" width="42.0909090909091" customWidth="1"/>
  </cols>
  <sheetData>
    <row r="1" spans="1:12">
      <c r="A1" s="7" t="s">
        <v>156</v>
      </c>
      <c r="B1" s="7" t="s">
        <v>157</v>
      </c>
      <c r="C1" s="7" t="s">
        <v>158</v>
      </c>
      <c r="D1" s="7" t="s">
        <v>159</v>
      </c>
      <c r="E1" s="7" t="s">
        <v>160</v>
      </c>
      <c r="F1" s="7" t="s">
        <v>161</v>
      </c>
      <c r="G1" s="7" t="s">
        <v>162</v>
      </c>
      <c r="H1" s="7" t="s">
        <v>164</v>
      </c>
      <c r="I1" s="7" t="s">
        <v>1942</v>
      </c>
      <c r="J1" s="1" t="s">
        <v>166</v>
      </c>
      <c r="K1" s="1" t="s">
        <v>1943</v>
      </c>
      <c r="L1" s="8" t="s">
        <v>1944</v>
      </c>
    </row>
    <row r="2" spans="1:12">
      <c r="A2" s="9" t="s">
        <v>1945</v>
      </c>
      <c r="B2" s="8">
        <v>2000385385</v>
      </c>
      <c r="C2" s="8" t="s">
        <v>1946</v>
      </c>
      <c r="D2" s="8"/>
      <c r="E2" s="8">
        <v>17</v>
      </c>
      <c r="F2" s="8">
        <v>103</v>
      </c>
      <c r="G2" s="8">
        <v>103</v>
      </c>
      <c r="H2" s="8">
        <v>158</v>
      </c>
      <c r="I2" s="10" t="s">
        <v>193</v>
      </c>
      <c r="J2" s="11" t="s">
        <v>226</v>
      </c>
      <c r="K2" s="8" t="s">
        <v>81</v>
      </c>
      <c r="L2" s="8" t="s">
        <v>1945</v>
      </c>
    </row>
    <row r="3" spans="1:12">
      <c r="A3" s="9" t="s">
        <v>1945</v>
      </c>
      <c r="B3" s="8">
        <v>2000333587</v>
      </c>
      <c r="C3" s="8" t="s">
        <v>1947</v>
      </c>
      <c r="D3" s="8"/>
      <c r="E3" s="8">
        <v>19</v>
      </c>
      <c r="F3" s="8">
        <v>108</v>
      </c>
      <c r="G3" s="8">
        <v>108</v>
      </c>
      <c r="H3" s="8">
        <v>158</v>
      </c>
      <c r="I3" s="10" t="s">
        <v>189</v>
      </c>
      <c r="J3" s="11" t="s">
        <v>228</v>
      </c>
      <c r="K3" s="8" t="s">
        <v>81</v>
      </c>
      <c r="L3" s="8" t="s">
        <v>1945</v>
      </c>
    </row>
    <row r="4" spans="1:12">
      <c r="A4" s="9" t="s">
        <v>1945</v>
      </c>
      <c r="B4" s="8">
        <v>100773</v>
      </c>
      <c r="C4" s="8" t="s">
        <v>272</v>
      </c>
      <c r="D4" s="8"/>
      <c r="E4" s="8">
        <v>36</v>
      </c>
      <c r="F4" s="8">
        <v>106</v>
      </c>
      <c r="G4" s="8">
        <v>106</v>
      </c>
      <c r="H4" s="8">
        <v>118</v>
      </c>
      <c r="I4" s="10" t="s">
        <v>181</v>
      </c>
      <c r="J4" s="11" t="s">
        <v>273</v>
      </c>
      <c r="K4" s="8" t="s">
        <v>85</v>
      </c>
      <c r="L4" s="8" t="s">
        <v>1945</v>
      </c>
    </row>
    <row r="5" spans="1:12">
      <c r="A5" s="9" t="s">
        <v>1945</v>
      </c>
      <c r="B5" s="12">
        <v>2000269520</v>
      </c>
      <c r="C5" s="12" t="s">
        <v>1948</v>
      </c>
      <c r="D5" s="12"/>
      <c r="E5" s="8">
        <v>17</v>
      </c>
      <c r="F5" s="8">
        <v>95</v>
      </c>
      <c r="G5" s="8">
        <v>95</v>
      </c>
      <c r="H5" s="8">
        <v>160</v>
      </c>
      <c r="I5" s="10" t="s">
        <v>216</v>
      </c>
      <c r="J5" s="11" t="s">
        <v>210</v>
      </c>
      <c r="K5" s="8" t="s">
        <v>1524</v>
      </c>
      <c r="L5" s="8" t="s">
        <v>1945</v>
      </c>
    </row>
    <row r="6" spans="1:12">
      <c r="A6" s="9" t="s">
        <v>1945</v>
      </c>
      <c r="B6" s="8">
        <v>2000257577</v>
      </c>
      <c r="C6" s="12" t="s">
        <v>1949</v>
      </c>
      <c r="D6" s="12"/>
      <c r="E6" s="8">
        <v>18</v>
      </c>
      <c r="F6" s="8">
        <v>106</v>
      </c>
      <c r="G6" s="8">
        <v>106</v>
      </c>
      <c r="H6" s="8">
        <v>160</v>
      </c>
      <c r="I6" s="10" t="s">
        <v>432</v>
      </c>
      <c r="J6" s="11" t="s">
        <v>210</v>
      </c>
      <c r="K6" s="8" t="s">
        <v>1524</v>
      </c>
      <c r="L6" s="8" t="s">
        <v>1945</v>
      </c>
    </row>
    <row r="7" spans="1:12">
      <c r="A7" s="9" t="s">
        <v>1945</v>
      </c>
      <c r="B7" s="8">
        <v>37076262</v>
      </c>
      <c r="C7" s="12" t="s">
        <v>1950</v>
      </c>
      <c r="D7" s="12"/>
      <c r="E7" s="8">
        <v>21</v>
      </c>
      <c r="F7" s="8">
        <v>133</v>
      </c>
      <c r="G7" s="8">
        <v>133</v>
      </c>
      <c r="H7" s="8">
        <v>151</v>
      </c>
      <c r="I7" s="10" t="s">
        <v>178</v>
      </c>
      <c r="J7" s="11" t="s">
        <v>210</v>
      </c>
      <c r="K7" s="8" t="s">
        <v>1524</v>
      </c>
      <c r="L7" s="8" t="s">
        <v>1945</v>
      </c>
    </row>
    <row r="8" spans="1:12">
      <c r="A8" s="9" t="s">
        <v>1945</v>
      </c>
      <c r="B8" s="8">
        <v>20000070509</v>
      </c>
      <c r="C8" s="8" t="s">
        <v>920</v>
      </c>
      <c r="D8" s="8"/>
      <c r="E8" s="8">
        <v>22</v>
      </c>
      <c r="F8" s="8">
        <v>120</v>
      </c>
      <c r="G8" s="8">
        <v>120</v>
      </c>
      <c r="H8" s="8">
        <v>142</v>
      </c>
      <c r="I8" s="10" t="s">
        <v>181</v>
      </c>
      <c r="J8" s="11" t="s">
        <v>284</v>
      </c>
      <c r="K8" s="8" t="s">
        <v>1524</v>
      </c>
      <c r="L8" s="8" t="s">
        <v>1945</v>
      </c>
    </row>
    <row r="9" spans="1:12">
      <c r="A9" s="9" t="s">
        <v>1945</v>
      </c>
      <c r="B9" s="8">
        <v>19184434</v>
      </c>
      <c r="C9" s="8" t="s">
        <v>1951</v>
      </c>
      <c r="D9" s="8"/>
      <c r="E9" s="8">
        <v>28</v>
      </c>
      <c r="F9" s="8">
        <v>127</v>
      </c>
      <c r="G9" s="8">
        <v>127</v>
      </c>
      <c r="H9" s="8">
        <v>140</v>
      </c>
      <c r="I9" s="10" t="s">
        <v>181</v>
      </c>
      <c r="J9" s="11" t="s">
        <v>447</v>
      </c>
      <c r="K9" s="8" t="s">
        <v>1524</v>
      </c>
      <c r="L9" s="8" t="s">
        <v>1945</v>
      </c>
    </row>
    <row r="10" spans="1:12">
      <c r="A10" s="9" t="s">
        <v>1945</v>
      </c>
      <c r="B10" s="8">
        <v>2000303600</v>
      </c>
      <c r="C10" s="12" t="s">
        <v>1952</v>
      </c>
      <c r="D10" s="12"/>
      <c r="E10" s="8">
        <v>18</v>
      </c>
      <c r="F10" s="8">
        <v>99</v>
      </c>
      <c r="G10" s="8">
        <v>99</v>
      </c>
      <c r="H10" s="8">
        <v>130</v>
      </c>
      <c r="I10" s="10" t="s">
        <v>232</v>
      </c>
      <c r="J10" s="11" t="s">
        <v>273</v>
      </c>
      <c r="K10" s="8" t="s">
        <v>1524</v>
      </c>
      <c r="L10" s="8" t="s">
        <v>1945</v>
      </c>
    </row>
    <row r="11" spans="1:12">
      <c r="A11" s="9" t="s">
        <v>1945</v>
      </c>
      <c r="B11" s="8">
        <v>2000328963</v>
      </c>
      <c r="C11" s="12" t="s">
        <v>1953</v>
      </c>
      <c r="D11" s="12"/>
      <c r="E11" s="8">
        <v>18</v>
      </c>
      <c r="F11" s="8">
        <v>114</v>
      </c>
      <c r="G11" s="8">
        <v>119</v>
      </c>
      <c r="H11" s="8">
        <v>150</v>
      </c>
      <c r="I11" s="10" t="s">
        <v>189</v>
      </c>
      <c r="J11" s="11" t="s">
        <v>689</v>
      </c>
      <c r="K11" s="8" t="s">
        <v>124</v>
      </c>
      <c r="L11" s="8" t="s">
        <v>1945</v>
      </c>
    </row>
    <row r="12" spans="1:12">
      <c r="A12" s="9" t="s">
        <v>1945</v>
      </c>
      <c r="B12" s="8">
        <v>2000068412</v>
      </c>
      <c r="C12" s="12" t="s">
        <v>1525</v>
      </c>
      <c r="D12" s="12"/>
      <c r="E12" s="8">
        <v>21</v>
      </c>
      <c r="F12" s="8">
        <v>132</v>
      </c>
      <c r="G12" s="8">
        <v>137</v>
      </c>
      <c r="H12" s="8">
        <v>150</v>
      </c>
      <c r="I12" s="10" t="s">
        <v>774</v>
      </c>
      <c r="J12" s="11" t="s">
        <v>592</v>
      </c>
      <c r="K12" s="8" t="s">
        <v>124</v>
      </c>
      <c r="L12" s="8" t="s">
        <v>1945</v>
      </c>
    </row>
    <row r="13" spans="1:12">
      <c r="A13" s="9" t="s">
        <v>1945</v>
      </c>
      <c r="B13" s="13">
        <v>49039003</v>
      </c>
      <c r="C13" s="8" t="s">
        <v>1954</v>
      </c>
      <c r="D13" s="14"/>
      <c r="E13" s="13">
        <v>24</v>
      </c>
      <c r="F13" s="13">
        <v>143</v>
      </c>
      <c r="G13" s="13">
        <v>143</v>
      </c>
      <c r="H13" s="13">
        <v>152</v>
      </c>
      <c r="I13" s="10"/>
      <c r="J13" s="8"/>
      <c r="K13" s="8" t="s">
        <v>132</v>
      </c>
      <c r="L13" s="8" t="s">
        <v>1945</v>
      </c>
    </row>
    <row r="14" spans="1:12">
      <c r="A14" s="9" t="s">
        <v>1945</v>
      </c>
      <c r="B14" s="8">
        <v>37060600</v>
      </c>
      <c r="C14" s="8" t="s">
        <v>1535</v>
      </c>
      <c r="D14" s="8"/>
      <c r="E14" s="8">
        <v>25</v>
      </c>
      <c r="F14" s="8">
        <v>145</v>
      </c>
      <c r="G14" s="8">
        <v>150</v>
      </c>
      <c r="H14" s="8">
        <v>153</v>
      </c>
      <c r="I14" s="10" t="s">
        <v>449</v>
      </c>
      <c r="J14" s="11" t="s">
        <v>301</v>
      </c>
      <c r="K14" s="8" t="s">
        <v>126</v>
      </c>
      <c r="L14" s="8" t="s">
        <v>1945</v>
      </c>
    </row>
    <row r="15" spans="1:12">
      <c r="A15" s="9" t="s">
        <v>1945</v>
      </c>
      <c r="B15" s="8">
        <v>49048380</v>
      </c>
      <c r="C15" s="8" t="s">
        <v>1536</v>
      </c>
      <c r="D15" s="8"/>
      <c r="E15" s="8">
        <v>23</v>
      </c>
      <c r="F15" s="8">
        <v>147</v>
      </c>
      <c r="G15" s="8">
        <v>153</v>
      </c>
      <c r="H15" s="8">
        <v>161</v>
      </c>
      <c r="I15" s="10" t="s">
        <v>797</v>
      </c>
      <c r="J15" s="11" t="s">
        <v>243</v>
      </c>
      <c r="K15" s="8" t="s">
        <v>126</v>
      </c>
      <c r="L15" s="8" t="s">
        <v>1945</v>
      </c>
    </row>
    <row r="16" spans="1:12">
      <c r="A16" s="9" t="s">
        <v>1945</v>
      </c>
      <c r="B16" s="8">
        <v>2000056845</v>
      </c>
      <c r="C16" s="12" t="s">
        <v>1955</v>
      </c>
      <c r="D16" s="12"/>
      <c r="E16" s="8">
        <v>21</v>
      </c>
      <c r="F16" s="8">
        <v>120</v>
      </c>
      <c r="G16" s="8">
        <v>120</v>
      </c>
      <c r="H16" s="8">
        <v>160</v>
      </c>
      <c r="I16" s="10" t="s">
        <v>181</v>
      </c>
      <c r="J16" s="11">
        <v>0</v>
      </c>
      <c r="K16" s="8" t="s">
        <v>126</v>
      </c>
      <c r="L16" s="8" t="s">
        <v>1945</v>
      </c>
    </row>
    <row r="17" spans="1:12">
      <c r="A17" s="9" t="s">
        <v>1945</v>
      </c>
      <c r="B17" s="12">
        <v>5108155</v>
      </c>
      <c r="C17" s="12" t="s">
        <v>1956</v>
      </c>
      <c r="D17" s="12"/>
      <c r="E17" s="8">
        <v>34</v>
      </c>
      <c r="F17" s="8">
        <v>141</v>
      </c>
      <c r="G17" s="8">
        <v>141</v>
      </c>
      <c r="H17" s="8">
        <v>145</v>
      </c>
      <c r="I17" s="10" t="s">
        <v>181</v>
      </c>
      <c r="J17" s="11">
        <v>0</v>
      </c>
      <c r="K17" s="8" t="s">
        <v>126</v>
      </c>
      <c r="L17" s="8" t="s">
        <v>1945</v>
      </c>
    </row>
    <row r="18" spans="1:12">
      <c r="A18" s="9" t="s">
        <v>1945</v>
      </c>
      <c r="B18" s="8">
        <v>28009441</v>
      </c>
      <c r="C18" s="8" t="s">
        <v>1957</v>
      </c>
      <c r="D18" s="8"/>
      <c r="E18" s="8">
        <v>35</v>
      </c>
      <c r="F18" s="8">
        <v>147</v>
      </c>
      <c r="G18" s="8">
        <v>147</v>
      </c>
      <c r="H18" s="8">
        <v>164</v>
      </c>
      <c r="I18" s="10" t="s">
        <v>252</v>
      </c>
      <c r="J18" s="11" t="s">
        <v>190</v>
      </c>
      <c r="K18" s="8" t="s">
        <v>126</v>
      </c>
      <c r="L18" s="8" t="s">
        <v>1945</v>
      </c>
    </row>
    <row r="19" spans="1:12">
      <c r="A19" s="9" t="s">
        <v>1945</v>
      </c>
      <c r="B19" s="12">
        <v>29036189</v>
      </c>
      <c r="C19" s="12" t="s">
        <v>1958</v>
      </c>
      <c r="D19" s="12"/>
      <c r="E19" s="12">
        <v>33</v>
      </c>
      <c r="F19" s="12">
        <v>147</v>
      </c>
      <c r="G19" s="12">
        <v>147</v>
      </c>
      <c r="H19" s="8">
        <v>154</v>
      </c>
      <c r="I19" s="10" t="s">
        <v>216</v>
      </c>
      <c r="J19" s="11" t="s">
        <v>190</v>
      </c>
      <c r="K19" s="8" t="s">
        <v>126</v>
      </c>
      <c r="L19" s="8" t="s">
        <v>1945</v>
      </c>
    </row>
    <row r="20" spans="1:12">
      <c r="A20" s="9" t="s">
        <v>1945</v>
      </c>
      <c r="B20" s="8">
        <v>37071145</v>
      </c>
      <c r="C20" s="8" t="s">
        <v>1537</v>
      </c>
      <c r="D20" s="8"/>
      <c r="E20" s="8">
        <v>25</v>
      </c>
      <c r="F20" s="8">
        <v>143</v>
      </c>
      <c r="G20" s="8">
        <v>148</v>
      </c>
      <c r="H20" s="8">
        <v>150</v>
      </c>
      <c r="I20" s="10" t="s">
        <v>888</v>
      </c>
      <c r="J20" s="11" t="s">
        <v>210</v>
      </c>
      <c r="K20" s="8" t="s">
        <v>126</v>
      </c>
      <c r="L20" s="8" t="s">
        <v>1945</v>
      </c>
    </row>
    <row r="21" spans="1:12">
      <c r="A21" s="9" t="s">
        <v>1945</v>
      </c>
      <c r="B21" s="12">
        <v>29090530</v>
      </c>
      <c r="C21" s="12" t="s">
        <v>1959</v>
      </c>
      <c r="D21" s="12"/>
      <c r="E21" s="8">
        <v>30</v>
      </c>
      <c r="F21" s="8">
        <v>149</v>
      </c>
      <c r="G21" s="8">
        <v>149</v>
      </c>
      <c r="H21" s="8">
        <v>149</v>
      </c>
      <c r="I21" s="10" t="s">
        <v>1960</v>
      </c>
      <c r="J21" s="11" t="s">
        <v>190</v>
      </c>
      <c r="K21" s="8" t="s">
        <v>126</v>
      </c>
      <c r="L21" s="8" t="s">
        <v>1945</v>
      </c>
    </row>
    <row r="22" spans="1:12">
      <c r="A22" s="9" t="s">
        <v>1945</v>
      </c>
      <c r="B22" s="8">
        <v>2000227373</v>
      </c>
      <c r="C22" s="8" t="s">
        <v>1538</v>
      </c>
      <c r="D22" s="8"/>
      <c r="E22" s="8">
        <v>19</v>
      </c>
      <c r="F22" s="8">
        <v>126</v>
      </c>
      <c r="G22" s="8">
        <v>130</v>
      </c>
      <c r="H22" s="8">
        <v>141</v>
      </c>
      <c r="I22" s="10" t="s">
        <v>189</v>
      </c>
      <c r="J22" s="11" t="s">
        <v>197</v>
      </c>
      <c r="K22" s="8" t="s">
        <v>126</v>
      </c>
      <c r="L22" s="8" t="s">
        <v>1945</v>
      </c>
    </row>
    <row r="23" spans="1:12">
      <c r="A23" s="9" t="s">
        <v>1945</v>
      </c>
      <c r="B23" s="8">
        <v>2000243128</v>
      </c>
      <c r="C23" s="12" t="s">
        <v>1961</v>
      </c>
      <c r="D23" s="12"/>
      <c r="E23" s="8">
        <v>18</v>
      </c>
      <c r="F23" s="8">
        <v>115</v>
      </c>
      <c r="G23" s="8">
        <v>115</v>
      </c>
      <c r="H23" s="8">
        <v>160</v>
      </c>
      <c r="I23" s="10" t="s">
        <v>189</v>
      </c>
      <c r="J23" s="11" t="s">
        <v>207</v>
      </c>
      <c r="K23" s="8" t="s">
        <v>92</v>
      </c>
      <c r="L23" s="8"/>
    </row>
    <row r="24" spans="1:12">
      <c r="A24" s="9" t="s">
        <v>1945</v>
      </c>
      <c r="B24" s="12">
        <v>14077011</v>
      </c>
      <c r="C24" s="12" t="s">
        <v>1962</v>
      </c>
      <c r="D24" s="12"/>
      <c r="E24" s="8">
        <v>27</v>
      </c>
      <c r="F24" s="8">
        <v>144</v>
      </c>
      <c r="G24" s="8">
        <v>144</v>
      </c>
      <c r="H24" s="8">
        <v>152</v>
      </c>
      <c r="I24" s="10" t="s">
        <v>206</v>
      </c>
      <c r="J24" s="11">
        <v>0</v>
      </c>
      <c r="K24" s="8" t="s">
        <v>92</v>
      </c>
      <c r="L24" s="8" t="s">
        <v>1945</v>
      </c>
    </row>
    <row r="25" spans="1:12">
      <c r="A25" s="9" t="s">
        <v>1945</v>
      </c>
      <c r="B25" s="8"/>
      <c r="C25" s="8" t="s">
        <v>711</v>
      </c>
      <c r="D25" s="8"/>
      <c r="E25" s="14">
        <v>31</v>
      </c>
      <c r="F25" s="14">
        <v>156</v>
      </c>
      <c r="G25" s="14">
        <v>156</v>
      </c>
      <c r="H25" s="14">
        <v>160</v>
      </c>
      <c r="I25" s="10" t="s">
        <v>712</v>
      </c>
      <c r="J25" s="11" t="s">
        <v>255</v>
      </c>
      <c r="K25" s="15" t="s">
        <v>92</v>
      </c>
      <c r="L25" s="8" t="s">
        <v>1945</v>
      </c>
    </row>
    <row r="26" spans="1:12">
      <c r="A26" s="9" t="s">
        <v>1945</v>
      </c>
      <c r="B26" s="8">
        <v>29116247</v>
      </c>
      <c r="C26" s="12" t="s">
        <v>1963</v>
      </c>
      <c r="D26" s="12"/>
      <c r="E26" s="8">
        <v>29</v>
      </c>
      <c r="F26" s="8">
        <v>150</v>
      </c>
      <c r="G26" s="8">
        <v>150</v>
      </c>
      <c r="H26" s="8">
        <v>155</v>
      </c>
      <c r="I26" s="10" t="s">
        <v>189</v>
      </c>
      <c r="J26" s="11" t="s">
        <v>190</v>
      </c>
      <c r="K26" s="15" t="s">
        <v>1539</v>
      </c>
      <c r="L26" s="8" t="s">
        <v>1945</v>
      </c>
    </row>
    <row r="27" spans="1:12">
      <c r="A27" s="9" t="s">
        <v>1945</v>
      </c>
      <c r="B27" s="8">
        <v>2000065824</v>
      </c>
      <c r="C27" s="12" t="s">
        <v>1964</v>
      </c>
      <c r="D27" s="12"/>
      <c r="E27" s="8">
        <v>21</v>
      </c>
      <c r="F27" s="8">
        <v>125</v>
      </c>
      <c r="G27" s="8">
        <v>130</v>
      </c>
      <c r="H27" s="8">
        <v>152</v>
      </c>
      <c r="I27" s="10" t="s">
        <v>181</v>
      </c>
      <c r="J27" s="11">
        <v>0</v>
      </c>
      <c r="K27" s="8" t="s">
        <v>43</v>
      </c>
      <c r="L27" s="8" t="s">
        <v>1945</v>
      </c>
    </row>
    <row r="28" spans="1:12">
      <c r="A28" s="9" t="s">
        <v>1945</v>
      </c>
      <c r="B28" s="8">
        <v>2000395140</v>
      </c>
      <c r="C28" s="12" t="s">
        <v>1965</v>
      </c>
      <c r="D28" s="12"/>
      <c r="E28" s="8">
        <v>20</v>
      </c>
      <c r="F28" s="8">
        <v>125</v>
      </c>
      <c r="G28" s="8">
        <v>125</v>
      </c>
      <c r="H28" s="8">
        <v>156</v>
      </c>
      <c r="I28" s="10" t="s">
        <v>281</v>
      </c>
      <c r="J28" s="11" t="s">
        <v>179</v>
      </c>
      <c r="K28" s="8" t="s">
        <v>43</v>
      </c>
      <c r="L28" s="8" t="s">
        <v>1945</v>
      </c>
    </row>
    <row r="29" spans="1:12">
      <c r="A29" s="9" t="s">
        <v>1945</v>
      </c>
      <c r="B29" s="13">
        <v>19348862</v>
      </c>
      <c r="C29" s="8" t="s">
        <v>1966</v>
      </c>
      <c r="D29" s="14"/>
      <c r="E29" s="13">
        <v>23</v>
      </c>
      <c r="F29" s="14">
        <v>135</v>
      </c>
      <c r="G29" s="14">
        <v>135</v>
      </c>
      <c r="H29" s="14">
        <v>149</v>
      </c>
      <c r="I29" s="10"/>
      <c r="J29" s="8"/>
      <c r="K29" s="8" t="s">
        <v>43</v>
      </c>
      <c r="L29" s="8" t="s">
        <v>1945</v>
      </c>
    </row>
    <row r="30" spans="1:12">
      <c r="A30" s="9" t="s">
        <v>1945</v>
      </c>
      <c r="B30" s="8">
        <v>2000497719</v>
      </c>
      <c r="C30" s="8" t="s">
        <v>1967</v>
      </c>
      <c r="D30" s="8"/>
      <c r="E30" s="8">
        <v>16</v>
      </c>
      <c r="F30" s="8">
        <v>84</v>
      </c>
      <c r="G30" s="8">
        <v>84</v>
      </c>
      <c r="H30" s="8">
        <v>143</v>
      </c>
      <c r="I30" s="10" t="s">
        <v>337</v>
      </c>
      <c r="J30" s="11" t="s">
        <v>243</v>
      </c>
      <c r="K30" s="8" t="s">
        <v>1968</v>
      </c>
      <c r="L30" s="8" t="s">
        <v>1945</v>
      </c>
    </row>
    <row r="31" spans="1:12">
      <c r="A31" s="9" t="s">
        <v>1945</v>
      </c>
      <c r="B31" s="8">
        <v>43108998</v>
      </c>
      <c r="C31" s="8" t="s">
        <v>1969</v>
      </c>
      <c r="D31" s="8"/>
      <c r="E31" s="8">
        <v>29</v>
      </c>
      <c r="F31" s="8">
        <v>135</v>
      </c>
      <c r="G31" s="8">
        <v>135</v>
      </c>
      <c r="H31" s="8">
        <v>140</v>
      </c>
      <c r="I31" s="10" t="s">
        <v>189</v>
      </c>
      <c r="J31" s="11" t="s">
        <v>182</v>
      </c>
      <c r="K31" s="8" t="s">
        <v>1968</v>
      </c>
      <c r="L31" s="8" t="s">
        <v>1945</v>
      </c>
    </row>
    <row r="32" spans="1:12">
      <c r="A32" s="9" t="s">
        <v>1945</v>
      </c>
      <c r="B32" s="8">
        <v>63025710</v>
      </c>
      <c r="C32" s="8" t="s">
        <v>1970</v>
      </c>
      <c r="D32" s="8"/>
      <c r="E32" s="8">
        <v>29</v>
      </c>
      <c r="F32" s="8">
        <v>136</v>
      </c>
      <c r="G32" s="8">
        <v>136</v>
      </c>
      <c r="H32" s="8">
        <v>144</v>
      </c>
      <c r="I32" s="10" t="s">
        <v>216</v>
      </c>
      <c r="J32" s="11" t="s">
        <v>653</v>
      </c>
      <c r="K32" s="8" t="s">
        <v>1968</v>
      </c>
      <c r="L32" s="8" t="s">
        <v>1945</v>
      </c>
    </row>
    <row r="33" spans="1:12">
      <c r="A33" s="9" t="s">
        <v>1945</v>
      </c>
      <c r="B33" s="8">
        <v>2000072022</v>
      </c>
      <c r="C33" s="12" t="s">
        <v>1971</v>
      </c>
      <c r="D33" s="12"/>
      <c r="E33" s="8">
        <v>22</v>
      </c>
      <c r="F33" s="8">
        <v>125</v>
      </c>
      <c r="G33" s="8">
        <v>125</v>
      </c>
      <c r="H33" s="8">
        <v>145</v>
      </c>
      <c r="I33" s="10" t="s">
        <v>189</v>
      </c>
      <c r="J33" s="11">
        <v>0</v>
      </c>
      <c r="K33" s="8" t="s">
        <v>1968</v>
      </c>
      <c r="L33" s="8" t="s">
        <v>1945</v>
      </c>
    </row>
    <row r="34" spans="1:12">
      <c r="A34" s="9" t="s">
        <v>1945</v>
      </c>
      <c r="B34" s="8">
        <v>18108540</v>
      </c>
      <c r="C34" s="12" t="s">
        <v>1972</v>
      </c>
      <c r="D34" s="12"/>
      <c r="E34" s="8">
        <v>25</v>
      </c>
      <c r="F34" s="8">
        <v>150</v>
      </c>
      <c r="G34" s="8">
        <v>150</v>
      </c>
      <c r="H34" s="8">
        <v>154</v>
      </c>
      <c r="I34" s="10" t="s">
        <v>383</v>
      </c>
      <c r="J34" s="11" t="s">
        <v>1147</v>
      </c>
      <c r="K34" s="8" t="s">
        <v>1968</v>
      </c>
      <c r="L34" s="8" t="s">
        <v>1945</v>
      </c>
    </row>
    <row r="35" spans="1:12">
      <c r="A35" s="9" t="s">
        <v>1945</v>
      </c>
      <c r="B35" s="8">
        <v>2000361948</v>
      </c>
      <c r="C35" s="8" t="s">
        <v>1973</v>
      </c>
      <c r="D35" s="8"/>
      <c r="E35" s="8">
        <v>17</v>
      </c>
      <c r="F35" s="8">
        <v>65</v>
      </c>
      <c r="G35" s="8">
        <v>65</v>
      </c>
      <c r="H35" s="8">
        <v>150</v>
      </c>
      <c r="I35" s="10" t="s">
        <v>189</v>
      </c>
      <c r="J35" s="11" t="s">
        <v>243</v>
      </c>
      <c r="K35" s="8" t="s">
        <v>1968</v>
      </c>
      <c r="L35" s="8" t="s">
        <v>1945</v>
      </c>
    </row>
    <row r="36" spans="1:12">
      <c r="A36" s="9" t="s">
        <v>1945</v>
      </c>
      <c r="B36" s="8">
        <v>36141840</v>
      </c>
      <c r="C36" s="12" t="s">
        <v>1974</v>
      </c>
      <c r="D36" s="12"/>
      <c r="E36" s="8">
        <v>23</v>
      </c>
      <c r="F36" s="8">
        <v>115</v>
      </c>
      <c r="G36" s="8">
        <v>115</v>
      </c>
      <c r="H36" s="8">
        <v>138</v>
      </c>
      <c r="I36" s="10" t="s">
        <v>206</v>
      </c>
      <c r="J36" s="11" t="s">
        <v>197</v>
      </c>
      <c r="K36" s="8" t="s">
        <v>1968</v>
      </c>
      <c r="L36" s="8" t="s">
        <v>1945</v>
      </c>
    </row>
    <row r="37" spans="1:12">
      <c r="A37" s="9" t="s">
        <v>1945</v>
      </c>
      <c r="B37" s="8">
        <v>2000452786</v>
      </c>
      <c r="C37" s="8" t="s">
        <v>1975</v>
      </c>
      <c r="D37" s="8"/>
      <c r="E37" s="8">
        <v>16</v>
      </c>
      <c r="F37" s="8">
        <v>75</v>
      </c>
      <c r="G37" s="8">
        <v>75</v>
      </c>
      <c r="H37" s="8">
        <v>160</v>
      </c>
      <c r="I37" s="10" t="s">
        <v>337</v>
      </c>
      <c r="J37" s="11" t="s">
        <v>301</v>
      </c>
      <c r="K37" s="8" t="s">
        <v>1968</v>
      </c>
      <c r="L37" s="8" t="s">
        <v>1945</v>
      </c>
    </row>
    <row r="38" spans="1:12">
      <c r="A38" s="9" t="s">
        <v>1945</v>
      </c>
      <c r="B38" s="8">
        <v>2000504183</v>
      </c>
      <c r="C38" s="8" t="s">
        <v>1976</v>
      </c>
      <c r="D38" s="8"/>
      <c r="E38" s="8">
        <v>15</v>
      </c>
      <c r="F38" s="8">
        <v>73</v>
      </c>
      <c r="G38" s="8">
        <v>73</v>
      </c>
      <c r="H38" s="8">
        <v>140</v>
      </c>
      <c r="I38" s="10" t="s">
        <v>189</v>
      </c>
      <c r="J38" s="11" t="s">
        <v>249</v>
      </c>
      <c r="K38" s="8" t="s">
        <v>1968</v>
      </c>
      <c r="L38" s="8" t="s">
        <v>1945</v>
      </c>
    </row>
    <row r="39" spans="1:12">
      <c r="A39" s="9" t="s">
        <v>1945</v>
      </c>
      <c r="B39" s="12">
        <v>20049604</v>
      </c>
      <c r="C39" s="12" t="s">
        <v>918</v>
      </c>
      <c r="D39" s="12"/>
      <c r="E39" s="8">
        <v>22</v>
      </c>
      <c r="F39" s="8">
        <v>139</v>
      </c>
      <c r="G39" s="8">
        <v>139</v>
      </c>
      <c r="H39" s="8">
        <v>155</v>
      </c>
      <c r="I39" s="10" t="s">
        <v>189</v>
      </c>
      <c r="J39" s="11">
        <v>0</v>
      </c>
      <c r="K39" s="8" t="s">
        <v>48</v>
      </c>
      <c r="L39" s="8" t="s">
        <v>1945</v>
      </c>
    </row>
    <row r="40" spans="1:12">
      <c r="A40" s="9" t="s">
        <v>1945</v>
      </c>
      <c r="B40" s="8">
        <v>2000212944</v>
      </c>
      <c r="C40" s="12" t="s">
        <v>1977</v>
      </c>
      <c r="D40" s="12"/>
      <c r="E40" s="8">
        <v>20</v>
      </c>
      <c r="F40" s="8">
        <v>121</v>
      </c>
      <c r="G40" s="8">
        <v>121</v>
      </c>
      <c r="H40" s="8">
        <v>160</v>
      </c>
      <c r="I40" s="10" t="s">
        <v>235</v>
      </c>
      <c r="J40" s="11" t="s">
        <v>243</v>
      </c>
      <c r="K40" s="8" t="s">
        <v>104</v>
      </c>
      <c r="L40" s="8" t="s">
        <v>1945</v>
      </c>
    </row>
    <row r="41" spans="1:12">
      <c r="A41" s="9" t="s">
        <v>1945</v>
      </c>
      <c r="B41" s="8">
        <v>47102376</v>
      </c>
      <c r="C41" s="12" t="s">
        <v>1978</v>
      </c>
      <c r="D41" s="12"/>
      <c r="E41" s="8">
        <v>24</v>
      </c>
      <c r="F41" s="8">
        <v>126</v>
      </c>
      <c r="G41" s="8">
        <v>126</v>
      </c>
      <c r="H41" s="8">
        <v>138</v>
      </c>
      <c r="I41" s="10" t="s">
        <v>189</v>
      </c>
      <c r="J41" s="11">
        <v>0</v>
      </c>
      <c r="K41" s="8" t="s">
        <v>104</v>
      </c>
      <c r="L41" s="8" t="s">
        <v>1945</v>
      </c>
    </row>
    <row r="42" spans="1:12">
      <c r="A42" s="9" t="s">
        <v>1945</v>
      </c>
      <c r="B42" s="8">
        <v>2000100062</v>
      </c>
      <c r="C42" s="12" t="s">
        <v>1979</v>
      </c>
      <c r="D42" s="12"/>
      <c r="E42" s="8">
        <v>20</v>
      </c>
      <c r="F42" s="8">
        <v>130</v>
      </c>
      <c r="G42" s="8">
        <v>130</v>
      </c>
      <c r="H42" s="8">
        <v>154</v>
      </c>
      <c r="I42" s="10" t="s">
        <v>425</v>
      </c>
      <c r="J42" s="11">
        <v>0</v>
      </c>
      <c r="K42" s="8" t="s">
        <v>1980</v>
      </c>
      <c r="L42" s="8" t="s">
        <v>1945</v>
      </c>
    </row>
    <row r="43" spans="1:12">
      <c r="A43" s="9" t="s">
        <v>16</v>
      </c>
      <c r="B43" s="8">
        <v>37076355</v>
      </c>
      <c r="C43" s="12" t="s">
        <v>1981</v>
      </c>
      <c r="D43" s="12"/>
      <c r="E43" s="8">
        <v>22</v>
      </c>
      <c r="F43" s="8">
        <v>140</v>
      </c>
      <c r="G43" s="8">
        <v>140</v>
      </c>
      <c r="H43" s="8">
        <v>165</v>
      </c>
      <c r="I43" s="10" t="s">
        <v>181</v>
      </c>
      <c r="J43" s="11">
        <v>0</v>
      </c>
      <c r="K43" s="8" t="s">
        <v>1980</v>
      </c>
      <c r="L43" s="8" t="s">
        <v>1945</v>
      </c>
    </row>
    <row r="44" spans="1:12">
      <c r="A44" s="9" t="s">
        <v>1945</v>
      </c>
      <c r="B44" s="8">
        <v>12081007</v>
      </c>
      <c r="C44" s="12" t="s">
        <v>1982</v>
      </c>
      <c r="D44" s="12"/>
      <c r="E44" s="8">
        <v>23</v>
      </c>
      <c r="F44" s="8">
        <v>133</v>
      </c>
      <c r="G44" s="8">
        <v>133</v>
      </c>
      <c r="H44" s="8">
        <v>153</v>
      </c>
      <c r="I44" s="10" t="s">
        <v>189</v>
      </c>
      <c r="J44" s="11">
        <v>0</v>
      </c>
      <c r="K44" s="8" t="s">
        <v>1980</v>
      </c>
      <c r="L44" s="8" t="s">
        <v>1945</v>
      </c>
    </row>
    <row r="45" spans="1:12">
      <c r="A45" s="9" t="s">
        <v>1945</v>
      </c>
      <c r="B45" s="8">
        <v>67248170</v>
      </c>
      <c r="C45" s="12" t="s">
        <v>1983</v>
      </c>
      <c r="D45" s="12"/>
      <c r="E45" s="8">
        <v>25</v>
      </c>
      <c r="F45" s="8">
        <v>135</v>
      </c>
      <c r="G45" s="8">
        <v>135</v>
      </c>
      <c r="H45" s="8">
        <v>150</v>
      </c>
      <c r="I45" s="10" t="s">
        <v>216</v>
      </c>
      <c r="J45" s="11" t="s">
        <v>179</v>
      </c>
      <c r="K45" s="8" t="s">
        <v>1980</v>
      </c>
      <c r="L45" s="8" t="s">
        <v>1945</v>
      </c>
    </row>
    <row r="46" spans="1:12">
      <c r="A46" s="9" t="s">
        <v>1945</v>
      </c>
      <c r="B46" s="8">
        <v>2000020257</v>
      </c>
      <c r="C46" s="12" t="s">
        <v>1984</v>
      </c>
      <c r="D46" s="12"/>
      <c r="E46" s="8">
        <v>22</v>
      </c>
      <c r="F46" s="8">
        <v>116</v>
      </c>
      <c r="G46" s="8">
        <v>116</v>
      </c>
      <c r="H46" s="8">
        <v>132</v>
      </c>
      <c r="I46" s="10" t="s">
        <v>189</v>
      </c>
      <c r="J46" s="11" t="s">
        <v>245</v>
      </c>
      <c r="K46" s="8" t="s">
        <v>1980</v>
      </c>
      <c r="L46" s="8" t="s">
        <v>1945</v>
      </c>
    </row>
    <row r="47" spans="1:12">
      <c r="A47" s="9" t="s">
        <v>1945</v>
      </c>
      <c r="B47" s="8">
        <v>2000105004</v>
      </c>
      <c r="C47" s="12" t="s">
        <v>1985</v>
      </c>
      <c r="D47" s="12"/>
      <c r="E47" s="8">
        <v>19</v>
      </c>
      <c r="F47" s="8">
        <v>116</v>
      </c>
      <c r="G47" s="8">
        <v>116</v>
      </c>
      <c r="H47" s="8">
        <v>154</v>
      </c>
      <c r="I47" s="10" t="s">
        <v>615</v>
      </c>
      <c r="J47" s="11">
        <v>0</v>
      </c>
      <c r="K47" s="8" t="s">
        <v>1980</v>
      </c>
      <c r="L47" s="8" t="s">
        <v>1945</v>
      </c>
    </row>
    <row r="48" spans="1:12">
      <c r="A48" s="9" t="s">
        <v>1945</v>
      </c>
      <c r="B48" s="8">
        <v>33001438</v>
      </c>
      <c r="C48" s="12" t="s">
        <v>1986</v>
      </c>
      <c r="D48" s="12"/>
      <c r="E48" s="8">
        <v>35</v>
      </c>
      <c r="F48" s="8">
        <v>140</v>
      </c>
      <c r="G48" s="8">
        <v>140</v>
      </c>
      <c r="H48" s="8">
        <v>144</v>
      </c>
      <c r="I48" s="10" t="s">
        <v>181</v>
      </c>
      <c r="J48" s="11">
        <v>0</v>
      </c>
      <c r="K48" s="8" t="s">
        <v>1980</v>
      </c>
      <c r="L48" s="8" t="s">
        <v>1945</v>
      </c>
    </row>
    <row r="49" spans="1:12">
      <c r="A49" s="9" t="s">
        <v>1945</v>
      </c>
      <c r="B49" s="8">
        <v>29142052</v>
      </c>
      <c r="C49" s="12" t="s">
        <v>1987</v>
      </c>
      <c r="D49" s="12"/>
      <c r="E49" s="8">
        <v>28</v>
      </c>
      <c r="F49" s="8">
        <v>135</v>
      </c>
      <c r="G49" s="8">
        <v>135</v>
      </c>
      <c r="H49" s="8">
        <v>150</v>
      </c>
      <c r="I49" s="10" t="s">
        <v>216</v>
      </c>
      <c r="J49" s="11">
        <v>0</v>
      </c>
      <c r="K49" s="8" t="s">
        <v>1980</v>
      </c>
      <c r="L49" s="8" t="s">
        <v>1945</v>
      </c>
    </row>
    <row r="50" spans="1:12">
      <c r="A50" s="9" t="s">
        <v>1945</v>
      </c>
      <c r="B50" s="8">
        <v>2000210544</v>
      </c>
      <c r="C50" s="12" t="s">
        <v>1988</v>
      </c>
      <c r="D50" s="12"/>
      <c r="E50" s="8">
        <v>19</v>
      </c>
      <c r="F50" s="8">
        <v>110</v>
      </c>
      <c r="G50" s="8">
        <v>110</v>
      </c>
      <c r="H50" s="8">
        <v>140</v>
      </c>
      <c r="I50" s="10" t="s">
        <v>235</v>
      </c>
      <c r="J50" s="11">
        <v>0</v>
      </c>
      <c r="K50" s="8" t="s">
        <v>1980</v>
      </c>
      <c r="L50" s="8" t="s">
        <v>1945</v>
      </c>
    </row>
    <row r="51" spans="1:12">
      <c r="A51" s="9" t="s">
        <v>1945</v>
      </c>
      <c r="B51" s="8">
        <v>43270517</v>
      </c>
      <c r="C51" s="12" t="s">
        <v>1989</v>
      </c>
      <c r="D51" s="12"/>
      <c r="E51" s="8">
        <v>25</v>
      </c>
      <c r="F51" s="8">
        <v>133</v>
      </c>
      <c r="G51" s="8">
        <v>133</v>
      </c>
      <c r="H51" s="8">
        <v>145</v>
      </c>
      <c r="I51" s="10" t="s">
        <v>193</v>
      </c>
      <c r="J51" s="11" t="s">
        <v>182</v>
      </c>
      <c r="K51" s="8" t="s">
        <v>1980</v>
      </c>
      <c r="L51" s="8" t="s">
        <v>1945</v>
      </c>
    </row>
    <row r="52" spans="1:12">
      <c r="A52" s="9" t="s">
        <v>1945</v>
      </c>
      <c r="B52" s="8">
        <v>37059452</v>
      </c>
      <c r="C52" s="12" t="s">
        <v>1990</v>
      </c>
      <c r="D52" s="12"/>
      <c r="E52" s="8">
        <v>25</v>
      </c>
      <c r="F52" s="8">
        <v>137</v>
      </c>
      <c r="G52" s="8">
        <v>137</v>
      </c>
      <c r="H52" s="8">
        <v>142</v>
      </c>
      <c r="I52" s="10" t="s">
        <v>184</v>
      </c>
      <c r="J52" s="11">
        <v>0</v>
      </c>
      <c r="K52" s="8" t="s">
        <v>1980</v>
      </c>
      <c r="L52" s="8" t="s">
        <v>1945</v>
      </c>
    </row>
    <row r="53" spans="1:12">
      <c r="A53" s="9" t="s">
        <v>1945</v>
      </c>
      <c r="B53" s="12">
        <v>2000407507</v>
      </c>
      <c r="C53" s="12" t="s">
        <v>1991</v>
      </c>
      <c r="D53" s="12"/>
      <c r="E53" s="8">
        <v>17</v>
      </c>
      <c r="F53" s="8">
        <v>86</v>
      </c>
      <c r="G53" s="8">
        <v>86</v>
      </c>
      <c r="H53" s="8">
        <v>150</v>
      </c>
      <c r="I53" s="10" t="s">
        <v>554</v>
      </c>
      <c r="J53" s="11">
        <v>0</v>
      </c>
      <c r="K53" s="8" t="s">
        <v>144</v>
      </c>
      <c r="L53" s="8" t="s">
        <v>1945</v>
      </c>
    </row>
    <row r="54" spans="1:12">
      <c r="A54" s="9" t="s">
        <v>1945</v>
      </c>
      <c r="B54" s="12">
        <v>2000216555</v>
      </c>
      <c r="C54" s="12" t="s">
        <v>1530</v>
      </c>
      <c r="D54" s="12"/>
      <c r="E54" s="8">
        <v>18</v>
      </c>
      <c r="F54" s="8">
        <v>108</v>
      </c>
      <c r="G54" s="8">
        <v>113</v>
      </c>
      <c r="H54" s="8">
        <v>150</v>
      </c>
      <c r="I54" s="10" t="s">
        <v>449</v>
      </c>
      <c r="J54" s="11">
        <v>0</v>
      </c>
      <c r="K54" s="8" t="s">
        <v>144</v>
      </c>
      <c r="L54" s="8" t="s">
        <v>1945</v>
      </c>
    </row>
    <row r="55" spans="1:12">
      <c r="A55" s="9" t="s">
        <v>1945</v>
      </c>
      <c r="B55" s="8">
        <v>28106528</v>
      </c>
      <c r="C55" s="12" t="s">
        <v>1992</v>
      </c>
      <c r="D55" s="12"/>
      <c r="E55" s="8">
        <v>26</v>
      </c>
      <c r="F55" s="8">
        <v>133</v>
      </c>
      <c r="G55" s="8">
        <v>133</v>
      </c>
      <c r="H55" s="8">
        <v>140</v>
      </c>
      <c r="I55" s="10" t="s">
        <v>270</v>
      </c>
      <c r="J55" s="11" t="s">
        <v>496</v>
      </c>
      <c r="K55" s="8" t="s">
        <v>122</v>
      </c>
      <c r="L55" s="8" t="s">
        <v>1945</v>
      </c>
    </row>
    <row r="56" spans="1:12">
      <c r="A56" s="9" t="s">
        <v>1945</v>
      </c>
      <c r="B56" s="8">
        <v>67276071</v>
      </c>
      <c r="C56" s="12" t="s">
        <v>1541</v>
      </c>
      <c r="D56" s="12"/>
      <c r="E56" s="8">
        <v>24</v>
      </c>
      <c r="F56" s="8">
        <v>150</v>
      </c>
      <c r="G56" s="8">
        <v>156</v>
      </c>
      <c r="H56" s="8">
        <v>160</v>
      </c>
      <c r="I56" s="10" t="s">
        <v>196</v>
      </c>
      <c r="J56" s="11" t="s">
        <v>179</v>
      </c>
      <c r="K56" s="8" t="s">
        <v>72</v>
      </c>
      <c r="L56" s="8" t="s">
        <v>1945</v>
      </c>
    </row>
    <row r="57" spans="1:12">
      <c r="A57" s="9" t="s">
        <v>1945</v>
      </c>
      <c r="B57" s="8">
        <v>12548699</v>
      </c>
      <c r="C57" s="8" t="s">
        <v>1119</v>
      </c>
      <c r="D57" s="8"/>
      <c r="E57" s="8">
        <v>19</v>
      </c>
      <c r="F57" s="8">
        <v>115</v>
      </c>
      <c r="G57" s="8">
        <v>115</v>
      </c>
      <c r="H57" s="8">
        <v>160</v>
      </c>
      <c r="I57" s="10" t="s">
        <v>189</v>
      </c>
      <c r="J57" s="11">
        <v>0</v>
      </c>
      <c r="K57" s="8" t="s">
        <v>113</v>
      </c>
      <c r="L57" s="8" t="s">
        <v>1945</v>
      </c>
    </row>
    <row r="58" spans="1:12">
      <c r="A58" s="9" t="s">
        <v>1945</v>
      </c>
      <c r="B58" s="8">
        <v>3004565</v>
      </c>
      <c r="C58" s="12" t="s">
        <v>1127</v>
      </c>
      <c r="D58" s="12"/>
      <c r="E58" s="8">
        <v>35</v>
      </c>
      <c r="F58" s="8">
        <v>86</v>
      </c>
      <c r="G58" s="8">
        <v>86</v>
      </c>
      <c r="H58" s="8">
        <v>98</v>
      </c>
      <c r="I58" s="10" t="s">
        <v>181</v>
      </c>
      <c r="J58" s="11" t="s">
        <v>273</v>
      </c>
      <c r="K58" s="8" t="s">
        <v>113</v>
      </c>
      <c r="L58" s="8" t="s">
        <v>1945</v>
      </c>
    </row>
    <row r="59" spans="1:12">
      <c r="A59" s="9" t="s">
        <v>1945</v>
      </c>
      <c r="B59" s="8">
        <v>29141827</v>
      </c>
      <c r="C59" s="12" t="s">
        <v>1993</v>
      </c>
      <c r="D59" s="12"/>
      <c r="E59" s="8">
        <v>27</v>
      </c>
      <c r="F59" s="8">
        <v>148</v>
      </c>
      <c r="G59" s="8">
        <v>148</v>
      </c>
      <c r="H59" s="8">
        <v>155</v>
      </c>
      <c r="I59" s="10" t="s">
        <v>216</v>
      </c>
      <c r="J59" s="11">
        <v>0</v>
      </c>
      <c r="K59" s="15" t="s">
        <v>1994</v>
      </c>
      <c r="L59" s="8" t="s">
        <v>1945</v>
      </c>
    </row>
    <row r="60" spans="1:12">
      <c r="A60" s="9" t="s">
        <v>1945</v>
      </c>
      <c r="B60" s="8">
        <v>92012109</v>
      </c>
      <c r="C60" s="8" t="s">
        <v>1995</v>
      </c>
      <c r="D60" s="8"/>
      <c r="E60" s="8">
        <v>33</v>
      </c>
      <c r="F60" s="8">
        <v>146</v>
      </c>
      <c r="G60" s="8">
        <v>146</v>
      </c>
      <c r="H60" s="8">
        <v>163</v>
      </c>
      <c r="I60" s="10" t="s">
        <v>181</v>
      </c>
      <c r="J60" s="11" t="s">
        <v>284</v>
      </c>
      <c r="K60" s="8" t="s">
        <v>1994</v>
      </c>
      <c r="L60" s="8" t="s">
        <v>1945</v>
      </c>
    </row>
    <row r="61" spans="1:12">
      <c r="A61" s="9" t="s">
        <v>1945</v>
      </c>
      <c r="B61" s="8">
        <v>28127273</v>
      </c>
      <c r="C61" s="8" t="s">
        <v>970</v>
      </c>
      <c r="D61" s="8"/>
      <c r="E61" s="8">
        <v>22</v>
      </c>
      <c r="F61" s="8">
        <v>133</v>
      </c>
      <c r="G61" s="8">
        <v>133</v>
      </c>
      <c r="H61" s="8">
        <v>152</v>
      </c>
      <c r="I61" s="10" t="s">
        <v>281</v>
      </c>
      <c r="J61" s="11" t="s">
        <v>190</v>
      </c>
      <c r="K61" s="8" t="s">
        <v>1994</v>
      </c>
      <c r="L61" s="8" t="s">
        <v>1945</v>
      </c>
    </row>
    <row r="62" spans="1:12">
      <c r="A62" s="9" t="s">
        <v>1945</v>
      </c>
      <c r="B62" s="12">
        <v>29194731</v>
      </c>
      <c r="C62" s="12" t="s">
        <v>1996</v>
      </c>
      <c r="D62" s="12"/>
      <c r="E62" s="8">
        <v>25</v>
      </c>
      <c r="F62" s="8">
        <v>116</v>
      </c>
      <c r="G62" s="8">
        <v>116</v>
      </c>
      <c r="H62" s="8">
        <v>125</v>
      </c>
      <c r="I62" s="10" t="s">
        <v>196</v>
      </c>
      <c r="J62" s="11">
        <v>0</v>
      </c>
      <c r="K62" s="8" t="s">
        <v>1994</v>
      </c>
      <c r="L62" s="8" t="s">
        <v>1945</v>
      </c>
    </row>
    <row r="63" spans="1:12">
      <c r="A63" s="9" t="s">
        <v>1945</v>
      </c>
      <c r="B63" s="8">
        <v>2000224667</v>
      </c>
      <c r="C63" s="8" t="s">
        <v>1997</v>
      </c>
      <c r="D63" s="8"/>
      <c r="E63" s="8">
        <v>20</v>
      </c>
      <c r="F63" s="8">
        <v>123</v>
      </c>
      <c r="G63" s="8">
        <v>123</v>
      </c>
      <c r="H63" s="8">
        <v>160</v>
      </c>
      <c r="I63" s="10" t="s">
        <v>235</v>
      </c>
      <c r="J63" s="11" t="s">
        <v>417</v>
      </c>
      <c r="K63" s="8" t="s">
        <v>108</v>
      </c>
      <c r="L63" s="8" t="s">
        <v>1945</v>
      </c>
    </row>
    <row r="64" spans="1:12">
      <c r="A64" s="9" t="s">
        <v>1945</v>
      </c>
      <c r="B64" s="8">
        <v>2000497044</v>
      </c>
      <c r="C64" s="8" t="s">
        <v>1998</v>
      </c>
      <c r="D64" s="8"/>
      <c r="E64" s="8">
        <v>16</v>
      </c>
      <c r="F64" s="8">
        <v>88</v>
      </c>
      <c r="G64" s="8">
        <v>88</v>
      </c>
      <c r="H64" s="8">
        <v>160</v>
      </c>
      <c r="I64" s="10" t="s">
        <v>213</v>
      </c>
      <c r="J64" s="11" t="s">
        <v>243</v>
      </c>
      <c r="K64" s="8" t="s">
        <v>108</v>
      </c>
      <c r="L64" s="8" t="s">
        <v>1945</v>
      </c>
    </row>
    <row r="65" spans="1:27">
      <c r="A65" s="9" t="s">
        <v>1945</v>
      </c>
      <c r="B65" s="12">
        <v>12081410</v>
      </c>
      <c r="C65" s="12" t="s">
        <v>1999</v>
      </c>
      <c r="D65" s="12"/>
      <c r="E65" s="8">
        <v>21</v>
      </c>
      <c r="F65" s="8">
        <v>115</v>
      </c>
      <c r="G65" s="8">
        <v>115</v>
      </c>
      <c r="H65" s="8">
        <v>145</v>
      </c>
      <c r="I65" s="10" t="s">
        <v>203</v>
      </c>
      <c r="J65" s="11">
        <v>0</v>
      </c>
      <c r="K65" s="8" t="s">
        <v>66</v>
      </c>
      <c r="L65" s="8" t="s">
        <v>1945</v>
      </c>
    </row>
    <row r="66" spans="1:27">
      <c r="A66" s="9" t="s">
        <v>1945</v>
      </c>
      <c r="B66" s="12">
        <v>2000027898</v>
      </c>
      <c r="C66" s="12" t="s">
        <v>2000</v>
      </c>
      <c r="D66" s="12"/>
      <c r="E66" s="12">
        <v>21</v>
      </c>
      <c r="F66" s="12">
        <v>128</v>
      </c>
      <c r="G66" s="12">
        <v>128</v>
      </c>
      <c r="H66" s="8">
        <v>160</v>
      </c>
      <c r="I66" s="10" t="s">
        <v>225</v>
      </c>
      <c r="J66" s="11">
        <v>0</v>
      </c>
      <c r="K66" s="8" t="s">
        <v>66</v>
      </c>
      <c r="L66" s="8" t="s">
        <v>1945</v>
      </c>
    </row>
    <row r="67" spans="1:27">
      <c r="A67" s="9" t="s">
        <v>1945</v>
      </c>
      <c r="B67" s="8">
        <v>2000251820</v>
      </c>
      <c r="C67" s="8" t="s">
        <v>2001</v>
      </c>
      <c r="D67" s="8"/>
      <c r="E67" s="8">
        <v>18</v>
      </c>
      <c r="F67" s="8">
        <v>102</v>
      </c>
      <c r="G67" s="8">
        <v>102</v>
      </c>
      <c r="H67" s="8">
        <v>160</v>
      </c>
      <c r="I67" s="10" t="s">
        <v>189</v>
      </c>
      <c r="J67" s="11">
        <v>0</v>
      </c>
      <c r="K67" s="8" t="s">
        <v>69</v>
      </c>
      <c r="L67" s="8" t="s">
        <v>1945</v>
      </c>
    </row>
    <row r="68" spans="1:27">
      <c r="A68" s="9" t="s">
        <v>1945</v>
      </c>
      <c r="B68" s="8">
        <v>2000288733</v>
      </c>
      <c r="C68" s="12" t="s">
        <v>2002</v>
      </c>
      <c r="D68" s="12"/>
      <c r="E68" s="8">
        <v>18</v>
      </c>
      <c r="F68" s="8">
        <v>88</v>
      </c>
      <c r="G68" s="8">
        <v>88</v>
      </c>
      <c r="H68" s="8">
        <v>140</v>
      </c>
      <c r="I68" s="10" t="s">
        <v>189</v>
      </c>
      <c r="J68" s="11" t="s">
        <v>243</v>
      </c>
      <c r="K68" s="8" t="s">
        <v>102</v>
      </c>
      <c r="L68" s="8" t="s">
        <v>1945</v>
      </c>
    </row>
    <row r="69" spans="1:27">
      <c r="A69" s="9" t="s">
        <v>1945</v>
      </c>
      <c r="B69" s="8">
        <v>2000031536</v>
      </c>
      <c r="C69" s="12" t="s">
        <v>2003</v>
      </c>
      <c r="D69" s="12"/>
      <c r="E69" s="8">
        <v>21</v>
      </c>
      <c r="F69" s="8">
        <v>124</v>
      </c>
      <c r="G69" s="8">
        <v>124</v>
      </c>
      <c r="H69" s="8">
        <v>156</v>
      </c>
      <c r="I69" s="10" t="s">
        <v>2004</v>
      </c>
      <c r="J69" s="11" t="s">
        <v>243</v>
      </c>
      <c r="K69" s="8" t="s">
        <v>102</v>
      </c>
      <c r="L69" s="8" t="s">
        <v>1945</v>
      </c>
    </row>
    <row r="70" spans="1:27">
      <c r="A70" s="9" t="s">
        <v>1945</v>
      </c>
      <c r="B70" s="12">
        <v>49053443</v>
      </c>
      <c r="C70" s="12" t="s">
        <v>993</v>
      </c>
      <c r="D70" s="12"/>
      <c r="E70" s="8">
        <v>25</v>
      </c>
      <c r="F70" s="8">
        <v>134</v>
      </c>
      <c r="G70" s="8">
        <v>134</v>
      </c>
      <c r="H70" s="8">
        <v>140</v>
      </c>
      <c r="I70" s="10" t="s">
        <v>252</v>
      </c>
      <c r="J70" s="11">
        <v>0</v>
      </c>
      <c r="K70" s="8" t="s">
        <v>96</v>
      </c>
      <c r="L70" s="8" t="s">
        <v>1945</v>
      </c>
    </row>
    <row r="71" spans="1:27">
      <c r="A71" s="9" t="s">
        <v>1945</v>
      </c>
      <c r="B71" s="8">
        <v>2000338374</v>
      </c>
      <c r="C71" s="8" t="s">
        <v>2005</v>
      </c>
      <c r="D71" s="8"/>
      <c r="E71" s="8">
        <v>17</v>
      </c>
      <c r="F71" s="8">
        <v>87</v>
      </c>
      <c r="G71" s="8">
        <v>87</v>
      </c>
      <c r="H71" s="8">
        <v>160</v>
      </c>
      <c r="I71" s="10" t="s">
        <v>267</v>
      </c>
      <c r="J71" s="11" t="s">
        <v>182</v>
      </c>
      <c r="K71" s="8" t="s">
        <v>60</v>
      </c>
      <c r="L71" s="8" t="s">
        <v>1945</v>
      </c>
    </row>
    <row r="74" spans="1:27">
      <c r="A74" s="7" t="s">
        <v>156</v>
      </c>
      <c r="B74" s="7" t="s">
        <v>157</v>
      </c>
      <c r="C74" s="7" t="s">
        <v>2006</v>
      </c>
      <c r="D74" s="7" t="s">
        <v>158</v>
      </c>
      <c r="E74" s="7" t="s">
        <v>160</v>
      </c>
      <c r="F74" s="7" t="s">
        <v>161</v>
      </c>
      <c r="G74" s="7" t="s">
        <v>162</v>
      </c>
      <c r="H74" s="7" t="s">
        <v>164</v>
      </c>
      <c r="I74" s="7" t="s">
        <v>1942</v>
      </c>
      <c r="J74" s="1" t="s">
        <v>166</v>
      </c>
      <c r="K74" s="1" t="s">
        <v>167</v>
      </c>
      <c r="L74" s="16" t="s">
        <v>168</v>
      </c>
      <c r="M74" s="16" t="s">
        <v>171</v>
      </c>
      <c r="N74" s="7" t="s">
        <v>172</v>
      </c>
      <c r="O74" s="7" t="s">
        <v>173</v>
      </c>
      <c r="P74" s="7" t="s">
        <v>174</v>
      </c>
      <c r="Q74" s="16" t="s">
        <v>175</v>
      </c>
      <c r="R74" s="7" t="s">
        <v>10</v>
      </c>
      <c r="S74" s="7" t="s">
        <v>176</v>
      </c>
      <c r="T74" s="7" t="s">
        <v>156</v>
      </c>
      <c r="U74" s="17"/>
      <c r="V74" s="17"/>
      <c r="W74" s="17"/>
      <c r="X74" s="17"/>
      <c r="Y74" s="17"/>
      <c r="Z74" s="17"/>
      <c r="AA74" s="17"/>
    </row>
    <row r="75" spans="1:27">
      <c r="A75" s="9" t="s">
        <v>1945</v>
      </c>
      <c r="B75" s="8">
        <v>2000130977</v>
      </c>
      <c r="C75" t="s">
        <v>2007</v>
      </c>
      <c r="D75" s="8" t="s">
        <v>2008</v>
      </c>
      <c r="E75" s="8">
        <v>21</v>
      </c>
      <c r="F75" s="8">
        <v>110</v>
      </c>
      <c r="G75" s="8">
        <v>110</v>
      </c>
      <c r="H75" s="8">
        <v>130</v>
      </c>
      <c r="I75" s="10" t="s">
        <v>270</v>
      </c>
      <c r="J75" s="11" t="s">
        <v>635</v>
      </c>
      <c r="K75" s="8" t="s">
        <v>81</v>
      </c>
      <c r="L75" s="10" t="s">
        <v>82</v>
      </c>
      <c r="M75" s="18">
        <v>1</v>
      </c>
      <c r="N75" s="9">
        <v>1</v>
      </c>
      <c r="O75" s="9">
        <v>3</v>
      </c>
      <c r="P75" s="9">
        <v>1</v>
      </c>
      <c r="Q75" s="18">
        <v>0.1</v>
      </c>
      <c r="R75" s="9">
        <v>0.1</v>
      </c>
      <c r="S75" s="9">
        <v>2</v>
      </c>
      <c r="T75" s="9" t="s">
        <v>1945</v>
      </c>
      <c r="U75" s="19">
        <v>0</v>
      </c>
      <c r="V75" s="17"/>
      <c r="W75" s="17"/>
      <c r="X75" s="17"/>
      <c r="Y75" s="17"/>
      <c r="Z75" s="17"/>
      <c r="AA75" s="17"/>
    </row>
    <row r="76" spans="1:27">
      <c r="A76" s="9" t="s">
        <v>1945</v>
      </c>
      <c r="B76" s="12">
        <v>2000369658</v>
      </c>
      <c r="C76" t="s">
        <v>2007</v>
      </c>
      <c r="D76" s="12" t="s">
        <v>2009</v>
      </c>
      <c r="E76" s="8">
        <v>17</v>
      </c>
      <c r="F76" s="8">
        <v>110</v>
      </c>
      <c r="G76" s="8">
        <v>110</v>
      </c>
      <c r="H76" s="8">
        <v>156</v>
      </c>
      <c r="I76" s="10" t="s">
        <v>196</v>
      </c>
      <c r="J76" s="11" t="s">
        <v>179</v>
      </c>
      <c r="K76" s="8" t="s">
        <v>112</v>
      </c>
      <c r="L76" s="10" t="s">
        <v>82</v>
      </c>
      <c r="M76" s="18">
        <v>1</v>
      </c>
      <c r="N76" s="9">
        <v>1</v>
      </c>
      <c r="O76" s="9">
        <v>6</v>
      </c>
      <c r="P76" s="9">
        <v>3.5</v>
      </c>
      <c r="Q76" s="18">
        <v>0.09</v>
      </c>
      <c r="R76" s="9">
        <v>0.315</v>
      </c>
      <c r="S76" s="9">
        <v>3.5</v>
      </c>
      <c r="T76" s="9" t="s">
        <v>1945</v>
      </c>
      <c r="U76" s="19">
        <v>46</v>
      </c>
      <c r="V76" s="17"/>
      <c r="W76" s="17"/>
      <c r="X76" s="17"/>
      <c r="Y76" s="17"/>
      <c r="Z76" s="17"/>
      <c r="AA76" s="17"/>
    </row>
    <row r="77" spans="1:27">
      <c r="A77" s="9" t="s">
        <v>1945</v>
      </c>
      <c r="B77" s="8">
        <v>67229630</v>
      </c>
      <c r="C77" t="s">
        <v>2007</v>
      </c>
      <c r="D77" s="8" t="s">
        <v>2010</v>
      </c>
      <c r="E77" s="8">
        <v>28</v>
      </c>
      <c r="F77" s="8">
        <v>140</v>
      </c>
      <c r="G77" s="8">
        <v>140</v>
      </c>
      <c r="H77" s="8">
        <v>159</v>
      </c>
      <c r="I77" s="10" t="s">
        <v>189</v>
      </c>
      <c r="J77" s="11" t="s">
        <v>249</v>
      </c>
      <c r="K77" s="8" t="s">
        <v>112</v>
      </c>
      <c r="L77" s="10" t="s">
        <v>82</v>
      </c>
      <c r="M77" s="18">
        <v>4</v>
      </c>
      <c r="N77" s="9">
        <v>4</v>
      </c>
      <c r="O77" s="9">
        <v>6</v>
      </c>
      <c r="P77" s="9">
        <v>4</v>
      </c>
      <c r="Q77" s="18">
        <v>0.07</v>
      </c>
      <c r="R77" s="9">
        <v>0.28</v>
      </c>
      <c r="S77" s="9">
        <v>4</v>
      </c>
      <c r="T77" s="9" t="s">
        <v>1945</v>
      </c>
      <c r="U77" s="19">
        <v>0</v>
      </c>
      <c r="V77" s="17"/>
      <c r="W77" s="17"/>
      <c r="X77" s="17"/>
      <c r="Y77" s="17"/>
      <c r="Z77" s="17"/>
      <c r="AA77" s="17"/>
    </row>
    <row r="78" spans="1:27">
      <c r="A78" s="9" t="s">
        <v>1945</v>
      </c>
      <c r="B78" s="12">
        <v>14110846</v>
      </c>
      <c r="C78" t="s">
        <v>2007</v>
      </c>
      <c r="D78" s="12" t="s">
        <v>2011</v>
      </c>
      <c r="E78" s="8">
        <v>26</v>
      </c>
      <c r="F78" s="8">
        <v>156</v>
      </c>
      <c r="G78" s="8">
        <v>156</v>
      </c>
      <c r="H78" s="8">
        <v>160</v>
      </c>
      <c r="I78" s="10" t="s">
        <v>206</v>
      </c>
      <c r="J78" s="11" t="s">
        <v>255</v>
      </c>
      <c r="K78" s="8" t="s">
        <v>128</v>
      </c>
      <c r="L78" s="10" t="s">
        <v>120</v>
      </c>
      <c r="M78" s="18">
        <v>6</v>
      </c>
      <c r="N78" s="9">
        <v>6</v>
      </c>
      <c r="O78" s="9">
        <v>6</v>
      </c>
      <c r="P78" s="9">
        <v>6</v>
      </c>
      <c r="Q78" s="18">
        <v>0.09</v>
      </c>
      <c r="R78" s="9">
        <v>0.54</v>
      </c>
      <c r="S78" s="9">
        <v>6</v>
      </c>
      <c r="T78" s="9" t="s">
        <v>1945</v>
      </c>
      <c r="U78" s="19">
        <v>0</v>
      </c>
      <c r="V78" s="17"/>
      <c r="W78" s="17"/>
      <c r="X78" s="17"/>
      <c r="Y78" s="17"/>
      <c r="Z78" s="17"/>
      <c r="AA78" s="17"/>
    </row>
    <row r="79" spans="1:27">
      <c r="A79" s="9" t="s">
        <v>1945</v>
      </c>
      <c r="B79" s="12">
        <v>2000019418</v>
      </c>
      <c r="C79" t="s">
        <v>2007</v>
      </c>
      <c r="D79" s="12" t="s">
        <v>2012</v>
      </c>
      <c r="E79" s="8">
        <v>20</v>
      </c>
      <c r="F79" s="8">
        <v>129</v>
      </c>
      <c r="G79" s="8">
        <v>129</v>
      </c>
      <c r="H79" s="8">
        <v>150</v>
      </c>
      <c r="I79" s="10" t="s">
        <v>189</v>
      </c>
      <c r="J79" s="11" t="s">
        <v>210</v>
      </c>
      <c r="K79" s="8" t="s">
        <v>128</v>
      </c>
      <c r="L79" s="10" t="s">
        <v>120</v>
      </c>
      <c r="M79" s="18">
        <v>3</v>
      </c>
      <c r="N79" s="9">
        <v>3</v>
      </c>
      <c r="O79" s="9">
        <v>5</v>
      </c>
      <c r="P79" s="9">
        <v>4</v>
      </c>
      <c r="Q79" s="18">
        <v>0.07</v>
      </c>
      <c r="R79" s="9">
        <v>0.28</v>
      </c>
      <c r="S79" s="9">
        <v>4</v>
      </c>
      <c r="T79" s="9" t="s">
        <v>1945</v>
      </c>
      <c r="U79" s="19">
        <v>21</v>
      </c>
      <c r="V79" s="17"/>
      <c r="W79" s="17"/>
      <c r="X79" s="17"/>
      <c r="Y79" s="17"/>
      <c r="Z79" s="17"/>
      <c r="AA79" s="17"/>
    </row>
    <row r="80" spans="1:27">
      <c r="A80" s="9" t="s">
        <v>1945</v>
      </c>
      <c r="B80" s="12">
        <v>51067947</v>
      </c>
      <c r="C80" t="s">
        <v>2007</v>
      </c>
      <c r="D80" s="12" t="s">
        <v>1527</v>
      </c>
      <c r="E80" s="8">
        <v>24</v>
      </c>
      <c r="F80" s="8">
        <v>143</v>
      </c>
      <c r="G80" s="8">
        <v>154</v>
      </c>
      <c r="H80" s="8">
        <v>154</v>
      </c>
      <c r="I80" s="10" t="s">
        <v>189</v>
      </c>
      <c r="J80" s="11" t="s">
        <v>511</v>
      </c>
      <c r="K80" s="8" t="s">
        <v>128</v>
      </c>
      <c r="L80" s="10" t="s">
        <v>120</v>
      </c>
      <c r="M80" s="18">
        <v>4</v>
      </c>
      <c r="N80" s="9">
        <v>5</v>
      </c>
      <c r="O80" s="9">
        <v>5</v>
      </c>
      <c r="P80" s="9">
        <v>5</v>
      </c>
      <c r="Q80" s="18">
        <v>0.07</v>
      </c>
      <c r="R80" s="9">
        <v>0.35</v>
      </c>
      <c r="S80" s="9">
        <v>4.5</v>
      </c>
      <c r="T80" s="9" t="s">
        <v>1945</v>
      </c>
      <c r="U80" s="19">
        <v>0</v>
      </c>
      <c r="V80" s="17"/>
      <c r="W80" s="17"/>
      <c r="X80" s="17"/>
      <c r="Y80" s="17"/>
      <c r="Z80" s="17"/>
      <c r="AA80" s="17"/>
    </row>
    <row r="81" spans="1:27">
      <c r="A81" s="9" t="s">
        <v>1945</v>
      </c>
      <c r="B81" s="12">
        <v>70104691</v>
      </c>
      <c r="C81" t="s">
        <v>2007</v>
      </c>
      <c r="D81" s="12" t="s">
        <v>2013</v>
      </c>
      <c r="E81" s="8">
        <v>25</v>
      </c>
      <c r="F81" s="8">
        <v>100</v>
      </c>
      <c r="G81" s="8">
        <v>100</v>
      </c>
      <c r="H81" s="8">
        <v>115</v>
      </c>
      <c r="I81" s="10" t="s">
        <v>2004</v>
      </c>
      <c r="J81" s="11" t="s">
        <v>301</v>
      </c>
      <c r="K81" s="15" t="s">
        <v>128</v>
      </c>
      <c r="L81" s="10" t="s">
        <v>120</v>
      </c>
      <c r="M81" s="18">
        <v>1</v>
      </c>
      <c r="N81" s="9">
        <v>1</v>
      </c>
      <c r="O81" s="9">
        <v>2</v>
      </c>
      <c r="P81" s="9">
        <v>1</v>
      </c>
      <c r="Q81" s="18">
        <v>0.1</v>
      </c>
      <c r="R81" s="9">
        <v>0.1</v>
      </c>
      <c r="S81" s="9">
        <v>1.5</v>
      </c>
      <c r="T81" s="9" t="s">
        <v>1945</v>
      </c>
      <c r="U81" s="19">
        <v>0</v>
      </c>
      <c r="V81" s="17"/>
      <c r="W81" s="17"/>
      <c r="X81" s="17"/>
      <c r="Y81" s="17"/>
      <c r="Z81" s="17"/>
      <c r="AA81" s="17"/>
    </row>
    <row r="82" spans="1:27">
      <c r="A82" s="9" t="s">
        <v>1945</v>
      </c>
      <c r="B82" s="12">
        <v>76038475</v>
      </c>
      <c r="C82" t="s">
        <v>2007</v>
      </c>
      <c r="D82" s="12" t="s">
        <v>2014</v>
      </c>
      <c r="E82" s="8">
        <v>30</v>
      </c>
      <c r="F82" s="8">
        <v>138</v>
      </c>
      <c r="G82" s="8">
        <v>138</v>
      </c>
      <c r="H82" s="8">
        <v>148</v>
      </c>
      <c r="I82" s="10" t="s">
        <v>206</v>
      </c>
      <c r="J82" s="11">
        <v>0</v>
      </c>
      <c r="K82" s="8" t="s">
        <v>92</v>
      </c>
      <c r="L82" s="10" t="s">
        <v>82</v>
      </c>
      <c r="M82" s="18">
        <v>4</v>
      </c>
      <c r="N82" s="9">
        <v>4</v>
      </c>
      <c r="O82" s="9">
        <v>5</v>
      </c>
      <c r="P82" s="9">
        <v>4</v>
      </c>
      <c r="Q82" s="18">
        <v>0.07</v>
      </c>
      <c r="R82" s="9">
        <v>0.28</v>
      </c>
      <c r="S82" s="9">
        <v>4</v>
      </c>
      <c r="T82" s="9" t="s">
        <v>1945</v>
      </c>
      <c r="U82" s="19">
        <v>0</v>
      </c>
      <c r="V82" s="17"/>
      <c r="W82" s="17"/>
      <c r="X82" s="17"/>
      <c r="Y82" s="17"/>
      <c r="Z82" s="17"/>
      <c r="AA82" s="17"/>
    </row>
    <row r="83" spans="1:27">
      <c r="A83" s="9" t="s">
        <v>1945</v>
      </c>
      <c r="B83" s="20">
        <v>2000506319</v>
      </c>
      <c r="C83" t="s">
        <v>2007</v>
      </c>
      <c r="D83" s="8" t="s">
        <v>2015</v>
      </c>
      <c r="E83" s="8">
        <v>16</v>
      </c>
      <c r="F83" s="8">
        <v>40</v>
      </c>
      <c r="G83" s="8">
        <v>40</v>
      </c>
      <c r="H83" s="8">
        <v>76</v>
      </c>
      <c r="I83" s="20" t="s">
        <v>377</v>
      </c>
      <c r="J83" s="8"/>
      <c r="K83" s="8" t="s">
        <v>134</v>
      </c>
      <c r="L83" s="10" t="s">
        <v>120</v>
      </c>
      <c r="M83" s="18">
        <v>1</v>
      </c>
      <c r="N83" s="9">
        <v>1</v>
      </c>
      <c r="O83" s="9">
        <v>1</v>
      </c>
      <c r="P83" s="9">
        <v>1</v>
      </c>
      <c r="Q83" s="18">
        <v>0.1</v>
      </c>
      <c r="R83" s="9">
        <v>0.1</v>
      </c>
      <c r="S83" s="9">
        <v>1</v>
      </c>
      <c r="T83" s="9" t="s">
        <v>1945</v>
      </c>
      <c r="U83" s="19">
        <v>0</v>
      </c>
      <c r="V83" s="17"/>
      <c r="W83" s="17"/>
      <c r="X83" s="17"/>
      <c r="Y83" s="17"/>
      <c r="Z83" s="17"/>
      <c r="AA83" s="17"/>
    </row>
    <row r="84" spans="1:27">
      <c r="A84" s="9" t="s">
        <v>1945</v>
      </c>
      <c r="B84" s="12">
        <v>76047347</v>
      </c>
      <c r="C84" t="s">
        <v>2007</v>
      </c>
      <c r="D84" s="12" t="s">
        <v>2016</v>
      </c>
      <c r="E84" s="8">
        <v>26</v>
      </c>
      <c r="F84" s="8">
        <v>140</v>
      </c>
      <c r="G84" s="8">
        <v>140</v>
      </c>
      <c r="H84" s="8">
        <v>152</v>
      </c>
      <c r="I84" s="10" t="s">
        <v>337</v>
      </c>
      <c r="J84" s="11" t="s">
        <v>276</v>
      </c>
      <c r="K84" s="15" t="s">
        <v>1539</v>
      </c>
      <c r="L84" s="10" t="s">
        <v>82</v>
      </c>
      <c r="M84" s="18">
        <v>4</v>
      </c>
      <c r="N84" s="9">
        <v>4</v>
      </c>
      <c r="O84" s="9">
        <v>5</v>
      </c>
      <c r="P84" s="9">
        <v>4</v>
      </c>
      <c r="Q84" s="18">
        <v>0.07</v>
      </c>
      <c r="R84" s="9">
        <v>0.28</v>
      </c>
      <c r="S84" s="9">
        <v>4</v>
      </c>
      <c r="T84" s="9" t="s">
        <v>1945</v>
      </c>
      <c r="U84" s="19">
        <v>0</v>
      </c>
      <c r="V84" s="17"/>
      <c r="W84" s="17"/>
      <c r="X84" s="17"/>
      <c r="Y84" s="17"/>
      <c r="Z84" s="17"/>
      <c r="AA84" s="17"/>
    </row>
    <row r="85" spans="1:27">
      <c r="A85" s="9" t="s">
        <v>1945</v>
      </c>
      <c r="B85" s="8">
        <v>27014576</v>
      </c>
      <c r="C85" t="s">
        <v>2007</v>
      </c>
      <c r="D85" s="12" t="s">
        <v>2017</v>
      </c>
      <c r="E85" s="8">
        <v>32</v>
      </c>
      <c r="F85" s="8">
        <v>143</v>
      </c>
      <c r="G85" s="8">
        <v>143</v>
      </c>
      <c r="H85" s="8">
        <v>145</v>
      </c>
      <c r="I85" s="10" t="s">
        <v>181</v>
      </c>
      <c r="J85" s="11" t="s">
        <v>201</v>
      </c>
      <c r="K85" s="8" t="s">
        <v>100</v>
      </c>
      <c r="L85" s="10" t="s">
        <v>82</v>
      </c>
      <c r="M85" s="18">
        <v>4</v>
      </c>
      <c r="N85" s="9">
        <v>4</v>
      </c>
      <c r="O85" s="9">
        <v>5</v>
      </c>
      <c r="P85" s="9">
        <v>4</v>
      </c>
      <c r="Q85" s="18">
        <v>0.07</v>
      </c>
      <c r="R85" s="9">
        <v>0.28</v>
      </c>
      <c r="S85" s="9">
        <v>4</v>
      </c>
      <c r="T85" s="9" t="s">
        <v>1945</v>
      </c>
      <c r="U85" s="19">
        <v>0</v>
      </c>
      <c r="V85" s="17"/>
      <c r="W85" s="17"/>
      <c r="X85" s="17"/>
      <c r="Y85" s="17"/>
      <c r="Z85" s="17"/>
      <c r="AA85" s="17"/>
    </row>
    <row r="86" spans="1:27">
      <c r="A86" s="9" t="s">
        <v>1945</v>
      </c>
      <c r="B86" s="12">
        <v>29147447</v>
      </c>
      <c r="C86" t="s">
        <v>2007</v>
      </c>
      <c r="D86" s="12" t="s">
        <v>2018</v>
      </c>
      <c r="E86" s="8">
        <v>27</v>
      </c>
      <c r="F86" s="8">
        <v>143</v>
      </c>
      <c r="G86" s="8">
        <v>143</v>
      </c>
      <c r="H86" s="8">
        <v>148</v>
      </c>
      <c r="I86" s="10" t="s">
        <v>252</v>
      </c>
      <c r="J86" s="11">
        <v>0</v>
      </c>
      <c r="K86" s="8" t="s">
        <v>100</v>
      </c>
      <c r="L86" s="10" t="s">
        <v>82</v>
      </c>
      <c r="M86" s="18">
        <v>4</v>
      </c>
      <c r="N86" s="9">
        <v>4</v>
      </c>
      <c r="O86" s="9">
        <v>5</v>
      </c>
      <c r="P86" s="9">
        <v>4</v>
      </c>
      <c r="Q86" s="18">
        <v>0.07</v>
      </c>
      <c r="R86" s="9">
        <v>0.28</v>
      </c>
      <c r="S86" s="9">
        <v>4</v>
      </c>
      <c r="T86" s="9" t="s">
        <v>1945</v>
      </c>
      <c r="U86" s="19">
        <v>0</v>
      </c>
      <c r="V86" s="17"/>
      <c r="W86" s="17"/>
      <c r="X86" s="17"/>
      <c r="Y86" s="17"/>
      <c r="Z86" s="17"/>
      <c r="AA86" s="17"/>
    </row>
    <row r="87" spans="1:27">
      <c r="A87" s="9" t="s">
        <v>1945</v>
      </c>
      <c r="B87" s="12">
        <v>13181623</v>
      </c>
      <c r="C87" t="s">
        <v>2007</v>
      </c>
      <c r="D87" s="12" t="s">
        <v>2019</v>
      </c>
      <c r="E87" s="8">
        <v>31</v>
      </c>
      <c r="F87" s="8">
        <v>142</v>
      </c>
      <c r="G87" s="8">
        <v>142</v>
      </c>
      <c r="H87" s="8">
        <v>142</v>
      </c>
      <c r="I87" s="10" t="s">
        <v>206</v>
      </c>
      <c r="J87" s="11">
        <v>0</v>
      </c>
      <c r="K87" s="8" t="s">
        <v>100</v>
      </c>
      <c r="L87" s="10" t="s">
        <v>82</v>
      </c>
      <c r="M87" s="18">
        <v>4</v>
      </c>
      <c r="N87" s="9">
        <v>4</v>
      </c>
      <c r="O87" s="9">
        <v>4</v>
      </c>
      <c r="P87" s="9">
        <v>4</v>
      </c>
      <c r="Q87" s="18">
        <v>0.07</v>
      </c>
      <c r="R87" s="9">
        <v>0.28</v>
      </c>
      <c r="S87" s="9">
        <v>4</v>
      </c>
      <c r="T87" s="9" t="s">
        <v>1945</v>
      </c>
      <c r="U87" s="19">
        <v>0</v>
      </c>
      <c r="V87" s="17"/>
      <c r="W87" s="17"/>
      <c r="X87" s="17"/>
      <c r="Y87" s="17"/>
      <c r="Z87" s="17"/>
      <c r="AA87" s="17"/>
    </row>
    <row r="88" spans="1:27">
      <c r="A88" s="9" t="s">
        <v>1945</v>
      </c>
      <c r="B88" s="8">
        <v>16130398</v>
      </c>
      <c r="C88" t="s">
        <v>2007</v>
      </c>
      <c r="D88" s="8" t="s">
        <v>2020</v>
      </c>
      <c r="E88" s="8">
        <v>28</v>
      </c>
      <c r="F88" s="8">
        <v>142</v>
      </c>
      <c r="G88" s="8">
        <v>142</v>
      </c>
      <c r="H88" s="8">
        <v>147</v>
      </c>
      <c r="I88" s="10" t="s">
        <v>216</v>
      </c>
      <c r="J88" s="11" t="s">
        <v>331</v>
      </c>
      <c r="K88" s="8" t="s">
        <v>100</v>
      </c>
      <c r="L88" s="10" t="s">
        <v>82</v>
      </c>
      <c r="M88" s="18">
        <v>4</v>
      </c>
      <c r="N88" s="9">
        <v>4</v>
      </c>
      <c r="O88" s="9">
        <v>5</v>
      </c>
      <c r="P88" s="9">
        <v>4</v>
      </c>
      <c r="Q88" s="18">
        <v>0.07</v>
      </c>
      <c r="R88" s="9">
        <v>0.28</v>
      </c>
      <c r="S88" s="9">
        <v>4</v>
      </c>
      <c r="T88" s="9" t="s">
        <v>1945</v>
      </c>
      <c r="U88" s="19">
        <v>0</v>
      </c>
      <c r="V88" s="17"/>
      <c r="W88" s="17"/>
      <c r="X88" s="17"/>
      <c r="Y88" s="17"/>
      <c r="Z88" s="17"/>
      <c r="AA88" s="17"/>
    </row>
    <row r="89" spans="1:27">
      <c r="A89" s="9" t="s">
        <v>1945</v>
      </c>
      <c r="B89" s="8">
        <v>71099066</v>
      </c>
      <c r="C89" t="s">
        <v>2007</v>
      </c>
      <c r="D89" s="8" t="s">
        <v>2021</v>
      </c>
      <c r="E89" s="8">
        <v>28</v>
      </c>
      <c r="F89" s="8">
        <v>143</v>
      </c>
      <c r="G89" s="8">
        <v>143</v>
      </c>
      <c r="H89" s="8">
        <v>150</v>
      </c>
      <c r="I89" s="10" t="s">
        <v>189</v>
      </c>
      <c r="J89" s="11" t="s">
        <v>689</v>
      </c>
      <c r="K89" s="15" t="s">
        <v>150</v>
      </c>
      <c r="L89" s="10" t="s">
        <v>82</v>
      </c>
      <c r="M89" s="18">
        <v>4</v>
      </c>
      <c r="N89" s="9">
        <v>4</v>
      </c>
      <c r="O89" s="9">
        <v>5</v>
      </c>
      <c r="P89" s="9">
        <v>4</v>
      </c>
      <c r="Q89" s="18">
        <v>0.07</v>
      </c>
      <c r="R89" s="9">
        <v>0.28</v>
      </c>
      <c r="S89" s="9">
        <v>4</v>
      </c>
      <c r="T89" s="9" t="s">
        <v>1945</v>
      </c>
      <c r="U89" s="19">
        <v>0</v>
      </c>
      <c r="V89" s="17"/>
      <c r="W89" s="17"/>
      <c r="X89" s="17"/>
      <c r="Y89" s="17"/>
      <c r="Z89" s="17"/>
      <c r="AA89" s="17"/>
    </row>
    <row r="90" spans="1:27">
      <c r="A90" s="9" t="s">
        <v>1945</v>
      </c>
      <c r="B90" s="8">
        <v>27069975</v>
      </c>
      <c r="C90" t="s">
        <v>2007</v>
      </c>
      <c r="D90" s="8" t="s">
        <v>2022</v>
      </c>
      <c r="E90" s="8">
        <v>29</v>
      </c>
      <c r="F90" s="8">
        <v>144</v>
      </c>
      <c r="G90" s="8">
        <v>144</v>
      </c>
      <c r="H90" s="8">
        <v>151</v>
      </c>
      <c r="I90" s="10" t="s">
        <v>216</v>
      </c>
      <c r="J90" s="11" t="s">
        <v>201</v>
      </c>
      <c r="K90" s="15" t="s">
        <v>150</v>
      </c>
      <c r="L90" s="10" t="s">
        <v>82</v>
      </c>
      <c r="M90" s="18">
        <v>4</v>
      </c>
      <c r="N90" s="9">
        <v>4</v>
      </c>
      <c r="O90" s="9">
        <v>5</v>
      </c>
      <c r="P90" s="9">
        <v>4</v>
      </c>
      <c r="Q90" s="18">
        <v>0.07</v>
      </c>
      <c r="R90" s="9">
        <v>0.28</v>
      </c>
      <c r="S90" s="9">
        <v>4</v>
      </c>
      <c r="T90" s="9" t="s">
        <v>1945</v>
      </c>
      <c r="U90" s="19">
        <v>0</v>
      </c>
      <c r="V90" s="17"/>
      <c r="W90" s="17"/>
      <c r="X90" s="17"/>
      <c r="Y90" s="17"/>
      <c r="Z90" s="17"/>
      <c r="AA90" s="17"/>
    </row>
    <row r="91" spans="1:27">
      <c r="A91" s="9" t="s">
        <v>1945</v>
      </c>
      <c r="B91" s="20">
        <v>43201830</v>
      </c>
      <c r="C91" t="s">
        <v>2007</v>
      </c>
      <c r="D91" s="8" t="s">
        <v>2023</v>
      </c>
      <c r="E91" s="8">
        <v>29</v>
      </c>
      <c r="F91" s="8">
        <v>150</v>
      </c>
      <c r="G91" s="8">
        <v>150</v>
      </c>
      <c r="H91" s="8">
        <v>155</v>
      </c>
      <c r="I91" s="20" t="s">
        <v>319</v>
      </c>
      <c r="J91" s="8"/>
      <c r="K91" s="8" t="s">
        <v>150</v>
      </c>
      <c r="L91" s="10" t="s">
        <v>82</v>
      </c>
      <c r="M91" s="18">
        <v>5</v>
      </c>
      <c r="N91" s="9">
        <v>5</v>
      </c>
      <c r="O91" s="9">
        <v>6</v>
      </c>
      <c r="P91" s="9">
        <v>5</v>
      </c>
      <c r="Q91" s="18">
        <v>0.07</v>
      </c>
      <c r="R91" s="9">
        <v>0.35</v>
      </c>
      <c r="S91" s="9">
        <v>5</v>
      </c>
      <c r="T91" s="9" t="s">
        <v>1945</v>
      </c>
      <c r="U91" s="19">
        <v>0</v>
      </c>
      <c r="V91" s="17"/>
      <c r="W91" s="17"/>
      <c r="X91" s="17"/>
      <c r="Y91" s="17"/>
      <c r="Z91" s="17"/>
      <c r="AA91" s="17"/>
    </row>
    <row r="92" spans="1:27">
      <c r="A92" s="9" t="s">
        <v>1945</v>
      </c>
      <c r="B92" s="20">
        <v>19371031</v>
      </c>
      <c r="C92" t="s">
        <v>2007</v>
      </c>
      <c r="D92" s="8" t="s">
        <v>2024</v>
      </c>
      <c r="E92" s="8">
        <v>24</v>
      </c>
      <c r="F92" s="8">
        <v>138</v>
      </c>
      <c r="G92" s="8">
        <v>138</v>
      </c>
      <c r="H92" s="8">
        <v>163</v>
      </c>
      <c r="I92" s="20" t="s">
        <v>319</v>
      </c>
      <c r="J92" s="8"/>
      <c r="K92" s="8" t="s">
        <v>1980</v>
      </c>
      <c r="L92" s="10" t="s">
        <v>120</v>
      </c>
      <c r="M92" s="18">
        <v>4</v>
      </c>
      <c r="N92" s="9">
        <v>4</v>
      </c>
      <c r="O92" s="9">
        <v>6</v>
      </c>
      <c r="P92" s="9">
        <v>5</v>
      </c>
      <c r="Q92" s="18">
        <v>0.09</v>
      </c>
      <c r="R92" s="9">
        <v>0.45</v>
      </c>
      <c r="S92" s="9">
        <v>5</v>
      </c>
      <c r="T92" s="9" t="s">
        <v>1945</v>
      </c>
      <c r="U92" s="19">
        <v>0</v>
      </c>
      <c r="V92" s="17"/>
      <c r="W92" s="17"/>
      <c r="X92" s="17"/>
      <c r="Y92" s="17"/>
      <c r="Z92" s="17"/>
      <c r="AA92" s="17"/>
    </row>
    <row r="93" spans="1:27">
      <c r="A93" s="9" t="s">
        <v>1945</v>
      </c>
      <c r="B93" s="20">
        <v>37039829</v>
      </c>
      <c r="C93" t="s">
        <v>2007</v>
      </c>
      <c r="D93" s="8" t="s">
        <v>2025</v>
      </c>
      <c r="E93" s="8">
        <v>29</v>
      </c>
      <c r="F93" s="8">
        <v>140</v>
      </c>
      <c r="G93" s="8">
        <v>140</v>
      </c>
      <c r="H93" s="8">
        <v>140</v>
      </c>
      <c r="I93" s="20" t="s">
        <v>303</v>
      </c>
      <c r="J93" s="8"/>
      <c r="K93" s="8" t="s">
        <v>1980</v>
      </c>
      <c r="L93" s="10" t="s">
        <v>120</v>
      </c>
      <c r="M93" s="18">
        <v>4</v>
      </c>
      <c r="N93" s="9">
        <v>4</v>
      </c>
      <c r="O93" s="9">
        <v>4</v>
      </c>
      <c r="P93" s="9">
        <v>4</v>
      </c>
      <c r="Q93" s="18">
        <v>0.07</v>
      </c>
      <c r="R93" s="9">
        <v>0.28</v>
      </c>
      <c r="S93" s="9">
        <v>4</v>
      </c>
      <c r="T93" s="9" t="s">
        <v>1945</v>
      </c>
      <c r="U93" s="19">
        <v>0</v>
      </c>
      <c r="V93" s="17"/>
      <c r="W93" s="17"/>
      <c r="X93" s="17"/>
      <c r="Y93" s="17"/>
      <c r="Z93" s="17"/>
      <c r="AA93" s="17"/>
    </row>
    <row r="94" spans="1:27">
      <c r="A94" s="9" t="s">
        <v>1945</v>
      </c>
      <c r="B94" s="12">
        <v>49053443</v>
      </c>
      <c r="C94" t="s">
        <v>2007</v>
      </c>
      <c r="D94" s="12" t="s">
        <v>993</v>
      </c>
      <c r="E94" s="8">
        <v>25</v>
      </c>
      <c r="F94" s="8">
        <v>134</v>
      </c>
      <c r="G94" s="8">
        <v>134</v>
      </c>
      <c r="H94" s="10">
        <v>140</v>
      </c>
      <c r="I94" s="10" t="s">
        <v>252</v>
      </c>
      <c r="J94" s="11">
        <v>0</v>
      </c>
      <c r="K94" s="8" t="s">
        <v>144</v>
      </c>
      <c r="L94" s="10" t="s">
        <v>120</v>
      </c>
      <c r="M94" s="18">
        <v>3</v>
      </c>
      <c r="N94" s="9">
        <v>3</v>
      </c>
      <c r="O94" s="9">
        <v>4</v>
      </c>
      <c r="P94" s="9">
        <v>3</v>
      </c>
      <c r="Q94" s="18">
        <v>0.07</v>
      </c>
      <c r="R94" s="9">
        <v>0.21</v>
      </c>
      <c r="S94" s="9">
        <v>3.5</v>
      </c>
      <c r="T94" s="9" t="s">
        <v>1945</v>
      </c>
      <c r="U94" s="19">
        <v>0</v>
      </c>
      <c r="V94" s="17"/>
      <c r="W94" s="17"/>
      <c r="X94" s="17"/>
      <c r="Y94" s="17"/>
      <c r="Z94" s="17"/>
      <c r="AA94" s="17"/>
    </row>
    <row r="95" spans="1:27">
      <c r="A95" s="9" t="s">
        <v>1945</v>
      </c>
      <c r="B95" s="8">
        <v>48037152</v>
      </c>
      <c r="C95" t="s">
        <v>2007</v>
      </c>
      <c r="D95" s="8" t="s">
        <v>1592</v>
      </c>
      <c r="E95" s="8">
        <v>27</v>
      </c>
      <c r="F95" s="8">
        <v>130</v>
      </c>
      <c r="G95" s="8">
        <v>130</v>
      </c>
      <c r="H95" s="8">
        <v>137</v>
      </c>
      <c r="I95" s="10" t="s">
        <v>206</v>
      </c>
      <c r="J95" s="11">
        <v>0</v>
      </c>
      <c r="K95" s="15" t="s">
        <v>51</v>
      </c>
      <c r="L95" s="10" t="s">
        <v>25</v>
      </c>
      <c r="M95" s="18">
        <v>3</v>
      </c>
      <c r="N95" s="9">
        <v>3</v>
      </c>
      <c r="O95" s="9">
        <v>4</v>
      </c>
      <c r="P95" s="9">
        <v>3</v>
      </c>
      <c r="Q95" s="18">
        <v>0.07</v>
      </c>
      <c r="R95" s="9">
        <v>0.21</v>
      </c>
      <c r="S95" s="9">
        <v>3</v>
      </c>
      <c r="T95" s="9" t="s">
        <v>1945</v>
      </c>
      <c r="U95" s="19">
        <v>0</v>
      </c>
      <c r="V95" s="17"/>
      <c r="W95" s="17"/>
      <c r="X95" s="17"/>
      <c r="Y95" s="17"/>
      <c r="Z95" s="17"/>
      <c r="AA95" s="17"/>
    </row>
    <row r="96" spans="1:27">
      <c r="A96" s="9" t="s">
        <v>1945</v>
      </c>
      <c r="B96" s="12">
        <v>2000252921</v>
      </c>
      <c r="C96" t="s">
        <v>2007</v>
      </c>
      <c r="D96" s="12" t="s">
        <v>2026</v>
      </c>
      <c r="E96" s="8">
        <v>21</v>
      </c>
      <c r="F96" s="8">
        <v>115</v>
      </c>
      <c r="G96" s="8">
        <v>115</v>
      </c>
      <c r="H96" s="8">
        <v>145</v>
      </c>
      <c r="I96" s="10" t="s">
        <v>206</v>
      </c>
      <c r="J96" s="11">
        <v>0</v>
      </c>
      <c r="K96" s="8" t="s">
        <v>113</v>
      </c>
      <c r="L96" s="10" t="s">
        <v>82</v>
      </c>
      <c r="M96" s="18">
        <v>2</v>
      </c>
      <c r="N96" s="9">
        <v>2</v>
      </c>
      <c r="O96" s="9">
        <v>5</v>
      </c>
      <c r="P96" s="9">
        <v>3.5</v>
      </c>
      <c r="Q96" s="18">
        <v>0.07</v>
      </c>
      <c r="R96" s="9">
        <v>0.245</v>
      </c>
      <c r="S96" s="9">
        <v>3.5</v>
      </c>
      <c r="T96" s="9" t="s">
        <v>1945</v>
      </c>
      <c r="U96" s="19">
        <v>30</v>
      </c>
      <c r="V96" s="17"/>
      <c r="W96" s="17"/>
      <c r="X96" s="17"/>
      <c r="Y96" s="17"/>
      <c r="Z96" s="17"/>
      <c r="AA96" s="17"/>
    </row>
    <row r="97" spans="1:27">
      <c r="A97" s="9" t="s">
        <v>1945</v>
      </c>
      <c r="B97" s="8">
        <v>2000214136</v>
      </c>
      <c r="C97" t="s">
        <v>2007</v>
      </c>
      <c r="D97" s="12" t="s">
        <v>2027</v>
      </c>
      <c r="E97" s="8">
        <v>18</v>
      </c>
      <c r="F97" s="8">
        <v>117</v>
      </c>
      <c r="G97" s="8">
        <v>117</v>
      </c>
      <c r="H97" s="8">
        <v>143</v>
      </c>
      <c r="I97" s="10" t="s">
        <v>189</v>
      </c>
      <c r="J97" s="11" t="s">
        <v>243</v>
      </c>
      <c r="K97" s="8" t="s">
        <v>37</v>
      </c>
      <c r="L97" s="10" t="s">
        <v>25</v>
      </c>
      <c r="M97" s="18">
        <v>2</v>
      </c>
      <c r="N97" s="9">
        <v>2</v>
      </c>
      <c r="O97" s="9">
        <v>4</v>
      </c>
      <c r="P97" s="9">
        <v>3</v>
      </c>
      <c r="Q97" s="18">
        <v>0.07</v>
      </c>
      <c r="R97" s="9">
        <v>0.21</v>
      </c>
      <c r="S97" s="9">
        <v>3</v>
      </c>
      <c r="T97" s="9" t="s">
        <v>1945</v>
      </c>
      <c r="U97" s="19">
        <v>26</v>
      </c>
      <c r="V97" s="17"/>
      <c r="W97" s="17"/>
      <c r="X97" s="17"/>
      <c r="Y97" s="17"/>
      <c r="Z97" s="17"/>
      <c r="AA97" s="17"/>
    </row>
    <row r="98" spans="1:27">
      <c r="A98" s="9" t="s">
        <v>1945</v>
      </c>
      <c r="B98" s="8">
        <v>49043189</v>
      </c>
      <c r="C98" t="s">
        <v>2007</v>
      </c>
      <c r="D98" s="12" t="s">
        <v>2028</v>
      </c>
      <c r="E98" s="8">
        <v>24</v>
      </c>
      <c r="F98" s="8">
        <v>147</v>
      </c>
      <c r="G98" s="8">
        <v>147</v>
      </c>
      <c r="H98" s="8">
        <v>151</v>
      </c>
      <c r="I98" s="10" t="s">
        <v>189</v>
      </c>
      <c r="J98" s="11" t="s">
        <v>983</v>
      </c>
      <c r="K98" s="8" t="s">
        <v>37</v>
      </c>
      <c r="L98" s="10" t="s">
        <v>25</v>
      </c>
      <c r="M98" s="18">
        <v>5</v>
      </c>
      <c r="N98" s="9">
        <v>5</v>
      </c>
      <c r="O98" s="9">
        <v>5</v>
      </c>
      <c r="P98" s="9">
        <v>5</v>
      </c>
      <c r="Q98" s="18">
        <v>0.07</v>
      </c>
      <c r="R98" s="9">
        <v>0.35</v>
      </c>
      <c r="S98" s="9">
        <v>5</v>
      </c>
      <c r="T98" s="9" t="s">
        <v>1945</v>
      </c>
      <c r="U98" s="19">
        <v>0</v>
      </c>
      <c r="V98" s="17"/>
      <c r="W98" s="17"/>
      <c r="X98" s="17"/>
      <c r="Y98" s="17"/>
      <c r="Z98" s="17"/>
      <c r="AA98" s="17"/>
    </row>
    <row r="99" spans="1:27">
      <c r="A99" s="9" t="s">
        <v>1945</v>
      </c>
      <c r="B99" s="8">
        <v>2000391038</v>
      </c>
      <c r="C99" t="s">
        <v>2007</v>
      </c>
      <c r="D99" s="8" t="s">
        <v>2029</v>
      </c>
      <c r="E99" s="8">
        <v>17</v>
      </c>
      <c r="F99" s="8">
        <v>107</v>
      </c>
      <c r="G99" s="8">
        <v>107</v>
      </c>
      <c r="H99" s="8">
        <v>150</v>
      </c>
      <c r="I99" s="10" t="s">
        <v>189</v>
      </c>
      <c r="J99" s="11" t="s">
        <v>201</v>
      </c>
      <c r="K99" s="8" t="s">
        <v>37</v>
      </c>
      <c r="L99" s="10" t="s">
        <v>25</v>
      </c>
      <c r="M99" s="18">
        <v>1</v>
      </c>
      <c r="N99" s="9">
        <v>1</v>
      </c>
      <c r="O99" s="9">
        <v>5</v>
      </c>
      <c r="P99" s="9">
        <v>3</v>
      </c>
      <c r="Q99" s="18">
        <v>0.07</v>
      </c>
      <c r="R99" s="9">
        <v>0.21</v>
      </c>
      <c r="S99" s="9">
        <v>3</v>
      </c>
      <c r="T99" s="9" t="s">
        <v>1945</v>
      </c>
      <c r="U99" s="19">
        <v>43</v>
      </c>
      <c r="V99" s="17"/>
      <c r="W99" s="17"/>
      <c r="X99" s="17"/>
      <c r="Y99" s="17"/>
      <c r="Z99" s="17"/>
      <c r="AA99" s="17"/>
    </row>
    <row r="100" spans="1:27">
      <c r="A100" s="9" t="s">
        <v>16</v>
      </c>
      <c r="B100" s="8">
        <v>2000338014</v>
      </c>
      <c r="C100" t="s">
        <v>2007</v>
      </c>
      <c r="D100" s="12" t="s">
        <v>2030</v>
      </c>
      <c r="E100" s="8">
        <v>17</v>
      </c>
      <c r="F100" s="8">
        <v>103</v>
      </c>
      <c r="G100" s="8">
        <v>103</v>
      </c>
      <c r="H100" s="8">
        <v>168</v>
      </c>
      <c r="I100" s="10" t="s">
        <v>436</v>
      </c>
      <c r="J100" s="11">
        <v>0</v>
      </c>
      <c r="K100" s="8" t="s">
        <v>37</v>
      </c>
      <c r="L100" s="10" t="s">
        <v>25</v>
      </c>
      <c r="M100" s="18">
        <v>1</v>
      </c>
      <c r="N100" s="9">
        <v>1</v>
      </c>
      <c r="O100" s="9">
        <v>7</v>
      </c>
      <c r="P100" s="9">
        <v>4</v>
      </c>
      <c r="Q100" s="18">
        <v>0.11</v>
      </c>
      <c r="R100" s="9">
        <v>0.44</v>
      </c>
      <c r="S100" s="9">
        <v>4</v>
      </c>
      <c r="T100" s="9" t="s">
        <v>16</v>
      </c>
      <c r="U100" s="19">
        <v>65</v>
      </c>
      <c r="V100" s="17"/>
      <c r="W100" s="17"/>
      <c r="X100" s="17"/>
      <c r="Y100" s="17"/>
      <c r="Z100" s="17"/>
      <c r="AA100" s="17"/>
    </row>
    <row r="101" spans="1:27">
      <c r="A101" s="9" t="s">
        <v>1945</v>
      </c>
      <c r="B101" s="21">
        <v>2000378240</v>
      </c>
      <c r="C101" t="s">
        <v>2007</v>
      </c>
      <c r="D101" s="21" t="s">
        <v>2031</v>
      </c>
      <c r="E101" s="14">
        <v>17</v>
      </c>
      <c r="F101" s="14">
        <v>98</v>
      </c>
      <c r="G101" s="14">
        <v>98</v>
      </c>
      <c r="H101" s="14">
        <v>164</v>
      </c>
      <c r="I101" s="10"/>
      <c r="J101" s="8"/>
      <c r="K101" s="8" t="s">
        <v>37</v>
      </c>
      <c r="L101" s="10" t="s">
        <v>25</v>
      </c>
      <c r="M101" s="18">
        <v>1</v>
      </c>
      <c r="N101" s="9">
        <v>1</v>
      </c>
      <c r="O101" s="9">
        <v>6</v>
      </c>
      <c r="P101" s="9">
        <v>3.5</v>
      </c>
      <c r="Q101" s="18">
        <v>0.09</v>
      </c>
      <c r="R101" s="9">
        <v>0.315</v>
      </c>
      <c r="S101" s="9">
        <v>3.5</v>
      </c>
      <c r="T101" s="9" t="s">
        <v>1945</v>
      </c>
      <c r="U101" s="19">
        <v>66</v>
      </c>
      <c r="V101" s="17"/>
      <c r="W101" s="17"/>
      <c r="X101" s="17"/>
      <c r="Y101" s="17"/>
      <c r="Z101" s="17"/>
      <c r="AA101" s="17"/>
    </row>
    <row r="102" spans="1:27">
      <c r="A102" s="9" t="s">
        <v>1945</v>
      </c>
      <c r="B102" s="20">
        <v>13224511</v>
      </c>
      <c r="C102" t="s">
        <v>2007</v>
      </c>
      <c r="D102" s="8" t="s">
        <v>2032</v>
      </c>
      <c r="E102" s="8">
        <v>23</v>
      </c>
      <c r="F102" s="8">
        <v>122</v>
      </c>
      <c r="G102" s="8">
        <v>122</v>
      </c>
      <c r="H102" s="8">
        <v>132</v>
      </c>
      <c r="I102" s="20" t="s">
        <v>760</v>
      </c>
      <c r="J102" s="8"/>
      <c r="K102" s="8" t="s">
        <v>94</v>
      </c>
      <c r="L102" s="10" t="s">
        <v>82</v>
      </c>
      <c r="M102" s="18">
        <v>2</v>
      </c>
      <c r="N102" s="9">
        <v>2</v>
      </c>
      <c r="O102" s="9">
        <v>3</v>
      </c>
      <c r="P102" s="9">
        <v>2</v>
      </c>
      <c r="Q102" s="18">
        <v>0.07</v>
      </c>
      <c r="R102" s="9">
        <v>0.14</v>
      </c>
      <c r="S102" s="9">
        <v>2.5</v>
      </c>
      <c r="T102" s="9" t="s">
        <v>1945</v>
      </c>
      <c r="U102" s="19">
        <v>0</v>
      </c>
      <c r="V102" s="17"/>
      <c r="W102" s="17"/>
      <c r="X102" s="17"/>
      <c r="Y102" s="17"/>
      <c r="Z102" s="17"/>
      <c r="AA102" s="17"/>
    </row>
    <row r="103" spans="1:27">
      <c r="A103" s="9" t="s">
        <v>1945</v>
      </c>
      <c r="B103" s="20">
        <v>2000274057</v>
      </c>
      <c r="C103" t="s">
        <v>2007</v>
      </c>
      <c r="D103" s="8" t="s">
        <v>2033</v>
      </c>
      <c r="E103" s="8">
        <v>17</v>
      </c>
      <c r="F103" s="8">
        <v>100</v>
      </c>
      <c r="G103" s="8">
        <v>113</v>
      </c>
      <c r="H103" s="8">
        <v>160</v>
      </c>
      <c r="I103" s="20" t="s">
        <v>640</v>
      </c>
      <c r="J103" s="8"/>
      <c r="K103" s="8" t="s">
        <v>69</v>
      </c>
      <c r="L103" s="10" t="s">
        <v>25</v>
      </c>
      <c r="M103" s="18">
        <v>1</v>
      </c>
      <c r="N103" s="9">
        <v>1</v>
      </c>
      <c r="O103" s="9">
        <v>6</v>
      </c>
      <c r="P103" s="9">
        <v>3.5</v>
      </c>
      <c r="Q103" s="18">
        <v>0.09</v>
      </c>
      <c r="R103" s="9">
        <v>0.315</v>
      </c>
      <c r="S103" s="9">
        <v>3.5</v>
      </c>
      <c r="T103" s="9" t="s">
        <v>1945</v>
      </c>
      <c r="U103" s="19">
        <v>47</v>
      </c>
      <c r="V103" s="17"/>
      <c r="W103" s="17"/>
      <c r="X103" s="17"/>
      <c r="Y103" s="17"/>
      <c r="Z103" s="17"/>
      <c r="AA103" s="17"/>
    </row>
    <row r="104" spans="1:27">
      <c r="A104" s="9" t="s">
        <v>1945</v>
      </c>
      <c r="B104" s="8">
        <v>2000193585</v>
      </c>
      <c r="C104" t="s">
        <v>2007</v>
      </c>
      <c r="D104" s="8" t="s">
        <v>2034</v>
      </c>
      <c r="E104" s="8">
        <v>19</v>
      </c>
      <c r="F104" s="8">
        <v>120</v>
      </c>
      <c r="G104" s="8">
        <v>120</v>
      </c>
      <c r="H104" s="8">
        <v>160</v>
      </c>
      <c r="I104" s="10" t="s">
        <v>432</v>
      </c>
      <c r="J104" s="11">
        <v>0</v>
      </c>
      <c r="K104" s="8" t="s">
        <v>152</v>
      </c>
      <c r="L104" s="10" t="s">
        <v>120</v>
      </c>
      <c r="M104" s="18">
        <v>2</v>
      </c>
      <c r="N104" s="9">
        <v>2</v>
      </c>
      <c r="O104" s="9">
        <v>6</v>
      </c>
      <c r="P104" s="9">
        <v>4</v>
      </c>
      <c r="Q104" s="18">
        <v>0.09</v>
      </c>
      <c r="R104" s="9">
        <v>0.36</v>
      </c>
      <c r="S104" s="9">
        <v>4</v>
      </c>
      <c r="T104" s="9" t="s">
        <v>1945</v>
      </c>
      <c r="U104" s="19">
        <v>40</v>
      </c>
      <c r="V104" s="17"/>
      <c r="W104" s="17"/>
      <c r="X104" s="17"/>
      <c r="Y104" s="17"/>
      <c r="Z104" s="17"/>
      <c r="AA104" s="17"/>
    </row>
    <row r="105" spans="1:27">
      <c r="A105" s="9" t="s">
        <v>1945</v>
      </c>
      <c r="B105" s="20">
        <v>37041918</v>
      </c>
      <c r="C105" t="s">
        <v>2007</v>
      </c>
      <c r="D105" s="8" t="s">
        <v>2035</v>
      </c>
      <c r="E105" s="8">
        <v>28</v>
      </c>
      <c r="F105" s="8">
        <v>119</v>
      </c>
      <c r="G105" s="8">
        <v>119</v>
      </c>
      <c r="H105" s="8">
        <v>149</v>
      </c>
      <c r="I105" s="20" t="s">
        <v>1759</v>
      </c>
      <c r="J105" s="8"/>
      <c r="K105" s="8" t="s">
        <v>152</v>
      </c>
      <c r="L105" s="10" t="s">
        <v>120</v>
      </c>
      <c r="M105" s="18">
        <v>2</v>
      </c>
      <c r="N105" s="9">
        <v>2</v>
      </c>
      <c r="O105" s="9">
        <v>5</v>
      </c>
      <c r="P105" s="9">
        <v>2</v>
      </c>
      <c r="Q105" s="18">
        <v>0.07</v>
      </c>
      <c r="R105" s="9">
        <v>0.14</v>
      </c>
      <c r="S105" s="9">
        <v>2</v>
      </c>
      <c r="T105" s="9" t="s">
        <v>1945</v>
      </c>
      <c r="U105" s="19">
        <v>0</v>
      </c>
      <c r="V105" s="17"/>
      <c r="W105" s="17"/>
      <c r="X105" s="17"/>
      <c r="Y105" s="17"/>
      <c r="Z105" s="17"/>
      <c r="AA105" s="17"/>
    </row>
    <row r="106" spans="1:27">
      <c r="A106" s="9" t="s">
        <v>1945</v>
      </c>
      <c r="B106" s="20">
        <v>28059632</v>
      </c>
      <c r="C106" t="s">
        <v>2007</v>
      </c>
      <c r="D106" s="8" t="s">
        <v>2036</v>
      </c>
      <c r="E106" s="8">
        <v>31</v>
      </c>
      <c r="F106" s="8">
        <v>122</v>
      </c>
      <c r="G106" s="8">
        <v>122</v>
      </c>
      <c r="H106" s="8">
        <v>140</v>
      </c>
      <c r="I106" s="20" t="s">
        <v>1693</v>
      </c>
      <c r="J106" s="8"/>
      <c r="K106" s="8" t="s">
        <v>152</v>
      </c>
      <c r="L106" s="10" t="s">
        <v>120</v>
      </c>
      <c r="M106" s="18">
        <v>2</v>
      </c>
      <c r="N106" s="9">
        <v>2</v>
      </c>
      <c r="O106" s="9">
        <v>4</v>
      </c>
      <c r="P106" s="9">
        <v>2</v>
      </c>
      <c r="Q106" s="18">
        <v>0.07</v>
      </c>
      <c r="R106" s="9">
        <v>0.14</v>
      </c>
      <c r="S106" s="9">
        <v>2</v>
      </c>
      <c r="T106" s="9" t="s">
        <v>1945</v>
      </c>
      <c r="U106" s="19">
        <v>0</v>
      </c>
      <c r="V106" s="17"/>
      <c r="W106" s="17"/>
      <c r="X106" s="17"/>
      <c r="Y106" s="17"/>
      <c r="Z106" s="17"/>
      <c r="AA106" s="17"/>
    </row>
    <row r="107" spans="1:27">
      <c r="A107" s="9" t="s">
        <v>1945</v>
      </c>
      <c r="B107" s="20">
        <v>37055854</v>
      </c>
      <c r="C107" t="s">
        <v>2007</v>
      </c>
      <c r="D107" s="8" t="s">
        <v>2037</v>
      </c>
      <c r="E107" s="8">
        <v>27</v>
      </c>
      <c r="F107" s="8">
        <v>125</v>
      </c>
      <c r="G107" s="8">
        <v>125</v>
      </c>
      <c r="H107" s="8">
        <v>133</v>
      </c>
      <c r="I107" s="20" t="s">
        <v>728</v>
      </c>
      <c r="J107" s="8"/>
      <c r="K107" s="8" t="s">
        <v>102</v>
      </c>
      <c r="L107" s="10" t="s">
        <v>82</v>
      </c>
      <c r="M107" s="18">
        <v>3</v>
      </c>
      <c r="N107" s="9">
        <v>3</v>
      </c>
      <c r="O107" s="9">
        <v>3</v>
      </c>
      <c r="P107" s="9">
        <v>3</v>
      </c>
      <c r="Q107" s="18">
        <v>0.07</v>
      </c>
      <c r="R107" s="9">
        <v>0.21</v>
      </c>
      <c r="S107" s="9">
        <v>3</v>
      </c>
      <c r="T107" s="9" t="s">
        <v>1945</v>
      </c>
      <c r="U107" s="19">
        <v>0</v>
      </c>
      <c r="V107" s="17"/>
      <c r="W107" s="17"/>
      <c r="X107" s="17"/>
      <c r="Y107" s="17"/>
      <c r="Z107" s="17"/>
      <c r="AA107" s="17"/>
    </row>
    <row r="108" spans="1:27">
      <c r="A108" s="9" t="s">
        <v>1945</v>
      </c>
      <c r="B108" s="8">
        <v>2000241678</v>
      </c>
      <c r="C108" t="s">
        <v>2007</v>
      </c>
      <c r="D108" s="8" t="s">
        <v>2038</v>
      </c>
      <c r="E108" s="8">
        <v>19</v>
      </c>
      <c r="F108" s="8">
        <v>114</v>
      </c>
      <c r="G108" s="8">
        <v>114</v>
      </c>
      <c r="H108" s="8">
        <v>156</v>
      </c>
      <c r="I108" s="10" t="s">
        <v>247</v>
      </c>
      <c r="J108" s="11" t="s">
        <v>226</v>
      </c>
      <c r="K108" s="8" t="s">
        <v>148</v>
      </c>
      <c r="L108" s="10" t="s">
        <v>120</v>
      </c>
      <c r="M108" s="18">
        <v>1</v>
      </c>
      <c r="N108" s="9">
        <v>1</v>
      </c>
      <c r="O108" s="9">
        <v>6</v>
      </c>
      <c r="P108" s="9">
        <v>3.5</v>
      </c>
      <c r="Q108" s="18">
        <v>0.09</v>
      </c>
      <c r="R108" s="9">
        <v>0.315</v>
      </c>
      <c r="S108" s="9">
        <v>3.5</v>
      </c>
      <c r="T108" s="9" t="s">
        <v>1945</v>
      </c>
      <c r="U108" s="19">
        <v>42</v>
      </c>
      <c r="V108" s="17"/>
      <c r="W108" s="17"/>
      <c r="X108" s="17"/>
      <c r="Y108" s="17"/>
      <c r="Z108" s="17"/>
      <c r="AA108" s="17"/>
    </row>
    <row r="109" spans="1:27">
      <c r="A109" s="9" t="s">
        <v>1945</v>
      </c>
      <c r="B109" s="8">
        <v>2000273847</v>
      </c>
      <c r="C109" t="s">
        <v>2007</v>
      </c>
      <c r="D109" s="12" t="s">
        <v>2039</v>
      </c>
      <c r="E109" s="8">
        <v>18</v>
      </c>
      <c r="F109" s="8">
        <v>120</v>
      </c>
      <c r="G109" s="8">
        <v>120</v>
      </c>
      <c r="H109" s="8">
        <v>159</v>
      </c>
      <c r="I109" s="10" t="s">
        <v>797</v>
      </c>
      <c r="J109" s="11" t="s">
        <v>197</v>
      </c>
      <c r="K109" s="8" t="s">
        <v>96</v>
      </c>
      <c r="L109" s="10" t="s">
        <v>82</v>
      </c>
      <c r="M109" s="18">
        <v>2</v>
      </c>
      <c r="N109" s="9">
        <v>2</v>
      </c>
      <c r="O109" s="9">
        <v>6</v>
      </c>
      <c r="P109" s="9">
        <v>4</v>
      </c>
      <c r="Q109" s="18">
        <v>0.09</v>
      </c>
      <c r="R109" s="9">
        <v>0.36</v>
      </c>
      <c r="S109" s="9">
        <v>4</v>
      </c>
      <c r="T109" s="9" t="s">
        <v>1945</v>
      </c>
      <c r="U109" s="19">
        <v>39</v>
      </c>
      <c r="V109" s="17"/>
      <c r="W109" s="17"/>
      <c r="X109" s="17"/>
      <c r="Y109" s="17"/>
      <c r="Z109" s="17"/>
      <c r="AA109" s="17"/>
    </row>
    <row r="110" spans="1:27">
      <c r="A110" s="9" t="s">
        <v>1945</v>
      </c>
      <c r="B110" s="12">
        <v>19384487</v>
      </c>
      <c r="C110" t="s">
        <v>2007</v>
      </c>
      <c r="D110" s="12" t="s">
        <v>2040</v>
      </c>
      <c r="E110" s="8">
        <v>33</v>
      </c>
      <c r="F110" s="8">
        <v>108</v>
      </c>
      <c r="G110" s="8">
        <v>108</v>
      </c>
      <c r="H110" s="8">
        <v>123</v>
      </c>
      <c r="I110" s="10" t="s">
        <v>181</v>
      </c>
      <c r="J110" s="11" t="s">
        <v>226</v>
      </c>
      <c r="K110" s="8" t="s">
        <v>60</v>
      </c>
      <c r="L110" s="10" t="s">
        <v>25</v>
      </c>
      <c r="M110" s="18">
        <v>1</v>
      </c>
      <c r="N110" s="9">
        <v>1</v>
      </c>
      <c r="O110" s="9">
        <v>2</v>
      </c>
      <c r="P110" s="9">
        <v>1</v>
      </c>
      <c r="Q110" s="18">
        <v>0.1</v>
      </c>
      <c r="R110" s="9">
        <v>0.1</v>
      </c>
      <c r="S110" s="9">
        <v>1</v>
      </c>
      <c r="T110" s="9" t="s">
        <v>1945</v>
      </c>
      <c r="U110" s="19">
        <v>0</v>
      </c>
      <c r="V110" s="17"/>
      <c r="W110" s="17"/>
      <c r="X110" s="17"/>
      <c r="Y110" s="17"/>
      <c r="Z110" s="17"/>
      <c r="AA110" s="17"/>
    </row>
    <row r="111" spans="1:27">
      <c r="A111" s="9" t="s">
        <v>1945</v>
      </c>
      <c r="B111" s="8">
        <v>2000191278</v>
      </c>
      <c r="C111" t="s">
        <v>2007</v>
      </c>
      <c r="D111" s="12" t="s">
        <v>2041</v>
      </c>
      <c r="E111" s="8">
        <v>19</v>
      </c>
      <c r="F111" s="8">
        <v>109</v>
      </c>
      <c r="G111" s="8">
        <v>109</v>
      </c>
      <c r="H111" s="8">
        <v>160</v>
      </c>
      <c r="I111" s="10" t="s">
        <v>189</v>
      </c>
      <c r="J111" s="11">
        <v>0</v>
      </c>
      <c r="K111" s="11" t="s">
        <v>98</v>
      </c>
      <c r="L111" s="10" t="s">
        <v>82</v>
      </c>
      <c r="M111" s="18">
        <v>1</v>
      </c>
      <c r="N111" s="9">
        <v>1</v>
      </c>
      <c r="O111" s="9">
        <v>6</v>
      </c>
      <c r="P111" s="9">
        <v>3.5</v>
      </c>
      <c r="Q111" s="18">
        <v>0.09</v>
      </c>
      <c r="R111" s="9">
        <v>0.315</v>
      </c>
      <c r="S111" s="9">
        <v>3.5</v>
      </c>
      <c r="T111" s="9" t="s">
        <v>1945</v>
      </c>
      <c r="U111" s="19">
        <v>51</v>
      </c>
      <c r="V111" s="17"/>
      <c r="W111" s="17"/>
      <c r="X111" s="17"/>
      <c r="Y111" s="17"/>
      <c r="Z111" s="17"/>
      <c r="AA111" s="17"/>
    </row>
    <row r="112" spans="1:27">
      <c r="A112" s="7"/>
      <c r="B112" s="8"/>
      <c r="C112" s="8"/>
      <c r="D112" s="8"/>
      <c r="E112" s="8"/>
      <c r="F112" s="8"/>
      <c r="G112" s="8"/>
      <c r="H112" s="8"/>
      <c r="I112" s="10"/>
      <c r="J112" s="8"/>
      <c r="K112" s="8"/>
      <c r="L112" s="16"/>
      <c r="M112" s="16"/>
      <c r="N112" s="7"/>
      <c r="O112" s="7"/>
      <c r="P112" s="7"/>
      <c r="Q112" s="16"/>
      <c r="R112" s="7"/>
      <c r="S112" s="17"/>
      <c r="T112" s="7"/>
      <c r="U112" s="17"/>
      <c r="V112" s="17"/>
      <c r="W112" s="17"/>
      <c r="X112" s="17"/>
      <c r="Y112" s="17"/>
      <c r="Z112" s="17"/>
      <c r="AA112" s="17"/>
    </row>
    <row r="113" spans="1:27">
      <c r="A113" s="7"/>
      <c r="B113" s="8"/>
      <c r="C113" s="8"/>
      <c r="D113" s="8"/>
      <c r="E113" s="8"/>
      <c r="F113" s="8"/>
      <c r="G113" s="8"/>
      <c r="H113" s="8"/>
      <c r="I113" s="10"/>
      <c r="J113" s="8"/>
      <c r="K113" s="8"/>
      <c r="L113" s="16"/>
      <c r="M113" s="16"/>
      <c r="N113" s="7"/>
      <c r="O113" s="7"/>
      <c r="P113" s="7"/>
      <c r="Q113" s="16"/>
      <c r="R113" s="7"/>
      <c r="S113" s="17"/>
      <c r="T113" s="7"/>
      <c r="U113" s="17"/>
      <c r="V113" s="17"/>
      <c r="W113" s="17"/>
      <c r="X113" s="17"/>
      <c r="Y113" s="17"/>
      <c r="Z113" s="17"/>
      <c r="AA113" s="17"/>
    </row>
    <row r="114" spans="1:27">
      <c r="A114" s="7"/>
      <c r="B114" s="8"/>
      <c r="C114" s="8"/>
      <c r="D114" s="8"/>
      <c r="E114" s="8"/>
      <c r="F114" s="8"/>
      <c r="G114" s="8"/>
      <c r="H114" s="8"/>
      <c r="I114" s="10"/>
      <c r="J114" s="8"/>
      <c r="K114" s="8"/>
      <c r="L114" s="16"/>
      <c r="M114" s="16"/>
      <c r="N114" s="7"/>
      <c r="O114" s="7"/>
      <c r="P114" s="7"/>
      <c r="Q114" s="16"/>
      <c r="R114" s="7"/>
      <c r="S114" s="17"/>
      <c r="T114" s="7"/>
      <c r="U114" s="17"/>
      <c r="V114" s="17"/>
      <c r="W114" s="17"/>
      <c r="X114" s="17"/>
      <c r="Y114" s="17"/>
      <c r="Z114" s="17"/>
      <c r="AA114" s="17"/>
    </row>
    <row r="115" spans="1:27">
      <c r="A115" s="7"/>
      <c r="B115" s="8"/>
      <c r="C115" s="8"/>
      <c r="D115" s="8"/>
      <c r="E115" s="8"/>
      <c r="F115" s="8"/>
      <c r="G115" s="8"/>
      <c r="H115" s="8"/>
      <c r="I115" s="10"/>
      <c r="J115" s="8"/>
      <c r="K115" s="8"/>
      <c r="L115" s="16"/>
      <c r="M115" s="16"/>
      <c r="N115" s="7"/>
      <c r="O115" s="7"/>
      <c r="P115" s="7"/>
      <c r="Q115" s="16"/>
      <c r="R115" s="7"/>
      <c r="S115" s="17"/>
      <c r="T115" s="7"/>
      <c r="U115" s="17"/>
      <c r="V115" s="17"/>
      <c r="W115" s="17"/>
      <c r="X115" s="17"/>
      <c r="Y115" s="17"/>
      <c r="Z115" s="17"/>
      <c r="AA115" s="17"/>
    </row>
    <row r="116" spans="1:27">
      <c r="A116" s="7"/>
      <c r="B116" s="8"/>
      <c r="C116" s="8"/>
      <c r="D116" s="8"/>
      <c r="E116" s="8"/>
      <c r="F116" s="8"/>
      <c r="G116" s="8"/>
      <c r="H116" s="8"/>
      <c r="I116" s="10"/>
      <c r="J116" s="8"/>
      <c r="K116" s="8"/>
      <c r="L116" s="16"/>
      <c r="M116" s="16"/>
      <c r="N116" s="7"/>
      <c r="O116" s="7"/>
      <c r="P116" s="7"/>
      <c r="Q116" s="16"/>
      <c r="R116" s="7"/>
      <c r="S116" s="17"/>
      <c r="T116" s="7"/>
      <c r="U116" s="17"/>
      <c r="V116" s="17"/>
      <c r="W116" s="17"/>
      <c r="X116" s="17"/>
      <c r="Y116" s="17"/>
      <c r="Z116" s="17"/>
      <c r="AA116" s="17"/>
    </row>
  </sheetData>
  <conditionalFormatting sqref="B68">
    <cfRule type="duplicateValues" dxfId="0" priority="2"/>
  </conditionalFormatting>
  <conditionalFormatting sqref="B1:D1 B2:D2 B3:D3 B4:D5 B6:D6 B7:D7 B8:D10 B11:D11 B12:D12 B13:D13 B14:D15 B16:D17 B18:D19 B20:D22 B23:D23 B24:D24 B25:D25 B26:D26 B27:D27 B28:D29 B30:D31 B32:D32 B33:D33 B34:D34 B35:D35 B36:D37 B38:D38 B39:D39 B40:D40 B41:D41 B42:D43 B44:D44 B45:D51 B52:D52 B53:D53 B54:D54 B55:D55 B56:D56 B57:D57 B58:D58 B59:D59 B60:D60 B61:D61 B62:D62 B63:D63 B64:D64 B65:D65 B66:D66 B67:D67 C68 D68 B69:C69 D69 B70:C70 D70 B71:C71 D71">
    <cfRule type="duplicateValues" dxfId="0" priority="3"/>
  </conditionalFormatting>
  <conditionalFormatting sqref="B74:C74 D74 B75:C75 D75 B76:C76 D76 B77:C77 D77 B78:C78 D78 B79:C79 D79 B80:C80 D80 B81:C81 D81 B82:C82 D82 B83:C83 D83 B84:C84 D84 B85:C85 D85 B86:C86 D86 B87:C88 D87:D88 B89:C90 D89:D90 B91:C91 D91 B92:C92 D92 B93:C93 D93 B94:C94 D94 B95:C95 D95 B96:C96 D96 B97:C99 D97:D99 B100:C100 D100 B101:C101 D101 D102 B102:C102 D103 B103:C103 D104 B104:C104 D105:D106 B105:C106 D107 B107:C107 D108 B108:C108 D109 B109:C109 B112:D116">
    <cfRule type="duplicateValues" dxfId="0" priority="1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zoomScale="85" zoomScaleNormal="85" workbookViewId="0">
      <selection activeCell="C238" sqref="C238"/>
    </sheetView>
  </sheetViews>
  <sheetFormatPr defaultColWidth="8.72727272727273" defaultRowHeight="14" outlineLevelCol="5"/>
  <cols>
    <col min="1" max="1" width="53.7272727272727" customWidth="1"/>
    <col min="2" max="2" width="13.1818181818182" customWidth="1"/>
    <col min="3" max="3" width="11.2727272727273" customWidth="1"/>
  </cols>
  <sheetData>
    <row r="1" spans="1:6">
      <c r="A1" t="s">
        <v>1519</v>
      </c>
      <c r="B1" t="s">
        <v>1622</v>
      </c>
      <c r="C1" t="s">
        <v>166</v>
      </c>
      <c r="D1" t="s">
        <v>1521</v>
      </c>
      <c r="E1" t="s">
        <v>164</v>
      </c>
      <c r="F1" t="s">
        <v>1520</v>
      </c>
    </row>
    <row r="2" spans="1:6">
      <c r="A2" t="s">
        <v>1045</v>
      </c>
      <c r="B2" t="s">
        <v>1626</v>
      </c>
      <c r="C2" t="s">
        <v>1901</v>
      </c>
      <c r="D2">
        <v>165</v>
      </c>
      <c r="E2">
        <v>175</v>
      </c>
      <c r="F2">
        <v>17</v>
      </c>
    </row>
    <row r="3" spans="1:6">
      <c r="A3" t="s">
        <v>1015</v>
      </c>
      <c r="B3" t="s">
        <v>1793</v>
      </c>
      <c r="C3" t="s">
        <v>257</v>
      </c>
      <c r="D3">
        <v>142</v>
      </c>
      <c r="E3">
        <v>183</v>
      </c>
      <c r="F3">
        <v>18</v>
      </c>
    </row>
    <row r="4" spans="1:6">
      <c r="A4" t="s">
        <v>1134</v>
      </c>
      <c r="B4" t="s">
        <v>314</v>
      </c>
      <c r="C4" t="s">
        <v>341</v>
      </c>
      <c r="D4">
        <v>156</v>
      </c>
      <c r="E4">
        <v>171</v>
      </c>
      <c r="F4">
        <v>20</v>
      </c>
    </row>
    <row r="5" spans="1:6">
      <c r="A5" t="s">
        <v>1061</v>
      </c>
      <c r="B5" t="s">
        <v>377</v>
      </c>
      <c r="C5" t="s">
        <v>344</v>
      </c>
      <c r="D5">
        <v>142</v>
      </c>
      <c r="E5">
        <v>178</v>
      </c>
      <c r="F5">
        <v>19</v>
      </c>
    </row>
    <row r="6" spans="1:6">
      <c r="A6" t="s">
        <v>1056</v>
      </c>
      <c r="B6" t="s">
        <v>240</v>
      </c>
      <c r="C6" t="s">
        <v>1076</v>
      </c>
      <c r="D6">
        <v>140</v>
      </c>
      <c r="E6">
        <v>177</v>
      </c>
      <c r="F6">
        <v>18</v>
      </c>
    </row>
    <row r="7" spans="1:6">
      <c r="A7" t="s">
        <v>420</v>
      </c>
      <c r="B7" t="s">
        <v>377</v>
      </c>
      <c r="C7" t="s">
        <v>348</v>
      </c>
      <c r="D7">
        <v>154</v>
      </c>
      <c r="E7">
        <v>174</v>
      </c>
      <c r="F7">
        <v>18</v>
      </c>
    </row>
    <row r="8" spans="1:6">
      <c r="A8" t="s">
        <v>911</v>
      </c>
      <c r="B8" t="s">
        <v>314</v>
      </c>
      <c r="C8" t="s">
        <v>1675</v>
      </c>
      <c r="D8">
        <v>156</v>
      </c>
      <c r="E8">
        <v>171</v>
      </c>
      <c r="F8">
        <v>20</v>
      </c>
    </row>
    <row r="9" spans="1:6">
      <c r="A9" t="s">
        <v>1741</v>
      </c>
      <c r="B9" t="s">
        <v>488</v>
      </c>
      <c r="C9" t="s">
        <v>257</v>
      </c>
      <c r="D9">
        <v>153</v>
      </c>
      <c r="E9">
        <v>165</v>
      </c>
      <c r="F9">
        <v>21</v>
      </c>
    </row>
    <row r="10" spans="1:6">
      <c r="A10" t="s">
        <v>1368</v>
      </c>
      <c r="B10" t="s">
        <v>488</v>
      </c>
      <c r="C10" t="s">
        <v>344</v>
      </c>
      <c r="D10">
        <v>115</v>
      </c>
      <c r="E10">
        <v>169</v>
      </c>
      <c r="F10">
        <v>17</v>
      </c>
    </row>
    <row r="11" spans="1:6">
      <c r="A11" t="s">
        <v>1485</v>
      </c>
      <c r="B11" t="s">
        <v>319</v>
      </c>
      <c r="C11" t="s">
        <v>309</v>
      </c>
      <c r="D11">
        <v>102</v>
      </c>
      <c r="E11">
        <v>168</v>
      </c>
      <c r="F11">
        <v>15</v>
      </c>
    </row>
    <row r="12" spans="1:6">
      <c r="A12" t="s">
        <v>1324</v>
      </c>
      <c r="B12" t="s">
        <v>1213</v>
      </c>
      <c r="C12" t="s">
        <v>1325</v>
      </c>
      <c r="D12">
        <v>124</v>
      </c>
      <c r="E12">
        <v>166</v>
      </c>
      <c r="F12">
        <v>15</v>
      </c>
    </row>
    <row r="13" spans="1:6">
      <c r="A13" t="s">
        <v>1446</v>
      </c>
      <c r="B13" t="s">
        <v>319</v>
      </c>
      <c r="C13" t="s">
        <v>1117</v>
      </c>
      <c r="D13">
        <v>115</v>
      </c>
      <c r="E13">
        <v>160</v>
      </c>
      <c r="F13">
        <v>16</v>
      </c>
    </row>
    <row r="14" spans="1:6">
      <c r="A14" t="s">
        <v>271</v>
      </c>
      <c r="B14" t="s">
        <v>438</v>
      </c>
      <c r="C14" t="s">
        <v>257</v>
      </c>
      <c r="D14">
        <v>138</v>
      </c>
      <c r="E14">
        <v>151</v>
      </c>
      <c r="F14">
        <v>20</v>
      </c>
    </row>
    <row r="15" spans="1:6">
      <c r="A15" t="s">
        <v>419</v>
      </c>
      <c r="B15" t="s">
        <v>319</v>
      </c>
      <c r="C15" t="s">
        <v>348</v>
      </c>
      <c r="D15">
        <v>125</v>
      </c>
      <c r="E15">
        <v>151</v>
      </c>
      <c r="F15">
        <v>18</v>
      </c>
    </row>
    <row r="16" spans="1:6">
      <c r="A16" t="s">
        <v>1459</v>
      </c>
      <c r="B16" t="s">
        <v>308</v>
      </c>
      <c r="C16" t="s">
        <v>236</v>
      </c>
      <c r="D16">
        <v>137</v>
      </c>
      <c r="E16">
        <v>151</v>
      </c>
      <c r="F16">
        <v>20</v>
      </c>
    </row>
    <row r="17" spans="1:6">
      <c r="A17" t="s">
        <v>1462</v>
      </c>
      <c r="B17" t="s">
        <v>238</v>
      </c>
      <c r="C17" t="s">
        <v>1690</v>
      </c>
      <c r="D17">
        <v>141</v>
      </c>
      <c r="E17">
        <v>152</v>
      </c>
      <c r="F17">
        <v>19</v>
      </c>
    </row>
    <row r="18" spans="1:6">
      <c r="A18" t="s">
        <v>1063</v>
      </c>
      <c r="B18" t="s">
        <v>673</v>
      </c>
      <c r="C18" t="s">
        <v>1651</v>
      </c>
      <c r="D18">
        <v>140</v>
      </c>
      <c r="E18">
        <v>157</v>
      </c>
      <c r="F18">
        <v>19</v>
      </c>
    </row>
    <row r="19" spans="1:6">
      <c r="A19" t="s">
        <v>548</v>
      </c>
      <c r="B19" t="s">
        <v>488</v>
      </c>
      <c r="C19" t="s">
        <v>1907</v>
      </c>
      <c r="D19">
        <v>138</v>
      </c>
      <c r="E19">
        <v>177</v>
      </c>
      <c r="F19">
        <v>20</v>
      </c>
    </row>
    <row r="20" spans="1:6">
      <c r="A20" t="s">
        <v>1421</v>
      </c>
      <c r="B20" t="s">
        <v>377</v>
      </c>
      <c r="C20" t="s">
        <v>657</v>
      </c>
      <c r="D20">
        <v>126</v>
      </c>
      <c r="E20">
        <v>173</v>
      </c>
      <c r="F20">
        <v>18</v>
      </c>
    </row>
    <row r="21" spans="1:6">
      <c r="A21" t="s">
        <v>1152</v>
      </c>
      <c r="B21" t="s">
        <v>308</v>
      </c>
      <c r="C21" t="s">
        <v>1873</v>
      </c>
      <c r="D21">
        <v>139</v>
      </c>
      <c r="E21">
        <v>172</v>
      </c>
      <c r="F21">
        <v>20</v>
      </c>
    </row>
    <row r="22" spans="1:6">
      <c r="A22" t="s">
        <v>186</v>
      </c>
      <c r="B22" t="s">
        <v>314</v>
      </c>
      <c r="C22" t="s">
        <v>187</v>
      </c>
      <c r="D22">
        <v>133</v>
      </c>
      <c r="E22">
        <v>178</v>
      </c>
      <c r="F22">
        <v>20</v>
      </c>
    </row>
    <row r="23" spans="1:6">
      <c r="A23" t="s">
        <v>1827</v>
      </c>
      <c r="B23" t="s">
        <v>944</v>
      </c>
      <c r="C23" t="s">
        <v>729</v>
      </c>
      <c r="D23">
        <v>120</v>
      </c>
      <c r="E23">
        <v>179</v>
      </c>
      <c r="F23">
        <v>18</v>
      </c>
    </row>
    <row r="24" spans="1:6">
      <c r="A24" t="s">
        <v>1067</v>
      </c>
      <c r="B24" t="s">
        <v>760</v>
      </c>
      <c r="C24" t="s">
        <v>304</v>
      </c>
      <c r="D24">
        <v>137</v>
      </c>
      <c r="E24">
        <v>164</v>
      </c>
      <c r="F24">
        <v>18</v>
      </c>
    </row>
    <row r="25" spans="1:6">
      <c r="A25" t="s">
        <v>893</v>
      </c>
      <c r="B25" t="s">
        <v>319</v>
      </c>
      <c r="C25" t="s">
        <v>344</v>
      </c>
      <c r="D25">
        <v>149</v>
      </c>
      <c r="E25">
        <v>170</v>
      </c>
      <c r="F25">
        <v>19</v>
      </c>
    </row>
    <row r="26" spans="1:6">
      <c r="A26" t="s">
        <v>624</v>
      </c>
      <c r="B26" t="s">
        <v>319</v>
      </c>
      <c r="C26" t="s">
        <v>1737</v>
      </c>
      <c r="D26">
        <v>140</v>
      </c>
      <c r="E26">
        <v>174</v>
      </c>
      <c r="F26">
        <v>21</v>
      </c>
    </row>
    <row r="27" spans="1:6">
      <c r="A27" t="s">
        <v>465</v>
      </c>
      <c r="B27" t="s">
        <v>319</v>
      </c>
      <c r="C27" t="s">
        <v>1703</v>
      </c>
      <c r="D27">
        <v>147</v>
      </c>
      <c r="E27">
        <v>160</v>
      </c>
      <c r="F27">
        <v>20</v>
      </c>
    </row>
    <row r="28" spans="1:6">
      <c r="A28" t="s">
        <v>2042</v>
      </c>
      <c r="B28" t="s">
        <v>1624</v>
      </c>
      <c r="C28" t="s">
        <v>259</v>
      </c>
      <c r="D28">
        <v>80</v>
      </c>
      <c r="E28">
        <v>126</v>
      </c>
      <c r="F28">
        <v>15</v>
      </c>
    </row>
    <row r="29" spans="1:6">
      <c r="A29" t="s">
        <v>223</v>
      </c>
      <c r="B29" t="s">
        <v>308</v>
      </c>
      <c r="C29" t="s">
        <v>236</v>
      </c>
      <c r="D29">
        <v>115</v>
      </c>
      <c r="E29">
        <v>151</v>
      </c>
      <c r="F29">
        <v>17</v>
      </c>
    </row>
    <row r="30" spans="1:6">
      <c r="A30" t="s">
        <v>198</v>
      </c>
      <c r="B30" t="s">
        <v>314</v>
      </c>
      <c r="C30" t="s">
        <v>199</v>
      </c>
      <c r="D30">
        <v>124</v>
      </c>
      <c r="E30">
        <v>167</v>
      </c>
      <c r="F30">
        <v>17</v>
      </c>
    </row>
    <row r="31" spans="1:6">
      <c r="A31" t="s">
        <v>262</v>
      </c>
      <c r="B31" t="s">
        <v>558</v>
      </c>
      <c r="C31" t="s">
        <v>603</v>
      </c>
      <c r="D31">
        <v>125</v>
      </c>
      <c r="E31">
        <v>170</v>
      </c>
      <c r="F31">
        <v>19</v>
      </c>
    </row>
    <row r="32" spans="1:6">
      <c r="A32" t="s">
        <v>1292</v>
      </c>
      <c r="B32" t="s">
        <v>1656</v>
      </c>
      <c r="C32" t="s">
        <v>259</v>
      </c>
      <c r="D32">
        <v>119</v>
      </c>
      <c r="E32">
        <v>165</v>
      </c>
      <c r="F32">
        <v>18</v>
      </c>
    </row>
    <row r="33" spans="1:6">
      <c r="A33" t="s">
        <v>360</v>
      </c>
      <c r="B33" t="s">
        <v>1671</v>
      </c>
      <c r="C33" t="s">
        <v>187</v>
      </c>
      <c r="D33">
        <v>127</v>
      </c>
      <c r="E33">
        <v>171</v>
      </c>
      <c r="F33">
        <v>17</v>
      </c>
    </row>
    <row r="34" spans="1:6">
      <c r="A34" t="s">
        <v>784</v>
      </c>
      <c r="B34" t="s">
        <v>319</v>
      </c>
      <c r="C34" t="s">
        <v>1653</v>
      </c>
      <c r="D34">
        <v>130</v>
      </c>
      <c r="E34">
        <v>171</v>
      </c>
      <c r="F34">
        <v>17</v>
      </c>
    </row>
    <row r="35" spans="1:6">
      <c r="A35" t="s">
        <v>1354</v>
      </c>
      <c r="B35" t="s">
        <v>1213</v>
      </c>
      <c r="C35" t="s">
        <v>306</v>
      </c>
      <c r="D35">
        <v>131</v>
      </c>
      <c r="E35">
        <v>165</v>
      </c>
      <c r="F35">
        <v>18</v>
      </c>
    </row>
    <row r="36" spans="1:6">
      <c r="A36" t="s">
        <v>359</v>
      </c>
      <c r="B36" t="s">
        <v>1671</v>
      </c>
      <c r="C36" t="s">
        <v>257</v>
      </c>
      <c r="D36">
        <v>132</v>
      </c>
      <c r="E36">
        <v>187</v>
      </c>
      <c r="F36">
        <v>18</v>
      </c>
    </row>
    <row r="37" spans="1:6">
      <c r="A37" t="s">
        <v>1482</v>
      </c>
      <c r="B37" t="s">
        <v>377</v>
      </c>
      <c r="C37" t="s">
        <v>341</v>
      </c>
      <c r="D37">
        <v>115</v>
      </c>
      <c r="E37">
        <v>180</v>
      </c>
      <c r="F37">
        <v>18</v>
      </c>
    </row>
    <row r="38" spans="1:6">
      <c r="A38" t="s">
        <v>1869</v>
      </c>
      <c r="B38" t="s">
        <v>308</v>
      </c>
      <c r="C38" t="s">
        <v>341</v>
      </c>
      <c r="D38">
        <v>120</v>
      </c>
      <c r="E38">
        <v>155</v>
      </c>
      <c r="F38">
        <v>19</v>
      </c>
    </row>
    <row r="39" spans="1:6">
      <c r="A39" t="s">
        <v>1929</v>
      </c>
      <c r="B39" t="s">
        <v>240</v>
      </c>
      <c r="C39" t="s">
        <v>2043</v>
      </c>
      <c r="D39">
        <v>123</v>
      </c>
      <c r="E39">
        <v>150</v>
      </c>
      <c r="F39">
        <v>18</v>
      </c>
    </row>
    <row r="40" spans="1:6">
      <c r="A40" t="s">
        <v>621</v>
      </c>
      <c r="B40" t="s">
        <v>558</v>
      </c>
      <c r="C40" t="s">
        <v>1650</v>
      </c>
      <c r="D40">
        <v>125</v>
      </c>
      <c r="E40">
        <v>163</v>
      </c>
      <c r="F40">
        <v>19</v>
      </c>
    </row>
    <row r="41" spans="1:6">
      <c r="A41" t="s">
        <v>1043</v>
      </c>
      <c r="B41" t="s">
        <v>488</v>
      </c>
      <c r="C41" t="s">
        <v>1044</v>
      </c>
      <c r="D41">
        <v>125</v>
      </c>
      <c r="E41">
        <v>151</v>
      </c>
      <c r="F41">
        <v>19</v>
      </c>
    </row>
    <row r="42" spans="1:6">
      <c r="A42" t="s">
        <v>546</v>
      </c>
      <c r="B42" t="s">
        <v>377</v>
      </c>
      <c r="C42" t="s">
        <v>236</v>
      </c>
      <c r="D42">
        <v>125</v>
      </c>
      <c r="E42">
        <v>160</v>
      </c>
      <c r="F42">
        <v>18</v>
      </c>
    </row>
    <row r="43" spans="1:6">
      <c r="A43" t="s">
        <v>246</v>
      </c>
      <c r="B43" t="s">
        <v>1671</v>
      </c>
      <c r="C43" t="s">
        <v>257</v>
      </c>
      <c r="D43">
        <v>118</v>
      </c>
      <c r="E43">
        <v>165</v>
      </c>
      <c r="F43">
        <v>19</v>
      </c>
    </row>
    <row r="44" spans="1:6">
      <c r="A44" t="s">
        <v>1774</v>
      </c>
      <c r="B44" t="s">
        <v>488</v>
      </c>
      <c r="C44" t="s">
        <v>253</v>
      </c>
      <c r="D44">
        <v>133</v>
      </c>
      <c r="E44">
        <v>159</v>
      </c>
      <c r="F44">
        <v>19</v>
      </c>
    </row>
    <row r="45" spans="1:6">
      <c r="A45" t="s">
        <v>1420</v>
      </c>
      <c r="B45" t="s">
        <v>1176</v>
      </c>
      <c r="C45" t="s">
        <v>406</v>
      </c>
      <c r="D45">
        <v>134</v>
      </c>
      <c r="E45">
        <v>163</v>
      </c>
      <c r="F45">
        <v>19</v>
      </c>
    </row>
    <row r="46" spans="1:6">
      <c r="A46" t="s">
        <v>684</v>
      </c>
      <c r="B46" t="s">
        <v>558</v>
      </c>
      <c r="C46" t="s">
        <v>1675</v>
      </c>
      <c r="D46">
        <v>136</v>
      </c>
      <c r="E46">
        <v>174</v>
      </c>
      <c r="F46">
        <v>19</v>
      </c>
    </row>
    <row r="47" spans="1:6">
      <c r="A47" t="s">
        <v>671</v>
      </c>
      <c r="B47" t="s">
        <v>1671</v>
      </c>
      <c r="C47" t="s">
        <v>259</v>
      </c>
      <c r="D47">
        <v>136</v>
      </c>
      <c r="E47">
        <v>166</v>
      </c>
      <c r="F47">
        <v>19</v>
      </c>
    </row>
    <row r="48" spans="1:6">
      <c r="A48" t="s">
        <v>2044</v>
      </c>
      <c r="B48" t="s">
        <v>1624</v>
      </c>
      <c r="C48" t="s">
        <v>2045</v>
      </c>
      <c r="D48">
        <v>60</v>
      </c>
      <c r="E48">
        <v>97</v>
      </c>
      <c r="F48">
        <v>16</v>
      </c>
    </row>
    <row r="49" spans="1:6">
      <c r="A49" t="s">
        <v>702</v>
      </c>
      <c r="B49" t="s">
        <v>218</v>
      </c>
      <c r="C49" t="s">
        <v>703</v>
      </c>
      <c r="D49">
        <v>115</v>
      </c>
      <c r="E49">
        <v>158</v>
      </c>
      <c r="F49">
        <v>17</v>
      </c>
    </row>
    <row r="50" spans="1:6">
      <c r="A50" t="s">
        <v>1946</v>
      </c>
      <c r="B50" t="s">
        <v>488</v>
      </c>
      <c r="C50" t="s">
        <v>257</v>
      </c>
      <c r="D50">
        <v>100</v>
      </c>
      <c r="E50">
        <v>165</v>
      </c>
      <c r="F50">
        <v>17</v>
      </c>
    </row>
    <row r="51" spans="1:6">
      <c r="A51" t="s">
        <v>1523</v>
      </c>
      <c r="B51" t="s">
        <v>944</v>
      </c>
      <c r="C51" t="s">
        <v>1729</v>
      </c>
      <c r="D51">
        <v>101</v>
      </c>
      <c r="E51">
        <v>174</v>
      </c>
      <c r="F51">
        <v>16</v>
      </c>
    </row>
    <row r="52" spans="1:6">
      <c r="A52" t="s">
        <v>1025</v>
      </c>
      <c r="B52" t="s">
        <v>371</v>
      </c>
      <c r="C52" t="s">
        <v>259</v>
      </c>
      <c r="D52">
        <v>105</v>
      </c>
      <c r="E52">
        <v>181</v>
      </c>
      <c r="F52">
        <v>16</v>
      </c>
    </row>
    <row r="53" spans="1:6">
      <c r="A53" t="s">
        <v>1050</v>
      </c>
      <c r="B53" t="s">
        <v>238</v>
      </c>
      <c r="C53" t="s">
        <v>1051</v>
      </c>
      <c r="D53">
        <v>110</v>
      </c>
      <c r="E53">
        <v>170</v>
      </c>
      <c r="F53">
        <v>16</v>
      </c>
    </row>
    <row r="54" spans="1:6">
      <c r="A54" t="s">
        <v>655</v>
      </c>
      <c r="B54" t="s">
        <v>1830</v>
      </c>
      <c r="C54" t="s">
        <v>491</v>
      </c>
      <c r="D54">
        <v>110</v>
      </c>
      <c r="E54">
        <v>172</v>
      </c>
      <c r="F54">
        <v>16</v>
      </c>
    </row>
    <row r="55" spans="1:6">
      <c r="A55" t="s">
        <v>654</v>
      </c>
      <c r="B55" t="s">
        <v>944</v>
      </c>
      <c r="C55" t="s">
        <v>348</v>
      </c>
      <c r="D55">
        <v>110</v>
      </c>
      <c r="E55">
        <v>176</v>
      </c>
      <c r="F55">
        <v>17</v>
      </c>
    </row>
    <row r="56" spans="1:6">
      <c r="A56" t="s">
        <v>662</v>
      </c>
      <c r="B56" t="s">
        <v>1718</v>
      </c>
      <c r="C56" t="s">
        <v>348</v>
      </c>
      <c r="D56">
        <v>110</v>
      </c>
      <c r="E56">
        <v>164</v>
      </c>
      <c r="F56">
        <v>17</v>
      </c>
    </row>
    <row r="57" spans="1:6">
      <c r="A57" t="s">
        <v>1196</v>
      </c>
      <c r="B57" t="s">
        <v>673</v>
      </c>
      <c r="C57" t="s">
        <v>1197</v>
      </c>
      <c r="D57">
        <v>115</v>
      </c>
      <c r="E57">
        <v>163</v>
      </c>
      <c r="F57">
        <v>16</v>
      </c>
    </row>
    <row r="58" spans="1:6">
      <c r="A58" t="s">
        <v>1302</v>
      </c>
      <c r="B58" t="s">
        <v>1213</v>
      </c>
      <c r="C58" t="s">
        <v>1303</v>
      </c>
      <c r="D58">
        <v>124</v>
      </c>
      <c r="E58">
        <v>170</v>
      </c>
      <c r="F58">
        <v>16</v>
      </c>
    </row>
    <row r="59" spans="1:6">
      <c r="A59" t="s">
        <v>1489</v>
      </c>
      <c r="B59" t="s">
        <v>488</v>
      </c>
      <c r="C59" t="s">
        <v>1076</v>
      </c>
      <c r="D59">
        <v>127</v>
      </c>
      <c r="E59">
        <v>164</v>
      </c>
      <c r="F59">
        <v>16</v>
      </c>
    </row>
    <row r="60" spans="1:6">
      <c r="A60" t="s">
        <v>504</v>
      </c>
      <c r="B60" t="s">
        <v>673</v>
      </c>
      <c r="C60" t="s">
        <v>348</v>
      </c>
      <c r="D60">
        <v>95</v>
      </c>
      <c r="E60">
        <v>168</v>
      </c>
      <c r="F60">
        <v>17</v>
      </c>
    </row>
    <row r="61" spans="1:6">
      <c r="A61" t="s">
        <v>778</v>
      </c>
      <c r="B61" t="s">
        <v>308</v>
      </c>
      <c r="C61" t="s">
        <v>1246</v>
      </c>
      <c r="D61">
        <v>102</v>
      </c>
      <c r="E61">
        <v>173</v>
      </c>
      <c r="F61">
        <v>17</v>
      </c>
    </row>
    <row r="62" spans="1:6">
      <c r="A62" t="s">
        <v>1170</v>
      </c>
      <c r="B62" t="s">
        <v>558</v>
      </c>
      <c r="C62" t="s">
        <v>1171</v>
      </c>
      <c r="D62">
        <v>105</v>
      </c>
      <c r="E62">
        <v>168</v>
      </c>
      <c r="F62">
        <v>17</v>
      </c>
    </row>
    <row r="63" spans="1:6">
      <c r="A63" t="s">
        <v>1371</v>
      </c>
      <c r="B63" t="s">
        <v>240</v>
      </c>
      <c r="C63" t="s">
        <v>1372</v>
      </c>
      <c r="D63">
        <v>111</v>
      </c>
      <c r="E63">
        <v>162</v>
      </c>
      <c r="F63">
        <v>17</v>
      </c>
    </row>
    <row r="64" spans="1:6">
      <c r="A64" t="s">
        <v>1704</v>
      </c>
      <c r="B64" t="s">
        <v>2046</v>
      </c>
      <c r="C64" t="s">
        <v>1705</v>
      </c>
      <c r="D64">
        <v>115</v>
      </c>
      <c r="E64">
        <v>171</v>
      </c>
      <c r="F64">
        <v>17</v>
      </c>
    </row>
    <row r="65" spans="1:6">
      <c r="A65" t="s">
        <v>2047</v>
      </c>
      <c r="B65" t="s">
        <v>1698</v>
      </c>
      <c r="C65" t="s">
        <v>2048</v>
      </c>
      <c r="D65">
        <v>48</v>
      </c>
      <c r="E65">
        <v>110</v>
      </c>
      <c r="F65">
        <v>15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683"/>
  <sheetViews>
    <sheetView zoomScale="85" zoomScaleNormal="85" topLeftCell="A999" workbookViewId="0">
      <selection activeCell="C238" sqref="C238"/>
    </sheetView>
  </sheetViews>
  <sheetFormatPr defaultColWidth="9" defaultRowHeight="14"/>
  <cols>
    <col min="1" max="1" width="11.5" style="1" customWidth="1"/>
    <col min="2" max="2" width="32.6272727272727" style="1" customWidth="1"/>
    <col min="3" max="3" width="32.6272727272727" style="1" hidden="1" customWidth="1"/>
    <col min="4" max="4" width="6.12727272727273" style="1" customWidth="1"/>
    <col min="5" max="7" width="7.12727272727273" style="1" customWidth="1"/>
    <col min="8" max="8" width="13.7545454545455" style="1" customWidth="1"/>
    <col min="9" max="9" width="12.8727272727273" style="1" customWidth="1"/>
    <col min="10" max="10" width="27.1272727272727" style="1" customWidth="1"/>
    <col min="11" max="11" width="9.54545454545454" style="1" customWidth="1"/>
    <col min="12" max="12" width="8.27272727272727" style="1" customWidth="1"/>
    <col min="13" max="16384" width="30.6363636363636" style="1" customWidth="1"/>
  </cols>
  <sheetData>
    <row r="1" ht="37" customHeight="1" spans="1:12">
      <c r="A1" s="2" t="s">
        <v>2049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1" t="s">
        <v>157</v>
      </c>
      <c r="B2" s="1" t="s">
        <v>158</v>
      </c>
      <c r="D2" s="1" t="s">
        <v>160</v>
      </c>
      <c r="E2" s="1" t="s">
        <v>161</v>
      </c>
      <c r="F2" s="1" t="s">
        <v>162</v>
      </c>
      <c r="G2" s="1" t="s">
        <v>2050</v>
      </c>
      <c r="H2" s="1" t="s">
        <v>1622</v>
      </c>
      <c r="I2" s="1" t="s">
        <v>166</v>
      </c>
      <c r="J2" s="1" t="s">
        <v>167</v>
      </c>
      <c r="K2" s="1" t="s">
        <v>2051</v>
      </c>
      <c r="L2" s="1" t="s">
        <v>2052</v>
      </c>
    </row>
    <row r="3" spans="1:12">
      <c r="A3" s="1">
        <v>2000130977</v>
      </c>
      <c r="B3" s="1" t="s">
        <v>2008</v>
      </c>
      <c r="D3" s="1">
        <v>21</v>
      </c>
      <c r="E3" s="1">
        <v>110</v>
      </c>
      <c r="F3" s="1">
        <v>110</v>
      </c>
      <c r="G3" s="1">
        <v>130</v>
      </c>
      <c r="H3" s="1" t="s">
        <v>270</v>
      </c>
      <c r="I3" s="1" t="s">
        <v>635</v>
      </c>
      <c r="J3" s="1" t="s">
        <v>81</v>
      </c>
    </row>
    <row r="4" spans="1:12">
      <c r="A4" s="3">
        <v>43028661</v>
      </c>
      <c r="B4" s="3" t="s">
        <v>220</v>
      </c>
      <c r="C4" s="3"/>
      <c r="D4" s="3">
        <v>34</v>
      </c>
      <c r="E4" s="3">
        <v>106</v>
      </c>
      <c r="F4" s="3">
        <v>106</v>
      </c>
      <c r="G4" s="3">
        <v>114</v>
      </c>
      <c r="H4" s="3" t="s">
        <v>181</v>
      </c>
      <c r="I4" s="3" t="s">
        <v>182</v>
      </c>
      <c r="J4" s="3" t="s">
        <v>81</v>
      </c>
      <c r="K4" s="4"/>
      <c r="L4" s="4"/>
    </row>
    <row r="5" spans="1:12">
      <c r="A5" s="3">
        <v>43500130</v>
      </c>
      <c r="B5" s="3" t="s">
        <v>1408</v>
      </c>
      <c r="C5" s="3"/>
      <c r="D5" s="3">
        <v>21</v>
      </c>
      <c r="E5" s="3">
        <v>136</v>
      </c>
      <c r="F5" s="3">
        <v>136</v>
      </c>
      <c r="G5" s="3">
        <v>162</v>
      </c>
      <c r="H5" s="3" t="s">
        <v>216</v>
      </c>
      <c r="I5" s="3" t="s">
        <v>182</v>
      </c>
      <c r="J5" s="3" t="s">
        <v>81</v>
      </c>
      <c r="K5" s="4"/>
      <c r="L5" s="4"/>
    </row>
    <row r="6" spans="1:12">
      <c r="A6" s="3">
        <v>2000338371</v>
      </c>
      <c r="B6" s="3" t="s">
        <v>223</v>
      </c>
      <c r="C6" s="3"/>
      <c r="D6" s="3">
        <v>17</v>
      </c>
      <c r="E6" s="3">
        <v>115</v>
      </c>
      <c r="F6" s="3">
        <v>115</v>
      </c>
      <c r="G6" s="3">
        <v>151</v>
      </c>
      <c r="H6" s="3" t="s">
        <v>189</v>
      </c>
      <c r="I6" s="3" t="s">
        <v>182</v>
      </c>
      <c r="J6" s="3" t="s">
        <v>81</v>
      </c>
      <c r="K6" s="4"/>
      <c r="L6" s="4"/>
    </row>
    <row r="7" spans="1:12">
      <c r="A7" s="3">
        <v>2000385385</v>
      </c>
      <c r="B7" s="3" t="s">
        <v>1946</v>
      </c>
      <c r="C7" s="3"/>
      <c r="D7" s="3">
        <v>17</v>
      </c>
      <c r="E7" s="3">
        <v>100</v>
      </c>
      <c r="F7" s="3">
        <v>100</v>
      </c>
      <c r="G7" s="3">
        <v>165</v>
      </c>
      <c r="H7" s="3" t="s">
        <v>193</v>
      </c>
      <c r="I7" s="3" t="s">
        <v>226</v>
      </c>
      <c r="J7" s="3" t="s">
        <v>81</v>
      </c>
      <c r="K7" s="4"/>
      <c r="L7" s="4"/>
    </row>
    <row r="8" spans="1:12">
      <c r="A8" s="3">
        <v>2000208439</v>
      </c>
      <c r="B8" s="3" t="s">
        <v>224</v>
      </c>
      <c r="C8" s="3"/>
      <c r="D8" s="3">
        <v>19</v>
      </c>
      <c r="E8" s="3">
        <v>123</v>
      </c>
      <c r="F8" s="3">
        <v>123</v>
      </c>
      <c r="G8" s="3">
        <v>155</v>
      </c>
      <c r="H8" s="3" t="s">
        <v>225</v>
      </c>
      <c r="I8" s="3" t="s">
        <v>226</v>
      </c>
      <c r="J8" s="3" t="s">
        <v>81</v>
      </c>
      <c r="K8" s="4"/>
      <c r="L8" s="4"/>
    </row>
    <row r="9" spans="1:12">
      <c r="A9" s="1">
        <v>14030119</v>
      </c>
      <c r="B9" s="1" t="s">
        <v>1291</v>
      </c>
      <c r="D9" s="1">
        <v>33</v>
      </c>
      <c r="E9" s="1">
        <v>143</v>
      </c>
      <c r="F9" s="1">
        <v>143</v>
      </c>
      <c r="G9" s="1">
        <v>159</v>
      </c>
      <c r="H9" s="1" t="s">
        <v>181</v>
      </c>
      <c r="I9" s="1" t="s">
        <v>255</v>
      </c>
      <c r="J9" s="1" t="s">
        <v>81</v>
      </c>
    </row>
    <row r="10" spans="1:12">
      <c r="A10" s="3">
        <v>73201428</v>
      </c>
      <c r="B10" s="3" t="s">
        <v>946</v>
      </c>
      <c r="C10" s="3"/>
      <c r="D10" s="3">
        <v>22</v>
      </c>
      <c r="E10" s="3">
        <v>131</v>
      </c>
      <c r="F10" s="3">
        <v>131</v>
      </c>
      <c r="G10" s="3">
        <v>149</v>
      </c>
      <c r="H10" s="3" t="s">
        <v>270</v>
      </c>
      <c r="I10" s="3" t="s">
        <v>185</v>
      </c>
      <c r="J10" s="3" t="s">
        <v>81</v>
      </c>
      <c r="K10" s="4"/>
      <c r="L10" s="4"/>
    </row>
    <row r="11" spans="1:12">
      <c r="A11" s="3">
        <v>53160749</v>
      </c>
      <c r="B11" s="3" t="s">
        <v>227</v>
      </c>
      <c r="C11" s="3"/>
      <c r="D11" s="3">
        <v>25</v>
      </c>
      <c r="E11" s="3">
        <v>144</v>
      </c>
      <c r="F11" s="3">
        <v>144</v>
      </c>
      <c r="G11" s="3">
        <v>148</v>
      </c>
      <c r="H11" s="3" t="s">
        <v>216</v>
      </c>
      <c r="I11" s="3" t="s">
        <v>228</v>
      </c>
      <c r="J11" s="3" t="s">
        <v>81</v>
      </c>
      <c r="K11" s="4"/>
      <c r="L11" s="4"/>
    </row>
    <row r="12" spans="1:12">
      <c r="A12" s="3">
        <v>2000275657</v>
      </c>
      <c r="B12" s="3" t="s">
        <v>1292</v>
      </c>
      <c r="C12" s="3"/>
      <c r="D12" s="3">
        <v>18</v>
      </c>
      <c r="E12" s="3">
        <v>119</v>
      </c>
      <c r="F12" s="3">
        <v>119</v>
      </c>
      <c r="G12" s="3">
        <v>165</v>
      </c>
      <c r="H12" s="3" t="s">
        <v>432</v>
      </c>
      <c r="I12" s="3" t="s">
        <v>190</v>
      </c>
      <c r="J12" s="3" t="s">
        <v>81</v>
      </c>
      <c r="K12" s="4"/>
      <c r="L12" s="4"/>
    </row>
    <row r="13" spans="1:12">
      <c r="A13" s="3">
        <v>2000115205</v>
      </c>
      <c r="B13" s="3" t="s">
        <v>354</v>
      </c>
      <c r="C13" s="3"/>
      <c r="D13" s="3">
        <v>20</v>
      </c>
      <c r="E13" s="3">
        <v>125</v>
      </c>
      <c r="F13" s="3">
        <v>125</v>
      </c>
      <c r="G13" s="3">
        <v>155</v>
      </c>
      <c r="H13" s="3" t="s">
        <v>184</v>
      </c>
      <c r="I13" s="3" t="s">
        <v>243</v>
      </c>
      <c r="J13" s="3" t="s">
        <v>81</v>
      </c>
      <c r="K13" s="4"/>
      <c r="L13" s="4"/>
    </row>
    <row r="14" spans="1:12">
      <c r="A14" s="3">
        <v>53143395</v>
      </c>
      <c r="B14" s="3" t="s">
        <v>1475</v>
      </c>
      <c r="C14" s="3"/>
      <c r="D14" s="3">
        <v>25</v>
      </c>
      <c r="E14" s="3">
        <v>140</v>
      </c>
      <c r="F14" s="3">
        <v>140</v>
      </c>
      <c r="G14" s="3">
        <v>150</v>
      </c>
      <c r="H14" s="3" t="s">
        <v>189</v>
      </c>
      <c r="I14" s="3" t="s">
        <v>201</v>
      </c>
      <c r="J14" s="3" t="s">
        <v>81</v>
      </c>
      <c r="K14" s="4"/>
      <c r="L14" s="4"/>
    </row>
    <row r="15" spans="1:12">
      <c r="A15" s="3">
        <v>2000257921</v>
      </c>
      <c r="B15" s="3" t="s">
        <v>539</v>
      </c>
      <c r="C15" s="3"/>
      <c r="D15" s="3">
        <v>18</v>
      </c>
      <c r="E15" s="3">
        <v>115</v>
      </c>
      <c r="F15" s="3">
        <v>115</v>
      </c>
      <c r="G15" s="3">
        <v>161</v>
      </c>
      <c r="H15" s="3" t="s">
        <v>216</v>
      </c>
      <c r="I15" s="3" t="s">
        <v>284</v>
      </c>
      <c r="J15" s="3" t="s">
        <v>81</v>
      </c>
      <c r="K15" s="4"/>
      <c r="L15" s="4"/>
    </row>
    <row r="16" spans="1:12">
      <c r="A16" s="3">
        <v>18108550</v>
      </c>
      <c r="B16" s="3" t="s">
        <v>229</v>
      </c>
      <c r="C16" s="3"/>
      <c r="D16" s="3">
        <v>23</v>
      </c>
      <c r="E16" s="3">
        <v>138</v>
      </c>
      <c r="F16" s="3">
        <v>138</v>
      </c>
      <c r="G16" s="3">
        <v>149</v>
      </c>
      <c r="H16" s="3" t="s">
        <v>216</v>
      </c>
      <c r="I16" s="3" t="s">
        <v>230</v>
      </c>
      <c r="J16" s="3" t="s">
        <v>81</v>
      </c>
      <c r="K16" s="4"/>
      <c r="L16" s="4"/>
    </row>
    <row r="17" spans="1:12">
      <c r="A17" s="3">
        <v>14181375</v>
      </c>
      <c r="B17" s="3" t="s">
        <v>1062</v>
      </c>
      <c r="C17" s="3"/>
      <c r="D17" s="3">
        <v>27</v>
      </c>
      <c r="E17" s="3">
        <v>150</v>
      </c>
      <c r="F17" s="3">
        <v>150</v>
      </c>
      <c r="G17" s="3">
        <v>156</v>
      </c>
      <c r="H17" s="3" t="s">
        <v>337</v>
      </c>
      <c r="I17" s="3" t="s">
        <v>255</v>
      </c>
      <c r="J17" s="3" t="s">
        <v>81</v>
      </c>
      <c r="K17" s="4"/>
      <c r="L17" s="4"/>
    </row>
    <row r="18" spans="1:12">
      <c r="A18" s="3">
        <v>34000647</v>
      </c>
      <c r="B18" s="3" t="s">
        <v>737</v>
      </c>
      <c r="C18" s="3"/>
      <c r="D18" s="3">
        <v>38</v>
      </c>
      <c r="E18" s="3">
        <v>141</v>
      </c>
      <c r="F18" s="3">
        <v>141</v>
      </c>
      <c r="G18" s="3">
        <v>160</v>
      </c>
      <c r="H18" s="3" t="s">
        <v>189</v>
      </c>
      <c r="I18" s="3" t="s">
        <v>243</v>
      </c>
      <c r="J18" s="3" t="s">
        <v>81</v>
      </c>
      <c r="K18" s="4"/>
      <c r="L18" s="4"/>
    </row>
    <row r="19" spans="1:12">
      <c r="A19" s="3">
        <v>29074544</v>
      </c>
      <c r="B19" s="3" t="s">
        <v>1335</v>
      </c>
      <c r="C19" s="3"/>
      <c r="D19" s="3">
        <v>32</v>
      </c>
      <c r="E19" s="3">
        <v>143</v>
      </c>
      <c r="F19" s="3">
        <v>143</v>
      </c>
      <c r="G19" s="3">
        <v>145</v>
      </c>
      <c r="H19" s="3" t="s">
        <v>184</v>
      </c>
      <c r="I19" s="3" t="s">
        <v>190</v>
      </c>
      <c r="J19" s="3" t="s">
        <v>81</v>
      </c>
      <c r="K19" s="4"/>
      <c r="L19" s="4"/>
    </row>
    <row r="20" spans="1:12">
      <c r="A20" s="3">
        <v>2000333587</v>
      </c>
      <c r="B20" s="3" t="s">
        <v>1947</v>
      </c>
      <c r="C20" s="3"/>
      <c r="D20" s="3">
        <v>19</v>
      </c>
      <c r="E20" s="3">
        <v>108</v>
      </c>
      <c r="F20" s="3">
        <v>108</v>
      </c>
      <c r="G20" s="3">
        <v>158</v>
      </c>
      <c r="H20" s="3" t="s">
        <v>189</v>
      </c>
      <c r="I20" s="3" t="s">
        <v>228</v>
      </c>
      <c r="J20" s="3" t="s">
        <v>81</v>
      </c>
      <c r="K20" s="4"/>
      <c r="L20" s="4"/>
    </row>
    <row r="21" spans="1:12">
      <c r="A21" s="3">
        <v>43270682</v>
      </c>
      <c r="B21" s="3" t="s">
        <v>1082</v>
      </c>
      <c r="C21" s="3"/>
      <c r="D21" s="3">
        <v>26</v>
      </c>
      <c r="E21" s="3">
        <v>155</v>
      </c>
      <c r="F21" s="3">
        <v>155</v>
      </c>
      <c r="G21" s="3">
        <v>162</v>
      </c>
      <c r="H21" s="3" t="s">
        <v>216</v>
      </c>
      <c r="I21" s="3" t="s">
        <v>182</v>
      </c>
      <c r="J21" s="3" t="s">
        <v>85</v>
      </c>
      <c r="K21" s="4"/>
      <c r="L21" s="4"/>
    </row>
    <row r="22" spans="1:12">
      <c r="A22" s="1">
        <v>67276122</v>
      </c>
      <c r="B22" s="1" t="s">
        <v>953</v>
      </c>
      <c r="D22" s="1">
        <v>22</v>
      </c>
      <c r="E22" s="1">
        <v>136</v>
      </c>
      <c r="F22" s="1">
        <v>136</v>
      </c>
      <c r="G22" s="1">
        <v>158</v>
      </c>
      <c r="H22" s="1" t="s">
        <v>774</v>
      </c>
      <c r="I22" s="1" t="s">
        <v>179</v>
      </c>
      <c r="J22" s="1" t="s">
        <v>85</v>
      </c>
    </row>
    <row r="23" spans="1:12">
      <c r="A23" s="3">
        <v>2000094252</v>
      </c>
      <c r="B23" s="3" t="s">
        <v>260</v>
      </c>
      <c r="C23" s="3"/>
      <c r="D23" s="3">
        <v>21</v>
      </c>
      <c r="E23" s="3">
        <v>142</v>
      </c>
      <c r="F23" s="3">
        <v>142</v>
      </c>
      <c r="G23" s="3">
        <v>165</v>
      </c>
      <c r="H23" s="3" t="s">
        <v>261</v>
      </c>
      <c r="I23" s="3" t="s">
        <v>226</v>
      </c>
      <c r="J23" s="3" t="s">
        <v>85</v>
      </c>
      <c r="K23" s="4"/>
      <c r="L23" s="4"/>
    </row>
    <row r="24" spans="1:12">
      <c r="A24" s="3">
        <v>2000094152</v>
      </c>
      <c r="B24" s="3" t="s">
        <v>262</v>
      </c>
      <c r="C24" s="3"/>
      <c r="D24" s="3">
        <v>19</v>
      </c>
      <c r="E24" s="3">
        <v>125</v>
      </c>
      <c r="F24" s="3">
        <v>125</v>
      </c>
      <c r="G24" s="3">
        <v>170</v>
      </c>
      <c r="H24" s="3" t="s">
        <v>193</v>
      </c>
      <c r="I24" s="3" t="s">
        <v>255</v>
      </c>
      <c r="J24" s="3" t="s">
        <v>85</v>
      </c>
      <c r="K24" s="4"/>
      <c r="L24" s="4"/>
    </row>
    <row r="25" spans="1:12">
      <c r="A25" s="3">
        <v>2000220941</v>
      </c>
      <c r="B25" s="3" t="s">
        <v>1015</v>
      </c>
      <c r="C25" s="3"/>
      <c r="D25" s="3">
        <v>19</v>
      </c>
      <c r="E25" s="3">
        <v>142</v>
      </c>
      <c r="F25" s="3">
        <v>142</v>
      </c>
      <c r="G25" s="3">
        <v>183</v>
      </c>
      <c r="H25" s="3" t="s">
        <v>189</v>
      </c>
      <c r="I25" s="3" t="s">
        <v>226</v>
      </c>
      <c r="J25" s="3" t="s">
        <v>85</v>
      </c>
      <c r="K25" s="4"/>
      <c r="L25" s="4"/>
    </row>
    <row r="26" spans="1:12">
      <c r="A26" s="3">
        <v>43491384</v>
      </c>
      <c r="B26" s="3" t="s">
        <v>263</v>
      </c>
      <c r="C26" s="3"/>
      <c r="D26" s="3">
        <v>27</v>
      </c>
      <c r="E26" s="3">
        <v>150</v>
      </c>
      <c r="F26" s="3">
        <v>150</v>
      </c>
      <c r="G26" s="3">
        <v>153</v>
      </c>
      <c r="H26" s="3" t="s">
        <v>216</v>
      </c>
      <c r="I26" s="3" t="s">
        <v>182</v>
      </c>
      <c r="J26" s="3" t="s">
        <v>85</v>
      </c>
      <c r="K26" s="4"/>
      <c r="L26" s="4"/>
    </row>
    <row r="27" spans="1:12">
      <c r="A27" s="3">
        <v>2000205927</v>
      </c>
      <c r="B27" s="3" t="s">
        <v>266</v>
      </c>
      <c r="C27" s="3"/>
      <c r="D27" s="3">
        <v>19</v>
      </c>
      <c r="E27" s="3">
        <v>126</v>
      </c>
      <c r="F27" s="3">
        <v>126</v>
      </c>
      <c r="G27" s="3">
        <v>160</v>
      </c>
      <c r="H27" s="3" t="s">
        <v>267</v>
      </c>
      <c r="I27" s="3" t="s">
        <v>190</v>
      </c>
      <c r="J27" s="3" t="s">
        <v>85</v>
      </c>
      <c r="K27" s="4"/>
      <c r="L27" s="4"/>
    </row>
    <row r="28" spans="1:12">
      <c r="A28" s="3">
        <v>29232937</v>
      </c>
      <c r="B28" s="3" t="s">
        <v>540</v>
      </c>
      <c r="C28" s="3"/>
      <c r="D28" s="3">
        <v>22</v>
      </c>
      <c r="E28" s="3">
        <v>181</v>
      </c>
      <c r="F28" s="3">
        <v>181</v>
      </c>
      <c r="G28" s="3">
        <v>188</v>
      </c>
      <c r="H28" s="3" t="s">
        <v>267</v>
      </c>
      <c r="I28" s="3" t="s">
        <v>190</v>
      </c>
      <c r="J28" s="3" t="s">
        <v>85</v>
      </c>
      <c r="K28" s="4"/>
      <c r="L28" s="4"/>
    </row>
    <row r="29" spans="1:12">
      <c r="A29" s="3">
        <v>58123738</v>
      </c>
      <c r="B29" s="3" t="s">
        <v>268</v>
      </c>
      <c r="C29" s="3"/>
      <c r="D29" s="3">
        <v>26</v>
      </c>
      <c r="E29" s="3">
        <v>141</v>
      </c>
      <c r="F29" s="3">
        <v>141</v>
      </c>
      <c r="G29" s="3">
        <v>145</v>
      </c>
      <c r="H29" s="3" t="s">
        <v>181</v>
      </c>
      <c r="I29" s="3" t="s">
        <v>190</v>
      </c>
      <c r="J29" s="3" t="s">
        <v>85</v>
      </c>
      <c r="K29" s="4"/>
      <c r="L29" s="4"/>
    </row>
    <row r="30" spans="1:12">
      <c r="A30" s="3">
        <v>83261910</v>
      </c>
      <c r="B30" s="3" t="s">
        <v>1220</v>
      </c>
      <c r="C30" s="3"/>
      <c r="D30" s="3">
        <v>23</v>
      </c>
      <c r="E30" s="3">
        <v>165</v>
      </c>
      <c r="F30" s="3">
        <v>165</v>
      </c>
      <c r="G30" s="3">
        <v>177</v>
      </c>
      <c r="H30" s="3" t="s">
        <v>196</v>
      </c>
      <c r="I30" s="3" t="s">
        <v>214</v>
      </c>
      <c r="J30" s="3" t="s">
        <v>85</v>
      </c>
      <c r="K30" s="4"/>
      <c r="L30" s="4"/>
    </row>
    <row r="31" spans="1:12">
      <c r="A31" s="3">
        <v>93127195</v>
      </c>
      <c r="B31" s="3" t="s">
        <v>269</v>
      </c>
      <c r="C31" s="3"/>
      <c r="D31" s="3">
        <v>24</v>
      </c>
      <c r="E31" s="3">
        <v>144</v>
      </c>
      <c r="F31" s="3">
        <v>144</v>
      </c>
      <c r="G31" s="3">
        <v>154</v>
      </c>
      <c r="H31" s="3" t="s">
        <v>270</v>
      </c>
      <c r="I31" s="3" t="s">
        <v>185</v>
      </c>
      <c r="J31" s="3" t="s">
        <v>85</v>
      </c>
      <c r="K31" s="4"/>
      <c r="L31" s="4"/>
    </row>
    <row r="32" spans="1:12">
      <c r="A32" s="3">
        <v>49056279</v>
      </c>
      <c r="B32" s="3" t="s">
        <v>382</v>
      </c>
      <c r="C32" s="3"/>
      <c r="D32" s="3">
        <v>21</v>
      </c>
      <c r="E32" s="3">
        <v>150</v>
      </c>
      <c r="F32" s="3">
        <v>150</v>
      </c>
      <c r="G32" s="3">
        <v>174</v>
      </c>
      <c r="H32" s="3" t="s">
        <v>383</v>
      </c>
      <c r="I32" s="3" t="s">
        <v>243</v>
      </c>
      <c r="J32" s="3" t="s">
        <v>85</v>
      </c>
      <c r="K32" s="4"/>
      <c r="L32" s="4"/>
    </row>
    <row r="33" spans="1:12">
      <c r="A33" s="3">
        <v>2000098727</v>
      </c>
      <c r="B33" s="3" t="s">
        <v>1036</v>
      </c>
      <c r="C33" s="3"/>
      <c r="D33" s="3">
        <v>20</v>
      </c>
      <c r="E33" s="3">
        <v>146</v>
      </c>
      <c r="F33" s="3">
        <v>146</v>
      </c>
      <c r="G33" s="3">
        <v>160</v>
      </c>
      <c r="H33" s="3" t="s">
        <v>270</v>
      </c>
      <c r="I33" s="3" t="s">
        <v>190</v>
      </c>
      <c r="J33" s="3" t="s">
        <v>85</v>
      </c>
      <c r="K33" s="4"/>
      <c r="L33" s="4"/>
    </row>
    <row r="34" spans="1:12">
      <c r="A34" s="3">
        <v>2000095783</v>
      </c>
      <c r="B34" s="3" t="s">
        <v>271</v>
      </c>
      <c r="C34" s="3"/>
      <c r="D34" s="3">
        <v>20</v>
      </c>
      <c r="E34" s="3">
        <v>138</v>
      </c>
      <c r="F34" s="3">
        <v>138</v>
      </c>
      <c r="G34" s="3">
        <v>151</v>
      </c>
      <c r="H34" s="3" t="s">
        <v>189</v>
      </c>
      <c r="I34" s="3" t="s">
        <v>226</v>
      </c>
      <c r="J34" s="3" t="s">
        <v>85</v>
      </c>
      <c r="K34" s="4"/>
      <c r="L34" s="4"/>
    </row>
    <row r="35" spans="1:12">
      <c r="A35" s="3">
        <v>2000269520</v>
      </c>
      <c r="B35" s="3" t="s">
        <v>1948</v>
      </c>
      <c r="C35" s="3"/>
      <c r="D35" s="3">
        <v>17</v>
      </c>
      <c r="E35" s="3">
        <v>95</v>
      </c>
      <c r="F35" s="3">
        <v>95</v>
      </c>
      <c r="G35" s="3">
        <v>160</v>
      </c>
      <c r="H35" s="3" t="s">
        <v>216</v>
      </c>
      <c r="I35" s="3" t="s">
        <v>210</v>
      </c>
      <c r="J35" s="3" t="s">
        <v>1524</v>
      </c>
      <c r="K35" s="4"/>
      <c r="L35" s="4"/>
    </row>
    <row r="36" spans="1:12">
      <c r="A36" s="3">
        <v>2000188173</v>
      </c>
      <c r="B36" s="3" t="s">
        <v>621</v>
      </c>
      <c r="C36" s="3"/>
      <c r="D36" s="3">
        <v>19</v>
      </c>
      <c r="E36" s="3">
        <v>125</v>
      </c>
      <c r="F36" s="3">
        <v>125</v>
      </c>
      <c r="G36" s="3">
        <v>163</v>
      </c>
      <c r="H36" s="3" t="s">
        <v>429</v>
      </c>
      <c r="I36" s="3" t="s">
        <v>210</v>
      </c>
      <c r="J36" s="3" t="s">
        <v>1524</v>
      </c>
      <c r="K36" s="4"/>
      <c r="L36" s="4"/>
    </row>
    <row r="37" spans="1:12">
      <c r="A37" s="3">
        <v>2000257577</v>
      </c>
      <c r="B37" s="3" t="s">
        <v>1949</v>
      </c>
      <c r="C37" s="3"/>
      <c r="D37" s="3">
        <v>18</v>
      </c>
      <c r="E37" s="3">
        <v>106</v>
      </c>
      <c r="F37" s="3">
        <v>106</v>
      </c>
      <c r="G37" s="3">
        <v>160</v>
      </c>
      <c r="H37" s="3" t="s">
        <v>432</v>
      </c>
      <c r="I37" s="3" t="s">
        <v>210</v>
      </c>
      <c r="J37" s="3" t="s">
        <v>1524</v>
      </c>
      <c r="K37" s="4"/>
      <c r="L37" s="4"/>
    </row>
    <row r="38" spans="1:12">
      <c r="A38" s="3">
        <v>2000179623</v>
      </c>
      <c r="B38" s="3" t="s">
        <v>381</v>
      </c>
      <c r="C38" s="3"/>
      <c r="D38" s="3">
        <v>19</v>
      </c>
      <c r="E38" s="3">
        <v>119</v>
      </c>
      <c r="F38" s="3">
        <v>119</v>
      </c>
      <c r="G38" s="3">
        <v>160</v>
      </c>
      <c r="H38" s="3" t="s">
        <v>184</v>
      </c>
      <c r="I38" s="3" t="s">
        <v>210</v>
      </c>
      <c r="J38" s="3" t="s">
        <v>1524</v>
      </c>
      <c r="K38" s="4"/>
      <c r="L38" s="4"/>
    </row>
    <row r="39" spans="1:12">
      <c r="A39" s="3">
        <v>2000144508</v>
      </c>
      <c r="B39" s="3" t="s">
        <v>282</v>
      </c>
      <c r="C39" s="3"/>
      <c r="D39" s="3">
        <v>20</v>
      </c>
      <c r="E39" s="3">
        <v>125</v>
      </c>
      <c r="F39" s="3">
        <v>125</v>
      </c>
      <c r="G39" s="3">
        <v>155</v>
      </c>
      <c r="H39" s="3" t="s">
        <v>235</v>
      </c>
      <c r="I39" s="3" t="s">
        <v>210</v>
      </c>
      <c r="J39" s="3" t="s">
        <v>1524</v>
      </c>
      <c r="K39" s="4"/>
      <c r="L39" s="4"/>
    </row>
    <row r="40" spans="1:12">
      <c r="A40" s="3">
        <v>2000030160</v>
      </c>
      <c r="B40" s="3" t="s">
        <v>355</v>
      </c>
      <c r="C40" s="3"/>
      <c r="D40" s="3">
        <v>21</v>
      </c>
      <c r="E40" s="3">
        <v>129</v>
      </c>
      <c r="F40" s="3">
        <v>129</v>
      </c>
      <c r="G40" s="3">
        <v>155</v>
      </c>
      <c r="H40" s="3" t="s">
        <v>189</v>
      </c>
      <c r="I40" s="3" t="s">
        <v>356</v>
      </c>
      <c r="J40" s="3" t="s">
        <v>1524</v>
      </c>
      <c r="K40" s="4"/>
      <c r="L40" s="4"/>
    </row>
    <row r="41" spans="1:12">
      <c r="A41" s="3">
        <v>2000257209</v>
      </c>
      <c r="B41" s="3" t="s">
        <v>812</v>
      </c>
      <c r="C41" s="3"/>
      <c r="D41" s="3">
        <v>19</v>
      </c>
      <c r="E41" s="3">
        <v>136</v>
      </c>
      <c r="F41" s="3">
        <v>136</v>
      </c>
      <c r="G41" s="3">
        <v>152</v>
      </c>
      <c r="H41" s="3" t="s">
        <v>813</v>
      </c>
      <c r="I41" s="3" t="s">
        <v>210</v>
      </c>
      <c r="J41" s="3" t="s">
        <v>1524</v>
      </c>
      <c r="K41" s="4"/>
      <c r="L41" s="4"/>
    </row>
    <row r="42" spans="1:12">
      <c r="A42" s="3">
        <v>2000196762</v>
      </c>
      <c r="B42" s="3" t="s">
        <v>1130</v>
      </c>
      <c r="C42" s="3"/>
      <c r="D42" s="3">
        <v>20</v>
      </c>
      <c r="E42" s="3">
        <v>125</v>
      </c>
      <c r="F42" s="3">
        <v>125</v>
      </c>
      <c r="G42" s="3">
        <v>150</v>
      </c>
      <c r="H42" s="3" t="s">
        <v>189</v>
      </c>
      <c r="I42" s="3" t="s">
        <v>284</v>
      </c>
      <c r="J42" s="3" t="s">
        <v>1524</v>
      </c>
      <c r="K42" s="4"/>
      <c r="L42" s="4"/>
    </row>
    <row r="43" spans="1:12">
      <c r="A43" s="3">
        <v>2000129012</v>
      </c>
      <c r="B43" s="3" t="s">
        <v>947</v>
      </c>
      <c r="C43" s="3"/>
      <c r="D43" s="3">
        <v>19</v>
      </c>
      <c r="E43" s="3">
        <v>121</v>
      </c>
      <c r="F43" s="3">
        <v>121</v>
      </c>
      <c r="G43" s="3">
        <v>159</v>
      </c>
      <c r="H43" s="3" t="s">
        <v>337</v>
      </c>
      <c r="I43" s="3" t="s">
        <v>210</v>
      </c>
      <c r="J43" s="3" t="s">
        <v>1524</v>
      </c>
      <c r="K43" s="4"/>
      <c r="L43" s="4"/>
    </row>
    <row r="44" spans="1:12">
      <c r="A44" s="3">
        <v>2000184611</v>
      </c>
      <c r="B44" s="3" t="s">
        <v>562</v>
      </c>
      <c r="C44" s="3"/>
      <c r="D44" s="3">
        <v>19</v>
      </c>
      <c r="E44" s="3">
        <v>118</v>
      </c>
      <c r="F44" s="3">
        <v>118</v>
      </c>
      <c r="G44" s="3">
        <v>144</v>
      </c>
      <c r="H44" s="3" t="s">
        <v>270</v>
      </c>
      <c r="I44" s="3" t="s">
        <v>190</v>
      </c>
      <c r="J44" s="3" t="s">
        <v>1524</v>
      </c>
      <c r="K44" s="4"/>
      <c r="L44" s="4"/>
    </row>
    <row r="45" spans="1:12">
      <c r="A45" s="3">
        <v>37055841</v>
      </c>
      <c r="B45" s="3" t="s">
        <v>1239</v>
      </c>
      <c r="C45" s="3"/>
      <c r="D45" s="3">
        <v>26</v>
      </c>
      <c r="E45" s="3">
        <v>152</v>
      </c>
      <c r="F45" s="3">
        <v>152</v>
      </c>
      <c r="G45" s="3">
        <v>155</v>
      </c>
      <c r="H45" s="3" t="s">
        <v>193</v>
      </c>
      <c r="I45" s="3" t="s">
        <v>210</v>
      </c>
      <c r="J45" s="3" t="s">
        <v>1524</v>
      </c>
      <c r="K45" s="4"/>
      <c r="L45" s="4"/>
    </row>
    <row r="46" spans="1:12">
      <c r="A46" s="3">
        <v>37076262</v>
      </c>
      <c r="B46" s="3" t="s">
        <v>1950</v>
      </c>
      <c r="C46" s="3"/>
      <c r="D46" s="3">
        <v>21</v>
      </c>
      <c r="E46" s="3">
        <v>133</v>
      </c>
      <c r="F46" s="3">
        <v>133</v>
      </c>
      <c r="G46" s="3">
        <v>151</v>
      </c>
      <c r="H46" s="3" t="s">
        <v>178</v>
      </c>
      <c r="I46" s="3" t="s">
        <v>210</v>
      </c>
      <c r="J46" s="3" t="s">
        <v>1524</v>
      </c>
      <c r="K46" s="4"/>
      <c r="L46" s="4"/>
    </row>
    <row r="47" spans="1:12">
      <c r="A47" s="1">
        <v>653054</v>
      </c>
      <c r="B47" s="1" t="s">
        <v>591</v>
      </c>
      <c r="D47" s="1">
        <v>39</v>
      </c>
      <c r="E47" s="1">
        <v>166</v>
      </c>
      <c r="F47" s="1">
        <v>166</v>
      </c>
      <c r="G47" s="1">
        <v>180</v>
      </c>
      <c r="H47" s="1" t="s">
        <v>206</v>
      </c>
      <c r="I47" s="1" t="s">
        <v>592</v>
      </c>
      <c r="J47" s="1" t="s">
        <v>1524</v>
      </c>
    </row>
    <row r="48" spans="1:12">
      <c r="A48" s="3">
        <v>28100266</v>
      </c>
      <c r="B48" s="3" t="s">
        <v>669</v>
      </c>
      <c r="C48" s="3"/>
      <c r="D48" s="3">
        <v>27</v>
      </c>
      <c r="E48" s="3">
        <v>156</v>
      </c>
      <c r="F48" s="3">
        <v>156</v>
      </c>
      <c r="G48" s="3">
        <v>173</v>
      </c>
      <c r="H48" s="3" t="s">
        <v>281</v>
      </c>
      <c r="I48" s="3" t="s">
        <v>190</v>
      </c>
      <c r="J48" s="3" t="s">
        <v>1524</v>
      </c>
      <c r="K48" s="4"/>
      <c r="L48" s="4"/>
    </row>
    <row r="49" spans="1:12">
      <c r="A49" s="3">
        <v>37084591</v>
      </c>
      <c r="B49" s="3" t="s">
        <v>1131</v>
      </c>
      <c r="C49" s="3"/>
      <c r="D49" s="3">
        <v>24</v>
      </c>
      <c r="E49" s="3">
        <v>155</v>
      </c>
      <c r="F49" s="3">
        <v>155</v>
      </c>
      <c r="G49" s="3">
        <v>175</v>
      </c>
      <c r="H49" s="3" t="s">
        <v>422</v>
      </c>
      <c r="I49" s="3" t="s">
        <v>210</v>
      </c>
      <c r="J49" s="3" t="s">
        <v>1524</v>
      </c>
      <c r="K49" s="4"/>
      <c r="L49" s="4"/>
    </row>
    <row r="50" spans="1:12">
      <c r="A50" s="3">
        <v>91107360</v>
      </c>
      <c r="B50" s="3" t="s">
        <v>735</v>
      </c>
      <c r="C50" s="3"/>
      <c r="D50" s="3">
        <v>29</v>
      </c>
      <c r="E50" s="3">
        <v>145</v>
      </c>
      <c r="F50" s="3">
        <v>145</v>
      </c>
      <c r="G50" s="3">
        <v>159</v>
      </c>
      <c r="H50" s="3" t="s">
        <v>270</v>
      </c>
      <c r="I50" s="3" t="s">
        <v>284</v>
      </c>
      <c r="J50" s="3" t="s">
        <v>1524</v>
      </c>
      <c r="K50" s="4"/>
      <c r="L50" s="4"/>
    </row>
    <row r="51" spans="1:12">
      <c r="A51" s="3">
        <v>19306929</v>
      </c>
      <c r="B51" s="3" t="s">
        <v>919</v>
      </c>
      <c r="C51" s="3"/>
      <c r="D51" s="3">
        <v>24</v>
      </c>
      <c r="E51" s="3">
        <v>165</v>
      </c>
      <c r="F51" s="3">
        <v>165</v>
      </c>
      <c r="G51" s="3">
        <v>178</v>
      </c>
      <c r="H51" s="3" t="s">
        <v>232</v>
      </c>
      <c r="I51" s="3" t="s">
        <v>226</v>
      </c>
      <c r="J51" s="3" t="s">
        <v>1524</v>
      </c>
      <c r="K51" s="4"/>
      <c r="L51" s="4"/>
    </row>
    <row r="52" spans="1:12">
      <c r="A52" s="3">
        <v>2000303600</v>
      </c>
      <c r="B52" s="3" t="s">
        <v>1952</v>
      </c>
      <c r="C52" s="3"/>
      <c r="D52" s="3">
        <v>18</v>
      </c>
      <c r="E52" s="3">
        <v>99</v>
      </c>
      <c r="F52" s="3">
        <v>99</v>
      </c>
      <c r="G52" s="3">
        <v>130</v>
      </c>
      <c r="H52" s="3" t="s">
        <v>232</v>
      </c>
      <c r="I52" s="3" t="s">
        <v>273</v>
      </c>
      <c r="J52" s="3" t="s">
        <v>1524</v>
      </c>
      <c r="K52" s="4"/>
      <c r="L52" s="4"/>
    </row>
    <row r="53" spans="1:12">
      <c r="A53" s="3">
        <v>2000332383</v>
      </c>
      <c r="B53" s="3" t="s">
        <v>2053</v>
      </c>
      <c r="C53" s="3"/>
      <c r="D53" s="3">
        <v>17</v>
      </c>
      <c r="E53" s="3">
        <v>86</v>
      </c>
      <c r="F53" s="3">
        <v>86</v>
      </c>
      <c r="G53" s="3">
        <v>150</v>
      </c>
      <c r="H53" s="3" t="s">
        <v>189</v>
      </c>
      <c r="I53" s="3" t="s">
        <v>284</v>
      </c>
      <c r="J53" s="3" t="s">
        <v>2054</v>
      </c>
      <c r="K53" s="4"/>
      <c r="L53" s="4"/>
    </row>
    <row r="54" spans="1:12">
      <c r="A54" s="3">
        <v>2000180822</v>
      </c>
      <c r="B54" s="3" t="s">
        <v>1343</v>
      </c>
      <c r="C54" s="3"/>
      <c r="D54" s="3">
        <v>21</v>
      </c>
      <c r="E54" s="3">
        <v>140</v>
      </c>
      <c r="F54" s="3">
        <v>140</v>
      </c>
      <c r="G54" s="3">
        <v>165</v>
      </c>
      <c r="H54" s="3" t="s">
        <v>193</v>
      </c>
      <c r="I54" s="3" t="s">
        <v>284</v>
      </c>
      <c r="J54" s="3" t="s">
        <v>2054</v>
      </c>
      <c r="K54" s="4"/>
      <c r="L54" s="4"/>
    </row>
    <row r="55" spans="1:12">
      <c r="A55" s="3">
        <v>2000447255</v>
      </c>
      <c r="B55" s="3" t="s">
        <v>1344</v>
      </c>
      <c r="C55" s="3"/>
      <c r="D55" s="3">
        <v>16</v>
      </c>
      <c r="E55" s="3">
        <v>101</v>
      </c>
      <c r="F55" s="3">
        <v>101</v>
      </c>
      <c r="G55" s="3">
        <v>160</v>
      </c>
      <c r="H55" s="3" t="s">
        <v>337</v>
      </c>
      <c r="I55" s="3" t="s">
        <v>214</v>
      </c>
      <c r="J55" s="3" t="s">
        <v>2054</v>
      </c>
      <c r="K55" s="4"/>
      <c r="L55" s="4"/>
    </row>
    <row r="56" spans="1:12">
      <c r="A56" s="3">
        <v>2000378259</v>
      </c>
      <c r="B56" s="3" t="s">
        <v>302</v>
      </c>
      <c r="C56" s="3"/>
      <c r="D56" s="3">
        <v>17</v>
      </c>
      <c r="E56" s="3">
        <v>98</v>
      </c>
      <c r="F56" s="3">
        <v>98</v>
      </c>
      <c r="G56" s="3">
        <v>148</v>
      </c>
      <c r="H56" s="3" t="s">
        <v>252</v>
      </c>
      <c r="I56" s="3" t="s">
        <v>214</v>
      </c>
      <c r="J56" s="3" t="s">
        <v>2054</v>
      </c>
      <c r="K56" s="4"/>
      <c r="L56" s="4"/>
    </row>
    <row r="57" spans="1:12">
      <c r="A57" s="3">
        <v>91175517</v>
      </c>
      <c r="B57" s="3" t="s">
        <v>1345</v>
      </c>
      <c r="C57" s="3"/>
      <c r="D57" s="3">
        <v>27</v>
      </c>
      <c r="E57" s="3">
        <v>149</v>
      </c>
      <c r="F57" s="3">
        <v>149</v>
      </c>
      <c r="G57" s="3">
        <v>152</v>
      </c>
      <c r="H57" s="3" t="s">
        <v>196</v>
      </c>
      <c r="I57" s="3" t="s">
        <v>284</v>
      </c>
      <c r="J57" s="3" t="s">
        <v>2054</v>
      </c>
      <c r="K57" s="4"/>
      <c r="L57" s="4"/>
    </row>
    <row r="58" spans="1:12">
      <c r="A58" s="3">
        <v>92026209</v>
      </c>
      <c r="B58" s="3" t="s">
        <v>998</v>
      </c>
      <c r="C58" s="3"/>
      <c r="D58" s="3">
        <v>31</v>
      </c>
      <c r="E58" s="3">
        <v>161</v>
      </c>
      <c r="F58" s="3">
        <v>161</v>
      </c>
      <c r="G58" s="3">
        <v>164</v>
      </c>
      <c r="H58" s="3" t="s">
        <v>206</v>
      </c>
      <c r="I58" s="3" t="s">
        <v>301</v>
      </c>
      <c r="J58" s="3" t="s">
        <v>2054</v>
      </c>
      <c r="K58" s="4"/>
      <c r="L58" s="4"/>
    </row>
    <row r="59" spans="1:12">
      <c r="A59" s="3">
        <v>2000196490</v>
      </c>
      <c r="B59" s="3" t="s">
        <v>1347</v>
      </c>
      <c r="C59" s="3"/>
      <c r="D59" s="3">
        <v>20</v>
      </c>
      <c r="E59" s="3">
        <v>112</v>
      </c>
      <c r="F59" s="3">
        <v>112</v>
      </c>
      <c r="G59" s="3">
        <v>142</v>
      </c>
      <c r="H59" s="3" t="s">
        <v>184</v>
      </c>
      <c r="I59" s="3" t="s">
        <v>284</v>
      </c>
      <c r="J59" s="3" t="s">
        <v>2054</v>
      </c>
      <c r="K59" s="4"/>
      <c r="L59" s="4"/>
    </row>
    <row r="60" spans="1:12">
      <c r="A60" s="3">
        <v>29116247</v>
      </c>
      <c r="B60" s="3" t="s">
        <v>1963</v>
      </c>
      <c r="C60" s="3"/>
      <c r="D60" s="3">
        <v>29</v>
      </c>
      <c r="E60" s="3">
        <v>150</v>
      </c>
      <c r="F60" s="3">
        <v>150</v>
      </c>
      <c r="G60" s="3">
        <v>155</v>
      </c>
      <c r="H60" s="3" t="s">
        <v>189</v>
      </c>
      <c r="I60" s="3" t="s">
        <v>190</v>
      </c>
      <c r="J60" s="3" t="s">
        <v>2054</v>
      </c>
      <c r="K60" s="4"/>
      <c r="L60" s="4"/>
    </row>
    <row r="61" spans="1:12">
      <c r="A61" s="3">
        <v>2000312673</v>
      </c>
      <c r="B61" s="3" t="s">
        <v>428</v>
      </c>
      <c r="C61" s="3"/>
      <c r="D61" s="3">
        <v>19</v>
      </c>
      <c r="E61" s="3">
        <v>134</v>
      </c>
      <c r="F61" s="3">
        <v>134</v>
      </c>
      <c r="G61" s="3">
        <v>156</v>
      </c>
      <c r="H61" s="3" t="s">
        <v>429</v>
      </c>
      <c r="I61" s="3" t="s">
        <v>179</v>
      </c>
      <c r="J61" s="3" t="s">
        <v>2054</v>
      </c>
      <c r="K61" s="4"/>
      <c r="L61" s="4"/>
    </row>
    <row r="62" spans="1:12">
      <c r="A62" s="3">
        <v>91207698</v>
      </c>
      <c r="B62" s="3" t="s">
        <v>1348</v>
      </c>
      <c r="C62" s="3"/>
      <c r="D62" s="3">
        <v>21</v>
      </c>
      <c r="E62" s="3">
        <v>125</v>
      </c>
      <c r="F62" s="3">
        <v>125</v>
      </c>
      <c r="G62" s="3">
        <v>162</v>
      </c>
      <c r="H62" s="3" t="s">
        <v>181</v>
      </c>
      <c r="I62" s="3" t="s">
        <v>284</v>
      </c>
      <c r="J62" s="3" t="s">
        <v>2054</v>
      </c>
      <c r="K62" s="4"/>
      <c r="L62" s="4"/>
    </row>
    <row r="63" spans="1:12">
      <c r="A63" s="3">
        <v>2000178777</v>
      </c>
      <c r="B63" s="3" t="s">
        <v>1236</v>
      </c>
      <c r="C63" s="3"/>
      <c r="D63" s="3">
        <v>19</v>
      </c>
      <c r="E63" s="3">
        <v>125</v>
      </c>
      <c r="F63" s="3">
        <v>125</v>
      </c>
      <c r="G63" s="3">
        <v>160</v>
      </c>
      <c r="H63" s="3" t="s">
        <v>252</v>
      </c>
      <c r="I63" s="3" t="s">
        <v>501</v>
      </c>
      <c r="J63" s="3" t="s">
        <v>2054</v>
      </c>
      <c r="K63" s="4"/>
      <c r="L63" s="4"/>
    </row>
    <row r="64" spans="1:12">
      <c r="A64" s="3">
        <v>2000288733</v>
      </c>
      <c r="B64" s="3" t="s">
        <v>2002</v>
      </c>
      <c r="C64" s="3"/>
      <c r="D64" s="3">
        <v>18</v>
      </c>
      <c r="E64" s="3">
        <v>88</v>
      </c>
      <c r="F64" s="3">
        <v>88</v>
      </c>
      <c r="G64" s="3">
        <v>140</v>
      </c>
      <c r="H64" s="3" t="s">
        <v>189</v>
      </c>
      <c r="I64" s="3" t="s">
        <v>243</v>
      </c>
      <c r="J64" s="3" t="s">
        <v>2054</v>
      </c>
      <c r="K64" s="4"/>
      <c r="L64" s="4"/>
    </row>
    <row r="65" spans="1:12">
      <c r="A65" s="3">
        <v>2000163799</v>
      </c>
      <c r="B65" s="3" t="s">
        <v>1350</v>
      </c>
      <c r="C65" s="3"/>
      <c r="D65" s="3">
        <v>20</v>
      </c>
      <c r="E65" s="3">
        <v>149</v>
      </c>
      <c r="F65" s="3">
        <v>149</v>
      </c>
      <c r="G65" s="3">
        <v>181</v>
      </c>
      <c r="H65" s="3" t="s">
        <v>286</v>
      </c>
      <c r="I65" s="3" t="s">
        <v>255</v>
      </c>
      <c r="J65" s="3" t="s">
        <v>2054</v>
      </c>
      <c r="K65" s="4"/>
      <c r="L65" s="4"/>
    </row>
    <row r="66" spans="1:12">
      <c r="A66" s="3">
        <v>28090452</v>
      </c>
      <c r="B66" s="3" t="s">
        <v>1351</v>
      </c>
      <c r="C66" s="3"/>
      <c r="D66" s="3">
        <v>28</v>
      </c>
      <c r="E66" s="3">
        <v>143</v>
      </c>
      <c r="F66" s="3">
        <v>143</v>
      </c>
      <c r="G66" s="3">
        <v>143</v>
      </c>
      <c r="H66" s="3" t="s">
        <v>449</v>
      </c>
      <c r="I66" s="3" t="s">
        <v>228</v>
      </c>
      <c r="J66" s="3" t="s">
        <v>2054</v>
      </c>
      <c r="K66" s="4"/>
      <c r="L66" s="4"/>
    </row>
    <row r="67" spans="1:12">
      <c r="A67" s="3">
        <v>48037162</v>
      </c>
      <c r="B67" s="3" t="s">
        <v>1352</v>
      </c>
      <c r="C67" s="3"/>
      <c r="D67" s="3">
        <v>28</v>
      </c>
      <c r="E67" s="3">
        <v>154</v>
      </c>
      <c r="F67" s="3">
        <v>154</v>
      </c>
      <c r="G67" s="3">
        <v>160</v>
      </c>
      <c r="H67" s="3" t="s">
        <v>216</v>
      </c>
      <c r="I67" s="3" t="s">
        <v>179</v>
      </c>
      <c r="J67" s="3" t="s">
        <v>2054</v>
      </c>
      <c r="K67" s="4"/>
      <c r="L67" s="4"/>
    </row>
    <row r="68" spans="1:12">
      <c r="A68" s="3">
        <v>2000387880</v>
      </c>
      <c r="B68" s="3" t="s">
        <v>778</v>
      </c>
      <c r="C68" s="3"/>
      <c r="D68" s="3">
        <v>17</v>
      </c>
      <c r="E68" s="3">
        <v>102</v>
      </c>
      <c r="F68" s="3">
        <v>102</v>
      </c>
      <c r="G68" s="3">
        <v>173</v>
      </c>
      <c r="H68" s="3" t="s">
        <v>189</v>
      </c>
      <c r="I68" s="3" t="s">
        <v>210</v>
      </c>
      <c r="J68" s="3" t="s">
        <v>2054</v>
      </c>
      <c r="K68" s="4"/>
      <c r="L68" s="4"/>
    </row>
    <row r="69" spans="1:12">
      <c r="A69" s="1">
        <v>28126246</v>
      </c>
      <c r="B69" s="1" t="s">
        <v>2055</v>
      </c>
      <c r="D69" s="1">
        <v>22</v>
      </c>
      <c r="E69" s="1">
        <v>123</v>
      </c>
      <c r="F69" s="1">
        <v>123</v>
      </c>
      <c r="G69" s="1">
        <v>139</v>
      </c>
      <c r="H69" s="1" t="s">
        <v>432</v>
      </c>
      <c r="I69" s="1" t="s">
        <v>190</v>
      </c>
      <c r="J69" s="1" t="s">
        <v>2054</v>
      </c>
    </row>
    <row r="70" spans="1:12">
      <c r="A70" s="3">
        <v>18115008</v>
      </c>
      <c r="B70" s="3" t="s">
        <v>929</v>
      </c>
      <c r="C70" s="3"/>
      <c r="D70" s="3">
        <v>21</v>
      </c>
      <c r="E70" s="3">
        <v>132</v>
      </c>
      <c r="F70" s="3">
        <v>132</v>
      </c>
      <c r="G70" s="3">
        <v>155</v>
      </c>
      <c r="H70" s="3" t="s">
        <v>189</v>
      </c>
      <c r="I70" s="3" t="s">
        <v>230</v>
      </c>
      <c r="J70" s="3" t="s">
        <v>2054</v>
      </c>
      <c r="K70" s="4"/>
      <c r="L70" s="4"/>
    </row>
    <row r="71" spans="1:12">
      <c r="A71" s="3">
        <v>67200923</v>
      </c>
      <c r="B71" s="3" t="s">
        <v>2056</v>
      </c>
      <c r="C71" s="3"/>
      <c r="D71" s="3">
        <v>28</v>
      </c>
      <c r="E71" s="3">
        <v>160</v>
      </c>
      <c r="F71" s="3">
        <v>160</v>
      </c>
      <c r="G71" s="3">
        <v>168</v>
      </c>
      <c r="H71" s="3" t="s">
        <v>181</v>
      </c>
      <c r="I71" s="3" t="s">
        <v>179</v>
      </c>
      <c r="J71" s="3" t="s">
        <v>2054</v>
      </c>
      <c r="K71" s="4"/>
      <c r="L71" s="4"/>
    </row>
    <row r="72" spans="1:12">
      <c r="A72" s="3">
        <v>2000053516</v>
      </c>
      <c r="B72" s="3" t="s">
        <v>541</v>
      </c>
      <c r="C72" s="3"/>
      <c r="D72" s="3">
        <v>21</v>
      </c>
      <c r="E72" s="3">
        <v>146</v>
      </c>
      <c r="F72" s="3">
        <v>146</v>
      </c>
      <c r="G72" s="3">
        <v>173</v>
      </c>
      <c r="H72" s="3" t="s">
        <v>206</v>
      </c>
      <c r="I72" s="3" t="s">
        <v>190</v>
      </c>
      <c r="J72" s="3" t="s">
        <v>124</v>
      </c>
      <c r="K72" s="4"/>
      <c r="L72" s="4"/>
    </row>
    <row r="73" spans="1:12">
      <c r="A73" s="3">
        <v>2000328963</v>
      </c>
      <c r="B73" s="3" t="s">
        <v>1953</v>
      </c>
      <c r="C73" s="3"/>
      <c r="D73" s="3">
        <v>18</v>
      </c>
      <c r="E73" s="3">
        <v>114</v>
      </c>
      <c r="F73" s="3">
        <v>114</v>
      </c>
      <c r="G73" s="3">
        <v>150</v>
      </c>
      <c r="H73" s="3" t="s">
        <v>189</v>
      </c>
      <c r="I73" s="3" t="s">
        <v>689</v>
      </c>
      <c r="J73" s="3" t="s">
        <v>124</v>
      </c>
      <c r="K73" s="4"/>
      <c r="L73" s="4"/>
    </row>
    <row r="74" spans="1:12">
      <c r="A74" s="3">
        <v>48043084</v>
      </c>
      <c r="B74" s="3" t="s">
        <v>321</v>
      </c>
      <c r="C74" s="3"/>
      <c r="D74" s="3">
        <v>25</v>
      </c>
      <c r="E74" s="3">
        <v>155</v>
      </c>
      <c r="F74" s="3">
        <v>155</v>
      </c>
      <c r="G74" s="3">
        <v>165</v>
      </c>
      <c r="H74" s="3" t="s">
        <v>206</v>
      </c>
      <c r="I74" s="3" t="s">
        <v>243</v>
      </c>
      <c r="J74" s="3" t="s">
        <v>124</v>
      </c>
      <c r="K74" s="4"/>
      <c r="L74" s="4"/>
    </row>
    <row r="75" spans="1:12">
      <c r="A75" s="3">
        <v>2000266424</v>
      </c>
      <c r="B75" s="3" t="s">
        <v>322</v>
      </c>
      <c r="C75" s="3"/>
      <c r="D75" s="3">
        <v>20</v>
      </c>
      <c r="E75" s="3">
        <v>110</v>
      </c>
      <c r="F75" s="3">
        <v>110</v>
      </c>
      <c r="G75" s="3">
        <v>160</v>
      </c>
      <c r="H75" s="3" t="s">
        <v>181</v>
      </c>
      <c r="I75" s="3" t="s">
        <v>182</v>
      </c>
      <c r="J75" s="3" t="s">
        <v>124</v>
      </c>
      <c r="K75" s="4"/>
      <c r="L75" s="4"/>
    </row>
    <row r="76" spans="1:12">
      <c r="A76" s="3">
        <v>2000282595</v>
      </c>
      <c r="B76" s="3" t="s">
        <v>323</v>
      </c>
      <c r="C76" s="3"/>
      <c r="D76" s="3">
        <v>20</v>
      </c>
      <c r="E76" s="3">
        <v>120</v>
      </c>
      <c r="F76" s="3">
        <v>120</v>
      </c>
      <c r="G76" s="3">
        <v>160</v>
      </c>
      <c r="H76" s="3" t="s">
        <v>216</v>
      </c>
      <c r="I76" s="3" t="s">
        <v>324</v>
      </c>
      <c r="J76" s="3" t="s">
        <v>124</v>
      </c>
      <c r="K76" s="4"/>
      <c r="L76" s="4"/>
    </row>
    <row r="77" spans="1:12">
      <c r="A77" s="3">
        <v>2000128974</v>
      </c>
      <c r="B77" s="3" t="s">
        <v>325</v>
      </c>
      <c r="C77" s="3"/>
      <c r="D77" s="3">
        <v>20</v>
      </c>
      <c r="E77" s="3">
        <v>121</v>
      </c>
      <c r="F77" s="3">
        <v>121</v>
      </c>
      <c r="G77" s="3">
        <v>154</v>
      </c>
      <c r="H77" s="3" t="s">
        <v>189</v>
      </c>
      <c r="I77" s="3" t="s">
        <v>179</v>
      </c>
      <c r="J77" s="3" t="s">
        <v>124</v>
      </c>
      <c r="K77" s="4"/>
      <c r="L77" s="4"/>
    </row>
    <row r="78" spans="1:12">
      <c r="A78" s="3">
        <v>2000183134</v>
      </c>
      <c r="B78" s="3" t="s">
        <v>2057</v>
      </c>
      <c r="C78" s="3"/>
      <c r="D78" s="3">
        <v>19</v>
      </c>
      <c r="E78" s="3">
        <v>110</v>
      </c>
      <c r="F78" s="3">
        <v>110</v>
      </c>
      <c r="G78" s="3">
        <v>160</v>
      </c>
      <c r="H78" s="3" t="s">
        <v>181</v>
      </c>
      <c r="I78" s="3" t="s">
        <v>243</v>
      </c>
      <c r="J78" s="3" t="s">
        <v>124</v>
      </c>
      <c r="K78" s="4"/>
      <c r="L78" s="4"/>
    </row>
    <row r="79" spans="1:12">
      <c r="A79" s="3">
        <v>2000068412</v>
      </c>
      <c r="B79" s="3" t="s">
        <v>2058</v>
      </c>
      <c r="C79" s="3"/>
      <c r="D79" s="3">
        <v>21</v>
      </c>
      <c r="E79" s="3">
        <v>132</v>
      </c>
      <c r="F79" s="3">
        <v>132</v>
      </c>
      <c r="G79" s="3">
        <v>155</v>
      </c>
      <c r="H79" s="3" t="s">
        <v>774</v>
      </c>
      <c r="I79" s="3" t="s">
        <v>592</v>
      </c>
      <c r="J79" s="3" t="s">
        <v>124</v>
      </c>
      <c r="K79" s="4"/>
      <c r="L79" s="4"/>
    </row>
    <row r="80" spans="1:12">
      <c r="A80" s="3">
        <v>2000273913</v>
      </c>
      <c r="B80" s="3" t="s">
        <v>326</v>
      </c>
      <c r="C80" s="3"/>
      <c r="D80" s="3">
        <v>18</v>
      </c>
      <c r="E80" s="3">
        <v>111</v>
      </c>
      <c r="F80" s="3">
        <v>111</v>
      </c>
      <c r="G80" s="3">
        <v>160</v>
      </c>
      <c r="H80" s="3" t="s">
        <v>189</v>
      </c>
      <c r="I80" s="3" t="s">
        <v>226</v>
      </c>
      <c r="J80" s="3" t="s">
        <v>124</v>
      </c>
      <c r="K80" s="4"/>
      <c r="L80" s="4"/>
    </row>
    <row r="81" spans="1:12">
      <c r="A81" s="1">
        <v>2000187623</v>
      </c>
      <c r="B81" s="1" t="s">
        <v>327</v>
      </c>
      <c r="D81" s="1">
        <v>19</v>
      </c>
      <c r="E81" s="1">
        <v>122</v>
      </c>
      <c r="F81" s="1">
        <v>122</v>
      </c>
      <c r="G81" s="1">
        <v>150</v>
      </c>
      <c r="H81" s="1" t="s">
        <v>216</v>
      </c>
      <c r="I81" s="1" t="s">
        <v>243</v>
      </c>
      <c r="J81" s="1" t="s">
        <v>124</v>
      </c>
    </row>
    <row r="82" spans="1:12">
      <c r="A82" s="3">
        <v>2000094886</v>
      </c>
      <c r="B82" s="3" t="s">
        <v>1497</v>
      </c>
      <c r="C82" s="3"/>
      <c r="D82" s="3">
        <v>20</v>
      </c>
      <c r="E82" s="3">
        <v>127</v>
      </c>
      <c r="F82" s="3">
        <v>127</v>
      </c>
      <c r="G82" s="3">
        <v>152</v>
      </c>
      <c r="H82" s="3" t="s">
        <v>216</v>
      </c>
      <c r="I82" s="3" t="s">
        <v>243</v>
      </c>
      <c r="J82" s="3" t="s">
        <v>124</v>
      </c>
      <c r="K82" s="4"/>
      <c r="L82" s="4"/>
    </row>
    <row r="83" spans="1:12">
      <c r="A83" s="3">
        <v>2000201806</v>
      </c>
      <c r="B83" s="3" t="s">
        <v>328</v>
      </c>
      <c r="C83" s="3"/>
      <c r="D83" s="3">
        <v>19</v>
      </c>
      <c r="E83" s="3">
        <v>105</v>
      </c>
      <c r="F83" s="3">
        <v>105</v>
      </c>
      <c r="G83" s="3">
        <v>150</v>
      </c>
      <c r="H83" s="3" t="s">
        <v>203</v>
      </c>
      <c r="I83" s="3" t="s">
        <v>329</v>
      </c>
      <c r="J83" s="3" t="s">
        <v>124</v>
      </c>
      <c r="K83" s="4"/>
      <c r="L83" s="4"/>
    </row>
    <row r="84" spans="1:12">
      <c r="A84" s="1">
        <v>2000061312</v>
      </c>
      <c r="B84" s="5" t="s">
        <v>2059</v>
      </c>
      <c r="C84" s="5"/>
      <c r="D84" s="5">
        <v>20</v>
      </c>
      <c r="E84" s="5">
        <v>125</v>
      </c>
      <c r="F84" s="5">
        <v>125</v>
      </c>
      <c r="G84" s="5">
        <v>148</v>
      </c>
      <c r="H84" s="1" t="s">
        <v>209</v>
      </c>
      <c r="I84" s="1" t="s">
        <v>182</v>
      </c>
      <c r="J84" s="1" t="s">
        <v>124</v>
      </c>
    </row>
    <row r="85" spans="1:12">
      <c r="A85" s="3">
        <v>2000103231</v>
      </c>
      <c r="B85" s="3" t="s">
        <v>330</v>
      </c>
      <c r="C85" s="3"/>
      <c r="D85" s="3">
        <v>19</v>
      </c>
      <c r="E85" s="3">
        <v>115</v>
      </c>
      <c r="F85" s="3">
        <v>115</v>
      </c>
      <c r="G85" s="3">
        <v>160</v>
      </c>
      <c r="H85" s="3" t="s">
        <v>193</v>
      </c>
      <c r="I85" s="3" t="s">
        <v>331</v>
      </c>
      <c r="J85" s="3" t="s">
        <v>124</v>
      </c>
      <c r="K85" s="4"/>
      <c r="L85" s="4"/>
    </row>
    <row r="86" spans="1:12">
      <c r="A86" s="3">
        <v>2000045005</v>
      </c>
      <c r="B86" s="3" t="s">
        <v>332</v>
      </c>
      <c r="C86" s="3"/>
      <c r="D86" s="3">
        <v>20</v>
      </c>
      <c r="E86" s="3">
        <v>132</v>
      </c>
      <c r="F86" s="3">
        <v>132</v>
      </c>
      <c r="G86" s="3">
        <v>149</v>
      </c>
      <c r="H86" s="3" t="s">
        <v>225</v>
      </c>
      <c r="I86" s="3" t="s">
        <v>333</v>
      </c>
      <c r="J86" s="3" t="s">
        <v>124</v>
      </c>
      <c r="K86" s="4"/>
      <c r="L86" s="4"/>
    </row>
    <row r="87" spans="1:12">
      <c r="A87" s="3">
        <v>2000311463</v>
      </c>
      <c r="B87" s="3" t="s">
        <v>334</v>
      </c>
      <c r="C87" s="3"/>
      <c r="D87" s="3">
        <v>17</v>
      </c>
      <c r="E87" s="3">
        <v>96</v>
      </c>
      <c r="F87" s="3">
        <v>96</v>
      </c>
      <c r="G87" s="3">
        <v>160</v>
      </c>
      <c r="H87" s="3" t="s">
        <v>232</v>
      </c>
      <c r="I87" s="3" t="s">
        <v>335</v>
      </c>
      <c r="J87" s="3" t="s">
        <v>124</v>
      </c>
      <c r="K87" s="4"/>
      <c r="L87" s="4"/>
    </row>
    <row r="88" spans="1:12">
      <c r="A88" s="3">
        <v>2000164535</v>
      </c>
      <c r="B88" s="3" t="s">
        <v>2060</v>
      </c>
      <c r="C88" s="3"/>
      <c r="D88" s="3">
        <v>20</v>
      </c>
      <c r="E88" s="3">
        <v>120</v>
      </c>
      <c r="F88" s="3">
        <v>120</v>
      </c>
      <c r="G88" s="3">
        <v>150</v>
      </c>
      <c r="H88" s="3" t="s">
        <v>216</v>
      </c>
      <c r="I88" s="3" t="s">
        <v>179</v>
      </c>
      <c r="J88" s="3" t="s">
        <v>124</v>
      </c>
      <c r="K88" s="4"/>
      <c r="L88" s="4"/>
    </row>
    <row r="89" spans="1:12">
      <c r="A89" s="3">
        <v>2000207199</v>
      </c>
      <c r="B89" s="3" t="s">
        <v>1083</v>
      </c>
      <c r="C89" s="3"/>
      <c r="D89" s="3">
        <v>19</v>
      </c>
      <c r="E89" s="3">
        <v>120</v>
      </c>
      <c r="F89" s="3">
        <v>120</v>
      </c>
      <c r="G89" s="3">
        <v>160</v>
      </c>
      <c r="H89" s="3" t="s">
        <v>203</v>
      </c>
      <c r="I89" s="3" t="s">
        <v>226</v>
      </c>
      <c r="J89" s="3" t="s">
        <v>124</v>
      </c>
      <c r="K89" s="4"/>
      <c r="L89" s="4"/>
    </row>
    <row r="90" spans="1:12">
      <c r="A90" s="3">
        <v>2000187717</v>
      </c>
      <c r="B90" s="3" t="s">
        <v>336</v>
      </c>
      <c r="C90" s="3"/>
      <c r="D90" s="3">
        <v>19</v>
      </c>
      <c r="E90" s="3">
        <v>122</v>
      </c>
      <c r="F90" s="3">
        <v>122</v>
      </c>
      <c r="G90" s="3">
        <v>160</v>
      </c>
      <c r="H90" s="3" t="s">
        <v>337</v>
      </c>
      <c r="I90" s="3"/>
      <c r="J90" s="3" t="s">
        <v>124</v>
      </c>
      <c r="K90" s="4"/>
      <c r="L90" s="4"/>
    </row>
    <row r="91" spans="1:12">
      <c r="A91" s="3">
        <v>2000202295</v>
      </c>
      <c r="B91" s="3" t="s">
        <v>338</v>
      </c>
      <c r="C91" s="3"/>
      <c r="D91" s="3">
        <v>19</v>
      </c>
      <c r="E91" s="3">
        <v>147</v>
      </c>
      <c r="F91" s="3">
        <v>147</v>
      </c>
      <c r="G91" s="3">
        <v>157</v>
      </c>
      <c r="H91" s="3" t="s">
        <v>193</v>
      </c>
      <c r="I91" s="3"/>
      <c r="J91" s="3" t="s">
        <v>124</v>
      </c>
      <c r="K91" s="4"/>
      <c r="L91" s="4"/>
    </row>
    <row r="92" spans="1:12">
      <c r="A92" s="3">
        <v>2000179714</v>
      </c>
      <c r="B92" s="3" t="s">
        <v>340</v>
      </c>
      <c r="C92" s="3"/>
      <c r="D92" s="3">
        <v>19</v>
      </c>
      <c r="E92" s="3">
        <v>112</v>
      </c>
      <c r="F92" s="3">
        <v>112</v>
      </c>
      <c r="G92" s="3">
        <v>160</v>
      </c>
      <c r="H92" s="3" t="s">
        <v>252</v>
      </c>
      <c r="I92" s="3"/>
      <c r="J92" s="3" t="s">
        <v>124</v>
      </c>
      <c r="K92" s="4"/>
      <c r="L92" s="4"/>
    </row>
    <row r="93" spans="1:12">
      <c r="A93" s="3">
        <v>67153376</v>
      </c>
      <c r="B93" s="3" t="s">
        <v>714</v>
      </c>
      <c r="C93" s="3"/>
      <c r="D93" s="3">
        <v>29</v>
      </c>
      <c r="E93" s="3">
        <v>160</v>
      </c>
      <c r="F93" s="3">
        <v>160</v>
      </c>
      <c r="G93" s="3">
        <v>162</v>
      </c>
      <c r="H93" s="3" t="s">
        <v>196</v>
      </c>
      <c r="I93" s="3" t="s">
        <v>179</v>
      </c>
      <c r="J93" s="3" t="s">
        <v>112</v>
      </c>
      <c r="K93" s="4"/>
      <c r="L93" s="4"/>
    </row>
    <row r="94" spans="1:12">
      <c r="A94" s="1">
        <v>18097159</v>
      </c>
      <c r="B94" s="1" t="s">
        <v>357</v>
      </c>
      <c r="D94" s="1">
        <v>26</v>
      </c>
      <c r="E94" s="1">
        <v>151</v>
      </c>
      <c r="F94" s="1">
        <v>151</v>
      </c>
      <c r="G94" s="1">
        <v>153</v>
      </c>
      <c r="H94" s="1" t="s">
        <v>358</v>
      </c>
      <c r="I94" s="1" t="s">
        <v>230</v>
      </c>
      <c r="J94" s="1" t="s">
        <v>112</v>
      </c>
    </row>
    <row r="95" spans="1:12">
      <c r="A95" s="3">
        <v>83320135</v>
      </c>
      <c r="B95" s="3" t="s">
        <v>648</v>
      </c>
      <c r="C95" s="3"/>
      <c r="D95" s="3">
        <v>21</v>
      </c>
      <c r="E95" s="3">
        <v>141</v>
      </c>
      <c r="F95" s="3">
        <v>141</v>
      </c>
      <c r="G95" s="3">
        <v>154</v>
      </c>
      <c r="H95" s="3" t="s">
        <v>216</v>
      </c>
      <c r="I95" s="3" t="s">
        <v>214</v>
      </c>
      <c r="J95" s="3" t="s">
        <v>112</v>
      </c>
      <c r="K95" s="4"/>
      <c r="L95" s="4"/>
    </row>
    <row r="96" spans="1:12">
      <c r="A96" s="3">
        <v>29217603</v>
      </c>
      <c r="B96" s="3" t="s">
        <v>221</v>
      </c>
      <c r="C96" s="3"/>
      <c r="D96" s="3">
        <v>23</v>
      </c>
      <c r="E96" s="3">
        <v>124</v>
      </c>
      <c r="F96" s="3">
        <v>124</v>
      </c>
      <c r="G96" s="3">
        <v>142</v>
      </c>
      <c r="H96" s="3" t="s">
        <v>196</v>
      </c>
      <c r="I96" s="3"/>
      <c r="J96" s="3" t="s">
        <v>112</v>
      </c>
      <c r="K96" s="4"/>
      <c r="L96" s="4"/>
    </row>
    <row r="97" spans="1:12">
      <c r="A97" s="3">
        <v>2000103330</v>
      </c>
      <c r="B97" s="3" t="s">
        <v>684</v>
      </c>
      <c r="C97" s="3"/>
      <c r="D97" s="3">
        <v>19</v>
      </c>
      <c r="E97" s="3">
        <v>136</v>
      </c>
      <c r="F97" s="3">
        <v>136</v>
      </c>
      <c r="G97" s="3">
        <v>174</v>
      </c>
      <c r="H97" s="3" t="s">
        <v>554</v>
      </c>
      <c r="I97" s="3" t="s">
        <v>301</v>
      </c>
      <c r="J97" s="3" t="s">
        <v>112</v>
      </c>
      <c r="K97" s="4"/>
      <c r="L97" s="4"/>
    </row>
    <row r="98" spans="1:12">
      <c r="A98" s="3">
        <v>2000369658</v>
      </c>
      <c r="B98" s="3" t="s">
        <v>2009</v>
      </c>
      <c r="C98" s="3"/>
      <c r="D98" s="3">
        <v>17</v>
      </c>
      <c r="E98" s="3">
        <v>110</v>
      </c>
      <c r="F98" s="3">
        <v>110</v>
      </c>
      <c r="G98" s="3">
        <v>-85</v>
      </c>
      <c r="H98" s="3" t="s">
        <v>196</v>
      </c>
      <c r="I98" s="3" t="s">
        <v>179</v>
      </c>
      <c r="J98" s="3" t="s">
        <v>112</v>
      </c>
      <c r="K98" s="4"/>
      <c r="L98" s="4"/>
    </row>
    <row r="99" spans="1:12">
      <c r="A99" s="3">
        <v>2000027719</v>
      </c>
      <c r="B99" s="3" t="s">
        <v>879</v>
      </c>
      <c r="C99" s="3"/>
      <c r="D99" s="3">
        <v>20</v>
      </c>
      <c r="E99" s="3">
        <v>138</v>
      </c>
      <c r="F99" s="3">
        <v>138</v>
      </c>
      <c r="G99" s="3">
        <v>161</v>
      </c>
      <c r="H99" s="3" t="s">
        <v>337</v>
      </c>
      <c r="I99" s="3"/>
      <c r="J99" s="3" t="s">
        <v>112</v>
      </c>
      <c r="K99" s="4"/>
      <c r="L99" s="4"/>
    </row>
    <row r="100" spans="1:12">
      <c r="A100" s="3">
        <v>2000263999</v>
      </c>
      <c r="B100" s="3" t="s">
        <v>359</v>
      </c>
      <c r="C100" s="3"/>
      <c r="D100" s="3">
        <v>18</v>
      </c>
      <c r="E100" s="3">
        <v>132</v>
      </c>
      <c r="F100" s="3">
        <v>132</v>
      </c>
      <c r="G100" s="3">
        <v>187</v>
      </c>
      <c r="H100" s="3" t="s">
        <v>247</v>
      </c>
      <c r="I100" s="3" t="s">
        <v>226</v>
      </c>
      <c r="J100" s="3" t="s">
        <v>112</v>
      </c>
      <c r="K100" s="4"/>
      <c r="L100" s="4"/>
    </row>
    <row r="101" spans="1:12">
      <c r="A101" s="3">
        <v>2000183231</v>
      </c>
      <c r="B101" s="3" t="s">
        <v>360</v>
      </c>
      <c r="C101" s="3"/>
      <c r="D101" s="3">
        <v>17</v>
      </c>
      <c r="E101" s="3">
        <v>127</v>
      </c>
      <c r="F101" s="3">
        <v>127</v>
      </c>
      <c r="G101" s="3">
        <v>171</v>
      </c>
      <c r="H101" s="3" t="s">
        <v>193</v>
      </c>
      <c r="I101" s="3" t="s">
        <v>255</v>
      </c>
      <c r="J101" s="3" t="s">
        <v>112</v>
      </c>
      <c r="K101" s="4"/>
      <c r="L101" s="4"/>
    </row>
    <row r="102" spans="1:12">
      <c r="A102" s="3">
        <v>43252073</v>
      </c>
      <c r="B102" s="3" t="s">
        <v>523</v>
      </c>
      <c r="C102" s="3"/>
      <c r="D102" s="3">
        <v>26</v>
      </c>
      <c r="E102" s="3">
        <v>167</v>
      </c>
      <c r="F102" s="3">
        <v>167</v>
      </c>
      <c r="G102" s="3">
        <v>170</v>
      </c>
      <c r="H102" s="3" t="s">
        <v>181</v>
      </c>
      <c r="I102" s="3" t="s">
        <v>182</v>
      </c>
      <c r="J102" s="3" t="s">
        <v>112</v>
      </c>
      <c r="K102" s="4"/>
      <c r="L102" s="4"/>
    </row>
    <row r="103" spans="1:12">
      <c r="A103" s="3">
        <v>71113679</v>
      </c>
      <c r="B103" s="3" t="s">
        <v>1383</v>
      </c>
      <c r="C103" s="3"/>
      <c r="D103" s="3">
        <v>22</v>
      </c>
      <c r="E103" s="3">
        <v>149</v>
      </c>
      <c r="F103" s="3">
        <v>149</v>
      </c>
      <c r="G103" s="3">
        <v>170</v>
      </c>
      <c r="H103" s="3" t="s">
        <v>216</v>
      </c>
      <c r="I103" s="3" t="s">
        <v>689</v>
      </c>
      <c r="J103" s="3" t="s">
        <v>112</v>
      </c>
      <c r="K103" s="4"/>
      <c r="L103" s="4"/>
    </row>
    <row r="104" spans="1:12">
      <c r="A104" s="3">
        <v>2000214886</v>
      </c>
      <c r="B104" s="3" t="s">
        <v>361</v>
      </c>
      <c r="C104" s="3"/>
      <c r="D104" s="3">
        <v>20</v>
      </c>
      <c r="E104" s="3">
        <v>130</v>
      </c>
      <c r="F104" s="3">
        <v>130</v>
      </c>
      <c r="G104" s="3">
        <v>150</v>
      </c>
      <c r="H104" s="3" t="s">
        <v>216</v>
      </c>
      <c r="I104" s="3" t="s">
        <v>179</v>
      </c>
      <c r="J104" s="3" t="s">
        <v>112</v>
      </c>
      <c r="K104" s="4"/>
      <c r="L104" s="4"/>
    </row>
    <row r="105" spans="1:12">
      <c r="A105" s="3">
        <v>91119700</v>
      </c>
      <c r="B105" s="3" t="s">
        <v>362</v>
      </c>
      <c r="C105" s="3"/>
      <c r="D105" s="3">
        <v>29</v>
      </c>
      <c r="E105" s="3">
        <v>156</v>
      </c>
      <c r="F105" s="3">
        <v>156</v>
      </c>
      <c r="G105" s="3">
        <v>158</v>
      </c>
      <c r="H105" s="3" t="s">
        <v>270</v>
      </c>
      <c r="I105" s="3" t="s">
        <v>284</v>
      </c>
      <c r="J105" s="3" t="s">
        <v>112</v>
      </c>
      <c r="K105" s="4"/>
      <c r="L105" s="4"/>
    </row>
    <row r="106" spans="1:12">
      <c r="A106" s="3">
        <v>91175718</v>
      </c>
      <c r="B106" s="3" t="s">
        <v>363</v>
      </c>
      <c r="C106" s="3"/>
      <c r="D106" s="3">
        <v>29</v>
      </c>
      <c r="E106" s="3">
        <v>112</v>
      </c>
      <c r="F106" s="3">
        <v>112</v>
      </c>
      <c r="G106" s="3">
        <v>122</v>
      </c>
      <c r="H106" s="3" t="s">
        <v>181</v>
      </c>
      <c r="I106" s="3" t="s">
        <v>284</v>
      </c>
      <c r="J106" s="3" t="s">
        <v>112</v>
      </c>
      <c r="K106" s="4"/>
      <c r="L106" s="4"/>
    </row>
    <row r="107" spans="1:12">
      <c r="A107" s="3">
        <v>85103818</v>
      </c>
      <c r="B107" s="3" t="s">
        <v>567</v>
      </c>
      <c r="C107" s="3"/>
      <c r="D107" s="3">
        <v>31</v>
      </c>
      <c r="E107" s="3">
        <v>137</v>
      </c>
      <c r="F107" s="3">
        <v>137</v>
      </c>
      <c r="G107" s="3">
        <v>140</v>
      </c>
      <c r="H107" s="3" t="s">
        <v>189</v>
      </c>
      <c r="I107" s="3"/>
      <c r="J107" s="3" t="s">
        <v>112</v>
      </c>
      <c r="K107" s="4"/>
      <c r="L107" s="4"/>
    </row>
    <row r="108" spans="1:12">
      <c r="A108" s="3">
        <v>54009099</v>
      </c>
      <c r="B108" s="3" t="s">
        <v>364</v>
      </c>
      <c r="C108" s="3"/>
      <c r="D108" s="3">
        <v>34</v>
      </c>
      <c r="E108" s="3">
        <v>145</v>
      </c>
      <c r="F108" s="3">
        <v>145</v>
      </c>
      <c r="G108" s="3">
        <v>146</v>
      </c>
      <c r="H108" s="3" t="s">
        <v>181</v>
      </c>
      <c r="I108" s="3" t="s">
        <v>335</v>
      </c>
      <c r="J108" s="3" t="s">
        <v>112</v>
      </c>
      <c r="K108" s="4"/>
      <c r="L108" s="4"/>
    </row>
    <row r="109" spans="1:12">
      <c r="A109" s="3">
        <v>28108033</v>
      </c>
      <c r="B109" s="3" t="s">
        <v>972</v>
      </c>
      <c r="C109" s="3"/>
      <c r="D109" s="3">
        <v>25</v>
      </c>
      <c r="E109" s="3">
        <v>156</v>
      </c>
      <c r="F109" s="3">
        <v>156</v>
      </c>
      <c r="G109" s="3">
        <v>168</v>
      </c>
      <c r="H109" s="3" t="s">
        <v>216</v>
      </c>
      <c r="I109" s="3" t="s">
        <v>190</v>
      </c>
      <c r="J109" s="3" t="s">
        <v>112</v>
      </c>
      <c r="K109" s="4"/>
      <c r="L109" s="4"/>
    </row>
    <row r="110" spans="1:12">
      <c r="A110" s="3">
        <v>2000093091</v>
      </c>
      <c r="B110" s="3" t="s">
        <v>835</v>
      </c>
      <c r="C110" s="3"/>
      <c r="D110" s="3">
        <v>19</v>
      </c>
      <c r="E110" s="3">
        <v>113</v>
      </c>
      <c r="F110" s="3">
        <v>113</v>
      </c>
      <c r="G110" s="3">
        <v>160</v>
      </c>
      <c r="H110" s="3" t="s">
        <v>337</v>
      </c>
      <c r="I110" s="3" t="s">
        <v>836</v>
      </c>
      <c r="J110" s="3" t="s">
        <v>112</v>
      </c>
      <c r="K110" s="4"/>
      <c r="L110" s="4"/>
    </row>
    <row r="111" spans="1:12">
      <c r="A111" s="3">
        <v>28104124</v>
      </c>
      <c r="B111" s="3" t="s">
        <v>1077</v>
      </c>
      <c r="C111" s="3"/>
      <c r="D111" s="3">
        <v>26</v>
      </c>
      <c r="E111" s="3">
        <v>163</v>
      </c>
      <c r="F111" s="3">
        <v>163</v>
      </c>
      <c r="G111" s="3">
        <v>174</v>
      </c>
      <c r="H111" s="3" t="s">
        <v>1078</v>
      </c>
      <c r="I111" s="3" t="s">
        <v>190</v>
      </c>
      <c r="J111" s="3" t="s">
        <v>112</v>
      </c>
      <c r="K111" s="4"/>
      <c r="L111" s="4"/>
    </row>
    <row r="112" spans="1:12">
      <c r="A112" s="3">
        <v>2000168014</v>
      </c>
      <c r="B112" s="3" t="s">
        <v>384</v>
      </c>
      <c r="C112" s="3"/>
      <c r="D112" s="3">
        <v>21</v>
      </c>
      <c r="E112" s="3">
        <v>140</v>
      </c>
      <c r="F112" s="3">
        <v>140</v>
      </c>
      <c r="G112" s="3">
        <v>173</v>
      </c>
      <c r="H112" s="3" t="s">
        <v>216</v>
      </c>
      <c r="I112" s="3" t="s">
        <v>385</v>
      </c>
      <c r="J112" s="3" t="s">
        <v>28</v>
      </c>
      <c r="K112" s="4"/>
      <c r="L112" s="4"/>
    </row>
    <row r="113" spans="1:12">
      <c r="A113" s="3">
        <v>13211267</v>
      </c>
      <c r="B113" s="3" t="s">
        <v>386</v>
      </c>
      <c r="C113" s="3"/>
      <c r="D113" s="3">
        <v>21</v>
      </c>
      <c r="E113" s="3">
        <v>137</v>
      </c>
      <c r="F113" s="3">
        <v>137</v>
      </c>
      <c r="G113" s="3">
        <v>160</v>
      </c>
      <c r="H113" s="3" t="s">
        <v>178</v>
      </c>
      <c r="I113" s="3" t="s">
        <v>387</v>
      </c>
      <c r="J113" s="3" t="s">
        <v>28</v>
      </c>
      <c r="K113" s="4"/>
      <c r="L113" s="4"/>
    </row>
    <row r="114" spans="1:12">
      <c r="A114" s="3">
        <v>91207274</v>
      </c>
      <c r="B114" s="3" t="s">
        <v>388</v>
      </c>
      <c r="C114" s="3"/>
      <c r="D114" s="3">
        <v>23</v>
      </c>
      <c r="E114" s="3">
        <v>145</v>
      </c>
      <c r="F114" s="3">
        <v>145</v>
      </c>
      <c r="G114" s="3">
        <v>160</v>
      </c>
      <c r="H114" s="3" t="s">
        <v>206</v>
      </c>
      <c r="I114" s="3" t="s">
        <v>230</v>
      </c>
      <c r="J114" s="3" t="s">
        <v>28</v>
      </c>
      <c r="K114" s="4"/>
      <c r="L114" s="4"/>
    </row>
    <row r="115" spans="1:12">
      <c r="A115" s="3">
        <v>18110528</v>
      </c>
      <c r="B115" s="3" t="s">
        <v>389</v>
      </c>
      <c r="C115" s="3"/>
      <c r="D115" s="3">
        <v>24</v>
      </c>
      <c r="E115" s="3">
        <v>150</v>
      </c>
      <c r="F115" s="3">
        <v>150</v>
      </c>
      <c r="G115" s="3">
        <v>160</v>
      </c>
      <c r="H115" s="3" t="s">
        <v>390</v>
      </c>
      <c r="I115" s="3" t="s">
        <v>230</v>
      </c>
      <c r="J115" s="3" t="s">
        <v>28</v>
      </c>
      <c r="K115" s="4"/>
      <c r="L115" s="4"/>
    </row>
    <row r="116" spans="1:12">
      <c r="A116" s="3">
        <v>67283140</v>
      </c>
      <c r="B116" s="3" t="s">
        <v>391</v>
      </c>
      <c r="C116" s="3"/>
      <c r="D116" s="3">
        <v>23</v>
      </c>
      <c r="E116" s="3">
        <v>144</v>
      </c>
      <c r="F116" s="3">
        <v>144</v>
      </c>
      <c r="G116" s="3">
        <v>169</v>
      </c>
      <c r="H116" s="3" t="s">
        <v>181</v>
      </c>
      <c r="I116" s="3" t="s">
        <v>201</v>
      </c>
      <c r="J116" s="3" t="s">
        <v>28</v>
      </c>
      <c r="K116" s="4"/>
      <c r="L116" s="4"/>
    </row>
    <row r="117" spans="1:12">
      <c r="A117" s="3">
        <v>93065006</v>
      </c>
      <c r="B117" s="3" t="s">
        <v>890</v>
      </c>
      <c r="C117" s="3"/>
      <c r="D117" s="3">
        <v>26</v>
      </c>
      <c r="E117" s="3">
        <v>132</v>
      </c>
      <c r="F117" s="3">
        <v>132</v>
      </c>
      <c r="G117" s="3">
        <v>138</v>
      </c>
      <c r="H117" s="3" t="s">
        <v>412</v>
      </c>
      <c r="I117" s="3" t="s">
        <v>245</v>
      </c>
      <c r="J117" s="3" t="s">
        <v>28</v>
      </c>
      <c r="K117" s="4"/>
      <c r="L117" s="4"/>
    </row>
    <row r="118" spans="1:12">
      <c r="A118" s="3">
        <v>43500245</v>
      </c>
      <c r="B118" s="3" t="s">
        <v>392</v>
      </c>
      <c r="C118" s="3"/>
      <c r="D118" s="3">
        <v>22</v>
      </c>
      <c r="E118" s="3">
        <v>134</v>
      </c>
      <c r="F118" s="3">
        <v>134</v>
      </c>
      <c r="G118" s="3">
        <v>152</v>
      </c>
      <c r="H118" s="3" t="s">
        <v>267</v>
      </c>
      <c r="I118" s="3" t="s">
        <v>179</v>
      </c>
      <c r="J118" s="3" t="s">
        <v>28</v>
      </c>
      <c r="K118" s="4"/>
      <c r="L118" s="4"/>
    </row>
    <row r="119" spans="1:12">
      <c r="A119" s="1">
        <v>16003924</v>
      </c>
      <c r="B119" s="1" t="s">
        <v>393</v>
      </c>
      <c r="D119" s="1">
        <v>35</v>
      </c>
      <c r="E119" s="1">
        <v>111</v>
      </c>
      <c r="F119" s="1">
        <v>111</v>
      </c>
      <c r="G119" s="1">
        <v>115</v>
      </c>
      <c r="H119" s="1" t="s">
        <v>181</v>
      </c>
      <c r="I119" s="1" t="s">
        <v>331</v>
      </c>
      <c r="J119" s="1" t="s">
        <v>28</v>
      </c>
    </row>
    <row r="120" spans="1:12">
      <c r="A120" s="3">
        <v>37076335</v>
      </c>
      <c r="B120" s="3" t="s">
        <v>394</v>
      </c>
      <c r="C120" s="3"/>
      <c r="D120" s="3">
        <v>25</v>
      </c>
      <c r="E120" s="3">
        <v>151</v>
      </c>
      <c r="F120" s="3">
        <v>151</v>
      </c>
      <c r="G120" s="3">
        <v>163</v>
      </c>
      <c r="H120" s="3" t="s">
        <v>216</v>
      </c>
      <c r="I120" s="3" t="s">
        <v>210</v>
      </c>
      <c r="J120" s="3" t="s">
        <v>28</v>
      </c>
      <c r="K120" s="4"/>
      <c r="L120" s="4"/>
    </row>
    <row r="121" spans="1:12">
      <c r="A121" s="1">
        <v>49039789</v>
      </c>
      <c r="B121" s="1" t="s">
        <v>395</v>
      </c>
      <c r="D121" s="1">
        <v>25</v>
      </c>
      <c r="E121" s="1">
        <v>152</v>
      </c>
      <c r="F121" s="1">
        <v>152</v>
      </c>
      <c r="G121" s="1">
        <v>160</v>
      </c>
      <c r="H121" s="1" t="s">
        <v>216</v>
      </c>
      <c r="I121" s="1" t="s">
        <v>243</v>
      </c>
      <c r="J121" s="1" t="s">
        <v>28</v>
      </c>
    </row>
    <row r="122" spans="1:12">
      <c r="A122" s="3">
        <v>2000104850</v>
      </c>
      <c r="B122" s="3" t="s">
        <v>761</v>
      </c>
      <c r="C122" s="3"/>
      <c r="D122" s="3">
        <v>20</v>
      </c>
      <c r="E122" s="3">
        <v>137</v>
      </c>
      <c r="F122" s="3">
        <v>137</v>
      </c>
      <c r="G122" s="3">
        <v>164</v>
      </c>
      <c r="H122" s="3" t="s">
        <v>232</v>
      </c>
      <c r="I122" s="3" t="s">
        <v>243</v>
      </c>
      <c r="J122" s="3" t="s">
        <v>28</v>
      </c>
      <c r="K122" s="4"/>
      <c r="L122" s="4"/>
    </row>
    <row r="123" spans="1:12">
      <c r="A123" s="3">
        <v>48037391</v>
      </c>
      <c r="B123" s="3" t="s">
        <v>2061</v>
      </c>
      <c r="C123" s="3"/>
      <c r="D123" s="3">
        <v>26</v>
      </c>
      <c r="E123" s="3">
        <v>152</v>
      </c>
      <c r="F123" s="3">
        <v>152</v>
      </c>
      <c r="G123" s="3">
        <v>158</v>
      </c>
      <c r="H123" s="3" t="s">
        <v>235</v>
      </c>
      <c r="I123" s="3" t="s">
        <v>243</v>
      </c>
      <c r="J123" s="3" t="s">
        <v>28</v>
      </c>
      <c r="K123" s="4"/>
      <c r="L123" s="4"/>
    </row>
    <row r="124" spans="1:12">
      <c r="A124" s="3">
        <v>28115996</v>
      </c>
      <c r="B124" s="3" t="s">
        <v>1269</v>
      </c>
      <c r="C124" s="3"/>
      <c r="D124" s="3">
        <v>23</v>
      </c>
      <c r="E124" s="3">
        <v>150</v>
      </c>
      <c r="F124" s="3">
        <v>150</v>
      </c>
      <c r="G124" s="3">
        <v>165</v>
      </c>
      <c r="H124" s="3" t="s">
        <v>383</v>
      </c>
      <c r="I124" s="3" t="s">
        <v>190</v>
      </c>
      <c r="J124" s="3" t="s">
        <v>28</v>
      </c>
      <c r="K124" s="4"/>
      <c r="L124" s="4"/>
    </row>
    <row r="125" spans="1:12">
      <c r="A125" s="3">
        <v>28126241</v>
      </c>
      <c r="B125" s="3" t="s">
        <v>897</v>
      </c>
      <c r="C125" s="3"/>
      <c r="D125" s="3">
        <v>22</v>
      </c>
      <c r="E125" s="3">
        <v>138</v>
      </c>
      <c r="F125" s="3">
        <v>138</v>
      </c>
      <c r="G125" s="3">
        <v>160</v>
      </c>
      <c r="H125" s="3" t="s">
        <v>178</v>
      </c>
      <c r="I125" s="3" t="s">
        <v>190</v>
      </c>
      <c r="J125" s="3" t="s">
        <v>28</v>
      </c>
      <c r="K125" s="4"/>
      <c r="L125" s="4"/>
    </row>
    <row r="126" spans="1:12">
      <c r="A126" s="3">
        <v>67268221</v>
      </c>
      <c r="B126" s="3" t="s">
        <v>397</v>
      </c>
      <c r="C126" s="3"/>
      <c r="D126" s="3">
        <v>25</v>
      </c>
      <c r="E126" s="3">
        <v>148</v>
      </c>
      <c r="F126" s="3">
        <v>148</v>
      </c>
      <c r="G126" s="3">
        <v>164</v>
      </c>
      <c r="H126" s="3" t="s">
        <v>398</v>
      </c>
      <c r="I126" s="3" t="s">
        <v>179</v>
      </c>
      <c r="J126" s="3" t="s">
        <v>28</v>
      </c>
      <c r="K126" s="4"/>
      <c r="L126" s="4"/>
    </row>
    <row r="127" spans="1:12">
      <c r="A127" s="1">
        <v>37065561</v>
      </c>
      <c r="B127" s="1" t="s">
        <v>399</v>
      </c>
      <c r="D127" s="1">
        <v>23</v>
      </c>
      <c r="E127" s="1">
        <v>128</v>
      </c>
      <c r="F127" s="1">
        <v>128</v>
      </c>
      <c r="G127" s="1">
        <v>140</v>
      </c>
      <c r="H127" s="1" t="s">
        <v>184</v>
      </c>
      <c r="I127" s="1" t="s">
        <v>210</v>
      </c>
      <c r="J127" s="1" t="s">
        <v>28</v>
      </c>
    </row>
    <row r="128" spans="1:12">
      <c r="A128" s="3">
        <v>67217524</v>
      </c>
      <c r="B128" s="3" t="s">
        <v>400</v>
      </c>
      <c r="C128" s="3"/>
      <c r="D128" s="3">
        <v>29</v>
      </c>
      <c r="E128" s="3">
        <v>180</v>
      </c>
      <c r="F128" s="3">
        <v>180</v>
      </c>
      <c r="G128" s="3">
        <v>180</v>
      </c>
      <c r="H128" s="3" t="s">
        <v>225</v>
      </c>
      <c r="I128" s="3" t="s">
        <v>179</v>
      </c>
      <c r="J128" s="3" t="s">
        <v>28</v>
      </c>
      <c r="K128" s="4"/>
      <c r="L128" s="4"/>
    </row>
    <row r="129" spans="1:12">
      <c r="A129" s="3">
        <v>67211695</v>
      </c>
      <c r="B129" s="3" t="s">
        <v>401</v>
      </c>
      <c r="C129" s="3"/>
      <c r="D129" s="3">
        <v>27</v>
      </c>
      <c r="E129" s="3">
        <v>155</v>
      </c>
      <c r="F129" s="3">
        <v>155</v>
      </c>
      <c r="G129" s="3">
        <v>160</v>
      </c>
      <c r="H129" s="3" t="s">
        <v>196</v>
      </c>
      <c r="I129" s="3" t="s">
        <v>243</v>
      </c>
      <c r="J129" s="3" t="s">
        <v>28</v>
      </c>
      <c r="K129" s="4"/>
      <c r="L129" s="4"/>
    </row>
    <row r="130" spans="1:12">
      <c r="A130" s="3">
        <v>49054420</v>
      </c>
      <c r="B130" s="3" t="s">
        <v>283</v>
      </c>
      <c r="C130" s="3"/>
      <c r="D130" s="3">
        <v>23</v>
      </c>
      <c r="E130" s="3">
        <v>122</v>
      </c>
      <c r="F130" s="3">
        <v>122</v>
      </c>
      <c r="G130" s="3">
        <v>138</v>
      </c>
      <c r="H130" s="3" t="s">
        <v>216</v>
      </c>
      <c r="I130" s="3" t="s">
        <v>284</v>
      </c>
      <c r="J130" s="3" t="s">
        <v>28</v>
      </c>
      <c r="K130" s="4"/>
      <c r="L130" s="4"/>
    </row>
    <row r="131" spans="1:12">
      <c r="A131" s="3">
        <v>2000166604</v>
      </c>
      <c r="B131" s="3" t="s">
        <v>1059</v>
      </c>
      <c r="C131" s="3"/>
      <c r="D131" s="3">
        <v>20</v>
      </c>
      <c r="E131" s="3">
        <v>113</v>
      </c>
      <c r="F131" s="3">
        <v>113</v>
      </c>
      <c r="G131" s="3">
        <v>160</v>
      </c>
      <c r="H131" s="3" t="s">
        <v>213</v>
      </c>
      <c r="I131" s="3"/>
      <c r="J131" s="3" t="s">
        <v>1591</v>
      </c>
      <c r="K131" s="4"/>
      <c r="L131" s="4"/>
    </row>
    <row r="132" spans="1:12">
      <c r="A132" s="3">
        <v>24048100</v>
      </c>
      <c r="B132" s="3" t="s">
        <v>177</v>
      </c>
      <c r="C132" s="3"/>
      <c r="D132" s="3">
        <v>27</v>
      </c>
      <c r="E132" s="3">
        <v>165</v>
      </c>
      <c r="F132" s="3">
        <v>165</v>
      </c>
      <c r="G132" s="3">
        <v>170</v>
      </c>
      <c r="H132" s="3" t="s">
        <v>178</v>
      </c>
      <c r="I132" s="3" t="s">
        <v>179</v>
      </c>
      <c r="J132" s="3" t="s">
        <v>1591</v>
      </c>
      <c r="K132" s="4"/>
      <c r="L132" s="4"/>
    </row>
    <row r="133" spans="1:12">
      <c r="A133" s="3">
        <v>43391659</v>
      </c>
      <c r="B133" s="3" t="s">
        <v>180</v>
      </c>
      <c r="C133" s="3"/>
      <c r="D133" s="3">
        <v>23</v>
      </c>
      <c r="E133" s="3">
        <v>138</v>
      </c>
      <c r="F133" s="3">
        <v>138</v>
      </c>
      <c r="G133" s="3">
        <v>152</v>
      </c>
      <c r="H133" s="3" t="s">
        <v>181</v>
      </c>
      <c r="I133" s="3" t="s">
        <v>182</v>
      </c>
      <c r="J133" s="3" t="s">
        <v>1591</v>
      </c>
      <c r="K133" s="4"/>
      <c r="L133" s="4"/>
    </row>
    <row r="134" spans="1:12">
      <c r="A134" s="3">
        <v>48032198</v>
      </c>
      <c r="B134" s="3" t="s">
        <v>183</v>
      </c>
      <c r="C134" s="3"/>
      <c r="D134" s="3">
        <v>25</v>
      </c>
      <c r="E134" s="3">
        <v>154</v>
      </c>
      <c r="F134" s="3">
        <v>154</v>
      </c>
      <c r="G134" s="3">
        <v>158</v>
      </c>
      <c r="H134" s="3" t="s">
        <v>184</v>
      </c>
      <c r="I134" s="3" t="s">
        <v>185</v>
      </c>
      <c r="J134" s="3" t="s">
        <v>1591</v>
      </c>
      <c r="K134" s="4"/>
      <c r="L134" s="4"/>
    </row>
    <row r="135" spans="1:12">
      <c r="A135" s="3">
        <v>28049320</v>
      </c>
      <c r="B135" s="3" t="s">
        <v>188</v>
      </c>
      <c r="C135" s="3"/>
      <c r="D135" s="3">
        <v>31</v>
      </c>
      <c r="E135" s="3">
        <v>188</v>
      </c>
      <c r="F135" s="3">
        <v>188</v>
      </c>
      <c r="G135" s="3">
        <v>190</v>
      </c>
      <c r="H135" s="3" t="s">
        <v>189</v>
      </c>
      <c r="I135" s="3" t="s">
        <v>190</v>
      </c>
      <c r="J135" s="3" t="s">
        <v>1591</v>
      </c>
      <c r="K135" s="4"/>
      <c r="L135" s="4"/>
    </row>
    <row r="136" spans="1:12">
      <c r="A136" s="1">
        <v>67153377</v>
      </c>
      <c r="B136" s="1" t="s">
        <v>191</v>
      </c>
      <c r="D136" s="1">
        <v>29</v>
      </c>
      <c r="E136" s="1">
        <v>102</v>
      </c>
      <c r="F136" s="1">
        <v>102</v>
      </c>
      <c r="G136" s="1">
        <v>120</v>
      </c>
      <c r="H136" s="1" t="s">
        <v>181</v>
      </c>
      <c r="I136" s="1" t="s">
        <v>179</v>
      </c>
      <c r="J136" s="1" t="s">
        <v>1591</v>
      </c>
    </row>
    <row r="137" spans="1:12">
      <c r="A137" s="3">
        <v>2000241413</v>
      </c>
      <c r="B137" s="3" t="s">
        <v>192</v>
      </c>
      <c r="C137" s="3"/>
      <c r="D137" s="3">
        <v>19</v>
      </c>
      <c r="E137" s="3">
        <v>120</v>
      </c>
      <c r="F137" s="3">
        <v>120</v>
      </c>
      <c r="G137" s="3">
        <v>160</v>
      </c>
      <c r="H137" s="3" t="s">
        <v>193</v>
      </c>
      <c r="I137" s="3"/>
      <c r="J137" s="3" t="s">
        <v>1591</v>
      </c>
      <c r="K137" s="4"/>
      <c r="L137" s="4"/>
    </row>
    <row r="138" spans="1:12">
      <c r="A138" s="3">
        <v>36096824</v>
      </c>
      <c r="B138" s="3" t="s">
        <v>195</v>
      </c>
      <c r="C138" s="3"/>
      <c r="D138" s="3">
        <v>29</v>
      </c>
      <c r="E138" s="3">
        <v>149</v>
      </c>
      <c r="F138" s="3">
        <v>149</v>
      </c>
      <c r="G138" s="3">
        <v>159</v>
      </c>
      <c r="H138" s="3" t="s">
        <v>196</v>
      </c>
      <c r="I138" s="3" t="s">
        <v>197</v>
      </c>
      <c r="J138" s="3" t="s">
        <v>1591</v>
      </c>
      <c r="K138" s="4"/>
      <c r="L138" s="4"/>
    </row>
    <row r="139" spans="1:12">
      <c r="A139" s="3">
        <v>2000098016</v>
      </c>
      <c r="B139" s="3" t="s">
        <v>2062</v>
      </c>
      <c r="C139" s="3"/>
      <c r="D139" s="3">
        <v>20</v>
      </c>
      <c r="E139" s="3">
        <v>114</v>
      </c>
      <c r="F139" s="3">
        <v>114</v>
      </c>
      <c r="G139" s="3">
        <v>160</v>
      </c>
      <c r="H139" s="3" t="s">
        <v>206</v>
      </c>
      <c r="I139" s="3" t="s">
        <v>182</v>
      </c>
      <c r="J139" s="3" t="s">
        <v>1591</v>
      </c>
      <c r="K139" s="4"/>
      <c r="L139" s="4"/>
    </row>
    <row r="140" spans="1:12">
      <c r="A140" s="3">
        <v>2000298715</v>
      </c>
      <c r="B140" s="3" t="s">
        <v>198</v>
      </c>
      <c r="C140" s="3"/>
      <c r="D140" s="3">
        <v>17</v>
      </c>
      <c r="E140" s="3">
        <v>124</v>
      </c>
      <c r="F140" s="3">
        <v>124</v>
      </c>
      <c r="G140" s="3">
        <v>167</v>
      </c>
      <c r="H140" s="3" t="s">
        <v>193</v>
      </c>
      <c r="I140" s="3"/>
      <c r="J140" s="3" t="s">
        <v>1591</v>
      </c>
      <c r="K140" s="4"/>
      <c r="L140" s="4"/>
    </row>
    <row r="141" spans="1:12">
      <c r="A141" s="3">
        <v>2000466343</v>
      </c>
      <c r="B141" s="3" t="s">
        <v>202</v>
      </c>
      <c r="C141" s="3"/>
      <c r="D141" s="3">
        <v>16</v>
      </c>
      <c r="E141" s="3">
        <v>89</v>
      </c>
      <c r="F141" s="3">
        <v>89</v>
      </c>
      <c r="G141" s="3">
        <v>160</v>
      </c>
      <c r="H141" s="3" t="s">
        <v>203</v>
      </c>
      <c r="I141" s="3"/>
      <c r="J141" s="3" t="s">
        <v>1591</v>
      </c>
      <c r="K141" s="4"/>
      <c r="L141" s="4"/>
    </row>
    <row r="142" spans="1:12">
      <c r="A142" s="3">
        <v>57178516</v>
      </c>
      <c r="B142" s="3" t="s">
        <v>514</v>
      </c>
      <c r="C142" s="3"/>
      <c r="D142" s="3">
        <v>23</v>
      </c>
      <c r="E142" s="3">
        <v>141</v>
      </c>
      <c r="F142" s="3">
        <v>141</v>
      </c>
      <c r="G142" s="3">
        <v>164</v>
      </c>
      <c r="H142" s="3" t="s">
        <v>270</v>
      </c>
      <c r="I142" s="3" t="s">
        <v>515</v>
      </c>
      <c r="J142" s="3" t="s">
        <v>1591</v>
      </c>
      <c r="K142" s="4"/>
      <c r="L142" s="4"/>
    </row>
    <row r="143" spans="1:12">
      <c r="A143" s="1">
        <v>14094572</v>
      </c>
      <c r="B143" s="1" t="s">
        <v>205</v>
      </c>
      <c r="D143" s="1">
        <v>28</v>
      </c>
      <c r="E143" s="1">
        <v>150</v>
      </c>
      <c r="F143" s="1">
        <v>150</v>
      </c>
      <c r="G143" s="1">
        <v>164</v>
      </c>
      <c r="H143" s="1" t="s">
        <v>206</v>
      </c>
      <c r="I143" s="1" t="s">
        <v>207</v>
      </c>
      <c r="J143" s="1" t="s">
        <v>1591</v>
      </c>
    </row>
    <row r="144" spans="1:12">
      <c r="A144" s="3">
        <v>2000045246</v>
      </c>
      <c r="B144" s="3" t="s">
        <v>208</v>
      </c>
      <c r="C144" s="3"/>
      <c r="D144" s="3">
        <v>20</v>
      </c>
      <c r="E144" s="3">
        <v>128</v>
      </c>
      <c r="F144" s="3">
        <v>128</v>
      </c>
      <c r="G144" s="3">
        <v>148</v>
      </c>
      <c r="H144" s="3" t="s">
        <v>209</v>
      </c>
      <c r="I144" s="3" t="s">
        <v>210</v>
      </c>
      <c r="J144" s="3" t="s">
        <v>1591</v>
      </c>
      <c r="K144" s="4"/>
      <c r="L144" s="4"/>
    </row>
    <row r="145" spans="1:12">
      <c r="A145" s="3">
        <v>2000190479</v>
      </c>
      <c r="B145" s="3" t="s">
        <v>211</v>
      </c>
      <c r="C145" s="3"/>
      <c r="D145" s="3">
        <v>19</v>
      </c>
      <c r="E145" s="3">
        <v>122</v>
      </c>
      <c r="F145" s="3">
        <v>122</v>
      </c>
      <c r="G145" s="3">
        <v>168</v>
      </c>
      <c r="H145" s="3" t="s">
        <v>189</v>
      </c>
      <c r="I145" s="3" t="s">
        <v>190</v>
      </c>
      <c r="J145" s="3" t="s">
        <v>1591</v>
      </c>
      <c r="K145" s="4"/>
      <c r="L145" s="4"/>
    </row>
    <row r="146" spans="1:12">
      <c r="A146" s="3">
        <v>83283239</v>
      </c>
      <c r="B146" s="3" t="s">
        <v>212</v>
      </c>
      <c r="C146" s="3"/>
      <c r="D146" s="3">
        <v>23</v>
      </c>
      <c r="E146" s="3">
        <v>140</v>
      </c>
      <c r="F146" s="3">
        <v>140</v>
      </c>
      <c r="G146" s="3">
        <v>152</v>
      </c>
      <c r="H146" s="3" t="s">
        <v>213</v>
      </c>
      <c r="I146" s="3" t="s">
        <v>214</v>
      </c>
      <c r="J146" s="3" t="s">
        <v>1591</v>
      </c>
      <c r="K146" s="4"/>
      <c r="L146" s="4"/>
    </row>
    <row r="147" spans="1:12">
      <c r="A147" s="3">
        <v>37050603</v>
      </c>
      <c r="B147" s="3" t="s">
        <v>2063</v>
      </c>
      <c r="C147" s="3"/>
      <c r="D147" s="3">
        <v>28</v>
      </c>
      <c r="E147" s="3">
        <v>141</v>
      </c>
      <c r="F147" s="3">
        <v>141</v>
      </c>
      <c r="G147" s="3">
        <v>149</v>
      </c>
      <c r="H147" s="3" t="s">
        <v>383</v>
      </c>
      <c r="I147" s="3" t="s">
        <v>468</v>
      </c>
      <c r="J147" s="3" t="s">
        <v>31</v>
      </c>
      <c r="K147" s="4"/>
      <c r="L147" s="4"/>
    </row>
    <row r="148" spans="1:12">
      <c r="A148" s="3">
        <v>67296654</v>
      </c>
      <c r="B148" s="3" t="s">
        <v>411</v>
      </c>
      <c r="C148" s="3"/>
      <c r="D148" s="3">
        <v>21</v>
      </c>
      <c r="E148" s="3">
        <v>153</v>
      </c>
      <c r="F148" s="3">
        <v>153</v>
      </c>
      <c r="G148" s="3">
        <v>170</v>
      </c>
      <c r="H148" s="3" t="s">
        <v>412</v>
      </c>
      <c r="I148" s="3" t="s">
        <v>179</v>
      </c>
      <c r="J148" s="3" t="s">
        <v>31</v>
      </c>
      <c r="K148" s="4"/>
      <c r="L148" s="4"/>
    </row>
    <row r="149" spans="1:12">
      <c r="A149" s="3">
        <v>67221484</v>
      </c>
      <c r="B149" s="3" t="s">
        <v>413</v>
      </c>
      <c r="C149" s="3"/>
      <c r="D149" s="3">
        <v>26</v>
      </c>
      <c r="E149" s="3">
        <v>138</v>
      </c>
      <c r="F149" s="3">
        <v>138</v>
      </c>
      <c r="G149" s="3">
        <v>150</v>
      </c>
      <c r="H149" s="3" t="s">
        <v>181</v>
      </c>
      <c r="I149" s="3" t="s">
        <v>179</v>
      </c>
      <c r="J149" s="3" t="s">
        <v>31</v>
      </c>
      <c r="K149" s="4"/>
      <c r="L149" s="4"/>
    </row>
    <row r="150" spans="1:12">
      <c r="A150" s="1">
        <v>27069975</v>
      </c>
      <c r="B150" s="1" t="s">
        <v>2022</v>
      </c>
      <c r="D150" s="1">
        <v>29</v>
      </c>
      <c r="E150" s="1">
        <v>144</v>
      </c>
      <c r="F150" s="1">
        <v>144</v>
      </c>
      <c r="G150" s="1">
        <v>151</v>
      </c>
      <c r="H150" s="1" t="s">
        <v>216</v>
      </c>
      <c r="I150" s="1" t="s">
        <v>201</v>
      </c>
      <c r="J150" s="1" t="s">
        <v>31</v>
      </c>
    </row>
    <row r="151" spans="1:12">
      <c r="A151" s="3">
        <v>67277675</v>
      </c>
      <c r="B151" s="3" t="s">
        <v>414</v>
      </c>
      <c r="C151" s="3"/>
      <c r="D151" s="3">
        <v>24</v>
      </c>
      <c r="E151" s="3">
        <v>155</v>
      </c>
      <c r="F151" s="3">
        <v>155</v>
      </c>
      <c r="G151" s="3">
        <v>175</v>
      </c>
      <c r="H151" s="3" t="s">
        <v>181</v>
      </c>
      <c r="I151" s="3" t="s">
        <v>179</v>
      </c>
      <c r="J151" s="3" t="s">
        <v>31</v>
      </c>
      <c r="K151" s="4"/>
      <c r="L151" s="4"/>
    </row>
    <row r="152" spans="1:12">
      <c r="A152" s="1">
        <v>2000297306</v>
      </c>
      <c r="B152" s="1" t="s">
        <v>2064</v>
      </c>
      <c r="D152" s="1">
        <v>18</v>
      </c>
      <c r="E152" s="1">
        <v>115</v>
      </c>
      <c r="F152" s="1">
        <v>115</v>
      </c>
      <c r="G152" s="1">
        <v>164</v>
      </c>
      <c r="H152" s="1" t="s">
        <v>196</v>
      </c>
      <c r="I152" s="1" t="s">
        <v>179</v>
      </c>
      <c r="J152" s="1" t="s">
        <v>31</v>
      </c>
    </row>
    <row r="153" spans="1:12">
      <c r="A153" s="3">
        <v>2000079847</v>
      </c>
      <c r="B153" s="3" t="s">
        <v>1463</v>
      </c>
      <c r="C153" s="3"/>
      <c r="D153" s="3">
        <v>24</v>
      </c>
      <c r="E153" s="3">
        <v>116</v>
      </c>
      <c r="F153" s="3">
        <v>116</v>
      </c>
      <c r="G153" s="3">
        <v>145</v>
      </c>
      <c r="H153" s="3" t="s">
        <v>184</v>
      </c>
      <c r="I153" s="3" t="s">
        <v>1464</v>
      </c>
      <c r="J153" s="3" t="s">
        <v>31</v>
      </c>
      <c r="K153" s="4"/>
      <c r="L153" s="4"/>
    </row>
    <row r="154" spans="1:12">
      <c r="A154" s="3">
        <v>16147659</v>
      </c>
      <c r="B154" s="3" t="s">
        <v>715</v>
      </c>
      <c r="C154" s="3"/>
      <c r="D154" s="3">
        <v>28</v>
      </c>
      <c r="E154" s="3">
        <v>152</v>
      </c>
      <c r="F154" s="3">
        <v>152</v>
      </c>
      <c r="G154" s="3">
        <v>155</v>
      </c>
      <c r="H154" s="3" t="s">
        <v>716</v>
      </c>
      <c r="I154" s="3" t="s">
        <v>331</v>
      </c>
      <c r="J154" s="3" t="s">
        <v>31</v>
      </c>
      <c r="K154" s="4">
        <v>180</v>
      </c>
      <c r="L154" s="4"/>
    </row>
    <row r="155" spans="1:12">
      <c r="A155" s="3">
        <v>2000256231</v>
      </c>
      <c r="B155" s="3" t="s">
        <v>1045</v>
      </c>
      <c r="C155" s="3"/>
      <c r="D155" s="3">
        <v>18</v>
      </c>
      <c r="E155" s="3">
        <v>165</v>
      </c>
      <c r="F155" s="3">
        <v>165</v>
      </c>
      <c r="G155" s="3">
        <v>175</v>
      </c>
      <c r="H155" s="3" t="s">
        <v>337</v>
      </c>
      <c r="I155" s="3" t="s">
        <v>179</v>
      </c>
      <c r="J155" s="3" t="s">
        <v>31</v>
      </c>
      <c r="K155" s="4"/>
      <c r="L155" s="4"/>
    </row>
    <row r="156" spans="1:12">
      <c r="A156" s="3">
        <v>78074598</v>
      </c>
      <c r="B156" s="3" t="s">
        <v>418</v>
      </c>
      <c r="C156" s="3"/>
      <c r="D156" s="3">
        <v>26</v>
      </c>
      <c r="E156" s="3">
        <v>129</v>
      </c>
      <c r="F156" s="3">
        <v>129</v>
      </c>
      <c r="G156" s="3">
        <v>142</v>
      </c>
      <c r="H156" s="3" t="s">
        <v>247</v>
      </c>
      <c r="I156" s="3" t="s">
        <v>207</v>
      </c>
      <c r="J156" s="3" t="s">
        <v>31</v>
      </c>
      <c r="K156" s="4"/>
      <c r="L156" s="4"/>
    </row>
    <row r="157" spans="1:12">
      <c r="A157" s="3">
        <v>2000295603</v>
      </c>
      <c r="B157" s="3" t="s">
        <v>419</v>
      </c>
      <c r="C157" s="3"/>
      <c r="D157" s="3">
        <v>18</v>
      </c>
      <c r="E157" s="3">
        <v>125</v>
      </c>
      <c r="F157" s="3">
        <v>125</v>
      </c>
      <c r="G157" s="3">
        <v>151</v>
      </c>
      <c r="H157" s="3" t="s">
        <v>206</v>
      </c>
      <c r="I157" s="3" t="s">
        <v>179</v>
      </c>
      <c r="J157" s="3" t="s">
        <v>31</v>
      </c>
      <c r="K157" s="4"/>
      <c r="L157" s="4"/>
    </row>
    <row r="158" spans="1:12">
      <c r="A158" s="3">
        <v>2000058198</v>
      </c>
      <c r="B158" s="3" t="s">
        <v>1150</v>
      </c>
      <c r="C158" s="3"/>
      <c r="D158" s="3">
        <v>21</v>
      </c>
      <c r="E158" s="3">
        <v>148</v>
      </c>
      <c r="F158" s="3">
        <v>148</v>
      </c>
      <c r="G158" s="3">
        <v>160</v>
      </c>
      <c r="H158" s="3" t="s">
        <v>206</v>
      </c>
      <c r="I158" s="3" t="s">
        <v>179</v>
      </c>
      <c r="J158" s="3" t="s">
        <v>31</v>
      </c>
      <c r="K158" s="4"/>
      <c r="L158" s="4"/>
    </row>
    <row r="159" spans="1:12">
      <c r="A159" s="3">
        <v>2000069643</v>
      </c>
      <c r="B159" s="3" t="s">
        <v>531</v>
      </c>
      <c r="C159" s="3"/>
      <c r="D159" s="3">
        <v>25</v>
      </c>
      <c r="E159" s="3">
        <v>148</v>
      </c>
      <c r="F159" s="3">
        <v>148</v>
      </c>
      <c r="G159" s="3">
        <v>153</v>
      </c>
      <c r="H159" s="3" t="s">
        <v>189</v>
      </c>
      <c r="I159" s="3" t="s">
        <v>532</v>
      </c>
      <c r="J159" s="3" t="s">
        <v>31</v>
      </c>
      <c r="K159" s="4"/>
      <c r="L159" s="4"/>
    </row>
    <row r="160" spans="1:12">
      <c r="A160" s="3">
        <v>13224511</v>
      </c>
      <c r="B160" s="3" t="s">
        <v>2032</v>
      </c>
      <c r="C160" s="3"/>
      <c r="D160" s="3">
        <v>23</v>
      </c>
      <c r="E160" s="3">
        <v>122</v>
      </c>
      <c r="F160" s="3">
        <v>122</v>
      </c>
      <c r="G160" s="3">
        <v>132</v>
      </c>
      <c r="H160" s="3" t="s">
        <v>337</v>
      </c>
      <c r="I160" s="3" t="s">
        <v>228</v>
      </c>
      <c r="J160" s="3" t="s">
        <v>31</v>
      </c>
      <c r="K160" s="4"/>
      <c r="L160" s="4"/>
    </row>
    <row r="161" spans="1:12">
      <c r="A161" s="3">
        <v>2000296497</v>
      </c>
      <c r="B161" s="3" t="s">
        <v>420</v>
      </c>
      <c r="C161" s="3"/>
      <c r="D161" s="3">
        <v>18</v>
      </c>
      <c r="E161" s="3">
        <v>154</v>
      </c>
      <c r="F161" s="3">
        <v>154</v>
      </c>
      <c r="G161" s="3">
        <v>174</v>
      </c>
      <c r="H161" s="3" t="s">
        <v>216</v>
      </c>
      <c r="I161" s="3" t="s">
        <v>179</v>
      </c>
      <c r="J161" s="3" t="s">
        <v>31</v>
      </c>
      <c r="K161" s="4"/>
      <c r="L161" s="4"/>
    </row>
    <row r="162" spans="1:12">
      <c r="A162" s="3">
        <v>2000088490</v>
      </c>
      <c r="B162" s="3" t="s">
        <v>424</v>
      </c>
      <c r="C162" s="3"/>
      <c r="D162" s="3">
        <v>18</v>
      </c>
      <c r="E162" s="3">
        <v>121</v>
      </c>
      <c r="F162" s="3">
        <v>121</v>
      </c>
      <c r="G162" s="3">
        <v>145</v>
      </c>
      <c r="H162" s="3" t="s">
        <v>425</v>
      </c>
      <c r="I162" s="3" t="s">
        <v>245</v>
      </c>
      <c r="J162" s="3" t="s">
        <v>31</v>
      </c>
      <c r="K162" s="4">
        <v>173</v>
      </c>
      <c r="L162" s="4"/>
    </row>
    <row r="163" spans="1:12">
      <c r="A163" s="3">
        <v>14236223</v>
      </c>
      <c r="B163" s="3" t="s">
        <v>816</v>
      </c>
      <c r="C163" s="3"/>
      <c r="D163" s="3">
        <v>20</v>
      </c>
      <c r="E163" s="3">
        <v>142</v>
      </c>
      <c r="F163" s="3">
        <v>142</v>
      </c>
      <c r="G163" s="3">
        <v>163</v>
      </c>
      <c r="H163" s="3" t="s">
        <v>232</v>
      </c>
      <c r="I163" s="3" t="s">
        <v>255</v>
      </c>
      <c r="J163" s="3" t="s">
        <v>31</v>
      </c>
      <c r="K163" s="4"/>
      <c r="L163" s="4"/>
    </row>
    <row r="164" spans="1:12">
      <c r="A164" s="1">
        <v>28112993</v>
      </c>
      <c r="B164" s="1" t="s">
        <v>670</v>
      </c>
      <c r="D164" s="1">
        <v>24</v>
      </c>
      <c r="E164" s="1">
        <v>136</v>
      </c>
      <c r="F164" s="1">
        <v>136</v>
      </c>
      <c r="G164" s="1">
        <v>153</v>
      </c>
      <c r="H164" s="1" t="s">
        <v>252</v>
      </c>
      <c r="I164" s="1" t="s">
        <v>387</v>
      </c>
      <c r="J164" s="1" t="s">
        <v>31</v>
      </c>
    </row>
    <row r="165" spans="1:12">
      <c r="A165" s="3">
        <v>19058734</v>
      </c>
      <c r="B165" s="3" t="s">
        <v>443</v>
      </c>
      <c r="C165" s="3"/>
      <c r="D165" s="3">
        <v>32</v>
      </c>
      <c r="E165" s="3">
        <v>180</v>
      </c>
      <c r="F165" s="3">
        <v>180</v>
      </c>
      <c r="G165" s="3">
        <v>182</v>
      </c>
      <c r="H165" s="3" t="s">
        <v>181</v>
      </c>
      <c r="I165" s="3" t="s">
        <v>226</v>
      </c>
      <c r="J165" s="3" t="s">
        <v>34</v>
      </c>
      <c r="K165" s="4"/>
      <c r="L165" s="4"/>
    </row>
    <row r="166" spans="1:12">
      <c r="A166" s="3">
        <v>48042658</v>
      </c>
      <c r="B166" s="3" t="s">
        <v>444</v>
      </c>
      <c r="C166" s="3"/>
      <c r="D166" s="3">
        <v>25</v>
      </c>
      <c r="E166" s="3">
        <v>155</v>
      </c>
      <c r="F166" s="3">
        <v>155</v>
      </c>
      <c r="G166" s="3">
        <v>160</v>
      </c>
      <c r="H166" s="3" t="s">
        <v>445</v>
      </c>
      <c r="I166" s="3" t="s">
        <v>417</v>
      </c>
      <c r="J166" s="3" t="s">
        <v>34</v>
      </c>
      <c r="K166" s="4"/>
      <c r="L166" s="4"/>
    </row>
    <row r="167" spans="1:12">
      <c r="A167" s="3">
        <v>2000385886</v>
      </c>
      <c r="B167" s="3" t="s">
        <v>446</v>
      </c>
      <c r="C167" s="3"/>
      <c r="D167" s="3">
        <v>18</v>
      </c>
      <c r="E167" s="3">
        <v>101</v>
      </c>
      <c r="F167" s="3">
        <v>101</v>
      </c>
      <c r="G167" s="3">
        <v>160</v>
      </c>
      <c r="H167" s="3" t="s">
        <v>196</v>
      </c>
      <c r="I167" s="3" t="s">
        <v>447</v>
      </c>
      <c r="J167" s="3" t="s">
        <v>34</v>
      </c>
      <c r="K167" s="4"/>
      <c r="L167" s="4"/>
    </row>
    <row r="168" spans="1:12">
      <c r="A168" s="3">
        <v>83105845</v>
      </c>
      <c r="B168" s="3" t="s">
        <v>448</v>
      </c>
      <c r="C168" s="3"/>
      <c r="D168" s="3">
        <v>26</v>
      </c>
      <c r="E168" s="3">
        <v>146</v>
      </c>
      <c r="F168" s="3">
        <v>146</v>
      </c>
      <c r="G168" s="3">
        <v>155</v>
      </c>
      <c r="H168" s="3" t="s">
        <v>449</v>
      </c>
      <c r="I168" s="3" t="s">
        <v>214</v>
      </c>
      <c r="J168" s="3" t="s">
        <v>34</v>
      </c>
      <c r="K168" s="4"/>
      <c r="L168" s="4"/>
    </row>
    <row r="169" spans="1:12">
      <c r="A169" s="3">
        <v>29123128</v>
      </c>
      <c r="B169" s="3" t="s">
        <v>717</v>
      </c>
      <c r="C169" s="3"/>
      <c r="D169" s="3">
        <v>28</v>
      </c>
      <c r="E169" s="3">
        <v>137</v>
      </c>
      <c r="F169" s="3">
        <v>137</v>
      </c>
      <c r="G169" s="3">
        <v>163</v>
      </c>
      <c r="H169" s="3" t="s">
        <v>189</v>
      </c>
      <c r="I169" s="3" t="s">
        <v>190</v>
      </c>
      <c r="J169" s="3" t="s">
        <v>34</v>
      </c>
      <c r="K169" s="4"/>
      <c r="L169" s="4"/>
    </row>
    <row r="170" spans="1:12">
      <c r="A170" s="3">
        <v>37060922</v>
      </c>
      <c r="B170" s="3" t="s">
        <v>450</v>
      </c>
      <c r="C170" s="3"/>
      <c r="D170" s="3">
        <v>24</v>
      </c>
      <c r="E170" s="3">
        <v>143</v>
      </c>
      <c r="F170" s="3">
        <v>143</v>
      </c>
      <c r="G170" s="3">
        <v>160</v>
      </c>
      <c r="H170" s="3" t="s">
        <v>189</v>
      </c>
      <c r="I170" s="3" t="s">
        <v>210</v>
      </c>
      <c r="J170" s="3" t="s">
        <v>34</v>
      </c>
      <c r="K170" s="4"/>
      <c r="L170" s="4"/>
    </row>
    <row r="171" spans="1:12">
      <c r="A171" s="3">
        <v>28116558</v>
      </c>
      <c r="B171" s="3" t="s">
        <v>451</v>
      </c>
      <c r="C171" s="3"/>
      <c r="D171" s="3">
        <v>24</v>
      </c>
      <c r="E171" s="3">
        <v>134</v>
      </c>
      <c r="F171" s="3">
        <v>134</v>
      </c>
      <c r="G171" s="3">
        <v>155</v>
      </c>
      <c r="H171" s="3" t="s">
        <v>232</v>
      </c>
      <c r="I171" s="3" t="s">
        <v>230</v>
      </c>
      <c r="J171" s="3" t="s">
        <v>34</v>
      </c>
      <c r="K171" s="4"/>
      <c r="L171" s="4"/>
    </row>
    <row r="172" spans="1:12">
      <c r="A172" s="3">
        <v>14167329</v>
      </c>
      <c r="B172" s="3" t="s">
        <v>452</v>
      </c>
      <c r="C172" s="3"/>
      <c r="D172" s="3">
        <v>27</v>
      </c>
      <c r="E172" s="3">
        <v>152</v>
      </c>
      <c r="F172" s="3">
        <v>152</v>
      </c>
      <c r="G172" s="3">
        <v>160</v>
      </c>
      <c r="H172" s="3" t="s">
        <v>184</v>
      </c>
      <c r="I172" s="3" t="s">
        <v>255</v>
      </c>
      <c r="J172" s="3" t="s">
        <v>34</v>
      </c>
      <c r="K172" s="4"/>
      <c r="L172" s="4"/>
    </row>
    <row r="173" spans="1:12">
      <c r="A173" s="3">
        <v>2000153212</v>
      </c>
      <c r="B173" s="3" t="s">
        <v>453</v>
      </c>
      <c r="C173" s="3"/>
      <c r="D173" s="3">
        <v>19</v>
      </c>
      <c r="E173" s="3">
        <v>90</v>
      </c>
      <c r="F173" s="3">
        <v>90</v>
      </c>
      <c r="G173" s="3">
        <v>120</v>
      </c>
      <c r="H173" s="3" t="s">
        <v>181</v>
      </c>
      <c r="I173" s="3" t="s">
        <v>273</v>
      </c>
      <c r="J173" s="3" t="s">
        <v>34</v>
      </c>
      <c r="K173" s="4"/>
      <c r="L173" s="4"/>
    </row>
    <row r="174" spans="1:12">
      <c r="A174" s="3">
        <v>29076105</v>
      </c>
      <c r="B174" s="3" t="s">
        <v>454</v>
      </c>
      <c r="C174" s="3"/>
      <c r="D174" s="3">
        <v>30</v>
      </c>
      <c r="E174" s="3">
        <v>152</v>
      </c>
      <c r="F174" s="3">
        <v>152</v>
      </c>
      <c r="G174" s="3">
        <v>162</v>
      </c>
      <c r="H174" s="3" t="s">
        <v>422</v>
      </c>
      <c r="I174" s="3" t="s">
        <v>190</v>
      </c>
      <c r="J174" s="3" t="s">
        <v>34</v>
      </c>
      <c r="K174" s="4"/>
      <c r="L174" s="4"/>
    </row>
    <row r="175" spans="1:12">
      <c r="A175" s="3">
        <v>78084541</v>
      </c>
      <c r="B175" s="3" t="s">
        <v>455</v>
      </c>
      <c r="C175" s="3"/>
      <c r="D175" s="3">
        <v>24</v>
      </c>
      <c r="E175" s="3">
        <v>145</v>
      </c>
      <c r="F175" s="3">
        <v>145</v>
      </c>
      <c r="G175" s="3">
        <v>158</v>
      </c>
      <c r="H175" s="3" t="s">
        <v>206</v>
      </c>
      <c r="I175" s="3" t="s">
        <v>207</v>
      </c>
      <c r="J175" s="3" t="s">
        <v>34</v>
      </c>
      <c r="K175" s="4"/>
      <c r="L175" s="4"/>
    </row>
    <row r="176" spans="1:12">
      <c r="A176" s="3">
        <v>28103590</v>
      </c>
      <c r="B176" s="3" t="s">
        <v>456</v>
      </c>
      <c r="C176" s="3"/>
      <c r="D176" s="3">
        <v>26</v>
      </c>
      <c r="E176" s="3">
        <v>150</v>
      </c>
      <c r="F176" s="3">
        <v>150</v>
      </c>
      <c r="G176" s="3">
        <v>165</v>
      </c>
      <c r="H176" s="3" t="s">
        <v>178</v>
      </c>
      <c r="I176" s="3" t="s">
        <v>190</v>
      </c>
      <c r="J176" s="3" t="s">
        <v>34</v>
      </c>
      <c r="K176" s="4"/>
      <c r="L176" s="4"/>
    </row>
    <row r="177" spans="1:12">
      <c r="A177" s="3">
        <v>19334410</v>
      </c>
      <c r="B177" s="3" t="s">
        <v>457</v>
      </c>
      <c r="C177" s="3"/>
      <c r="D177" s="3">
        <v>26</v>
      </c>
      <c r="E177" s="3">
        <v>152</v>
      </c>
      <c r="F177" s="3">
        <v>152</v>
      </c>
      <c r="G177" s="3">
        <v>162</v>
      </c>
      <c r="H177" s="3" t="s">
        <v>383</v>
      </c>
      <c r="I177" s="3" t="s">
        <v>226</v>
      </c>
      <c r="J177" s="3" t="s">
        <v>34</v>
      </c>
      <c r="K177" s="4"/>
      <c r="L177" s="4"/>
    </row>
    <row r="178" spans="1:12">
      <c r="A178" s="3">
        <v>37055843</v>
      </c>
      <c r="B178" s="3" t="s">
        <v>458</v>
      </c>
      <c r="C178" s="3"/>
      <c r="D178" s="3">
        <v>25</v>
      </c>
      <c r="E178" s="3">
        <v>155</v>
      </c>
      <c r="F178" s="3">
        <v>155</v>
      </c>
      <c r="G178" s="3">
        <v>173</v>
      </c>
      <c r="H178" s="3" t="s">
        <v>216</v>
      </c>
      <c r="I178" s="3" t="s">
        <v>210</v>
      </c>
      <c r="J178" s="3" t="s">
        <v>34</v>
      </c>
      <c r="K178" s="4"/>
      <c r="L178" s="4"/>
    </row>
    <row r="179" spans="1:12">
      <c r="A179" s="3">
        <v>37052470</v>
      </c>
      <c r="B179" s="3" t="s">
        <v>459</v>
      </c>
      <c r="C179" s="3"/>
      <c r="D179" s="3">
        <v>27</v>
      </c>
      <c r="E179" s="3">
        <v>149</v>
      </c>
      <c r="F179" s="3">
        <v>149</v>
      </c>
      <c r="G179" s="3">
        <v>155</v>
      </c>
      <c r="H179" s="3" t="s">
        <v>460</v>
      </c>
      <c r="I179" s="3" t="s">
        <v>210</v>
      </c>
      <c r="J179" s="3" t="s">
        <v>34</v>
      </c>
      <c r="K179" s="4"/>
      <c r="L179" s="4"/>
    </row>
    <row r="180" spans="1:12">
      <c r="A180" s="3">
        <v>55063493</v>
      </c>
      <c r="B180" s="3" t="s">
        <v>1409</v>
      </c>
      <c r="C180" s="3"/>
      <c r="D180" s="3">
        <v>32</v>
      </c>
      <c r="E180" s="3">
        <v>150</v>
      </c>
      <c r="F180" s="3">
        <v>150</v>
      </c>
      <c r="G180" s="3">
        <v>158</v>
      </c>
      <c r="H180" s="3" t="s">
        <v>193</v>
      </c>
      <c r="I180" s="3" t="s">
        <v>214</v>
      </c>
      <c r="J180" s="3" t="s">
        <v>34</v>
      </c>
      <c r="K180" s="4"/>
      <c r="L180" s="4"/>
    </row>
    <row r="181" spans="1:12">
      <c r="A181" s="3">
        <v>27160181</v>
      </c>
      <c r="B181" s="3" t="s">
        <v>461</v>
      </c>
      <c r="C181" s="3"/>
      <c r="D181" s="3">
        <v>22</v>
      </c>
      <c r="E181" s="3">
        <v>143</v>
      </c>
      <c r="F181" s="3">
        <v>143</v>
      </c>
      <c r="G181" s="3">
        <v>160</v>
      </c>
      <c r="H181" s="3" t="s">
        <v>189</v>
      </c>
      <c r="I181" s="3" t="s">
        <v>201</v>
      </c>
      <c r="J181" s="3" t="s">
        <v>34</v>
      </c>
      <c r="K181" s="4"/>
      <c r="L181" s="4"/>
    </row>
    <row r="182" spans="1:12">
      <c r="A182" s="3">
        <v>91137493</v>
      </c>
      <c r="B182" s="3" t="s">
        <v>463</v>
      </c>
      <c r="C182" s="3"/>
      <c r="D182" s="3">
        <v>28</v>
      </c>
      <c r="E182" s="3">
        <v>146</v>
      </c>
      <c r="F182" s="3">
        <v>146</v>
      </c>
      <c r="G182" s="3">
        <v>150</v>
      </c>
      <c r="H182" s="3" t="s">
        <v>216</v>
      </c>
      <c r="I182" s="3" t="s">
        <v>284</v>
      </c>
      <c r="J182" s="3" t="s">
        <v>34</v>
      </c>
      <c r="K182" s="4"/>
      <c r="L182" s="4"/>
    </row>
    <row r="183" spans="1:12">
      <c r="A183" s="3">
        <v>83282675</v>
      </c>
      <c r="B183" s="3" t="s">
        <v>466</v>
      </c>
      <c r="C183" s="3"/>
      <c r="D183" s="3">
        <v>25</v>
      </c>
      <c r="E183" s="3">
        <v>144</v>
      </c>
      <c r="F183" s="3">
        <v>144</v>
      </c>
      <c r="G183" s="3">
        <v>154</v>
      </c>
      <c r="H183" s="3" t="s">
        <v>216</v>
      </c>
      <c r="I183" s="3"/>
      <c r="J183" s="3" t="s">
        <v>128</v>
      </c>
      <c r="K183" s="4"/>
      <c r="L183" s="4"/>
    </row>
    <row r="184" spans="1:12">
      <c r="A184" s="3">
        <v>14110846</v>
      </c>
      <c r="B184" s="3" t="s">
        <v>2011</v>
      </c>
      <c r="C184" s="3"/>
      <c r="D184" s="3">
        <v>26</v>
      </c>
      <c r="E184" s="3">
        <v>156</v>
      </c>
      <c r="F184" s="3">
        <v>156</v>
      </c>
      <c r="G184" s="3">
        <v>160</v>
      </c>
      <c r="H184" s="3" t="s">
        <v>206</v>
      </c>
      <c r="I184" s="3" t="s">
        <v>255</v>
      </c>
      <c r="J184" s="3" t="s">
        <v>128</v>
      </c>
      <c r="K184" s="4"/>
      <c r="L184" s="4"/>
    </row>
    <row r="185" spans="1:12">
      <c r="A185" s="3">
        <v>83137935</v>
      </c>
      <c r="B185" s="3" t="s">
        <v>1453</v>
      </c>
      <c r="C185" s="3"/>
      <c r="D185" s="3">
        <v>25</v>
      </c>
      <c r="E185" s="3">
        <v>154</v>
      </c>
      <c r="F185" s="3">
        <v>154</v>
      </c>
      <c r="G185" s="3">
        <v>165</v>
      </c>
      <c r="H185" s="3" t="s">
        <v>193</v>
      </c>
      <c r="I185" s="3" t="s">
        <v>214</v>
      </c>
      <c r="J185" s="3" t="s">
        <v>128</v>
      </c>
      <c r="K185" s="4"/>
      <c r="L185" s="4"/>
    </row>
    <row r="186" spans="1:12">
      <c r="A186" s="3">
        <v>39060464</v>
      </c>
      <c r="B186" s="3" t="s">
        <v>467</v>
      </c>
      <c r="C186" s="3"/>
      <c r="D186" s="3">
        <v>22</v>
      </c>
      <c r="E186" s="3">
        <v>139</v>
      </c>
      <c r="F186" s="3">
        <v>139</v>
      </c>
      <c r="G186" s="3">
        <v>157</v>
      </c>
      <c r="H186" s="3" t="s">
        <v>429</v>
      </c>
      <c r="I186" s="3" t="s">
        <v>468</v>
      </c>
      <c r="J186" s="3" t="s">
        <v>128</v>
      </c>
      <c r="K186" s="4"/>
      <c r="L186" s="4"/>
    </row>
    <row r="187" spans="1:12">
      <c r="A187" s="3">
        <v>2000054508</v>
      </c>
      <c r="B187" s="3" t="s">
        <v>470</v>
      </c>
      <c r="C187" s="3"/>
      <c r="D187" s="3">
        <v>20</v>
      </c>
      <c r="E187" s="3">
        <v>125</v>
      </c>
      <c r="F187" s="3">
        <v>125</v>
      </c>
      <c r="G187" s="3">
        <v>160</v>
      </c>
      <c r="H187" s="3" t="s">
        <v>425</v>
      </c>
      <c r="I187" s="3"/>
      <c r="J187" s="3" t="s">
        <v>128</v>
      </c>
      <c r="K187" s="4"/>
      <c r="L187" s="4"/>
    </row>
    <row r="188" spans="1:12">
      <c r="A188" s="3">
        <v>2000056845</v>
      </c>
      <c r="B188" s="3" t="s">
        <v>1955</v>
      </c>
      <c r="C188" s="3"/>
      <c r="D188" s="3">
        <v>21</v>
      </c>
      <c r="E188" s="3">
        <v>120</v>
      </c>
      <c r="F188" s="3">
        <v>120</v>
      </c>
      <c r="G188" s="3">
        <v>160</v>
      </c>
      <c r="H188" s="3" t="s">
        <v>181</v>
      </c>
      <c r="I188" s="3"/>
      <c r="J188" s="3" t="s">
        <v>128</v>
      </c>
      <c r="K188" s="4"/>
      <c r="L188" s="4"/>
    </row>
    <row r="189" spans="1:12">
      <c r="A189" s="3">
        <v>2000229718</v>
      </c>
      <c r="B189" s="3" t="s">
        <v>472</v>
      </c>
      <c r="C189" s="3"/>
      <c r="D189" s="3">
        <v>19</v>
      </c>
      <c r="E189" s="3">
        <v>127</v>
      </c>
      <c r="F189" s="3">
        <v>127</v>
      </c>
      <c r="G189" s="3">
        <v>166</v>
      </c>
      <c r="H189" s="3" t="s">
        <v>216</v>
      </c>
      <c r="I189" s="3" t="s">
        <v>179</v>
      </c>
      <c r="J189" s="3" t="s">
        <v>128</v>
      </c>
      <c r="K189" s="4"/>
      <c r="L189" s="4"/>
    </row>
    <row r="190" spans="1:12">
      <c r="A190" s="3">
        <v>2000019418</v>
      </c>
      <c r="B190" s="3" t="s">
        <v>2012</v>
      </c>
      <c r="C190" s="3"/>
      <c r="D190" s="3">
        <v>20</v>
      </c>
      <c r="E190" s="3">
        <v>125</v>
      </c>
      <c r="F190" s="3">
        <v>125</v>
      </c>
      <c r="G190" s="3">
        <v>160</v>
      </c>
      <c r="H190" s="3" t="s">
        <v>189</v>
      </c>
      <c r="I190" s="3" t="s">
        <v>210</v>
      </c>
      <c r="J190" s="3" t="s">
        <v>128</v>
      </c>
      <c r="K190" s="4"/>
      <c r="L190" s="4"/>
    </row>
    <row r="191" spans="1:12">
      <c r="A191" s="3">
        <v>92039023</v>
      </c>
      <c r="B191" s="3" t="s">
        <v>473</v>
      </c>
      <c r="C191" s="3"/>
      <c r="D191" s="3">
        <v>30</v>
      </c>
      <c r="E191" s="3">
        <v>177</v>
      </c>
      <c r="F191" s="3">
        <v>177</v>
      </c>
      <c r="G191" s="3">
        <v>183</v>
      </c>
      <c r="H191" s="3" t="s">
        <v>474</v>
      </c>
      <c r="I191" s="3" t="s">
        <v>284</v>
      </c>
      <c r="J191" s="3" t="s">
        <v>128</v>
      </c>
      <c r="K191" s="4"/>
      <c r="L191" s="4"/>
    </row>
    <row r="192" spans="1:12">
      <c r="A192" s="3">
        <v>2000181790</v>
      </c>
      <c r="B192" s="3" t="s">
        <v>475</v>
      </c>
      <c r="C192" s="3"/>
      <c r="D192" s="3">
        <v>19</v>
      </c>
      <c r="E192" s="3">
        <v>120</v>
      </c>
      <c r="F192" s="3">
        <v>120</v>
      </c>
      <c r="G192" s="3">
        <v>155</v>
      </c>
      <c r="H192" s="3" t="s">
        <v>390</v>
      </c>
      <c r="I192" s="3" t="s">
        <v>243</v>
      </c>
      <c r="J192" s="3" t="s">
        <v>128</v>
      </c>
      <c r="K192" s="4"/>
      <c r="L192" s="4"/>
    </row>
    <row r="193" spans="1:12">
      <c r="A193" s="3">
        <v>12094355</v>
      </c>
      <c r="B193" s="3" t="s">
        <v>476</v>
      </c>
      <c r="C193" s="3"/>
      <c r="D193" s="3">
        <v>19</v>
      </c>
      <c r="E193" s="3">
        <v>110</v>
      </c>
      <c r="F193" s="3">
        <v>110</v>
      </c>
      <c r="G193" s="3">
        <v>160</v>
      </c>
      <c r="H193" s="3" t="s">
        <v>181</v>
      </c>
      <c r="I193" s="3"/>
      <c r="J193" s="3" t="s">
        <v>128</v>
      </c>
      <c r="K193" s="4"/>
      <c r="L193" s="4"/>
    </row>
    <row r="194" spans="1:12">
      <c r="A194" s="3">
        <v>2000107089</v>
      </c>
      <c r="B194" s="3" t="s">
        <v>1057</v>
      </c>
      <c r="C194" s="3"/>
      <c r="D194" s="3">
        <v>20</v>
      </c>
      <c r="E194" s="3">
        <v>134</v>
      </c>
      <c r="F194" s="3">
        <v>134</v>
      </c>
      <c r="G194" s="3">
        <v>152</v>
      </c>
      <c r="H194" s="3" t="s">
        <v>232</v>
      </c>
      <c r="I194" s="3"/>
      <c r="J194" s="3" t="s">
        <v>128</v>
      </c>
      <c r="K194" s="4"/>
      <c r="L194" s="4"/>
    </row>
    <row r="195" spans="1:12">
      <c r="A195" s="3">
        <v>49041157</v>
      </c>
      <c r="B195" s="3" t="s">
        <v>478</v>
      </c>
      <c r="C195" s="3"/>
      <c r="D195" s="3">
        <v>24</v>
      </c>
      <c r="E195" s="3">
        <v>142</v>
      </c>
      <c r="F195" s="3">
        <v>142</v>
      </c>
      <c r="G195" s="3">
        <v>153</v>
      </c>
      <c r="H195" s="3" t="s">
        <v>196</v>
      </c>
      <c r="I195" s="3"/>
      <c r="J195" s="3" t="s">
        <v>128</v>
      </c>
      <c r="K195" s="4"/>
      <c r="L195" s="4"/>
    </row>
    <row r="196" spans="1:12">
      <c r="A196" s="3">
        <v>19043345</v>
      </c>
      <c r="B196" s="3" t="s">
        <v>479</v>
      </c>
      <c r="C196" s="3"/>
      <c r="D196" s="3">
        <v>36</v>
      </c>
      <c r="E196" s="3">
        <v>113</v>
      </c>
      <c r="F196" s="3">
        <v>113</v>
      </c>
      <c r="G196" s="3">
        <v>135</v>
      </c>
      <c r="H196" s="3" t="s">
        <v>181</v>
      </c>
      <c r="I196" s="3" t="s">
        <v>226</v>
      </c>
      <c r="J196" s="3" t="s">
        <v>128</v>
      </c>
      <c r="K196" s="4"/>
      <c r="L196" s="4"/>
    </row>
    <row r="197" spans="1:12">
      <c r="A197" s="3">
        <v>51067947</v>
      </c>
      <c r="B197" s="3" t="s">
        <v>1527</v>
      </c>
      <c r="C197" s="3"/>
      <c r="D197" s="3">
        <v>24</v>
      </c>
      <c r="E197" s="3">
        <v>143</v>
      </c>
      <c r="F197" s="3">
        <v>143</v>
      </c>
      <c r="G197" s="3">
        <v>154</v>
      </c>
      <c r="H197" s="3" t="s">
        <v>189</v>
      </c>
      <c r="I197" s="3" t="s">
        <v>511</v>
      </c>
      <c r="J197" s="3" t="s">
        <v>128</v>
      </c>
      <c r="K197" s="4"/>
      <c r="L197" s="4"/>
    </row>
    <row r="198" spans="1:12">
      <c r="A198" s="3">
        <v>19409389</v>
      </c>
      <c r="B198" s="3" t="s">
        <v>480</v>
      </c>
      <c r="C198" s="3"/>
      <c r="D198" s="3">
        <v>24</v>
      </c>
      <c r="E198" s="3">
        <v>131</v>
      </c>
      <c r="F198" s="3">
        <v>131</v>
      </c>
      <c r="G198" s="3">
        <v>142</v>
      </c>
      <c r="H198" s="3" t="s">
        <v>189</v>
      </c>
      <c r="I198" s="3" t="s">
        <v>226</v>
      </c>
      <c r="J198" s="3" t="s">
        <v>128</v>
      </c>
      <c r="K198" s="4"/>
      <c r="L198" s="4"/>
    </row>
    <row r="199" spans="1:12">
      <c r="A199" s="3">
        <v>2000083915</v>
      </c>
      <c r="B199" s="3" t="s">
        <v>481</v>
      </c>
      <c r="C199" s="3"/>
      <c r="D199" s="3">
        <v>21</v>
      </c>
      <c r="E199" s="3">
        <v>142</v>
      </c>
      <c r="F199" s="3">
        <v>142</v>
      </c>
      <c r="G199" s="3">
        <v>153</v>
      </c>
      <c r="H199" s="3" t="s">
        <v>252</v>
      </c>
      <c r="I199" s="3" t="s">
        <v>226</v>
      </c>
      <c r="J199" s="3" t="s">
        <v>128</v>
      </c>
      <c r="K199" s="4"/>
      <c r="L199" s="4"/>
    </row>
    <row r="200" spans="1:12">
      <c r="A200" s="3">
        <v>2000141707</v>
      </c>
      <c r="B200" s="3" t="s">
        <v>482</v>
      </c>
      <c r="C200" s="3"/>
      <c r="D200" s="3">
        <v>20</v>
      </c>
      <c r="E200" s="3">
        <v>127</v>
      </c>
      <c r="F200" s="3">
        <v>127</v>
      </c>
      <c r="G200" s="3">
        <v>153</v>
      </c>
      <c r="H200" s="3" t="s">
        <v>184</v>
      </c>
      <c r="I200" s="3" t="s">
        <v>179</v>
      </c>
      <c r="J200" s="3" t="s">
        <v>128</v>
      </c>
      <c r="K200" s="4"/>
      <c r="L200" s="4"/>
    </row>
    <row r="201" spans="1:12">
      <c r="A201" s="3">
        <v>49050736</v>
      </c>
      <c r="B201" s="3" t="s">
        <v>279</v>
      </c>
      <c r="C201" s="3"/>
      <c r="D201" s="3">
        <v>23</v>
      </c>
      <c r="E201" s="3">
        <v>141</v>
      </c>
      <c r="F201" s="3">
        <v>141</v>
      </c>
      <c r="G201" s="3">
        <v>153</v>
      </c>
      <c r="H201" s="3" t="s">
        <v>203</v>
      </c>
      <c r="I201" s="3" t="s">
        <v>243</v>
      </c>
      <c r="J201" s="3" t="s">
        <v>2065</v>
      </c>
      <c r="K201" s="4"/>
      <c r="L201" s="4"/>
    </row>
    <row r="202" spans="1:12">
      <c r="A202" s="3">
        <v>43140326</v>
      </c>
      <c r="B202" s="3" t="s">
        <v>1133</v>
      </c>
      <c r="C202" s="3"/>
      <c r="D202" s="3">
        <v>28</v>
      </c>
      <c r="E202" s="3">
        <v>154</v>
      </c>
      <c r="F202" s="3">
        <v>154</v>
      </c>
      <c r="G202" s="3">
        <v>155</v>
      </c>
      <c r="H202" s="3" t="s">
        <v>181</v>
      </c>
      <c r="I202" s="3" t="s">
        <v>182</v>
      </c>
      <c r="J202" s="3" t="s">
        <v>2065</v>
      </c>
      <c r="K202" s="4"/>
      <c r="L202" s="4"/>
    </row>
    <row r="203" spans="1:12">
      <c r="A203" s="1">
        <v>2000064082</v>
      </c>
      <c r="B203" s="1" t="s">
        <v>2066</v>
      </c>
      <c r="D203" s="1">
        <v>22</v>
      </c>
      <c r="E203" s="1">
        <v>129</v>
      </c>
      <c r="F203" s="1">
        <v>129</v>
      </c>
      <c r="G203" s="1">
        <v>144</v>
      </c>
      <c r="H203" s="1" t="s">
        <v>196</v>
      </c>
      <c r="I203" s="1" t="s">
        <v>226</v>
      </c>
      <c r="J203" s="1" t="s">
        <v>2065</v>
      </c>
    </row>
    <row r="204" spans="1:12">
      <c r="A204" s="3">
        <v>2000115202</v>
      </c>
      <c r="B204" s="3" t="s">
        <v>1134</v>
      </c>
      <c r="C204" s="3"/>
      <c r="D204" s="3">
        <v>20</v>
      </c>
      <c r="E204" s="3">
        <v>156</v>
      </c>
      <c r="F204" s="3">
        <v>156</v>
      </c>
      <c r="G204" s="3">
        <v>171</v>
      </c>
      <c r="H204" s="3" t="s">
        <v>429</v>
      </c>
      <c r="I204" s="3" t="s">
        <v>243</v>
      </c>
      <c r="J204" s="3" t="s">
        <v>2065</v>
      </c>
      <c r="K204" s="4"/>
      <c r="L204" s="4"/>
    </row>
    <row r="205" spans="1:12">
      <c r="A205" s="3">
        <v>19273276</v>
      </c>
      <c r="B205" s="3" t="s">
        <v>1135</v>
      </c>
      <c r="C205" s="3"/>
      <c r="D205" s="3">
        <v>27</v>
      </c>
      <c r="E205" s="3">
        <v>160</v>
      </c>
      <c r="F205" s="3">
        <v>160</v>
      </c>
      <c r="G205" s="3">
        <v>168</v>
      </c>
      <c r="H205" s="3" t="s">
        <v>216</v>
      </c>
      <c r="I205" s="3" t="s">
        <v>226</v>
      </c>
      <c r="J205" s="3" t="s">
        <v>2065</v>
      </c>
      <c r="K205" s="4"/>
      <c r="L205" s="4"/>
    </row>
    <row r="206" spans="1:12">
      <c r="A206" s="1">
        <v>12034380</v>
      </c>
      <c r="B206" s="1" t="s">
        <v>1136</v>
      </c>
      <c r="D206" s="1">
        <v>38</v>
      </c>
      <c r="E206" s="1">
        <v>107</v>
      </c>
      <c r="F206" s="1">
        <v>107</v>
      </c>
      <c r="G206" s="1">
        <v>115</v>
      </c>
      <c r="H206" s="1" t="s">
        <v>181</v>
      </c>
      <c r="I206" s="1" t="s">
        <v>233</v>
      </c>
      <c r="J206" s="1" t="s">
        <v>2065</v>
      </c>
    </row>
    <row r="207" spans="1:12">
      <c r="A207" s="3">
        <v>2000214136</v>
      </c>
      <c r="B207" s="3" t="s">
        <v>2027</v>
      </c>
      <c r="C207" s="3"/>
      <c r="D207" s="3">
        <v>18</v>
      </c>
      <c r="E207" s="3">
        <v>117</v>
      </c>
      <c r="F207" s="3">
        <v>117</v>
      </c>
      <c r="G207" s="3">
        <v>143</v>
      </c>
      <c r="H207" s="3" t="s">
        <v>189</v>
      </c>
      <c r="I207" s="3" t="s">
        <v>243</v>
      </c>
      <c r="J207" s="3" t="s">
        <v>2065</v>
      </c>
      <c r="K207" s="4">
        <v>185</v>
      </c>
      <c r="L207" s="4"/>
    </row>
    <row r="208" spans="1:12">
      <c r="A208" s="1">
        <v>49043189</v>
      </c>
      <c r="B208" s="1" t="s">
        <v>2028</v>
      </c>
      <c r="D208" s="1">
        <v>4</v>
      </c>
      <c r="E208" s="1">
        <v>147</v>
      </c>
      <c r="F208" s="1">
        <v>147</v>
      </c>
      <c r="G208" s="1">
        <v>151</v>
      </c>
      <c r="H208" s="1" t="s">
        <v>189</v>
      </c>
      <c r="I208" s="1" t="s">
        <v>983</v>
      </c>
      <c r="J208" s="1" t="s">
        <v>2065</v>
      </c>
    </row>
    <row r="209" spans="1:12">
      <c r="A209" s="1">
        <v>28100207</v>
      </c>
      <c r="B209" s="1" t="s">
        <v>2067</v>
      </c>
      <c r="D209" s="1">
        <v>27</v>
      </c>
      <c r="E209" s="1">
        <v>141</v>
      </c>
      <c r="F209" s="1">
        <v>141</v>
      </c>
      <c r="G209" s="1">
        <v>165</v>
      </c>
      <c r="H209" s="1" t="s">
        <v>193</v>
      </c>
      <c r="I209" s="1" t="s">
        <v>190</v>
      </c>
      <c r="J209" s="1" t="s">
        <v>2065</v>
      </c>
    </row>
    <row r="210" spans="1:12">
      <c r="A210" s="3">
        <v>2000370918</v>
      </c>
      <c r="B210" s="3" t="s">
        <v>2068</v>
      </c>
      <c r="C210" s="3"/>
      <c r="D210" s="3">
        <v>17</v>
      </c>
      <c r="E210" s="3">
        <v>90</v>
      </c>
      <c r="F210" s="3">
        <v>90</v>
      </c>
      <c r="G210" s="3">
        <v>160</v>
      </c>
      <c r="H210" s="3" t="s">
        <v>189</v>
      </c>
      <c r="I210" s="3" t="s">
        <v>179</v>
      </c>
      <c r="J210" s="3" t="s">
        <v>2065</v>
      </c>
      <c r="K210" s="4"/>
      <c r="L210" s="4"/>
    </row>
    <row r="211" spans="1:12">
      <c r="A211" s="3">
        <v>2000276594</v>
      </c>
      <c r="B211" s="3" t="s">
        <v>1137</v>
      </c>
      <c r="C211" s="3"/>
      <c r="D211" s="3">
        <v>18</v>
      </c>
      <c r="E211" s="3">
        <v>128</v>
      </c>
      <c r="F211" s="3">
        <v>128</v>
      </c>
      <c r="G211" s="3">
        <v>158</v>
      </c>
      <c r="H211" s="3" t="s">
        <v>375</v>
      </c>
      <c r="I211" s="3"/>
      <c r="J211" s="3" t="s">
        <v>2065</v>
      </c>
      <c r="K211" s="4"/>
      <c r="L211" s="4"/>
    </row>
    <row r="212" spans="1:12">
      <c r="A212" s="3">
        <v>48036304</v>
      </c>
      <c r="B212" s="3" t="s">
        <v>415</v>
      </c>
      <c r="C212" s="3"/>
      <c r="D212" s="3">
        <v>26</v>
      </c>
      <c r="E212" s="3">
        <v>164</v>
      </c>
      <c r="F212" s="3">
        <v>164</v>
      </c>
      <c r="G212" s="3">
        <v>175</v>
      </c>
      <c r="H212" s="3" t="s">
        <v>270</v>
      </c>
      <c r="I212" s="3" t="s">
        <v>243</v>
      </c>
      <c r="J212" s="3" t="s">
        <v>2065</v>
      </c>
      <c r="K212" s="4"/>
      <c r="L212" s="4"/>
    </row>
    <row r="213" spans="1:12">
      <c r="A213" s="3">
        <v>2000338014</v>
      </c>
      <c r="B213" s="3" t="s">
        <v>2030</v>
      </c>
      <c r="C213" s="3"/>
      <c r="D213" s="3">
        <v>17</v>
      </c>
      <c r="E213" s="3">
        <v>103</v>
      </c>
      <c r="F213" s="3">
        <v>103</v>
      </c>
      <c r="G213" s="3">
        <v>168</v>
      </c>
      <c r="H213" s="3" t="s">
        <v>436</v>
      </c>
      <c r="I213" s="3"/>
      <c r="J213" s="3" t="s">
        <v>2065</v>
      </c>
      <c r="K213" s="4"/>
      <c r="L213" s="4"/>
    </row>
    <row r="214" spans="1:12">
      <c r="A214" s="3">
        <v>2000190386</v>
      </c>
      <c r="B214" s="3" t="s">
        <v>416</v>
      </c>
      <c r="C214" s="3"/>
      <c r="D214" s="3">
        <v>21</v>
      </c>
      <c r="E214" s="3">
        <v>136</v>
      </c>
      <c r="F214" s="3">
        <v>136</v>
      </c>
      <c r="G214" s="3">
        <v>162</v>
      </c>
      <c r="H214" s="3" t="s">
        <v>189</v>
      </c>
      <c r="I214" s="3" t="s">
        <v>417</v>
      </c>
      <c r="J214" s="3" t="s">
        <v>2065</v>
      </c>
      <c r="K214" s="4"/>
      <c r="L214" s="4"/>
    </row>
    <row r="215" spans="1:12">
      <c r="A215" s="3">
        <v>91144914</v>
      </c>
      <c r="B215" s="3" t="s">
        <v>1349</v>
      </c>
      <c r="C215" s="3"/>
      <c r="D215" s="3">
        <v>26</v>
      </c>
      <c r="E215" s="3">
        <v>145</v>
      </c>
      <c r="F215" s="3">
        <v>145</v>
      </c>
      <c r="G215" s="3">
        <v>150</v>
      </c>
      <c r="H215" s="3" t="s">
        <v>216</v>
      </c>
      <c r="I215" s="3" t="s">
        <v>331</v>
      </c>
      <c r="J215" s="3" t="s">
        <v>2065</v>
      </c>
      <c r="K215" s="4"/>
      <c r="L215" s="4"/>
    </row>
    <row r="216" spans="1:12">
      <c r="A216" s="3">
        <v>91204520</v>
      </c>
      <c r="B216" s="3" t="s">
        <v>1138</v>
      </c>
      <c r="C216" s="3"/>
      <c r="D216" s="3">
        <v>23</v>
      </c>
      <c r="E216" s="3">
        <v>135</v>
      </c>
      <c r="F216" s="3">
        <v>135</v>
      </c>
      <c r="G216" s="3">
        <v>155</v>
      </c>
      <c r="H216" s="3" t="s">
        <v>235</v>
      </c>
      <c r="I216" s="3"/>
      <c r="J216" s="3" t="s">
        <v>2065</v>
      </c>
      <c r="K216" s="4"/>
      <c r="L216" s="4"/>
    </row>
    <row r="217" spans="1:12">
      <c r="A217" s="3">
        <v>2000045854</v>
      </c>
      <c r="B217" s="3" t="s">
        <v>1139</v>
      </c>
      <c r="C217" s="3"/>
      <c r="D217" s="3">
        <v>21</v>
      </c>
      <c r="E217" s="3">
        <v>130</v>
      </c>
      <c r="F217" s="3">
        <v>130</v>
      </c>
      <c r="G217" s="3">
        <v>152</v>
      </c>
      <c r="H217" s="3" t="s">
        <v>216</v>
      </c>
      <c r="I217" s="3"/>
      <c r="J217" s="3" t="s">
        <v>2065</v>
      </c>
      <c r="K217" s="4"/>
      <c r="L217" s="4"/>
    </row>
    <row r="218" spans="1:12">
      <c r="A218" s="3">
        <v>2000011972</v>
      </c>
      <c r="B218" s="3" t="s">
        <v>1141</v>
      </c>
      <c r="C218" s="3"/>
      <c r="D218" s="3">
        <v>21</v>
      </c>
      <c r="E218" s="3">
        <v>153</v>
      </c>
      <c r="F218" s="3">
        <v>153</v>
      </c>
      <c r="G218" s="3">
        <v>165</v>
      </c>
      <c r="H218" s="3" t="s">
        <v>337</v>
      </c>
      <c r="I218" s="3" t="s">
        <v>226</v>
      </c>
      <c r="J218" s="3" t="s">
        <v>2065</v>
      </c>
      <c r="K218" s="4"/>
      <c r="L218" s="4"/>
    </row>
    <row r="219" spans="1:12">
      <c r="A219" s="3">
        <v>62220026</v>
      </c>
      <c r="B219" s="3" t="s">
        <v>1142</v>
      </c>
      <c r="C219" s="3"/>
      <c r="D219" s="3">
        <v>24</v>
      </c>
      <c r="E219" s="3">
        <v>142</v>
      </c>
      <c r="F219" s="3">
        <v>142</v>
      </c>
      <c r="G219" s="3">
        <v>155</v>
      </c>
      <c r="H219" s="3" t="s">
        <v>216</v>
      </c>
      <c r="I219" s="3" t="s">
        <v>501</v>
      </c>
      <c r="J219" s="3" t="s">
        <v>2065</v>
      </c>
      <c r="K219" s="4"/>
      <c r="L219" s="4"/>
    </row>
    <row r="220" spans="1:12">
      <c r="A220" s="3">
        <v>28103591</v>
      </c>
      <c r="B220" s="3" t="s">
        <v>1143</v>
      </c>
      <c r="C220" s="3"/>
      <c r="D220" s="3">
        <v>26</v>
      </c>
      <c r="E220" s="3">
        <v>147</v>
      </c>
      <c r="F220" s="3">
        <v>147</v>
      </c>
      <c r="G220" s="3">
        <v>155</v>
      </c>
      <c r="H220" s="3" t="s">
        <v>573</v>
      </c>
      <c r="I220" s="3" t="s">
        <v>190</v>
      </c>
      <c r="J220" s="3" t="s">
        <v>2065</v>
      </c>
      <c r="K220" s="4"/>
      <c r="L220" s="4"/>
    </row>
    <row r="221" spans="1:12">
      <c r="A221" s="1">
        <v>19409448</v>
      </c>
      <c r="B221" s="1" t="s">
        <v>585</v>
      </c>
      <c r="D221" s="1">
        <v>24</v>
      </c>
      <c r="E221" s="1">
        <v>141</v>
      </c>
      <c r="F221" s="1">
        <v>141</v>
      </c>
      <c r="G221" s="1">
        <v>148</v>
      </c>
      <c r="H221" s="1" t="s">
        <v>252</v>
      </c>
      <c r="I221" s="1" t="s">
        <v>226</v>
      </c>
      <c r="J221" s="1" t="s">
        <v>2065</v>
      </c>
    </row>
    <row r="222" spans="1:12">
      <c r="A222" s="3">
        <v>19302146</v>
      </c>
      <c r="B222" s="3" t="s">
        <v>1144</v>
      </c>
      <c r="C222" s="3"/>
      <c r="D222" s="3">
        <v>25</v>
      </c>
      <c r="E222" s="3">
        <v>183</v>
      </c>
      <c r="F222" s="3">
        <v>183</v>
      </c>
      <c r="G222" s="3">
        <v>190</v>
      </c>
      <c r="H222" s="3" t="s">
        <v>232</v>
      </c>
      <c r="I222" s="3" t="s">
        <v>226</v>
      </c>
      <c r="J222" s="3" t="s">
        <v>2065</v>
      </c>
      <c r="K222" s="4"/>
      <c r="L222" s="4"/>
    </row>
    <row r="223" spans="1:12">
      <c r="A223" s="3">
        <v>67217491</v>
      </c>
      <c r="B223" s="3" t="s">
        <v>493</v>
      </c>
      <c r="C223" s="3"/>
      <c r="D223" s="3">
        <v>27</v>
      </c>
      <c r="E223" s="3">
        <v>147</v>
      </c>
      <c r="F223" s="3">
        <v>147</v>
      </c>
      <c r="G223" s="3">
        <v>150</v>
      </c>
      <c r="H223" s="3" t="s">
        <v>398</v>
      </c>
      <c r="I223" s="3"/>
      <c r="J223" s="3" t="s">
        <v>130</v>
      </c>
      <c r="K223" s="4"/>
      <c r="L223" s="4"/>
    </row>
    <row r="224" spans="1:12">
      <c r="A224" s="3">
        <v>2000220048</v>
      </c>
      <c r="B224" s="3" t="s">
        <v>497</v>
      </c>
      <c r="C224" s="3"/>
      <c r="D224" s="3">
        <v>20</v>
      </c>
      <c r="E224" s="3">
        <v>130</v>
      </c>
      <c r="F224" s="3">
        <v>130</v>
      </c>
      <c r="G224" s="3">
        <v>165</v>
      </c>
      <c r="H224" s="3" t="s">
        <v>206</v>
      </c>
      <c r="I224" s="3" t="s">
        <v>179</v>
      </c>
      <c r="J224" s="3" t="s">
        <v>130</v>
      </c>
      <c r="K224" s="4"/>
      <c r="L224" s="4"/>
    </row>
    <row r="225" spans="1:12">
      <c r="A225" s="3">
        <v>2000140844</v>
      </c>
      <c r="B225" s="3" t="s">
        <v>498</v>
      </c>
      <c r="C225" s="3"/>
      <c r="D225" s="3">
        <v>20</v>
      </c>
      <c r="E225" s="3">
        <v>114</v>
      </c>
      <c r="F225" s="3">
        <v>114</v>
      </c>
      <c r="G225" s="3">
        <v>150</v>
      </c>
      <c r="H225" s="3" t="s">
        <v>206</v>
      </c>
      <c r="I225" s="3" t="s">
        <v>190</v>
      </c>
      <c r="J225" s="3" t="s">
        <v>130</v>
      </c>
      <c r="K225" s="4">
        <v>190</v>
      </c>
      <c r="L225" s="4"/>
    </row>
    <row r="226" spans="1:12">
      <c r="A226" s="3">
        <v>43500755</v>
      </c>
      <c r="B226" s="3" t="s">
        <v>1020</v>
      </c>
      <c r="C226" s="3"/>
      <c r="D226" s="3">
        <v>21</v>
      </c>
      <c r="E226" s="3">
        <v>146</v>
      </c>
      <c r="F226" s="3">
        <v>146</v>
      </c>
      <c r="G226" s="3">
        <v>165</v>
      </c>
      <c r="H226" s="3" t="s">
        <v>216</v>
      </c>
      <c r="I226" s="3" t="s">
        <v>182</v>
      </c>
      <c r="J226" s="3" t="s">
        <v>130</v>
      </c>
      <c r="K226" s="4"/>
      <c r="L226" s="4"/>
    </row>
    <row r="227" spans="1:12">
      <c r="A227" s="1">
        <v>2000087459</v>
      </c>
      <c r="B227" s="1" t="s">
        <v>2069</v>
      </c>
      <c r="D227" s="1">
        <v>20</v>
      </c>
      <c r="E227" s="1">
        <v>115</v>
      </c>
      <c r="F227" s="1">
        <v>115</v>
      </c>
      <c r="G227" s="1">
        <v>150</v>
      </c>
      <c r="H227" s="1" t="s">
        <v>216</v>
      </c>
      <c r="I227" s="1" t="s">
        <v>501</v>
      </c>
      <c r="J227" s="1" t="s">
        <v>130</v>
      </c>
    </row>
    <row r="228" spans="1:12">
      <c r="A228" s="3">
        <v>2000222926</v>
      </c>
      <c r="B228" s="3" t="s">
        <v>502</v>
      </c>
      <c r="C228" s="3"/>
      <c r="D228" s="3">
        <v>18</v>
      </c>
      <c r="E228" s="3">
        <v>121</v>
      </c>
      <c r="F228" s="3">
        <v>121</v>
      </c>
      <c r="G228" s="3">
        <v>160</v>
      </c>
      <c r="H228" s="3" t="s">
        <v>189</v>
      </c>
      <c r="I228" s="3"/>
      <c r="J228" s="3" t="s">
        <v>130</v>
      </c>
      <c r="K228" s="4"/>
      <c r="L228" s="4"/>
    </row>
    <row r="229" spans="1:12">
      <c r="A229" s="3">
        <v>18111484</v>
      </c>
      <c r="B229" s="3" t="s">
        <v>516</v>
      </c>
      <c r="C229" s="3"/>
      <c r="D229" s="3">
        <v>22</v>
      </c>
      <c r="E229" s="3">
        <v>142</v>
      </c>
      <c r="F229" s="3">
        <v>142</v>
      </c>
      <c r="G229" s="3">
        <v>160</v>
      </c>
      <c r="H229" s="3" t="s">
        <v>337</v>
      </c>
      <c r="I229" s="3" t="s">
        <v>230</v>
      </c>
      <c r="J229" s="3" t="s">
        <v>130</v>
      </c>
      <c r="K229" s="4"/>
      <c r="L229" s="4"/>
    </row>
    <row r="230" spans="1:12">
      <c r="A230" s="3">
        <v>2000409386</v>
      </c>
      <c r="B230" s="3" t="s">
        <v>504</v>
      </c>
      <c r="C230" s="3"/>
      <c r="D230" s="3">
        <v>17</v>
      </c>
      <c r="E230" s="3">
        <v>95</v>
      </c>
      <c r="F230" s="3">
        <v>95</v>
      </c>
      <c r="G230" s="3">
        <v>168</v>
      </c>
      <c r="H230" s="3" t="s">
        <v>232</v>
      </c>
      <c r="I230" s="3"/>
      <c r="J230" s="3" t="s">
        <v>130</v>
      </c>
      <c r="K230" s="4"/>
      <c r="L230" s="4"/>
    </row>
    <row r="231" spans="1:12">
      <c r="A231" s="3">
        <v>2000399711</v>
      </c>
      <c r="B231" s="3" t="s">
        <v>995</v>
      </c>
      <c r="C231" s="3"/>
      <c r="D231" s="3">
        <v>19</v>
      </c>
      <c r="E231" s="3">
        <v>125</v>
      </c>
      <c r="F231" s="3">
        <v>125</v>
      </c>
      <c r="G231" s="3">
        <v>155</v>
      </c>
      <c r="H231" s="3" t="s">
        <v>216</v>
      </c>
      <c r="I231" s="3"/>
      <c r="J231" s="3" t="s">
        <v>130</v>
      </c>
      <c r="K231" s="4"/>
      <c r="L231" s="4"/>
    </row>
    <row r="232" spans="1:12">
      <c r="A232" s="3">
        <v>2000102845</v>
      </c>
      <c r="B232" s="3" t="s">
        <v>506</v>
      </c>
      <c r="C232" s="3"/>
      <c r="D232" s="3">
        <v>20</v>
      </c>
      <c r="E232" s="3">
        <v>131</v>
      </c>
      <c r="F232" s="3">
        <v>131</v>
      </c>
      <c r="G232" s="3">
        <v>168</v>
      </c>
      <c r="H232" s="3" t="s">
        <v>193</v>
      </c>
      <c r="I232" s="3" t="s">
        <v>230</v>
      </c>
      <c r="J232" s="3" t="s">
        <v>130</v>
      </c>
      <c r="K232" s="4"/>
      <c r="L232" s="4"/>
    </row>
    <row r="233" spans="1:12">
      <c r="A233" s="3">
        <v>2000180847</v>
      </c>
      <c r="B233" s="3" t="s">
        <v>508</v>
      </c>
      <c r="C233" s="3"/>
      <c r="D233" s="3">
        <v>19</v>
      </c>
      <c r="E233" s="3">
        <v>116</v>
      </c>
      <c r="F233" s="3">
        <v>116</v>
      </c>
      <c r="G233" s="3">
        <v>160</v>
      </c>
      <c r="H233" s="3" t="s">
        <v>206</v>
      </c>
      <c r="I233" s="3"/>
      <c r="J233" s="3" t="s">
        <v>130</v>
      </c>
      <c r="K233" s="4"/>
      <c r="L233" s="4"/>
    </row>
    <row r="234" spans="1:12">
      <c r="A234" s="1">
        <v>51043662</v>
      </c>
      <c r="B234" s="1" t="s">
        <v>510</v>
      </c>
      <c r="D234" s="1">
        <v>29</v>
      </c>
      <c r="E234" s="1">
        <v>107</v>
      </c>
      <c r="F234" s="1">
        <v>107</v>
      </c>
      <c r="G234" s="1">
        <v>134</v>
      </c>
      <c r="H234" s="1" t="s">
        <v>181</v>
      </c>
      <c r="I234" s="1" t="s">
        <v>511</v>
      </c>
      <c r="J234" s="1" t="s">
        <v>130</v>
      </c>
    </row>
    <row r="235" spans="1:12">
      <c r="A235" s="1">
        <v>2000026318</v>
      </c>
      <c r="B235" s="1" t="s">
        <v>512</v>
      </c>
      <c r="D235" s="1">
        <v>21</v>
      </c>
      <c r="E235" s="1">
        <v>127</v>
      </c>
      <c r="F235" s="1">
        <v>127</v>
      </c>
      <c r="G235" s="1">
        <v>155</v>
      </c>
      <c r="H235" s="1" t="s">
        <v>196</v>
      </c>
      <c r="I235" s="1" t="s">
        <v>182</v>
      </c>
      <c r="J235" s="1" t="s">
        <v>130</v>
      </c>
    </row>
    <row r="236" spans="1:12">
      <c r="A236" s="3">
        <v>67228634</v>
      </c>
      <c r="B236" s="3" t="s">
        <v>519</v>
      </c>
      <c r="C236" s="3"/>
      <c r="D236" s="3">
        <v>26</v>
      </c>
      <c r="E236" s="3">
        <v>175</v>
      </c>
      <c r="F236" s="3">
        <v>175</v>
      </c>
      <c r="G236" s="3">
        <v>178</v>
      </c>
      <c r="H236" s="3" t="s">
        <v>398</v>
      </c>
      <c r="I236" s="3" t="s">
        <v>520</v>
      </c>
      <c r="J236" s="3" t="s">
        <v>40</v>
      </c>
      <c r="K236" s="4"/>
      <c r="L236" s="4"/>
    </row>
    <row r="237" spans="1:12">
      <c r="A237" s="3">
        <v>16182894</v>
      </c>
      <c r="B237" s="3" t="s">
        <v>521</v>
      </c>
      <c r="C237" s="3"/>
      <c r="D237" s="3">
        <v>26</v>
      </c>
      <c r="E237" s="3">
        <v>165</v>
      </c>
      <c r="F237" s="3">
        <v>165</v>
      </c>
      <c r="G237" s="3">
        <v>170</v>
      </c>
      <c r="H237" s="3" t="s">
        <v>216</v>
      </c>
      <c r="I237" s="3" t="s">
        <v>243</v>
      </c>
      <c r="J237" s="3" t="s">
        <v>40</v>
      </c>
      <c r="K237" s="4"/>
      <c r="L237" s="4"/>
    </row>
    <row r="238" spans="1:12">
      <c r="A238" s="3">
        <v>43426047</v>
      </c>
      <c r="B238" s="3" t="s">
        <v>522</v>
      </c>
      <c r="C238" s="3"/>
      <c r="D238" s="3">
        <v>22</v>
      </c>
      <c r="E238" s="3">
        <v>146</v>
      </c>
      <c r="F238" s="3">
        <v>146</v>
      </c>
      <c r="G238" s="3">
        <v>173</v>
      </c>
      <c r="H238" s="3" t="s">
        <v>196</v>
      </c>
      <c r="I238" s="3" t="s">
        <v>182</v>
      </c>
      <c r="J238" s="3" t="s">
        <v>40</v>
      </c>
      <c r="K238" s="4"/>
      <c r="L238" s="4"/>
    </row>
    <row r="239" spans="1:12">
      <c r="A239" s="3">
        <v>49061868</v>
      </c>
      <c r="B239" s="3" t="s">
        <v>818</v>
      </c>
      <c r="C239" s="3"/>
      <c r="D239" s="3">
        <v>22</v>
      </c>
      <c r="E239" s="3">
        <v>130</v>
      </c>
      <c r="F239" s="3">
        <v>130</v>
      </c>
      <c r="G239" s="3">
        <v>160</v>
      </c>
      <c r="H239" s="3" t="s">
        <v>189</v>
      </c>
      <c r="I239" s="3" t="s">
        <v>243</v>
      </c>
      <c r="J239" s="3" t="s">
        <v>40</v>
      </c>
      <c r="K239" s="4"/>
      <c r="L239" s="4"/>
    </row>
    <row r="240" spans="1:12">
      <c r="A240" s="3">
        <v>29115800</v>
      </c>
      <c r="B240" s="3" t="s">
        <v>524</v>
      </c>
      <c r="C240" s="3"/>
      <c r="D240" s="3">
        <v>28</v>
      </c>
      <c r="E240" s="3">
        <v>151</v>
      </c>
      <c r="F240" s="3">
        <v>151</v>
      </c>
      <c r="G240" s="3">
        <v>160</v>
      </c>
      <c r="H240" s="3" t="s">
        <v>525</v>
      </c>
      <c r="I240" s="3" t="s">
        <v>190</v>
      </c>
      <c r="J240" s="3" t="s">
        <v>40</v>
      </c>
      <c r="K240" s="4"/>
      <c r="L240" s="4"/>
    </row>
    <row r="241" spans="1:12">
      <c r="A241" s="3">
        <v>83188780</v>
      </c>
      <c r="B241" s="3" t="s">
        <v>948</v>
      </c>
      <c r="C241" s="3"/>
      <c r="D241" s="3">
        <v>26</v>
      </c>
      <c r="E241" s="3">
        <v>152</v>
      </c>
      <c r="F241" s="3">
        <v>152</v>
      </c>
      <c r="G241" s="3">
        <v>161</v>
      </c>
      <c r="H241" s="3" t="s">
        <v>580</v>
      </c>
      <c r="I241" s="3" t="s">
        <v>214</v>
      </c>
      <c r="J241" s="3" t="s">
        <v>40</v>
      </c>
      <c r="K241" s="4"/>
      <c r="L241" s="4"/>
    </row>
    <row r="242" spans="1:12">
      <c r="A242" s="3">
        <v>43125343</v>
      </c>
      <c r="B242" s="3" t="s">
        <v>527</v>
      </c>
      <c r="C242" s="3"/>
      <c r="D242" s="3">
        <v>30</v>
      </c>
      <c r="E242" s="3">
        <v>152</v>
      </c>
      <c r="F242" s="3">
        <v>152</v>
      </c>
      <c r="G242" s="3">
        <v>155</v>
      </c>
      <c r="H242" s="3" t="s">
        <v>528</v>
      </c>
      <c r="I242" s="3" t="s">
        <v>182</v>
      </c>
      <c r="J242" s="3" t="s">
        <v>40</v>
      </c>
      <c r="K242" s="4"/>
      <c r="L242" s="4"/>
    </row>
    <row r="243" spans="1:12">
      <c r="A243" s="1">
        <v>8728395</v>
      </c>
      <c r="B243" s="1" t="s">
        <v>529</v>
      </c>
      <c r="D243" s="1">
        <v>38</v>
      </c>
      <c r="E243" s="1">
        <v>111</v>
      </c>
      <c r="F243" s="1">
        <v>111</v>
      </c>
      <c r="G243" s="1">
        <v>126</v>
      </c>
      <c r="H243" s="1" t="s">
        <v>181</v>
      </c>
      <c r="I243" s="1" t="s">
        <v>284</v>
      </c>
      <c r="J243" s="1" t="s">
        <v>40</v>
      </c>
    </row>
    <row r="244" spans="1:12">
      <c r="A244" s="3">
        <v>91207281</v>
      </c>
      <c r="B244" s="3" t="s">
        <v>530</v>
      </c>
      <c r="C244" s="3"/>
      <c r="D244" s="3">
        <v>22</v>
      </c>
      <c r="E244" s="3">
        <v>143</v>
      </c>
      <c r="F244" s="3">
        <v>143</v>
      </c>
      <c r="G244" s="3">
        <v>160</v>
      </c>
      <c r="H244" s="3" t="s">
        <v>189</v>
      </c>
      <c r="I244" s="3" t="s">
        <v>284</v>
      </c>
      <c r="J244" s="3" t="s">
        <v>40</v>
      </c>
      <c r="K244" s="4"/>
      <c r="L244" s="4"/>
    </row>
    <row r="245" spans="1:12">
      <c r="A245" s="3">
        <v>48044574</v>
      </c>
      <c r="B245" s="3" t="s">
        <v>815</v>
      </c>
      <c r="C245" s="3"/>
      <c r="D245" s="3">
        <v>26</v>
      </c>
      <c r="E245" s="3">
        <v>150</v>
      </c>
      <c r="F245" s="3">
        <v>150</v>
      </c>
      <c r="G245" s="3">
        <v>160</v>
      </c>
      <c r="H245" s="3" t="s">
        <v>337</v>
      </c>
      <c r="I245" s="3" t="s">
        <v>243</v>
      </c>
      <c r="J245" s="3" t="s">
        <v>40</v>
      </c>
      <c r="K245" s="4"/>
      <c r="L245" s="4"/>
    </row>
    <row r="246" spans="1:12">
      <c r="A246" s="3">
        <v>37025551</v>
      </c>
      <c r="B246" s="3" t="s">
        <v>1060</v>
      </c>
      <c r="C246" s="3"/>
      <c r="D246" s="3">
        <v>30</v>
      </c>
      <c r="E246" s="3">
        <v>157</v>
      </c>
      <c r="F246" s="3">
        <v>157</v>
      </c>
      <c r="G246" s="3">
        <v>164</v>
      </c>
      <c r="H246" s="3" t="s">
        <v>184</v>
      </c>
      <c r="I246" s="3" t="s">
        <v>210</v>
      </c>
      <c r="J246" s="3" t="s">
        <v>40</v>
      </c>
      <c r="K246" s="4"/>
      <c r="L246" s="4"/>
    </row>
    <row r="247" spans="1:12">
      <c r="A247" s="3">
        <v>62191195</v>
      </c>
      <c r="B247" s="3" t="s">
        <v>2070</v>
      </c>
      <c r="C247" s="3"/>
      <c r="D247" s="3">
        <v>27</v>
      </c>
      <c r="E247" s="3">
        <v>146</v>
      </c>
      <c r="F247" s="3">
        <v>146</v>
      </c>
      <c r="G247" s="3">
        <v>148</v>
      </c>
      <c r="H247" s="3" t="s">
        <v>216</v>
      </c>
      <c r="I247" s="3" t="s">
        <v>501</v>
      </c>
      <c r="J247" s="3" t="s">
        <v>40</v>
      </c>
      <c r="K247" s="4"/>
      <c r="L247" s="4"/>
    </row>
    <row r="248" spans="1:12">
      <c r="A248" s="3">
        <v>37076092</v>
      </c>
      <c r="B248" s="3" t="s">
        <v>534</v>
      </c>
      <c r="C248" s="3"/>
      <c r="D248" s="3">
        <v>23</v>
      </c>
      <c r="E248" s="3">
        <v>152</v>
      </c>
      <c r="F248" s="3">
        <v>152</v>
      </c>
      <c r="G248" s="3">
        <v>165</v>
      </c>
      <c r="H248" s="3" t="s">
        <v>178</v>
      </c>
      <c r="I248" s="3" t="s">
        <v>190</v>
      </c>
      <c r="J248" s="3" t="s">
        <v>40</v>
      </c>
      <c r="K248" s="4"/>
      <c r="L248" s="4"/>
    </row>
    <row r="249" spans="1:12">
      <c r="A249" s="3">
        <v>85111795</v>
      </c>
      <c r="B249" s="3" t="s">
        <v>1014</v>
      </c>
      <c r="C249" s="3"/>
      <c r="D249" s="3">
        <v>29</v>
      </c>
      <c r="E249" s="3">
        <v>162</v>
      </c>
      <c r="F249" s="3">
        <v>162</v>
      </c>
      <c r="G249" s="3">
        <v>165</v>
      </c>
      <c r="H249" s="3" t="s">
        <v>189</v>
      </c>
      <c r="I249" s="3" t="s">
        <v>356</v>
      </c>
      <c r="J249" s="3" t="s">
        <v>40</v>
      </c>
      <c r="K249" s="4"/>
      <c r="L249" s="4"/>
    </row>
    <row r="250" spans="1:12">
      <c r="A250" s="3">
        <v>18026122</v>
      </c>
      <c r="B250" s="3" t="s">
        <v>1266</v>
      </c>
      <c r="C250" s="3"/>
      <c r="D250" s="3">
        <v>33</v>
      </c>
      <c r="E250" s="3">
        <v>181</v>
      </c>
      <c r="F250" s="3">
        <v>181</v>
      </c>
      <c r="G250" s="3">
        <v>181</v>
      </c>
      <c r="H250" s="3" t="s">
        <v>181</v>
      </c>
      <c r="I250" s="3" t="s">
        <v>230</v>
      </c>
      <c r="J250" s="3" t="s">
        <v>40</v>
      </c>
      <c r="K250" s="4"/>
      <c r="L250" s="4"/>
    </row>
    <row r="251" spans="1:12">
      <c r="A251" s="3">
        <v>37024025</v>
      </c>
      <c r="B251" s="3" t="s">
        <v>1454</v>
      </c>
      <c r="C251" s="3"/>
      <c r="D251" s="3">
        <v>33</v>
      </c>
      <c r="E251" s="3">
        <v>183</v>
      </c>
      <c r="F251" s="3">
        <v>183</v>
      </c>
      <c r="G251" s="3">
        <v>185</v>
      </c>
      <c r="H251" s="3" t="s">
        <v>216</v>
      </c>
      <c r="I251" s="3" t="s">
        <v>210</v>
      </c>
      <c r="J251" s="3" t="s">
        <v>40</v>
      </c>
      <c r="K251" s="4"/>
      <c r="L251" s="4"/>
    </row>
    <row r="252" spans="1:12">
      <c r="A252" s="3">
        <v>13174979</v>
      </c>
      <c r="B252" s="3" t="s">
        <v>535</v>
      </c>
      <c r="C252" s="3"/>
      <c r="D252" s="3">
        <v>28</v>
      </c>
      <c r="E252" s="3">
        <v>142</v>
      </c>
      <c r="F252" s="3">
        <v>142</v>
      </c>
      <c r="G252" s="3">
        <v>165</v>
      </c>
      <c r="H252" s="3" t="s">
        <v>206</v>
      </c>
      <c r="I252" s="3" t="s">
        <v>536</v>
      </c>
      <c r="J252" s="3" t="s">
        <v>40</v>
      </c>
      <c r="K252" s="4">
        <v>182</v>
      </c>
      <c r="L252" s="4"/>
    </row>
    <row r="253" spans="1:12">
      <c r="A253" s="3">
        <v>61089387</v>
      </c>
      <c r="B253" s="3" t="s">
        <v>1017</v>
      </c>
      <c r="C253" s="3"/>
      <c r="D253" s="3">
        <v>23</v>
      </c>
      <c r="E253" s="3">
        <v>141</v>
      </c>
      <c r="F253" s="3">
        <v>141</v>
      </c>
      <c r="G253" s="3">
        <v>165</v>
      </c>
      <c r="H253" s="3" t="s">
        <v>449</v>
      </c>
      <c r="I253" s="3"/>
      <c r="J253" s="3" t="s">
        <v>2071</v>
      </c>
      <c r="K253" s="4"/>
      <c r="L253" s="4"/>
    </row>
    <row r="254" spans="1:12">
      <c r="A254" s="3">
        <v>14241914</v>
      </c>
      <c r="B254" s="3" t="s">
        <v>1278</v>
      </c>
      <c r="C254" s="3"/>
      <c r="D254" s="3">
        <v>24</v>
      </c>
      <c r="E254" s="3">
        <v>142</v>
      </c>
      <c r="F254" s="3">
        <v>142</v>
      </c>
      <c r="G254" s="3">
        <v>156</v>
      </c>
      <c r="H254" s="3" t="s">
        <v>206</v>
      </c>
      <c r="I254" s="3" t="s">
        <v>255</v>
      </c>
      <c r="J254" s="3" t="s">
        <v>2071</v>
      </c>
      <c r="K254" s="4"/>
      <c r="L254" s="4"/>
    </row>
    <row r="255" spans="1:12">
      <c r="A255" s="3">
        <v>2000426277</v>
      </c>
      <c r="B255" s="3" t="s">
        <v>1018</v>
      </c>
      <c r="C255" s="3"/>
      <c r="D255" s="3">
        <v>18</v>
      </c>
      <c r="E255" s="3">
        <v>118</v>
      </c>
      <c r="F255" s="3">
        <v>118</v>
      </c>
      <c r="G255" s="3">
        <v>153</v>
      </c>
      <c r="H255" s="3" t="s">
        <v>390</v>
      </c>
      <c r="I255" s="3"/>
      <c r="J255" s="3" t="s">
        <v>2071</v>
      </c>
      <c r="K255" s="4"/>
      <c r="L255" s="4"/>
    </row>
    <row r="256" spans="1:12">
      <c r="A256" s="3">
        <v>29141827</v>
      </c>
      <c r="B256" s="3" t="s">
        <v>1993</v>
      </c>
      <c r="C256" s="3"/>
      <c r="D256" s="3">
        <v>27</v>
      </c>
      <c r="E256" s="3">
        <v>148</v>
      </c>
      <c r="F256" s="3">
        <v>148</v>
      </c>
      <c r="G256" s="3">
        <v>155</v>
      </c>
      <c r="H256" s="3" t="s">
        <v>216</v>
      </c>
      <c r="I256" s="3"/>
      <c r="J256" s="3" t="s">
        <v>2071</v>
      </c>
      <c r="K256" s="4"/>
      <c r="L256" s="4"/>
    </row>
    <row r="257" spans="1:12">
      <c r="A257" s="3">
        <v>48044499</v>
      </c>
      <c r="B257" s="3" t="s">
        <v>1008</v>
      </c>
      <c r="C257" s="3"/>
      <c r="D257" s="3">
        <v>25</v>
      </c>
      <c r="E257" s="3">
        <v>140</v>
      </c>
      <c r="F257" s="3">
        <v>140</v>
      </c>
      <c r="G257" s="3">
        <v>155</v>
      </c>
      <c r="H257" s="3" t="s">
        <v>216</v>
      </c>
      <c r="I257" s="3" t="s">
        <v>243</v>
      </c>
      <c r="J257" s="3" t="s">
        <v>2071</v>
      </c>
      <c r="K257" s="4"/>
      <c r="L257" s="4"/>
    </row>
    <row r="258" spans="1:12">
      <c r="A258" s="3">
        <v>2000245263</v>
      </c>
      <c r="B258" s="3" t="s">
        <v>1021</v>
      </c>
      <c r="C258" s="3"/>
      <c r="D258" s="3">
        <v>19</v>
      </c>
      <c r="E258" s="3">
        <v>128</v>
      </c>
      <c r="F258" s="3">
        <v>128</v>
      </c>
      <c r="G258" s="3">
        <v>153</v>
      </c>
      <c r="H258" s="3" t="s">
        <v>375</v>
      </c>
      <c r="I258" s="3"/>
      <c r="J258" s="3" t="s">
        <v>2071</v>
      </c>
      <c r="K258" s="4"/>
      <c r="L258" s="4"/>
    </row>
    <row r="259" spans="1:12">
      <c r="A259" s="3">
        <v>91184445</v>
      </c>
      <c r="B259" s="3" t="s">
        <v>1023</v>
      </c>
      <c r="C259" s="3"/>
      <c r="D259" s="3">
        <v>24</v>
      </c>
      <c r="E259" s="3">
        <v>132</v>
      </c>
      <c r="F259" s="3">
        <v>132</v>
      </c>
      <c r="G259" s="3">
        <v>145</v>
      </c>
      <c r="H259" s="3" t="s">
        <v>449</v>
      </c>
      <c r="I259" s="3" t="s">
        <v>284</v>
      </c>
      <c r="J259" s="3" t="s">
        <v>2071</v>
      </c>
      <c r="K259" s="4"/>
      <c r="L259" s="4"/>
    </row>
    <row r="260" spans="1:12">
      <c r="A260" s="1">
        <v>53124625</v>
      </c>
      <c r="B260" s="1" t="s">
        <v>1024</v>
      </c>
      <c r="D260" s="1">
        <v>26</v>
      </c>
      <c r="E260" s="1">
        <v>106</v>
      </c>
      <c r="F260" s="1">
        <v>106</v>
      </c>
      <c r="G260" s="1">
        <v>120</v>
      </c>
      <c r="H260" s="1" t="s">
        <v>181</v>
      </c>
      <c r="I260" s="1" t="s">
        <v>324</v>
      </c>
      <c r="J260" s="1" t="s">
        <v>2071</v>
      </c>
    </row>
    <row r="261" spans="1:12">
      <c r="A261" s="3">
        <v>2000485992</v>
      </c>
      <c r="B261" s="3" t="s">
        <v>1025</v>
      </c>
      <c r="C261" s="3"/>
      <c r="D261" s="3">
        <v>16</v>
      </c>
      <c r="E261" s="3">
        <v>105</v>
      </c>
      <c r="F261" s="3">
        <v>105</v>
      </c>
      <c r="G261" s="3">
        <v>181</v>
      </c>
      <c r="H261" s="3" t="s">
        <v>383</v>
      </c>
      <c r="I261" s="3"/>
      <c r="J261" s="3" t="s">
        <v>2071</v>
      </c>
      <c r="K261" s="4"/>
      <c r="L261" s="4"/>
    </row>
    <row r="262" spans="1:12">
      <c r="A262" s="3">
        <v>43298002</v>
      </c>
      <c r="B262" s="3" t="s">
        <v>1026</v>
      </c>
      <c r="C262" s="3"/>
      <c r="D262" s="3">
        <v>25</v>
      </c>
      <c r="E262" s="3">
        <v>150</v>
      </c>
      <c r="F262" s="3">
        <v>150</v>
      </c>
      <c r="G262" s="3">
        <v>160</v>
      </c>
      <c r="H262" s="3" t="s">
        <v>181</v>
      </c>
      <c r="I262" s="3" t="s">
        <v>182</v>
      </c>
      <c r="J262" s="3" t="s">
        <v>2071</v>
      </c>
      <c r="K262" s="4"/>
      <c r="L262" s="4"/>
    </row>
    <row r="263" spans="1:12">
      <c r="A263" s="3">
        <v>28118905</v>
      </c>
      <c r="B263" s="3" t="s">
        <v>2072</v>
      </c>
      <c r="C263" s="3"/>
      <c r="D263" s="3">
        <v>25</v>
      </c>
      <c r="E263" s="3">
        <v>128</v>
      </c>
      <c r="F263" s="3">
        <v>128</v>
      </c>
      <c r="G263" s="3">
        <v>142</v>
      </c>
      <c r="H263" s="3" t="s">
        <v>181</v>
      </c>
      <c r="I263" s="3" t="s">
        <v>780</v>
      </c>
      <c r="J263" s="3" t="s">
        <v>2071</v>
      </c>
      <c r="K263" s="4"/>
      <c r="L263" s="4"/>
    </row>
    <row r="264" spans="1:12">
      <c r="A264" s="3">
        <v>2000426283</v>
      </c>
      <c r="B264" s="3" t="s">
        <v>1027</v>
      </c>
      <c r="C264" s="3"/>
      <c r="D264" s="3">
        <v>17</v>
      </c>
      <c r="E264" s="3">
        <v>105</v>
      </c>
      <c r="F264" s="3">
        <v>105</v>
      </c>
      <c r="G264" s="3">
        <v>154</v>
      </c>
      <c r="H264" s="3" t="s">
        <v>189</v>
      </c>
      <c r="I264" s="3" t="s">
        <v>243</v>
      </c>
      <c r="J264" s="3" t="s">
        <v>2071</v>
      </c>
      <c r="K264" s="4"/>
      <c r="L264" s="4"/>
    </row>
    <row r="265" spans="1:12">
      <c r="A265" s="3">
        <v>2000116383</v>
      </c>
      <c r="B265" s="3" t="s">
        <v>1028</v>
      </c>
      <c r="C265" s="3"/>
      <c r="D265" s="3">
        <v>20</v>
      </c>
      <c r="E265" s="3">
        <v>125</v>
      </c>
      <c r="F265" s="3">
        <v>125</v>
      </c>
      <c r="G265" s="3">
        <v>160</v>
      </c>
      <c r="H265" s="3" t="s">
        <v>216</v>
      </c>
      <c r="I265" s="3" t="s">
        <v>243</v>
      </c>
      <c r="J265" s="3" t="s">
        <v>2071</v>
      </c>
      <c r="K265" s="4"/>
      <c r="L265" s="4"/>
    </row>
    <row r="266" spans="1:12">
      <c r="A266" s="3">
        <v>2000097929</v>
      </c>
      <c r="B266" s="3" t="s">
        <v>234</v>
      </c>
      <c r="C266" s="3"/>
      <c r="D266" s="3">
        <v>20</v>
      </c>
      <c r="E266" s="3">
        <v>135</v>
      </c>
      <c r="F266" s="3">
        <v>135</v>
      </c>
      <c r="G266" s="3">
        <v>168</v>
      </c>
      <c r="H266" s="3" t="s">
        <v>235</v>
      </c>
      <c r="I266" s="3"/>
      <c r="J266" s="3" t="s">
        <v>2071</v>
      </c>
      <c r="K266" s="4"/>
      <c r="L266" s="4"/>
    </row>
    <row r="267" spans="1:12">
      <c r="A267" s="3">
        <v>2000395112</v>
      </c>
      <c r="B267" s="3" t="s">
        <v>2073</v>
      </c>
      <c r="C267" s="3"/>
      <c r="D267" s="3">
        <v>20</v>
      </c>
      <c r="E267" s="3">
        <v>131</v>
      </c>
      <c r="F267" s="3">
        <v>131</v>
      </c>
      <c r="G267" s="3">
        <v>149</v>
      </c>
      <c r="H267" s="3" t="s">
        <v>216</v>
      </c>
      <c r="I267" s="3"/>
      <c r="J267" s="3" t="s">
        <v>2071</v>
      </c>
      <c r="K267" s="4"/>
      <c r="L267" s="4"/>
    </row>
    <row r="268" spans="1:12">
      <c r="A268" s="3">
        <v>2000097988</v>
      </c>
      <c r="B268" s="3" t="s">
        <v>1029</v>
      </c>
      <c r="C268" s="3"/>
      <c r="D268" s="3">
        <v>20</v>
      </c>
      <c r="E268" s="3">
        <v>129</v>
      </c>
      <c r="F268" s="3">
        <v>129</v>
      </c>
      <c r="G268" s="3">
        <v>159</v>
      </c>
      <c r="H268" s="3" t="s">
        <v>797</v>
      </c>
      <c r="I268" s="3" t="s">
        <v>255</v>
      </c>
      <c r="J268" s="3" t="s">
        <v>2071</v>
      </c>
      <c r="K268" s="4"/>
      <c r="L268" s="4"/>
    </row>
    <row r="269" spans="1:12">
      <c r="A269" s="1">
        <v>67295650</v>
      </c>
      <c r="B269" s="1" t="s">
        <v>822</v>
      </c>
      <c r="D269" s="1">
        <v>22</v>
      </c>
      <c r="E269" s="1">
        <v>146</v>
      </c>
      <c r="F269" s="1">
        <v>146</v>
      </c>
      <c r="G269" s="1">
        <v>175</v>
      </c>
      <c r="H269" s="1" t="s">
        <v>383</v>
      </c>
      <c r="I269" s="1" t="s">
        <v>179</v>
      </c>
      <c r="J269" s="1" t="s">
        <v>2071</v>
      </c>
    </row>
    <row r="270" spans="1:12">
      <c r="A270" s="3">
        <v>735216</v>
      </c>
      <c r="B270" s="3" t="s">
        <v>675</v>
      </c>
      <c r="C270" s="3"/>
      <c r="D270" s="3">
        <v>40</v>
      </c>
      <c r="E270" s="3">
        <v>155</v>
      </c>
      <c r="F270" s="3">
        <v>155</v>
      </c>
      <c r="G270" s="3">
        <v>195</v>
      </c>
      <c r="H270" s="3" t="s">
        <v>189</v>
      </c>
      <c r="I270" s="3" t="s">
        <v>214</v>
      </c>
      <c r="J270" s="3" t="s">
        <v>2074</v>
      </c>
      <c r="K270" s="4"/>
      <c r="L270" s="4"/>
    </row>
    <row r="271" spans="1:12">
      <c r="A271" s="3">
        <v>83169226</v>
      </c>
      <c r="B271" s="3" t="s">
        <v>676</v>
      </c>
      <c r="C271" s="3"/>
      <c r="D271" s="3">
        <v>25</v>
      </c>
      <c r="E271" s="3">
        <v>160</v>
      </c>
      <c r="F271" s="3">
        <v>160</v>
      </c>
      <c r="G271" s="3">
        <v>166</v>
      </c>
      <c r="H271" s="3" t="s">
        <v>181</v>
      </c>
      <c r="I271" s="3" t="s">
        <v>214</v>
      </c>
      <c r="J271" s="3" t="s">
        <v>2074</v>
      </c>
      <c r="K271" s="4"/>
      <c r="L271" s="4"/>
    </row>
    <row r="272" spans="1:12">
      <c r="A272" s="3">
        <v>2000141742</v>
      </c>
      <c r="B272" s="3" t="s">
        <v>896</v>
      </c>
      <c r="C272" s="3"/>
      <c r="D272" s="3">
        <v>22</v>
      </c>
      <c r="E272" s="3">
        <v>154</v>
      </c>
      <c r="F272" s="3">
        <v>154</v>
      </c>
      <c r="G272" s="3">
        <v>165</v>
      </c>
      <c r="H272" s="3" t="s">
        <v>178</v>
      </c>
      <c r="I272" s="3" t="s">
        <v>179</v>
      </c>
      <c r="J272" s="3" t="s">
        <v>2074</v>
      </c>
      <c r="K272" s="4"/>
      <c r="L272" s="4"/>
    </row>
    <row r="273" spans="1:12">
      <c r="A273" s="3">
        <v>83209468</v>
      </c>
      <c r="B273" s="3" t="s">
        <v>677</v>
      </c>
      <c r="C273" s="3"/>
      <c r="D273" s="3">
        <v>24</v>
      </c>
      <c r="E273" s="3">
        <v>152</v>
      </c>
      <c r="F273" s="3">
        <v>152</v>
      </c>
      <c r="G273" s="3">
        <v>156</v>
      </c>
      <c r="H273" s="3" t="s">
        <v>189</v>
      </c>
      <c r="I273" s="3" t="s">
        <v>214</v>
      </c>
      <c r="J273" s="3" t="s">
        <v>2074</v>
      </c>
      <c r="K273" s="4"/>
      <c r="L273" s="4"/>
    </row>
    <row r="274" spans="1:12">
      <c r="A274" s="3">
        <v>55041623</v>
      </c>
      <c r="B274" s="3" t="s">
        <v>891</v>
      </c>
      <c r="C274" s="3"/>
      <c r="D274" s="3">
        <v>31</v>
      </c>
      <c r="E274" s="3">
        <v>155</v>
      </c>
      <c r="F274" s="3">
        <v>155</v>
      </c>
      <c r="G274" s="3">
        <v>170</v>
      </c>
      <c r="H274" s="3" t="s">
        <v>449</v>
      </c>
      <c r="I274" s="3" t="s">
        <v>214</v>
      </c>
      <c r="J274" s="3" t="s">
        <v>2074</v>
      </c>
      <c r="K274" s="4"/>
      <c r="L274" s="4"/>
    </row>
    <row r="275" spans="1:12">
      <c r="A275" s="3">
        <v>2000030130</v>
      </c>
      <c r="B275" s="3" t="s">
        <v>1034</v>
      </c>
      <c r="C275" s="3"/>
      <c r="D275" s="3">
        <v>20</v>
      </c>
      <c r="E275" s="3">
        <v>157</v>
      </c>
      <c r="F275" s="3">
        <v>157</v>
      </c>
      <c r="G275" s="3">
        <v>173</v>
      </c>
      <c r="H275" s="3" t="s">
        <v>375</v>
      </c>
      <c r="I275" s="3" t="s">
        <v>214</v>
      </c>
      <c r="J275" s="3" t="s">
        <v>2074</v>
      </c>
      <c r="K275" s="4"/>
      <c r="L275" s="4"/>
    </row>
    <row r="276" spans="1:12">
      <c r="A276" s="3">
        <v>83313850</v>
      </c>
      <c r="B276" s="3" t="s">
        <v>2075</v>
      </c>
      <c r="C276" s="3"/>
      <c r="D276" s="3">
        <v>24</v>
      </c>
      <c r="E276" s="3">
        <v>134</v>
      </c>
      <c r="F276" s="3">
        <v>134</v>
      </c>
      <c r="G276" s="3">
        <v>154</v>
      </c>
      <c r="H276" s="3" t="s">
        <v>261</v>
      </c>
      <c r="I276" s="3" t="s">
        <v>214</v>
      </c>
      <c r="J276" s="3" t="s">
        <v>2074</v>
      </c>
      <c r="K276" s="4"/>
      <c r="L276" s="4"/>
    </row>
    <row r="277" spans="1:12">
      <c r="A277" s="3">
        <v>2000183245</v>
      </c>
      <c r="B277" s="3" t="s">
        <v>430</v>
      </c>
      <c r="C277" s="3"/>
      <c r="D277" s="3">
        <v>19</v>
      </c>
      <c r="E277" s="3">
        <v>130</v>
      </c>
      <c r="F277" s="3">
        <v>130</v>
      </c>
      <c r="G277" s="3">
        <v>158</v>
      </c>
      <c r="H277" s="3" t="s">
        <v>252</v>
      </c>
      <c r="I277" s="3" t="s">
        <v>214</v>
      </c>
      <c r="J277" s="3" t="s">
        <v>2074</v>
      </c>
      <c r="K277" s="4"/>
      <c r="L277" s="4"/>
    </row>
    <row r="278" spans="1:12">
      <c r="A278" s="3">
        <v>55061470</v>
      </c>
      <c r="B278" s="3" t="s">
        <v>1049</v>
      </c>
      <c r="C278" s="3"/>
      <c r="D278" s="3">
        <v>31</v>
      </c>
      <c r="E278" s="3">
        <v>144</v>
      </c>
      <c r="F278" s="3">
        <v>144</v>
      </c>
      <c r="G278" s="3">
        <v>164</v>
      </c>
      <c r="H278" s="3" t="s">
        <v>252</v>
      </c>
      <c r="I278" s="3" t="s">
        <v>214</v>
      </c>
      <c r="J278" s="3" t="s">
        <v>2074</v>
      </c>
      <c r="K278" s="4"/>
      <c r="L278" s="4"/>
    </row>
    <row r="279" spans="1:12">
      <c r="A279" s="3">
        <v>2000254793</v>
      </c>
      <c r="B279" s="3" t="s">
        <v>200</v>
      </c>
      <c r="C279" s="3"/>
      <c r="D279" s="3">
        <v>18</v>
      </c>
      <c r="E279" s="3">
        <v>120</v>
      </c>
      <c r="F279" s="3">
        <v>120</v>
      </c>
      <c r="G279" s="3">
        <v>179</v>
      </c>
      <c r="H279" s="3" t="s">
        <v>178</v>
      </c>
      <c r="I279" s="3" t="s">
        <v>201</v>
      </c>
      <c r="J279" s="3" t="s">
        <v>2074</v>
      </c>
      <c r="K279" s="4"/>
      <c r="L279" s="4"/>
    </row>
    <row r="280" spans="1:12">
      <c r="A280" s="3">
        <v>29179717</v>
      </c>
      <c r="B280" s="3" t="s">
        <v>1357</v>
      </c>
      <c r="C280" s="3"/>
      <c r="D280" s="3">
        <v>25</v>
      </c>
      <c r="E280" s="3">
        <v>141</v>
      </c>
      <c r="F280" s="3">
        <v>141</v>
      </c>
      <c r="G280" s="3">
        <v>164</v>
      </c>
      <c r="H280" s="3" t="s">
        <v>193</v>
      </c>
      <c r="I280" s="3" t="s">
        <v>214</v>
      </c>
      <c r="J280" s="3" t="s">
        <v>2074</v>
      </c>
      <c r="K280" s="4"/>
      <c r="L280" s="4"/>
    </row>
    <row r="281" spans="1:12">
      <c r="A281" s="1">
        <v>83320123</v>
      </c>
      <c r="B281" s="1" t="s">
        <v>1353</v>
      </c>
      <c r="D281" s="1">
        <v>22</v>
      </c>
      <c r="E281" s="1">
        <v>143</v>
      </c>
      <c r="F281" s="1">
        <v>143</v>
      </c>
      <c r="G281" s="1">
        <v>168</v>
      </c>
      <c r="H281" s="1" t="s">
        <v>606</v>
      </c>
      <c r="I281" s="1" t="s">
        <v>214</v>
      </c>
      <c r="J281" s="1" t="s">
        <v>2074</v>
      </c>
    </row>
    <row r="282" spans="1:12">
      <c r="A282" s="3">
        <v>83333463</v>
      </c>
      <c r="B282" s="3" t="s">
        <v>1153</v>
      </c>
      <c r="C282" s="3"/>
      <c r="D282" s="3">
        <v>22</v>
      </c>
      <c r="E282" s="3">
        <v>136</v>
      </c>
      <c r="F282" s="3">
        <v>136</v>
      </c>
      <c r="G282" s="3">
        <v>160</v>
      </c>
      <c r="H282" s="3" t="s">
        <v>1154</v>
      </c>
      <c r="I282" s="3" t="s">
        <v>214</v>
      </c>
      <c r="J282" s="3" t="s">
        <v>2074</v>
      </c>
      <c r="K282" s="4"/>
      <c r="L282" s="4"/>
    </row>
    <row r="283" spans="1:12">
      <c r="A283" s="3">
        <v>2000265865</v>
      </c>
      <c r="B283" s="3" t="s">
        <v>1354</v>
      </c>
      <c r="C283" s="3"/>
      <c r="D283" s="3">
        <v>18</v>
      </c>
      <c r="E283" s="3">
        <v>131</v>
      </c>
      <c r="F283" s="3">
        <v>131</v>
      </c>
      <c r="G283" s="3">
        <v>165</v>
      </c>
      <c r="H283" s="3" t="s">
        <v>528</v>
      </c>
      <c r="I283" s="3" t="s">
        <v>214</v>
      </c>
      <c r="J283" s="3" t="s">
        <v>2074</v>
      </c>
      <c r="K283" s="4"/>
      <c r="L283" s="4"/>
    </row>
    <row r="284" spans="1:12">
      <c r="A284" s="3">
        <v>83111501</v>
      </c>
      <c r="B284" s="3" t="s">
        <v>679</v>
      </c>
      <c r="C284" s="3"/>
      <c r="D284" s="3">
        <v>26</v>
      </c>
      <c r="E284" s="3">
        <v>137</v>
      </c>
      <c r="F284" s="3">
        <v>137</v>
      </c>
      <c r="G284" s="3">
        <v>156</v>
      </c>
      <c r="H284" s="3" t="s">
        <v>449</v>
      </c>
      <c r="I284" s="3" t="s">
        <v>214</v>
      </c>
      <c r="J284" s="3" t="s">
        <v>2074</v>
      </c>
      <c r="K284" s="4"/>
      <c r="L284" s="4"/>
    </row>
    <row r="285" spans="1:12">
      <c r="A285" s="1">
        <v>83169969</v>
      </c>
      <c r="B285" s="1" t="s">
        <v>680</v>
      </c>
      <c r="D285" s="1">
        <v>25</v>
      </c>
      <c r="E285" s="1">
        <v>131</v>
      </c>
      <c r="F285" s="1">
        <v>131</v>
      </c>
      <c r="G285" s="1">
        <v>136</v>
      </c>
      <c r="H285" s="1" t="s">
        <v>216</v>
      </c>
      <c r="I285" s="1" t="s">
        <v>214</v>
      </c>
      <c r="J285" s="1" t="s">
        <v>2074</v>
      </c>
    </row>
    <row r="286" spans="1:12">
      <c r="A286" s="3">
        <v>55067812</v>
      </c>
      <c r="B286" s="3" t="s">
        <v>681</v>
      </c>
      <c r="C286" s="3"/>
      <c r="D286" s="3">
        <v>30</v>
      </c>
      <c r="E286" s="3">
        <v>110</v>
      </c>
      <c r="F286" s="3">
        <v>110</v>
      </c>
      <c r="G286" s="3">
        <v>115</v>
      </c>
      <c r="H286" s="3" t="s">
        <v>181</v>
      </c>
      <c r="I286" s="3" t="s">
        <v>214</v>
      </c>
      <c r="J286" s="3" t="s">
        <v>2074</v>
      </c>
      <c r="K286" s="4"/>
      <c r="L286" s="4"/>
    </row>
    <row r="287" spans="1:12">
      <c r="A287" s="3">
        <v>83243060</v>
      </c>
      <c r="B287" s="3" t="s">
        <v>215</v>
      </c>
      <c r="C287" s="3"/>
      <c r="D287" s="3">
        <v>23</v>
      </c>
      <c r="E287" s="3">
        <v>143</v>
      </c>
      <c r="F287" s="3">
        <v>143</v>
      </c>
      <c r="G287" s="3">
        <v>160</v>
      </c>
      <c r="H287" s="3" t="s">
        <v>216</v>
      </c>
      <c r="I287" s="3" t="s">
        <v>214</v>
      </c>
      <c r="J287" s="3" t="s">
        <v>2074</v>
      </c>
      <c r="K287" s="4"/>
      <c r="L287" s="4"/>
    </row>
    <row r="288" spans="1:12">
      <c r="A288" s="3">
        <v>83174762</v>
      </c>
      <c r="B288" s="3" t="s">
        <v>1355</v>
      </c>
      <c r="C288" s="3"/>
      <c r="D288" s="3">
        <v>25</v>
      </c>
      <c r="E288" s="3">
        <v>176</v>
      </c>
      <c r="F288" s="3">
        <v>176</v>
      </c>
      <c r="G288" s="3">
        <v>179</v>
      </c>
      <c r="H288" s="3" t="s">
        <v>206</v>
      </c>
      <c r="I288" s="3" t="s">
        <v>214</v>
      </c>
      <c r="J288" s="3" t="s">
        <v>2074</v>
      </c>
      <c r="K288" s="4"/>
      <c r="L288" s="4"/>
    </row>
    <row r="289" spans="1:12">
      <c r="A289" s="3">
        <v>29194724</v>
      </c>
      <c r="B289" s="3" t="s">
        <v>1410</v>
      </c>
      <c r="C289" s="3"/>
      <c r="D289" s="3">
        <v>25</v>
      </c>
      <c r="E289" s="3">
        <v>153</v>
      </c>
      <c r="F289" s="3">
        <v>153</v>
      </c>
      <c r="G289" s="3">
        <v>158</v>
      </c>
      <c r="H289" s="3" t="s">
        <v>232</v>
      </c>
      <c r="I289" s="3" t="s">
        <v>387</v>
      </c>
      <c r="J289" s="3" t="s">
        <v>126</v>
      </c>
      <c r="K289" s="4"/>
      <c r="L289" s="4"/>
    </row>
    <row r="290" spans="1:12">
      <c r="A290" s="3">
        <v>84161856</v>
      </c>
      <c r="B290" s="3" t="s">
        <v>543</v>
      </c>
      <c r="C290" s="3"/>
      <c r="D290" s="3">
        <v>23</v>
      </c>
      <c r="E290" s="3">
        <v>134</v>
      </c>
      <c r="F290" s="3">
        <v>134</v>
      </c>
      <c r="G290" s="3">
        <v>156</v>
      </c>
      <c r="H290" s="3" t="s">
        <v>206</v>
      </c>
      <c r="I290" s="3"/>
      <c r="J290" s="3" t="s">
        <v>126</v>
      </c>
      <c r="K290" s="4"/>
      <c r="L290" s="4"/>
    </row>
    <row r="291" spans="1:12">
      <c r="A291" s="3">
        <v>43500064</v>
      </c>
      <c r="B291" s="3" t="s">
        <v>545</v>
      </c>
      <c r="C291" s="3"/>
      <c r="D291" s="3">
        <v>22</v>
      </c>
      <c r="E291" s="3">
        <v>132</v>
      </c>
      <c r="F291" s="3">
        <v>132</v>
      </c>
      <c r="G291" s="3">
        <v>154</v>
      </c>
      <c r="H291" s="3" t="s">
        <v>267</v>
      </c>
      <c r="I291" s="3" t="s">
        <v>182</v>
      </c>
      <c r="J291" s="3" t="s">
        <v>126</v>
      </c>
      <c r="K291" s="4"/>
      <c r="L291" s="4"/>
    </row>
    <row r="292" spans="1:12">
      <c r="A292" s="1">
        <v>28109599</v>
      </c>
      <c r="B292" s="1" t="s">
        <v>1388</v>
      </c>
      <c r="D292" s="1">
        <v>25</v>
      </c>
      <c r="E292" s="1">
        <v>146</v>
      </c>
      <c r="F292" s="1">
        <v>146</v>
      </c>
      <c r="G292" s="1">
        <v>154</v>
      </c>
      <c r="H292" s="1" t="s">
        <v>178</v>
      </c>
      <c r="I292" s="1" t="s">
        <v>190</v>
      </c>
      <c r="J292" s="1" t="s">
        <v>126</v>
      </c>
    </row>
    <row r="293" spans="1:12">
      <c r="A293" s="3">
        <v>2000120742</v>
      </c>
      <c r="B293" s="3" t="s">
        <v>1152</v>
      </c>
      <c r="C293" s="3"/>
      <c r="D293" s="3">
        <v>20</v>
      </c>
      <c r="E293" s="3">
        <v>139</v>
      </c>
      <c r="F293" s="3">
        <v>139</v>
      </c>
      <c r="G293" s="3">
        <v>172</v>
      </c>
      <c r="H293" s="3" t="s">
        <v>189</v>
      </c>
      <c r="I293" s="3" t="s">
        <v>496</v>
      </c>
      <c r="J293" s="3" t="s">
        <v>126</v>
      </c>
      <c r="K293" s="4"/>
      <c r="L293" s="4"/>
    </row>
    <row r="294" spans="1:12">
      <c r="A294" s="3">
        <v>2000259904</v>
      </c>
      <c r="B294" s="3" t="s">
        <v>546</v>
      </c>
      <c r="C294" s="3"/>
      <c r="D294" s="3">
        <v>18</v>
      </c>
      <c r="E294" s="3">
        <v>125</v>
      </c>
      <c r="F294" s="3">
        <v>125</v>
      </c>
      <c r="G294" s="3">
        <v>160</v>
      </c>
      <c r="H294" s="3" t="s">
        <v>216</v>
      </c>
      <c r="I294" s="3" t="s">
        <v>182</v>
      </c>
      <c r="J294" s="3" t="s">
        <v>126</v>
      </c>
      <c r="K294" s="4"/>
      <c r="L294" s="4"/>
    </row>
    <row r="295" spans="1:12">
      <c r="A295" s="3">
        <v>2000182819</v>
      </c>
      <c r="B295" s="3" t="s">
        <v>1061</v>
      </c>
      <c r="C295" s="3"/>
      <c r="D295" s="3">
        <v>19</v>
      </c>
      <c r="E295" s="3">
        <v>142</v>
      </c>
      <c r="F295" s="3">
        <v>142</v>
      </c>
      <c r="G295" s="3">
        <v>178</v>
      </c>
      <c r="H295" s="3" t="s">
        <v>216</v>
      </c>
      <c r="I295" s="3" t="s">
        <v>243</v>
      </c>
      <c r="J295" s="3" t="s">
        <v>126</v>
      </c>
      <c r="K295" s="4"/>
      <c r="L295" s="4"/>
    </row>
    <row r="296" spans="1:12">
      <c r="A296" s="3">
        <v>2000103120</v>
      </c>
      <c r="B296" s="3" t="s">
        <v>547</v>
      </c>
      <c r="C296" s="3"/>
      <c r="D296" s="3">
        <v>20</v>
      </c>
      <c r="E296" s="3">
        <v>111</v>
      </c>
      <c r="F296" s="3">
        <v>111</v>
      </c>
      <c r="G296" s="3">
        <v>150</v>
      </c>
      <c r="H296" s="3" t="s">
        <v>181</v>
      </c>
      <c r="I296" s="3" t="s">
        <v>182</v>
      </c>
      <c r="J296" s="3" t="s">
        <v>126</v>
      </c>
      <c r="K296" s="4"/>
      <c r="L296" s="4"/>
    </row>
    <row r="297" spans="1:12">
      <c r="A297" s="3">
        <v>2000107079</v>
      </c>
      <c r="B297" s="3" t="s">
        <v>548</v>
      </c>
      <c r="C297" s="3"/>
      <c r="D297" s="3">
        <v>20</v>
      </c>
      <c r="E297" s="3">
        <v>138</v>
      </c>
      <c r="F297" s="3">
        <v>138</v>
      </c>
      <c r="G297" s="3">
        <v>177</v>
      </c>
      <c r="H297" s="3" t="s">
        <v>337</v>
      </c>
      <c r="I297" s="3" t="s">
        <v>243</v>
      </c>
      <c r="J297" s="3" t="s">
        <v>126</v>
      </c>
      <c r="K297" s="4"/>
      <c r="L297" s="4"/>
    </row>
    <row r="298" spans="1:12">
      <c r="A298" s="3">
        <v>49047182</v>
      </c>
      <c r="B298" s="3" t="s">
        <v>538</v>
      </c>
      <c r="C298" s="3"/>
      <c r="D298" s="3">
        <v>24</v>
      </c>
      <c r="E298" s="3">
        <v>156</v>
      </c>
      <c r="F298" s="3">
        <v>156</v>
      </c>
      <c r="G298" s="3">
        <v>164</v>
      </c>
      <c r="H298" s="3" t="s">
        <v>206</v>
      </c>
      <c r="I298" s="3" t="s">
        <v>243</v>
      </c>
      <c r="J298" s="3" t="s">
        <v>126</v>
      </c>
      <c r="K298" s="4"/>
      <c r="L298" s="4"/>
    </row>
    <row r="299" spans="1:12">
      <c r="A299" s="3">
        <v>14222108</v>
      </c>
      <c r="B299" s="3" t="s">
        <v>396</v>
      </c>
      <c r="C299" s="3"/>
      <c r="D299" s="3">
        <v>22</v>
      </c>
      <c r="E299" s="3">
        <v>149</v>
      </c>
      <c r="F299" s="3">
        <v>149</v>
      </c>
      <c r="G299" s="3">
        <v>163</v>
      </c>
      <c r="H299" s="3" t="s">
        <v>247</v>
      </c>
      <c r="I299" s="3" t="s">
        <v>255</v>
      </c>
      <c r="J299" s="3" t="s">
        <v>126</v>
      </c>
      <c r="K299" s="4"/>
      <c r="L299" s="4"/>
    </row>
    <row r="300" spans="1:12">
      <c r="A300" s="3">
        <v>2000023588</v>
      </c>
      <c r="B300" s="3" t="s">
        <v>549</v>
      </c>
      <c r="C300" s="3"/>
      <c r="D300" s="3">
        <v>21</v>
      </c>
      <c r="E300" s="3">
        <v>137</v>
      </c>
      <c r="F300" s="3">
        <v>137</v>
      </c>
      <c r="G300" s="3">
        <v>162</v>
      </c>
      <c r="H300" s="3" t="s">
        <v>252</v>
      </c>
      <c r="I300" s="3" t="s">
        <v>182</v>
      </c>
      <c r="J300" s="3" t="s">
        <v>126</v>
      </c>
      <c r="K300" s="4"/>
      <c r="L300" s="4"/>
    </row>
    <row r="301" spans="1:12">
      <c r="A301" s="3">
        <v>2000011147</v>
      </c>
      <c r="B301" s="3" t="s">
        <v>999</v>
      </c>
      <c r="C301" s="3"/>
      <c r="D301" s="3">
        <v>21</v>
      </c>
      <c r="E301" s="3">
        <v>150</v>
      </c>
      <c r="F301" s="3">
        <v>150</v>
      </c>
      <c r="G301" s="3">
        <v>173</v>
      </c>
      <c r="H301" s="3" t="s">
        <v>863</v>
      </c>
      <c r="I301" s="3" t="s">
        <v>1000</v>
      </c>
      <c r="J301" s="3" t="s">
        <v>126</v>
      </c>
      <c r="K301" s="4"/>
      <c r="L301" s="4"/>
    </row>
    <row r="302" spans="1:12">
      <c r="A302" s="3">
        <v>85028014</v>
      </c>
      <c r="B302" s="3" t="s">
        <v>2076</v>
      </c>
      <c r="C302" s="3"/>
      <c r="D302" s="3">
        <v>32</v>
      </c>
      <c r="E302" s="3">
        <v>135</v>
      </c>
      <c r="F302" s="3">
        <v>135</v>
      </c>
      <c r="G302" s="3">
        <v>176</v>
      </c>
      <c r="H302" s="3" t="s">
        <v>235</v>
      </c>
      <c r="I302" s="3" t="s">
        <v>243</v>
      </c>
      <c r="J302" s="3" t="s">
        <v>126</v>
      </c>
      <c r="K302" s="4"/>
      <c r="L302" s="4"/>
    </row>
    <row r="303" spans="1:12">
      <c r="A303" s="3">
        <v>83111483</v>
      </c>
      <c r="B303" s="3" t="s">
        <v>550</v>
      </c>
      <c r="C303" s="3"/>
      <c r="D303" s="3">
        <v>26</v>
      </c>
      <c r="E303" s="3">
        <v>159</v>
      </c>
      <c r="F303" s="3">
        <v>159</v>
      </c>
      <c r="G303" s="3">
        <v>165</v>
      </c>
      <c r="H303" s="3" t="s">
        <v>432</v>
      </c>
      <c r="I303" s="3" t="s">
        <v>214</v>
      </c>
      <c r="J303" s="3" t="s">
        <v>126</v>
      </c>
      <c r="K303" s="4"/>
      <c r="L303" s="4"/>
    </row>
    <row r="304" spans="1:12">
      <c r="A304" s="3">
        <v>43424738</v>
      </c>
      <c r="B304" s="3" t="s">
        <v>551</v>
      </c>
      <c r="C304" s="3"/>
      <c r="D304" s="3">
        <v>23</v>
      </c>
      <c r="E304" s="3">
        <v>153</v>
      </c>
      <c r="F304" s="3">
        <v>153</v>
      </c>
      <c r="G304" s="3">
        <v>169</v>
      </c>
      <c r="H304" s="3" t="s">
        <v>184</v>
      </c>
      <c r="I304" s="3" t="s">
        <v>182</v>
      </c>
      <c r="J304" s="3" t="s">
        <v>126</v>
      </c>
      <c r="K304" s="4"/>
      <c r="L304" s="4"/>
    </row>
    <row r="305" spans="1:12">
      <c r="A305" s="3">
        <v>29156212</v>
      </c>
      <c r="B305" s="3" t="s">
        <v>552</v>
      </c>
      <c r="C305" s="3"/>
      <c r="D305" s="3">
        <v>27</v>
      </c>
      <c r="E305" s="3">
        <v>147</v>
      </c>
      <c r="F305" s="3">
        <v>147</v>
      </c>
      <c r="G305" s="3">
        <v>160</v>
      </c>
      <c r="H305" s="3" t="s">
        <v>181</v>
      </c>
      <c r="I305" s="3" t="s">
        <v>179</v>
      </c>
      <c r="J305" s="3" t="s">
        <v>126</v>
      </c>
      <c r="K305" s="4"/>
      <c r="L305" s="4"/>
    </row>
    <row r="306" spans="1:12">
      <c r="A306" s="3">
        <v>2000288527</v>
      </c>
      <c r="B306" s="3" t="s">
        <v>553</v>
      </c>
      <c r="C306" s="3"/>
      <c r="D306" s="3">
        <v>18</v>
      </c>
      <c r="E306" s="3">
        <v>123</v>
      </c>
      <c r="F306" s="3">
        <v>123</v>
      </c>
      <c r="G306" s="3">
        <v>150</v>
      </c>
      <c r="H306" s="3" t="s">
        <v>554</v>
      </c>
      <c r="I306" s="3"/>
      <c r="J306" s="3" t="s">
        <v>126</v>
      </c>
      <c r="K306" s="4"/>
      <c r="L306" s="4"/>
    </row>
    <row r="307" spans="1:12">
      <c r="A307" s="3">
        <v>5630052</v>
      </c>
      <c r="B307" s="3" t="s">
        <v>2077</v>
      </c>
      <c r="C307" s="3"/>
      <c r="D307" s="3">
        <v>40</v>
      </c>
      <c r="E307" s="3">
        <v>67</v>
      </c>
      <c r="F307" s="3">
        <v>67</v>
      </c>
      <c r="G307" s="3">
        <v>115</v>
      </c>
      <c r="H307" s="3" t="s">
        <v>375</v>
      </c>
      <c r="I307" s="3" t="s">
        <v>273</v>
      </c>
      <c r="J307" s="3" t="s">
        <v>126</v>
      </c>
      <c r="K307" s="4"/>
      <c r="L307" s="4"/>
    </row>
    <row r="308" spans="1:12">
      <c r="A308" s="3">
        <v>2000191507</v>
      </c>
      <c r="B308" s="3" t="s">
        <v>593</v>
      </c>
      <c r="C308" s="3"/>
      <c r="D308" s="3">
        <v>19</v>
      </c>
      <c r="E308" s="3">
        <v>116</v>
      </c>
      <c r="F308" s="3">
        <v>116</v>
      </c>
      <c r="G308" s="3">
        <v>160</v>
      </c>
      <c r="H308" s="3" t="s">
        <v>196</v>
      </c>
      <c r="I308" s="3"/>
      <c r="J308" s="3" t="s">
        <v>92</v>
      </c>
      <c r="K308" s="4"/>
      <c r="L308" s="4"/>
    </row>
    <row r="309" spans="1:12">
      <c r="A309" s="3">
        <v>49038967</v>
      </c>
      <c r="B309" s="3" t="s">
        <v>595</v>
      </c>
      <c r="C309" s="3"/>
      <c r="D309" s="3">
        <v>24</v>
      </c>
      <c r="E309" s="3">
        <v>138</v>
      </c>
      <c r="F309" s="3">
        <v>138</v>
      </c>
      <c r="G309" s="3">
        <v>151</v>
      </c>
      <c r="H309" s="3" t="s">
        <v>270</v>
      </c>
      <c r="I309" s="3"/>
      <c r="J309" s="3" t="s">
        <v>92</v>
      </c>
      <c r="K309" s="4"/>
      <c r="L309" s="4"/>
    </row>
    <row r="310" spans="1:12">
      <c r="A310" s="3">
        <v>2000164850</v>
      </c>
      <c r="B310" s="3" t="s">
        <v>597</v>
      </c>
      <c r="C310" s="3"/>
      <c r="D310" s="3">
        <v>19</v>
      </c>
      <c r="E310" s="3">
        <v>133</v>
      </c>
      <c r="F310" s="3">
        <v>133</v>
      </c>
      <c r="G310" s="3">
        <v>159</v>
      </c>
      <c r="H310" s="3" t="s">
        <v>425</v>
      </c>
      <c r="I310" s="3" t="s">
        <v>598</v>
      </c>
      <c r="J310" s="3" t="s">
        <v>92</v>
      </c>
      <c r="K310" s="4">
        <v>176</v>
      </c>
      <c r="L310" s="4"/>
    </row>
    <row r="311" spans="1:12">
      <c r="A311" s="3">
        <v>28112986</v>
      </c>
      <c r="B311" s="3" t="s">
        <v>599</v>
      </c>
      <c r="C311" s="3"/>
      <c r="D311" s="3">
        <v>24</v>
      </c>
      <c r="E311" s="3">
        <v>146</v>
      </c>
      <c r="F311" s="3">
        <v>146</v>
      </c>
      <c r="G311" s="3">
        <v>160</v>
      </c>
      <c r="H311" s="3" t="s">
        <v>193</v>
      </c>
      <c r="I311" s="3" t="s">
        <v>190</v>
      </c>
      <c r="J311" s="3" t="s">
        <v>92</v>
      </c>
      <c r="K311" s="4"/>
      <c r="L311" s="4"/>
    </row>
    <row r="312" spans="1:12">
      <c r="A312" s="3">
        <v>28120042</v>
      </c>
      <c r="B312" s="3" t="s">
        <v>623</v>
      </c>
      <c r="C312" s="3"/>
      <c r="D312" s="3">
        <v>23</v>
      </c>
      <c r="E312" s="3">
        <v>173</v>
      </c>
      <c r="F312" s="3">
        <v>173</v>
      </c>
      <c r="G312" s="3">
        <v>173</v>
      </c>
      <c r="H312" s="3" t="s">
        <v>193</v>
      </c>
      <c r="I312" s="3" t="s">
        <v>190</v>
      </c>
      <c r="J312" s="3" t="s">
        <v>92</v>
      </c>
      <c r="K312" s="4"/>
      <c r="L312" s="4"/>
    </row>
    <row r="313" spans="1:12">
      <c r="A313" s="3">
        <v>12091814</v>
      </c>
      <c r="B313" s="3" t="s">
        <v>600</v>
      </c>
      <c r="C313" s="3"/>
      <c r="D313" s="3">
        <v>23</v>
      </c>
      <c r="E313" s="3">
        <v>141</v>
      </c>
      <c r="F313" s="3">
        <v>141</v>
      </c>
      <c r="G313" s="3">
        <v>152</v>
      </c>
      <c r="H313" s="3" t="s">
        <v>337</v>
      </c>
      <c r="I313" s="3"/>
      <c r="J313" s="3" t="s">
        <v>92</v>
      </c>
      <c r="K313" s="4"/>
      <c r="L313" s="4"/>
    </row>
    <row r="314" spans="1:12">
      <c r="A314" s="3">
        <v>2000243128</v>
      </c>
      <c r="B314" s="3" t="s">
        <v>1961</v>
      </c>
      <c r="C314" s="3"/>
      <c r="D314" s="3">
        <v>18</v>
      </c>
      <c r="E314" s="3">
        <v>115</v>
      </c>
      <c r="F314" s="3">
        <v>115</v>
      </c>
      <c r="G314" s="3">
        <v>160</v>
      </c>
      <c r="H314" s="3" t="s">
        <v>189</v>
      </c>
      <c r="I314" s="3" t="s">
        <v>207</v>
      </c>
      <c r="J314" s="3" t="s">
        <v>92</v>
      </c>
      <c r="K314" s="4"/>
      <c r="L314" s="4"/>
    </row>
    <row r="315" spans="1:12">
      <c r="A315" s="3">
        <v>98003821</v>
      </c>
      <c r="B315" s="3" t="s">
        <v>968</v>
      </c>
      <c r="C315" s="3"/>
      <c r="D315" s="3">
        <v>32</v>
      </c>
      <c r="E315" s="3">
        <v>160</v>
      </c>
      <c r="F315" s="3">
        <v>160</v>
      </c>
      <c r="G315" s="3">
        <v>160</v>
      </c>
      <c r="H315" s="3" t="s">
        <v>206</v>
      </c>
      <c r="I315" s="3" t="s">
        <v>969</v>
      </c>
      <c r="J315" s="3" t="s">
        <v>92</v>
      </c>
      <c r="K315" s="4"/>
      <c r="L315" s="4"/>
    </row>
    <row r="316" spans="1:12">
      <c r="A316" s="1">
        <v>91003875</v>
      </c>
      <c r="B316" s="1" t="s">
        <v>2078</v>
      </c>
      <c r="D316" s="1">
        <v>34</v>
      </c>
      <c r="E316" s="1">
        <v>150</v>
      </c>
      <c r="F316" s="1">
        <v>150</v>
      </c>
      <c r="G316" s="1">
        <v>167</v>
      </c>
      <c r="H316" s="1" t="s">
        <v>375</v>
      </c>
      <c r="I316" s="1" t="s">
        <v>284</v>
      </c>
      <c r="J316" s="1" t="s">
        <v>92</v>
      </c>
    </row>
    <row r="317" spans="1:12">
      <c r="A317" s="3">
        <v>76038475</v>
      </c>
      <c r="B317" s="3" t="s">
        <v>2014</v>
      </c>
      <c r="C317" s="3"/>
      <c r="D317" s="3">
        <v>30</v>
      </c>
      <c r="E317" s="3">
        <v>138</v>
      </c>
      <c r="F317" s="3">
        <v>138</v>
      </c>
      <c r="G317" s="3">
        <v>148</v>
      </c>
      <c r="H317" s="3" t="s">
        <v>206</v>
      </c>
      <c r="I317" s="3"/>
      <c r="J317" s="3" t="s">
        <v>92</v>
      </c>
      <c r="K317" s="4"/>
      <c r="L317" s="4"/>
    </row>
    <row r="318" spans="1:12">
      <c r="A318" s="3">
        <v>2000096364</v>
      </c>
      <c r="B318" s="3" t="s">
        <v>602</v>
      </c>
      <c r="C318" s="3"/>
      <c r="D318" s="3">
        <v>22</v>
      </c>
      <c r="E318" s="3">
        <v>132</v>
      </c>
      <c r="F318" s="3">
        <v>132</v>
      </c>
      <c r="G318" s="3">
        <v>148</v>
      </c>
      <c r="H318" s="3" t="s">
        <v>189</v>
      </c>
      <c r="I318" s="3"/>
      <c r="J318" s="3" t="s">
        <v>92</v>
      </c>
      <c r="K318" s="4"/>
      <c r="L318" s="4"/>
    </row>
    <row r="319" spans="1:12">
      <c r="A319" s="1">
        <v>2000169799</v>
      </c>
      <c r="B319" s="1" t="s">
        <v>604</v>
      </c>
      <c r="D319" s="1">
        <v>18</v>
      </c>
      <c r="E319" s="1">
        <v>109</v>
      </c>
      <c r="F319" s="1">
        <v>109</v>
      </c>
      <c r="G319" s="1">
        <v>160</v>
      </c>
      <c r="H319" s="1" t="s">
        <v>216</v>
      </c>
      <c r="I319" s="1" t="s">
        <v>245</v>
      </c>
      <c r="J319" s="1" t="s">
        <v>92</v>
      </c>
    </row>
    <row r="320" spans="1:12">
      <c r="A320" s="3">
        <v>67215284</v>
      </c>
      <c r="B320" s="3" t="s">
        <v>605</v>
      </c>
      <c r="C320" s="3"/>
      <c r="D320" s="3">
        <v>27</v>
      </c>
      <c r="E320" s="3">
        <v>145</v>
      </c>
      <c r="F320" s="3">
        <v>145</v>
      </c>
      <c r="G320" s="3">
        <v>164</v>
      </c>
      <c r="H320" s="3" t="s">
        <v>606</v>
      </c>
      <c r="I320" s="3" t="s">
        <v>179</v>
      </c>
      <c r="J320" s="3" t="s">
        <v>92</v>
      </c>
      <c r="K320" s="4"/>
      <c r="L320" s="4"/>
    </row>
    <row r="321" spans="1:12">
      <c r="A321" s="3">
        <v>28110176</v>
      </c>
      <c r="B321" s="3" t="s">
        <v>607</v>
      </c>
      <c r="C321" s="3"/>
      <c r="D321" s="3">
        <v>26</v>
      </c>
      <c r="E321" s="3">
        <v>122</v>
      </c>
      <c r="F321" s="3">
        <v>122</v>
      </c>
      <c r="G321" s="3">
        <v>129</v>
      </c>
      <c r="H321" s="3" t="s">
        <v>181</v>
      </c>
      <c r="I321" s="3"/>
      <c r="J321" s="3" t="s">
        <v>92</v>
      </c>
      <c r="K321" s="4"/>
      <c r="L321" s="4"/>
    </row>
    <row r="322" spans="1:12">
      <c r="A322" s="3">
        <v>28115792</v>
      </c>
      <c r="B322" s="3" t="s">
        <v>609</v>
      </c>
      <c r="C322" s="3"/>
      <c r="D322" s="3">
        <v>24</v>
      </c>
      <c r="E322" s="3">
        <v>135</v>
      </c>
      <c r="F322" s="3">
        <v>135</v>
      </c>
      <c r="G322" s="3">
        <v>150</v>
      </c>
      <c r="H322" s="3" t="s">
        <v>449</v>
      </c>
      <c r="I322" s="3" t="s">
        <v>485</v>
      </c>
      <c r="J322" s="3" t="s">
        <v>92</v>
      </c>
      <c r="K322" s="4"/>
      <c r="L322" s="4"/>
    </row>
    <row r="323" spans="1:12">
      <c r="A323" s="3">
        <v>14077011</v>
      </c>
      <c r="B323" s="3" t="s">
        <v>1962</v>
      </c>
      <c r="C323" s="3"/>
      <c r="D323" s="3">
        <v>27</v>
      </c>
      <c r="E323" s="3">
        <v>144</v>
      </c>
      <c r="F323" s="3">
        <v>144</v>
      </c>
      <c r="G323" s="3">
        <v>152</v>
      </c>
      <c r="H323" s="3" t="s">
        <v>206</v>
      </c>
      <c r="I323" s="3"/>
      <c r="J323" s="3" t="s">
        <v>92</v>
      </c>
      <c r="K323" s="4"/>
      <c r="L323" s="4"/>
    </row>
    <row r="324" spans="1:12">
      <c r="A324" s="3">
        <v>35017377</v>
      </c>
      <c r="B324" s="3" t="s">
        <v>610</v>
      </c>
      <c r="C324" s="3"/>
      <c r="D324" s="3">
        <v>35</v>
      </c>
      <c r="E324" s="3">
        <v>146</v>
      </c>
      <c r="F324" s="3">
        <v>146</v>
      </c>
      <c r="G324" s="3">
        <v>148</v>
      </c>
      <c r="H324" s="3" t="s">
        <v>181</v>
      </c>
      <c r="I324" s="3" t="s">
        <v>284</v>
      </c>
      <c r="J324" s="3" t="s">
        <v>92</v>
      </c>
      <c r="K324" s="4"/>
      <c r="L324" s="4"/>
    </row>
    <row r="325" spans="1:12">
      <c r="A325" s="3">
        <v>2000049425</v>
      </c>
      <c r="B325" s="3" t="s">
        <v>611</v>
      </c>
      <c r="C325" s="3"/>
      <c r="D325" s="3">
        <v>21</v>
      </c>
      <c r="E325" s="3">
        <v>140</v>
      </c>
      <c r="F325" s="3">
        <v>140</v>
      </c>
      <c r="G325" s="3">
        <v>165</v>
      </c>
      <c r="H325" s="3" t="s">
        <v>252</v>
      </c>
      <c r="I325" s="3" t="s">
        <v>520</v>
      </c>
      <c r="J325" s="3" t="s">
        <v>92</v>
      </c>
      <c r="K325" s="4"/>
      <c r="L325" s="4"/>
    </row>
    <row r="326" spans="1:12">
      <c r="A326" s="3">
        <v>2000047221</v>
      </c>
      <c r="B326" s="3" t="s">
        <v>612</v>
      </c>
      <c r="C326" s="3"/>
      <c r="D326" s="3">
        <v>21</v>
      </c>
      <c r="E326" s="3">
        <v>137</v>
      </c>
      <c r="F326" s="3">
        <v>137</v>
      </c>
      <c r="G326" s="3">
        <v>165</v>
      </c>
      <c r="H326" s="3" t="s">
        <v>193</v>
      </c>
      <c r="I326" s="3"/>
      <c r="J326" s="3" t="s">
        <v>92</v>
      </c>
      <c r="K326" s="4"/>
      <c r="L326" s="4"/>
    </row>
    <row r="327" spans="1:12">
      <c r="A327" s="3">
        <v>18115012</v>
      </c>
      <c r="B327" s="3" t="s">
        <v>624</v>
      </c>
      <c r="C327" s="3"/>
      <c r="D327" s="3">
        <v>21</v>
      </c>
      <c r="E327" s="3">
        <v>140</v>
      </c>
      <c r="F327" s="3">
        <v>140</v>
      </c>
      <c r="G327" s="3">
        <v>174</v>
      </c>
      <c r="H327" s="3" t="s">
        <v>206</v>
      </c>
      <c r="I327" s="3" t="s">
        <v>230</v>
      </c>
      <c r="J327" s="3" t="s">
        <v>92</v>
      </c>
      <c r="K327" s="4"/>
      <c r="L327" s="4"/>
    </row>
    <row r="328" spans="1:12">
      <c r="A328" s="3">
        <v>37074900</v>
      </c>
      <c r="B328" s="3" t="s">
        <v>613</v>
      </c>
      <c r="C328" s="3"/>
      <c r="D328" s="3">
        <v>23</v>
      </c>
      <c r="E328" s="3">
        <v>141</v>
      </c>
      <c r="F328" s="3">
        <v>141</v>
      </c>
      <c r="G328" s="3">
        <v>156</v>
      </c>
      <c r="H328" s="3" t="s">
        <v>216</v>
      </c>
      <c r="I328" s="3" t="s">
        <v>210</v>
      </c>
      <c r="J328" s="3" t="s">
        <v>92</v>
      </c>
      <c r="K328" s="4"/>
      <c r="L328" s="4"/>
    </row>
    <row r="329" spans="1:12">
      <c r="A329" s="3">
        <v>16283629</v>
      </c>
      <c r="B329" s="3" t="s">
        <v>762</v>
      </c>
      <c r="C329" s="3"/>
      <c r="D329" s="3">
        <v>22</v>
      </c>
      <c r="E329" s="3">
        <v>144</v>
      </c>
      <c r="F329" s="3">
        <v>144</v>
      </c>
      <c r="G329" s="3">
        <v>156</v>
      </c>
      <c r="H329" s="3" t="s">
        <v>763</v>
      </c>
      <c r="I329" s="3" t="s">
        <v>764</v>
      </c>
      <c r="J329" s="3" t="s">
        <v>75</v>
      </c>
      <c r="K329" s="4"/>
      <c r="L329" s="4"/>
    </row>
    <row r="330" spans="1:12">
      <c r="A330" s="3">
        <v>91194540</v>
      </c>
      <c r="B330" s="3" t="s">
        <v>440</v>
      </c>
      <c r="C330" s="3"/>
      <c r="D330" s="3">
        <v>26</v>
      </c>
      <c r="E330" s="3">
        <v>142</v>
      </c>
      <c r="F330" s="3">
        <v>142</v>
      </c>
      <c r="G330" s="3">
        <v>148</v>
      </c>
      <c r="H330" s="3" t="s">
        <v>206</v>
      </c>
      <c r="I330" s="3"/>
      <c r="J330" s="3" t="s">
        <v>75</v>
      </c>
      <c r="K330" s="4"/>
      <c r="L330" s="4"/>
    </row>
    <row r="331" spans="1:12">
      <c r="A331" s="3">
        <v>2000375833</v>
      </c>
      <c r="B331" s="3" t="s">
        <v>2079</v>
      </c>
      <c r="C331" s="3"/>
      <c r="D331" s="3">
        <v>17</v>
      </c>
      <c r="E331" s="3">
        <v>93</v>
      </c>
      <c r="F331" s="3">
        <v>93</v>
      </c>
      <c r="G331" s="3">
        <v>160</v>
      </c>
      <c r="H331" s="3" t="s">
        <v>189</v>
      </c>
      <c r="I331" s="3" t="s">
        <v>564</v>
      </c>
      <c r="J331" s="3" t="s">
        <v>75</v>
      </c>
      <c r="K331" s="4"/>
      <c r="L331" s="4"/>
    </row>
    <row r="332" spans="1:12">
      <c r="A332" s="3">
        <v>28121369</v>
      </c>
      <c r="B332" s="3" t="s">
        <v>649</v>
      </c>
      <c r="C332" s="3"/>
      <c r="D332" s="3">
        <v>23</v>
      </c>
      <c r="E332" s="3">
        <v>134</v>
      </c>
      <c r="F332" s="3">
        <v>134</v>
      </c>
      <c r="G332" s="3">
        <v>160</v>
      </c>
      <c r="H332" s="3" t="s">
        <v>232</v>
      </c>
      <c r="I332" s="3" t="s">
        <v>650</v>
      </c>
      <c r="J332" s="3" t="s">
        <v>75</v>
      </c>
      <c r="K332" s="4"/>
      <c r="L332" s="4"/>
    </row>
    <row r="333" spans="1:12">
      <c r="A333" s="3">
        <v>49048468</v>
      </c>
      <c r="B333" s="3" t="s">
        <v>651</v>
      </c>
      <c r="C333" s="3"/>
      <c r="D333" s="3">
        <v>23</v>
      </c>
      <c r="E333" s="3">
        <v>136</v>
      </c>
      <c r="F333" s="3">
        <v>136</v>
      </c>
      <c r="G333" s="3">
        <v>156</v>
      </c>
      <c r="H333" s="3" t="s">
        <v>261</v>
      </c>
      <c r="I333" s="3"/>
      <c r="J333" s="3" t="s">
        <v>75</v>
      </c>
      <c r="K333" s="4"/>
      <c r="L333" s="4"/>
    </row>
    <row r="334" spans="1:12">
      <c r="A334" s="3">
        <v>63029353</v>
      </c>
      <c r="B334" s="3" t="s">
        <v>652</v>
      </c>
      <c r="C334" s="3"/>
      <c r="D334" s="3">
        <v>27</v>
      </c>
      <c r="E334" s="3">
        <v>149</v>
      </c>
      <c r="F334" s="3">
        <v>149</v>
      </c>
      <c r="G334" s="3">
        <v>155</v>
      </c>
      <c r="H334" s="3" t="s">
        <v>184</v>
      </c>
      <c r="I334" s="3" t="s">
        <v>653</v>
      </c>
      <c r="J334" s="3" t="s">
        <v>75</v>
      </c>
      <c r="K334" s="4"/>
      <c r="L334" s="4"/>
    </row>
    <row r="335" spans="1:12">
      <c r="A335" s="3">
        <v>2000351877</v>
      </c>
      <c r="B335" s="3" t="s">
        <v>654</v>
      </c>
      <c r="C335" s="3"/>
      <c r="D335" s="3">
        <v>17</v>
      </c>
      <c r="E335" s="3">
        <v>110</v>
      </c>
      <c r="F335" s="3">
        <v>110</v>
      </c>
      <c r="G335" s="3">
        <v>176</v>
      </c>
      <c r="H335" s="3" t="s">
        <v>436</v>
      </c>
      <c r="I335" s="3" t="s">
        <v>179</v>
      </c>
      <c r="J335" s="3" t="s">
        <v>75</v>
      </c>
      <c r="K335" s="4"/>
      <c r="L335" s="4"/>
    </row>
    <row r="336" spans="1:12">
      <c r="A336" s="3">
        <v>2000463321</v>
      </c>
      <c r="B336" s="3" t="s">
        <v>655</v>
      </c>
      <c r="C336" s="3"/>
      <c r="D336" s="3">
        <v>16</v>
      </c>
      <c r="E336" s="3">
        <v>110</v>
      </c>
      <c r="F336" s="3">
        <v>110</v>
      </c>
      <c r="G336" s="3">
        <v>172</v>
      </c>
      <c r="H336" s="3" t="s">
        <v>390</v>
      </c>
      <c r="I336" s="3" t="s">
        <v>190</v>
      </c>
      <c r="J336" s="3" t="s">
        <v>75</v>
      </c>
      <c r="K336" s="4"/>
      <c r="L336" s="4"/>
    </row>
    <row r="337" spans="1:12">
      <c r="A337" s="3">
        <v>24052474</v>
      </c>
      <c r="B337" s="3" t="s">
        <v>656</v>
      </c>
      <c r="C337" s="3"/>
      <c r="D337" s="3">
        <v>27</v>
      </c>
      <c r="E337" s="3">
        <v>113</v>
      </c>
      <c r="F337" s="3">
        <v>113</v>
      </c>
      <c r="G337" s="3">
        <v>113</v>
      </c>
      <c r="H337" s="3" t="s">
        <v>181</v>
      </c>
      <c r="I337" s="3"/>
      <c r="J337" s="3" t="s">
        <v>75</v>
      </c>
      <c r="K337" s="4"/>
      <c r="L337" s="4"/>
    </row>
    <row r="338" spans="1:12">
      <c r="A338" s="3">
        <v>19371552</v>
      </c>
      <c r="B338" s="3" t="s">
        <v>658</v>
      </c>
      <c r="C338" s="3"/>
      <c r="D338" s="3">
        <v>23</v>
      </c>
      <c r="E338" s="3">
        <v>148</v>
      </c>
      <c r="F338" s="3">
        <v>148</v>
      </c>
      <c r="G338" s="3">
        <v>165</v>
      </c>
      <c r="H338" s="3" t="s">
        <v>383</v>
      </c>
      <c r="I338" s="3" t="s">
        <v>226</v>
      </c>
      <c r="J338" s="3" t="s">
        <v>75</v>
      </c>
      <c r="K338" s="4"/>
      <c r="L338" s="4"/>
    </row>
    <row r="339" spans="1:12">
      <c r="A339" s="3">
        <v>2000274341</v>
      </c>
      <c r="B339" s="3" t="s">
        <v>1195</v>
      </c>
      <c r="C339" s="3"/>
      <c r="D339" s="3">
        <v>17</v>
      </c>
      <c r="E339" s="3">
        <v>105</v>
      </c>
      <c r="F339" s="3">
        <v>105</v>
      </c>
      <c r="G339" s="3">
        <v>160</v>
      </c>
      <c r="H339" s="3" t="s">
        <v>216</v>
      </c>
      <c r="I339" s="3" t="s">
        <v>335</v>
      </c>
      <c r="J339" s="3" t="s">
        <v>75</v>
      </c>
      <c r="K339" s="4"/>
      <c r="L339" s="4"/>
    </row>
    <row r="340" spans="1:12">
      <c r="A340" s="3">
        <v>59130638</v>
      </c>
      <c r="B340" s="3" t="s">
        <v>1364</v>
      </c>
      <c r="C340" s="3"/>
      <c r="D340" s="3">
        <v>24</v>
      </c>
      <c r="E340" s="3">
        <v>166</v>
      </c>
      <c r="F340" s="3">
        <v>166</v>
      </c>
      <c r="G340" s="3">
        <v>174</v>
      </c>
      <c r="H340" s="3" t="s">
        <v>432</v>
      </c>
      <c r="I340" s="3" t="s">
        <v>983</v>
      </c>
      <c r="J340" s="3" t="s">
        <v>75</v>
      </c>
      <c r="K340" s="4"/>
      <c r="L340" s="4"/>
    </row>
    <row r="341" spans="1:12">
      <c r="A341" s="3">
        <v>35017428</v>
      </c>
      <c r="B341" s="3" t="s">
        <v>713</v>
      </c>
      <c r="C341" s="3"/>
      <c r="D341" s="3">
        <v>33</v>
      </c>
      <c r="E341" s="3">
        <v>164</v>
      </c>
      <c r="F341" s="3">
        <v>164</v>
      </c>
      <c r="G341" s="3">
        <v>183</v>
      </c>
      <c r="H341" s="3" t="s">
        <v>181</v>
      </c>
      <c r="I341" s="3" t="s">
        <v>284</v>
      </c>
      <c r="J341" s="3" t="s">
        <v>75</v>
      </c>
      <c r="K341" s="4"/>
      <c r="L341" s="4"/>
    </row>
    <row r="342" spans="1:12">
      <c r="A342" s="3">
        <v>2000461757</v>
      </c>
      <c r="B342" s="3" t="s">
        <v>661</v>
      </c>
      <c r="C342" s="3"/>
      <c r="D342" s="3">
        <v>16</v>
      </c>
      <c r="E342" s="3">
        <v>85</v>
      </c>
      <c r="F342" s="3">
        <v>85</v>
      </c>
      <c r="G342" s="3">
        <v>160</v>
      </c>
      <c r="H342" s="3" t="s">
        <v>206</v>
      </c>
      <c r="I342" s="3" t="s">
        <v>284</v>
      </c>
      <c r="J342" s="3" t="s">
        <v>75</v>
      </c>
      <c r="K342" s="4"/>
      <c r="L342" s="4"/>
    </row>
    <row r="343" spans="1:12">
      <c r="A343" s="3">
        <v>67293495</v>
      </c>
      <c r="B343" s="3" t="s">
        <v>373</v>
      </c>
      <c r="C343" s="3"/>
      <c r="D343" s="3">
        <v>22</v>
      </c>
      <c r="E343" s="3">
        <v>175</v>
      </c>
      <c r="F343" s="3">
        <v>175</v>
      </c>
      <c r="G343" s="3">
        <v>180</v>
      </c>
      <c r="H343" s="3" t="s">
        <v>178</v>
      </c>
      <c r="I343" s="3" t="s">
        <v>179</v>
      </c>
      <c r="J343" s="3" t="s">
        <v>75</v>
      </c>
      <c r="K343" s="4"/>
      <c r="L343" s="4"/>
    </row>
    <row r="344" spans="1:12">
      <c r="A344" s="3">
        <v>2000351880</v>
      </c>
      <c r="B344" s="3" t="s">
        <v>662</v>
      </c>
      <c r="C344" s="3"/>
      <c r="D344" s="3">
        <v>17</v>
      </c>
      <c r="E344" s="3">
        <v>110</v>
      </c>
      <c r="F344" s="3">
        <v>110</v>
      </c>
      <c r="G344" s="3">
        <v>164</v>
      </c>
      <c r="H344" s="3" t="s">
        <v>436</v>
      </c>
      <c r="I344" s="3" t="s">
        <v>179</v>
      </c>
      <c r="J344" s="3" t="s">
        <v>75</v>
      </c>
      <c r="K344" s="4"/>
      <c r="L344" s="4"/>
    </row>
    <row r="345" spans="1:12">
      <c r="A345" s="3">
        <v>2000028320</v>
      </c>
      <c r="B345" s="3" t="s">
        <v>692</v>
      </c>
      <c r="C345" s="3"/>
      <c r="D345" s="3">
        <v>21</v>
      </c>
      <c r="E345" s="3">
        <v>141</v>
      </c>
      <c r="F345" s="3">
        <v>141</v>
      </c>
      <c r="G345" s="3">
        <v>165</v>
      </c>
      <c r="H345" s="3" t="s">
        <v>528</v>
      </c>
      <c r="I345" s="3" t="s">
        <v>179</v>
      </c>
      <c r="J345" s="3" t="s">
        <v>100</v>
      </c>
      <c r="K345" s="4"/>
      <c r="L345" s="4"/>
    </row>
    <row r="346" spans="1:12">
      <c r="A346" s="3">
        <v>2000218258</v>
      </c>
      <c r="B346" s="3" t="s">
        <v>693</v>
      </c>
      <c r="C346" s="3"/>
      <c r="D346" s="3">
        <v>21</v>
      </c>
      <c r="E346" s="3">
        <v>130</v>
      </c>
      <c r="F346" s="3">
        <v>130</v>
      </c>
      <c r="G346" s="3">
        <v>155</v>
      </c>
      <c r="H346" s="3" t="s">
        <v>281</v>
      </c>
      <c r="I346" s="3" t="s">
        <v>207</v>
      </c>
      <c r="J346" s="3" t="s">
        <v>100</v>
      </c>
      <c r="K346" s="4"/>
      <c r="L346" s="4"/>
    </row>
    <row r="347" spans="1:12">
      <c r="A347" s="3">
        <v>2000047226</v>
      </c>
      <c r="B347" s="3" t="s">
        <v>694</v>
      </c>
      <c r="C347" s="3"/>
      <c r="D347" s="3">
        <v>21</v>
      </c>
      <c r="E347" s="3">
        <v>131</v>
      </c>
      <c r="F347" s="3">
        <v>131</v>
      </c>
      <c r="G347" s="3">
        <v>155</v>
      </c>
      <c r="H347" s="3" t="s">
        <v>358</v>
      </c>
      <c r="I347" s="3" t="s">
        <v>190</v>
      </c>
      <c r="J347" s="3" t="s">
        <v>100</v>
      </c>
      <c r="K347" s="4"/>
      <c r="L347" s="4"/>
    </row>
    <row r="348" spans="1:12">
      <c r="A348" s="3">
        <v>2000382120</v>
      </c>
      <c r="B348" s="3" t="s">
        <v>695</v>
      </c>
      <c r="C348" s="3"/>
      <c r="D348" s="3">
        <v>17</v>
      </c>
      <c r="E348" s="3">
        <v>102</v>
      </c>
      <c r="F348" s="3">
        <v>102</v>
      </c>
      <c r="G348" s="3">
        <v>146</v>
      </c>
      <c r="H348" s="3" t="s">
        <v>189</v>
      </c>
      <c r="I348" s="3" t="s">
        <v>201</v>
      </c>
      <c r="J348" s="3" t="s">
        <v>100</v>
      </c>
      <c r="K348" s="4"/>
      <c r="L348" s="4"/>
    </row>
    <row r="349" spans="1:12">
      <c r="A349" s="3">
        <v>28127254</v>
      </c>
      <c r="B349" s="3" t="s">
        <v>696</v>
      </c>
      <c r="C349" s="3"/>
      <c r="D349" s="3">
        <v>22</v>
      </c>
      <c r="E349" s="3">
        <v>145</v>
      </c>
      <c r="F349" s="3">
        <v>145</v>
      </c>
      <c r="G349" s="3">
        <v>165</v>
      </c>
      <c r="H349" s="3" t="s">
        <v>178</v>
      </c>
      <c r="I349" s="3" t="s">
        <v>190</v>
      </c>
      <c r="J349" s="3" t="s">
        <v>100</v>
      </c>
      <c r="K349" s="4"/>
      <c r="L349" s="4"/>
    </row>
    <row r="350" spans="1:12">
      <c r="A350" s="3">
        <v>27014576</v>
      </c>
      <c r="B350" s="3" t="s">
        <v>2017</v>
      </c>
      <c r="C350" s="3"/>
      <c r="D350" s="3">
        <v>32</v>
      </c>
      <c r="E350" s="3">
        <v>143</v>
      </c>
      <c r="F350" s="3">
        <v>143</v>
      </c>
      <c r="G350" s="3">
        <v>145</v>
      </c>
      <c r="H350" s="3" t="s">
        <v>181</v>
      </c>
      <c r="I350" s="3" t="s">
        <v>201</v>
      </c>
      <c r="J350" s="3" t="s">
        <v>100</v>
      </c>
      <c r="K350" s="4"/>
      <c r="L350" s="4"/>
    </row>
    <row r="351" spans="1:12">
      <c r="A351" s="3">
        <v>2000056415</v>
      </c>
      <c r="B351" s="3" t="s">
        <v>697</v>
      </c>
      <c r="C351" s="3"/>
      <c r="D351" s="3">
        <v>21</v>
      </c>
      <c r="E351" s="3">
        <v>138</v>
      </c>
      <c r="F351" s="3">
        <v>138</v>
      </c>
      <c r="G351" s="3">
        <v>165</v>
      </c>
      <c r="H351" s="3" t="s">
        <v>580</v>
      </c>
      <c r="I351" s="3" t="s">
        <v>249</v>
      </c>
      <c r="J351" s="3" t="s">
        <v>100</v>
      </c>
      <c r="K351" s="4"/>
      <c r="L351" s="4"/>
    </row>
    <row r="352" spans="1:12">
      <c r="A352" s="3">
        <v>85043517</v>
      </c>
      <c r="B352" s="3" t="s">
        <v>698</v>
      </c>
      <c r="C352" s="3"/>
      <c r="D352" s="3">
        <v>32</v>
      </c>
      <c r="E352" s="3">
        <v>114</v>
      </c>
      <c r="F352" s="3">
        <v>114</v>
      </c>
      <c r="G352" s="3">
        <v>129</v>
      </c>
      <c r="H352" s="3" t="s">
        <v>181</v>
      </c>
      <c r="I352" s="3"/>
      <c r="J352" s="3" t="s">
        <v>100</v>
      </c>
      <c r="K352" s="4"/>
      <c r="L352" s="4"/>
    </row>
    <row r="353" spans="1:12">
      <c r="A353" s="3">
        <v>2000165617</v>
      </c>
      <c r="B353" s="3" t="s">
        <v>699</v>
      </c>
      <c r="C353" s="3"/>
      <c r="D353" s="3">
        <v>23</v>
      </c>
      <c r="E353" s="3">
        <v>140</v>
      </c>
      <c r="F353" s="3">
        <v>140</v>
      </c>
      <c r="G353" s="3">
        <v>156</v>
      </c>
      <c r="H353" s="3" t="s">
        <v>216</v>
      </c>
      <c r="I353" s="3" t="s">
        <v>179</v>
      </c>
      <c r="J353" s="3" t="s">
        <v>100</v>
      </c>
      <c r="K353" s="4"/>
      <c r="L353" s="4"/>
    </row>
    <row r="354" spans="1:12">
      <c r="A354" s="3">
        <v>36159445</v>
      </c>
      <c r="B354" s="3" t="s">
        <v>700</v>
      </c>
      <c r="C354" s="3"/>
      <c r="D354" s="3">
        <v>21</v>
      </c>
      <c r="E354" s="3">
        <v>132</v>
      </c>
      <c r="F354" s="3">
        <v>132</v>
      </c>
      <c r="G354" s="3">
        <v>160</v>
      </c>
      <c r="H354" s="3" t="s">
        <v>216</v>
      </c>
      <c r="I354" s="3" t="s">
        <v>197</v>
      </c>
      <c r="J354" s="3" t="s">
        <v>100</v>
      </c>
      <c r="K354" s="4"/>
      <c r="L354" s="4"/>
    </row>
    <row r="355" spans="1:12">
      <c r="A355" s="3">
        <v>2000375662</v>
      </c>
      <c r="B355" s="3" t="s">
        <v>701</v>
      </c>
      <c r="C355" s="3"/>
      <c r="D355" s="3">
        <v>17</v>
      </c>
      <c r="E355" s="3">
        <v>106</v>
      </c>
      <c r="F355" s="3">
        <v>106</v>
      </c>
      <c r="G355" s="3">
        <v>167</v>
      </c>
      <c r="H355" s="3" t="s">
        <v>580</v>
      </c>
      <c r="I355" s="3"/>
      <c r="J355" s="3" t="s">
        <v>100</v>
      </c>
      <c r="K355" s="4"/>
      <c r="L355" s="4"/>
    </row>
    <row r="356" spans="1:12">
      <c r="A356" s="3">
        <v>2000383145</v>
      </c>
      <c r="B356" s="3" t="s">
        <v>702</v>
      </c>
      <c r="C356" s="3"/>
      <c r="D356" s="3">
        <v>17</v>
      </c>
      <c r="E356" s="3">
        <v>115</v>
      </c>
      <c r="F356" s="3">
        <v>115</v>
      </c>
      <c r="G356" s="3">
        <v>158</v>
      </c>
      <c r="H356" s="3" t="s">
        <v>270</v>
      </c>
      <c r="I356" s="3"/>
      <c r="J356" s="3" t="s">
        <v>100</v>
      </c>
      <c r="K356" s="4"/>
      <c r="L356" s="4"/>
    </row>
    <row r="357" spans="1:12">
      <c r="A357" s="3">
        <v>29147447</v>
      </c>
      <c r="B357" s="3" t="s">
        <v>2018</v>
      </c>
      <c r="C357" s="3"/>
      <c r="D357" s="3">
        <v>27</v>
      </c>
      <c r="E357" s="3">
        <v>143</v>
      </c>
      <c r="F357" s="3">
        <v>143</v>
      </c>
      <c r="G357" s="3">
        <v>148</v>
      </c>
      <c r="H357" s="3" t="s">
        <v>252</v>
      </c>
      <c r="I357" s="3"/>
      <c r="J357" s="3" t="s">
        <v>100</v>
      </c>
      <c r="K357" s="4"/>
      <c r="L357" s="4"/>
    </row>
    <row r="358" spans="1:12">
      <c r="A358" s="3">
        <v>27156352</v>
      </c>
      <c r="B358" s="3" t="s">
        <v>638</v>
      </c>
      <c r="C358" s="3"/>
      <c r="D358" s="3">
        <v>22</v>
      </c>
      <c r="E358" s="3">
        <v>128</v>
      </c>
      <c r="F358" s="3">
        <v>128</v>
      </c>
      <c r="G358" s="3">
        <v>157</v>
      </c>
      <c r="H358" s="3" t="s">
        <v>235</v>
      </c>
      <c r="I358" s="3" t="s">
        <v>201</v>
      </c>
      <c r="J358" s="3" t="s">
        <v>100</v>
      </c>
      <c r="K358" s="4"/>
      <c r="L358" s="4"/>
    </row>
    <row r="359" spans="1:12">
      <c r="A359" s="3">
        <v>39062838</v>
      </c>
      <c r="B359" s="3" t="s">
        <v>704</v>
      </c>
      <c r="C359" s="3"/>
      <c r="D359" s="3">
        <v>20</v>
      </c>
      <c r="E359" s="3">
        <v>125</v>
      </c>
      <c r="F359" s="3">
        <v>125</v>
      </c>
      <c r="G359" s="3">
        <v>160</v>
      </c>
      <c r="H359" s="3" t="s">
        <v>232</v>
      </c>
      <c r="I359" s="3" t="s">
        <v>468</v>
      </c>
      <c r="J359" s="3" t="s">
        <v>100</v>
      </c>
      <c r="K359" s="4"/>
      <c r="L359" s="4"/>
    </row>
    <row r="360" spans="1:12">
      <c r="A360" s="3">
        <v>13181623</v>
      </c>
      <c r="B360" s="3" t="s">
        <v>2019</v>
      </c>
      <c r="C360" s="3"/>
      <c r="D360" s="3">
        <v>31</v>
      </c>
      <c r="E360" s="3">
        <v>142</v>
      </c>
      <c r="F360" s="3">
        <v>142</v>
      </c>
      <c r="G360" s="3">
        <v>142</v>
      </c>
      <c r="H360" s="3" t="s">
        <v>206</v>
      </c>
      <c r="I360" s="3"/>
      <c r="J360" s="3" t="s">
        <v>100</v>
      </c>
      <c r="K360" s="4"/>
      <c r="L360" s="4"/>
    </row>
    <row r="361" spans="1:12">
      <c r="A361" s="1">
        <v>16130398</v>
      </c>
      <c r="B361" s="1" t="s">
        <v>2020</v>
      </c>
      <c r="D361" s="1">
        <v>28</v>
      </c>
      <c r="E361" s="1">
        <v>142</v>
      </c>
      <c r="F361" s="1">
        <v>142</v>
      </c>
      <c r="G361" s="1">
        <v>147</v>
      </c>
      <c r="H361" s="1" t="s">
        <v>216</v>
      </c>
      <c r="I361" s="1" t="s">
        <v>331</v>
      </c>
      <c r="J361" s="1" t="s">
        <v>100</v>
      </c>
    </row>
    <row r="362" spans="1:12">
      <c r="A362" s="3">
        <v>37084510</v>
      </c>
      <c r="B362" s="3" t="s">
        <v>705</v>
      </c>
      <c r="C362" s="3"/>
      <c r="D362" s="3">
        <v>22</v>
      </c>
      <c r="E362" s="3">
        <v>140</v>
      </c>
      <c r="F362" s="3">
        <v>140</v>
      </c>
      <c r="G362" s="3">
        <v>158</v>
      </c>
      <c r="H362" s="3" t="s">
        <v>261</v>
      </c>
      <c r="I362" s="3" t="s">
        <v>210</v>
      </c>
      <c r="J362" s="3" t="s">
        <v>100</v>
      </c>
      <c r="K362" s="4"/>
      <c r="L362" s="4"/>
    </row>
    <row r="363" spans="1:12">
      <c r="A363" s="3">
        <v>2000179713</v>
      </c>
      <c r="B363" s="3" t="s">
        <v>706</v>
      </c>
      <c r="C363" s="3"/>
      <c r="D363" s="3">
        <v>19</v>
      </c>
      <c r="E363" s="3">
        <v>125</v>
      </c>
      <c r="F363" s="3">
        <v>125</v>
      </c>
      <c r="G363" s="3">
        <v>154</v>
      </c>
      <c r="H363" s="3" t="s">
        <v>528</v>
      </c>
      <c r="I363" s="3" t="s">
        <v>243</v>
      </c>
      <c r="J363" s="3" t="s">
        <v>100</v>
      </c>
      <c r="K363" s="4"/>
      <c r="L363" s="4"/>
    </row>
    <row r="364" spans="1:12">
      <c r="A364" s="3">
        <v>2000091875</v>
      </c>
      <c r="B364" s="3" t="s">
        <v>707</v>
      </c>
      <c r="C364" s="3"/>
      <c r="D364" s="3">
        <v>20</v>
      </c>
      <c r="E364" s="3">
        <v>119</v>
      </c>
      <c r="F364" s="3">
        <v>119</v>
      </c>
      <c r="G364" s="3">
        <v>160</v>
      </c>
      <c r="H364" s="3" t="s">
        <v>337</v>
      </c>
      <c r="I364" s="3" t="s">
        <v>423</v>
      </c>
      <c r="J364" s="3" t="s">
        <v>100</v>
      </c>
      <c r="K364" s="4"/>
      <c r="L364" s="4"/>
    </row>
    <row r="365" spans="1:12">
      <c r="A365" s="3">
        <v>12094339</v>
      </c>
      <c r="B365" s="3" t="s">
        <v>718</v>
      </c>
      <c r="C365" s="3"/>
      <c r="D365" s="3">
        <v>22</v>
      </c>
      <c r="E365" s="3">
        <v>123</v>
      </c>
      <c r="F365" s="3">
        <v>123</v>
      </c>
      <c r="G365" s="3">
        <v>148</v>
      </c>
      <c r="H365" s="3" t="s">
        <v>216</v>
      </c>
      <c r="I365" s="3" t="s">
        <v>185</v>
      </c>
      <c r="J365" s="3" t="s">
        <v>150</v>
      </c>
      <c r="K365" s="4"/>
      <c r="L365" s="4"/>
    </row>
    <row r="366" spans="1:12">
      <c r="A366" s="3">
        <v>2000467056</v>
      </c>
      <c r="B366" s="3" t="s">
        <v>1523</v>
      </c>
      <c r="C366" s="3"/>
      <c r="D366" s="3">
        <v>16</v>
      </c>
      <c r="E366" s="3">
        <v>101</v>
      </c>
      <c r="F366" s="3">
        <v>101</v>
      </c>
      <c r="G366" s="3">
        <v>-9</v>
      </c>
      <c r="H366" s="3" t="s">
        <v>267</v>
      </c>
      <c r="I366" s="3"/>
      <c r="J366" s="3" t="s">
        <v>150</v>
      </c>
      <c r="K366" s="4"/>
      <c r="L366" s="4"/>
    </row>
    <row r="367" spans="1:12">
      <c r="A367" s="3">
        <v>29141828</v>
      </c>
      <c r="B367" s="3" t="s">
        <v>819</v>
      </c>
      <c r="C367" s="3"/>
      <c r="D367" s="3">
        <v>27</v>
      </c>
      <c r="E367" s="3">
        <v>160</v>
      </c>
      <c r="F367" s="3">
        <v>160</v>
      </c>
      <c r="G367" s="3">
        <v>164</v>
      </c>
      <c r="H367" s="3" t="s">
        <v>189</v>
      </c>
      <c r="I367" s="3" t="s">
        <v>228</v>
      </c>
      <c r="J367" s="3" t="s">
        <v>150</v>
      </c>
      <c r="K367" s="4"/>
      <c r="L367" s="4"/>
    </row>
    <row r="368" spans="1:12">
      <c r="A368" s="1">
        <v>19338230</v>
      </c>
      <c r="B368" s="1" t="s">
        <v>578</v>
      </c>
      <c r="D368" s="1">
        <v>25</v>
      </c>
      <c r="E368" s="1">
        <v>150</v>
      </c>
      <c r="F368" s="1">
        <v>150</v>
      </c>
      <c r="G368" s="1">
        <v>158</v>
      </c>
      <c r="H368" s="1" t="s">
        <v>425</v>
      </c>
      <c r="I368" s="1" t="s">
        <v>226</v>
      </c>
      <c r="J368" s="1" t="s">
        <v>150</v>
      </c>
    </row>
    <row r="369" spans="1:12">
      <c r="A369" s="3">
        <v>83228124</v>
      </c>
      <c r="B369" s="3" t="s">
        <v>685</v>
      </c>
      <c r="C369" s="3"/>
      <c r="D369" s="3">
        <v>28</v>
      </c>
      <c r="E369" s="3">
        <v>137</v>
      </c>
      <c r="F369" s="3">
        <v>137</v>
      </c>
      <c r="G369" s="3">
        <v>150</v>
      </c>
      <c r="H369" s="3" t="s">
        <v>189</v>
      </c>
      <c r="I369" s="3" t="s">
        <v>356</v>
      </c>
      <c r="J369" s="3" t="s">
        <v>150</v>
      </c>
      <c r="K369" s="4"/>
      <c r="L369" s="4"/>
    </row>
    <row r="370" spans="1:12">
      <c r="A370" s="1">
        <v>85140301</v>
      </c>
      <c r="B370" s="1" t="s">
        <v>930</v>
      </c>
      <c r="D370" s="1">
        <v>27</v>
      </c>
      <c r="E370" s="1">
        <v>156</v>
      </c>
      <c r="F370" s="1">
        <v>156</v>
      </c>
      <c r="G370" s="1">
        <v>172</v>
      </c>
      <c r="H370" s="1" t="s">
        <v>383</v>
      </c>
      <c r="I370" s="1" t="s">
        <v>243</v>
      </c>
      <c r="J370" s="1" t="s">
        <v>150</v>
      </c>
    </row>
    <row r="371" spans="1:12">
      <c r="A371" s="3">
        <v>28108036</v>
      </c>
      <c r="B371" s="3" t="s">
        <v>374</v>
      </c>
      <c r="C371" s="3"/>
      <c r="D371" s="3">
        <v>25</v>
      </c>
      <c r="E371" s="3">
        <v>148</v>
      </c>
      <c r="F371" s="3">
        <v>148</v>
      </c>
      <c r="G371" s="3">
        <v>164</v>
      </c>
      <c r="H371" s="3" t="s">
        <v>375</v>
      </c>
      <c r="I371" s="3" t="s">
        <v>190</v>
      </c>
      <c r="J371" s="3" t="s">
        <v>150</v>
      </c>
      <c r="K371" s="4"/>
      <c r="L371" s="4"/>
    </row>
    <row r="372" spans="1:12">
      <c r="A372" s="3">
        <v>93085044</v>
      </c>
      <c r="B372" s="3" t="s">
        <v>1271</v>
      </c>
      <c r="C372" s="3"/>
      <c r="D372" s="3">
        <v>25</v>
      </c>
      <c r="E372" s="3">
        <v>137</v>
      </c>
      <c r="F372" s="3">
        <v>137</v>
      </c>
      <c r="G372" s="3">
        <v>144</v>
      </c>
      <c r="H372" s="3" t="s">
        <v>398</v>
      </c>
      <c r="I372" s="3" t="s">
        <v>245</v>
      </c>
      <c r="J372" s="3" t="s">
        <v>150</v>
      </c>
      <c r="K372" s="4"/>
      <c r="L372" s="4"/>
    </row>
    <row r="373" spans="1:12">
      <c r="A373" s="3">
        <v>2000480447</v>
      </c>
      <c r="B373" s="3" t="s">
        <v>1019</v>
      </c>
      <c r="C373" s="3"/>
      <c r="D373" s="3">
        <v>18</v>
      </c>
      <c r="E373" s="3">
        <v>100</v>
      </c>
      <c r="F373" s="3">
        <v>100</v>
      </c>
      <c r="G373" s="3">
        <v>150</v>
      </c>
      <c r="H373" s="3" t="s">
        <v>216</v>
      </c>
      <c r="I373" s="3" t="s">
        <v>228</v>
      </c>
      <c r="J373" s="3" t="s">
        <v>150</v>
      </c>
      <c r="K373" s="4"/>
      <c r="L373" s="4"/>
    </row>
    <row r="374" spans="1:12">
      <c r="A374" s="3">
        <v>2000019708</v>
      </c>
      <c r="B374" s="3" t="s">
        <v>825</v>
      </c>
      <c r="C374" s="3"/>
      <c r="D374" s="3">
        <v>21</v>
      </c>
      <c r="E374" s="3">
        <v>136</v>
      </c>
      <c r="F374" s="3">
        <v>136</v>
      </c>
      <c r="G374" s="3">
        <v>164</v>
      </c>
      <c r="H374" s="3" t="s">
        <v>206</v>
      </c>
      <c r="I374" s="3" t="s">
        <v>245</v>
      </c>
      <c r="J374" s="3" t="s">
        <v>150</v>
      </c>
      <c r="K374" s="4"/>
      <c r="L374" s="4"/>
    </row>
    <row r="375" spans="1:12">
      <c r="A375" s="3">
        <v>49040115</v>
      </c>
      <c r="B375" s="3" t="s">
        <v>719</v>
      </c>
      <c r="C375" s="3"/>
      <c r="D375" s="3">
        <v>25</v>
      </c>
      <c r="E375" s="3">
        <v>124</v>
      </c>
      <c r="F375" s="3">
        <v>124</v>
      </c>
      <c r="G375" s="3">
        <v>143</v>
      </c>
      <c r="H375" s="3" t="s">
        <v>181</v>
      </c>
      <c r="I375" s="3" t="s">
        <v>243</v>
      </c>
      <c r="J375" s="3" t="s">
        <v>150</v>
      </c>
      <c r="K375" s="4"/>
      <c r="L375" s="4"/>
    </row>
    <row r="376" spans="1:12">
      <c r="A376" s="3">
        <v>28108490</v>
      </c>
      <c r="B376" s="3" t="s">
        <v>1272</v>
      </c>
      <c r="C376" s="3"/>
      <c r="D376" s="3">
        <v>25</v>
      </c>
      <c r="E376" s="3">
        <v>146</v>
      </c>
      <c r="F376" s="3">
        <v>146</v>
      </c>
      <c r="G376" s="3">
        <v>177</v>
      </c>
      <c r="H376" s="3" t="s">
        <v>178</v>
      </c>
      <c r="I376" s="3" t="s">
        <v>190</v>
      </c>
      <c r="J376" s="3" t="s">
        <v>150</v>
      </c>
      <c r="K376" s="4"/>
      <c r="L376" s="4"/>
    </row>
    <row r="377" spans="1:12">
      <c r="A377" s="3">
        <v>83169822</v>
      </c>
      <c r="B377" s="3" t="s">
        <v>720</v>
      </c>
      <c r="C377" s="3"/>
      <c r="D377" s="3">
        <v>25</v>
      </c>
      <c r="E377" s="3">
        <v>145</v>
      </c>
      <c r="F377" s="3">
        <v>145</v>
      </c>
      <c r="G377" s="3">
        <v>165</v>
      </c>
      <c r="H377" s="3" t="s">
        <v>383</v>
      </c>
      <c r="I377" s="3" t="s">
        <v>214</v>
      </c>
      <c r="J377" s="3" t="s">
        <v>150</v>
      </c>
      <c r="K377" s="4"/>
      <c r="L377" s="4"/>
    </row>
    <row r="378" spans="1:12">
      <c r="A378" s="3">
        <v>2000307251</v>
      </c>
      <c r="B378" s="3" t="s">
        <v>435</v>
      </c>
      <c r="C378" s="3"/>
      <c r="D378" s="3">
        <v>17</v>
      </c>
      <c r="E378" s="3">
        <v>115</v>
      </c>
      <c r="F378" s="3">
        <v>115</v>
      </c>
      <c r="G378" s="3">
        <v>171</v>
      </c>
      <c r="H378" s="3" t="s">
        <v>436</v>
      </c>
      <c r="I378" s="3" t="s">
        <v>197</v>
      </c>
      <c r="J378" s="3" t="s">
        <v>150</v>
      </c>
      <c r="K378" s="4"/>
      <c r="L378" s="4"/>
    </row>
    <row r="379" spans="1:12">
      <c r="A379" s="3">
        <v>91138280</v>
      </c>
      <c r="B379" s="3" t="s">
        <v>721</v>
      </c>
      <c r="C379" s="3"/>
      <c r="D379" s="3">
        <v>29</v>
      </c>
      <c r="E379" s="3">
        <v>155</v>
      </c>
      <c r="F379" s="3">
        <v>155</v>
      </c>
      <c r="G379" s="3">
        <v>172</v>
      </c>
      <c r="H379" s="3" t="s">
        <v>432</v>
      </c>
      <c r="I379" s="3" t="s">
        <v>284</v>
      </c>
      <c r="J379" s="3" t="s">
        <v>150</v>
      </c>
      <c r="K379" s="4"/>
      <c r="L379" s="4"/>
    </row>
    <row r="380" spans="1:12">
      <c r="A380" s="1">
        <v>43096538</v>
      </c>
      <c r="B380" s="1" t="s">
        <v>1161</v>
      </c>
      <c r="D380" s="1">
        <v>31</v>
      </c>
      <c r="E380" s="1">
        <v>138</v>
      </c>
      <c r="F380" s="1">
        <v>138</v>
      </c>
      <c r="G380" s="1">
        <v>150</v>
      </c>
      <c r="H380" s="1" t="s">
        <v>252</v>
      </c>
      <c r="I380" s="1" t="s">
        <v>182</v>
      </c>
      <c r="J380" s="1" t="s">
        <v>150</v>
      </c>
    </row>
    <row r="381" spans="1:12">
      <c r="A381" s="3">
        <v>49047065</v>
      </c>
      <c r="B381" s="3" t="s">
        <v>1038</v>
      </c>
      <c r="C381" s="3"/>
      <c r="D381" s="3">
        <v>25</v>
      </c>
      <c r="E381" s="3">
        <v>140</v>
      </c>
      <c r="F381" s="3">
        <v>140</v>
      </c>
      <c r="G381" s="3">
        <v>155</v>
      </c>
      <c r="H381" s="3" t="s">
        <v>368</v>
      </c>
      <c r="I381" s="3" t="s">
        <v>243</v>
      </c>
      <c r="J381" s="3" t="s">
        <v>150</v>
      </c>
      <c r="K381" s="4"/>
      <c r="L381" s="4"/>
    </row>
    <row r="382" spans="1:12">
      <c r="A382" s="3">
        <v>67217522</v>
      </c>
      <c r="B382" s="3" t="s">
        <v>687</v>
      </c>
      <c r="C382" s="3"/>
      <c r="D382" s="3">
        <v>28</v>
      </c>
      <c r="E382" s="3">
        <v>148</v>
      </c>
      <c r="F382" s="3">
        <v>148</v>
      </c>
      <c r="G382" s="3">
        <v>167</v>
      </c>
      <c r="H382" s="3" t="s">
        <v>216</v>
      </c>
      <c r="I382" s="3" t="s">
        <v>179</v>
      </c>
      <c r="J382" s="3" t="s">
        <v>150</v>
      </c>
      <c r="K382" s="4"/>
      <c r="L382" s="4"/>
    </row>
    <row r="383" spans="1:12">
      <c r="A383" s="1">
        <v>2000138516</v>
      </c>
      <c r="B383" s="1" t="s">
        <v>954</v>
      </c>
      <c r="D383" s="1">
        <v>19</v>
      </c>
      <c r="E383" s="1">
        <v>123</v>
      </c>
      <c r="F383" s="1">
        <v>123</v>
      </c>
      <c r="G383" s="1">
        <v>169</v>
      </c>
      <c r="H383" s="1" t="s">
        <v>580</v>
      </c>
      <c r="I383" s="1" t="s">
        <v>284</v>
      </c>
      <c r="J383" s="1" t="s">
        <v>150</v>
      </c>
    </row>
    <row r="384" spans="1:12">
      <c r="A384" s="3">
        <v>37071180</v>
      </c>
      <c r="B384" s="3" t="s">
        <v>988</v>
      </c>
      <c r="C384" s="3"/>
      <c r="D384" s="3">
        <v>23</v>
      </c>
      <c r="E384" s="3">
        <v>138</v>
      </c>
      <c r="F384" s="3">
        <v>138</v>
      </c>
      <c r="G384" s="3">
        <v>150</v>
      </c>
      <c r="H384" s="3" t="s">
        <v>196</v>
      </c>
      <c r="I384" s="3" t="s">
        <v>210</v>
      </c>
      <c r="J384" s="3" t="s">
        <v>150</v>
      </c>
      <c r="K384" s="4"/>
      <c r="L384" s="4"/>
    </row>
    <row r="385" spans="1:12">
      <c r="A385" s="3">
        <v>2000379552</v>
      </c>
      <c r="B385" s="3" t="s">
        <v>2080</v>
      </c>
      <c r="C385" s="3"/>
      <c r="D385" s="3">
        <v>17</v>
      </c>
      <c r="E385" s="3">
        <v>102</v>
      </c>
      <c r="F385" s="3">
        <v>102</v>
      </c>
      <c r="G385" s="3">
        <v>158</v>
      </c>
      <c r="H385" s="3" t="s">
        <v>189</v>
      </c>
      <c r="I385" s="3" t="s">
        <v>190</v>
      </c>
      <c r="J385" s="3" t="s">
        <v>150</v>
      </c>
      <c r="K385" s="4"/>
      <c r="L385" s="4"/>
    </row>
    <row r="386" spans="1:12">
      <c r="A386" s="1">
        <v>62097693</v>
      </c>
      <c r="B386" s="1" t="s">
        <v>2081</v>
      </c>
      <c r="D386" s="1">
        <v>29</v>
      </c>
      <c r="E386" s="1">
        <v>122</v>
      </c>
      <c r="F386" s="1">
        <v>122</v>
      </c>
      <c r="G386" s="1">
        <v>125</v>
      </c>
      <c r="H386" s="1" t="s">
        <v>216</v>
      </c>
      <c r="I386" s="1" t="s">
        <v>501</v>
      </c>
      <c r="J386" s="1" t="s">
        <v>43</v>
      </c>
    </row>
    <row r="387" spans="1:12">
      <c r="A387" s="3">
        <v>91184426</v>
      </c>
      <c r="B387" s="3" t="s">
        <v>1194</v>
      </c>
      <c r="C387" s="3"/>
      <c r="D387" s="3">
        <v>24</v>
      </c>
      <c r="E387" s="3">
        <v>150</v>
      </c>
      <c r="F387" s="3">
        <v>150</v>
      </c>
      <c r="G387" s="3">
        <v>162</v>
      </c>
      <c r="H387" s="3" t="s">
        <v>225</v>
      </c>
      <c r="I387" s="3" t="s">
        <v>284</v>
      </c>
      <c r="J387" s="3" t="s">
        <v>43</v>
      </c>
      <c r="K387" s="4"/>
      <c r="L387" s="4"/>
    </row>
    <row r="388" spans="1:12">
      <c r="A388" s="1">
        <v>70123237</v>
      </c>
      <c r="B388" s="1" t="s">
        <v>2082</v>
      </c>
      <c r="D388" s="1">
        <v>23</v>
      </c>
      <c r="E388" s="1">
        <v>124</v>
      </c>
      <c r="F388" s="1">
        <v>124</v>
      </c>
      <c r="G388" s="1">
        <v>142</v>
      </c>
      <c r="H388" s="1" t="s">
        <v>189</v>
      </c>
      <c r="I388" s="1" t="s">
        <v>301</v>
      </c>
      <c r="J388" s="1" t="s">
        <v>43</v>
      </c>
    </row>
    <row r="389" spans="1:12">
      <c r="A389" s="3">
        <v>67277845</v>
      </c>
      <c r="B389" s="3" t="s">
        <v>431</v>
      </c>
      <c r="C389" s="3"/>
      <c r="D389" s="3">
        <v>24</v>
      </c>
      <c r="E389" s="3">
        <v>142</v>
      </c>
      <c r="F389" s="3">
        <v>142</v>
      </c>
      <c r="G389" s="3">
        <v>154</v>
      </c>
      <c r="H389" s="3" t="s">
        <v>432</v>
      </c>
      <c r="I389" s="3"/>
      <c r="J389" s="3" t="s">
        <v>43</v>
      </c>
      <c r="K389" s="4"/>
      <c r="L389" s="4"/>
    </row>
    <row r="390" spans="1:12">
      <c r="A390" s="3">
        <v>13196616</v>
      </c>
      <c r="B390" s="3" t="s">
        <v>739</v>
      </c>
      <c r="C390" s="3"/>
      <c r="D390" s="3">
        <v>26</v>
      </c>
      <c r="E390" s="3">
        <v>147</v>
      </c>
      <c r="F390" s="3">
        <v>147</v>
      </c>
      <c r="G390" s="3">
        <v>156</v>
      </c>
      <c r="H390" s="3" t="s">
        <v>216</v>
      </c>
      <c r="I390" s="3" t="s">
        <v>740</v>
      </c>
      <c r="J390" s="3" t="s">
        <v>43</v>
      </c>
      <c r="K390" s="4"/>
      <c r="L390" s="4"/>
    </row>
    <row r="391" spans="1:12">
      <c r="A391" s="3">
        <v>91205203</v>
      </c>
      <c r="B391" s="3" t="s">
        <v>674</v>
      </c>
      <c r="C391" s="3"/>
      <c r="D391" s="3">
        <v>23</v>
      </c>
      <c r="E391" s="3">
        <v>132</v>
      </c>
      <c r="F391" s="3">
        <v>132</v>
      </c>
      <c r="G391" s="3">
        <v>150</v>
      </c>
      <c r="H391" s="3" t="s">
        <v>206</v>
      </c>
      <c r="I391" s="3" t="s">
        <v>284</v>
      </c>
      <c r="J391" s="3" t="s">
        <v>43</v>
      </c>
      <c r="K391" s="4"/>
      <c r="L391" s="4"/>
    </row>
    <row r="392" spans="1:12">
      <c r="A392" s="3">
        <v>2000300956</v>
      </c>
      <c r="B392" s="3" t="s">
        <v>1155</v>
      </c>
      <c r="C392" s="3"/>
      <c r="D392" s="3">
        <v>21</v>
      </c>
      <c r="E392" s="3">
        <v>127</v>
      </c>
      <c r="F392" s="3">
        <v>127</v>
      </c>
      <c r="G392" s="3">
        <v>156</v>
      </c>
      <c r="H392" s="3" t="s">
        <v>235</v>
      </c>
      <c r="I392" s="3"/>
      <c r="J392" s="3" t="s">
        <v>43</v>
      </c>
      <c r="K392" s="4"/>
      <c r="L392" s="4"/>
    </row>
    <row r="393" spans="1:12">
      <c r="A393" s="3">
        <v>19217413</v>
      </c>
      <c r="B393" s="3" t="s">
        <v>741</v>
      </c>
      <c r="C393" s="3"/>
      <c r="D393" s="3">
        <v>28</v>
      </c>
      <c r="E393" s="3">
        <v>142</v>
      </c>
      <c r="F393" s="3">
        <v>142</v>
      </c>
      <c r="G393" s="3">
        <v>150</v>
      </c>
      <c r="H393" s="3" t="s">
        <v>235</v>
      </c>
      <c r="I393" s="3"/>
      <c r="J393" s="3" t="s">
        <v>43</v>
      </c>
      <c r="K393" s="4"/>
      <c r="L393" s="4"/>
    </row>
    <row r="394" spans="1:12">
      <c r="A394" s="3">
        <v>48042717</v>
      </c>
      <c r="B394" s="3" t="s">
        <v>617</v>
      </c>
      <c r="C394" s="3"/>
      <c r="D394" s="3">
        <v>27</v>
      </c>
      <c r="E394" s="3">
        <v>145</v>
      </c>
      <c r="F394" s="3">
        <v>145</v>
      </c>
      <c r="G394" s="3">
        <v>149</v>
      </c>
      <c r="H394" s="3" t="s">
        <v>206</v>
      </c>
      <c r="I394" s="3"/>
      <c r="J394" s="3" t="s">
        <v>43</v>
      </c>
      <c r="K394" s="4"/>
      <c r="L394" s="4"/>
    </row>
    <row r="395" spans="1:12">
      <c r="A395" s="3">
        <v>43393176</v>
      </c>
      <c r="B395" s="3" t="s">
        <v>742</v>
      </c>
      <c r="C395" s="3"/>
      <c r="D395" s="3">
        <v>23</v>
      </c>
      <c r="E395" s="3">
        <v>125</v>
      </c>
      <c r="F395" s="3">
        <v>125</v>
      </c>
      <c r="G395" s="3">
        <v>148</v>
      </c>
      <c r="H395" s="3" t="s">
        <v>270</v>
      </c>
      <c r="I395" s="3"/>
      <c r="J395" s="3" t="s">
        <v>43</v>
      </c>
      <c r="K395" s="4"/>
      <c r="L395" s="4"/>
    </row>
    <row r="396" spans="1:12">
      <c r="A396" s="3">
        <v>2000402904</v>
      </c>
      <c r="B396" s="3" t="s">
        <v>665</v>
      </c>
      <c r="C396" s="3"/>
      <c r="D396" s="3">
        <v>18</v>
      </c>
      <c r="E396" s="3">
        <v>122</v>
      </c>
      <c r="F396" s="3">
        <v>122</v>
      </c>
      <c r="G396" s="3">
        <v>157</v>
      </c>
      <c r="H396" s="3" t="s">
        <v>337</v>
      </c>
      <c r="I396" s="3"/>
      <c r="J396" s="3" t="s">
        <v>43</v>
      </c>
      <c r="K396" s="4"/>
      <c r="L396" s="4"/>
    </row>
    <row r="397" spans="1:12">
      <c r="A397" s="3">
        <v>2000257038</v>
      </c>
      <c r="B397" s="3" t="s">
        <v>2083</v>
      </c>
      <c r="C397" s="3"/>
      <c r="D397" s="3">
        <v>18</v>
      </c>
      <c r="E397" s="3">
        <v>100</v>
      </c>
      <c r="F397" s="3">
        <v>100</v>
      </c>
      <c r="G397" s="3">
        <v>150</v>
      </c>
      <c r="H397" s="3" t="s">
        <v>216</v>
      </c>
      <c r="I397" s="3"/>
      <c r="J397" s="3" t="s">
        <v>43</v>
      </c>
      <c r="K397" s="4"/>
      <c r="L397" s="4"/>
    </row>
    <row r="398" spans="1:12">
      <c r="A398" s="3">
        <v>51070655</v>
      </c>
      <c r="B398" s="3" t="s">
        <v>743</v>
      </c>
      <c r="C398" s="3"/>
      <c r="D398" s="3">
        <v>26</v>
      </c>
      <c r="E398" s="3">
        <v>132</v>
      </c>
      <c r="F398" s="3">
        <v>132</v>
      </c>
      <c r="G398" s="3">
        <v>145</v>
      </c>
      <c r="H398" s="3" t="s">
        <v>213</v>
      </c>
      <c r="I398" s="3" t="s">
        <v>511</v>
      </c>
      <c r="J398" s="3" t="s">
        <v>43</v>
      </c>
      <c r="K398" s="4"/>
      <c r="L398" s="4"/>
    </row>
    <row r="399" spans="1:12">
      <c r="A399" s="3">
        <v>29175587</v>
      </c>
      <c r="B399" s="3" t="s">
        <v>744</v>
      </c>
      <c r="C399" s="3"/>
      <c r="D399" s="3">
        <v>25</v>
      </c>
      <c r="E399" s="3">
        <v>133</v>
      </c>
      <c r="F399" s="3">
        <v>133</v>
      </c>
      <c r="G399" s="3">
        <v>143</v>
      </c>
      <c r="H399" s="3" t="s">
        <v>196</v>
      </c>
      <c r="I399" s="3"/>
      <c r="J399" s="3" t="s">
        <v>43</v>
      </c>
      <c r="K399" s="4"/>
      <c r="L399" s="4"/>
    </row>
    <row r="400" spans="1:12">
      <c r="A400" s="3">
        <v>19380037</v>
      </c>
      <c r="B400" s="3" t="s">
        <v>745</v>
      </c>
      <c r="C400" s="3"/>
      <c r="D400" s="3">
        <v>24</v>
      </c>
      <c r="E400" s="3">
        <v>130</v>
      </c>
      <c r="F400" s="3">
        <v>130</v>
      </c>
      <c r="G400" s="3">
        <v>142</v>
      </c>
      <c r="H400" s="3" t="s">
        <v>196</v>
      </c>
      <c r="I400" s="3" t="s">
        <v>182</v>
      </c>
      <c r="J400" s="3" t="s">
        <v>43</v>
      </c>
      <c r="K400" s="4"/>
      <c r="L400" s="4"/>
    </row>
    <row r="401" spans="1:12">
      <c r="A401" s="1">
        <v>2000214059</v>
      </c>
      <c r="B401" s="1" t="s">
        <v>2084</v>
      </c>
      <c r="D401" s="1">
        <v>19</v>
      </c>
      <c r="E401" s="1">
        <v>94</v>
      </c>
      <c r="F401" s="1">
        <v>94</v>
      </c>
      <c r="G401" s="1">
        <v>150</v>
      </c>
      <c r="H401" s="1" t="s">
        <v>797</v>
      </c>
      <c r="I401" s="1" t="s">
        <v>501</v>
      </c>
      <c r="J401" s="1" t="s">
        <v>43</v>
      </c>
    </row>
    <row r="402" spans="1:12">
      <c r="A402" s="3">
        <v>78064881</v>
      </c>
      <c r="B402" s="3" t="s">
        <v>746</v>
      </c>
      <c r="C402" s="3"/>
      <c r="D402" s="3">
        <v>29</v>
      </c>
      <c r="E402" s="3">
        <v>153</v>
      </c>
      <c r="F402" s="3">
        <v>153</v>
      </c>
      <c r="G402" s="3">
        <v>153</v>
      </c>
      <c r="H402" s="3" t="s">
        <v>629</v>
      </c>
      <c r="I402" s="3" t="s">
        <v>207</v>
      </c>
      <c r="J402" s="3" t="s">
        <v>43</v>
      </c>
      <c r="K402" s="4"/>
      <c r="L402" s="4"/>
    </row>
    <row r="403" spans="1:12">
      <c r="A403" s="3">
        <v>2000065824</v>
      </c>
      <c r="B403" s="3" t="s">
        <v>1964</v>
      </c>
      <c r="C403" s="3"/>
      <c r="D403" s="3">
        <v>21</v>
      </c>
      <c r="E403" s="3">
        <v>120</v>
      </c>
      <c r="F403" s="3">
        <v>120</v>
      </c>
      <c r="G403" s="3">
        <v>150</v>
      </c>
      <c r="H403" s="3" t="s">
        <v>181</v>
      </c>
      <c r="I403" s="3"/>
      <c r="J403" s="3" t="s">
        <v>43</v>
      </c>
      <c r="K403" s="4"/>
      <c r="L403" s="4"/>
    </row>
    <row r="404" spans="1:12">
      <c r="A404" s="3">
        <v>43372948</v>
      </c>
      <c r="B404" s="3" t="s">
        <v>747</v>
      </c>
      <c r="C404" s="3"/>
      <c r="D404" s="3">
        <v>24</v>
      </c>
      <c r="E404" s="3">
        <v>140</v>
      </c>
      <c r="F404" s="3">
        <v>140</v>
      </c>
      <c r="G404" s="3">
        <v>154</v>
      </c>
      <c r="H404" s="3" t="s">
        <v>206</v>
      </c>
      <c r="I404" s="3" t="s">
        <v>182</v>
      </c>
      <c r="J404" s="3" t="s">
        <v>43</v>
      </c>
      <c r="K404" s="4"/>
      <c r="L404" s="4"/>
    </row>
    <row r="405" spans="1:12">
      <c r="A405" s="1">
        <v>2000102455</v>
      </c>
      <c r="B405" s="1" t="s">
        <v>748</v>
      </c>
      <c r="D405" s="1">
        <v>20</v>
      </c>
      <c r="E405" s="1">
        <v>115</v>
      </c>
      <c r="F405" s="1">
        <v>115</v>
      </c>
      <c r="G405" s="1">
        <v>150</v>
      </c>
      <c r="H405" s="1" t="s">
        <v>216</v>
      </c>
      <c r="I405" s="1" t="s">
        <v>245</v>
      </c>
      <c r="J405" s="1" t="s">
        <v>43</v>
      </c>
    </row>
    <row r="406" spans="1:12">
      <c r="A406" s="3">
        <v>19086668</v>
      </c>
      <c r="B406" s="3" t="s">
        <v>749</v>
      </c>
      <c r="C406" s="3"/>
      <c r="D406" s="3">
        <v>33</v>
      </c>
      <c r="E406" s="3">
        <v>114</v>
      </c>
      <c r="F406" s="3">
        <v>114</v>
      </c>
      <c r="G406" s="3">
        <v>115</v>
      </c>
      <c r="H406" s="3" t="s">
        <v>181</v>
      </c>
      <c r="I406" s="3"/>
      <c r="J406" s="3" t="s">
        <v>43</v>
      </c>
      <c r="K406" s="4"/>
      <c r="L406" s="4"/>
    </row>
    <row r="407" spans="1:12">
      <c r="A407" s="3">
        <v>43162321</v>
      </c>
      <c r="B407" s="3" t="s">
        <v>750</v>
      </c>
      <c r="C407" s="3"/>
      <c r="D407" s="3">
        <v>28</v>
      </c>
      <c r="E407" s="3">
        <v>152</v>
      </c>
      <c r="F407" s="3">
        <v>152</v>
      </c>
      <c r="G407" s="3">
        <v>155</v>
      </c>
      <c r="H407" s="3" t="s">
        <v>425</v>
      </c>
      <c r="I407" s="3" t="s">
        <v>182</v>
      </c>
      <c r="J407" s="3" t="s">
        <v>43</v>
      </c>
      <c r="K407" s="4"/>
      <c r="L407" s="4"/>
    </row>
    <row r="408" spans="1:12">
      <c r="A408" s="3">
        <v>2000210551</v>
      </c>
      <c r="B408" s="3" t="s">
        <v>751</v>
      </c>
      <c r="C408" s="3"/>
      <c r="D408" s="3">
        <v>19</v>
      </c>
      <c r="E408" s="3">
        <v>133</v>
      </c>
      <c r="F408" s="3">
        <v>133</v>
      </c>
      <c r="G408" s="3">
        <v>150</v>
      </c>
      <c r="H408" s="3" t="s">
        <v>337</v>
      </c>
      <c r="I408" s="3"/>
      <c r="J408" s="3" t="s">
        <v>43</v>
      </c>
      <c r="K408" s="4"/>
      <c r="L408" s="4"/>
    </row>
    <row r="409" spans="1:12">
      <c r="A409" s="3">
        <v>49056273</v>
      </c>
      <c r="B409" s="3" t="s">
        <v>1476</v>
      </c>
      <c r="C409" s="3"/>
      <c r="D409" s="3">
        <v>22</v>
      </c>
      <c r="E409" s="3">
        <v>143</v>
      </c>
      <c r="F409" s="3">
        <v>143</v>
      </c>
      <c r="G409" s="3">
        <v>170</v>
      </c>
      <c r="H409" s="3" t="s">
        <v>184</v>
      </c>
      <c r="I409" s="3"/>
      <c r="J409" s="3" t="s">
        <v>63</v>
      </c>
      <c r="K409" s="4"/>
      <c r="L409" s="4"/>
    </row>
    <row r="410" spans="1:12">
      <c r="A410" s="3">
        <v>2000103798</v>
      </c>
      <c r="B410" s="3" t="s">
        <v>1478</v>
      </c>
      <c r="C410" s="3"/>
      <c r="D410" s="3">
        <v>27</v>
      </c>
      <c r="E410" s="3">
        <v>159</v>
      </c>
      <c r="F410" s="3">
        <v>159</v>
      </c>
      <c r="G410" s="3">
        <v>165</v>
      </c>
      <c r="H410" s="3" t="s">
        <v>436</v>
      </c>
      <c r="I410" s="3" t="s">
        <v>230</v>
      </c>
      <c r="J410" s="3" t="s">
        <v>63</v>
      </c>
      <c r="K410" s="4"/>
      <c r="L410" s="4"/>
    </row>
    <row r="411" spans="1:12">
      <c r="A411" s="3">
        <v>76050675</v>
      </c>
      <c r="B411" s="3" t="s">
        <v>1479</v>
      </c>
      <c r="C411" s="3"/>
      <c r="D411" s="3">
        <v>29</v>
      </c>
      <c r="E411" s="3">
        <v>146</v>
      </c>
      <c r="F411" s="3">
        <v>146</v>
      </c>
      <c r="G411" s="3">
        <v>148</v>
      </c>
      <c r="H411" s="3" t="s">
        <v>368</v>
      </c>
      <c r="I411" s="3"/>
      <c r="J411" s="3" t="s">
        <v>63</v>
      </c>
      <c r="K411" s="4"/>
      <c r="L411" s="4"/>
    </row>
    <row r="412" spans="1:12">
      <c r="A412" s="3">
        <v>70025268</v>
      </c>
      <c r="B412" s="3" t="s">
        <v>1480</v>
      </c>
      <c r="C412" s="3"/>
      <c r="D412" s="3">
        <v>30</v>
      </c>
      <c r="E412" s="3">
        <v>110</v>
      </c>
      <c r="F412" s="3">
        <v>110</v>
      </c>
      <c r="G412" s="3">
        <v>130</v>
      </c>
      <c r="H412" s="3" t="s">
        <v>181</v>
      </c>
      <c r="I412" s="3"/>
      <c r="J412" s="3" t="s">
        <v>63</v>
      </c>
      <c r="K412" s="4"/>
      <c r="L412" s="4"/>
    </row>
    <row r="413" spans="1:12">
      <c r="A413" s="3">
        <v>2000143029</v>
      </c>
      <c r="B413" s="3" t="s">
        <v>1481</v>
      </c>
      <c r="C413" s="3"/>
      <c r="D413" s="3">
        <v>19</v>
      </c>
      <c r="E413" s="3">
        <v>131</v>
      </c>
      <c r="F413" s="3">
        <v>131</v>
      </c>
      <c r="G413" s="3">
        <v>160</v>
      </c>
      <c r="H413" s="3" t="s">
        <v>445</v>
      </c>
      <c r="I413" s="3" t="s">
        <v>179</v>
      </c>
      <c r="J413" s="3" t="s">
        <v>63</v>
      </c>
      <c r="K413" s="4"/>
      <c r="L413" s="4"/>
    </row>
    <row r="414" spans="1:12">
      <c r="A414" s="3">
        <v>2000219701</v>
      </c>
      <c r="B414" s="3" t="s">
        <v>1483</v>
      </c>
      <c r="C414" s="3"/>
      <c r="D414" s="3">
        <v>19</v>
      </c>
      <c r="E414" s="3">
        <v>126</v>
      </c>
      <c r="F414" s="3">
        <v>126</v>
      </c>
      <c r="G414" s="3">
        <v>170</v>
      </c>
      <c r="H414" s="3" t="s">
        <v>189</v>
      </c>
      <c r="I414" s="3"/>
      <c r="J414" s="3" t="s">
        <v>63</v>
      </c>
      <c r="K414" s="4"/>
      <c r="L414" s="4"/>
    </row>
    <row r="415" spans="1:12">
      <c r="A415" s="3">
        <v>28113414</v>
      </c>
      <c r="B415" s="3" t="s">
        <v>1484</v>
      </c>
      <c r="C415" s="3"/>
      <c r="D415" s="3">
        <v>24</v>
      </c>
      <c r="E415" s="3">
        <v>141</v>
      </c>
      <c r="F415" s="3">
        <v>141</v>
      </c>
      <c r="G415" s="3">
        <v>151</v>
      </c>
      <c r="H415" s="3" t="s">
        <v>178</v>
      </c>
      <c r="I415" s="3"/>
      <c r="J415" s="3" t="s">
        <v>63</v>
      </c>
      <c r="K415" s="4"/>
      <c r="L415" s="4"/>
    </row>
    <row r="416" spans="1:12">
      <c r="A416" s="3">
        <v>2000330201</v>
      </c>
      <c r="B416" s="3" t="s">
        <v>1485</v>
      </c>
      <c r="C416" s="3"/>
      <c r="D416" s="3">
        <v>16</v>
      </c>
      <c r="E416" s="3">
        <v>102</v>
      </c>
      <c r="F416" s="3">
        <v>102</v>
      </c>
      <c r="G416" s="3">
        <v>168</v>
      </c>
      <c r="H416" s="3" t="s">
        <v>225</v>
      </c>
      <c r="I416" s="3" t="s">
        <v>284</v>
      </c>
      <c r="J416" s="3" t="s">
        <v>63</v>
      </c>
      <c r="K416" s="4"/>
      <c r="L416" s="4"/>
    </row>
    <row r="417" spans="1:12">
      <c r="A417" s="3">
        <v>2000108691</v>
      </c>
      <c r="B417" s="3" t="s">
        <v>848</v>
      </c>
      <c r="C417" s="3"/>
      <c r="D417" s="3">
        <v>20</v>
      </c>
      <c r="E417" s="3">
        <v>140</v>
      </c>
      <c r="F417" s="3">
        <v>140</v>
      </c>
      <c r="G417" s="3">
        <v>165</v>
      </c>
      <c r="H417" s="3" t="s">
        <v>203</v>
      </c>
      <c r="I417" s="3" t="s">
        <v>190</v>
      </c>
      <c r="J417" s="3" t="s">
        <v>63</v>
      </c>
      <c r="K417" s="4"/>
      <c r="L417" s="4"/>
    </row>
    <row r="418" spans="1:12">
      <c r="A418" s="3">
        <v>2000191040</v>
      </c>
      <c r="B418" s="3" t="s">
        <v>1486</v>
      </c>
      <c r="C418" s="3"/>
      <c r="D418" s="3">
        <v>19</v>
      </c>
      <c r="E418" s="3">
        <v>117</v>
      </c>
      <c r="F418" s="3">
        <v>117</v>
      </c>
      <c r="G418" s="3">
        <v>160</v>
      </c>
      <c r="H418" s="3" t="s">
        <v>196</v>
      </c>
      <c r="I418" s="3"/>
      <c r="J418" s="3" t="s">
        <v>63</v>
      </c>
      <c r="K418" s="4"/>
      <c r="L418" s="4"/>
    </row>
    <row r="419" spans="1:12">
      <c r="A419" s="3">
        <v>43274977</v>
      </c>
      <c r="B419" s="3" t="s">
        <v>1487</v>
      </c>
      <c r="C419" s="3"/>
      <c r="D419" s="3">
        <v>25</v>
      </c>
      <c r="E419" s="3">
        <v>153</v>
      </c>
      <c r="F419" s="3">
        <v>153</v>
      </c>
      <c r="G419" s="3">
        <v>159</v>
      </c>
      <c r="H419" s="3" t="s">
        <v>189</v>
      </c>
      <c r="I419" s="3" t="s">
        <v>182</v>
      </c>
      <c r="J419" s="3" t="s">
        <v>63</v>
      </c>
      <c r="K419" s="4"/>
      <c r="L419" s="4"/>
    </row>
    <row r="420" spans="1:12">
      <c r="A420" s="3">
        <v>28117372</v>
      </c>
      <c r="B420" s="3" t="s">
        <v>1361</v>
      </c>
      <c r="C420" s="3"/>
      <c r="D420" s="3">
        <v>24</v>
      </c>
      <c r="E420" s="3">
        <v>142</v>
      </c>
      <c r="F420" s="3">
        <v>142</v>
      </c>
      <c r="G420" s="3">
        <v>155</v>
      </c>
      <c r="H420" s="3" t="s">
        <v>216</v>
      </c>
      <c r="I420" s="3"/>
      <c r="J420" s="3" t="s">
        <v>63</v>
      </c>
      <c r="K420" s="4"/>
      <c r="L420" s="4"/>
    </row>
    <row r="421" spans="1:12">
      <c r="A421" s="3">
        <v>48034615</v>
      </c>
      <c r="B421" s="3" t="s">
        <v>1488</v>
      </c>
      <c r="C421" s="3"/>
      <c r="D421" s="3">
        <v>27</v>
      </c>
      <c r="E421" s="3">
        <v>142</v>
      </c>
      <c r="F421" s="3">
        <v>142</v>
      </c>
      <c r="G421" s="3">
        <v>150</v>
      </c>
      <c r="H421" s="3" t="s">
        <v>368</v>
      </c>
      <c r="I421" s="3"/>
      <c r="J421" s="3" t="s">
        <v>63</v>
      </c>
      <c r="K421" s="4"/>
      <c r="L421" s="4"/>
    </row>
    <row r="422" spans="1:12">
      <c r="A422" s="3">
        <v>2000191278</v>
      </c>
      <c r="B422" s="3" t="s">
        <v>2041</v>
      </c>
      <c r="C422" s="3"/>
      <c r="D422" s="3">
        <v>19</v>
      </c>
      <c r="E422" s="3">
        <v>109</v>
      </c>
      <c r="F422" s="3">
        <v>109</v>
      </c>
      <c r="G422" s="3">
        <v>160</v>
      </c>
      <c r="H422" s="3" t="s">
        <v>189</v>
      </c>
      <c r="I422" s="3"/>
      <c r="J422" s="3" t="s">
        <v>63</v>
      </c>
      <c r="K422" s="4"/>
      <c r="L422" s="4"/>
    </row>
    <row r="423" spans="1:12">
      <c r="A423" s="3">
        <v>2000399897</v>
      </c>
      <c r="B423" s="3" t="s">
        <v>1489</v>
      </c>
      <c r="C423" s="3"/>
      <c r="D423" s="3">
        <v>16</v>
      </c>
      <c r="E423" s="3">
        <v>127</v>
      </c>
      <c r="F423" s="3">
        <v>127</v>
      </c>
      <c r="G423" s="3">
        <v>164</v>
      </c>
      <c r="H423" s="3" t="s">
        <v>337</v>
      </c>
      <c r="I423" s="3" t="s">
        <v>190</v>
      </c>
      <c r="J423" s="3" t="s">
        <v>63</v>
      </c>
      <c r="K423" s="4"/>
      <c r="L423" s="4"/>
    </row>
    <row r="424" spans="1:12">
      <c r="A424" s="1">
        <v>2000016527</v>
      </c>
      <c r="B424" s="1" t="s">
        <v>1490</v>
      </c>
      <c r="D424" s="1">
        <v>20</v>
      </c>
      <c r="E424" s="1">
        <v>131</v>
      </c>
      <c r="F424" s="1">
        <v>131</v>
      </c>
      <c r="G424" s="1">
        <v>142</v>
      </c>
      <c r="H424" s="1" t="s">
        <v>178</v>
      </c>
      <c r="I424" s="1" t="s">
        <v>230</v>
      </c>
      <c r="J424" s="1" t="s">
        <v>63</v>
      </c>
    </row>
    <row r="425" spans="1:12">
      <c r="A425" s="3">
        <v>37071126</v>
      </c>
      <c r="B425" s="3" t="s">
        <v>1491</v>
      </c>
      <c r="C425" s="3"/>
      <c r="D425" s="3">
        <v>20</v>
      </c>
      <c r="E425" s="3">
        <v>134</v>
      </c>
      <c r="F425" s="3">
        <v>134</v>
      </c>
      <c r="G425" s="3">
        <v>170</v>
      </c>
      <c r="H425" s="3" t="s">
        <v>206</v>
      </c>
      <c r="I425" s="3"/>
      <c r="J425" s="3" t="s">
        <v>63</v>
      </c>
      <c r="K425" s="4"/>
      <c r="L425" s="4"/>
    </row>
    <row r="426" spans="1:12">
      <c r="A426" s="3">
        <v>72044918</v>
      </c>
      <c r="B426" s="3" t="s">
        <v>1493</v>
      </c>
      <c r="C426" s="3"/>
      <c r="D426" s="3">
        <v>26</v>
      </c>
      <c r="E426" s="3">
        <v>147</v>
      </c>
      <c r="F426" s="3">
        <v>147</v>
      </c>
      <c r="G426" s="3">
        <v>151</v>
      </c>
      <c r="H426" s="3" t="s">
        <v>629</v>
      </c>
      <c r="I426" s="3"/>
      <c r="J426" s="3" t="s">
        <v>63</v>
      </c>
      <c r="K426" s="4"/>
      <c r="L426" s="4"/>
    </row>
    <row r="427" spans="1:12">
      <c r="A427" s="3">
        <v>2000221609</v>
      </c>
      <c r="B427" s="3" t="s">
        <v>1494</v>
      </c>
      <c r="C427" s="3"/>
      <c r="D427" s="3">
        <v>19</v>
      </c>
      <c r="E427" s="3">
        <v>124</v>
      </c>
      <c r="F427" s="3">
        <v>124</v>
      </c>
      <c r="G427" s="3">
        <v>170</v>
      </c>
      <c r="H427" s="3" t="s">
        <v>216</v>
      </c>
      <c r="I427" s="3" t="s">
        <v>226</v>
      </c>
      <c r="J427" s="3" t="s">
        <v>63</v>
      </c>
      <c r="K427" s="4"/>
      <c r="L427" s="4"/>
    </row>
    <row r="428" spans="1:12">
      <c r="A428" s="3">
        <v>28009478</v>
      </c>
      <c r="B428" s="3" t="s">
        <v>1495</v>
      </c>
      <c r="C428" s="3"/>
      <c r="D428" s="3">
        <v>35</v>
      </c>
      <c r="E428" s="3">
        <v>153</v>
      </c>
      <c r="F428" s="3">
        <v>153</v>
      </c>
      <c r="G428" s="3">
        <v>170</v>
      </c>
      <c r="H428" s="3" t="s">
        <v>181</v>
      </c>
      <c r="I428" s="3" t="s">
        <v>335</v>
      </c>
      <c r="J428" s="3" t="s">
        <v>63</v>
      </c>
      <c r="K428" s="4"/>
      <c r="L428" s="4"/>
    </row>
    <row r="429" spans="1:12">
      <c r="A429" s="3">
        <v>2000122572</v>
      </c>
      <c r="B429" s="3" t="s">
        <v>788</v>
      </c>
      <c r="C429" s="3"/>
      <c r="D429" s="3">
        <v>20</v>
      </c>
      <c r="E429" s="3">
        <v>128</v>
      </c>
      <c r="F429" s="3">
        <v>128</v>
      </c>
      <c r="G429" s="3">
        <v>148</v>
      </c>
      <c r="H429" s="3" t="s">
        <v>261</v>
      </c>
      <c r="I429" s="3" t="s">
        <v>255</v>
      </c>
      <c r="J429" s="3" t="s">
        <v>136</v>
      </c>
      <c r="K429" s="4"/>
      <c r="L429" s="4"/>
    </row>
    <row r="430" spans="1:12">
      <c r="A430" s="3">
        <v>14157184</v>
      </c>
      <c r="B430" s="3" t="s">
        <v>789</v>
      </c>
      <c r="C430" s="3"/>
      <c r="D430" s="3">
        <v>26</v>
      </c>
      <c r="E430" s="3">
        <v>163</v>
      </c>
      <c r="F430" s="3">
        <v>163</v>
      </c>
      <c r="G430" s="3">
        <v>169</v>
      </c>
      <c r="H430" s="3" t="s">
        <v>375</v>
      </c>
      <c r="I430" s="3" t="s">
        <v>255</v>
      </c>
      <c r="J430" s="3" t="s">
        <v>136</v>
      </c>
      <c r="K430" s="4"/>
      <c r="L430" s="4"/>
    </row>
    <row r="431" spans="1:12">
      <c r="A431" s="3">
        <v>14043248</v>
      </c>
      <c r="B431" s="3" t="s">
        <v>790</v>
      </c>
      <c r="C431" s="3"/>
      <c r="D431" s="3">
        <v>34</v>
      </c>
      <c r="E431" s="3">
        <v>113</v>
      </c>
      <c r="F431" s="3">
        <v>113</v>
      </c>
      <c r="G431" s="3">
        <v>114</v>
      </c>
      <c r="H431" s="3" t="s">
        <v>181</v>
      </c>
      <c r="I431" s="3" t="s">
        <v>255</v>
      </c>
      <c r="J431" s="3" t="s">
        <v>136</v>
      </c>
      <c r="K431" s="4"/>
      <c r="L431" s="4"/>
    </row>
    <row r="432" spans="1:12">
      <c r="A432" s="3">
        <v>2000457461</v>
      </c>
      <c r="B432" s="3" t="s">
        <v>791</v>
      </c>
      <c r="C432" s="3"/>
      <c r="D432" s="3">
        <v>16</v>
      </c>
      <c r="E432" s="3">
        <v>90</v>
      </c>
      <c r="F432" s="3">
        <v>90</v>
      </c>
      <c r="G432" s="3">
        <v>-8.5</v>
      </c>
      <c r="H432" s="3" t="s">
        <v>189</v>
      </c>
      <c r="I432" s="3" t="s">
        <v>792</v>
      </c>
      <c r="J432" s="3" t="s">
        <v>136</v>
      </c>
      <c r="K432" s="4"/>
      <c r="L432" s="4"/>
    </row>
    <row r="433" spans="1:12">
      <c r="A433" s="3">
        <v>2000184436</v>
      </c>
      <c r="B433" s="3" t="s">
        <v>793</v>
      </c>
      <c r="C433" s="3"/>
      <c r="D433" s="3">
        <v>19</v>
      </c>
      <c r="E433" s="3">
        <v>108</v>
      </c>
      <c r="F433" s="3">
        <v>108</v>
      </c>
      <c r="G433" s="3">
        <v>150</v>
      </c>
      <c r="H433" s="3" t="s">
        <v>206</v>
      </c>
      <c r="I433" s="3" t="s">
        <v>255</v>
      </c>
      <c r="J433" s="3" t="s">
        <v>136</v>
      </c>
      <c r="K433" s="4"/>
      <c r="L433" s="4"/>
    </row>
    <row r="434" spans="1:12">
      <c r="A434" s="3">
        <v>14020367</v>
      </c>
      <c r="B434" s="3" t="s">
        <v>794</v>
      </c>
      <c r="C434" s="3"/>
      <c r="D434" s="3">
        <v>32</v>
      </c>
      <c r="E434" s="3">
        <v>157</v>
      </c>
      <c r="F434" s="3">
        <v>157</v>
      </c>
      <c r="G434" s="3">
        <v>165</v>
      </c>
      <c r="H434" s="3" t="s">
        <v>181</v>
      </c>
      <c r="I434" s="3" t="s">
        <v>255</v>
      </c>
      <c r="J434" s="3" t="s">
        <v>136</v>
      </c>
      <c r="K434" s="4"/>
      <c r="L434" s="4"/>
    </row>
    <row r="435" spans="1:12">
      <c r="A435" s="3">
        <v>14196664</v>
      </c>
      <c r="B435" s="3" t="s">
        <v>795</v>
      </c>
      <c r="C435" s="3"/>
      <c r="D435" s="3">
        <v>26</v>
      </c>
      <c r="E435" s="3">
        <v>144</v>
      </c>
      <c r="F435" s="3">
        <v>144</v>
      </c>
      <c r="G435" s="3">
        <v>150</v>
      </c>
      <c r="H435" s="3" t="s">
        <v>216</v>
      </c>
      <c r="I435" s="3" t="s">
        <v>255</v>
      </c>
      <c r="J435" s="3" t="s">
        <v>136</v>
      </c>
      <c r="K435" s="4"/>
      <c r="L435" s="4"/>
    </row>
    <row r="436" spans="1:12">
      <c r="A436" s="3">
        <v>7458500</v>
      </c>
      <c r="B436" s="3" t="s">
        <v>796</v>
      </c>
      <c r="C436" s="3"/>
      <c r="D436" s="3">
        <v>38</v>
      </c>
      <c r="E436" s="3">
        <v>172</v>
      </c>
      <c r="F436" s="3">
        <v>172</v>
      </c>
      <c r="G436" s="3">
        <v>200</v>
      </c>
      <c r="H436" s="3" t="s">
        <v>797</v>
      </c>
      <c r="I436" s="3" t="s">
        <v>255</v>
      </c>
      <c r="J436" s="3" t="s">
        <v>136</v>
      </c>
      <c r="K436" s="4"/>
      <c r="L436" s="4"/>
    </row>
    <row r="437" spans="1:12">
      <c r="A437" s="3">
        <v>14252407</v>
      </c>
      <c r="B437" s="3" t="s">
        <v>798</v>
      </c>
      <c r="C437" s="3"/>
      <c r="D437" s="3">
        <v>23</v>
      </c>
      <c r="E437" s="3">
        <v>126</v>
      </c>
      <c r="F437" s="3">
        <v>126</v>
      </c>
      <c r="G437" s="3">
        <v>143</v>
      </c>
      <c r="H437" s="3" t="s">
        <v>232</v>
      </c>
      <c r="I437" s="3" t="s">
        <v>255</v>
      </c>
      <c r="J437" s="3" t="s">
        <v>136</v>
      </c>
      <c r="K437" s="4"/>
      <c r="L437" s="4"/>
    </row>
    <row r="438" spans="1:12">
      <c r="A438" s="3">
        <v>14080605</v>
      </c>
      <c r="B438" s="3" t="s">
        <v>799</v>
      </c>
      <c r="C438" s="3"/>
      <c r="D438" s="3">
        <v>28</v>
      </c>
      <c r="E438" s="3">
        <v>140</v>
      </c>
      <c r="F438" s="3">
        <v>140</v>
      </c>
      <c r="G438" s="3">
        <v>147</v>
      </c>
      <c r="H438" s="3" t="s">
        <v>252</v>
      </c>
      <c r="I438" s="3" t="s">
        <v>255</v>
      </c>
      <c r="J438" s="3" t="s">
        <v>136</v>
      </c>
      <c r="K438" s="4"/>
      <c r="L438" s="4"/>
    </row>
    <row r="439" spans="1:12">
      <c r="A439" s="3">
        <v>2000200406</v>
      </c>
      <c r="B439" s="3" t="s">
        <v>800</v>
      </c>
      <c r="C439" s="3"/>
      <c r="D439" s="3">
        <v>22</v>
      </c>
      <c r="E439" s="3">
        <v>122</v>
      </c>
      <c r="F439" s="3">
        <v>122</v>
      </c>
      <c r="G439" s="3">
        <v>152</v>
      </c>
      <c r="H439" s="3" t="s">
        <v>216</v>
      </c>
      <c r="I439" s="3" t="s">
        <v>255</v>
      </c>
      <c r="J439" s="3" t="s">
        <v>136</v>
      </c>
      <c r="K439" s="4"/>
      <c r="L439" s="4"/>
    </row>
    <row r="440" spans="1:12">
      <c r="A440" s="3">
        <v>14227360</v>
      </c>
      <c r="B440" s="3" t="s">
        <v>801</v>
      </c>
      <c r="C440" s="3"/>
      <c r="D440" s="3">
        <v>22</v>
      </c>
      <c r="E440" s="3">
        <v>136</v>
      </c>
      <c r="F440" s="3">
        <v>136</v>
      </c>
      <c r="G440" s="3">
        <v>152</v>
      </c>
      <c r="H440" s="3" t="s">
        <v>206</v>
      </c>
      <c r="I440" s="3" t="s">
        <v>255</v>
      </c>
      <c r="J440" s="3" t="s">
        <v>136</v>
      </c>
      <c r="K440" s="4"/>
      <c r="L440" s="4"/>
    </row>
    <row r="441" spans="1:12">
      <c r="A441" s="3">
        <v>2000217198</v>
      </c>
      <c r="B441" s="3" t="s">
        <v>802</v>
      </c>
      <c r="C441" s="3"/>
      <c r="D441" s="3">
        <v>20</v>
      </c>
      <c r="E441" s="3">
        <v>115</v>
      </c>
      <c r="F441" s="3">
        <v>115</v>
      </c>
      <c r="G441" s="3">
        <v>160</v>
      </c>
      <c r="H441" s="3" t="s">
        <v>206</v>
      </c>
      <c r="I441" s="3" t="s">
        <v>255</v>
      </c>
      <c r="J441" s="3" t="s">
        <v>136</v>
      </c>
      <c r="K441" s="4"/>
      <c r="L441" s="4"/>
    </row>
    <row r="442" spans="1:12">
      <c r="A442" s="3">
        <v>14129337</v>
      </c>
      <c r="B442" s="3" t="s">
        <v>803</v>
      </c>
      <c r="C442" s="3"/>
      <c r="D442" s="3">
        <v>27</v>
      </c>
      <c r="E442" s="3">
        <v>143</v>
      </c>
      <c r="F442" s="3">
        <v>143</v>
      </c>
      <c r="G442" s="3">
        <v>162</v>
      </c>
      <c r="H442" s="3" t="s">
        <v>398</v>
      </c>
      <c r="I442" s="3" t="s">
        <v>255</v>
      </c>
      <c r="J442" s="3" t="s">
        <v>136</v>
      </c>
      <c r="K442" s="4"/>
      <c r="L442" s="4"/>
    </row>
    <row r="443" spans="1:12">
      <c r="A443" s="1">
        <v>14044150</v>
      </c>
      <c r="B443" s="1" t="s">
        <v>804</v>
      </c>
      <c r="D443" s="1">
        <v>31</v>
      </c>
      <c r="E443" s="1">
        <v>152</v>
      </c>
      <c r="F443" s="1">
        <v>152</v>
      </c>
      <c r="G443" s="1">
        <v>177</v>
      </c>
      <c r="H443" s="1" t="s">
        <v>797</v>
      </c>
      <c r="I443" s="1" t="s">
        <v>255</v>
      </c>
      <c r="J443" s="1" t="s">
        <v>136</v>
      </c>
    </row>
    <row r="444" spans="1:12">
      <c r="A444" s="1">
        <v>14172522</v>
      </c>
      <c r="B444" s="1" t="s">
        <v>805</v>
      </c>
      <c r="D444" s="1">
        <v>24</v>
      </c>
      <c r="E444" s="1">
        <v>145</v>
      </c>
      <c r="F444" s="1">
        <v>145</v>
      </c>
      <c r="G444" s="1">
        <v>159</v>
      </c>
      <c r="H444" s="1" t="s">
        <v>193</v>
      </c>
      <c r="I444" s="1" t="s">
        <v>255</v>
      </c>
      <c r="J444" s="1" t="s">
        <v>136</v>
      </c>
    </row>
    <row r="445" spans="1:12">
      <c r="A445" s="1">
        <v>2000096439</v>
      </c>
      <c r="B445" s="1" t="s">
        <v>806</v>
      </c>
      <c r="D445" s="1">
        <v>22</v>
      </c>
      <c r="E445" s="1">
        <v>118</v>
      </c>
      <c r="F445" s="1">
        <v>118</v>
      </c>
      <c r="G445" s="1">
        <v>143</v>
      </c>
      <c r="H445" s="1" t="s">
        <v>216</v>
      </c>
      <c r="I445" s="1" t="s">
        <v>255</v>
      </c>
      <c r="J445" s="1" t="s">
        <v>136</v>
      </c>
    </row>
    <row r="446" spans="1:12">
      <c r="A446" s="1">
        <v>2000033291</v>
      </c>
      <c r="B446" s="1" t="s">
        <v>807</v>
      </c>
      <c r="D446" s="1">
        <v>21</v>
      </c>
      <c r="E446" s="1">
        <v>135</v>
      </c>
      <c r="F446" s="1">
        <v>135</v>
      </c>
      <c r="G446" s="1">
        <v>158</v>
      </c>
      <c r="H446" s="1" t="s">
        <v>808</v>
      </c>
      <c r="I446" s="1" t="s">
        <v>255</v>
      </c>
      <c r="J446" s="1" t="s">
        <v>136</v>
      </c>
    </row>
    <row r="447" spans="1:12">
      <c r="A447" s="1">
        <v>2000077331</v>
      </c>
      <c r="B447" s="1" t="s">
        <v>809</v>
      </c>
      <c r="D447" s="1">
        <v>22</v>
      </c>
      <c r="E447" s="1">
        <v>130</v>
      </c>
      <c r="F447" s="1">
        <v>130</v>
      </c>
      <c r="G447" s="1">
        <v>154</v>
      </c>
      <c r="H447" s="1" t="s">
        <v>184</v>
      </c>
      <c r="I447" s="1" t="s">
        <v>255</v>
      </c>
      <c r="J447" s="1" t="s">
        <v>136</v>
      </c>
    </row>
    <row r="448" spans="1:12">
      <c r="A448" s="1">
        <v>72051563</v>
      </c>
      <c r="B448" s="1" t="s">
        <v>820</v>
      </c>
      <c r="D448" s="1">
        <v>25</v>
      </c>
      <c r="E448" s="1">
        <v>139</v>
      </c>
      <c r="F448" s="1">
        <v>139</v>
      </c>
      <c r="G448" s="1">
        <v>150</v>
      </c>
      <c r="H448" s="1" t="s">
        <v>525</v>
      </c>
      <c r="J448" s="1" t="s">
        <v>1968</v>
      </c>
    </row>
    <row r="449" spans="1:11">
      <c r="A449" s="1">
        <v>84153276</v>
      </c>
      <c r="B449" s="1" t="s">
        <v>1156</v>
      </c>
      <c r="D449" s="1">
        <v>24</v>
      </c>
      <c r="E449" s="1">
        <v>148</v>
      </c>
      <c r="F449" s="1">
        <v>148</v>
      </c>
      <c r="G449" s="1">
        <v>154</v>
      </c>
      <c r="H449" s="1" t="s">
        <v>286</v>
      </c>
      <c r="J449" s="1" t="s">
        <v>1968</v>
      </c>
    </row>
    <row r="450" spans="1:11">
      <c r="A450" s="1">
        <v>2000014559</v>
      </c>
      <c r="B450" s="1" t="s">
        <v>821</v>
      </c>
      <c r="D450" s="1">
        <v>21</v>
      </c>
      <c r="E450" s="1">
        <v>134</v>
      </c>
      <c r="F450" s="1">
        <v>134</v>
      </c>
      <c r="G450" s="1">
        <v>155</v>
      </c>
      <c r="H450" s="1" t="s">
        <v>232</v>
      </c>
      <c r="I450" s="1" t="s">
        <v>210</v>
      </c>
      <c r="J450" s="1" t="s">
        <v>1968</v>
      </c>
    </row>
    <row r="451" spans="1:11">
      <c r="A451" s="1">
        <v>2000072022</v>
      </c>
      <c r="B451" s="1" t="s">
        <v>1971</v>
      </c>
      <c r="D451" s="1">
        <v>22</v>
      </c>
      <c r="E451" s="1">
        <v>125</v>
      </c>
      <c r="F451" s="1">
        <v>125</v>
      </c>
      <c r="G451" s="1">
        <v>145</v>
      </c>
      <c r="H451" s="1" t="s">
        <v>189</v>
      </c>
      <c r="J451" s="1" t="s">
        <v>1968</v>
      </c>
    </row>
    <row r="452" spans="1:11">
      <c r="A452" s="1">
        <v>52101552</v>
      </c>
      <c r="B452" s="1" t="s">
        <v>950</v>
      </c>
      <c r="D452" s="1">
        <v>24</v>
      </c>
      <c r="E452" s="1">
        <v>131</v>
      </c>
      <c r="F452" s="1">
        <v>131</v>
      </c>
      <c r="G452" s="1">
        <v>141</v>
      </c>
      <c r="H452" s="1" t="s">
        <v>216</v>
      </c>
      <c r="I452" s="1" t="s">
        <v>496</v>
      </c>
      <c r="J452" s="1" t="s">
        <v>1968</v>
      </c>
    </row>
    <row r="453" spans="1:11">
      <c r="A453" s="1">
        <v>18108540</v>
      </c>
      <c r="B453" s="1" t="s">
        <v>1972</v>
      </c>
      <c r="D453" s="1">
        <v>25</v>
      </c>
      <c r="E453" s="1">
        <v>150</v>
      </c>
      <c r="F453" s="1">
        <v>150</v>
      </c>
      <c r="G453" s="1">
        <v>154</v>
      </c>
      <c r="H453" s="1" t="s">
        <v>383</v>
      </c>
      <c r="I453" s="1" t="s">
        <v>1147</v>
      </c>
      <c r="J453" s="1" t="s">
        <v>1968</v>
      </c>
    </row>
    <row r="454" spans="1:11">
      <c r="A454" s="1">
        <v>28054565</v>
      </c>
      <c r="B454" s="1" t="s">
        <v>708</v>
      </c>
      <c r="D454" s="1">
        <v>31</v>
      </c>
      <c r="E454" s="1">
        <v>152</v>
      </c>
      <c r="F454" s="1">
        <v>152</v>
      </c>
      <c r="G454" s="1">
        <v>152</v>
      </c>
      <c r="H454" s="1" t="s">
        <v>181</v>
      </c>
      <c r="I454" s="1" t="s">
        <v>190</v>
      </c>
      <c r="J454" s="1" t="s">
        <v>1968</v>
      </c>
    </row>
    <row r="455" spans="1:11">
      <c r="A455" s="1">
        <v>86078360</v>
      </c>
      <c r="B455" s="1" t="s">
        <v>1158</v>
      </c>
      <c r="D455" s="1">
        <v>23</v>
      </c>
      <c r="E455" s="1">
        <v>165</v>
      </c>
      <c r="F455" s="1">
        <v>165</v>
      </c>
      <c r="G455" s="1">
        <v>185</v>
      </c>
      <c r="H455" s="1" t="s">
        <v>206</v>
      </c>
      <c r="I455" s="1" t="s">
        <v>423</v>
      </c>
      <c r="J455" s="1" t="s">
        <v>1968</v>
      </c>
    </row>
    <row r="456" spans="1:11">
      <c r="A456" s="1">
        <v>29175220</v>
      </c>
      <c r="B456" s="1" t="s">
        <v>579</v>
      </c>
      <c r="D456" s="1">
        <v>25</v>
      </c>
      <c r="E456" s="1">
        <v>150</v>
      </c>
      <c r="F456" s="1">
        <v>150</v>
      </c>
      <c r="G456" s="1">
        <v>155</v>
      </c>
      <c r="H456" s="1" t="s">
        <v>580</v>
      </c>
      <c r="I456" s="1" t="s">
        <v>190</v>
      </c>
      <c r="J456" s="1" t="s">
        <v>1968</v>
      </c>
    </row>
    <row r="457" spans="1:11">
      <c r="A457" s="1">
        <v>49047581</v>
      </c>
      <c r="B457" s="1" t="s">
        <v>1455</v>
      </c>
      <c r="D457" s="1">
        <v>24</v>
      </c>
      <c r="E457" s="1">
        <v>138</v>
      </c>
      <c r="F457" s="1">
        <v>138</v>
      </c>
      <c r="G457" s="1">
        <v>153</v>
      </c>
      <c r="H457" s="1" t="s">
        <v>196</v>
      </c>
      <c r="I457" s="1" t="s">
        <v>532</v>
      </c>
      <c r="J457" s="1" t="s">
        <v>1968</v>
      </c>
      <c r="K457" s="1">
        <v>180</v>
      </c>
    </row>
    <row r="458" spans="1:11">
      <c r="A458" s="1">
        <v>36141840</v>
      </c>
      <c r="B458" s="1" t="s">
        <v>1974</v>
      </c>
      <c r="D458" s="1">
        <v>23</v>
      </c>
      <c r="E458" s="1">
        <v>115</v>
      </c>
      <c r="F458" s="1">
        <v>115</v>
      </c>
      <c r="G458" s="1">
        <v>138</v>
      </c>
      <c r="H458" s="1" t="s">
        <v>206</v>
      </c>
      <c r="I458" s="1" t="s">
        <v>197</v>
      </c>
      <c r="J458" s="1" t="s">
        <v>1968</v>
      </c>
    </row>
    <row r="459" spans="1:11">
      <c r="A459" s="1">
        <v>47102376</v>
      </c>
      <c r="B459" s="1" t="s">
        <v>1978</v>
      </c>
      <c r="D459" s="1">
        <v>24</v>
      </c>
      <c r="E459" s="1">
        <v>126</v>
      </c>
      <c r="F459" s="1">
        <v>126</v>
      </c>
      <c r="G459" s="1">
        <v>138</v>
      </c>
      <c r="H459" s="1" t="s">
        <v>189</v>
      </c>
      <c r="J459" s="1" t="s">
        <v>1968</v>
      </c>
    </row>
    <row r="460" spans="1:11">
      <c r="A460" s="1">
        <v>2000198043</v>
      </c>
      <c r="B460" s="1" t="s">
        <v>671</v>
      </c>
      <c r="D460" s="1">
        <v>19</v>
      </c>
      <c r="E460" s="1">
        <v>136</v>
      </c>
      <c r="F460" s="1">
        <v>136</v>
      </c>
      <c r="G460" s="1">
        <v>166</v>
      </c>
      <c r="H460" s="1" t="s">
        <v>193</v>
      </c>
      <c r="J460" s="1" t="s">
        <v>1968</v>
      </c>
    </row>
    <row r="461" spans="1:11">
      <c r="A461" s="1">
        <v>28129089</v>
      </c>
      <c r="B461" s="1" t="s">
        <v>973</v>
      </c>
      <c r="D461" s="1">
        <v>22</v>
      </c>
      <c r="E461" s="1">
        <v>139</v>
      </c>
      <c r="F461" s="1">
        <v>139</v>
      </c>
      <c r="G461" s="1">
        <v>150</v>
      </c>
      <c r="H461" s="1" t="s">
        <v>580</v>
      </c>
      <c r="I461" s="1" t="s">
        <v>380</v>
      </c>
      <c r="J461" s="1" t="s">
        <v>1968</v>
      </c>
    </row>
    <row r="462" spans="1:11">
      <c r="A462" s="1">
        <v>2000211997</v>
      </c>
      <c r="B462" s="1" t="s">
        <v>1414</v>
      </c>
      <c r="D462" s="1">
        <v>20</v>
      </c>
      <c r="E462" s="1">
        <v>131</v>
      </c>
      <c r="F462" s="1">
        <v>131</v>
      </c>
      <c r="G462" s="1">
        <v>150</v>
      </c>
      <c r="H462" s="1" t="s">
        <v>252</v>
      </c>
      <c r="J462" s="1" t="s">
        <v>2085</v>
      </c>
    </row>
    <row r="463" spans="1:11">
      <c r="A463" s="1">
        <v>2000077193</v>
      </c>
      <c r="B463" s="1" t="s">
        <v>1415</v>
      </c>
      <c r="D463" s="1">
        <v>20</v>
      </c>
      <c r="E463" s="1">
        <v>144</v>
      </c>
      <c r="F463" s="1">
        <v>144</v>
      </c>
      <c r="G463" s="1">
        <v>173</v>
      </c>
      <c r="H463" s="1" t="s">
        <v>247</v>
      </c>
      <c r="I463" s="1" t="s">
        <v>301</v>
      </c>
      <c r="J463" s="1" t="s">
        <v>2085</v>
      </c>
    </row>
    <row r="464" spans="1:11">
      <c r="A464" s="1">
        <v>2000290285</v>
      </c>
      <c r="B464" s="1" t="s">
        <v>826</v>
      </c>
      <c r="D464" s="1">
        <v>17</v>
      </c>
      <c r="E464" s="1">
        <v>102</v>
      </c>
      <c r="F464" s="1">
        <v>102</v>
      </c>
      <c r="G464" s="1">
        <v>160</v>
      </c>
      <c r="H464" s="1" t="s">
        <v>189</v>
      </c>
      <c r="J464" s="1" t="s">
        <v>2085</v>
      </c>
    </row>
    <row r="465" spans="1:10">
      <c r="A465" s="1">
        <v>2000288856</v>
      </c>
      <c r="B465" s="1" t="s">
        <v>1416</v>
      </c>
      <c r="D465" s="1">
        <v>17</v>
      </c>
      <c r="E465" s="1">
        <v>118</v>
      </c>
      <c r="F465" s="1">
        <v>118</v>
      </c>
      <c r="G465" s="1">
        <v>140</v>
      </c>
      <c r="H465" s="1" t="s">
        <v>270</v>
      </c>
      <c r="J465" s="1" t="s">
        <v>2085</v>
      </c>
    </row>
    <row r="466" spans="1:10">
      <c r="A466" s="1">
        <v>49056282</v>
      </c>
      <c r="B466" s="1" t="s">
        <v>1417</v>
      </c>
      <c r="D466" s="1">
        <v>22</v>
      </c>
      <c r="E466" s="1">
        <v>158</v>
      </c>
      <c r="F466" s="1">
        <v>158</v>
      </c>
      <c r="G466" s="1">
        <v>174</v>
      </c>
      <c r="H466" s="1" t="s">
        <v>232</v>
      </c>
      <c r="I466" s="1" t="s">
        <v>243</v>
      </c>
      <c r="J466" s="1" t="s">
        <v>2085</v>
      </c>
    </row>
    <row r="467" spans="1:10">
      <c r="A467" s="1">
        <v>2000273847</v>
      </c>
      <c r="B467" s="1" t="s">
        <v>2039</v>
      </c>
      <c r="D467" s="1">
        <v>18</v>
      </c>
      <c r="E467" s="1">
        <v>120</v>
      </c>
      <c r="F467" s="1">
        <v>120</v>
      </c>
      <c r="G467" s="1">
        <v>159</v>
      </c>
      <c r="H467" s="1" t="s">
        <v>797</v>
      </c>
      <c r="I467" s="1" t="s">
        <v>197</v>
      </c>
      <c r="J467" s="1" t="s">
        <v>2085</v>
      </c>
    </row>
    <row r="468" spans="1:10">
      <c r="A468" s="1">
        <v>92071481</v>
      </c>
      <c r="B468" s="1" t="s">
        <v>1418</v>
      </c>
      <c r="D468" s="1">
        <v>27</v>
      </c>
      <c r="E468" s="1">
        <v>140</v>
      </c>
      <c r="F468" s="1">
        <v>140</v>
      </c>
      <c r="G468" s="1">
        <v>145</v>
      </c>
      <c r="H468" s="1" t="s">
        <v>181</v>
      </c>
      <c r="J468" s="1" t="s">
        <v>2085</v>
      </c>
    </row>
    <row r="469" spans="1:10">
      <c r="A469" s="1">
        <v>64016316</v>
      </c>
      <c r="B469" s="1" t="s">
        <v>563</v>
      </c>
      <c r="D469" s="1">
        <v>32</v>
      </c>
      <c r="E469" s="1">
        <v>165</v>
      </c>
      <c r="F469" s="1">
        <v>165</v>
      </c>
      <c r="G469" s="1">
        <v>178</v>
      </c>
      <c r="H469" s="1" t="s">
        <v>181</v>
      </c>
      <c r="I469" s="1" t="s">
        <v>564</v>
      </c>
      <c r="J469" s="1" t="s">
        <v>2085</v>
      </c>
    </row>
    <row r="470" spans="1:10">
      <c r="A470" s="1">
        <v>2000287960</v>
      </c>
      <c r="B470" s="1" t="s">
        <v>1482</v>
      </c>
      <c r="D470" s="1">
        <v>18</v>
      </c>
      <c r="E470" s="1">
        <v>115</v>
      </c>
      <c r="F470" s="1">
        <v>115</v>
      </c>
      <c r="G470" s="1">
        <v>180</v>
      </c>
      <c r="H470" s="1" t="s">
        <v>216</v>
      </c>
      <c r="J470" s="1" t="s">
        <v>2085</v>
      </c>
    </row>
    <row r="471" spans="1:10">
      <c r="A471" s="1">
        <v>2000181764</v>
      </c>
      <c r="B471" s="1" t="s">
        <v>1420</v>
      </c>
      <c r="D471" s="1">
        <v>19</v>
      </c>
      <c r="E471" s="1">
        <v>134</v>
      </c>
      <c r="F471" s="1">
        <v>134</v>
      </c>
      <c r="G471" s="1">
        <v>163</v>
      </c>
      <c r="H471" s="1" t="s">
        <v>375</v>
      </c>
      <c r="I471" s="1" t="s">
        <v>210</v>
      </c>
      <c r="J471" s="1" t="s">
        <v>2085</v>
      </c>
    </row>
    <row r="472" spans="1:10">
      <c r="A472" s="1">
        <v>49053443</v>
      </c>
      <c r="B472" s="1" t="s">
        <v>993</v>
      </c>
      <c r="D472" s="1">
        <v>25</v>
      </c>
      <c r="E472" s="1">
        <v>134</v>
      </c>
      <c r="F472" s="1">
        <v>134</v>
      </c>
      <c r="G472" s="1">
        <v>140</v>
      </c>
      <c r="H472" s="1" t="s">
        <v>252</v>
      </c>
      <c r="J472" s="1" t="s">
        <v>2085</v>
      </c>
    </row>
    <row r="473" spans="1:10">
      <c r="A473" s="1">
        <v>2000262919</v>
      </c>
      <c r="B473" s="1" t="s">
        <v>1421</v>
      </c>
      <c r="D473" s="1">
        <v>18</v>
      </c>
      <c r="E473" s="1">
        <v>126</v>
      </c>
      <c r="F473" s="1">
        <v>126</v>
      </c>
      <c r="G473" s="1">
        <v>173</v>
      </c>
      <c r="H473" s="1" t="s">
        <v>216</v>
      </c>
      <c r="I473" s="1" t="s">
        <v>592</v>
      </c>
      <c r="J473" s="1" t="s">
        <v>2085</v>
      </c>
    </row>
    <row r="474" spans="1:10">
      <c r="A474" s="1">
        <v>2000228120</v>
      </c>
      <c r="B474" s="1" t="s">
        <v>660</v>
      </c>
      <c r="D474" s="1">
        <v>19</v>
      </c>
      <c r="E474" s="1">
        <v>117</v>
      </c>
      <c r="F474" s="1">
        <v>117</v>
      </c>
      <c r="G474" s="1">
        <v>159</v>
      </c>
      <c r="H474" s="1" t="s">
        <v>189</v>
      </c>
      <c r="I474" s="1" t="s">
        <v>179</v>
      </c>
      <c r="J474" s="1" t="s">
        <v>2085</v>
      </c>
    </row>
    <row r="475" spans="1:10">
      <c r="A475" s="1">
        <v>29221846</v>
      </c>
      <c r="B475" s="1" t="s">
        <v>1423</v>
      </c>
      <c r="D475" s="1">
        <v>23</v>
      </c>
      <c r="E475" s="1">
        <v>170</v>
      </c>
      <c r="F475" s="1">
        <v>170</v>
      </c>
      <c r="G475" s="1">
        <v>180</v>
      </c>
      <c r="H475" s="1" t="s">
        <v>247</v>
      </c>
      <c r="I475" s="1" t="s">
        <v>243</v>
      </c>
      <c r="J475" s="1" t="s">
        <v>2085</v>
      </c>
    </row>
    <row r="476" spans="1:10">
      <c r="A476" s="1">
        <v>67276230</v>
      </c>
      <c r="B476" s="1" t="s">
        <v>855</v>
      </c>
      <c r="D476" s="1">
        <v>23</v>
      </c>
      <c r="E476" s="1">
        <v>163</v>
      </c>
      <c r="F476" s="1">
        <v>163</v>
      </c>
      <c r="G476" s="1">
        <v>171</v>
      </c>
      <c r="H476" s="1" t="s">
        <v>286</v>
      </c>
      <c r="I476" s="1" t="s">
        <v>179</v>
      </c>
      <c r="J476" s="1" t="s">
        <v>2085</v>
      </c>
    </row>
    <row r="477" spans="1:10">
      <c r="A477" s="1">
        <v>14021519</v>
      </c>
      <c r="B477" s="1" t="s">
        <v>1424</v>
      </c>
      <c r="D477" s="1">
        <v>36</v>
      </c>
      <c r="E477" s="1">
        <v>107</v>
      </c>
      <c r="F477" s="1">
        <v>107</v>
      </c>
      <c r="G477" s="1">
        <v>115</v>
      </c>
      <c r="H477" s="1" t="s">
        <v>181</v>
      </c>
      <c r="I477" s="1" t="s">
        <v>255</v>
      </c>
      <c r="J477" s="1" t="s">
        <v>2085</v>
      </c>
    </row>
    <row r="478" spans="1:10">
      <c r="A478" s="1">
        <v>2000031073</v>
      </c>
      <c r="B478" s="1" t="s">
        <v>1425</v>
      </c>
      <c r="D478" s="1">
        <v>21</v>
      </c>
      <c r="E478" s="1">
        <v>126</v>
      </c>
      <c r="F478" s="1">
        <v>126</v>
      </c>
      <c r="G478" s="1">
        <v>159</v>
      </c>
      <c r="H478" s="1" t="s">
        <v>206</v>
      </c>
      <c r="J478" s="1" t="s">
        <v>2085</v>
      </c>
    </row>
    <row r="479" spans="1:10">
      <c r="A479" s="1">
        <v>86075795</v>
      </c>
      <c r="B479" s="1" t="s">
        <v>1287</v>
      </c>
      <c r="D479" s="1">
        <v>23</v>
      </c>
      <c r="E479" s="1">
        <v>160</v>
      </c>
      <c r="F479" s="1">
        <v>160</v>
      </c>
      <c r="G479" s="1">
        <v>168</v>
      </c>
      <c r="H479" s="1" t="s">
        <v>184</v>
      </c>
      <c r="I479" s="1" t="s">
        <v>423</v>
      </c>
      <c r="J479" s="1" t="s">
        <v>2085</v>
      </c>
    </row>
    <row r="480" spans="1:10">
      <c r="A480" s="1">
        <v>2000195626</v>
      </c>
      <c r="B480" s="1" t="s">
        <v>285</v>
      </c>
      <c r="D480" s="1">
        <v>21</v>
      </c>
      <c r="E480" s="1">
        <v>145</v>
      </c>
      <c r="F480" s="1">
        <v>145</v>
      </c>
      <c r="G480" s="1">
        <v>170</v>
      </c>
      <c r="H480" s="1" t="s">
        <v>286</v>
      </c>
      <c r="I480" s="1" t="s">
        <v>287</v>
      </c>
      <c r="J480" s="1" t="s">
        <v>2085</v>
      </c>
    </row>
    <row r="481" spans="1:11">
      <c r="A481" s="1">
        <v>29137172</v>
      </c>
      <c r="B481" s="1" t="s">
        <v>839</v>
      </c>
      <c r="D481" s="1">
        <v>27</v>
      </c>
      <c r="E481" s="1">
        <v>142</v>
      </c>
      <c r="F481" s="1">
        <v>142</v>
      </c>
      <c r="G481" s="1">
        <v>160</v>
      </c>
      <c r="H481" s="1" t="s">
        <v>181</v>
      </c>
      <c r="I481" s="1" t="s">
        <v>190</v>
      </c>
      <c r="J481" s="1" t="s">
        <v>24</v>
      </c>
    </row>
    <row r="482" spans="1:11">
      <c r="A482" s="1">
        <v>28121568</v>
      </c>
      <c r="B482" s="1" t="s">
        <v>840</v>
      </c>
      <c r="D482" s="1">
        <v>23</v>
      </c>
      <c r="E482" s="1">
        <v>139</v>
      </c>
      <c r="F482" s="1">
        <v>139</v>
      </c>
      <c r="G482" s="1">
        <v>145</v>
      </c>
      <c r="H482" s="1" t="s">
        <v>286</v>
      </c>
      <c r="I482" s="1" t="s">
        <v>245</v>
      </c>
      <c r="J482" s="1" t="s">
        <v>24</v>
      </c>
      <c r="K482" s="1">
        <v>180</v>
      </c>
    </row>
    <row r="483" spans="1:11">
      <c r="A483" s="1">
        <v>28116386</v>
      </c>
      <c r="B483" s="1" t="s">
        <v>841</v>
      </c>
      <c r="D483" s="1">
        <v>24</v>
      </c>
      <c r="E483" s="1">
        <v>160</v>
      </c>
      <c r="F483" s="1">
        <v>160</v>
      </c>
      <c r="G483" s="1">
        <v>170</v>
      </c>
      <c r="H483" s="1" t="s">
        <v>193</v>
      </c>
      <c r="I483" s="1" t="s">
        <v>190</v>
      </c>
      <c r="J483" s="1" t="s">
        <v>24</v>
      </c>
    </row>
    <row r="484" spans="1:11">
      <c r="A484" s="1">
        <v>19297055</v>
      </c>
      <c r="B484" s="1" t="s">
        <v>842</v>
      </c>
      <c r="D484" s="1">
        <v>27</v>
      </c>
      <c r="E484" s="1">
        <v>168</v>
      </c>
      <c r="F484" s="1">
        <v>168</v>
      </c>
      <c r="G484" s="1">
        <v>170</v>
      </c>
      <c r="H484" s="1" t="s">
        <v>206</v>
      </c>
      <c r="I484" s="1" t="s">
        <v>226</v>
      </c>
      <c r="J484" s="1" t="s">
        <v>24</v>
      </c>
    </row>
    <row r="485" spans="1:11">
      <c r="A485" s="1">
        <v>29128536</v>
      </c>
      <c r="B485" s="1" t="s">
        <v>843</v>
      </c>
      <c r="D485" s="1">
        <v>28</v>
      </c>
      <c r="E485" s="1">
        <v>142</v>
      </c>
      <c r="F485" s="1">
        <v>142</v>
      </c>
      <c r="G485" s="1">
        <v>165</v>
      </c>
      <c r="H485" s="1" t="s">
        <v>196</v>
      </c>
      <c r="I485" s="1" t="s">
        <v>190</v>
      </c>
      <c r="J485" s="1" t="s">
        <v>24</v>
      </c>
    </row>
    <row r="486" spans="1:11">
      <c r="A486" s="1">
        <v>47040784</v>
      </c>
      <c r="B486" s="1" t="s">
        <v>844</v>
      </c>
      <c r="D486" s="1">
        <v>29</v>
      </c>
      <c r="E486" s="1">
        <v>114</v>
      </c>
      <c r="F486" s="1">
        <v>114</v>
      </c>
      <c r="G486" s="1">
        <v>123</v>
      </c>
      <c r="H486" s="1" t="s">
        <v>181</v>
      </c>
      <c r="I486" s="1" t="s">
        <v>845</v>
      </c>
      <c r="J486" s="1" t="s">
        <v>24</v>
      </c>
    </row>
    <row r="487" spans="1:11">
      <c r="A487" s="1">
        <v>92020288</v>
      </c>
      <c r="B487" s="1" t="s">
        <v>581</v>
      </c>
      <c r="D487" s="1">
        <v>33</v>
      </c>
      <c r="E487" s="1">
        <v>151</v>
      </c>
      <c r="F487" s="1">
        <v>151</v>
      </c>
      <c r="G487" s="1">
        <v>173</v>
      </c>
      <c r="H487" s="1" t="s">
        <v>281</v>
      </c>
      <c r="I487" s="1" t="s">
        <v>582</v>
      </c>
      <c r="J487" s="1" t="s">
        <v>24</v>
      </c>
    </row>
    <row r="488" spans="1:11">
      <c r="A488" s="1">
        <v>29193659</v>
      </c>
      <c r="B488" s="1" t="s">
        <v>846</v>
      </c>
      <c r="D488" s="1">
        <v>24</v>
      </c>
      <c r="E488" s="1">
        <v>145</v>
      </c>
      <c r="F488" s="1">
        <v>145</v>
      </c>
      <c r="G488" s="1">
        <v>165</v>
      </c>
      <c r="H488" s="1" t="s">
        <v>429</v>
      </c>
      <c r="I488" s="1" t="s">
        <v>190</v>
      </c>
      <c r="J488" s="1" t="s">
        <v>24</v>
      </c>
    </row>
    <row r="489" spans="1:11">
      <c r="A489" s="1">
        <v>19184436</v>
      </c>
      <c r="B489" s="1" t="s">
        <v>847</v>
      </c>
      <c r="D489" s="1">
        <v>28</v>
      </c>
      <c r="E489" s="1">
        <v>156</v>
      </c>
      <c r="F489" s="1">
        <v>156</v>
      </c>
      <c r="G489" s="1">
        <v>167</v>
      </c>
      <c r="H489" s="1" t="s">
        <v>429</v>
      </c>
      <c r="I489" s="1" t="s">
        <v>226</v>
      </c>
      <c r="J489" s="1" t="s">
        <v>24</v>
      </c>
    </row>
    <row r="490" spans="1:11">
      <c r="A490" s="1">
        <v>2000189871</v>
      </c>
      <c r="B490" s="1" t="s">
        <v>849</v>
      </c>
      <c r="D490" s="1">
        <v>19</v>
      </c>
      <c r="E490" s="1">
        <v>131</v>
      </c>
      <c r="F490" s="1">
        <v>131</v>
      </c>
      <c r="G490" s="1">
        <v>165</v>
      </c>
      <c r="H490" s="1" t="s">
        <v>235</v>
      </c>
      <c r="J490" s="1" t="s">
        <v>24</v>
      </c>
    </row>
    <row r="491" spans="1:11">
      <c r="A491" s="1">
        <v>91206164</v>
      </c>
      <c r="B491" s="1" t="s">
        <v>850</v>
      </c>
      <c r="D491" s="1">
        <v>23</v>
      </c>
      <c r="E491" s="1">
        <v>142</v>
      </c>
      <c r="F491" s="1">
        <v>142</v>
      </c>
      <c r="G491" s="1">
        <v>153</v>
      </c>
      <c r="H491" s="1" t="s">
        <v>216</v>
      </c>
      <c r="I491" s="1" t="s">
        <v>284</v>
      </c>
      <c r="J491" s="1" t="s">
        <v>24</v>
      </c>
    </row>
    <row r="492" spans="1:11">
      <c r="A492" s="1">
        <v>49060933</v>
      </c>
      <c r="B492" s="1" t="s">
        <v>851</v>
      </c>
      <c r="D492" s="1">
        <v>23</v>
      </c>
      <c r="E492" s="1">
        <v>136</v>
      </c>
      <c r="F492" s="1">
        <v>136</v>
      </c>
      <c r="G492" s="1">
        <v>152</v>
      </c>
      <c r="H492" s="1" t="s">
        <v>216</v>
      </c>
      <c r="I492" s="1" t="s">
        <v>243</v>
      </c>
      <c r="J492" s="1" t="s">
        <v>24</v>
      </c>
    </row>
    <row r="493" spans="1:11">
      <c r="A493" s="1">
        <v>2000104915</v>
      </c>
      <c r="B493" s="1" t="s">
        <v>365</v>
      </c>
      <c r="D493" s="1">
        <v>20</v>
      </c>
      <c r="E493" s="1">
        <v>122</v>
      </c>
      <c r="F493" s="1">
        <v>122</v>
      </c>
      <c r="G493" s="1">
        <v>160</v>
      </c>
      <c r="H493" s="1" t="s">
        <v>252</v>
      </c>
      <c r="J493" s="1" t="s">
        <v>24</v>
      </c>
    </row>
    <row r="494" spans="1:11">
      <c r="A494" s="1">
        <v>43298481</v>
      </c>
      <c r="B494" s="1" t="s">
        <v>852</v>
      </c>
      <c r="D494" s="1">
        <v>25</v>
      </c>
      <c r="E494" s="1">
        <v>169</v>
      </c>
      <c r="F494" s="1">
        <v>169</v>
      </c>
      <c r="G494" s="1">
        <v>171</v>
      </c>
      <c r="H494" s="1" t="s">
        <v>206</v>
      </c>
      <c r="I494" s="1" t="s">
        <v>182</v>
      </c>
      <c r="J494" s="1" t="s">
        <v>24</v>
      </c>
    </row>
    <row r="495" spans="1:11">
      <c r="A495" s="1">
        <v>37063649</v>
      </c>
      <c r="B495" s="1" t="s">
        <v>853</v>
      </c>
      <c r="D495" s="1">
        <v>25</v>
      </c>
      <c r="E495" s="1">
        <v>156</v>
      </c>
      <c r="F495" s="1">
        <v>156</v>
      </c>
      <c r="G495" s="1">
        <v>167</v>
      </c>
      <c r="H495" s="1" t="s">
        <v>184</v>
      </c>
      <c r="I495" s="1" t="s">
        <v>210</v>
      </c>
      <c r="J495" s="1" t="s">
        <v>24</v>
      </c>
    </row>
    <row r="496" spans="1:11">
      <c r="A496" s="1">
        <v>85140175</v>
      </c>
      <c r="B496" s="1" t="s">
        <v>854</v>
      </c>
      <c r="D496" s="1">
        <v>28</v>
      </c>
      <c r="E496" s="1">
        <v>144</v>
      </c>
      <c r="F496" s="1">
        <v>144</v>
      </c>
      <c r="G496" s="1">
        <v>145</v>
      </c>
      <c r="H496" s="1" t="s">
        <v>281</v>
      </c>
      <c r="I496" s="1" t="s">
        <v>333</v>
      </c>
      <c r="J496" s="1" t="s">
        <v>24</v>
      </c>
    </row>
    <row r="497" spans="1:10">
      <c r="A497" s="1">
        <v>2000009057</v>
      </c>
      <c r="B497" s="1" t="s">
        <v>1242</v>
      </c>
      <c r="D497" s="1">
        <v>21</v>
      </c>
      <c r="E497" s="1">
        <v>122</v>
      </c>
      <c r="F497" s="1">
        <v>122</v>
      </c>
      <c r="G497" s="1">
        <v>145</v>
      </c>
      <c r="H497" s="1" t="s">
        <v>337</v>
      </c>
      <c r="I497" s="1" t="s">
        <v>214</v>
      </c>
      <c r="J497" s="1" t="s">
        <v>2086</v>
      </c>
    </row>
    <row r="498" spans="1:10">
      <c r="A498" s="1">
        <v>13182752</v>
      </c>
      <c r="B498" s="1" t="s">
        <v>1243</v>
      </c>
      <c r="D498" s="1">
        <v>27</v>
      </c>
      <c r="E498" s="1">
        <v>137</v>
      </c>
      <c r="F498" s="1">
        <v>137</v>
      </c>
      <c r="G498" s="1">
        <v>145</v>
      </c>
      <c r="H498" s="1" t="s">
        <v>337</v>
      </c>
      <c r="J498" s="1" t="s">
        <v>2086</v>
      </c>
    </row>
    <row r="499" spans="1:10">
      <c r="A499" s="1">
        <v>37076315</v>
      </c>
      <c r="B499" s="1" t="s">
        <v>1245</v>
      </c>
      <c r="D499" s="1">
        <v>27</v>
      </c>
      <c r="E499" s="1">
        <v>137</v>
      </c>
      <c r="F499" s="1">
        <v>137</v>
      </c>
      <c r="G499" s="1">
        <v>145</v>
      </c>
      <c r="H499" s="1" t="s">
        <v>286</v>
      </c>
      <c r="J499" s="1" t="s">
        <v>2086</v>
      </c>
    </row>
    <row r="500" spans="1:10">
      <c r="A500" s="1">
        <v>19273277</v>
      </c>
      <c r="B500" s="1" t="s">
        <v>1247</v>
      </c>
      <c r="D500" s="1">
        <v>26</v>
      </c>
      <c r="E500" s="1">
        <v>149</v>
      </c>
      <c r="F500" s="1">
        <v>149</v>
      </c>
      <c r="G500" s="1">
        <v>154</v>
      </c>
      <c r="H500" s="1" t="s">
        <v>252</v>
      </c>
      <c r="I500" s="1" t="s">
        <v>226</v>
      </c>
      <c r="J500" s="1" t="s">
        <v>2086</v>
      </c>
    </row>
    <row r="501" spans="1:10">
      <c r="A501" s="1">
        <v>2000156783</v>
      </c>
      <c r="B501" s="1" t="s">
        <v>1248</v>
      </c>
      <c r="D501" s="1">
        <v>21</v>
      </c>
      <c r="E501" s="1">
        <v>132</v>
      </c>
      <c r="F501" s="1">
        <v>132</v>
      </c>
      <c r="G501" s="1">
        <v>150</v>
      </c>
      <c r="H501" s="1" t="s">
        <v>337</v>
      </c>
      <c r="J501" s="1" t="s">
        <v>2086</v>
      </c>
    </row>
    <row r="502" spans="1:10">
      <c r="A502" s="1">
        <v>67245235</v>
      </c>
      <c r="B502" s="1" t="s">
        <v>824</v>
      </c>
      <c r="D502" s="1">
        <v>25</v>
      </c>
      <c r="E502" s="1">
        <v>148</v>
      </c>
      <c r="F502" s="1">
        <v>148</v>
      </c>
      <c r="G502" s="1">
        <v>152</v>
      </c>
      <c r="H502" s="1" t="s">
        <v>196</v>
      </c>
      <c r="I502" s="1" t="s">
        <v>179</v>
      </c>
      <c r="J502" s="1" t="s">
        <v>2086</v>
      </c>
    </row>
    <row r="503" spans="1:10">
      <c r="A503" s="1">
        <v>2000104631</v>
      </c>
      <c r="B503" s="1" t="s">
        <v>1249</v>
      </c>
      <c r="D503" s="1">
        <v>19</v>
      </c>
      <c r="E503" s="1">
        <v>103</v>
      </c>
      <c r="F503" s="1">
        <v>103</v>
      </c>
      <c r="G503" s="1">
        <v>150</v>
      </c>
      <c r="H503" s="1" t="s">
        <v>216</v>
      </c>
      <c r="J503" s="1" t="s">
        <v>2086</v>
      </c>
    </row>
    <row r="504" spans="1:10">
      <c r="A504" s="1">
        <v>28126242</v>
      </c>
      <c r="B504" s="1" t="s">
        <v>1250</v>
      </c>
      <c r="D504" s="1">
        <v>23</v>
      </c>
      <c r="E504" s="1">
        <v>133</v>
      </c>
      <c r="F504" s="1">
        <v>133</v>
      </c>
      <c r="G504" s="1">
        <v>158</v>
      </c>
      <c r="H504" s="1" t="s">
        <v>181</v>
      </c>
      <c r="I504" s="1" t="s">
        <v>190</v>
      </c>
      <c r="J504" s="1" t="s">
        <v>2086</v>
      </c>
    </row>
    <row r="505" spans="1:10">
      <c r="A505" s="1">
        <v>2000102796</v>
      </c>
      <c r="B505" s="1" t="s">
        <v>1251</v>
      </c>
      <c r="D505" s="1">
        <v>20</v>
      </c>
      <c r="E505" s="1">
        <v>120</v>
      </c>
      <c r="F505" s="1">
        <v>120</v>
      </c>
      <c r="G505" s="1">
        <v>148</v>
      </c>
      <c r="H505" s="1" t="s">
        <v>216</v>
      </c>
      <c r="J505" s="1" t="s">
        <v>2086</v>
      </c>
    </row>
    <row r="506" spans="1:10">
      <c r="A506" s="1">
        <v>14048328</v>
      </c>
      <c r="B506" s="1" t="s">
        <v>254</v>
      </c>
      <c r="D506" s="1">
        <v>31</v>
      </c>
      <c r="E506" s="1">
        <v>140</v>
      </c>
      <c r="F506" s="1">
        <v>140</v>
      </c>
      <c r="G506" s="1">
        <v>149</v>
      </c>
      <c r="H506" s="1" t="s">
        <v>181</v>
      </c>
      <c r="I506" s="1" t="s">
        <v>255</v>
      </c>
      <c r="J506" s="1" t="s">
        <v>2086</v>
      </c>
    </row>
    <row r="507" spans="1:10">
      <c r="A507" s="1">
        <v>2000142045</v>
      </c>
      <c r="B507" s="1" t="s">
        <v>1406</v>
      </c>
      <c r="D507" s="1">
        <v>20</v>
      </c>
      <c r="E507" s="1">
        <v>122</v>
      </c>
      <c r="F507" s="1">
        <v>122</v>
      </c>
      <c r="G507" s="1">
        <v>160</v>
      </c>
      <c r="H507" s="1" t="s">
        <v>196</v>
      </c>
      <c r="J507" s="1" t="s">
        <v>2086</v>
      </c>
    </row>
    <row r="508" spans="1:10">
      <c r="A508" s="1">
        <v>37075765</v>
      </c>
      <c r="B508" s="1" t="s">
        <v>1253</v>
      </c>
      <c r="D508" s="1">
        <v>24</v>
      </c>
      <c r="E508" s="1">
        <v>129</v>
      </c>
      <c r="F508" s="1">
        <v>129</v>
      </c>
      <c r="G508" s="1">
        <v>143</v>
      </c>
      <c r="H508" s="1" t="s">
        <v>358</v>
      </c>
      <c r="J508" s="1" t="s">
        <v>2086</v>
      </c>
    </row>
    <row r="509" spans="1:10">
      <c r="A509" s="1">
        <v>2000239167</v>
      </c>
      <c r="B509" s="1" t="s">
        <v>1255</v>
      </c>
      <c r="D509" s="1">
        <v>25</v>
      </c>
      <c r="E509" s="1">
        <v>135</v>
      </c>
      <c r="F509" s="1">
        <v>135</v>
      </c>
      <c r="G509" s="1">
        <v>142</v>
      </c>
      <c r="H509" s="1" t="s">
        <v>216</v>
      </c>
      <c r="J509" s="1" t="s">
        <v>2086</v>
      </c>
    </row>
    <row r="510" spans="1:10">
      <c r="A510" s="1">
        <v>48043484</v>
      </c>
      <c r="B510" s="1" t="s">
        <v>682</v>
      </c>
      <c r="D510" s="1">
        <v>26</v>
      </c>
      <c r="E510" s="1">
        <v>143</v>
      </c>
      <c r="F510" s="1">
        <v>143</v>
      </c>
      <c r="G510" s="1">
        <v>145</v>
      </c>
      <c r="H510" s="1" t="s">
        <v>206</v>
      </c>
      <c r="J510" s="1" t="s">
        <v>2086</v>
      </c>
    </row>
    <row r="511" spans="1:10">
      <c r="A511" s="1">
        <v>2000290881</v>
      </c>
      <c r="B511" s="1" t="s">
        <v>989</v>
      </c>
      <c r="D511" s="1">
        <v>18</v>
      </c>
      <c r="E511" s="1">
        <v>95</v>
      </c>
      <c r="F511" s="1">
        <v>95</v>
      </c>
      <c r="G511" s="1">
        <v>160</v>
      </c>
      <c r="H511" s="1" t="s">
        <v>189</v>
      </c>
      <c r="J511" s="1" t="s">
        <v>2086</v>
      </c>
    </row>
    <row r="512" spans="1:10">
      <c r="A512" s="1">
        <v>2000018781</v>
      </c>
      <c r="B512" s="1" t="s">
        <v>1257</v>
      </c>
      <c r="D512" s="1">
        <v>23</v>
      </c>
      <c r="E512" s="1">
        <v>140</v>
      </c>
      <c r="F512" s="1">
        <v>140</v>
      </c>
      <c r="G512" s="1">
        <v>160</v>
      </c>
      <c r="H512" s="1" t="s">
        <v>232</v>
      </c>
      <c r="J512" s="1" t="s">
        <v>2086</v>
      </c>
    </row>
    <row r="513" spans="1:10">
      <c r="A513" s="1">
        <v>28097980</v>
      </c>
      <c r="B513" s="1" t="s">
        <v>1258</v>
      </c>
      <c r="D513" s="1">
        <v>27</v>
      </c>
      <c r="E513" s="1">
        <v>147</v>
      </c>
      <c r="F513" s="1">
        <v>147</v>
      </c>
      <c r="G513" s="1">
        <v>152</v>
      </c>
      <c r="H513" s="1" t="s">
        <v>216</v>
      </c>
      <c r="I513" s="1" t="s">
        <v>190</v>
      </c>
      <c r="J513" s="1" t="s">
        <v>2086</v>
      </c>
    </row>
    <row r="514" spans="1:10">
      <c r="A514" s="1">
        <v>2000311833</v>
      </c>
      <c r="B514" s="1" t="s">
        <v>1259</v>
      </c>
      <c r="D514" s="1">
        <v>18</v>
      </c>
      <c r="E514" s="1">
        <v>126</v>
      </c>
      <c r="F514" s="1">
        <v>126</v>
      </c>
      <c r="G514" s="1">
        <v>169</v>
      </c>
      <c r="H514" s="1" t="s">
        <v>337</v>
      </c>
      <c r="J514" s="1" t="s">
        <v>2086</v>
      </c>
    </row>
    <row r="515" spans="1:10">
      <c r="A515" s="1">
        <v>43252460</v>
      </c>
      <c r="B515" s="1" t="s">
        <v>858</v>
      </c>
      <c r="D515" s="1">
        <v>26</v>
      </c>
      <c r="E515" s="1">
        <v>162</v>
      </c>
      <c r="F515" s="1">
        <v>162</v>
      </c>
      <c r="G515" s="1">
        <v>169</v>
      </c>
      <c r="H515" s="1" t="s">
        <v>216</v>
      </c>
      <c r="I515" s="1" t="s">
        <v>182</v>
      </c>
      <c r="J515" s="1" t="s">
        <v>45</v>
      </c>
    </row>
    <row r="516" spans="1:10">
      <c r="A516" s="1">
        <v>20041862</v>
      </c>
      <c r="B516" s="1" t="s">
        <v>1146</v>
      </c>
      <c r="D516" s="1">
        <v>24</v>
      </c>
      <c r="E516" s="1">
        <v>158</v>
      </c>
      <c r="F516" s="1">
        <v>158</v>
      </c>
      <c r="G516" s="1">
        <v>170</v>
      </c>
      <c r="H516" s="1" t="s">
        <v>863</v>
      </c>
      <c r="I516" s="1" t="s">
        <v>1147</v>
      </c>
      <c r="J516" s="1" t="s">
        <v>45</v>
      </c>
    </row>
    <row r="517" spans="1:10">
      <c r="A517" s="1">
        <v>49062699</v>
      </c>
      <c r="B517" s="1" t="s">
        <v>859</v>
      </c>
      <c r="D517" s="1">
        <v>22</v>
      </c>
      <c r="E517" s="1">
        <v>132</v>
      </c>
      <c r="F517" s="1">
        <v>132</v>
      </c>
      <c r="G517" s="1">
        <v>148</v>
      </c>
      <c r="H517" s="1" t="s">
        <v>206</v>
      </c>
      <c r="I517" s="1" t="s">
        <v>243</v>
      </c>
      <c r="J517" s="1" t="s">
        <v>45</v>
      </c>
    </row>
    <row r="518" spans="1:10">
      <c r="A518" s="1">
        <v>85120944</v>
      </c>
      <c r="B518" s="1" t="s">
        <v>860</v>
      </c>
      <c r="D518" s="1">
        <v>29</v>
      </c>
      <c r="E518" s="1">
        <v>153</v>
      </c>
      <c r="F518" s="1">
        <v>153</v>
      </c>
      <c r="G518" s="1">
        <v>160</v>
      </c>
      <c r="H518" s="1" t="s">
        <v>270</v>
      </c>
      <c r="I518" s="1" t="s">
        <v>243</v>
      </c>
      <c r="J518" s="1" t="s">
        <v>45</v>
      </c>
    </row>
    <row r="519" spans="1:10">
      <c r="A519" s="1">
        <v>28122642</v>
      </c>
      <c r="B519" s="1" t="s">
        <v>861</v>
      </c>
      <c r="D519" s="1">
        <v>23</v>
      </c>
      <c r="E519" s="1">
        <v>181</v>
      </c>
      <c r="F519" s="1">
        <v>181</v>
      </c>
      <c r="G519" s="1">
        <v>188</v>
      </c>
      <c r="H519" s="1" t="s">
        <v>337</v>
      </c>
      <c r="I519" s="1" t="s">
        <v>190</v>
      </c>
      <c r="J519" s="1" t="s">
        <v>45</v>
      </c>
    </row>
    <row r="520" spans="1:10">
      <c r="A520" s="1">
        <v>19350649</v>
      </c>
      <c r="B520" s="1" t="s">
        <v>862</v>
      </c>
      <c r="D520" s="1">
        <v>26</v>
      </c>
      <c r="E520" s="1">
        <v>147</v>
      </c>
      <c r="F520" s="1">
        <v>147</v>
      </c>
      <c r="G520" s="1">
        <v>153</v>
      </c>
      <c r="H520" s="1" t="s">
        <v>863</v>
      </c>
      <c r="I520" s="1" t="s">
        <v>226</v>
      </c>
      <c r="J520" s="1" t="s">
        <v>45</v>
      </c>
    </row>
    <row r="521" spans="1:10">
      <c r="A521" s="1">
        <v>43272557</v>
      </c>
      <c r="B521" s="1" t="s">
        <v>864</v>
      </c>
      <c r="D521" s="1">
        <v>25</v>
      </c>
      <c r="E521" s="1">
        <v>149</v>
      </c>
      <c r="F521" s="1">
        <v>149</v>
      </c>
      <c r="G521" s="1">
        <v>158</v>
      </c>
      <c r="H521" s="1" t="s">
        <v>235</v>
      </c>
      <c r="I521" s="1" t="s">
        <v>182</v>
      </c>
      <c r="J521" s="1" t="s">
        <v>45</v>
      </c>
    </row>
    <row r="522" spans="1:10">
      <c r="A522" s="1">
        <v>37052843</v>
      </c>
      <c r="B522" s="1" t="s">
        <v>865</v>
      </c>
      <c r="D522" s="1">
        <v>29</v>
      </c>
      <c r="E522" s="1">
        <v>158</v>
      </c>
      <c r="F522" s="1">
        <v>158</v>
      </c>
      <c r="G522" s="1">
        <v>159</v>
      </c>
      <c r="H522" s="1" t="s">
        <v>398</v>
      </c>
      <c r="I522" s="1" t="s">
        <v>210</v>
      </c>
      <c r="J522" s="1" t="s">
        <v>45</v>
      </c>
    </row>
    <row r="523" spans="1:10">
      <c r="A523" s="1">
        <v>43143488</v>
      </c>
      <c r="B523" s="1" t="s">
        <v>866</v>
      </c>
      <c r="D523" s="1">
        <v>27</v>
      </c>
      <c r="E523" s="1">
        <v>160</v>
      </c>
      <c r="F523" s="1">
        <v>160</v>
      </c>
      <c r="G523" s="1">
        <v>162</v>
      </c>
      <c r="H523" s="1" t="s">
        <v>606</v>
      </c>
      <c r="I523" s="1" t="s">
        <v>182</v>
      </c>
      <c r="J523" s="1" t="s">
        <v>45</v>
      </c>
    </row>
    <row r="524" spans="1:10">
      <c r="A524" s="1">
        <v>67245412</v>
      </c>
      <c r="B524" s="1" t="s">
        <v>867</v>
      </c>
      <c r="D524" s="1">
        <v>27</v>
      </c>
      <c r="E524" s="1">
        <v>137</v>
      </c>
      <c r="F524" s="1">
        <v>137</v>
      </c>
      <c r="G524" s="1">
        <v>145</v>
      </c>
      <c r="H524" s="1" t="s">
        <v>181</v>
      </c>
      <c r="J524" s="1" t="s">
        <v>45</v>
      </c>
    </row>
    <row r="525" spans="1:10">
      <c r="A525" s="1">
        <v>14110660</v>
      </c>
      <c r="B525" s="1" t="s">
        <v>868</v>
      </c>
      <c r="D525" s="1">
        <v>27</v>
      </c>
      <c r="E525" s="1">
        <v>170</v>
      </c>
      <c r="F525" s="1">
        <v>170</v>
      </c>
      <c r="G525" s="1">
        <v>175</v>
      </c>
      <c r="H525" s="1" t="s">
        <v>189</v>
      </c>
      <c r="I525" s="1" t="s">
        <v>255</v>
      </c>
      <c r="J525" s="1" t="s">
        <v>45</v>
      </c>
    </row>
    <row r="526" spans="1:10">
      <c r="A526" s="1">
        <v>19403484</v>
      </c>
      <c r="B526" s="1" t="s">
        <v>869</v>
      </c>
      <c r="D526" s="1">
        <v>23</v>
      </c>
      <c r="E526" s="1">
        <v>138</v>
      </c>
      <c r="F526" s="1">
        <v>138</v>
      </c>
      <c r="G526" s="1">
        <v>155</v>
      </c>
      <c r="H526" s="1" t="s">
        <v>337</v>
      </c>
      <c r="J526" s="1" t="s">
        <v>45</v>
      </c>
    </row>
    <row r="527" spans="1:10">
      <c r="A527" s="1">
        <v>48037335</v>
      </c>
      <c r="B527" s="1" t="s">
        <v>870</v>
      </c>
      <c r="D527" s="1">
        <v>27</v>
      </c>
      <c r="E527" s="1">
        <v>167</v>
      </c>
      <c r="F527" s="1">
        <v>167</v>
      </c>
      <c r="G527" s="1">
        <v>170</v>
      </c>
      <c r="H527" s="1" t="s">
        <v>189</v>
      </c>
      <c r="I527" s="1" t="s">
        <v>243</v>
      </c>
      <c r="J527" s="1" t="s">
        <v>45</v>
      </c>
    </row>
    <row r="528" spans="1:10">
      <c r="A528" s="1">
        <v>43139595</v>
      </c>
      <c r="B528" s="1" t="s">
        <v>871</v>
      </c>
      <c r="D528" s="1">
        <v>28</v>
      </c>
      <c r="E528" s="1">
        <v>161</v>
      </c>
      <c r="F528" s="1">
        <v>161</v>
      </c>
      <c r="G528" s="1">
        <v>168</v>
      </c>
      <c r="H528" s="1" t="s">
        <v>235</v>
      </c>
      <c r="I528" s="1" t="s">
        <v>182</v>
      </c>
      <c r="J528" s="1" t="s">
        <v>45</v>
      </c>
    </row>
    <row r="529" spans="1:10">
      <c r="A529" s="1">
        <v>2000162930</v>
      </c>
      <c r="B529" s="1" t="s">
        <v>872</v>
      </c>
      <c r="D529" s="1">
        <v>21</v>
      </c>
      <c r="E529" s="1">
        <v>138</v>
      </c>
      <c r="F529" s="1">
        <v>138</v>
      </c>
      <c r="G529" s="1">
        <v>160</v>
      </c>
      <c r="H529" s="1" t="s">
        <v>206</v>
      </c>
      <c r="J529" s="1" t="s">
        <v>45</v>
      </c>
    </row>
    <row r="530" spans="1:10">
      <c r="A530" s="1">
        <v>43055083</v>
      </c>
      <c r="B530" s="1" t="s">
        <v>874</v>
      </c>
      <c r="D530" s="1">
        <v>31</v>
      </c>
      <c r="E530" s="1">
        <v>105</v>
      </c>
      <c r="F530" s="1">
        <v>105</v>
      </c>
      <c r="G530" s="1">
        <v>115</v>
      </c>
      <c r="H530" s="1" t="s">
        <v>181</v>
      </c>
      <c r="J530" s="1" t="s">
        <v>45</v>
      </c>
    </row>
    <row r="531" spans="1:10">
      <c r="A531" s="1">
        <v>91175868</v>
      </c>
      <c r="B531" s="1" t="s">
        <v>875</v>
      </c>
      <c r="D531" s="1">
        <v>24</v>
      </c>
      <c r="E531" s="1">
        <v>146</v>
      </c>
      <c r="F531" s="1">
        <v>146</v>
      </c>
      <c r="G531" s="1">
        <v>161</v>
      </c>
      <c r="H531" s="1" t="s">
        <v>216</v>
      </c>
      <c r="J531" s="1" t="s">
        <v>45</v>
      </c>
    </row>
    <row r="532" spans="1:10">
      <c r="A532" s="1">
        <v>49061476</v>
      </c>
      <c r="B532" s="1" t="s">
        <v>877</v>
      </c>
      <c r="D532" s="1">
        <v>21</v>
      </c>
      <c r="E532" s="1">
        <v>138</v>
      </c>
      <c r="F532" s="1">
        <v>138</v>
      </c>
      <c r="G532" s="1">
        <v>158</v>
      </c>
      <c r="H532" s="1" t="s">
        <v>189</v>
      </c>
      <c r="I532" s="1" t="s">
        <v>182</v>
      </c>
      <c r="J532" s="1" t="s">
        <v>45</v>
      </c>
    </row>
    <row r="533" spans="1:10">
      <c r="A533" s="1">
        <v>53063430</v>
      </c>
      <c r="B533" s="1" t="s">
        <v>900</v>
      </c>
      <c r="D533" s="1">
        <v>29</v>
      </c>
      <c r="E533" s="1">
        <v>150</v>
      </c>
      <c r="F533" s="1">
        <v>150</v>
      </c>
      <c r="G533" s="1">
        <v>152</v>
      </c>
      <c r="H533" s="1" t="s">
        <v>189</v>
      </c>
      <c r="I533" s="1" t="s">
        <v>324</v>
      </c>
      <c r="J533" s="1" t="s">
        <v>48</v>
      </c>
    </row>
    <row r="534" spans="1:10">
      <c r="A534" s="1">
        <v>19270493</v>
      </c>
      <c r="B534" s="1" t="s">
        <v>901</v>
      </c>
      <c r="D534" s="1">
        <v>28</v>
      </c>
      <c r="E534" s="1">
        <v>162</v>
      </c>
      <c r="F534" s="1">
        <v>162</v>
      </c>
      <c r="G534" s="1">
        <v>169</v>
      </c>
      <c r="H534" s="1" t="s">
        <v>216</v>
      </c>
      <c r="I534" s="1" t="s">
        <v>226</v>
      </c>
      <c r="J534" s="1" t="s">
        <v>48</v>
      </c>
    </row>
    <row r="535" spans="1:10">
      <c r="A535" s="1">
        <v>43429372</v>
      </c>
      <c r="B535" s="1" t="s">
        <v>904</v>
      </c>
      <c r="D535" s="1">
        <v>24</v>
      </c>
      <c r="E535" s="1">
        <v>134</v>
      </c>
      <c r="F535" s="1">
        <v>134</v>
      </c>
      <c r="G535" s="1">
        <v>144</v>
      </c>
      <c r="H535" s="1" t="s">
        <v>449</v>
      </c>
      <c r="J535" s="1" t="s">
        <v>48</v>
      </c>
    </row>
    <row r="536" spans="1:10">
      <c r="A536" s="1">
        <v>83261140</v>
      </c>
      <c r="B536" s="1" t="s">
        <v>905</v>
      </c>
      <c r="D536" s="1">
        <v>22</v>
      </c>
      <c r="E536" s="1">
        <v>151</v>
      </c>
      <c r="F536" s="1">
        <v>151</v>
      </c>
      <c r="G536" s="1">
        <v>162</v>
      </c>
      <c r="H536" s="1" t="s">
        <v>425</v>
      </c>
      <c r="I536" s="1" t="s">
        <v>214</v>
      </c>
      <c r="J536" s="1" t="s">
        <v>48</v>
      </c>
    </row>
    <row r="537" spans="1:10">
      <c r="A537" s="1">
        <v>14250859</v>
      </c>
      <c r="B537" s="1" t="s">
        <v>906</v>
      </c>
      <c r="D537" s="1">
        <v>22</v>
      </c>
      <c r="E537" s="1">
        <v>148</v>
      </c>
      <c r="F537" s="1">
        <v>148</v>
      </c>
      <c r="G537" s="1">
        <v>157</v>
      </c>
      <c r="H537" s="1" t="s">
        <v>232</v>
      </c>
      <c r="I537" s="1" t="s">
        <v>255</v>
      </c>
      <c r="J537" s="1" t="s">
        <v>48</v>
      </c>
    </row>
    <row r="538" spans="1:10">
      <c r="A538" s="1">
        <v>29226000</v>
      </c>
      <c r="B538" s="1" t="s">
        <v>907</v>
      </c>
      <c r="D538" s="1">
        <v>23</v>
      </c>
      <c r="E538" s="1">
        <v>149</v>
      </c>
      <c r="F538" s="1">
        <v>149</v>
      </c>
      <c r="G538" s="1">
        <v>160</v>
      </c>
      <c r="H538" s="1" t="s">
        <v>525</v>
      </c>
      <c r="I538" s="1" t="s">
        <v>190</v>
      </c>
      <c r="J538" s="1" t="s">
        <v>48</v>
      </c>
    </row>
    <row r="539" spans="1:10">
      <c r="A539" s="1">
        <v>24060473</v>
      </c>
      <c r="B539" s="1" t="s">
        <v>908</v>
      </c>
      <c r="D539" s="1">
        <v>23</v>
      </c>
      <c r="E539" s="1">
        <v>158</v>
      </c>
      <c r="F539" s="1">
        <v>158</v>
      </c>
      <c r="G539" s="1">
        <v>180</v>
      </c>
      <c r="H539" s="1" t="s">
        <v>184</v>
      </c>
      <c r="I539" s="1" t="s">
        <v>592</v>
      </c>
      <c r="J539" s="1" t="s">
        <v>48</v>
      </c>
    </row>
    <row r="540" spans="1:10">
      <c r="A540" s="1">
        <v>76056439</v>
      </c>
      <c r="B540" s="1" t="s">
        <v>909</v>
      </c>
      <c r="D540" s="1">
        <v>25</v>
      </c>
      <c r="E540" s="1">
        <v>114</v>
      </c>
      <c r="F540" s="1">
        <v>114</v>
      </c>
      <c r="G540" s="1">
        <v>119</v>
      </c>
      <c r="H540" s="1" t="s">
        <v>181</v>
      </c>
      <c r="I540" s="1" t="s">
        <v>276</v>
      </c>
      <c r="J540" s="1" t="s">
        <v>48</v>
      </c>
    </row>
    <row r="541" spans="1:10">
      <c r="A541" s="1">
        <v>14183207</v>
      </c>
      <c r="B541" s="1" t="s">
        <v>910</v>
      </c>
      <c r="D541" s="1">
        <v>25</v>
      </c>
      <c r="E541" s="1">
        <v>170</v>
      </c>
      <c r="F541" s="1">
        <v>170</v>
      </c>
      <c r="G541" s="1">
        <v>180</v>
      </c>
      <c r="H541" s="1" t="s">
        <v>383</v>
      </c>
      <c r="I541" s="1" t="s">
        <v>255</v>
      </c>
      <c r="J541" s="1" t="s">
        <v>48</v>
      </c>
    </row>
    <row r="542" spans="1:10">
      <c r="A542" s="1">
        <v>2000138835</v>
      </c>
      <c r="B542" s="1" t="s">
        <v>911</v>
      </c>
      <c r="D542" s="1">
        <v>20</v>
      </c>
      <c r="E542" s="1">
        <v>156</v>
      </c>
      <c r="F542" s="1">
        <v>156</v>
      </c>
      <c r="G542" s="1">
        <v>171</v>
      </c>
      <c r="H542" s="1" t="s">
        <v>383</v>
      </c>
      <c r="I542" s="1" t="s">
        <v>301</v>
      </c>
      <c r="J542" s="1" t="s">
        <v>48</v>
      </c>
    </row>
    <row r="543" spans="1:10">
      <c r="A543" s="1">
        <v>49038952</v>
      </c>
      <c r="B543" s="1" t="s">
        <v>912</v>
      </c>
      <c r="D543" s="1">
        <v>24</v>
      </c>
      <c r="E543" s="1">
        <v>154</v>
      </c>
      <c r="F543" s="1">
        <v>154</v>
      </c>
      <c r="G543" s="1">
        <v>163</v>
      </c>
      <c r="H543" s="1" t="s">
        <v>206</v>
      </c>
      <c r="I543" s="1" t="s">
        <v>243</v>
      </c>
      <c r="J543" s="1" t="s">
        <v>48</v>
      </c>
    </row>
    <row r="544" spans="1:10">
      <c r="A544" s="1">
        <v>49048357</v>
      </c>
      <c r="B544" s="1" t="s">
        <v>913</v>
      </c>
      <c r="D544" s="1">
        <v>23</v>
      </c>
      <c r="E544" s="1">
        <v>155</v>
      </c>
      <c r="F544" s="1">
        <v>155</v>
      </c>
      <c r="G544" s="1">
        <v>170</v>
      </c>
      <c r="H544" s="1" t="s">
        <v>181</v>
      </c>
      <c r="I544" s="1" t="s">
        <v>243</v>
      </c>
      <c r="J544" s="1" t="s">
        <v>48</v>
      </c>
    </row>
    <row r="545" spans="1:10">
      <c r="A545" s="1">
        <v>43167354</v>
      </c>
      <c r="B545" s="1" t="s">
        <v>914</v>
      </c>
      <c r="D545" s="1">
        <v>27</v>
      </c>
      <c r="E545" s="1">
        <v>152</v>
      </c>
      <c r="F545" s="1">
        <v>152</v>
      </c>
      <c r="G545" s="1">
        <v>153</v>
      </c>
      <c r="H545" s="1" t="s">
        <v>206</v>
      </c>
      <c r="I545" s="1" t="s">
        <v>182</v>
      </c>
      <c r="J545" s="1" t="s">
        <v>48</v>
      </c>
    </row>
    <row r="546" spans="1:10">
      <c r="A546" s="1">
        <v>2000136198</v>
      </c>
      <c r="B546" s="1" t="s">
        <v>915</v>
      </c>
      <c r="D546" s="1">
        <v>20</v>
      </c>
      <c r="E546" s="1">
        <v>120</v>
      </c>
      <c r="F546" s="1">
        <v>120</v>
      </c>
      <c r="G546" s="1">
        <v>143</v>
      </c>
      <c r="H546" s="1" t="s">
        <v>252</v>
      </c>
      <c r="J546" s="1" t="s">
        <v>48</v>
      </c>
    </row>
    <row r="547" spans="1:10">
      <c r="A547" s="1">
        <v>2000125958</v>
      </c>
      <c r="B547" s="1" t="s">
        <v>916</v>
      </c>
      <c r="D547" s="1">
        <v>22</v>
      </c>
      <c r="E547" s="1">
        <v>153</v>
      </c>
      <c r="F547" s="1">
        <v>153</v>
      </c>
      <c r="G547" s="1">
        <v>166</v>
      </c>
      <c r="H547" s="1" t="s">
        <v>206</v>
      </c>
      <c r="I547" s="1" t="s">
        <v>179</v>
      </c>
      <c r="J547" s="1" t="s">
        <v>48</v>
      </c>
    </row>
    <row r="548" spans="1:10">
      <c r="A548" s="1">
        <v>49045184</v>
      </c>
      <c r="B548" s="1" t="s">
        <v>917</v>
      </c>
      <c r="D548" s="1">
        <v>25</v>
      </c>
      <c r="E548" s="1">
        <v>150</v>
      </c>
      <c r="F548" s="1">
        <v>150</v>
      </c>
      <c r="G548" s="1">
        <v>155</v>
      </c>
      <c r="H548" s="1" t="s">
        <v>270</v>
      </c>
      <c r="I548" s="1" t="s">
        <v>243</v>
      </c>
      <c r="J548" s="1" t="s">
        <v>48</v>
      </c>
    </row>
    <row r="549" spans="1:10">
      <c r="A549" s="1">
        <v>20049604</v>
      </c>
      <c r="B549" s="1" t="s">
        <v>918</v>
      </c>
      <c r="D549" s="1">
        <v>22</v>
      </c>
      <c r="E549" s="1">
        <v>139</v>
      </c>
      <c r="F549" s="1">
        <v>139</v>
      </c>
      <c r="G549" s="1">
        <v>155</v>
      </c>
      <c r="H549" s="1" t="s">
        <v>189</v>
      </c>
      <c r="J549" s="1" t="s">
        <v>48</v>
      </c>
    </row>
    <row r="550" spans="1:10">
      <c r="A550" s="1">
        <v>2000107424</v>
      </c>
      <c r="B550" s="1" t="s">
        <v>678</v>
      </c>
      <c r="D550" s="1">
        <v>19</v>
      </c>
      <c r="E550" s="1">
        <v>135</v>
      </c>
      <c r="F550" s="1">
        <v>135</v>
      </c>
      <c r="G550" s="1">
        <v>156</v>
      </c>
      <c r="H550" s="1" t="s">
        <v>337</v>
      </c>
      <c r="I550" s="1" t="s">
        <v>214</v>
      </c>
      <c r="J550" s="1" t="s">
        <v>48</v>
      </c>
    </row>
    <row r="551" spans="1:10">
      <c r="A551" s="1">
        <v>12078947</v>
      </c>
      <c r="B551" s="1" t="s">
        <v>1030</v>
      </c>
      <c r="D551" s="1">
        <v>24</v>
      </c>
      <c r="E551" s="1">
        <v>142</v>
      </c>
      <c r="F551" s="1">
        <v>142</v>
      </c>
      <c r="G551" s="1">
        <v>150</v>
      </c>
      <c r="H551" s="1" t="s">
        <v>1031</v>
      </c>
      <c r="J551" s="1" t="s">
        <v>48</v>
      </c>
    </row>
    <row r="552" spans="1:10">
      <c r="A552" s="1">
        <v>67174729</v>
      </c>
      <c r="B552" s="1" t="s">
        <v>1275</v>
      </c>
      <c r="D552" s="1">
        <v>29</v>
      </c>
      <c r="E552" s="1">
        <v>137</v>
      </c>
      <c r="F552" s="1">
        <v>137</v>
      </c>
      <c r="G552" s="1">
        <v>154</v>
      </c>
      <c r="H552" s="1" t="s">
        <v>286</v>
      </c>
      <c r="I552" s="1" t="s">
        <v>179</v>
      </c>
      <c r="J552" s="1" t="s">
        <v>104</v>
      </c>
    </row>
    <row r="553" spans="1:10">
      <c r="A553" s="1">
        <v>2000048260</v>
      </c>
      <c r="B553" s="1" t="s">
        <v>921</v>
      </c>
      <c r="D553" s="1">
        <v>21</v>
      </c>
      <c r="E553" s="1">
        <v>140</v>
      </c>
      <c r="F553" s="1">
        <v>140</v>
      </c>
      <c r="G553" s="1">
        <v>156</v>
      </c>
      <c r="H553" s="1" t="s">
        <v>213</v>
      </c>
      <c r="I553" s="1" t="s">
        <v>214</v>
      </c>
      <c r="J553" s="1" t="s">
        <v>104</v>
      </c>
    </row>
    <row r="554" spans="1:10">
      <c r="A554" s="1">
        <v>62246208</v>
      </c>
      <c r="B554" s="1" t="s">
        <v>922</v>
      </c>
      <c r="D554" s="1">
        <v>22</v>
      </c>
      <c r="E554" s="1">
        <v>148</v>
      </c>
      <c r="F554" s="1">
        <v>148</v>
      </c>
      <c r="G554" s="1">
        <v>170</v>
      </c>
      <c r="H554" s="1" t="s">
        <v>189</v>
      </c>
      <c r="I554" s="1" t="s">
        <v>564</v>
      </c>
      <c r="J554" s="1" t="s">
        <v>104</v>
      </c>
    </row>
    <row r="555" spans="1:10">
      <c r="A555" s="1">
        <v>29189400</v>
      </c>
      <c r="B555" s="1" t="s">
        <v>484</v>
      </c>
      <c r="D555" s="1">
        <v>22</v>
      </c>
      <c r="E555" s="1">
        <v>146</v>
      </c>
      <c r="F555" s="1">
        <v>146</v>
      </c>
      <c r="G555" s="1">
        <v>164</v>
      </c>
      <c r="H555" s="1" t="s">
        <v>383</v>
      </c>
      <c r="I555" s="1" t="s">
        <v>485</v>
      </c>
      <c r="J555" s="1" t="s">
        <v>104</v>
      </c>
    </row>
    <row r="556" spans="1:10">
      <c r="A556" s="1">
        <v>29125191</v>
      </c>
      <c r="B556" s="1" t="s">
        <v>2087</v>
      </c>
      <c r="D556" s="1">
        <v>27</v>
      </c>
      <c r="E556" s="1">
        <v>145</v>
      </c>
      <c r="F556" s="1">
        <v>145</v>
      </c>
      <c r="G556" s="1">
        <v>160</v>
      </c>
      <c r="H556" s="1" t="s">
        <v>189</v>
      </c>
      <c r="I556" s="1" t="s">
        <v>190</v>
      </c>
      <c r="J556" s="1" t="s">
        <v>104</v>
      </c>
    </row>
    <row r="557" spans="1:10">
      <c r="A557" s="1">
        <v>14229525</v>
      </c>
      <c r="B557" s="1" t="s">
        <v>1177</v>
      </c>
      <c r="D557" s="1">
        <v>24</v>
      </c>
      <c r="E557" s="1">
        <v>168</v>
      </c>
      <c r="F557" s="1">
        <v>168</v>
      </c>
      <c r="G557" s="1">
        <v>174</v>
      </c>
      <c r="H557" s="1" t="s">
        <v>206</v>
      </c>
      <c r="I557" s="1" t="s">
        <v>255</v>
      </c>
      <c r="J557" s="1" t="s">
        <v>104</v>
      </c>
    </row>
    <row r="558" spans="1:10">
      <c r="A558" s="1">
        <v>43093502</v>
      </c>
      <c r="B558" s="1" t="s">
        <v>1105</v>
      </c>
      <c r="D558" s="1">
        <v>29</v>
      </c>
      <c r="E558" s="1">
        <v>150</v>
      </c>
      <c r="F558" s="1">
        <v>150</v>
      </c>
      <c r="G558" s="1">
        <v>156</v>
      </c>
      <c r="H558" s="1" t="s">
        <v>216</v>
      </c>
      <c r="I558" s="1" t="s">
        <v>182</v>
      </c>
      <c r="J558" s="1" t="s">
        <v>104</v>
      </c>
    </row>
    <row r="559" spans="1:10">
      <c r="A559" s="1">
        <v>28121372</v>
      </c>
      <c r="B559" s="1" t="s">
        <v>923</v>
      </c>
      <c r="D559" s="1">
        <v>23</v>
      </c>
      <c r="E559" s="1">
        <v>144</v>
      </c>
      <c r="F559" s="1">
        <v>144</v>
      </c>
      <c r="G559" s="1">
        <v>160</v>
      </c>
      <c r="H559" s="1" t="s">
        <v>606</v>
      </c>
      <c r="I559" s="1" t="s">
        <v>210</v>
      </c>
      <c r="J559" s="1" t="s">
        <v>104</v>
      </c>
    </row>
    <row r="560" spans="1:10">
      <c r="A560" s="1">
        <v>2000212944</v>
      </c>
      <c r="B560" s="1" t="s">
        <v>1977</v>
      </c>
      <c r="D560" s="1">
        <v>20</v>
      </c>
      <c r="E560" s="1">
        <v>121</v>
      </c>
      <c r="F560" s="1">
        <v>121</v>
      </c>
      <c r="G560" s="1">
        <v>160</v>
      </c>
      <c r="H560" s="1" t="s">
        <v>235</v>
      </c>
      <c r="I560" s="1" t="s">
        <v>243</v>
      </c>
      <c r="J560" s="1" t="s">
        <v>104</v>
      </c>
    </row>
    <row r="561" spans="1:10">
      <c r="A561" s="1">
        <v>2000202178</v>
      </c>
      <c r="B561" s="1" t="s">
        <v>2088</v>
      </c>
      <c r="D561" s="1">
        <v>20</v>
      </c>
      <c r="E561" s="1">
        <v>119</v>
      </c>
      <c r="F561" s="1">
        <v>119</v>
      </c>
      <c r="G561" s="1">
        <v>150</v>
      </c>
      <c r="H561" s="1" t="s">
        <v>184</v>
      </c>
      <c r="I561" s="1" t="s">
        <v>245</v>
      </c>
      <c r="J561" s="1" t="s">
        <v>104</v>
      </c>
    </row>
    <row r="562" spans="1:10">
      <c r="A562" s="1">
        <v>67246385</v>
      </c>
      <c r="B562" s="1" t="s">
        <v>924</v>
      </c>
      <c r="D562" s="1">
        <v>26</v>
      </c>
      <c r="E562" s="1">
        <v>159</v>
      </c>
      <c r="F562" s="1">
        <v>159</v>
      </c>
      <c r="G562" s="1">
        <v>160</v>
      </c>
      <c r="H562" s="1" t="s">
        <v>206</v>
      </c>
      <c r="I562" s="1" t="s">
        <v>179</v>
      </c>
      <c r="J562" s="1" t="s">
        <v>104</v>
      </c>
    </row>
    <row r="563" spans="1:10">
      <c r="A563" s="1">
        <v>91108114</v>
      </c>
      <c r="B563" s="1" t="s">
        <v>925</v>
      </c>
      <c r="D563" s="1">
        <v>30</v>
      </c>
      <c r="E563" s="1">
        <v>138</v>
      </c>
      <c r="F563" s="1">
        <v>138</v>
      </c>
      <c r="G563" s="1">
        <v>140</v>
      </c>
      <c r="H563" s="1" t="s">
        <v>181</v>
      </c>
      <c r="J563" s="1" t="s">
        <v>104</v>
      </c>
    </row>
    <row r="564" spans="1:10">
      <c r="A564" s="1">
        <v>2000158335</v>
      </c>
      <c r="B564" s="1" t="s">
        <v>926</v>
      </c>
      <c r="D564" s="1">
        <v>21</v>
      </c>
      <c r="E564" s="1">
        <v>121</v>
      </c>
      <c r="F564" s="1">
        <v>121</v>
      </c>
      <c r="G564" s="1">
        <v>153</v>
      </c>
      <c r="H564" s="1" t="s">
        <v>216</v>
      </c>
      <c r="I564" s="1" t="s">
        <v>255</v>
      </c>
      <c r="J564" s="1" t="s">
        <v>104</v>
      </c>
    </row>
    <row r="565" spans="1:10">
      <c r="A565" s="1">
        <v>92088306</v>
      </c>
      <c r="B565" s="1" t="s">
        <v>927</v>
      </c>
      <c r="D565" s="1">
        <v>25</v>
      </c>
      <c r="E565" s="1">
        <v>158</v>
      </c>
      <c r="F565" s="1">
        <v>158</v>
      </c>
      <c r="G565" s="1">
        <v>165</v>
      </c>
      <c r="H565" s="1" t="s">
        <v>184</v>
      </c>
      <c r="I565" s="1" t="s">
        <v>284</v>
      </c>
      <c r="J565" s="1" t="s">
        <v>104</v>
      </c>
    </row>
    <row r="566" spans="1:10">
      <c r="A566" s="1">
        <v>2000257651</v>
      </c>
      <c r="B566" s="1" t="s">
        <v>2089</v>
      </c>
      <c r="D566" s="1">
        <v>18</v>
      </c>
      <c r="E566" s="1">
        <v>106</v>
      </c>
      <c r="F566" s="1">
        <v>106</v>
      </c>
      <c r="G566" s="1">
        <v>160</v>
      </c>
      <c r="H566" s="1" t="s">
        <v>178</v>
      </c>
      <c r="I566" s="1" t="s">
        <v>284</v>
      </c>
      <c r="J566" s="1" t="s">
        <v>104</v>
      </c>
    </row>
    <row r="567" spans="1:10">
      <c r="A567" s="1">
        <v>2000395140</v>
      </c>
      <c r="B567" s="1" t="s">
        <v>1965</v>
      </c>
      <c r="D567" s="1">
        <v>20</v>
      </c>
      <c r="E567" s="1">
        <v>125</v>
      </c>
      <c r="F567" s="1">
        <v>125</v>
      </c>
      <c r="G567" s="1">
        <v>156</v>
      </c>
      <c r="H567" s="1" t="s">
        <v>281</v>
      </c>
      <c r="I567" s="1" t="s">
        <v>179</v>
      </c>
      <c r="J567" s="1" t="s">
        <v>104</v>
      </c>
    </row>
    <row r="568" spans="1:10">
      <c r="A568" s="1">
        <v>28018193</v>
      </c>
      <c r="B568" s="1" t="s">
        <v>1276</v>
      </c>
      <c r="D568" s="1">
        <v>35</v>
      </c>
      <c r="E568" s="1">
        <v>146</v>
      </c>
      <c r="F568" s="1">
        <v>146</v>
      </c>
      <c r="G568" s="1">
        <v>150</v>
      </c>
      <c r="H568" s="1" t="s">
        <v>181</v>
      </c>
      <c r="J568" s="1" t="s">
        <v>104</v>
      </c>
    </row>
    <row r="569" spans="1:10">
      <c r="A569" s="1">
        <v>29129073</v>
      </c>
      <c r="B569" s="1" t="s">
        <v>928</v>
      </c>
      <c r="D569" s="1">
        <v>27</v>
      </c>
      <c r="E569" s="1">
        <v>145</v>
      </c>
      <c r="F569" s="1">
        <v>145</v>
      </c>
      <c r="G569" s="1">
        <v>150</v>
      </c>
      <c r="H569" s="1" t="s">
        <v>196</v>
      </c>
      <c r="I569" s="1" t="s">
        <v>190</v>
      </c>
      <c r="J569" s="1" t="s">
        <v>104</v>
      </c>
    </row>
    <row r="570" spans="1:10">
      <c r="A570" s="1">
        <v>2000126534</v>
      </c>
      <c r="B570" s="1" t="s">
        <v>1452</v>
      </c>
      <c r="D570" s="1">
        <v>20</v>
      </c>
      <c r="E570" s="1">
        <v>130</v>
      </c>
      <c r="F570" s="1">
        <v>130</v>
      </c>
      <c r="G570" s="1">
        <v>162</v>
      </c>
      <c r="H570" s="1" t="s">
        <v>267</v>
      </c>
      <c r="J570" s="1" t="s">
        <v>104</v>
      </c>
    </row>
    <row r="571" spans="1:10">
      <c r="A571" s="1">
        <v>28100123</v>
      </c>
      <c r="B571" s="1" t="s">
        <v>292</v>
      </c>
      <c r="D571" s="1">
        <v>27</v>
      </c>
      <c r="E571" s="1">
        <v>142</v>
      </c>
      <c r="F571" s="1">
        <v>142</v>
      </c>
      <c r="G571" s="1">
        <v>150</v>
      </c>
      <c r="H571" s="1" t="s">
        <v>213</v>
      </c>
      <c r="I571" s="1" t="s">
        <v>190</v>
      </c>
      <c r="J571" s="1" t="s">
        <v>1980</v>
      </c>
    </row>
    <row r="572" spans="1:10">
      <c r="A572" s="1">
        <v>2000082098</v>
      </c>
      <c r="B572" s="1" t="s">
        <v>1159</v>
      </c>
      <c r="D572" s="1">
        <v>21</v>
      </c>
      <c r="E572" s="1">
        <v>132</v>
      </c>
      <c r="F572" s="1">
        <v>132</v>
      </c>
      <c r="G572" s="1">
        <v>150</v>
      </c>
      <c r="H572" s="1" t="s">
        <v>196</v>
      </c>
      <c r="J572" s="1" t="s">
        <v>1980</v>
      </c>
    </row>
    <row r="573" spans="1:10">
      <c r="A573" s="1">
        <v>2000100062</v>
      </c>
      <c r="B573" s="1" t="s">
        <v>1979</v>
      </c>
      <c r="D573" s="1">
        <v>20</v>
      </c>
      <c r="E573" s="1">
        <v>130</v>
      </c>
      <c r="F573" s="1">
        <v>130</v>
      </c>
      <c r="G573" s="1">
        <v>154</v>
      </c>
      <c r="H573" s="1" t="s">
        <v>425</v>
      </c>
      <c r="J573" s="1" t="s">
        <v>1980</v>
      </c>
    </row>
    <row r="574" spans="1:10">
      <c r="A574" s="1">
        <v>37076355</v>
      </c>
      <c r="B574" s="1" t="s">
        <v>1981</v>
      </c>
      <c r="D574" s="1">
        <v>22</v>
      </c>
      <c r="E574" s="1">
        <v>140</v>
      </c>
      <c r="F574" s="1">
        <v>140</v>
      </c>
      <c r="G574" s="1">
        <v>165</v>
      </c>
      <c r="H574" s="1" t="s">
        <v>181</v>
      </c>
      <c r="J574" s="1" t="s">
        <v>1980</v>
      </c>
    </row>
    <row r="575" spans="1:10">
      <c r="A575" s="1">
        <v>37065567</v>
      </c>
      <c r="B575" s="1" t="s">
        <v>1160</v>
      </c>
      <c r="D575" s="1">
        <v>23</v>
      </c>
      <c r="E575" s="1">
        <v>140</v>
      </c>
      <c r="F575" s="1">
        <v>140</v>
      </c>
      <c r="G575" s="1">
        <v>156</v>
      </c>
      <c r="H575" s="1" t="s">
        <v>337</v>
      </c>
      <c r="I575" s="1" t="s">
        <v>210</v>
      </c>
      <c r="J575" s="1" t="s">
        <v>1980</v>
      </c>
    </row>
    <row r="576" spans="1:10">
      <c r="A576" s="1">
        <v>12081007</v>
      </c>
      <c r="B576" s="1" t="s">
        <v>1982</v>
      </c>
      <c r="D576" s="1">
        <v>23</v>
      </c>
      <c r="E576" s="1">
        <v>133</v>
      </c>
      <c r="F576" s="1">
        <v>133</v>
      </c>
      <c r="G576" s="1">
        <v>153</v>
      </c>
      <c r="H576" s="1" t="s">
        <v>189</v>
      </c>
      <c r="J576" s="1" t="s">
        <v>1980</v>
      </c>
    </row>
    <row r="577" spans="1:10">
      <c r="A577" s="1">
        <v>2000227977</v>
      </c>
      <c r="B577" s="1" t="s">
        <v>583</v>
      </c>
      <c r="D577" s="1">
        <v>18</v>
      </c>
      <c r="E577" s="1">
        <v>129</v>
      </c>
      <c r="F577" s="1">
        <v>129</v>
      </c>
      <c r="G577" s="1">
        <v>156</v>
      </c>
      <c r="H577" s="1" t="s">
        <v>584</v>
      </c>
      <c r="I577" s="1" t="s">
        <v>179</v>
      </c>
      <c r="J577" s="1" t="s">
        <v>1980</v>
      </c>
    </row>
    <row r="578" spans="1:10">
      <c r="A578" s="1">
        <v>67279753</v>
      </c>
      <c r="B578" s="1" t="s">
        <v>469</v>
      </c>
      <c r="D578" s="1">
        <v>22</v>
      </c>
      <c r="E578" s="1">
        <v>145</v>
      </c>
      <c r="F578" s="1">
        <v>145</v>
      </c>
      <c r="G578" s="1">
        <v>155</v>
      </c>
      <c r="H578" s="1" t="s">
        <v>235</v>
      </c>
      <c r="I578" s="1" t="s">
        <v>179</v>
      </c>
      <c r="J578" s="1" t="s">
        <v>1980</v>
      </c>
    </row>
    <row r="579" spans="1:10">
      <c r="A579" s="1">
        <v>67248170</v>
      </c>
      <c r="B579" s="1" t="s">
        <v>1983</v>
      </c>
      <c r="D579" s="1">
        <v>25</v>
      </c>
      <c r="E579" s="1">
        <v>135</v>
      </c>
      <c r="F579" s="1">
        <v>135</v>
      </c>
      <c r="G579" s="1">
        <v>150</v>
      </c>
      <c r="H579" s="1" t="s">
        <v>216</v>
      </c>
      <c r="I579" s="1" t="s">
        <v>179</v>
      </c>
      <c r="J579" s="1" t="s">
        <v>1980</v>
      </c>
    </row>
    <row r="580" spans="1:10">
      <c r="A580" s="1">
        <v>2000020257</v>
      </c>
      <c r="B580" s="1" t="s">
        <v>1984</v>
      </c>
      <c r="D580" s="1">
        <v>22</v>
      </c>
      <c r="E580" s="1">
        <v>116</v>
      </c>
      <c r="F580" s="1">
        <v>116</v>
      </c>
      <c r="G580" s="1">
        <v>132</v>
      </c>
      <c r="H580" s="1" t="s">
        <v>189</v>
      </c>
      <c r="I580" s="1" t="s">
        <v>245</v>
      </c>
      <c r="J580" s="1" t="s">
        <v>1980</v>
      </c>
    </row>
    <row r="581" spans="1:10">
      <c r="A581" s="1">
        <v>2000105004</v>
      </c>
      <c r="B581" s="1" t="s">
        <v>1985</v>
      </c>
      <c r="D581" s="1">
        <v>19</v>
      </c>
      <c r="E581" s="1">
        <v>116</v>
      </c>
      <c r="F581" s="1">
        <v>116</v>
      </c>
      <c r="G581" s="1">
        <v>154</v>
      </c>
      <c r="H581" s="1" t="s">
        <v>615</v>
      </c>
      <c r="J581" s="1" t="s">
        <v>1980</v>
      </c>
    </row>
    <row r="582" spans="1:10">
      <c r="A582" s="1">
        <v>33001438</v>
      </c>
      <c r="B582" s="1" t="s">
        <v>1986</v>
      </c>
      <c r="D582" s="1">
        <v>35</v>
      </c>
      <c r="E582" s="1">
        <v>140</v>
      </c>
      <c r="F582" s="1">
        <v>140</v>
      </c>
      <c r="G582" s="1">
        <v>144</v>
      </c>
      <c r="H582" s="1" t="s">
        <v>181</v>
      </c>
      <c r="J582" s="1" t="s">
        <v>1980</v>
      </c>
    </row>
    <row r="583" spans="1:10">
      <c r="A583" s="1">
        <v>29142052</v>
      </c>
      <c r="B583" s="1" t="s">
        <v>1987</v>
      </c>
      <c r="D583" s="1">
        <v>28</v>
      </c>
      <c r="E583" s="1">
        <v>135</v>
      </c>
      <c r="F583" s="1">
        <v>135</v>
      </c>
      <c r="G583" s="1">
        <v>150</v>
      </c>
      <c r="H583" s="1" t="s">
        <v>216</v>
      </c>
      <c r="J583" s="1" t="s">
        <v>1980</v>
      </c>
    </row>
    <row r="584" spans="1:10">
      <c r="A584" s="1">
        <v>67211760</v>
      </c>
      <c r="B584" s="1" t="s">
        <v>986</v>
      </c>
      <c r="D584" s="1">
        <v>29</v>
      </c>
      <c r="E584" s="1">
        <v>153</v>
      </c>
      <c r="F584" s="1">
        <v>153</v>
      </c>
      <c r="G584" s="1">
        <v>159</v>
      </c>
      <c r="H584" s="1" t="s">
        <v>206</v>
      </c>
      <c r="I584" s="1" t="s">
        <v>179</v>
      </c>
      <c r="J584" s="1" t="s">
        <v>1980</v>
      </c>
    </row>
    <row r="585" spans="1:10">
      <c r="A585" s="1">
        <v>2000210544</v>
      </c>
      <c r="B585" s="1" t="s">
        <v>1988</v>
      </c>
      <c r="D585" s="1">
        <v>19</v>
      </c>
      <c r="E585" s="1">
        <v>110</v>
      </c>
      <c r="F585" s="1">
        <v>110</v>
      </c>
      <c r="G585" s="1">
        <v>140</v>
      </c>
      <c r="H585" s="1" t="s">
        <v>235</v>
      </c>
      <c r="J585" s="1" t="s">
        <v>1980</v>
      </c>
    </row>
    <row r="586" spans="1:10">
      <c r="A586" s="1">
        <v>43270517</v>
      </c>
      <c r="B586" s="1" t="s">
        <v>1989</v>
      </c>
      <c r="D586" s="1">
        <v>25</v>
      </c>
      <c r="E586" s="1">
        <v>133</v>
      </c>
      <c r="F586" s="1">
        <v>133</v>
      </c>
      <c r="G586" s="1">
        <v>145</v>
      </c>
      <c r="H586" s="1" t="s">
        <v>193</v>
      </c>
      <c r="I586" s="1" t="s">
        <v>182</v>
      </c>
      <c r="J586" s="1" t="s">
        <v>1980</v>
      </c>
    </row>
    <row r="587" spans="1:10">
      <c r="A587" s="1">
        <v>49037684</v>
      </c>
      <c r="B587" s="1" t="s">
        <v>955</v>
      </c>
      <c r="D587" s="1">
        <v>25</v>
      </c>
      <c r="E587" s="1">
        <v>143</v>
      </c>
      <c r="F587" s="1">
        <v>143</v>
      </c>
      <c r="G587" s="1">
        <v>155</v>
      </c>
      <c r="H587" s="1" t="s">
        <v>261</v>
      </c>
      <c r="J587" s="1" t="s">
        <v>1980</v>
      </c>
    </row>
    <row r="588" spans="1:10">
      <c r="A588" s="1">
        <v>37059452</v>
      </c>
      <c r="B588" s="1" t="s">
        <v>1990</v>
      </c>
      <c r="D588" s="1">
        <v>25</v>
      </c>
      <c r="E588" s="1">
        <v>137</v>
      </c>
      <c r="F588" s="1">
        <v>137</v>
      </c>
      <c r="G588" s="1">
        <v>142</v>
      </c>
      <c r="H588" s="1" t="s">
        <v>184</v>
      </c>
      <c r="J588" s="1" t="s">
        <v>1980</v>
      </c>
    </row>
    <row r="589" spans="1:10">
      <c r="A589" s="1">
        <v>55070299</v>
      </c>
      <c r="B589" s="1" t="s">
        <v>1104</v>
      </c>
      <c r="D589" s="1">
        <v>28</v>
      </c>
      <c r="E589" s="1">
        <v>170</v>
      </c>
      <c r="F589" s="1">
        <v>170</v>
      </c>
      <c r="G589" s="1">
        <v>177</v>
      </c>
      <c r="H589" s="1" t="s">
        <v>216</v>
      </c>
      <c r="I589" s="1" t="s">
        <v>214</v>
      </c>
      <c r="J589" s="1" t="s">
        <v>1980</v>
      </c>
    </row>
    <row r="590" spans="1:10">
      <c r="A590" s="1">
        <v>2000407507</v>
      </c>
      <c r="B590" s="1" t="s">
        <v>1991</v>
      </c>
      <c r="D590" s="1">
        <v>17</v>
      </c>
      <c r="E590" s="1">
        <v>86</v>
      </c>
      <c r="F590" s="1">
        <v>86</v>
      </c>
      <c r="G590" s="1">
        <v>150</v>
      </c>
      <c r="H590" s="1" t="s">
        <v>554</v>
      </c>
      <c r="J590" s="1" t="s">
        <v>144</v>
      </c>
    </row>
    <row r="591" spans="1:10">
      <c r="A591" s="1">
        <v>19258642</v>
      </c>
      <c r="B591" s="1" t="s">
        <v>280</v>
      </c>
      <c r="D591" s="1">
        <v>34</v>
      </c>
      <c r="E591" s="1">
        <v>132</v>
      </c>
      <c r="F591" s="1">
        <v>132</v>
      </c>
      <c r="G591" s="1">
        <v>152</v>
      </c>
      <c r="H591" s="1" t="s">
        <v>281</v>
      </c>
      <c r="J591" s="1" t="s">
        <v>144</v>
      </c>
    </row>
    <row r="592" spans="1:10">
      <c r="A592" s="1">
        <v>2000054263</v>
      </c>
      <c r="B592" s="1" t="s">
        <v>975</v>
      </c>
      <c r="D592" s="1">
        <v>24</v>
      </c>
      <c r="E592" s="1">
        <v>145</v>
      </c>
      <c r="F592" s="1">
        <v>145</v>
      </c>
      <c r="G592" s="1">
        <v>161</v>
      </c>
      <c r="H592" s="1" t="s">
        <v>286</v>
      </c>
      <c r="I592" s="1" t="s">
        <v>179</v>
      </c>
      <c r="J592" s="1" t="s">
        <v>144</v>
      </c>
    </row>
    <row r="593" spans="1:10">
      <c r="A593" s="1">
        <v>28111079</v>
      </c>
      <c r="B593" s="1" t="s">
        <v>686</v>
      </c>
      <c r="D593" s="1">
        <v>25</v>
      </c>
      <c r="E593" s="1">
        <v>145</v>
      </c>
      <c r="F593" s="1">
        <v>145</v>
      </c>
      <c r="G593" s="1">
        <v>149</v>
      </c>
      <c r="H593" s="1" t="s">
        <v>184</v>
      </c>
      <c r="I593" s="1" t="s">
        <v>228</v>
      </c>
      <c r="J593" s="1" t="s">
        <v>144</v>
      </c>
    </row>
    <row r="594" spans="1:10">
      <c r="A594" s="1">
        <v>2000030816</v>
      </c>
      <c r="B594" s="1" t="s">
        <v>976</v>
      </c>
      <c r="D594" s="1">
        <v>21</v>
      </c>
      <c r="E594" s="1">
        <v>144</v>
      </c>
      <c r="F594" s="1">
        <v>144</v>
      </c>
      <c r="G594" s="1">
        <v>166</v>
      </c>
      <c r="H594" s="1" t="s">
        <v>270</v>
      </c>
      <c r="I594" s="1" t="s">
        <v>179</v>
      </c>
      <c r="J594" s="1" t="s">
        <v>144</v>
      </c>
    </row>
    <row r="595" spans="1:10">
      <c r="A595" s="1">
        <v>2000218552</v>
      </c>
      <c r="B595" s="1" t="s">
        <v>977</v>
      </c>
      <c r="D595" s="1">
        <v>19</v>
      </c>
      <c r="E595" s="1">
        <v>115</v>
      </c>
      <c r="F595" s="1">
        <v>115</v>
      </c>
      <c r="G595" s="1">
        <v>160</v>
      </c>
      <c r="H595" s="1" t="s">
        <v>216</v>
      </c>
      <c r="I595" s="1" t="s">
        <v>284</v>
      </c>
      <c r="J595" s="1" t="s">
        <v>144</v>
      </c>
    </row>
    <row r="596" spans="1:10">
      <c r="A596" s="1">
        <v>29111433</v>
      </c>
      <c r="B596" s="1" t="s">
        <v>978</v>
      </c>
      <c r="D596" s="1">
        <v>29</v>
      </c>
      <c r="E596" s="1">
        <v>158</v>
      </c>
      <c r="F596" s="1">
        <v>158</v>
      </c>
      <c r="G596" s="1">
        <v>160</v>
      </c>
      <c r="H596" s="1" t="s">
        <v>181</v>
      </c>
      <c r="I596" s="1" t="s">
        <v>179</v>
      </c>
      <c r="J596" s="1" t="s">
        <v>144</v>
      </c>
    </row>
    <row r="597" spans="1:10">
      <c r="A597" s="1">
        <v>28106491</v>
      </c>
      <c r="B597" s="1" t="s">
        <v>709</v>
      </c>
      <c r="D597" s="1">
        <v>26</v>
      </c>
      <c r="E597" s="1">
        <v>181</v>
      </c>
      <c r="F597" s="1">
        <v>181</v>
      </c>
      <c r="G597" s="1">
        <v>182</v>
      </c>
      <c r="H597" s="1" t="s">
        <v>206</v>
      </c>
      <c r="I597" s="1" t="s">
        <v>190</v>
      </c>
      <c r="J597" s="1" t="s">
        <v>144</v>
      </c>
    </row>
    <row r="598" spans="1:10">
      <c r="A598" s="1">
        <v>19242094</v>
      </c>
      <c r="B598" s="1" t="s">
        <v>1268</v>
      </c>
      <c r="D598" s="1">
        <v>27</v>
      </c>
      <c r="E598" s="1">
        <v>167</v>
      </c>
      <c r="F598" s="1">
        <v>167</v>
      </c>
      <c r="G598" s="1">
        <v>168</v>
      </c>
      <c r="H598" s="1" t="s">
        <v>216</v>
      </c>
      <c r="I598" s="1" t="s">
        <v>226</v>
      </c>
      <c r="J598" s="1" t="s">
        <v>144</v>
      </c>
    </row>
    <row r="599" spans="1:10">
      <c r="A599" s="1">
        <v>19351309</v>
      </c>
      <c r="B599" s="1" t="s">
        <v>979</v>
      </c>
      <c r="D599" s="1">
        <v>24</v>
      </c>
      <c r="E599" s="1">
        <v>155</v>
      </c>
      <c r="F599" s="1">
        <v>155</v>
      </c>
      <c r="G599" s="1">
        <v>170</v>
      </c>
      <c r="H599" s="1" t="s">
        <v>232</v>
      </c>
      <c r="I599" s="1" t="s">
        <v>226</v>
      </c>
      <c r="J599" s="1" t="s">
        <v>144</v>
      </c>
    </row>
    <row r="600" spans="1:10">
      <c r="A600" s="1">
        <v>18115949</v>
      </c>
      <c r="B600" s="1" t="s">
        <v>980</v>
      </c>
      <c r="D600" s="1">
        <v>23</v>
      </c>
      <c r="E600" s="1">
        <v>135</v>
      </c>
      <c r="F600" s="1">
        <v>135</v>
      </c>
      <c r="G600" s="1">
        <v>145</v>
      </c>
      <c r="H600" s="1" t="s">
        <v>252</v>
      </c>
      <c r="I600" s="1" t="s">
        <v>417</v>
      </c>
      <c r="J600" s="1" t="s">
        <v>144</v>
      </c>
    </row>
    <row r="601" spans="1:10">
      <c r="A601" s="1">
        <v>2000208868</v>
      </c>
      <c r="B601" s="1" t="s">
        <v>981</v>
      </c>
      <c r="D601" s="1">
        <v>19</v>
      </c>
      <c r="E601" s="1">
        <v>115</v>
      </c>
      <c r="F601" s="1">
        <v>115</v>
      </c>
      <c r="G601" s="1">
        <v>150</v>
      </c>
      <c r="H601" s="1" t="s">
        <v>203</v>
      </c>
      <c r="J601" s="1" t="s">
        <v>144</v>
      </c>
    </row>
    <row r="602" spans="1:10">
      <c r="A602" s="1">
        <v>2000216555</v>
      </c>
      <c r="B602" s="1" t="s">
        <v>1530</v>
      </c>
      <c r="D602" s="1">
        <v>18</v>
      </c>
      <c r="E602" s="1">
        <v>108</v>
      </c>
      <c r="F602" s="1">
        <v>108</v>
      </c>
      <c r="G602" s="1">
        <v>150</v>
      </c>
      <c r="H602" s="1" t="s">
        <v>449</v>
      </c>
      <c r="J602" s="1" t="s">
        <v>144</v>
      </c>
    </row>
    <row r="603" spans="1:10">
      <c r="A603" s="1">
        <v>18083491</v>
      </c>
      <c r="B603" s="1" t="s">
        <v>1396</v>
      </c>
      <c r="D603" s="1">
        <v>27</v>
      </c>
      <c r="E603" s="1">
        <v>141</v>
      </c>
      <c r="F603" s="1">
        <v>141</v>
      </c>
      <c r="G603" s="1">
        <v>155</v>
      </c>
      <c r="H603" s="1" t="s">
        <v>286</v>
      </c>
      <c r="I603" s="1" t="s">
        <v>1397</v>
      </c>
      <c r="J603" s="1" t="s">
        <v>144</v>
      </c>
    </row>
    <row r="604" spans="1:10">
      <c r="A604" s="1">
        <v>2000063168</v>
      </c>
      <c r="B604" s="1" t="s">
        <v>982</v>
      </c>
      <c r="D604" s="1">
        <v>22</v>
      </c>
      <c r="E604" s="1">
        <v>108</v>
      </c>
      <c r="F604" s="1">
        <v>108</v>
      </c>
      <c r="G604" s="1">
        <v>135</v>
      </c>
      <c r="H604" s="1" t="s">
        <v>181</v>
      </c>
      <c r="I604" s="1" t="s">
        <v>983</v>
      </c>
      <c r="J604" s="1" t="s">
        <v>144</v>
      </c>
    </row>
    <row r="605" spans="1:10">
      <c r="A605" s="1">
        <v>29122255</v>
      </c>
      <c r="B605" s="1" t="s">
        <v>991</v>
      </c>
      <c r="D605" s="1">
        <v>28</v>
      </c>
      <c r="E605" s="1">
        <v>120</v>
      </c>
      <c r="F605" s="1">
        <v>120</v>
      </c>
      <c r="G605" s="1">
        <v>125</v>
      </c>
      <c r="H605" s="1" t="s">
        <v>615</v>
      </c>
      <c r="J605" s="1" t="s">
        <v>144</v>
      </c>
    </row>
    <row r="606" spans="1:10">
      <c r="A606" s="1">
        <v>93070271</v>
      </c>
      <c r="B606" s="1" t="s">
        <v>244</v>
      </c>
      <c r="D606" s="1">
        <v>27</v>
      </c>
      <c r="E606" s="1">
        <v>160</v>
      </c>
      <c r="F606" s="1">
        <v>160</v>
      </c>
      <c r="G606" s="1">
        <v>168</v>
      </c>
      <c r="H606" s="1" t="s">
        <v>189</v>
      </c>
      <c r="I606" s="1" t="s">
        <v>245</v>
      </c>
      <c r="J606" s="1" t="s">
        <v>144</v>
      </c>
    </row>
    <row r="607" spans="1:10">
      <c r="A607" s="1">
        <v>2000375648</v>
      </c>
      <c r="B607" s="1" t="s">
        <v>987</v>
      </c>
      <c r="D607" s="1">
        <v>16</v>
      </c>
      <c r="E607" s="1">
        <v>95</v>
      </c>
      <c r="F607" s="1">
        <v>95</v>
      </c>
      <c r="G607" s="1">
        <v>160</v>
      </c>
      <c r="H607" s="1" t="s">
        <v>425</v>
      </c>
      <c r="I607" s="1" t="s">
        <v>284</v>
      </c>
      <c r="J607" s="1" t="s">
        <v>144</v>
      </c>
    </row>
    <row r="608" spans="1:10">
      <c r="A608" s="1">
        <v>43425040</v>
      </c>
      <c r="B608" s="1" t="s">
        <v>1002</v>
      </c>
      <c r="D608" s="1">
        <v>23</v>
      </c>
      <c r="E608" s="1">
        <v>150</v>
      </c>
      <c r="F608" s="1">
        <v>150</v>
      </c>
      <c r="G608" s="1">
        <v>168</v>
      </c>
      <c r="H608" s="1" t="s">
        <v>178</v>
      </c>
      <c r="I608" s="1" t="s">
        <v>185</v>
      </c>
      <c r="J608" s="1" t="s">
        <v>51</v>
      </c>
    </row>
    <row r="609" spans="1:10">
      <c r="A609" s="1">
        <v>48030711</v>
      </c>
      <c r="B609" s="1" t="s">
        <v>1086</v>
      </c>
      <c r="D609" s="1">
        <v>29</v>
      </c>
      <c r="E609" s="1">
        <v>159</v>
      </c>
      <c r="F609" s="1">
        <v>159</v>
      </c>
      <c r="G609" s="1">
        <v>161</v>
      </c>
      <c r="H609" s="1" t="s">
        <v>206</v>
      </c>
      <c r="I609" s="1" t="s">
        <v>417</v>
      </c>
      <c r="J609" s="1" t="s">
        <v>51</v>
      </c>
    </row>
    <row r="610" spans="1:10">
      <c r="A610" s="1">
        <v>2000166563</v>
      </c>
      <c r="B610" s="1" t="s">
        <v>1003</v>
      </c>
      <c r="D610" s="1">
        <v>21</v>
      </c>
      <c r="E610" s="1">
        <v>146</v>
      </c>
      <c r="F610" s="1">
        <v>146</v>
      </c>
      <c r="G610" s="1">
        <v>170</v>
      </c>
      <c r="H610" s="1" t="s">
        <v>206</v>
      </c>
      <c r="I610" s="1" t="s">
        <v>417</v>
      </c>
      <c r="J610" s="1" t="s">
        <v>51</v>
      </c>
    </row>
    <row r="611" spans="1:10">
      <c r="A611" s="1">
        <v>37062185</v>
      </c>
      <c r="B611" s="1" t="s">
        <v>958</v>
      </c>
      <c r="D611" s="1">
        <v>26</v>
      </c>
      <c r="E611" s="1">
        <v>157</v>
      </c>
      <c r="F611" s="1">
        <v>157</v>
      </c>
      <c r="G611" s="1">
        <v>164</v>
      </c>
      <c r="H611" s="1" t="s">
        <v>383</v>
      </c>
      <c r="I611" s="1" t="s">
        <v>210</v>
      </c>
      <c r="J611" s="1" t="s">
        <v>51</v>
      </c>
    </row>
    <row r="612" spans="1:10">
      <c r="A612" s="1">
        <v>29178504</v>
      </c>
      <c r="B612" s="1" t="s">
        <v>1004</v>
      </c>
      <c r="D612" s="1">
        <v>24</v>
      </c>
      <c r="E612" s="1">
        <v>142</v>
      </c>
      <c r="F612" s="1">
        <v>142</v>
      </c>
      <c r="G612" s="1">
        <v>152</v>
      </c>
      <c r="H612" s="1" t="s">
        <v>358</v>
      </c>
      <c r="I612" s="1" t="s">
        <v>190</v>
      </c>
      <c r="J612" s="1" t="s">
        <v>51</v>
      </c>
    </row>
    <row r="613" spans="1:10">
      <c r="A613" s="1">
        <v>29179241</v>
      </c>
      <c r="B613" s="1" t="s">
        <v>499</v>
      </c>
      <c r="D613" s="1">
        <v>25</v>
      </c>
      <c r="E613" s="1">
        <v>184</v>
      </c>
      <c r="F613" s="1">
        <v>184</v>
      </c>
      <c r="G613" s="1">
        <v>195</v>
      </c>
      <c r="H613" s="1" t="s">
        <v>189</v>
      </c>
      <c r="I613" s="1" t="s">
        <v>324</v>
      </c>
      <c r="J613" s="1" t="s">
        <v>51</v>
      </c>
    </row>
    <row r="614" spans="1:10">
      <c r="A614" s="1">
        <v>98040383</v>
      </c>
      <c r="B614" s="1" t="s">
        <v>1005</v>
      </c>
      <c r="D614" s="1">
        <v>27</v>
      </c>
      <c r="E614" s="1">
        <v>160</v>
      </c>
      <c r="F614" s="1">
        <v>160</v>
      </c>
      <c r="G614" s="1">
        <v>165</v>
      </c>
      <c r="H614" s="1" t="s">
        <v>181</v>
      </c>
      <c r="I614" s="1" t="s">
        <v>284</v>
      </c>
      <c r="J614" s="1" t="s">
        <v>51</v>
      </c>
    </row>
    <row r="615" spans="1:10">
      <c r="A615" s="1">
        <v>2000015300</v>
      </c>
      <c r="B615" s="1" t="s">
        <v>1006</v>
      </c>
      <c r="D615" s="1">
        <v>20</v>
      </c>
      <c r="E615" s="1">
        <v>143</v>
      </c>
      <c r="F615" s="1">
        <v>143</v>
      </c>
      <c r="G615" s="1">
        <v>168</v>
      </c>
      <c r="H615" s="1" t="s">
        <v>337</v>
      </c>
      <c r="I615" s="1" t="s">
        <v>190</v>
      </c>
      <c r="J615" s="1" t="s">
        <v>51</v>
      </c>
    </row>
    <row r="616" spans="1:10">
      <c r="A616" s="1">
        <v>28127161</v>
      </c>
      <c r="B616" s="1" t="s">
        <v>1007</v>
      </c>
      <c r="D616" s="1">
        <v>22</v>
      </c>
      <c r="E616" s="1">
        <v>140</v>
      </c>
      <c r="F616" s="1">
        <v>140</v>
      </c>
      <c r="G616" s="1">
        <v>160</v>
      </c>
      <c r="H616" s="1" t="s">
        <v>216</v>
      </c>
      <c r="I616" s="1" t="s">
        <v>190</v>
      </c>
      <c r="J616" s="1" t="s">
        <v>51</v>
      </c>
    </row>
    <row r="617" spans="1:10">
      <c r="A617" s="1">
        <v>76063258</v>
      </c>
      <c r="B617" s="1" t="s">
        <v>275</v>
      </c>
      <c r="D617" s="1">
        <v>21</v>
      </c>
      <c r="E617" s="1">
        <v>130</v>
      </c>
      <c r="F617" s="1">
        <v>130</v>
      </c>
      <c r="G617" s="1">
        <v>150</v>
      </c>
      <c r="H617" s="1" t="s">
        <v>189</v>
      </c>
      <c r="I617" s="1" t="s">
        <v>276</v>
      </c>
      <c r="J617" s="1" t="s">
        <v>51</v>
      </c>
    </row>
    <row r="618" spans="1:10">
      <c r="A618" s="1">
        <v>28068004</v>
      </c>
      <c r="B618" s="1" t="s">
        <v>1009</v>
      </c>
      <c r="D618" s="1">
        <v>30</v>
      </c>
      <c r="E618" s="1">
        <v>114</v>
      </c>
      <c r="F618" s="1">
        <v>114</v>
      </c>
      <c r="G618" s="1">
        <v>135</v>
      </c>
      <c r="H618" s="1" t="s">
        <v>181</v>
      </c>
      <c r="J618" s="1" t="s">
        <v>51</v>
      </c>
    </row>
    <row r="619" spans="1:10">
      <c r="A619" s="1">
        <v>2000027530</v>
      </c>
      <c r="B619" s="1" t="s">
        <v>1010</v>
      </c>
      <c r="D619" s="1">
        <v>21</v>
      </c>
      <c r="E619" s="1">
        <v>141</v>
      </c>
      <c r="F619" s="1">
        <v>141</v>
      </c>
      <c r="G619" s="1">
        <v>159</v>
      </c>
      <c r="H619" s="1" t="s">
        <v>398</v>
      </c>
      <c r="I619" s="1" t="s">
        <v>179</v>
      </c>
      <c r="J619" s="1" t="s">
        <v>51</v>
      </c>
    </row>
    <row r="620" spans="1:10">
      <c r="A620" s="1">
        <v>29244869</v>
      </c>
      <c r="B620" s="1" t="s">
        <v>1011</v>
      </c>
      <c r="D620" s="1">
        <v>23</v>
      </c>
      <c r="E620" s="1">
        <v>133</v>
      </c>
      <c r="F620" s="1">
        <v>133</v>
      </c>
      <c r="G620" s="1">
        <v>148</v>
      </c>
      <c r="H620" s="1" t="s">
        <v>337</v>
      </c>
      <c r="J620" s="1" t="s">
        <v>51</v>
      </c>
    </row>
    <row r="621" spans="1:10">
      <c r="A621" s="1">
        <v>43425834</v>
      </c>
      <c r="B621" s="1" t="s">
        <v>691</v>
      </c>
      <c r="D621" s="1">
        <v>23</v>
      </c>
      <c r="E621" s="1">
        <v>145</v>
      </c>
      <c r="F621" s="1">
        <v>145</v>
      </c>
      <c r="G621" s="1">
        <v>153</v>
      </c>
      <c r="H621" s="1" t="s">
        <v>196</v>
      </c>
      <c r="I621" s="1" t="s">
        <v>182</v>
      </c>
      <c r="J621" s="1" t="s">
        <v>51</v>
      </c>
    </row>
    <row r="622" spans="1:10">
      <c r="A622" s="1">
        <v>2000123482</v>
      </c>
      <c r="B622" s="1" t="s">
        <v>1012</v>
      </c>
      <c r="D622" s="1">
        <v>23</v>
      </c>
      <c r="E622" s="1">
        <v>149</v>
      </c>
      <c r="F622" s="1">
        <v>149</v>
      </c>
      <c r="G622" s="1">
        <v>162</v>
      </c>
      <c r="H622" s="1" t="s">
        <v>184</v>
      </c>
      <c r="I622" s="1" t="s">
        <v>226</v>
      </c>
      <c r="J622" s="1" t="s">
        <v>51</v>
      </c>
    </row>
    <row r="623" spans="1:10">
      <c r="A623" s="1">
        <v>67276127</v>
      </c>
      <c r="B623" s="1" t="s">
        <v>1013</v>
      </c>
      <c r="D623" s="1">
        <v>23</v>
      </c>
      <c r="E623" s="1">
        <v>148</v>
      </c>
      <c r="F623" s="1">
        <v>148</v>
      </c>
      <c r="G623" s="1">
        <v>166</v>
      </c>
      <c r="H623" s="1" t="s">
        <v>206</v>
      </c>
      <c r="I623" s="1" t="s">
        <v>179</v>
      </c>
      <c r="J623" s="1" t="s">
        <v>51</v>
      </c>
    </row>
    <row r="624" spans="1:10">
      <c r="A624" s="1">
        <v>86066853</v>
      </c>
      <c r="B624" s="1" t="s">
        <v>421</v>
      </c>
      <c r="D624" s="1">
        <v>23</v>
      </c>
      <c r="E624" s="1">
        <v>152</v>
      </c>
      <c r="F624" s="1">
        <v>152</v>
      </c>
      <c r="G624" s="1">
        <v>168</v>
      </c>
      <c r="H624" s="1" t="s">
        <v>422</v>
      </c>
      <c r="I624" s="1" t="s">
        <v>423</v>
      </c>
      <c r="J624" s="1" t="s">
        <v>51</v>
      </c>
    </row>
    <row r="625" spans="1:10">
      <c r="A625" s="1">
        <v>2000090622</v>
      </c>
      <c r="B625" s="1" t="s">
        <v>513</v>
      </c>
      <c r="D625" s="1">
        <v>23</v>
      </c>
      <c r="E625" s="1">
        <v>140</v>
      </c>
      <c r="F625" s="1">
        <v>140</v>
      </c>
      <c r="G625" s="1">
        <v>154</v>
      </c>
      <c r="H625" s="1" t="s">
        <v>216</v>
      </c>
      <c r="I625" s="1" t="s">
        <v>207</v>
      </c>
      <c r="J625" s="1" t="s">
        <v>51</v>
      </c>
    </row>
    <row r="626" spans="1:10">
      <c r="A626" s="1">
        <v>2000031536</v>
      </c>
      <c r="B626" s="1" t="s">
        <v>2003</v>
      </c>
      <c r="D626" s="1">
        <v>21</v>
      </c>
      <c r="E626" s="1">
        <v>124</v>
      </c>
      <c r="F626" s="1">
        <v>124</v>
      </c>
      <c r="G626" s="1">
        <v>156</v>
      </c>
      <c r="H626" s="1" t="s">
        <v>2004</v>
      </c>
      <c r="I626" s="1" t="s">
        <v>243</v>
      </c>
      <c r="J626" s="1" t="s">
        <v>51</v>
      </c>
    </row>
    <row r="627" spans="1:10">
      <c r="A627" s="1">
        <v>2000182795</v>
      </c>
      <c r="B627" s="1" t="s">
        <v>663</v>
      </c>
      <c r="D627" s="1">
        <v>19</v>
      </c>
      <c r="E627" s="1">
        <v>137</v>
      </c>
      <c r="F627" s="1">
        <v>137</v>
      </c>
      <c r="G627" s="1">
        <v>170</v>
      </c>
      <c r="H627" s="1" t="s">
        <v>206</v>
      </c>
      <c r="J627" s="1" t="s">
        <v>122</v>
      </c>
    </row>
    <row r="628" spans="1:10">
      <c r="A628" s="1">
        <v>2000024341</v>
      </c>
      <c r="B628" s="1" t="s">
        <v>1039</v>
      </c>
      <c r="D628" s="1">
        <v>22</v>
      </c>
      <c r="E628" s="1">
        <v>133</v>
      </c>
      <c r="F628" s="1">
        <v>133</v>
      </c>
      <c r="G628" s="1">
        <v>152</v>
      </c>
      <c r="H628" s="1" t="s">
        <v>206</v>
      </c>
      <c r="I628" s="1" t="s">
        <v>243</v>
      </c>
      <c r="J628" s="1" t="s">
        <v>122</v>
      </c>
    </row>
    <row r="629" spans="1:10">
      <c r="A629" s="1">
        <v>2000466272</v>
      </c>
      <c r="B629" s="1" t="s">
        <v>407</v>
      </c>
      <c r="D629" s="1">
        <v>16</v>
      </c>
      <c r="E629" s="1">
        <v>95</v>
      </c>
      <c r="F629" s="1">
        <v>95</v>
      </c>
      <c r="G629" s="1">
        <v>160</v>
      </c>
      <c r="H629" s="1" t="s">
        <v>189</v>
      </c>
      <c r="J629" s="1" t="s">
        <v>122</v>
      </c>
    </row>
    <row r="630" spans="1:10">
      <c r="A630" s="1">
        <v>28106528</v>
      </c>
      <c r="B630" s="1" t="s">
        <v>1992</v>
      </c>
      <c r="D630" s="1">
        <v>26</v>
      </c>
      <c r="E630" s="1">
        <v>133</v>
      </c>
      <c r="F630" s="1">
        <v>133</v>
      </c>
      <c r="G630" s="1">
        <v>140</v>
      </c>
      <c r="H630" s="1" t="s">
        <v>270</v>
      </c>
      <c r="I630" s="1" t="s">
        <v>496</v>
      </c>
      <c r="J630" s="1" t="s">
        <v>122</v>
      </c>
    </row>
    <row r="631" spans="1:10">
      <c r="A631" s="1">
        <v>2000109240</v>
      </c>
      <c r="B631" s="1" t="s">
        <v>1040</v>
      </c>
      <c r="D631" s="1">
        <v>20</v>
      </c>
      <c r="E631" s="1">
        <v>145</v>
      </c>
      <c r="F631" s="1">
        <v>145</v>
      </c>
      <c r="G631" s="1">
        <v>177</v>
      </c>
      <c r="H631" s="1" t="s">
        <v>216</v>
      </c>
      <c r="I631" s="1" t="s">
        <v>179</v>
      </c>
      <c r="J631" s="1" t="s">
        <v>122</v>
      </c>
    </row>
    <row r="632" spans="1:10">
      <c r="A632" s="1">
        <v>2000186695</v>
      </c>
      <c r="B632" s="1" t="s">
        <v>2090</v>
      </c>
      <c r="D632" s="1">
        <v>20</v>
      </c>
      <c r="E632" s="1">
        <v>112</v>
      </c>
      <c r="F632" s="1">
        <v>112</v>
      </c>
      <c r="G632" s="1">
        <v>160</v>
      </c>
      <c r="H632" s="1" t="s">
        <v>216</v>
      </c>
      <c r="I632" s="1" t="s">
        <v>335</v>
      </c>
      <c r="J632" s="1" t="s">
        <v>122</v>
      </c>
    </row>
    <row r="633" spans="1:10">
      <c r="A633" s="1">
        <v>13194648</v>
      </c>
      <c r="B633" s="1" t="s">
        <v>1042</v>
      </c>
      <c r="D633" s="1">
        <v>27</v>
      </c>
      <c r="E633" s="1">
        <v>129</v>
      </c>
      <c r="F633" s="1">
        <v>129</v>
      </c>
      <c r="G633" s="1">
        <v>130</v>
      </c>
      <c r="H633" s="1" t="s">
        <v>337</v>
      </c>
      <c r="I633" s="1" t="s">
        <v>387</v>
      </c>
      <c r="J633" s="1" t="s">
        <v>122</v>
      </c>
    </row>
    <row r="634" spans="1:10">
      <c r="A634" s="1">
        <v>2000155483</v>
      </c>
      <c r="B634" s="1" t="s">
        <v>1043</v>
      </c>
      <c r="D634" s="1">
        <v>19</v>
      </c>
      <c r="E634" s="1">
        <v>125</v>
      </c>
      <c r="F634" s="1">
        <v>125</v>
      </c>
      <c r="G634" s="1">
        <v>151</v>
      </c>
      <c r="H634" s="1" t="s">
        <v>337</v>
      </c>
      <c r="J634" s="1" t="s">
        <v>122</v>
      </c>
    </row>
    <row r="635" spans="1:10">
      <c r="A635" s="1">
        <v>2000028428</v>
      </c>
      <c r="B635" s="1" t="s">
        <v>1046</v>
      </c>
      <c r="D635" s="1">
        <v>24</v>
      </c>
      <c r="E635" s="1">
        <v>142</v>
      </c>
      <c r="F635" s="1">
        <v>142</v>
      </c>
      <c r="G635" s="1">
        <v>153</v>
      </c>
      <c r="H635" s="1" t="s">
        <v>181</v>
      </c>
      <c r="I635" s="1" t="s">
        <v>179</v>
      </c>
      <c r="J635" s="1" t="s">
        <v>122</v>
      </c>
    </row>
    <row r="636" spans="1:10">
      <c r="A636" s="1">
        <v>2000221458</v>
      </c>
      <c r="B636" s="1" t="s">
        <v>246</v>
      </c>
      <c r="D636" s="1">
        <v>19</v>
      </c>
      <c r="E636" s="1">
        <v>118</v>
      </c>
      <c r="F636" s="1">
        <v>118</v>
      </c>
      <c r="G636" s="1">
        <v>165</v>
      </c>
      <c r="H636" s="1" t="s">
        <v>247</v>
      </c>
      <c r="I636" s="1" t="s">
        <v>226</v>
      </c>
      <c r="J636" s="1" t="s">
        <v>122</v>
      </c>
    </row>
    <row r="637" spans="1:10">
      <c r="A637" s="1">
        <v>2000251841</v>
      </c>
      <c r="B637" s="1" t="s">
        <v>1047</v>
      </c>
      <c r="D637" s="1">
        <v>17</v>
      </c>
      <c r="E637" s="1">
        <v>92</v>
      </c>
      <c r="F637" s="1">
        <v>92</v>
      </c>
      <c r="G637" s="1">
        <v>160</v>
      </c>
      <c r="H637" s="1" t="s">
        <v>554</v>
      </c>
      <c r="I637" s="1" t="s">
        <v>255</v>
      </c>
      <c r="J637" s="1" t="s">
        <v>122</v>
      </c>
    </row>
    <row r="638" spans="1:10">
      <c r="A638" s="1">
        <v>2000332528</v>
      </c>
      <c r="B638" s="1" t="s">
        <v>1048</v>
      </c>
      <c r="D638" s="1">
        <v>18</v>
      </c>
      <c r="E638" s="1">
        <v>107</v>
      </c>
      <c r="F638" s="1">
        <v>107</v>
      </c>
      <c r="G638" s="1">
        <v>160</v>
      </c>
      <c r="H638" s="1" t="s">
        <v>206</v>
      </c>
      <c r="I638" s="1" t="s">
        <v>501</v>
      </c>
      <c r="J638" s="1" t="s">
        <v>122</v>
      </c>
    </row>
    <row r="639" spans="1:10">
      <c r="A639" s="1">
        <v>2000101285</v>
      </c>
      <c r="B639" s="1" t="s">
        <v>1037</v>
      </c>
      <c r="D639" s="1">
        <v>20</v>
      </c>
      <c r="E639" s="1">
        <v>136</v>
      </c>
      <c r="F639" s="1">
        <v>136</v>
      </c>
      <c r="G639" s="1">
        <v>165</v>
      </c>
      <c r="H639" s="1" t="s">
        <v>436</v>
      </c>
      <c r="I639" s="1" t="s">
        <v>190</v>
      </c>
      <c r="J639" s="1" t="s">
        <v>122</v>
      </c>
    </row>
    <row r="640" spans="1:10">
      <c r="A640" s="1">
        <v>2000438795</v>
      </c>
      <c r="B640" s="1" t="s">
        <v>1050</v>
      </c>
      <c r="D640" s="1">
        <v>16</v>
      </c>
      <c r="E640" s="1">
        <v>110</v>
      </c>
      <c r="F640" s="1">
        <v>110</v>
      </c>
      <c r="G640" s="1">
        <v>170</v>
      </c>
      <c r="H640" s="1" t="s">
        <v>422</v>
      </c>
      <c r="J640" s="1" t="s">
        <v>122</v>
      </c>
    </row>
    <row r="641" spans="1:11">
      <c r="A641" s="1">
        <v>2000404708</v>
      </c>
      <c r="B641" s="1" t="s">
        <v>1052</v>
      </c>
      <c r="D641" s="1">
        <v>17</v>
      </c>
      <c r="E641" s="1">
        <v>70</v>
      </c>
      <c r="F641" s="1">
        <v>70</v>
      </c>
      <c r="G641" s="1">
        <v>150</v>
      </c>
      <c r="H641" s="1" t="s">
        <v>216</v>
      </c>
      <c r="I641" s="1" t="s">
        <v>190</v>
      </c>
      <c r="J641" s="1" t="s">
        <v>122</v>
      </c>
    </row>
    <row r="642" spans="1:11">
      <c r="A642" s="1">
        <v>18018640</v>
      </c>
      <c r="B642" s="1" t="s">
        <v>1053</v>
      </c>
      <c r="D642" s="1">
        <v>32</v>
      </c>
      <c r="E642" s="1">
        <v>124</v>
      </c>
      <c r="F642" s="1">
        <v>124</v>
      </c>
      <c r="G642" s="1">
        <v>135</v>
      </c>
      <c r="H642" s="1" t="s">
        <v>181</v>
      </c>
      <c r="I642" s="1" t="s">
        <v>230</v>
      </c>
      <c r="J642" s="1" t="s">
        <v>122</v>
      </c>
    </row>
    <row r="643" spans="1:11">
      <c r="A643" s="1">
        <v>2000395118</v>
      </c>
      <c r="B643" s="1" t="s">
        <v>1054</v>
      </c>
      <c r="D643" s="1">
        <v>19</v>
      </c>
      <c r="E643" s="1">
        <v>105</v>
      </c>
      <c r="F643" s="1">
        <v>105</v>
      </c>
      <c r="G643" s="1">
        <v>160</v>
      </c>
      <c r="H643" s="1" t="s">
        <v>189</v>
      </c>
      <c r="J643" s="1" t="s">
        <v>122</v>
      </c>
    </row>
    <row r="644" spans="1:11">
      <c r="A644" s="1">
        <v>2000210791</v>
      </c>
      <c r="B644" s="1" t="s">
        <v>1063</v>
      </c>
      <c r="D644" s="1">
        <v>19</v>
      </c>
      <c r="E644" s="1">
        <v>140</v>
      </c>
      <c r="F644" s="1">
        <v>140</v>
      </c>
      <c r="G644" s="1">
        <v>157</v>
      </c>
      <c r="H644" s="1" t="s">
        <v>232</v>
      </c>
      <c r="I644" s="1" t="s">
        <v>635</v>
      </c>
      <c r="J644" s="1" t="s">
        <v>54</v>
      </c>
    </row>
    <row r="645" spans="1:11">
      <c r="A645" s="1">
        <v>19258927</v>
      </c>
      <c r="B645" s="1" t="s">
        <v>1064</v>
      </c>
      <c r="D645" s="1">
        <v>27</v>
      </c>
      <c r="E645" s="1">
        <v>142</v>
      </c>
      <c r="F645" s="1">
        <v>142</v>
      </c>
      <c r="G645" s="1">
        <v>147</v>
      </c>
      <c r="H645" s="1" t="s">
        <v>196</v>
      </c>
      <c r="I645" s="1" t="s">
        <v>226</v>
      </c>
      <c r="J645" s="1" t="s">
        <v>54</v>
      </c>
    </row>
    <row r="646" spans="1:11">
      <c r="A646" s="1">
        <v>28127875</v>
      </c>
      <c r="B646" s="1" t="s">
        <v>1367</v>
      </c>
      <c r="D646" s="1">
        <v>21</v>
      </c>
      <c r="E646" s="1">
        <v>136</v>
      </c>
      <c r="F646" s="1">
        <v>136</v>
      </c>
      <c r="G646" s="1">
        <v>160</v>
      </c>
      <c r="H646" s="1" t="s">
        <v>267</v>
      </c>
      <c r="I646" s="1" t="s">
        <v>190</v>
      </c>
      <c r="J646" s="1" t="s">
        <v>54</v>
      </c>
    </row>
    <row r="647" spans="1:11">
      <c r="A647" s="1">
        <v>2000058232</v>
      </c>
      <c r="B647" s="1" t="s">
        <v>248</v>
      </c>
      <c r="D647" s="1">
        <v>22</v>
      </c>
      <c r="E647" s="1">
        <v>129</v>
      </c>
      <c r="F647" s="1">
        <v>129</v>
      </c>
      <c r="G647" s="1">
        <v>169</v>
      </c>
      <c r="H647" s="1" t="s">
        <v>216</v>
      </c>
      <c r="I647" s="1" t="s">
        <v>249</v>
      </c>
      <c r="J647" s="1" t="s">
        <v>54</v>
      </c>
    </row>
    <row r="648" spans="1:11">
      <c r="A648" s="1">
        <v>62143062</v>
      </c>
      <c r="B648" s="1" t="s">
        <v>1065</v>
      </c>
      <c r="D648" s="1">
        <v>28</v>
      </c>
      <c r="E648" s="1">
        <v>114</v>
      </c>
      <c r="F648" s="1">
        <v>114</v>
      </c>
      <c r="G648" s="1">
        <v>125</v>
      </c>
      <c r="H648" s="1" t="s">
        <v>181</v>
      </c>
      <c r="J648" s="1" t="s">
        <v>54</v>
      </c>
    </row>
    <row r="649" spans="1:11">
      <c r="A649" s="1">
        <v>49056243</v>
      </c>
      <c r="B649" s="1" t="s">
        <v>1386</v>
      </c>
      <c r="D649" s="1">
        <v>22</v>
      </c>
      <c r="E649" s="1">
        <v>169</v>
      </c>
      <c r="F649" s="1">
        <v>169</v>
      </c>
      <c r="G649" s="1">
        <v>180</v>
      </c>
      <c r="H649" s="1" t="s">
        <v>1387</v>
      </c>
      <c r="I649" s="1" t="s">
        <v>243</v>
      </c>
      <c r="J649" s="1" t="s">
        <v>54</v>
      </c>
      <c r="K649" s="1">
        <v>195</v>
      </c>
    </row>
    <row r="650" spans="1:11">
      <c r="A650" s="1">
        <v>37088234</v>
      </c>
      <c r="B650" s="1" t="s">
        <v>1346</v>
      </c>
      <c r="D650" s="1">
        <v>22</v>
      </c>
      <c r="E650" s="1">
        <v>137</v>
      </c>
      <c r="F650" s="1">
        <v>137</v>
      </c>
      <c r="G650" s="1">
        <v>153</v>
      </c>
      <c r="H650" s="1" t="s">
        <v>189</v>
      </c>
      <c r="I650" s="1" t="s">
        <v>210</v>
      </c>
      <c r="J650" s="1" t="s">
        <v>54</v>
      </c>
    </row>
    <row r="651" spans="1:11">
      <c r="A651" s="1">
        <v>2000049413</v>
      </c>
      <c r="B651" s="1" t="s">
        <v>949</v>
      </c>
      <c r="D651" s="1">
        <v>20</v>
      </c>
      <c r="E651" s="1">
        <v>155</v>
      </c>
      <c r="F651" s="1">
        <v>155</v>
      </c>
      <c r="G651" s="1">
        <v>170</v>
      </c>
      <c r="H651" s="1" t="s">
        <v>429</v>
      </c>
      <c r="I651" s="1" t="s">
        <v>179</v>
      </c>
      <c r="J651" s="1" t="s">
        <v>54</v>
      </c>
    </row>
    <row r="652" spans="1:11">
      <c r="A652" s="1">
        <v>2000274379</v>
      </c>
      <c r="B652" s="1" t="s">
        <v>1067</v>
      </c>
      <c r="D652" s="1">
        <v>18</v>
      </c>
      <c r="E652" s="1">
        <v>137</v>
      </c>
      <c r="F652" s="1">
        <v>137</v>
      </c>
      <c r="G652" s="1">
        <v>164</v>
      </c>
      <c r="H652" s="1" t="s">
        <v>337</v>
      </c>
      <c r="I652" s="1" t="s">
        <v>214</v>
      </c>
      <c r="J652" s="1" t="s">
        <v>54</v>
      </c>
    </row>
    <row r="653" spans="1:11">
      <c r="A653" s="1">
        <v>79034187</v>
      </c>
      <c r="B653" s="1" t="s">
        <v>505</v>
      </c>
      <c r="D653" s="1">
        <v>21</v>
      </c>
      <c r="E653" s="1">
        <v>139</v>
      </c>
      <c r="F653" s="1">
        <v>139</v>
      </c>
      <c r="G653" s="1">
        <v>162</v>
      </c>
      <c r="H653" s="1" t="s">
        <v>193</v>
      </c>
      <c r="I653" s="1" t="s">
        <v>255</v>
      </c>
      <c r="J653" s="1" t="s">
        <v>54</v>
      </c>
    </row>
    <row r="654" spans="1:11">
      <c r="A654" s="1">
        <v>96085886</v>
      </c>
      <c r="B654" s="1" t="s">
        <v>1068</v>
      </c>
      <c r="D654" s="1">
        <v>26</v>
      </c>
      <c r="E654" s="1">
        <v>142</v>
      </c>
      <c r="F654" s="1">
        <v>142</v>
      </c>
      <c r="G654" s="1">
        <v>150</v>
      </c>
      <c r="H654" s="1" t="s">
        <v>181</v>
      </c>
      <c r="I654" s="1" t="s">
        <v>335</v>
      </c>
      <c r="J654" s="1" t="s">
        <v>54</v>
      </c>
    </row>
    <row r="655" spans="1:11">
      <c r="A655" s="1">
        <v>85139014</v>
      </c>
      <c r="B655" s="1" t="s">
        <v>1069</v>
      </c>
      <c r="D655" s="1">
        <v>26</v>
      </c>
      <c r="E655" s="1">
        <v>191</v>
      </c>
      <c r="F655" s="1">
        <v>191</v>
      </c>
      <c r="G655" s="1">
        <v>197</v>
      </c>
      <c r="H655" s="1" t="s">
        <v>232</v>
      </c>
      <c r="I655" s="1" t="s">
        <v>243</v>
      </c>
      <c r="J655" s="1" t="s">
        <v>54</v>
      </c>
    </row>
    <row r="656" spans="1:11">
      <c r="A656" s="1">
        <v>27132703</v>
      </c>
      <c r="B656" s="1" t="s">
        <v>277</v>
      </c>
      <c r="D656" s="1">
        <v>26</v>
      </c>
      <c r="E656" s="1">
        <v>156</v>
      </c>
      <c r="F656" s="1">
        <v>156</v>
      </c>
      <c r="G656" s="1">
        <v>158</v>
      </c>
      <c r="H656" s="1" t="s">
        <v>206</v>
      </c>
      <c r="I656" s="1" t="s">
        <v>201</v>
      </c>
      <c r="J656" s="1" t="s">
        <v>54</v>
      </c>
    </row>
    <row r="657" spans="1:10">
      <c r="A657" s="1">
        <v>91205962</v>
      </c>
      <c r="B657" s="1" t="s">
        <v>1365</v>
      </c>
      <c r="D657" s="1">
        <v>26</v>
      </c>
      <c r="E657" s="1">
        <v>163</v>
      </c>
      <c r="F657" s="1">
        <v>163</v>
      </c>
      <c r="G657" s="1">
        <v>168</v>
      </c>
      <c r="H657" s="1" t="s">
        <v>232</v>
      </c>
      <c r="I657" s="1" t="s">
        <v>233</v>
      </c>
      <c r="J657" s="1" t="s">
        <v>54</v>
      </c>
    </row>
    <row r="658" spans="1:10">
      <c r="A658" s="1">
        <v>27164470</v>
      </c>
      <c r="B658" s="1" t="s">
        <v>1071</v>
      </c>
      <c r="D658" s="1">
        <v>20</v>
      </c>
      <c r="E658" s="1">
        <v>139</v>
      </c>
      <c r="F658" s="1">
        <v>139</v>
      </c>
      <c r="G658" s="1">
        <v>158</v>
      </c>
      <c r="H658" s="1" t="s">
        <v>196</v>
      </c>
      <c r="J658" s="1" t="s">
        <v>54</v>
      </c>
    </row>
    <row r="659" spans="1:10">
      <c r="A659" s="1">
        <v>25042141</v>
      </c>
      <c r="B659" s="1" t="s">
        <v>1073</v>
      </c>
      <c r="D659" s="1">
        <v>29</v>
      </c>
      <c r="E659" s="1">
        <v>153</v>
      </c>
      <c r="F659" s="1">
        <v>153</v>
      </c>
      <c r="G659" s="1">
        <v>160</v>
      </c>
      <c r="H659" s="1" t="s">
        <v>189</v>
      </c>
      <c r="I659" s="1" t="s">
        <v>780</v>
      </c>
      <c r="J659" s="1" t="s">
        <v>54</v>
      </c>
    </row>
    <row r="660" spans="1:10">
      <c r="A660" s="1">
        <v>27100968</v>
      </c>
      <c r="B660" s="1" t="s">
        <v>1074</v>
      </c>
      <c r="D660" s="1">
        <v>27</v>
      </c>
      <c r="E660" s="1">
        <v>143</v>
      </c>
      <c r="F660" s="1">
        <v>143</v>
      </c>
      <c r="G660" s="1">
        <v>145</v>
      </c>
      <c r="H660" s="1" t="s">
        <v>252</v>
      </c>
      <c r="I660" s="1" t="s">
        <v>201</v>
      </c>
      <c r="J660" s="1" t="s">
        <v>54</v>
      </c>
    </row>
    <row r="661" spans="1:10">
      <c r="A661" s="1">
        <v>28108035</v>
      </c>
      <c r="B661" s="1" t="s">
        <v>462</v>
      </c>
      <c r="D661" s="1">
        <v>25</v>
      </c>
      <c r="E661" s="1">
        <v>165</v>
      </c>
      <c r="F661" s="1">
        <v>165</v>
      </c>
      <c r="G661" s="1">
        <v>170</v>
      </c>
      <c r="H661" s="1" t="s">
        <v>368</v>
      </c>
      <c r="I661" s="1" t="s">
        <v>190</v>
      </c>
      <c r="J661" s="1" t="s">
        <v>54</v>
      </c>
    </row>
    <row r="662" spans="1:10">
      <c r="A662" s="1">
        <v>91147345</v>
      </c>
      <c r="B662" s="1" t="s">
        <v>1033</v>
      </c>
      <c r="D662" s="1">
        <v>29</v>
      </c>
      <c r="E662" s="1">
        <v>146</v>
      </c>
      <c r="F662" s="1">
        <v>146</v>
      </c>
      <c r="G662" s="1">
        <v>148</v>
      </c>
      <c r="H662" s="1" t="s">
        <v>261</v>
      </c>
      <c r="I662" s="1" t="s">
        <v>284</v>
      </c>
      <c r="J662" s="1" t="s">
        <v>54</v>
      </c>
    </row>
    <row r="663" spans="1:10">
      <c r="A663" s="1">
        <v>28100239</v>
      </c>
      <c r="B663" s="1" t="s">
        <v>1075</v>
      </c>
      <c r="D663" s="1">
        <v>27</v>
      </c>
      <c r="E663" s="1">
        <v>138</v>
      </c>
      <c r="F663" s="1">
        <v>138</v>
      </c>
      <c r="G663" s="1">
        <v>140</v>
      </c>
      <c r="H663" s="1" t="s">
        <v>216</v>
      </c>
      <c r="J663" s="1" t="s">
        <v>54</v>
      </c>
    </row>
    <row r="664" spans="1:10">
      <c r="A664" s="1">
        <v>67288555</v>
      </c>
      <c r="B664" s="1" t="s">
        <v>1032</v>
      </c>
      <c r="D664" s="1">
        <v>22</v>
      </c>
      <c r="E664" s="1">
        <v>153</v>
      </c>
      <c r="F664" s="1">
        <v>153</v>
      </c>
      <c r="G664" s="1">
        <v>170</v>
      </c>
      <c r="H664" s="1" t="s">
        <v>267</v>
      </c>
      <c r="I664" s="1" t="s">
        <v>210</v>
      </c>
      <c r="J664" s="1" t="s">
        <v>54</v>
      </c>
    </row>
    <row r="665" spans="1:10">
      <c r="A665" s="1">
        <v>43295108</v>
      </c>
      <c r="B665" s="1" t="s">
        <v>1084</v>
      </c>
      <c r="D665" s="1">
        <v>25</v>
      </c>
      <c r="E665" s="1">
        <v>114</v>
      </c>
      <c r="F665" s="1">
        <v>114</v>
      </c>
      <c r="G665" s="1">
        <v>145</v>
      </c>
      <c r="H665" s="1" t="s">
        <v>181</v>
      </c>
      <c r="J665" s="1" t="s">
        <v>72</v>
      </c>
    </row>
    <row r="666" spans="1:10">
      <c r="A666" s="1">
        <v>11023165</v>
      </c>
      <c r="B666" s="1" t="s">
        <v>1085</v>
      </c>
      <c r="D666" s="1">
        <v>31</v>
      </c>
      <c r="E666" s="1">
        <v>154</v>
      </c>
      <c r="F666" s="1">
        <v>154</v>
      </c>
      <c r="G666" s="1">
        <v>155</v>
      </c>
      <c r="H666" s="1" t="s">
        <v>216</v>
      </c>
      <c r="I666" s="1" t="s">
        <v>903</v>
      </c>
      <c r="J666" s="1" t="s">
        <v>72</v>
      </c>
    </row>
    <row r="667" spans="1:10">
      <c r="A667" s="1">
        <v>19260918</v>
      </c>
      <c r="B667" s="1" t="s">
        <v>1087</v>
      </c>
      <c r="D667" s="1">
        <v>28</v>
      </c>
      <c r="E667" s="1">
        <v>150</v>
      </c>
      <c r="F667" s="1">
        <v>150</v>
      </c>
      <c r="G667" s="1">
        <v>156</v>
      </c>
      <c r="H667" s="1" t="s">
        <v>286</v>
      </c>
      <c r="I667" s="1" t="s">
        <v>226</v>
      </c>
      <c r="J667" s="1" t="s">
        <v>72</v>
      </c>
    </row>
    <row r="668" spans="1:10">
      <c r="A668" s="1">
        <v>43075156</v>
      </c>
      <c r="B668" s="1" t="s">
        <v>1088</v>
      </c>
      <c r="D668" s="1">
        <v>31</v>
      </c>
      <c r="E668" s="1">
        <v>155</v>
      </c>
      <c r="F668" s="1">
        <v>155</v>
      </c>
      <c r="G668" s="1">
        <v>158</v>
      </c>
      <c r="H668" s="1" t="s">
        <v>252</v>
      </c>
      <c r="I668" s="1" t="s">
        <v>182</v>
      </c>
      <c r="J668" s="1" t="s">
        <v>72</v>
      </c>
    </row>
    <row r="669" spans="1:10">
      <c r="A669" s="1">
        <v>2000033033</v>
      </c>
      <c r="B669" s="1" t="s">
        <v>1089</v>
      </c>
      <c r="D669" s="1">
        <v>21</v>
      </c>
      <c r="E669" s="1">
        <v>114</v>
      </c>
      <c r="F669" s="1">
        <v>114</v>
      </c>
      <c r="G669" s="1">
        <v>145</v>
      </c>
      <c r="H669" s="1" t="s">
        <v>216</v>
      </c>
      <c r="I669" s="1" t="s">
        <v>423</v>
      </c>
      <c r="J669" s="1" t="s">
        <v>72</v>
      </c>
    </row>
    <row r="670" spans="1:10">
      <c r="A670" s="1">
        <v>18004457</v>
      </c>
      <c r="B670" s="1" t="s">
        <v>1090</v>
      </c>
      <c r="D670" s="1">
        <v>34</v>
      </c>
      <c r="E670" s="1">
        <v>173</v>
      </c>
      <c r="F670" s="1">
        <v>173</v>
      </c>
      <c r="G670" s="1">
        <v>190</v>
      </c>
      <c r="H670" s="1" t="s">
        <v>178</v>
      </c>
      <c r="I670" s="1" t="s">
        <v>230</v>
      </c>
      <c r="J670" s="1" t="s">
        <v>72</v>
      </c>
    </row>
    <row r="671" spans="1:10">
      <c r="A671" s="1">
        <v>43036586</v>
      </c>
      <c r="B671" s="1" t="s">
        <v>1091</v>
      </c>
      <c r="D671" s="1">
        <v>32</v>
      </c>
      <c r="E671" s="1">
        <v>146</v>
      </c>
      <c r="F671" s="1">
        <v>146</v>
      </c>
      <c r="G671" s="1">
        <v>153</v>
      </c>
      <c r="H671" s="1" t="s">
        <v>863</v>
      </c>
      <c r="I671" s="1" t="s">
        <v>182</v>
      </c>
      <c r="J671" s="1" t="s">
        <v>72</v>
      </c>
    </row>
    <row r="672" spans="1:10">
      <c r="A672" s="1">
        <v>91187679</v>
      </c>
      <c r="B672" s="1" t="s">
        <v>1092</v>
      </c>
      <c r="D672" s="1">
        <v>23</v>
      </c>
      <c r="E672" s="1">
        <v>152</v>
      </c>
      <c r="F672" s="1">
        <v>152</v>
      </c>
      <c r="G672" s="1">
        <v>162</v>
      </c>
      <c r="H672" s="1" t="s">
        <v>209</v>
      </c>
      <c r="I672" s="1" t="s">
        <v>380</v>
      </c>
      <c r="J672" s="1" t="s">
        <v>72</v>
      </c>
    </row>
    <row r="673" spans="1:10">
      <c r="A673" s="1">
        <v>67276071</v>
      </c>
      <c r="B673" s="1" t="s">
        <v>1541</v>
      </c>
      <c r="D673" s="1">
        <v>24</v>
      </c>
      <c r="E673" s="1">
        <v>150</v>
      </c>
      <c r="F673" s="1">
        <v>150</v>
      </c>
      <c r="G673" s="1">
        <v>160</v>
      </c>
      <c r="H673" s="1" t="s">
        <v>196</v>
      </c>
      <c r="I673" s="1" t="s">
        <v>179</v>
      </c>
      <c r="J673" s="1" t="s">
        <v>72</v>
      </c>
    </row>
    <row r="674" spans="1:10">
      <c r="A674" s="1">
        <v>2000171727</v>
      </c>
      <c r="B674" s="1" t="s">
        <v>1093</v>
      </c>
      <c r="D674" s="1">
        <v>19</v>
      </c>
      <c r="E674" s="1">
        <v>126</v>
      </c>
      <c r="F674" s="1">
        <v>126</v>
      </c>
      <c r="G674" s="1">
        <v>-8.5</v>
      </c>
      <c r="H674" s="1" t="s">
        <v>193</v>
      </c>
      <c r="I674" s="1" t="s">
        <v>226</v>
      </c>
      <c r="J674" s="1" t="s">
        <v>72</v>
      </c>
    </row>
    <row r="675" spans="1:10">
      <c r="A675" s="1">
        <v>2000051886</v>
      </c>
      <c r="B675" s="1" t="s">
        <v>278</v>
      </c>
      <c r="D675" s="1">
        <v>23</v>
      </c>
      <c r="E675" s="1">
        <v>141</v>
      </c>
      <c r="F675" s="1">
        <v>141</v>
      </c>
      <c r="G675" s="1">
        <v>157</v>
      </c>
      <c r="H675" s="1" t="s">
        <v>216</v>
      </c>
      <c r="I675" s="1" t="s">
        <v>179</v>
      </c>
      <c r="J675" s="1" t="s">
        <v>72</v>
      </c>
    </row>
    <row r="676" spans="1:10">
      <c r="A676" s="1">
        <v>2000221925</v>
      </c>
      <c r="B676" s="1" t="s">
        <v>957</v>
      </c>
      <c r="D676" s="1">
        <v>22</v>
      </c>
      <c r="E676" s="1">
        <v>128</v>
      </c>
      <c r="F676" s="1">
        <v>128</v>
      </c>
      <c r="G676" s="1">
        <v>144</v>
      </c>
      <c r="H676" s="1" t="s">
        <v>189</v>
      </c>
      <c r="I676" s="1" t="s">
        <v>228</v>
      </c>
      <c r="J676" s="1" t="s">
        <v>72</v>
      </c>
    </row>
    <row r="677" spans="1:10">
      <c r="A677" s="1">
        <v>19380090</v>
      </c>
      <c r="B677" s="1" t="s">
        <v>1094</v>
      </c>
      <c r="D677" s="1">
        <v>23</v>
      </c>
      <c r="E677" s="1">
        <v>136</v>
      </c>
      <c r="F677" s="1">
        <v>136</v>
      </c>
      <c r="G677" s="1">
        <v>150</v>
      </c>
      <c r="H677" s="1" t="s">
        <v>189</v>
      </c>
      <c r="I677" s="1" t="s">
        <v>226</v>
      </c>
      <c r="J677" s="1" t="s">
        <v>72</v>
      </c>
    </row>
    <row r="678" spans="1:10">
      <c r="A678" s="1">
        <v>37063774</v>
      </c>
      <c r="B678" s="1" t="s">
        <v>1095</v>
      </c>
      <c r="D678" s="1">
        <v>26</v>
      </c>
      <c r="E678" s="1">
        <v>149</v>
      </c>
      <c r="F678" s="1">
        <v>149</v>
      </c>
      <c r="G678" s="1">
        <v>152</v>
      </c>
      <c r="H678" s="1" t="s">
        <v>216</v>
      </c>
      <c r="I678" s="1" t="s">
        <v>210</v>
      </c>
      <c r="J678" s="1" t="s">
        <v>72</v>
      </c>
    </row>
    <row r="679" spans="1:10">
      <c r="A679" s="1">
        <v>29125343</v>
      </c>
      <c r="B679" s="1" t="s">
        <v>1096</v>
      </c>
      <c r="D679" s="1">
        <v>28</v>
      </c>
      <c r="E679" s="1">
        <v>162</v>
      </c>
      <c r="F679" s="1">
        <v>162</v>
      </c>
      <c r="G679" s="1">
        <v>163</v>
      </c>
      <c r="H679" s="1" t="s">
        <v>267</v>
      </c>
      <c r="I679" s="1" t="s">
        <v>598</v>
      </c>
      <c r="J679" s="1" t="s">
        <v>72</v>
      </c>
    </row>
    <row r="680" spans="1:10">
      <c r="A680" s="1">
        <v>63012964</v>
      </c>
      <c r="B680" s="1" t="s">
        <v>1097</v>
      </c>
      <c r="D680" s="1">
        <v>30</v>
      </c>
      <c r="E680" s="1">
        <v>157</v>
      </c>
      <c r="F680" s="1">
        <v>157</v>
      </c>
      <c r="G680" s="1">
        <v>158</v>
      </c>
      <c r="H680" s="1" t="s">
        <v>206</v>
      </c>
      <c r="I680" s="1" t="s">
        <v>653</v>
      </c>
      <c r="J680" s="1" t="s">
        <v>72</v>
      </c>
    </row>
    <row r="681" spans="1:10">
      <c r="A681" s="1">
        <v>62142830</v>
      </c>
      <c r="B681" s="1" t="s">
        <v>1098</v>
      </c>
      <c r="D681" s="1">
        <v>28</v>
      </c>
      <c r="E681" s="1">
        <v>143</v>
      </c>
      <c r="F681" s="1">
        <v>143</v>
      </c>
      <c r="G681" s="1">
        <v>146</v>
      </c>
      <c r="H681" s="1" t="s">
        <v>181</v>
      </c>
      <c r="I681" s="1" t="s">
        <v>501</v>
      </c>
      <c r="J681" s="1" t="s">
        <v>72</v>
      </c>
    </row>
    <row r="682" spans="1:10">
      <c r="A682" s="1">
        <v>2000171034</v>
      </c>
      <c r="B682" s="1" t="s">
        <v>1106</v>
      </c>
      <c r="D682" s="1">
        <v>21</v>
      </c>
      <c r="E682" s="1">
        <v>150</v>
      </c>
      <c r="F682" s="1">
        <v>150</v>
      </c>
      <c r="G682" s="1">
        <v>172</v>
      </c>
      <c r="H682" s="1" t="s">
        <v>206</v>
      </c>
      <c r="I682" s="1" t="s">
        <v>284</v>
      </c>
      <c r="J682" s="1" t="s">
        <v>113</v>
      </c>
    </row>
    <row r="683" spans="1:10">
      <c r="A683" s="1">
        <v>84161623</v>
      </c>
      <c r="B683" s="1" t="s">
        <v>1107</v>
      </c>
      <c r="D683" s="1">
        <v>22</v>
      </c>
      <c r="E683" s="1">
        <v>125</v>
      </c>
      <c r="F683" s="1">
        <v>125</v>
      </c>
      <c r="G683" s="1">
        <v>146</v>
      </c>
      <c r="H683" s="1" t="s">
        <v>216</v>
      </c>
      <c r="J683" s="1" t="s">
        <v>113</v>
      </c>
    </row>
    <row r="684" spans="1:10">
      <c r="A684" s="1">
        <v>62182055</v>
      </c>
      <c r="B684" s="1" t="s">
        <v>1109</v>
      </c>
      <c r="D684" s="1">
        <v>25</v>
      </c>
      <c r="E684" s="1">
        <v>152</v>
      </c>
      <c r="F684" s="1">
        <v>152</v>
      </c>
      <c r="G684" s="1">
        <v>159</v>
      </c>
      <c r="H684" s="1" t="s">
        <v>189</v>
      </c>
      <c r="I684" s="1" t="s">
        <v>501</v>
      </c>
      <c r="J684" s="1" t="s">
        <v>113</v>
      </c>
    </row>
    <row r="685" spans="1:10">
      <c r="A685" s="1">
        <v>2000080496</v>
      </c>
      <c r="B685" s="1" t="s">
        <v>1110</v>
      </c>
      <c r="D685" s="1">
        <v>20</v>
      </c>
      <c r="E685" s="1">
        <v>110</v>
      </c>
      <c r="F685" s="1">
        <v>110</v>
      </c>
      <c r="G685" s="1">
        <v>160</v>
      </c>
      <c r="H685" s="1" t="s">
        <v>615</v>
      </c>
      <c r="J685" s="1" t="s">
        <v>113</v>
      </c>
    </row>
    <row r="686" spans="1:10">
      <c r="A686" s="1">
        <v>18106083</v>
      </c>
      <c r="B686" s="1" t="s">
        <v>369</v>
      </c>
      <c r="D686" s="1">
        <v>23</v>
      </c>
      <c r="E686" s="1">
        <v>160</v>
      </c>
      <c r="F686" s="1">
        <v>160</v>
      </c>
      <c r="G686" s="1">
        <v>170</v>
      </c>
      <c r="H686" s="1" t="s">
        <v>232</v>
      </c>
      <c r="I686" s="1" t="s">
        <v>230</v>
      </c>
      <c r="J686" s="1" t="s">
        <v>113</v>
      </c>
    </row>
    <row r="687" spans="1:10">
      <c r="A687" s="1">
        <v>2000144900</v>
      </c>
      <c r="B687" s="1" t="s">
        <v>1112</v>
      </c>
      <c r="D687" s="1">
        <v>20</v>
      </c>
      <c r="E687" s="1">
        <v>123</v>
      </c>
      <c r="F687" s="1">
        <v>123</v>
      </c>
      <c r="G687" s="1">
        <v>160</v>
      </c>
      <c r="H687" s="1" t="s">
        <v>196</v>
      </c>
      <c r="J687" s="1" t="s">
        <v>113</v>
      </c>
    </row>
    <row r="688" spans="1:10">
      <c r="A688" s="1">
        <v>2000138872</v>
      </c>
      <c r="B688" s="1" t="s">
        <v>1113</v>
      </c>
      <c r="D688" s="1">
        <v>20</v>
      </c>
      <c r="E688" s="1">
        <v>118</v>
      </c>
      <c r="F688" s="1">
        <v>118</v>
      </c>
      <c r="G688" s="1">
        <v>150</v>
      </c>
      <c r="H688" s="1" t="s">
        <v>196</v>
      </c>
      <c r="J688" s="1" t="s">
        <v>113</v>
      </c>
    </row>
    <row r="689" spans="1:10">
      <c r="A689" s="1">
        <v>2000252921</v>
      </c>
      <c r="B689" s="1" t="s">
        <v>2026</v>
      </c>
      <c r="D689" s="1">
        <v>21</v>
      </c>
      <c r="E689" s="1">
        <v>115</v>
      </c>
      <c r="F689" s="1">
        <v>115</v>
      </c>
      <c r="G689" s="1">
        <v>145</v>
      </c>
      <c r="H689" s="1" t="s">
        <v>206</v>
      </c>
      <c r="J689" s="1" t="s">
        <v>113</v>
      </c>
    </row>
    <row r="690" spans="1:10">
      <c r="A690" s="1">
        <v>28124573</v>
      </c>
      <c r="B690" s="1" t="s">
        <v>1114</v>
      </c>
      <c r="D690" s="1">
        <v>23</v>
      </c>
      <c r="E690" s="1">
        <v>155</v>
      </c>
      <c r="F690" s="1">
        <v>155</v>
      </c>
      <c r="G690" s="1">
        <v>170</v>
      </c>
      <c r="H690" s="1" t="s">
        <v>184</v>
      </c>
      <c r="I690" s="1" t="s">
        <v>190</v>
      </c>
      <c r="J690" s="1" t="s">
        <v>113</v>
      </c>
    </row>
    <row r="691" spans="1:10">
      <c r="A691" s="1">
        <v>18101745</v>
      </c>
      <c r="B691" s="1" t="s">
        <v>1115</v>
      </c>
      <c r="D691" s="1">
        <v>25</v>
      </c>
      <c r="E691" s="1">
        <v>151</v>
      </c>
      <c r="F691" s="1">
        <v>151</v>
      </c>
      <c r="G691" s="1">
        <v>160</v>
      </c>
      <c r="H691" s="1" t="s">
        <v>189</v>
      </c>
      <c r="I691" s="1" t="s">
        <v>230</v>
      </c>
      <c r="J691" s="1" t="s">
        <v>113</v>
      </c>
    </row>
    <row r="692" spans="1:10">
      <c r="A692" s="1">
        <v>18107187</v>
      </c>
      <c r="B692" s="1" t="s">
        <v>1116</v>
      </c>
      <c r="D692" s="1">
        <v>23</v>
      </c>
      <c r="E692" s="1">
        <v>128</v>
      </c>
      <c r="F692" s="1">
        <v>128</v>
      </c>
      <c r="G692" s="1">
        <v>155</v>
      </c>
      <c r="H692" s="1" t="s">
        <v>181</v>
      </c>
      <c r="J692" s="1" t="s">
        <v>113</v>
      </c>
    </row>
    <row r="693" spans="1:10">
      <c r="A693" s="1">
        <v>12548699</v>
      </c>
      <c r="B693" s="1" t="s">
        <v>1119</v>
      </c>
      <c r="D693" s="1">
        <v>19</v>
      </c>
      <c r="E693" s="1">
        <v>115</v>
      </c>
      <c r="F693" s="1">
        <v>115</v>
      </c>
      <c r="G693" s="1">
        <v>160</v>
      </c>
      <c r="H693" s="1" t="s">
        <v>189</v>
      </c>
      <c r="J693" s="1" t="s">
        <v>113</v>
      </c>
    </row>
    <row r="694" spans="1:10">
      <c r="A694" s="1">
        <v>13200568</v>
      </c>
      <c r="B694" s="1" t="s">
        <v>1120</v>
      </c>
      <c r="D694" s="1">
        <v>24</v>
      </c>
      <c r="E694" s="1">
        <v>147</v>
      </c>
      <c r="F694" s="1">
        <v>147</v>
      </c>
      <c r="G694" s="1">
        <v>162</v>
      </c>
      <c r="H694" s="1" t="s">
        <v>1121</v>
      </c>
      <c r="I694" s="1" t="s">
        <v>387</v>
      </c>
      <c r="J694" s="1" t="s">
        <v>113</v>
      </c>
    </row>
    <row r="695" spans="1:10">
      <c r="A695" s="1">
        <v>2000096278</v>
      </c>
      <c r="B695" s="1" t="s">
        <v>2091</v>
      </c>
      <c r="D695" s="1">
        <v>20</v>
      </c>
      <c r="E695" s="1">
        <v>143</v>
      </c>
      <c r="F695" s="1">
        <v>143</v>
      </c>
      <c r="G695" s="1">
        <v>-85</v>
      </c>
      <c r="H695" s="1" t="s">
        <v>216</v>
      </c>
      <c r="J695" s="1" t="s">
        <v>113</v>
      </c>
    </row>
    <row r="696" spans="1:10">
      <c r="A696" s="1">
        <v>719601</v>
      </c>
      <c r="B696" s="1" t="s">
        <v>723</v>
      </c>
      <c r="D696" s="1">
        <v>36</v>
      </c>
      <c r="E696" s="1">
        <v>169</v>
      </c>
      <c r="F696" s="1">
        <v>169</v>
      </c>
      <c r="G696" s="1">
        <v>190</v>
      </c>
      <c r="H696" s="1" t="s">
        <v>189</v>
      </c>
      <c r="I696" s="1" t="s">
        <v>335</v>
      </c>
      <c r="J696" s="1" t="s">
        <v>113</v>
      </c>
    </row>
    <row r="697" spans="1:10">
      <c r="A697" s="1">
        <v>49038965</v>
      </c>
      <c r="B697" s="1" t="s">
        <v>1122</v>
      </c>
      <c r="D697" s="1">
        <v>24</v>
      </c>
      <c r="E697" s="1">
        <v>135</v>
      </c>
      <c r="F697" s="1">
        <v>135</v>
      </c>
      <c r="G697" s="1">
        <v>145</v>
      </c>
      <c r="H697" s="1" t="s">
        <v>213</v>
      </c>
      <c r="J697" s="1" t="s">
        <v>113</v>
      </c>
    </row>
    <row r="698" spans="1:10">
      <c r="A698" s="1">
        <v>2000082598</v>
      </c>
      <c r="B698" s="1" t="s">
        <v>1124</v>
      </c>
      <c r="D698" s="1">
        <v>20</v>
      </c>
      <c r="E698" s="1">
        <v>125</v>
      </c>
      <c r="F698" s="1">
        <v>125</v>
      </c>
      <c r="G698" s="1">
        <v>-85</v>
      </c>
      <c r="H698" s="1" t="s">
        <v>888</v>
      </c>
      <c r="J698" s="1" t="s">
        <v>113</v>
      </c>
    </row>
    <row r="699" spans="1:10">
      <c r="A699" s="1">
        <v>25041687</v>
      </c>
      <c r="B699" s="1" t="s">
        <v>1126</v>
      </c>
      <c r="D699" s="1">
        <v>30</v>
      </c>
      <c r="E699" s="1">
        <v>135</v>
      </c>
      <c r="F699" s="1">
        <v>135</v>
      </c>
      <c r="G699" s="1">
        <v>155</v>
      </c>
      <c r="H699" s="1" t="s">
        <v>888</v>
      </c>
      <c r="I699" s="1" t="s">
        <v>780</v>
      </c>
      <c r="J699" s="1" t="s">
        <v>113</v>
      </c>
    </row>
    <row r="700" spans="1:10">
      <c r="A700" s="1">
        <v>3004565</v>
      </c>
      <c r="B700" s="1" t="s">
        <v>1127</v>
      </c>
      <c r="D700" s="1">
        <v>35</v>
      </c>
      <c r="E700" s="1">
        <v>86</v>
      </c>
      <c r="F700" s="1">
        <v>86</v>
      </c>
      <c r="G700" s="1">
        <v>98</v>
      </c>
      <c r="H700" s="1" t="s">
        <v>181</v>
      </c>
      <c r="I700" s="1" t="s">
        <v>273</v>
      </c>
      <c r="J700" s="1" t="s">
        <v>113</v>
      </c>
    </row>
    <row r="701" spans="1:10">
      <c r="A701" s="1">
        <v>76065062</v>
      </c>
      <c r="B701" s="1" t="s">
        <v>2092</v>
      </c>
      <c r="D701" s="1">
        <v>24</v>
      </c>
      <c r="E701" s="1">
        <v>129</v>
      </c>
      <c r="F701" s="1">
        <v>129</v>
      </c>
      <c r="G701" s="1">
        <v>150</v>
      </c>
      <c r="H701" s="1" t="s">
        <v>216</v>
      </c>
      <c r="J701" s="1" t="s">
        <v>113</v>
      </c>
    </row>
    <row r="702" spans="1:10">
      <c r="A702" s="1">
        <v>71099066</v>
      </c>
      <c r="B702" s="1" t="s">
        <v>2021</v>
      </c>
      <c r="D702" s="1">
        <v>28</v>
      </c>
      <c r="E702" s="1">
        <v>143</v>
      </c>
      <c r="F702" s="1">
        <v>143</v>
      </c>
      <c r="G702" s="1">
        <v>150</v>
      </c>
      <c r="H702" s="1" t="s">
        <v>189</v>
      </c>
      <c r="I702" s="1" t="s">
        <v>689</v>
      </c>
      <c r="J702" s="1" t="s">
        <v>37</v>
      </c>
    </row>
    <row r="703" spans="1:10">
      <c r="A703" s="1">
        <v>2000131124</v>
      </c>
      <c r="B703" s="1" t="s">
        <v>1151</v>
      </c>
      <c r="D703" s="1">
        <v>20</v>
      </c>
      <c r="E703" s="1">
        <v>126</v>
      </c>
      <c r="F703" s="1">
        <v>126</v>
      </c>
      <c r="G703" s="1">
        <v>160</v>
      </c>
      <c r="H703" s="1" t="s">
        <v>184</v>
      </c>
      <c r="J703" s="1" t="s">
        <v>37</v>
      </c>
    </row>
    <row r="704" spans="1:10">
      <c r="A704" s="1">
        <v>2000087400</v>
      </c>
      <c r="B704" s="1" t="s">
        <v>814</v>
      </c>
      <c r="D704" s="1">
        <v>20</v>
      </c>
      <c r="E704" s="1">
        <v>127</v>
      </c>
      <c r="F704" s="1">
        <v>127</v>
      </c>
      <c r="G704" s="1">
        <v>170</v>
      </c>
      <c r="H704" s="1" t="s">
        <v>206</v>
      </c>
      <c r="I704" s="1" t="s">
        <v>214</v>
      </c>
      <c r="J704" s="1" t="s">
        <v>37</v>
      </c>
    </row>
    <row r="705" spans="1:10">
      <c r="A705" s="1">
        <v>29156522</v>
      </c>
      <c r="B705" s="1" t="s">
        <v>974</v>
      </c>
      <c r="D705" s="1">
        <v>27</v>
      </c>
      <c r="E705" s="1">
        <v>155</v>
      </c>
      <c r="F705" s="1">
        <v>155</v>
      </c>
      <c r="G705" s="1">
        <v>157</v>
      </c>
      <c r="H705" s="1" t="s">
        <v>429</v>
      </c>
      <c r="I705" s="1" t="s">
        <v>190</v>
      </c>
      <c r="J705" s="1" t="s">
        <v>37</v>
      </c>
    </row>
    <row r="706" spans="1:10">
      <c r="A706" s="1">
        <v>18104985</v>
      </c>
      <c r="B706" s="1" t="s">
        <v>902</v>
      </c>
      <c r="D706" s="1">
        <v>26</v>
      </c>
      <c r="E706" s="1">
        <v>147</v>
      </c>
      <c r="F706" s="1">
        <v>147</v>
      </c>
      <c r="G706" s="1">
        <v>155</v>
      </c>
      <c r="H706" s="1" t="s">
        <v>178</v>
      </c>
      <c r="I706" s="1" t="s">
        <v>903</v>
      </c>
      <c r="J706" s="1" t="s">
        <v>37</v>
      </c>
    </row>
    <row r="707" spans="1:10">
      <c r="A707" s="1">
        <v>37060600</v>
      </c>
      <c r="B707" s="1" t="s">
        <v>1535</v>
      </c>
      <c r="D707" s="1">
        <v>25</v>
      </c>
      <c r="E707" s="1">
        <v>145</v>
      </c>
      <c r="F707" s="1">
        <v>145</v>
      </c>
      <c r="G707" s="1">
        <v>153</v>
      </c>
      <c r="H707" s="1" t="s">
        <v>449</v>
      </c>
      <c r="I707" s="1" t="s">
        <v>301</v>
      </c>
      <c r="J707" s="1" t="s">
        <v>37</v>
      </c>
    </row>
    <row r="708" spans="1:10">
      <c r="A708" s="1">
        <v>49048380</v>
      </c>
      <c r="B708" s="1" t="s">
        <v>1536</v>
      </c>
      <c r="D708" s="1">
        <v>23</v>
      </c>
      <c r="E708" s="1">
        <v>147</v>
      </c>
      <c r="F708" s="1">
        <v>147</v>
      </c>
      <c r="G708" s="1">
        <v>161</v>
      </c>
      <c r="H708" s="1" t="s">
        <v>797</v>
      </c>
      <c r="I708" s="1" t="s">
        <v>243</v>
      </c>
      <c r="J708" s="1" t="s">
        <v>37</v>
      </c>
    </row>
    <row r="709" spans="1:10">
      <c r="A709" s="1">
        <v>2000250907</v>
      </c>
      <c r="B709" s="1" t="s">
        <v>571</v>
      </c>
      <c r="D709" s="1">
        <v>20</v>
      </c>
      <c r="E709" s="1">
        <v>133</v>
      </c>
      <c r="F709" s="1">
        <v>133</v>
      </c>
      <c r="G709" s="1">
        <v>160</v>
      </c>
      <c r="H709" s="1" t="s">
        <v>281</v>
      </c>
      <c r="I709" s="1" t="s">
        <v>387</v>
      </c>
      <c r="J709" s="1" t="s">
        <v>37</v>
      </c>
    </row>
    <row r="710" spans="1:10">
      <c r="A710" s="1">
        <v>2000124287</v>
      </c>
      <c r="B710" s="1" t="s">
        <v>569</v>
      </c>
      <c r="D710" s="1">
        <v>20</v>
      </c>
      <c r="E710" s="1">
        <v>137</v>
      </c>
      <c r="F710" s="1">
        <v>137</v>
      </c>
      <c r="G710" s="1">
        <v>160</v>
      </c>
      <c r="H710" s="1" t="s">
        <v>570</v>
      </c>
      <c r="I710" s="1" t="s">
        <v>190</v>
      </c>
      <c r="J710" s="1" t="s">
        <v>37</v>
      </c>
    </row>
    <row r="711" spans="1:10">
      <c r="A711" s="1">
        <v>5108155</v>
      </c>
      <c r="B711" s="1" t="s">
        <v>1956</v>
      </c>
      <c r="D711" s="1">
        <v>34</v>
      </c>
      <c r="E711" s="1">
        <v>141</v>
      </c>
      <c r="F711" s="1">
        <v>141</v>
      </c>
      <c r="G711" s="1">
        <v>145</v>
      </c>
      <c r="H711" s="1" t="s">
        <v>181</v>
      </c>
      <c r="J711" s="1" t="s">
        <v>37</v>
      </c>
    </row>
    <row r="712" spans="1:10">
      <c r="A712" s="1">
        <v>2000091511</v>
      </c>
      <c r="B712" s="1" t="s">
        <v>1016</v>
      </c>
      <c r="D712" s="1">
        <v>20</v>
      </c>
      <c r="E712" s="1">
        <v>108</v>
      </c>
      <c r="F712" s="1">
        <v>108</v>
      </c>
      <c r="G712" s="1">
        <v>150</v>
      </c>
      <c r="H712" s="1" t="s">
        <v>189</v>
      </c>
      <c r="I712" s="1" t="s">
        <v>210</v>
      </c>
      <c r="J712" s="1" t="s">
        <v>37</v>
      </c>
    </row>
    <row r="713" spans="1:10">
      <c r="A713" s="1">
        <v>29036189</v>
      </c>
      <c r="B713" s="1" t="s">
        <v>1958</v>
      </c>
      <c r="D713" s="1">
        <v>33</v>
      </c>
      <c r="E713" s="1">
        <v>147</v>
      </c>
      <c r="F713" s="1">
        <v>147</v>
      </c>
      <c r="G713" s="1">
        <v>154</v>
      </c>
      <c r="H713" s="1" t="s">
        <v>216</v>
      </c>
      <c r="I713" s="1" t="s">
        <v>190</v>
      </c>
      <c r="J713" s="1" t="s">
        <v>37</v>
      </c>
    </row>
    <row r="714" spans="1:10">
      <c r="A714" s="1">
        <v>12095038</v>
      </c>
      <c r="B714" s="1" t="s">
        <v>574</v>
      </c>
      <c r="D714" s="1">
        <v>19</v>
      </c>
      <c r="E714" s="1">
        <v>122</v>
      </c>
      <c r="F714" s="1">
        <v>122</v>
      </c>
      <c r="G714" s="1">
        <v>165</v>
      </c>
      <c r="H714" s="1" t="s">
        <v>206</v>
      </c>
      <c r="I714" s="1" t="s">
        <v>536</v>
      </c>
      <c r="J714" s="1" t="s">
        <v>37</v>
      </c>
    </row>
    <row r="715" spans="1:10">
      <c r="A715" s="1">
        <v>2000014205</v>
      </c>
      <c r="B715" s="1" t="s">
        <v>817</v>
      </c>
      <c r="D715" s="1">
        <v>22</v>
      </c>
      <c r="E715" s="1">
        <v>134</v>
      </c>
      <c r="F715" s="1">
        <v>134</v>
      </c>
      <c r="G715" s="1">
        <v>157</v>
      </c>
      <c r="H715" s="1" t="s">
        <v>216</v>
      </c>
      <c r="I715" s="1" t="s">
        <v>780</v>
      </c>
      <c r="J715" s="1" t="s">
        <v>37</v>
      </c>
    </row>
    <row r="716" spans="1:10">
      <c r="A716" s="1">
        <v>37071145</v>
      </c>
      <c r="B716" s="1" t="s">
        <v>1537</v>
      </c>
      <c r="D716" s="1">
        <v>25</v>
      </c>
      <c r="E716" s="1">
        <v>143</v>
      </c>
      <c r="F716" s="1">
        <v>143</v>
      </c>
      <c r="G716" s="1">
        <v>150</v>
      </c>
      <c r="H716" s="1" t="s">
        <v>888</v>
      </c>
      <c r="I716" s="1" t="s">
        <v>210</v>
      </c>
      <c r="J716" s="1" t="s">
        <v>37</v>
      </c>
    </row>
    <row r="717" spans="1:10">
      <c r="A717" s="1">
        <v>29090530</v>
      </c>
      <c r="B717" s="1" t="s">
        <v>1959</v>
      </c>
      <c r="D717" s="1">
        <v>30</v>
      </c>
      <c r="E717" s="1">
        <v>149</v>
      </c>
      <c r="F717" s="1">
        <v>149</v>
      </c>
      <c r="G717" s="1">
        <v>149</v>
      </c>
      <c r="H717" s="1" t="s">
        <v>1960</v>
      </c>
      <c r="I717" s="1" t="s">
        <v>190</v>
      </c>
      <c r="J717" s="1" t="s">
        <v>37</v>
      </c>
    </row>
    <row r="718" spans="1:10">
      <c r="A718" s="1">
        <v>93142470</v>
      </c>
      <c r="B718" s="1" t="s">
        <v>575</v>
      </c>
      <c r="D718" s="1">
        <v>21</v>
      </c>
      <c r="E718" s="1">
        <v>135</v>
      </c>
      <c r="F718" s="1">
        <v>135</v>
      </c>
      <c r="G718" s="1">
        <v>160</v>
      </c>
      <c r="H718" s="1" t="s">
        <v>235</v>
      </c>
      <c r="I718" s="1" t="s">
        <v>245</v>
      </c>
      <c r="J718" s="1" t="s">
        <v>37</v>
      </c>
    </row>
    <row r="719" spans="1:10">
      <c r="A719" s="1">
        <v>2000052135</v>
      </c>
      <c r="B719" s="1" t="s">
        <v>1412</v>
      </c>
      <c r="D719" s="1">
        <v>24</v>
      </c>
      <c r="E719" s="1">
        <v>132</v>
      </c>
      <c r="F719" s="1">
        <v>132</v>
      </c>
      <c r="G719" s="1">
        <v>135</v>
      </c>
      <c r="H719" s="1" t="s">
        <v>337</v>
      </c>
      <c r="J719" s="1" t="s">
        <v>1994</v>
      </c>
    </row>
    <row r="720" spans="1:10">
      <c r="A720" s="1">
        <v>92012109</v>
      </c>
      <c r="B720" s="1" t="s">
        <v>1995</v>
      </c>
      <c r="D720" s="1">
        <v>33</v>
      </c>
      <c r="E720" s="1">
        <v>146</v>
      </c>
      <c r="F720" s="1">
        <v>146</v>
      </c>
      <c r="G720" s="1">
        <v>163</v>
      </c>
      <c r="H720" s="1" t="s">
        <v>181</v>
      </c>
      <c r="I720" s="1" t="s">
        <v>284</v>
      </c>
      <c r="J720" s="1" t="s">
        <v>1994</v>
      </c>
    </row>
    <row r="721" spans="1:10">
      <c r="A721" s="1">
        <v>78090138</v>
      </c>
      <c r="B721" s="1" t="s">
        <v>997</v>
      </c>
      <c r="D721" s="1">
        <v>26</v>
      </c>
      <c r="E721" s="1">
        <v>155</v>
      </c>
      <c r="F721" s="1">
        <v>155</v>
      </c>
      <c r="G721" s="1">
        <v>165</v>
      </c>
      <c r="H721" s="1" t="s">
        <v>281</v>
      </c>
      <c r="I721" s="1" t="s">
        <v>207</v>
      </c>
      <c r="J721" s="1" t="s">
        <v>1994</v>
      </c>
    </row>
    <row r="722" spans="1:10">
      <c r="A722" s="1">
        <v>98034601</v>
      </c>
      <c r="B722" s="1" t="s">
        <v>1273</v>
      </c>
      <c r="D722" s="1">
        <v>28</v>
      </c>
      <c r="E722" s="1">
        <v>150</v>
      </c>
      <c r="F722" s="1">
        <v>150</v>
      </c>
      <c r="G722" s="1">
        <v>150</v>
      </c>
      <c r="H722" s="1" t="s">
        <v>206</v>
      </c>
      <c r="I722" s="1" t="s">
        <v>969</v>
      </c>
      <c r="J722" s="1" t="s">
        <v>1994</v>
      </c>
    </row>
    <row r="723" spans="1:10">
      <c r="A723" s="1">
        <v>29216094</v>
      </c>
      <c r="B723" s="1" t="s">
        <v>785</v>
      </c>
      <c r="D723" s="1">
        <v>22</v>
      </c>
      <c r="E723" s="1">
        <v>125</v>
      </c>
      <c r="F723" s="1">
        <v>125</v>
      </c>
      <c r="G723" s="1">
        <v>145</v>
      </c>
      <c r="H723" s="1" t="s">
        <v>252</v>
      </c>
      <c r="J723" s="1" t="s">
        <v>1994</v>
      </c>
    </row>
    <row r="724" spans="1:10">
      <c r="A724" s="1">
        <v>96102946</v>
      </c>
      <c r="B724" s="1" t="s">
        <v>517</v>
      </c>
      <c r="D724" s="1">
        <v>25</v>
      </c>
      <c r="E724" s="1">
        <v>147</v>
      </c>
      <c r="F724" s="1">
        <v>147</v>
      </c>
      <c r="G724" s="1">
        <v>155</v>
      </c>
      <c r="H724" s="1" t="s">
        <v>518</v>
      </c>
      <c r="I724" s="1" t="s">
        <v>335</v>
      </c>
      <c r="J724" s="1" t="s">
        <v>1994</v>
      </c>
    </row>
    <row r="725" spans="1:10">
      <c r="A725" s="1">
        <v>37084869</v>
      </c>
      <c r="B725" s="1" t="s">
        <v>959</v>
      </c>
      <c r="D725" s="1">
        <v>24</v>
      </c>
      <c r="E725" s="1">
        <v>130</v>
      </c>
      <c r="F725" s="1">
        <v>130</v>
      </c>
      <c r="G725" s="1">
        <v>145</v>
      </c>
      <c r="H725" s="1" t="s">
        <v>184</v>
      </c>
      <c r="J725" s="1" t="s">
        <v>1994</v>
      </c>
    </row>
    <row r="726" spans="1:10">
      <c r="A726" s="1">
        <v>37049949</v>
      </c>
      <c r="B726" s="1" t="s">
        <v>293</v>
      </c>
      <c r="D726" s="1">
        <v>28</v>
      </c>
      <c r="E726" s="1">
        <v>138</v>
      </c>
      <c r="F726" s="1">
        <v>138</v>
      </c>
      <c r="G726" s="1">
        <v>141</v>
      </c>
      <c r="H726" s="1" t="s">
        <v>270</v>
      </c>
      <c r="J726" s="1" t="s">
        <v>1994</v>
      </c>
    </row>
    <row r="727" spans="1:10">
      <c r="A727" s="1">
        <v>28127273</v>
      </c>
      <c r="B727" s="1" t="s">
        <v>970</v>
      </c>
      <c r="D727" s="1">
        <v>22</v>
      </c>
      <c r="E727" s="1">
        <v>133</v>
      </c>
      <c r="F727" s="1">
        <v>133</v>
      </c>
      <c r="G727" s="1">
        <v>152</v>
      </c>
      <c r="H727" s="1" t="s">
        <v>281</v>
      </c>
      <c r="I727" s="1" t="s">
        <v>190</v>
      </c>
      <c r="J727" s="1" t="s">
        <v>1994</v>
      </c>
    </row>
    <row r="728" spans="1:10">
      <c r="A728" s="1">
        <v>2000086472</v>
      </c>
      <c r="B728" s="1" t="s">
        <v>1282</v>
      </c>
      <c r="D728" s="1">
        <v>21</v>
      </c>
      <c r="E728" s="1">
        <v>112</v>
      </c>
      <c r="F728" s="1">
        <v>112</v>
      </c>
      <c r="G728" s="1">
        <v>150</v>
      </c>
      <c r="H728" s="1" t="s">
        <v>189</v>
      </c>
      <c r="J728" s="1" t="s">
        <v>1994</v>
      </c>
    </row>
    <row r="729" spans="1:10">
      <c r="A729" s="1">
        <v>85104424</v>
      </c>
      <c r="B729" s="1" t="s">
        <v>823</v>
      </c>
      <c r="D729" s="1">
        <v>29</v>
      </c>
      <c r="E729" s="1">
        <v>155</v>
      </c>
      <c r="F729" s="1">
        <v>155</v>
      </c>
      <c r="G729" s="1">
        <v>170</v>
      </c>
      <c r="H729" s="1" t="s">
        <v>337</v>
      </c>
      <c r="I729" s="1" t="s">
        <v>243</v>
      </c>
      <c r="J729" s="1" t="s">
        <v>1994</v>
      </c>
    </row>
    <row r="730" spans="1:10">
      <c r="A730" s="1">
        <v>43409366</v>
      </c>
      <c r="B730" s="1" t="s">
        <v>1099</v>
      </c>
      <c r="D730" s="1">
        <v>24</v>
      </c>
      <c r="E730" s="1">
        <v>142</v>
      </c>
      <c r="F730" s="1">
        <v>142</v>
      </c>
      <c r="G730" s="1">
        <v>151</v>
      </c>
      <c r="H730" s="1" t="s">
        <v>189</v>
      </c>
      <c r="I730" s="1" t="s">
        <v>182</v>
      </c>
      <c r="J730" s="1" t="s">
        <v>1994</v>
      </c>
    </row>
    <row r="731" spans="1:10">
      <c r="A731" s="1">
        <v>58123343</v>
      </c>
      <c r="B731" s="1" t="s">
        <v>295</v>
      </c>
      <c r="D731" s="1">
        <v>30</v>
      </c>
      <c r="E731" s="1">
        <v>135</v>
      </c>
      <c r="F731" s="1">
        <v>135</v>
      </c>
      <c r="G731" s="1">
        <v>136</v>
      </c>
      <c r="H731" s="1" t="s">
        <v>181</v>
      </c>
      <c r="J731" s="1" t="s">
        <v>1994</v>
      </c>
    </row>
    <row r="732" spans="1:10">
      <c r="A732" s="1">
        <v>83169864</v>
      </c>
      <c r="B732" s="1" t="s">
        <v>1267</v>
      </c>
      <c r="D732" s="1">
        <v>25</v>
      </c>
      <c r="E732" s="1">
        <v>145</v>
      </c>
      <c r="F732" s="1">
        <v>145</v>
      </c>
      <c r="G732" s="1">
        <v>153</v>
      </c>
      <c r="H732" s="1" t="s">
        <v>863</v>
      </c>
      <c r="I732" s="1" t="s">
        <v>214</v>
      </c>
      <c r="J732" s="1" t="s">
        <v>1994</v>
      </c>
    </row>
    <row r="733" spans="1:10">
      <c r="A733" s="1">
        <v>78085068</v>
      </c>
      <c r="B733" s="1" t="s">
        <v>426</v>
      </c>
      <c r="D733" s="1">
        <v>26</v>
      </c>
      <c r="E733" s="1">
        <v>153</v>
      </c>
      <c r="F733" s="1">
        <v>153</v>
      </c>
      <c r="G733" s="1">
        <v>175</v>
      </c>
      <c r="H733" s="1" t="s">
        <v>270</v>
      </c>
      <c r="I733" s="1" t="s">
        <v>207</v>
      </c>
      <c r="J733" s="1" t="s">
        <v>1994</v>
      </c>
    </row>
    <row r="734" spans="1:10">
      <c r="A734" s="1">
        <v>16337073</v>
      </c>
      <c r="B734" s="1" t="s">
        <v>297</v>
      </c>
      <c r="D734" s="1">
        <v>21</v>
      </c>
      <c r="E734" s="1">
        <v>130</v>
      </c>
      <c r="F734" s="1">
        <v>130</v>
      </c>
      <c r="G734" s="1">
        <v>160</v>
      </c>
      <c r="H734" s="1" t="s">
        <v>261</v>
      </c>
      <c r="J734" s="1" t="s">
        <v>1994</v>
      </c>
    </row>
    <row r="735" spans="1:10">
      <c r="A735" s="1">
        <v>13158205</v>
      </c>
      <c r="B735" s="1" t="s">
        <v>299</v>
      </c>
      <c r="D735" s="1">
        <v>26</v>
      </c>
      <c r="E735" s="1">
        <v>160</v>
      </c>
      <c r="F735" s="1">
        <v>160</v>
      </c>
      <c r="G735" s="1">
        <v>170</v>
      </c>
      <c r="H735" s="1" t="s">
        <v>189</v>
      </c>
      <c r="I735" s="1" t="s">
        <v>228</v>
      </c>
      <c r="J735" s="1" t="s">
        <v>1994</v>
      </c>
    </row>
    <row r="736" spans="1:10">
      <c r="A736" s="1">
        <v>71104595</v>
      </c>
      <c r="B736" s="1" t="s">
        <v>2093</v>
      </c>
      <c r="D736" s="1">
        <v>26</v>
      </c>
      <c r="E736" s="1">
        <v>134</v>
      </c>
      <c r="F736" s="1">
        <v>134</v>
      </c>
      <c r="G736" s="1">
        <v>150</v>
      </c>
      <c r="H736" s="1" t="s">
        <v>196</v>
      </c>
      <c r="J736" s="1" t="s">
        <v>1994</v>
      </c>
    </row>
    <row r="737" spans="1:10">
      <c r="A737" s="1">
        <v>85086031</v>
      </c>
      <c r="B737" s="1" t="s">
        <v>1178</v>
      </c>
      <c r="D737" s="1">
        <v>30</v>
      </c>
      <c r="E737" s="1">
        <v>157</v>
      </c>
      <c r="F737" s="1">
        <v>157</v>
      </c>
      <c r="G737" s="1">
        <v>160</v>
      </c>
      <c r="H737" s="1" t="s">
        <v>206</v>
      </c>
      <c r="I737" s="1" t="s">
        <v>243</v>
      </c>
      <c r="J737" s="1" t="s">
        <v>110</v>
      </c>
    </row>
    <row r="738" spans="1:10">
      <c r="A738" s="1">
        <v>2000035036</v>
      </c>
      <c r="B738" s="1" t="s">
        <v>1456</v>
      </c>
      <c r="D738" s="1">
        <v>21</v>
      </c>
      <c r="E738" s="1">
        <v>145</v>
      </c>
      <c r="F738" s="1">
        <v>145</v>
      </c>
      <c r="G738" s="1">
        <v>170</v>
      </c>
      <c r="H738" s="1" t="s">
        <v>337</v>
      </c>
      <c r="I738" s="1" t="s">
        <v>255</v>
      </c>
      <c r="J738" s="1" t="s">
        <v>110</v>
      </c>
    </row>
    <row r="739" spans="1:10">
      <c r="A739" s="1">
        <v>43124203</v>
      </c>
      <c r="B739" s="1" t="s">
        <v>1363</v>
      </c>
      <c r="D739" s="1">
        <v>30</v>
      </c>
      <c r="E739" s="1">
        <v>172</v>
      </c>
      <c r="F739" s="1">
        <v>172</v>
      </c>
      <c r="G739" s="1">
        <v>174</v>
      </c>
      <c r="H739" s="1" t="s">
        <v>580</v>
      </c>
      <c r="I739" s="1" t="s">
        <v>214</v>
      </c>
      <c r="J739" s="1" t="s">
        <v>110</v>
      </c>
    </row>
    <row r="740" spans="1:10">
      <c r="A740" s="1">
        <v>67139735</v>
      </c>
      <c r="B740" s="1" t="s">
        <v>1179</v>
      </c>
      <c r="D740" s="1">
        <v>33</v>
      </c>
      <c r="E740" s="1">
        <v>157</v>
      </c>
      <c r="F740" s="1">
        <v>157</v>
      </c>
      <c r="G740" s="1">
        <v>162</v>
      </c>
      <c r="H740" s="1" t="s">
        <v>252</v>
      </c>
      <c r="I740" s="1" t="s">
        <v>179</v>
      </c>
      <c r="J740" s="1" t="s">
        <v>110</v>
      </c>
    </row>
    <row r="741" spans="1:10">
      <c r="A741" s="1">
        <v>43295814</v>
      </c>
      <c r="B741" s="1" t="s">
        <v>1180</v>
      </c>
      <c r="D741" s="1">
        <v>25</v>
      </c>
      <c r="E741" s="1">
        <v>164</v>
      </c>
      <c r="F741" s="1">
        <v>164</v>
      </c>
      <c r="G741" s="1">
        <v>175</v>
      </c>
      <c r="H741" s="1" t="s">
        <v>580</v>
      </c>
      <c r="I741" s="1" t="s">
        <v>245</v>
      </c>
      <c r="J741" s="1" t="s">
        <v>110</v>
      </c>
    </row>
    <row r="742" spans="1:10">
      <c r="A742" s="1">
        <v>28113827</v>
      </c>
      <c r="B742" s="1" t="s">
        <v>1181</v>
      </c>
      <c r="D742" s="1">
        <v>24</v>
      </c>
      <c r="E742" s="1">
        <v>146</v>
      </c>
      <c r="F742" s="1">
        <v>146</v>
      </c>
      <c r="G742" s="1">
        <v>158</v>
      </c>
      <c r="H742" s="1" t="s">
        <v>375</v>
      </c>
      <c r="I742" s="1" t="s">
        <v>284</v>
      </c>
      <c r="J742" s="1" t="s">
        <v>110</v>
      </c>
    </row>
    <row r="743" spans="1:10">
      <c r="A743" s="1">
        <v>89056845</v>
      </c>
      <c r="B743" s="1" t="s">
        <v>1182</v>
      </c>
      <c r="D743" s="1">
        <v>25</v>
      </c>
      <c r="E743" s="1">
        <v>155</v>
      </c>
      <c r="F743" s="1">
        <v>155</v>
      </c>
      <c r="G743" s="1">
        <v>165</v>
      </c>
      <c r="H743" s="1" t="s">
        <v>337</v>
      </c>
      <c r="I743" s="1" t="s">
        <v>179</v>
      </c>
      <c r="J743" s="1" t="s">
        <v>110</v>
      </c>
    </row>
    <row r="744" spans="1:10">
      <c r="A744" s="1">
        <v>67184349</v>
      </c>
      <c r="B744" s="1" t="s">
        <v>1183</v>
      </c>
      <c r="D744" s="1">
        <v>31</v>
      </c>
      <c r="E744" s="1">
        <v>157</v>
      </c>
      <c r="F744" s="1">
        <v>157</v>
      </c>
      <c r="G744" s="1">
        <v>161</v>
      </c>
      <c r="H744" s="1" t="s">
        <v>383</v>
      </c>
      <c r="I744" s="1" t="s">
        <v>387</v>
      </c>
      <c r="J744" s="1" t="s">
        <v>110</v>
      </c>
    </row>
    <row r="745" spans="1:10">
      <c r="A745" s="1">
        <v>28018855</v>
      </c>
      <c r="B745" s="1" t="s">
        <v>1184</v>
      </c>
      <c r="D745" s="1">
        <v>34</v>
      </c>
      <c r="E745" s="1">
        <v>109</v>
      </c>
      <c r="F745" s="1">
        <v>109</v>
      </c>
      <c r="G745" s="1">
        <v>113</v>
      </c>
      <c r="H745" s="1" t="s">
        <v>181</v>
      </c>
      <c r="J745" s="1" t="s">
        <v>110</v>
      </c>
    </row>
    <row r="746" spans="1:10">
      <c r="A746" s="1">
        <v>12093353</v>
      </c>
      <c r="B746" s="1" t="s">
        <v>1145</v>
      </c>
      <c r="D746" s="1">
        <v>21</v>
      </c>
      <c r="E746" s="1">
        <v>126</v>
      </c>
      <c r="F746" s="1">
        <v>126</v>
      </c>
      <c r="G746" s="1">
        <v>155</v>
      </c>
      <c r="H746" s="1" t="s">
        <v>189</v>
      </c>
      <c r="J746" s="1" t="s">
        <v>110</v>
      </c>
    </row>
    <row r="747" spans="1:10">
      <c r="A747" s="1">
        <v>85033423</v>
      </c>
      <c r="B747" s="1" t="s">
        <v>1185</v>
      </c>
      <c r="D747" s="1">
        <v>31</v>
      </c>
      <c r="E747" s="1">
        <v>145</v>
      </c>
      <c r="F747" s="1">
        <v>145</v>
      </c>
      <c r="G747" s="1">
        <v>155</v>
      </c>
      <c r="H747" s="1" t="s">
        <v>196</v>
      </c>
      <c r="I747" s="1" t="s">
        <v>243</v>
      </c>
      <c r="J747" s="1" t="s">
        <v>110</v>
      </c>
    </row>
    <row r="748" spans="1:10">
      <c r="A748" s="1">
        <v>19163495</v>
      </c>
      <c r="B748" s="1" t="s">
        <v>1186</v>
      </c>
      <c r="D748" s="1">
        <v>31</v>
      </c>
      <c r="E748" s="1">
        <v>166</v>
      </c>
      <c r="F748" s="1">
        <v>166</v>
      </c>
      <c r="G748" s="1">
        <v>167</v>
      </c>
      <c r="H748" s="1" t="s">
        <v>261</v>
      </c>
      <c r="I748" s="1" t="s">
        <v>226</v>
      </c>
      <c r="J748" s="1" t="s">
        <v>110</v>
      </c>
    </row>
    <row r="749" spans="1:10">
      <c r="A749" s="1">
        <v>14180903</v>
      </c>
      <c r="B749" s="1" t="s">
        <v>1118</v>
      </c>
      <c r="D749" s="1">
        <v>26</v>
      </c>
      <c r="E749" s="1">
        <v>155</v>
      </c>
      <c r="F749" s="1">
        <v>155</v>
      </c>
      <c r="G749" s="1">
        <v>160</v>
      </c>
      <c r="H749" s="1" t="s">
        <v>189</v>
      </c>
      <c r="I749" s="1" t="s">
        <v>182</v>
      </c>
      <c r="J749" s="1" t="s">
        <v>110</v>
      </c>
    </row>
    <row r="750" spans="1:10">
      <c r="A750" s="1">
        <v>49038271</v>
      </c>
      <c r="B750" s="1" t="s">
        <v>1187</v>
      </c>
      <c r="D750" s="1">
        <v>25</v>
      </c>
      <c r="E750" s="1">
        <v>142</v>
      </c>
      <c r="F750" s="1">
        <v>142</v>
      </c>
      <c r="G750" s="1">
        <v>156</v>
      </c>
      <c r="H750" s="1" t="s">
        <v>216</v>
      </c>
      <c r="I750" s="1" t="s">
        <v>243</v>
      </c>
      <c r="J750" s="1" t="s">
        <v>110</v>
      </c>
    </row>
    <row r="751" spans="1:10">
      <c r="A751" s="1">
        <v>19337893</v>
      </c>
      <c r="B751" s="1" t="s">
        <v>1189</v>
      </c>
      <c r="D751" s="1">
        <v>26</v>
      </c>
      <c r="E751" s="1">
        <v>145</v>
      </c>
      <c r="F751" s="1">
        <v>145</v>
      </c>
      <c r="G751" s="1">
        <v>155</v>
      </c>
      <c r="H751" s="1" t="s">
        <v>216</v>
      </c>
      <c r="I751" s="1" t="s">
        <v>226</v>
      </c>
      <c r="J751" s="1" t="s">
        <v>110</v>
      </c>
    </row>
    <row r="752" spans="1:10">
      <c r="A752" s="1">
        <v>18007344</v>
      </c>
      <c r="B752" s="1" t="s">
        <v>1234</v>
      </c>
      <c r="D752" s="1">
        <v>32</v>
      </c>
      <c r="E752" s="1">
        <v>158</v>
      </c>
      <c r="F752" s="1">
        <v>158</v>
      </c>
      <c r="G752" s="1">
        <v>170</v>
      </c>
      <c r="H752" s="1" t="s">
        <v>189</v>
      </c>
      <c r="I752" s="1" t="s">
        <v>230</v>
      </c>
      <c r="J752" s="1" t="s">
        <v>110</v>
      </c>
    </row>
    <row r="753" spans="1:10">
      <c r="A753" s="1">
        <v>28066083</v>
      </c>
      <c r="B753" s="1" t="s">
        <v>1190</v>
      </c>
      <c r="D753" s="1">
        <v>30</v>
      </c>
      <c r="E753" s="1">
        <v>154</v>
      </c>
      <c r="F753" s="1">
        <v>154</v>
      </c>
      <c r="G753" s="1">
        <v>165</v>
      </c>
      <c r="H753" s="1" t="s">
        <v>337</v>
      </c>
      <c r="I753" s="1" t="s">
        <v>284</v>
      </c>
      <c r="J753" s="1" t="s">
        <v>110</v>
      </c>
    </row>
    <row r="754" spans="1:10">
      <c r="A754" s="1">
        <v>69000199</v>
      </c>
      <c r="B754" s="1" t="s">
        <v>1191</v>
      </c>
      <c r="D754" s="1">
        <v>36</v>
      </c>
      <c r="E754" s="1">
        <v>157</v>
      </c>
      <c r="F754" s="1">
        <v>157</v>
      </c>
      <c r="G754" s="1">
        <v>161</v>
      </c>
      <c r="H754" s="1" t="s">
        <v>181</v>
      </c>
      <c r="I754" s="1" t="s">
        <v>969</v>
      </c>
      <c r="J754" s="1" t="s">
        <v>110</v>
      </c>
    </row>
    <row r="755" spans="1:10">
      <c r="A755" s="1">
        <v>2000032706</v>
      </c>
      <c r="B755" s="1" t="s">
        <v>1265</v>
      </c>
      <c r="D755" s="1">
        <v>22</v>
      </c>
      <c r="E755" s="1">
        <v>150</v>
      </c>
      <c r="F755" s="1">
        <v>150</v>
      </c>
      <c r="G755" s="1">
        <v>168</v>
      </c>
      <c r="H755" s="1" t="s">
        <v>196</v>
      </c>
      <c r="I755" s="1" t="s">
        <v>179</v>
      </c>
      <c r="J755" s="1" t="s">
        <v>2094</v>
      </c>
    </row>
    <row r="756" spans="1:10">
      <c r="A756" s="1">
        <v>2000137137</v>
      </c>
      <c r="B756" s="1" t="s">
        <v>1384</v>
      </c>
      <c r="D756" s="1">
        <v>20</v>
      </c>
      <c r="E756" s="1">
        <v>120</v>
      </c>
      <c r="F756" s="1">
        <v>120</v>
      </c>
      <c r="G756" s="1">
        <v>150</v>
      </c>
      <c r="H756" s="1" t="s">
        <v>213</v>
      </c>
      <c r="J756" s="1" t="s">
        <v>2094</v>
      </c>
    </row>
    <row r="757" spans="1:10">
      <c r="A757" s="1">
        <v>2000215183</v>
      </c>
      <c r="B757" s="1" t="s">
        <v>2095</v>
      </c>
      <c r="D757" s="1">
        <v>19</v>
      </c>
      <c r="E757" s="1">
        <v>123</v>
      </c>
      <c r="F757" s="1">
        <v>123</v>
      </c>
      <c r="G757" s="1">
        <v>140</v>
      </c>
      <c r="H757" s="1" t="s">
        <v>267</v>
      </c>
      <c r="J757" s="1" t="s">
        <v>2094</v>
      </c>
    </row>
    <row r="758" spans="1:10">
      <c r="A758" s="1">
        <v>2000209904</v>
      </c>
      <c r="B758" s="1" t="s">
        <v>1385</v>
      </c>
      <c r="D758" s="1">
        <v>19</v>
      </c>
      <c r="E758" s="1">
        <v>110</v>
      </c>
      <c r="F758" s="1">
        <v>110</v>
      </c>
      <c r="G758" s="1">
        <v>160</v>
      </c>
      <c r="H758" s="1" t="s">
        <v>270</v>
      </c>
      <c r="I758" s="1" t="s">
        <v>969</v>
      </c>
      <c r="J758" s="1" t="s">
        <v>2094</v>
      </c>
    </row>
    <row r="759" spans="1:10">
      <c r="A759" s="1">
        <v>16202373</v>
      </c>
      <c r="B759" s="1" t="s">
        <v>1496</v>
      </c>
      <c r="D759" s="1">
        <v>24</v>
      </c>
      <c r="E759" s="1">
        <v>159</v>
      </c>
      <c r="F759" s="1">
        <v>159</v>
      </c>
      <c r="G759" s="1">
        <v>170</v>
      </c>
      <c r="H759" s="1" t="s">
        <v>178</v>
      </c>
      <c r="I759" s="1" t="s">
        <v>1000</v>
      </c>
      <c r="J759" s="1" t="s">
        <v>2094</v>
      </c>
    </row>
    <row r="760" spans="1:10">
      <c r="A760" s="1">
        <v>59138294</v>
      </c>
      <c r="B760" s="1" t="s">
        <v>1390</v>
      </c>
      <c r="D760" s="1">
        <v>24</v>
      </c>
      <c r="E760" s="1">
        <v>159</v>
      </c>
      <c r="F760" s="1">
        <v>159</v>
      </c>
      <c r="G760" s="1">
        <v>169</v>
      </c>
      <c r="H760" s="1" t="s">
        <v>181</v>
      </c>
      <c r="I760" s="1" t="s">
        <v>983</v>
      </c>
      <c r="J760" s="1" t="s">
        <v>2094</v>
      </c>
    </row>
    <row r="761" spans="1:10">
      <c r="A761" s="1">
        <v>2000120348</v>
      </c>
      <c r="B761" s="1" t="s">
        <v>1391</v>
      </c>
      <c r="D761" s="1">
        <v>22</v>
      </c>
      <c r="E761" s="1">
        <v>132</v>
      </c>
      <c r="F761" s="1">
        <v>132</v>
      </c>
      <c r="G761" s="1">
        <v>150</v>
      </c>
      <c r="H761" s="1" t="s">
        <v>189</v>
      </c>
      <c r="I761" s="1" t="s">
        <v>249</v>
      </c>
      <c r="J761" s="1" t="s">
        <v>2094</v>
      </c>
    </row>
    <row r="762" spans="1:10">
      <c r="A762" s="1">
        <v>93083839</v>
      </c>
      <c r="B762" s="1" t="s">
        <v>1393</v>
      </c>
      <c r="D762" s="1">
        <v>26</v>
      </c>
      <c r="E762" s="1">
        <v>147</v>
      </c>
      <c r="F762" s="1">
        <v>147</v>
      </c>
      <c r="G762" s="1">
        <v>153</v>
      </c>
      <c r="H762" s="1" t="s">
        <v>216</v>
      </c>
      <c r="I762" s="1" t="s">
        <v>245</v>
      </c>
      <c r="J762" s="1" t="s">
        <v>2094</v>
      </c>
    </row>
    <row r="763" spans="1:10">
      <c r="A763" s="1">
        <v>2000040214</v>
      </c>
      <c r="B763" s="1" t="s">
        <v>1394</v>
      </c>
      <c r="D763" s="1">
        <v>20</v>
      </c>
      <c r="E763" s="1">
        <v>125</v>
      </c>
      <c r="F763" s="1">
        <v>125</v>
      </c>
      <c r="G763" s="1">
        <v>-8.5</v>
      </c>
      <c r="H763" s="1" t="s">
        <v>206</v>
      </c>
      <c r="J763" s="1" t="s">
        <v>2094</v>
      </c>
    </row>
    <row r="764" spans="1:10">
      <c r="A764" s="1">
        <v>91176519</v>
      </c>
      <c r="B764" s="1" t="s">
        <v>1395</v>
      </c>
      <c r="D764" s="1">
        <v>26</v>
      </c>
      <c r="E764" s="1">
        <v>120</v>
      </c>
      <c r="F764" s="1">
        <v>120</v>
      </c>
      <c r="G764" s="1">
        <v>130</v>
      </c>
      <c r="H764" s="1" t="s">
        <v>181</v>
      </c>
      <c r="I764" s="1" t="s">
        <v>284</v>
      </c>
      <c r="J764" s="1" t="s">
        <v>2094</v>
      </c>
    </row>
    <row r="765" spans="1:10">
      <c r="A765" s="1">
        <v>2000241678</v>
      </c>
      <c r="B765" s="1" t="s">
        <v>2038</v>
      </c>
      <c r="D765" s="1">
        <v>19</v>
      </c>
      <c r="E765" s="1">
        <v>114</v>
      </c>
      <c r="F765" s="1">
        <v>114</v>
      </c>
      <c r="G765" s="1">
        <v>156</v>
      </c>
      <c r="H765" s="1" t="s">
        <v>247</v>
      </c>
      <c r="I765" s="1" t="s">
        <v>226</v>
      </c>
      <c r="J765" s="1" t="s">
        <v>2094</v>
      </c>
    </row>
    <row r="766" spans="1:10">
      <c r="A766" s="1">
        <v>91187791</v>
      </c>
      <c r="B766" s="1" t="s">
        <v>1188</v>
      </c>
      <c r="D766" s="1">
        <v>23</v>
      </c>
      <c r="E766" s="1">
        <v>150</v>
      </c>
      <c r="F766" s="1">
        <v>150</v>
      </c>
      <c r="G766" s="1">
        <v>165</v>
      </c>
      <c r="H766" s="1" t="s">
        <v>390</v>
      </c>
      <c r="I766" s="1" t="s">
        <v>284</v>
      </c>
      <c r="J766" s="1" t="s">
        <v>2094</v>
      </c>
    </row>
    <row r="767" spans="1:10">
      <c r="A767" s="1">
        <v>67260204</v>
      </c>
      <c r="B767" s="1" t="s">
        <v>274</v>
      </c>
      <c r="D767" s="1">
        <v>25</v>
      </c>
      <c r="E767" s="1">
        <v>156</v>
      </c>
      <c r="F767" s="1">
        <v>156</v>
      </c>
      <c r="G767" s="1">
        <v>162</v>
      </c>
      <c r="H767" s="1" t="s">
        <v>267</v>
      </c>
      <c r="I767" s="1" t="s">
        <v>179</v>
      </c>
      <c r="J767" s="1" t="s">
        <v>2094</v>
      </c>
    </row>
    <row r="768" spans="1:10">
      <c r="A768" s="1">
        <v>2000271976</v>
      </c>
      <c r="B768" s="1" t="s">
        <v>1398</v>
      </c>
      <c r="D768" s="1">
        <v>20</v>
      </c>
      <c r="E768" s="1">
        <v>124</v>
      </c>
      <c r="F768" s="1">
        <v>124</v>
      </c>
      <c r="G768" s="1">
        <v>160</v>
      </c>
      <c r="H768" s="1" t="s">
        <v>232</v>
      </c>
      <c r="J768" s="1" t="s">
        <v>2094</v>
      </c>
    </row>
    <row r="769" spans="1:10">
      <c r="A769" s="1">
        <v>2000193842</v>
      </c>
      <c r="B769" s="1" t="s">
        <v>1399</v>
      </c>
      <c r="D769" s="1">
        <v>19</v>
      </c>
      <c r="E769" s="1">
        <v>119</v>
      </c>
      <c r="F769" s="1">
        <v>119</v>
      </c>
      <c r="G769" s="1">
        <v>160</v>
      </c>
      <c r="H769" s="1" t="s">
        <v>615</v>
      </c>
      <c r="I769" s="1" t="s">
        <v>324</v>
      </c>
      <c r="J769" s="1" t="s">
        <v>2094</v>
      </c>
    </row>
    <row r="770" spans="1:10">
      <c r="A770" s="1">
        <v>2000012523</v>
      </c>
      <c r="B770" s="1" t="s">
        <v>1400</v>
      </c>
      <c r="D770" s="1">
        <v>21</v>
      </c>
      <c r="E770" s="1">
        <v>125</v>
      </c>
      <c r="F770" s="1">
        <v>125</v>
      </c>
      <c r="G770" s="1">
        <v>-85</v>
      </c>
      <c r="H770" s="1" t="s">
        <v>252</v>
      </c>
      <c r="J770" s="1" t="s">
        <v>2094</v>
      </c>
    </row>
    <row r="771" spans="1:10">
      <c r="A771" s="1">
        <v>2000241044</v>
      </c>
      <c r="B771" s="1" t="s">
        <v>1402</v>
      </c>
      <c r="D771" s="1">
        <v>19</v>
      </c>
      <c r="E771" s="1">
        <v>128</v>
      </c>
      <c r="F771" s="1">
        <v>128</v>
      </c>
      <c r="G771" s="1">
        <v>160</v>
      </c>
      <c r="H771" s="1" t="s">
        <v>267</v>
      </c>
      <c r="J771" s="1" t="s">
        <v>2094</v>
      </c>
    </row>
    <row r="772" spans="1:10">
      <c r="A772" s="1">
        <v>95079228</v>
      </c>
      <c r="B772" s="1" t="s">
        <v>288</v>
      </c>
      <c r="D772" s="1">
        <v>21</v>
      </c>
      <c r="E772" s="1">
        <v>138</v>
      </c>
      <c r="F772" s="1">
        <v>138</v>
      </c>
      <c r="G772" s="1">
        <v>164</v>
      </c>
      <c r="H772" s="1" t="s">
        <v>289</v>
      </c>
      <c r="J772" s="1" t="s">
        <v>108</v>
      </c>
    </row>
    <row r="773" spans="1:10">
      <c r="A773" s="1">
        <v>2000108547</v>
      </c>
      <c r="B773" s="1" t="s">
        <v>765</v>
      </c>
      <c r="D773" s="1">
        <v>23</v>
      </c>
      <c r="E773" s="1">
        <v>128</v>
      </c>
      <c r="F773" s="1">
        <v>128</v>
      </c>
      <c r="G773" s="1">
        <v>145</v>
      </c>
      <c r="H773" s="1" t="s">
        <v>206</v>
      </c>
      <c r="J773" s="1" t="s">
        <v>108</v>
      </c>
    </row>
    <row r="774" spans="1:10">
      <c r="A774" s="1">
        <v>61043456</v>
      </c>
      <c r="B774" s="1" t="s">
        <v>767</v>
      </c>
      <c r="D774" s="1">
        <v>31</v>
      </c>
      <c r="E774" s="1">
        <v>155</v>
      </c>
      <c r="F774" s="1">
        <v>155</v>
      </c>
      <c r="G774" s="1">
        <v>165</v>
      </c>
      <c r="H774" s="1" t="s">
        <v>196</v>
      </c>
      <c r="I774" s="1" t="s">
        <v>598</v>
      </c>
      <c r="J774" s="1" t="s">
        <v>108</v>
      </c>
    </row>
    <row r="775" spans="1:10">
      <c r="A775" s="1">
        <v>2000137635</v>
      </c>
      <c r="B775" s="1" t="s">
        <v>768</v>
      </c>
      <c r="D775" s="1">
        <v>20</v>
      </c>
      <c r="E775" s="1">
        <v>118</v>
      </c>
      <c r="F775" s="1">
        <v>118</v>
      </c>
      <c r="G775" s="1">
        <v>160</v>
      </c>
      <c r="H775" s="1" t="s">
        <v>216</v>
      </c>
      <c r="J775" s="1" t="s">
        <v>108</v>
      </c>
    </row>
    <row r="776" spans="1:10">
      <c r="A776" s="1">
        <v>28104130</v>
      </c>
      <c r="B776" s="1" t="s">
        <v>495</v>
      </c>
      <c r="D776" s="1">
        <v>26</v>
      </c>
      <c r="E776" s="1">
        <v>145</v>
      </c>
      <c r="F776" s="1">
        <v>145</v>
      </c>
      <c r="G776" s="1">
        <v>158</v>
      </c>
      <c r="H776" s="1" t="s">
        <v>181</v>
      </c>
      <c r="I776" s="1" t="s">
        <v>496</v>
      </c>
      <c r="J776" s="1" t="s">
        <v>108</v>
      </c>
    </row>
    <row r="777" spans="1:10">
      <c r="A777" s="1">
        <v>91105585</v>
      </c>
      <c r="B777" s="1" t="s">
        <v>291</v>
      </c>
      <c r="D777" s="1">
        <v>32</v>
      </c>
      <c r="E777" s="1">
        <v>137</v>
      </c>
      <c r="F777" s="1">
        <v>137</v>
      </c>
      <c r="G777" s="1">
        <v>140</v>
      </c>
      <c r="H777" s="1" t="s">
        <v>196</v>
      </c>
      <c r="I777" s="1" t="s">
        <v>284</v>
      </c>
      <c r="J777" s="1" t="s">
        <v>108</v>
      </c>
    </row>
    <row r="778" spans="1:10">
      <c r="A778" s="1">
        <v>49048348</v>
      </c>
      <c r="B778" s="1" t="s">
        <v>770</v>
      </c>
      <c r="D778" s="1">
        <v>22</v>
      </c>
      <c r="E778" s="1">
        <v>136</v>
      </c>
      <c r="F778" s="1">
        <v>136</v>
      </c>
      <c r="G778" s="1">
        <v>153</v>
      </c>
      <c r="H778" s="1" t="s">
        <v>337</v>
      </c>
      <c r="I778" s="1" t="s">
        <v>243</v>
      </c>
      <c r="J778" s="1" t="s">
        <v>108</v>
      </c>
    </row>
    <row r="779" spans="1:10">
      <c r="A779" s="1">
        <v>29219115</v>
      </c>
      <c r="B779" s="1" t="s">
        <v>1300</v>
      </c>
      <c r="D779" s="1">
        <v>23</v>
      </c>
      <c r="E779" s="1">
        <v>145</v>
      </c>
      <c r="F779" s="1">
        <v>145</v>
      </c>
      <c r="G779" s="1">
        <v>161</v>
      </c>
      <c r="H779" s="1" t="s">
        <v>270</v>
      </c>
      <c r="I779" s="1" t="s">
        <v>417</v>
      </c>
      <c r="J779" s="1" t="s">
        <v>108</v>
      </c>
    </row>
    <row r="780" spans="1:10">
      <c r="A780" s="1">
        <v>28091347</v>
      </c>
      <c r="B780" s="1" t="s">
        <v>771</v>
      </c>
      <c r="D780" s="1">
        <v>28</v>
      </c>
      <c r="E780" s="1">
        <v>113</v>
      </c>
      <c r="F780" s="1">
        <v>113</v>
      </c>
      <c r="G780" s="1">
        <v>145</v>
      </c>
      <c r="H780" s="1" t="s">
        <v>181</v>
      </c>
      <c r="J780" s="1" t="s">
        <v>108</v>
      </c>
    </row>
    <row r="781" spans="1:10">
      <c r="A781" s="1">
        <v>37047745</v>
      </c>
      <c r="B781" s="1" t="s">
        <v>732</v>
      </c>
      <c r="D781" s="1">
        <v>28</v>
      </c>
      <c r="E781" s="1">
        <v>165</v>
      </c>
      <c r="F781" s="1">
        <v>165</v>
      </c>
      <c r="G781" s="1">
        <v>180</v>
      </c>
      <c r="H781" s="1" t="s">
        <v>206</v>
      </c>
      <c r="I781" s="1" t="s">
        <v>210</v>
      </c>
      <c r="J781" s="1" t="s">
        <v>108</v>
      </c>
    </row>
    <row r="782" spans="1:10">
      <c r="A782" s="1">
        <v>29233143</v>
      </c>
      <c r="B782" s="1" t="s">
        <v>772</v>
      </c>
      <c r="D782" s="1">
        <v>22</v>
      </c>
      <c r="E782" s="1">
        <v>150</v>
      </c>
      <c r="F782" s="1">
        <v>150</v>
      </c>
      <c r="G782" s="1">
        <v>164</v>
      </c>
      <c r="H782" s="1" t="s">
        <v>580</v>
      </c>
      <c r="I782" s="1" t="s">
        <v>190</v>
      </c>
      <c r="J782" s="1" t="s">
        <v>108</v>
      </c>
    </row>
    <row r="783" spans="1:10">
      <c r="A783" s="1">
        <v>2000191846</v>
      </c>
      <c r="B783" s="1" t="s">
        <v>2096</v>
      </c>
      <c r="D783" s="1">
        <v>19</v>
      </c>
      <c r="E783" s="1">
        <v>121</v>
      </c>
      <c r="F783" s="1">
        <v>121</v>
      </c>
      <c r="G783" s="1">
        <v>165</v>
      </c>
      <c r="H783" s="1" t="s">
        <v>774</v>
      </c>
      <c r="J783" s="1" t="s">
        <v>108</v>
      </c>
    </row>
    <row r="784" spans="1:10">
      <c r="A784" s="1">
        <v>2000113245</v>
      </c>
      <c r="B784" s="1" t="s">
        <v>773</v>
      </c>
      <c r="D784" s="1">
        <v>20</v>
      </c>
      <c r="E784" s="1">
        <v>130</v>
      </c>
      <c r="F784" s="1">
        <v>130</v>
      </c>
      <c r="G784" s="1">
        <v>158</v>
      </c>
      <c r="H784" s="1" t="s">
        <v>774</v>
      </c>
      <c r="J784" s="1" t="s">
        <v>108</v>
      </c>
    </row>
    <row r="785" spans="1:10">
      <c r="A785" s="1">
        <v>49034219</v>
      </c>
      <c r="B785" s="1" t="s">
        <v>242</v>
      </c>
      <c r="D785" s="1">
        <v>28</v>
      </c>
      <c r="E785" s="1">
        <v>148</v>
      </c>
      <c r="F785" s="1">
        <v>148</v>
      </c>
      <c r="G785" s="1">
        <v>150</v>
      </c>
      <c r="H785" s="1" t="s">
        <v>189</v>
      </c>
      <c r="I785" s="1" t="s">
        <v>243</v>
      </c>
      <c r="J785" s="1" t="s">
        <v>108</v>
      </c>
    </row>
    <row r="786" spans="1:10">
      <c r="A786" s="1">
        <v>89063073</v>
      </c>
      <c r="B786" s="1" t="s">
        <v>776</v>
      </c>
      <c r="D786" s="1">
        <v>28</v>
      </c>
      <c r="E786" s="1">
        <v>153</v>
      </c>
      <c r="F786" s="1">
        <v>153</v>
      </c>
      <c r="G786" s="1">
        <v>165</v>
      </c>
      <c r="H786" s="1" t="s">
        <v>216</v>
      </c>
      <c r="I786" s="1" t="s">
        <v>582</v>
      </c>
      <c r="J786" s="1" t="s">
        <v>108</v>
      </c>
    </row>
    <row r="787" spans="1:10">
      <c r="A787" s="1">
        <v>98031331</v>
      </c>
      <c r="B787" s="1" t="s">
        <v>1376</v>
      </c>
      <c r="D787" s="1">
        <v>30</v>
      </c>
      <c r="E787" s="1">
        <v>154</v>
      </c>
      <c r="F787" s="1">
        <v>154</v>
      </c>
      <c r="G787" s="1">
        <v>157</v>
      </c>
      <c r="H787" s="1" t="s">
        <v>270</v>
      </c>
      <c r="I787" s="1" t="s">
        <v>969</v>
      </c>
      <c r="J787" s="1" t="s">
        <v>108</v>
      </c>
    </row>
    <row r="788" spans="1:10">
      <c r="A788" s="1">
        <v>98028755</v>
      </c>
      <c r="B788" s="1" t="s">
        <v>231</v>
      </c>
      <c r="D788" s="1">
        <v>33</v>
      </c>
      <c r="E788" s="1">
        <v>186</v>
      </c>
      <c r="F788" s="1">
        <v>186</v>
      </c>
      <c r="G788" s="1">
        <v>187</v>
      </c>
      <c r="H788" s="1" t="s">
        <v>232</v>
      </c>
      <c r="I788" s="1" t="s">
        <v>233</v>
      </c>
      <c r="J788" s="1" t="s">
        <v>108</v>
      </c>
    </row>
    <row r="789" spans="1:10">
      <c r="A789" s="1">
        <v>2000126407</v>
      </c>
      <c r="B789" s="1" t="s">
        <v>777</v>
      </c>
      <c r="D789" s="1">
        <v>22</v>
      </c>
      <c r="E789" s="1">
        <v>136</v>
      </c>
      <c r="F789" s="1">
        <v>136</v>
      </c>
      <c r="G789" s="1">
        <v>153</v>
      </c>
      <c r="H789" s="1" t="s">
        <v>216</v>
      </c>
      <c r="J789" s="1" t="s">
        <v>108</v>
      </c>
    </row>
    <row r="790" spans="1:10">
      <c r="A790" s="1">
        <v>25044451</v>
      </c>
      <c r="B790" s="1" t="s">
        <v>779</v>
      </c>
      <c r="D790" s="1">
        <v>30</v>
      </c>
      <c r="E790" s="1">
        <v>142</v>
      </c>
      <c r="F790" s="1">
        <v>142</v>
      </c>
      <c r="G790" s="1">
        <v>142</v>
      </c>
      <c r="H790" s="1" t="s">
        <v>189</v>
      </c>
      <c r="I790" s="1" t="s">
        <v>780</v>
      </c>
      <c r="J790" s="1" t="s">
        <v>108</v>
      </c>
    </row>
    <row r="791" spans="1:10">
      <c r="A791" s="1">
        <v>70097314</v>
      </c>
      <c r="B791" s="1" t="s">
        <v>2097</v>
      </c>
      <c r="D791" s="1">
        <v>29</v>
      </c>
      <c r="E791" s="1">
        <v>135</v>
      </c>
      <c r="F791" s="1">
        <v>135</v>
      </c>
      <c r="G791" s="1">
        <v>150</v>
      </c>
      <c r="H791" s="1" t="s">
        <v>181</v>
      </c>
      <c r="I791" s="1" t="s">
        <v>301</v>
      </c>
      <c r="J791" s="1" t="s">
        <v>108</v>
      </c>
    </row>
    <row r="792" spans="1:10">
      <c r="A792" s="1">
        <v>49039004</v>
      </c>
      <c r="B792" s="1" t="s">
        <v>782</v>
      </c>
      <c r="D792" s="1">
        <v>24</v>
      </c>
      <c r="E792" s="1">
        <v>176</v>
      </c>
      <c r="F792" s="1">
        <v>176</v>
      </c>
      <c r="G792" s="1">
        <v>184</v>
      </c>
      <c r="H792" s="1" t="s">
        <v>216</v>
      </c>
      <c r="I792" s="1" t="s">
        <v>243</v>
      </c>
      <c r="J792" s="1" t="s">
        <v>108</v>
      </c>
    </row>
    <row r="793" spans="1:10">
      <c r="A793" s="1">
        <v>12081410</v>
      </c>
      <c r="B793" s="1" t="s">
        <v>1999</v>
      </c>
      <c r="D793" s="1">
        <v>21</v>
      </c>
      <c r="E793" s="1">
        <v>115</v>
      </c>
      <c r="F793" s="1">
        <v>115</v>
      </c>
      <c r="G793" s="1">
        <v>145</v>
      </c>
      <c r="H793" s="1" t="s">
        <v>203</v>
      </c>
      <c r="J793" s="1" t="s">
        <v>66</v>
      </c>
    </row>
    <row r="794" spans="1:10">
      <c r="A794" s="1">
        <v>2000090211</v>
      </c>
      <c r="B794" s="1" t="s">
        <v>1221</v>
      </c>
      <c r="D794" s="1">
        <v>20</v>
      </c>
      <c r="E794" s="1">
        <v>138</v>
      </c>
      <c r="F794" s="1">
        <v>138</v>
      </c>
      <c r="G794" s="1">
        <v>170</v>
      </c>
      <c r="H794" s="1" t="s">
        <v>286</v>
      </c>
      <c r="J794" s="1" t="s">
        <v>66</v>
      </c>
    </row>
    <row r="795" spans="1:10">
      <c r="A795" s="1">
        <v>92023410</v>
      </c>
      <c r="B795" s="1" t="s">
        <v>1223</v>
      </c>
      <c r="D795" s="1">
        <v>32</v>
      </c>
      <c r="E795" s="1">
        <v>163</v>
      </c>
      <c r="F795" s="1">
        <v>163</v>
      </c>
      <c r="G795" s="1">
        <v>166</v>
      </c>
      <c r="H795" s="1" t="s">
        <v>216</v>
      </c>
      <c r="I795" s="1" t="s">
        <v>284</v>
      </c>
      <c r="J795" s="1" t="s">
        <v>66</v>
      </c>
    </row>
    <row r="796" spans="1:10">
      <c r="A796" s="1">
        <v>48042326</v>
      </c>
      <c r="B796" s="1" t="s">
        <v>1224</v>
      </c>
      <c r="D796" s="1">
        <v>25</v>
      </c>
      <c r="E796" s="1">
        <v>162</v>
      </c>
      <c r="F796" s="1">
        <v>162</v>
      </c>
      <c r="G796" s="1">
        <v>172</v>
      </c>
      <c r="H796" s="1" t="s">
        <v>235</v>
      </c>
      <c r="I796" s="1" t="s">
        <v>243</v>
      </c>
      <c r="J796" s="1" t="s">
        <v>66</v>
      </c>
    </row>
    <row r="797" spans="1:10">
      <c r="A797" s="1">
        <v>2000192314</v>
      </c>
      <c r="B797" s="1" t="s">
        <v>1225</v>
      </c>
      <c r="D797" s="1">
        <v>19</v>
      </c>
      <c r="E797" s="1">
        <v>76</v>
      </c>
      <c r="F797" s="1">
        <v>76</v>
      </c>
      <c r="G797" s="1">
        <v>130</v>
      </c>
      <c r="H797" s="1" t="s">
        <v>181</v>
      </c>
      <c r="J797" s="1" t="s">
        <v>66</v>
      </c>
    </row>
    <row r="798" spans="1:10">
      <c r="A798" s="1">
        <v>2000283271</v>
      </c>
      <c r="B798" s="1" t="s">
        <v>1056</v>
      </c>
      <c r="D798" s="1">
        <v>18</v>
      </c>
      <c r="E798" s="1">
        <v>140</v>
      </c>
      <c r="F798" s="1">
        <v>140</v>
      </c>
      <c r="G798" s="1">
        <v>177</v>
      </c>
      <c r="H798" s="1" t="s">
        <v>209</v>
      </c>
      <c r="I798" s="1" t="s">
        <v>190</v>
      </c>
      <c r="J798" s="1" t="s">
        <v>66</v>
      </c>
    </row>
    <row r="799" spans="1:10">
      <c r="A799" s="1">
        <v>78074594</v>
      </c>
      <c r="B799" s="1" t="s">
        <v>1227</v>
      </c>
      <c r="D799" s="1">
        <v>27</v>
      </c>
      <c r="E799" s="1">
        <v>175</v>
      </c>
      <c r="F799" s="1">
        <v>175</v>
      </c>
      <c r="G799" s="1">
        <v>176</v>
      </c>
      <c r="H799" s="1" t="s">
        <v>580</v>
      </c>
      <c r="I799" s="1" t="s">
        <v>207</v>
      </c>
      <c r="J799" s="1" t="s">
        <v>66</v>
      </c>
    </row>
    <row r="800" spans="1:10">
      <c r="A800" s="1">
        <v>85133751</v>
      </c>
      <c r="B800" s="1" t="s">
        <v>250</v>
      </c>
      <c r="D800" s="1">
        <v>30</v>
      </c>
      <c r="E800" s="1">
        <v>154</v>
      </c>
      <c r="F800" s="1">
        <v>154</v>
      </c>
      <c r="G800" s="1">
        <v>160</v>
      </c>
      <c r="H800" s="1" t="s">
        <v>196</v>
      </c>
      <c r="I800" s="1" t="s">
        <v>243</v>
      </c>
      <c r="J800" s="1" t="s">
        <v>66</v>
      </c>
    </row>
    <row r="801" spans="1:10">
      <c r="A801" s="1">
        <v>61093823</v>
      </c>
      <c r="B801" s="1" t="s">
        <v>1228</v>
      </c>
      <c r="D801" s="1">
        <v>23</v>
      </c>
      <c r="E801" s="1">
        <v>131</v>
      </c>
      <c r="F801" s="1">
        <v>131</v>
      </c>
      <c r="G801" s="1">
        <v>148</v>
      </c>
      <c r="H801" s="1" t="s">
        <v>196</v>
      </c>
      <c r="J801" s="1" t="s">
        <v>66</v>
      </c>
    </row>
    <row r="802" spans="1:10">
      <c r="A802" s="1">
        <v>37063644</v>
      </c>
      <c r="B802" s="1" t="s">
        <v>1229</v>
      </c>
      <c r="D802" s="1">
        <v>24</v>
      </c>
      <c r="E802" s="1">
        <v>155</v>
      </c>
      <c r="F802" s="1">
        <v>155</v>
      </c>
      <c r="G802" s="1">
        <v>170</v>
      </c>
      <c r="H802" s="1" t="s">
        <v>525</v>
      </c>
      <c r="I802" s="1" t="s">
        <v>210</v>
      </c>
      <c r="J802" s="1" t="s">
        <v>66</v>
      </c>
    </row>
    <row r="803" spans="1:10">
      <c r="A803" s="1">
        <v>2000031901</v>
      </c>
      <c r="B803" s="1" t="s">
        <v>1230</v>
      </c>
      <c r="D803" s="1">
        <v>22</v>
      </c>
      <c r="E803" s="1">
        <v>142</v>
      </c>
      <c r="F803" s="1">
        <v>142</v>
      </c>
      <c r="G803" s="1">
        <v>160</v>
      </c>
      <c r="H803" s="1" t="s">
        <v>337</v>
      </c>
      <c r="I803" s="1" t="s">
        <v>226</v>
      </c>
      <c r="J803" s="1" t="s">
        <v>66</v>
      </c>
    </row>
    <row r="804" spans="1:10">
      <c r="A804" s="1">
        <v>18087914</v>
      </c>
      <c r="B804" s="1" t="s">
        <v>1231</v>
      </c>
      <c r="D804" s="1">
        <v>25</v>
      </c>
      <c r="E804" s="1">
        <v>156</v>
      </c>
      <c r="F804" s="1">
        <v>156</v>
      </c>
      <c r="G804" s="1">
        <v>160</v>
      </c>
      <c r="H804" s="1" t="s">
        <v>181</v>
      </c>
      <c r="I804" s="1" t="s">
        <v>501</v>
      </c>
      <c r="J804" s="1" t="s">
        <v>66</v>
      </c>
    </row>
    <row r="805" spans="1:10">
      <c r="A805" s="1">
        <v>19351985</v>
      </c>
      <c r="B805" s="1" t="s">
        <v>1232</v>
      </c>
      <c r="D805" s="1">
        <v>24</v>
      </c>
      <c r="E805" s="1">
        <v>139</v>
      </c>
      <c r="F805" s="1">
        <v>139</v>
      </c>
      <c r="G805" s="1">
        <v>153</v>
      </c>
      <c r="H805" s="1" t="s">
        <v>216</v>
      </c>
      <c r="J805" s="1" t="s">
        <v>66</v>
      </c>
    </row>
    <row r="806" spans="1:10">
      <c r="A806" s="1">
        <v>61083649</v>
      </c>
      <c r="B806" s="1" t="s">
        <v>251</v>
      </c>
      <c r="D806" s="1">
        <v>23</v>
      </c>
      <c r="E806" s="1">
        <v>131</v>
      </c>
      <c r="F806" s="1">
        <v>131</v>
      </c>
      <c r="G806" s="1">
        <v>157</v>
      </c>
      <c r="H806" s="1" t="s">
        <v>252</v>
      </c>
      <c r="J806" s="1" t="s">
        <v>66</v>
      </c>
    </row>
    <row r="807" spans="1:10">
      <c r="A807" s="1">
        <v>2000160511</v>
      </c>
      <c r="B807" s="1" t="s">
        <v>1233</v>
      </c>
      <c r="D807" s="1">
        <v>21</v>
      </c>
      <c r="E807" s="1">
        <v>148</v>
      </c>
      <c r="F807" s="1">
        <v>148</v>
      </c>
      <c r="G807" s="1">
        <v>164</v>
      </c>
      <c r="H807" s="1" t="s">
        <v>216</v>
      </c>
      <c r="I807" s="1" t="s">
        <v>185</v>
      </c>
      <c r="J807" s="1" t="s">
        <v>66</v>
      </c>
    </row>
    <row r="808" spans="1:10">
      <c r="A808" s="1">
        <v>19242277</v>
      </c>
      <c r="B808" s="1" t="s">
        <v>434</v>
      </c>
      <c r="D808" s="1">
        <v>28</v>
      </c>
      <c r="E808" s="1">
        <v>175</v>
      </c>
      <c r="F808" s="1">
        <v>175</v>
      </c>
      <c r="G808" s="1">
        <v>177</v>
      </c>
      <c r="H808" s="1" t="s">
        <v>286</v>
      </c>
      <c r="I808" s="1" t="s">
        <v>226</v>
      </c>
      <c r="J808" s="1" t="s">
        <v>66</v>
      </c>
    </row>
    <row r="809" spans="1:10">
      <c r="A809" s="1">
        <v>2000211219</v>
      </c>
      <c r="B809" s="1" t="s">
        <v>1235</v>
      </c>
      <c r="D809" s="1">
        <v>21</v>
      </c>
      <c r="E809" s="1">
        <v>149</v>
      </c>
      <c r="F809" s="1">
        <v>149</v>
      </c>
      <c r="G809" s="1">
        <v>162</v>
      </c>
      <c r="H809" s="1" t="s">
        <v>189</v>
      </c>
      <c r="I809" s="1" t="s">
        <v>179</v>
      </c>
      <c r="J809" s="1" t="s">
        <v>66</v>
      </c>
    </row>
    <row r="810" spans="1:10">
      <c r="A810" s="1">
        <v>2000027898</v>
      </c>
      <c r="B810" s="1" t="s">
        <v>2000</v>
      </c>
      <c r="D810" s="1">
        <v>21</v>
      </c>
      <c r="E810" s="1">
        <v>128</v>
      </c>
      <c r="F810" s="1">
        <v>128</v>
      </c>
      <c r="G810" s="1">
        <v>160</v>
      </c>
      <c r="H810" s="1" t="s">
        <v>225</v>
      </c>
      <c r="J810" s="1" t="s">
        <v>66</v>
      </c>
    </row>
    <row r="811" spans="1:10">
      <c r="A811" s="1">
        <v>2000224667</v>
      </c>
      <c r="B811" s="1" t="s">
        <v>1997</v>
      </c>
      <c r="D811" s="1">
        <v>20</v>
      </c>
      <c r="E811" s="1">
        <v>123</v>
      </c>
      <c r="F811" s="1">
        <v>123</v>
      </c>
      <c r="G811" s="1">
        <v>160</v>
      </c>
      <c r="H811" s="1" t="s">
        <v>235</v>
      </c>
      <c r="I811" s="1" t="s">
        <v>417</v>
      </c>
      <c r="J811" s="1" t="s">
        <v>2098</v>
      </c>
    </row>
    <row r="812" spans="1:10">
      <c r="A812" s="1">
        <v>2000381365</v>
      </c>
      <c r="B812" s="1" t="s">
        <v>784</v>
      </c>
      <c r="D812" s="1">
        <v>17</v>
      </c>
      <c r="E812" s="1">
        <v>130</v>
      </c>
      <c r="F812" s="1">
        <v>130</v>
      </c>
      <c r="G812" s="1">
        <v>171</v>
      </c>
      <c r="H812" s="1" t="s">
        <v>206</v>
      </c>
      <c r="I812" s="1" t="s">
        <v>243</v>
      </c>
      <c r="J812" s="1" t="s">
        <v>2098</v>
      </c>
    </row>
    <row r="813" spans="1:10">
      <c r="A813" s="1">
        <v>12095040</v>
      </c>
      <c r="B813" s="1" t="s">
        <v>769</v>
      </c>
      <c r="D813" s="1">
        <v>19</v>
      </c>
      <c r="E813" s="1">
        <v>128</v>
      </c>
      <c r="F813" s="1">
        <v>128</v>
      </c>
      <c r="G813" s="1">
        <v>169</v>
      </c>
      <c r="H813" s="1" t="s">
        <v>432</v>
      </c>
      <c r="J813" s="1" t="s">
        <v>2098</v>
      </c>
    </row>
    <row r="814" spans="1:10">
      <c r="A814" s="1">
        <v>2000370206</v>
      </c>
      <c r="B814" s="1" t="s">
        <v>1196</v>
      </c>
      <c r="D814" s="1">
        <v>16</v>
      </c>
      <c r="E814" s="1">
        <v>115</v>
      </c>
      <c r="F814" s="1">
        <v>115</v>
      </c>
      <c r="G814" s="1">
        <v>163</v>
      </c>
      <c r="H814" s="1" t="s">
        <v>232</v>
      </c>
      <c r="J814" s="1" t="s">
        <v>2098</v>
      </c>
    </row>
    <row r="815" spans="1:10">
      <c r="A815" s="1">
        <v>2000497044</v>
      </c>
      <c r="B815" s="1" t="s">
        <v>1998</v>
      </c>
      <c r="D815" s="1">
        <v>16</v>
      </c>
      <c r="E815" s="1">
        <v>88</v>
      </c>
      <c r="F815" s="1">
        <v>88</v>
      </c>
      <c r="G815" s="1">
        <v>160</v>
      </c>
      <c r="H815" s="1" t="s">
        <v>213</v>
      </c>
      <c r="I815" s="1" t="s">
        <v>243</v>
      </c>
      <c r="J815" s="1" t="s">
        <v>2098</v>
      </c>
    </row>
    <row r="816" spans="1:10">
      <c r="A816" s="1">
        <v>36141838</v>
      </c>
      <c r="B816" s="1" t="s">
        <v>1198</v>
      </c>
      <c r="D816" s="1">
        <v>23</v>
      </c>
      <c r="E816" s="1">
        <v>129</v>
      </c>
      <c r="F816" s="1">
        <v>129</v>
      </c>
      <c r="G816" s="1">
        <v>140</v>
      </c>
      <c r="H816" s="1" t="s">
        <v>213</v>
      </c>
      <c r="I816" s="1" t="s">
        <v>197</v>
      </c>
      <c r="J816" s="1" t="s">
        <v>2098</v>
      </c>
    </row>
    <row r="817" spans="1:10">
      <c r="A817" s="1">
        <v>85140415</v>
      </c>
      <c r="B817" s="1" t="s">
        <v>1323</v>
      </c>
      <c r="D817" s="1">
        <v>28</v>
      </c>
      <c r="E817" s="1">
        <v>128</v>
      </c>
      <c r="F817" s="1">
        <v>128</v>
      </c>
      <c r="G817" s="1">
        <v>135</v>
      </c>
      <c r="H817" s="1" t="s">
        <v>216</v>
      </c>
      <c r="I817" s="1" t="s">
        <v>243</v>
      </c>
      <c r="J817" s="1" t="s">
        <v>2098</v>
      </c>
    </row>
    <row r="818" spans="1:10">
      <c r="A818" s="1">
        <v>12078293</v>
      </c>
      <c r="B818" s="1" t="s">
        <v>1199</v>
      </c>
      <c r="D818" s="1">
        <v>24</v>
      </c>
      <c r="E818" s="1">
        <v>128</v>
      </c>
      <c r="F818" s="1">
        <v>128</v>
      </c>
      <c r="G818" s="1">
        <v>135</v>
      </c>
      <c r="H818" s="1" t="s">
        <v>432</v>
      </c>
      <c r="I818" s="1" t="s">
        <v>635</v>
      </c>
      <c r="J818" s="1" t="s">
        <v>2098</v>
      </c>
    </row>
    <row r="819" spans="1:10">
      <c r="A819" s="1">
        <v>2000272418</v>
      </c>
      <c r="B819" s="1" t="s">
        <v>2099</v>
      </c>
      <c r="D819" s="1">
        <v>20</v>
      </c>
      <c r="E819" s="1">
        <v>111</v>
      </c>
      <c r="F819" s="1">
        <v>111</v>
      </c>
      <c r="G819" s="1">
        <v>140</v>
      </c>
      <c r="H819" s="1" t="s">
        <v>189</v>
      </c>
      <c r="I819" s="1" t="s">
        <v>387</v>
      </c>
      <c r="J819" s="1" t="s">
        <v>2098</v>
      </c>
    </row>
    <row r="820" spans="1:10">
      <c r="A820" s="1">
        <v>36149384</v>
      </c>
      <c r="B820" s="1" t="s">
        <v>1426</v>
      </c>
      <c r="D820" s="1">
        <v>22</v>
      </c>
      <c r="E820" s="1">
        <v>135</v>
      </c>
      <c r="F820" s="1">
        <v>135</v>
      </c>
      <c r="G820" s="1">
        <v>155</v>
      </c>
      <c r="H820" s="1" t="s">
        <v>181</v>
      </c>
      <c r="I820" s="1" t="s">
        <v>197</v>
      </c>
      <c r="J820" s="1" t="s">
        <v>2098</v>
      </c>
    </row>
    <row r="821" spans="1:10">
      <c r="A821" s="1">
        <v>49055037</v>
      </c>
      <c r="B821" s="1" t="s">
        <v>1200</v>
      </c>
      <c r="D821" s="1">
        <v>23</v>
      </c>
      <c r="E821" s="1">
        <v>142</v>
      </c>
      <c r="F821" s="1">
        <v>142</v>
      </c>
      <c r="G821" s="1">
        <v>156</v>
      </c>
      <c r="H821" s="1" t="s">
        <v>178</v>
      </c>
      <c r="I821" s="1" t="s">
        <v>243</v>
      </c>
      <c r="J821" s="1" t="s">
        <v>2098</v>
      </c>
    </row>
    <row r="822" spans="1:10">
      <c r="A822" s="1">
        <v>2000241381</v>
      </c>
      <c r="B822" s="1" t="s">
        <v>984</v>
      </c>
      <c r="D822" s="1">
        <v>20</v>
      </c>
      <c r="E822" s="1">
        <v>127</v>
      </c>
      <c r="F822" s="1">
        <v>127</v>
      </c>
      <c r="G822" s="1">
        <v>152</v>
      </c>
      <c r="H822" s="1" t="s">
        <v>267</v>
      </c>
      <c r="I822" s="1" t="s">
        <v>985</v>
      </c>
      <c r="J822" s="1" t="s">
        <v>2098</v>
      </c>
    </row>
    <row r="823" spans="1:10">
      <c r="A823" s="1">
        <v>2000170587</v>
      </c>
      <c r="B823" s="1" t="s">
        <v>1201</v>
      </c>
      <c r="D823" s="1">
        <v>20</v>
      </c>
      <c r="E823" s="1">
        <v>118</v>
      </c>
      <c r="F823" s="1">
        <v>118</v>
      </c>
      <c r="G823" s="1">
        <v>150</v>
      </c>
      <c r="H823" s="1" t="s">
        <v>189</v>
      </c>
      <c r="I823" s="1" t="s">
        <v>284</v>
      </c>
      <c r="J823" s="1" t="s">
        <v>2098</v>
      </c>
    </row>
    <row r="824" spans="1:10">
      <c r="A824" s="1">
        <v>2000058381</v>
      </c>
      <c r="B824" s="1" t="s">
        <v>1202</v>
      </c>
      <c r="D824" s="1">
        <v>20</v>
      </c>
      <c r="E824" s="1">
        <v>126</v>
      </c>
      <c r="F824" s="1">
        <v>126</v>
      </c>
      <c r="G824" s="1">
        <v>160</v>
      </c>
      <c r="H824" s="1" t="s">
        <v>206</v>
      </c>
      <c r="I824" s="1" t="s">
        <v>333</v>
      </c>
      <c r="J824" s="1" t="s">
        <v>2098</v>
      </c>
    </row>
    <row r="825" spans="1:10">
      <c r="A825" s="1">
        <v>43617061</v>
      </c>
      <c r="B825" s="1" t="s">
        <v>507</v>
      </c>
      <c r="D825" s="1">
        <v>22</v>
      </c>
      <c r="E825" s="1">
        <v>131</v>
      </c>
      <c r="F825" s="1">
        <v>131</v>
      </c>
      <c r="G825" s="1">
        <v>152</v>
      </c>
      <c r="H825" s="1" t="s">
        <v>216</v>
      </c>
      <c r="J825" s="1" t="s">
        <v>2098</v>
      </c>
    </row>
    <row r="826" spans="1:10">
      <c r="A826" s="1">
        <v>49046391</v>
      </c>
      <c r="B826" s="1" t="s">
        <v>1203</v>
      </c>
      <c r="D826" s="1">
        <v>24</v>
      </c>
      <c r="E826" s="1">
        <v>125</v>
      </c>
      <c r="F826" s="1">
        <v>125</v>
      </c>
      <c r="G826" s="1">
        <v>140</v>
      </c>
      <c r="H826" s="1" t="s">
        <v>196</v>
      </c>
      <c r="I826" s="1" t="s">
        <v>243</v>
      </c>
      <c r="J826" s="1" t="s">
        <v>2098</v>
      </c>
    </row>
    <row r="827" spans="1:10">
      <c r="A827" s="1">
        <v>85140178</v>
      </c>
      <c r="B827" s="1" t="s">
        <v>1204</v>
      </c>
      <c r="D827" s="1">
        <v>28</v>
      </c>
      <c r="E827" s="1">
        <v>185</v>
      </c>
      <c r="F827" s="1">
        <v>185</v>
      </c>
      <c r="G827" s="1">
        <v>188</v>
      </c>
      <c r="H827" s="1" t="s">
        <v>337</v>
      </c>
      <c r="I827" s="1" t="s">
        <v>243</v>
      </c>
      <c r="J827" s="1" t="s">
        <v>2098</v>
      </c>
    </row>
    <row r="828" spans="1:10">
      <c r="A828" s="1">
        <v>48043873</v>
      </c>
      <c r="B828" s="1" t="s">
        <v>402</v>
      </c>
      <c r="D828" s="1">
        <v>26</v>
      </c>
      <c r="E828" s="1">
        <v>152</v>
      </c>
      <c r="F828" s="1">
        <v>152</v>
      </c>
      <c r="G828" s="1">
        <v>157</v>
      </c>
      <c r="H828" s="1" t="s">
        <v>232</v>
      </c>
      <c r="I828" s="1" t="s">
        <v>243</v>
      </c>
      <c r="J828" s="1" t="s">
        <v>2098</v>
      </c>
    </row>
    <row r="829" spans="1:10">
      <c r="A829" s="1">
        <v>37084637</v>
      </c>
      <c r="B829" s="1" t="s">
        <v>1205</v>
      </c>
      <c r="D829" s="1">
        <v>22</v>
      </c>
      <c r="E829" s="1">
        <v>128</v>
      </c>
      <c r="F829" s="1">
        <v>128</v>
      </c>
      <c r="G829" s="1">
        <v>145</v>
      </c>
      <c r="H829" s="1" t="s">
        <v>181</v>
      </c>
      <c r="I829" s="1" t="s">
        <v>210</v>
      </c>
      <c r="J829" s="1" t="s">
        <v>2098</v>
      </c>
    </row>
    <row r="830" spans="1:10">
      <c r="A830" s="1">
        <v>2000206446</v>
      </c>
      <c r="B830" s="1" t="s">
        <v>1206</v>
      </c>
      <c r="D830" s="1">
        <v>20</v>
      </c>
      <c r="E830" s="1">
        <v>116</v>
      </c>
      <c r="F830" s="1">
        <v>116</v>
      </c>
      <c r="G830" s="1">
        <v>150</v>
      </c>
      <c r="H830" s="1" t="s">
        <v>216</v>
      </c>
      <c r="J830" s="1" t="s">
        <v>2098</v>
      </c>
    </row>
    <row r="831" spans="1:10">
      <c r="A831" s="1">
        <v>2000288426</v>
      </c>
      <c r="B831" s="1" t="s">
        <v>1207</v>
      </c>
      <c r="D831" s="1">
        <v>20</v>
      </c>
      <c r="E831" s="1">
        <v>121</v>
      </c>
      <c r="F831" s="1">
        <v>121</v>
      </c>
      <c r="G831" s="1">
        <v>136</v>
      </c>
      <c r="H831" s="1" t="s">
        <v>216</v>
      </c>
      <c r="J831" s="1" t="s">
        <v>2098</v>
      </c>
    </row>
    <row r="832" spans="1:10">
      <c r="A832" s="1">
        <v>92065436</v>
      </c>
      <c r="B832" s="1" t="s">
        <v>1209</v>
      </c>
      <c r="D832" s="1">
        <v>29</v>
      </c>
      <c r="E832" s="1">
        <v>147</v>
      </c>
      <c r="F832" s="1">
        <v>147</v>
      </c>
      <c r="G832" s="1">
        <v>150</v>
      </c>
      <c r="H832" s="1" t="s">
        <v>189</v>
      </c>
      <c r="I832" s="1" t="s">
        <v>284</v>
      </c>
      <c r="J832" s="1" t="s">
        <v>2098</v>
      </c>
    </row>
    <row r="833" spans="1:10">
      <c r="A833" s="1">
        <v>2000390047</v>
      </c>
      <c r="B833" s="1" t="s">
        <v>1210</v>
      </c>
      <c r="D833" s="1">
        <v>17</v>
      </c>
      <c r="E833" s="1">
        <v>112</v>
      </c>
      <c r="F833" s="1">
        <v>112</v>
      </c>
      <c r="G833" s="1">
        <v>160</v>
      </c>
      <c r="H833" s="1" t="s">
        <v>216</v>
      </c>
      <c r="J833" s="1" t="s">
        <v>2098</v>
      </c>
    </row>
    <row r="834" spans="1:10">
      <c r="A834" s="1">
        <v>2000100253</v>
      </c>
      <c r="B834" s="1" t="s">
        <v>878</v>
      </c>
      <c r="D834" s="1">
        <v>20</v>
      </c>
      <c r="E834" s="1">
        <v>132</v>
      </c>
      <c r="F834" s="1">
        <v>132</v>
      </c>
      <c r="G834" s="1">
        <v>143</v>
      </c>
      <c r="H834" s="1" t="s">
        <v>184</v>
      </c>
      <c r="J834" s="1" t="s">
        <v>69</v>
      </c>
    </row>
    <row r="835" spans="1:10">
      <c r="A835" s="1">
        <v>48037822</v>
      </c>
      <c r="B835" s="1" t="s">
        <v>1284</v>
      </c>
      <c r="D835" s="1">
        <v>26</v>
      </c>
      <c r="E835" s="1">
        <v>159</v>
      </c>
      <c r="F835" s="1">
        <v>159</v>
      </c>
      <c r="G835" s="1">
        <v>170</v>
      </c>
      <c r="H835" s="1" t="s">
        <v>216</v>
      </c>
      <c r="I835" s="1" t="s">
        <v>243</v>
      </c>
      <c r="J835" s="1" t="s">
        <v>69</v>
      </c>
    </row>
    <row r="836" spans="1:10">
      <c r="A836" s="1">
        <v>48037152</v>
      </c>
      <c r="B836" s="1" t="s">
        <v>1592</v>
      </c>
      <c r="D836" s="1">
        <v>27</v>
      </c>
      <c r="E836" s="1">
        <v>130</v>
      </c>
      <c r="F836" s="1">
        <v>130</v>
      </c>
      <c r="G836" s="1">
        <v>137</v>
      </c>
      <c r="H836" s="1" t="s">
        <v>206</v>
      </c>
      <c r="J836" s="1" t="s">
        <v>69</v>
      </c>
    </row>
    <row r="837" spans="1:10">
      <c r="A837" s="1">
        <v>28124579</v>
      </c>
      <c r="B837" s="1" t="s">
        <v>752</v>
      </c>
      <c r="D837" s="1">
        <v>22</v>
      </c>
      <c r="E837" s="1">
        <v>165</v>
      </c>
      <c r="F837" s="1">
        <v>165</v>
      </c>
      <c r="G837" s="1">
        <v>185</v>
      </c>
      <c r="H837" s="1" t="s">
        <v>178</v>
      </c>
      <c r="I837" s="1" t="s">
        <v>284</v>
      </c>
      <c r="J837" s="1" t="s">
        <v>69</v>
      </c>
    </row>
    <row r="838" spans="1:10">
      <c r="A838" s="1">
        <v>2000251820</v>
      </c>
      <c r="B838" s="1" t="s">
        <v>2001</v>
      </c>
      <c r="D838" s="1">
        <v>18</v>
      </c>
      <c r="E838" s="1">
        <v>102</v>
      </c>
      <c r="F838" s="1">
        <v>102</v>
      </c>
      <c r="G838" s="1">
        <v>160</v>
      </c>
      <c r="H838" s="1" t="s">
        <v>189</v>
      </c>
      <c r="J838" s="1" t="s">
        <v>69</v>
      </c>
    </row>
    <row r="839" spans="1:10">
      <c r="A839" s="1">
        <v>16279486</v>
      </c>
      <c r="B839" s="1" t="s">
        <v>1279</v>
      </c>
      <c r="D839" s="1">
        <v>23</v>
      </c>
      <c r="E839" s="1">
        <v>149</v>
      </c>
      <c r="F839" s="1">
        <v>149</v>
      </c>
      <c r="G839" s="1">
        <v>160</v>
      </c>
      <c r="H839" s="1" t="s">
        <v>232</v>
      </c>
      <c r="I839" s="1" t="s">
        <v>284</v>
      </c>
      <c r="J839" s="1" t="s">
        <v>69</v>
      </c>
    </row>
    <row r="840" spans="1:10">
      <c r="A840" s="1">
        <v>91208050</v>
      </c>
      <c r="B840" s="1" t="s">
        <v>526</v>
      </c>
      <c r="D840" s="1">
        <v>23</v>
      </c>
      <c r="E840" s="1">
        <v>142</v>
      </c>
      <c r="F840" s="1">
        <v>142</v>
      </c>
      <c r="G840" s="1">
        <v>159</v>
      </c>
      <c r="H840" s="1" t="s">
        <v>383</v>
      </c>
      <c r="I840" s="1" t="s">
        <v>284</v>
      </c>
      <c r="J840" s="1" t="s">
        <v>69</v>
      </c>
    </row>
    <row r="841" spans="1:10">
      <c r="A841" s="1">
        <v>76047347</v>
      </c>
      <c r="B841" s="1" t="s">
        <v>2016</v>
      </c>
      <c r="D841" s="1">
        <v>26</v>
      </c>
      <c r="E841" s="1">
        <v>140</v>
      </c>
      <c r="F841" s="1">
        <v>140</v>
      </c>
      <c r="G841" s="1">
        <v>152</v>
      </c>
      <c r="H841" s="1" t="s">
        <v>337</v>
      </c>
      <c r="I841" s="1" t="s">
        <v>276</v>
      </c>
      <c r="J841" s="1" t="s">
        <v>69</v>
      </c>
    </row>
    <row r="842" spans="1:10">
      <c r="A842" s="1">
        <v>49056280</v>
      </c>
      <c r="B842" s="1" t="s">
        <v>659</v>
      </c>
      <c r="D842" s="1">
        <v>22</v>
      </c>
      <c r="E842" s="1">
        <v>142</v>
      </c>
      <c r="F842" s="1">
        <v>142</v>
      </c>
      <c r="G842" s="1">
        <v>160</v>
      </c>
      <c r="H842" s="1" t="s">
        <v>368</v>
      </c>
      <c r="I842" s="1" t="s">
        <v>243</v>
      </c>
      <c r="J842" s="1" t="s">
        <v>69</v>
      </c>
    </row>
    <row r="843" spans="1:10">
      <c r="A843" s="1">
        <v>711011331</v>
      </c>
      <c r="B843" s="1" t="s">
        <v>688</v>
      </c>
      <c r="D843" s="1">
        <v>24</v>
      </c>
      <c r="E843" s="1">
        <v>138</v>
      </c>
      <c r="F843" s="1">
        <v>138</v>
      </c>
      <c r="G843" s="1">
        <v>170</v>
      </c>
      <c r="H843" s="1" t="s">
        <v>432</v>
      </c>
      <c r="I843" s="1" t="s">
        <v>689</v>
      </c>
      <c r="J843" s="1" t="s">
        <v>69</v>
      </c>
    </row>
    <row r="844" spans="1:10">
      <c r="A844" s="1">
        <v>29083750</v>
      </c>
      <c r="B844" s="1" t="s">
        <v>753</v>
      </c>
      <c r="D844" s="1">
        <v>33</v>
      </c>
      <c r="E844" s="1">
        <v>139</v>
      </c>
      <c r="F844" s="1">
        <v>139</v>
      </c>
      <c r="G844" s="1">
        <v>155</v>
      </c>
      <c r="H844" s="1" t="s">
        <v>181</v>
      </c>
      <c r="I844" s="1" t="s">
        <v>190</v>
      </c>
      <c r="J844" s="1" t="s">
        <v>69</v>
      </c>
    </row>
    <row r="845" spans="1:10">
      <c r="A845" s="1">
        <v>43617691</v>
      </c>
      <c r="B845" s="1" t="s">
        <v>367</v>
      </c>
      <c r="D845" s="1">
        <v>22</v>
      </c>
      <c r="E845" s="1">
        <v>142</v>
      </c>
      <c r="F845" s="1">
        <v>142</v>
      </c>
      <c r="G845" s="1">
        <v>155</v>
      </c>
      <c r="H845" s="1" t="s">
        <v>368</v>
      </c>
      <c r="I845" s="1" t="s">
        <v>182</v>
      </c>
      <c r="J845" s="1" t="s">
        <v>69</v>
      </c>
    </row>
    <row r="846" spans="1:10">
      <c r="A846" s="1">
        <v>70104691</v>
      </c>
      <c r="B846" s="1" t="s">
        <v>2013</v>
      </c>
      <c r="D846" s="1">
        <v>25</v>
      </c>
      <c r="E846" s="1">
        <v>100</v>
      </c>
      <c r="F846" s="1">
        <v>100</v>
      </c>
      <c r="G846" s="1">
        <v>115</v>
      </c>
      <c r="H846" s="1" t="s">
        <v>2004</v>
      </c>
      <c r="I846" s="1" t="s">
        <v>301</v>
      </c>
      <c r="J846" s="1" t="s">
        <v>69</v>
      </c>
    </row>
    <row r="847" spans="1:10">
      <c r="A847" s="1">
        <v>1044457</v>
      </c>
      <c r="B847" s="1" t="s">
        <v>1285</v>
      </c>
      <c r="D847" s="1">
        <v>38</v>
      </c>
      <c r="E847" s="1">
        <v>104</v>
      </c>
      <c r="F847" s="1">
        <v>104</v>
      </c>
      <c r="G847" s="1">
        <v>122</v>
      </c>
      <c r="H847" s="1" t="s">
        <v>181</v>
      </c>
      <c r="I847" s="1" t="s">
        <v>1286</v>
      </c>
      <c r="J847" s="1" t="s">
        <v>69</v>
      </c>
    </row>
    <row r="848" spans="1:10">
      <c r="A848" s="1">
        <v>53135726</v>
      </c>
      <c r="B848" s="1" t="s">
        <v>724</v>
      </c>
      <c r="D848" s="1">
        <v>27</v>
      </c>
      <c r="E848" s="1">
        <v>110</v>
      </c>
      <c r="F848" s="1">
        <v>110</v>
      </c>
      <c r="G848" s="1">
        <v>140</v>
      </c>
      <c r="H848" s="1" t="s">
        <v>432</v>
      </c>
      <c r="J848" s="1" t="s">
        <v>69</v>
      </c>
    </row>
    <row r="849" spans="1:10">
      <c r="A849" s="1">
        <v>2000147056</v>
      </c>
      <c r="B849" s="1" t="s">
        <v>1103</v>
      </c>
      <c r="D849" s="1">
        <v>20</v>
      </c>
      <c r="E849" s="1">
        <v>138</v>
      </c>
      <c r="F849" s="1">
        <v>138</v>
      </c>
      <c r="G849" s="1">
        <v>168</v>
      </c>
      <c r="H849" s="1" t="s">
        <v>267</v>
      </c>
      <c r="J849" s="1" t="s">
        <v>69</v>
      </c>
    </row>
    <row r="850" spans="1:10">
      <c r="A850" s="1">
        <v>29194731</v>
      </c>
      <c r="B850" s="1" t="s">
        <v>1996</v>
      </c>
      <c r="D850" s="1">
        <v>25</v>
      </c>
      <c r="E850" s="1">
        <v>116</v>
      </c>
      <c r="F850" s="1">
        <v>116</v>
      </c>
      <c r="G850" s="1">
        <v>125</v>
      </c>
      <c r="H850" s="1" t="s">
        <v>196</v>
      </c>
      <c r="J850" s="1" t="s">
        <v>69</v>
      </c>
    </row>
    <row r="851" spans="1:10">
      <c r="A851" s="1">
        <v>67288450</v>
      </c>
      <c r="B851" s="1" t="s">
        <v>1293</v>
      </c>
      <c r="D851" s="1">
        <v>24</v>
      </c>
      <c r="E851" s="1">
        <v>138</v>
      </c>
      <c r="F851" s="1">
        <v>138</v>
      </c>
      <c r="G851" s="1">
        <v>152</v>
      </c>
      <c r="H851" s="1" t="s">
        <v>412</v>
      </c>
      <c r="J851" s="1" t="s">
        <v>152</v>
      </c>
    </row>
    <row r="852" spans="1:10">
      <c r="A852" s="1">
        <v>2000146355</v>
      </c>
      <c r="B852" s="1" t="s">
        <v>1294</v>
      </c>
      <c r="D852" s="1">
        <v>19</v>
      </c>
      <c r="E852" s="1">
        <v>125</v>
      </c>
      <c r="F852" s="1">
        <v>125</v>
      </c>
      <c r="G852" s="1">
        <v>150</v>
      </c>
      <c r="H852" s="1" t="s">
        <v>337</v>
      </c>
      <c r="J852" s="1" t="s">
        <v>152</v>
      </c>
    </row>
    <row r="853" spans="1:10">
      <c r="A853" s="1">
        <v>2000193585</v>
      </c>
      <c r="B853" s="1" t="s">
        <v>2034</v>
      </c>
      <c r="D853" s="1">
        <v>19</v>
      </c>
      <c r="E853" s="1">
        <v>120</v>
      </c>
      <c r="F853" s="1">
        <v>120</v>
      </c>
      <c r="G853" s="1">
        <v>160</v>
      </c>
      <c r="H853" s="1" t="s">
        <v>432</v>
      </c>
      <c r="J853" s="1" t="s">
        <v>152</v>
      </c>
    </row>
    <row r="854" spans="1:10">
      <c r="A854" s="1">
        <v>2000304487</v>
      </c>
      <c r="B854" s="1" t="s">
        <v>1244</v>
      </c>
      <c r="D854" s="1">
        <v>22</v>
      </c>
      <c r="E854" s="1">
        <v>140</v>
      </c>
      <c r="F854" s="1">
        <v>140</v>
      </c>
      <c r="G854" s="1">
        <v>152</v>
      </c>
      <c r="H854" s="1" t="s">
        <v>390</v>
      </c>
      <c r="I854" s="1" t="s">
        <v>228</v>
      </c>
      <c r="J854" s="1" t="s">
        <v>152</v>
      </c>
    </row>
    <row r="855" spans="1:10">
      <c r="A855" s="1">
        <v>43161651</v>
      </c>
      <c r="B855" s="1" t="s">
        <v>1297</v>
      </c>
      <c r="D855" s="1">
        <v>27</v>
      </c>
      <c r="E855" s="1">
        <v>156</v>
      </c>
      <c r="F855" s="1">
        <v>156</v>
      </c>
      <c r="G855" s="1">
        <v>165</v>
      </c>
      <c r="H855" s="1" t="s">
        <v>232</v>
      </c>
      <c r="I855" s="1" t="s">
        <v>182</v>
      </c>
      <c r="J855" s="1" t="s">
        <v>152</v>
      </c>
    </row>
    <row r="856" spans="1:10">
      <c r="A856" s="1">
        <v>91205129</v>
      </c>
      <c r="B856" s="1" t="s">
        <v>1298</v>
      </c>
      <c r="D856" s="1">
        <v>22</v>
      </c>
      <c r="E856" s="1">
        <v>138</v>
      </c>
      <c r="F856" s="1">
        <v>138</v>
      </c>
      <c r="G856" s="1">
        <v>152</v>
      </c>
      <c r="H856" s="1" t="s">
        <v>189</v>
      </c>
      <c r="J856" s="1" t="s">
        <v>152</v>
      </c>
    </row>
    <row r="857" spans="1:10">
      <c r="A857" s="1">
        <v>91193048</v>
      </c>
      <c r="B857" s="1" t="s">
        <v>1301</v>
      </c>
      <c r="D857" s="1">
        <v>22</v>
      </c>
      <c r="E857" s="1">
        <v>170</v>
      </c>
      <c r="F857" s="1">
        <v>170</v>
      </c>
      <c r="G857" s="1">
        <v>188</v>
      </c>
      <c r="H857" s="1" t="s">
        <v>178</v>
      </c>
      <c r="I857" s="1" t="s">
        <v>284</v>
      </c>
      <c r="J857" s="1" t="s">
        <v>152</v>
      </c>
    </row>
    <row r="858" spans="1:10">
      <c r="A858" s="1">
        <v>2000496104</v>
      </c>
      <c r="B858" s="1" t="s">
        <v>1302</v>
      </c>
      <c r="D858" s="1">
        <v>16</v>
      </c>
      <c r="E858" s="1">
        <v>124</v>
      </c>
      <c r="F858" s="1">
        <v>124</v>
      </c>
      <c r="G858" s="1">
        <v>170</v>
      </c>
      <c r="H858" s="1" t="s">
        <v>436</v>
      </c>
      <c r="J858" s="1" t="s">
        <v>152</v>
      </c>
    </row>
    <row r="859" spans="1:10">
      <c r="A859" s="1">
        <v>2000193961</v>
      </c>
      <c r="B859" s="1" t="s">
        <v>837</v>
      </c>
      <c r="D859" s="1">
        <v>19</v>
      </c>
      <c r="E859" s="1">
        <v>126</v>
      </c>
      <c r="F859" s="1">
        <v>126</v>
      </c>
      <c r="G859" s="1">
        <v>170</v>
      </c>
      <c r="H859" s="1" t="s">
        <v>193</v>
      </c>
      <c r="J859" s="1" t="s">
        <v>152</v>
      </c>
    </row>
    <row r="860" spans="1:10">
      <c r="A860" s="1">
        <v>28113828</v>
      </c>
      <c r="B860" s="1" t="s">
        <v>1304</v>
      </c>
      <c r="D860" s="1">
        <v>24</v>
      </c>
      <c r="E860" s="1">
        <v>155</v>
      </c>
      <c r="F860" s="1">
        <v>155</v>
      </c>
      <c r="G860" s="1">
        <v>164</v>
      </c>
      <c r="H860" s="1" t="s">
        <v>398</v>
      </c>
      <c r="I860" s="1" t="s">
        <v>210</v>
      </c>
      <c r="J860" s="1" t="s">
        <v>152</v>
      </c>
    </row>
    <row r="861" spans="1:10">
      <c r="A861" s="1">
        <v>55070285</v>
      </c>
      <c r="B861" s="1" t="s">
        <v>1305</v>
      </c>
      <c r="D861" s="1">
        <v>30</v>
      </c>
      <c r="E861" s="1">
        <v>150</v>
      </c>
      <c r="F861" s="1">
        <v>150</v>
      </c>
      <c r="G861" s="1">
        <v>164</v>
      </c>
      <c r="H861" s="1" t="s">
        <v>206</v>
      </c>
      <c r="I861" s="1" t="s">
        <v>214</v>
      </c>
      <c r="J861" s="1" t="s">
        <v>152</v>
      </c>
    </row>
    <row r="862" spans="1:10">
      <c r="A862" s="1">
        <v>25055083</v>
      </c>
      <c r="B862" s="1" t="s">
        <v>2100</v>
      </c>
      <c r="D862" s="1">
        <v>26</v>
      </c>
      <c r="E862" s="1">
        <v>143</v>
      </c>
      <c r="F862" s="1">
        <v>143</v>
      </c>
      <c r="G862" s="1">
        <v>155</v>
      </c>
      <c r="H862" s="1" t="s">
        <v>216</v>
      </c>
      <c r="I862" s="1" t="s">
        <v>780</v>
      </c>
      <c r="J862" s="1" t="s">
        <v>152</v>
      </c>
    </row>
    <row r="863" spans="1:10">
      <c r="A863" s="1">
        <v>2000039991</v>
      </c>
      <c r="B863" s="1" t="s">
        <v>1307</v>
      </c>
      <c r="D863" s="1">
        <v>22</v>
      </c>
      <c r="E863" s="1">
        <v>128</v>
      </c>
      <c r="F863" s="1">
        <v>128</v>
      </c>
      <c r="G863" s="1">
        <v>153</v>
      </c>
      <c r="H863" s="1" t="s">
        <v>216</v>
      </c>
      <c r="J863" s="1" t="s">
        <v>152</v>
      </c>
    </row>
    <row r="864" spans="1:10">
      <c r="A864" s="1">
        <v>24016925</v>
      </c>
      <c r="B864" s="1" t="s">
        <v>1309</v>
      </c>
      <c r="D864" s="1">
        <v>31</v>
      </c>
      <c r="E864" s="1">
        <v>151</v>
      </c>
      <c r="F864" s="1">
        <v>151</v>
      </c>
      <c r="G864" s="1">
        <v>172</v>
      </c>
      <c r="H864" s="1" t="s">
        <v>206</v>
      </c>
      <c r="I864" s="1" t="s">
        <v>592</v>
      </c>
      <c r="J864" s="1" t="s">
        <v>152</v>
      </c>
    </row>
    <row r="865" spans="1:10">
      <c r="A865" s="1">
        <v>85094520</v>
      </c>
      <c r="B865" s="1" t="s">
        <v>961</v>
      </c>
      <c r="D865" s="1">
        <v>30</v>
      </c>
      <c r="E865" s="1">
        <v>158</v>
      </c>
      <c r="F865" s="1">
        <v>158</v>
      </c>
      <c r="G865" s="1">
        <v>167</v>
      </c>
      <c r="H865" s="1" t="s">
        <v>181</v>
      </c>
      <c r="I865" s="1" t="s">
        <v>243</v>
      </c>
      <c r="J865" s="1" t="s">
        <v>152</v>
      </c>
    </row>
    <row r="866" spans="1:10">
      <c r="A866" s="1">
        <v>67179328</v>
      </c>
      <c r="B866" s="1" t="s">
        <v>1310</v>
      </c>
      <c r="D866" s="1">
        <v>31</v>
      </c>
      <c r="E866" s="1">
        <v>107</v>
      </c>
      <c r="F866" s="1">
        <v>107</v>
      </c>
      <c r="G866" s="1">
        <v>116</v>
      </c>
      <c r="H866" s="1" t="s">
        <v>181</v>
      </c>
      <c r="J866" s="1" t="s">
        <v>152</v>
      </c>
    </row>
    <row r="867" spans="1:10">
      <c r="A867" s="1">
        <v>2000187477</v>
      </c>
      <c r="B867" s="1" t="s">
        <v>1312</v>
      </c>
      <c r="D867" s="1">
        <v>18</v>
      </c>
      <c r="E867" s="1">
        <v>116</v>
      </c>
      <c r="F867" s="1">
        <v>116</v>
      </c>
      <c r="G867" s="1">
        <v>160</v>
      </c>
      <c r="H867" s="1" t="s">
        <v>189</v>
      </c>
      <c r="J867" s="1" t="s">
        <v>152</v>
      </c>
    </row>
    <row r="868" spans="1:10">
      <c r="A868" s="1">
        <v>2000261214</v>
      </c>
      <c r="B868" s="1" t="s">
        <v>1314</v>
      </c>
      <c r="D868" s="1">
        <v>18</v>
      </c>
      <c r="E868" s="1">
        <v>123</v>
      </c>
      <c r="F868" s="1">
        <v>123</v>
      </c>
      <c r="G868" s="1">
        <v>170</v>
      </c>
      <c r="H868" s="1" t="s">
        <v>267</v>
      </c>
      <c r="J868" s="1" t="s">
        <v>152</v>
      </c>
    </row>
    <row r="869" spans="1:10">
      <c r="A869" s="1">
        <v>67287665</v>
      </c>
      <c r="B869" s="1" t="s">
        <v>1001</v>
      </c>
      <c r="D869" s="1">
        <v>23</v>
      </c>
      <c r="E869" s="1">
        <v>158</v>
      </c>
      <c r="F869" s="1">
        <v>158</v>
      </c>
      <c r="G869" s="1">
        <v>170</v>
      </c>
      <c r="H869" s="1" t="s">
        <v>178</v>
      </c>
      <c r="I869" s="1" t="s">
        <v>179</v>
      </c>
      <c r="J869" s="1" t="s">
        <v>57</v>
      </c>
    </row>
    <row r="870" spans="1:10">
      <c r="A870" s="1">
        <v>67153373</v>
      </c>
      <c r="B870" s="1" t="s">
        <v>1296</v>
      </c>
      <c r="D870" s="1">
        <v>32</v>
      </c>
      <c r="E870" s="1">
        <v>142</v>
      </c>
      <c r="F870" s="1">
        <v>142</v>
      </c>
      <c r="G870" s="1">
        <v>156</v>
      </c>
      <c r="H870" s="1" t="s">
        <v>196</v>
      </c>
      <c r="I870" s="1" t="s">
        <v>179</v>
      </c>
      <c r="J870" s="1" t="s">
        <v>57</v>
      </c>
    </row>
    <row r="871" spans="1:10">
      <c r="A871" s="1">
        <v>67184140</v>
      </c>
      <c r="B871" s="1" t="s">
        <v>1316</v>
      </c>
      <c r="D871" s="1">
        <v>32</v>
      </c>
      <c r="E871" s="1">
        <v>144</v>
      </c>
      <c r="F871" s="1">
        <v>144</v>
      </c>
      <c r="G871" s="1">
        <v>145</v>
      </c>
      <c r="H871" s="1" t="s">
        <v>1317</v>
      </c>
      <c r="J871" s="1" t="s">
        <v>57</v>
      </c>
    </row>
    <row r="872" spans="1:10">
      <c r="A872" s="1">
        <v>71101334</v>
      </c>
      <c r="B872" s="1" t="s">
        <v>1318</v>
      </c>
      <c r="D872" s="1">
        <v>24</v>
      </c>
      <c r="E872" s="1">
        <v>147</v>
      </c>
      <c r="F872" s="1">
        <v>147</v>
      </c>
      <c r="G872" s="1">
        <v>162</v>
      </c>
      <c r="H872" s="1" t="s">
        <v>181</v>
      </c>
      <c r="I872" s="1" t="s">
        <v>689</v>
      </c>
      <c r="J872" s="1" t="s">
        <v>57</v>
      </c>
    </row>
    <row r="873" spans="1:10">
      <c r="A873" s="1">
        <v>49048445</v>
      </c>
      <c r="B873" s="1" t="s">
        <v>1320</v>
      </c>
      <c r="D873" s="1">
        <v>23</v>
      </c>
      <c r="E873" s="1">
        <v>137</v>
      </c>
      <c r="F873" s="1">
        <v>137</v>
      </c>
      <c r="G873" s="1">
        <v>151</v>
      </c>
      <c r="H873" s="1" t="s">
        <v>189</v>
      </c>
      <c r="J873" s="1" t="s">
        <v>57</v>
      </c>
    </row>
    <row r="874" spans="1:10">
      <c r="A874" s="1">
        <v>19342183</v>
      </c>
      <c r="B874" s="1" t="s">
        <v>1389</v>
      </c>
      <c r="D874" s="1">
        <v>25</v>
      </c>
      <c r="E874" s="1">
        <v>150</v>
      </c>
      <c r="F874" s="1">
        <v>150</v>
      </c>
      <c r="G874" s="1">
        <v>152</v>
      </c>
      <c r="H874" s="1" t="s">
        <v>189</v>
      </c>
      <c r="I874" s="1" t="s">
        <v>226</v>
      </c>
      <c r="J874" s="1" t="s">
        <v>57</v>
      </c>
    </row>
    <row r="875" spans="1:10">
      <c r="A875" s="1">
        <v>2000051578</v>
      </c>
      <c r="B875" s="1" t="s">
        <v>186</v>
      </c>
      <c r="D875" s="1">
        <v>20</v>
      </c>
      <c r="E875" s="1">
        <v>133</v>
      </c>
      <c r="F875" s="1">
        <v>133</v>
      </c>
      <c r="G875" s="1">
        <v>178</v>
      </c>
      <c r="H875" s="1" t="s">
        <v>178</v>
      </c>
      <c r="J875" s="1" t="s">
        <v>57</v>
      </c>
    </row>
    <row r="876" spans="1:10">
      <c r="A876" s="1">
        <v>27129146</v>
      </c>
      <c r="B876" s="1" t="s">
        <v>1321</v>
      </c>
      <c r="D876" s="1">
        <v>24</v>
      </c>
      <c r="E876" s="1">
        <v>139</v>
      </c>
      <c r="F876" s="1">
        <v>139</v>
      </c>
      <c r="G876" s="1">
        <v>150</v>
      </c>
      <c r="H876" s="1" t="s">
        <v>425</v>
      </c>
      <c r="J876" s="1" t="s">
        <v>57</v>
      </c>
    </row>
    <row r="877" spans="1:10">
      <c r="A877" s="1">
        <v>2000025485</v>
      </c>
      <c r="B877" s="1" t="s">
        <v>1322</v>
      </c>
      <c r="D877" s="1">
        <v>21</v>
      </c>
      <c r="E877" s="1">
        <v>136</v>
      </c>
      <c r="F877" s="1">
        <v>136</v>
      </c>
      <c r="G877" s="1">
        <v>157</v>
      </c>
      <c r="H877" s="1" t="s">
        <v>235</v>
      </c>
      <c r="J877" s="1" t="s">
        <v>57</v>
      </c>
    </row>
    <row r="878" spans="1:10">
      <c r="A878" s="1">
        <v>2000280807</v>
      </c>
      <c r="B878" s="1" t="s">
        <v>1392</v>
      </c>
      <c r="D878" s="1">
        <v>18</v>
      </c>
      <c r="E878" s="1">
        <v>112</v>
      </c>
      <c r="F878" s="1">
        <v>112</v>
      </c>
      <c r="G878" s="1">
        <v>160</v>
      </c>
      <c r="H878" s="1" t="s">
        <v>196</v>
      </c>
      <c r="I878" s="1" t="s">
        <v>190</v>
      </c>
      <c r="J878" s="1" t="s">
        <v>57</v>
      </c>
    </row>
    <row r="879" spans="1:10">
      <c r="A879" s="1">
        <v>2000474101</v>
      </c>
      <c r="B879" s="1" t="s">
        <v>1324</v>
      </c>
      <c r="D879" s="1">
        <v>16</v>
      </c>
      <c r="E879" s="1">
        <v>124</v>
      </c>
      <c r="F879" s="1">
        <v>124</v>
      </c>
      <c r="G879" s="1">
        <v>166</v>
      </c>
      <c r="H879" s="1" t="s">
        <v>528</v>
      </c>
      <c r="J879" s="1" t="s">
        <v>57</v>
      </c>
    </row>
    <row r="880" spans="1:10">
      <c r="A880" s="1">
        <v>8435089</v>
      </c>
      <c r="B880" s="1" t="s">
        <v>2101</v>
      </c>
      <c r="D880" s="1">
        <v>37</v>
      </c>
      <c r="E880" s="1">
        <v>155</v>
      </c>
      <c r="F880" s="1">
        <v>155</v>
      </c>
      <c r="G880" s="1">
        <v>185</v>
      </c>
      <c r="H880" s="1" t="s">
        <v>189</v>
      </c>
      <c r="I880" s="1" t="s">
        <v>243</v>
      </c>
      <c r="J880" s="1" t="s">
        <v>57</v>
      </c>
    </row>
    <row r="881" spans="1:10">
      <c r="A881" s="1">
        <v>53095137</v>
      </c>
      <c r="B881" s="1" t="s">
        <v>1327</v>
      </c>
      <c r="D881" s="1">
        <v>26</v>
      </c>
      <c r="E881" s="1">
        <v>176</v>
      </c>
      <c r="F881" s="1">
        <v>176</v>
      </c>
      <c r="G881" s="1">
        <v>180</v>
      </c>
      <c r="H881" s="1" t="s">
        <v>267</v>
      </c>
      <c r="I881" s="1" t="s">
        <v>324</v>
      </c>
      <c r="J881" s="1" t="s">
        <v>57</v>
      </c>
    </row>
    <row r="882" spans="1:10">
      <c r="A882" s="1">
        <v>16191724</v>
      </c>
      <c r="B882" s="1" t="s">
        <v>1328</v>
      </c>
      <c r="D882" s="1">
        <v>24</v>
      </c>
      <c r="E882" s="1">
        <v>140</v>
      </c>
      <c r="F882" s="1">
        <v>140</v>
      </c>
      <c r="G882" s="1">
        <v>155</v>
      </c>
      <c r="H882" s="1" t="s">
        <v>206</v>
      </c>
      <c r="I882" s="1" t="s">
        <v>331</v>
      </c>
      <c r="J882" s="1" t="s">
        <v>57</v>
      </c>
    </row>
    <row r="883" spans="1:10">
      <c r="A883" s="1">
        <v>49054676</v>
      </c>
      <c r="B883" s="1" t="s">
        <v>1329</v>
      </c>
      <c r="D883" s="1">
        <v>26</v>
      </c>
      <c r="E883" s="1">
        <v>128</v>
      </c>
      <c r="F883" s="1">
        <v>128</v>
      </c>
      <c r="G883" s="1">
        <v>140</v>
      </c>
      <c r="H883" s="1" t="s">
        <v>1330</v>
      </c>
      <c r="I883" s="1" t="s">
        <v>333</v>
      </c>
      <c r="J883" s="1" t="s">
        <v>57</v>
      </c>
    </row>
    <row r="884" spans="1:10">
      <c r="A884" s="1">
        <v>2000158854</v>
      </c>
      <c r="B884" s="1" t="s">
        <v>1331</v>
      </c>
      <c r="D884" s="1">
        <v>25</v>
      </c>
      <c r="E884" s="1">
        <v>136</v>
      </c>
      <c r="F884" s="1">
        <v>136</v>
      </c>
      <c r="G884" s="1">
        <v>147</v>
      </c>
      <c r="H884" s="1" t="s">
        <v>774</v>
      </c>
      <c r="J884" s="1" t="s">
        <v>57</v>
      </c>
    </row>
    <row r="885" spans="1:10">
      <c r="A885" s="1">
        <v>28111507</v>
      </c>
      <c r="B885" s="1" t="s">
        <v>1334</v>
      </c>
      <c r="D885" s="1">
        <v>25</v>
      </c>
      <c r="E885" s="1">
        <v>140</v>
      </c>
      <c r="F885" s="1">
        <v>140</v>
      </c>
      <c r="G885" s="1">
        <v>151</v>
      </c>
      <c r="H885" s="1" t="s">
        <v>196</v>
      </c>
      <c r="I885" s="1" t="s">
        <v>190</v>
      </c>
      <c r="J885" s="1" t="s">
        <v>57</v>
      </c>
    </row>
    <row r="886" spans="1:10">
      <c r="A886" s="1">
        <v>23050240</v>
      </c>
      <c r="B886" s="1" t="s">
        <v>1336</v>
      </c>
      <c r="D886" s="1">
        <v>35</v>
      </c>
      <c r="E886" s="1">
        <v>79</v>
      </c>
      <c r="F886" s="1">
        <v>79</v>
      </c>
      <c r="G886" s="1">
        <v>99</v>
      </c>
      <c r="H886" s="1" t="s">
        <v>181</v>
      </c>
      <c r="I886" s="1" t="s">
        <v>273</v>
      </c>
      <c r="J886" s="1" t="s">
        <v>57</v>
      </c>
    </row>
    <row r="887" spans="1:10">
      <c r="A887" s="1">
        <v>43500350</v>
      </c>
      <c r="B887" s="1" t="s">
        <v>1337</v>
      </c>
      <c r="D887" s="1">
        <v>21</v>
      </c>
      <c r="E887" s="1">
        <v>133</v>
      </c>
      <c r="F887" s="1">
        <v>133</v>
      </c>
      <c r="G887" s="1">
        <v>156</v>
      </c>
      <c r="H887" s="1" t="s">
        <v>383</v>
      </c>
      <c r="J887" s="1" t="s">
        <v>57</v>
      </c>
    </row>
    <row r="888" spans="1:10">
      <c r="A888" s="1">
        <v>19383257</v>
      </c>
      <c r="B888" s="1" t="s">
        <v>1339</v>
      </c>
      <c r="D888" s="1">
        <v>23</v>
      </c>
      <c r="E888" s="1">
        <v>138</v>
      </c>
      <c r="F888" s="1">
        <v>138</v>
      </c>
      <c r="G888" s="1">
        <v>160</v>
      </c>
      <c r="H888" s="1" t="s">
        <v>213</v>
      </c>
      <c r="J888" s="1" t="s">
        <v>57</v>
      </c>
    </row>
    <row r="889" spans="1:10">
      <c r="A889" s="1">
        <v>2000053239</v>
      </c>
      <c r="B889" s="1" t="s">
        <v>1341</v>
      </c>
      <c r="D889" s="1">
        <v>21</v>
      </c>
      <c r="E889" s="1">
        <v>135</v>
      </c>
      <c r="F889" s="1">
        <v>135</v>
      </c>
      <c r="G889" s="1">
        <v>165</v>
      </c>
      <c r="H889" s="1" t="s">
        <v>193</v>
      </c>
      <c r="J889" s="1" t="s">
        <v>57</v>
      </c>
    </row>
    <row r="890" spans="1:10">
      <c r="A890" s="1">
        <v>62096282</v>
      </c>
      <c r="B890" s="1" t="s">
        <v>2102</v>
      </c>
      <c r="D890" s="1">
        <v>30</v>
      </c>
      <c r="E890" s="1">
        <v>150</v>
      </c>
      <c r="F890" s="1">
        <v>150</v>
      </c>
      <c r="G890" s="1">
        <v>155</v>
      </c>
      <c r="H890" s="1" t="s">
        <v>189</v>
      </c>
      <c r="I890" s="1" t="s">
        <v>501</v>
      </c>
      <c r="J890" s="1" t="s">
        <v>102</v>
      </c>
    </row>
    <row r="891" spans="1:10">
      <c r="A891" s="1">
        <v>43339195</v>
      </c>
      <c r="B891" s="1" t="s">
        <v>556</v>
      </c>
      <c r="D891" s="1">
        <v>25</v>
      </c>
      <c r="E891" s="1">
        <v>150</v>
      </c>
      <c r="F891" s="1">
        <v>150</v>
      </c>
      <c r="G891" s="1">
        <v>158</v>
      </c>
      <c r="H891" s="1" t="s">
        <v>449</v>
      </c>
      <c r="I891" s="1" t="s">
        <v>182</v>
      </c>
      <c r="J891" s="1" t="s">
        <v>102</v>
      </c>
    </row>
    <row r="892" spans="1:10">
      <c r="A892" s="1">
        <v>71099053</v>
      </c>
      <c r="B892" s="1" t="s">
        <v>1214</v>
      </c>
      <c r="D892" s="1">
        <v>26</v>
      </c>
      <c r="E892" s="1">
        <v>155</v>
      </c>
      <c r="F892" s="1">
        <v>155</v>
      </c>
      <c r="G892" s="1">
        <v>160</v>
      </c>
      <c r="H892" s="1" t="s">
        <v>181</v>
      </c>
      <c r="I892" s="1" t="s">
        <v>689</v>
      </c>
      <c r="J892" s="1" t="s">
        <v>102</v>
      </c>
    </row>
    <row r="893" spans="1:10">
      <c r="A893" s="1">
        <v>2000385919</v>
      </c>
      <c r="B893" s="1" t="s">
        <v>1368</v>
      </c>
      <c r="D893" s="1">
        <v>17</v>
      </c>
      <c r="E893" s="1">
        <v>115</v>
      </c>
      <c r="F893" s="1">
        <v>115</v>
      </c>
      <c r="G893" s="1">
        <v>169</v>
      </c>
      <c r="H893" s="1" t="s">
        <v>337</v>
      </c>
      <c r="I893" s="1" t="s">
        <v>243</v>
      </c>
      <c r="J893" s="1" t="s">
        <v>102</v>
      </c>
    </row>
    <row r="894" spans="1:10">
      <c r="A894" s="1">
        <v>2000006106</v>
      </c>
      <c r="B894" s="1" t="s">
        <v>1369</v>
      </c>
      <c r="D894" s="1">
        <v>22</v>
      </c>
      <c r="E894" s="1">
        <v>125</v>
      </c>
      <c r="F894" s="1">
        <v>125</v>
      </c>
      <c r="G894" s="1">
        <v>140</v>
      </c>
      <c r="H894" s="1" t="s">
        <v>216</v>
      </c>
      <c r="I894" s="1" t="s">
        <v>243</v>
      </c>
      <c r="J894" s="1" t="s">
        <v>102</v>
      </c>
    </row>
    <row r="895" spans="1:10">
      <c r="A895" s="1">
        <v>91119265</v>
      </c>
      <c r="B895" s="1" t="s">
        <v>1370</v>
      </c>
      <c r="D895" s="1">
        <v>29</v>
      </c>
      <c r="E895" s="1">
        <v>148</v>
      </c>
      <c r="F895" s="1">
        <v>148</v>
      </c>
      <c r="G895" s="1">
        <v>158</v>
      </c>
      <c r="H895" s="1" t="s">
        <v>178</v>
      </c>
      <c r="I895" s="1" t="s">
        <v>284</v>
      </c>
      <c r="J895" s="1" t="s">
        <v>102</v>
      </c>
    </row>
    <row r="896" spans="1:10">
      <c r="A896" s="1">
        <v>2000330855</v>
      </c>
      <c r="B896" s="1" t="s">
        <v>1371</v>
      </c>
      <c r="D896" s="1">
        <v>17</v>
      </c>
      <c r="E896" s="1">
        <v>111</v>
      </c>
      <c r="F896" s="1">
        <v>111</v>
      </c>
      <c r="G896" s="1">
        <v>162</v>
      </c>
      <c r="H896" s="1" t="s">
        <v>178</v>
      </c>
      <c r="J896" s="1" t="s">
        <v>102</v>
      </c>
    </row>
    <row r="897" spans="1:10">
      <c r="A897" s="1">
        <v>2000169739</v>
      </c>
      <c r="B897" s="1" t="s">
        <v>1070</v>
      </c>
      <c r="D897" s="1">
        <v>19</v>
      </c>
      <c r="E897" s="1">
        <v>140</v>
      </c>
      <c r="F897" s="1">
        <v>140</v>
      </c>
      <c r="G897" s="1">
        <v>181</v>
      </c>
      <c r="H897" s="1" t="s">
        <v>267</v>
      </c>
      <c r="I897" s="1" t="s">
        <v>245</v>
      </c>
      <c r="J897" s="1" t="s">
        <v>102</v>
      </c>
    </row>
    <row r="898" spans="1:10">
      <c r="A898" s="1">
        <v>2000026194</v>
      </c>
      <c r="B898" s="1" t="s">
        <v>1373</v>
      </c>
      <c r="D898" s="1">
        <v>19</v>
      </c>
      <c r="E898" s="1">
        <v>126</v>
      </c>
      <c r="F898" s="1">
        <v>126</v>
      </c>
      <c r="G898" s="1">
        <v>160</v>
      </c>
      <c r="H898" s="1" t="s">
        <v>252</v>
      </c>
      <c r="I898" s="1" t="s">
        <v>201</v>
      </c>
      <c r="J898" s="1" t="s">
        <v>102</v>
      </c>
    </row>
    <row r="899" spans="1:10">
      <c r="A899" s="1">
        <v>12033359</v>
      </c>
      <c r="B899" s="1" t="s">
        <v>1374</v>
      </c>
      <c r="D899" s="1">
        <v>37</v>
      </c>
      <c r="E899" s="1">
        <v>100</v>
      </c>
      <c r="F899" s="1">
        <v>100</v>
      </c>
      <c r="G899" s="1">
        <v>102</v>
      </c>
      <c r="H899" s="1" t="s">
        <v>181</v>
      </c>
      <c r="J899" s="1" t="s">
        <v>102</v>
      </c>
    </row>
    <row r="900" spans="1:10">
      <c r="A900" s="1">
        <v>83320124</v>
      </c>
      <c r="B900" s="1" t="s">
        <v>1377</v>
      </c>
      <c r="D900" s="1">
        <v>21</v>
      </c>
      <c r="E900" s="1">
        <v>140</v>
      </c>
      <c r="F900" s="1">
        <v>140</v>
      </c>
      <c r="G900" s="1">
        <v>171</v>
      </c>
      <c r="H900" s="1" t="s">
        <v>267</v>
      </c>
      <c r="I900" s="1" t="s">
        <v>214</v>
      </c>
      <c r="J900" s="1" t="s">
        <v>102</v>
      </c>
    </row>
    <row r="901" spans="1:10">
      <c r="A901" s="1">
        <v>29186052</v>
      </c>
      <c r="B901" s="1" t="s">
        <v>577</v>
      </c>
      <c r="D901" s="1">
        <v>24</v>
      </c>
      <c r="E901" s="1">
        <v>144</v>
      </c>
      <c r="F901" s="1">
        <v>144</v>
      </c>
      <c r="G901" s="1">
        <v>160</v>
      </c>
      <c r="H901" s="1" t="s">
        <v>267</v>
      </c>
      <c r="I901" s="1" t="s">
        <v>201</v>
      </c>
      <c r="J901" s="1" t="s">
        <v>102</v>
      </c>
    </row>
    <row r="902" spans="1:10">
      <c r="A902" s="1">
        <v>2000241002</v>
      </c>
      <c r="B902" s="1" t="s">
        <v>2103</v>
      </c>
      <c r="D902" s="1">
        <v>19</v>
      </c>
      <c r="E902" s="1">
        <v>118</v>
      </c>
      <c r="F902" s="1">
        <v>118</v>
      </c>
      <c r="G902" s="1">
        <v>140</v>
      </c>
      <c r="H902" s="1" t="s">
        <v>203</v>
      </c>
      <c r="I902" s="1" t="s">
        <v>182</v>
      </c>
      <c r="J902" s="1" t="s">
        <v>102</v>
      </c>
    </row>
    <row r="903" spans="1:10">
      <c r="A903" s="1">
        <v>2000311773</v>
      </c>
      <c r="B903" s="1" t="s">
        <v>1162</v>
      </c>
      <c r="D903" s="1">
        <v>18</v>
      </c>
      <c r="E903" s="1">
        <v>116</v>
      </c>
      <c r="F903" s="1">
        <v>116</v>
      </c>
      <c r="G903" s="1">
        <v>170</v>
      </c>
      <c r="H903" s="1" t="s">
        <v>216</v>
      </c>
      <c r="J903" s="1" t="s">
        <v>102</v>
      </c>
    </row>
    <row r="904" spans="1:10">
      <c r="A904" s="1">
        <v>2000010316</v>
      </c>
      <c r="B904" s="1" t="s">
        <v>1378</v>
      </c>
      <c r="D904" s="1">
        <v>21</v>
      </c>
      <c r="E904" s="1">
        <v>126</v>
      </c>
      <c r="F904" s="1">
        <v>126</v>
      </c>
      <c r="G904" s="1">
        <v>160</v>
      </c>
      <c r="H904" s="1" t="s">
        <v>216</v>
      </c>
      <c r="I904" s="1" t="s">
        <v>210</v>
      </c>
      <c r="J904" s="1" t="s">
        <v>102</v>
      </c>
    </row>
    <row r="905" spans="1:10">
      <c r="A905" s="1">
        <v>2000218544</v>
      </c>
      <c r="B905" s="1" t="s">
        <v>666</v>
      </c>
      <c r="D905" s="1">
        <v>16</v>
      </c>
      <c r="E905" s="1">
        <v>128</v>
      </c>
      <c r="F905" s="1">
        <v>128</v>
      </c>
      <c r="G905" s="1">
        <v>145</v>
      </c>
      <c r="H905" s="1" t="s">
        <v>425</v>
      </c>
      <c r="I905" s="1" t="s">
        <v>226</v>
      </c>
      <c r="J905" s="1" t="s">
        <v>102</v>
      </c>
    </row>
    <row r="906" spans="1:10">
      <c r="A906" s="1">
        <v>2000227373</v>
      </c>
      <c r="B906" s="1" t="s">
        <v>1538</v>
      </c>
      <c r="D906" s="1">
        <v>19</v>
      </c>
      <c r="E906" s="1">
        <v>126</v>
      </c>
      <c r="F906" s="1">
        <v>126</v>
      </c>
      <c r="G906" s="1">
        <v>141</v>
      </c>
      <c r="H906" s="1" t="s">
        <v>189</v>
      </c>
      <c r="I906" s="1" t="s">
        <v>197</v>
      </c>
      <c r="J906" s="1" t="s">
        <v>102</v>
      </c>
    </row>
    <row r="907" spans="1:10">
      <c r="A907" s="1">
        <v>2000127926</v>
      </c>
      <c r="B907" s="1" t="s">
        <v>403</v>
      </c>
      <c r="D907" s="1">
        <v>22</v>
      </c>
      <c r="E907" s="1">
        <v>140</v>
      </c>
      <c r="F907" s="1">
        <v>140</v>
      </c>
      <c r="G907" s="1">
        <v>156</v>
      </c>
      <c r="H907" s="1" t="s">
        <v>189</v>
      </c>
      <c r="I907" s="1" t="s">
        <v>243</v>
      </c>
      <c r="J907" s="1" t="s">
        <v>102</v>
      </c>
    </row>
    <row r="908" spans="1:10">
      <c r="A908" s="1">
        <v>2000146948</v>
      </c>
      <c r="B908" s="1" t="s">
        <v>1379</v>
      </c>
      <c r="D908" s="1">
        <v>20</v>
      </c>
      <c r="E908" s="1">
        <v>125</v>
      </c>
      <c r="F908" s="1">
        <v>125</v>
      </c>
      <c r="G908" s="1">
        <v>155</v>
      </c>
      <c r="H908" s="1" t="s">
        <v>196</v>
      </c>
      <c r="I908" s="1" t="s">
        <v>284</v>
      </c>
      <c r="J908" s="1" t="s">
        <v>102</v>
      </c>
    </row>
    <row r="909" spans="1:10">
      <c r="A909" s="1">
        <v>49045776</v>
      </c>
      <c r="B909" s="1" t="s">
        <v>1035</v>
      </c>
      <c r="D909" s="1">
        <v>26</v>
      </c>
      <c r="E909" s="1">
        <v>151</v>
      </c>
      <c r="F909" s="1">
        <v>151</v>
      </c>
      <c r="G909" s="1">
        <v>156</v>
      </c>
      <c r="H909" s="1" t="s">
        <v>206</v>
      </c>
      <c r="I909" s="1" t="s">
        <v>243</v>
      </c>
      <c r="J909" s="1" t="s">
        <v>102</v>
      </c>
    </row>
    <row r="910" spans="1:10">
      <c r="A910" s="1">
        <v>2000202298</v>
      </c>
      <c r="B910" s="1" t="s">
        <v>1427</v>
      </c>
      <c r="D910" s="1">
        <v>19</v>
      </c>
      <c r="E910" s="1">
        <v>110</v>
      </c>
      <c r="F910" s="1">
        <v>110</v>
      </c>
      <c r="G910" s="1">
        <v>160</v>
      </c>
      <c r="H910" s="1" t="s">
        <v>189</v>
      </c>
      <c r="J910" s="1" t="s">
        <v>117</v>
      </c>
    </row>
    <row r="911" spans="1:10">
      <c r="A911" s="1">
        <v>2000301456</v>
      </c>
      <c r="B911" s="1" t="s">
        <v>1429</v>
      </c>
      <c r="D911" s="1">
        <v>19</v>
      </c>
      <c r="E911" s="1">
        <v>108</v>
      </c>
      <c r="F911" s="1">
        <v>108</v>
      </c>
      <c r="G911" s="1">
        <v>160</v>
      </c>
      <c r="H911" s="1" t="s">
        <v>232</v>
      </c>
      <c r="J911" s="1" t="s">
        <v>117</v>
      </c>
    </row>
    <row r="912" spans="1:10">
      <c r="A912" s="1">
        <v>55041632</v>
      </c>
      <c r="B912" s="1" t="s">
        <v>1430</v>
      </c>
      <c r="D912" s="1">
        <v>30</v>
      </c>
      <c r="E912" s="1">
        <v>164</v>
      </c>
      <c r="F912" s="1">
        <v>164</v>
      </c>
      <c r="G912" s="1">
        <v>180</v>
      </c>
      <c r="H912" s="1" t="s">
        <v>580</v>
      </c>
      <c r="I912" s="1" t="s">
        <v>214</v>
      </c>
      <c r="J912" s="1" t="s">
        <v>117</v>
      </c>
    </row>
    <row r="913" spans="1:10">
      <c r="A913" s="1">
        <v>2000301767</v>
      </c>
      <c r="B913" s="1" t="s">
        <v>1431</v>
      </c>
      <c r="D913" s="1">
        <v>17</v>
      </c>
      <c r="E913" s="1">
        <v>106</v>
      </c>
      <c r="F913" s="1">
        <v>106</v>
      </c>
      <c r="G913" s="1">
        <v>160</v>
      </c>
      <c r="H913" s="1" t="s">
        <v>213</v>
      </c>
      <c r="J913" s="1" t="s">
        <v>117</v>
      </c>
    </row>
    <row r="914" spans="1:10">
      <c r="A914" s="1">
        <v>55057659</v>
      </c>
      <c r="B914" s="1" t="s">
        <v>342</v>
      </c>
      <c r="D914" s="1">
        <v>31</v>
      </c>
      <c r="E914" s="1">
        <v>165</v>
      </c>
      <c r="F914" s="1">
        <v>165</v>
      </c>
      <c r="G914" s="1">
        <v>180</v>
      </c>
      <c r="H914" s="1" t="s">
        <v>181</v>
      </c>
      <c r="I914" s="1" t="s">
        <v>226</v>
      </c>
      <c r="J914" s="1" t="s">
        <v>117</v>
      </c>
    </row>
    <row r="915" spans="1:10">
      <c r="A915" s="1">
        <v>2000262615</v>
      </c>
      <c r="B915" s="1" t="s">
        <v>1433</v>
      </c>
      <c r="D915" s="1">
        <v>20</v>
      </c>
      <c r="E915" s="1">
        <v>136</v>
      </c>
      <c r="F915" s="1">
        <v>136</v>
      </c>
      <c r="G915" s="1">
        <v>157</v>
      </c>
      <c r="H915" s="1" t="s">
        <v>422</v>
      </c>
      <c r="J915" s="1" t="s">
        <v>117</v>
      </c>
    </row>
    <row r="916" spans="1:10">
      <c r="A916" s="1">
        <v>2000292778</v>
      </c>
      <c r="B916" s="1" t="s">
        <v>1434</v>
      </c>
      <c r="D916" s="1">
        <v>17</v>
      </c>
      <c r="E916" s="1">
        <v>93</v>
      </c>
      <c r="F916" s="1">
        <v>93</v>
      </c>
      <c r="G916" s="1">
        <v>160</v>
      </c>
      <c r="H916" s="1" t="s">
        <v>189</v>
      </c>
      <c r="J916" s="1" t="s">
        <v>117</v>
      </c>
    </row>
    <row r="917" spans="1:10">
      <c r="A917" s="1">
        <v>2000158356</v>
      </c>
      <c r="B917" s="1" t="s">
        <v>1436</v>
      </c>
      <c r="D917" s="1">
        <v>20</v>
      </c>
      <c r="E917" s="1">
        <v>124</v>
      </c>
      <c r="F917" s="1">
        <v>124</v>
      </c>
      <c r="G917" s="1">
        <v>160</v>
      </c>
      <c r="H917" s="1" t="s">
        <v>216</v>
      </c>
      <c r="I917" s="1" t="s">
        <v>226</v>
      </c>
      <c r="J917" s="1" t="s">
        <v>117</v>
      </c>
    </row>
    <row r="918" spans="1:10">
      <c r="A918" s="1">
        <v>2000272808</v>
      </c>
      <c r="B918" s="1" t="s">
        <v>1437</v>
      </c>
      <c r="D918" s="1">
        <v>18</v>
      </c>
      <c r="E918" s="1">
        <v>95</v>
      </c>
      <c r="F918" s="1">
        <v>95</v>
      </c>
      <c r="G918" s="1">
        <v>150</v>
      </c>
      <c r="H918" s="1" t="s">
        <v>213</v>
      </c>
      <c r="J918" s="1" t="s">
        <v>117</v>
      </c>
    </row>
    <row r="919" spans="1:10">
      <c r="A919" s="1">
        <v>29162925</v>
      </c>
      <c r="B919" s="1" t="s">
        <v>1438</v>
      </c>
      <c r="D919" s="1">
        <v>26</v>
      </c>
      <c r="E919" s="1">
        <v>125</v>
      </c>
      <c r="F919" s="1">
        <v>125</v>
      </c>
      <c r="G919" s="1">
        <v>131</v>
      </c>
      <c r="H919" s="1" t="s">
        <v>184</v>
      </c>
      <c r="J919" s="1" t="s">
        <v>117</v>
      </c>
    </row>
    <row r="920" spans="1:10">
      <c r="A920" s="1">
        <v>83169829</v>
      </c>
      <c r="B920" s="1" t="s">
        <v>1440</v>
      </c>
      <c r="D920" s="1">
        <v>25</v>
      </c>
      <c r="E920" s="1">
        <v>113</v>
      </c>
      <c r="F920" s="1">
        <v>113</v>
      </c>
      <c r="G920" s="1">
        <v>122</v>
      </c>
      <c r="H920" s="1" t="s">
        <v>181</v>
      </c>
      <c r="J920" s="1" t="s">
        <v>117</v>
      </c>
    </row>
    <row r="921" spans="1:10">
      <c r="A921" s="1">
        <v>76020280</v>
      </c>
      <c r="B921" s="1" t="s">
        <v>1441</v>
      </c>
      <c r="D921" s="1">
        <v>32</v>
      </c>
      <c r="E921" s="1">
        <v>140</v>
      </c>
      <c r="F921" s="1">
        <v>140</v>
      </c>
      <c r="G921" s="1">
        <v>142</v>
      </c>
      <c r="H921" s="1" t="s">
        <v>863</v>
      </c>
      <c r="J921" s="1" t="s">
        <v>117</v>
      </c>
    </row>
    <row r="922" spans="1:10">
      <c r="A922" s="1">
        <v>2000368248</v>
      </c>
      <c r="B922" s="1" t="s">
        <v>1442</v>
      </c>
      <c r="D922" s="1">
        <v>17</v>
      </c>
      <c r="E922" s="1">
        <v>114</v>
      </c>
      <c r="F922" s="1">
        <v>114</v>
      </c>
      <c r="G922" s="1">
        <v>150</v>
      </c>
      <c r="H922" s="1" t="s">
        <v>225</v>
      </c>
      <c r="J922" s="1" t="s">
        <v>117</v>
      </c>
    </row>
    <row r="923" spans="1:10">
      <c r="A923" s="1">
        <v>92012093</v>
      </c>
      <c r="B923" s="1" t="s">
        <v>1444</v>
      </c>
      <c r="D923" s="1">
        <v>31</v>
      </c>
      <c r="E923" s="1">
        <v>142</v>
      </c>
      <c r="F923" s="1">
        <v>142</v>
      </c>
      <c r="G923" s="1">
        <v>145</v>
      </c>
      <c r="H923" s="1" t="s">
        <v>206</v>
      </c>
      <c r="J923" s="1" t="s">
        <v>117</v>
      </c>
    </row>
    <row r="924" spans="1:10">
      <c r="A924" s="1">
        <v>2000180531</v>
      </c>
      <c r="B924" s="1" t="s">
        <v>1445</v>
      </c>
      <c r="D924" s="1">
        <v>19</v>
      </c>
      <c r="E924" s="1">
        <v>110</v>
      </c>
      <c r="F924" s="1">
        <v>110</v>
      </c>
      <c r="G924" s="1">
        <v>160</v>
      </c>
      <c r="H924" s="1" t="s">
        <v>189</v>
      </c>
      <c r="J924" s="1" t="s">
        <v>117</v>
      </c>
    </row>
    <row r="925" spans="1:10">
      <c r="A925" s="1">
        <v>2000368243</v>
      </c>
      <c r="B925" s="1" t="s">
        <v>1446</v>
      </c>
      <c r="D925" s="1">
        <v>16</v>
      </c>
      <c r="E925" s="1">
        <v>115</v>
      </c>
      <c r="F925" s="1">
        <v>115</v>
      </c>
      <c r="G925" s="1">
        <v>160</v>
      </c>
      <c r="H925" s="1" t="s">
        <v>206</v>
      </c>
      <c r="J925" s="1" t="s">
        <v>117</v>
      </c>
    </row>
    <row r="926" spans="1:10">
      <c r="A926" s="1">
        <v>67043255</v>
      </c>
      <c r="B926" s="1" t="s">
        <v>1447</v>
      </c>
      <c r="D926" s="1">
        <v>33</v>
      </c>
      <c r="E926" s="1">
        <v>140</v>
      </c>
      <c r="F926" s="1">
        <v>140</v>
      </c>
      <c r="G926" s="1">
        <v>150</v>
      </c>
      <c r="H926" s="1" t="s">
        <v>206</v>
      </c>
      <c r="J926" s="1" t="s">
        <v>117</v>
      </c>
    </row>
    <row r="927" spans="1:10">
      <c r="A927" s="1">
        <v>91184447</v>
      </c>
      <c r="B927" s="1" t="s">
        <v>1448</v>
      </c>
      <c r="D927" s="1">
        <v>25</v>
      </c>
      <c r="E927" s="1">
        <v>122</v>
      </c>
      <c r="F927" s="1">
        <v>122</v>
      </c>
      <c r="G927" s="1">
        <v>135</v>
      </c>
      <c r="H927" s="1" t="s">
        <v>216</v>
      </c>
      <c r="J927" s="1" t="s">
        <v>117</v>
      </c>
    </row>
    <row r="928" spans="1:10">
      <c r="A928" s="1">
        <v>2000271175</v>
      </c>
      <c r="B928" s="1" t="s">
        <v>1450</v>
      </c>
      <c r="D928" s="1">
        <v>18</v>
      </c>
      <c r="E928" s="1">
        <v>110</v>
      </c>
      <c r="F928" s="1">
        <v>110</v>
      </c>
      <c r="G928" s="1">
        <v>160</v>
      </c>
      <c r="H928" s="1" t="s">
        <v>281</v>
      </c>
      <c r="J928" s="1" t="s">
        <v>117</v>
      </c>
    </row>
    <row r="929" spans="1:10">
      <c r="A929" s="1">
        <v>2000006158</v>
      </c>
      <c r="B929" s="1" t="s">
        <v>1451</v>
      </c>
      <c r="D929" s="1">
        <v>20</v>
      </c>
      <c r="E929" s="1">
        <v>137</v>
      </c>
      <c r="F929" s="1">
        <v>137</v>
      </c>
      <c r="G929" s="1">
        <v>173</v>
      </c>
      <c r="H929" s="1" t="s">
        <v>216</v>
      </c>
      <c r="I929" s="1" t="s">
        <v>243</v>
      </c>
      <c r="J929" s="1" t="s">
        <v>117</v>
      </c>
    </row>
    <row r="930" spans="1:10">
      <c r="A930" s="1">
        <v>2000055184</v>
      </c>
      <c r="B930" s="1" t="s">
        <v>1457</v>
      </c>
      <c r="D930" s="1">
        <v>21</v>
      </c>
      <c r="E930" s="1">
        <v>136</v>
      </c>
      <c r="F930" s="1">
        <v>136</v>
      </c>
      <c r="G930" s="1">
        <v>160</v>
      </c>
      <c r="H930" s="1" t="s">
        <v>429</v>
      </c>
      <c r="J930" s="1" t="s">
        <v>60</v>
      </c>
    </row>
    <row r="931" spans="1:10">
      <c r="A931" s="1">
        <v>2000085150</v>
      </c>
      <c r="B931" s="1" t="s">
        <v>2104</v>
      </c>
      <c r="D931" s="1">
        <v>19</v>
      </c>
      <c r="E931" s="1">
        <v>115</v>
      </c>
      <c r="F931" s="1">
        <v>115</v>
      </c>
      <c r="G931" s="1">
        <v>160</v>
      </c>
      <c r="H931" s="1" t="s">
        <v>193</v>
      </c>
      <c r="J931" s="1" t="s">
        <v>60</v>
      </c>
    </row>
    <row r="932" spans="1:10">
      <c r="A932" s="1">
        <v>18083611</v>
      </c>
      <c r="B932" s="1" t="s">
        <v>1100</v>
      </c>
      <c r="D932" s="1">
        <v>27</v>
      </c>
      <c r="E932" s="1">
        <v>150</v>
      </c>
      <c r="F932" s="1">
        <v>150</v>
      </c>
      <c r="G932" s="1">
        <v>155</v>
      </c>
      <c r="H932" s="1" t="s">
        <v>337</v>
      </c>
      <c r="I932" s="1" t="s">
        <v>230</v>
      </c>
      <c r="J932" s="1" t="s">
        <v>60</v>
      </c>
    </row>
    <row r="933" spans="1:10">
      <c r="A933" s="1">
        <v>28115798</v>
      </c>
      <c r="B933" s="1" t="s">
        <v>2105</v>
      </c>
      <c r="D933" s="1">
        <v>24</v>
      </c>
      <c r="E933" s="1">
        <v>135</v>
      </c>
      <c r="F933" s="1">
        <v>135</v>
      </c>
      <c r="G933" s="1">
        <v>148</v>
      </c>
      <c r="H933" s="1" t="s">
        <v>267</v>
      </c>
      <c r="I933" s="1" t="s">
        <v>228</v>
      </c>
      <c r="J933" s="1" t="s">
        <v>60</v>
      </c>
    </row>
    <row r="934" spans="1:10">
      <c r="A934" s="1">
        <v>2000146883</v>
      </c>
      <c r="B934" s="1" t="s">
        <v>1459</v>
      </c>
      <c r="D934" s="1">
        <v>20</v>
      </c>
      <c r="E934" s="1">
        <v>137</v>
      </c>
      <c r="F934" s="1">
        <v>137</v>
      </c>
      <c r="G934" s="1">
        <v>151</v>
      </c>
      <c r="H934" s="1" t="s">
        <v>189</v>
      </c>
      <c r="I934" s="1" t="s">
        <v>182</v>
      </c>
      <c r="J934" s="1" t="s">
        <v>60</v>
      </c>
    </row>
    <row r="935" spans="1:10">
      <c r="A935" s="1">
        <v>83228731</v>
      </c>
      <c r="B935" s="1" t="s">
        <v>1460</v>
      </c>
      <c r="D935" s="1">
        <v>23</v>
      </c>
      <c r="E935" s="1">
        <v>146</v>
      </c>
      <c r="F935" s="1">
        <v>146</v>
      </c>
      <c r="G935" s="1">
        <v>158</v>
      </c>
      <c r="H935" s="1" t="s">
        <v>216</v>
      </c>
      <c r="I935" s="1" t="s">
        <v>214</v>
      </c>
      <c r="J935" s="1" t="s">
        <v>60</v>
      </c>
    </row>
    <row r="936" spans="1:10">
      <c r="A936" s="1">
        <v>43155241</v>
      </c>
      <c r="B936" s="1" t="s">
        <v>1461</v>
      </c>
      <c r="D936" s="1">
        <v>28</v>
      </c>
      <c r="E936" s="1">
        <v>150</v>
      </c>
      <c r="F936" s="1">
        <v>150</v>
      </c>
      <c r="G936" s="1">
        <v>163</v>
      </c>
      <c r="H936" s="1" t="s">
        <v>181</v>
      </c>
      <c r="I936" s="1" t="s">
        <v>182</v>
      </c>
      <c r="J936" s="1" t="s">
        <v>60</v>
      </c>
    </row>
    <row r="937" spans="1:10">
      <c r="A937" s="1">
        <v>19384487</v>
      </c>
      <c r="B937" s="1" t="s">
        <v>2040</v>
      </c>
      <c r="D937" s="1">
        <v>33</v>
      </c>
      <c r="E937" s="1">
        <v>108</v>
      </c>
      <c r="F937" s="1">
        <v>108</v>
      </c>
      <c r="G937" s="1">
        <v>123</v>
      </c>
      <c r="H937" s="1" t="s">
        <v>181</v>
      </c>
      <c r="I937" s="1" t="s">
        <v>226</v>
      </c>
      <c r="J937" s="1" t="s">
        <v>60</v>
      </c>
    </row>
    <row r="938" spans="1:10">
      <c r="A938" s="1">
        <v>28060397</v>
      </c>
      <c r="B938" s="1" t="s">
        <v>572</v>
      </c>
      <c r="D938" s="1">
        <v>31</v>
      </c>
      <c r="E938" s="1">
        <v>165</v>
      </c>
      <c r="F938" s="1">
        <v>165</v>
      </c>
      <c r="G938" s="1">
        <v>170</v>
      </c>
      <c r="H938" s="1" t="s">
        <v>573</v>
      </c>
      <c r="I938" s="1" t="s">
        <v>190</v>
      </c>
      <c r="J938" s="1" t="s">
        <v>60</v>
      </c>
    </row>
    <row r="939" spans="1:10">
      <c r="A939" s="1">
        <v>2000105654</v>
      </c>
      <c r="B939" s="1" t="s">
        <v>1462</v>
      </c>
      <c r="D939" s="1">
        <v>20</v>
      </c>
      <c r="E939" s="1">
        <v>141</v>
      </c>
      <c r="F939" s="1">
        <v>141</v>
      </c>
      <c r="G939" s="1">
        <v>152</v>
      </c>
      <c r="H939" s="1" t="s">
        <v>422</v>
      </c>
      <c r="I939" s="1" t="s">
        <v>210</v>
      </c>
      <c r="J939" s="1" t="s">
        <v>60</v>
      </c>
    </row>
    <row r="940" spans="1:10">
      <c r="A940" s="1">
        <v>2000123586</v>
      </c>
      <c r="B940" s="1" t="s">
        <v>465</v>
      </c>
      <c r="D940" s="1">
        <v>20</v>
      </c>
      <c r="E940" s="1">
        <v>147</v>
      </c>
      <c r="F940" s="1">
        <v>147</v>
      </c>
      <c r="G940" s="1">
        <v>160</v>
      </c>
      <c r="H940" s="1" t="s">
        <v>206</v>
      </c>
      <c r="I940" s="1" t="s">
        <v>190</v>
      </c>
      <c r="J940" s="1" t="s">
        <v>60</v>
      </c>
    </row>
    <row r="941" spans="1:10">
      <c r="A941" s="1">
        <v>2000192797</v>
      </c>
      <c r="B941" s="1" t="s">
        <v>1465</v>
      </c>
      <c r="D941" s="1">
        <v>19</v>
      </c>
      <c r="E941" s="1">
        <v>129</v>
      </c>
      <c r="F941" s="1">
        <v>129</v>
      </c>
      <c r="G941" s="1">
        <v>160</v>
      </c>
      <c r="H941" s="1" t="s">
        <v>178</v>
      </c>
      <c r="I941" s="1" t="s">
        <v>653</v>
      </c>
      <c r="J941" s="1" t="s">
        <v>60</v>
      </c>
    </row>
    <row r="942" spans="1:10">
      <c r="A942" s="1">
        <v>12080051</v>
      </c>
      <c r="B942" s="1" t="s">
        <v>1466</v>
      </c>
      <c r="D942" s="1">
        <v>22</v>
      </c>
      <c r="E942" s="1">
        <v>146</v>
      </c>
      <c r="F942" s="1">
        <v>146</v>
      </c>
      <c r="G942" s="1">
        <v>178</v>
      </c>
      <c r="H942" s="1" t="s">
        <v>206</v>
      </c>
      <c r="I942" s="1" t="s">
        <v>635</v>
      </c>
      <c r="J942" s="1" t="s">
        <v>60</v>
      </c>
    </row>
    <row r="943" spans="1:10">
      <c r="A943" s="1">
        <v>19310729</v>
      </c>
      <c r="B943" s="1" t="s">
        <v>1467</v>
      </c>
      <c r="D943" s="1">
        <v>28</v>
      </c>
      <c r="E943" s="1">
        <v>132</v>
      </c>
      <c r="F943" s="1">
        <v>132</v>
      </c>
      <c r="G943" s="1">
        <v>132</v>
      </c>
      <c r="H943" s="1" t="s">
        <v>1468</v>
      </c>
      <c r="I943" s="1" t="s">
        <v>226</v>
      </c>
      <c r="J943" s="1" t="s">
        <v>60</v>
      </c>
    </row>
    <row r="944" spans="1:10">
      <c r="A944" s="1">
        <v>43295110</v>
      </c>
      <c r="B944" s="1" t="s">
        <v>1469</v>
      </c>
      <c r="D944" s="1">
        <v>25</v>
      </c>
      <c r="E944" s="1">
        <v>147</v>
      </c>
      <c r="F944" s="1">
        <v>147</v>
      </c>
      <c r="G944" s="1">
        <v>155</v>
      </c>
      <c r="H944" s="1" t="s">
        <v>398</v>
      </c>
      <c r="I944" s="1" t="s">
        <v>182</v>
      </c>
      <c r="J944" s="1" t="s">
        <v>60</v>
      </c>
    </row>
    <row r="945" spans="1:10">
      <c r="A945" s="1">
        <v>29165656</v>
      </c>
      <c r="B945" s="1" t="s">
        <v>690</v>
      </c>
      <c r="D945" s="1">
        <v>25</v>
      </c>
      <c r="E945" s="1">
        <v>144</v>
      </c>
      <c r="F945" s="1">
        <v>144</v>
      </c>
      <c r="G945" s="1">
        <v>147</v>
      </c>
      <c r="H945" s="1" t="s">
        <v>412</v>
      </c>
      <c r="I945" s="1" t="s">
        <v>190</v>
      </c>
      <c r="J945" s="1" t="s">
        <v>60</v>
      </c>
    </row>
    <row r="946" spans="1:10">
      <c r="A946" s="1">
        <v>2000338374</v>
      </c>
      <c r="B946" s="1" t="s">
        <v>2005</v>
      </c>
      <c r="D946" s="1">
        <v>17</v>
      </c>
      <c r="E946" s="1">
        <v>87</v>
      </c>
      <c r="F946" s="1">
        <v>87</v>
      </c>
      <c r="G946" s="1">
        <v>160</v>
      </c>
      <c r="H946" s="1" t="s">
        <v>267</v>
      </c>
      <c r="I946" s="1" t="s">
        <v>182</v>
      </c>
      <c r="J946" s="1" t="s">
        <v>60</v>
      </c>
    </row>
    <row r="947" spans="1:10">
      <c r="A947" s="1">
        <v>2000102722</v>
      </c>
      <c r="B947" s="1" t="s">
        <v>1470</v>
      </c>
      <c r="D947" s="1">
        <v>20</v>
      </c>
      <c r="E947" s="1">
        <v>136</v>
      </c>
      <c r="F947" s="1">
        <v>136</v>
      </c>
      <c r="G947" s="1">
        <v>154</v>
      </c>
      <c r="H947" s="1" t="s">
        <v>286</v>
      </c>
      <c r="I947" s="1" t="s">
        <v>243</v>
      </c>
      <c r="J947" s="1" t="s">
        <v>60</v>
      </c>
    </row>
    <row r="948" spans="1:10">
      <c r="A948" s="1">
        <v>18115016</v>
      </c>
      <c r="B948" s="1" t="s">
        <v>1471</v>
      </c>
      <c r="D948" s="1">
        <v>21</v>
      </c>
      <c r="E948" s="1">
        <v>142</v>
      </c>
      <c r="F948" s="1">
        <v>142</v>
      </c>
      <c r="G948" s="1">
        <v>168</v>
      </c>
      <c r="H948" s="1" t="s">
        <v>216</v>
      </c>
      <c r="I948" s="1" t="s">
        <v>230</v>
      </c>
      <c r="J948" s="1" t="s">
        <v>60</v>
      </c>
    </row>
    <row r="949" spans="1:10">
      <c r="A949" s="1">
        <v>29125265</v>
      </c>
      <c r="B949" s="1" t="s">
        <v>379</v>
      </c>
      <c r="D949" s="1">
        <v>27</v>
      </c>
      <c r="E949" s="1">
        <v>150</v>
      </c>
      <c r="F949" s="1">
        <v>150</v>
      </c>
      <c r="G949" s="1">
        <v>150</v>
      </c>
      <c r="H949" s="1" t="s">
        <v>196</v>
      </c>
      <c r="I949" s="1" t="s">
        <v>380</v>
      </c>
      <c r="J949" s="1" t="s">
        <v>98</v>
      </c>
    </row>
    <row r="950" spans="1:10">
      <c r="A950" s="1">
        <v>49038942</v>
      </c>
      <c r="B950" s="1" t="s">
        <v>625</v>
      </c>
      <c r="D950" s="1">
        <v>24</v>
      </c>
      <c r="E950" s="1">
        <v>147</v>
      </c>
      <c r="F950" s="1">
        <v>147</v>
      </c>
      <c r="G950" s="1">
        <v>163</v>
      </c>
      <c r="H950" s="1" t="s">
        <v>216</v>
      </c>
      <c r="I950" s="1" t="s">
        <v>243</v>
      </c>
      <c r="J950" s="1" t="s">
        <v>98</v>
      </c>
    </row>
    <row r="951" spans="1:10">
      <c r="A951" s="1">
        <v>67030171</v>
      </c>
      <c r="B951" s="1" t="s">
        <v>626</v>
      </c>
      <c r="D951" s="1">
        <v>34</v>
      </c>
      <c r="E951" s="1">
        <v>151</v>
      </c>
      <c r="F951" s="1">
        <v>151</v>
      </c>
      <c r="G951" s="1">
        <v>178</v>
      </c>
      <c r="H951" s="1" t="s">
        <v>181</v>
      </c>
      <c r="I951" s="1" t="s">
        <v>179</v>
      </c>
      <c r="J951" s="1" t="s">
        <v>98</v>
      </c>
    </row>
    <row r="952" spans="1:10">
      <c r="A952" s="1">
        <v>29079830</v>
      </c>
      <c r="B952" s="1" t="s">
        <v>627</v>
      </c>
      <c r="D952" s="1">
        <v>30</v>
      </c>
      <c r="E952" s="1">
        <v>140</v>
      </c>
      <c r="F952" s="1">
        <v>140</v>
      </c>
      <c r="G952" s="1">
        <v>140</v>
      </c>
      <c r="H952" s="1" t="s">
        <v>286</v>
      </c>
      <c r="I952" s="1" t="s">
        <v>190</v>
      </c>
      <c r="J952" s="1" t="s">
        <v>98</v>
      </c>
    </row>
    <row r="953" spans="1:10">
      <c r="A953" s="1">
        <v>27104982</v>
      </c>
      <c r="B953" s="1" t="s">
        <v>628</v>
      </c>
      <c r="D953" s="1">
        <v>28</v>
      </c>
      <c r="E953" s="1">
        <v>140</v>
      </c>
      <c r="F953" s="1">
        <v>140</v>
      </c>
      <c r="G953" s="1">
        <v>142</v>
      </c>
      <c r="H953" s="1" t="s">
        <v>629</v>
      </c>
      <c r="I953" s="1" t="s">
        <v>201</v>
      </c>
      <c r="J953" s="1" t="s">
        <v>98</v>
      </c>
    </row>
    <row r="954" spans="1:10">
      <c r="A954" s="1">
        <v>92090865</v>
      </c>
      <c r="B954" s="1" t="s">
        <v>576</v>
      </c>
      <c r="D954" s="1">
        <v>28</v>
      </c>
      <c r="E954" s="1">
        <v>123</v>
      </c>
      <c r="F954" s="1">
        <v>123</v>
      </c>
      <c r="G954" s="1">
        <v>130</v>
      </c>
      <c r="H954" s="1" t="s">
        <v>181</v>
      </c>
      <c r="I954" s="1" t="s">
        <v>284</v>
      </c>
      <c r="J954" s="1" t="s">
        <v>98</v>
      </c>
    </row>
    <row r="955" spans="1:10">
      <c r="A955" s="1">
        <v>91104807</v>
      </c>
      <c r="B955" s="1" t="s">
        <v>1326</v>
      </c>
      <c r="D955" s="1">
        <v>30</v>
      </c>
      <c r="E955" s="1">
        <v>153</v>
      </c>
      <c r="F955" s="1">
        <v>153</v>
      </c>
      <c r="G955" s="1">
        <v>170</v>
      </c>
      <c r="H955" s="1" t="s">
        <v>206</v>
      </c>
      <c r="I955" s="1" t="s">
        <v>284</v>
      </c>
      <c r="J955" s="1" t="s">
        <v>98</v>
      </c>
    </row>
    <row r="956" spans="1:10">
      <c r="A956" s="1">
        <v>28126247</v>
      </c>
      <c r="B956" s="1" t="s">
        <v>630</v>
      </c>
      <c r="D956" s="1">
        <v>22</v>
      </c>
      <c r="E956" s="1">
        <v>141</v>
      </c>
      <c r="F956" s="1">
        <v>141</v>
      </c>
      <c r="G956" s="1">
        <v>175</v>
      </c>
      <c r="H956" s="1" t="s">
        <v>615</v>
      </c>
      <c r="I956" s="1" t="s">
        <v>190</v>
      </c>
      <c r="J956" s="1" t="s">
        <v>98</v>
      </c>
    </row>
    <row r="957" spans="1:10">
      <c r="A957" s="1">
        <v>76049803</v>
      </c>
      <c r="B957" s="1" t="s">
        <v>631</v>
      </c>
      <c r="D957" s="1">
        <v>28</v>
      </c>
      <c r="E957" s="1">
        <v>162</v>
      </c>
      <c r="F957" s="1">
        <v>162</v>
      </c>
      <c r="G957" s="1">
        <v>170</v>
      </c>
      <c r="H957" s="1" t="s">
        <v>337</v>
      </c>
      <c r="I957" s="1" t="s">
        <v>276</v>
      </c>
      <c r="J957" s="1" t="s">
        <v>98</v>
      </c>
    </row>
    <row r="958" spans="1:10">
      <c r="A958" s="1">
        <v>2000107103</v>
      </c>
      <c r="B958" s="1" t="s">
        <v>632</v>
      </c>
      <c r="D958" s="1">
        <v>19</v>
      </c>
      <c r="E958" s="1">
        <v>130</v>
      </c>
      <c r="F958" s="1">
        <v>130</v>
      </c>
      <c r="G958" s="1">
        <v>160</v>
      </c>
      <c r="H958" s="1" t="s">
        <v>261</v>
      </c>
      <c r="I958" s="1" t="s">
        <v>243</v>
      </c>
      <c r="J958" s="1" t="s">
        <v>98</v>
      </c>
    </row>
    <row r="959" spans="1:10">
      <c r="A959" s="1">
        <v>67197125</v>
      </c>
      <c r="B959" s="1" t="s">
        <v>586</v>
      </c>
      <c r="D959" s="1">
        <v>29</v>
      </c>
      <c r="E959" s="1">
        <v>155</v>
      </c>
      <c r="F959" s="1">
        <v>155</v>
      </c>
      <c r="G959" s="1">
        <v>163</v>
      </c>
      <c r="H959" s="1" t="s">
        <v>587</v>
      </c>
      <c r="I959" s="1" t="s">
        <v>179</v>
      </c>
      <c r="J959" s="1" t="s">
        <v>98</v>
      </c>
    </row>
    <row r="960" spans="1:10">
      <c r="A960" s="1">
        <v>28121564</v>
      </c>
      <c r="B960" s="1" t="s">
        <v>614</v>
      </c>
      <c r="D960" s="1">
        <v>23</v>
      </c>
      <c r="E960" s="1">
        <v>156</v>
      </c>
      <c r="F960" s="1">
        <v>156</v>
      </c>
      <c r="G960" s="1">
        <v>167</v>
      </c>
      <c r="H960" s="1" t="s">
        <v>615</v>
      </c>
      <c r="I960" s="1" t="s">
        <v>190</v>
      </c>
      <c r="J960" s="1" t="s">
        <v>98</v>
      </c>
    </row>
    <row r="961" spans="1:10">
      <c r="A961" s="1">
        <v>2000068585</v>
      </c>
      <c r="B961" s="1" t="s">
        <v>633</v>
      </c>
      <c r="D961" s="1">
        <v>22</v>
      </c>
      <c r="E961" s="1">
        <v>136</v>
      </c>
      <c r="F961" s="1">
        <v>136</v>
      </c>
      <c r="G961" s="1">
        <v>160</v>
      </c>
      <c r="H961" s="1" t="s">
        <v>196</v>
      </c>
      <c r="I961" s="1" t="s">
        <v>284</v>
      </c>
      <c r="J961" s="1" t="s">
        <v>98</v>
      </c>
    </row>
    <row r="962" spans="1:10">
      <c r="A962" s="1">
        <v>12087972</v>
      </c>
      <c r="B962" s="1" t="s">
        <v>634</v>
      </c>
      <c r="D962" s="1">
        <v>24</v>
      </c>
      <c r="E962" s="1">
        <v>148</v>
      </c>
      <c r="F962" s="1">
        <v>148</v>
      </c>
      <c r="G962" s="1">
        <v>162</v>
      </c>
      <c r="H962" s="1" t="s">
        <v>383</v>
      </c>
      <c r="I962" s="1" t="s">
        <v>635</v>
      </c>
      <c r="J962" s="1" t="s">
        <v>98</v>
      </c>
    </row>
    <row r="963" spans="1:10">
      <c r="A963" s="1">
        <v>37071197</v>
      </c>
      <c r="B963" s="1" t="s">
        <v>616</v>
      </c>
      <c r="D963" s="1">
        <v>23</v>
      </c>
      <c r="E963" s="1">
        <v>159</v>
      </c>
      <c r="F963" s="1">
        <v>159</v>
      </c>
      <c r="G963" s="1">
        <v>169</v>
      </c>
      <c r="H963" s="1" t="s">
        <v>375</v>
      </c>
      <c r="I963" s="1" t="s">
        <v>210</v>
      </c>
      <c r="J963" s="1" t="s">
        <v>98</v>
      </c>
    </row>
    <row r="964" spans="1:10">
      <c r="A964" s="1">
        <v>28124569</v>
      </c>
      <c r="B964" s="1" t="s">
        <v>636</v>
      </c>
      <c r="D964" s="1">
        <v>22</v>
      </c>
      <c r="E964" s="1">
        <v>151</v>
      </c>
      <c r="F964" s="1">
        <v>151</v>
      </c>
      <c r="G964" s="1">
        <v>170</v>
      </c>
      <c r="H964" s="1" t="s">
        <v>449</v>
      </c>
      <c r="I964" s="1" t="s">
        <v>190</v>
      </c>
      <c r="J964" s="1" t="s">
        <v>98</v>
      </c>
    </row>
    <row r="965" spans="1:10">
      <c r="A965" s="1">
        <v>11022221</v>
      </c>
      <c r="B965" s="1" t="s">
        <v>1270</v>
      </c>
      <c r="D965" s="1">
        <v>31</v>
      </c>
      <c r="E965" s="1">
        <v>145</v>
      </c>
      <c r="F965" s="1">
        <v>145</v>
      </c>
      <c r="G965" s="1">
        <v>145</v>
      </c>
      <c r="H965" s="1" t="s">
        <v>189</v>
      </c>
      <c r="I965" s="1" t="s">
        <v>903</v>
      </c>
      <c r="J965" s="1" t="s">
        <v>98</v>
      </c>
    </row>
    <row r="966" spans="1:10">
      <c r="A966" s="1">
        <v>49037900</v>
      </c>
      <c r="B966" s="1" t="s">
        <v>637</v>
      </c>
      <c r="D966" s="1">
        <v>24</v>
      </c>
      <c r="E966" s="1">
        <v>160</v>
      </c>
      <c r="F966" s="1">
        <v>160</v>
      </c>
      <c r="G966" s="1">
        <v>180</v>
      </c>
      <c r="H966" s="1" t="s">
        <v>216</v>
      </c>
      <c r="I966" s="1" t="s">
        <v>243</v>
      </c>
      <c r="J966" s="1" t="s">
        <v>98</v>
      </c>
    </row>
    <row r="967" spans="1:10">
      <c r="A967" s="1">
        <v>2000301027</v>
      </c>
      <c r="B967" s="1" t="s">
        <v>887</v>
      </c>
      <c r="D967" s="1">
        <v>18</v>
      </c>
      <c r="E967" s="1">
        <v>125</v>
      </c>
      <c r="F967" s="1">
        <v>125</v>
      </c>
      <c r="G967" s="1">
        <v>165</v>
      </c>
      <c r="H967" s="1" t="s">
        <v>888</v>
      </c>
      <c r="I967" s="1" t="s">
        <v>190</v>
      </c>
      <c r="J967" s="1" t="s">
        <v>2106</v>
      </c>
    </row>
    <row r="968" spans="1:10">
      <c r="A968" s="1">
        <v>67172040</v>
      </c>
      <c r="B968" s="1" t="s">
        <v>1411</v>
      </c>
      <c r="D968" s="1">
        <v>31</v>
      </c>
      <c r="E968" s="1">
        <v>156</v>
      </c>
      <c r="F968" s="1">
        <v>156</v>
      </c>
      <c r="G968" s="1">
        <v>160</v>
      </c>
      <c r="H968" s="1" t="s">
        <v>383</v>
      </c>
      <c r="I968" s="1" t="s">
        <v>179</v>
      </c>
      <c r="J968" s="1" t="s">
        <v>2106</v>
      </c>
    </row>
    <row r="969" spans="1:10">
      <c r="A969" s="1">
        <v>14130029</v>
      </c>
      <c r="B969" s="1" t="s">
        <v>884</v>
      </c>
      <c r="D969" s="1">
        <v>27</v>
      </c>
      <c r="E969" s="1">
        <v>156</v>
      </c>
      <c r="F969" s="1">
        <v>156</v>
      </c>
      <c r="G969" s="1">
        <v>168</v>
      </c>
      <c r="H969" s="1" t="s">
        <v>216</v>
      </c>
      <c r="I969" s="1" t="s">
        <v>255</v>
      </c>
      <c r="J969" s="1" t="s">
        <v>2106</v>
      </c>
    </row>
    <row r="970" spans="1:10">
      <c r="A970" s="1">
        <v>2000143321</v>
      </c>
      <c r="B970" s="1" t="s">
        <v>881</v>
      </c>
      <c r="D970" s="1">
        <v>19</v>
      </c>
      <c r="E970" s="1">
        <v>111</v>
      </c>
      <c r="F970" s="1">
        <v>111</v>
      </c>
      <c r="G970" s="1">
        <v>169</v>
      </c>
      <c r="H970" s="1" t="s">
        <v>193</v>
      </c>
      <c r="I970" s="1" t="s">
        <v>882</v>
      </c>
      <c r="J970" s="1" t="s">
        <v>2106</v>
      </c>
    </row>
    <row r="971" spans="1:10">
      <c r="A971" s="1">
        <v>76023027</v>
      </c>
      <c r="B971" s="1" t="s">
        <v>885</v>
      </c>
      <c r="D971" s="1">
        <v>29</v>
      </c>
      <c r="E971" s="1">
        <v>150</v>
      </c>
      <c r="F971" s="1">
        <v>150</v>
      </c>
      <c r="G971" s="1">
        <v>150</v>
      </c>
      <c r="H971" s="1" t="s">
        <v>216</v>
      </c>
      <c r="I971" s="1" t="s">
        <v>276</v>
      </c>
      <c r="J971" s="1" t="s">
        <v>2106</v>
      </c>
    </row>
    <row r="972" spans="1:10">
      <c r="A972" s="1">
        <v>2000054872</v>
      </c>
      <c r="B972" s="1" t="s">
        <v>722</v>
      </c>
      <c r="D972" s="1">
        <v>23</v>
      </c>
      <c r="E972" s="1">
        <v>141</v>
      </c>
      <c r="F972" s="1">
        <v>141</v>
      </c>
      <c r="G972" s="1">
        <v>161</v>
      </c>
      <c r="H972" s="1" t="s">
        <v>445</v>
      </c>
      <c r="I972" s="1" t="s">
        <v>249</v>
      </c>
      <c r="J972" s="1" t="s">
        <v>2106</v>
      </c>
    </row>
    <row r="973" spans="1:10">
      <c r="A973" s="1">
        <v>67216396</v>
      </c>
      <c r="B973" s="1" t="s">
        <v>537</v>
      </c>
      <c r="D973" s="1">
        <v>29</v>
      </c>
      <c r="E973" s="1">
        <v>160</v>
      </c>
      <c r="F973" s="1">
        <v>160</v>
      </c>
      <c r="G973" s="1">
        <v>163</v>
      </c>
      <c r="H973" s="1" t="s">
        <v>375</v>
      </c>
      <c r="I973" s="1" t="s">
        <v>179</v>
      </c>
      <c r="J973" s="1" t="s">
        <v>2106</v>
      </c>
    </row>
    <row r="974" spans="1:10">
      <c r="A974" s="1">
        <v>2000180889</v>
      </c>
      <c r="B974" s="1" t="s">
        <v>892</v>
      </c>
      <c r="D974" s="1">
        <v>19</v>
      </c>
      <c r="E974" s="1">
        <v>126</v>
      </c>
      <c r="F974" s="1">
        <v>126</v>
      </c>
      <c r="G974" s="1">
        <v>157</v>
      </c>
      <c r="H974" s="1" t="s">
        <v>261</v>
      </c>
      <c r="I974" s="1" t="s">
        <v>284</v>
      </c>
      <c r="J974" s="1" t="s">
        <v>2106</v>
      </c>
    </row>
    <row r="975" spans="1:10">
      <c r="A975" s="1">
        <v>18105831</v>
      </c>
      <c r="B975" s="1" t="s">
        <v>898</v>
      </c>
      <c r="D975" s="1">
        <v>24</v>
      </c>
      <c r="E975" s="1">
        <v>145</v>
      </c>
      <c r="F975" s="1">
        <v>145</v>
      </c>
      <c r="G975" s="1">
        <v>153</v>
      </c>
      <c r="H975" s="1" t="s">
        <v>209</v>
      </c>
      <c r="I975" s="1" t="s">
        <v>249</v>
      </c>
      <c r="J975" s="1" t="s">
        <v>2106</v>
      </c>
    </row>
    <row r="976" spans="1:10">
      <c r="A976" s="1">
        <v>2000053930</v>
      </c>
      <c r="B976" s="1" t="s">
        <v>889</v>
      </c>
      <c r="D976" s="1">
        <v>23</v>
      </c>
      <c r="E976" s="1">
        <v>145</v>
      </c>
      <c r="F976" s="1">
        <v>145</v>
      </c>
      <c r="G976" s="1">
        <v>155</v>
      </c>
      <c r="H976" s="1" t="s">
        <v>270</v>
      </c>
      <c r="I976" s="1" t="s">
        <v>179</v>
      </c>
      <c r="J976" s="1" t="s">
        <v>2106</v>
      </c>
    </row>
    <row r="977" spans="1:10">
      <c r="A977" s="1">
        <v>19377206</v>
      </c>
      <c r="B977" s="1" t="s">
        <v>883</v>
      </c>
      <c r="D977" s="1">
        <v>24</v>
      </c>
      <c r="E977" s="1">
        <v>144</v>
      </c>
      <c r="F977" s="1">
        <v>144</v>
      </c>
      <c r="G977" s="1">
        <v>160</v>
      </c>
      <c r="H977" s="1" t="s">
        <v>232</v>
      </c>
      <c r="I977" s="1" t="s">
        <v>226</v>
      </c>
      <c r="J977" s="1" t="s">
        <v>2106</v>
      </c>
    </row>
    <row r="978" spans="1:10">
      <c r="A978" s="1">
        <v>24025792</v>
      </c>
      <c r="B978" s="1" t="s">
        <v>895</v>
      </c>
      <c r="D978" s="1">
        <v>31</v>
      </c>
      <c r="E978" s="1">
        <v>113</v>
      </c>
      <c r="F978" s="1">
        <v>113</v>
      </c>
      <c r="G978" s="1">
        <v>120</v>
      </c>
      <c r="H978" s="1" t="s">
        <v>181</v>
      </c>
      <c r="I978" s="1" t="s">
        <v>592</v>
      </c>
      <c r="J978" s="1" t="s">
        <v>2106</v>
      </c>
    </row>
    <row r="979" spans="1:10">
      <c r="A979" s="1">
        <v>18107436</v>
      </c>
      <c r="B979" s="1" t="s">
        <v>894</v>
      </c>
      <c r="D979" s="1">
        <v>23</v>
      </c>
      <c r="E979" s="1">
        <v>129</v>
      </c>
      <c r="F979" s="1">
        <v>129</v>
      </c>
      <c r="G979" s="1">
        <v>155</v>
      </c>
      <c r="H979" s="1" t="s">
        <v>181</v>
      </c>
      <c r="I979" s="1" t="s">
        <v>230</v>
      </c>
      <c r="J979" s="1" t="s">
        <v>2106</v>
      </c>
    </row>
    <row r="980" spans="1:10">
      <c r="A980" s="1">
        <v>2000005988</v>
      </c>
      <c r="B980" s="1" t="s">
        <v>886</v>
      </c>
      <c r="D980" s="1">
        <v>23</v>
      </c>
      <c r="E980" s="1">
        <v>135</v>
      </c>
      <c r="F980" s="1">
        <v>135</v>
      </c>
      <c r="G980" s="1">
        <v>151</v>
      </c>
      <c r="H980" s="1" t="s">
        <v>216</v>
      </c>
      <c r="I980" s="1" t="s">
        <v>201</v>
      </c>
      <c r="J980" s="1" t="s">
        <v>2106</v>
      </c>
    </row>
    <row r="981" spans="1:10">
      <c r="A981" s="1">
        <v>53174131</v>
      </c>
      <c r="B981" s="1" t="s">
        <v>899</v>
      </c>
      <c r="D981" s="1">
        <v>22</v>
      </c>
      <c r="E981" s="1">
        <v>142</v>
      </c>
      <c r="F981" s="1">
        <v>142</v>
      </c>
      <c r="G981" s="1">
        <v>160</v>
      </c>
      <c r="H981" s="1" t="s">
        <v>189</v>
      </c>
      <c r="I981" s="1" t="s">
        <v>228</v>
      </c>
      <c r="J981" s="1" t="s">
        <v>2106</v>
      </c>
    </row>
    <row r="982" spans="1:10">
      <c r="A982" s="1">
        <v>2000179712</v>
      </c>
      <c r="B982" s="1" t="s">
        <v>893</v>
      </c>
      <c r="D982" s="1">
        <v>19</v>
      </c>
      <c r="E982" s="1">
        <v>149</v>
      </c>
      <c r="F982" s="1">
        <v>149</v>
      </c>
      <c r="G982" s="1">
        <v>170</v>
      </c>
      <c r="H982" s="1" t="s">
        <v>206</v>
      </c>
      <c r="I982" s="1" t="s">
        <v>243</v>
      </c>
      <c r="J982" s="1" t="s">
        <v>2106</v>
      </c>
    </row>
    <row r="983" spans="1:10">
      <c r="A983" s="1">
        <v>93070286</v>
      </c>
      <c r="B983" s="1" t="s">
        <v>1498</v>
      </c>
      <c r="D983" s="1">
        <v>25</v>
      </c>
      <c r="E983" s="1">
        <v>170</v>
      </c>
      <c r="F983" s="1">
        <v>170</v>
      </c>
      <c r="G983" s="1">
        <v>180</v>
      </c>
      <c r="H983" s="1" t="s">
        <v>189</v>
      </c>
      <c r="I983" s="1" t="s">
        <v>245</v>
      </c>
      <c r="J983" s="1" t="s">
        <v>154</v>
      </c>
    </row>
    <row r="984" spans="1:10">
      <c r="A984" s="1">
        <v>2000007415</v>
      </c>
      <c r="B984" s="1" t="s">
        <v>1499</v>
      </c>
      <c r="D984" s="1">
        <v>21</v>
      </c>
      <c r="E984" s="1">
        <v>135</v>
      </c>
      <c r="F984" s="1">
        <v>135</v>
      </c>
      <c r="G984" s="1">
        <v>167</v>
      </c>
      <c r="H984" s="1" t="s">
        <v>225</v>
      </c>
      <c r="I984" s="1" t="s">
        <v>226</v>
      </c>
      <c r="J984" s="1" t="s">
        <v>154</v>
      </c>
    </row>
    <row r="985" spans="1:10">
      <c r="A985" s="1">
        <v>28127166</v>
      </c>
      <c r="B985" s="1" t="s">
        <v>1500</v>
      </c>
      <c r="D985" s="1">
        <v>22</v>
      </c>
      <c r="E985" s="1">
        <v>146</v>
      </c>
      <c r="F985" s="1">
        <v>146</v>
      </c>
      <c r="G985" s="1">
        <v>165</v>
      </c>
      <c r="H985" s="1" t="s">
        <v>252</v>
      </c>
      <c r="I985" s="1" t="s">
        <v>1501</v>
      </c>
      <c r="J985" s="1" t="s">
        <v>154</v>
      </c>
    </row>
    <row r="986" spans="1:10">
      <c r="A986" s="1">
        <v>2000026180</v>
      </c>
      <c r="B986" s="1" t="s">
        <v>1502</v>
      </c>
      <c r="D986" s="1">
        <v>20</v>
      </c>
      <c r="E986" s="1">
        <v>132</v>
      </c>
      <c r="F986" s="1">
        <v>132</v>
      </c>
      <c r="G986" s="1">
        <v>148</v>
      </c>
      <c r="H986" s="1" t="s">
        <v>189</v>
      </c>
      <c r="I986" s="1" t="s">
        <v>201</v>
      </c>
      <c r="J986" s="1" t="s">
        <v>154</v>
      </c>
    </row>
    <row r="987" spans="1:10">
      <c r="A987" s="1">
        <v>2000188079</v>
      </c>
      <c r="B987" s="1" t="s">
        <v>1503</v>
      </c>
      <c r="D987" s="1">
        <v>19</v>
      </c>
      <c r="E987" s="1">
        <v>113</v>
      </c>
      <c r="F987" s="1">
        <v>113</v>
      </c>
      <c r="G987" s="1">
        <v>160</v>
      </c>
      <c r="H987" s="1" t="s">
        <v>203</v>
      </c>
      <c r="I987" s="1" t="s">
        <v>243</v>
      </c>
      <c r="J987" s="1" t="s">
        <v>154</v>
      </c>
    </row>
    <row r="988" spans="1:10">
      <c r="A988" s="1">
        <v>2000400123</v>
      </c>
      <c r="B988" s="1" t="s">
        <v>1504</v>
      </c>
      <c r="D988" s="1">
        <v>17</v>
      </c>
      <c r="E988" s="1">
        <v>118</v>
      </c>
      <c r="F988" s="1">
        <v>118</v>
      </c>
      <c r="G988" s="1">
        <v>160</v>
      </c>
      <c r="H988" s="1" t="s">
        <v>203</v>
      </c>
      <c r="I988" s="1" t="s">
        <v>228</v>
      </c>
      <c r="J988" s="1" t="s">
        <v>154</v>
      </c>
    </row>
    <row r="989" spans="1:10">
      <c r="A989" s="1">
        <v>49062667</v>
      </c>
      <c r="B989" s="1" t="s">
        <v>1505</v>
      </c>
      <c r="D989" s="1">
        <v>23</v>
      </c>
      <c r="E989" s="1">
        <v>155</v>
      </c>
      <c r="F989" s="1">
        <v>155</v>
      </c>
      <c r="G989" s="1">
        <v>170</v>
      </c>
      <c r="H989" s="1" t="s">
        <v>615</v>
      </c>
      <c r="I989" s="1" t="s">
        <v>243</v>
      </c>
      <c r="J989" s="1" t="s">
        <v>154</v>
      </c>
    </row>
    <row r="990" spans="1:10">
      <c r="A990" s="1">
        <v>964517</v>
      </c>
      <c r="B990" s="1" t="s">
        <v>1506</v>
      </c>
      <c r="D990" s="1">
        <v>38</v>
      </c>
      <c r="E990" s="1">
        <v>114</v>
      </c>
      <c r="F990" s="1">
        <v>114</v>
      </c>
      <c r="G990" s="1">
        <v>115</v>
      </c>
      <c r="H990" s="1" t="s">
        <v>181</v>
      </c>
      <c r="I990" s="1" t="s">
        <v>255</v>
      </c>
      <c r="J990" s="1" t="s">
        <v>154</v>
      </c>
    </row>
    <row r="991" spans="1:10">
      <c r="A991" s="1">
        <v>2000252303</v>
      </c>
      <c r="B991" s="1" t="s">
        <v>1507</v>
      </c>
      <c r="D991" s="1">
        <v>18</v>
      </c>
      <c r="E991" s="1">
        <v>119</v>
      </c>
      <c r="F991" s="1">
        <v>119</v>
      </c>
      <c r="G991" s="1">
        <v>157</v>
      </c>
      <c r="H991" s="1" t="s">
        <v>193</v>
      </c>
      <c r="I991" s="1" t="s">
        <v>423</v>
      </c>
      <c r="J991" s="1" t="s">
        <v>154</v>
      </c>
    </row>
    <row r="992" spans="1:10">
      <c r="A992" s="1">
        <v>2000101248</v>
      </c>
      <c r="B992" s="1" t="s">
        <v>1508</v>
      </c>
      <c r="D992" s="1">
        <v>22</v>
      </c>
      <c r="E992" s="1">
        <v>132</v>
      </c>
      <c r="F992" s="1">
        <v>132</v>
      </c>
      <c r="G992" s="1">
        <v>153</v>
      </c>
      <c r="H992" s="1" t="s">
        <v>252</v>
      </c>
      <c r="I992" s="1" t="s">
        <v>179</v>
      </c>
      <c r="J992" s="1" t="s">
        <v>154</v>
      </c>
    </row>
    <row r="993" spans="1:10">
      <c r="A993" s="1">
        <v>2000283274</v>
      </c>
      <c r="B993" s="1" t="s">
        <v>664</v>
      </c>
      <c r="D993" s="1">
        <v>18</v>
      </c>
      <c r="E993" s="1">
        <v>145</v>
      </c>
      <c r="F993" s="1">
        <v>145</v>
      </c>
      <c r="G993" s="1">
        <v>178</v>
      </c>
      <c r="H993" s="1" t="s">
        <v>206</v>
      </c>
      <c r="I993" s="1" t="s">
        <v>190</v>
      </c>
      <c r="J993" s="1" t="s">
        <v>154</v>
      </c>
    </row>
    <row r="994" spans="1:10">
      <c r="A994" s="1">
        <v>28108494</v>
      </c>
      <c r="B994" s="1" t="s">
        <v>1509</v>
      </c>
      <c r="D994" s="1">
        <v>25</v>
      </c>
      <c r="E994" s="1">
        <v>168</v>
      </c>
      <c r="F994" s="1">
        <v>168</v>
      </c>
      <c r="G994" s="1">
        <v>180</v>
      </c>
      <c r="H994" s="1" t="s">
        <v>178</v>
      </c>
      <c r="I994" s="1" t="s">
        <v>190</v>
      </c>
      <c r="J994" s="1" t="s">
        <v>154</v>
      </c>
    </row>
    <row r="995" spans="1:10">
      <c r="A995" s="1">
        <v>2000205570</v>
      </c>
      <c r="B995" s="1" t="s">
        <v>1510</v>
      </c>
      <c r="D995" s="1">
        <v>19</v>
      </c>
      <c r="E995" s="1">
        <v>112</v>
      </c>
      <c r="F995" s="1">
        <v>112</v>
      </c>
      <c r="G995" s="1">
        <v>160</v>
      </c>
      <c r="H995" s="1" t="s">
        <v>206</v>
      </c>
      <c r="I995" s="1" t="s">
        <v>243</v>
      </c>
      <c r="J995" s="1" t="s">
        <v>154</v>
      </c>
    </row>
    <row r="996" spans="1:10">
      <c r="A996" s="1">
        <v>92029805</v>
      </c>
      <c r="B996" s="1" t="s">
        <v>1511</v>
      </c>
      <c r="D996" s="1">
        <v>32</v>
      </c>
      <c r="E996" s="1">
        <v>146</v>
      </c>
      <c r="F996" s="1">
        <v>146</v>
      </c>
      <c r="G996" s="1">
        <v>149</v>
      </c>
      <c r="H996" s="1" t="s">
        <v>422</v>
      </c>
      <c r="I996" s="1" t="s">
        <v>764</v>
      </c>
      <c r="J996" s="1" t="s">
        <v>154</v>
      </c>
    </row>
    <row r="997" spans="1:10">
      <c r="A997" s="1">
        <v>2000288469</v>
      </c>
      <c r="B997" s="1" t="s">
        <v>1513</v>
      </c>
      <c r="D997" s="1">
        <v>18</v>
      </c>
      <c r="E997" s="1">
        <v>108</v>
      </c>
      <c r="F997" s="1">
        <v>108</v>
      </c>
      <c r="G997" s="1">
        <v>144</v>
      </c>
      <c r="H997" s="1" t="s">
        <v>216</v>
      </c>
      <c r="I997" s="1" t="s">
        <v>501</v>
      </c>
      <c r="J997" s="1" t="s">
        <v>154</v>
      </c>
    </row>
    <row r="998" spans="1:10">
      <c r="A998" s="1">
        <v>28115788</v>
      </c>
      <c r="B998" s="1" t="s">
        <v>565</v>
      </c>
      <c r="D998" s="1">
        <v>24</v>
      </c>
      <c r="E998" s="1">
        <v>153</v>
      </c>
      <c r="F998" s="1">
        <v>153</v>
      </c>
      <c r="G998" s="1">
        <v>165</v>
      </c>
      <c r="H998" s="1" t="s">
        <v>566</v>
      </c>
      <c r="I998" s="1" t="s">
        <v>190</v>
      </c>
      <c r="J998" s="1" t="s">
        <v>112</v>
      </c>
    </row>
    <row r="999" spans="1:10">
      <c r="A999" s="1">
        <v>19326796</v>
      </c>
      <c r="B999" s="1" t="s">
        <v>622</v>
      </c>
      <c r="D999" s="1">
        <v>26</v>
      </c>
      <c r="E999" s="1">
        <v>157</v>
      </c>
      <c r="F999" s="1">
        <v>157</v>
      </c>
      <c r="G999" s="1">
        <v>166</v>
      </c>
      <c r="H999" s="1" t="s">
        <v>206</v>
      </c>
      <c r="I999" s="1" t="s">
        <v>226</v>
      </c>
      <c r="J999" s="1" t="s">
        <v>126</v>
      </c>
    </row>
    <row r="1000" spans="1:10">
      <c r="A1000" s="1">
        <v>91151081</v>
      </c>
      <c r="B1000" s="1" t="s">
        <v>1132</v>
      </c>
      <c r="D1000" s="1">
        <v>26</v>
      </c>
      <c r="E1000" s="1">
        <v>157</v>
      </c>
      <c r="F1000" s="1">
        <v>157</v>
      </c>
      <c r="G1000" s="1">
        <v>180</v>
      </c>
      <c r="H1000" s="1" t="s">
        <v>390</v>
      </c>
      <c r="I1000" s="1" t="s">
        <v>284</v>
      </c>
      <c r="J1000" s="1" t="s">
        <v>126</v>
      </c>
    </row>
    <row r="1001" spans="1:10">
      <c r="A1001" s="1">
        <v>28009441</v>
      </c>
      <c r="B1001" s="1" t="s">
        <v>1957</v>
      </c>
      <c r="D1001" s="1">
        <v>35</v>
      </c>
      <c r="E1001" s="1">
        <v>147</v>
      </c>
      <c r="F1001" s="1">
        <v>147</v>
      </c>
      <c r="G1001" s="1">
        <v>164</v>
      </c>
      <c r="H1001" s="1" t="s">
        <v>252</v>
      </c>
      <c r="I1001" s="1" t="s">
        <v>190</v>
      </c>
      <c r="J1001" s="1" t="s">
        <v>37</v>
      </c>
    </row>
    <row r="1002" spans="1:10">
      <c r="A1002" s="1">
        <v>2000448428</v>
      </c>
      <c r="B1002" s="1" t="s">
        <v>349</v>
      </c>
      <c r="D1002" s="1">
        <v>16</v>
      </c>
      <c r="E1002" s="1">
        <v>95</v>
      </c>
      <c r="F1002" s="1">
        <v>95</v>
      </c>
      <c r="G1002" s="1">
        <v>160</v>
      </c>
      <c r="H1002" s="1" t="s">
        <v>189</v>
      </c>
      <c r="I1002" s="1" t="s">
        <v>201</v>
      </c>
      <c r="J1002" s="1" t="s">
        <v>2098</v>
      </c>
    </row>
    <row r="1003" spans="1:10">
      <c r="A1003" s="1">
        <v>27066387</v>
      </c>
      <c r="B1003" s="1" t="s">
        <v>1319</v>
      </c>
      <c r="D1003" s="1">
        <v>29</v>
      </c>
      <c r="E1003" s="1">
        <v>152</v>
      </c>
      <c r="F1003" s="1">
        <v>152</v>
      </c>
      <c r="G1003" s="1">
        <v>165</v>
      </c>
      <c r="H1003" s="1" t="s">
        <v>216</v>
      </c>
      <c r="I1003" s="1" t="s">
        <v>201</v>
      </c>
      <c r="J1003" s="1" t="s">
        <v>57</v>
      </c>
    </row>
    <row r="1004" spans="1:10">
      <c r="A1004" s="1">
        <v>37058363</v>
      </c>
      <c r="B1004" s="1" t="s">
        <v>1333</v>
      </c>
      <c r="D1004" s="1">
        <v>25</v>
      </c>
      <c r="E1004" s="1">
        <v>134</v>
      </c>
      <c r="F1004" s="1">
        <v>134</v>
      </c>
      <c r="G1004" s="1">
        <v>150</v>
      </c>
      <c r="H1004" s="1" t="s">
        <v>203</v>
      </c>
      <c r="I1004" s="1" t="s">
        <v>210</v>
      </c>
      <c r="J1004" s="1" t="s">
        <v>57</v>
      </c>
    </row>
    <row r="1005" spans="1:10">
      <c r="A1005" s="1">
        <v>2000138305</v>
      </c>
      <c r="B1005" s="1" t="s">
        <v>710</v>
      </c>
      <c r="D1005" s="1">
        <v>20</v>
      </c>
      <c r="E1005" s="1">
        <v>112</v>
      </c>
      <c r="F1005" s="1">
        <v>112</v>
      </c>
      <c r="G1005" s="1">
        <v>148</v>
      </c>
      <c r="H1005" s="1" t="s">
        <v>184</v>
      </c>
      <c r="I1005" s="1" t="s">
        <v>635</v>
      </c>
      <c r="J1005" s="1" t="s">
        <v>112</v>
      </c>
    </row>
    <row r="1006" spans="1:10">
      <c r="A1006" s="1">
        <v>92074020</v>
      </c>
      <c r="B1006" s="1" t="s">
        <v>542</v>
      </c>
      <c r="D1006" s="1">
        <v>26</v>
      </c>
      <c r="E1006" s="1">
        <v>159</v>
      </c>
      <c r="F1006" s="1">
        <v>159</v>
      </c>
      <c r="G1006" s="1">
        <v>163</v>
      </c>
      <c r="H1006" s="1" t="s">
        <v>383</v>
      </c>
      <c r="I1006" s="1" t="s">
        <v>380</v>
      </c>
      <c r="J1006" s="1" t="s">
        <v>112</v>
      </c>
    </row>
    <row r="1007" spans="1:10">
      <c r="A1007" s="1">
        <v>13107233</v>
      </c>
      <c r="B1007" s="1" t="s">
        <v>2107</v>
      </c>
      <c r="D1007" s="1">
        <v>32</v>
      </c>
      <c r="E1007" s="1">
        <v>110</v>
      </c>
      <c r="F1007" s="1">
        <v>110</v>
      </c>
      <c r="G1007" s="1">
        <v>110</v>
      </c>
      <c r="H1007" s="1" t="s">
        <v>206</v>
      </c>
      <c r="I1007" s="1" t="s">
        <v>417</v>
      </c>
      <c r="J1007" s="1" t="s">
        <v>2086</v>
      </c>
    </row>
    <row r="1008" spans="1:10">
      <c r="A1008" s="1">
        <v>29217875</v>
      </c>
      <c r="B1008" s="1" t="s">
        <v>486</v>
      </c>
      <c r="D1008" s="1">
        <v>22</v>
      </c>
      <c r="E1008" s="1">
        <v>130</v>
      </c>
      <c r="F1008" s="1">
        <v>130</v>
      </c>
      <c r="G1008" s="1">
        <v>146</v>
      </c>
      <c r="H1008" s="1" t="s">
        <v>216</v>
      </c>
      <c r="I1008" s="1" t="s">
        <v>190</v>
      </c>
      <c r="J1008" s="1" t="s">
        <v>2098</v>
      </c>
    </row>
    <row r="1009" spans="1:10">
      <c r="A1009" s="1">
        <v>2000267443</v>
      </c>
      <c r="B1009" s="1" t="s">
        <v>962</v>
      </c>
      <c r="D1009" s="1">
        <v>19</v>
      </c>
      <c r="E1009" s="1">
        <v>99</v>
      </c>
      <c r="F1009" s="1">
        <v>99</v>
      </c>
      <c r="G1009" s="1">
        <v>150</v>
      </c>
      <c r="H1009" s="1" t="s">
        <v>216</v>
      </c>
      <c r="I1009" s="1" t="s">
        <v>249</v>
      </c>
      <c r="J1009" s="1" t="s">
        <v>108</v>
      </c>
    </row>
    <row r="1010" spans="1:10">
      <c r="A1010" s="1">
        <v>100773</v>
      </c>
      <c r="B1010" s="1" t="s">
        <v>272</v>
      </c>
      <c r="D1010" s="1">
        <v>36</v>
      </c>
      <c r="E1010" s="1">
        <v>106</v>
      </c>
      <c r="F1010" s="1">
        <v>106</v>
      </c>
      <c r="G1010" s="1">
        <v>118</v>
      </c>
      <c r="H1010" s="1" t="s">
        <v>181</v>
      </c>
      <c r="I1010" s="1" t="s">
        <v>273</v>
      </c>
      <c r="J1010" s="1" t="s">
        <v>85</v>
      </c>
    </row>
    <row r="1011" spans="1:10">
      <c r="A1011" s="1">
        <v>2000299435</v>
      </c>
      <c r="B1011" s="1" t="s">
        <v>265</v>
      </c>
      <c r="D1011" s="1">
        <v>17</v>
      </c>
      <c r="E1011" s="1">
        <v>86</v>
      </c>
      <c r="F1011" s="1">
        <v>86</v>
      </c>
      <c r="G1011" s="1">
        <v>160</v>
      </c>
      <c r="H1011" s="1" t="s">
        <v>216</v>
      </c>
      <c r="I1011" s="1" t="s">
        <v>179</v>
      </c>
      <c r="J1011" s="1" t="s">
        <v>85</v>
      </c>
    </row>
    <row r="1012" spans="1:10">
      <c r="A1012" s="1">
        <v>2000293312</v>
      </c>
      <c r="B1012" s="1" t="s">
        <v>264</v>
      </c>
      <c r="D1012" s="1">
        <v>18</v>
      </c>
      <c r="E1012" s="1">
        <v>99</v>
      </c>
      <c r="F1012" s="1">
        <v>99</v>
      </c>
      <c r="G1012" s="1">
        <v>155</v>
      </c>
      <c r="H1012" s="1" t="s">
        <v>252</v>
      </c>
      <c r="I1012" s="1" t="s">
        <v>179</v>
      </c>
      <c r="J1012" s="1" t="s">
        <v>85</v>
      </c>
    </row>
    <row r="1013" spans="1:10">
      <c r="A1013" s="1">
        <v>20000070509</v>
      </c>
      <c r="B1013" s="1" t="s">
        <v>920</v>
      </c>
      <c r="D1013" s="1">
        <v>22</v>
      </c>
      <c r="E1013" s="1">
        <v>120</v>
      </c>
      <c r="F1013" s="1">
        <v>120</v>
      </c>
      <c r="G1013" s="1">
        <v>142</v>
      </c>
      <c r="H1013" s="1" t="s">
        <v>181</v>
      </c>
      <c r="I1013" s="1" t="s">
        <v>284</v>
      </c>
      <c r="J1013" s="1" t="s">
        <v>1524</v>
      </c>
    </row>
    <row r="1014" spans="1:10">
      <c r="A1014" s="1">
        <v>2000514775</v>
      </c>
      <c r="B1014" s="1" t="s">
        <v>2108</v>
      </c>
      <c r="D1014" s="1">
        <v>17</v>
      </c>
      <c r="E1014" s="1">
        <v>62</v>
      </c>
      <c r="F1014" s="1">
        <v>62</v>
      </c>
      <c r="G1014" s="1">
        <v>90</v>
      </c>
      <c r="H1014" s="1" t="s">
        <v>383</v>
      </c>
      <c r="I1014" s="1" t="s">
        <v>273</v>
      </c>
      <c r="J1014" s="1" t="s">
        <v>92</v>
      </c>
    </row>
    <row r="1015" spans="1:10">
      <c r="A1015" s="1">
        <v>28106999</v>
      </c>
      <c r="B1015" s="1" t="s">
        <v>464</v>
      </c>
      <c r="D1015" s="1">
        <v>25</v>
      </c>
      <c r="E1015" s="1">
        <v>150</v>
      </c>
      <c r="F1015" s="1">
        <v>150</v>
      </c>
      <c r="G1015" s="1">
        <v>162</v>
      </c>
      <c r="H1015" s="1" t="s">
        <v>193</v>
      </c>
      <c r="I1015" s="1" t="s">
        <v>249</v>
      </c>
      <c r="J1015" s="1" t="s">
        <v>150</v>
      </c>
    </row>
    <row r="1016" spans="1:10">
      <c r="A1016" s="1">
        <v>67277455</v>
      </c>
      <c r="B1016" s="1" t="s">
        <v>1422</v>
      </c>
      <c r="D1016" s="1">
        <v>24</v>
      </c>
      <c r="E1016" s="1">
        <v>147</v>
      </c>
      <c r="F1016" s="1">
        <v>147</v>
      </c>
      <c r="G1016" s="1">
        <v>156</v>
      </c>
      <c r="H1016" s="1" t="s">
        <v>216</v>
      </c>
      <c r="I1016" s="1" t="s">
        <v>179</v>
      </c>
      <c r="J1016" s="1" t="s">
        <v>2085</v>
      </c>
    </row>
    <row r="1017" spans="1:10">
      <c r="A1017" s="1">
        <v>2000330499</v>
      </c>
      <c r="B1017" s="1" t="s">
        <v>2109</v>
      </c>
      <c r="D1017" s="1">
        <v>17</v>
      </c>
      <c r="E1017" s="1">
        <v>4</v>
      </c>
      <c r="F1017" s="1">
        <v>84</v>
      </c>
      <c r="G1017" s="1">
        <v>140</v>
      </c>
      <c r="H1017" s="1" t="s">
        <v>235</v>
      </c>
      <c r="I1017" s="1" t="s">
        <v>331</v>
      </c>
      <c r="J1017" s="1" t="s">
        <v>108</v>
      </c>
    </row>
    <row r="1018" spans="1:10">
      <c r="A1018" s="1">
        <v>63025710</v>
      </c>
      <c r="B1018" s="1" t="s">
        <v>1970</v>
      </c>
      <c r="D1018" s="1">
        <v>29</v>
      </c>
      <c r="E1018" s="1">
        <v>136</v>
      </c>
      <c r="F1018" s="1">
        <v>136</v>
      </c>
      <c r="G1018" s="1">
        <v>144</v>
      </c>
      <c r="H1018" s="1" t="s">
        <v>216</v>
      </c>
      <c r="I1018" s="1" t="s">
        <v>653</v>
      </c>
      <c r="J1018" s="1" t="s">
        <v>1968</v>
      </c>
    </row>
    <row r="1019" spans="1:10">
      <c r="A1019" s="1">
        <v>2000361948</v>
      </c>
      <c r="B1019" s="1" t="s">
        <v>1973</v>
      </c>
      <c r="D1019" s="1">
        <v>17</v>
      </c>
      <c r="E1019" s="1">
        <v>65</v>
      </c>
      <c r="F1019" s="1">
        <v>65</v>
      </c>
      <c r="G1019" s="1">
        <v>150</v>
      </c>
      <c r="H1019" s="1" t="s">
        <v>189</v>
      </c>
      <c r="I1019" s="1" t="s">
        <v>243</v>
      </c>
      <c r="J1019" s="1" t="s">
        <v>1968</v>
      </c>
    </row>
    <row r="1020" spans="1:10">
      <c r="A1020" s="1">
        <v>2000452786</v>
      </c>
      <c r="B1020" s="1" t="s">
        <v>1975</v>
      </c>
      <c r="D1020" s="1">
        <v>16</v>
      </c>
      <c r="E1020" s="1">
        <v>75</v>
      </c>
      <c r="F1020" s="1">
        <v>75</v>
      </c>
      <c r="G1020" s="1">
        <v>160</v>
      </c>
      <c r="H1020" s="1" t="s">
        <v>337</v>
      </c>
      <c r="I1020" s="1" t="s">
        <v>301</v>
      </c>
      <c r="J1020" s="1" t="s">
        <v>1968</v>
      </c>
    </row>
    <row r="1021" spans="1:10">
      <c r="A1021" s="1">
        <v>2000504183</v>
      </c>
      <c r="B1021" s="1" t="s">
        <v>1976</v>
      </c>
      <c r="D1021" s="1">
        <v>15</v>
      </c>
      <c r="E1021" s="1">
        <v>73</v>
      </c>
      <c r="F1021" s="1">
        <v>73</v>
      </c>
      <c r="G1021" s="1">
        <v>140</v>
      </c>
      <c r="H1021" s="1" t="s">
        <v>189</v>
      </c>
      <c r="I1021" s="1" t="s">
        <v>249</v>
      </c>
      <c r="J1021" s="1" t="s">
        <v>1968</v>
      </c>
    </row>
    <row r="1022" spans="1:10">
      <c r="A1022" s="1">
        <v>43108998</v>
      </c>
      <c r="B1022" s="1" t="s">
        <v>1969</v>
      </c>
      <c r="D1022" s="1">
        <v>29</v>
      </c>
      <c r="E1022" s="1">
        <v>135</v>
      </c>
      <c r="F1022" s="1">
        <v>135</v>
      </c>
      <c r="G1022" s="1">
        <v>140</v>
      </c>
      <c r="H1022" s="1" t="s">
        <v>189</v>
      </c>
      <c r="I1022" s="1" t="s">
        <v>182</v>
      </c>
      <c r="J1022" s="1" t="s">
        <v>1968</v>
      </c>
    </row>
    <row r="1023" spans="1:10">
      <c r="A1023" s="1">
        <v>37053569</v>
      </c>
      <c r="B1023" s="1" t="s">
        <v>1274</v>
      </c>
      <c r="D1023" s="1">
        <v>30</v>
      </c>
      <c r="E1023" s="1">
        <v>132</v>
      </c>
      <c r="F1023" s="1">
        <v>132</v>
      </c>
      <c r="G1023" s="1">
        <v>136</v>
      </c>
      <c r="H1023" s="1" t="s">
        <v>252</v>
      </c>
      <c r="I1023" s="1" t="s">
        <v>228</v>
      </c>
      <c r="J1023" s="1" t="s">
        <v>1968</v>
      </c>
    </row>
    <row r="1024" spans="1:10">
      <c r="A1024" s="1">
        <v>2000497719</v>
      </c>
      <c r="B1024" s="1" t="s">
        <v>1967</v>
      </c>
      <c r="D1024" s="1">
        <v>16</v>
      </c>
      <c r="E1024" s="1">
        <v>84</v>
      </c>
      <c r="F1024" s="1">
        <v>84</v>
      </c>
      <c r="G1024" s="1">
        <v>-8.5</v>
      </c>
      <c r="H1024" s="1" t="s">
        <v>337</v>
      </c>
      <c r="I1024" s="1" t="s">
        <v>243</v>
      </c>
      <c r="J1024" s="1" t="s">
        <v>1968</v>
      </c>
    </row>
    <row r="1025" spans="1:11">
      <c r="A1025" s="1">
        <v>67229630</v>
      </c>
      <c r="B1025" s="1" t="s">
        <v>2010</v>
      </c>
      <c r="D1025" s="1">
        <v>28</v>
      </c>
      <c r="E1025" s="1">
        <v>140</v>
      </c>
      <c r="F1025" s="1">
        <v>140</v>
      </c>
      <c r="G1025" s="1">
        <v>159</v>
      </c>
      <c r="H1025" s="1" t="s">
        <v>189</v>
      </c>
      <c r="I1025" s="1" t="s">
        <v>249</v>
      </c>
      <c r="J1025" s="1" t="s">
        <v>112</v>
      </c>
    </row>
    <row r="1026" spans="1:11">
      <c r="A1026" s="1">
        <v>2000391038</v>
      </c>
      <c r="B1026" s="1" t="s">
        <v>2029</v>
      </c>
      <c r="D1026" s="1">
        <v>17</v>
      </c>
      <c r="E1026" s="1">
        <v>107</v>
      </c>
      <c r="F1026" s="1">
        <v>107</v>
      </c>
      <c r="G1026" s="1">
        <v>150</v>
      </c>
      <c r="H1026" s="1" t="s">
        <v>189</v>
      </c>
      <c r="I1026" s="1" t="s">
        <v>201</v>
      </c>
      <c r="J1026" s="1" t="s">
        <v>2065</v>
      </c>
      <c r="K1026" s="1">
        <v>185</v>
      </c>
    </row>
    <row r="1027" spans="1:11">
      <c r="A1027" s="1">
        <v>19184434</v>
      </c>
      <c r="B1027" s="1" t="s">
        <v>1951</v>
      </c>
      <c r="D1027" s="1">
        <v>28</v>
      </c>
      <c r="E1027" s="1">
        <v>127</v>
      </c>
      <c r="F1027" s="1">
        <v>127</v>
      </c>
      <c r="G1027" s="1">
        <v>140</v>
      </c>
      <c r="H1027" s="1" t="s">
        <v>181</v>
      </c>
      <c r="I1027" s="1" t="s">
        <v>447</v>
      </c>
      <c r="J1027" s="1" t="s">
        <v>1524</v>
      </c>
      <c r="K1027" s="1">
        <v>192</v>
      </c>
    </row>
    <row r="1028" spans="1:11">
      <c r="A1028" s="1">
        <v>12029963</v>
      </c>
      <c r="B1028" s="1" t="s">
        <v>1512</v>
      </c>
      <c r="D1028" s="1">
        <v>35</v>
      </c>
      <c r="E1028" s="1">
        <v>150</v>
      </c>
      <c r="F1028" s="1">
        <v>150</v>
      </c>
      <c r="G1028" s="1">
        <v>155</v>
      </c>
      <c r="H1028" s="1" t="s">
        <v>181</v>
      </c>
      <c r="I1028" s="1" t="s">
        <v>249</v>
      </c>
      <c r="J1028" s="1" t="s">
        <v>154</v>
      </c>
    </row>
    <row r="1029" spans="1:11">
      <c r="A1029" s="1">
        <v>0.3</v>
      </c>
      <c r="B1029" s="1" t="s">
        <v>2110</v>
      </c>
      <c r="C1029" s="1">
        <v>99</v>
      </c>
      <c r="D1029" s="1">
        <v>99</v>
      </c>
      <c r="E1029" s="1">
        <v>99</v>
      </c>
      <c r="F1029" s="1">
        <v>99</v>
      </c>
      <c r="G1029" s="1">
        <v>99</v>
      </c>
      <c r="H1029" s="1" t="s">
        <v>181</v>
      </c>
      <c r="I1029" s="1" t="s">
        <v>2111</v>
      </c>
    </row>
    <row r="1040" spans="1:11">
      <c r="A1040" s="6">
        <v>85139014</v>
      </c>
      <c r="B1040" t="s">
        <v>1069</v>
      </c>
      <c r="C1040" s="6" t="s">
        <v>2112</v>
      </c>
      <c r="D1040" s="6">
        <v>26</v>
      </c>
      <c r="E1040" s="6">
        <v>191</v>
      </c>
      <c r="F1040" s="6">
        <v>191</v>
      </c>
      <c r="G1040" s="1">
        <v>197</v>
      </c>
      <c r="H1040" s="6" t="s">
        <v>2112</v>
      </c>
      <c r="I1040" s="6" t="s">
        <v>344</v>
      </c>
      <c r="K1040" s="6">
        <v>178</v>
      </c>
    </row>
    <row r="1041" spans="1:11">
      <c r="A1041" s="6">
        <v>28049320</v>
      </c>
      <c r="B1041" t="s">
        <v>188</v>
      </c>
      <c r="C1041" s="6" t="s">
        <v>2113</v>
      </c>
      <c r="D1041" s="6">
        <v>32</v>
      </c>
      <c r="E1041" s="6">
        <v>188</v>
      </c>
      <c r="F1041" s="6">
        <v>188</v>
      </c>
      <c r="G1041" s="1">
        <v>190</v>
      </c>
      <c r="H1041" s="6" t="s">
        <v>2113</v>
      </c>
      <c r="I1041" s="6" t="s">
        <v>1711</v>
      </c>
      <c r="K1041" s="6">
        <v>188</v>
      </c>
    </row>
    <row r="1042" spans="1:11">
      <c r="A1042" s="6">
        <v>98028755</v>
      </c>
      <c r="B1042" t="s">
        <v>2114</v>
      </c>
      <c r="C1042" s="6" t="s">
        <v>2112</v>
      </c>
      <c r="D1042" s="6">
        <v>33</v>
      </c>
      <c r="E1042" s="6">
        <v>186</v>
      </c>
      <c r="F1042" s="6">
        <v>186</v>
      </c>
      <c r="G1042" s="1">
        <v>187</v>
      </c>
      <c r="H1042" s="6" t="s">
        <v>2112</v>
      </c>
      <c r="I1042" s="6" t="s">
        <v>1375</v>
      </c>
      <c r="K1042" s="6">
        <v>175</v>
      </c>
    </row>
    <row r="1043" spans="1:11">
      <c r="A1043" s="6">
        <v>85140178</v>
      </c>
      <c r="B1043" t="s">
        <v>1204</v>
      </c>
      <c r="C1043" s="6" t="s">
        <v>2112</v>
      </c>
      <c r="D1043" s="6">
        <v>28</v>
      </c>
      <c r="E1043" s="6">
        <v>185</v>
      </c>
      <c r="F1043" s="6">
        <v>185</v>
      </c>
      <c r="G1043" s="1">
        <v>188</v>
      </c>
      <c r="H1043" s="6" t="s">
        <v>2112</v>
      </c>
      <c r="I1043" s="6" t="s">
        <v>1820</v>
      </c>
      <c r="K1043" s="6">
        <v>178</v>
      </c>
    </row>
    <row r="1044" spans="1:11">
      <c r="A1044" s="6">
        <v>29179241</v>
      </c>
      <c r="B1044" t="s">
        <v>499</v>
      </c>
      <c r="C1044" s="6" t="s">
        <v>2115</v>
      </c>
      <c r="D1044" s="6">
        <v>25</v>
      </c>
      <c r="E1044" s="6">
        <v>184</v>
      </c>
      <c r="F1044" s="6">
        <v>184</v>
      </c>
      <c r="G1044" s="1">
        <v>195</v>
      </c>
      <c r="H1044" s="6" t="s">
        <v>189</v>
      </c>
      <c r="I1044" s="6" t="s">
        <v>1871</v>
      </c>
      <c r="K1044" s="6">
        <v>195</v>
      </c>
    </row>
    <row r="1045" spans="1:11">
      <c r="A1045" s="6">
        <v>19302146</v>
      </c>
      <c r="B1045" t="s">
        <v>1144</v>
      </c>
      <c r="C1045" s="6" t="s">
        <v>2116</v>
      </c>
      <c r="D1045" s="6">
        <v>25</v>
      </c>
      <c r="E1045" s="6">
        <v>183</v>
      </c>
      <c r="F1045" s="6">
        <v>183</v>
      </c>
      <c r="G1045" s="1">
        <v>190</v>
      </c>
      <c r="H1045" s="6" t="s">
        <v>2116</v>
      </c>
      <c r="I1045" s="6" t="s">
        <v>1401</v>
      </c>
      <c r="K1045" s="6">
        <v>176</v>
      </c>
    </row>
    <row r="1046" spans="1:11">
      <c r="A1046" s="6">
        <v>37024025</v>
      </c>
      <c r="B1046" t="s">
        <v>1454</v>
      </c>
      <c r="C1046" s="6" t="s">
        <v>377</v>
      </c>
      <c r="D1046" s="6">
        <v>34</v>
      </c>
      <c r="E1046" s="6">
        <v>183</v>
      </c>
      <c r="F1046" s="6">
        <v>183</v>
      </c>
      <c r="G1046" s="1">
        <v>185</v>
      </c>
      <c r="H1046" s="6" t="s">
        <v>377</v>
      </c>
      <c r="I1046" s="6" t="s">
        <v>471</v>
      </c>
      <c r="K1046" s="6">
        <v>195</v>
      </c>
    </row>
    <row r="1047" spans="1:11">
      <c r="A1047" s="6">
        <v>28122642</v>
      </c>
      <c r="B1047" t="s">
        <v>861</v>
      </c>
      <c r="C1047" s="6" t="s">
        <v>488</v>
      </c>
      <c r="D1047" s="6">
        <v>23</v>
      </c>
      <c r="E1047" s="6">
        <v>181</v>
      </c>
      <c r="F1047" s="6">
        <v>181</v>
      </c>
      <c r="G1047" s="1">
        <v>188</v>
      </c>
      <c r="H1047" s="6" t="s">
        <v>488</v>
      </c>
      <c r="I1047" s="6" t="s">
        <v>1076</v>
      </c>
      <c r="K1047" s="6">
        <v>178</v>
      </c>
    </row>
    <row r="1048" spans="1:11">
      <c r="A1048" s="6">
        <v>29232937</v>
      </c>
      <c r="B1048" t="s">
        <v>540</v>
      </c>
      <c r="C1048" s="6" t="s">
        <v>558</v>
      </c>
      <c r="D1048" s="6">
        <v>22</v>
      </c>
      <c r="E1048" s="6">
        <v>181</v>
      </c>
      <c r="F1048" s="6">
        <v>181</v>
      </c>
      <c r="G1048" s="1">
        <v>188</v>
      </c>
      <c r="H1048" s="6" t="s">
        <v>558</v>
      </c>
      <c r="I1048" s="6" t="s">
        <v>1711</v>
      </c>
      <c r="K1048" s="6">
        <v>186</v>
      </c>
    </row>
    <row r="1049" spans="1:11">
      <c r="A1049" s="6">
        <v>28106491</v>
      </c>
      <c r="B1049" t="s">
        <v>709</v>
      </c>
      <c r="C1049" s="6" t="s">
        <v>319</v>
      </c>
      <c r="D1049" s="6">
        <v>26</v>
      </c>
      <c r="E1049" s="6">
        <v>181</v>
      </c>
      <c r="F1049" s="6">
        <v>181</v>
      </c>
      <c r="G1049" s="1">
        <v>182</v>
      </c>
      <c r="H1049" s="6" t="s">
        <v>319</v>
      </c>
      <c r="I1049" s="6" t="s">
        <v>1711</v>
      </c>
      <c r="K1049" s="6">
        <v>185</v>
      </c>
    </row>
    <row r="1050" spans="1:11">
      <c r="A1050" s="6">
        <v>18026122</v>
      </c>
      <c r="B1050" t="s">
        <v>1266</v>
      </c>
      <c r="C1050" s="6" t="s">
        <v>1624</v>
      </c>
      <c r="D1050" s="6">
        <v>33</v>
      </c>
      <c r="E1050" s="6">
        <v>181</v>
      </c>
      <c r="F1050" s="6">
        <v>181</v>
      </c>
      <c r="G1050" s="1">
        <v>181</v>
      </c>
      <c r="H1050" s="6" t="s">
        <v>181</v>
      </c>
      <c r="I1050" s="6" t="s">
        <v>1117</v>
      </c>
      <c r="K1050" s="6">
        <v>200</v>
      </c>
    </row>
    <row r="1051" spans="1:11">
      <c r="A1051" s="6">
        <v>19058734</v>
      </c>
      <c r="B1051" t="s">
        <v>2117</v>
      </c>
      <c r="C1051" s="6" t="s">
        <v>1624</v>
      </c>
      <c r="D1051" s="6">
        <v>32</v>
      </c>
      <c r="E1051" s="6">
        <v>180</v>
      </c>
      <c r="F1051" s="6">
        <v>180</v>
      </c>
      <c r="G1051" s="1">
        <v>182</v>
      </c>
      <c r="H1051" s="6" t="s">
        <v>181</v>
      </c>
      <c r="I1051" s="6" t="s">
        <v>257</v>
      </c>
      <c r="K1051" s="6">
        <v>191</v>
      </c>
    </row>
    <row r="1052" spans="1:11">
      <c r="A1052" s="6">
        <v>67217524</v>
      </c>
      <c r="B1052" t="s">
        <v>2118</v>
      </c>
      <c r="C1052" s="6" t="s">
        <v>619</v>
      </c>
      <c r="D1052" s="6">
        <v>29</v>
      </c>
      <c r="E1052" s="6">
        <v>180</v>
      </c>
      <c r="F1052" s="6">
        <v>180</v>
      </c>
      <c r="G1052" s="1">
        <v>180</v>
      </c>
      <c r="H1052" s="6" t="s">
        <v>619</v>
      </c>
      <c r="I1052" s="6" t="s">
        <v>348</v>
      </c>
      <c r="K1052" s="6">
        <v>191</v>
      </c>
    </row>
    <row r="1053" spans="1:11">
      <c r="A1053" s="6">
        <v>92039023</v>
      </c>
      <c r="B1053" t="s">
        <v>473</v>
      </c>
      <c r="C1053" s="6" t="s">
        <v>1806</v>
      </c>
      <c r="D1053" s="6">
        <v>30</v>
      </c>
      <c r="E1053" s="6">
        <v>177</v>
      </c>
      <c r="F1053" s="6">
        <v>177</v>
      </c>
      <c r="G1053" s="1">
        <v>183</v>
      </c>
      <c r="H1053" s="6" t="s">
        <v>1806</v>
      </c>
      <c r="I1053" s="6" t="s">
        <v>309</v>
      </c>
      <c r="K1053" s="6">
        <v>177</v>
      </c>
    </row>
    <row r="1054" spans="1:11">
      <c r="A1054" s="6">
        <v>49039004</v>
      </c>
      <c r="B1054" t="s">
        <v>782</v>
      </c>
      <c r="C1054" s="6" t="s">
        <v>377</v>
      </c>
      <c r="D1054" s="6">
        <v>24</v>
      </c>
      <c r="E1054" s="6">
        <v>176</v>
      </c>
      <c r="F1054" s="6">
        <v>176</v>
      </c>
      <c r="G1054" s="1">
        <v>184</v>
      </c>
      <c r="H1054" s="6" t="s">
        <v>377</v>
      </c>
      <c r="I1054" s="6" t="s">
        <v>1753</v>
      </c>
      <c r="K1054" s="6">
        <v>192</v>
      </c>
    </row>
    <row r="1055" spans="1:11">
      <c r="A1055" s="6">
        <v>53095137</v>
      </c>
      <c r="B1055" t="s">
        <v>1327</v>
      </c>
      <c r="C1055" s="6" t="s">
        <v>944</v>
      </c>
      <c r="D1055" s="6">
        <v>26</v>
      </c>
      <c r="E1055" s="6">
        <v>176</v>
      </c>
      <c r="F1055" s="6">
        <v>176</v>
      </c>
      <c r="G1055" s="1">
        <v>180</v>
      </c>
      <c r="H1055" s="6" t="s">
        <v>944</v>
      </c>
      <c r="I1055" s="6" t="s">
        <v>729</v>
      </c>
      <c r="K1055" s="6">
        <v>178</v>
      </c>
    </row>
    <row r="1056" spans="1:11">
      <c r="A1056" s="6">
        <v>83174762</v>
      </c>
      <c r="B1056" t="s">
        <v>2119</v>
      </c>
      <c r="C1056" s="6" t="s">
        <v>319</v>
      </c>
      <c r="D1056" s="6">
        <v>25</v>
      </c>
      <c r="E1056" s="6">
        <v>176</v>
      </c>
      <c r="F1056" s="6">
        <v>176</v>
      </c>
      <c r="G1056" s="1">
        <v>179</v>
      </c>
      <c r="H1056" s="6" t="s">
        <v>319</v>
      </c>
      <c r="I1056" s="6" t="s">
        <v>306</v>
      </c>
      <c r="K1056" s="6">
        <v>172</v>
      </c>
    </row>
    <row r="1057" spans="1:11">
      <c r="A1057" s="6">
        <v>67293495</v>
      </c>
      <c r="B1057" t="s">
        <v>373</v>
      </c>
      <c r="C1057" s="6" t="s">
        <v>319</v>
      </c>
      <c r="D1057" s="6">
        <v>22</v>
      </c>
      <c r="E1057" s="6">
        <v>175</v>
      </c>
      <c r="F1057" s="6">
        <v>175</v>
      </c>
      <c r="G1057" s="1">
        <v>180</v>
      </c>
      <c r="H1057" s="6" t="s">
        <v>319</v>
      </c>
      <c r="I1057" s="6" t="s">
        <v>348</v>
      </c>
      <c r="K1057" s="6">
        <v>174</v>
      </c>
    </row>
    <row r="1058" spans="1:11">
      <c r="A1058" s="6">
        <v>67228634</v>
      </c>
      <c r="B1058" t="s">
        <v>519</v>
      </c>
      <c r="C1058" s="6" t="s">
        <v>303</v>
      </c>
      <c r="D1058" s="6">
        <v>26</v>
      </c>
      <c r="E1058" s="6">
        <v>175</v>
      </c>
      <c r="F1058" s="6">
        <v>175</v>
      </c>
      <c r="G1058" s="1">
        <v>178</v>
      </c>
      <c r="H1058" s="6" t="s">
        <v>303</v>
      </c>
      <c r="I1058" s="6" t="s">
        <v>594</v>
      </c>
      <c r="K1058" s="6">
        <v>181</v>
      </c>
    </row>
    <row r="1059" spans="1:11">
      <c r="A1059" s="6">
        <v>19242277</v>
      </c>
      <c r="B1059" t="s">
        <v>434</v>
      </c>
      <c r="C1059" s="6" t="s">
        <v>240</v>
      </c>
      <c r="D1059" s="6">
        <v>28</v>
      </c>
      <c r="E1059" s="6">
        <v>175</v>
      </c>
      <c r="F1059" s="6">
        <v>175</v>
      </c>
      <c r="G1059" s="1">
        <v>177</v>
      </c>
      <c r="H1059" s="6" t="s">
        <v>240</v>
      </c>
      <c r="I1059" s="6" t="s">
        <v>1658</v>
      </c>
      <c r="K1059" s="6">
        <v>176</v>
      </c>
    </row>
    <row r="1060" spans="1:11">
      <c r="A1060" s="6">
        <v>78074594</v>
      </c>
      <c r="B1060" t="s">
        <v>1227</v>
      </c>
      <c r="C1060" s="6" t="s">
        <v>942</v>
      </c>
      <c r="D1060" s="6">
        <v>27</v>
      </c>
      <c r="E1060" s="6">
        <v>175</v>
      </c>
      <c r="F1060" s="6">
        <v>175</v>
      </c>
      <c r="G1060" s="1">
        <v>176</v>
      </c>
      <c r="H1060" s="6" t="s">
        <v>942</v>
      </c>
      <c r="I1060" s="6" t="s">
        <v>1667</v>
      </c>
      <c r="K1060" s="6">
        <v>182</v>
      </c>
    </row>
    <row r="1061" spans="1:11">
      <c r="A1061" s="6">
        <v>18004457</v>
      </c>
      <c r="B1061" t="s">
        <v>1090</v>
      </c>
      <c r="C1061" s="6" t="s">
        <v>944</v>
      </c>
      <c r="D1061" s="6">
        <v>34</v>
      </c>
      <c r="E1061" s="6">
        <v>173</v>
      </c>
      <c r="F1061" s="6">
        <v>173</v>
      </c>
      <c r="G1061" s="1">
        <v>190</v>
      </c>
      <c r="H1061" s="6" t="s">
        <v>944</v>
      </c>
      <c r="I1061" s="6" t="s">
        <v>1117</v>
      </c>
      <c r="K1061" s="6">
        <v>181</v>
      </c>
    </row>
    <row r="1062" spans="1:11">
      <c r="A1062" s="6">
        <v>28120042</v>
      </c>
      <c r="B1062" t="s">
        <v>623</v>
      </c>
      <c r="C1062" s="6" t="s">
        <v>314</v>
      </c>
      <c r="D1062" s="6">
        <v>23</v>
      </c>
      <c r="E1062" s="6">
        <v>173</v>
      </c>
      <c r="F1062" s="6">
        <v>173</v>
      </c>
      <c r="G1062" s="1">
        <v>173</v>
      </c>
      <c r="H1062" s="6" t="s">
        <v>314</v>
      </c>
      <c r="I1062" s="6" t="s">
        <v>259</v>
      </c>
      <c r="K1062" s="6">
        <v>189</v>
      </c>
    </row>
    <row r="1063" spans="1:11">
      <c r="A1063" s="6">
        <v>7458500</v>
      </c>
      <c r="B1063" t="s">
        <v>796</v>
      </c>
      <c r="C1063" s="6" t="s">
        <v>2120</v>
      </c>
      <c r="D1063" s="6">
        <v>38</v>
      </c>
      <c r="E1063" s="6">
        <v>172</v>
      </c>
      <c r="F1063" s="6">
        <v>172</v>
      </c>
      <c r="G1063" s="1">
        <v>200</v>
      </c>
      <c r="H1063" s="6" t="s">
        <v>2120</v>
      </c>
      <c r="I1063" s="6" t="s">
        <v>1629</v>
      </c>
      <c r="K1063" s="6">
        <v>171</v>
      </c>
    </row>
    <row r="1064" spans="1:11">
      <c r="A1064" s="6">
        <v>43124203</v>
      </c>
      <c r="B1064" t="s">
        <v>1363</v>
      </c>
      <c r="C1064" s="6" t="s">
        <v>1176</v>
      </c>
      <c r="D1064" s="6">
        <v>30</v>
      </c>
      <c r="E1064" s="6">
        <v>172</v>
      </c>
      <c r="F1064" s="6">
        <v>172</v>
      </c>
      <c r="G1064" s="1">
        <v>174</v>
      </c>
      <c r="H1064" s="6" t="s">
        <v>1176</v>
      </c>
      <c r="I1064" s="6" t="s">
        <v>306</v>
      </c>
      <c r="K1064" s="6">
        <v>179</v>
      </c>
    </row>
    <row r="1065" spans="1:11">
      <c r="A1065" s="6">
        <v>91193048</v>
      </c>
      <c r="B1065" t="s">
        <v>1301</v>
      </c>
      <c r="C1065" s="6" t="s">
        <v>240</v>
      </c>
      <c r="D1065" s="6">
        <v>22</v>
      </c>
      <c r="E1065" s="6">
        <v>170</v>
      </c>
      <c r="F1065" s="6">
        <v>170</v>
      </c>
      <c r="G1065" s="1">
        <v>188</v>
      </c>
      <c r="H1065" s="6" t="s">
        <v>240</v>
      </c>
      <c r="I1065" s="6" t="s">
        <v>309</v>
      </c>
      <c r="K1065" s="6">
        <v>177</v>
      </c>
    </row>
    <row r="1066" spans="1:11">
      <c r="A1066" s="6">
        <v>93070286</v>
      </c>
      <c r="B1066" t="s">
        <v>1498</v>
      </c>
      <c r="C1066" s="6" t="s">
        <v>2116</v>
      </c>
      <c r="D1066" s="6">
        <v>25</v>
      </c>
      <c r="E1066" s="6">
        <v>170</v>
      </c>
      <c r="F1066" s="6">
        <v>170</v>
      </c>
      <c r="G1066" s="1">
        <v>180</v>
      </c>
      <c r="H1066" s="6" t="s">
        <v>2116</v>
      </c>
      <c r="I1066" s="6" t="s">
        <v>1842</v>
      </c>
      <c r="K1066" s="6">
        <v>190</v>
      </c>
    </row>
    <row r="1067" spans="1:11">
      <c r="A1067" s="6">
        <v>14183207</v>
      </c>
      <c r="B1067" t="s">
        <v>910</v>
      </c>
      <c r="C1067" s="6" t="s">
        <v>2121</v>
      </c>
      <c r="D1067" s="6">
        <v>25</v>
      </c>
      <c r="E1067" s="6">
        <v>170</v>
      </c>
      <c r="F1067" s="6">
        <v>170</v>
      </c>
      <c r="G1067" s="1">
        <v>180</v>
      </c>
      <c r="H1067" s="6" t="s">
        <v>2121</v>
      </c>
      <c r="I1067" s="6" t="s">
        <v>187</v>
      </c>
      <c r="K1067" s="6">
        <v>170</v>
      </c>
    </row>
    <row r="1068" spans="1:11">
      <c r="A1068" s="6">
        <v>29221846</v>
      </c>
      <c r="B1068" t="s">
        <v>1423</v>
      </c>
      <c r="C1068" s="6" t="s">
        <v>1672</v>
      </c>
      <c r="D1068" s="6">
        <v>23</v>
      </c>
      <c r="E1068" s="6">
        <v>170</v>
      </c>
      <c r="F1068" s="6">
        <v>170</v>
      </c>
      <c r="G1068" s="1">
        <v>180</v>
      </c>
      <c r="H1068" s="6" t="s">
        <v>1672</v>
      </c>
      <c r="I1068" s="6" t="s">
        <v>1812</v>
      </c>
      <c r="K1068" s="6">
        <v>184</v>
      </c>
    </row>
    <row r="1069" spans="1:11">
      <c r="A1069" s="6">
        <v>55070299</v>
      </c>
      <c r="B1069" t="s">
        <v>1104</v>
      </c>
      <c r="C1069" s="6" t="s">
        <v>377</v>
      </c>
      <c r="D1069" s="6">
        <v>28</v>
      </c>
      <c r="E1069" s="6">
        <v>170</v>
      </c>
      <c r="F1069" s="6">
        <v>170</v>
      </c>
      <c r="G1069" s="1">
        <v>177</v>
      </c>
      <c r="H1069" s="6" t="s">
        <v>377</v>
      </c>
      <c r="I1069" s="6" t="s">
        <v>306</v>
      </c>
      <c r="K1069" s="6">
        <v>186</v>
      </c>
    </row>
    <row r="1070" spans="1:11">
      <c r="A1070" s="6">
        <v>14110660</v>
      </c>
      <c r="B1070" t="s">
        <v>868</v>
      </c>
      <c r="C1070" s="6" t="s">
        <v>2115</v>
      </c>
      <c r="D1070" s="6">
        <v>27</v>
      </c>
      <c r="E1070" s="6">
        <v>170</v>
      </c>
      <c r="F1070" s="6">
        <v>170</v>
      </c>
      <c r="G1070" s="1">
        <v>175</v>
      </c>
      <c r="H1070" s="6" t="s">
        <v>2115</v>
      </c>
      <c r="I1070" s="6" t="s">
        <v>603</v>
      </c>
      <c r="K1070" s="6">
        <v>174</v>
      </c>
    </row>
    <row r="1071" spans="1:11">
      <c r="A1071" s="6">
        <v>719601</v>
      </c>
      <c r="B1071" t="s">
        <v>723</v>
      </c>
      <c r="C1071" s="6" t="s">
        <v>2115</v>
      </c>
      <c r="D1071" s="6">
        <v>36</v>
      </c>
      <c r="E1071" s="6">
        <v>169</v>
      </c>
      <c r="F1071" s="6">
        <v>169</v>
      </c>
      <c r="G1071" s="1">
        <v>190</v>
      </c>
      <c r="H1071" s="6" t="s">
        <v>2115</v>
      </c>
      <c r="I1071" s="6" t="s">
        <v>731</v>
      </c>
      <c r="K1071" s="6">
        <v>185</v>
      </c>
    </row>
    <row r="1072" spans="1:11">
      <c r="A1072" s="6">
        <v>49056243</v>
      </c>
      <c r="B1072" t="s">
        <v>1386</v>
      </c>
      <c r="C1072" s="6" t="s">
        <v>1759</v>
      </c>
      <c r="D1072" s="6">
        <v>22</v>
      </c>
      <c r="E1072" s="6">
        <v>169</v>
      </c>
      <c r="F1072" s="6">
        <v>169</v>
      </c>
      <c r="G1072" s="1">
        <v>180</v>
      </c>
      <c r="H1072" s="6" t="s">
        <v>1759</v>
      </c>
      <c r="I1072" s="6" t="s">
        <v>1868</v>
      </c>
      <c r="K1072" s="6">
        <v>185</v>
      </c>
    </row>
    <row r="1073" spans="1:11">
      <c r="A1073" s="6">
        <v>43298481</v>
      </c>
      <c r="B1073" t="s">
        <v>852</v>
      </c>
      <c r="C1073" s="6" t="s">
        <v>319</v>
      </c>
      <c r="D1073" s="6">
        <v>25</v>
      </c>
      <c r="E1073" s="6">
        <v>169</v>
      </c>
      <c r="F1073" s="6">
        <v>169</v>
      </c>
      <c r="G1073" s="1">
        <v>171</v>
      </c>
      <c r="H1073" s="6" t="s">
        <v>319</v>
      </c>
      <c r="I1073" s="6" t="s">
        <v>236</v>
      </c>
      <c r="K1073" s="6">
        <v>181</v>
      </c>
    </row>
    <row r="1074" spans="1:11">
      <c r="A1074" s="6">
        <v>28108494</v>
      </c>
      <c r="B1074" t="s">
        <v>1509</v>
      </c>
      <c r="C1074" s="6" t="s">
        <v>240</v>
      </c>
      <c r="D1074" s="6">
        <v>25</v>
      </c>
      <c r="E1074" s="6">
        <v>168</v>
      </c>
      <c r="F1074" s="6">
        <v>168</v>
      </c>
      <c r="G1074" s="1">
        <v>180</v>
      </c>
      <c r="H1074" s="6" t="s">
        <v>240</v>
      </c>
      <c r="I1074" s="6" t="s">
        <v>259</v>
      </c>
      <c r="K1074" s="6">
        <v>171</v>
      </c>
    </row>
    <row r="1075" spans="1:11">
      <c r="A1075" s="6">
        <v>14229525</v>
      </c>
      <c r="B1075" t="s">
        <v>2122</v>
      </c>
      <c r="C1075" s="6" t="s">
        <v>319</v>
      </c>
      <c r="D1075" s="6">
        <v>24</v>
      </c>
      <c r="E1075" s="6">
        <v>168</v>
      </c>
      <c r="F1075" s="6">
        <v>168</v>
      </c>
      <c r="G1075" s="1">
        <v>174</v>
      </c>
      <c r="H1075" s="6" t="s">
        <v>319</v>
      </c>
      <c r="I1075" s="6" t="s">
        <v>603</v>
      </c>
      <c r="K1075" s="6">
        <v>178</v>
      </c>
    </row>
    <row r="1076" spans="1:11">
      <c r="A1076" s="6">
        <v>19297055</v>
      </c>
      <c r="B1076" t="s">
        <v>842</v>
      </c>
      <c r="C1076" s="6" t="s">
        <v>319</v>
      </c>
      <c r="D1076" s="6">
        <v>27</v>
      </c>
      <c r="E1076" s="6">
        <v>168</v>
      </c>
      <c r="F1076" s="6">
        <v>168</v>
      </c>
      <c r="G1076" s="1">
        <v>170</v>
      </c>
      <c r="H1076" s="6" t="s">
        <v>319</v>
      </c>
      <c r="I1076" s="6" t="s">
        <v>1401</v>
      </c>
      <c r="K1076" s="6">
        <v>182</v>
      </c>
    </row>
    <row r="1077" spans="1:11">
      <c r="A1077" s="6">
        <v>43252073</v>
      </c>
      <c r="B1077" t="s">
        <v>523</v>
      </c>
      <c r="C1077" s="6" t="s">
        <v>1624</v>
      </c>
      <c r="D1077" s="6">
        <v>26</v>
      </c>
      <c r="E1077" s="6">
        <v>167</v>
      </c>
      <c r="F1077" s="6">
        <v>167</v>
      </c>
      <c r="G1077" s="1">
        <v>170</v>
      </c>
      <c r="H1077" s="6" t="s">
        <v>1624</v>
      </c>
      <c r="I1077" s="6" t="s">
        <v>236</v>
      </c>
      <c r="K1077" s="6">
        <v>196</v>
      </c>
    </row>
    <row r="1078" spans="1:11">
      <c r="A1078" s="6">
        <v>48037335</v>
      </c>
      <c r="B1078" t="s">
        <v>870</v>
      </c>
      <c r="C1078" s="6" t="s">
        <v>2123</v>
      </c>
      <c r="D1078" s="6">
        <v>27</v>
      </c>
      <c r="E1078" s="6">
        <v>167</v>
      </c>
      <c r="F1078" s="6">
        <v>167</v>
      </c>
      <c r="G1078" s="1">
        <v>170</v>
      </c>
      <c r="H1078" s="6" t="s">
        <v>2123</v>
      </c>
      <c r="I1078" s="6" t="s">
        <v>1700</v>
      </c>
      <c r="K1078" s="6">
        <v>192</v>
      </c>
    </row>
    <row r="1079" spans="1:11">
      <c r="A1079" s="6">
        <v>19242094</v>
      </c>
      <c r="B1079" t="s">
        <v>2124</v>
      </c>
      <c r="C1079" s="6" t="s">
        <v>377</v>
      </c>
      <c r="D1079" s="6">
        <v>27</v>
      </c>
      <c r="E1079" s="6">
        <v>167</v>
      </c>
      <c r="F1079" s="6">
        <v>167</v>
      </c>
      <c r="G1079" s="1">
        <v>168</v>
      </c>
      <c r="H1079" s="6" t="s">
        <v>377</v>
      </c>
      <c r="I1079" s="6" t="s">
        <v>257</v>
      </c>
      <c r="K1079" s="6">
        <v>190</v>
      </c>
    </row>
    <row r="1080" spans="1:11">
      <c r="A1080" s="6">
        <v>653054</v>
      </c>
      <c r="B1080" t="s">
        <v>591</v>
      </c>
      <c r="C1080" s="6" t="s">
        <v>319</v>
      </c>
      <c r="D1080" s="6">
        <v>39</v>
      </c>
      <c r="E1080" s="6">
        <v>166</v>
      </c>
      <c r="F1080" s="6">
        <v>166</v>
      </c>
      <c r="G1080" s="1">
        <v>180</v>
      </c>
      <c r="H1080" s="6" t="s">
        <v>319</v>
      </c>
      <c r="I1080" s="6" t="s">
        <v>657</v>
      </c>
      <c r="K1080" s="6">
        <v>172</v>
      </c>
    </row>
    <row r="1081" spans="1:11">
      <c r="A1081" s="6">
        <v>59130638</v>
      </c>
      <c r="B1081" t="s">
        <v>1364</v>
      </c>
      <c r="C1081" s="6" t="s">
        <v>1213</v>
      </c>
      <c r="D1081" s="6">
        <v>24</v>
      </c>
      <c r="E1081" s="6">
        <v>166</v>
      </c>
      <c r="F1081" s="6">
        <v>166</v>
      </c>
      <c r="G1081" s="1">
        <v>174</v>
      </c>
      <c r="H1081" s="6" t="s">
        <v>1213</v>
      </c>
      <c r="I1081" s="6" t="s">
        <v>1051</v>
      </c>
      <c r="K1081" s="6">
        <v>183</v>
      </c>
    </row>
    <row r="1082" spans="1:11">
      <c r="A1082" s="6">
        <v>19163495</v>
      </c>
      <c r="B1082" t="s">
        <v>2125</v>
      </c>
      <c r="C1082" s="6" t="s">
        <v>1732</v>
      </c>
      <c r="D1082" s="6">
        <v>31</v>
      </c>
      <c r="E1082" s="6">
        <v>166</v>
      </c>
      <c r="F1082" s="6">
        <v>166</v>
      </c>
      <c r="G1082" s="1">
        <v>167</v>
      </c>
      <c r="H1082" s="6" t="s">
        <v>1732</v>
      </c>
      <c r="I1082" s="6" t="s">
        <v>1340</v>
      </c>
      <c r="K1082" s="6">
        <v>183</v>
      </c>
    </row>
    <row r="1083" spans="1:11">
      <c r="A1083" s="6">
        <v>2000256231</v>
      </c>
      <c r="B1083" t="s">
        <v>1045</v>
      </c>
      <c r="C1083" s="6" t="s">
        <v>1626</v>
      </c>
      <c r="D1083" s="6">
        <v>18</v>
      </c>
      <c r="E1083" s="6">
        <v>165</v>
      </c>
      <c r="F1083" s="6">
        <v>165</v>
      </c>
      <c r="G1083" s="1">
        <v>-10</v>
      </c>
      <c r="H1083" s="6" t="s">
        <v>1626</v>
      </c>
      <c r="I1083" s="6" t="s">
        <v>1901</v>
      </c>
      <c r="K1083" s="6">
        <v>180</v>
      </c>
    </row>
    <row r="1084" spans="1:11">
      <c r="A1084" s="6">
        <v>28124579</v>
      </c>
      <c r="B1084" t="s">
        <v>752</v>
      </c>
      <c r="C1084" s="6" t="s">
        <v>314</v>
      </c>
      <c r="D1084" s="6">
        <v>22</v>
      </c>
      <c r="E1084" s="6">
        <v>165</v>
      </c>
      <c r="F1084" s="6">
        <v>165</v>
      </c>
      <c r="G1084" s="1">
        <v>185</v>
      </c>
      <c r="H1084" s="6" t="s">
        <v>314</v>
      </c>
      <c r="I1084" s="6" t="s">
        <v>1681</v>
      </c>
      <c r="K1084" s="6">
        <v>184</v>
      </c>
    </row>
    <row r="1085" spans="1:11">
      <c r="A1085" s="6">
        <v>86078360</v>
      </c>
      <c r="B1085" t="s">
        <v>1158</v>
      </c>
      <c r="C1085" s="6" t="s">
        <v>319</v>
      </c>
      <c r="D1085" s="6">
        <v>23</v>
      </c>
      <c r="E1085" s="6">
        <v>165</v>
      </c>
      <c r="F1085" s="6">
        <v>165</v>
      </c>
      <c r="G1085" s="1">
        <v>185</v>
      </c>
      <c r="H1085" s="6" t="s">
        <v>319</v>
      </c>
      <c r="I1085" s="6" t="s">
        <v>1688</v>
      </c>
      <c r="K1085" s="6">
        <v>178</v>
      </c>
    </row>
    <row r="1086" spans="1:11">
      <c r="A1086" s="6">
        <v>55057659</v>
      </c>
      <c r="B1086" t="s">
        <v>342</v>
      </c>
      <c r="C1086" s="6" t="s">
        <v>1624</v>
      </c>
      <c r="D1086" s="6">
        <v>31</v>
      </c>
      <c r="E1086" s="6">
        <v>165</v>
      </c>
      <c r="F1086" s="6">
        <v>165</v>
      </c>
      <c r="G1086" s="1">
        <v>180</v>
      </c>
      <c r="H1086" s="6" t="s">
        <v>1624</v>
      </c>
      <c r="I1086" s="6" t="s">
        <v>1340</v>
      </c>
      <c r="K1086" s="6">
        <v>188</v>
      </c>
    </row>
    <row r="1087" spans="1:11">
      <c r="A1087" s="6">
        <v>37047745</v>
      </c>
      <c r="B1087" t="s">
        <v>732</v>
      </c>
      <c r="C1087" s="6" t="s">
        <v>319</v>
      </c>
      <c r="D1087" s="6">
        <v>28</v>
      </c>
      <c r="E1087" s="6">
        <v>165</v>
      </c>
      <c r="F1087" s="6">
        <v>165</v>
      </c>
      <c r="G1087" s="1">
        <v>180</v>
      </c>
      <c r="H1087" s="6" t="s">
        <v>319</v>
      </c>
      <c r="I1087" s="6" t="s">
        <v>406</v>
      </c>
      <c r="K1087" s="6">
        <v>181</v>
      </c>
    </row>
    <row r="1088" spans="1:11">
      <c r="A1088" s="6">
        <v>64016316</v>
      </c>
      <c r="B1088" t="s">
        <v>563</v>
      </c>
      <c r="C1088" s="6" t="s">
        <v>1624</v>
      </c>
      <c r="D1088" s="6">
        <v>32</v>
      </c>
      <c r="E1088" s="6">
        <v>165</v>
      </c>
      <c r="F1088" s="6">
        <v>165</v>
      </c>
      <c r="G1088" s="1">
        <v>178</v>
      </c>
      <c r="H1088" s="6" t="s">
        <v>1624</v>
      </c>
      <c r="I1088" s="6" t="s">
        <v>1890</v>
      </c>
      <c r="K1088" s="6">
        <v>189</v>
      </c>
    </row>
    <row r="1089" spans="1:11">
      <c r="A1089" s="6">
        <v>19306929</v>
      </c>
      <c r="B1089" t="s">
        <v>919</v>
      </c>
      <c r="C1089" s="6" t="s">
        <v>2112</v>
      </c>
      <c r="D1089" s="6">
        <v>24</v>
      </c>
      <c r="E1089" s="6">
        <v>165</v>
      </c>
      <c r="F1089" s="6">
        <v>165</v>
      </c>
      <c r="G1089" s="1">
        <v>178</v>
      </c>
      <c r="H1089" s="6" t="s">
        <v>2112</v>
      </c>
      <c r="I1089" s="6" t="s">
        <v>1401</v>
      </c>
      <c r="K1089" s="6">
        <v>174</v>
      </c>
    </row>
    <row r="1090" spans="1:11">
      <c r="A1090" s="6">
        <v>83261910</v>
      </c>
      <c r="B1090" t="s">
        <v>1220</v>
      </c>
      <c r="C1090" s="6" t="s">
        <v>640</v>
      </c>
      <c r="D1090" s="6">
        <v>23</v>
      </c>
      <c r="E1090" s="6">
        <v>165</v>
      </c>
      <c r="F1090" s="6">
        <v>165</v>
      </c>
      <c r="G1090" s="1">
        <v>177</v>
      </c>
      <c r="H1090" s="6" t="s">
        <v>640</v>
      </c>
      <c r="I1090" s="6" t="s">
        <v>1730</v>
      </c>
      <c r="K1090" s="6">
        <v>176</v>
      </c>
    </row>
    <row r="1091" spans="1:11">
      <c r="A1091" s="6">
        <v>24048100</v>
      </c>
      <c r="B1091" t="s">
        <v>177</v>
      </c>
      <c r="C1091" s="6" t="s">
        <v>2126</v>
      </c>
      <c r="D1091" s="6">
        <v>27</v>
      </c>
      <c r="E1091" s="6">
        <v>165</v>
      </c>
      <c r="F1091" s="6">
        <v>165</v>
      </c>
      <c r="G1091" s="1">
        <v>170</v>
      </c>
      <c r="H1091" s="6" t="s">
        <v>2126</v>
      </c>
      <c r="I1091" s="6" t="s">
        <v>348</v>
      </c>
      <c r="K1091" s="6">
        <v>179</v>
      </c>
    </row>
    <row r="1092" spans="1:11">
      <c r="A1092" s="6">
        <v>16182894</v>
      </c>
      <c r="B1092" t="s">
        <v>521</v>
      </c>
      <c r="C1092" s="6" t="s">
        <v>377</v>
      </c>
      <c r="D1092" s="6">
        <v>26</v>
      </c>
      <c r="E1092" s="6">
        <v>165</v>
      </c>
      <c r="F1092" s="6">
        <v>165</v>
      </c>
      <c r="G1092" s="1">
        <v>170</v>
      </c>
      <c r="H1092" s="6" t="s">
        <v>377</v>
      </c>
      <c r="I1092" s="6" t="s">
        <v>1662</v>
      </c>
      <c r="K1092" s="6">
        <v>186</v>
      </c>
    </row>
    <row r="1093" spans="1:11">
      <c r="A1093" s="6">
        <v>28060397</v>
      </c>
      <c r="B1093" t="s">
        <v>572</v>
      </c>
      <c r="C1093" s="6" t="s">
        <v>734</v>
      </c>
      <c r="D1093" s="6">
        <v>31</v>
      </c>
      <c r="E1093" s="6">
        <v>165</v>
      </c>
      <c r="F1093" s="6">
        <v>165</v>
      </c>
      <c r="G1093" s="1">
        <v>170</v>
      </c>
      <c r="H1093" s="6" t="s">
        <v>734</v>
      </c>
      <c r="I1093" s="6" t="s">
        <v>259</v>
      </c>
      <c r="K1093" s="6">
        <v>188</v>
      </c>
    </row>
    <row r="1094" spans="1:11">
      <c r="A1094" s="6">
        <v>28108035</v>
      </c>
      <c r="B1094" t="s">
        <v>2127</v>
      </c>
      <c r="C1094" s="6" t="s">
        <v>1674</v>
      </c>
      <c r="D1094" s="6">
        <v>25</v>
      </c>
      <c r="E1094" s="6">
        <v>165</v>
      </c>
      <c r="F1094" s="6">
        <v>165</v>
      </c>
      <c r="G1094" s="1">
        <v>170</v>
      </c>
      <c r="H1094" s="6" t="s">
        <v>1674</v>
      </c>
      <c r="I1094" s="6" t="s">
        <v>259</v>
      </c>
      <c r="K1094" s="6">
        <v>179</v>
      </c>
    </row>
    <row r="1095" spans="1:11">
      <c r="A1095" s="6">
        <v>35017428</v>
      </c>
      <c r="B1095" t="s">
        <v>713</v>
      </c>
      <c r="C1095" s="6" t="s">
        <v>1624</v>
      </c>
      <c r="D1095" s="6">
        <v>33</v>
      </c>
      <c r="E1095" s="6">
        <v>164</v>
      </c>
      <c r="F1095" s="6">
        <v>164</v>
      </c>
      <c r="G1095" s="1">
        <v>183</v>
      </c>
      <c r="H1095" s="6" t="s">
        <v>1624</v>
      </c>
      <c r="I1095" s="6" t="s">
        <v>309</v>
      </c>
      <c r="K1095" s="6">
        <v>187</v>
      </c>
    </row>
    <row r="1096" spans="1:11">
      <c r="A1096" s="6">
        <v>55041632</v>
      </c>
      <c r="B1096" t="s">
        <v>1430</v>
      </c>
      <c r="C1096" s="6" t="s">
        <v>1672</v>
      </c>
      <c r="D1096" s="6">
        <v>30</v>
      </c>
      <c r="E1096" s="6">
        <v>164</v>
      </c>
      <c r="F1096" s="6">
        <v>164</v>
      </c>
      <c r="G1096" s="1">
        <v>180</v>
      </c>
      <c r="H1096" s="6" t="s">
        <v>1672</v>
      </c>
      <c r="I1096" s="6" t="s">
        <v>306</v>
      </c>
      <c r="K1096" s="6">
        <v>173</v>
      </c>
    </row>
    <row r="1097" spans="1:11">
      <c r="A1097" s="6">
        <v>43295814</v>
      </c>
      <c r="B1097" t="s">
        <v>1180</v>
      </c>
      <c r="C1097" s="6" t="s">
        <v>1672</v>
      </c>
      <c r="D1097" s="6">
        <v>25</v>
      </c>
      <c r="E1097" s="6">
        <v>164</v>
      </c>
      <c r="F1097" s="6">
        <v>164</v>
      </c>
      <c r="G1097" s="1">
        <v>175</v>
      </c>
      <c r="H1097" s="6" t="s">
        <v>1672</v>
      </c>
      <c r="I1097" s="6" t="s">
        <v>1786</v>
      </c>
      <c r="K1097" s="6">
        <v>186</v>
      </c>
    </row>
    <row r="1098" spans="1:11">
      <c r="A1098" s="6">
        <v>48036304</v>
      </c>
      <c r="B1098" t="s">
        <v>415</v>
      </c>
      <c r="C1098" s="6" t="s">
        <v>1698</v>
      </c>
      <c r="D1098" s="6">
        <v>26</v>
      </c>
      <c r="E1098" s="6">
        <v>164</v>
      </c>
      <c r="F1098" s="6">
        <v>164</v>
      </c>
      <c r="G1098" s="1">
        <v>175</v>
      </c>
      <c r="H1098" s="6" t="s">
        <v>1698</v>
      </c>
      <c r="I1098" s="6" t="s">
        <v>1694</v>
      </c>
      <c r="K1098" s="6">
        <v>178</v>
      </c>
    </row>
    <row r="1099" spans="1:11">
      <c r="A1099" s="6">
        <v>28104124</v>
      </c>
      <c r="B1099" t="s">
        <v>1077</v>
      </c>
      <c r="C1099" s="6" t="s">
        <v>1078</v>
      </c>
      <c r="D1099" s="6">
        <v>26</v>
      </c>
      <c r="E1099" s="6">
        <v>163</v>
      </c>
      <c r="F1099" s="6">
        <v>163</v>
      </c>
      <c r="G1099" s="1">
        <v>174</v>
      </c>
      <c r="H1099" s="6" t="s">
        <v>1078</v>
      </c>
      <c r="I1099" s="6" t="s">
        <v>259</v>
      </c>
      <c r="K1099" s="6">
        <v>180</v>
      </c>
    </row>
    <row r="1100" spans="1:11">
      <c r="A1100" s="6">
        <v>67276230</v>
      </c>
      <c r="B1100" t="s">
        <v>855</v>
      </c>
      <c r="C1100" s="6" t="s">
        <v>760</v>
      </c>
      <c r="D1100" s="6">
        <v>23</v>
      </c>
      <c r="E1100" s="6">
        <v>163</v>
      </c>
      <c r="F1100" s="6">
        <v>163</v>
      </c>
      <c r="G1100" s="1">
        <v>171</v>
      </c>
      <c r="H1100" s="6" t="s">
        <v>760</v>
      </c>
      <c r="I1100" s="6" t="s">
        <v>1726</v>
      </c>
      <c r="K1100" s="6">
        <v>181</v>
      </c>
    </row>
    <row r="1101" spans="1:11">
      <c r="A1101" s="6">
        <v>14157184</v>
      </c>
      <c r="B1101" t="s">
        <v>789</v>
      </c>
      <c r="C1101" s="6" t="s">
        <v>1176</v>
      </c>
      <c r="D1101" s="6">
        <v>26</v>
      </c>
      <c r="E1101" s="6">
        <v>163</v>
      </c>
      <c r="F1101" s="6">
        <v>163</v>
      </c>
      <c r="G1101" s="1">
        <v>169</v>
      </c>
      <c r="H1101" s="6" t="s">
        <v>1176</v>
      </c>
      <c r="I1101" s="6" t="s">
        <v>603</v>
      </c>
      <c r="K1101" s="6">
        <v>174</v>
      </c>
    </row>
    <row r="1102" spans="1:11">
      <c r="A1102" s="6">
        <v>91205962</v>
      </c>
      <c r="B1102" t="s">
        <v>1365</v>
      </c>
      <c r="C1102" s="6" t="s">
        <v>2121</v>
      </c>
      <c r="D1102" s="6">
        <v>26</v>
      </c>
      <c r="E1102" s="6">
        <v>163</v>
      </c>
      <c r="F1102" s="6">
        <v>163</v>
      </c>
      <c r="G1102" s="1">
        <v>168</v>
      </c>
      <c r="H1102" s="6" t="s">
        <v>2121</v>
      </c>
      <c r="I1102" s="6" t="s">
        <v>1924</v>
      </c>
      <c r="K1102" s="6">
        <v>183</v>
      </c>
    </row>
    <row r="1103" spans="1:11">
      <c r="A1103" s="6">
        <v>92023410</v>
      </c>
      <c r="B1103" t="s">
        <v>1223</v>
      </c>
      <c r="C1103" s="6" t="s">
        <v>377</v>
      </c>
      <c r="D1103" s="6">
        <v>32</v>
      </c>
      <c r="E1103" s="6">
        <v>163</v>
      </c>
      <c r="F1103" s="6">
        <v>163</v>
      </c>
      <c r="G1103" s="1">
        <v>166</v>
      </c>
      <c r="H1103" s="6" t="s">
        <v>377</v>
      </c>
      <c r="I1103" s="6" t="s">
        <v>1649</v>
      </c>
      <c r="K1103" s="6">
        <v>190</v>
      </c>
    </row>
    <row r="1104" spans="1:11">
      <c r="A1104" s="6">
        <v>48042326</v>
      </c>
      <c r="B1104" t="s">
        <v>1652</v>
      </c>
      <c r="C1104" s="6" t="s">
        <v>619</v>
      </c>
      <c r="D1104" s="6">
        <v>25</v>
      </c>
      <c r="E1104" s="6">
        <v>162</v>
      </c>
      <c r="F1104" s="6">
        <v>162</v>
      </c>
      <c r="G1104" s="1">
        <v>172</v>
      </c>
      <c r="H1104" s="6" t="s">
        <v>619</v>
      </c>
      <c r="I1104" s="6" t="s">
        <v>775</v>
      </c>
      <c r="K1104" s="6">
        <v>188</v>
      </c>
    </row>
    <row r="1105" spans="1:11">
      <c r="A1105" s="6">
        <v>76049803</v>
      </c>
      <c r="B1105" t="s">
        <v>2128</v>
      </c>
      <c r="C1105" s="6" t="s">
        <v>760</v>
      </c>
      <c r="D1105" s="6">
        <v>28</v>
      </c>
      <c r="E1105" s="6">
        <v>162</v>
      </c>
      <c r="F1105" s="6">
        <v>162</v>
      </c>
      <c r="G1105" s="1">
        <v>170</v>
      </c>
      <c r="H1105" s="6" t="s">
        <v>760</v>
      </c>
      <c r="I1105" s="6" t="s">
        <v>378</v>
      </c>
      <c r="K1105" s="6">
        <v>180</v>
      </c>
    </row>
    <row r="1106" spans="1:11">
      <c r="A1106" s="6">
        <v>43252460</v>
      </c>
      <c r="B1106" t="s">
        <v>858</v>
      </c>
      <c r="C1106" s="6" t="s">
        <v>377</v>
      </c>
      <c r="D1106" s="6">
        <v>26</v>
      </c>
      <c r="E1106" s="6">
        <v>162</v>
      </c>
      <c r="F1106" s="6">
        <v>162</v>
      </c>
      <c r="G1106" s="1">
        <v>169</v>
      </c>
      <c r="H1106" s="6" t="s">
        <v>377</v>
      </c>
      <c r="I1106" s="6" t="s">
        <v>236</v>
      </c>
      <c r="K1106" s="6">
        <v>190</v>
      </c>
    </row>
    <row r="1107" spans="1:11">
      <c r="A1107" s="6">
        <v>19270493</v>
      </c>
      <c r="B1107" t="s">
        <v>901</v>
      </c>
      <c r="C1107" s="6" t="s">
        <v>377</v>
      </c>
      <c r="D1107" s="6">
        <v>28</v>
      </c>
      <c r="E1107" s="6">
        <v>162</v>
      </c>
      <c r="F1107" s="6">
        <v>162</v>
      </c>
      <c r="G1107" s="1">
        <v>169</v>
      </c>
      <c r="H1107" s="6" t="s">
        <v>377</v>
      </c>
      <c r="I1107" s="6" t="s">
        <v>257</v>
      </c>
      <c r="K1107" s="6">
        <v>187</v>
      </c>
    </row>
    <row r="1108" spans="1:11">
      <c r="A1108" s="6">
        <v>85111795</v>
      </c>
      <c r="B1108" t="s">
        <v>1014</v>
      </c>
      <c r="C1108" s="6" t="s">
        <v>2115</v>
      </c>
      <c r="D1108" s="6">
        <v>29</v>
      </c>
      <c r="E1108" s="6">
        <v>162</v>
      </c>
      <c r="F1108" s="6">
        <v>162</v>
      </c>
      <c r="G1108" s="1">
        <v>165</v>
      </c>
      <c r="H1108" s="6" t="s">
        <v>2115</v>
      </c>
      <c r="I1108" s="6" t="s">
        <v>1742</v>
      </c>
      <c r="K1108" s="6">
        <v>187</v>
      </c>
    </row>
    <row r="1109" spans="1:11">
      <c r="A1109" s="6">
        <v>29125343</v>
      </c>
      <c r="B1109" t="s">
        <v>1096</v>
      </c>
      <c r="C1109" s="6" t="s">
        <v>558</v>
      </c>
      <c r="D1109" s="6">
        <v>28</v>
      </c>
      <c r="E1109" s="6">
        <v>162</v>
      </c>
      <c r="F1109" s="6">
        <v>162</v>
      </c>
      <c r="G1109" s="1">
        <v>163</v>
      </c>
      <c r="H1109" s="6" t="s">
        <v>558</v>
      </c>
      <c r="I1109" s="6" t="s">
        <v>992</v>
      </c>
      <c r="K1109" s="6">
        <v>193</v>
      </c>
    </row>
    <row r="1110" spans="1:11">
      <c r="A1110" s="6">
        <v>43139595</v>
      </c>
      <c r="B1110" t="s">
        <v>871</v>
      </c>
      <c r="C1110" s="6" t="s">
        <v>966</v>
      </c>
      <c r="D1110" s="6">
        <v>28</v>
      </c>
      <c r="E1110" s="6">
        <v>161</v>
      </c>
      <c r="F1110" s="6">
        <v>161</v>
      </c>
      <c r="G1110" s="1">
        <v>168</v>
      </c>
      <c r="H1110" s="6" t="s">
        <v>966</v>
      </c>
      <c r="I1110" s="6" t="s">
        <v>236</v>
      </c>
      <c r="K1110" s="6">
        <v>172</v>
      </c>
    </row>
    <row r="1111" spans="1:11">
      <c r="A1111" s="6">
        <v>92026209</v>
      </c>
      <c r="B1111" t="s">
        <v>998</v>
      </c>
      <c r="C1111" s="6" t="s">
        <v>319</v>
      </c>
      <c r="D1111" s="6">
        <v>31</v>
      </c>
      <c r="E1111" s="6">
        <v>161</v>
      </c>
      <c r="F1111" s="6">
        <v>161</v>
      </c>
      <c r="G1111" s="1">
        <v>164</v>
      </c>
      <c r="H1111" s="6" t="s">
        <v>319</v>
      </c>
      <c r="I1111" s="6" t="s">
        <v>1675</v>
      </c>
      <c r="K1111" s="6">
        <v>178</v>
      </c>
    </row>
    <row r="1112" spans="1:11">
      <c r="A1112" s="6">
        <v>49037900</v>
      </c>
      <c r="B1112" t="s">
        <v>637</v>
      </c>
      <c r="C1112" s="6" t="s">
        <v>377</v>
      </c>
      <c r="D1112" s="6">
        <v>24</v>
      </c>
      <c r="E1112" s="6">
        <v>160</v>
      </c>
      <c r="F1112" s="6">
        <v>160</v>
      </c>
      <c r="G1112" s="1">
        <v>180</v>
      </c>
      <c r="H1112" s="6" t="s">
        <v>377</v>
      </c>
      <c r="I1112" s="6" t="s">
        <v>1752</v>
      </c>
      <c r="K1112" s="6">
        <v>186</v>
      </c>
    </row>
    <row r="1113" spans="1:11">
      <c r="A1113" s="6">
        <v>28116386</v>
      </c>
      <c r="B1113" t="s">
        <v>841</v>
      </c>
      <c r="C1113" s="6" t="s">
        <v>488</v>
      </c>
      <c r="D1113" s="6">
        <v>24</v>
      </c>
      <c r="E1113" s="6">
        <v>160</v>
      </c>
      <c r="F1113" s="6">
        <v>160</v>
      </c>
      <c r="G1113" s="1">
        <v>170</v>
      </c>
      <c r="H1113" s="6" t="s">
        <v>488</v>
      </c>
      <c r="I1113" s="6" t="s">
        <v>1648</v>
      </c>
      <c r="K1113" s="6">
        <v>183</v>
      </c>
    </row>
    <row r="1114" spans="1:11">
      <c r="A1114" s="6">
        <v>18106083</v>
      </c>
      <c r="B1114" t="s">
        <v>369</v>
      </c>
      <c r="C1114" s="6" t="s">
        <v>2112</v>
      </c>
      <c r="D1114" s="6">
        <v>23</v>
      </c>
      <c r="E1114" s="6">
        <v>160</v>
      </c>
      <c r="F1114" s="6">
        <v>160</v>
      </c>
      <c r="G1114" s="1">
        <v>170</v>
      </c>
      <c r="H1114" s="6" t="s">
        <v>2112</v>
      </c>
      <c r="I1114" s="6" t="s">
        <v>1737</v>
      </c>
      <c r="K1114" s="6">
        <v>171</v>
      </c>
    </row>
    <row r="1115" spans="1:11">
      <c r="A1115" s="6">
        <v>13158205</v>
      </c>
      <c r="B1115" t="s">
        <v>299</v>
      </c>
      <c r="C1115" s="6" t="s">
        <v>2115</v>
      </c>
      <c r="D1115" s="6">
        <v>26</v>
      </c>
      <c r="E1115" s="6">
        <v>160</v>
      </c>
      <c r="F1115" s="6">
        <v>160</v>
      </c>
      <c r="G1115" s="1">
        <v>170</v>
      </c>
      <c r="H1115" s="6" t="s">
        <v>2115</v>
      </c>
      <c r="I1115" s="6" t="s">
        <v>1055</v>
      </c>
      <c r="K1115" s="6">
        <v>186</v>
      </c>
    </row>
    <row r="1116" spans="1:11">
      <c r="A1116" s="6">
        <v>19273276</v>
      </c>
      <c r="B1116" t="s">
        <v>1135</v>
      </c>
      <c r="C1116" s="6" t="s">
        <v>377</v>
      </c>
      <c r="D1116" s="6">
        <v>27</v>
      </c>
      <c r="E1116" s="6">
        <v>160</v>
      </c>
      <c r="F1116" s="6">
        <v>160</v>
      </c>
      <c r="G1116" s="1">
        <v>168</v>
      </c>
      <c r="H1116" s="6" t="s">
        <v>377</v>
      </c>
      <c r="I1116" s="6" t="s">
        <v>1401</v>
      </c>
      <c r="K1116" s="6">
        <v>186</v>
      </c>
    </row>
    <row r="1117" spans="1:11">
      <c r="A1117" s="6">
        <v>67200923</v>
      </c>
      <c r="B1117" t="s">
        <v>2056</v>
      </c>
      <c r="C1117" s="6" t="s">
        <v>1624</v>
      </c>
      <c r="D1117" s="6">
        <v>28</v>
      </c>
      <c r="E1117" s="6">
        <v>160</v>
      </c>
      <c r="F1117" s="6">
        <v>160</v>
      </c>
      <c r="G1117" s="1">
        <v>168</v>
      </c>
      <c r="H1117" s="6" t="s">
        <v>1624</v>
      </c>
      <c r="I1117" s="6" t="s">
        <v>433</v>
      </c>
      <c r="K1117" s="6">
        <v>190</v>
      </c>
    </row>
    <row r="1118" spans="1:11">
      <c r="A1118" s="6">
        <v>93070271</v>
      </c>
      <c r="B1118" t="s">
        <v>244</v>
      </c>
      <c r="C1118" s="6" t="s">
        <v>2115</v>
      </c>
      <c r="D1118" s="6">
        <v>27</v>
      </c>
      <c r="E1118" s="6">
        <v>160</v>
      </c>
      <c r="F1118" s="6">
        <v>160</v>
      </c>
      <c r="G1118" s="1">
        <v>168</v>
      </c>
      <c r="H1118" s="6" t="s">
        <v>2115</v>
      </c>
      <c r="I1118" s="6" t="s">
        <v>1831</v>
      </c>
      <c r="K1118" s="6">
        <v>187</v>
      </c>
    </row>
    <row r="1119" spans="1:11">
      <c r="A1119" s="6">
        <v>86075795</v>
      </c>
      <c r="B1119" t="s">
        <v>1287</v>
      </c>
      <c r="C1119" s="6" t="s">
        <v>589</v>
      </c>
      <c r="D1119" s="6">
        <v>23</v>
      </c>
      <c r="E1119" s="6">
        <v>160</v>
      </c>
      <c r="F1119" s="6">
        <v>160</v>
      </c>
      <c r="G1119" s="1">
        <v>168</v>
      </c>
      <c r="H1119" s="6" t="s">
        <v>589</v>
      </c>
      <c r="I1119" s="6" t="s">
        <v>1688</v>
      </c>
      <c r="K1119" s="6">
        <v>188</v>
      </c>
    </row>
    <row r="1120" spans="1:11">
      <c r="A1120" s="6">
        <v>83169226</v>
      </c>
      <c r="B1120" t="s">
        <v>676</v>
      </c>
      <c r="C1120" s="6" t="s">
        <v>1624</v>
      </c>
      <c r="D1120" s="6">
        <v>25</v>
      </c>
      <c r="E1120" s="6">
        <v>160</v>
      </c>
      <c r="F1120" s="6">
        <v>160</v>
      </c>
      <c r="G1120" s="1">
        <v>166</v>
      </c>
      <c r="H1120" s="6" t="s">
        <v>1624</v>
      </c>
      <c r="I1120" s="6" t="s">
        <v>1788</v>
      </c>
      <c r="K1120" s="6">
        <v>186</v>
      </c>
    </row>
    <row r="1121" spans="1:11">
      <c r="A1121" s="6">
        <v>98040383</v>
      </c>
      <c r="B1121" t="s">
        <v>1005</v>
      </c>
      <c r="C1121" s="6" t="s">
        <v>1624</v>
      </c>
      <c r="D1121" s="6">
        <v>27</v>
      </c>
      <c r="E1121" s="6">
        <v>160</v>
      </c>
      <c r="F1121" s="6">
        <v>160</v>
      </c>
      <c r="G1121" s="1">
        <v>165</v>
      </c>
      <c r="H1121" s="6" t="s">
        <v>1624</v>
      </c>
      <c r="I1121" s="6" t="s">
        <v>646</v>
      </c>
      <c r="K1121" s="6">
        <v>195</v>
      </c>
    </row>
    <row r="1122" spans="1:11">
      <c r="A1122" s="6">
        <v>29141828</v>
      </c>
      <c r="B1122" t="s">
        <v>819</v>
      </c>
      <c r="C1122" s="6" t="s">
        <v>2121</v>
      </c>
      <c r="D1122" s="6">
        <v>27</v>
      </c>
      <c r="E1122" s="6">
        <v>160</v>
      </c>
      <c r="F1122" s="6">
        <v>160</v>
      </c>
      <c r="G1122" s="1">
        <v>164</v>
      </c>
      <c r="H1122" s="6" t="s">
        <v>2121</v>
      </c>
      <c r="I1122" s="6" t="s">
        <v>1670</v>
      </c>
      <c r="K1122" s="6">
        <v>174</v>
      </c>
    </row>
    <row r="1123" spans="1:11">
      <c r="A1123" s="6">
        <v>67216396</v>
      </c>
      <c r="B1123" t="s">
        <v>537</v>
      </c>
      <c r="C1123" s="6" t="s">
        <v>1176</v>
      </c>
      <c r="D1123" s="6">
        <v>29</v>
      </c>
      <c r="E1123" s="6">
        <v>160</v>
      </c>
      <c r="F1123" s="6">
        <v>160</v>
      </c>
      <c r="G1123" s="1">
        <v>163</v>
      </c>
      <c r="H1123" s="6" t="s">
        <v>1176</v>
      </c>
      <c r="I1123" s="6" t="s">
        <v>348</v>
      </c>
      <c r="K1123" s="6">
        <v>189</v>
      </c>
    </row>
    <row r="1124" spans="1:11">
      <c r="A1124" s="6">
        <v>67153376</v>
      </c>
      <c r="B1124" t="s">
        <v>1764</v>
      </c>
      <c r="C1124" s="6" t="s">
        <v>640</v>
      </c>
      <c r="D1124" s="6">
        <v>29</v>
      </c>
      <c r="E1124" s="6">
        <v>160</v>
      </c>
      <c r="F1124" s="6">
        <v>160</v>
      </c>
      <c r="G1124" s="1">
        <v>162</v>
      </c>
      <c r="H1124" s="6" t="s">
        <v>640</v>
      </c>
      <c r="I1124" s="6" t="s">
        <v>348</v>
      </c>
      <c r="K1124" s="6">
        <v>171</v>
      </c>
    </row>
    <row r="1125" spans="1:11">
      <c r="A1125" s="6">
        <v>43143488</v>
      </c>
      <c r="B1125" t="s">
        <v>866</v>
      </c>
      <c r="C1125" s="6" t="s">
        <v>640</v>
      </c>
      <c r="D1125" s="6">
        <v>27</v>
      </c>
      <c r="E1125" s="6">
        <v>160</v>
      </c>
      <c r="F1125" s="6">
        <v>160</v>
      </c>
      <c r="G1125" s="1">
        <v>162</v>
      </c>
      <c r="H1125" s="6" t="s">
        <v>640</v>
      </c>
      <c r="I1125" s="6" t="s">
        <v>236</v>
      </c>
      <c r="K1125" s="6">
        <v>174</v>
      </c>
    </row>
    <row r="1126" spans="1:11">
      <c r="A1126" s="6">
        <v>98003821</v>
      </c>
      <c r="B1126" t="s">
        <v>968</v>
      </c>
      <c r="C1126" s="6" t="s">
        <v>319</v>
      </c>
      <c r="D1126" s="6">
        <v>32</v>
      </c>
      <c r="E1126" s="6">
        <v>160</v>
      </c>
      <c r="F1126" s="6">
        <v>160</v>
      </c>
      <c r="G1126" s="1">
        <v>160</v>
      </c>
      <c r="H1126" s="6" t="s">
        <v>319</v>
      </c>
      <c r="I1126" s="6" t="s">
        <v>1877</v>
      </c>
      <c r="K1126" s="6">
        <v>186</v>
      </c>
    </row>
    <row r="1127" spans="1:11">
      <c r="A1127" s="6">
        <v>16202373</v>
      </c>
      <c r="B1127" t="s">
        <v>1496</v>
      </c>
      <c r="C1127" s="6" t="s">
        <v>289</v>
      </c>
      <c r="D1127" s="6">
        <v>24</v>
      </c>
      <c r="E1127" s="6">
        <v>159</v>
      </c>
      <c r="F1127" s="6">
        <v>159</v>
      </c>
      <c r="G1127" s="1">
        <v>170</v>
      </c>
      <c r="H1127" s="6" t="s">
        <v>289</v>
      </c>
      <c r="I1127" s="6" t="s">
        <v>1277</v>
      </c>
      <c r="K1127" s="6">
        <v>186</v>
      </c>
    </row>
    <row r="1128" spans="1:11">
      <c r="A1128" s="6">
        <v>48037822</v>
      </c>
      <c r="B1128" t="s">
        <v>1284</v>
      </c>
      <c r="C1128" s="6" t="s">
        <v>377</v>
      </c>
      <c r="D1128" s="6">
        <v>26</v>
      </c>
      <c r="E1128" s="6">
        <v>159</v>
      </c>
      <c r="F1128" s="6">
        <v>159</v>
      </c>
      <c r="G1128" s="1">
        <v>170</v>
      </c>
      <c r="H1128" s="6" t="s">
        <v>377</v>
      </c>
      <c r="I1128" s="6" t="s">
        <v>1676</v>
      </c>
      <c r="K1128" s="6">
        <v>194</v>
      </c>
    </row>
    <row r="1129" spans="1:11">
      <c r="A1129" s="6">
        <v>59138294</v>
      </c>
      <c r="B1129" t="s">
        <v>1390</v>
      </c>
      <c r="C1129" s="6" t="s">
        <v>1624</v>
      </c>
      <c r="D1129" s="6">
        <v>24</v>
      </c>
      <c r="E1129" s="6">
        <v>159</v>
      </c>
      <c r="F1129" s="6">
        <v>159</v>
      </c>
      <c r="G1129" s="1">
        <v>169</v>
      </c>
      <c r="H1129" s="6" t="s">
        <v>1624</v>
      </c>
      <c r="I1129" s="6" t="s">
        <v>1051</v>
      </c>
      <c r="K1129" s="6">
        <v>197</v>
      </c>
    </row>
    <row r="1130" spans="1:11">
      <c r="A1130" s="6">
        <v>37071197</v>
      </c>
      <c r="B1130" t="s">
        <v>616</v>
      </c>
      <c r="C1130" s="6" t="s">
        <v>1176</v>
      </c>
      <c r="D1130" s="6">
        <v>23</v>
      </c>
      <c r="E1130" s="6">
        <v>159</v>
      </c>
      <c r="F1130" s="6">
        <v>159</v>
      </c>
      <c r="G1130" s="1">
        <v>169</v>
      </c>
      <c r="H1130" s="6" t="s">
        <v>1176</v>
      </c>
      <c r="I1130" s="6" t="s">
        <v>471</v>
      </c>
      <c r="K1130" s="6">
        <v>190</v>
      </c>
    </row>
    <row r="1131" spans="1:11">
      <c r="A1131" s="6">
        <v>83111483</v>
      </c>
      <c r="B1131" t="s">
        <v>550</v>
      </c>
      <c r="C1131" s="6" t="s">
        <v>2116</v>
      </c>
      <c r="D1131" s="6">
        <v>26</v>
      </c>
      <c r="E1131" s="6">
        <v>159</v>
      </c>
      <c r="F1131" s="6">
        <v>159</v>
      </c>
      <c r="G1131" s="1">
        <v>165</v>
      </c>
      <c r="H1131" s="6" t="s">
        <v>2116</v>
      </c>
      <c r="I1131" s="6" t="s">
        <v>1781</v>
      </c>
      <c r="K1131" s="6">
        <v>188</v>
      </c>
    </row>
    <row r="1132" spans="1:11">
      <c r="A1132" s="6">
        <v>37071126</v>
      </c>
      <c r="B1132" t="s">
        <v>1491</v>
      </c>
      <c r="C1132" s="6" t="s">
        <v>1176</v>
      </c>
      <c r="D1132" s="6">
        <v>27</v>
      </c>
      <c r="E1132" s="6">
        <v>159</v>
      </c>
      <c r="F1132" s="6">
        <v>159</v>
      </c>
      <c r="G1132" s="1">
        <v>165</v>
      </c>
      <c r="H1132" s="6" t="s">
        <v>1176</v>
      </c>
      <c r="I1132" s="6" t="s">
        <v>1492</v>
      </c>
      <c r="K1132" s="6">
        <v>185</v>
      </c>
    </row>
    <row r="1133" spans="1:11">
      <c r="A1133" s="6">
        <v>92074020</v>
      </c>
      <c r="B1133" t="s">
        <v>542</v>
      </c>
      <c r="C1133" s="6" t="s">
        <v>2121</v>
      </c>
      <c r="D1133" s="6">
        <v>26</v>
      </c>
      <c r="E1133" s="6">
        <v>159</v>
      </c>
      <c r="F1133" s="6">
        <v>159</v>
      </c>
      <c r="G1133" s="1">
        <v>163</v>
      </c>
      <c r="H1133" s="6" t="s">
        <v>2121</v>
      </c>
      <c r="I1133" s="6" t="s">
        <v>1857</v>
      </c>
      <c r="K1133" s="6">
        <v>178</v>
      </c>
    </row>
    <row r="1134" spans="1:11">
      <c r="A1134" s="6">
        <v>48030711</v>
      </c>
      <c r="B1134" t="s">
        <v>1086</v>
      </c>
      <c r="C1134" s="6" t="s">
        <v>319</v>
      </c>
      <c r="D1134" s="6">
        <v>29</v>
      </c>
      <c r="E1134" s="6">
        <v>159</v>
      </c>
      <c r="F1134" s="6">
        <v>159</v>
      </c>
      <c r="G1134" s="1">
        <v>161</v>
      </c>
      <c r="H1134" s="6" t="s">
        <v>319</v>
      </c>
      <c r="I1134" s="6" t="s">
        <v>725</v>
      </c>
      <c r="K1134" s="6">
        <v>184</v>
      </c>
    </row>
    <row r="1135" spans="1:11">
      <c r="A1135" s="6">
        <v>67246385</v>
      </c>
      <c r="B1135" t="s">
        <v>924</v>
      </c>
      <c r="C1135" s="6" t="s">
        <v>319</v>
      </c>
      <c r="D1135" s="6">
        <v>26</v>
      </c>
      <c r="E1135" s="6">
        <v>159</v>
      </c>
      <c r="F1135" s="6">
        <v>159</v>
      </c>
      <c r="G1135" s="1">
        <v>160</v>
      </c>
      <c r="H1135" s="6" t="s">
        <v>319</v>
      </c>
      <c r="I1135" s="6" t="s">
        <v>433</v>
      </c>
      <c r="K1135" s="6">
        <v>181</v>
      </c>
    </row>
    <row r="1136" spans="1:11">
      <c r="A1136" s="6">
        <v>67103537</v>
      </c>
      <c r="B1136" t="s">
        <v>2129</v>
      </c>
      <c r="C1136" s="6" t="s">
        <v>240</v>
      </c>
      <c r="D1136" s="6">
        <v>33</v>
      </c>
      <c r="E1136" s="6">
        <v>158</v>
      </c>
      <c r="F1136" s="6">
        <v>158</v>
      </c>
      <c r="G1136" s="1">
        <v>180</v>
      </c>
      <c r="H1136" s="6" t="s">
        <v>240</v>
      </c>
      <c r="I1136" s="6" t="s">
        <v>348</v>
      </c>
      <c r="K1136" s="6">
        <v>176</v>
      </c>
    </row>
    <row r="1137" spans="1:11">
      <c r="A1137" s="6">
        <v>24060473</v>
      </c>
      <c r="B1137" t="s">
        <v>908</v>
      </c>
      <c r="C1137" s="6" t="s">
        <v>589</v>
      </c>
      <c r="D1137" s="6">
        <v>23</v>
      </c>
      <c r="E1137" s="6">
        <v>158</v>
      </c>
      <c r="F1137" s="6">
        <v>158</v>
      </c>
      <c r="G1137" s="1">
        <v>180</v>
      </c>
      <c r="H1137" s="6" t="s">
        <v>589</v>
      </c>
      <c r="I1137" s="6" t="s">
        <v>657</v>
      </c>
      <c r="K1137" s="6">
        <v>185</v>
      </c>
    </row>
    <row r="1138" spans="1:11">
      <c r="A1138" s="6">
        <v>49056282</v>
      </c>
      <c r="B1138" t="s">
        <v>1417</v>
      </c>
      <c r="C1138" s="6" t="s">
        <v>2112</v>
      </c>
      <c r="D1138" s="6">
        <v>22</v>
      </c>
      <c r="E1138" s="6">
        <v>158</v>
      </c>
      <c r="F1138" s="6">
        <v>158</v>
      </c>
      <c r="G1138" s="1">
        <v>174</v>
      </c>
      <c r="H1138" s="6" t="s">
        <v>2112</v>
      </c>
      <c r="I1138" s="6" t="s">
        <v>994</v>
      </c>
      <c r="K1138" s="6">
        <v>186</v>
      </c>
    </row>
    <row r="1139" spans="1:11">
      <c r="A1139" s="6">
        <v>67287665</v>
      </c>
      <c r="B1139" t="s">
        <v>1001</v>
      </c>
      <c r="C1139" s="6" t="s">
        <v>240</v>
      </c>
      <c r="D1139" s="6">
        <v>24</v>
      </c>
      <c r="E1139" s="6">
        <v>158</v>
      </c>
      <c r="F1139" s="6">
        <v>158</v>
      </c>
      <c r="G1139" s="1">
        <v>170</v>
      </c>
      <c r="H1139" s="6" t="s">
        <v>240</v>
      </c>
      <c r="I1139" s="6" t="s">
        <v>348</v>
      </c>
      <c r="K1139" s="6">
        <v>174</v>
      </c>
    </row>
    <row r="1140" spans="1:11">
      <c r="A1140" s="6">
        <v>20041862</v>
      </c>
      <c r="B1140" t="s">
        <v>1146</v>
      </c>
      <c r="C1140" s="6" t="s">
        <v>640</v>
      </c>
      <c r="D1140" s="6">
        <v>24</v>
      </c>
      <c r="E1140" s="6">
        <v>158</v>
      </c>
      <c r="F1140" s="6">
        <v>158</v>
      </c>
      <c r="G1140" s="1">
        <v>170</v>
      </c>
      <c r="H1140" s="6" t="s">
        <v>640</v>
      </c>
      <c r="I1140" s="6" t="s">
        <v>1637</v>
      </c>
      <c r="K1140" s="6">
        <v>185</v>
      </c>
    </row>
    <row r="1141" spans="1:11">
      <c r="A1141" s="6">
        <v>18007344</v>
      </c>
      <c r="B1141" t="s">
        <v>1234</v>
      </c>
      <c r="C1141" s="6" t="s">
        <v>2115</v>
      </c>
      <c r="D1141" s="6">
        <v>32</v>
      </c>
      <c r="E1141" s="6">
        <v>158</v>
      </c>
      <c r="F1141" s="6">
        <v>158</v>
      </c>
      <c r="G1141" s="1">
        <v>170</v>
      </c>
      <c r="H1141" s="6" t="s">
        <v>2115</v>
      </c>
      <c r="I1141" s="6" t="s">
        <v>1443</v>
      </c>
      <c r="K1141" s="6">
        <v>191</v>
      </c>
    </row>
    <row r="1142" spans="1:11">
      <c r="A1142" s="6">
        <v>85094520</v>
      </c>
      <c r="B1142" t="s">
        <v>961</v>
      </c>
      <c r="C1142" s="6" t="s">
        <v>1624</v>
      </c>
      <c r="D1142" s="6">
        <v>30</v>
      </c>
      <c r="E1142" s="6">
        <v>158</v>
      </c>
      <c r="F1142" s="6">
        <v>158</v>
      </c>
      <c r="G1142" s="1">
        <v>167</v>
      </c>
      <c r="H1142" s="6" t="s">
        <v>1624</v>
      </c>
      <c r="I1142" s="6" t="s">
        <v>1914</v>
      </c>
      <c r="K1142" s="6">
        <v>191</v>
      </c>
    </row>
    <row r="1143" spans="1:11">
      <c r="A1143" s="6">
        <v>92088306</v>
      </c>
      <c r="B1143" t="s">
        <v>927</v>
      </c>
      <c r="C1143" s="6" t="s">
        <v>589</v>
      </c>
      <c r="D1143" s="6">
        <v>25</v>
      </c>
      <c r="E1143" s="6">
        <v>158</v>
      </c>
      <c r="F1143" s="6">
        <v>158</v>
      </c>
      <c r="G1143" s="1">
        <v>165</v>
      </c>
      <c r="H1143" s="6" t="s">
        <v>589</v>
      </c>
      <c r="I1143" s="6" t="s">
        <v>309</v>
      </c>
      <c r="K1143" s="6">
        <v>191</v>
      </c>
    </row>
    <row r="1144" spans="1:11">
      <c r="A1144" s="6">
        <v>29111433</v>
      </c>
      <c r="B1144" t="s">
        <v>978</v>
      </c>
      <c r="C1144" s="6" t="s">
        <v>1624</v>
      </c>
      <c r="D1144" s="6">
        <v>29</v>
      </c>
      <c r="E1144" s="6">
        <v>158</v>
      </c>
      <c r="F1144" s="6">
        <v>158</v>
      </c>
      <c r="G1144" s="1">
        <v>160</v>
      </c>
      <c r="H1144" s="6" t="s">
        <v>1624</v>
      </c>
      <c r="I1144" s="6" t="s">
        <v>348</v>
      </c>
      <c r="K1144" s="6">
        <v>183</v>
      </c>
    </row>
    <row r="1145" spans="1:11">
      <c r="A1145" s="6">
        <v>37052843</v>
      </c>
      <c r="B1145" t="s">
        <v>865</v>
      </c>
      <c r="C1145" s="6" t="s">
        <v>1102</v>
      </c>
      <c r="D1145" s="6">
        <v>29</v>
      </c>
      <c r="E1145" s="6">
        <v>158</v>
      </c>
      <c r="F1145" s="6">
        <v>158</v>
      </c>
      <c r="G1145" s="1">
        <v>159</v>
      </c>
      <c r="H1145" s="6" t="s">
        <v>1102</v>
      </c>
      <c r="I1145" s="6" t="s">
        <v>1664</v>
      </c>
      <c r="K1145" s="6">
        <v>188</v>
      </c>
    </row>
    <row r="1146" spans="1:11">
      <c r="A1146" s="6">
        <v>67086656</v>
      </c>
      <c r="B1146" t="s">
        <v>2130</v>
      </c>
      <c r="C1146" s="6" t="s">
        <v>314</v>
      </c>
      <c r="D1146" s="6">
        <v>34</v>
      </c>
      <c r="E1146" s="6">
        <v>157</v>
      </c>
      <c r="F1146" s="6">
        <v>157</v>
      </c>
      <c r="G1146" s="1">
        <v>180</v>
      </c>
      <c r="H1146" s="6" t="s">
        <v>314</v>
      </c>
      <c r="I1146" s="6" t="s">
        <v>2131</v>
      </c>
      <c r="K1146" s="6">
        <v>175</v>
      </c>
    </row>
    <row r="1147" spans="1:11">
      <c r="A1147" s="6">
        <v>91151081</v>
      </c>
      <c r="B1147" t="s">
        <v>1132</v>
      </c>
      <c r="C1147" s="6" t="s">
        <v>2126</v>
      </c>
      <c r="D1147" s="6">
        <v>26</v>
      </c>
      <c r="E1147" s="6">
        <v>157</v>
      </c>
      <c r="F1147" s="6">
        <v>157</v>
      </c>
      <c r="G1147" s="1">
        <v>180</v>
      </c>
      <c r="H1147" s="6" t="s">
        <v>2126</v>
      </c>
      <c r="I1147" s="6" t="s">
        <v>309</v>
      </c>
      <c r="K1147" s="6">
        <v>191</v>
      </c>
    </row>
    <row r="1148" spans="1:11">
      <c r="A1148" s="6">
        <v>2000030130</v>
      </c>
      <c r="B1148" t="s">
        <v>1034</v>
      </c>
      <c r="C1148" s="6" t="s">
        <v>319</v>
      </c>
      <c r="D1148" s="6">
        <v>20</v>
      </c>
      <c r="E1148" s="6">
        <v>157</v>
      </c>
      <c r="F1148" s="6">
        <v>157</v>
      </c>
      <c r="G1148" s="1">
        <v>173</v>
      </c>
      <c r="H1148" s="6" t="s">
        <v>319</v>
      </c>
      <c r="I1148" s="6" t="s">
        <v>306</v>
      </c>
      <c r="K1148" s="6">
        <v>174</v>
      </c>
    </row>
    <row r="1149" spans="1:11">
      <c r="A1149" s="6">
        <v>19326796</v>
      </c>
      <c r="B1149" t="s">
        <v>622</v>
      </c>
      <c r="C1149" s="6" t="s">
        <v>319</v>
      </c>
      <c r="D1149" s="6">
        <v>26</v>
      </c>
      <c r="E1149" s="6">
        <v>157</v>
      </c>
      <c r="F1149" s="6">
        <v>157</v>
      </c>
      <c r="G1149" s="1">
        <v>166</v>
      </c>
      <c r="H1149" s="6" t="s">
        <v>319</v>
      </c>
      <c r="I1149" s="6" t="s">
        <v>257</v>
      </c>
      <c r="K1149" s="6">
        <v>183</v>
      </c>
    </row>
    <row r="1150" spans="1:11">
      <c r="A1150" s="6">
        <v>14020367</v>
      </c>
      <c r="B1150" t="s">
        <v>2132</v>
      </c>
      <c r="C1150" s="6" t="s">
        <v>1624</v>
      </c>
      <c r="D1150" s="6">
        <v>32</v>
      </c>
      <c r="E1150" s="6">
        <v>157</v>
      </c>
      <c r="F1150" s="6">
        <v>157</v>
      </c>
      <c r="G1150" s="1">
        <v>165</v>
      </c>
      <c r="H1150" s="6" t="s">
        <v>1624</v>
      </c>
      <c r="I1150" s="6" t="s">
        <v>603</v>
      </c>
      <c r="K1150" s="6">
        <v>193</v>
      </c>
    </row>
    <row r="1151" spans="1:11">
      <c r="A1151" s="6">
        <v>37062185</v>
      </c>
      <c r="B1151" t="s">
        <v>958</v>
      </c>
      <c r="C1151" s="6" t="s">
        <v>2121</v>
      </c>
      <c r="D1151" s="6">
        <v>26</v>
      </c>
      <c r="E1151" s="6">
        <v>157</v>
      </c>
      <c r="F1151" s="6">
        <v>157</v>
      </c>
      <c r="G1151" s="1">
        <v>164</v>
      </c>
      <c r="H1151" s="6" t="s">
        <v>2121</v>
      </c>
      <c r="I1151" s="6" t="s">
        <v>1860</v>
      </c>
      <c r="K1151" s="6">
        <v>189</v>
      </c>
    </row>
    <row r="1152" spans="1:11">
      <c r="A1152" s="6">
        <v>37025551</v>
      </c>
      <c r="B1152" t="s">
        <v>1723</v>
      </c>
      <c r="C1152" s="6" t="s">
        <v>589</v>
      </c>
      <c r="D1152" s="6">
        <v>30</v>
      </c>
      <c r="E1152" s="6">
        <v>157</v>
      </c>
      <c r="F1152" s="6">
        <v>157</v>
      </c>
      <c r="G1152" s="1">
        <v>164</v>
      </c>
      <c r="H1152" s="6" t="s">
        <v>589</v>
      </c>
      <c r="I1152" s="6" t="s">
        <v>1724</v>
      </c>
      <c r="K1152" s="6">
        <v>180</v>
      </c>
    </row>
    <row r="1153" spans="1:11">
      <c r="A1153" s="6">
        <v>67139735</v>
      </c>
      <c r="B1153" t="s">
        <v>1179</v>
      </c>
      <c r="C1153" s="6" t="s">
        <v>303</v>
      </c>
      <c r="D1153" s="6">
        <v>33</v>
      </c>
      <c r="E1153" s="6">
        <v>157</v>
      </c>
      <c r="F1153" s="6">
        <v>157</v>
      </c>
      <c r="G1153" s="1">
        <v>162</v>
      </c>
      <c r="H1153" s="6" t="s">
        <v>303</v>
      </c>
      <c r="I1153" s="6" t="s">
        <v>348</v>
      </c>
      <c r="K1153" s="6">
        <v>173</v>
      </c>
    </row>
    <row r="1154" spans="1:11">
      <c r="A1154" s="6">
        <v>67184349</v>
      </c>
      <c r="B1154" t="s">
        <v>1183</v>
      </c>
      <c r="C1154" s="6" t="s">
        <v>2121</v>
      </c>
      <c r="D1154" s="6">
        <v>31</v>
      </c>
      <c r="E1154" s="6">
        <v>157</v>
      </c>
      <c r="F1154" s="6">
        <v>157</v>
      </c>
      <c r="G1154" s="1">
        <v>161</v>
      </c>
      <c r="H1154" s="6" t="s">
        <v>2121</v>
      </c>
      <c r="I1154" s="6" t="s">
        <v>1800</v>
      </c>
      <c r="K1154" s="6">
        <v>186</v>
      </c>
    </row>
    <row r="1155" spans="1:11">
      <c r="A1155" s="6">
        <v>69000199</v>
      </c>
      <c r="B1155" t="s">
        <v>1191</v>
      </c>
      <c r="C1155" s="6" t="s">
        <v>1624</v>
      </c>
      <c r="D1155" s="6">
        <v>36</v>
      </c>
      <c r="E1155" s="6">
        <v>157</v>
      </c>
      <c r="F1155" s="6">
        <v>157</v>
      </c>
      <c r="G1155" s="1">
        <v>161</v>
      </c>
      <c r="H1155" s="6" t="s">
        <v>1624</v>
      </c>
      <c r="I1155" s="6" t="s">
        <v>646</v>
      </c>
      <c r="K1155" s="6">
        <v>183</v>
      </c>
    </row>
    <row r="1156" spans="1:11">
      <c r="A1156" s="6">
        <v>85086031</v>
      </c>
      <c r="B1156" t="s">
        <v>1178</v>
      </c>
      <c r="C1156" s="6" t="s">
        <v>1759</v>
      </c>
      <c r="D1156" s="6">
        <v>30</v>
      </c>
      <c r="E1156" s="6">
        <v>157</v>
      </c>
      <c r="F1156" s="6">
        <v>157</v>
      </c>
      <c r="G1156" s="1">
        <v>160</v>
      </c>
      <c r="H1156" s="6" t="s">
        <v>1759</v>
      </c>
      <c r="I1156" s="6" t="s">
        <v>344</v>
      </c>
      <c r="K1156" s="6">
        <v>188</v>
      </c>
    </row>
    <row r="1157" spans="1:11">
      <c r="A1157" s="6">
        <v>67172040</v>
      </c>
      <c r="B1157" t="s">
        <v>1411</v>
      </c>
      <c r="C1157" s="6" t="s">
        <v>2121</v>
      </c>
      <c r="D1157" s="6">
        <v>32</v>
      </c>
      <c r="E1157" s="6">
        <v>157</v>
      </c>
      <c r="F1157" s="6">
        <v>157</v>
      </c>
      <c r="G1157" s="1">
        <v>160</v>
      </c>
      <c r="H1157" s="6" t="s">
        <v>2121</v>
      </c>
      <c r="I1157" s="6" t="s">
        <v>348</v>
      </c>
      <c r="K1157" s="6">
        <v>178</v>
      </c>
    </row>
    <row r="1158" spans="1:11">
      <c r="A1158" s="6">
        <v>63012964</v>
      </c>
      <c r="B1158" t="s">
        <v>1097</v>
      </c>
      <c r="C1158" s="6" t="s">
        <v>319</v>
      </c>
      <c r="D1158" s="6">
        <v>30</v>
      </c>
      <c r="E1158" s="6">
        <v>157</v>
      </c>
      <c r="F1158" s="6">
        <v>157</v>
      </c>
      <c r="G1158" s="1">
        <v>158</v>
      </c>
      <c r="H1158" s="6" t="s">
        <v>319</v>
      </c>
      <c r="I1158" s="6" t="s">
        <v>1708</v>
      </c>
      <c r="K1158" s="6">
        <v>170</v>
      </c>
    </row>
    <row r="1159" spans="1:11">
      <c r="A1159" s="6">
        <v>2000115202</v>
      </c>
      <c r="B1159" t="s">
        <v>1134</v>
      </c>
      <c r="C1159" s="6" t="s">
        <v>314</v>
      </c>
      <c r="D1159" s="6">
        <v>20</v>
      </c>
      <c r="E1159" s="6">
        <v>156</v>
      </c>
      <c r="F1159" s="6">
        <v>156</v>
      </c>
      <c r="G1159" s="1">
        <v>-95</v>
      </c>
      <c r="H1159" s="6" t="s">
        <v>314</v>
      </c>
      <c r="I1159" s="6" t="s">
        <v>341</v>
      </c>
      <c r="K1159" s="6">
        <v>181</v>
      </c>
    </row>
    <row r="1160" spans="1:11">
      <c r="A1160" s="6">
        <v>2000138835</v>
      </c>
      <c r="B1160" t="s">
        <v>911</v>
      </c>
      <c r="C1160" s="6" t="s">
        <v>314</v>
      </c>
      <c r="D1160" s="6">
        <v>20</v>
      </c>
      <c r="E1160" s="6">
        <v>156</v>
      </c>
      <c r="F1160" s="6">
        <v>156</v>
      </c>
      <c r="G1160" s="1">
        <v>-95</v>
      </c>
      <c r="H1160" s="6" t="s">
        <v>314</v>
      </c>
      <c r="I1160" s="6" t="s">
        <v>1675</v>
      </c>
      <c r="K1160" s="6">
        <v>185</v>
      </c>
    </row>
    <row r="1161" spans="1:11">
      <c r="A1161" s="6">
        <v>28100266</v>
      </c>
      <c r="B1161" t="s">
        <v>669</v>
      </c>
      <c r="C1161" s="6" t="s">
        <v>2112</v>
      </c>
      <c r="D1161" s="6">
        <v>27</v>
      </c>
      <c r="E1161" s="6">
        <v>156</v>
      </c>
      <c r="F1161" s="6">
        <v>156</v>
      </c>
      <c r="G1161" s="1">
        <v>173</v>
      </c>
      <c r="H1161" s="6" t="s">
        <v>2112</v>
      </c>
      <c r="I1161" s="6" t="s">
        <v>259</v>
      </c>
      <c r="K1161" s="6">
        <v>183</v>
      </c>
    </row>
    <row r="1162" spans="1:11">
      <c r="A1162" s="6">
        <v>85140301</v>
      </c>
      <c r="B1162" t="s">
        <v>930</v>
      </c>
      <c r="C1162" s="6" t="s">
        <v>2121</v>
      </c>
      <c r="D1162" s="6">
        <v>27</v>
      </c>
      <c r="E1162" s="6">
        <v>156</v>
      </c>
      <c r="F1162" s="6">
        <v>156</v>
      </c>
      <c r="G1162" s="1">
        <v>172</v>
      </c>
      <c r="H1162" s="6" t="s">
        <v>2121</v>
      </c>
      <c r="I1162" s="6" t="s">
        <v>366</v>
      </c>
      <c r="K1162" s="6">
        <v>178</v>
      </c>
    </row>
    <row r="1163" spans="1:11">
      <c r="A1163" s="6">
        <v>14130029</v>
      </c>
      <c r="B1163" t="s">
        <v>884</v>
      </c>
      <c r="C1163" s="6" t="s">
        <v>377</v>
      </c>
      <c r="D1163" s="6">
        <v>27</v>
      </c>
      <c r="E1163" s="6">
        <v>156</v>
      </c>
      <c r="F1163" s="6">
        <v>156</v>
      </c>
      <c r="G1163" s="1">
        <v>168</v>
      </c>
      <c r="H1163" s="6" t="s">
        <v>377</v>
      </c>
      <c r="I1163" s="6" t="s">
        <v>603</v>
      </c>
      <c r="K1163" s="6">
        <v>185</v>
      </c>
    </row>
    <row r="1164" spans="1:11">
      <c r="A1164" s="6">
        <v>28108033</v>
      </c>
      <c r="B1164" t="s">
        <v>972</v>
      </c>
      <c r="C1164" s="6" t="s">
        <v>377</v>
      </c>
      <c r="D1164" s="6">
        <v>25</v>
      </c>
      <c r="E1164" s="6">
        <v>156</v>
      </c>
      <c r="F1164" s="6">
        <v>156</v>
      </c>
      <c r="G1164" s="1">
        <v>168</v>
      </c>
      <c r="H1164" s="6" t="s">
        <v>377</v>
      </c>
      <c r="I1164" s="6" t="s">
        <v>643</v>
      </c>
      <c r="K1164" s="6">
        <v>182</v>
      </c>
    </row>
    <row r="1165" spans="1:11">
      <c r="A1165" s="6">
        <v>28121564</v>
      </c>
      <c r="B1165" t="s">
        <v>614</v>
      </c>
      <c r="C1165" s="6" t="s">
        <v>314</v>
      </c>
      <c r="D1165" s="6">
        <v>23</v>
      </c>
      <c r="E1165" s="6">
        <v>156</v>
      </c>
      <c r="F1165" s="6">
        <v>156</v>
      </c>
      <c r="G1165" s="1">
        <v>167</v>
      </c>
      <c r="H1165" s="6" t="s">
        <v>314</v>
      </c>
      <c r="I1165" s="6" t="s">
        <v>222</v>
      </c>
      <c r="K1165" s="6">
        <v>183</v>
      </c>
    </row>
    <row r="1166" spans="1:11">
      <c r="A1166" s="6">
        <v>37063649</v>
      </c>
      <c r="B1166" t="s">
        <v>853</v>
      </c>
      <c r="C1166" s="6" t="s">
        <v>589</v>
      </c>
      <c r="D1166" s="6">
        <v>25</v>
      </c>
      <c r="E1166" s="6">
        <v>156</v>
      </c>
      <c r="F1166" s="6">
        <v>156</v>
      </c>
      <c r="G1166" s="1">
        <v>167</v>
      </c>
      <c r="H1166" s="6" t="s">
        <v>589</v>
      </c>
      <c r="I1166" s="6" t="s">
        <v>406</v>
      </c>
      <c r="K1166" s="6">
        <v>193</v>
      </c>
    </row>
    <row r="1167" spans="1:11">
      <c r="A1167" s="6">
        <v>43161651</v>
      </c>
      <c r="B1167" t="s">
        <v>1297</v>
      </c>
      <c r="C1167" s="6" t="s">
        <v>2121</v>
      </c>
      <c r="D1167" s="6">
        <v>27</v>
      </c>
      <c r="E1167" s="6">
        <v>156</v>
      </c>
      <c r="F1167" s="6">
        <v>156</v>
      </c>
      <c r="G1167" s="1">
        <v>165</v>
      </c>
      <c r="H1167" s="6" t="s">
        <v>2121</v>
      </c>
      <c r="I1167" s="6" t="s">
        <v>236</v>
      </c>
      <c r="K1167" s="6">
        <v>180</v>
      </c>
    </row>
    <row r="1168" spans="1:11">
      <c r="A1168" s="6">
        <v>49047182</v>
      </c>
      <c r="B1168" t="s">
        <v>538</v>
      </c>
      <c r="C1168" s="6" t="s">
        <v>319</v>
      </c>
      <c r="D1168" s="6">
        <v>24</v>
      </c>
      <c r="E1168" s="6">
        <v>156</v>
      </c>
      <c r="F1168" s="6">
        <v>156</v>
      </c>
      <c r="G1168" s="1">
        <v>164</v>
      </c>
      <c r="H1168" s="6" t="s">
        <v>319</v>
      </c>
      <c r="I1168" s="6" t="s">
        <v>341</v>
      </c>
      <c r="K1168" s="6">
        <v>185</v>
      </c>
    </row>
    <row r="1169" spans="1:11">
      <c r="A1169" s="6">
        <v>67260204</v>
      </c>
      <c r="B1169" t="s">
        <v>274</v>
      </c>
      <c r="C1169" s="6" t="s">
        <v>944</v>
      </c>
      <c r="D1169" s="6">
        <v>25</v>
      </c>
      <c r="E1169" s="6">
        <v>156</v>
      </c>
      <c r="F1169" s="6">
        <v>156</v>
      </c>
      <c r="G1169" s="1">
        <v>162</v>
      </c>
      <c r="H1169" s="6" t="s">
        <v>944</v>
      </c>
      <c r="I1169" s="6" t="s">
        <v>433</v>
      </c>
      <c r="K1169" s="6">
        <v>188</v>
      </c>
    </row>
    <row r="1170" spans="1:11">
      <c r="A1170" s="6">
        <v>14110846</v>
      </c>
      <c r="B1170" t="s">
        <v>2011</v>
      </c>
      <c r="C1170" s="6" t="s">
        <v>319</v>
      </c>
      <c r="D1170" s="6">
        <v>26</v>
      </c>
      <c r="E1170" s="6">
        <v>156</v>
      </c>
      <c r="F1170" s="6">
        <v>156</v>
      </c>
      <c r="G1170" s="1">
        <v>160</v>
      </c>
      <c r="H1170" s="6" t="s">
        <v>319</v>
      </c>
      <c r="I1170" s="6" t="s">
        <v>603</v>
      </c>
      <c r="K1170" s="6">
        <v>176</v>
      </c>
    </row>
    <row r="1171" spans="1:11">
      <c r="A1171" s="6">
        <v>45111891</v>
      </c>
      <c r="B1171" t="s">
        <v>2133</v>
      </c>
      <c r="C1171" s="6" t="s">
        <v>1638</v>
      </c>
      <c r="D1171" s="6">
        <v>28</v>
      </c>
      <c r="E1171" s="6">
        <v>156</v>
      </c>
      <c r="F1171" s="6">
        <v>156</v>
      </c>
      <c r="G1171" s="1">
        <v>160</v>
      </c>
      <c r="H1171" s="6" t="s">
        <v>1638</v>
      </c>
      <c r="I1171" s="6" t="s">
        <v>2134</v>
      </c>
      <c r="K1171" s="6">
        <v>178</v>
      </c>
    </row>
    <row r="1172" spans="1:11">
      <c r="A1172" s="6">
        <v>18087914</v>
      </c>
      <c r="B1172" t="s">
        <v>1231</v>
      </c>
      <c r="C1172" s="6" t="s">
        <v>1624</v>
      </c>
      <c r="D1172" s="6">
        <v>25</v>
      </c>
      <c r="E1172" s="6">
        <v>156</v>
      </c>
      <c r="F1172" s="6">
        <v>156</v>
      </c>
      <c r="G1172" s="1">
        <v>160</v>
      </c>
      <c r="H1172" s="6" t="s">
        <v>1624</v>
      </c>
      <c r="I1172" s="6" t="s">
        <v>1720</v>
      </c>
      <c r="K1172" s="6">
        <v>189</v>
      </c>
    </row>
    <row r="1173" spans="1:11">
      <c r="A1173" s="6">
        <v>14048343</v>
      </c>
      <c r="B1173" t="s">
        <v>711</v>
      </c>
      <c r="C1173" s="6" t="s">
        <v>1672</v>
      </c>
      <c r="D1173" s="6">
        <v>31</v>
      </c>
      <c r="E1173" s="6">
        <v>156</v>
      </c>
      <c r="F1173" s="6">
        <v>156</v>
      </c>
      <c r="G1173" s="1">
        <v>160</v>
      </c>
      <c r="H1173" s="6" t="s">
        <v>1672</v>
      </c>
      <c r="I1173" s="6" t="s">
        <v>187</v>
      </c>
      <c r="K1173" s="6">
        <v>180</v>
      </c>
    </row>
    <row r="1174" spans="1:11">
      <c r="A1174" s="6">
        <v>19184436</v>
      </c>
      <c r="B1174" t="s">
        <v>847</v>
      </c>
      <c r="C1174" s="6" t="s">
        <v>558</v>
      </c>
      <c r="D1174" s="6">
        <v>28</v>
      </c>
      <c r="E1174" s="6">
        <v>156</v>
      </c>
      <c r="F1174" s="6">
        <v>156</v>
      </c>
      <c r="G1174" s="1">
        <v>158</v>
      </c>
      <c r="H1174" s="6" t="s">
        <v>558</v>
      </c>
      <c r="I1174" s="6" t="s">
        <v>257</v>
      </c>
      <c r="K1174" s="6">
        <v>186</v>
      </c>
    </row>
    <row r="1175" spans="1:11">
      <c r="A1175" s="6">
        <v>91119700</v>
      </c>
      <c r="B1175" t="s">
        <v>362</v>
      </c>
      <c r="C1175" s="6" t="s">
        <v>377</v>
      </c>
      <c r="D1175" s="6">
        <v>29</v>
      </c>
      <c r="E1175" s="6">
        <v>156</v>
      </c>
      <c r="F1175" s="6">
        <v>156</v>
      </c>
      <c r="G1175" s="1">
        <v>158</v>
      </c>
      <c r="H1175" s="6" t="s">
        <v>377</v>
      </c>
      <c r="I1175" s="6" t="s">
        <v>1801</v>
      </c>
      <c r="K1175" s="6">
        <v>195</v>
      </c>
    </row>
    <row r="1176" spans="1:11">
      <c r="A1176" s="6">
        <v>27132703</v>
      </c>
      <c r="B1176" t="s">
        <v>277</v>
      </c>
      <c r="C1176" s="6" t="s">
        <v>319</v>
      </c>
      <c r="D1176" s="6">
        <v>26</v>
      </c>
      <c r="E1176" s="6">
        <v>156</v>
      </c>
      <c r="F1176" s="6">
        <v>156</v>
      </c>
      <c r="G1176" s="1">
        <v>158</v>
      </c>
      <c r="H1176" s="6" t="s">
        <v>319</v>
      </c>
      <c r="I1176" s="6" t="s">
        <v>339</v>
      </c>
      <c r="K1176" s="6">
        <v>185</v>
      </c>
    </row>
    <row r="1177" spans="1:11">
      <c r="A1177" s="6">
        <v>735216</v>
      </c>
      <c r="B1177" t="s">
        <v>2135</v>
      </c>
      <c r="C1177" s="6" t="s">
        <v>2115</v>
      </c>
      <c r="D1177" s="6">
        <v>40</v>
      </c>
      <c r="E1177" s="6">
        <v>155</v>
      </c>
      <c r="F1177" s="6">
        <v>155</v>
      </c>
      <c r="G1177" s="1">
        <v>195</v>
      </c>
      <c r="H1177" s="6" t="s">
        <v>2115</v>
      </c>
      <c r="I1177" s="6" t="s">
        <v>306</v>
      </c>
      <c r="K1177" s="6">
        <v>187</v>
      </c>
    </row>
    <row r="1178" spans="1:11">
      <c r="A1178" s="6">
        <v>8435089</v>
      </c>
      <c r="B1178" t="s">
        <v>2101</v>
      </c>
      <c r="C1178" s="6" t="s">
        <v>2115</v>
      </c>
      <c r="D1178" s="6">
        <v>37</v>
      </c>
      <c r="E1178" s="6">
        <v>155</v>
      </c>
      <c r="F1178" s="6">
        <v>155</v>
      </c>
      <c r="G1178" s="1">
        <v>185</v>
      </c>
      <c r="H1178" s="6" t="s">
        <v>2115</v>
      </c>
      <c r="I1178" s="6" t="s">
        <v>1809</v>
      </c>
      <c r="K1178" s="6">
        <v>185</v>
      </c>
    </row>
    <row r="1179" spans="1:11">
      <c r="A1179" s="6">
        <v>67277675</v>
      </c>
      <c r="B1179" t="s">
        <v>414</v>
      </c>
      <c r="C1179" s="6" t="s">
        <v>1624</v>
      </c>
      <c r="D1179" s="6">
        <v>24</v>
      </c>
      <c r="E1179" s="6">
        <v>155</v>
      </c>
      <c r="F1179" s="6">
        <v>155</v>
      </c>
      <c r="G1179" s="1">
        <v>175</v>
      </c>
      <c r="H1179" s="6" t="s">
        <v>1624</v>
      </c>
      <c r="I1179" s="6" t="s">
        <v>348</v>
      </c>
      <c r="K1179" s="6">
        <v>191</v>
      </c>
    </row>
    <row r="1180" spans="1:11">
      <c r="A1180" s="6">
        <v>37084591</v>
      </c>
      <c r="B1180" t="s">
        <v>1131</v>
      </c>
      <c r="C1180" s="6" t="s">
        <v>238</v>
      </c>
      <c r="D1180" s="6">
        <v>24</v>
      </c>
      <c r="E1180" s="6">
        <v>155</v>
      </c>
      <c r="F1180" s="6">
        <v>155</v>
      </c>
      <c r="G1180" s="1">
        <v>175</v>
      </c>
      <c r="H1180" s="6" t="s">
        <v>238</v>
      </c>
      <c r="I1180" s="6" t="s">
        <v>406</v>
      </c>
      <c r="K1180" s="6">
        <v>193</v>
      </c>
    </row>
    <row r="1181" spans="1:11">
      <c r="A1181" s="6">
        <v>37055843</v>
      </c>
      <c r="B1181" t="s">
        <v>458</v>
      </c>
      <c r="C1181" s="6" t="s">
        <v>377</v>
      </c>
      <c r="D1181" s="6">
        <v>25</v>
      </c>
      <c r="E1181" s="6">
        <v>155</v>
      </c>
      <c r="F1181" s="6">
        <v>155</v>
      </c>
      <c r="G1181" s="1">
        <v>173</v>
      </c>
      <c r="H1181" s="6" t="s">
        <v>377</v>
      </c>
      <c r="I1181" s="6" t="s">
        <v>406</v>
      </c>
      <c r="K1181" s="6">
        <v>189</v>
      </c>
    </row>
    <row r="1182" spans="1:11">
      <c r="A1182" s="6">
        <v>91138280</v>
      </c>
      <c r="B1182" t="s">
        <v>721</v>
      </c>
      <c r="C1182" s="6" t="s">
        <v>314</v>
      </c>
      <c r="D1182" s="6">
        <v>29</v>
      </c>
      <c r="E1182" s="6">
        <v>155</v>
      </c>
      <c r="F1182" s="6">
        <v>155</v>
      </c>
      <c r="G1182" s="1">
        <v>172</v>
      </c>
      <c r="H1182" s="6" t="s">
        <v>314</v>
      </c>
      <c r="I1182" s="6" t="s">
        <v>1807</v>
      </c>
      <c r="K1182" s="6">
        <v>183</v>
      </c>
    </row>
    <row r="1183" spans="1:11">
      <c r="A1183" s="6">
        <v>19351309</v>
      </c>
      <c r="B1183" t="s">
        <v>979</v>
      </c>
      <c r="C1183" s="6" t="s">
        <v>488</v>
      </c>
      <c r="D1183" s="6">
        <v>24</v>
      </c>
      <c r="E1183" s="6">
        <v>155</v>
      </c>
      <c r="F1183" s="6">
        <v>155</v>
      </c>
      <c r="G1183" s="1">
        <v>170</v>
      </c>
      <c r="H1183" s="6" t="s">
        <v>488</v>
      </c>
      <c r="I1183" s="6" t="s">
        <v>1658</v>
      </c>
      <c r="K1183" s="6">
        <v>180</v>
      </c>
    </row>
    <row r="1184" spans="1:11">
      <c r="A1184" s="6">
        <v>2000049413</v>
      </c>
      <c r="B1184" t="s">
        <v>949</v>
      </c>
      <c r="C1184" s="6" t="s">
        <v>1176</v>
      </c>
      <c r="D1184" s="6">
        <v>20</v>
      </c>
      <c r="E1184" s="6">
        <v>155</v>
      </c>
      <c r="F1184" s="6">
        <v>155</v>
      </c>
      <c r="G1184" s="1">
        <v>170</v>
      </c>
      <c r="H1184" s="6" t="s">
        <v>1176</v>
      </c>
      <c r="I1184" s="6" t="s">
        <v>348</v>
      </c>
      <c r="K1184" s="6">
        <v>173</v>
      </c>
    </row>
    <row r="1185" spans="1:11">
      <c r="A1185" s="6">
        <v>49062667</v>
      </c>
      <c r="B1185" t="s">
        <v>1505</v>
      </c>
      <c r="C1185" s="6" t="s">
        <v>2115</v>
      </c>
      <c r="D1185" s="6">
        <v>23</v>
      </c>
      <c r="E1185" s="6">
        <v>155</v>
      </c>
      <c r="F1185" s="6">
        <v>155</v>
      </c>
      <c r="G1185" s="1">
        <v>170</v>
      </c>
      <c r="H1185" s="6" t="s">
        <v>2115</v>
      </c>
      <c r="I1185" s="6" t="s">
        <v>775</v>
      </c>
      <c r="K1185" s="6">
        <v>190</v>
      </c>
    </row>
    <row r="1186" spans="1:11">
      <c r="A1186" s="6">
        <v>55041623</v>
      </c>
      <c r="B1186" t="s">
        <v>891</v>
      </c>
      <c r="C1186" s="6" t="s">
        <v>728</v>
      </c>
      <c r="D1186" s="6">
        <v>31</v>
      </c>
      <c r="E1186" s="6">
        <v>155</v>
      </c>
      <c r="F1186" s="6">
        <v>155</v>
      </c>
      <c r="G1186" s="1">
        <v>170</v>
      </c>
      <c r="H1186" s="6" t="s">
        <v>728</v>
      </c>
      <c r="I1186" s="6" t="s">
        <v>306</v>
      </c>
      <c r="K1186" s="6">
        <v>182</v>
      </c>
    </row>
    <row r="1187" spans="1:11">
      <c r="A1187" s="6">
        <v>37063644</v>
      </c>
      <c r="B1187" t="s">
        <v>1229</v>
      </c>
      <c r="C1187" s="6" t="s">
        <v>311</v>
      </c>
      <c r="D1187" s="6">
        <v>24</v>
      </c>
      <c r="E1187" s="6">
        <v>155</v>
      </c>
      <c r="F1187" s="6">
        <v>155</v>
      </c>
      <c r="G1187" s="1">
        <v>170</v>
      </c>
      <c r="H1187" s="6" t="s">
        <v>311</v>
      </c>
      <c r="I1187" s="6" t="s">
        <v>1217</v>
      </c>
      <c r="K1187" s="6">
        <v>179</v>
      </c>
    </row>
    <row r="1188" spans="1:11">
      <c r="A1188" s="6">
        <v>85104424</v>
      </c>
      <c r="B1188" t="s">
        <v>823</v>
      </c>
      <c r="C1188" s="6" t="s">
        <v>488</v>
      </c>
      <c r="D1188" s="6">
        <v>29</v>
      </c>
      <c r="E1188" s="6">
        <v>155</v>
      </c>
      <c r="F1188" s="6">
        <v>155</v>
      </c>
      <c r="G1188" s="1">
        <v>170</v>
      </c>
      <c r="H1188" s="6" t="s">
        <v>488</v>
      </c>
      <c r="I1188" s="6" t="s">
        <v>1900</v>
      </c>
      <c r="K1188" s="6">
        <v>179</v>
      </c>
    </row>
    <row r="1189" spans="1:11">
      <c r="A1189" s="6">
        <v>28124573</v>
      </c>
      <c r="B1189" t="s">
        <v>1114</v>
      </c>
      <c r="C1189" s="6" t="s">
        <v>589</v>
      </c>
      <c r="D1189" s="6">
        <v>22</v>
      </c>
      <c r="E1189" s="6">
        <v>155</v>
      </c>
      <c r="F1189" s="6">
        <v>155</v>
      </c>
      <c r="G1189" s="1">
        <v>170</v>
      </c>
      <c r="H1189" s="6" t="s">
        <v>589</v>
      </c>
      <c r="I1189" s="6" t="s">
        <v>259</v>
      </c>
      <c r="K1189" s="6">
        <v>187</v>
      </c>
    </row>
    <row r="1190" spans="1:11">
      <c r="A1190" s="6">
        <v>49048357</v>
      </c>
      <c r="B1190" t="s">
        <v>913</v>
      </c>
      <c r="C1190" s="6" t="s">
        <v>1624</v>
      </c>
      <c r="D1190" s="6">
        <v>23</v>
      </c>
      <c r="E1190" s="6">
        <v>155</v>
      </c>
      <c r="F1190" s="6">
        <v>155</v>
      </c>
      <c r="G1190" s="1">
        <v>170</v>
      </c>
      <c r="H1190" s="6" t="s">
        <v>1624</v>
      </c>
      <c r="I1190" s="6" t="s">
        <v>344</v>
      </c>
      <c r="K1190" s="6">
        <v>189</v>
      </c>
    </row>
    <row r="1191" spans="1:11">
      <c r="A1191" s="6">
        <v>85081880</v>
      </c>
      <c r="B1191" t="s">
        <v>2136</v>
      </c>
      <c r="C1191" s="6" t="s">
        <v>319</v>
      </c>
      <c r="D1191" s="6">
        <v>34</v>
      </c>
      <c r="E1191" s="6">
        <v>155</v>
      </c>
      <c r="F1191" s="6">
        <v>155</v>
      </c>
      <c r="G1191" s="1">
        <v>170</v>
      </c>
      <c r="H1191" s="6" t="s">
        <v>319</v>
      </c>
      <c r="I1191" s="6" t="s">
        <v>1676</v>
      </c>
      <c r="K1191" s="6">
        <v>168</v>
      </c>
    </row>
    <row r="1192" spans="1:11">
      <c r="A1192" s="6">
        <v>67220143</v>
      </c>
      <c r="B1192" t="s">
        <v>2137</v>
      </c>
      <c r="C1192" s="6" t="s">
        <v>2121</v>
      </c>
      <c r="D1192" s="6">
        <v>28</v>
      </c>
      <c r="E1192" s="6">
        <v>155</v>
      </c>
      <c r="F1192" s="6">
        <v>155</v>
      </c>
      <c r="G1192" s="1">
        <v>167</v>
      </c>
      <c r="H1192" s="6" t="s">
        <v>2121</v>
      </c>
      <c r="I1192" s="6" t="s">
        <v>433</v>
      </c>
      <c r="K1192" s="6">
        <v>180</v>
      </c>
    </row>
    <row r="1193" spans="1:11">
      <c r="A1193" s="6">
        <v>61043456</v>
      </c>
      <c r="B1193" t="s">
        <v>767</v>
      </c>
      <c r="C1193" s="6" t="s">
        <v>640</v>
      </c>
      <c r="D1193" s="6">
        <v>31</v>
      </c>
      <c r="E1193" s="6">
        <v>155</v>
      </c>
      <c r="F1193" s="6">
        <v>155</v>
      </c>
      <c r="G1193" s="1">
        <v>165</v>
      </c>
      <c r="H1193" s="6" t="s">
        <v>640</v>
      </c>
      <c r="I1193" s="6" t="s">
        <v>253</v>
      </c>
      <c r="K1193" s="6">
        <v>178</v>
      </c>
    </row>
    <row r="1194" spans="1:11">
      <c r="A1194" s="6">
        <v>48043084</v>
      </c>
      <c r="B1194" t="s">
        <v>321</v>
      </c>
      <c r="C1194" s="6" t="s">
        <v>319</v>
      </c>
      <c r="D1194" s="6">
        <v>25</v>
      </c>
      <c r="E1194" s="6">
        <v>155</v>
      </c>
      <c r="F1194" s="6">
        <v>155</v>
      </c>
      <c r="G1194" s="1">
        <v>165</v>
      </c>
      <c r="H1194" s="6" t="s">
        <v>319</v>
      </c>
      <c r="I1194" s="6" t="s">
        <v>344</v>
      </c>
      <c r="K1194" s="6">
        <v>184</v>
      </c>
    </row>
    <row r="1195" spans="1:11">
      <c r="A1195" s="6">
        <v>78090138</v>
      </c>
      <c r="B1195" t="s">
        <v>997</v>
      </c>
      <c r="C1195" s="6" t="s">
        <v>2116</v>
      </c>
      <c r="D1195" s="6">
        <v>26</v>
      </c>
      <c r="E1195" s="6">
        <v>155</v>
      </c>
      <c r="F1195" s="6">
        <v>155</v>
      </c>
      <c r="G1195" s="1">
        <v>165</v>
      </c>
      <c r="H1195" s="6" t="s">
        <v>2116</v>
      </c>
      <c r="I1195" s="6" t="s">
        <v>1661</v>
      </c>
      <c r="K1195" s="6">
        <v>187</v>
      </c>
    </row>
    <row r="1196" spans="1:11">
      <c r="A1196" s="6">
        <v>89056845</v>
      </c>
      <c r="B1196" t="s">
        <v>1182</v>
      </c>
      <c r="C1196" s="6" t="s">
        <v>2112</v>
      </c>
      <c r="D1196" s="6">
        <v>25</v>
      </c>
      <c r="E1196" s="6">
        <v>155</v>
      </c>
      <c r="F1196" s="6">
        <v>155</v>
      </c>
      <c r="G1196" s="1">
        <v>165</v>
      </c>
      <c r="H1196" s="6" t="s">
        <v>2112</v>
      </c>
      <c r="I1196" s="6" t="s">
        <v>348</v>
      </c>
      <c r="K1196" s="6">
        <v>184</v>
      </c>
    </row>
    <row r="1197" spans="1:11">
      <c r="A1197" s="6">
        <v>59006269</v>
      </c>
      <c r="B1197" t="s">
        <v>2138</v>
      </c>
      <c r="C1197" s="6" t="s">
        <v>966</v>
      </c>
      <c r="D1197" s="6">
        <v>36</v>
      </c>
      <c r="E1197" s="6">
        <v>155</v>
      </c>
      <c r="F1197" s="6">
        <v>155</v>
      </c>
      <c r="G1197" s="1">
        <v>165</v>
      </c>
      <c r="H1197" s="6" t="s">
        <v>966</v>
      </c>
      <c r="I1197" s="6" t="s">
        <v>2139</v>
      </c>
      <c r="K1197" s="6">
        <v>177</v>
      </c>
    </row>
    <row r="1198" spans="1:11">
      <c r="A1198" s="6">
        <v>67104772</v>
      </c>
      <c r="B1198" t="s">
        <v>2140</v>
      </c>
      <c r="C1198" s="6" t="s">
        <v>377</v>
      </c>
      <c r="D1198" s="6">
        <v>34</v>
      </c>
      <c r="E1198" s="6">
        <v>155</v>
      </c>
      <c r="F1198" s="6">
        <v>155</v>
      </c>
      <c r="G1198" s="1">
        <v>165</v>
      </c>
      <c r="H1198" s="6" t="s">
        <v>377</v>
      </c>
      <c r="I1198" s="6" t="s">
        <v>433</v>
      </c>
      <c r="K1198" s="6">
        <v>182</v>
      </c>
    </row>
    <row r="1199" spans="1:11">
      <c r="A1199" s="6">
        <v>28113828</v>
      </c>
      <c r="B1199" t="s">
        <v>1304</v>
      </c>
      <c r="C1199" s="6" t="s">
        <v>1813</v>
      </c>
      <c r="D1199" s="6">
        <v>24</v>
      </c>
      <c r="E1199" s="6">
        <v>155</v>
      </c>
      <c r="F1199" s="6">
        <v>155</v>
      </c>
      <c r="G1199" s="1">
        <v>164</v>
      </c>
      <c r="H1199" s="6" t="s">
        <v>1813</v>
      </c>
      <c r="I1199" s="6" t="s">
        <v>1893</v>
      </c>
      <c r="K1199" s="6">
        <v>172</v>
      </c>
    </row>
    <row r="1200" spans="1:11">
      <c r="A1200" s="6">
        <v>67197125</v>
      </c>
      <c r="B1200" t="s">
        <v>586</v>
      </c>
      <c r="C1200" s="6" t="s">
        <v>314</v>
      </c>
      <c r="D1200" s="6">
        <v>29</v>
      </c>
      <c r="E1200" s="6">
        <v>155</v>
      </c>
      <c r="F1200" s="6">
        <v>155</v>
      </c>
      <c r="G1200" s="1">
        <v>163</v>
      </c>
      <c r="H1200" s="6" t="s">
        <v>314</v>
      </c>
      <c r="I1200" s="6" t="s">
        <v>1865</v>
      </c>
      <c r="K1200" s="6">
        <v>182</v>
      </c>
    </row>
    <row r="1201" spans="1:11">
      <c r="A1201" s="6">
        <v>67196198</v>
      </c>
      <c r="B1201" t="s">
        <v>951</v>
      </c>
      <c r="C1201" s="6" t="s">
        <v>952</v>
      </c>
      <c r="D1201" s="6">
        <v>30</v>
      </c>
      <c r="E1201" s="6">
        <v>155</v>
      </c>
      <c r="F1201" s="6">
        <v>155</v>
      </c>
      <c r="G1201" s="1">
        <v>163</v>
      </c>
      <c r="H1201" s="6" t="s">
        <v>952</v>
      </c>
      <c r="I1201" s="6" t="s">
        <v>348</v>
      </c>
      <c r="K1201" s="6">
        <v>184</v>
      </c>
    </row>
    <row r="1202" spans="1:11">
      <c r="A1202" s="6">
        <v>43270682</v>
      </c>
      <c r="B1202" t="s">
        <v>1082</v>
      </c>
      <c r="C1202" s="6" t="s">
        <v>377</v>
      </c>
      <c r="D1202" s="6">
        <v>26</v>
      </c>
      <c r="E1202" s="6">
        <v>155</v>
      </c>
      <c r="F1202" s="6">
        <v>155</v>
      </c>
      <c r="G1202" s="1">
        <v>162</v>
      </c>
      <c r="H1202" s="6" t="s">
        <v>377</v>
      </c>
      <c r="I1202" s="6" t="s">
        <v>236</v>
      </c>
      <c r="K1202" s="6">
        <v>194</v>
      </c>
    </row>
    <row r="1203" spans="1:11">
      <c r="A1203" s="6">
        <v>29141472</v>
      </c>
      <c r="B1203" t="s">
        <v>258</v>
      </c>
      <c r="C1203" s="6" t="s">
        <v>218</v>
      </c>
      <c r="D1203" s="6">
        <v>27</v>
      </c>
      <c r="E1203" s="6">
        <v>155</v>
      </c>
      <c r="F1203" s="6">
        <v>155</v>
      </c>
      <c r="G1203" s="1">
        <v>162</v>
      </c>
      <c r="H1203" s="6" t="s">
        <v>218</v>
      </c>
      <c r="I1203" s="6" t="s">
        <v>259</v>
      </c>
      <c r="K1203" s="6">
        <v>185</v>
      </c>
    </row>
    <row r="1204" spans="1:11">
      <c r="A1204" s="6">
        <v>71099053</v>
      </c>
      <c r="B1204" t="s">
        <v>1214</v>
      </c>
      <c r="C1204" s="6" t="s">
        <v>1624</v>
      </c>
      <c r="D1204" s="6">
        <v>26</v>
      </c>
      <c r="E1204" s="6">
        <v>155</v>
      </c>
      <c r="F1204" s="6">
        <v>155</v>
      </c>
      <c r="G1204" s="1">
        <v>160</v>
      </c>
      <c r="H1204" s="6" t="s">
        <v>1624</v>
      </c>
      <c r="I1204" s="6" t="s">
        <v>827</v>
      </c>
      <c r="K1204" s="6">
        <v>191</v>
      </c>
    </row>
    <row r="1205" spans="1:11">
      <c r="A1205" s="6">
        <v>48042658</v>
      </c>
      <c r="B1205" t="s">
        <v>444</v>
      </c>
      <c r="C1205" s="6" t="s">
        <v>2121</v>
      </c>
      <c r="D1205" s="6">
        <v>25</v>
      </c>
      <c r="E1205" s="6">
        <v>155</v>
      </c>
      <c r="F1205" s="6">
        <v>155</v>
      </c>
      <c r="G1205" s="1">
        <v>160</v>
      </c>
      <c r="H1205" s="6" t="s">
        <v>2121</v>
      </c>
      <c r="I1205" s="6" t="s">
        <v>1657</v>
      </c>
      <c r="K1205" s="6">
        <v>171</v>
      </c>
    </row>
    <row r="1206" spans="1:11">
      <c r="A1206" s="6">
        <v>14180903</v>
      </c>
      <c r="B1206" t="s">
        <v>1118</v>
      </c>
      <c r="C1206" s="6" t="s">
        <v>2115</v>
      </c>
      <c r="D1206" s="6">
        <v>26</v>
      </c>
      <c r="E1206" s="6">
        <v>155</v>
      </c>
      <c r="F1206" s="6">
        <v>155</v>
      </c>
      <c r="G1206" s="1">
        <v>160</v>
      </c>
      <c r="H1206" s="6" t="s">
        <v>2115</v>
      </c>
      <c r="I1206" s="6" t="s">
        <v>1811</v>
      </c>
      <c r="K1206" s="6">
        <v>186</v>
      </c>
    </row>
    <row r="1207" spans="1:11">
      <c r="A1207" s="6">
        <v>67211695</v>
      </c>
      <c r="B1207" t="s">
        <v>1748</v>
      </c>
      <c r="C1207" s="6" t="s">
        <v>640</v>
      </c>
      <c r="D1207" s="6">
        <v>27</v>
      </c>
      <c r="E1207" s="6">
        <v>155</v>
      </c>
      <c r="F1207" s="6">
        <v>155</v>
      </c>
      <c r="G1207" s="1">
        <v>160</v>
      </c>
      <c r="H1207" s="6" t="s">
        <v>640</v>
      </c>
      <c r="I1207" s="6" t="s">
        <v>590</v>
      </c>
      <c r="K1207" s="6">
        <v>184</v>
      </c>
    </row>
    <row r="1208" spans="1:11">
      <c r="A1208" s="6">
        <v>18077264</v>
      </c>
      <c r="B1208" t="s">
        <v>2141</v>
      </c>
      <c r="C1208" s="6" t="s">
        <v>1176</v>
      </c>
      <c r="D1208" s="6">
        <v>28</v>
      </c>
      <c r="E1208" s="6">
        <v>155</v>
      </c>
      <c r="F1208" s="6">
        <v>155</v>
      </c>
      <c r="G1208" s="1">
        <v>160</v>
      </c>
      <c r="H1208" s="6" t="s">
        <v>1176</v>
      </c>
      <c r="I1208" s="6" t="s">
        <v>1443</v>
      </c>
      <c r="K1208" s="6">
        <v>176</v>
      </c>
    </row>
    <row r="1209" spans="1:11">
      <c r="A1209" s="6">
        <v>18054004</v>
      </c>
      <c r="B1209" t="s">
        <v>2142</v>
      </c>
      <c r="C1209" s="6" t="s">
        <v>314</v>
      </c>
      <c r="D1209" s="6">
        <v>30</v>
      </c>
      <c r="E1209" s="6">
        <v>155</v>
      </c>
      <c r="F1209" s="6">
        <v>155</v>
      </c>
      <c r="G1209" s="1">
        <v>159</v>
      </c>
      <c r="H1209" s="6" t="s">
        <v>314</v>
      </c>
      <c r="I1209" s="6" t="s">
        <v>1117</v>
      </c>
      <c r="K1209" s="6">
        <v>172</v>
      </c>
    </row>
    <row r="1210" spans="1:11">
      <c r="A1210" s="6">
        <v>43075156</v>
      </c>
      <c r="B1210" t="s">
        <v>1088</v>
      </c>
      <c r="C1210" s="6" t="s">
        <v>1674</v>
      </c>
      <c r="D1210" s="6">
        <v>32</v>
      </c>
      <c r="E1210" s="6">
        <v>155</v>
      </c>
      <c r="F1210" s="6">
        <v>155</v>
      </c>
      <c r="G1210" s="1">
        <v>158</v>
      </c>
      <c r="H1210" s="6" t="s">
        <v>1674</v>
      </c>
      <c r="I1210" s="6" t="s">
        <v>236</v>
      </c>
      <c r="K1210" s="6">
        <v>183</v>
      </c>
    </row>
    <row r="1211" spans="1:11">
      <c r="A1211" s="6">
        <v>29156522</v>
      </c>
      <c r="B1211" t="s">
        <v>974</v>
      </c>
      <c r="C1211" s="6" t="s">
        <v>240</v>
      </c>
      <c r="D1211" s="6">
        <v>27</v>
      </c>
      <c r="E1211" s="6">
        <v>155</v>
      </c>
      <c r="F1211" s="6">
        <v>155</v>
      </c>
      <c r="G1211" s="1">
        <v>157</v>
      </c>
      <c r="H1211" s="6" t="s">
        <v>240</v>
      </c>
      <c r="I1211" s="6" t="s">
        <v>1076</v>
      </c>
      <c r="K1211" s="6">
        <v>178</v>
      </c>
    </row>
    <row r="1212" spans="1:11">
      <c r="A1212" s="6">
        <v>2000296497</v>
      </c>
      <c r="B1212" t="s">
        <v>420</v>
      </c>
      <c r="C1212" s="6" t="s">
        <v>377</v>
      </c>
      <c r="D1212" s="6">
        <v>18</v>
      </c>
      <c r="E1212" s="6">
        <v>154</v>
      </c>
      <c r="F1212" s="6">
        <v>154</v>
      </c>
      <c r="G1212" s="1">
        <v>-95</v>
      </c>
      <c r="H1212" s="6" t="s">
        <v>377</v>
      </c>
      <c r="I1212" s="6" t="s">
        <v>348</v>
      </c>
      <c r="K1212" s="6">
        <v>184</v>
      </c>
    </row>
    <row r="1213" spans="1:11">
      <c r="A1213" s="6">
        <v>19220266</v>
      </c>
      <c r="B1213" t="s">
        <v>2143</v>
      </c>
      <c r="C1213" s="6" t="s">
        <v>2112</v>
      </c>
      <c r="D1213" s="6">
        <v>28</v>
      </c>
      <c r="E1213" s="6">
        <v>154</v>
      </c>
      <c r="F1213" s="6">
        <v>154</v>
      </c>
      <c r="G1213" s="1">
        <v>175</v>
      </c>
      <c r="H1213" s="6" t="s">
        <v>2112</v>
      </c>
      <c r="I1213" s="6" t="s">
        <v>257</v>
      </c>
      <c r="K1213" s="6">
        <v>175</v>
      </c>
    </row>
    <row r="1214" spans="1:11">
      <c r="A1214" s="6">
        <v>2000141742</v>
      </c>
      <c r="B1214" t="s">
        <v>896</v>
      </c>
      <c r="C1214" s="6" t="s">
        <v>240</v>
      </c>
      <c r="D1214" s="6">
        <v>22</v>
      </c>
      <c r="E1214" s="6">
        <v>154</v>
      </c>
      <c r="F1214" s="6">
        <v>154</v>
      </c>
      <c r="G1214" s="1">
        <v>165</v>
      </c>
      <c r="H1214" s="6" t="s">
        <v>240</v>
      </c>
      <c r="I1214" s="6" t="s">
        <v>348</v>
      </c>
      <c r="K1214" s="6">
        <v>175</v>
      </c>
    </row>
    <row r="1215" spans="1:11">
      <c r="A1215" s="6">
        <v>83137935</v>
      </c>
      <c r="B1215" t="s">
        <v>1453</v>
      </c>
      <c r="C1215" s="6" t="s">
        <v>1672</v>
      </c>
      <c r="D1215" s="6">
        <v>25</v>
      </c>
      <c r="E1215" s="6">
        <v>154</v>
      </c>
      <c r="F1215" s="6">
        <v>154</v>
      </c>
      <c r="G1215" s="1">
        <v>165</v>
      </c>
      <c r="H1215" s="6" t="s">
        <v>1672</v>
      </c>
      <c r="I1215" s="6" t="s">
        <v>306</v>
      </c>
      <c r="K1215" s="6">
        <v>184</v>
      </c>
    </row>
    <row r="1216" spans="1:11">
      <c r="A1216" s="6">
        <v>28066083</v>
      </c>
      <c r="B1216" t="s">
        <v>1190</v>
      </c>
      <c r="C1216" s="6" t="s">
        <v>314</v>
      </c>
      <c r="D1216" s="6">
        <v>30</v>
      </c>
      <c r="E1216" s="6">
        <v>154</v>
      </c>
      <c r="F1216" s="6">
        <v>154</v>
      </c>
      <c r="G1216" s="1">
        <v>165</v>
      </c>
      <c r="H1216" s="6" t="s">
        <v>314</v>
      </c>
      <c r="I1216" s="6" t="s">
        <v>1801</v>
      </c>
      <c r="K1216" s="6">
        <v>176</v>
      </c>
    </row>
    <row r="1217" spans="1:11">
      <c r="A1217" s="6">
        <v>49038952</v>
      </c>
      <c r="B1217" t="s">
        <v>1699</v>
      </c>
      <c r="C1217" s="6" t="s">
        <v>319</v>
      </c>
      <c r="D1217" s="6">
        <v>24</v>
      </c>
      <c r="E1217" s="6">
        <v>154</v>
      </c>
      <c r="F1217" s="6">
        <v>154</v>
      </c>
      <c r="G1217" s="1">
        <v>163</v>
      </c>
      <c r="H1217" s="6" t="s">
        <v>319</v>
      </c>
      <c r="I1217" s="6" t="s">
        <v>1700</v>
      </c>
      <c r="K1217" s="6">
        <v>192</v>
      </c>
    </row>
    <row r="1218" spans="1:11">
      <c r="A1218" s="6">
        <v>85133751</v>
      </c>
      <c r="B1218" t="s">
        <v>250</v>
      </c>
      <c r="C1218" s="6" t="s">
        <v>640</v>
      </c>
      <c r="D1218" s="6">
        <v>30</v>
      </c>
      <c r="E1218" s="6">
        <v>154</v>
      </c>
      <c r="F1218" s="6">
        <v>154</v>
      </c>
      <c r="G1218" s="1">
        <v>160</v>
      </c>
      <c r="H1218" s="6" t="s">
        <v>640</v>
      </c>
      <c r="I1218" s="6" t="s">
        <v>1796</v>
      </c>
      <c r="K1218" s="6">
        <v>180</v>
      </c>
    </row>
    <row r="1219" spans="1:11">
      <c r="A1219" s="6">
        <v>48037162</v>
      </c>
      <c r="B1219" t="s">
        <v>1352</v>
      </c>
      <c r="C1219" s="6" t="s">
        <v>377</v>
      </c>
      <c r="D1219" s="6">
        <v>28</v>
      </c>
      <c r="E1219" s="6">
        <v>154</v>
      </c>
      <c r="F1219" s="6">
        <v>154</v>
      </c>
      <c r="G1219" s="1">
        <v>160</v>
      </c>
      <c r="H1219" s="6" t="s">
        <v>377</v>
      </c>
      <c r="I1219" s="6" t="s">
        <v>1824</v>
      </c>
      <c r="K1219" s="6">
        <v>187</v>
      </c>
    </row>
    <row r="1220" spans="1:11">
      <c r="A1220" s="6">
        <v>48032198</v>
      </c>
      <c r="B1220" t="s">
        <v>183</v>
      </c>
      <c r="C1220" s="6" t="s">
        <v>377</v>
      </c>
      <c r="D1220" s="6">
        <v>25</v>
      </c>
      <c r="E1220" s="6">
        <v>154</v>
      </c>
      <c r="F1220" s="6">
        <v>154</v>
      </c>
      <c r="G1220" s="1">
        <v>158</v>
      </c>
      <c r="H1220" s="6" t="s">
        <v>377</v>
      </c>
      <c r="I1220" s="6" t="s">
        <v>1794</v>
      </c>
      <c r="K1220" s="6">
        <v>190</v>
      </c>
    </row>
    <row r="1221" spans="1:11">
      <c r="A1221" s="6">
        <v>98031331</v>
      </c>
      <c r="B1221" t="s">
        <v>1376</v>
      </c>
      <c r="C1221" s="6" t="s">
        <v>218</v>
      </c>
      <c r="D1221" s="6">
        <v>30</v>
      </c>
      <c r="E1221" s="6">
        <v>154</v>
      </c>
      <c r="F1221" s="6">
        <v>154</v>
      </c>
      <c r="G1221" s="1">
        <v>157</v>
      </c>
      <c r="H1221" s="6" t="s">
        <v>218</v>
      </c>
      <c r="I1221" s="6" t="s">
        <v>1854</v>
      </c>
      <c r="K1221" s="6">
        <v>187</v>
      </c>
    </row>
    <row r="1222" spans="1:11">
      <c r="A1222" s="6">
        <v>43140326</v>
      </c>
      <c r="B1222" t="s">
        <v>1133</v>
      </c>
      <c r="C1222" s="6" t="s">
        <v>1624</v>
      </c>
      <c r="D1222" s="6">
        <v>28</v>
      </c>
      <c r="E1222" s="6">
        <v>154</v>
      </c>
      <c r="F1222" s="6">
        <v>154</v>
      </c>
      <c r="G1222" s="1">
        <v>155</v>
      </c>
      <c r="H1222" s="6" t="s">
        <v>1624</v>
      </c>
      <c r="I1222" s="6" t="s">
        <v>236</v>
      </c>
      <c r="K1222" s="6">
        <v>192</v>
      </c>
    </row>
    <row r="1223" spans="1:11">
      <c r="A1223" s="6">
        <v>11023165</v>
      </c>
      <c r="B1223" t="s">
        <v>1085</v>
      </c>
      <c r="C1223" s="6" t="s">
        <v>377</v>
      </c>
      <c r="D1223" s="6">
        <v>31</v>
      </c>
      <c r="E1223" s="6">
        <v>154</v>
      </c>
      <c r="F1223" s="6">
        <v>154</v>
      </c>
      <c r="G1223" s="1">
        <v>155</v>
      </c>
      <c r="H1223" s="6" t="s">
        <v>377</v>
      </c>
      <c r="I1223" s="6" t="s">
        <v>1645</v>
      </c>
      <c r="K1223" s="6">
        <v>192</v>
      </c>
    </row>
    <row r="1224" spans="1:11">
      <c r="A1224" s="6">
        <v>2000011972</v>
      </c>
      <c r="B1224" t="s">
        <v>1741</v>
      </c>
      <c r="C1224" s="6" t="s">
        <v>488</v>
      </c>
      <c r="D1224" s="6">
        <v>21</v>
      </c>
      <c r="E1224" s="6">
        <v>153</v>
      </c>
      <c r="F1224" s="6">
        <v>153</v>
      </c>
      <c r="G1224" s="1">
        <v>-9</v>
      </c>
      <c r="H1224" s="6" t="s">
        <v>488</v>
      </c>
      <c r="I1224" s="6" t="s">
        <v>257</v>
      </c>
      <c r="K1224" s="6">
        <v>173</v>
      </c>
    </row>
    <row r="1225" spans="1:11">
      <c r="A1225" s="6">
        <v>78085068</v>
      </c>
      <c r="B1225" t="s">
        <v>426</v>
      </c>
      <c r="C1225" s="6" t="s">
        <v>377</v>
      </c>
      <c r="D1225" s="6">
        <v>26</v>
      </c>
      <c r="E1225" s="6">
        <v>153</v>
      </c>
      <c r="F1225" s="6">
        <v>153</v>
      </c>
      <c r="G1225" s="1">
        <v>175</v>
      </c>
      <c r="H1225" s="6" t="s">
        <v>377</v>
      </c>
      <c r="I1225" s="6" t="s">
        <v>1667</v>
      </c>
      <c r="K1225" s="6">
        <v>188</v>
      </c>
    </row>
    <row r="1226" spans="1:11">
      <c r="A1226" s="6">
        <v>16010162</v>
      </c>
      <c r="B1226" t="s">
        <v>2144</v>
      </c>
      <c r="C1226" s="6" t="s">
        <v>238</v>
      </c>
      <c r="D1226" s="6">
        <v>33</v>
      </c>
      <c r="E1226" s="6">
        <v>153</v>
      </c>
      <c r="F1226" s="6">
        <v>153</v>
      </c>
      <c r="G1226" s="1">
        <v>174</v>
      </c>
      <c r="H1226" s="6" t="s">
        <v>238</v>
      </c>
      <c r="I1226" s="6" t="s">
        <v>2145</v>
      </c>
      <c r="K1226" s="6">
        <v>180</v>
      </c>
    </row>
    <row r="1227" spans="1:11">
      <c r="A1227" s="6">
        <v>67296654</v>
      </c>
      <c r="B1227" t="s">
        <v>411</v>
      </c>
      <c r="C1227" s="6" t="s">
        <v>640</v>
      </c>
      <c r="D1227" s="6">
        <v>21</v>
      </c>
      <c r="E1227" s="6">
        <v>153</v>
      </c>
      <c r="F1227" s="6">
        <v>153</v>
      </c>
      <c r="G1227" s="1">
        <v>170</v>
      </c>
      <c r="H1227" s="6" t="s">
        <v>640</v>
      </c>
      <c r="I1227" s="6" t="s">
        <v>1628</v>
      </c>
      <c r="K1227" s="6">
        <v>175</v>
      </c>
    </row>
    <row r="1228" spans="1:11">
      <c r="A1228" s="6">
        <v>91104807</v>
      </c>
      <c r="B1228" t="s">
        <v>1326</v>
      </c>
      <c r="C1228" s="6" t="s">
        <v>319</v>
      </c>
      <c r="D1228" s="6">
        <v>30</v>
      </c>
      <c r="E1228" s="6">
        <v>153</v>
      </c>
      <c r="F1228" s="6">
        <v>153</v>
      </c>
      <c r="G1228" s="1">
        <v>170</v>
      </c>
      <c r="H1228" s="6" t="s">
        <v>319</v>
      </c>
      <c r="I1228" s="6" t="s">
        <v>309</v>
      </c>
      <c r="K1228" s="6">
        <v>189</v>
      </c>
    </row>
    <row r="1229" spans="1:11">
      <c r="A1229" s="6">
        <v>28009478</v>
      </c>
      <c r="B1229" t="s">
        <v>1832</v>
      </c>
      <c r="C1229" s="6" t="s">
        <v>1624</v>
      </c>
      <c r="D1229" s="6">
        <v>35</v>
      </c>
      <c r="E1229" s="6">
        <v>153</v>
      </c>
      <c r="F1229" s="6">
        <v>153</v>
      </c>
      <c r="G1229" s="1">
        <v>170</v>
      </c>
      <c r="H1229" s="6" t="s">
        <v>1624</v>
      </c>
      <c r="I1229" s="6" t="s">
        <v>731</v>
      </c>
      <c r="K1229" s="6">
        <v>195</v>
      </c>
    </row>
    <row r="1230" spans="1:11">
      <c r="A1230" s="6">
        <v>67288555</v>
      </c>
      <c r="B1230" t="s">
        <v>1032</v>
      </c>
      <c r="C1230" s="6" t="s">
        <v>240</v>
      </c>
      <c r="D1230" s="6">
        <v>22</v>
      </c>
      <c r="E1230" s="6">
        <v>153</v>
      </c>
      <c r="F1230" s="6">
        <v>153</v>
      </c>
      <c r="G1230" s="1">
        <v>170</v>
      </c>
      <c r="H1230" s="6" t="s">
        <v>240</v>
      </c>
      <c r="I1230" s="6" t="s">
        <v>1833</v>
      </c>
      <c r="K1230" s="6">
        <v>179</v>
      </c>
    </row>
    <row r="1231" spans="1:11">
      <c r="A1231" s="6">
        <v>43424738</v>
      </c>
      <c r="B1231" t="s">
        <v>551</v>
      </c>
      <c r="C1231" s="6" t="s">
        <v>589</v>
      </c>
      <c r="D1231" s="6">
        <v>23</v>
      </c>
      <c r="E1231" s="6">
        <v>153</v>
      </c>
      <c r="F1231" s="6">
        <v>153</v>
      </c>
      <c r="G1231" s="1">
        <v>169</v>
      </c>
      <c r="H1231" s="6" t="s">
        <v>589</v>
      </c>
      <c r="I1231" s="6" t="s">
        <v>236</v>
      </c>
      <c r="K1231" s="6">
        <v>183</v>
      </c>
    </row>
    <row r="1232" spans="1:11">
      <c r="A1232" s="6">
        <v>2000125958</v>
      </c>
      <c r="B1232" t="s">
        <v>916</v>
      </c>
      <c r="C1232" s="6" t="s">
        <v>319</v>
      </c>
      <c r="D1232" s="6">
        <v>22</v>
      </c>
      <c r="E1232" s="6">
        <v>153</v>
      </c>
      <c r="F1232" s="6">
        <v>153</v>
      </c>
      <c r="G1232" s="1">
        <v>166</v>
      </c>
      <c r="H1232" s="6" t="s">
        <v>319</v>
      </c>
      <c r="I1232" s="6" t="s">
        <v>348</v>
      </c>
      <c r="K1232" s="6">
        <v>181</v>
      </c>
    </row>
    <row r="1233" spans="1:11">
      <c r="A1233" s="6">
        <v>45104608</v>
      </c>
      <c r="B1233" t="s">
        <v>2146</v>
      </c>
      <c r="C1233" s="6" t="s">
        <v>1672</v>
      </c>
      <c r="D1233" s="6">
        <v>24</v>
      </c>
      <c r="E1233" s="6">
        <v>153</v>
      </c>
      <c r="F1233" s="6">
        <v>153</v>
      </c>
      <c r="G1233" s="1">
        <v>166</v>
      </c>
      <c r="H1233" s="6" t="s">
        <v>1672</v>
      </c>
      <c r="I1233" s="6" t="s">
        <v>2134</v>
      </c>
      <c r="K1233" s="6">
        <v>173</v>
      </c>
    </row>
    <row r="1234" spans="1:11">
      <c r="A1234" s="6">
        <v>89063073</v>
      </c>
      <c r="B1234" t="s">
        <v>776</v>
      </c>
      <c r="C1234" s="6" t="s">
        <v>377</v>
      </c>
      <c r="D1234" s="6">
        <v>28</v>
      </c>
      <c r="E1234" s="6">
        <v>153</v>
      </c>
      <c r="F1234" s="6">
        <v>153</v>
      </c>
      <c r="G1234" s="1">
        <v>165</v>
      </c>
      <c r="H1234" s="6" t="s">
        <v>377</v>
      </c>
      <c r="I1234" s="6" t="s">
        <v>1701</v>
      </c>
      <c r="K1234" s="6">
        <v>190</v>
      </c>
    </row>
    <row r="1235" spans="1:11">
      <c r="A1235" s="6">
        <v>67197145</v>
      </c>
      <c r="B1235" t="s">
        <v>2147</v>
      </c>
      <c r="C1235" s="6" t="s">
        <v>589</v>
      </c>
      <c r="D1235" s="6">
        <v>29</v>
      </c>
      <c r="E1235" s="6">
        <v>153</v>
      </c>
      <c r="F1235" s="6">
        <v>153</v>
      </c>
      <c r="G1235" s="1">
        <v>165</v>
      </c>
      <c r="H1235" s="6" t="s">
        <v>589</v>
      </c>
      <c r="I1235" s="6" t="s">
        <v>590</v>
      </c>
      <c r="K1235" s="6">
        <v>184</v>
      </c>
    </row>
    <row r="1236" spans="1:11">
      <c r="A1236" s="6">
        <v>28115788</v>
      </c>
      <c r="B1236" t="s">
        <v>565</v>
      </c>
      <c r="C1236" s="6" t="s">
        <v>1790</v>
      </c>
      <c r="D1236" s="6">
        <v>24</v>
      </c>
      <c r="E1236" s="6">
        <v>153</v>
      </c>
      <c r="F1236" s="6">
        <v>153</v>
      </c>
      <c r="G1236" s="1">
        <v>162</v>
      </c>
      <c r="H1236" s="6" t="s">
        <v>1790</v>
      </c>
      <c r="I1236" s="6" t="s">
        <v>1076</v>
      </c>
      <c r="K1236" s="6">
        <v>185</v>
      </c>
    </row>
    <row r="1237" spans="1:11">
      <c r="A1237" s="6">
        <v>85120944</v>
      </c>
      <c r="B1237" t="s">
        <v>860</v>
      </c>
      <c r="C1237" s="6" t="s">
        <v>218</v>
      </c>
      <c r="D1237" s="6">
        <v>29</v>
      </c>
      <c r="E1237" s="6">
        <v>153</v>
      </c>
      <c r="F1237" s="6">
        <v>153</v>
      </c>
      <c r="G1237" s="1">
        <v>160</v>
      </c>
      <c r="H1237" s="6" t="s">
        <v>218</v>
      </c>
      <c r="I1237" s="6" t="s">
        <v>344</v>
      </c>
      <c r="K1237" s="6">
        <v>186</v>
      </c>
    </row>
    <row r="1238" spans="1:11">
      <c r="A1238" s="6">
        <v>29125842</v>
      </c>
      <c r="B1238" t="s">
        <v>2148</v>
      </c>
      <c r="C1238" s="6" t="s">
        <v>2112</v>
      </c>
      <c r="D1238" s="6">
        <v>28</v>
      </c>
      <c r="E1238" s="6">
        <v>153</v>
      </c>
      <c r="F1238" s="6">
        <v>153</v>
      </c>
      <c r="G1238" s="1">
        <v>160</v>
      </c>
      <c r="H1238" s="6" t="s">
        <v>2112</v>
      </c>
      <c r="I1238" s="6" t="s">
        <v>259</v>
      </c>
      <c r="K1238" s="6">
        <v>174</v>
      </c>
    </row>
    <row r="1239" spans="1:11">
      <c r="A1239" s="6">
        <v>25042141</v>
      </c>
      <c r="B1239" t="s">
        <v>1073</v>
      </c>
      <c r="C1239" s="6" t="s">
        <v>2115</v>
      </c>
      <c r="D1239" s="6">
        <v>29</v>
      </c>
      <c r="E1239" s="6">
        <v>153</v>
      </c>
      <c r="F1239" s="6">
        <v>153</v>
      </c>
      <c r="G1239" s="1">
        <v>160</v>
      </c>
      <c r="H1239" s="6" t="s">
        <v>2115</v>
      </c>
      <c r="I1239" s="6" t="s">
        <v>1731</v>
      </c>
      <c r="K1239" s="6">
        <v>191</v>
      </c>
    </row>
    <row r="1240" spans="1:11">
      <c r="A1240" s="6">
        <v>67211760</v>
      </c>
      <c r="B1240" t="s">
        <v>986</v>
      </c>
      <c r="C1240" s="6" t="s">
        <v>319</v>
      </c>
      <c r="D1240" s="6">
        <v>29</v>
      </c>
      <c r="E1240" s="6">
        <v>153</v>
      </c>
      <c r="F1240" s="6">
        <v>153</v>
      </c>
      <c r="G1240" s="1">
        <v>159</v>
      </c>
      <c r="H1240" s="6" t="s">
        <v>319</v>
      </c>
      <c r="I1240" s="6" t="s">
        <v>433</v>
      </c>
      <c r="K1240" s="6">
        <v>187</v>
      </c>
    </row>
    <row r="1241" spans="1:11">
      <c r="A1241" s="6">
        <v>43274977</v>
      </c>
      <c r="B1241" t="s">
        <v>1487</v>
      </c>
      <c r="C1241" s="6" t="s">
        <v>2115</v>
      </c>
      <c r="D1241" s="6">
        <v>25</v>
      </c>
      <c r="E1241" s="6">
        <v>153</v>
      </c>
      <c r="F1241" s="6">
        <v>153</v>
      </c>
      <c r="G1241" s="1">
        <v>159</v>
      </c>
      <c r="H1241" s="6" t="s">
        <v>2115</v>
      </c>
      <c r="I1241" s="6" t="s">
        <v>1338</v>
      </c>
      <c r="K1241" s="6">
        <v>183</v>
      </c>
    </row>
    <row r="1242" spans="1:11">
      <c r="A1242" s="6">
        <v>29194724</v>
      </c>
      <c r="B1242" t="s">
        <v>1410</v>
      </c>
      <c r="C1242" s="6" t="s">
        <v>2112</v>
      </c>
      <c r="D1242" s="6">
        <v>25</v>
      </c>
      <c r="E1242" s="6">
        <v>153</v>
      </c>
      <c r="F1242" s="6">
        <v>153</v>
      </c>
      <c r="G1242" s="1">
        <v>158</v>
      </c>
      <c r="H1242" s="6" t="s">
        <v>2112</v>
      </c>
      <c r="I1242" s="6" t="s">
        <v>1772</v>
      </c>
      <c r="K1242" s="6">
        <v>178</v>
      </c>
    </row>
    <row r="1243" spans="1:11">
      <c r="A1243" s="6">
        <v>92017376</v>
      </c>
      <c r="B1243" t="s">
        <v>1601</v>
      </c>
      <c r="C1243" s="6" t="s">
        <v>942</v>
      </c>
      <c r="D1243" s="6">
        <v>34</v>
      </c>
      <c r="E1243" s="6">
        <v>153</v>
      </c>
      <c r="F1243" s="6">
        <v>153</v>
      </c>
      <c r="G1243" s="1">
        <v>155</v>
      </c>
      <c r="H1243" s="6" t="s">
        <v>942</v>
      </c>
      <c r="I1243" s="6" t="s">
        <v>309</v>
      </c>
      <c r="K1243" s="6">
        <v>181</v>
      </c>
    </row>
    <row r="1244" spans="1:11">
      <c r="A1244" s="6">
        <v>78064881</v>
      </c>
      <c r="B1244" t="s">
        <v>746</v>
      </c>
      <c r="C1244" s="6" t="s">
        <v>319</v>
      </c>
      <c r="D1244" s="6">
        <v>29</v>
      </c>
      <c r="E1244" s="6">
        <v>153</v>
      </c>
      <c r="F1244" s="6">
        <v>153</v>
      </c>
      <c r="G1244" s="1">
        <v>153</v>
      </c>
      <c r="H1244" s="6" t="s">
        <v>319</v>
      </c>
      <c r="I1244" s="6" t="s">
        <v>1667</v>
      </c>
      <c r="K1244" s="6">
        <v>174</v>
      </c>
    </row>
    <row r="1245" spans="1:11">
      <c r="A1245" s="6">
        <v>14044150</v>
      </c>
      <c r="B1245" t="s">
        <v>804</v>
      </c>
      <c r="C1245" s="6" t="s">
        <v>2120</v>
      </c>
      <c r="D1245" s="6">
        <v>31</v>
      </c>
      <c r="E1245" s="6">
        <v>152</v>
      </c>
      <c r="F1245" s="6">
        <v>152</v>
      </c>
      <c r="G1245" s="1">
        <v>177</v>
      </c>
      <c r="H1245" s="6" t="s">
        <v>2120</v>
      </c>
      <c r="I1245" s="6" t="s">
        <v>1927</v>
      </c>
      <c r="K1245" s="6">
        <v>177</v>
      </c>
    </row>
    <row r="1246" spans="1:11">
      <c r="A1246" s="6">
        <v>86066853</v>
      </c>
      <c r="B1246" t="s">
        <v>421</v>
      </c>
      <c r="C1246" s="6" t="s">
        <v>238</v>
      </c>
      <c r="D1246" s="6">
        <v>23</v>
      </c>
      <c r="E1246" s="6">
        <v>152</v>
      </c>
      <c r="F1246" s="6">
        <v>152</v>
      </c>
      <c r="G1246" s="1">
        <v>168</v>
      </c>
      <c r="H1246" s="6" t="s">
        <v>238</v>
      </c>
      <c r="I1246" s="6" t="s">
        <v>1688</v>
      </c>
      <c r="K1246" s="6">
        <v>184</v>
      </c>
    </row>
    <row r="1247" spans="1:11">
      <c r="A1247" s="6">
        <v>27066387</v>
      </c>
      <c r="B1247" t="s">
        <v>1646</v>
      </c>
      <c r="C1247" s="6" t="s">
        <v>377</v>
      </c>
      <c r="D1247" s="6">
        <v>29</v>
      </c>
      <c r="E1247" s="6">
        <v>152</v>
      </c>
      <c r="F1247" s="6">
        <v>152</v>
      </c>
      <c r="G1247" s="1">
        <v>165</v>
      </c>
      <c r="H1247" s="6" t="s">
        <v>377</v>
      </c>
      <c r="I1247" s="6" t="s">
        <v>339</v>
      </c>
      <c r="K1247" s="6">
        <v>188</v>
      </c>
    </row>
    <row r="1248" spans="1:11">
      <c r="A1248" s="6">
        <v>37076092</v>
      </c>
      <c r="B1248" t="s">
        <v>534</v>
      </c>
      <c r="C1248" s="6" t="s">
        <v>240</v>
      </c>
      <c r="D1248" s="6">
        <v>23</v>
      </c>
      <c r="E1248" s="6">
        <v>152</v>
      </c>
      <c r="F1248" s="6">
        <v>152</v>
      </c>
      <c r="G1248" s="1">
        <v>165</v>
      </c>
      <c r="H1248" s="6" t="s">
        <v>240</v>
      </c>
      <c r="I1248" s="6" t="s">
        <v>1076</v>
      </c>
      <c r="K1248" s="6">
        <v>176</v>
      </c>
    </row>
    <row r="1249" spans="1:11">
      <c r="A1249" s="6">
        <v>29076105</v>
      </c>
      <c r="B1249" t="s">
        <v>454</v>
      </c>
      <c r="C1249" s="6" t="s">
        <v>589</v>
      </c>
      <c r="D1249" s="6">
        <v>30</v>
      </c>
      <c r="E1249" s="6">
        <v>152</v>
      </c>
      <c r="F1249" s="6">
        <v>152</v>
      </c>
      <c r="G1249" s="1">
        <v>162</v>
      </c>
      <c r="H1249" s="6" t="s">
        <v>589</v>
      </c>
      <c r="I1249" s="6" t="s">
        <v>259</v>
      </c>
      <c r="K1249" s="6">
        <v>180</v>
      </c>
    </row>
    <row r="1250" spans="1:11">
      <c r="A1250" s="6">
        <v>91187679</v>
      </c>
      <c r="B1250" t="s">
        <v>1092</v>
      </c>
      <c r="C1250" s="6" t="s">
        <v>2149</v>
      </c>
      <c r="D1250" s="6">
        <v>23</v>
      </c>
      <c r="E1250" s="6">
        <v>152</v>
      </c>
      <c r="F1250" s="6">
        <v>152</v>
      </c>
      <c r="G1250" s="1">
        <v>162</v>
      </c>
      <c r="H1250" s="6" t="s">
        <v>2149</v>
      </c>
      <c r="I1250" s="6" t="s">
        <v>1163</v>
      </c>
      <c r="K1250" s="6">
        <v>187</v>
      </c>
    </row>
    <row r="1251" spans="1:11">
      <c r="A1251" s="6">
        <v>19334410</v>
      </c>
      <c r="B1251" t="s">
        <v>2150</v>
      </c>
      <c r="C1251" s="6" t="s">
        <v>2121</v>
      </c>
      <c r="D1251" s="6">
        <v>26</v>
      </c>
      <c r="E1251" s="6">
        <v>152</v>
      </c>
      <c r="F1251" s="6">
        <v>152</v>
      </c>
      <c r="G1251" s="1">
        <v>162</v>
      </c>
      <c r="H1251" s="6" t="s">
        <v>2121</v>
      </c>
      <c r="I1251" s="6" t="s">
        <v>257</v>
      </c>
      <c r="K1251" s="6">
        <v>183</v>
      </c>
    </row>
    <row r="1252" spans="1:11">
      <c r="A1252" s="6">
        <v>83188780</v>
      </c>
      <c r="B1252" t="s">
        <v>948</v>
      </c>
      <c r="C1252" s="6" t="s">
        <v>1910</v>
      </c>
      <c r="D1252" s="6">
        <v>26</v>
      </c>
      <c r="E1252" s="6">
        <v>152</v>
      </c>
      <c r="F1252" s="6">
        <v>152</v>
      </c>
      <c r="G1252" s="1">
        <v>161</v>
      </c>
      <c r="H1252" s="6" t="s">
        <v>1910</v>
      </c>
      <c r="I1252" s="6" t="s">
        <v>1435</v>
      </c>
      <c r="K1252" s="6">
        <v>184</v>
      </c>
    </row>
    <row r="1253" spans="1:11">
      <c r="A1253" s="6">
        <v>14167329</v>
      </c>
      <c r="B1253" t="s">
        <v>452</v>
      </c>
      <c r="C1253" s="6" t="s">
        <v>589</v>
      </c>
      <c r="D1253" s="6">
        <v>27</v>
      </c>
      <c r="E1253" s="6">
        <v>152</v>
      </c>
      <c r="F1253" s="6">
        <v>152</v>
      </c>
      <c r="G1253" s="1">
        <v>160</v>
      </c>
      <c r="H1253" s="6" t="s">
        <v>589</v>
      </c>
      <c r="I1253" s="6" t="s">
        <v>603</v>
      </c>
      <c r="K1253" s="6">
        <v>175</v>
      </c>
    </row>
    <row r="1254" spans="1:11">
      <c r="A1254" s="6">
        <v>49039789</v>
      </c>
      <c r="B1254" t="s">
        <v>395</v>
      </c>
      <c r="C1254" s="6" t="s">
        <v>377</v>
      </c>
      <c r="D1254" s="6">
        <v>25</v>
      </c>
      <c r="E1254" s="6">
        <v>152</v>
      </c>
      <c r="F1254" s="6">
        <v>152</v>
      </c>
      <c r="G1254" s="1">
        <v>160</v>
      </c>
      <c r="H1254" s="6" t="s">
        <v>377</v>
      </c>
      <c r="I1254" s="6" t="s">
        <v>341</v>
      </c>
      <c r="K1254" s="6">
        <v>191</v>
      </c>
    </row>
    <row r="1255" spans="1:11">
      <c r="A1255" s="6">
        <v>62182055</v>
      </c>
      <c r="B1255" t="s">
        <v>1109</v>
      </c>
      <c r="C1255" s="6" t="s">
        <v>2115</v>
      </c>
      <c r="D1255" s="6">
        <v>25</v>
      </c>
      <c r="E1255" s="6">
        <v>152</v>
      </c>
      <c r="F1255" s="6">
        <v>152</v>
      </c>
      <c r="G1255" s="1">
        <v>159</v>
      </c>
      <c r="H1255" s="6" t="s">
        <v>2115</v>
      </c>
      <c r="I1255" s="6" t="s">
        <v>1066</v>
      </c>
      <c r="K1255" s="6">
        <v>191</v>
      </c>
    </row>
    <row r="1256" spans="1:11">
      <c r="A1256" s="6">
        <v>43017499</v>
      </c>
      <c r="B1256" t="s">
        <v>736</v>
      </c>
      <c r="C1256" s="6" t="s">
        <v>377</v>
      </c>
      <c r="D1256" s="6">
        <v>37</v>
      </c>
      <c r="E1256" s="6">
        <v>152</v>
      </c>
      <c r="F1256" s="6">
        <v>152</v>
      </c>
      <c r="G1256" s="1">
        <v>159</v>
      </c>
      <c r="H1256" s="6" t="s">
        <v>377</v>
      </c>
      <c r="I1256" s="6" t="s">
        <v>236</v>
      </c>
      <c r="K1256" s="6">
        <v>192</v>
      </c>
    </row>
    <row r="1257" spans="1:11">
      <c r="A1257" s="6">
        <v>14004589</v>
      </c>
      <c r="B1257" t="s">
        <v>2151</v>
      </c>
      <c r="C1257" s="6" t="s">
        <v>377</v>
      </c>
      <c r="D1257" s="6">
        <v>37</v>
      </c>
      <c r="E1257" s="6">
        <v>152</v>
      </c>
      <c r="F1257" s="6">
        <v>152</v>
      </c>
      <c r="G1257" s="1">
        <v>159</v>
      </c>
      <c r="H1257" s="6" t="s">
        <v>377</v>
      </c>
      <c r="I1257" s="6" t="s">
        <v>603</v>
      </c>
      <c r="K1257" s="6">
        <v>183</v>
      </c>
    </row>
    <row r="1258" spans="1:11">
      <c r="A1258" s="6">
        <v>48037391</v>
      </c>
      <c r="B1258" t="s">
        <v>1219</v>
      </c>
      <c r="C1258" s="6" t="s">
        <v>319</v>
      </c>
      <c r="D1258" s="6">
        <v>26</v>
      </c>
      <c r="E1258" s="6">
        <v>152</v>
      </c>
      <c r="F1258" s="6">
        <v>152</v>
      </c>
      <c r="G1258" s="1">
        <v>158</v>
      </c>
      <c r="H1258" s="6" t="s">
        <v>319</v>
      </c>
      <c r="I1258" s="6" t="s">
        <v>1653</v>
      </c>
      <c r="K1258" s="6">
        <v>185</v>
      </c>
    </row>
    <row r="1259" spans="1:11">
      <c r="A1259" s="6">
        <v>48043873</v>
      </c>
      <c r="B1259" t="s">
        <v>402</v>
      </c>
      <c r="C1259" s="6" t="s">
        <v>2112</v>
      </c>
      <c r="D1259" s="6">
        <v>26</v>
      </c>
      <c r="E1259" s="6">
        <v>152</v>
      </c>
      <c r="F1259" s="6">
        <v>152</v>
      </c>
      <c r="G1259" s="1">
        <v>157</v>
      </c>
      <c r="H1259" s="6" t="s">
        <v>2112</v>
      </c>
      <c r="I1259" s="6" t="s">
        <v>366</v>
      </c>
      <c r="K1259" s="6">
        <v>187</v>
      </c>
    </row>
    <row r="1260" spans="1:11">
      <c r="A1260" s="6">
        <v>83209468</v>
      </c>
      <c r="B1260" t="s">
        <v>677</v>
      </c>
      <c r="C1260" s="6" t="s">
        <v>2115</v>
      </c>
      <c r="D1260" s="6">
        <v>24</v>
      </c>
      <c r="E1260" s="6">
        <v>152</v>
      </c>
      <c r="F1260" s="6">
        <v>152</v>
      </c>
      <c r="G1260" s="1">
        <v>156</v>
      </c>
      <c r="H1260" s="6" t="s">
        <v>2115</v>
      </c>
      <c r="I1260" s="6" t="s">
        <v>306</v>
      </c>
      <c r="K1260" s="6">
        <v>185</v>
      </c>
    </row>
    <row r="1261" spans="1:11">
      <c r="A1261" s="6">
        <v>37055841</v>
      </c>
      <c r="B1261" t="s">
        <v>1239</v>
      </c>
      <c r="C1261" s="6" t="s">
        <v>314</v>
      </c>
      <c r="D1261" s="6">
        <v>26</v>
      </c>
      <c r="E1261" s="6">
        <v>152</v>
      </c>
      <c r="F1261" s="6">
        <v>152</v>
      </c>
      <c r="G1261" s="1">
        <v>155</v>
      </c>
      <c r="H1261" s="6" t="s">
        <v>314</v>
      </c>
      <c r="I1261" s="6" t="s">
        <v>471</v>
      </c>
      <c r="K1261" s="6">
        <v>172</v>
      </c>
    </row>
    <row r="1262" spans="1:11">
      <c r="A1262" s="6">
        <v>16147659</v>
      </c>
      <c r="B1262" t="s">
        <v>715</v>
      </c>
      <c r="C1262" s="6" t="s">
        <v>570</v>
      </c>
      <c r="D1262" s="6">
        <v>28</v>
      </c>
      <c r="E1262" s="6">
        <v>152</v>
      </c>
      <c r="F1262" s="6">
        <v>152</v>
      </c>
      <c r="G1262" s="1">
        <v>155</v>
      </c>
      <c r="H1262" s="6" t="s">
        <v>570</v>
      </c>
      <c r="I1262" s="6" t="s">
        <v>298</v>
      </c>
      <c r="K1262" s="6">
        <v>180</v>
      </c>
    </row>
    <row r="1263" spans="1:11">
      <c r="A1263" s="6">
        <v>14031132</v>
      </c>
      <c r="B1263" t="s">
        <v>2152</v>
      </c>
      <c r="C1263" s="6" t="s">
        <v>760</v>
      </c>
      <c r="D1263" s="6">
        <v>31</v>
      </c>
      <c r="E1263" s="6">
        <v>152</v>
      </c>
      <c r="F1263" s="6">
        <v>152</v>
      </c>
      <c r="G1263" s="1">
        <v>155</v>
      </c>
      <c r="H1263" s="6" t="s">
        <v>760</v>
      </c>
      <c r="I1263" s="6" t="s">
        <v>1629</v>
      </c>
      <c r="K1263" s="6">
        <v>182</v>
      </c>
    </row>
    <row r="1264" spans="1:11">
      <c r="A1264" s="6">
        <v>43125343</v>
      </c>
      <c r="B1264" t="s">
        <v>527</v>
      </c>
      <c r="C1264" s="6" t="s">
        <v>1213</v>
      </c>
      <c r="D1264" s="6">
        <v>30</v>
      </c>
      <c r="E1264" s="6">
        <v>152</v>
      </c>
      <c r="F1264" s="6">
        <v>152</v>
      </c>
      <c r="G1264" s="1">
        <v>155</v>
      </c>
      <c r="H1264" s="6" t="s">
        <v>1213</v>
      </c>
      <c r="I1264" s="6" t="s">
        <v>236</v>
      </c>
      <c r="K1264" s="6">
        <v>177</v>
      </c>
    </row>
    <row r="1265" spans="1:11">
      <c r="A1265" s="6">
        <v>43162321</v>
      </c>
      <c r="B1265" t="s">
        <v>750</v>
      </c>
      <c r="C1265" s="6" t="s">
        <v>351</v>
      </c>
      <c r="D1265" s="6">
        <v>28</v>
      </c>
      <c r="E1265" s="6">
        <v>152</v>
      </c>
      <c r="F1265" s="6">
        <v>152</v>
      </c>
      <c r="G1265" s="1">
        <v>155</v>
      </c>
      <c r="H1265" s="6" t="s">
        <v>351</v>
      </c>
      <c r="I1265" s="6" t="s">
        <v>236</v>
      </c>
      <c r="K1265" s="6">
        <v>183</v>
      </c>
    </row>
    <row r="1266" spans="1:11">
      <c r="A1266" s="6">
        <v>43167354</v>
      </c>
      <c r="B1266" t="s">
        <v>914</v>
      </c>
      <c r="C1266" s="6" t="s">
        <v>319</v>
      </c>
      <c r="D1266" s="6">
        <v>27</v>
      </c>
      <c r="E1266" s="6">
        <v>152</v>
      </c>
      <c r="F1266" s="6">
        <v>152</v>
      </c>
      <c r="G1266" s="1">
        <v>153</v>
      </c>
      <c r="H1266" s="6" t="s">
        <v>319</v>
      </c>
      <c r="I1266" s="6" t="s">
        <v>236</v>
      </c>
      <c r="K1266" s="6">
        <v>184</v>
      </c>
    </row>
    <row r="1267" spans="1:11">
      <c r="A1267" s="6">
        <v>43093382</v>
      </c>
      <c r="B1267" t="s">
        <v>2153</v>
      </c>
      <c r="C1267" s="6" t="s">
        <v>240</v>
      </c>
      <c r="D1267" s="6">
        <v>32</v>
      </c>
      <c r="E1267" s="6">
        <v>152</v>
      </c>
      <c r="F1267" s="6">
        <v>152</v>
      </c>
      <c r="G1267" s="1">
        <v>153</v>
      </c>
      <c r="H1267" s="6" t="s">
        <v>240</v>
      </c>
      <c r="I1267" s="6" t="s">
        <v>236</v>
      </c>
      <c r="K1267" s="6">
        <v>171</v>
      </c>
    </row>
    <row r="1268" spans="1:11">
      <c r="A1268" s="6">
        <v>28054565</v>
      </c>
      <c r="B1268" t="s">
        <v>708</v>
      </c>
      <c r="C1268" s="6" t="s">
        <v>1624</v>
      </c>
      <c r="D1268" s="6">
        <v>31</v>
      </c>
      <c r="E1268" s="6">
        <v>152</v>
      </c>
      <c r="F1268" s="6">
        <v>152</v>
      </c>
      <c r="G1268" s="1">
        <v>152</v>
      </c>
      <c r="H1268" s="6" t="s">
        <v>1624</v>
      </c>
      <c r="I1268" s="6" t="s">
        <v>259</v>
      </c>
      <c r="K1268" s="6">
        <v>187</v>
      </c>
    </row>
    <row r="1269" spans="1:11">
      <c r="A1269" s="6">
        <v>67030171</v>
      </c>
      <c r="B1269" t="s">
        <v>626</v>
      </c>
      <c r="C1269" s="6" t="s">
        <v>1624</v>
      </c>
      <c r="D1269" s="6">
        <v>34</v>
      </c>
      <c r="E1269" s="6">
        <v>151</v>
      </c>
      <c r="F1269" s="6">
        <v>151</v>
      </c>
      <c r="G1269" s="1">
        <v>178</v>
      </c>
      <c r="H1269" s="6" t="s">
        <v>1624</v>
      </c>
      <c r="I1269" s="6" t="s">
        <v>348</v>
      </c>
      <c r="K1269" s="6">
        <v>192</v>
      </c>
    </row>
    <row r="1270" spans="1:11">
      <c r="A1270" s="6">
        <v>92020288</v>
      </c>
      <c r="B1270" t="s">
        <v>1880</v>
      </c>
      <c r="C1270" s="6" t="s">
        <v>2116</v>
      </c>
      <c r="D1270" s="6">
        <v>33</v>
      </c>
      <c r="E1270" s="6">
        <v>151</v>
      </c>
      <c r="F1270" s="6">
        <v>151</v>
      </c>
      <c r="G1270" s="1">
        <v>173</v>
      </c>
      <c r="H1270" s="6" t="s">
        <v>2116</v>
      </c>
      <c r="I1270" s="6" t="s">
        <v>1701</v>
      </c>
      <c r="K1270" s="6">
        <v>183</v>
      </c>
    </row>
    <row r="1271" spans="1:11">
      <c r="A1271" s="6">
        <v>24016925</v>
      </c>
      <c r="B1271" t="s">
        <v>1309</v>
      </c>
      <c r="C1271" s="6" t="s">
        <v>319</v>
      </c>
      <c r="D1271" s="6">
        <v>31</v>
      </c>
      <c r="E1271" s="6">
        <v>151</v>
      </c>
      <c r="F1271" s="6">
        <v>151</v>
      </c>
      <c r="G1271" s="1">
        <v>172</v>
      </c>
      <c r="H1271" s="6" t="s">
        <v>319</v>
      </c>
      <c r="I1271" s="6" t="s">
        <v>1909</v>
      </c>
      <c r="K1271" s="6">
        <v>176</v>
      </c>
    </row>
    <row r="1272" spans="1:11">
      <c r="A1272" s="6">
        <v>28124569</v>
      </c>
      <c r="B1272" t="s">
        <v>636</v>
      </c>
      <c r="C1272" s="6" t="s">
        <v>728</v>
      </c>
      <c r="D1272" s="6">
        <v>22</v>
      </c>
      <c r="E1272" s="6">
        <v>151</v>
      </c>
      <c r="F1272" s="6">
        <v>151</v>
      </c>
      <c r="G1272" s="1">
        <v>170</v>
      </c>
      <c r="H1272" s="6" t="s">
        <v>728</v>
      </c>
      <c r="I1272" s="6" t="s">
        <v>1749</v>
      </c>
      <c r="K1272" s="6">
        <v>185</v>
      </c>
    </row>
    <row r="1273" spans="1:11">
      <c r="A1273" s="6">
        <v>28093567</v>
      </c>
      <c r="B1273" t="s">
        <v>2154</v>
      </c>
      <c r="C1273" s="6" t="s">
        <v>240</v>
      </c>
      <c r="D1273" s="6">
        <v>28</v>
      </c>
      <c r="E1273" s="6">
        <v>151</v>
      </c>
      <c r="F1273" s="6">
        <v>151</v>
      </c>
      <c r="G1273" s="1">
        <v>163</v>
      </c>
      <c r="H1273" s="6" t="s">
        <v>240</v>
      </c>
      <c r="I1273" s="6" t="s">
        <v>1711</v>
      </c>
      <c r="K1273" s="6">
        <v>175</v>
      </c>
    </row>
    <row r="1274" spans="1:11">
      <c r="A1274" s="6">
        <v>37076335</v>
      </c>
      <c r="B1274" t="s">
        <v>394</v>
      </c>
      <c r="C1274" s="6" t="s">
        <v>377</v>
      </c>
      <c r="D1274" s="6">
        <v>25</v>
      </c>
      <c r="E1274" s="6">
        <v>151</v>
      </c>
      <c r="F1274" s="6">
        <v>151</v>
      </c>
      <c r="G1274" s="1">
        <v>163</v>
      </c>
      <c r="H1274" s="6" t="s">
        <v>377</v>
      </c>
      <c r="I1274" s="6" t="s">
        <v>406</v>
      </c>
      <c r="K1274" s="6">
        <v>189</v>
      </c>
    </row>
    <row r="1275" spans="1:11">
      <c r="A1275" s="6">
        <v>83261140</v>
      </c>
      <c r="B1275" t="s">
        <v>905</v>
      </c>
      <c r="C1275" s="6" t="s">
        <v>1671</v>
      </c>
      <c r="D1275" s="6">
        <v>22</v>
      </c>
      <c r="E1275" s="6">
        <v>151</v>
      </c>
      <c r="F1275" s="6">
        <v>151</v>
      </c>
      <c r="G1275" s="1">
        <v>162</v>
      </c>
      <c r="H1275" s="6" t="s">
        <v>1671</v>
      </c>
      <c r="I1275" s="6" t="s">
        <v>306</v>
      </c>
      <c r="K1275" s="6">
        <v>170</v>
      </c>
    </row>
    <row r="1276" spans="1:11">
      <c r="A1276" s="6">
        <v>67175052</v>
      </c>
      <c r="B1276" t="s">
        <v>2155</v>
      </c>
      <c r="C1276" s="6" t="s">
        <v>319</v>
      </c>
      <c r="D1276" s="6">
        <v>32</v>
      </c>
      <c r="E1276" s="6">
        <v>151</v>
      </c>
      <c r="F1276" s="6">
        <v>151</v>
      </c>
      <c r="G1276" s="1">
        <v>162</v>
      </c>
      <c r="H1276" s="6" t="s">
        <v>319</v>
      </c>
      <c r="I1276" s="6" t="s">
        <v>442</v>
      </c>
      <c r="K1276" s="6">
        <v>185</v>
      </c>
    </row>
    <row r="1277" spans="1:11">
      <c r="A1277" s="6">
        <v>67115823</v>
      </c>
      <c r="B1277" t="s">
        <v>2156</v>
      </c>
      <c r="C1277" s="6" t="s">
        <v>2157</v>
      </c>
      <c r="D1277" s="6">
        <v>33</v>
      </c>
      <c r="E1277" s="6">
        <v>151</v>
      </c>
      <c r="F1277" s="6">
        <v>151</v>
      </c>
      <c r="G1277" s="1">
        <v>161</v>
      </c>
      <c r="H1277" s="6" t="s">
        <v>2157</v>
      </c>
      <c r="I1277" s="6" t="s">
        <v>348</v>
      </c>
      <c r="K1277" s="6">
        <v>180</v>
      </c>
    </row>
    <row r="1278" spans="1:11">
      <c r="A1278" s="6">
        <v>89066513</v>
      </c>
      <c r="B1278" t="s">
        <v>2158</v>
      </c>
      <c r="C1278" s="6" t="s">
        <v>1176</v>
      </c>
      <c r="D1278" s="6">
        <v>23</v>
      </c>
      <c r="E1278" s="6">
        <v>151</v>
      </c>
      <c r="F1278" s="6">
        <v>151</v>
      </c>
      <c r="G1278" s="1">
        <v>161</v>
      </c>
      <c r="H1278" s="6" t="s">
        <v>1176</v>
      </c>
      <c r="I1278" s="6" t="s">
        <v>2159</v>
      </c>
      <c r="K1278" s="6">
        <v>185</v>
      </c>
    </row>
    <row r="1279" spans="1:11">
      <c r="A1279" s="6">
        <v>29115800</v>
      </c>
      <c r="B1279" t="s">
        <v>524</v>
      </c>
      <c r="C1279" s="6" t="s">
        <v>311</v>
      </c>
      <c r="D1279" s="6">
        <v>28</v>
      </c>
      <c r="E1279" s="6">
        <v>151</v>
      </c>
      <c r="F1279" s="6">
        <v>151</v>
      </c>
      <c r="G1279" s="1">
        <v>160</v>
      </c>
      <c r="H1279" s="6" t="s">
        <v>311</v>
      </c>
      <c r="I1279" s="6" t="s">
        <v>1687</v>
      </c>
      <c r="K1279" s="6">
        <v>188</v>
      </c>
    </row>
    <row r="1280" spans="1:11">
      <c r="A1280" s="6">
        <v>18101745</v>
      </c>
      <c r="B1280" t="s">
        <v>1115</v>
      </c>
      <c r="C1280" s="6" t="s">
        <v>2160</v>
      </c>
      <c r="D1280" s="6">
        <v>25</v>
      </c>
      <c r="E1280" s="6">
        <v>151</v>
      </c>
      <c r="F1280" s="6">
        <v>151</v>
      </c>
      <c r="G1280" s="1">
        <v>160</v>
      </c>
      <c r="H1280" s="6" t="s">
        <v>2160</v>
      </c>
      <c r="I1280" s="6" t="s">
        <v>1808</v>
      </c>
      <c r="K1280" s="6">
        <v>177</v>
      </c>
    </row>
    <row r="1281" spans="1:11">
      <c r="A1281" s="6">
        <v>28018613</v>
      </c>
      <c r="B1281" t="s">
        <v>2161</v>
      </c>
      <c r="C1281" s="6" t="s">
        <v>303</v>
      </c>
      <c r="D1281" s="6">
        <v>34</v>
      </c>
      <c r="E1281" s="6">
        <v>151</v>
      </c>
      <c r="F1281" s="6">
        <v>151</v>
      </c>
      <c r="G1281" s="1">
        <v>159</v>
      </c>
      <c r="H1281" s="6" t="s">
        <v>303</v>
      </c>
      <c r="I1281" s="6" t="s">
        <v>259</v>
      </c>
      <c r="K1281" s="6">
        <v>173</v>
      </c>
    </row>
    <row r="1282" spans="1:11">
      <c r="A1282" s="6">
        <v>49045776</v>
      </c>
      <c r="B1282" t="s">
        <v>1035</v>
      </c>
      <c r="C1282" s="6" t="s">
        <v>319</v>
      </c>
      <c r="D1282" s="6">
        <v>26</v>
      </c>
      <c r="E1282" s="6">
        <v>151</v>
      </c>
      <c r="F1282" s="6">
        <v>151</v>
      </c>
      <c r="G1282" s="1">
        <v>156</v>
      </c>
      <c r="H1282" s="6" t="s">
        <v>319</v>
      </c>
      <c r="I1282" s="6" t="s">
        <v>1676</v>
      </c>
      <c r="K1282" s="6">
        <v>185</v>
      </c>
    </row>
    <row r="1283" spans="1:11">
      <c r="A1283" s="6">
        <v>18097159</v>
      </c>
      <c r="B1283" t="s">
        <v>357</v>
      </c>
      <c r="C1283" s="6" t="s">
        <v>1716</v>
      </c>
      <c r="D1283" s="6">
        <v>26</v>
      </c>
      <c r="E1283" s="6">
        <v>151</v>
      </c>
      <c r="F1283" s="6">
        <v>151</v>
      </c>
      <c r="G1283" s="1">
        <v>153</v>
      </c>
      <c r="H1283" s="6" t="s">
        <v>1716</v>
      </c>
      <c r="I1283" s="6" t="s">
        <v>1117</v>
      </c>
      <c r="K1283" s="6">
        <v>180</v>
      </c>
    </row>
    <row r="1284" spans="1:11">
      <c r="A1284" s="6">
        <v>29192705</v>
      </c>
      <c r="B1284" t="s">
        <v>2162</v>
      </c>
      <c r="C1284" s="6" t="s">
        <v>240</v>
      </c>
      <c r="D1284" s="6">
        <v>27</v>
      </c>
      <c r="E1284" s="6">
        <v>151</v>
      </c>
      <c r="F1284" s="6">
        <v>151</v>
      </c>
      <c r="G1284" s="1">
        <v>153</v>
      </c>
      <c r="H1284" s="6" t="s">
        <v>240</v>
      </c>
      <c r="I1284" s="6" t="s">
        <v>306</v>
      </c>
      <c r="K1284" s="6">
        <v>173</v>
      </c>
    </row>
    <row r="1285" spans="1:11">
      <c r="A1285" s="6">
        <v>28067800</v>
      </c>
      <c r="B1285" t="s">
        <v>2163</v>
      </c>
      <c r="C1285" s="6" t="s">
        <v>240</v>
      </c>
      <c r="D1285" s="6">
        <v>29</v>
      </c>
      <c r="E1285" s="6">
        <v>150</v>
      </c>
      <c r="F1285" s="6">
        <v>150</v>
      </c>
      <c r="G1285" s="1">
        <v>175</v>
      </c>
      <c r="H1285" s="6" t="s">
        <v>240</v>
      </c>
      <c r="I1285" s="6" t="s">
        <v>1711</v>
      </c>
      <c r="K1285" s="6">
        <v>175</v>
      </c>
    </row>
    <row r="1286" spans="1:11">
      <c r="A1286" s="6">
        <v>49056279</v>
      </c>
      <c r="B1286" t="s">
        <v>382</v>
      </c>
      <c r="C1286" s="6" t="s">
        <v>2121</v>
      </c>
      <c r="D1286" s="6">
        <v>21</v>
      </c>
      <c r="E1286" s="6">
        <v>150</v>
      </c>
      <c r="F1286" s="6">
        <v>150</v>
      </c>
      <c r="G1286" s="1">
        <v>174</v>
      </c>
      <c r="H1286" s="6" t="s">
        <v>2121</v>
      </c>
      <c r="I1286" s="6" t="s">
        <v>1735</v>
      </c>
      <c r="K1286" s="6">
        <v>177</v>
      </c>
    </row>
    <row r="1287" spans="1:11">
      <c r="A1287" s="6">
        <v>2000011147</v>
      </c>
      <c r="B1287" t="s">
        <v>999</v>
      </c>
      <c r="C1287" s="6" t="s">
        <v>640</v>
      </c>
      <c r="D1287" s="6">
        <v>21</v>
      </c>
      <c r="E1287" s="6">
        <v>150</v>
      </c>
      <c r="F1287" s="6">
        <v>150</v>
      </c>
      <c r="G1287" s="1">
        <v>173</v>
      </c>
      <c r="H1287" s="6" t="s">
        <v>640</v>
      </c>
      <c r="I1287" s="6" t="s">
        <v>1721</v>
      </c>
      <c r="K1287" s="6">
        <v>176</v>
      </c>
    </row>
    <row r="1288" spans="1:11">
      <c r="A1288" s="6">
        <v>2000171034</v>
      </c>
      <c r="B1288" t="s">
        <v>1106</v>
      </c>
      <c r="C1288" s="6" t="s">
        <v>319</v>
      </c>
      <c r="D1288" s="6">
        <v>21</v>
      </c>
      <c r="E1288" s="6">
        <v>150</v>
      </c>
      <c r="F1288" s="6">
        <v>150</v>
      </c>
      <c r="G1288" s="1">
        <v>172</v>
      </c>
      <c r="H1288" s="6" t="s">
        <v>319</v>
      </c>
      <c r="I1288" s="6" t="s">
        <v>1765</v>
      </c>
      <c r="K1288" s="6">
        <v>188</v>
      </c>
    </row>
    <row r="1289" spans="1:11">
      <c r="A1289" s="6">
        <v>62127037</v>
      </c>
      <c r="B1289" t="s">
        <v>2164</v>
      </c>
      <c r="C1289" s="6" t="s">
        <v>1176</v>
      </c>
      <c r="D1289" s="6">
        <v>30</v>
      </c>
      <c r="E1289" s="6">
        <v>150</v>
      </c>
      <c r="F1289" s="6">
        <v>150</v>
      </c>
      <c r="G1289" s="1">
        <v>170</v>
      </c>
      <c r="H1289" s="6" t="s">
        <v>1176</v>
      </c>
      <c r="I1289" s="6" t="s">
        <v>2165</v>
      </c>
      <c r="K1289" s="6">
        <v>192</v>
      </c>
    </row>
    <row r="1290" spans="1:11">
      <c r="A1290" s="6">
        <v>2000032706</v>
      </c>
      <c r="B1290" t="s">
        <v>1768</v>
      </c>
      <c r="C1290" s="6" t="s">
        <v>640</v>
      </c>
      <c r="D1290" s="6">
        <v>22</v>
      </c>
      <c r="E1290" s="6">
        <v>150</v>
      </c>
      <c r="F1290" s="6">
        <v>150</v>
      </c>
      <c r="G1290" s="1">
        <v>168</v>
      </c>
      <c r="H1290" s="6" t="s">
        <v>640</v>
      </c>
      <c r="I1290" s="6" t="s">
        <v>348</v>
      </c>
      <c r="K1290" s="6">
        <v>186</v>
      </c>
    </row>
    <row r="1291" spans="1:11">
      <c r="A1291" s="6">
        <v>43425040</v>
      </c>
      <c r="B1291" t="s">
        <v>1639</v>
      </c>
      <c r="C1291" s="6" t="s">
        <v>1641</v>
      </c>
      <c r="D1291" s="6">
        <v>23</v>
      </c>
      <c r="E1291" s="6">
        <v>150</v>
      </c>
      <c r="F1291" s="6">
        <v>150</v>
      </c>
      <c r="G1291" s="1">
        <v>168</v>
      </c>
      <c r="H1291" s="6" t="s">
        <v>1641</v>
      </c>
      <c r="I1291" s="6" t="s">
        <v>1640</v>
      </c>
      <c r="K1291" s="6">
        <v>173</v>
      </c>
    </row>
    <row r="1292" spans="1:11">
      <c r="A1292" s="6">
        <v>91003875</v>
      </c>
      <c r="B1292" t="s">
        <v>2078</v>
      </c>
      <c r="C1292" s="6" t="s">
        <v>1176</v>
      </c>
      <c r="D1292" s="6">
        <v>34</v>
      </c>
      <c r="E1292" s="6">
        <v>150</v>
      </c>
      <c r="F1292" s="6">
        <v>150</v>
      </c>
      <c r="G1292" s="1">
        <v>167</v>
      </c>
      <c r="H1292" s="6" t="s">
        <v>1176</v>
      </c>
      <c r="I1292" s="6" t="s">
        <v>1405</v>
      </c>
      <c r="K1292" s="6">
        <v>180</v>
      </c>
    </row>
    <row r="1293" spans="1:11">
      <c r="A1293" s="6">
        <v>78060464</v>
      </c>
      <c r="B1293" t="s">
        <v>2166</v>
      </c>
      <c r="C1293" s="6" t="s">
        <v>377</v>
      </c>
      <c r="D1293" s="6">
        <v>30</v>
      </c>
      <c r="E1293" s="6">
        <v>150</v>
      </c>
      <c r="F1293" s="6">
        <v>150</v>
      </c>
      <c r="G1293" s="1">
        <v>166</v>
      </c>
      <c r="H1293" s="6" t="s">
        <v>377</v>
      </c>
      <c r="I1293" s="6" t="s">
        <v>1667</v>
      </c>
      <c r="K1293" s="6">
        <v>185</v>
      </c>
    </row>
    <row r="1294" spans="1:11">
      <c r="A1294" s="6">
        <v>28103590</v>
      </c>
      <c r="B1294" t="s">
        <v>456</v>
      </c>
      <c r="C1294" s="6" t="s">
        <v>240</v>
      </c>
      <c r="D1294" s="6">
        <v>26</v>
      </c>
      <c r="E1294" s="6">
        <v>150</v>
      </c>
      <c r="F1294" s="6">
        <v>150</v>
      </c>
      <c r="G1294" s="1">
        <v>165</v>
      </c>
      <c r="H1294" s="6" t="s">
        <v>240</v>
      </c>
      <c r="I1294" s="6" t="s">
        <v>259</v>
      </c>
      <c r="K1294" s="6">
        <v>181</v>
      </c>
    </row>
    <row r="1295" spans="1:11">
      <c r="A1295" s="6">
        <v>28115996</v>
      </c>
      <c r="B1295" t="s">
        <v>1269</v>
      </c>
      <c r="C1295" s="6" t="s">
        <v>2121</v>
      </c>
      <c r="D1295" s="6">
        <v>23</v>
      </c>
      <c r="E1295" s="6">
        <v>150</v>
      </c>
      <c r="F1295" s="6">
        <v>150</v>
      </c>
      <c r="G1295" s="1">
        <v>165</v>
      </c>
      <c r="H1295" s="6" t="s">
        <v>2121</v>
      </c>
      <c r="I1295" s="6" t="s">
        <v>259</v>
      </c>
      <c r="K1295" s="6">
        <v>187</v>
      </c>
    </row>
    <row r="1296" spans="1:11">
      <c r="A1296" s="6">
        <v>91187791</v>
      </c>
      <c r="B1296" t="s">
        <v>1188</v>
      </c>
      <c r="C1296" s="6" t="s">
        <v>2167</v>
      </c>
      <c r="D1296" s="6">
        <v>23</v>
      </c>
      <c r="E1296" s="6">
        <v>150</v>
      </c>
      <c r="F1296" s="6">
        <v>150</v>
      </c>
      <c r="G1296" s="1">
        <v>165</v>
      </c>
      <c r="H1296" s="6" t="s">
        <v>2167</v>
      </c>
      <c r="I1296" s="6" t="s">
        <v>309</v>
      </c>
      <c r="K1296" s="6">
        <v>198</v>
      </c>
    </row>
    <row r="1297" spans="1:11">
      <c r="A1297" s="6">
        <v>29233143</v>
      </c>
      <c r="B1297" t="s">
        <v>772</v>
      </c>
      <c r="C1297" s="6" t="s">
        <v>1672</v>
      </c>
      <c r="D1297" s="6">
        <v>22</v>
      </c>
      <c r="E1297" s="6">
        <v>150</v>
      </c>
      <c r="F1297" s="6">
        <v>150</v>
      </c>
      <c r="G1297" s="1">
        <v>164</v>
      </c>
      <c r="H1297" s="6" t="s">
        <v>1672</v>
      </c>
      <c r="I1297" s="6" t="s">
        <v>259</v>
      </c>
      <c r="K1297" s="6">
        <v>170</v>
      </c>
    </row>
    <row r="1298" spans="1:11">
      <c r="A1298" s="6">
        <v>55070285</v>
      </c>
      <c r="B1298" t="s">
        <v>1305</v>
      </c>
      <c r="C1298" s="6" t="s">
        <v>319</v>
      </c>
      <c r="D1298" s="6">
        <v>30</v>
      </c>
      <c r="E1298" s="6">
        <v>150</v>
      </c>
      <c r="F1298" s="6">
        <v>150</v>
      </c>
      <c r="G1298" s="1">
        <v>164</v>
      </c>
      <c r="H1298" s="6" t="s">
        <v>319</v>
      </c>
      <c r="I1298" s="6" t="s">
        <v>306</v>
      </c>
      <c r="K1298" s="6">
        <v>190</v>
      </c>
    </row>
    <row r="1299" spans="1:11">
      <c r="A1299" s="6">
        <v>14094572</v>
      </c>
      <c r="B1299" t="s">
        <v>205</v>
      </c>
      <c r="C1299" s="6" t="s">
        <v>319</v>
      </c>
      <c r="D1299" s="6">
        <v>28</v>
      </c>
      <c r="E1299" s="6">
        <v>150</v>
      </c>
      <c r="F1299" s="6">
        <v>150</v>
      </c>
      <c r="G1299" s="1">
        <v>164</v>
      </c>
      <c r="H1299" s="6" t="s">
        <v>319</v>
      </c>
      <c r="I1299" s="6" t="s">
        <v>1661</v>
      </c>
      <c r="K1299" s="6">
        <v>187</v>
      </c>
    </row>
    <row r="1300" spans="1:11">
      <c r="A1300" s="6">
        <v>43155241</v>
      </c>
      <c r="B1300" t="s">
        <v>1461</v>
      </c>
      <c r="C1300" s="6" t="s">
        <v>1624</v>
      </c>
      <c r="D1300" s="6">
        <v>28</v>
      </c>
      <c r="E1300" s="6">
        <v>150</v>
      </c>
      <c r="F1300" s="6">
        <v>150</v>
      </c>
      <c r="G1300" s="1">
        <v>163</v>
      </c>
      <c r="H1300" s="6" t="s">
        <v>1624</v>
      </c>
      <c r="I1300" s="6" t="s">
        <v>236</v>
      </c>
      <c r="K1300" s="6">
        <v>194</v>
      </c>
    </row>
    <row r="1301" spans="1:11">
      <c r="A1301" s="6">
        <v>91184426</v>
      </c>
      <c r="B1301" t="s">
        <v>1194</v>
      </c>
      <c r="C1301" s="6" t="s">
        <v>319</v>
      </c>
      <c r="D1301" s="6">
        <v>24</v>
      </c>
      <c r="E1301" s="6">
        <v>150</v>
      </c>
      <c r="F1301" s="6">
        <v>150</v>
      </c>
      <c r="G1301" s="1">
        <v>162</v>
      </c>
      <c r="H1301" s="6" t="s">
        <v>319</v>
      </c>
      <c r="I1301" s="6" t="s">
        <v>309</v>
      </c>
      <c r="K1301" s="6">
        <v>183</v>
      </c>
    </row>
    <row r="1302" spans="1:11">
      <c r="A1302" s="6">
        <v>28106999</v>
      </c>
      <c r="B1302" t="s">
        <v>464</v>
      </c>
      <c r="C1302" s="6" t="s">
        <v>314</v>
      </c>
      <c r="D1302" s="6">
        <v>26</v>
      </c>
      <c r="E1302" s="6">
        <v>150</v>
      </c>
      <c r="F1302" s="6">
        <v>150</v>
      </c>
      <c r="G1302" s="1">
        <v>162</v>
      </c>
      <c r="H1302" s="6" t="s">
        <v>314</v>
      </c>
      <c r="I1302" s="6" t="s">
        <v>594</v>
      </c>
      <c r="K1302" s="6">
        <v>170</v>
      </c>
    </row>
    <row r="1303" spans="1:11">
      <c r="A1303" s="6">
        <v>18110528</v>
      </c>
      <c r="B1303" t="s">
        <v>389</v>
      </c>
      <c r="C1303" s="6" t="s">
        <v>2167</v>
      </c>
      <c r="D1303" s="6">
        <v>24</v>
      </c>
      <c r="E1303" s="6">
        <v>150</v>
      </c>
      <c r="F1303" s="6">
        <v>150</v>
      </c>
      <c r="G1303" s="1">
        <v>160</v>
      </c>
      <c r="H1303" s="6" t="s">
        <v>2167</v>
      </c>
      <c r="I1303" s="6" t="s">
        <v>1117</v>
      </c>
      <c r="K1303" s="6">
        <v>192</v>
      </c>
    </row>
    <row r="1304" spans="1:11">
      <c r="A1304" s="6">
        <v>43298002</v>
      </c>
      <c r="B1304" t="s">
        <v>1026</v>
      </c>
      <c r="C1304" s="6" t="s">
        <v>1624</v>
      </c>
      <c r="D1304" s="6">
        <v>25</v>
      </c>
      <c r="E1304" s="6">
        <v>150</v>
      </c>
      <c r="F1304" s="6">
        <v>150</v>
      </c>
      <c r="G1304" s="1">
        <v>160</v>
      </c>
      <c r="H1304" s="6" t="s">
        <v>1624</v>
      </c>
      <c r="I1304" s="6" t="s">
        <v>236</v>
      </c>
      <c r="K1304" s="6">
        <v>191</v>
      </c>
    </row>
    <row r="1305" spans="1:11">
      <c r="A1305" s="6">
        <v>67276071</v>
      </c>
      <c r="B1305" t="s">
        <v>1541</v>
      </c>
      <c r="C1305" s="6" t="s">
        <v>640</v>
      </c>
      <c r="D1305" s="6">
        <v>24</v>
      </c>
      <c r="E1305" s="6">
        <v>150</v>
      </c>
      <c r="F1305" s="6">
        <v>150</v>
      </c>
      <c r="G1305" s="1">
        <v>160</v>
      </c>
      <c r="H1305" s="6" t="s">
        <v>640</v>
      </c>
      <c r="I1305" s="6" t="s">
        <v>348</v>
      </c>
      <c r="K1305" s="6">
        <v>180</v>
      </c>
    </row>
    <row r="1306" spans="1:11">
      <c r="A1306" s="6">
        <v>48044574</v>
      </c>
      <c r="B1306" t="s">
        <v>815</v>
      </c>
      <c r="C1306" s="6" t="s">
        <v>488</v>
      </c>
      <c r="D1306" s="6">
        <v>26</v>
      </c>
      <c r="E1306" s="6">
        <v>150</v>
      </c>
      <c r="F1306" s="6">
        <v>150</v>
      </c>
      <c r="G1306" s="1">
        <v>160</v>
      </c>
      <c r="H1306" s="6" t="s">
        <v>488</v>
      </c>
      <c r="I1306" s="6" t="s">
        <v>1676</v>
      </c>
      <c r="K1306" s="6">
        <v>170</v>
      </c>
    </row>
    <row r="1307" spans="1:11">
      <c r="A1307" s="6">
        <v>67053076</v>
      </c>
      <c r="B1307" t="s">
        <v>2168</v>
      </c>
      <c r="C1307" s="6" t="s">
        <v>944</v>
      </c>
      <c r="D1307" s="6">
        <v>34</v>
      </c>
      <c r="E1307" s="6">
        <v>150</v>
      </c>
      <c r="F1307" s="6">
        <v>150</v>
      </c>
      <c r="G1307" s="1">
        <v>160</v>
      </c>
      <c r="H1307" s="6" t="s">
        <v>944</v>
      </c>
      <c r="I1307" s="6" t="s">
        <v>348</v>
      </c>
      <c r="K1307" s="6">
        <v>178</v>
      </c>
    </row>
    <row r="1308" spans="1:11">
      <c r="A1308" s="6">
        <v>85045409</v>
      </c>
      <c r="B1308" t="s">
        <v>2169</v>
      </c>
      <c r="C1308" s="6" t="s">
        <v>1659</v>
      </c>
      <c r="D1308" s="6">
        <v>31</v>
      </c>
      <c r="E1308" s="6">
        <v>150</v>
      </c>
      <c r="F1308" s="6">
        <v>150</v>
      </c>
      <c r="G1308" s="1">
        <v>159</v>
      </c>
      <c r="H1308" s="6" t="s">
        <v>1659</v>
      </c>
      <c r="I1308" s="6" t="s">
        <v>1208</v>
      </c>
      <c r="K1308" s="6">
        <v>170</v>
      </c>
    </row>
    <row r="1309" spans="1:11">
      <c r="A1309" s="6">
        <v>43339195</v>
      </c>
      <c r="B1309" t="s">
        <v>556</v>
      </c>
      <c r="C1309" s="6" t="s">
        <v>405</v>
      </c>
      <c r="D1309" s="6">
        <v>25</v>
      </c>
      <c r="E1309" s="6">
        <v>150</v>
      </c>
      <c r="F1309" s="6">
        <v>150</v>
      </c>
      <c r="G1309" s="1">
        <v>158</v>
      </c>
      <c r="H1309" s="6" t="s">
        <v>405</v>
      </c>
      <c r="I1309" s="6" t="s">
        <v>236</v>
      </c>
      <c r="K1309" s="6">
        <v>181</v>
      </c>
    </row>
    <row r="1310" spans="1:11">
      <c r="A1310" s="6">
        <v>28095342</v>
      </c>
      <c r="B1310" t="s">
        <v>2170</v>
      </c>
      <c r="C1310" s="6" t="s">
        <v>1659</v>
      </c>
      <c r="D1310" s="6">
        <v>28</v>
      </c>
      <c r="E1310" s="6">
        <v>150</v>
      </c>
      <c r="F1310" s="6">
        <v>150</v>
      </c>
      <c r="G1310" s="1">
        <v>158</v>
      </c>
      <c r="H1310" s="6" t="s">
        <v>1659</v>
      </c>
      <c r="I1310" s="6" t="s">
        <v>348</v>
      </c>
      <c r="K1310" s="6">
        <v>171</v>
      </c>
    </row>
    <row r="1311" spans="1:11">
      <c r="A1311" s="6">
        <v>19338230</v>
      </c>
      <c r="B1311" t="s">
        <v>2171</v>
      </c>
      <c r="C1311" s="6" t="s">
        <v>1626</v>
      </c>
      <c r="D1311" s="6">
        <v>25</v>
      </c>
      <c r="E1311" s="6">
        <v>150</v>
      </c>
      <c r="F1311" s="6">
        <v>150</v>
      </c>
      <c r="G1311" s="1">
        <v>158</v>
      </c>
      <c r="H1311" s="6" t="s">
        <v>1626</v>
      </c>
      <c r="I1311" s="6" t="s">
        <v>1340</v>
      </c>
      <c r="K1311" s="6">
        <v>172</v>
      </c>
    </row>
    <row r="1312" spans="1:11">
      <c r="A1312" s="6">
        <v>67256618</v>
      </c>
      <c r="B1312" t="s">
        <v>2172</v>
      </c>
      <c r="C1312" s="6" t="s">
        <v>1732</v>
      </c>
      <c r="D1312" s="6">
        <v>26</v>
      </c>
      <c r="E1312" s="6">
        <v>150</v>
      </c>
      <c r="F1312" s="6">
        <v>150</v>
      </c>
      <c r="G1312" s="1">
        <v>158</v>
      </c>
      <c r="H1312" s="6" t="s">
        <v>1732</v>
      </c>
      <c r="I1312" s="6" t="s">
        <v>433</v>
      </c>
      <c r="K1312" s="6">
        <v>183</v>
      </c>
    </row>
    <row r="1313" spans="1:11">
      <c r="A1313" s="6">
        <v>55063493</v>
      </c>
      <c r="B1313" t="s">
        <v>1409</v>
      </c>
      <c r="C1313" s="6" t="s">
        <v>2121</v>
      </c>
      <c r="D1313" s="6">
        <v>32</v>
      </c>
      <c r="E1313" s="6">
        <v>150</v>
      </c>
      <c r="F1313" s="6">
        <v>150</v>
      </c>
      <c r="G1313" s="1">
        <v>158</v>
      </c>
      <c r="H1313" s="6" t="s">
        <v>2121</v>
      </c>
      <c r="I1313" s="6" t="s">
        <v>306</v>
      </c>
      <c r="K1313" s="6">
        <v>172</v>
      </c>
    </row>
    <row r="1314" spans="1:11">
      <c r="A1314" s="6">
        <v>19260918</v>
      </c>
      <c r="B1314" t="s">
        <v>1087</v>
      </c>
      <c r="C1314" s="6" t="s">
        <v>760</v>
      </c>
      <c r="D1314" s="6">
        <v>28</v>
      </c>
      <c r="E1314" s="6">
        <v>150</v>
      </c>
      <c r="F1314" s="6">
        <v>150</v>
      </c>
      <c r="G1314" s="1">
        <v>156</v>
      </c>
      <c r="H1314" s="6" t="s">
        <v>760</v>
      </c>
      <c r="I1314" s="6" t="s">
        <v>257</v>
      </c>
      <c r="K1314" s="6">
        <v>176</v>
      </c>
    </row>
    <row r="1315" spans="1:11">
      <c r="A1315" s="6">
        <v>43093502</v>
      </c>
      <c r="B1315" t="s">
        <v>1105</v>
      </c>
      <c r="C1315" s="6" t="s">
        <v>377</v>
      </c>
      <c r="D1315" s="6">
        <v>29</v>
      </c>
      <c r="E1315" s="6">
        <v>150</v>
      </c>
      <c r="F1315" s="6">
        <v>150</v>
      </c>
      <c r="G1315" s="1">
        <v>156</v>
      </c>
      <c r="H1315" s="6" t="s">
        <v>377</v>
      </c>
      <c r="I1315" s="6" t="s">
        <v>236</v>
      </c>
      <c r="K1315" s="6">
        <v>190</v>
      </c>
    </row>
    <row r="1316" spans="1:11">
      <c r="A1316" s="6">
        <v>67260506</v>
      </c>
      <c r="B1316" t="s">
        <v>2173</v>
      </c>
      <c r="C1316" s="6" t="s">
        <v>240</v>
      </c>
      <c r="D1316" s="6">
        <v>24</v>
      </c>
      <c r="E1316" s="6">
        <v>150</v>
      </c>
      <c r="F1316" s="6">
        <v>150</v>
      </c>
      <c r="G1316" s="1">
        <v>156</v>
      </c>
      <c r="H1316" s="6" t="s">
        <v>240</v>
      </c>
      <c r="I1316" s="6" t="s">
        <v>1701</v>
      </c>
      <c r="K1316" s="6">
        <v>173</v>
      </c>
    </row>
    <row r="1317" spans="1:11">
      <c r="A1317" s="6">
        <v>14181375</v>
      </c>
      <c r="B1317" t="s">
        <v>2174</v>
      </c>
      <c r="C1317" s="6" t="s">
        <v>488</v>
      </c>
      <c r="D1317" s="6">
        <v>27</v>
      </c>
      <c r="E1317" s="6">
        <v>150</v>
      </c>
      <c r="F1317" s="6">
        <v>150</v>
      </c>
      <c r="G1317" s="1">
        <v>156</v>
      </c>
      <c r="H1317" s="6" t="s">
        <v>488</v>
      </c>
      <c r="I1317" s="6" t="s">
        <v>187</v>
      </c>
      <c r="K1317" s="6">
        <v>180</v>
      </c>
    </row>
    <row r="1318" spans="1:11">
      <c r="A1318" s="6">
        <v>62096282</v>
      </c>
      <c r="B1318" t="s">
        <v>1366</v>
      </c>
      <c r="C1318" s="6" t="s">
        <v>2115</v>
      </c>
      <c r="D1318" s="6">
        <v>30</v>
      </c>
      <c r="E1318" s="6">
        <v>150</v>
      </c>
      <c r="F1318" s="6">
        <v>150</v>
      </c>
      <c r="G1318" s="1">
        <v>155</v>
      </c>
      <c r="H1318" s="6" t="s">
        <v>2115</v>
      </c>
      <c r="I1318" s="6" t="s">
        <v>1066</v>
      </c>
      <c r="K1318" s="6">
        <v>189</v>
      </c>
    </row>
    <row r="1319" spans="1:11">
      <c r="A1319" s="6">
        <v>18105815</v>
      </c>
      <c r="B1319" t="s">
        <v>2175</v>
      </c>
      <c r="C1319" s="6" t="s">
        <v>589</v>
      </c>
      <c r="D1319" s="6">
        <v>25</v>
      </c>
      <c r="E1319" s="6">
        <v>150</v>
      </c>
      <c r="F1319" s="6">
        <v>150</v>
      </c>
      <c r="G1319" s="1">
        <v>155</v>
      </c>
      <c r="H1319" s="6" t="s">
        <v>589</v>
      </c>
      <c r="I1319" s="6" t="s">
        <v>1117</v>
      </c>
      <c r="K1319" s="6">
        <v>185</v>
      </c>
    </row>
    <row r="1320" spans="1:11">
      <c r="A1320" s="6">
        <v>18083611</v>
      </c>
      <c r="B1320" t="s">
        <v>1100</v>
      </c>
      <c r="C1320" s="6" t="s">
        <v>760</v>
      </c>
      <c r="D1320" s="6">
        <v>27</v>
      </c>
      <c r="E1320" s="6">
        <v>150</v>
      </c>
      <c r="F1320" s="6">
        <v>150</v>
      </c>
      <c r="G1320" s="1">
        <v>155</v>
      </c>
      <c r="H1320" s="6" t="s">
        <v>760</v>
      </c>
      <c r="I1320" s="6" t="s">
        <v>1443</v>
      </c>
      <c r="K1320" s="6">
        <v>187</v>
      </c>
    </row>
    <row r="1321" spans="1:11">
      <c r="A1321" s="6">
        <v>29116247</v>
      </c>
      <c r="B1321" t="s">
        <v>1963</v>
      </c>
      <c r="C1321" s="6" t="s">
        <v>2115</v>
      </c>
      <c r="D1321" s="6">
        <v>29</v>
      </c>
      <c r="E1321" s="6">
        <v>150</v>
      </c>
      <c r="F1321" s="6">
        <v>150</v>
      </c>
      <c r="G1321" s="1">
        <v>155</v>
      </c>
      <c r="H1321" s="6" t="s">
        <v>2115</v>
      </c>
      <c r="I1321" s="6" t="s">
        <v>222</v>
      </c>
      <c r="K1321" s="6">
        <v>185</v>
      </c>
    </row>
    <row r="1322" spans="1:11">
      <c r="A1322" s="6">
        <v>43201830</v>
      </c>
      <c r="B1322" t="s">
        <v>2023</v>
      </c>
      <c r="C1322" s="6" t="s">
        <v>319</v>
      </c>
      <c r="D1322" s="6">
        <v>29</v>
      </c>
      <c r="E1322" s="6">
        <v>150</v>
      </c>
      <c r="F1322" s="6">
        <v>150</v>
      </c>
      <c r="G1322" s="1">
        <v>155</v>
      </c>
      <c r="H1322" s="6" t="s">
        <v>319</v>
      </c>
      <c r="I1322" s="6" t="s">
        <v>1667</v>
      </c>
      <c r="K1322" s="6">
        <v>168</v>
      </c>
    </row>
    <row r="1323" spans="1:11">
      <c r="A1323" s="6">
        <v>43161669</v>
      </c>
      <c r="B1323" t="s">
        <v>2176</v>
      </c>
      <c r="C1323" s="6" t="s">
        <v>1624</v>
      </c>
      <c r="D1323" s="6">
        <v>28</v>
      </c>
      <c r="E1323" s="6">
        <v>150</v>
      </c>
      <c r="F1323" s="6">
        <v>150</v>
      </c>
      <c r="G1323" s="1">
        <v>155</v>
      </c>
      <c r="H1323" s="6" t="s">
        <v>1624</v>
      </c>
      <c r="I1323" s="6" t="s">
        <v>236</v>
      </c>
      <c r="K1323" s="6">
        <v>187</v>
      </c>
    </row>
    <row r="1324" spans="1:11">
      <c r="A1324" s="6">
        <v>29175220</v>
      </c>
      <c r="B1324" t="s">
        <v>579</v>
      </c>
      <c r="C1324" s="6" t="s">
        <v>1672</v>
      </c>
      <c r="D1324" s="6">
        <v>25</v>
      </c>
      <c r="E1324" s="6">
        <v>150</v>
      </c>
      <c r="F1324" s="6">
        <v>150</v>
      </c>
      <c r="G1324" s="1">
        <v>155</v>
      </c>
      <c r="H1324" s="6" t="s">
        <v>1672</v>
      </c>
      <c r="I1324" s="6" t="s">
        <v>222</v>
      </c>
      <c r="K1324" s="6">
        <v>178</v>
      </c>
    </row>
    <row r="1325" spans="1:11">
      <c r="A1325" s="6">
        <v>49045184</v>
      </c>
      <c r="B1325" t="s">
        <v>917</v>
      </c>
      <c r="C1325" s="6" t="s">
        <v>218</v>
      </c>
      <c r="D1325" s="6">
        <v>25</v>
      </c>
      <c r="E1325" s="6">
        <v>150</v>
      </c>
      <c r="F1325" s="6">
        <v>150</v>
      </c>
      <c r="G1325" s="1">
        <v>155</v>
      </c>
      <c r="H1325" s="6" t="s">
        <v>218</v>
      </c>
      <c r="I1325" s="6" t="s">
        <v>366</v>
      </c>
      <c r="K1325" s="6">
        <v>182</v>
      </c>
    </row>
    <row r="1326" spans="1:11">
      <c r="A1326" s="6">
        <v>12029963</v>
      </c>
      <c r="B1326" t="s">
        <v>1512</v>
      </c>
      <c r="C1326" s="6" t="s">
        <v>1624</v>
      </c>
      <c r="D1326" s="6">
        <v>34</v>
      </c>
      <c r="E1326" s="6">
        <v>150</v>
      </c>
      <c r="F1326" s="6">
        <v>150</v>
      </c>
      <c r="G1326" s="1">
        <v>155</v>
      </c>
      <c r="H1326" s="6" t="s">
        <v>1624</v>
      </c>
      <c r="I1326" s="6" t="s">
        <v>1940</v>
      </c>
      <c r="K1326" s="6">
        <v>195</v>
      </c>
    </row>
    <row r="1327" spans="1:11">
      <c r="A1327" s="6">
        <v>18108540</v>
      </c>
      <c r="B1327" t="s">
        <v>1972</v>
      </c>
      <c r="C1327" s="6" t="s">
        <v>2121</v>
      </c>
      <c r="D1327" s="6">
        <v>25</v>
      </c>
      <c r="E1327" s="6">
        <v>150</v>
      </c>
      <c r="F1327" s="6">
        <v>150</v>
      </c>
      <c r="G1327" s="1">
        <v>154</v>
      </c>
      <c r="H1327" s="6" t="s">
        <v>2121</v>
      </c>
      <c r="I1327" s="6" t="s">
        <v>1256</v>
      </c>
      <c r="K1327" s="6">
        <v>177</v>
      </c>
    </row>
    <row r="1328" spans="1:11">
      <c r="A1328" s="6">
        <v>67183918</v>
      </c>
      <c r="B1328" t="s">
        <v>2177</v>
      </c>
      <c r="C1328" s="6" t="s">
        <v>1624</v>
      </c>
      <c r="D1328" s="6">
        <v>30</v>
      </c>
      <c r="E1328" s="6">
        <v>150</v>
      </c>
      <c r="F1328" s="6">
        <v>150</v>
      </c>
      <c r="G1328" s="1">
        <v>153</v>
      </c>
      <c r="H1328" s="6" t="s">
        <v>1624</v>
      </c>
      <c r="I1328" s="6" t="s">
        <v>433</v>
      </c>
      <c r="K1328" s="6">
        <v>192</v>
      </c>
    </row>
    <row r="1329" spans="1:11">
      <c r="A1329" s="6">
        <v>43491384</v>
      </c>
      <c r="B1329" t="s">
        <v>263</v>
      </c>
      <c r="C1329" s="6" t="s">
        <v>377</v>
      </c>
      <c r="D1329" s="6">
        <v>27</v>
      </c>
      <c r="E1329" s="6">
        <v>150</v>
      </c>
      <c r="F1329" s="6">
        <v>150</v>
      </c>
      <c r="G1329" s="1">
        <v>153</v>
      </c>
      <c r="H1329" s="6" t="s">
        <v>377</v>
      </c>
      <c r="I1329" s="6" t="s">
        <v>236</v>
      </c>
      <c r="K1329" s="6">
        <v>192</v>
      </c>
    </row>
    <row r="1330" spans="1:11">
      <c r="A1330" s="6">
        <v>53063430</v>
      </c>
      <c r="B1330" t="s">
        <v>900</v>
      </c>
      <c r="C1330" s="6" t="s">
        <v>2115</v>
      </c>
      <c r="D1330" s="6">
        <v>29</v>
      </c>
      <c r="E1330" s="6">
        <v>150</v>
      </c>
      <c r="F1330" s="6">
        <v>150</v>
      </c>
      <c r="G1330" s="1">
        <v>152</v>
      </c>
      <c r="H1330" s="6" t="s">
        <v>2115</v>
      </c>
      <c r="I1330" s="6" t="s">
        <v>729</v>
      </c>
      <c r="K1330" s="6">
        <v>194</v>
      </c>
    </row>
    <row r="1331" spans="1:11">
      <c r="A1331" s="6">
        <v>19342183</v>
      </c>
      <c r="B1331" t="s">
        <v>1389</v>
      </c>
      <c r="C1331" s="6" t="s">
        <v>2115</v>
      </c>
      <c r="D1331" s="6">
        <v>25</v>
      </c>
      <c r="E1331" s="6">
        <v>150</v>
      </c>
      <c r="F1331" s="6">
        <v>150</v>
      </c>
      <c r="G1331" s="1">
        <v>152</v>
      </c>
      <c r="H1331" s="6" t="s">
        <v>2115</v>
      </c>
      <c r="I1331" s="6" t="s">
        <v>257</v>
      </c>
      <c r="K1331" s="6">
        <v>183</v>
      </c>
    </row>
    <row r="1332" spans="1:11">
      <c r="A1332" s="6">
        <v>45095577</v>
      </c>
      <c r="B1332" t="s">
        <v>2178</v>
      </c>
      <c r="C1332" s="6" t="s">
        <v>240</v>
      </c>
      <c r="D1332" s="6">
        <v>27</v>
      </c>
      <c r="E1332" s="6">
        <v>150</v>
      </c>
      <c r="F1332" s="6">
        <v>150</v>
      </c>
      <c r="G1332" s="1">
        <v>152</v>
      </c>
      <c r="H1332" s="6" t="s">
        <v>240</v>
      </c>
      <c r="I1332" s="6" t="s">
        <v>2134</v>
      </c>
      <c r="K1332" s="6">
        <v>172</v>
      </c>
    </row>
    <row r="1333" spans="1:11">
      <c r="A1333" s="6">
        <v>91151156</v>
      </c>
      <c r="B1333" t="s">
        <v>2179</v>
      </c>
      <c r="C1333" s="6" t="s">
        <v>2115</v>
      </c>
      <c r="D1333" s="6">
        <v>26</v>
      </c>
      <c r="E1333" s="6">
        <v>150</v>
      </c>
      <c r="F1333" s="6">
        <v>150</v>
      </c>
      <c r="G1333" s="1">
        <v>152</v>
      </c>
      <c r="H1333" s="6" t="s">
        <v>2115</v>
      </c>
      <c r="I1333" s="6" t="s">
        <v>641</v>
      </c>
      <c r="K1333" s="6">
        <v>186</v>
      </c>
    </row>
    <row r="1334" spans="1:11">
      <c r="A1334" s="6">
        <v>91011532</v>
      </c>
      <c r="B1334" t="s">
        <v>2180</v>
      </c>
      <c r="C1334" s="6" t="s">
        <v>377</v>
      </c>
      <c r="D1334" s="6">
        <v>32</v>
      </c>
      <c r="E1334" s="6">
        <v>150</v>
      </c>
      <c r="F1334" s="6">
        <v>150</v>
      </c>
      <c r="G1334" s="1">
        <v>152</v>
      </c>
      <c r="H1334" s="6" t="s">
        <v>377</v>
      </c>
      <c r="I1334" s="6" t="s">
        <v>2181</v>
      </c>
      <c r="K1334" s="6">
        <v>186</v>
      </c>
    </row>
    <row r="1335" spans="1:11">
      <c r="A1335" s="6">
        <v>16147660</v>
      </c>
      <c r="B1335" t="s">
        <v>2182</v>
      </c>
      <c r="C1335" s="6" t="s">
        <v>319</v>
      </c>
      <c r="D1335" s="6">
        <v>27</v>
      </c>
      <c r="E1335" s="6">
        <v>150</v>
      </c>
      <c r="F1335" s="6">
        <v>150</v>
      </c>
      <c r="G1335" s="1">
        <v>152</v>
      </c>
      <c r="H1335" s="6" t="s">
        <v>319</v>
      </c>
      <c r="I1335" s="6" t="s">
        <v>298</v>
      </c>
      <c r="K1335" s="6">
        <v>174</v>
      </c>
    </row>
    <row r="1336" spans="1:11">
      <c r="A1336" s="6">
        <v>29125265</v>
      </c>
      <c r="B1336" t="s">
        <v>379</v>
      </c>
      <c r="C1336" s="6" t="s">
        <v>640</v>
      </c>
      <c r="D1336" s="6">
        <v>27</v>
      </c>
      <c r="E1336" s="6">
        <v>150</v>
      </c>
      <c r="F1336" s="6">
        <v>150</v>
      </c>
      <c r="G1336" s="1">
        <v>150</v>
      </c>
      <c r="H1336" s="6" t="s">
        <v>640</v>
      </c>
      <c r="I1336" s="6" t="s">
        <v>1773</v>
      </c>
      <c r="K1336" s="6">
        <v>183</v>
      </c>
    </row>
    <row r="1337" spans="1:11">
      <c r="A1337" s="6">
        <v>76023027</v>
      </c>
      <c r="B1337" t="s">
        <v>885</v>
      </c>
      <c r="C1337" s="6" t="s">
        <v>377</v>
      </c>
      <c r="D1337" s="6">
        <v>29</v>
      </c>
      <c r="E1337" s="6">
        <v>150</v>
      </c>
      <c r="F1337" s="6">
        <v>150</v>
      </c>
      <c r="G1337" s="1">
        <v>150</v>
      </c>
      <c r="H1337" s="6" t="s">
        <v>377</v>
      </c>
      <c r="I1337" s="6" t="s">
        <v>378</v>
      </c>
      <c r="K1337" s="6">
        <v>187</v>
      </c>
    </row>
    <row r="1338" spans="1:11">
      <c r="A1338" s="6">
        <v>98034601</v>
      </c>
      <c r="B1338" t="s">
        <v>1273</v>
      </c>
      <c r="C1338" s="6" t="s">
        <v>319</v>
      </c>
      <c r="D1338" s="6">
        <v>28</v>
      </c>
      <c r="E1338" s="6">
        <v>150</v>
      </c>
      <c r="F1338" s="6">
        <v>150</v>
      </c>
      <c r="G1338" s="1">
        <v>150</v>
      </c>
      <c r="H1338" s="6" t="s">
        <v>319</v>
      </c>
      <c r="I1338" s="6" t="s">
        <v>1663</v>
      </c>
      <c r="K1338" s="6">
        <v>191</v>
      </c>
    </row>
    <row r="1339" spans="1:11">
      <c r="A1339" s="6">
        <v>79027217</v>
      </c>
      <c r="B1339" t="s">
        <v>2183</v>
      </c>
      <c r="C1339" s="6" t="s">
        <v>377</v>
      </c>
      <c r="D1339" s="6">
        <v>28</v>
      </c>
      <c r="E1339" s="6">
        <v>150</v>
      </c>
      <c r="F1339" s="6">
        <v>150</v>
      </c>
      <c r="G1339" s="1">
        <v>150</v>
      </c>
      <c r="H1339" s="6" t="s">
        <v>377</v>
      </c>
      <c r="I1339" s="6" t="s">
        <v>241</v>
      </c>
      <c r="K1339" s="6">
        <v>188</v>
      </c>
    </row>
    <row r="1340" spans="1:11">
      <c r="A1340" s="6">
        <v>2000163799</v>
      </c>
      <c r="B1340" t="s">
        <v>1350</v>
      </c>
      <c r="C1340" s="6" t="s">
        <v>1671</v>
      </c>
      <c r="D1340" s="6">
        <v>20</v>
      </c>
      <c r="E1340" s="6">
        <v>149</v>
      </c>
      <c r="F1340" s="6">
        <v>149</v>
      </c>
      <c r="G1340" s="1">
        <v>181</v>
      </c>
      <c r="H1340" s="6" t="s">
        <v>1671</v>
      </c>
      <c r="I1340" s="6" t="s">
        <v>1629</v>
      </c>
      <c r="K1340" s="6">
        <v>186</v>
      </c>
    </row>
    <row r="1341" spans="1:11">
      <c r="A1341" s="6">
        <v>2000179712</v>
      </c>
      <c r="B1341" t="s">
        <v>893</v>
      </c>
      <c r="C1341" s="6" t="s">
        <v>319</v>
      </c>
      <c r="D1341" s="6">
        <v>19</v>
      </c>
      <c r="E1341" s="6">
        <v>149</v>
      </c>
      <c r="F1341" s="6">
        <v>149</v>
      </c>
      <c r="G1341" s="1">
        <v>-9</v>
      </c>
      <c r="H1341" s="6" t="s">
        <v>319</v>
      </c>
      <c r="I1341" s="6" t="s">
        <v>344</v>
      </c>
      <c r="K1341" s="6">
        <v>178</v>
      </c>
    </row>
    <row r="1342" spans="1:11">
      <c r="A1342" s="6">
        <v>71113679</v>
      </c>
      <c r="B1342" t="s">
        <v>1383</v>
      </c>
      <c r="C1342" s="6" t="s">
        <v>377</v>
      </c>
      <c r="D1342" s="6">
        <v>22</v>
      </c>
      <c r="E1342" s="6">
        <v>149</v>
      </c>
      <c r="F1342" s="6">
        <v>149</v>
      </c>
      <c r="G1342" s="1">
        <v>170</v>
      </c>
      <c r="H1342" s="6" t="s">
        <v>377</v>
      </c>
      <c r="I1342" s="6" t="s">
        <v>827</v>
      </c>
      <c r="K1342" s="6">
        <v>186</v>
      </c>
    </row>
    <row r="1343" spans="1:11">
      <c r="A1343" s="6">
        <v>71081391</v>
      </c>
      <c r="B1343" t="s">
        <v>1574</v>
      </c>
      <c r="C1343" s="6" t="s">
        <v>238</v>
      </c>
      <c r="D1343" s="6">
        <v>28</v>
      </c>
      <c r="E1343" s="6">
        <v>149</v>
      </c>
      <c r="F1343" s="6">
        <v>149</v>
      </c>
      <c r="G1343" s="1">
        <v>165</v>
      </c>
      <c r="H1343" s="6" t="s">
        <v>238</v>
      </c>
      <c r="I1343" s="6" t="s">
        <v>827</v>
      </c>
      <c r="K1343" s="6">
        <v>175</v>
      </c>
    </row>
    <row r="1344" spans="1:11">
      <c r="A1344" s="6">
        <v>14222108</v>
      </c>
      <c r="B1344" t="s">
        <v>396</v>
      </c>
      <c r="C1344" s="6" t="s">
        <v>1671</v>
      </c>
      <c r="D1344" s="6">
        <v>22</v>
      </c>
      <c r="E1344" s="6">
        <v>149</v>
      </c>
      <c r="F1344" s="6">
        <v>149</v>
      </c>
      <c r="G1344" s="1">
        <v>163</v>
      </c>
      <c r="H1344" s="6" t="s">
        <v>1671</v>
      </c>
      <c r="I1344" s="6" t="s">
        <v>187</v>
      </c>
      <c r="K1344" s="6">
        <v>182</v>
      </c>
    </row>
    <row r="1345" spans="1:11">
      <c r="A1345" s="6">
        <v>2000123482</v>
      </c>
      <c r="B1345" t="s">
        <v>1012</v>
      </c>
      <c r="C1345" s="6" t="s">
        <v>589</v>
      </c>
      <c r="D1345" s="6">
        <v>23</v>
      </c>
      <c r="E1345" s="6">
        <v>149</v>
      </c>
      <c r="F1345" s="6">
        <v>149</v>
      </c>
      <c r="G1345" s="1">
        <v>162</v>
      </c>
      <c r="H1345" s="6" t="s">
        <v>589</v>
      </c>
      <c r="I1345" s="6" t="s">
        <v>257</v>
      </c>
      <c r="K1345" s="6">
        <v>188</v>
      </c>
    </row>
    <row r="1346" spans="1:11">
      <c r="A1346" s="6">
        <v>2000211219</v>
      </c>
      <c r="B1346" t="s">
        <v>1235</v>
      </c>
      <c r="C1346" s="6" t="s">
        <v>2115</v>
      </c>
      <c r="D1346" s="6">
        <v>21</v>
      </c>
      <c r="E1346" s="6">
        <v>149</v>
      </c>
      <c r="F1346" s="6">
        <v>149</v>
      </c>
      <c r="G1346" s="1">
        <v>162</v>
      </c>
      <c r="H1346" s="6" t="s">
        <v>2115</v>
      </c>
      <c r="I1346" s="6" t="s">
        <v>1740</v>
      </c>
      <c r="K1346" s="6">
        <v>193</v>
      </c>
    </row>
    <row r="1347" spans="1:11">
      <c r="A1347" s="6">
        <v>29226000</v>
      </c>
      <c r="B1347" t="s">
        <v>907</v>
      </c>
      <c r="C1347" s="6" t="s">
        <v>311</v>
      </c>
      <c r="D1347" s="6">
        <v>23</v>
      </c>
      <c r="E1347" s="6">
        <v>149</v>
      </c>
      <c r="F1347" s="6">
        <v>149</v>
      </c>
      <c r="G1347" s="1">
        <v>160</v>
      </c>
      <c r="H1347" s="6" t="s">
        <v>311</v>
      </c>
      <c r="I1347" s="6" t="s">
        <v>259</v>
      </c>
      <c r="K1347" s="6">
        <v>196</v>
      </c>
    </row>
    <row r="1348" spans="1:11">
      <c r="A1348" s="6">
        <v>16279486</v>
      </c>
      <c r="B1348" t="s">
        <v>1279</v>
      </c>
      <c r="C1348" s="6" t="s">
        <v>314</v>
      </c>
      <c r="D1348" s="6">
        <v>23</v>
      </c>
      <c r="E1348" s="6">
        <v>149</v>
      </c>
      <c r="F1348" s="6">
        <v>149</v>
      </c>
      <c r="G1348" s="1">
        <v>160</v>
      </c>
      <c r="H1348" s="6" t="s">
        <v>314</v>
      </c>
      <c r="I1348" s="6" t="s">
        <v>1697</v>
      </c>
      <c r="K1348" s="6">
        <v>180</v>
      </c>
    </row>
    <row r="1349" spans="1:11">
      <c r="A1349" s="6">
        <v>36096824</v>
      </c>
      <c r="B1349" t="s">
        <v>195</v>
      </c>
      <c r="C1349" s="6" t="s">
        <v>640</v>
      </c>
      <c r="D1349" s="6">
        <v>29</v>
      </c>
      <c r="E1349" s="6">
        <v>149</v>
      </c>
      <c r="F1349" s="6">
        <v>149</v>
      </c>
      <c r="G1349" s="1">
        <v>159</v>
      </c>
      <c r="H1349" s="6" t="s">
        <v>640</v>
      </c>
      <c r="I1349" s="6" t="s">
        <v>641</v>
      </c>
      <c r="K1349" s="6">
        <v>175</v>
      </c>
    </row>
    <row r="1350" spans="1:11">
      <c r="A1350" s="6">
        <v>43272557</v>
      </c>
      <c r="B1350" t="s">
        <v>864</v>
      </c>
      <c r="C1350" s="6" t="s">
        <v>966</v>
      </c>
      <c r="D1350" s="6">
        <v>25</v>
      </c>
      <c r="E1350" s="6">
        <v>149</v>
      </c>
      <c r="F1350" s="6">
        <v>149</v>
      </c>
      <c r="G1350" s="1">
        <v>158</v>
      </c>
      <c r="H1350" s="6" t="s">
        <v>966</v>
      </c>
      <c r="I1350" s="6" t="s">
        <v>236</v>
      </c>
      <c r="K1350" s="6">
        <v>178</v>
      </c>
    </row>
    <row r="1351" spans="1:11">
      <c r="A1351" s="6">
        <v>37001813</v>
      </c>
      <c r="B1351" t="s">
        <v>2184</v>
      </c>
      <c r="C1351" s="6" t="s">
        <v>319</v>
      </c>
      <c r="D1351" s="6">
        <v>34</v>
      </c>
      <c r="E1351" s="6">
        <v>149</v>
      </c>
      <c r="F1351" s="6">
        <v>149</v>
      </c>
      <c r="G1351" s="1">
        <v>156</v>
      </c>
      <c r="H1351" s="6" t="s">
        <v>319</v>
      </c>
      <c r="I1351" s="6" t="s">
        <v>406</v>
      </c>
      <c r="K1351" s="6">
        <v>185</v>
      </c>
    </row>
    <row r="1352" spans="1:11">
      <c r="A1352" s="6">
        <v>63029353</v>
      </c>
      <c r="B1352" t="s">
        <v>652</v>
      </c>
      <c r="C1352" s="6" t="s">
        <v>589</v>
      </c>
      <c r="D1352" s="6">
        <v>27</v>
      </c>
      <c r="E1352" s="6">
        <v>149</v>
      </c>
      <c r="F1352" s="6">
        <v>149</v>
      </c>
      <c r="G1352" s="1">
        <v>155</v>
      </c>
      <c r="H1352" s="6" t="s">
        <v>589</v>
      </c>
      <c r="I1352" s="6" t="s">
        <v>1708</v>
      </c>
      <c r="K1352" s="6">
        <v>188</v>
      </c>
    </row>
    <row r="1353" spans="1:11">
      <c r="A1353" s="6">
        <v>37052470</v>
      </c>
      <c r="B1353" t="s">
        <v>459</v>
      </c>
      <c r="C1353" s="6" t="s">
        <v>311</v>
      </c>
      <c r="D1353" s="6">
        <v>27</v>
      </c>
      <c r="E1353" s="6">
        <v>149</v>
      </c>
      <c r="F1353" s="6">
        <v>149</v>
      </c>
      <c r="G1353" s="1">
        <v>155</v>
      </c>
      <c r="H1353" s="6" t="s">
        <v>311</v>
      </c>
      <c r="I1353" s="6" t="s">
        <v>1729</v>
      </c>
      <c r="K1353" s="6">
        <v>183</v>
      </c>
    </row>
    <row r="1354" spans="1:11">
      <c r="A1354" s="6">
        <v>67118372</v>
      </c>
      <c r="B1354" t="s">
        <v>2185</v>
      </c>
      <c r="C1354" s="6" t="s">
        <v>319</v>
      </c>
      <c r="D1354" s="6">
        <v>31</v>
      </c>
      <c r="E1354" s="6">
        <v>149</v>
      </c>
      <c r="F1354" s="6">
        <v>149</v>
      </c>
      <c r="G1354" s="1">
        <v>155</v>
      </c>
      <c r="H1354" s="6" t="s">
        <v>319</v>
      </c>
      <c r="I1354" s="6" t="s">
        <v>348</v>
      </c>
      <c r="K1354" s="6">
        <v>180</v>
      </c>
    </row>
    <row r="1355" spans="1:11">
      <c r="A1355" s="6">
        <v>19273277</v>
      </c>
      <c r="B1355" t="s">
        <v>1789</v>
      </c>
      <c r="C1355" s="6" t="s">
        <v>303</v>
      </c>
      <c r="D1355" s="6">
        <v>26</v>
      </c>
      <c r="E1355" s="6">
        <v>149</v>
      </c>
      <c r="F1355" s="6">
        <v>149</v>
      </c>
      <c r="G1355" s="1">
        <v>154</v>
      </c>
      <c r="H1355" s="6" t="s">
        <v>303</v>
      </c>
      <c r="I1355" s="6" t="s">
        <v>257</v>
      </c>
      <c r="K1355" s="6">
        <v>166</v>
      </c>
    </row>
    <row r="1356" spans="1:11">
      <c r="A1356" s="6">
        <v>91175517</v>
      </c>
      <c r="B1356" t="s">
        <v>1345</v>
      </c>
      <c r="C1356" s="6" t="s">
        <v>640</v>
      </c>
      <c r="D1356" s="6">
        <v>27</v>
      </c>
      <c r="E1356" s="6">
        <v>149</v>
      </c>
      <c r="F1356" s="6">
        <v>149</v>
      </c>
      <c r="G1356" s="1">
        <v>152</v>
      </c>
      <c r="H1356" s="6" t="s">
        <v>640</v>
      </c>
      <c r="I1356" s="6" t="s">
        <v>309</v>
      </c>
      <c r="K1356" s="6">
        <v>181</v>
      </c>
    </row>
    <row r="1357" spans="1:11">
      <c r="A1357" s="6">
        <v>37063774</v>
      </c>
      <c r="B1357" t="s">
        <v>1095</v>
      </c>
      <c r="C1357" s="6" t="s">
        <v>377</v>
      </c>
      <c r="D1357" s="6">
        <v>26</v>
      </c>
      <c r="E1357" s="6">
        <v>149</v>
      </c>
      <c r="F1357" s="6">
        <v>149</v>
      </c>
      <c r="G1357" s="1">
        <v>152</v>
      </c>
      <c r="H1357" s="6" t="s">
        <v>377</v>
      </c>
      <c r="I1357" s="6" t="s">
        <v>406</v>
      </c>
      <c r="K1357" s="6">
        <v>188</v>
      </c>
    </row>
    <row r="1358" spans="1:11">
      <c r="A1358" s="6">
        <v>72048035</v>
      </c>
      <c r="B1358" t="s">
        <v>941</v>
      </c>
      <c r="C1358" s="6" t="s">
        <v>942</v>
      </c>
      <c r="D1358" s="6">
        <v>26</v>
      </c>
      <c r="E1358" s="6">
        <v>149</v>
      </c>
      <c r="F1358" s="6">
        <v>149</v>
      </c>
      <c r="G1358" s="1">
        <v>152</v>
      </c>
      <c r="H1358" s="6" t="s">
        <v>942</v>
      </c>
      <c r="I1358" s="6" t="s">
        <v>811</v>
      </c>
      <c r="K1358" s="6">
        <v>180</v>
      </c>
    </row>
    <row r="1359" spans="1:11">
      <c r="A1359" s="6">
        <v>14108651</v>
      </c>
      <c r="B1359" t="s">
        <v>2186</v>
      </c>
      <c r="C1359" s="6" t="s">
        <v>558</v>
      </c>
      <c r="D1359" s="6">
        <v>29</v>
      </c>
      <c r="E1359" s="6">
        <v>149</v>
      </c>
      <c r="F1359" s="6">
        <v>149</v>
      </c>
      <c r="G1359" s="1">
        <v>151</v>
      </c>
      <c r="H1359" s="6" t="s">
        <v>558</v>
      </c>
      <c r="I1359" s="6" t="s">
        <v>187</v>
      </c>
      <c r="K1359" s="6">
        <v>177</v>
      </c>
    </row>
    <row r="1360" spans="1:11">
      <c r="A1360" s="6">
        <v>45030953</v>
      </c>
      <c r="B1360" t="s">
        <v>2187</v>
      </c>
      <c r="C1360" s="6" t="s">
        <v>829</v>
      </c>
      <c r="D1360" s="6">
        <v>32</v>
      </c>
      <c r="E1360" s="6">
        <v>149</v>
      </c>
      <c r="F1360" s="6">
        <v>149</v>
      </c>
      <c r="G1360" s="1">
        <v>151</v>
      </c>
      <c r="H1360" s="6" t="s">
        <v>829</v>
      </c>
      <c r="I1360" s="6" t="s">
        <v>2134</v>
      </c>
      <c r="K1360" s="6">
        <v>178</v>
      </c>
    </row>
    <row r="1361" spans="1:11">
      <c r="A1361" s="6">
        <v>98007212</v>
      </c>
      <c r="B1361" t="s">
        <v>2188</v>
      </c>
      <c r="C1361" s="6" t="s">
        <v>377</v>
      </c>
      <c r="D1361" s="6">
        <v>33</v>
      </c>
      <c r="E1361" s="6">
        <v>149</v>
      </c>
      <c r="F1361" s="6">
        <v>149</v>
      </c>
      <c r="G1361" s="1">
        <v>149</v>
      </c>
      <c r="H1361" s="6" t="s">
        <v>377</v>
      </c>
      <c r="I1361" s="6" t="s">
        <v>646</v>
      </c>
      <c r="K1361" s="6">
        <v>188</v>
      </c>
    </row>
    <row r="1362" spans="1:11">
      <c r="A1362" s="6">
        <v>29090530</v>
      </c>
      <c r="B1362" t="s">
        <v>1959</v>
      </c>
      <c r="C1362" s="6" t="s">
        <v>1716</v>
      </c>
      <c r="D1362" s="6">
        <v>31</v>
      </c>
      <c r="E1362" s="6">
        <v>149</v>
      </c>
      <c r="F1362" s="6">
        <v>149</v>
      </c>
      <c r="G1362" s="1">
        <v>149</v>
      </c>
      <c r="H1362" s="6" t="s">
        <v>1716</v>
      </c>
      <c r="I1362" s="6" t="s">
        <v>259</v>
      </c>
      <c r="K1362" s="6">
        <v>180</v>
      </c>
    </row>
    <row r="1363" spans="1:11">
      <c r="A1363" s="6">
        <v>8718372</v>
      </c>
      <c r="B1363" t="s">
        <v>2189</v>
      </c>
      <c r="C1363" s="6" t="s">
        <v>1624</v>
      </c>
      <c r="D1363" s="6">
        <v>39</v>
      </c>
      <c r="E1363" s="6">
        <v>148</v>
      </c>
      <c r="F1363" s="6">
        <v>148</v>
      </c>
      <c r="G1363" s="1">
        <v>193</v>
      </c>
      <c r="H1363" s="6" t="s">
        <v>1624</v>
      </c>
      <c r="I1363" s="6" t="s">
        <v>309</v>
      </c>
      <c r="K1363" s="6">
        <v>193</v>
      </c>
    </row>
    <row r="1364" spans="1:11">
      <c r="A1364" s="6">
        <v>62246208</v>
      </c>
      <c r="B1364" t="s">
        <v>922</v>
      </c>
      <c r="C1364" s="6" t="s">
        <v>2115</v>
      </c>
      <c r="D1364" s="6">
        <v>22</v>
      </c>
      <c r="E1364" s="6">
        <v>148</v>
      </c>
      <c r="F1364" s="6">
        <v>148</v>
      </c>
      <c r="G1364" s="1">
        <v>170</v>
      </c>
      <c r="H1364" s="6" t="s">
        <v>2115</v>
      </c>
      <c r="I1364" s="6" t="s">
        <v>1775</v>
      </c>
      <c r="K1364" s="6">
        <v>195</v>
      </c>
    </row>
    <row r="1365" spans="1:11">
      <c r="A1365" s="6">
        <v>8826969</v>
      </c>
      <c r="B1365" t="s">
        <v>2190</v>
      </c>
      <c r="C1365" s="6" t="s">
        <v>1624</v>
      </c>
      <c r="D1365" s="6">
        <v>38</v>
      </c>
      <c r="E1365" s="6">
        <v>148</v>
      </c>
      <c r="F1365" s="6">
        <v>148</v>
      </c>
      <c r="G1365" s="1">
        <v>167</v>
      </c>
      <c r="H1365" s="6" t="s">
        <v>1624</v>
      </c>
      <c r="I1365" s="6" t="s">
        <v>2191</v>
      </c>
      <c r="K1365" s="6">
        <v>185</v>
      </c>
    </row>
    <row r="1366" spans="1:11">
      <c r="A1366" s="6">
        <v>67217522</v>
      </c>
      <c r="B1366" t="s">
        <v>687</v>
      </c>
      <c r="C1366" s="6" t="s">
        <v>377</v>
      </c>
      <c r="D1366" s="6">
        <v>28</v>
      </c>
      <c r="E1366" s="6">
        <v>148</v>
      </c>
      <c r="F1366" s="6">
        <v>148</v>
      </c>
      <c r="G1366" s="1">
        <v>167</v>
      </c>
      <c r="H1366" s="6" t="s">
        <v>377</v>
      </c>
      <c r="I1366" s="6" t="s">
        <v>348</v>
      </c>
      <c r="K1366" s="6">
        <v>191</v>
      </c>
    </row>
    <row r="1367" spans="1:11">
      <c r="A1367" s="6">
        <v>67276127</v>
      </c>
      <c r="B1367" t="s">
        <v>1013</v>
      </c>
      <c r="C1367" s="6" t="s">
        <v>319</v>
      </c>
      <c r="D1367" s="6">
        <v>23</v>
      </c>
      <c r="E1367" s="6">
        <v>148</v>
      </c>
      <c r="F1367" s="6">
        <v>148</v>
      </c>
      <c r="G1367" s="1">
        <v>166</v>
      </c>
      <c r="H1367" s="6" t="s">
        <v>319</v>
      </c>
      <c r="I1367" s="6" t="s">
        <v>348</v>
      </c>
      <c r="K1367" s="6">
        <v>188</v>
      </c>
    </row>
    <row r="1368" spans="1:11">
      <c r="A1368" s="6">
        <v>19371552</v>
      </c>
      <c r="B1368" t="s">
        <v>2192</v>
      </c>
      <c r="C1368" s="6" t="s">
        <v>2121</v>
      </c>
      <c r="D1368" s="6">
        <v>23</v>
      </c>
      <c r="E1368" s="6">
        <v>148</v>
      </c>
      <c r="F1368" s="6">
        <v>148</v>
      </c>
      <c r="G1368" s="1">
        <v>165</v>
      </c>
      <c r="H1368" s="6" t="s">
        <v>2121</v>
      </c>
      <c r="I1368" s="6" t="s">
        <v>257</v>
      </c>
      <c r="K1368" s="6">
        <v>182</v>
      </c>
    </row>
    <row r="1369" spans="1:11">
      <c r="A1369" s="6">
        <v>28108036</v>
      </c>
      <c r="B1369" t="s">
        <v>374</v>
      </c>
      <c r="C1369" s="6" t="s">
        <v>558</v>
      </c>
      <c r="D1369" s="6">
        <v>25</v>
      </c>
      <c r="E1369" s="6">
        <v>148</v>
      </c>
      <c r="F1369" s="6">
        <v>148</v>
      </c>
      <c r="G1369" s="1">
        <v>164</v>
      </c>
      <c r="H1369" s="6" t="s">
        <v>558</v>
      </c>
      <c r="I1369" s="6" t="s">
        <v>1785</v>
      </c>
      <c r="K1369" s="6">
        <v>182</v>
      </c>
    </row>
    <row r="1370" spans="1:11">
      <c r="A1370" s="6">
        <v>2000160511</v>
      </c>
      <c r="B1370" t="s">
        <v>1233</v>
      </c>
      <c r="C1370" s="6" t="s">
        <v>377</v>
      </c>
      <c r="D1370" s="6">
        <v>21</v>
      </c>
      <c r="E1370" s="6">
        <v>148</v>
      </c>
      <c r="F1370" s="6">
        <v>148</v>
      </c>
      <c r="G1370" s="1">
        <v>164</v>
      </c>
      <c r="H1370" s="6" t="s">
        <v>377</v>
      </c>
      <c r="I1370" s="6" t="s">
        <v>320</v>
      </c>
      <c r="K1370" s="6">
        <v>190</v>
      </c>
    </row>
    <row r="1371" spans="1:11">
      <c r="A1371" s="6">
        <v>67268221</v>
      </c>
      <c r="B1371" t="s">
        <v>397</v>
      </c>
      <c r="C1371" s="6" t="s">
        <v>1102</v>
      </c>
      <c r="D1371" s="6">
        <v>25</v>
      </c>
      <c r="E1371" s="6">
        <v>148</v>
      </c>
      <c r="F1371" s="6">
        <v>148</v>
      </c>
      <c r="G1371" s="1">
        <v>164</v>
      </c>
      <c r="H1371" s="6" t="s">
        <v>1102</v>
      </c>
      <c r="I1371" s="6" t="s">
        <v>348</v>
      </c>
      <c r="K1371" s="6">
        <v>176</v>
      </c>
    </row>
    <row r="1372" spans="1:11">
      <c r="A1372" s="6">
        <v>12087972</v>
      </c>
      <c r="B1372" t="s">
        <v>634</v>
      </c>
      <c r="C1372" s="6" t="s">
        <v>2193</v>
      </c>
      <c r="D1372" s="6">
        <v>24</v>
      </c>
      <c r="E1372" s="6">
        <v>148</v>
      </c>
      <c r="F1372" s="6">
        <v>148</v>
      </c>
      <c r="G1372" s="1">
        <v>162</v>
      </c>
      <c r="H1372" s="6" t="s">
        <v>2193</v>
      </c>
      <c r="I1372" s="6" t="s">
        <v>1727</v>
      </c>
      <c r="K1372" s="6">
        <v>187</v>
      </c>
    </row>
    <row r="1373" spans="1:11">
      <c r="A1373" s="6">
        <v>2000058198</v>
      </c>
      <c r="B1373" t="s">
        <v>1150</v>
      </c>
      <c r="C1373" s="6" t="s">
        <v>319</v>
      </c>
      <c r="D1373" s="6">
        <v>21</v>
      </c>
      <c r="E1373" s="6">
        <v>148</v>
      </c>
      <c r="F1373" s="6">
        <v>148</v>
      </c>
      <c r="G1373" s="1">
        <v>160</v>
      </c>
      <c r="H1373" s="6" t="s">
        <v>319</v>
      </c>
      <c r="I1373" s="6" t="s">
        <v>348</v>
      </c>
      <c r="K1373" s="6">
        <v>173</v>
      </c>
    </row>
    <row r="1374" spans="1:11">
      <c r="A1374" s="6">
        <v>28049740</v>
      </c>
      <c r="B1374" t="s">
        <v>1081</v>
      </c>
      <c r="C1374" s="6" t="s">
        <v>377</v>
      </c>
      <c r="D1374" s="6">
        <v>32</v>
      </c>
      <c r="E1374" s="6">
        <v>148</v>
      </c>
      <c r="F1374" s="6">
        <v>148</v>
      </c>
      <c r="G1374" s="1">
        <v>158</v>
      </c>
      <c r="H1374" s="6" t="s">
        <v>377</v>
      </c>
      <c r="I1374" s="6" t="s">
        <v>259</v>
      </c>
      <c r="K1374" s="6">
        <v>194</v>
      </c>
    </row>
    <row r="1375" spans="1:11">
      <c r="A1375" s="6">
        <v>91119265</v>
      </c>
      <c r="B1375" t="s">
        <v>1370</v>
      </c>
      <c r="C1375" s="6" t="s">
        <v>240</v>
      </c>
      <c r="D1375" s="6">
        <v>29</v>
      </c>
      <c r="E1375" s="6">
        <v>148</v>
      </c>
      <c r="F1375" s="6">
        <v>148</v>
      </c>
      <c r="G1375" s="1">
        <v>158</v>
      </c>
      <c r="H1375" s="6" t="s">
        <v>240</v>
      </c>
      <c r="I1375" s="6" t="s">
        <v>309</v>
      </c>
      <c r="K1375" s="6">
        <v>185</v>
      </c>
    </row>
    <row r="1376" spans="1:11">
      <c r="A1376" s="6">
        <v>14250859</v>
      </c>
      <c r="B1376" t="s">
        <v>906</v>
      </c>
      <c r="C1376" s="6" t="s">
        <v>760</v>
      </c>
      <c r="D1376" s="6">
        <v>22</v>
      </c>
      <c r="E1376" s="6">
        <v>148</v>
      </c>
      <c r="F1376" s="6">
        <v>148</v>
      </c>
      <c r="G1376" s="1">
        <v>157</v>
      </c>
      <c r="H1376" s="6" t="s">
        <v>760</v>
      </c>
      <c r="I1376" s="6" t="s">
        <v>187</v>
      </c>
      <c r="K1376" s="6">
        <v>180</v>
      </c>
    </row>
    <row r="1377" spans="1:11">
      <c r="A1377" s="6">
        <v>67199158</v>
      </c>
      <c r="B1377" t="s">
        <v>2194</v>
      </c>
      <c r="C1377" s="6" t="s">
        <v>1671</v>
      </c>
      <c r="D1377" s="6">
        <v>28</v>
      </c>
      <c r="E1377" s="6">
        <v>148</v>
      </c>
      <c r="F1377" s="6">
        <v>148</v>
      </c>
      <c r="G1377" s="1">
        <v>156</v>
      </c>
      <c r="H1377" s="6" t="s">
        <v>1671</v>
      </c>
      <c r="I1377" s="6" t="s">
        <v>348</v>
      </c>
      <c r="K1377" s="6">
        <v>187</v>
      </c>
    </row>
    <row r="1378" spans="1:11">
      <c r="A1378" s="6">
        <v>43093395</v>
      </c>
      <c r="B1378" t="s">
        <v>2195</v>
      </c>
      <c r="C1378" s="6" t="s">
        <v>377</v>
      </c>
      <c r="D1378" s="6">
        <v>30</v>
      </c>
      <c r="E1378" s="6">
        <v>148</v>
      </c>
      <c r="F1378" s="6">
        <v>148</v>
      </c>
      <c r="G1378" s="1">
        <v>155</v>
      </c>
      <c r="H1378" s="6" t="s">
        <v>377</v>
      </c>
      <c r="I1378" s="6" t="s">
        <v>236</v>
      </c>
      <c r="K1378" s="6">
        <v>188</v>
      </c>
    </row>
    <row r="1379" spans="1:11">
      <c r="A1379" s="6">
        <v>29141827</v>
      </c>
      <c r="B1379" t="s">
        <v>1993</v>
      </c>
      <c r="C1379" s="6" t="s">
        <v>377</v>
      </c>
      <c r="D1379" s="6">
        <v>27</v>
      </c>
      <c r="E1379" s="6">
        <v>148</v>
      </c>
      <c r="F1379" s="6">
        <v>148</v>
      </c>
      <c r="G1379" s="1">
        <v>155</v>
      </c>
      <c r="H1379" s="6" t="s">
        <v>377</v>
      </c>
      <c r="I1379" s="6" t="s">
        <v>2196</v>
      </c>
      <c r="K1379" s="6">
        <v>183</v>
      </c>
    </row>
    <row r="1380" spans="1:11">
      <c r="A1380" s="6">
        <v>91190673</v>
      </c>
      <c r="B1380" t="s">
        <v>310</v>
      </c>
      <c r="C1380" s="6" t="s">
        <v>311</v>
      </c>
      <c r="D1380" s="6">
        <v>25</v>
      </c>
      <c r="E1380" s="6">
        <v>148</v>
      </c>
      <c r="F1380" s="6">
        <v>148</v>
      </c>
      <c r="G1380" s="1">
        <v>155</v>
      </c>
      <c r="H1380" s="6" t="s">
        <v>311</v>
      </c>
      <c r="I1380" s="6" t="s">
        <v>312</v>
      </c>
      <c r="K1380" s="6">
        <v>187</v>
      </c>
    </row>
    <row r="1381" spans="1:11">
      <c r="A1381" s="6">
        <v>29110623</v>
      </c>
      <c r="B1381" t="s">
        <v>2197</v>
      </c>
      <c r="C1381" s="6" t="s">
        <v>2198</v>
      </c>
      <c r="D1381" s="6">
        <v>29</v>
      </c>
      <c r="E1381" s="6">
        <v>148</v>
      </c>
      <c r="F1381" s="6">
        <v>148</v>
      </c>
      <c r="G1381" s="1">
        <v>155</v>
      </c>
      <c r="H1381" s="6" t="s">
        <v>2198</v>
      </c>
      <c r="I1381" s="6" t="s">
        <v>259</v>
      </c>
      <c r="K1381" s="6">
        <v>180</v>
      </c>
    </row>
    <row r="1382" spans="1:11">
      <c r="A1382" s="6">
        <v>84153276</v>
      </c>
      <c r="B1382" t="s">
        <v>1156</v>
      </c>
      <c r="C1382" s="6" t="s">
        <v>488</v>
      </c>
      <c r="D1382" s="6">
        <v>24</v>
      </c>
      <c r="E1382" s="6">
        <v>148</v>
      </c>
      <c r="F1382" s="6">
        <v>148</v>
      </c>
      <c r="G1382" s="1">
        <v>154</v>
      </c>
      <c r="H1382" s="6" t="s">
        <v>488</v>
      </c>
      <c r="I1382" s="6" t="s">
        <v>1157</v>
      </c>
      <c r="K1382" s="6">
        <v>184</v>
      </c>
    </row>
    <row r="1383" spans="1:11">
      <c r="A1383" s="6">
        <v>2000069643</v>
      </c>
      <c r="B1383" t="s">
        <v>531</v>
      </c>
      <c r="C1383" s="6" t="s">
        <v>2116</v>
      </c>
      <c r="D1383" s="6">
        <v>25</v>
      </c>
      <c r="E1383" s="6">
        <v>148</v>
      </c>
      <c r="F1383" s="6">
        <v>148</v>
      </c>
      <c r="G1383" s="1">
        <v>153</v>
      </c>
      <c r="H1383" s="6" t="s">
        <v>2116</v>
      </c>
      <c r="I1383" s="6" t="s">
        <v>1722</v>
      </c>
      <c r="K1383" s="6">
        <v>170</v>
      </c>
    </row>
    <row r="1384" spans="1:11">
      <c r="A1384" s="6">
        <v>67245235</v>
      </c>
      <c r="B1384" t="s">
        <v>2199</v>
      </c>
      <c r="C1384" s="6" t="s">
        <v>640</v>
      </c>
      <c r="D1384" s="6">
        <v>25</v>
      </c>
      <c r="E1384" s="6">
        <v>148</v>
      </c>
      <c r="F1384" s="6">
        <v>148</v>
      </c>
      <c r="G1384" s="1">
        <v>152</v>
      </c>
      <c r="H1384" s="6" t="s">
        <v>640</v>
      </c>
      <c r="I1384" s="6" t="s">
        <v>348</v>
      </c>
      <c r="K1384" s="6">
        <v>170</v>
      </c>
    </row>
    <row r="1385" spans="1:11">
      <c r="A1385" s="6">
        <v>91108805</v>
      </c>
      <c r="B1385" t="s">
        <v>2200</v>
      </c>
      <c r="C1385" s="6" t="s">
        <v>829</v>
      </c>
      <c r="D1385" s="6">
        <v>30</v>
      </c>
      <c r="E1385" s="6">
        <v>148</v>
      </c>
      <c r="F1385" s="6">
        <v>148</v>
      </c>
      <c r="G1385" s="1">
        <v>152</v>
      </c>
      <c r="H1385" s="6" t="s">
        <v>829</v>
      </c>
      <c r="I1385" s="6" t="s">
        <v>309</v>
      </c>
      <c r="K1385" s="6">
        <v>186</v>
      </c>
    </row>
    <row r="1386" spans="1:11">
      <c r="A1386" s="6">
        <v>49034219</v>
      </c>
      <c r="B1386" t="s">
        <v>242</v>
      </c>
      <c r="C1386" s="6" t="s">
        <v>2115</v>
      </c>
      <c r="D1386" s="6">
        <v>28</v>
      </c>
      <c r="E1386" s="6">
        <v>148</v>
      </c>
      <c r="F1386" s="6">
        <v>148</v>
      </c>
      <c r="G1386" s="1">
        <v>150</v>
      </c>
      <c r="H1386" s="6" t="s">
        <v>2115</v>
      </c>
      <c r="I1386" s="6" t="s">
        <v>366</v>
      </c>
      <c r="K1386" s="6">
        <v>192</v>
      </c>
    </row>
    <row r="1387" spans="1:11">
      <c r="A1387" s="6">
        <v>91143714</v>
      </c>
      <c r="B1387" t="s">
        <v>2201</v>
      </c>
      <c r="C1387" s="6" t="s">
        <v>640</v>
      </c>
      <c r="D1387" s="6">
        <v>28</v>
      </c>
      <c r="E1387" s="6">
        <v>148</v>
      </c>
      <c r="F1387" s="6">
        <v>148</v>
      </c>
      <c r="G1387" s="1">
        <v>150</v>
      </c>
      <c r="H1387" s="6" t="s">
        <v>640</v>
      </c>
      <c r="I1387" s="6" t="s">
        <v>309</v>
      </c>
      <c r="K1387" s="6">
        <v>180</v>
      </c>
    </row>
    <row r="1388" spans="1:11">
      <c r="A1388" s="6">
        <v>91143491</v>
      </c>
      <c r="B1388" t="s">
        <v>2202</v>
      </c>
      <c r="C1388" s="6" t="s">
        <v>319</v>
      </c>
      <c r="D1388" s="6">
        <v>28</v>
      </c>
      <c r="E1388" s="6">
        <v>148</v>
      </c>
      <c r="F1388" s="6">
        <v>148</v>
      </c>
      <c r="G1388" s="1">
        <v>150</v>
      </c>
      <c r="H1388" s="6" t="s">
        <v>319</v>
      </c>
      <c r="I1388" s="6" t="s">
        <v>1931</v>
      </c>
      <c r="K1388" s="6">
        <v>180</v>
      </c>
    </row>
    <row r="1389" spans="1:11">
      <c r="A1389" s="6">
        <v>67245413</v>
      </c>
      <c r="B1389" t="s">
        <v>2203</v>
      </c>
      <c r="C1389" s="6" t="s">
        <v>1879</v>
      </c>
      <c r="D1389" s="6">
        <v>26</v>
      </c>
      <c r="E1389" s="6">
        <v>148</v>
      </c>
      <c r="F1389" s="6">
        <v>148</v>
      </c>
      <c r="G1389" s="1">
        <v>150</v>
      </c>
      <c r="H1389" s="6" t="s">
        <v>1879</v>
      </c>
      <c r="I1389" s="6" t="s">
        <v>348</v>
      </c>
      <c r="K1389" s="6">
        <v>184</v>
      </c>
    </row>
    <row r="1390" spans="1:11">
      <c r="A1390" s="6">
        <v>85063747</v>
      </c>
      <c r="B1390" t="s">
        <v>2204</v>
      </c>
      <c r="C1390" s="6" t="s">
        <v>377</v>
      </c>
      <c r="D1390" s="6">
        <v>34</v>
      </c>
      <c r="E1390" s="6">
        <v>148</v>
      </c>
      <c r="F1390" s="6">
        <v>148</v>
      </c>
      <c r="G1390" s="1">
        <v>148</v>
      </c>
      <c r="H1390" s="6" t="s">
        <v>377</v>
      </c>
      <c r="I1390" s="6" t="s">
        <v>344</v>
      </c>
      <c r="K1390" s="6">
        <v>190</v>
      </c>
    </row>
    <row r="1391" spans="1:11">
      <c r="A1391" s="6">
        <v>67191561</v>
      </c>
      <c r="B1391" t="s">
        <v>2205</v>
      </c>
      <c r="C1391" s="6" t="s">
        <v>966</v>
      </c>
      <c r="D1391" s="6">
        <v>30</v>
      </c>
      <c r="E1391" s="6">
        <v>148</v>
      </c>
      <c r="F1391" s="6">
        <v>148</v>
      </c>
      <c r="G1391" s="1">
        <v>148</v>
      </c>
      <c r="H1391" s="6" t="s">
        <v>966</v>
      </c>
      <c r="I1391" s="6" t="s">
        <v>348</v>
      </c>
      <c r="K1391" s="6">
        <v>175</v>
      </c>
    </row>
    <row r="1392" spans="1:11">
      <c r="A1392" s="6">
        <v>2000123586</v>
      </c>
      <c r="B1392" t="s">
        <v>465</v>
      </c>
      <c r="C1392" s="6" t="s">
        <v>319</v>
      </c>
      <c r="D1392" s="6">
        <v>20</v>
      </c>
      <c r="E1392" s="6">
        <v>147</v>
      </c>
      <c r="F1392" s="6">
        <v>147</v>
      </c>
      <c r="G1392" s="1">
        <v>-9</v>
      </c>
      <c r="H1392" s="6" t="s">
        <v>319</v>
      </c>
      <c r="I1392" s="6" t="s">
        <v>1703</v>
      </c>
      <c r="K1392" s="6">
        <v>183</v>
      </c>
    </row>
    <row r="1393" spans="1:11">
      <c r="A1393" s="6">
        <v>2000202295</v>
      </c>
      <c r="B1393" t="s">
        <v>338</v>
      </c>
      <c r="C1393" s="6" t="s">
        <v>319</v>
      </c>
      <c r="D1393" s="6">
        <v>19</v>
      </c>
      <c r="E1393" s="6">
        <v>147</v>
      </c>
      <c r="F1393" s="6">
        <v>147</v>
      </c>
      <c r="G1393" s="1">
        <v>-85</v>
      </c>
      <c r="H1393" s="6" t="s">
        <v>319</v>
      </c>
      <c r="I1393" s="6" t="s">
        <v>339</v>
      </c>
      <c r="K1393" s="6">
        <v>187</v>
      </c>
    </row>
    <row r="1394" spans="1:11">
      <c r="A1394" s="6">
        <v>28009441</v>
      </c>
      <c r="B1394" t="s">
        <v>1957</v>
      </c>
      <c r="C1394" s="6" t="s">
        <v>1674</v>
      </c>
      <c r="D1394" s="6">
        <v>35</v>
      </c>
      <c r="E1394" s="6">
        <v>147</v>
      </c>
      <c r="F1394" s="6">
        <v>147</v>
      </c>
      <c r="G1394" s="1">
        <v>164</v>
      </c>
      <c r="H1394" s="6" t="s">
        <v>1674</v>
      </c>
      <c r="I1394" s="6" t="s">
        <v>259</v>
      </c>
      <c r="K1394" s="6">
        <v>183</v>
      </c>
    </row>
    <row r="1395" spans="1:11">
      <c r="A1395" s="6">
        <v>49038942</v>
      </c>
      <c r="B1395" t="s">
        <v>625</v>
      </c>
      <c r="C1395" s="6" t="s">
        <v>377</v>
      </c>
      <c r="D1395" s="6">
        <v>24</v>
      </c>
      <c r="E1395" s="6">
        <v>147</v>
      </c>
      <c r="F1395" s="6">
        <v>147</v>
      </c>
      <c r="G1395" s="1">
        <v>163</v>
      </c>
      <c r="H1395" s="6" t="s">
        <v>377</v>
      </c>
      <c r="I1395" s="6" t="s">
        <v>366</v>
      </c>
      <c r="K1395" s="6">
        <v>194</v>
      </c>
    </row>
    <row r="1396" spans="1:11">
      <c r="A1396" s="6">
        <v>71101334</v>
      </c>
      <c r="B1396" t="s">
        <v>1318</v>
      </c>
      <c r="C1396" s="6" t="s">
        <v>1624</v>
      </c>
      <c r="D1396" s="6">
        <v>24</v>
      </c>
      <c r="E1396" s="6">
        <v>147</v>
      </c>
      <c r="F1396" s="6">
        <v>147</v>
      </c>
      <c r="G1396" s="1">
        <v>162</v>
      </c>
      <c r="H1396" s="6" t="s">
        <v>1624</v>
      </c>
      <c r="I1396" s="6" t="s">
        <v>827</v>
      </c>
      <c r="K1396" s="6">
        <v>199</v>
      </c>
    </row>
    <row r="1397" spans="1:11">
      <c r="A1397" s="6">
        <v>13200568</v>
      </c>
      <c r="B1397" t="s">
        <v>1120</v>
      </c>
      <c r="C1397" s="6" t="s">
        <v>314</v>
      </c>
      <c r="D1397" s="6">
        <v>25</v>
      </c>
      <c r="E1397" s="6">
        <v>147</v>
      </c>
      <c r="F1397" s="6">
        <v>147</v>
      </c>
      <c r="G1397" s="1">
        <v>162</v>
      </c>
      <c r="H1397" s="6" t="s">
        <v>314</v>
      </c>
      <c r="I1397" s="6" t="s">
        <v>442</v>
      </c>
      <c r="K1397" s="6">
        <v>177</v>
      </c>
    </row>
    <row r="1398" spans="1:11">
      <c r="A1398" s="6">
        <v>49048380</v>
      </c>
      <c r="B1398" t="s">
        <v>1536</v>
      </c>
      <c r="C1398" s="6" t="s">
        <v>2120</v>
      </c>
      <c r="D1398" s="6">
        <v>23</v>
      </c>
      <c r="E1398" s="6">
        <v>147</v>
      </c>
      <c r="F1398" s="6">
        <v>147</v>
      </c>
      <c r="G1398" s="1">
        <v>161</v>
      </c>
      <c r="H1398" s="6" t="s">
        <v>2120</v>
      </c>
      <c r="I1398" s="6" t="s">
        <v>1754</v>
      </c>
      <c r="K1398" s="6">
        <v>182</v>
      </c>
    </row>
    <row r="1399" spans="1:11">
      <c r="A1399" s="6">
        <v>29156212</v>
      </c>
      <c r="B1399" t="s">
        <v>552</v>
      </c>
      <c r="C1399" s="6" t="s">
        <v>1624</v>
      </c>
      <c r="D1399" s="6">
        <v>27</v>
      </c>
      <c r="E1399" s="6">
        <v>147</v>
      </c>
      <c r="F1399" s="6">
        <v>147</v>
      </c>
      <c r="G1399" s="1">
        <v>160</v>
      </c>
      <c r="H1399" s="6" t="s">
        <v>1624</v>
      </c>
      <c r="I1399" s="6" t="s">
        <v>348</v>
      </c>
      <c r="K1399" s="6">
        <v>197</v>
      </c>
    </row>
    <row r="1400" spans="1:11">
      <c r="A1400" s="6">
        <v>34012563</v>
      </c>
      <c r="B1400" t="s">
        <v>2206</v>
      </c>
      <c r="C1400" s="6" t="s">
        <v>760</v>
      </c>
      <c r="D1400" s="6">
        <v>36</v>
      </c>
      <c r="E1400" s="6">
        <v>147</v>
      </c>
      <c r="F1400" s="6">
        <v>147</v>
      </c>
      <c r="G1400" s="1">
        <v>159</v>
      </c>
      <c r="H1400" s="6" t="s">
        <v>760</v>
      </c>
      <c r="I1400" s="6" t="s">
        <v>657</v>
      </c>
      <c r="K1400" s="6">
        <v>186</v>
      </c>
    </row>
    <row r="1401" spans="1:11">
      <c r="A1401" s="6">
        <v>13196616</v>
      </c>
      <c r="B1401" t="s">
        <v>739</v>
      </c>
      <c r="C1401" s="6" t="s">
        <v>377</v>
      </c>
      <c r="D1401" s="6">
        <v>26</v>
      </c>
      <c r="E1401" s="6">
        <v>147</v>
      </c>
      <c r="F1401" s="6">
        <v>147</v>
      </c>
      <c r="G1401" s="1">
        <v>156</v>
      </c>
      <c r="H1401" s="6" t="s">
        <v>377</v>
      </c>
      <c r="I1401" s="6" t="s">
        <v>601</v>
      </c>
      <c r="K1401" s="6">
        <v>192</v>
      </c>
    </row>
    <row r="1402" spans="1:11">
      <c r="A1402" s="6">
        <v>67277455</v>
      </c>
      <c r="B1402" t="s">
        <v>1422</v>
      </c>
      <c r="C1402" s="6" t="s">
        <v>377</v>
      </c>
      <c r="D1402" s="6">
        <v>24</v>
      </c>
      <c r="E1402" s="6">
        <v>147</v>
      </c>
      <c r="F1402" s="6">
        <v>147</v>
      </c>
      <c r="G1402" s="1">
        <v>156</v>
      </c>
      <c r="H1402" s="6" t="s">
        <v>377</v>
      </c>
      <c r="I1402" s="6" t="s">
        <v>348</v>
      </c>
      <c r="K1402" s="6">
        <v>183</v>
      </c>
    </row>
    <row r="1403" spans="1:11">
      <c r="A1403" s="6">
        <v>43372892</v>
      </c>
      <c r="B1403" t="s">
        <v>2207</v>
      </c>
      <c r="C1403" s="6" t="s">
        <v>619</v>
      </c>
      <c r="D1403" s="6">
        <v>23</v>
      </c>
      <c r="E1403" s="6">
        <v>147</v>
      </c>
      <c r="F1403" s="6">
        <v>147</v>
      </c>
      <c r="G1403" s="1">
        <v>156</v>
      </c>
      <c r="H1403" s="6" t="s">
        <v>619</v>
      </c>
      <c r="I1403" s="6" t="s">
        <v>236</v>
      </c>
      <c r="K1403" s="6">
        <v>179</v>
      </c>
    </row>
    <row r="1404" spans="1:11">
      <c r="A1404" s="6">
        <v>37057982</v>
      </c>
      <c r="B1404" t="s">
        <v>2208</v>
      </c>
      <c r="C1404" s="6" t="s">
        <v>1176</v>
      </c>
      <c r="D1404" s="6">
        <v>27</v>
      </c>
      <c r="E1404" s="6">
        <v>147</v>
      </c>
      <c r="F1404" s="6">
        <v>147</v>
      </c>
      <c r="G1404" s="1">
        <v>156</v>
      </c>
      <c r="H1404" s="6" t="s">
        <v>1176</v>
      </c>
      <c r="I1404" s="6" t="s">
        <v>406</v>
      </c>
      <c r="K1404" s="6">
        <v>183</v>
      </c>
    </row>
    <row r="1405" spans="1:11">
      <c r="A1405" s="6">
        <v>43091113</v>
      </c>
      <c r="B1405" t="s">
        <v>2209</v>
      </c>
      <c r="C1405" s="6" t="s">
        <v>319</v>
      </c>
      <c r="D1405" s="6">
        <v>30</v>
      </c>
      <c r="E1405" s="6">
        <v>147</v>
      </c>
      <c r="F1405" s="6">
        <v>147</v>
      </c>
      <c r="G1405" s="1">
        <v>155</v>
      </c>
      <c r="H1405" s="6" t="s">
        <v>319</v>
      </c>
      <c r="I1405" s="6" t="s">
        <v>2210</v>
      </c>
      <c r="K1405" s="6">
        <v>186</v>
      </c>
    </row>
    <row r="1406" spans="1:11">
      <c r="A1406" s="6">
        <v>18104985</v>
      </c>
      <c r="B1406" t="s">
        <v>902</v>
      </c>
      <c r="C1406" s="6" t="s">
        <v>240</v>
      </c>
      <c r="D1406" s="6">
        <v>26</v>
      </c>
      <c r="E1406" s="6">
        <v>147</v>
      </c>
      <c r="F1406" s="6">
        <v>147</v>
      </c>
      <c r="G1406" s="1">
        <v>155</v>
      </c>
      <c r="H1406" s="6" t="s">
        <v>240</v>
      </c>
      <c r="I1406" s="6" t="s">
        <v>1645</v>
      </c>
      <c r="K1406" s="6">
        <v>181</v>
      </c>
    </row>
    <row r="1407" spans="1:11">
      <c r="A1407" s="6">
        <v>96102946</v>
      </c>
      <c r="B1407" t="s">
        <v>517</v>
      </c>
      <c r="C1407" s="6" t="s">
        <v>589</v>
      </c>
      <c r="D1407" s="6">
        <v>25</v>
      </c>
      <c r="E1407" s="6">
        <v>147</v>
      </c>
      <c r="F1407" s="6">
        <v>147</v>
      </c>
      <c r="G1407" s="1">
        <v>155</v>
      </c>
      <c r="H1407" s="6" t="s">
        <v>589</v>
      </c>
      <c r="I1407" s="6" t="s">
        <v>731</v>
      </c>
      <c r="K1407" s="6">
        <v>188</v>
      </c>
    </row>
    <row r="1408" spans="1:11">
      <c r="A1408" s="6">
        <v>37061602</v>
      </c>
      <c r="B1408" t="s">
        <v>2211</v>
      </c>
      <c r="C1408" s="6" t="s">
        <v>1176</v>
      </c>
      <c r="D1408" s="6">
        <v>24</v>
      </c>
      <c r="E1408" s="6">
        <v>147</v>
      </c>
      <c r="F1408" s="6">
        <v>147</v>
      </c>
      <c r="G1408" s="1">
        <v>155</v>
      </c>
      <c r="H1408" s="6" t="s">
        <v>1176</v>
      </c>
      <c r="I1408" s="6" t="s">
        <v>2212</v>
      </c>
      <c r="K1408" s="6">
        <v>175</v>
      </c>
    </row>
    <row r="1409" spans="1:11">
      <c r="A1409" s="6">
        <v>43295110</v>
      </c>
      <c r="B1409" t="s">
        <v>1469</v>
      </c>
      <c r="C1409" s="6" t="s">
        <v>1102</v>
      </c>
      <c r="D1409" s="6">
        <v>25</v>
      </c>
      <c r="E1409" s="6">
        <v>147</v>
      </c>
      <c r="F1409" s="6">
        <v>147</v>
      </c>
      <c r="G1409" s="1">
        <v>155</v>
      </c>
      <c r="H1409" s="6" t="s">
        <v>1102</v>
      </c>
      <c r="I1409" s="6" t="s">
        <v>236</v>
      </c>
      <c r="K1409" s="6">
        <v>188</v>
      </c>
    </row>
    <row r="1410" spans="1:11">
      <c r="A1410" s="6">
        <v>28103591</v>
      </c>
      <c r="B1410" t="s">
        <v>1143</v>
      </c>
      <c r="C1410" s="6" t="s">
        <v>218</v>
      </c>
      <c r="D1410" s="6">
        <v>26</v>
      </c>
      <c r="E1410" s="6">
        <v>147</v>
      </c>
      <c r="F1410" s="6">
        <v>147</v>
      </c>
      <c r="G1410" s="1">
        <v>155</v>
      </c>
      <c r="H1410" s="6" t="s">
        <v>218</v>
      </c>
      <c r="I1410" s="6" t="s">
        <v>1750</v>
      </c>
      <c r="K1410" s="6">
        <v>192</v>
      </c>
    </row>
    <row r="1411" spans="1:11">
      <c r="A1411" s="6">
        <v>29036189</v>
      </c>
      <c r="B1411" t="s">
        <v>1958</v>
      </c>
      <c r="C1411" s="6" t="s">
        <v>377</v>
      </c>
      <c r="D1411" s="6">
        <v>33</v>
      </c>
      <c r="E1411" s="6">
        <v>147</v>
      </c>
      <c r="F1411" s="6">
        <v>147</v>
      </c>
      <c r="G1411" s="1">
        <v>154</v>
      </c>
      <c r="H1411" s="6" t="s">
        <v>377</v>
      </c>
      <c r="I1411" s="6" t="s">
        <v>259</v>
      </c>
      <c r="K1411" s="6">
        <v>192</v>
      </c>
    </row>
    <row r="1412" spans="1:11">
      <c r="A1412" s="6">
        <v>37041773</v>
      </c>
      <c r="B1412" t="s">
        <v>2213</v>
      </c>
      <c r="C1412" s="6" t="s">
        <v>1709</v>
      </c>
      <c r="D1412" s="6">
        <v>31</v>
      </c>
      <c r="E1412" s="6">
        <v>147</v>
      </c>
      <c r="F1412" s="6">
        <v>147</v>
      </c>
      <c r="G1412" s="1">
        <v>154</v>
      </c>
      <c r="H1412" s="6" t="s">
        <v>1709</v>
      </c>
      <c r="I1412" s="6" t="s">
        <v>2214</v>
      </c>
      <c r="K1412" s="6">
        <v>183</v>
      </c>
    </row>
    <row r="1413" spans="1:11">
      <c r="A1413" s="6">
        <v>67157520</v>
      </c>
      <c r="B1413" t="s">
        <v>2215</v>
      </c>
      <c r="C1413" s="6" t="s">
        <v>1716</v>
      </c>
      <c r="D1413" s="6">
        <v>30</v>
      </c>
      <c r="E1413" s="6">
        <v>147</v>
      </c>
      <c r="F1413" s="6">
        <v>147</v>
      </c>
      <c r="G1413" s="1">
        <v>153</v>
      </c>
      <c r="H1413" s="6" t="s">
        <v>1716</v>
      </c>
      <c r="I1413" s="6" t="s">
        <v>433</v>
      </c>
      <c r="K1413" s="6">
        <v>175</v>
      </c>
    </row>
    <row r="1414" spans="1:11">
      <c r="A1414" s="6">
        <v>19350649</v>
      </c>
      <c r="B1414" t="s">
        <v>862</v>
      </c>
      <c r="C1414" s="6" t="s">
        <v>1659</v>
      </c>
      <c r="D1414" s="6">
        <v>26</v>
      </c>
      <c r="E1414" s="6">
        <v>147</v>
      </c>
      <c r="F1414" s="6">
        <v>147</v>
      </c>
      <c r="G1414" s="1">
        <v>153</v>
      </c>
      <c r="H1414" s="6" t="s">
        <v>1659</v>
      </c>
      <c r="I1414" s="6" t="s">
        <v>1658</v>
      </c>
      <c r="K1414" s="6">
        <v>184</v>
      </c>
    </row>
    <row r="1415" spans="1:11">
      <c r="A1415" s="6">
        <v>93083839</v>
      </c>
      <c r="B1415" t="s">
        <v>1393</v>
      </c>
      <c r="C1415" s="6" t="s">
        <v>377</v>
      </c>
      <c r="D1415" s="6">
        <v>26</v>
      </c>
      <c r="E1415" s="6">
        <v>147</v>
      </c>
      <c r="F1415" s="6">
        <v>147</v>
      </c>
      <c r="G1415" s="1">
        <v>153</v>
      </c>
      <c r="H1415" s="6" t="s">
        <v>377</v>
      </c>
      <c r="I1415" s="6" t="s">
        <v>1885</v>
      </c>
      <c r="K1415" s="6">
        <v>191</v>
      </c>
    </row>
    <row r="1416" spans="1:11">
      <c r="A1416" s="6">
        <v>85078880</v>
      </c>
      <c r="B1416" t="s">
        <v>2216</v>
      </c>
      <c r="C1416" s="6" t="s">
        <v>377</v>
      </c>
      <c r="D1416" s="6">
        <v>30</v>
      </c>
      <c r="E1416" s="6">
        <v>147</v>
      </c>
      <c r="F1416" s="6">
        <v>147</v>
      </c>
      <c r="G1416" s="1">
        <v>152</v>
      </c>
      <c r="H1416" s="6" t="s">
        <v>377</v>
      </c>
      <c r="I1416" s="6" t="s">
        <v>344</v>
      </c>
      <c r="K1416" s="6">
        <v>186</v>
      </c>
    </row>
    <row r="1417" spans="1:11">
      <c r="A1417" s="6">
        <v>28097980</v>
      </c>
      <c r="B1417" t="s">
        <v>1797</v>
      </c>
      <c r="C1417" s="6" t="s">
        <v>377</v>
      </c>
      <c r="D1417" s="6">
        <v>27</v>
      </c>
      <c r="E1417" s="6">
        <v>147</v>
      </c>
      <c r="F1417" s="6">
        <v>147</v>
      </c>
      <c r="G1417" s="1">
        <v>152</v>
      </c>
      <c r="H1417" s="6" t="s">
        <v>377</v>
      </c>
      <c r="I1417" s="6" t="s">
        <v>1798</v>
      </c>
      <c r="K1417" s="6">
        <v>185</v>
      </c>
    </row>
    <row r="1418" spans="1:11">
      <c r="A1418" s="6">
        <v>24021244</v>
      </c>
      <c r="B1418" t="s">
        <v>2217</v>
      </c>
      <c r="C1418" s="6" t="s">
        <v>944</v>
      </c>
      <c r="D1418" s="6">
        <v>30</v>
      </c>
      <c r="E1418" s="6">
        <v>147</v>
      </c>
      <c r="F1418" s="6">
        <v>147</v>
      </c>
      <c r="G1418" s="1">
        <v>152</v>
      </c>
      <c r="H1418" s="6" t="s">
        <v>944</v>
      </c>
      <c r="I1418" s="6" t="s">
        <v>312</v>
      </c>
      <c r="K1418" s="6">
        <v>188</v>
      </c>
    </row>
    <row r="1419" spans="1:11">
      <c r="A1419" s="6">
        <v>75042244</v>
      </c>
      <c r="B1419" t="s">
        <v>1599</v>
      </c>
      <c r="C1419" s="6" t="s">
        <v>2115</v>
      </c>
      <c r="D1419" s="6">
        <v>26</v>
      </c>
      <c r="E1419" s="6">
        <v>147</v>
      </c>
      <c r="F1419" s="6">
        <v>147</v>
      </c>
      <c r="G1419" s="1">
        <v>152</v>
      </c>
      <c r="H1419" s="6" t="s">
        <v>2115</v>
      </c>
      <c r="I1419" s="6" t="s">
        <v>2218</v>
      </c>
      <c r="K1419" s="6">
        <v>179</v>
      </c>
    </row>
    <row r="1420" spans="1:11">
      <c r="A1420" s="6">
        <v>49043189</v>
      </c>
      <c r="B1420" t="s">
        <v>2028</v>
      </c>
      <c r="C1420" s="6" t="s">
        <v>2123</v>
      </c>
      <c r="D1420" s="6">
        <v>24</v>
      </c>
      <c r="E1420" s="6">
        <v>147</v>
      </c>
      <c r="F1420" s="6">
        <v>147</v>
      </c>
      <c r="G1420" s="1">
        <v>151</v>
      </c>
      <c r="H1420" s="6" t="s">
        <v>2123</v>
      </c>
      <c r="I1420" s="6" t="s">
        <v>2219</v>
      </c>
      <c r="K1420" s="6">
        <v>176</v>
      </c>
    </row>
    <row r="1421" spans="1:11">
      <c r="A1421" s="6">
        <v>78076343</v>
      </c>
      <c r="B1421" t="s">
        <v>2220</v>
      </c>
      <c r="C1421" s="6" t="s">
        <v>1659</v>
      </c>
      <c r="D1421" s="6">
        <v>27</v>
      </c>
      <c r="E1421" s="6">
        <v>147</v>
      </c>
      <c r="F1421" s="6">
        <v>147</v>
      </c>
      <c r="G1421" s="1">
        <v>151</v>
      </c>
      <c r="H1421" s="6" t="s">
        <v>1659</v>
      </c>
      <c r="I1421" s="6" t="s">
        <v>1667</v>
      </c>
      <c r="K1421" s="6">
        <v>184</v>
      </c>
    </row>
    <row r="1422" spans="1:11">
      <c r="A1422" s="6">
        <v>72044918</v>
      </c>
      <c r="B1422" t="s">
        <v>1493</v>
      </c>
      <c r="C1422" s="6" t="s">
        <v>319</v>
      </c>
      <c r="D1422" s="6">
        <v>26</v>
      </c>
      <c r="E1422" s="6">
        <v>147</v>
      </c>
      <c r="F1422" s="6">
        <v>147</v>
      </c>
      <c r="G1422" s="1">
        <v>151</v>
      </c>
      <c r="H1422" s="6" t="s">
        <v>319</v>
      </c>
      <c r="I1422" s="6" t="s">
        <v>811</v>
      </c>
      <c r="K1422" s="6">
        <v>175</v>
      </c>
    </row>
    <row r="1423" spans="1:11">
      <c r="A1423" s="6">
        <v>67217491</v>
      </c>
      <c r="B1423" t="s">
        <v>493</v>
      </c>
      <c r="C1423" s="6" t="s">
        <v>303</v>
      </c>
      <c r="D1423" s="6">
        <v>27</v>
      </c>
      <c r="E1423" s="6">
        <v>147</v>
      </c>
      <c r="F1423" s="6">
        <v>147</v>
      </c>
      <c r="G1423" s="1">
        <v>150</v>
      </c>
      <c r="H1423" s="6" t="s">
        <v>303</v>
      </c>
      <c r="I1423" s="6" t="s">
        <v>494</v>
      </c>
      <c r="K1423" s="6">
        <v>183</v>
      </c>
    </row>
    <row r="1424" spans="1:11">
      <c r="A1424" s="6">
        <v>76042952</v>
      </c>
      <c r="B1424" t="s">
        <v>376</v>
      </c>
      <c r="C1424" s="6" t="s">
        <v>377</v>
      </c>
      <c r="D1424" s="6">
        <v>27</v>
      </c>
      <c r="E1424" s="6">
        <v>147</v>
      </c>
      <c r="F1424" s="6">
        <v>147</v>
      </c>
      <c r="G1424" s="1">
        <v>150</v>
      </c>
      <c r="H1424" s="6" t="s">
        <v>377</v>
      </c>
      <c r="I1424" s="6" t="s">
        <v>378</v>
      </c>
      <c r="K1424" s="6">
        <v>185</v>
      </c>
    </row>
    <row r="1425" spans="1:11">
      <c r="A1425" s="6">
        <v>67224142</v>
      </c>
      <c r="B1425" t="s">
        <v>2221</v>
      </c>
      <c r="C1425" s="6" t="s">
        <v>319</v>
      </c>
      <c r="D1425" s="6">
        <v>28</v>
      </c>
      <c r="E1425" s="6">
        <v>147</v>
      </c>
      <c r="F1425" s="6">
        <v>147</v>
      </c>
      <c r="G1425" s="1">
        <v>150</v>
      </c>
      <c r="H1425" s="6" t="s">
        <v>319</v>
      </c>
      <c r="I1425" s="6" t="s">
        <v>348</v>
      </c>
      <c r="K1425" s="6">
        <v>184</v>
      </c>
    </row>
    <row r="1426" spans="1:11">
      <c r="A1426" s="6">
        <v>92065436</v>
      </c>
      <c r="B1426" t="s">
        <v>1209</v>
      </c>
      <c r="C1426" s="6" t="s">
        <v>2115</v>
      </c>
      <c r="D1426" s="6">
        <v>29</v>
      </c>
      <c r="E1426" s="6">
        <v>147</v>
      </c>
      <c r="F1426" s="6">
        <v>147</v>
      </c>
      <c r="G1426" s="1">
        <v>150</v>
      </c>
      <c r="H1426" s="6" t="s">
        <v>2115</v>
      </c>
      <c r="I1426" s="6" t="s">
        <v>309</v>
      </c>
      <c r="K1426" s="6">
        <v>194</v>
      </c>
    </row>
    <row r="1427" spans="1:11">
      <c r="A1427" s="6">
        <v>24003746</v>
      </c>
      <c r="B1427" t="s">
        <v>2222</v>
      </c>
      <c r="C1427" s="6" t="s">
        <v>2115</v>
      </c>
      <c r="D1427" s="6">
        <v>34</v>
      </c>
      <c r="E1427" s="6">
        <v>147</v>
      </c>
      <c r="F1427" s="6">
        <v>147</v>
      </c>
      <c r="G1427" s="1">
        <v>147</v>
      </c>
      <c r="H1427" s="6" t="s">
        <v>2115</v>
      </c>
      <c r="I1427" s="6" t="s">
        <v>657</v>
      </c>
      <c r="K1427" s="6">
        <v>190</v>
      </c>
    </row>
    <row r="1428" spans="1:11">
      <c r="A1428" s="6">
        <v>37008621</v>
      </c>
      <c r="B1428" t="s">
        <v>2223</v>
      </c>
      <c r="C1428" s="6" t="s">
        <v>2115</v>
      </c>
      <c r="D1428" s="6">
        <v>34</v>
      </c>
      <c r="E1428" s="6">
        <v>147</v>
      </c>
      <c r="F1428" s="6">
        <v>147</v>
      </c>
      <c r="G1428" s="1">
        <v>147</v>
      </c>
      <c r="H1428" s="6" t="s">
        <v>2115</v>
      </c>
      <c r="I1428" s="6" t="s">
        <v>2224</v>
      </c>
      <c r="K1428" s="6">
        <v>189</v>
      </c>
    </row>
    <row r="1429" spans="1:11">
      <c r="A1429" s="6">
        <v>12080051</v>
      </c>
      <c r="B1429" t="s">
        <v>1466</v>
      </c>
      <c r="C1429" s="6" t="s">
        <v>1176</v>
      </c>
      <c r="D1429" s="6">
        <v>22</v>
      </c>
      <c r="E1429" s="6">
        <v>146</v>
      </c>
      <c r="F1429" s="6">
        <v>146</v>
      </c>
      <c r="G1429" s="1">
        <v>178</v>
      </c>
      <c r="H1429" s="6" t="s">
        <v>1176</v>
      </c>
      <c r="I1429" s="6" t="s">
        <v>477</v>
      </c>
      <c r="K1429" s="6">
        <v>184</v>
      </c>
    </row>
    <row r="1430" spans="1:11">
      <c r="A1430" s="6">
        <v>28108490</v>
      </c>
      <c r="B1430" t="s">
        <v>1272</v>
      </c>
      <c r="C1430" s="6" t="s">
        <v>314</v>
      </c>
      <c r="D1430" s="6">
        <v>25</v>
      </c>
      <c r="E1430" s="6">
        <v>146</v>
      </c>
      <c r="F1430" s="6">
        <v>146</v>
      </c>
      <c r="G1430" s="1">
        <v>177</v>
      </c>
      <c r="H1430" s="6" t="s">
        <v>314</v>
      </c>
      <c r="I1430" s="6" t="s">
        <v>1680</v>
      </c>
      <c r="K1430" s="6">
        <v>180</v>
      </c>
    </row>
    <row r="1431" spans="1:11">
      <c r="A1431" s="6">
        <v>67295650</v>
      </c>
      <c r="B1431" t="s">
        <v>822</v>
      </c>
      <c r="C1431" s="6" t="s">
        <v>2149</v>
      </c>
      <c r="D1431" s="6">
        <v>22</v>
      </c>
      <c r="E1431" s="6">
        <v>146</v>
      </c>
      <c r="F1431" s="6">
        <v>146</v>
      </c>
      <c r="G1431" s="1">
        <v>175</v>
      </c>
      <c r="H1431" s="6" t="s">
        <v>2149</v>
      </c>
      <c r="I1431" s="6" t="s">
        <v>348</v>
      </c>
      <c r="K1431" s="6">
        <v>172</v>
      </c>
    </row>
    <row r="1432" spans="1:11">
      <c r="A1432" s="6">
        <v>7458272</v>
      </c>
      <c r="B1432" t="s">
        <v>2225</v>
      </c>
      <c r="C1432" s="6" t="s">
        <v>377</v>
      </c>
      <c r="D1432" s="6">
        <v>39</v>
      </c>
      <c r="E1432" s="6">
        <v>146</v>
      </c>
      <c r="F1432" s="6">
        <v>146</v>
      </c>
      <c r="G1432" s="1">
        <v>174</v>
      </c>
      <c r="H1432" s="6" t="s">
        <v>377</v>
      </c>
      <c r="I1432" s="6" t="s">
        <v>348</v>
      </c>
      <c r="K1432" s="6">
        <v>184</v>
      </c>
    </row>
    <row r="1433" spans="1:11">
      <c r="A1433" s="6">
        <v>2000053516</v>
      </c>
      <c r="B1433" t="s">
        <v>541</v>
      </c>
      <c r="C1433" s="6" t="s">
        <v>319</v>
      </c>
      <c r="D1433" s="6">
        <v>21</v>
      </c>
      <c r="E1433" s="6">
        <v>146</v>
      </c>
      <c r="F1433" s="6">
        <v>146</v>
      </c>
      <c r="G1433" s="1">
        <v>173</v>
      </c>
      <c r="H1433" s="6" t="s">
        <v>319</v>
      </c>
      <c r="I1433" s="6" t="s">
        <v>259</v>
      </c>
      <c r="K1433" s="6">
        <v>182</v>
      </c>
    </row>
    <row r="1434" spans="1:11">
      <c r="A1434" s="6">
        <v>43426047</v>
      </c>
      <c r="B1434" t="s">
        <v>522</v>
      </c>
      <c r="C1434" s="6" t="s">
        <v>640</v>
      </c>
      <c r="D1434" s="6">
        <v>22</v>
      </c>
      <c r="E1434" s="6">
        <v>146</v>
      </c>
      <c r="F1434" s="6">
        <v>146</v>
      </c>
      <c r="G1434" s="1">
        <v>173</v>
      </c>
      <c r="H1434" s="6" t="s">
        <v>640</v>
      </c>
      <c r="I1434" s="6" t="s">
        <v>503</v>
      </c>
      <c r="K1434" s="6">
        <v>187</v>
      </c>
    </row>
    <row r="1435" spans="1:11">
      <c r="A1435" s="6">
        <v>2000166563</v>
      </c>
      <c r="B1435" t="s">
        <v>1003</v>
      </c>
      <c r="C1435" s="6" t="s">
        <v>319</v>
      </c>
      <c r="D1435" s="6">
        <v>21</v>
      </c>
      <c r="E1435" s="6">
        <v>146</v>
      </c>
      <c r="F1435" s="6">
        <v>146</v>
      </c>
      <c r="G1435" s="1">
        <v>170</v>
      </c>
      <c r="H1435" s="6" t="s">
        <v>319</v>
      </c>
      <c r="I1435" s="6" t="s">
        <v>725</v>
      </c>
      <c r="K1435" s="6">
        <v>183</v>
      </c>
    </row>
    <row r="1436" spans="1:11">
      <c r="A1436" s="6">
        <v>19061518</v>
      </c>
      <c r="B1436" t="s">
        <v>2226</v>
      </c>
      <c r="C1436" s="6" t="s">
        <v>319</v>
      </c>
      <c r="D1436" s="6">
        <v>33</v>
      </c>
      <c r="E1436" s="6">
        <v>146</v>
      </c>
      <c r="F1436" s="6">
        <v>146</v>
      </c>
      <c r="G1436" s="1">
        <v>170</v>
      </c>
      <c r="H1436" s="6" t="s">
        <v>319</v>
      </c>
      <c r="I1436" s="6" t="s">
        <v>1401</v>
      </c>
      <c r="K1436" s="6">
        <v>185</v>
      </c>
    </row>
    <row r="1437" spans="1:11">
      <c r="A1437" s="6">
        <v>27010680</v>
      </c>
      <c r="B1437" t="s">
        <v>2227</v>
      </c>
      <c r="C1437" s="6" t="s">
        <v>1176</v>
      </c>
      <c r="D1437" s="6">
        <v>33</v>
      </c>
      <c r="E1437" s="6">
        <v>146</v>
      </c>
      <c r="F1437" s="6">
        <v>146</v>
      </c>
      <c r="G1437" s="1">
        <v>170</v>
      </c>
      <c r="H1437" s="6" t="s">
        <v>1176</v>
      </c>
      <c r="I1437" s="6" t="s">
        <v>339</v>
      </c>
      <c r="K1437" s="6">
        <v>178</v>
      </c>
    </row>
    <row r="1438" spans="1:11">
      <c r="A1438" s="6">
        <v>2000134186</v>
      </c>
      <c r="B1438" t="s">
        <v>2228</v>
      </c>
      <c r="C1438" s="6" t="s">
        <v>944</v>
      </c>
      <c r="D1438" s="6">
        <v>21</v>
      </c>
      <c r="E1438" s="6">
        <v>146</v>
      </c>
      <c r="F1438" s="6">
        <v>146</v>
      </c>
      <c r="G1438" s="1">
        <v>168</v>
      </c>
      <c r="H1438" s="6" t="s">
        <v>944</v>
      </c>
      <c r="I1438" s="6" t="s">
        <v>433</v>
      </c>
      <c r="K1438" s="6">
        <v>177</v>
      </c>
    </row>
    <row r="1439" spans="1:11">
      <c r="A1439" s="6">
        <v>28127166</v>
      </c>
      <c r="B1439" t="s">
        <v>1500</v>
      </c>
      <c r="C1439" s="6" t="s">
        <v>303</v>
      </c>
      <c r="D1439" s="6">
        <v>22</v>
      </c>
      <c r="E1439" s="6">
        <v>146</v>
      </c>
      <c r="F1439" s="6">
        <v>146</v>
      </c>
      <c r="G1439" s="1">
        <v>165</v>
      </c>
      <c r="H1439" s="6" t="s">
        <v>303</v>
      </c>
      <c r="I1439" s="6" t="s">
        <v>1861</v>
      </c>
      <c r="K1439" s="6">
        <v>181</v>
      </c>
    </row>
    <row r="1440" spans="1:11">
      <c r="A1440" s="6">
        <v>43500755</v>
      </c>
      <c r="B1440" t="s">
        <v>1020</v>
      </c>
      <c r="C1440" s="6" t="s">
        <v>377</v>
      </c>
      <c r="D1440" s="6">
        <v>21</v>
      </c>
      <c r="E1440" s="6">
        <v>146</v>
      </c>
      <c r="F1440" s="6">
        <v>146</v>
      </c>
      <c r="G1440" s="1">
        <v>165</v>
      </c>
      <c r="H1440" s="6" t="s">
        <v>377</v>
      </c>
      <c r="I1440" s="6" t="s">
        <v>236</v>
      </c>
      <c r="K1440" s="6">
        <v>194</v>
      </c>
    </row>
    <row r="1441" spans="1:11">
      <c r="A1441" s="6">
        <v>29189400</v>
      </c>
      <c r="B1441" t="s">
        <v>484</v>
      </c>
      <c r="C1441" s="6" t="s">
        <v>2121</v>
      </c>
      <c r="D1441" s="6">
        <v>24</v>
      </c>
      <c r="E1441" s="6">
        <v>146</v>
      </c>
      <c r="F1441" s="6">
        <v>146</v>
      </c>
      <c r="G1441" s="1">
        <v>164</v>
      </c>
      <c r="H1441" s="6" t="s">
        <v>2121</v>
      </c>
      <c r="I1441" s="6" t="s">
        <v>1167</v>
      </c>
      <c r="K1441" s="6">
        <v>180</v>
      </c>
    </row>
    <row r="1442" spans="1:11">
      <c r="A1442" s="6">
        <v>92012109</v>
      </c>
      <c r="B1442" t="s">
        <v>1995</v>
      </c>
      <c r="C1442" s="6" t="s">
        <v>1624</v>
      </c>
      <c r="D1442" s="6">
        <v>33</v>
      </c>
      <c r="E1442" s="6">
        <v>146</v>
      </c>
      <c r="F1442" s="6">
        <v>146</v>
      </c>
      <c r="G1442" s="1">
        <v>163</v>
      </c>
      <c r="H1442" s="6" t="s">
        <v>1624</v>
      </c>
      <c r="I1442" s="6" t="s">
        <v>309</v>
      </c>
      <c r="K1442" s="6">
        <v>190</v>
      </c>
    </row>
    <row r="1443" spans="1:11">
      <c r="A1443" s="6">
        <v>91175868</v>
      </c>
      <c r="B1443" t="s">
        <v>875</v>
      </c>
      <c r="C1443" s="6" t="s">
        <v>377</v>
      </c>
      <c r="D1443" s="6">
        <v>24</v>
      </c>
      <c r="E1443" s="6">
        <v>146</v>
      </c>
      <c r="F1443" s="6">
        <v>146</v>
      </c>
      <c r="G1443" s="1">
        <v>161</v>
      </c>
      <c r="H1443" s="6" t="s">
        <v>377</v>
      </c>
      <c r="I1443" s="6" t="s">
        <v>876</v>
      </c>
      <c r="K1443" s="6">
        <v>196</v>
      </c>
    </row>
    <row r="1444" spans="1:11">
      <c r="A1444" s="6">
        <v>28112986</v>
      </c>
      <c r="B1444" t="s">
        <v>599</v>
      </c>
      <c r="C1444" s="6" t="s">
        <v>314</v>
      </c>
      <c r="D1444" s="6">
        <v>24</v>
      </c>
      <c r="E1444" s="6">
        <v>146</v>
      </c>
      <c r="F1444" s="6">
        <v>146</v>
      </c>
      <c r="G1444" s="1">
        <v>160</v>
      </c>
      <c r="H1444" s="6" t="s">
        <v>314</v>
      </c>
      <c r="I1444" s="6" t="s">
        <v>1703</v>
      </c>
      <c r="K1444" s="6">
        <v>182</v>
      </c>
    </row>
    <row r="1445" spans="1:11">
      <c r="A1445" s="6">
        <v>2000098727</v>
      </c>
      <c r="B1445" t="s">
        <v>1036</v>
      </c>
      <c r="C1445" s="6" t="s">
        <v>218</v>
      </c>
      <c r="D1445" s="6">
        <v>20</v>
      </c>
      <c r="E1445" s="6">
        <v>146</v>
      </c>
      <c r="F1445" s="6">
        <v>146</v>
      </c>
      <c r="G1445" s="1">
        <v>160</v>
      </c>
      <c r="H1445" s="6" t="s">
        <v>218</v>
      </c>
      <c r="I1445" s="6" t="s">
        <v>259</v>
      </c>
      <c r="K1445" s="6">
        <v>169</v>
      </c>
    </row>
    <row r="1446" spans="1:11">
      <c r="A1446" s="6">
        <v>37001814</v>
      </c>
      <c r="B1446" t="s">
        <v>2229</v>
      </c>
      <c r="C1446" s="6" t="s">
        <v>377</v>
      </c>
      <c r="D1446" s="6">
        <v>33</v>
      </c>
      <c r="E1446" s="6">
        <v>146</v>
      </c>
      <c r="F1446" s="6">
        <v>146</v>
      </c>
      <c r="G1446" s="1">
        <v>160</v>
      </c>
      <c r="H1446" s="6" t="s">
        <v>377</v>
      </c>
      <c r="I1446" s="6" t="s">
        <v>406</v>
      </c>
      <c r="K1446" s="6">
        <v>189</v>
      </c>
    </row>
    <row r="1447" spans="1:11">
      <c r="A1447" s="6">
        <v>28113827</v>
      </c>
      <c r="B1447" t="s">
        <v>1181</v>
      </c>
      <c r="C1447" s="6" t="s">
        <v>319</v>
      </c>
      <c r="D1447" s="6">
        <v>24</v>
      </c>
      <c r="E1447" s="6">
        <v>146</v>
      </c>
      <c r="F1447" s="6">
        <v>146</v>
      </c>
      <c r="G1447" s="1">
        <v>158</v>
      </c>
      <c r="H1447" s="6" t="s">
        <v>319</v>
      </c>
      <c r="I1447" s="6" t="s">
        <v>1681</v>
      </c>
      <c r="K1447" s="6">
        <v>188</v>
      </c>
    </row>
    <row r="1448" spans="1:11">
      <c r="A1448" s="6">
        <v>83228731</v>
      </c>
      <c r="B1448" t="s">
        <v>1460</v>
      </c>
      <c r="C1448" s="6" t="s">
        <v>377</v>
      </c>
      <c r="D1448" s="6">
        <v>23</v>
      </c>
      <c r="E1448" s="6">
        <v>146</v>
      </c>
      <c r="F1448" s="6">
        <v>146</v>
      </c>
      <c r="G1448" s="1">
        <v>158</v>
      </c>
      <c r="H1448" s="6" t="s">
        <v>377</v>
      </c>
      <c r="I1448" s="6" t="s">
        <v>306</v>
      </c>
      <c r="K1448" s="6">
        <v>186</v>
      </c>
    </row>
    <row r="1449" spans="1:11">
      <c r="A1449" s="6">
        <v>48037291</v>
      </c>
      <c r="B1449" t="s">
        <v>2230</v>
      </c>
      <c r="C1449" s="6" t="s">
        <v>218</v>
      </c>
      <c r="D1449" s="6">
        <v>27</v>
      </c>
      <c r="E1449" s="6">
        <v>146</v>
      </c>
      <c r="F1449" s="6">
        <v>146</v>
      </c>
      <c r="G1449" s="1">
        <v>157</v>
      </c>
      <c r="H1449" s="6" t="s">
        <v>218</v>
      </c>
      <c r="I1449" s="6" t="s">
        <v>344</v>
      </c>
      <c r="K1449" s="6">
        <v>190</v>
      </c>
    </row>
    <row r="1450" spans="1:11">
      <c r="A1450" s="6">
        <v>48032338</v>
      </c>
      <c r="B1450" t="s">
        <v>2231</v>
      </c>
      <c r="C1450" s="6" t="s">
        <v>319</v>
      </c>
      <c r="D1450" s="6">
        <v>27</v>
      </c>
      <c r="E1450" s="6">
        <v>146</v>
      </c>
      <c r="F1450" s="6">
        <v>146</v>
      </c>
      <c r="G1450" s="1">
        <v>157</v>
      </c>
      <c r="H1450" s="6" t="s">
        <v>319</v>
      </c>
      <c r="I1450" s="6" t="s">
        <v>2232</v>
      </c>
      <c r="K1450" s="6">
        <v>175</v>
      </c>
    </row>
    <row r="1451" spans="1:11">
      <c r="A1451" s="6">
        <v>16045721</v>
      </c>
      <c r="B1451" t="s">
        <v>2233</v>
      </c>
      <c r="C1451" s="6" t="s">
        <v>319</v>
      </c>
      <c r="D1451" s="6">
        <v>31</v>
      </c>
      <c r="E1451" s="6">
        <v>146</v>
      </c>
      <c r="F1451" s="6">
        <v>146</v>
      </c>
      <c r="G1451" s="1">
        <v>156</v>
      </c>
      <c r="H1451" s="6" t="s">
        <v>319</v>
      </c>
      <c r="I1451" s="6" t="s">
        <v>298</v>
      </c>
      <c r="K1451" s="6">
        <v>178</v>
      </c>
    </row>
    <row r="1452" spans="1:11">
      <c r="A1452" s="6">
        <v>37060952</v>
      </c>
      <c r="B1452" t="s">
        <v>1215</v>
      </c>
      <c r="C1452" s="6" t="s">
        <v>1216</v>
      </c>
      <c r="D1452" s="6">
        <v>24</v>
      </c>
      <c r="E1452" s="6">
        <v>146</v>
      </c>
      <c r="F1452" s="6">
        <v>146</v>
      </c>
      <c r="G1452" s="1">
        <v>156</v>
      </c>
      <c r="H1452" s="6" t="s">
        <v>1216</v>
      </c>
      <c r="I1452" s="6" t="s">
        <v>1217</v>
      </c>
      <c r="K1452" s="6">
        <v>177</v>
      </c>
    </row>
    <row r="1453" spans="1:11">
      <c r="A1453" s="6">
        <v>83105845</v>
      </c>
      <c r="B1453" t="s">
        <v>448</v>
      </c>
      <c r="C1453" s="6" t="s">
        <v>728</v>
      </c>
      <c r="D1453" s="6">
        <v>26</v>
      </c>
      <c r="E1453" s="6">
        <v>146</v>
      </c>
      <c r="F1453" s="6">
        <v>146</v>
      </c>
      <c r="G1453" s="1">
        <v>155</v>
      </c>
      <c r="H1453" s="6" t="s">
        <v>728</v>
      </c>
      <c r="I1453" s="6" t="s">
        <v>306</v>
      </c>
      <c r="K1453" s="6">
        <v>184</v>
      </c>
    </row>
    <row r="1454" spans="1:11">
      <c r="A1454" s="6">
        <v>92021718</v>
      </c>
      <c r="B1454" t="s">
        <v>1404</v>
      </c>
      <c r="C1454" s="6" t="s">
        <v>829</v>
      </c>
      <c r="D1454" s="6">
        <v>31</v>
      </c>
      <c r="E1454" s="6">
        <v>146</v>
      </c>
      <c r="F1454" s="6">
        <v>146</v>
      </c>
      <c r="G1454" s="1">
        <v>155</v>
      </c>
      <c r="H1454" s="6" t="s">
        <v>829</v>
      </c>
      <c r="I1454" s="6" t="s">
        <v>1405</v>
      </c>
      <c r="K1454" s="6">
        <v>186</v>
      </c>
    </row>
    <row r="1455" spans="1:11">
      <c r="A1455" s="6">
        <v>28116427</v>
      </c>
      <c r="B1455" t="s">
        <v>733</v>
      </c>
      <c r="C1455" s="6" t="s">
        <v>734</v>
      </c>
      <c r="D1455" s="6">
        <v>24</v>
      </c>
      <c r="E1455" s="6">
        <v>146</v>
      </c>
      <c r="F1455" s="6">
        <v>146</v>
      </c>
      <c r="G1455" s="1">
        <v>155</v>
      </c>
      <c r="H1455" s="6" t="s">
        <v>734</v>
      </c>
      <c r="I1455" s="6" t="s">
        <v>348</v>
      </c>
      <c r="K1455" s="6">
        <v>182</v>
      </c>
    </row>
    <row r="1456" spans="1:11">
      <c r="A1456" s="6">
        <v>67276482</v>
      </c>
      <c r="B1456" t="s">
        <v>2234</v>
      </c>
      <c r="C1456" s="6" t="s">
        <v>760</v>
      </c>
      <c r="D1456" s="6">
        <v>23</v>
      </c>
      <c r="E1456" s="6">
        <v>146</v>
      </c>
      <c r="F1456" s="6">
        <v>146</v>
      </c>
      <c r="G1456" s="1">
        <v>154</v>
      </c>
      <c r="H1456" s="6" t="s">
        <v>760</v>
      </c>
      <c r="I1456" s="6" t="s">
        <v>433</v>
      </c>
      <c r="K1456" s="6">
        <v>175</v>
      </c>
    </row>
    <row r="1457" spans="1:11">
      <c r="A1457" s="6">
        <v>28109599</v>
      </c>
      <c r="B1457" t="s">
        <v>1388</v>
      </c>
      <c r="C1457" s="6" t="s">
        <v>240</v>
      </c>
      <c r="D1457" s="6">
        <v>25</v>
      </c>
      <c r="E1457" s="6">
        <v>146</v>
      </c>
      <c r="F1457" s="6">
        <v>146</v>
      </c>
      <c r="G1457" s="1">
        <v>154</v>
      </c>
      <c r="H1457" s="6" t="s">
        <v>240</v>
      </c>
      <c r="I1457" s="6" t="s">
        <v>259</v>
      </c>
      <c r="K1457" s="6">
        <v>182</v>
      </c>
    </row>
    <row r="1458" spans="1:11">
      <c r="A1458" s="6">
        <v>43036586</v>
      </c>
      <c r="B1458" t="s">
        <v>1091</v>
      </c>
      <c r="C1458" s="6" t="s">
        <v>1709</v>
      </c>
      <c r="D1458" s="6">
        <v>32</v>
      </c>
      <c r="E1458" s="6">
        <v>146</v>
      </c>
      <c r="F1458" s="6">
        <v>146</v>
      </c>
      <c r="G1458" s="1">
        <v>153</v>
      </c>
      <c r="H1458" s="6" t="s">
        <v>1709</v>
      </c>
      <c r="I1458" s="6" t="s">
        <v>236</v>
      </c>
      <c r="K1458" s="6">
        <v>186</v>
      </c>
    </row>
    <row r="1459" spans="1:11">
      <c r="A1459" s="6">
        <v>24004434</v>
      </c>
      <c r="B1459" t="s">
        <v>2235</v>
      </c>
      <c r="C1459" s="6" t="s">
        <v>2121</v>
      </c>
      <c r="D1459" s="6">
        <v>34</v>
      </c>
      <c r="E1459" s="6">
        <v>146</v>
      </c>
      <c r="F1459" s="6">
        <v>146</v>
      </c>
      <c r="G1459" s="1">
        <v>152</v>
      </c>
      <c r="H1459" s="6" t="s">
        <v>2121</v>
      </c>
      <c r="I1459" s="6" t="s">
        <v>657</v>
      </c>
      <c r="K1459" s="6">
        <v>177</v>
      </c>
    </row>
    <row r="1460" spans="1:11">
      <c r="A1460" s="6">
        <v>98006034</v>
      </c>
      <c r="B1460" t="s">
        <v>2236</v>
      </c>
      <c r="C1460" s="6" t="s">
        <v>319</v>
      </c>
      <c r="D1460" s="6">
        <v>33</v>
      </c>
      <c r="E1460" s="6">
        <v>146</v>
      </c>
      <c r="F1460" s="6">
        <v>146</v>
      </c>
      <c r="G1460" s="1">
        <v>152</v>
      </c>
      <c r="H1460" s="6" t="s">
        <v>319</v>
      </c>
      <c r="I1460" s="6" t="s">
        <v>646</v>
      </c>
      <c r="K1460" s="6">
        <v>180</v>
      </c>
    </row>
    <row r="1461" spans="1:11">
      <c r="A1461" s="6">
        <v>98015432</v>
      </c>
      <c r="B1461" t="s">
        <v>2237</v>
      </c>
      <c r="C1461" s="6" t="s">
        <v>377</v>
      </c>
      <c r="D1461" s="6">
        <v>32</v>
      </c>
      <c r="E1461" s="6">
        <v>146</v>
      </c>
      <c r="F1461" s="6">
        <v>146</v>
      </c>
      <c r="G1461" s="1">
        <v>151</v>
      </c>
      <c r="H1461" s="6" t="s">
        <v>377</v>
      </c>
      <c r="I1461" s="6" t="s">
        <v>2238</v>
      </c>
      <c r="K1461" s="6">
        <v>190</v>
      </c>
    </row>
    <row r="1462" spans="1:11">
      <c r="A1462" s="6">
        <v>45109024</v>
      </c>
      <c r="B1462" t="s">
        <v>2239</v>
      </c>
      <c r="C1462" s="6" t="s">
        <v>238</v>
      </c>
      <c r="D1462" s="6">
        <v>26</v>
      </c>
      <c r="E1462" s="6">
        <v>146</v>
      </c>
      <c r="F1462" s="6">
        <v>146</v>
      </c>
      <c r="G1462" s="1">
        <v>150</v>
      </c>
      <c r="H1462" s="6" t="s">
        <v>238</v>
      </c>
      <c r="I1462" s="6" t="s">
        <v>2134</v>
      </c>
      <c r="K1462" s="6">
        <v>188</v>
      </c>
    </row>
    <row r="1463" spans="1:11">
      <c r="A1463" s="6">
        <v>28018193</v>
      </c>
      <c r="B1463" t="s">
        <v>1276</v>
      </c>
      <c r="C1463" s="6" t="s">
        <v>1624</v>
      </c>
      <c r="D1463" s="6">
        <v>35</v>
      </c>
      <c r="E1463" s="6">
        <v>146</v>
      </c>
      <c r="F1463" s="6">
        <v>146</v>
      </c>
      <c r="G1463" s="1">
        <v>150</v>
      </c>
      <c r="H1463" s="6" t="s">
        <v>1624</v>
      </c>
      <c r="I1463" s="6" t="s">
        <v>1277</v>
      </c>
      <c r="K1463" s="6">
        <v>191</v>
      </c>
    </row>
    <row r="1464" spans="1:11">
      <c r="A1464" s="6">
        <v>91137493</v>
      </c>
      <c r="B1464" t="s">
        <v>463</v>
      </c>
      <c r="C1464" s="6" t="s">
        <v>218</v>
      </c>
      <c r="D1464" s="6">
        <v>29</v>
      </c>
      <c r="E1464" s="6">
        <v>146</v>
      </c>
      <c r="F1464" s="6">
        <v>146</v>
      </c>
      <c r="G1464" s="1">
        <v>150</v>
      </c>
      <c r="H1464" s="6" t="s">
        <v>218</v>
      </c>
      <c r="I1464" s="6" t="s">
        <v>1751</v>
      </c>
      <c r="K1464" s="6">
        <v>189</v>
      </c>
    </row>
    <row r="1465" spans="1:11">
      <c r="A1465" s="6">
        <v>92029805</v>
      </c>
      <c r="B1465" t="s">
        <v>1511</v>
      </c>
      <c r="C1465" s="6" t="s">
        <v>589</v>
      </c>
      <c r="D1465" s="6">
        <v>32</v>
      </c>
      <c r="E1465" s="6">
        <v>146</v>
      </c>
      <c r="F1465" s="6">
        <v>146</v>
      </c>
      <c r="G1465" s="1">
        <v>149</v>
      </c>
      <c r="H1465" s="6" t="s">
        <v>589</v>
      </c>
      <c r="I1465" s="6" t="s">
        <v>1372</v>
      </c>
      <c r="K1465" s="6">
        <v>183</v>
      </c>
    </row>
    <row r="1466" spans="1:11">
      <c r="A1466" s="6">
        <v>76050675</v>
      </c>
      <c r="B1466" t="s">
        <v>1479</v>
      </c>
      <c r="C1466" s="6" t="s">
        <v>1102</v>
      </c>
      <c r="D1466" s="6">
        <v>29</v>
      </c>
      <c r="E1466" s="6">
        <v>146</v>
      </c>
      <c r="F1466" s="6">
        <v>146</v>
      </c>
      <c r="G1466" s="1">
        <v>148</v>
      </c>
      <c r="H1466" s="6" t="s">
        <v>1102</v>
      </c>
      <c r="I1466" s="6" t="s">
        <v>378</v>
      </c>
      <c r="K1466" s="6">
        <v>181</v>
      </c>
    </row>
    <row r="1467" spans="1:11">
      <c r="A1467" s="6">
        <v>62191195</v>
      </c>
      <c r="B1467" t="s">
        <v>533</v>
      </c>
      <c r="C1467" s="6" t="s">
        <v>377</v>
      </c>
      <c r="D1467" s="6">
        <v>27</v>
      </c>
      <c r="E1467" s="6">
        <v>146</v>
      </c>
      <c r="F1467" s="6">
        <v>146</v>
      </c>
      <c r="G1467" s="1">
        <v>148</v>
      </c>
      <c r="H1467" s="6" t="s">
        <v>377</v>
      </c>
      <c r="I1467" s="6" t="s">
        <v>1066</v>
      </c>
      <c r="K1467" s="6">
        <v>195</v>
      </c>
    </row>
    <row r="1468" spans="1:11">
      <c r="A1468" s="6">
        <v>35017377</v>
      </c>
      <c r="B1468" t="s">
        <v>610</v>
      </c>
      <c r="C1468" s="6" t="s">
        <v>1624</v>
      </c>
      <c r="D1468" s="6">
        <v>35</v>
      </c>
      <c r="E1468" s="6">
        <v>146</v>
      </c>
      <c r="F1468" s="6">
        <v>146</v>
      </c>
      <c r="G1468" s="1">
        <v>148</v>
      </c>
      <c r="H1468" s="6" t="s">
        <v>1624</v>
      </c>
      <c r="I1468" s="6" t="s">
        <v>309</v>
      </c>
      <c r="K1468" s="6">
        <v>187</v>
      </c>
    </row>
    <row r="1469" spans="1:11">
      <c r="A1469" s="6">
        <v>91147345</v>
      </c>
      <c r="B1469" t="s">
        <v>1823</v>
      </c>
      <c r="C1469" s="6" t="s">
        <v>377</v>
      </c>
      <c r="D1469" s="6">
        <v>29</v>
      </c>
      <c r="E1469" s="6">
        <v>146</v>
      </c>
      <c r="F1469" s="6">
        <v>146</v>
      </c>
      <c r="G1469" s="1">
        <v>148</v>
      </c>
      <c r="H1469" s="6" t="s">
        <v>377</v>
      </c>
      <c r="I1469" s="6" t="s">
        <v>309</v>
      </c>
      <c r="K1469" s="6">
        <v>192</v>
      </c>
    </row>
    <row r="1470" spans="1:11">
      <c r="A1470" s="6">
        <v>53086846</v>
      </c>
      <c r="B1470" t="s">
        <v>2240</v>
      </c>
      <c r="C1470" s="6" t="s">
        <v>1672</v>
      </c>
      <c r="D1470" s="6">
        <v>29</v>
      </c>
      <c r="E1470" s="6">
        <v>146</v>
      </c>
      <c r="F1470" s="6">
        <v>146</v>
      </c>
      <c r="G1470" s="1">
        <v>146</v>
      </c>
      <c r="H1470" s="6" t="s">
        <v>1672</v>
      </c>
      <c r="I1470" s="6" t="s">
        <v>729</v>
      </c>
      <c r="K1470" s="6">
        <v>181</v>
      </c>
    </row>
    <row r="1471" spans="1:11">
      <c r="A1471" s="6">
        <v>67231100</v>
      </c>
      <c r="B1471" t="s">
        <v>2241</v>
      </c>
      <c r="C1471" s="6" t="s">
        <v>2242</v>
      </c>
      <c r="D1471" s="6">
        <v>28</v>
      </c>
      <c r="E1471" s="6">
        <v>146</v>
      </c>
      <c r="F1471" s="6">
        <v>146</v>
      </c>
      <c r="G1471" s="1">
        <v>146</v>
      </c>
      <c r="H1471" s="6" t="s">
        <v>2242</v>
      </c>
      <c r="I1471" s="6" t="s">
        <v>348</v>
      </c>
      <c r="K1471" s="6">
        <v>173</v>
      </c>
    </row>
    <row r="1472" spans="1:11">
      <c r="A1472" s="6">
        <v>85100467</v>
      </c>
      <c r="B1472" t="s">
        <v>2243</v>
      </c>
      <c r="C1472" s="6" t="s">
        <v>488</v>
      </c>
      <c r="D1472" s="6">
        <v>33</v>
      </c>
      <c r="E1472" s="6">
        <v>145</v>
      </c>
      <c r="F1472" s="6">
        <v>145</v>
      </c>
      <c r="G1472" s="1">
        <v>185</v>
      </c>
      <c r="H1472" s="6" t="s">
        <v>488</v>
      </c>
      <c r="I1472" s="6" t="s">
        <v>477</v>
      </c>
      <c r="K1472" s="6">
        <v>175</v>
      </c>
    </row>
    <row r="1473" spans="1:11">
      <c r="A1473" s="6">
        <v>2000283274</v>
      </c>
      <c r="B1473" t="s">
        <v>664</v>
      </c>
      <c r="C1473" s="6" t="s">
        <v>1802</v>
      </c>
      <c r="D1473" s="6">
        <v>18</v>
      </c>
      <c r="E1473" s="6">
        <v>145</v>
      </c>
      <c r="F1473" s="6">
        <v>145</v>
      </c>
      <c r="G1473" s="1">
        <v>178</v>
      </c>
      <c r="H1473" s="6" t="s">
        <v>1802</v>
      </c>
      <c r="I1473" s="6" t="s">
        <v>1683</v>
      </c>
      <c r="K1473" s="6">
        <v>178</v>
      </c>
    </row>
    <row r="1474" spans="1:11">
      <c r="A1474" s="6">
        <v>2000109240</v>
      </c>
      <c r="B1474" t="s">
        <v>1040</v>
      </c>
      <c r="C1474" s="6" t="s">
        <v>377</v>
      </c>
      <c r="D1474" s="6">
        <v>20</v>
      </c>
      <c r="E1474" s="6">
        <v>145</v>
      </c>
      <c r="F1474" s="6">
        <v>145</v>
      </c>
      <c r="G1474" s="1">
        <v>177</v>
      </c>
      <c r="H1474" s="6" t="s">
        <v>377</v>
      </c>
      <c r="I1474" s="6" t="s">
        <v>1865</v>
      </c>
      <c r="K1474" s="6">
        <v>195</v>
      </c>
    </row>
    <row r="1475" spans="1:11">
      <c r="A1475" s="6">
        <v>67046662</v>
      </c>
      <c r="B1475" t="s">
        <v>2244</v>
      </c>
      <c r="C1475" s="6" t="s">
        <v>2167</v>
      </c>
      <c r="D1475" s="6">
        <v>32</v>
      </c>
      <c r="E1475" s="6">
        <v>145</v>
      </c>
      <c r="F1475" s="6">
        <v>145</v>
      </c>
      <c r="G1475" s="1">
        <v>174</v>
      </c>
      <c r="H1475" s="6" t="s">
        <v>2167</v>
      </c>
      <c r="I1475" s="6" t="s">
        <v>187</v>
      </c>
      <c r="K1475" s="6">
        <v>181</v>
      </c>
    </row>
    <row r="1476" spans="1:11">
      <c r="A1476" s="6">
        <v>8833628</v>
      </c>
      <c r="B1476" t="s">
        <v>2245</v>
      </c>
      <c r="C1476" s="6" t="s">
        <v>377</v>
      </c>
      <c r="D1476" s="6">
        <v>40</v>
      </c>
      <c r="E1476" s="6">
        <v>145</v>
      </c>
      <c r="F1476" s="6">
        <v>145</v>
      </c>
      <c r="G1476" s="1">
        <v>174</v>
      </c>
      <c r="H1476" s="6" t="s">
        <v>377</v>
      </c>
      <c r="I1476" s="6" t="s">
        <v>2246</v>
      </c>
      <c r="K1476" s="6">
        <v>181</v>
      </c>
    </row>
    <row r="1477" spans="1:11">
      <c r="A1477" s="6">
        <v>35011448</v>
      </c>
      <c r="B1477" t="s">
        <v>2247</v>
      </c>
      <c r="C1477" s="6" t="s">
        <v>1671</v>
      </c>
      <c r="D1477" s="6">
        <v>35</v>
      </c>
      <c r="E1477" s="6">
        <v>145</v>
      </c>
      <c r="F1477" s="6">
        <v>145</v>
      </c>
      <c r="G1477" s="1">
        <v>174</v>
      </c>
      <c r="H1477" s="6" t="s">
        <v>1671</v>
      </c>
      <c r="I1477" s="6" t="s">
        <v>309</v>
      </c>
      <c r="K1477" s="6">
        <v>185</v>
      </c>
    </row>
    <row r="1478" spans="1:11">
      <c r="A1478" s="6">
        <v>2000035036</v>
      </c>
      <c r="B1478" t="s">
        <v>1456</v>
      </c>
      <c r="C1478" s="6" t="s">
        <v>488</v>
      </c>
      <c r="D1478" s="6">
        <v>21</v>
      </c>
      <c r="E1478" s="6">
        <v>145</v>
      </c>
      <c r="F1478" s="6">
        <v>145</v>
      </c>
      <c r="G1478" s="1">
        <v>170</v>
      </c>
      <c r="H1478" s="6" t="s">
        <v>488</v>
      </c>
      <c r="I1478" s="6" t="s">
        <v>1629</v>
      </c>
      <c r="K1478" s="6">
        <v>180</v>
      </c>
    </row>
    <row r="1479" spans="1:11">
      <c r="A1479" s="6">
        <v>85085378</v>
      </c>
      <c r="B1479" t="s">
        <v>2248</v>
      </c>
      <c r="C1479" s="6" t="s">
        <v>377</v>
      </c>
      <c r="D1479" s="6">
        <v>31</v>
      </c>
      <c r="E1479" s="6">
        <v>145</v>
      </c>
      <c r="F1479" s="6">
        <v>145</v>
      </c>
      <c r="G1479" s="1">
        <v>170</v>
      </c>
      <c r="H1479" s="6" t="s">
        <v>377</v>
      </c>
      <c r="I1479" s="6" t="s">
        <v>1824</v>
      </c>
      <c r="K1479" s="6">
        <v>189</v>
      </c>
    </row>
    <row r="1480" spans="1:11">
      <c r="A1480" s="6">
        <v>19183676</v>
      </c>
      <c r="B1480" t="s">
        <v>2249</v>
      </c>
      <c r="C1480" s="6" t="s">
        <v>319</v>
      </c>
      <c r="D1480" s="6">
        <v>31</v>
      </c>
      <c r="E1480" s="6">
        <v>145</v>
      </c>
      <c r="F1480" s="6">
        <v>145</v>
      </c>
      <c r="G1480" s="1">
        <v>170</v>
      </c>
      <c r="H1480" s="6" t="s">
        <v>319</v>
      </c>
      <c r="I1480" s="6" t="s">
        <v>257</v>
      </c>
      <c r="K1480" s="6">
        <v>188</v>
      </c>
    </row>
    <row r="1481" spans="1:11">
      <c r="A1481" s="6">
        <v>85051083</v>
      </c>
      <c r="B1481" t="s">
        <v>2250</v>
      </c>
      <c r="C1481" s="6" t="s">
        <v>377</v>
      </c>
      <c r="D1481" s="6">
        <v>34</v>
      </c>
      <c r="E1481" s="6">
        <v>145</v>
      </c>
      <c r="F1481" s="6">
        <v>145</v>
      </c>
      <c r="G1481" s="1">
        <v>170</v>
      </c>
      <c r="H1481" s="6" t="s">
        <v>377</v>
      </c>
      <c r="I1481" s="6" t="s">
        <v>683</v>
      </c>
      <c r="K1481" s="6">
        <v>195</v>
      </c>
    </row>
    <row r="1482" spans="1:11">
      <c r="A1482" s="6">
        <v>2000195626</v>
      </c>
      <c r="B1482" t="s">
        <v>285</v>
      </c>
      <c r="C1482" s="6" t="s">
        <v>760</v>
      </c>
      <c r="D1482" s="6">
        <v>21</v>
      </c>
      <c r="E1482" s="6">
        <v>145</v>
      </c>
      <c r="F1482" s="6">
        <v>145</v>
      </c>
      <c r="G1482" s="1">
        <v>170</v>
      </c>
      <c r="H1482" s="6" t="s">
        <v>760</v>
      </c>
      <c r="I1482" s="6" t="s">
        <v>1936</v>
      </c>
      <c r="K1482" s="6">
        <v>180</v>
      </c>
    </row>
    <row r="1483" spans="1:11">
      <c r="A1483" s="6">
        <v>63013145</v>
      </c>
      <c r="B1483" t="s">
        <v>2251</v>
      </c>
      <c r="C1483" s="6" t="s">
        <v>377</v>
      </c>
      <c r="D1483" s="6">
        <v>30</v>
      </c>
      <c r="E1483" s="6">
        <v>145</v>
      </c>
      <c r="F1483" s="6">
        <v>145</v>
      </c>
      <c r="G1483" s="1">
        <v>168</v>
      </c>
      <c r="H1483" s="6" t="s">
        <v>377</v>
      </c>
      <c r="I1483" s="6" t="s">
        <v>1708</v>
      </c>
      <c r="K1483" s="6">
        <v>188</v>
      </c>
    </row>
    <row r="1484" spans="1:11">
      <c r="A1484" s="6">
        <v>19265858</v>
      </c>
      <c r="B1484" t="s">
        <v>2252</v>
      </c>
      <c r="C1484" s="6" t="s">
        <v>2112</v>
      </c>
      <c r="D1484" s="6">
        <v>28</v>
      </c>
      <c r="E1484" s="6">
        <v>145</v>
      </c>
      <c r="F1484" s="6">
        <v>145</v>
      </c>
      <c r="G1484" s="1">
        <v>166</v>
      </c>
      <c r="H1484" s="6" t="s">
        <v>2112</v>
      </c>
      <c r="I1484" s="6" t="s">
        <v>257</v>
      </c>
      <c r="K1484" s="6">
        <v>181</v>
      </c>
    </row>
    <row r="1485" spans="1:11">
      <c r="A1485" s="6">
        <v>85121966</v>
      </c>
      <c r="B1485" t="s">
        <v>2253</v>
      </c>
      <c r="C1485" s="6" t="s">
        <v>1624</v>
      </c>
      <c r="D1485" s="6">
        <v>33</v>
      </c>
      <c r="E1485" s="6">
        <v>145</v>
      </c>
      <c r="F1485" s="6">
        <v>145</v>
      </c>
      <c r="G1485" s="1">
        <v>165</v>
      </c>
      <c r="H1485" s="6" t="s">
        <v>1624</v>
      </c>
      <c r="I1485" s="6" t="s">
        <v>2254</v>
      </c>
      <c r="K1485" s="6">
        <v>194</v>
      </c>
    </row>
    <row r="1486" spans="1:11">
      <c r="A1486" s="6">
        <v>28127254</v>
      </c>
      <c r="B1486" t="s">
        <v>696</v>
      </c>
      <c r="C1486" s="6" t="s">
        <v>1790</v>
      </c>
      <c r="D1486" s="6">
        <v>22</v>
      </c>
      <c r="E1486" s="6">
        <v>145</v>
      </c>
      <c r="F1486" s="6">
        <v>145</v>
      </c>
      <c r="G1486" s="1">
        <v>165</v>
      </c>
      <c r="H1486" s="6" t="s">
        <v>1790</v>
      </c>
      <c r="I1486" s="6" t="s">
        <v>491</v>
      </c>
      <c r="K1486" s="6">
        <v>179</v>
      </c>
    </row>
    <row r="1487" spans="1:11">
      <c r="A1487" s="6">
        <v>13136664</v>
      </c>
      <c r="B1487" t="s">
        <v>2255</v>
      </c>
      <c r="C1487" s="6" t="s">
        <v>319</v>
      </c>
      <c r="D1487" s="6">
        <v>28</v>
      </c>
      <c r="E1487" s="6">
        <v>145</v>
      </c>
      <c r="F1487" s="6">
        <v>145</v>
      </c>
      <c r="G1487" s="1">
        <v>165</v>
      </c>
      <c r="H1487" s="6" t="s">
        <v>319</v>
      </c>
      <c r="I1487" s="6" t="s">
        <v>1640</v>
      </c>
      <c r="K1487" s="6">
        <v>183</v>
      </c>
    </row>
    <row r="1488" spans="1:11">
      <c r="A1488" s="6">
        <v>29193659</v>
      </c>
      <c r="B1488" t="s">
        <v>846</v>
      </c>
      <c r="C1488" s="6" t="s">
        <v>558</v>
      </c>
      <c r="D1488" s="6">
        <v>24</v>
      </c>
      <c r="E1488" s="6">
        <v>145</v>
      </c>
      <c r="F1488" s="6">
        <v>145</v>
      </c>
      <c r="G1488" s="1">
        <v>165</v>
      </c>
      <c r="H1488" s="6" t="s">
        <v>558</v>
      </c>
      <c r="I1488" s="6" t="s">
        <v>259</v>
      </c>
      <c r="K1488" s="6">
        <v>180</v>
      </c>
    </row>
    <row r="1489" spans="1:11">
      <c r="A1489" s="6">
        <v>83169822</v>
      </c>
      <c r="B1489" t="s">
        <v>720</v>
      </c>
      <c r="C1489" s="6" t="s">
        <v>2160</v>
      </c>
      <c r="D1489" s="6">
        <v>25</v>
      </c>
      <c r="E1489" s="6">
        <v>145</v>
      </c>
      <c r="F1489" s="6">
        <v>145</v>
      </c>
      <c r="G1489" s="1">
        <v>165</v>
      </c>
      <c r="H1489" s="6" t="s">
        <v>2160</v>
      </c>
      <c r="I1489" s="6" t="s">
        <v>306</v>
      </c>
      <c r="K1489" s="6">
        <v>181</v>
      </c>
    </row>
    <row r="1490" spans="1:11">
      <c r="A1490" s="6">
        <v>24016529</v>
      </c>
      <c r="B1490" t="s">
        <v>2256</v>
      </c>
      <c r="C1490" s="6" t="s">
        <v>319</v>
      </c>
      <c r="D1490" s="6">
        <v>32</v>
      </c>
      <c r="E1490" s="6">
        <v>145</v>
      </c>
      <c r="F1490" s="6">
        <v>145</v>
      </c>
      <c r="G1490" s="1">
        <v>165</v>
      </c>
      <c r="H1490" s="6" t="s">
        <v>319</v>
      </c>
      <c r="I1490" s="6" t="s">
        <v>657</v>
      </c>
      <c r="K1490" s="6">
        <v>181</v>
      </c>
    </row>
    <row r="1491" spans="1:11">
      <c r="A1491" s="6">
        <v>85078058</v>
      </c>
      <c r="B1491" t="s">
        <v>2257</v>
      </c>
      <c r="C1491" s="6" t="s">
        <v>1626</v>
      </c>
      <c r="D1491" s="6">
        <v>34</v>
      </c>
      <c r="E1491" s="6">
        <v>145</v>
      </c>
      <c r="F1491" s="6">
        <v>145</v>
      </c>
      <c r="G1491" s="1">
        <v>165</v>
      </c>
      <c r="H1491" s="6" t="s">
        <v>1626</v>
      </c>
      <c r="I1491" s="6" t="s">
        <v>2232</v>
      </c>
      <c r="K1491" s="6">
        <v>179</v>
      </c>
    </row>
    <row r="1492" spans="1:11">
      <c r="A1492" s="6">
        <v>55070307</v>
      </c>
      <c r="B1492" t="s">
        <v>2258</v>
      </c>
      <c r="C1492" s="6" t="s">
        <v>319</v>
      </c>
      <c r="D1492" s="6">
        <v>28</v>
      </c>
      <c r="E1492" s="6">
        <v>145</v>
      </c>
      <c r="F1492" s="6">
        <v>145</v>
      </c>
      <c r="G1492" s="1">
        <v>165</v>
      </c>
      <c r="H1492" s="6" t="s">
        <v>319</v>
      </c>
      <c r="I1492" s="6" t="s">
        <v>306</v>
      </c>
      <c r="K1492" s="6">
        <v>180</v>
      </c>
    </row>
    <row r="1493" spans="1:11">
      <c r="A1493" s="6">
        <v>67215284</v>
      </c>
      <c r="B1493" t="s">
        <v>605</v>
      </c>
      <c r="C1493" s="6" t="s">
        <v>238</v>
      </c>
      <c r="D1493" s="6">
        <v>27</v>
      </c>
      <c r="E1493" s="6">
        <v>145</v>
      </c>
      <c r="F1493" s="6">
        <v>145</v>
      </c>
      <c r="G1493" s="1">
        <v>164</v>
      </c>
      <c r="H1493" s="6" t="s">
        <v>238</v>
      </c>
      <c r="I1493" s="6" t="s">
        <v>348</v>
      </c>
      <c r="K1493" s="6">
        <v>173</v>
      </c>
    </row>
    <row r="1494" spans="1:11">
      <c r="A1494" s="6">
        <v>67202350</v>
      </c>
      <c r="B1494" t="s">
        <v>2259</v>
      </c>
      <c r="C1494" s="6" t="s">
        <v>966</v>
      </c>
      <c r="D1494" s="6">
        <v>28</v>
      </c>
      <c r="E1494" s="6">
        <v>145</v>
      </c>
      <c r="F1494" s="6">
        <v>145</v>
      </c>
      <c r="G1494" s="1">
        <v>163</v>
      </c>
      <c r="H1494" s="6" t="s">
        <v>966</v>
      </c>
      <c r="I1494" s="6" t="s">
        <v>348</v>
      </c>
      <c r="K1494" s="6">
        <v>179</v>
      </c>
    </row>
    <row r="1495" spans="1:11">
      <c r="A1495" s="6">
        <v>2000054263</v>
      </c>
      <c r="B1495" t="s">
        <v>975</v>
      </c>
      <c r="C1495" s="6" t="s">
        <v>488</v>
      </c>
      <c r="D1495" s="6">
        <v>24</v>
      </c>
      <c r="E1495" s="6">
        <v>145</v>
      </c>
      <c r="F1495" s="6">
        <v>145</v>
      </c>
      <c r="G1495" s="1">
        <v>161</v>
      </c>
      <c r="H1495" s="6" t="s">
        <v>488</v>
      </c>
      <c r="I1495" s="6" t="s">
        <v>348</v>
      </c>
      <c r="K1495" s="6">
        <v>164</v>
      </c>
    </row>
    <row r="1496" spans="1:11">
      <c r="A1496" s="6">
        <v>29219115</v>
      </c>
      <c r="B1496" t="s">
        <v>1875</v>
      </c>
      <c r="C1496" s="6" t="s">
        <v>218</v>
      </c>
      <c r="D1496" s="6">
        <v>23</v>
      </c>
      <c r="E1496" s="6">
        <v>145</v>
      </c>
      <c r="F1496" s="6">
        <v>145</v>
      </c>
      <c r="G1496" s="1">
        <v>161</v>
      </c>
      <c r="H1496" s="6" t="s">
        <v>218</v>
      </c>
      <c r="I1496" s="6" t="s">
        <v>1657</v>
      </c>
      <c r="K1496" s="6">
        <v>184</v>
      </c>
    </row>
    <row r="1497" spans="1:11">
      <c r="A1497" s="6">
        <v>37024470</v>
      </c>
      <c r="B1497" t="s">
        <v>2260</v>
      </c>
      <c r="C1497" s="6" t="s">
        <v>2160</v>
      </c>
      <c r="D1497" s="6">
        <v>31</v>
      </c>
      <c r="E1497" s="6">
        <v>145</v>
      </c>
      <c r="F1497" s="6">
        <v>145</v>
      </c>
      <c r="G1497" s="1">
        <v>161</v>
      </c>
      <c r="H1497" s="6" t="s">
        <v>2160</v>
      </c>
      <c r="I1497" s="6" t="s">
        <v>1892</v>
      </c>
      <c r="K1497" s="6">
        <v>176</v>
      </c>
    </row>
    <row r="1498" spans="1:11">
      <c r="A1498" s="6">
        <v>91207274</v>
      </c>
      <c r="B1498" t="s">
        <v>388</v>
      </c>
      <c r="C1498" s="6" t="s">
        <v>319</v>
      </c>
      <c r="D1498" s="6">
        <v>23</v>
      </c>
      <c r="E1498" s="6">
        <v>145</v>
      </c>
      <c r="F1498" s="6">
        <v>145</v>
      </c>
      <c r="G1498" s="1">
        <v>160</v>
      </c>
      <c r="H1498" s="6" t="s">
        <v>319</v>
      </c>
      <c r="I1498" s="6" t="s">
        <v>1642</v>
      </c>
      <c r="K1498" s="6">
        <v>195</v>
      </c>
    </row>
    <row r="1499" spans="1:11">
      <c r="A1499" s="6">
        <v>55013032</v>
      </c>
      <c r="B1499" t="s">
        <v>2261</v>
      </c>
      <c r="C1499" s="6" t="s">
        <v>1732</v>
      </c>
      <c r="D1499" s="6">
        <v>33</v>
      </c>
      <c r="E1499" s="6">
        <v>145</v>
      </c>
      <c r="F1499" s="6">
        <v>145</v>
      </c>
      <c r="G1499" s="1">
        <v>160</v>
      </c>
      <c r="H1499" s="6" t="s">
        <v>1732</v>
      </c>
      <c r="I1499" s="6" t="s">
        <v>304</v>
      </c>
      <c r="K1499" s="6">
        <v>188</v>
      </c>
    </row>
    <row r="1500" spans="1:11">
      <c r="A1500" s="6">
        <v>28010491</v>
      </c>
      <c r="B1500" t="s">
        <v>2262</v>
      </c>
      <c r="C1500" s="6" t="s">
        <v>2112</v>
      </c>
      <c r="D1500" s="6">
        <v>34</v>
      </c>
      <c r="E1500" s="6">
        <v>145</v>
      </c>
      <c r="F1500" s="6">
        <v>145</v>
      </c>
      <c r="G1500" s="1">
        <v>160</v>
      </c>
      <c r="H1500" s="6" t="s">
        <v>2112</v>
      </c>
      <c r="I1500" s="6" t="s">
        <v>1703</v>
      </c>
      <c r="K1500" s="6">
        <v>185</v>
      </c>
    </row>
    <row r="1501" spans="1:11">
      <c r="A1501" s="6">
        <v>29125191</v>
      </c>
      <c r="B1501" t="s">
        <v>2087</v>
      </c>
      <c r="C1501" s="6" t="s">
        <v>2115</v>
      </c>
      <c r="D1501" s="6">
        <v>27</v>
      </c>
      <c r="E1501" s="6">
        <v>145</v>
      </c>
      <c r="F1501" s="6">
        <v>145</v>
      </c>
      <c r="G1501" s="1">
        <v>160</v>
      </c>
      <c r="H1501" s="6" t="s">
        <v>2115</v>
      </c>
      <c r="I1501" s="6" t="s">
        <v>1076</v>
      </c>
      <c r="K1501" s="6">
        <v>187</v>
      </c>
    </row>
    <row r="1502" spans="1:11">
      <c r="A1502" s="6">
        <v>67157624</v>
      </c>
      <c r="B1502" t="s">
        <v>2263</v>
      </c>
      <c r="C1502" s="6" t="s">
        <v>1624</v>
      </c>
      <c r="D1502" s="6">
        <v>30</v>
      </c>
      <c r="E1502" s="6">
        <v>145</v>
      </c>
      <c r="F1502" s="6">
        <v>145</v>
      </c>
      <c r="G1502" s="1">
        <v>160</v>
      </c>
      <c r="H1502" s="6" t="s">
        <v>1624</v>
      </c>
      <c r="I1502" s="6" t="s">
        <v>433</v>
      </c>
      <c r="K1502" s="6">
        <v>188</v>
      </c>
    </row>
    <row r="1503" spans="1:11">
      <c r="A1503" s="6">
        <v>83206392</v>
      </c>
      <c r="B1503" t="s">
        <v>1360</v>
      </c>
      <c r="C1503" s="6" t="s">
        <v>319</v>
      </c>
      <c r="D1503" s="6">
        <v>24</v>
      </c>
      <c r="E1503" s="6">
        <v>145</v>
      </c>
      <c r="F1503" s="6">
        <v>145</v>
      </c>
      <c r="G1503" s="1">
        <v>160</v>
      </c>
      <c r="H1503" s="6" t="s">
        <v>319</v>
      </c>
      <c r="I1503" s="6" t="s">
        <v>306</v>
      </c>
      <c r="K1503" s="6">
        <v>183</v>
      </c>
    </row>
    <row r="1504" spans="1:11">
      <c r="A1504" s="6">
        <v>91107360</v>
      </c>
      <c r="B1504" t="s">
        <v>735</v>
      </c>
      <c r="C1504" s="6" t="s">
        <v>218</v>
      </c>
      <c r="D1504" s="6">
        <v>29</v>
      </c>
      <c r="E1504" s="6">
        <v>145</v>
      </c>
      <c r="F1504" s="6">
        <v>145</v>
      </c>
      <c r="G1504" s="1">
        <v>159</v>
      </c>
      <c r="H1504" s="6" t="s">
        <v>218</v>
      </c>
      <c r="I1504" s="6" t="s">
        <v>309</v>
      </c>
      <c r="K1504" s="6">
        <v>195</v>
      </c>
    </row>
    <row r="1505" spans="1:11">
      <c r="A1505" s="6">
        <v>14172522</v>
      </c>
      <c r="B1505" t="s">
        <v>805</v>
      </c>
      <c r="C1505" s="6" t="s">
        <v>314</v>
      </c>
      <c r="D1505" s="6">
        <v>24</v>
      </c>
      <c r="E1505" s="6">
        <v>145</v>
      </c>
      <c r="F1505" s="6">
        <v>145</v>
      </c>
      <c r="G1505" s="1">
        <v>159</v>
      </c>
      <c r="H1505" s="6" t="s">
        <v>314</v>
      </c>
      <c r="I1505" s="6" t="s">
        <v>603</v>
      </c>
      <c r="K1505" s="6">
        <v>171</v>
      </c>
    </row>
    <row r="1506" spans="1:11">
      <c r="A1506" s="6">
        <v>28104130</v>
      </c>
      <c r="B1506" t="s">
        <v>495</v>
      </c>
      <c r="C1506" s="6" t="s">
        <v>1624</v>
      </c>
      <c r="D1506" s="6">
        <v>26</v>
      </c>
      <c r="E1506" s="6">
        <v>145</v>
      </c>
      <c r="F1506" s="6">
        <v>145</v>
      </c>
      <c r="G1506" s="1">
        <v>158</v>
      </c>
      <c r="H1506" s="6" t="s">
        <v>1624</v>
      </c>
      <c r="I1506" s="6" t="s">
        <v>1362</v>
      </c>
      <c r="K1506" s="6">
        <v>188</v>
      </c>
    </row>
    <row r="1507" spans="1:11">
      <c r="A1507" s="6">
        <v>78084541</v>
      </c>
      <c r="B1507" t="s">
        <v>455</v>
      </c>
      <c r="C1507" s="6" t="s">
        <v>319</v>
      </c>
      <c r="D1507" s="6">
        <v>24</v>
      </c>
      <c r="E1507" s="6">
        <v>145</v>
      </c>
      <c r="F1507" s="6">
        <v>145</v>
      </c>
      <c r="G1507" s="1">
        <v>158</v>
      </c>
      <c r="H1507" s="6" t="s">
        <v>319</v>
      </c>
      <c r="I1507" s="6" t="s">
        <v>1661</v>
      </c>
      <c r="K1507" s="6">
        <v>182</v>
      </c>
    </row>
    <row r="1508" spans="1:11">
      <c r="A1508" s="6">
        <v>43093171</v>
      </c>
      <c r="B1508" t="s">
        <v>2264</v>
      </c>
      <c r="C1508" s="6" t="s">
        <v>944</v>
      </c>
      <c r="D1508" s="6">
        <v>31</v>
      </c>
      <c r="E1508" s="6">
        <v>145</v>
      </c>
      <c r="F1508" s="6">
        <v>145</v>
      </c>
      <c r="G1508" s="1">
        <v>158</v>
      </c>
      <c r="H1508" s="6" t="s">
        <v>944</v>
      </c>
      <c r="I1508" s="6" t="s">
        <v>2265</v>
      </c>
      <c r="K1508" s="6">
        <v>180</v>
      </c>
    </row>
    <row r="1509" spans="1:11">
      <c r="A1509" s="6">
        <v>14186894</v>
      </c>
      <c r="B1509" t="s">
        <v>2266</v>
      </c>
      <c r="C1509" s="6" t="s">
        <v>734</v>
      </c>
      <c r="D1509" s="6">
        <v>27</v>
      </c>
      <c r="E1509" s="6">
        <v>145</v>
      </c>
      <c r="F1509" s="6">
        <v>145</v>
      </c>
      <c r="G1509" s="1">
        <v>157</v>
      </c>
      <c r="H1509" s="6" t="s">
        <v>734</v>
      </c>
      <c r="I1509" s="6" t="s">
        <v>1629</v>
      </c>
      <c r="K1509" s="6">
        <v>187</v>
      </c>
    </row>
    <row r="1510" spans="1:11">
      <c r="A1510" s="6">
        <v>67135344</v>
      </c>
      <c r="B1510" t="s">
        <v>2267</v>
      </c>
      <c r="C1510" s="6" t="s">
        <v>1813</v>
      </c>
      <c r="D1510" s="6">
        <v>34</v>
      </c>
      <c r="E1510" s="6">
        <v>145</v>
      </c>
      <c r="F1510" s="6">
        <v>145</v>
      </c>
      <c r="G1510" s="1">
        <v>156</v>
      </c>
      <c r="H1510" s="6" t="s">
        <v>1813</v>
      </c>
      <c r="I1510" s="6" t="s">
        <v>348</v>
      </c>
      <c r="K1510" s="6">
        <v>173</v>
      </c>
    </row>
    <row r="1511" spans="1:11">
      <c r="A1511" s="6">
        <v>67260440</v>
      </c>
      <c r="B1511" t="s">
        <v>2268</v>
      </c>
      <c r="C1511" s="6" t="s">
        <v>240</v>
      </c>
      <c r="D1511" s="6">
        <v>24</v>
      </c>
      <c r="E1511" s="6">
        <v>145</v>
      </c>
      <c r="F1511" s="6">
        <v>145</v>
      </c>
      <c r="G1511" s="1">
        <v>155</v>
      </c>
      <c r="H1511" s="6" t="s">
        <v>240</v>
      </c>
      <c r="I1511" s="6" t="s">
        <v>348</v>
      </c>
      <c r="K1511" s="6">
        <v>175</v>
      </c>
    </row>
    <row r="1512" spans="1:11">
      <c r="A1512" s="6">
        <v>29125334</v>
      </c>
      <c r="B1512" t="s">
        <v>2269</v>
      </c>
      <c r="C1512" s="6" t="s">
        <v>1624</v>
      </c>
      <c r="D1512" s="6">
        <v>28</v>
      </c>
      <c r="E1512" s="6">
        <v>145</v>
      </c>
      <c r="F1512" s="6">
        <v>145</v>
      </c>
      <c r="G1512" s="1">
        <v>155</v>
      </c>
      <c r="H1512" s="6" t="s">
        <v>1624</v>
      </c>
      <c r="I1512" s="6" t="s">
        <v>259</v>
      </c>
      <c r="K1512" s="6">
        <v>188</v>
      </c>
    </row>
    <row r="1513" spans="1:11">
      <c r="A1513" s="6">
        <v>67279753</v>
      </c>
      <c r="B1513" t="s">
        <v>469</v>
      </c>
      <c r="C1513" s="6" t="s">
        <v>966</v>
      </c>
      <c r="D1513" s="6">
        <v>22</v>
      </c>
      <c r="E1513" s="6">
        <v>145</v>
      </c>
      <c r="F1513" s="6">
        <v>145</v>
      </c>
      <c r="G1513" s="1">
        <v>155</v>
      </c>
      <c r="H1513" s="6" t="s">
        <v>966</v>
      </c>
      <c r="I1513" s="6" t="s">
        <v>1882</v>
      </c>
      <c r="K1513" s="6">
        <v>185</v>
      </c>
    </row>
    <row r="1514" spans="1:11">
      <c r="A1514" s="6">
        <v>43094150</v>
      </c>
      <c r="B1514" t="s">
        <v>2270</v>
      </c>
      <c r="C1514" s="6" t="s">
        <v>1624</v>
      </c>
      <c r="D1514" s="6">
        <v>31</v>
      </c>
      <c r="E1514" s="6">
        <v>145</v>
      </c>
      <c r="F1514" s="6">
        <v>145</v>
      </c>
      <c r="G1514" s="1">
        <v>155</v>
      </c>
      <c r="H1514" s="6" t="s">
        <v>1624</v>
      </c>
      <c r="I1514" s="6" t="s">
        <v>236</v>
      </c>
      <c r="K1514" s="6">
        <v>192</v>
      </c>
    </row>
    <row r="1515" spans="1:11">
      <c r="A1515" s="6">
        <v>67256097</v>
      </c>
      <c r="B1515" t="s">
        <v>2271</v>
      </c>
      <c r="C1515" s="6" t="s">
        <v>303</v>
      </c>
      <c r="D1515" s="6">
        <v>26</v>
      </c>
      <c r="E1515" s="6">
        <v>145</v>
      </c>
      <c r="F1515" s="6">
        <v>145</v>
      </c>
      <c r="G1515" s="1">
        <v>155</v>
      </c>
      <c r="H1515" s="6" t="s">
        <v>303</v>
      </c>
      <c r="I1515" s="6" t="s">
        <v>433</v>
      </c>
      <c r="K1515" s="6">
        <v>182</v>
      </c>
    </row>
    <row r="1516" spans="1:11">
      <c r="A1516" s="6">
        <v>61043070</v>
      </c>
      <c r="B1516" t="s">
        <v>2272</v>
      </c>
      <c r="C1516" s="6" t="s">
        <v>240</v>
      </c>
      <c r="D1516" s="6">
        <v>30</v>
      </c>
      <c r="E1516" s="6">
        <v>145</v>
      </c>
      <c r="F1516" s="6">
        <v>145</v>
      </c>
      <c r="G1516" s="1">
        <v>155</v>
      </c>
      <c r="H1516" s="6" t="s">
        <v>240</v>
      </c>
      <c r="I1516" s="6" t="s">
        <v>253</v>
      </c>
      <c r="K1516" s="6">
        <v>178</v>
      </c>
    </row>
    <row r="1517" spans="1:11">
      <c r="A1517" s="6">
        <v>2000053930</v>
      </c>
      <c r="B1517" t="s">
        <v>889</v>
      </c>
      <c r="C1517" s="6" t="s">
        <v>1674</v>
      </c>
      <c r="D1517" s="6">
        <v>23</v>
      </c>
      <c r="E1517" s="6">
        <v>145</v>
      </c>
      <c r="F1517" s="6">
        <v>145</v>
      </c>
      <c r="G1517" s="1">
        <v>155</v>
      </c>
      <c r="H1517" s="6" t="s">
        <v>1674</v>
      </c>
      <c r="I1517" s="6" t="s">
        <v>348</v>
      </c>
      <c r="K1517" s="6">
        <v>184</v>
      </c>
    </row>
    <row r="1518" spans="1:11">
      <c r="A1518" s="6">
        <v>29127852</v>
      </c>
      <c r="B1518" t="s">
        <v>2273</v>
      </c>
      <c r="C1518" s="6" t="s">
        <v>942</v>
      </c>
      <c r="D1518" s="6">
        <v>28</v>
      </c>
      <c r="E1518" s="6">
        <v>145</v>
      </c>
      <c r="F1518" s="6">
        <v>145</v>
      </c>
      <c r="G1518" s="1">
        <v>155</v>
      </c>
      <c r="H1518" s="6" t="s">
        <v>942</v>
      </c>
      <c r="I1518" s="6" t="s">
        <v>259</v>
      </c>
      <c r="K1518" s="6">
        <v>175</v>
      </c>
    </row>
    <row r="1519" spans="1:11">
      <c r="A1519" s="6">
        <v>85033423</v>
      </c>
      <c r="B1519" t="s">
        <v>1185</v>
      </c>
      <c r="C1519" s="6" t="s">
        <v>640</v>
      </c>
      <c r="D1519" s="6">
        <v>32</v>
      </c>
      <c r="E1519" s="6">
        <v>145</v>
      </c>
      <c r="F1519" s="6">
        <v>145</v>
      </c>
      <c r="G1519" s="1">
        <v>155</v>
      </c>
      <c r="H1519" s="6" t="s">
        <v>640</v>
      </c>
      <c r="I1519" s="6" t="s">
        <v>344</v>
      </c>
      <c r="K1519" s="6">
        <v>178</v>
      </c>
    </row>
    <row r="1520" spans="1:11">
      <c r="A1520" s="6">
        <v>76046285</v>
      </c>
      <c r="B1520" t="s">
        <v>2274</v>
      </c>
      <c r="C1520" s="6" t="s">
        <v>2115</v>
      </c>
      <c r="D1520" s="6">
        <v>27</v>
      </c>
      <c r="E1520" s="6">
        <v>145</v>
      </c>
      <c r="F1520" s="6">
        <v>145</v>
      </c>
      <c r="G1520" s="1">
        <v>155</v>
      </c>
      <c r="H1520" s="6" t="s">
        <v>2115</v>
      </c>
      <c r="I1520" s="6" t="s">
        <v>1290</v>
      </c>
      <c r="K1520" s="6">
        <v>181</v>
      </c>
    </row>
    <row r="1521" spans="1:11">
      <c r="A1521" s="6">
        <v>19229435</v>
      </c>
      <c r="B1521" t="s">
        <v>2275</v>
      </c>
      <c r="C1521" s="6" t="s">
        <v>314</v>
      </c>
      <c r="D1521" s="6">
        <v>28</v>
      </c>
      <c r="E1521" s="6">
        <v>145</v>
      </c>
      <c r="F1521" s="6">
        <v>145</v>
      </c>
      <c r="G1521" s="1">
        <v>155</v>
      </c>
      <c r="H1521" s="6" t="s">
        <v>314</v>
      </c>
      <c r="I1521" s="6" t="s">
        <v>2276</v>
      </c>
      <c r="K1521" s="6">
        <v>171</v>
      </c>
    </row>
    <row r="1522" spans="1:11">
      <c r="A1522" s="6">
        <v>67030696</v>
      </c>
      <c r="B1522" t="s">
        <v>2277</v>
      </c>
      <c r="C1522" s="6" t="s">
        <v>311</v>
      </c>
      <c r="D1522" s="6">
        <v>35</v>
      </c>
      <c r="E1522" s="6">
        <v>145</v>
      </c>
      <c r="F1522" s="6">
        <v>145</v>
      </c>
      <c r="G1522" s="1">
        <v>155</v>
      </c>
      <c r="H1522" s="6" t="s">
        <v>311</v>
      </c>
      <c r="I1522" s="6" t="s">
        <v>348</v>
      </c>
      <c r="K1522" s="6">
        <v>180</v>
      </c>
    </row>
    <row r="1523" spans="1:11">
      <c r="A1523" s="6">
        <v>19186901</v>
      </c>
      <c r="B1523" t="s">
        <v>2278</v>
      </c>
      <c r="C1523" s="6" t="s">
        <v>289</v>
      </c>
      <c r="D1523" s="6">
        <v>30</v>
      </c>
      <c r="E1523" s="6">
        <v>145</v>
      </c>
      <c r="F1523" s="6">
        <v>145</v>
      </c>
      <c r="G1523" s="1">
        <v>155</v>
      </c>
      <c r="H1523" s="6" t="s">
        <v>289</v>
      </c>
      <c r="I1523" s="6" t="s">
        <v>1435</v>
      </c>
      <c r="K1523" s="6">
        <v>172</v>
      </c>
    </row>
    <row r="1524" spans="1:11">
      <c r="A1524" s="6">
        <v>19337893</v>
      </c>
      <c r="B1524" t="s">
        <v>1189</v>
      </c>
      <c r="C1524" s="6" t="s">
        <v>377</v>
      </c>
      <c r="D1524" s="6">
        <v>26</v>
      </c>
      <c r="E1524" s="6">
        <v>145</v>
      </c>
      <c r="F1524" s="6">
        <v>145</v>
      </c>
      <c r="G1524" s="1">
        <v>155</v>
      </c>
      <c r="H1524" s="6" t="s">
        <v>377</v>
      </c>
      <c r="I1524" s="6" t="s">
        <v>1825</v>
      </c>
      <c r="K1524" s="6">
        <v>185</v>
      </c>
    </row>
    <row r="1525" spans="1:11">
      <c r="A1525" s="6">
        <v>37060600</v>
      </c>
      <c r="B1525" t="s">
        <v>2279</v>
      </c>
      <c r="C1525" s="6" t="s">
        <v>728</v>
      </c>
      <c r="D1525" s="6">
        <v>25</v>
      </c>
      <c r="E1525" s="6">
        <v>145</v>
      </c>
      <c r="F1525" s="6">
        <v>145</v>
      </c>
      <c r="G1525" s="1">
        <v>153</v>
      </c>
      <c r="H1525" s="6" t="s">
        <v>728</v>
      </c>
      <c r="I1525" s="6" t="s">
        <v>2280</v>
      </c>
      <c r="K1525" s="6">
        <v>174</v>
      </c>
    </row>
    <row r="1526" spans="1:11">
      <c r="A1526" s="6">
        <v>37053643</v>
      </c>
      <c r="B1526" t="s">
        <v>2281</v>
      </c>
      <c r="C1526" s="6" t="s">
        <v>2115</v>
      </c>
      <c r="D1526" s="6">
        <v>26</v>
      </c>
      <c r="E1526" s="6">
        <v>145</v>
      </c>
      <c r="F1526" s="6">
        <v>145</v>
      </c>
      <c r="G1526" s="1">
        <v>153</v>
      </c>
      <c r="H1526" s="6" t="s">
        <v>2115</v>
      </c>
      <c r="I1526" s="6" t="s">
        <v>236</v>
      </c>
      <c r="K1526" s="6">
        <v>195</v>
      </c>
    </row>
    <row r="1527" spans="1:11">
      <c r="A1527" s="6">
        <v>18105831</v>
      </c>
      <c r="B1527" t="s">
        <v>1886</v>
      </c>
      <c r="C1527" s="6" t="s">
        <v>240</v>
      </c>
      <c r="D1527" s="6">
        <v>24</v>
      </c>
      <c r="E1527" s="6">
        <v>145</v>
      </c>
      <c r="F1527" s="6">
        <v>145</v>
      </c>
      <c r="G1527" s="1">
        <v>153</v>
      </c>
      <c r="H1527" s="6" t="s">
        <v>240</v>
      </c>
      <c r="I1527" s="6" t="s">
        <v>1887</v>
      </c>
      <c r="K1527" s="6">
        <v>185</v>
      </c>
    </row>
    <row r="1528" spans="1:11">
      <c r="A1528" s="6">
        <v>43266774</v>
      </c>
      <c r="B1528" t="s">
        <v>2282</v>
      </c>
      <c r="C1528" s="6" t="s">
        <v>377</v>
      </c>
      <c r="D1528" s="6">
        <v>25</v>
      </c>
      <c r="E1528" s="6">
        <v>145</v>
      </c>
      <c r="F1528" s="6">
        <v>145</v>
      </c>
      <c r="G1528" s="1">
        <v>153</v>
      </c>
      <c r="H1528" s="6" t="s">
        <v>377</v>
      </c>
      <c r="I1528" s="6" t="s">
        <v>236</v>
      </c>
      <c r="K1528" s="6">
        <v>185</v>
      </c>
    </row>
    <row r="1529" spans="1:11">
      <c r="A1529" s="6">
        <v>43425834</v>
      </c>
      <c r="B1529" t="s">
        <v>691</v>
      </c>
      <c r="C1529" s="6" t="s">
        <v>1709</v>
      </c>
      <c r="D1529" s="6">
        <v>23</v>
      </c>
      <c r="E1529" s="6">
        <v>145</v>
      </c>
      <c r="F1529" s="6">
        <v>145</v>
      </c>
      <c r="G1529" s="1">
        <v>153</v>
      </c>
      <c r="H1529" s="6" t="s">
        <v>1709</v>
      </c>
      <c r="I1529" s="6" t="s">
        <v>236</v>
      </c>
      <c r="K1529" s="6">
        <v>179</v>
      </c>
    </row>
    <row r="1530" spans="1:11">
      <c r="A1530" s="6">
        <v>83169864</v>
      </c>
      <c r="B1530" t="s">
        <v>1267</v>
      </c>
      <c r="C1530" s="6" t="s">
        <v>640</v>
      </c>
      <c r="D1530" s="6">
        <v>25</v>
      </c>
      <c r="E1530" s="6">
        <v>145</v>
      </c>
      <c r="F1530" s="6">
        <v>145</v>
      </c>
      <c r="G1530" s="1">
        <v>153</v>
      </c>
      <c r="H1530" s="6" t="s">
        <v>640</v>
      </c>
      <c r="I1530" s="6" t="s">
        <v>1730</v>
      </c>
      <c r="K1530" s="6">
        <v>183</v>
      </c>
    </row>
    <row r="1531" spans="1:11">
      <c r="A1531" s="6">
        <v>91157307</v>
      </c>
      <c r="B1531" t="s">
        <v>2283</v>
      </c>
      <c r="C1531" s="6" t="s">
        <v>2167</v>
      </c>
      <c r="D1531" s="6">
        <v>29</v>
      </c>
      <c r="E1531" s="6">
        <v>145</v>
      </c>
      <c r="F1531" s="6">
        <v>145</v>
      </c>
      <c r="G1531" s="1">
        <v>152</v>
      </c>
      <c r="H1531" s="6" t="s">
        <v>2167</v>
      </c>
      <c r="I1531" s="6" t="s">
        <v>2284</v>
      </c>
      <c r="K1531" s="6">
        <v>179</v>
      </c>
    </row>
    <row r="1532" spans="1:11">
      <c r="A1532" s="6">
        <v>37057744</v>
      </c>
      <c r="B1532" t="s">
        <v>2285</v>
      </c>
      <c r="C1532" s="6" t="s">
        <v>829</v>
      </c>
      <c r="D1532" s="6">
        <v>28</v>
      </c>
      <c r="E1532" s="6">
        <v>145</v>
      </c>
      <c r="F1532" s="6">
        <v>145</v>
      </c>
      <c r="G1532" s="1">
        <v>152</v>
      </c>
      <c r="H1532" s="6" t="s">
        <v>829</v>
      </c>
      <c r="I1532" s="6" t="s">
        <v>406</v>
      </c>
      <c r="K1532" s="6">
        <v>185</v>
      </c>
    </row>
    <row r="1533" spans="1:11">
      <c r="A1533" s="6">
        <v>85045209</v>
      </c>
      <c r="B1533" t="s">
        <v>1101</v>
      </c>
      <c r="C1533" s="6" t="s">
        <v>1102</v>
      </c>
      <c r="D1533" s="6">
        <v>32</v>
      </c>
      <c r="E1533" s="6">
        <v>145</v>
      </c>
      <c r="F1533" s="6">
        <v>145</v>
      </c>
      <c r="G1533" s="1">
        <v>152</v>
      </c>
      <c r="H1533" s="6" t="s">
        <v>1102</v>
      </c>
      <c r="I1533" s="6" t="s">
        <v>344</v>
      </c>
      <c r="K1533" s="6">
        <v>178</v>
      </c>
    </row>
    <row r="1534" spans="1:11">
      <c r="A1534" s="6">
        <v>62095383</v>
      </c>
      <c r="B1534" t="s">
        <v>2286</v>
      </c>
      <c r="C1534" s="6" t="s">
        <v>728</v>
      </c>
      <c r="D1534" s="6">
        <v>32</v>
      </c>
      <c r="E1534" s="6">
        <v>145</v>
      </c>
      <c r="F1534" s="6">
        <v>145</v>
      </c>
      <c r="G1534" s="1">
        <v>150</v>
      </c>
      <c r="H1534" s="6" t="s">
        <v>728</v>
      </c>
      <c r="I1534" s="6" t="s">
        <v>346</v>
      </c>
      <c r="K1534" s="6">
        <v>185</v>
      </c>
    </row>
    <row r="1535" spans="1:11">
      <c r="A1535" s="6">
        <v>91132680</v>
      </c>
      <c r="B1535" t="s">
        <v>2287</v>
      </c>
      <c r="C1535" s="6" t="s">
        <v>728</v>
      </c>
      <c r="D1535" s="6">
        <v>28</v>
      </c>
      <c r="E1535" s="6">
        <v>145</v>
      </c>
      <c r="F1535" s="6">
        <v>145</v>
      </c>
      <c r="G1535" s="1">
        <v>150</v>
      </c>
      <c r="H1535" s="6" t="s">
        <v>728</v>
      </c>
      <c r="I1535" s="6" t="s">
        <v>1252</v>
      </c>
      <c r="K1535" s="6">
        <v>185</v>
      </c>
    </row>
    <row r="1536" spans="1:11">
      <c r="A1536" s="6">
        <v>83152910</v>
      </c>
      <c r="B1536" t="s">
        <v>2288</v>
      </c>
      <c r="C1536" s="6" t="s">
        <v>760</v>
      </c>
      <c r="D1536" s="6">
        <v>27</v>
      </c>
      <c r="E1536" s="6">
        <v>145</v>
      </c>
      <c r="F1536" s="6">
        <v>145</v>
      </c>
      <c r="G1536" s="1">
        <v>150</v>
      </c>
      <c r="H1536" s="6" t="s">
        <v>760</v>
      </c>
      <c r="I1536" s="6" t="s">
        <v>1340</v>
      </c>
      <c r="K1536" s="6">
        <v>179</v>
      </c>
    </row>
    <row r="1537" spans="1:11">
      <c r="A1537" s="6">
        <v>67222737</v>
      </c>
      <c r="B1537" t="s">
        <v>2289</v>
      </c>
      <c r="C1537" s="6" t="s">
        <v>2121</v>
      </c>
      <c r="D1537" s="6">
        <v>27</v>
      </c>
      <c r="E1537" s="6">
        <v>145</v>
      </c>
      <c r="F1537" s="6">
        <v>145</v>
      </c>
      <c r="G1537" s="1">
        <v>150</v>
      </c>
      <c r="H1537" s="6" t="s">
        <v>2121</v>
      </c>
      <c r="I1537" s="6" t="s">
        <v>348</v>
      </c>
      <c r="K1537" s="6">
        <v>179</v>
      </c>
    </row>
    <row r="1538" spans="1:11">
      <c r="A1538" s="6">
        <v>91170086</v>
      </c>
      <c r="B1538" t="s">
        <v>307</v>
      </c>
      <c r="C1538" s="6" t="s">
        <v>2115</v>
      </c>
      <c r="D1538" s="6">
        <v>25</v>
      </c>
      <c r="E1538" s="6">
        <v>145</v>
      </c>
      <c r="F1538" s="6">
        <v>145</v>
      </c>
      <c r="G1538" s="1">
        <v>150</v>
      </c>
      <c r="H1538" s="6" t="s">
        <v>2115</v>
      </c>
      <c r="I1538" s="6" t="s">
        <v>309</v>
      </c>
      <c r="K1538" s="6">
        <v>181</v>
      </c>
    </row>
    <row r="1539" spans="1:11">
      <c r="A1539" s="6">
        <v>91144914</v>
      </c>
      <c r="B1539" t="s">
        <v>1349</v>
      </c>
      <c r="C1539" s="6" t="s">
        <v>377</v>
      </c>
      <c r="D1539" s="6">
        <v>26</v>
      </c>
      <c r="E1539" s="6">
        <v>145</v>
      </c>
      <c r="F1539" s="6">
        <v>145</v>
      </c>
      <c r="G1539" s="1">
        <v>150</v>
      </c>
      <c r="H1539" s="6" t="s">
        <v>377</v>
      </c>
      <c r="I1539" s="6" t="s">
        <v>1805</v>
      </c>
      <c r="K1539" s="6">
        <v>190</v>
      </c>
    </row>
    <row r="1540" spans="1:11">
      <c r="A1540" s="6">
        <v>29129073</v>
      </c>
      <c r="B1540" t="s">
        <v>928</v>
      </c>
      <c r="C1540" s="6" t="s">
        <v>640</v>
      </c>
      <c r="D1540" s="6">
        <v>28</v>
      </c>
      <c r="E1540" s="6">
        <v>145</v>
      </c>
      <c r="F1540" s="6">
        <v>145</v>
      </c>
      <c r="G1540" s="1">
        <v>150</v>
      </c>
      <c r="H1540" s="6" t="s">
        <v>640</v>
      </c>
      <c r="I1540" s="6" t="s">
        <v>222</v>
      </c>
      <c r="K1540" s="6">
        <v>170</v>
      </c>
    </row>
    <row r="1541" spans="1:11">
      <c r="A1541" s="6">
        <v>98041215</v>
      </c>
      <c r="B1541" t="s">
        <v>2290</v>
      </c>
      <c r="C1541" s="6" t="s">
        <v>240</v>
      </c>
      <c r="D1541" s="6">
        <v>27</v>
      </c>
      <c r="E1541" s="6">
        <v>145</v>
      </c>
      <c r="F1541" s="6">
        <v>145</v>
      </c>
      <c r="G1541" s="1">
        <v>150</v>
      </c>
      <c r="H1541" s="6" t="s">
        <v>240</v>
      </c>
      <c r="I1541" s="6" t="s">
        <v>1308</v>
      </c>
      <c r="K1541" s="6">
        <v>179</v>
      </c>
    </row>
    <row r="1542" spans="1:11">
      <c r="A1542" s="6">
        <v>37050140</v>
      </c>
      <c r="B1542" t="s">
        <v>2291</v>
      </c>
      <c r="C1542" s="6" t="s">
        <v>2149</v>
      </c>
      <c r="D1542" s="6">
        <v>27</v>
      </c>
      <c r="E1542" s="6">
        <v>145</v>
      </c>
      <c r="F1542" s="6">
        <v>145</v>
      </c>
      <c r="G1542" s="1">
        <v>150</v>
      </c>
      <c r="H1542" s="6" t="s">
        <v>2149</v>
      </c>
      <c r="I1542" s="6" t="s">
        <v>471</v>
      </c>
      <c r="K1542" s="6">
        <v>178</v>
      </c>
    </row>
    <row r="1543" spans="1:11">
      <c r="A1543" s="6">
        <v>71080414</v>
      </c>
      <c r="B1543" t="s">
        <v>2292</v>
      </c>
      <c r="C1543" s="6" t="s">
        <v>240</v>
      </c>
      <c r="D1543" s="6">
        <v>27</v>
      </c>
      <c r="E1543" s="6">
        <v>145</v>
      </c>
      <c r="F1543" s="6">
        <v>145</v>
      </c>
      <c r="G1543" s="1">
        <v>150</v>
      </c>
      <c r="H1543" s="6" t="s">
        <v>240</v>
      </c>
      <c r="I1543" s="6" t="s">
        <v>2293</v>
      </c>
      <c r="K1543" s="6">
        <v>178</v>
      </c>
    </row>
    <row r="1544" spans="1:11">
      <c r="A1544" s="6">
        <v>28111079</v>
      </c>
      <c r="B1544" t="s">
        <v>686</v>
      </c>
      <c r="C1544" s="6" t="s">
        <v>589</v>
      </c>
      <c r="D1544" s="6">
        <v>25</v>
      </c>
      <c r="E1544" s="6">
        <v>145</v>
      </c>
      <c r="F1544" s="6">
        <v>145</v>
      </c>
      <c r="G1544" s="1">
        <v>149</v>
      </c>
      <c r="H1544" s="6" t="s">
        <v>589</v>
      </c>
      <c r="I1544" s="6" t="s">
        <v>1779</v>
      </c>
      <c r="K1544" s="6">
        <v>185</v>
      </c>
    </row>
    <row r="1545" spans="1:11">
      <c r="A1545" s="6">
        <v>14185869</v>
      </c>
      <c r="B1545" t="s">
        <v>2294</v>
      </c>
      <c r="C1545" s="6" t="s">
        <v>238</v>
      </c>
      <c r="D1545" s="6">
        <v>26</v>
      </c>
      <c r="E1545" s="6">
        <v>145</v>
      </c>
      <c r="F1545" s="6">
        <v>145</v>
      </c>
      <c r="G1545" s="1">
        <v>149</v>
      </c>
      <c r="H1545" s="6" t="s">
        <v>238</v>
      </c>
      <c r="I1545" s="6" t="s">
        <v>603</v>
      </c>
      <c r="K1545" s="6">
        <v>184</v>
      </c>
    </row>
    <row r="1546" spans="1:11">
      <c r="A1546" s="6">
        <v>48042717</v>
      </c>
      <c r="B1546" t="s">
        <v>617</v>
      </c>
      <c r="C1546" s="6" t="s">
        <v>319</v>
      </c>
      <c r="D1546" s="6">
        <v>27</v>
      </c>
      <c r="E1546" s="6">
        <v>145</v>
      </c>
      <c r="F1546" s="6">
        <v>145</v>
      </c>
      <c r="G1546" s="1">
        <v>149</v>
      </c>
      <c r="H1546" s="6" t="s">
        <v>319</v>
      </c>
      <c r="I1546" s="6" t="s">
        <v>320</v>
      </c>
      <c r="K1546" s="6">
        <v>191</v>
      </c>
    </row>
    <row r="1547" spans="1:11">
      <c r="A1547" s="6">
        <v>86045976</v>
      </c>
      <c r="B1547" t="s">
        <v>2295</v>
      </c>
      <c r="C1547" s="6" t="s">
        <v>1709</v>
      </c>
      <c r="D1547" s="6">
        <v>27</v>
      </c>
      <c r="E1547" s="6">
        <v>145</v>
      </c>
      <c r="F1547" s="6">
        <v>145</v>
      </c>
      <c r="G1547" s="1">
        <v>149</v>
      </c>
      <c r="H1547" s="6" t="s">
        <v>1709</v>
      </c>
      <c r="I1547" s="6" t="s">
        <v>2296</v>
      </c>
      <c r="K1547" s="6">
        <v>175</v>
      </c>
    </row>
    <row r="1548" spans="1:11">
      <c r="A1548" s="6">
        <v>67276232</v>
      </c>
      <c r="B1548" t="s">
        <v>2297</v>
      </c>
      <c r="C1548" s="6" t="s">
        <v>377</v>
      </c>
      <c r="D1548" s="6">
        <v>25</v>
      </c>
      <c r="E1548" s="6">
        <v>145</v>
      </c>
      <c r="F1548" s="6">
        <v>145</v>
      </c>
      <c r="G1548" s="1">
        <v>148</v>
      </c>
      <c r="H1548" s="6" t="s">
        <v>377</v>
      </c>
      <c r="I1548" s="6" t="s">
        <v>433</v>
      </c>
      <c r="K1548" s="6">
        <v>186</v>
      </c>
    </row>
    <row r="1549" spans="1:11">
      <c r="A1549" s="6">
        <v>70112874</v>
      </c>
      <c r="B1549" t="s">
        <v>2298</v>
      </c>
      <c r="C1549" s="6" t="s">
        <v>2112</v>
      </c>
      <c r="D1549" s="6">
        <v>25</v>
      </c>
      <c r="E1549" s="6">
        <v>145</v>
      </c>
      <c r="F1549" s="6">
        <v>145</v>
      </c>
      <c r="G1549" s="1">
        <v>148</v>
      </c>
      <c r="H1549" s="6" t="s">
        <v>2112</v>
      </c>
      <c r="I1549" s="6" t="s">
        <v>832</v>
      </c>
      <c r="K1549" s="6">
        <v>186</v>
      </c>
    </row>
    <row r="1550" spans="1:11">
      <c r="A1550" s="6">
        <v>12038706</v>
      </c>
      <c r="B1550" t="s">
        <v>2299</v>
      </c>
      <c r="C1550" s="6" t="s">
        <v>238</v>
      </c>
      <c r="D1550" s="6">
        <v>30</v>
      </c>
      <c r="E1550" s="6">
        <v>145</v>
      </c>
      <c r="F1550" s="6">
        <v>145</v>
      </c>
      <c r="G1550" s="1">
        <v>148</v>
      </c>
      <c r="H1550" s="6" t="s">
        <v>238</v>
      </c>
      <c r="I1550" s="6" t="s">
        <v>1722</v>
      </c>
      <c r="K1550" s="6">
        <v>187</v>
      </c>
    </row>
    <row r="1551" spans="1:11">
      <c r="A1551" s="6">
        <v>54009099</v>
      </c>
      <c r="B1551" t="s">
        <v>364</v>
      </c>
      <c r="C1551" s="6" t="s">
        <v>1624</v>
      </c>
      <c r="D1551" s="6">
        <v>34</v>
      </c>
      <c r="E1551" s="6">
        <v>145</v>
      </c>
      <c r="F1551" s="6">
        <v>145</v>
      </c>
      <c r="G1551" s="1">
        <v>146</v>
      </c>
      <c r="H1551" s="6" t="s">
        <v>1624</v>
      </c>
      <c r="I1551" s="6" t="s">
        <v>731</v>
      </c>
      <c r="K1551" s="6">
        <v>187</v>
      </c>
    </row>
    <row r="1552" spans="1:11">
      <c r="A1552" s="6">
        <v>19187721</v>
      </c>
      <c r="B1552" t="s">
        <v>2300</v>
      </c>
      <c r="C1552" s="6" t="s">
        <v>238</v>
      </c>
      <c r="D1552" s="6">
        <v>31</v>
      </c>
      <c r="E1552" s="6">
        <v>145</v>
      </c>
      <c r="F1552" s="6">
        <v>145</v>
      </c>
      <c r="G1552" s="1">
        <v>145</v>
      </c>
      <c r="H1552" s="6" t="s">
        <v>238</v>
      </c>
      <c r="I1552" s="6" t="s">
        <v>2276</v>
      </c>
      <c r="K1552" s="6">
        <v>175</v>
      </c>
    </row>
    <row r="1553" spans="1:11">
      <c r="A1553" s="6">
        <v>37024733</v>
      </c>
      <c r="B1553" t="s">
        <v>2301</v>
      </c>
      <c r="C1553" s="6" t="s">
        <v>218</v>
      </c>
      <c r="D1553" s="6">
        <v>33</v>
      </c>
      <c r="E1553" s="6">
        <v>145</v>
      </c>
      <c r="F1553" s="6">
        <v>145</v>
      </c>
      <c r="G1553" s="1">
        <v>145</v>
      </c>
      <c r="H1553" s="6" t="s">
        <v>218</v>
      </c>
      <c r="I1553" s="6" t="s">
        <v>406</v>
      </c>
      <c r="K1553" s="6">
        <v>182</v>
      </c>
    </row>
    <row r="1554" spans="1:11">
      <c r="A1554" s="6">
        <v>61042900</v>
      </c>
      <c r="B1554" t="s">
        <v>2302</v>
      </c>
      <c r="C1554" s="6" t="s">
        <v>289</v>
      </c>
      <c r="D1554" s="6">
        <v>30</v>
      </c>
      <c r="E1554" s="6">
        <v>145</v>
      </c>
      <c r="F1554" s="6">
        <v>145</v>
      </c>
      <c r="G1554" s="1">
        <v>145</v>
      </c>
      <c r="H1554" s="6" t="s">
        <v>289</v>
      </c>
      <c r="I1554" s="6" t="s">
        <v>253</v>
      </c>
      <c r="K1554" s="6">
        <v>178</v>
      </c>
    </row>
    <row r="1555" spans="1:11">
      <c r="A1555" s="6">
        <v>11022221</v>
      </c>
      <c r="B1555" t="s">
        <v>1270</v>
      </c>
      <c r="C1555" s="6" t="s">
        <v>2115</v>
      </c>
      <c r="D1555" s="6">
        <v>31</v>
      </c>
      <c r="E1555" s="6">
        <v>145</v>
      </c>
      <c r="F1555" s="6">
        <v>145</v>
      </c>
      <c r="G1555" s="1">
        <v>145</v>
      </c>
      <c r="H1555" s="6" t="s">
        <v>2115</v>
      </c>
      <c r="I1555" s="6" t="s">
        <v>1645</v>
      </c>
      <c r="K1555" s="6">
        <v>194</v>
      </c>
    </row>
    <row r="1556" spans="1:11">
      <c r="A1556" s="6">
        <v>19024412</v>
      </c>
      <c r="B1556" t="s">
        <v>1815</v>
      </c>
      <c r="C1556" s="6" t="s">
        <v>1213</v>
      </c>
      <c r="D1556" s="6">
        <v>33</v>
      </c>
      <c r="E1556" s="6">
        <v>144</v>
      </c>
      <c r="F1556" s="6">
        <v>144</v>
      </c>
      <c r="G1556" s="1">
        <v>190</v>
      </c>
      <c r="H1556" s="6" t="s">
        <v>1213</v>
      </c>
      <c r="I1556" s="6" t="s">
        <v>257</v>
      </c>
      <c r="K1556" s="6">
        <v>175</v>
      </c>
    </row>
    <row r="1557" spans="1:11">
      <c r="A1557" s="6">
        <v>14000219</v>
      </c>
      <c r="B1557" t="s">
        <v>2303</v>
      </c>
      <c r="C1557" s="6" t="s">
        <v>314</v>
      </c>
      <c r="D1557" s="6">
        <v>37</v>
      </c>
      <c r="E1557" s="6">
        <v>144</v>
      </c>
      <c r="F1557" s="6">
        <v>144</v>
      </c>
      <c r="G1557" s="1">
        <v>174</v>
      </c>
      <c r="H1557" s="6" t="s">
        <v>314</v>
      </c>
      <c r="I1557" s="6" t="s">
        <v>187</v>
      </c>
      <c r="K1557" s="6">
        <v>180</v>
      </c>
    </row>
    <row r="1558" spans="1:11">
      <c r="A1558" s="6">
        <v>2000077193</v>
      </c>
      <c r="B1558" t="s">
        <v>1415</v>
      </c>
      <c r="C1558" s="6" t="s">
        <v>1672</v>
      </c>
      <c r="D1558" s="6">
        <v>20</v>
      </c>
      <c r="E1558" s="6">
        <v>144</v>
      </c>
      <c r="F1558" s="6">
        <v>144</v>
      </c>
      <c r="G1558" s="1">
        <v>173</v>
      </c>
      <c r="H1558" s="6" t="s">
        <v>1672</v>
      </c>
      <c r="I1558" s="6" t="s">
        <v>832</v>
      </c>
      <c r="K1558" s="6">
        <v>175</v>
      </c>
    </row>
    <row r="1559" spans="1:11">
      <c r="A1559" s="6">
        <v>67283140</v>
      </c>
      <c r="B1559" t="s">
        <v>391</v>
      </c>
      <c r="C1559" s="6" t="s">
        <v>1624</v>
      </c>
      <c r="D1559" s="6">
        <v>23</v>
      </c>
      <c r="E1559" s="6">
        <v>144</v>
      </c>
      <c r="F1559" s="6">
        <v>144</v>
      </c>
      <c r="G1559" s="1">
        <v>169</v>
      </c>
      <c r="H1559" s="6" t="s">
        <v>1624</v>
      </c>
      <c r="I1559" s="6" t="s">
        <v>1668</v>
      </c>
      <c r="K1559" s="6">
        <v>189</v>
      </c>
    </row>
    <row r="1560" spans="1:11">
      <c r="A1560" s="6">
        <v>2000030816</v>
      </c>
      <c r="B1560" t="s">
        <v>976</v>
      </c>
      <c r="C1560" s="6" t="s">
        <v>218</v>
      </c>
      <c r="D1560" s="6">
        <v>21</v>
      </c>
      <c r="E1560" s="6">
        <v>144</v>
      </c>
      <c r="F1560" s="6">
        <v>144</v>
      </c>
      <c r="G1560" s="1">
        <v>166</v>
      </c>
      <c r="H1560" s="6" t="s">
        <v>218</v>
      </c>
      <c r="I1560" s="6" t="s">
        <v>1862</v>
      </c>
      <c r="K1560" s="6">
        <v>191</v>
      </c>
    </row>
    <row r="1561" spans="1:11">
      <c r="A1561" s="6">
        <v>28005568</v>
      </c>
      <c r="B1561" t="s">
        <v>2304</v>
      </c>
      <c r="C1561" s="6" t="s">
        <v>319</v>
      </c>
      <c r="D1561" s="6">
        <v>35</v>
      </c>
      <c r="E1561" s="6">
        <v>144</v>
      </c>
      <c r="F1561" s="6">
        <v>144</v>
      </c>
      <c r="G1561" s="1">
        <v>165</v>
      </c>
      <c r="H1561" s="6" t="s">
        <v>319</v>
      </c>
      <c r="I1561" s="6" t="s">
        <v>259</v>
      </c>
      <c r="K1561" s="6">
        <v>182</v>
      </c>
    </row>
    <row r="1562" spans="1:11">
      <c r="A1562" s="6">
        <v>27058392</v>
      </c>
      <c r="B1562" t="s">
        <v>757</v>
      </c>
      <c r="C1562" s="6" t="s">
        <v>319</v>
      </c>
      <c r="D1562" s="6">
        <v>30</v>
      </c>
      <c r="E1562" s="6">
        <v>144</v>
      </c>
      <c r="F1562" s="6">
        <v>144</v>
      </c>
      <c r="G1562" s="1">
        <v>165</v>
      </c>
      <c r="H1562" s="6" t="s">
        <v>319</v>
      </c>
      <c r="I1562" s="6" t="s">
        <v>758</v>
      </c>
      <c r="K1562" s="6">
        <v>185</v>
      </c>
    </row>
    <row r="1563" spans="1:11">
      <c r="A1563" s="6">
        <v>55061470</v>
      </c>
      <c r="B1563" t="s">
        <v>1049</v>
      </c>
      <c r="C1563" s="6" t="s">
        <v>303</v>
      </c>
      <c r="D1563" s="6">
        <v>31</v>
      </c>
      <c r="E1563" s="6">
        <v>144</v>
      </c>
      <c r="F1563" s="6">
        <v>144</v>
      </c>
      <c r="G1563" s="1">
        <v>164</v>
      </c>
      <c r="H1563" s="6" t="s">
        <v>303</v>
      </c>
      <c r="I1563" s="6" t="s">
        <v>1730</v>
      </c>
      <c r="K1563" s="6">
        <v>177</v>
      </c>
    </row>
    <row r="1564" spans="1:11">
      <c r="A1564" s="6">
        <v>67201634</v>
      </c>
      <c r="B1564" t="s">
        <v>2305</v>
      </c>
      <c r="C1564" s="6" t="s">
        <v>1624</v>
      </c>
      <c r="D1564" s="6">
        <v>29</v>
      </c>
      <c r="E1564" s="6">
        <v>144</v>
      </c>
      <c r="F1564" s="6">
        <v>144</v>
      </c>
      <c r="G1564" s="1">
        <v>160</v>
      </c>
      <c r="H1564" s="6" t="s">
        <v>1624</v>
      </c>
      <c r="I1564" s="6" t="s">
        <v>725</v>
      </c>
      <c r="K1564" s="6">
        <v>190</v>
      </c>
    </row>
    <row r="1565" spans="1:11">
      <c r="A1565" s="6">
        <v>28121372</v>
      </c>
      <c r="B1565" t="s">
        <v>923</v>
      </c>
      <c r="C1565" s="6" t="s">
        <v>1659</v>
      </c>
      <c r="D1565" s="6">
        <v>23</v>
      </c>
      <c r="E1565" s="6">
        <v>144</v>
      </c>
      <c r="F1565" s="6">
        <v>144</v>
      </c>
      <c r="G1565" s="1">
        <v>160</v>
      </c>
      <c r="H1565" s="6" t="s">
        <v>1659</v>
      </c>
      <c r="I1565" s="6" t="s">
        <v>471</v>
      </c>
      <c r="K1565" s="6">
        <v>178</v>
      </c>
    </row>
    <row r="1566" spans="1:11">
      <c r="A1566" s="6">
        <v>19377206</v>
      </c>
      <c r="B1566" t="s">
        <v>2306</v>
      </c>
      <c r="C1566" s="6" t="s">
        <v>488</v>
      </c>
      <c r="D1566" s="6">
        <v>24</v>
      </c>
      <c r="E1566" s="6">
        <v>144</v>
      </c>
      <c r="F1566" s="6">
        <v>144</v>
      </c>
      <c r="G1566" s="1">
        <v>160</v>
      </c>
      <c r="H1566" s="6" t="s">
        <v>488</v>
      </c>
      <c r="I1566" s="6" t="s">
        <v>257</v>
      </c>
      <c r="K1566" s="6">
        <v>182</v>
      </c>
    </row>
    <row r="1567" spans="1:11">
      <c r="A1567" s="6">
        <v>29186052</v>
      </c>
      <c r="B1567" t="s">
        <v>577</v>
      </c>
      <c r="C1567" s="6" t="s">
        <v>944</v>
      </c>
      <c r="D1567" s="6">
        <v>24</v>
      </c>
      <c r="E1567" s="6">
        <v>144</v>
      </c>
      <c r="F1567" s="6">
        <v>144</v>
      </c>
      <c r="G1567" s="1">
        <v>160</v>
      </c>
      <c r="H1567" s="6" t="s">
        <v>944</v>
      </c>
      <c r="I1567" s="6" t="s">
        <v>1911</v>
      </c>
      <c r="K1567" s="6">
        <v>187</v>
      </c>
    </row>
    <row r="1568" spans="1:11">
      <c r="A1568" s="6">
        <v>45095490</v>
      </c>
      <c r="B1568" t="s">
        <v>2307</v>
      </c>
      <c r="C1568" s="6" t="s">
        <v>1879</v>
      </c>
      <c r="D1568" s="6">
        <v>26</v>
      </c>
      <c r="E1568" s="6">
        <v>144</v>
      </c>
      <c r="F1568" s="6">
        <v>144</v>
      </c>
      <c r="G1568" s="1">
        <v>160</v>
      </c>
      <c r="H1568" s="6" t="s">
        <v>1879</v>
      </c>
      <c r="I1568" s="6" t="s">
        <v>2134</v>
      </c>
      <c r="K1568" s="6">
        <v>188</v>
      </c>
    </row>
    <row r="1569" spans="1:11">
      <c r="A1569" s="6">
        <v>67030707</v>
      </c>
      <c r="B1569" t="s">
        <v>2308</v>
      </c>
      <c r="C1569" s="6" t="s">
        <v>1176</v>
      </c>
      <c r="D1569" s="6">
        <v>36</v>
      </c>
      <c r="E1569" s="6">
        <v>144</v>
      </c>
      <c r="F1569" s="6">
        <v>144</v>
      </c>
      <c r="G1569" s="1">
        <v>159</v>
      </c>
      <c r="H1569" s="6" t="s">
        <v>1176</v>
      </c>
      <c r="I1569" s="6" t="s">
        <v>348</v>
      </c>
      <c r="K1569" s="6">
        <v>182</v>
      </c>
    </row>
    <row r="1570" spans="1:11">
      <c r="A1570" s="6">
        <v>85136376</v>
      </c>
      <c r="B1570" t="s">
        <v>2309</v>
      </c>
      <c r="C1570" s="6" t="s">
        <v>488</v>
      </c>
      <c r="D1570" s="6">
        <v>30</v>
      </c>
      <c r="E1570" s="6">
        <v>144</v>
      </c>
      <c r="F1570" s="6">
        <v>144</v>
      </c>
      <c r="G1570" s="1">
        <v>159</v>
      </c>
      <c r="H1570" s="6" t="s">
        <v>488</v>
      </c>
      <c r="I1570" s="6" t="s">
        <v>1878</v>
      </c>
      <c r="K1570" s="6">
        <v>183</v>
      </c>
    </row>
    <row r="1571" spans="1:11">
      <c r="A1571" s="6">
        <v>14043349</v>
      </c>
      <c r="B1571" t="s">
        <v>2310</v>
      </c>
      <c r="C1571" s="6" t="s">
        <v>2120</v>
      </c>
      <c r="D1571" s="6">
        <v>30</v>
      </c>
      <c r="E1571" s="6">
        <v>144</v>
      </c>
      <c r="F1571" s="6">
        <v>144</v>
      </c>
      <c r="G1571" s="1">
        <v>158</v>
      </c>
      <c r="H1571" s="6" t="s">
        <v>2120</v>
      </c>
      <c r="I1571" s="6" t="s">
        <v>1629</v>
      </c>
      <c r="K1571" s="6">
        <v>172</v>
      </c>
    </row>
    <row r="1572" spans="1:11">
      <c r="A1572" s="6">
        <v>16283629</v>
      </c>
      <c r="B1572" t="s">
        <v>762</v>
      </c>
      <c r="C1572" s="6" t="s">
        <v>303</v>
      </c>
      <c r="D1572" s="6">
        <v>22</v>
      </c>
      <c r="E1572" s="6">
        <v>144</v>
      </c>
      <c r="F1572" s="6">
        <v>144</v>
      </c>
      <c r="G1572" s="1">
        <v>156</v>
      </c>
      <c r="H1572" s="6" t="s">
        <v>303</v>
      </c>
      <c r="I1572" s="6" t="s">
        <v>1643</v>
      </c>
      <c r="K1572" s="6">
        <v>180</v>
      </c>
    </row>
    <row r="1573" spans="1:11">
      <c r="A1573" s="6">
        <v>28068727</v>
      </c>
      <c r="B1573" t="s">
        <v>2311</v>
      </c>
      <c r="C1573" s="6" t="s">
        <v>944</v>
      </c>
      <c r="D1573" s="6">
        <v>29</v>
      </c>
      <c r="E1573" s="6">
        <v>144</v>
      </c>
      <c r="F1573" s="6">
        <v>144</v>
      </c>
      <c r="G1573" s="1">
        <v>156</v>
      </c>
      <c r="H1573" s="6" t="s">
        <v>944</v>
      </c>
      <c r="I1573" s="6" t="s">
        <v>2312</v>
      </c>
      <c r="K1573" s="6">
        <v>191</v>
      </c>
    </row>
    <row r="1574" spans="1:11">
      <c r="A1574" s="6">
        <v>14024702</v>
      </c>
      <c r="B1574" t="s">
        <v>2313</v>
      </c>
      <c r="C1574" s="6" t="s">
        <v>319</v>
      </c>
      <c r="D1574" s="6">
        <v>31</v>
      </c>
      <c r="E1574" s="6">
        <v>144</v>
      </c>
      <c r="F1574" s="6">
        <v>144</v>
      </c>
      <c r="G1574" s="1">
        <v>155</v>
      </c>
      <c r="H1574" s="6" t="s">
        <v>319</v>
      </c>
      <c r="I1574" s="6" t="s">
        <v>603</v>
      </c>
      <c r="K1574" s="6">
        <v>183</v>
      </c>
    </row>
    <row r="1575" spans="1:11">
      <c r="A1575" s="6">
        <v>43390774</v>
      </c>
      <c r="B1575" t="s">
        <v>2314</v>
      </c>
      <c r="C1575" s="6" t="s">
        <v>319</v>
      </c>
      <c r="D1575" s="6">
        <v>23</v>
      </c>
      <c r="E1575" s="6">
        <v>144</v>
      </c>
      <c r="F1575" s="6">
        <v>144</v>
      </c>
      <c r="G1575" s="1">
        <v>155</v>
      </c>
      <c r="H1575" s="6" t="s">
        <v>319</v>
      </c>
      <c r="I1575" s="6" t="s">
        <v>236</v>
      </c>
      <c r="K1575" s="6">
        <v>180</v>
      </c>
    </row>
    <row r="1576" spans="1:11">
      <c r="A1576" s="6">
        <v>83282675</v>
      </c>
      <c r="B1576" t="s">
        <v>466</v>
      </c>
      <c r="C1576" s="6" t="s">
        <v>377</v>
      </c>
      <c r="D1576" s="6">
        <v>25</v>
      </c>
      <c r="E1576" s="6">
        <v>144</v>
      </c>
      <c r="F1576" s="6">
        <v>144</v>
      </c>
      <c r="G1576" s="1">
        <v>154</v>
      </c>
      <c r="H1576" s="6" t="s">
        <v>377</v>
      </c>
      <c r="I1576" s="6" t="s">
        <v>257</v>
      </c>
      <c r="K1576" s="6">
        <v>192</v>
      </c>
    </row>
    <row r="1577" spans="1:11">
      <c r="A1577" s="6">
        <v>61078265</v>
      </c>
      <c r="B1577" t="s">
        <v>2315</v>
      </c>
      <c r="C1577" s="6" t="s">
        <v>319</v>
      </c>
      <c r="D1577" s="6">
        <v>24</v>
      </c>
      <c r="E1577" s="6">
        <v>144</v>
      </c>
      <c r="F1577" s="6">
        <v>144</v>
      </c>
      <c r="G1577" s="1">
        <v>154</v>
      </c>
      <c r="H1577" s="6" t="s">
        <v>319</v>
      </c>
      <c r="I1577" s="6" t="s">
        <v>253</v>
      </c>
      <c r="K1577" s="6">
        <v>170</v>
      </c>
    </row>
    <row r="1578" spans="1:11">
      <c r="A1578" s="6">
        <v>93127195</v>
      </c>
      <c r="B1578" t="s">
        <v>269</v>
      </c>
      <c r="C1578" s="6" t="s">
        <v>218</v>
      </c>
      <c r="D1578" s="6">
        <v>24</v>
      </c>
      <c r="E1578" s="6">
        <v>144</v>
      </c>
      <c r="F1578" s="6">
        <v>144</v>
      </c>
      <c r="G1578" s="1">
        <v>154</v>
      </c>
      <c r="H1578" s="6" t="s">
        <v>218</v>
      </c>
      <c r="I1578" s="6" t="s">
        <v>320</v>
      </c>
      <c r="K1578" s="6">
        <v>191</v>
      </c>
    </row>
    <row r="1579" spans="1:11">
      <c r="A1579" s="6">
        <v>19340940</v>
      </c>
      <c r="B1579" t="s">
        <v>2316</v>
      </c>
      <c r="C1579" s="6" t="s">
        <v>240</v>
      </c>
      <c r="D1579" s="6">
        <v>28</v>
      </c>
      <c r="E1579" s="6">
        <v>144</v>
      </c>
      <c r="F1579" s="6">
        <v>144</v>
      </c>
      <c r="G1579" s="1">
        <v>154</v>
      </c>
      <c r="H1579" s="6" t="s">
        <v>240</v>
      </c>
      <c r="I1579" s="6" t="s">
        <v>2317</v>
      </c>
      <c r="K1579" s="6">
        <v>175</v>
      </c>
    </row>
    <row r="1580" spans="1:11">
      <c r="A1580" s="6">
        <v>67243881</v>
      </c>
      <c r="B1580" t="s">
        <v>2318</v>
      </c>
      <c r="C1580" s="6" t="s">
        <v>640</v>
      </c>
      <c r="D1580" s="6">
        <v>30</v>
      </c>
      <c r="E1580" s="6">
        <v>144</v>
      </c>
      <c r="F1580" s="6">
        <v>144</v>
      </c>
      <c r="G1580" s="1">
        <v>152</v>
      </c>
      <c r="H1580" s="6" t="s">
        <v>640</v>
      </c>
      <c r="I1580" s="6" t="s">
        <v>348</v>
      </c>
      <c r="K1580" s="6">
        <v>172</v>
      </c>
    </row>
    <row r="1581" spans="1:11">
      <c r="A1581" s="6">
        <v>14077011</v>
      </c>
      <c r="B1581" t="s">
        <v>1962</v>
      </c>
      <c r="C1581" s="6" t="s">
        <v>319</v>
      </c>
      <c r="D1581" s="6">
        <v>27</v>
      </c>
      <c r="E1581" s="6">
        <v>144</v>
      </c>
      <c r="F1581" s="6">
        <v>144</v>
      </c>
      <c r="G1581" s="1">
        <v>152</v>
      </c>
      <c r="H1581" s="6" t="s">
        <v>319</v>
      </c>
      <c r="I1581" s="6" t="s">
        <v>187</v>
      </c>
      <c r="K1581" s="6">
        <v>179</v>
      </c>
    </row>
    <row r="1582" spans="1:11">
      <c r="A1582" s="6">
        <v>43316850</v>
      </c>
      <c r="B1582" t="s">
        <v>1590</v>
      </c>
      <c r="C1582" s="6" t="s">
        <v>2121</v>
      </c>
      <c r="D1582" s="6">
        <v>25</v>
      </c>
      <c r="E1582" s="6">
        <v>144</v>
      </c>
      <c r="F1582" s="6">
        <v>144</v>
      </c>
      <c r="G1582" s="1">
        <v>151</v>
      </c>
      <c r="H1582" s="6" t="s">
        <v>2121</v>
      </c>
      <c r="I1582" s="6" t="s">
        <v>236</v>
      </c>
      <c r="K1582" s="6">
        <v>172</v>
      </c>
    </row>
    <row r="1583" spans="1:11">
      <c r="A1583" s="6">
        <v>27069975</v>
      </c>
      <c r="B1583" t="s">
        <v>2022</v>
      </c>
      <c r="C1583" s="6" t="s">
        <v>377</v>
      </c>
      <c r="D1583" s="6">
        <v>29</v>
      </c>
      <c r="E1583" s="6">
        <v>144</v>
      </c>
      <c r="F1583" s="6">
        <v>144</v>
      </c>
      <c r="G1583" s="1">
        <v>151</v>
      </c>
      <c r="H1583" s="6" t="s">
        <v>377</v>
      </c>
      <c r="I1583" s="6" t="s">
        <v>339</v>
      </c>
      <c r="K1583" s="6">
        <v>192</v>
      </c>
    </row>
    <row r="1584" spans="1:11">
      <c r="A1584" s="6">
        <v>67080310</v>
      </c>
      <c r="B1584" t="s">
        <v>2319</v>
      </c>
      <c r="C1584" s="6" t="s">
        <v>238</v>
      </c>
      <c r="D1584" s="6">
        <v>34</v>
      </c>
      <c r="E1584" s="6">
        <v>144</v>
      </c>
      <c r="F1584" s="6">
        <v>144</v>
      </c>
      <c r="G1584" s="1">
        <v>151</v>
      </c>
      <c r="H1584" s="6" t="s">
        <v>238</v>
      </c>
      <c r="I1584" s="6" t="s">
        <v>348</v>
      </c>
      <c r="K1584" s="6">
        <v>188</v>
      </c>
    </row>
    <row r="1585" spans="1:11">
      <c r="A1585" s="6">
        <v>67011217</v>
      </c>
      <c r="B1585" t="s">
        <v>2320</v>
      </c>
      <c r="C1585" s="6" t="s">
        <v>377</v>
      </c>
      <c r="D1585" s="6">
        <v>31</v>
      </c>
      <c r="E1585" s="6">
        <v>144</v>
      </c>
      <c r="F1585" s="6">
        <v>144</v>
      </c>
      <c r="G1585" s="1">
        <v>150</v>
      </c>
      <c r="H1585" s="6" t="s">
        <v>377</v>
      </c>
      <c r="I1585" s="6" t="s">
        <v>348</v>
      </c>
      <c r="K1585" s="6">
        <v>186</v>
      </c>
    </row>
    <row r="1586" spans="1:11">
      <c r="A1586" s="6">
        <v>67258832</v>
      </c>
      <c r="B1586" t="s">
        <v>2321</v>
      </c>
      <c r="C1586" s="6" t="s">
        <v>1176</v>
      </c>
      <c r="D1586" s="6">
        <v>26</v>
      </c>
      <c r="E1586" s="6">
        <v>144</v>
      </c>
      <c r="F1586" s="6">
        <v>144</v>
      </c>
      <c r="G1586" s="1">
        <v>150</v>
      </c>
      <c r="H1586" s="6" t="s">
        <v>1176</v>
      </c>
      <c r="I1586" s="6" t="s">
        <v>433</v>
      </c>
      <c r="K1586" s="6">
        <v>178</v>
      </c>
    </row>
    <row r="1587" spans="1:11">
      <c r="A1587" s="6">
        <v>14196664</v>
      </c>
      <c r="B1587" t="s">
        <v>795</v>
      </c>
      <c r="C1587" s="6" t="s">
        <v>377</v>
      </c>
      <c r="D1587" s="6">
        <v>26</v>
      </c>
      <c r="E1587" s="6">
        <v>144</v>
      </c>
      <c r="F1587" s="6">
        <v>144</v>
      </c>
      <c r="G1587" s="1">
        <v>150</v>
      </c>
      <c r="H1587" s="6" t="s">
        <v>377</v>
      </c>
      <c r="I1587" s="6" t="s">
        <v>187</v>
      </c>
      <c r="K1587" s="6">
        <v>187</v>
      </c>
    </row>
    <row r="1588" spans="1:11">
      <c r="A1588" s="6">
        <v>43159580</v>
      </c>
      <c r="B1588" t="s">
        <v>2322</v>
      </c>
      <c r="C1588" s="6" t="s">
        <v>319</v>
      </c>
      <c r="D1588" s="6">
        <v>28</v>
      </c>
      <c r="E1588" s="6">
        <v>144</v>
      </c>
      <c r="F1588" s="6">
        <v>144</v>
      </c>
      <c r="G1588" s="1">
        <v>150</v>
      </c>
      <c r="H1588" s="6" t="s">
        <v>319</v>
      </c>
      <c r="I1588" s="6" t="s">
        <v>236</v>
      </c>
      <c r="K1588" s="6">
        <v>183</v>
      </c>
    </row>
    <row r="1589" spans="1:11">
      <c r="A1589" s="6">
        <v>61078132</v>
      </c>
      <c r="B1589" t="s">
        <v>2323</v>
      </c>
      <c r="C1589" s="6" t="s">
        <v>1176</v>
      </c>
      <c r="D1589" s="6">
        <v>25</v>
      </c>
      <c r="E1589" s="6">
        <v>144</v>
      </c>
      <c r="F1589" s="6">
        <v>144</v>
      </c>
      <c r="G1589" s="1">
        <v>149</v>
      </c>
      <c r="H1589" s="6" t="s">
        <v>1176</v>
      </c>
      <c r="I1589" s="6" t="s">
        <v>253</v>
      </c>
      <c r="K1589" s="6">
        <v>181</v>
      </c>
    </row>
    <row r="1590" spans="1:11">
      <c r="A1590" s="6">
        <v>37055842</v>
      </c>
      <c r="B1590" t="s">
        <v>2324</v>
      </c>
      <c r="C1590" s="6" t="s">
        <v>488</v>
      </c>
      <c r="D1590" s="6">
        <v>26</v>
      </c>
      <c r="E1590" s="6">
        <v>144</v>
      </c>
      <c r="F1590" s="6">
        <v>144</v>
      </c>
      <c r="G1590" s="1">
        <v>149</v>
      </c>
      <c r="H1590" s="6" t="s">
        <v>488</v>
      </c>
      <c r="I1590" s="6" t="s">
        <v>471</v>
      </c>
      <c r="K1590" s="6">
        <v>179</v>
      </c>
    </row>
    <row r="1591" spans="1:11">
      <c r="A1591" s="6">
        <v>76043783</v>
      </c>
      <c r="B1591" t="s">
        <v>2325</v>
      </c>
      <c r="C1591" s="6" t="s">
        <v>2121</v>
      </c>
      <c r="D1591" s="6">
        <v>26</v>
      </c>
      <c r="E1591" s="6">
        <v>144</v>
      </c>
      <c r="F1591" s="6">
        <v>144</v>
      </c>
      <c r="G1591" s="1">
        <v>148</v>
      </c>
      <c r="H1591" s="6" t="s">
        <v>2121</v>
      </c>
      <c r="I1591" s="6" t="s">
        <v>1290</v>
      </c>
      <c r="K1591" s="6">
        <v>176</v>
      </c>
    </row>
    <row r="1592" spans="1:11">
      <c r="A1592" s="6">
        <v>53160749</v>
      </c>
      <c r="B1592" t="s">
        <v>227</v>
      </c>
      <c r="C1592" s="6" t="s">
        <v>377</v>
      </c>
      <c r="D1592" s="6">
        <v>25</v>
      </c>
      <c r="E1592" s="6">
        <v>144</v>
      </c>
      <c r="F1592" s="6">
        <v>144</v>
      </c>
      <c r="G1592" s="1">
        <v>148</v>
      </c>
      <c r="H1592" s="6" t="s">
        <v>377</v>
      </c>
      <c r="I1592" s="6" t="s">
        <v>1055</v>
      </c>
      <c r="K1592" s="6">
        <v>187</v>
      </c>
    </row>
    <row r="1593" spans="1:11">
      <c r="A1593" s="6">
        <v>2000124157</v>
      </c>
      <c r="B1593" t="s">
        <v>2326</v>
      </c>
      <c r="C1593" s="6" t="s">
        <v>218</v>
      </c>
      <c r="D1593" s="6">
        <v>22</v>
      </c>
      <c r="E1593" s="6">
        <v>144</v>
      </c>
      <c r="F1593" s="6">
        <v>144</v>
      </c>
      <c r="G1593" s="1">
        <v>148</v>
      </c>
      <c r="H1593" s="6" t="s">
        <v>218</v>
      </c>
      <c r="I1593" s="6" t="s">
        <v>348</v>
      </c>
      <c r="K1593" s="6">
        <v>178</v>
      </c>
    </row>
    <row r="1594" spans="1:11">
      <c r="A1594" s="6">
        <v>67294055</v>
      </c>
      <c r="B1594" t="s">
        <v>2327</v>
      </c>
      <c r="C1594" s="6" t="s">
        <v>1709</v>
      </c>
      <c r="D1594" s="6">
        <v>26</v>
      </c>
      <c r="E1594" s="6">
        <v>144</v>
      </c>
      <c r="F1594" s="6">
        <v>144</v>
      </c>
      <c r="G1594" s="1">
        <v>148</v>
      </c>
      <c r="H1594" s="6" t="s">
        <v>1709</v>
      </c>
      <c r="I1594" s="6" t="s">
        <v>348</v>
      </c>
      <c r="K1594" s="6">
        <v>185</v>
      </c>
    </row>
    <row r="1595" spans="1:11">
      <c r="A1595" s="6">
        <v>37050136</v>
      </c>
      <c r="B1595" t="s">
        <v>2328</v>
      </c>
      <c r="C1595" s="6" t="s">
        <v>1624</v>
      </c>
      <c r="D1595" s="6">
        <v>27</v>
      </c>
      <c r="E1595" s="6">
        <v>144</v>
      </c>
      <c r="F1595" s="6">
        <v>144</v>
      </c>
      <c r="G1595" s="1">
        <v>147</v>
      </c>
      <c r="H1595" s="6" t="s">
        <v>1624</v>
      </c>
      <c r="I1595" s="6" t="s">
        <v>406</v>
      </c>
      <c r="K1595" s="6">
        <v>188</v>
      </c>
    </row>
    <row r="1596" spans="1:11">
      <c r="A1596" s="6">
        <v>29165656</v>
      </c>
      <c r="B1596" t="s">
        <v>690</v>
      </c>
      <c r="C1596" s="6" t="s">
        <v>1826</v>
      </c>
      <c r="D1596" s="6">
        <v>25</v>
      </c>
      <c r="E1596" s="6">
        <v>144</v>
      </c>
      <c r="F1596" s="6">
        <v>144</v>
      </c>
      <c r="G1596" s="1">
        <v>147</v>
      </c>
      <c r="H1596" s="6" t="s">
        <v>1826</v>
      </c>
      <c r="I1596" s="6" t="s">
        <v>643</v>
      </c>
      <c r="K1596" s="6">
        <v>178</v>
      </c>
    </row>
    <row r="1597" spans="1:11">
      <c r="A1597" s="6">
        <v>27039017</v>
      </c>
      <c r="B1597" t="s">
        <v>2329</v>
      </c>
      <c r="C1597" s="6" t="s">
        <v>319</v>
      </c>
      <c r="D1597" s="6">
        <v>31</v>
      </c>
      <c r="E1597" s="6">
        <v>144</v>
      </c>
      <c r="F1597" s="6">
        <v>144</v>
      </c>
      <c r="G1597" s="1">
        <v>146</v>
      </c>
      <c r="H1597" s="6" t="s">
        <v>319</v>
      </c>
      <c r="I1597" s="6" t="s">
        <v>339</v>
      </c>
      <c r="K1597" s="6">
        <v>187</v>
      </c>
    </row>
    <row r="1598" spans="1:11">
      <c r="A1598" s="6">
        <v>37060896</v>
      </c>
      <c r="B1598" t="s">
        <v>1380</v>
      </c>
      <c r="C1598" s="6" t="s">
        <v>1176</v>
      </c>
      <c r="D1598" s="6">
        <v>26</v>
      </c>
      <c r="E1598" s="6">
        <v>144</v>
      </c>
      <c r="F1598" s="6">
        <v>144</v>
      </c>
      <c r="G1598" s="1">
        <v>146</v>
      </c>
      <c r="H1598" s="6" t="s">
        <v>1176</v>
      </c>
      <c r="I1598" s="6" t="s">
        <v>406</v>
      </c>
      <c r="K1598" s="6">
        <v>185</v>
      </c>
    </row>
    <row r="1599" spans="1:11">
      <c r="A1599" s="6">
        <v>67225486</v>
      </c>
      <c r="B1599" t="s">
        <v>1570</v>
      </c>
      <c r="C1599" s="6" t="s">
        <v>558</v>
      </c>
      <c r="D1599" s="6">
        <v>28</v>
      </c>
      <c r="E1599" s="6">
        <v>144</v>
      </c>
      <c r="F1599" s="6">
        <v>144</v>
      </c>
      <c r="G1599" s="1">
        <v>145</v>
      </c>
      <c r="H1599" s="6" t="s">
        <v>558</v>
      </c>
      <c r="I1599" s="6" t="s">
        <v>348</v>
      </c>
      <c r="K1599" s="6">
        <v>166</v>
      </c>
    </row>
    <row r="1600" spans="1:11">
      <c r="A1600" s="6">
        <v>67184140</v>
      </c>
      <c r="B1600" t="s">
        <v>2330</v>
      </c>
      <c r="C1600" s="6" t="s">
        <v>1638</v>
      </c>
      <c r="D1600" s="6">
        <v>32</v>
      </c>
      <c r="E1600" s="6">
        <v>144</v>
      </c>
      <c r="F1600" s="6">
        <v>144</v>
      </c>
      <c r="G1600" s="1">
        <v>145</v>
      </c>
      <c r="H1600" s="6" t="s">
        <v>1638</v>
      </c>
      <c r="I1600" s="6" t="s">
        <v>348</v>
      </c>
      <c r="K1600" s="6">
        <v>168</v>
      </c>
    </row>
    <row r="1601" spans="1:11">
      <c r="A1601" s="6">
        <v>67148381</v>
      </c>
      <c r="B1601" t="s">
        <v>2331</v>
      </c>
      <c r="C1601" s="6" t="s">
        <v>377</v>
      </c>
      <c r="D1601" s="6">
        <v>33</v>
      </c>
      <c r="E1601" s="6">
        <v>144</v>
      </c>
      <c r="F1601" s="6">
        <v>144</v>
      </c>
      <c r="G1601" s="1">
        <v>145</v>
      </c>
      <c r="H1601" s="6" t="s">
        <v>377</v>
      </c>
      <c r="I1601" s="6" t="s">
        <v>348</v>
      </c>
      <c r="K1601" s="6">
        <v>186</v>
      </c>
    </row>
    <row r="1602" spans="1:11">
      <c r="A1602" s="6">
        <v>48031641</v>
      </c>
      <c r="B1602" t="s">
        <v>2332</v>
      </c>
      <c r="C1602" s="6" t="s">
        <v>2333</v>
      </c>
      <c r="D1602" s="6">
        <v>27</v>
      </c>
      <c r="E1602" s="6">
        <v>144</v>
      </c>
      <c r="F1602" s="6">
        <v>144</v>
      </c>
      <c r="G1602" s="1">
        <v>145</v>
      </c>
      <c r="H1602" s="6" t="s">
        <v>2333</v>
      </c>
      <c r="I1602" s="6" t="s">
        <v>2334</v>
      </c>
      <c r="K1602" s="6">
        <v>181</v>
      </c>
    </row>
    <row r="1603" spans="1:11">
      <c r="A1603" s="6">
        <v>85140175</v>
      </c>
      <c r="B1603" t="s">
        <v>854</v>
      </c>
      <c r="C1603" s="6" t="s">
        <v>2335</v>
      </c>
      <c r="D1603" s="6">
        <v>28</v>
      </c>
      <c r="E1603" s="6">
        <v>144</v>
      </c>
      <c r="F1603" s="6">
        <v>144</v>
      </c>
      <c r="G1603" s="1">
        <v>145</v>
      </c>
      <c r="H1603" s="6" t="s">
        <v>2335</v>
      </c>
      <c r="I1603" s="6" t="s">
        <v>1755</v>
      </c>
      <c r="K1603" s="6">
        <v>176</v>
      </c>
    </row>
    <row r="1604" spans="1:11">
      <c r="A1604" s="6">
        <v>93055760</v>
      </c>
      <c r="B1604" t="s">
        <v>2336</v>
      </c>
      <c r="C1604" s="6" t="s">
        <v>377</v>
      </c>
      <c r="D1604" s="6">
        <v>30</v>
      </c>
      <c r="E1604" s="6">
        <v>144</v>
      </c>
      <c r="F1604" s="6">
        <v>144</v>
      </c>
      <c r="G1604" s="1">
        <v>144</v>
      </c>
      <c r="H1604" s="6" t="s">
        <v>377</v>
      </c>
      <c r="I1604" s="6" t="s">
        <v>857</v>
      </c>
      <c r="K1604" s="6">
        <v>185</v>
      </c>
    </row>
    <row r="1605" spans="1:11">
      <c r="A1605" s="6">
        <v>29061164</v>
      </c>
      <c r="B1605" t="s">
        <v>2337</v>
      </c>
      <c r="C1605" s="6" t="s">
        <v>589</v>
      </c>
      <c r="D1605" s="6">
        <v>33</v>
      </c>
      <c r="E1605" s="6">
        <v>144</v>
      </c>
      <c r="F1605" s="6">
        <v>144</v>
      </c>
      <c r="G1605" s="1">
        <v>144</v>
      </c>
      <c r="H1605" s="6" t="s">
        <v>589</v>
      </c>
      <c r="I1605" s="6" t="s">
        <v>259</v>
      </c>
      <c r="K1605" s="6">
        <v>201</v>
      </c>
    </row>
    <row r="1606" spans="1:11">
      <c r="A1606" s="6">
        <v>67173045</v>
      </c>
      <c r="B1606" t="s">
        <v>2338</v>
      </c>
      <c r="C1606" s="6" t="s">
        <v>1672</v>
      </c>
      <c r="D1606" s="6">
        <v>30</v>
      </c>
      <c r="E1606" s="6">
        <v>144</v>
      </c>
      <c r="F1606" s="6">
        <v>144</v>
      </c>
      <c r="G1606" s="1">
        <v>144</v>
      </c>
      <c r="H1606" s="6" t="s">
        <v>1672</v>
      </c>
      <c r="I1606" s="6" t="s">
        <v>348</v>
      </c>
      <c r="K1606" s="6">
        <v>169</v>
      </c>
    </row>
    <row r="1607" spans="1:11">
      <c r="A1607" s="6">
        <v>49056273</v>
      </c>
      <c r="B1607" t="s">
        <v>1476</v>
      </c>
      <c r="C1607" s="6" t="s">
        <v>589</v>
      </c>
      <c r="D1607" s="6">
        <v>22</v>
      </c>
      <c r="E1607" s="6">
        <v>143</v>
      </c>
      <c r="F1607" s="6">
        <v>143</v>
      </c>
      <c r="G1607" s="1">
        <v>170</v>
      </c>
      <c r="H1607" s="6" t="s">
        <v>589</v>
      </c>
      <c r="I1607" s="6" t="s">
        <v>1477</v>
      </c>
      <c r="K1607" s="6">
        <v>184</v>
      </c>
    </row>
    <row r="1608" spans="1:11">
      <c r="A1608" s="6">
        <v>2000096278</v>
      </c>
      <c r="B1608" t="s">
        <v>2091</v>
      </c>
      <c r="C1608" s="6" t="s">
        <v>377</v>
      </c>
      <c r="D1608" s="6">
        <v>20</v>
      </c>
      <c r="E1608" s="6">
        <v>143</v>
      </c>
      <c r="F1608" s="6">
        <v>143</v>
      </c>
      <c r="G1608" s="1">
        <v>-85</v>
      </c>
      <c r="H1608" s="6" t="s">
        <v>377</v>
      </c>
      <c r="I1608" s="6" t="s">
        <v>236</v>
      </c>
      <c r="K1608" s="6">
        <v>185</v>
      </c>
    </row>
    <row r="1609" spans="1:11">
      <c r="A1609" s="6">
        <v>2000015300</v>
      </c>
      <c r="B1609" t="s">
        <v>1682</v>
      </c>
      <c r="C1609" s="6" t="s">
        <v>760</v>
      </c>
      <c r="D1609" s="6">
        <v>20</v>
      </c>
      <c r="E1609" s="6">
        <v>143</v>
      </c>
      <c r="F1609" s="6">
        <v>143</v>
      </c>
      <c r="G1609" s="1">
        <v>168</v>
      </c>
      <c r="H1609" s="6" t="s">
        <v>760</v>
      </c>
      <c r="I1609" s="6" t="s">
        <v>1683</v>
      </c>
      <c r="K1609" s="6">
        <v>175</v>
      </c>
    </row>
    <row r="1610" spans="1:11">
      <c r="A1610" s="6">
        <v>83320123</v>
      </c>
      <c r="B1610" t="s">
        <v>1353</v>
      </c>
      <c r="C1610" s="6" t="s">
        <v>589</v>
      </c>
      <c r="D1610" s="6">
        <v>22</v>
      </c>
      <c r="E1610" s="6">
        <v>143</v>
      </c>
      <c r="F1610" s="6">
        <v>143</v>
      </c>
      <c r="G1610" s="1">
        <v>168</v>
      </c>
      <c r="H1610" s="6" t="s">
        <v>589</v>
      </c>
      <c r="I1610" s="6" t="s">
        <v>1730</v>
      </c>
      <c r="K1610" s="6">
        <v>190</v>
      </c>
    </row>
    <row r="1611" spans="1:11">
      <c r="A1611" s="6">
        <v>85093001</v>
      </c>
      <c r="B1611" t="s">
        <v>2339</v>
      </c>
      <c r="C1611" s="6" t="s">
        <v>240</v>
      </c>
      <c r="D1611" s="6">
        <v>29</v>
      </c>
      <c r="E1611" s="6">
        <v>143</v>
      </c>
      <c r="F1611" s="6">
        <v>143</v>
      </c>
      <c r="G1611" s="1">
        <v>165</v>
      </c>
      <c r="H1611" s="6" t="s">
        <v>240</v>
      </c>
      <c r="I1611" s="6" t="s">
        <v>1700</v>
      </c>
      <c r="K1611" s="6">
        <v>170</v>
      </c>
    </row>
    <row r="1612" spans="1:11">
      <c r="A1612" s="6">
        <v>14129337</v>
      </c>
      <c r="B1612" t="s">
        <v>803</v>
      </c>
      <c r="C1612" s="6" t="s">
        <v>303</v>
      </c>
      <c r="D1612" s="6">
        <v>27</v>
      </c>
      <c r="E1612" s="6">
        <v>143</v>
      </c>
      <c r="F1612" s="6">
        <v>143</v>
      </c>
      <c r="G1612" s="1">
        <v>162</v>
      </c>
      <c r="H1612" s="6" t="s">
        <v>303</v>
      </c>
      <c r="I1612" s="6" t="s">
        <v>603</v>
      </c>
      <c r="K1612" s="6">
        <v>175</v>
      </c>
    </row>
    <row r="1613" spans="1:11">
      <c r="A1613" s="6">
        <v>37060922</v>
      </c>
      <c r="B1613" t="s">
        <v>450</v>
      </c>
      <c r="C1613" s="6" t="s">
        <v>2113</v>
      </c>
      <c r="D1613" s="6">
        <v>24</v>
      </c>
      <c r="E1613" s="6">
        <v>143</v>
      </c>
      <c r="F1613" s="6">
        <v>143</v>
      </c>
      <c r="G1613" s="1">
        <v>160</v>
      </c>
      <c r="H1613" s="6" t="s">
        <v>2113</v>
      </c>
      <c r="I1613" s="6" t="s">
        <v>1692</v>
      </c>
      <c r="K1613" s="6">
        <v>193</v>
      </c>
    </row>
    <row r="1614" spans="1:11">
      <c r="A1614" s="6">
        <v>91207281</v>
      </c>
      <c r="B1614" t="s">
        <v>530</v>
      </c>
      <c r="C1614" s="6" t="s">
        <v>2121</v>
      </c>
      <c r="D1614" s="6">
        <v>22</v>
      </c>
      <c r="E1614" s="6">
        <v>143</v>
      </c>
      <c r="F1614" s="6">
        <v>143</v>
      </c>
      <c r="G1614" s="1">
        <v>160</v>
      </c>
      <c r="H1614" s="6" t="s">
        <v>2121</v>
      </c>
      <c r="I1614" s="6" t="s">
        <v>309</v>
      </c>
      <c r="K1614" s="6">
        <v>185</v>
      </c>
    </row>
    <row r="1615" spans="1:11">
      <c r="A1615" s="6">
        <v>27160181</v>
      </c>
      <c r="B1615" t="s">
        <v>461</v>
      </c>
      <c r="C1615" s="6" t="s">
        <v>2115</v>
      </c>
      <c r="D1615" s="6">
        <v>22</v>
      </c>
      <c r="E1615" s="6">
        <v>143</v>
      </c>
      <c r="F1615" s="6">
        <v>143</v>
      </c>
      <c r="G1615" s="1">
        <v>160</v>
      </c>
      <c r="H1615" s="6" t="s">
        <v>2115</v>
      </c>
      <c r="I1615" s="6" t="s">
        <v>339</v>
      </c>
      <c r="K1615" s="6">
        <v>191</v>
      </c>
    </row>
    <row r="1616" spans="1:11">
      <c r="A1616" s="6">
        <v>83243060</v>
      </c>
      <c r="B1616" t="s">
        <v>215</v>
      </c>
      <c r="C1616" s="6" t="s">
        <v>218</v>
      </c>
      <c r="D1616" s="6">
        <v>23</v>
      </c>
      <c r="E1616" s="6">
        <v>143</v>
      </c>
      <c r="F1616" s="6">
        <v>143</v>
      </c>
      <c r="G1616" s="1">
        <v>160</v>
      </c>
      <c r="H1616" s="6" t="s">
        <v>218</v>
      </c>
      <c r="I1616" s="6" t="s">
        <v>306</v>
      </c>
      <c r="K1616" s="6">
        <v>187</v>
      </c>
    </row>
    <row r="1617" spans="1:11">
      <c r="A1617" s="6">
        <v>14030119</v>
      </c>
      <c r="B1617" t="s">
        <v>1291</v>
      </c>
      <c r="C1617" s="6" t="s">
        <v>1624</v>
      </c>
      <c r="D1617" s="6">
        <v>33</v>
      </c>
      <c r="E1617" s="6">
        <v>143</v>
      </c>
      <c r="F1617" s="6">
        <v>143</v>
      </c>
      <c r="G1617" s="1">
        <v>159</v>
      </c>
      <c r="H1617" s="6" t="s">
        <v>1624</v>
      </c>
      <c r="I1617" s="6" t="s">
        <v>187</v>
      </c>
      <c r="K1617" s="6">
        <v>189</v>
      </c>
    </row>
    <row r="1618" spans="1:11">
      <c r="A1618" s="6">
        <v>28058224</v>
      </c>
      <c r="B1618" t="s">
        <v>2340</v>
      </c>
      <c r="C1618" s="6" t="s">
        <v>319</v>
      </c>
      <c r="D1618" s="6">
        <v>31</v>
      </c>
      <c r="E1618" s="6">
        <v>143</v>
      </c>
      <c r="F1618" s="6">
        <v>143</v>
      </c>
      <c r="G1618" s="1">
        <v>159</v>
      </c>
      <c r="H1618" s="6" t="s">
        <v>319</v>
      </c>
      <c r="I1618" s="6" t="s">
        <v>1076</v>
      </c>
      <c r="K1618" s="6">
        <v>189</v>
      </c>
    </row>
    <row r="1619" spans="1:11">
      <c r="A1619" s="6">
        <v>27128917</v>
      </c>
      <c r="B1619" t="s">
        <v>2341</v>
      </c>
      <c r="C1619" s="6" t="s">
        <v>240</v>
      </c>
      <c r="D1619" s="6">
        <v>25</v>
      </c>
      <c r="E1619" s="6">
        <v>143</v>
      </c>
      <c r="F1619" s="6">
        <v>143</v>
      </c>
      <c r="G1619" s="1">
        <v>158</v>
      </c>
      <c r="H1619" s="6" t="s">
        <v>240</v>
      </c>
      <c r="I1619" s="6" t="s">
        <v>339</v>
      </c>
      <c r="K1619" s="6">
        <v>180</v>
      </c>
    </row>
    <row r="1620" spans="1:11">
      <c r="A1620" s="6">
        <v>28107919</v>
      </c>
      <c r="B1620" t="s">
        <v>759</v>
      </c>
      <c r="C1620" s="6" t="s">
        <v>760</v>
      </c>
      <c r="D1620" s="6">
        <v>25</v>
      </c>
      <c r="E1620" s="6">
        <v>143</v>
      </c>
      <c r="F1620" s="6">
        <v>143</v>
      </c>
      <c r="G1620" s="1">
        <v>158</v>
      </c>
      <c r="H1620" s="6" t="s">
        <v>760</v>
      </c>
      <c r="I1620" s="6" t="s">
        <v>222</v>
      </c>
      <c r="K1620" s="6">
        <v>175</v>
      </c>
    </row>
    <row r="1621" spans="1:11">
      <c r="A1621" s="6">
        <v>67276375</v>
      </c>
      <c r="B1621" t="s">
        <v>2342</v>
      </c>
      <c r="C1621" s="6" t="s">
        <v>558</v>
      </c>
      <c r="D1621" s="6">
        <v>23</v>
      </c>
      <c r="E1621" s="6">
        <v>143</v>
      </c>
      <c r="F1621" s="6">
        <v>143</v>
      </c>
      <c r="G1621" s="1">
        <v>156</v>
      </c>
      <c r="H1621" s="6" t="s">
        <v>558</v>
      </c>
      <c r="I1621" s="6" t="s">
        <v>433</v>
      </c>
      <c r="K1621" s="6">
        <v>177</v>
      </c>
    </row>
    <row r="1622" spans="1:11">
      <c r="A1622" s="6">
        <v>28084930</v>
      </c>
      <c r="B1622" t="s">
        <v>2343</v>
      </c>
      <c r="C1622" s="6" t="s">
        <v>240</v>
      </c>
      <c r="D1622" s="6">
        <v>29</v>
      </c>
      <c r="E1622" s="6">
        <v>143</v>
      </c>
      <c r="F1622" s="6">
        <v>143</v>
      </c>
      <c r="G1622" s="1">
        <v>155</v>
      </c>
      <c r="H1622" s="6" t="s">
        <v>240</v>
      </c>
      <c r="I1622" s="6" t="s">
        <v>1670</v>
      </c>
      <c r="K1622" s="6">
        <v>180</v>
      </c>
    </row>
    <row r="1623" spans="1:11">
      <c r="A1623" s="6">
        <v>28106687</v>
      </c>
      <c r="B1623" t="s">
        <v>2344</v>
      </c>
      <c r="C1623" s="6" t="s">
        <v>2160</v>
      </c>
      <c r="D1623" s="6">
        <v>26</v>
      </c>
      <c r="E1623" s="6">
        <v>143</v>
      </c>
      <c r="F1623" s="6">
        <v>143</v>
      </c>
      <c r="G1623" s="1">
        <v>155</v>
      </c>
      <c r="H1623" s="6" t="s">
        <v>2160</v>
      </c>
      <c r="I1623" s="6" t="s">
        <v>1703</v>
      </c>
      <c r="K1623" s="6">
        <v>175</v>
      </c>
    </row>
    <row r="1624" spans="1:11">
      <c r="A1624" s="6">
        <v>29076100</v>
      </c>
      <c r="B1624" t="s">
        <v>2345</v>
      </c>
      <c r="C1624" s="6" t="s">
        <v>1176</v>
      </c>
      <c r="D1624" s="6">
        <v>30</v>
      </c>
      <c r="E1624" s="6">
        <v>143</v>
      </c>
      <c r="F1624" s="6">
        <v>143</v>
      </c>
      <c r="G1624" s="1">
        <v>155</v>
      </c>
      <c r="H1624" s="6" t="s">
        <v>1176</v>
      </c>
      <c r="I1624" s="6" t="s">
        <v>259</v>
      </c>
      <c r="K1624" s="6">
        <v>173</v>
      </c>
    </row>
    <row r="1625" spans="1:11">
      <c r="A1625" s="6">
        <v>25055083</v>
      </c>
      <c r="B1625" t="s">
        <v>2346</v>
      </c>
      <c r="C1625" s="6" t="s">
        <v>377</v>
      </c>
      <c r="D1625" s="6">
        <v>26</v>
      </c>
      <c r="E1625" s="6">
        <v>143</v>
      </c>
      <c r="F1625" s="6">
        <v>143</v>
      </c>
      <c r="G1625" s="1">
        <v>155</v>
      </c>
      <c r="H1625" s="6" t="s">
        <v>377</v>
      </c>
      <c r="I1625" s="6" t="s">
        <v>1731</v>
      </c>
      <c r="K1625" s="6">
        <v>191</v>
      </c>
    </row>
    <row r="1626" spans="1:11">
      <c r="A1626" s="6">
        <v>7990060</v>
      </c>
      <c r="B1626" t="s">
        <v>2347</v>
      </c>
      <c r="C1626" s="6" t="s">
        <v>2348</v>
      </c>
      <c r="D1626" s="6">
        <v>35</v>
      </c>
      <c r="E1626" s="6">
        <v>143</v>
      </c>
      <c r="F1626" s="6">
        <v>143</v>
      </c>
      <c r="G1626" s="1">
        <v>155</v>
      </c>
      <c r="H1626" s="6" t="s">
        <v>2348</v>
      </c>
      <c r="I1626" s="6" t="s">
        <v>236</v>
      </c>
      <c r="K1626" s="6">
        <v>182</v>
      </c>
    </row>
    <row r="1627" spans="1:11">
      <c r="A1627" s="6">
        <v>49037684</v>
      </c>
      <c r="B1627" t="s">
        <v>955</v>
      </c>
      <c r="C1627" s="6" t="s">
        <v>377</v>
      </c>
      <c r="D1627" s="6">
        <v>25</v>
      </c>
      <c r="E1627" s="6">
        <v>143</v>
      </c>
      <c r="F1627" s="6">
        <v>143</v>
      </c>
      <c r="G1627" s="1">
        <v>155</v>
      </c>
      <c r="H1627" s="6" t="s">
        <v>377</v>
      </c>
      <c r="I1627" s="6" t="s">
        <v>956</v>
      </c>
      <c r="K1627" s="6">
        <v>192</v>
      </c>
    </row>
    <row r="1628" spans="1:11">
      <c r="A1628" s="6">
        <v>55069796</v>
      </c>
      <c r="B1628" t="s">
        <v>2349</v>
      </c>
      <c r="C1628" s="6" t="s">
        <v>314</v>
      </c>
      <c r="D1628" s="6">
        <v>30</v>
      </c>
      <c r="E1628" s="6">
        <v>143</v>
      </c>
      <c r="F1628" s="6">
        <v>143</v>
      </c>
      <c r="G1628" s="1">
        <v>155</v>
      </c>
      <c r="H1628" s="6" t="s">
        <v>314</v>
      </c>
      <c r="I1628" s="6" t="s">
        <v>306</v>
      </c>
      <c r="K1628" s="6">
        <v>173</v>
      </c>
    </row>
    <row r="1629" spans="1:11">
      <c r="A1629" s="6">
        <v>86047272</v>
      </c>
      <c r="B1629" t="s">
        <v>2350</v>
      </c>
      <c r="C1629" s="6" t="s">
        <v>319</v>
      </c>
      <c r="D1629" s="6">
        <v>27</v>
      </c>
      <c r="E1629" s="6">
        <v>143</v>
      </c>
      <c r="F1629" s="6">
        <v>143</v>
      </c>
      <c r="G1629" s="1">
        <v>155</v>
      </c>
      <c r="H1629" s="6" t="s">
        <v>319</v>
      </c>
      <c r="I1629" s="6" t="s">
        <v>2351</v>
      </c>
      <c r="K1629" s="6">
        <v>184</v>
      </c>
    </row>
    <row r="1630" spans="1:11">
      <c r="A1630" s="6">
        <v>67196204</v>
      </c>
      <c r="B1630" t="s">
        <v>2352</v>
      </c>
      <c r="C1630" s="6" t="s">
        <v>1672</v>
      </c>
      <c r="D1630" s="6">
        <v>28</v>
      </c>
      <c r="E1630" s="6">
        <v>143</v>
      </c>
      <c r="F1630" s="6">
        <v>143</v>
      </c>
      <c r="G1630" s="1">
        <v>154</v>
      </c>
      <c r="H1630" s="6" t="s">
        <v>1672</v>
      </c>
      <c r="I1630" s="6" t="s">
        <v>348</v>
      </c>
      <c r="K1630" s="6">
        <v>180</v>
      </c>
    </row>
    <row r="1631" spans="1:11">
      <c r="A1631" s="6">
        <v>37055844</v>
      </c>
      <c r="B1631" t="s">
        <v>672</v>
      </c>
      <c r="C1631" s="6" t="s">
        <v>2112</v>
      </c>
      <c r="D1631" s="6">
        <v>26</v>
      </c>
      <c r="E1631" s="6">
        <v>143</v>
      </c>
      <c r="F1631" s="6">
        <v>143</v>
      </c>
      <c r="G1631" s="1">
        <v>154</v>
      </c>
      <c r="H1631" s="6" t="s">
        <v>2112</v>
      </c>
      <c r="I1631" s="6" t="s">
        <v>471</v>
      </c>
      <c r="K1631" s="6">
        <v>176</v>
      </c>
    </row>
    <row r="1632" spans="1:11">
      <c r="A1632" s="6">
        <v>85046587</v>
      </c>
      <c r="B1632" t="s">
        <v>2353</v>
      </c>
      <c r="C1632" s="6" t="s">
        <v>2120</v>
      </c>
      <c r="D1632" s="6">
        <v>32</v>
      </c>
      <c r="E1632" s="6">
        <v>143</v>
      </c>
      <c r="F1632" s="6">
        <v>143</v>
      </c>
      <c r="G1632" s="1">
        <v>154</v>
      </c>
      <c r="H1632" s="6" t="s">
        <v>2120</v>
      </c>
      <c r="I1632" s="6" t="s">
        <v>590</v>
      </c>
      <c r="K1632" s="6">
        <v>181</v>
      </c>
    </row>
    <row r="1633" spans="1:11">
      <c r="A1633" s="6">
        <v>51067947</v>
      </c>
      <c r="B1633" t="s">
        <v>1527</v>
      </c>
      <c r="C1633" s="6" t="s">
        <v>2115</v>
      </c>
      <c r="D1633" s="6">
        <v>24</v>
      </c>
      <c r="E1633" s="6">
        <v>143</v>
      </c>
      <c r="F1633" s="6">
        <v>143</v>
      </c>
      <c r="G1633" s="1">
        <v>154</v>
      </c>
      <c r="H1633" s="6" t="s">
        <v>2115</v>
      </c>
      <c r="I1633" s="6" t="s">
        <v>2354</v>
      </c>
      <c r="K1633" s="6">
        <v>182</v>
      </c>
    </row>
    <row r="1634" spans="1:11">
      <c r="A1634" s="6">
        <v>58104594</v>
      </c>
      <c r="B1634" t="s">
        <v>2355</v>
      </c>
      <c r="C1634" s="6" t="s">
        <v>558</v>
      </c>
      <c r="D1634" s="6">
        <v>29</v>
      </c>
      <c r="E1634" s="6">
        <v>143</v>
      </c>
      <c r="F1634" s="6">
        <v>143</v>
      </c>
      <c r="G1634" s="1">
        <v>152</v>
      </c>
      <c r="H1634" s="6" t="s">
        <v>558</v>
      </c>
      <c r="I1634" s="6" t="s">
        <v>194</v>
      </c>
      <c r="K1634" s="6">
        <v>178</v>
      </c>
    </row>
    <row r="1635" spans="1:11">
      <c r="A1635" s="6">
        <v>62216198</v>
      </c>
      <c r="B1635" t="s">
        <v>2356</v>
      </c>
      <c r="C1635" s="6" t="s">
        <v>1624</v>
      </c>
      <c r="D1635" s="6">
        <v>25</v>
      </c>
      <c r="E1635" s="6">
        <v>143</v>
      </c>
      <c r="F1635" s="6">
        <v>143</v>
      </c>
      <c r="G1635" s="1">
        <v>152</v>
      </c>
      <c r="H1635" s="6" t="s">
        <v>1624</v>
      </c>
      <c r="I1635" s="6" t="s">
        <v>1066</v>
      </c>
      <c r="K1635" s="6">
        <v>194</v>
      </c>
    </row>
    <row r="1636" spans="1:11">
      <c r="A1636" s="6">
        <v>49039003</v>
      </c>
      <c r="B1636" t="s">
        <v>2357</v>
      </c>
      <c r="C1636" s="6" t="s">
        <v>377</v>
      </c>
      <c r="D1636" s="6">
        <v>24</v>
      </c>
      <c r="E1636" s="6">
        <v>143</v>
      </c>
      <c r="F1636" s="6">
        <v>143</v>
      </c>
      <c r="G1636" s="1">
        <v>152</v>
      </c>
      <c r="H1636" s="6" t="s">
        <v>377</v>
      </c>
      <c r="I1636" s="6" t="s">
        <v>2358</v>
      </c>
      <c r="K1636" s="6">
        <v>190</v>
      </c>
    </row>
    <row r="1637" spans="1:11">
      <c r="A1637" s="6">
        <v>13160655</v>
      </c>
      <c r="B1637" t="s">
        <v>2359</v>
      </c>
      <c r="C1637" s="6" t="s">
        <v>238</v>
      </c>
      <c r="D1637" s="6">
        <v>31</v>
      </c>
      <c r="E1637" s="6">
        <v>143</v>
      </c>
      <c r="F1637" s="6">
        <v>143</v>
      </c>
      <c r="G1637" s="1">
        <v>152</v>
      </c>
      <c r="H1637" s="6" t="s">
        <v>238</v>
      </c>
      <c r="I1637" s="6" t="s">
        <v>2360</v>
      </c>
      <c r="K1637" s="6">
        <v>180</v>
      </c>
    </row>
    <row r="1638" spans="1:11">
      <c r="A1638" s="6">
        <v>71099066</v>
      </c>
      <c r="B1638" t="s">
        <v>2021</v>
      </c>
      <c r="C1638" s="6" t="s">
        <v>2115</v>
      </c>
      <c r="D1638" s="6">
        <v>28</v>
      </c>
      <c r="E1638" s="6">
        <v>143</v>
      </c>
      <c r="F1638" s="6">
        <v>143</v>
      </c>
      <c r="G1638" s="1">
        <v>150</v>
      </c>
      <c r="H1638" s="6" t="s">
        <v>2115</v>
      </c>
      <c r="I1638" s="6" t="s">
        <v>827</v>
      </c>
      <c r="K1638" s="6">
        <v>189</v>
      </c>
    </row>
    <row r="1639" spans="1:11">
      <c r="A1639" s="6">
        <v>67211912</v>
      </c>
      <c r="B1639" t="s">
        <v>2361</v>
      </c>
      <c r="C1639" s="6" t="s">
        <v>2115</v>
      </c>
      <c r="D1639" s="6">
        <v>28</v>
      </c>
      <c r="E1639" s="6">
        <v>143</v>
      </c>
      <c r="F1639" s="6">
        <v>143</v>
      </c>
      <c r="G1639" s="1">
        <v>150</v>
      </c>
      <c r="H1639" s="6" t="s">
        <v>2115</v>
      </c>
      <c r="I1639" s="6" t="s">
        <v>348</v>
      </c>
      <c r="K1639" s="6">
        <v>182</v>
      </c>
    </row>
    <row r="1640" spans="1:11">
      <c r="A1640" s="6">
        <v>49041006</v>
      </c>
      <c r="B1640" t="s">
        <v>2362</v>
      </c>
      <c r="C1640" s="6" t="s">
        <v>2363</v>
      </c>
      <c r="D1640" s="6">
        <v>24</v>
      </c>
      <c r="E1640" s="6">
        <v>143</v>
      </c>
      <c r="F1640" s="6">
        <v>143</v>
      </c>
      <c r="G1640" s="1">
        <v>150</v>
      </c>
      <c r="H1640" s="6" t="s">
        <v>2363</v>
      </c>
      <c r="I1640" s="6" t="s">
        <v>1878</v>
      </c>
      <c r="K1640" s="6">
        <v>185</v>
      </c>
    </row>
    <row r="1641" spans="1:11">
      <c r="A1641" s="6">
        <v>16199713</v>
      </c>
      <c r="B1641" t="s">
        <v>2364</v>
      </c>
      <c r="C1641" s="6" t="s">
        <v>589</v>
      </c>
      <c r="D1641" s="6">
        <v>27</v>
      </c>
      <c r="E1641" s="6">
        <v>143</v>
      </c>
      <c r="F1641" s="6">
        <v>143</v>
      </c>
      <c r="G1641" s="1">
        <v>150</v>
      </c>
      <c r="H1641" s="6" t="s">
        <v>589</v>
      </c>
      <c r="I1641" s="6" t="s">
        <v>257</v>
      </c>
      <c r="K1641" s="6">
        <v>185</v>
      </c>
    </row>
    <row r="1642" spans="1:11">
      <c r="A1642" s="6">
        <v>37071145</v>
      </c>
      <c r="B1642" t="s">
        <v>2365</v>
      </c>
      <c r="C1642" s="6" t="s">
        <v>1806</v>
      </c>
      <c r="D1642" s="6">
        <v>25</v>
      </c>
      <c r="E1642" s="6">
        <v>143</v>
      </c>
      <c r="F1642" s="6">
        <v>143</v>
      </c>
      <c r="G1642" s="1">
        <v>150</v>
      </c>
      <c r="H1642" s="6" t="s">
        <v>1806</v>
      </c>
      <c r="I1642" s="6" t="s">
        <v>406</v>
      </c>
      <c r="K1642" s="6">
        <v>188</v>
      </c>
    </row>
    <row r="1643" spans="1:11">
      <c r="A1643" s="6">
        <v>78093159</v>
      </c>
      <c r="B1643" t="s">
        <v>2366</v>
      </c>
      <c r="C1643" s="6" t="s">
        <v>1709</v>
      </c>
      <c r="D1643" s="6">
        <v>25</v>
      </c>
      <c r="E1643" s="6">
        <v>143</v>
      </c>
      <c r="F1643" s="6">
        <v>143</v>
      </c>
      <c r="G1643" s="1">
        <v>150</v>
      </c>
      <c r="H1643" s="6" t="s">
        <v>1709</v>
      </c>
      <c r="I1643" s="6" t="s">
        <v>1661</v>
      </c>
      <c r="K1643" s="6">
        <v>179</v>
      </c>
    </row>
    <row r="1644" spans="1:11">
      <c r="A1644" s="6">
        <v>92018043</v>
      </c>
      <c r="B1644" t="s">
        <v>2367</v>
      </c>
      <c r="C1644" s="6" t="s">
        <v>2115</v>
      </c>
      <c r="D1644" s="6">
        <v>32</v>
      </c>
      <c r="E1644" s="6">
        <v>143</v>
      </c>
      <c r="F1644" s="6">
        <v>143</v>
      </c>
      <c r="G1644" s="1">
        <v>150</v>
      </c>
      <c r="H1644" s="6" t="s">
        <v>2115</v>
      </c>
      <c r="I1644" s="6" t="s">
        <v>309</v>
      </c>
      <c r="K1644" s="6">
        <v>189</v>
      </c>
    </row>
    <row r="1645" spans="1:11">
      <c r="A1645" s="6">
        <v>51054788</v>
      </c>
      <c r="B1645" t="s">
        <v>2368</v>
      </c>
      <c r="C1645" s="6" t="s">
        <v>2121</v>
      </c>
      <c r="D1645" s="6">
        <v>27</v>
      </c>
      <c r="E1645" s="6">
        <v>143</v>
      </c>
      <c r="F1645" s="6">
        <v>143</v>
      </c>
      <c r="G1645" s="1">
        <v>148</v>
      </c>
      <c r="H1645" s="6" t="s">
        <v>2121</v>
      </c>
      <c r="I1645" s="6" t="s">
        <v>1303</v>
      </c>
      <c r="K1645" s="6">
        <v>174</v>
      </c>
    </row>
    <row r="1646" spans="1:11">
      <c r="A1646" s="6">
        <v>19383256</v>
      </c>
      <c r="B1646" t="s">
        <v>2369</v>
      </c>
      <c r="C1646" s="6" t="s">
        <v>2370</v>
      </c>
      <c r="D1646" s="6">
        <v>25</v>
      </c>
      <c r="E1646" s="6">
        <v>143</v>
      </c>
      <c r="F1646" s="6">
        <v>143</v>
      </c>
      <c r="G1646" s="1">
        <v>148</v>
      </c>
      <c r="H1646" s="6" t="s">
        <v>2370</v>
      </c>
      <c r="I1646" s="6" t="s">
        <v>257</v>
      </c>
      <c r="K1646" s="6">
        <v>168</v>
      </c>
    </row>
    <row r="1647" spans="1:11">
      <c r="A1647" s="6">
        <v>53113114</v>
      </c>
      <c r="B1647" t="s">
        <v>2371</v>
      </c>
      <c r="C1647" s="6" t="s">
        <v>728</v>
      </c>
      <c r="D1647" s="6">
        <v>27</v>
      </c>
      <c r="E1647" s="6">
        <v>143</v>
      </c>
      <c r="F1647" s="6">
        <v>143</v>
      </c>
      <c r="G1647" s="1">
        <v>148</v>
      </c>
      <c r="H1647" s="6" t="s">
        <v>728</v>
      </c>
      <c r="I1647" s="6" t="s">
        <v>2372</v>
      </c>
      <c r="K1647" s="6">
        <v>183</v>
      </c>
    </row>
    <row r="1648" spans="1:11">
      <c r="A1648" s="6">
        <v>29147447</v>
      </c>
      <c r="B1648" t="s">
        <v>2018</v>
      </c>
      <c r="C1648" s="6" t="s">
        <v>303</v>
      </c>
      <c r="D1648" s="6">
        <v>27</v>
      </c>
      <c r="E1648" s="6">
        <v>143</v>
      </c>
      <c r="F1648" s="6">
        <v>143</v>
      </c>
      <c r="G1648" s="1">
        <v>148</v>
      </c>
      <c r="H1648" s="6" t="s">
        <v>303</v>
      </c>
      <c r="I1648" s="6" t="s">
        <v>2373</v>
      </c>
      <c r="K1648" s="6">
        <v>185</v>
      </c>
    </row>
    <row r="1649" spans="1:11">
      <c r="A1649" s="6">
        <v>91100466</v>
      </c>
      <c r="B1649" t="s">
        <v>2374</v>
      </c>
      <c r="C1649" s="6" t="s">
        <v>319</v>
      </c>
      <c r="D1649" s="6">
        <v>31</v>
      </c>
      <c r="E1649" s="6">
        <v>143</v>
      </c>
      <c r="F1649" s="6">
        <v>143</v>
      </c>
      <c r="G1649" s="1">
        <v>148</v>
      </c>
      <c r="H1649" s="6" t="s">
        <v>319</v>
      </c>
      <c r="I1649" s="6" t="s">
        <v>309</v>
      </c>
      <c r="K1649" s="6">
        <v>184</v>
      </c>
    </row>
    <row r="1650" spans="1:11">
      <c r="A1650" s="6">
        <v>67215898</v>
      </c>
      <c r="B1650" t="s">
        <v>2375</v>
      </c>
      <c r="C1650" s="6" t="s">
        <v>377</v>
      </c>
      <c r="D1650" s="6">
        <v>28</v>
      </c>
      <c r="E1650" s="6">
        <v>143</v>
      </c>
      <c r="F1650" s="6">
        <v>143</v>
      </c>
      <c r="G1650" s="1">
        <v>147</v>
      </c>
      <c r="H1650" s="6" t="s">
        <v>377</v>
      </c>
      <c r="I1650" s="6" t="s">
        <v>433</v>
      </c>
      <c r="K1650" s="6">
        <v>180</v>
      </c>
    </row>
    <row r="1651" spans="1:11">
      <c r="A1651" s="6">
        <v>43270506</v>
      </c>
      <c r="B1651" t="s">
        <v>2376</v>
      </c>
      <c r="C1651" s="6" t="s">
        <v>589</v>
      </c>
      <c r="D1651" s="6">
        <v>26</v>
      </c>
      <c r="E1651" s="6">
        <v>143</v>
      </c>
      <c r="F1651" s="6">
        <v>143</v>
      </c>
      <c r="G1651" s="1">
        <v>146</v>
      </c>
      <c r="H1651" s="6" t="s">
        <v>589</v>
      </c>
      <c r="I1651" s="6" t="s">
        <v>236</v>
      </c>
      <c r="K1651" s="6">
        <v>187</v>
      </c>
    </row>
    <row r="1652" spans="1:11">
      <c r="A1652" s="6">
        <v>55067163</v>
      </c>
      <c r="B1652" t="s">
        <v>2377</v>
      </c>
      <c r="C1652" s="6" t="s">
        <v>1624</v>
      </c>
      <c r="D1652" s="6">
        <v>31</v>
      </c>
      <c r="E1652" s="6">
        <v>143</v>
      </c>
      <c r="F1652" s="6">
        <v>143</v>
      </c>
      <c r="G1652" s="1">
        <v>146</v>
      </c>
      <c r="H1652" s="6" t="s">
        <v>1624</v>
      </c>
      <c r="I1652" s="6" t="s">
        <v>306</v>
      </c>
      <c r="K1652" s="6">
        <v>191</v>
      </c>
    </row>
    <row r="1653" spans="1:11">
      <c r="A1653" s="6">
        <v>62142830</v>
      </c>
      <c r="B1653" t="s">
        <v>1098</v>
      </c>
      <c r="C1653" s="6" t="s">
        <v>1624</v>
      </c>
      <c r="D1653" s="6">
        <v>28</v>
      </c>
      <c r="E1653" s="6">
        <v>143</v>
      </c>
      <c r="F1653" s="6">
        <v>143</v>
      </c>
      <c r="G1653" s="1">
        <v>146</v>
      </c>
      <c r="H1653" s="6" t="s">
        <v>1624</v>
      </c>
      <c r="I1653" s="6" t="s">
        <v>1066</v>
      </c>
      <c r="K1653" s="6">
        <v>202</v>
      </c>
    </row>
    <row r="1654" spans="1:11">
      <c r="A1654" s="6">
        <v>27014576</v>
      </c>
      <c r="B1654" t="s">
        <v>2378</v>
      </c>
      <c r="C1654" s="6" t="s">
        <v>1624</v>
      </c>
      <c r="D1654" s="6">
        <v>33</v>
      </c>
      <c r="E1654" s="6">
        <v>143</v>
      </c>
      <c r="F1654" s="6">
        <v>143</v>
      </c>
      <c r="G1654" s="1">
        <v>145</v>
      </c>
      <c r="H1654" s="6" t="s">
        <v>1624</v>
      </c>
      <c r="I1654" s="6" t="s">
        <v>339</v>
      </c>
      <c r="K1654" s="6">
        <v>188</v>
      </c>
    </row>
    <row r="1655" spans="1:11">
      <c r="A1655" s="6">
        <v>48043484</v>
      </c>
      <c r="B1655" t="s">
        <v>1821</v>
      </c>
      <c r="C1655" s="6" t="s">
        <v>319</v>
      </c>
      <c r="D1655" s="6">
        <v>26</v>
      </c>
      <c r="E1655" s="6">
        <v>143</v>
      </c>
      <c r="F1655" s="6">
        <v>143</v>
      </c>
      <c r="G1655" s="1">
        <v>145</v>
      </c>
      <c r="H1655" s="6" t="s">
        <v>319</v>
      </c>
      <c r="I1655" s="6" t="s">
        <v>683</v>
      </c>
      <c r="K1655" s="6">
        <v>183</v>
      </c>
    </row>
    <row r="1656" spans="1:11">
      <c r="A1656" s="6">
        <v>27100968</v>
      </c>
      <c r="B1656" t="s">
        <v>1074</v>
      </c>
      <c r="C1656" s="6" t="s">
        <v>1674</v>
      </c>
      <c r="D1656" s="6">
        <v>28</v>
      </c>
      <c r="E1656" s="6">
        <v>143</v>
      </c>
      <c r="F1656" s="6">
        <v>143</v>
      </c>
      <c r="G1656" s="1">
        <v>145</v>
      </c>
      <c r="H1656" s="6" t="s">
        <v>1674</v>
      </c>
      <c r="I1656" s="6" t="s">
        <v>339</v>
      </c>
      <c r="K1656" s="6">
        <v>187</v>
      </c>
    </row>
    <row r="1657" spans="1:11">
      <c r="A1657" s="6">
        <v>29074544</v>
      </c>
      <c r="B1657" t="s">
        <v>1335</v>
      </c>
      <c r="C1657" s="6" t="s">
        <v>589</v>
      </c>
      <c r="D1657" s="6">
        <v>32</v>
      </c>
      <c r="E1657" s="6">
        <v>143</v>
      </c>
      <c r="F1657" s="6">
        <v>143</v>
      </c>
      <c r="G1657" s="1">
        <v>145</v>
      </c>
      <c r="H1657" s="6" t="s">
        <v>589</v>
      </c>
      <c r="I1657" s="6" t="s">
        <v>1683</v>
      </c>
      <c r="K1657" s="6">
        <v>196</v>
      </c>
    </row>
    <row r="1658" spans="1:11">
      <c r="A1658" s="6">
        <v>13162051</v>
      </c>
      <c r="B1658" t="s">
        <v>2379</v>
      </c>
      <c r="C1658" s="6" t="s">
        <v>966</v>
      </c>
      <c r="D1658" s="6">
        <v>27</v>
      </c>
      <c r="E1658" s="6">
        <v>143</v>
      </c>
      <c r="F1658" s="6">
        <v>143</v>
      </c>
      <c r="G1658" s="1">
        <v>144</v>
      </c>
      <c r="H1658" s="6" t="s">
        <v>966</v>
      </c>
      <c r="I1658" s="6" t="s">
        <v>2380</v>
      </c>
      <c r="K1658" s="6">
        <v>174</v>
      </c>
    </row>
    <row r="1659" spans="1:11">
      <c r="A1659" s="6">
        <v>66034886</v>
      </c>
      <c r="B1659" t="s">
        <v>2381</v>
      </c>
      <c r="C1659" s="6" t="s">
        <v>1176</v>
      </c>
      <c r="D1659" s="6">
        <v>28</v>
      </c>
      <c r="E1659" s="6">
        <v>143</v>
      </c>
      <c r="F1659" s="6">
        <v>143</v>
      </c>
      <c r="G1659" s="1">
        <v>143</v>
      </c>
      <c r="H1659" s="6" t="s">
        <v>1176</v>
      </c>
      <c r="I1659" s="6" t="s">
        <v>1701</v>
      </c>
      <c r="K1659" s="6">
        <v>177</v>
      </c>
    </row>
    <row r="1660" spans="1:11">
      <c r="A1660" s="6">
        <v>25052345</v>
      </c>
      <c r="B1660" t="s">
        <v>2382</v>
      </c>
      <c r="C1660" s="6" t="s">
        <v>1213</v>
      </c>
      <c r="D1660" s="6">
        <v>28</v>
      </c>
      <c r="E1660" s="6">
        <v>143</v>
      </c>
      <c r="F1660" s="6">
        <v>143</v>
      </c>
      <c r="G1660" s="1">
        <v>143</v>
      </c>
      <c r="H1660" s="6" t="s">
        <v>1213</v>
      </c>
      <c r="I1660" s="6" t="s">
        <v>1731</v>
      </c>
      <c r="K1660" s="6">
        <v>191</v>
      </c>
    </row>
    <row r="1661" spans="1:11">
      <c r="A1661" s="6">
        <v>28090452</v>
      </c>
      <c r="B1661" t="s">
        <v>1351</v>
      </c>
      <c r="C1661" s="6" t="s">
        <v>728</v>
      </c>
      <c r="D1661" s="6">
        <v>28</v>
      </c>
      <c r="E1661" s="6">
        <v>143</v>
      </c>
      <c r="F1661" s="6">
        <v>143</v>
      </c>
      <c r="G1661" s="1">
        <v>143</v>
      </c>
      <c r="H1661" s="6" t="s">
        <v>728</v>
      </c>
      <c r="I1661" s="6" t="s">
        <v>1670</v>
      </c>
      <c r="K1661" s="6">
        <v>184</v>
      </c>
    </row>
    <row r="1662" spans="1:11">
      <c r="A1662" s="6">
        <v>2000220941</v>
      </c>
      <c r="B1662" t="s">
        <v>1015</v>
      </c>
      <c r="C1662" s="6" t="s">
        <v>2363</v>
      </c>
      <c r="D1662" s="6">
        <v>19</v>
      </c>
      <c r="E1662" s="6">
        <v>142</v>
      </c>
      <c r="F1662" s="6">
        <v>142</v>
      </c>
      <c r="G1662" s="1">
        <v>-10</v>
      </c>
      <c r="H1662" s="6" t="s">
        <v>2363</v>
      </c>
      <c r="I1662" s="6" t="s">
        <v>257</v>
      </c>
      <c r="K1662" s="6">
        <v>173</v>
      </c>
    </row>
    <row r="1663" spans="1:11">
      <c r="A1663" s="6">
        <v>2000182819</v>
      </c>
      <c r="B1663" t="s">
        <v>1061</v>
      </c>
      <c r="C1663" s="6" t="s">
        <v>377</v>
      </c>
      <c r="D1663" s="6">
        <v>19</v>
      </c>
      <c r="E1663" s="6">
        <v>142</v>
      </c>
      <c r="F1663" s="6">
        <v>142</v>
      </c>
      <c r="G1663" s="1">
        <v>-95</v>
      </c>
      <c r="H1663" s="6" t="s">
        <v>377</v>
      </c>
      <c r="I1663" s="6" t="s">
        <v>344</v>
      </c>
      <c r="K1663" s="6">
        <v>190</v>
      </c>
    </row>
    <row r="1664" spans="1:11">
      <c r="A1664" s="6">
        <v>35017438</v>
      </c>
      <c r="B1664" t="s">
        <v>2383</v>
      </c>
      <c r="C1664" s="6" t="s">
        <v>240</v>
      </c>
      <c r="D1664" s="6">
        <v>33</v>
      </c>
      <c r="E1664" s="6">
        <v>142</v>
      </c>
      <c r="F1664" s="6">
        <v>142</v>
      </c>
      <c r="G1664" s="1">
        <v>171</v>
      </c>
      <c r="H1664" s="6" t="s">
        <v>240</v>
      </c>
      <c r="I1664" s="6" t="s">
        <v>309</v>
      </c>
      <c r="K1664" s="6">
        <v>176</v>
      </c>
    </row>
    <row r="1665" spans="1:11">
      <c r="A1665" s="6">
        <v>49056280</v>
      </c>
      <c r="B1665" t="s">
        <v>659</v>
      </c>
      <c r="C1665" s="6" t="s">
        <v>303</v>
      </c>
      <c r="D1665" s="6">
        <v>22</v>
      </c>
      <c r="E1665" s="6">
        <v>142</v>
      </c>
      <c r="F1665" s="6">
        <v>142</v>
      </c>
      <c r="G1665" s="1">
        <v>-85</v>
      </c>
      <c r="H1665" s="6" t="s">
        <v>303</v>
      </c>
      <c r="I1665" s="6" t="s">
        <v>1908</v>
      </c>
      <c r="K1665" s="6">
        <v>179</v>
      </c>
    </row>
    <row r="1666" spans="1:11">
      <c r="A1666" s="6">
        <v>91013383</v>
      </c>
      <c r="B1666" t="s">
        <v>2384</v>
      </c>
      <c r="C1666" s="6" t="s">
        <v>240</v>
      </c>
      <c r="D1666" s="6">
        <v>36</v>
      </c>
      <c r="E1666" s="6">
        <v>142</v>
      </c>
      <c r="F1666" s="6">
        <v>142</v>
      </c>
      <c r="G1666" s="1">
        <v>170</v>
      </c>
      <c r="H1666" s="6" t="s">
        <v>240</v>
      </c>
      <c r="I1666" s="6" t="s">
        <v>309</v>
      </c>
      <c r="K1666" s="6">
        <v>180</v>
      </c>
    </row>
    <row r="1667" spans="1:11">
      <c r="A1667" s="6">
        <v>18115016</v>
      </c>
      <c r="B1667" t="s">
        <v>1471</v>
      </c>
      <c r="C1667" s="6" t="s">
        <v>377</v>
      </c>
      <c r="D1667" s="6">
        <v>21</v>
      </c>
      <c r="E1667" s="6">
        <v>142</v>
      </c>
      <c r="F1667" s="6">
        <v>142</v>
      </c>
      <c r="G1667" s="1">
        <v>168</v>
      </c>
      <c r="H1667" s="6" t="s">
        <v>377</v>
      </c>
      <c r="I1667" s="6" t="s">
        <v>1117</v>
      </c>
      <c r="K1667" s="6">
        <v>191</v>
      </c>
    </row>
    <row r="1668" spans="1:11">
      <c r="A1668" s="6">
        <v>67117360</v>
      </c>
      <c r="B1668" t="s">
        <v>2385</v>
      </c>
      <c r="C1668" s="6" t="s">
        <v>2115</v>
      </c>
      <c r="D1668" s="6">
        <v>32</v>
      </c>
      <c r="E1668" s="6">
        <v>142</v>
      </c>
      <c r="F1668" s="6">
        <v>142</v>
      </c>
      <c r="G1668" s="1">
        <v>166</v>
      </c>
      <c r="H1668" s="6" t="s">
        <v>2115</v>
      </c>
      <c r="I1668" s="6" t="s">
        <v>348</v>
      </c>
      <c r="K1668" s="6">
        <v>189</v>
      </c>
    </row>
    <row r="1669" spans="1:11">
      <c r="A1669" s="6">
        <v>29128536</v>
      </c>
      <c r="B1669" t="s">
        <v>1654</v>
      </c>
      <c r="C1669" s="6" t="s">
        <v>640</v>
      </c>
      <c r="D1669" s="6">
        <v>28</v>
      </c>
      <c r="E1669" s="6">
        <v>142</v>
      </c>
      <c r="F1669" s="6">
        <v>142</v>
      </c>
      <c r="G1669" s="1">
        <v>165</v>
      </c>
      <c r="H1669" s="6" t="s">
        <v>640</v>
      </c>
      <c r="I1669" s="6" t="s">
        <v>1655</v>
      </c>
      <c r="K1669" s="6">
        <v>180</v>
      </c>
    </row>
    <row r="1670" spans="1:11">
      <c r="A1670" s="6">
        <v>2000094252</v>
      </c>
      <c r="B1670" t="s">
        <v>260</v>
      </c>
      <c r="C1670" s="6" t="s">
        <v>377</v>
      </c>
      <c r="D1670" s="6">
        <v>21</v>
      </c>
      <c r="E1670" s="6">
        <v>142</v>
      </c>
      <c r="F1670" s="6">
        <v>142</v>
      </c>
      <c r="G1670" s="1">
        <v>165</v>
      </c>
      <c r="H1670" s="6" t="s">
        <v>377</v>
      </c>
      <c r="I1670" s="6" t="s">
        <v>1658</v>
      </c>
      <c r="K1670" s="6">
        <v>186</v>
      </c>
    </row>
    <row r="1671" spans="1:11">
      <c r="A1671" s="6">
        <v>67033300</v>
      </c>
      <c r="B1671" t="s">
        <v>2386</v>
      </c>
      <c r="C1671" s="6" t="s">
        <v>1879</v>
      </c>
      <c r="D1671" s="6">
        <v>35</v>
      </c>
      <c r="E1671" s="6">
        <v>142</v>
      </c>
      <c r="F1671" s="6">
        <v>142</v>
      </c>
      <c r="G1671" s="1">
        <v>165</v>
      </c>
      <c r="H1671" s="6" t="s">
        <v>1879</v>
      </c>
      <c r="I1671" s="6" t="s">
        <v>433</v>
      </c>
      <c r="K1671" s="6">
        <v>178</v>
      </c>
    </row>
    <row r="1672" spans="1:11">
      <c r="A1672" s="6">
        <v>67214613</v>
      </c>
      <c r="B1672" t="s">
        <v>2387</v>
      </c>
      <c r="C1672" s="6" t="s">
        <v>944</v>
      </c>
      <c r="D1672" s="6">
        <v>29</v>
      </c>
      <c r="E1672" s="6">
        <v>142</v>
      </c>
      <c r="F1672" s="6">
        <v>142</v>
      </c>
      <c r="G1672" s="1">
        <v>165</v>
      </c>
      <c r="H1672" s="6" t="s">
        <v>944</v>
      </c>
      <c r="I1672" s="6" t="s">
        <v>348</v>
      </c>
      <c r="K1672" s="6">
        <v>178</v>
      </c>
    </row>
    <row r="1673" spans="1:11">
      <c r="A1673" s="6">
        <v>13174979</v>
      </c>
      <c r="B1673" t="s">
        <v>535</v>
      </c>
      <c r="C1673" s="6" t="s">
        <v>319</v>
      </c>
      <c r="D1673" s="6">
        <v>28</v>
      </c>
      <c r="E1673" s="6">
        <v>142</v>
      </c>
      <c r="F1673" s="6">
        <v>142</v>
      </c>
      <c r="G1673" s="1">
        <v>165</v>
      </c>
      <c r="H1673" s="6" t="s">
        <v>319</v>
      </c>
      <c r="I1673" s="6" t="s">
        <v>1757</v>
      </c>
      <c r="K1673" s="6">
        <v>182</v>
      </c>
    </row>
    <row r="1674" spans="1:11">
      <c r="A1674" s="6">
        <v>2000034344</v>
      </c>
      <c r="B1674" t="s">
        <v>1079</v>
      </c>
      <c r="C1674" s="6" t="s">
        <v>1080</v>
      </c>
      <c r="D1674" s="6">
        <v>22</v>
      </c>
      <c r="E1674" s="6">
        <v>142</v>
      </c>
      <c r="F1674" s="6">
        <v>142</v>
      </c>
      <c r="G1674" s="1">
        <v>163</v>
      </c>
      <c r="H1674" s="6" t="s">
        <v>1080</v>
      </c>
      <c r="I1674" s="6" t="s">
        <v>348</v>
      </c>
      <c r="K1674" s="6">
        <v>187</v>
      </c>
    </row>
    <row r="1675" spans="1:11">
      <c r="A1675" s="6">
        <v>14236223</v>
      </c>
      <c r="B1675" t="s">
        <v>816</v>
      </c>
      <c r="C1675" s="6" t="s">
        <v>2115</v>
      </c>
      <c r="D1675" s="6">
        <v>20</v>
      </c>
      <c r="E1675" s="6">
        <v>142</v>
      </c>
      <c r="F1675" s="6">
        <v>142</v>
      </c>
      <c r="G1675" s="1">
        <v>163</v>
      </c>
      <c r="H1675" s="6" t="s">
        <v>2115</v>
      </c>
      <c r="I1675" s="6" t="s">
        <v>187</v>
      </c>
      <c r="K1675" s="6">
        <v>182</v>
      </c>
    </row>
    <row r="1676" spans="1:11">
      <c r="A1676" s="6">
        <v>71108249</v>
      </c>
      <c r="B1676" t="s">
        <v>2388</v>
      </c>
      <c r="C1676" s="6" t="s">
        <v>558</v>
      </c>
      <c r="D1676" s="6">
        <v>22</v>
      </c>
      <c r="E1676" s="6">
        <v>142</v>
      </c>
      <c r="F1676" s="6">
        <v>142</v>
      </c>
      <c r="G1676" s="1">
        <v>162</v>
      </c>
      <c r="H1676" s="6" t="s">
        <v>558</v>
      </c>
      <c r="I1676" s="6" t="s">
        <v>827</v>
      </c>
      <c r="K1676" s="6">
        <v>177</v>
      </c>
    </row>
    <row r="1677" spans="1:11">
      <c r="A1677" s="6">
        <v>29137172</v>
      </c>
      <c r="B1677" t="s">
        <v>839</v>
      </c>
      <c r="C1677" s="6" t="s">
        <v>1624</v>
      </c>
      <c r="D1677" s="6">
        <v>27</v>
      </c>
      <c r="E1677" s="6">
        <v>142</v>
      </c>
      <c r="F1677" s="6">
        <v>142</v>
      </c>
      <c r="G1677" s="1">
        <v>160</v>
      </c>
      <c r="H1677" s="6" t="s">
        <v>1624</v>
      </c>
      <c r="I1677" s="6" t="s">
        <v>259</v>
      </c>
      <c r="K1677" s="6">
        <v>190</v>
      </c>
    </row>
    <row r="1678" spans="1:11">
      <c r="A1678" s="6">
        <v>18111484</v>
      </c>
      <c r="B1678" t="s">
        <v>516</v>
      </c>
      <c r="C1678" s="6" t="s">
        <v>760</v>
      </c>
      <c r="D1678" s="6">
        <v>22</v>
      </c>
      <c r="E1678" s="6">
        <v>142</v>
      </c>
      <c r="F1678" s="6">
        <v>142</v>
      </c>
      <c r="G1678" s="1">
        <v>160</v>
      </c>
      <c r="H1678" s="6" t="s">
        <v>760</v>
      </c>
      <c r="I1678" s="6" t="s">
        <v>1689</v>
      </c>
      <c r="K1678" s="6">
        <v>179</v>
      </c>
    </row>
    <row r="1679" spans="1:11">
      <c r="A1679" s="6">
        <v>2000031901</v>
      </c>
      <c r="B1679" t="s">
        <v>2389</v>
      </c>
      <c r="C1679" s="6" t="s">
        <v>488</v>
      </c>
      <c r="D1679" s="6">
        <v>22</v>
      </c>
      <c r="E1679" s="6">
        <v>142</v>
      </c>
      <c r="F1679" s="6">
        <v>142</v>
      </c>
      <c r="G1679" s="1">
        <v>160</v>
      </c>
      <c r="H1679" s="6" t="s">
        <v>488</v>
      </c>
      <c r="I1679" s="6" t="s">
        <v>257</v>
      </c>
      <c r="K1679" s="6">
        <v>176</v>
      </c>
    </row>
    <row r="1680" spans="1:11">
      <c r="A1680" s="6">
        <v>37064720</v>
      </c>
      <c r="B1680" t="s">
        <v>2390</v>
      </c>
      <c r="C1680" s="6" t="s">
        <v>460</v>
      </c>
      <c r="D1680" s="6">
        <v>25</v>
      </c>
      <c r="E1680" s="6">
        <v>142</v>
      </c>
      <c r="F1680" s="6">
        <v>142</v>
      </c>
      <c r="G1680" s="1">
        <v>160</v>
      </c>
      <c r="H1680" s="6" t="s">
        <v>460</v>
      </c>
      <c r="I1680" s="6" t="s">
        <v>1217</v>
      </c>
      <c r="K1680" s="6">
        <v>184</v>
      </c>
    </row>
    <row r="1681" spans="1:11">
      <c r="A1681" s="6">
        <v>53174131</v>
      </c>
      <c r="B1681" t="s">
        <v>899</v>
      </c>
      <c r="C1681" s="6" t="s">
        <v>2167</v>
      </c>
      <c r="D1681" s="6">
        <v>24</v>
      </c>
      <c r="E1681" s="6">
        <v>142</v>
      </c>
      <c r="F1681" s="6">
        <v>142</v>
      </c>
      <c r="G1681" s="1">
        <v>160</v>
      </c>
      <c r="H1681" s="6" t="s">
        <v>2167</v>
      </c>
      <c r="I1681" s="6" t="s">
        <v>1055</v>
      </c>
      <c r="K1681" s="6">
        <v>190</v>
      </c>
    </row>
    <row r="1682" spans="1:11">
      <c r="A1682" s="6">
        <v>91208050</v>
      </c>
      <c r="B1682" t="s">
        <v>526</v>
      </c>
      <c r="C1682" s="6" t="s">
        <v>2121</v>
      </c>
      <c r="D1682" s="6">
        <v>23</v>
      </c>
      <c r="E1682" s="6">
        <v>142</v>
      </c>
      <c r="F1682" s="6">
        <v>142</v>
      </c>
      <c r="G1682" s="1">
        <v>159</v>
      </c>
      <c r="H1682" s="6" t="s">
        <v>2121</v>
      </c>
      <c r="I1682" s="6" t="s">
        <v>309</v>
      </c>
      <c r="K1682" s="6">
        <v>183</v>
      </c>
    </row>
    <row r="1683" spans="1:11">
      <c r="A1683" s="6">
        <v>14241914</v>
      </c>
      <c r="B1683" t="s">
        <v>1278</v>
      </c>
      <c r="C1683" s="6" t="s">
        <v>319</v>
      </c>
      <c r="D1683" s="6">
        <v>24</v>
      </c>
      <c r="E1683" s="6">
        <v>142</v>
      </c>
      <c r="F1683" s="6">
        <v>142</v>
      </c>
      <c r="G1683" s="1">
        <v>156</v>
      </c>
      <c r="H1683" s="6" t="s">
        <v>319</v>
      </c>
      <c r="I1683" s="6" t="s">
        <v>603</v>
      </c>
      <c r="K1683" s="6">
        <v>177</v>
      </c>
    </row>
    <row r="1684" spans="1:11">
      <c r="A1684" s="6">
        <v>67153373</v>
      </c>
      <c r="B1684" t="s">
        <v>1296</v>
      </c>
      <c r="C1684" s="6" t="s">
        <v>640</v>
      </c>
      <c r="D1684" s="6">
        <v>32</v>
      </c>
      <c r="E1684" s="6">
        <v>142</v>
      </c>
      <c r="F1684" s="6">
        <v>142</v>
      </c>
      <c r="G1684" s="1">
        <v>156</v>
      </c>
      <c r="H1684" s="6" t="s">
        <v>640</v>
      </c>
      <c r="I1684" s="6" t="s">
        <v>348</v>
      </c>
      <c r="K1684" s="6">
        <v>176</v>
      </c>
    </row>
    <row r="1685" spans="1:11">
      <c r="A1685" s="6">
        <v>19302456</v>
      </c>
      <c r="B1685" t="s">
        <v>2391</v>
      </c>
      <c r="C1685" s="6" t="s">
        <v>319</v>
      </c>
      <c r="D1685" s="6">
        <v>27</v>
      </c>
      <c r="E1685" s="6">
        <v>142</v>
      </c>
      <c r="F1685" s="6">
        <v>142</v>
      </c>
      <c r="G1685" s="1">
        <v>156</v>
      </c>
      <c r="H1685" s="6" t="s">
        <v>319</v>
      </c>
      <c r="I1685" s="6" t="s">
        <v>257</v>
      </c>
      <c r="K1685" s="6">
        <v>178</v>
      </c>
    </row>
    <row r="1686" spans="1:11">
      <c r="A1686" s="6">
        <v>67294886</v>
      </c>
      <c r="B1686" t="s">
        <v>2392</v>
      </c>
      <c r="C1686" s="6" t="s">
        <v>944</v>
      </c>
      <c r="D1686" s="6">
        <v>23</v>
      </c>
      <c r="E1686" s="6">
        <v>142</v>
      </c>
      <c r="F1686" s="6">
        <v>142</v>
      </c>
      <c r="G1686" s="1">
        <v>156</v>
      </c>
      <c r="H1686" s="6" t="s">
        <v>944</v>
      </c>
      <c r="I1686" s="6" t="s">
        <v>348</v>
      </c>
      <c r="K1686" s="6">
        <v>184</v>
      </c>
    </row>
    <row r="1687" spans="1:11">
      <c r="A1687" s="6">
        <v>37073317</v>
      </c>
      <c r="B1687" t="s">
        <v>1595</v>
      </c>
      <c r="C1687" s="6" t="s">
        <v>1790</v>
      </c>
      <c r="D1687" s="6">
        <v>23</v>
      </c>
      <c r="E1687" s="6">
        <v>142</v>
      </c>
      <c r="F1687" s="6">
        <v>142</v>
      </c>
      <c r="G1687" s="1">
        <v>156</v>
      </c>
      <c r="H1687" s="6" t="s">
        <v>1790</v>
      </c>
      <c r="I1687" s="6" t="s">
        <v>406</v>
      </c>
      <c r="K1687" s="6">
        <v>182</v>
      </c>
    </row>
    <row r="1688" spans="1:11">
      <c r="A1688" s="6">
        <v>49055037</v>
      </c>
      <c r="B1688" t="s">
        <v>1200</v>
      </c>
      <c r="C1688" s="6" t="s">
        <v>240</v>
      </c>
      <c r="D1688" s="6">
        <v>23</v>
      </c>
      <c r="E1688" s="6">
        <v>142</v>
      </c>
      <c r="F1688" s="6">
        <v>142</v>
      </c>
      <c r="G1688" s="1">
        <v>156</v>
      </c>
      <c r="H1688" s="6" t="s">
        <v>240</v>
      </c>
      <c r="I1688" s="6" t="s">
        <v>1809</v>
      </c>
      <c r="K1688" s="6">
        <v>183</v>
      </c>
    </row>
    <row r="1689" spans="1:11">
      <c r="A1689" s="6">
        <v>49038271</v>
      </c>
      <c r="B1689" t="s">
        <v>1187</v>
      </c>
      <c r="C1689" s="6" t="s">
        <v>377</v>
      </c>
      <c r="D1689" s="6">
        <v>25</v>
      </c>
      <c r="E1689" s="6">
        <v>142</v>
      </c>
      <c r="F1689" s="6">
        <v>142</v>
      </c>
      <c r="G1689" s="1">
        <v>156</v>
      </c>
      <c r="H1689" s="6" t="s">
        <v>377</v>
      </c>
      <c r="I1689" s="6" t="s">
        <v>1700</v>
      </c>
      <c r="K1689" s="6">
        <v>190</v>
      </c>
    </row>
    <row r="1690" spans="1:11">
      <c r="A1690" s="6">
        <v>67155094</v>
      </c>
      <c r="B1690" t="s">
        <v>2393</v>
      </c>
      <c r="C1690" s="6" t="s">
        <v>377</v>
      </c>
      <c r="D1690" s="6">
        <v>35</v>
      </c>
      <c r="E1690" s="6">
        <v>142</v>
      </c>
      <c r="F1690" s="6">
        <v>142</v>
      </c>
      <c r="G1690" s="1">
        <v>155</v>
      </c>
      <c r="H1690" s="6" t="s">
        <v>377</v>
      </c>
      <c r="I1690" s="6" t="s">
        <v>348</v>
      </c>
      <c r="K1690" s="6">
        <v>184</v>
      </c>
    </row>
    <row r="1691" spans="1:11">
      <c r="A1691" s="6">
        <v>43094100</v>
      </c>
      <c r="B1691" t="s">
        <v>2394</v>
      </c>
      <c r="C1691" s="6" t="s">
        <v>944</v>
      </c>
      <c r="D1691" s="6">
        <v>29</v>
      </c>
      <c r="E1691" s="6">
        <v>142</v>
      </c>
      <c r="F1691" s="6">
        <v>142</v>
      </c>
      <c r="G1691" s="1">
        <v>155</v>
      </c>
      <c r="H1691" s="6" t="s">
        <v>944</v>
      </c>
      <c r="I1691" s="6" t="s">
        <v>236</v>
      </c>
      <c r="K1691" s="6">
        <v>186</v>
      </c>
    </row>
    <row r="1692" spans="1:11">
      <c r="A1692" s="6">
        <v>28117372</v>
      </c>
      <c r="B1692" t="s">
        <v>1361</v>
      </c>
      <c r="C1692" s="6" t="s">
        <v>377</v>
      </c>
      <c r="D1692" s="6">
        <v>24</v>
      </c>
      <c r="E1692" s="6">
        <v>142</v>
      </c>
      <c r="F1692" s="6">
        <v>142</v>
      </c>
      <c r="G1692" s="1">
        <v>155</v>
      </c>
      <c r="H1692" s="6" t="s">
        <v>377</v>
      </c>
      <c r="I1692" s="6" t="s">
        <v>1362</v>
      </c>
      <c r="K1692" s="6">
        <v>193</v>
      </c>
    </row>
    <row r="1693" spans="1:11">
      <c r="A1693" s="6">
        <v>43617691</v>
      </c>
      <c r="B1693" t="s">
        <v>367</v>
      </c>
      <c r="C1693" s="6" t="s">
        <v>1674</v>
      </c>
      <c r="D1693" s="6">
        <v>22</v>
      </c>
      <c r="E1693" s="6">
        <v>142</v>
      </c>
      <c r="F1693" s="6">
        <v>142</v>
      </c>
      <c r="G1693" s="1">
        <v>155</v>
      </c>
      <c r="H1693" s="6" t="s">
        <v>1674</v>
      </c>
      <c r="I1693" s="6" t="s">
        <v>236</v>
      </c>
      <c r="K1693" s="6">
        <v>192</v>
      </c>
    </row>
    <row r="1694" spans="1:11">
      <c r="A1694" s="6">
        <v>62220026</v>
      </c>
      <c r="B1694" t="s">
        <v>1142</v>
      </c>
      <c r="C1694" s="6" t="s">
        <v>377</v>
      </c>
      <c r="D1694" s="6">
        <v>24</v>
      </c>
      <c r="E1694" s="6">
        <v>142</v>
      </c>
      <c r="F1694" s="6">
        <v>142</v>
      </c>
      <c r="G1694" s="1">
        <v>155</v>
      </c>
      <c r="H1694" s="6" t="s">
        <v>377</v>
      </c>
      <c r="I1694" s="6" t="s">
        <v>1066</v>
      </c>
      <c r="K1694" s="6">
        <v>194</v>
      </c>
    </row>
    <row r="1695" spans="1:11">
      <c r="A1695" s="6">
        <v>28097985</v>
      </c>
      <c r="B1695" t="s">
        <v>1580</v>
      </c>
      <c r="C1695" s="6" t="s">
        <v>2115</v>
      </c>
      <c r="D1695" s="6">
        <v>27</v>
      </c>
      <c r="E1695" s="6">
        <v>142</v>
      </c>
      <c r="F1695" s="6">
        <v>142</v>
      </c>
      <c r="G1695" s="1">
        <v>155</v>
      </c>
      <c r="H1695" s="6" t="s">
        <v>2115</v>
      </c>
      <c r="I1695" s="6" t="s">
        <v>1076</v>
      </c>
      <c r="K1695" s="6">
        <v>194</v>
      </c>
    </row>
    <row r="1696" spans="1:11">
      <c r="A1696" s="6">
        <v>67277845</v>
      </c>
      <c r="B1696" t="s">
        <v>431</v>
      </c>
      <c r="C1696" s="6" t="s">
        <v>1656</v>
      </c>
      <c r="D1696" s="6">
        <v>24</v>
      </c>
      <c r="E1696" s="6">
        <v>142</v>
      </c>
      <c r="F1696" s="6">
        <v>142</v>
      </c>
      <c r="G1696" s="1">
        <v>154</v>
      </c>
      <c r="H1696" s="6" t="s">
        <v>1656</v>
      </c>
      <c r="I1696" s="6" t="s">
        <v>433</v>
      </c>
      <c r="K1696" s="6">
        <v>174</v>
      </c>
    </row>
    <row r="1697" spans="1:11">
      <c r="A1697" s="6">
        <v>2000028428</v>
      </c>
      <c r="B1697" t="s">
        <v>1046</v>
      </c>
      <c r="C1697" s="6" t="s">
        <v>1624</v>
      </c>
      <c r="D1697" s="6">
        <v>25</v>
      </c>
      <c r="E1697" s="6">
        <v>142</v>
      </c>
      <c r="F1697" s="6">
        <v>142</v>
      </c>
      <c r="G1697" s="1">
        <v>153</v>
      </c>
      <c r="H1697" s="6" t="s">
        <v>1624</v>
      </c>
      <c r="I1697" s="6" t="s">
        <v>348</v>
      </c>
      <c r="K1697" s="6">
        <v>189</v>
      </c>
    </row>
    <row r="1698" spans="1:11">
      <c r="A1698" s="6">
        <v>91206164</v>
      </c>
      <c r="B1698" t="s">
        <v>850</v>
      </c>
      <c r="C1698" s="6" t="s">
        <v>377</v>
      </c>
      <c r="D1698" s="6">
        <v>23</v>
      </c>
      <c r="E1698" s="6">
        <v>142</v>
      </c>
      <c r="F1698" s="6">
        <v>142</v>
      </c>
      <c r="G1698" s="1">
        <v>153</v>
      </c>
      <c r="H1698" s="6" t="s">
        <v>377</v>
      </c>
      <c r="I1698" s="6" t="s">
        <v>1717</v>
      </c>
      <c r="K1698" s="6">
        <v>194</v>
      </c>
    </row>
    <row r="1699" spans="1:11">
      <c r="A1699" s="6">
        <v>67196188</v>
      </c>
      <c r="B1699" t="s">
        <v>2395</v>
      </c>
      <c r="C1699" s="6" t="s">
        <v>589</v>
      </c>
      <c r="D1699" s="6">
        <v>30</v>
      </c>
      <c r="E1699" s="6">
        <v>142</v>
      </c>
      <c r="F1699" s="6">
        <v>142</v>
      </c>
      <c r="G1699" s="1">
        <v>153</v>
      </c>
      <c r="H1699" s="6" t="s">
        <v>589</v>
      </c>
      <c r="I1699" s="6" t="s">
        <v>348</v>
      </c>
      <c r="K1699" s="6">
        <v>184</v>
      </c>
    </row>
    <row r="1700" spans="1:11">
      <c r="A1700" s="6">
        <v>49041157</v>
      </c>
      <c r="B1700" t="s">
        <v>478</v>
      </c>
      <c r="C1700" s="6" t="s">
        <v>238</v>
      </c>
      <c r="D1700" s="6">
        <v>24</v>
      </c>
      <c r="E1700" s="6">
        <v>142</v>
      </c>
      <c r="F1700" s="6">
        <v>142</v>
      </c>
      <c r="G1700" s="1">
        <v>153</v>
      </c>
      <c r="H1700" s="6" t="s">
        <v>238</v>
      </c>
      <c r="I1700" s="6" t="s">
        <v>344</v>
      </c>
      <c r="K1700" s="6">
        <v>173</v>
      </c>
    </row>
    <row r="1701" spans="1:11">
      <c r="A1701" s="6">
        <v>2000083915</v>
      </c>
      <c r="B1701" t="s">
        <v>2396</v>
      </c>
      <c r="C1701" s="6" t="s">
        <v>303</v>
      </c>
      <c r="D1701" s="6">
        <v>21</v>
      </c>
      <c r="E1701" s="6">
        <v>142</v>
      </c>
      <c r="F1701" s="6">
        <v>142</v>
      </c>
      <c r="G1701" s="1">
        <v>153</v>
      </c>
      <c r="H1701" s="6" t="s">
        <v>303</v>
      </c>
      <c r="I1701" s="6" t="s">
        <v>257</v>
      </c>
      <c r="K1701" s="6">
        <v>178</v>
      </c>
    </row>
    <row r="1702" spans="1:11">
      <c r="A1702" s="6">
        <v>67258842</v>
      </c>
      <c r="B1702" t="s">
        <v>2397</v>
      </c>
      <c r="C1702" s="6" t="s">
        <v>1626</v>
      </c>
      <c r="D1702" s="6">
        <v>26</v>
      </c>
      <c r="E1702" s="6">
        <v>142</v>
      </c>
      <c r="F1702" s="6">
        <v>142</v>
      </c>
      <c r="G1702" s="1">
        <v>152</v>
      </c>
      <c r="H1702" s="6" t="s">
        <v>1626</v>
      </c>
      <c r="I1702" s="6" t="s">
        <v>348</v>
      </c>
      <c r="K1702" s="6">
        <v>179</v>
      </c>
    </row>
    <row r="1703" spans="1:11">
      <c r="A1703" s="6">
        <v>29178504</v>
      </c>
      <c r="B1703" t="s">
        <v>1004</v>
      </c>
      <c r="C1703" s="6" t="s">
        <v>728</v>
      </c>
      <c r="D1703" s="6">
        <v>24</v>
      </c>
      <c r="E1703" s="6">
        <v>142</v>
      </c>
      <c r="F1703" s="6">
        <v>142</v>
      </c>
      <c r="G1703" s="1">
        <v>152</v>
      </c>
      <c r="H1703" s="6" t="s">
        <v>728</v>
      </c>
      <c r="I1703" s="6" t="s">
        <v>1665</v>
      </c>
      <c r="K1703" s="6">
        <v>184</v>
      </c>
    </row>
    <row r="1704" spans="1:11">
      <c r="A1704" s="6">
        <v>92103754</v>
      </c>
      <c r="B1704" t="s">
        <v>487</v>
      </c>
      <c r="C1704" s="6" t="s">
        <v>488</v>
      </c>
      <c r="D1704" s="6">
        <v>24</v>
      </c>
      <c r="E1704" s="6">
        <v>142</v>
      </c>
      <c r="F1704" s="6">
        <v>142</v>
      </c>
      <c r="G1704" s="1">
        <v>152</v>
      </c>
      <c r="H1704" s="6" t="s">
        <v>488</v>
      </c>
      <c r="I1704" s="6" t="s">
        <v>489</v>
      </c>
      <c r="K1704" s="6">
        <v>185</v>
      </c>
    </row>
    <row r="1705" spans="1:11">
      <c r="A1705" s="6">
        <v>43409366</v>
      </c>
      <c r="B1705" t="s">
        <v>1099</v>
      </c>
      <c r="C1705" s="6" t="s">
        <v>2115</v>
      </c>
      <c r="D1705" s="6">
        <v>24</v>
      </c>
      <c r="E1705" s="6">
        <v>142</v>
      </c>
      <c r="F1705" s="6">
        <v>142</v>
      </c>
      <c r="G1705" s="1">
        <v>151</v>
      </c>
      <c r="H1705" s="6" t="s">
        <v>2115</v>
      </c>
      <c r="I1705" s="6" t="s">
        <v>236</v>
      </c>
      <c r="K1705" s="6">
        <v>201</v>
      </c>
    </row>
    <row r="1706" spans="1:11">
      <c r="A1706" s="6">
        <v>28100123</v>
      </c>
      <c r="B1706" t="s">
        <v>292</v>
      </c>
      <c r="C1706" s="6" t="s">
        <v>1698</v>
      </c>
      <c r="D1706" s="6">
        <v>27</v>
      </c>
      <c r="E1706" s="6">
        <v>142</v>
      </c>
      <c r="F1706" s="6">
        <v>142</v>
      </c>
      <c r="G1706" s="1">
        <v>150</v>
      </c>
      <c r="H1706" s="6" t="s">
        <v>1698</v>
      </c>
      <c r="I1706" s="6" t="s">
        <v>1837</v>
      </c>
      <c r="K1706" s="6">
        <v>182</v>
      </c>
    </row>
    <row r="1707" spans="1:11">
      <c r="A1707" s="6">
        <v>48044735</v>
      </c>
      <c r="B1707" t="s">
        <v>2398</v>
      </c>
      <c r="C1707" s="6" t="s">
        <v>2116</v>
      </c>
      <c r="D1707" s="6">
        <v>25</v>
      </c>
      <c r="E1707" s="6">
        <v>142</v>
      </c>
      <c r="F1707" s="6">
        <v>142</v>
      </c>
      <c r="G1707" s="1">
        <v>150</v>
      </c>
      <c r="H1707" s="6" t="s">
        <v>2116</v>
      </c>
      <c r="I1707" s="6" t="s">
        <v>1734</v>
      </c>
      <c r="K1707" s="6">
        <v>180</v>
      </c>
    </row>
    <row r="1708" spans="1:11">
      <c r="A1708" s="6">
        <v>67186869</v>
      </c>
      <c r="B1708" t="s">
        <v>2399</v>
      </c>
      <c r="C1708" s="6" t="s">
        <v>1624</v>
      </c>
      <c r="D1708" s="6">
        <v>28</v>
      </c>
      <c r="E1708" s="6">
        <v>142</v>
      </c>
      <c r="F1708" s="6">
        <v>142</v>
      </c>
      <c r="G1708" s="1">
        <v>150</v>
      </c>
      <c r="H1708" s="6" t="s">
        <v>1624</v>
      </c>
      <c r="I1708" s="6" t="s">
        <v>348</v>
      </c>
      <c r="K1708" s="6">
        <v>185</v>
      </c>
    </row>
    <row r="1709" spans="1:11">
      <c r="A1709" s="6">
        <v>50065334</v>
      </c>
      <c r="B1709" t="s">
        <v>2400</v>
      </c>
      <c r="C1709" s="6" t="s">
        <v>2167</v>
      </c>
      <c r="D1709" s="6">
        <v>28</v>
      </c>
      <c r="E1709" s="6">
        <v>142</v>
      </c>
      <c r="F1709" s="6">
        <v>142</v>
      </c>
      <c r="G1709" s="1">
        <v>150</v>
      </c>
      <c r="H1709" s="6" t="s">
        <v>2167</v>
      </c>
      <c r="I1709" s="6" t="s">
        <v>683</v>
      </c>
      <c r="K1709" s="6">
        <v>180</v>
      </c>
    </row>
    <row r="1710" spans="1:11">
      <c r="A1710" s="6">
        <v>16184707</v>
      </c>
      <c r="B1710" t="s">
        <v>2401</v>
      </c>
      <c r="C1710" s="6" t="s">
        <v>240</v>
      </c>
      <c r="D1710" s="6">
        <v>26</v>
      </c>
      <c r="E1710" s="6">
        <v>142</v>
      </c>
      <c r="F1710" s="6">
        <v>142</v>
      </c>
      <c r="G1710" s="1">
        <v>150</v>
      </c>
      <c r="H1710" s="6" t="s">
        <v>240</v>
      </c>
      <c r="I1710" s="6" t="s">
        <v>298</v>
      </c>
      <c r="K1710" s="6">
        <v>180</v>
      </c>
    </row>
    <row r="1711" spans="1:11">
      <c r="A1711" s="6">
        <v>67011248</v>
      </c>
      <c r="B1711" t="s">
        <v>2402</v>
      </c>
      <c r="C1711" s="6" t="s">
        <v>1624</v>
      </c>
      <c r="D1711" s="6">
        <v>32</v>
      </c>
      <c r="E1711" s="6">
        <v>142</v>
      </c>
      <c r="F1711" s="6">
        <v>142</v>
      </c>
      <c r="G1711" s="1">
        <v>150</v>
      </c>
      <c r="H1711" s="6" t="s">
        <v>1624</v>
      </c>
      <c r="I1711" s="6" t="s">
        <v>348</v>
      </c>
      <c r="K1711" s="6">
        <v>192</v>
      </c>
    </row>
    <row r="1712" spans="1:11">
      <c r="A1712" s="6">
        <v>19217413</v>
      </c>
      <c r="B1712" t="s">
        <v>741</v>
      </c>
      <c r="C1712" s="6" t="s">
        <v>1673</v>
      </c>
      <c r="D1712" s="6">
        <v>28</v>
      </c>
      <c r="E1712" s="6">
        <v>142</v>
      </c>
      <c r="F1712" s="6">
        <v>142</v>
      </c>
      <c r="G1712" s="1">
        <v>150</v>
      </c>
      <c r="H1712" s="6" t="s">
        <v>1673</v>
      </c>
      <c r="I1712" s="6" t="s">
        <v>257</v>
      </c>
      <c r="K1712" s="6">
        <v>183</v>
      </c>
    </row>
    <row r="1713" spans="1:11">
      <c r="A1713" s="6">
        <v>78059800</v>
      </c>
      <c r="B1713" t="s">
        <v>2403</v>
      </c>
      <c r="C1713" s="6" t="s">
        <v>558</v>
      </c>
      <c r="D1713" s="6">
        <v>31</v>
      </c>
      <c r="E1713" s="6">
        <v>142</v>
      </c>
      <c r="F1713" s="6">
        <v>142</v>
      </c>
      <c r="G1713" s="1">
        <v>150</v>
      </c>
      <c r="H1713" s="6" t="s">
        <v>558</v>
      </c>
      <c r="I1713" s="6" t="s">
        <v>2404</v>
      </c>
      <c r="K1713" s="6">
        <v>173</v>
      </c>
    </row>
    <row r="1714" spans="1:11">
      <c r="A1714" s="6">
        <v>96085886</v>
      </c>
      <c r="B1714" t="s">
        <v>1696</v>
      </c>
      <c r="C1714" s="6" t="s">
        <v>1624</v>
      </c>
      <c r="D1714" s="6">
        <v>26</v>
      </c>
      <c r="E1714" s="6">
        <v>142</v>
      </c>
      <c r="F1714" s="6">
        <v>142</v>
      </c>
      <c r="G1714" s="1">
        <v>150</v>
      </c>
      <c r="H1714" s="6" t="s">
        <v>1624</v>
      </c>
      <c r="I1714" s="6" t="s">
        <v>731</v>
      </c>
      <c r="K1714" s="6">
        <v>195</v>
      </c>
    </row>
    <row r="1715" spans="1:11">
      <c r="A1715" s="6">
        <v>91005023</v>
      </c>
      <c r="B1715" t="s">
        <v>2405</v>
      </c>
      <c r="C1715" s="6" t="s">
        <v>319</v>
      </c>
      <c r="D1715" s="6">
        <v>34</v>
      </c>
      <c r="E1715" s="6">
        <v>142</v>
      </c>
      <c r="F1715" s="6">
        <v>142</v>
      </c>
      <c r="G1715" s="1">
        <v>150</v>
      </c>
      <c r="H1715" s="6" t="s">
        <v>319</v>
      </c>
      <c r="I1715" s="6" t="s">
        <v>2406</v>
      </c>
      <c r="K1715" s="6">
        <v>178</v>
      </c>
    </row>
    <row r="1716" spans="1:11">
      <c r="A1716" s="6">
        <v>91107789</v>
      </c>
      <c r="B1716" t="s">
        <v>2407</v>
      </c>
      <c r="C1716" s="6" t="s">
        <v>377</v>
      </c>
      <c r="D1716" s="6">
        <v>31</v>
      </c>
      <c r="E1716" s="6">
        <v>142</v>
      </c>
      <c r="F1716" s="6">
        <v>142</v>
      </c>
      <c r="G1716" s="1">
        <v>150</v>
      </c>
      <c r="H1716" s="6" t="s">
        <v>377</v>
      </c>
      <c r="I1716" s="6" t="s">
        <v>309</v>
      </c>
      <c r="K1716" s="6">
        <v>191</v>
      </c>
    </row>
    <row r="1717" spans="1:11">
      <c r="A1717" s="6">
        <v>48034615</v>
      </c>
      <c r="B1717" t="s">
        <v>1488</v>
      </c>
      <c r="C1717" s="6" t="s">
        <v>1674</v>
      </c>
      <c r="D1717" s="6">
        <v>27</v>
      </c>
      <c r="E1717" s="6">
        <v>142</v>
      </c>
      <c r="F1717" s="6">
        <v>142</v>
      </c>
      <c r="G1717" s="1">
        <v>150</v>
      </c>
      <c r="H1717" s="6" t="s">
        <v>1674</v>
      </c>
      <c r="I1717" s="6" t="s">
        <v>366</v>
      </c>
      <c r="K1717" s="6">
        <v>187</v>
      </c>
    </row>
    <row r="1718" spans="1:11">
      <c r="A1718" s="6">
        <v>19320258</v>
      </c>
      <c r="B1718" t="s">
        <v>2408</v>
      </c>
      <c r="C1718" s="6" t="s">
        <v>760</v>
      </c>
      <c r="D1718" s="6">
        <v>25</v>
      </c>
      <c r="E1718" s="6">
        <v>142</v>
      </c>
      <c r="F1718" s="6">
        <v>142</v>
      </c>
      <c r="G1718" s="1">
        <v>150</v>
      </c>
      <c r="H1718" s="6" t="s">
        <v>760</v>
      </c>
      <c r="I1718" s="6" t="s">
        <v>257</v>
      </c>
      <c r="K1718" s="6">
        <v>178</v>
      </c>
    </row>
    <row r="1719" spans="1:11">
      <c r="A1719" s="6">
        <v>90072860</v>
      </c>
      <c r="B1719" t="s">
        <v>2409</v>
      </c>
      <c r="C1719" s="6" t="s">
        <v>319</v>
      </c>
      <c r="D1719" s="6">
        <v>27</v>
      </c>
      <c r="E1719" s="6">
        <v>142</v>
      </c>
      <c r="F1719" s="6">
        <v>142</v>
      </c>
      <c r="G1719" s="1">
        <v>150</v>
      </c>
      <c r="H1719" s="6" t="s">
        <v>319</v>
      </c>
      <c r="I1719" s="6" t="s">
        <v>257</v>
      </c>
      <c r="K1719" s="6">
        <v>180</v>
      </c>
    </row>
    <row r="1720" spans="1:11">
      <c r="A1720" s="6">
        <v>12078947</v>
      </c>
      <c r="B1720" t="s">
        <v>1030</v>
      </c>
      <c r="C1720" s="6" t="s">
        <v>1674</v>
      </c>
      <c r="D1720" s="6">
        <v>24</v>
      </c>
      <c r="E1720" s="6">
        <v>142</v>
      </c>
      <c r="F1720" s="6">
        <v>142</v>
      </c>
      <c r="G1720" s="1">
        <v>150</v>
      </c>
      <c r="H1720" s="6" t="s">
        <v>1674</v>
      </c>
      <c r="I1720" s="6" t="s">
        <v>320</v>
      </c>
      <c r="K1720" s="6">
        <v>185</v>
      </c>
    </row>
    <row r="1721" spans="1:11">
      <c r="A1721" s="6">
        <v>43061433</v>
      </c>
      <c r="B1721" t="s">
        <v>2410</v>
      </c>
      <c r="C1721" s="6" t="s">
        <v>405</v>
      </c>
      <c r="D1721" s="6">
        <v>33</v>
      </c>
      <c r="E1721" s="6">
        <v>142</v>
      </c>
      <c r="F1721" s="6">
        <v>142</v>
      </c>
      <c r="G1721" s="1">
        <v>149</v>
      </c>
      <c r="H1721" s="6" t="s">
        <v>405</v>
      </c>
      <c r="I1721" s="6" t="s">
        <v>236</v>
      </c>
      <c r="K1721" s="6">
        <v>185</v>
      </c>
    </row>
    <row r="1722" spans="1:11">
      <c r="A1722" s="6">
        <v>67190888</v>
      </c>
      <c r="B1722" t="s">
        <v>2411</v>
      </c>
      <c r="C1722" s="6" t="s">
        <v>319</v>
      </c>
      <c r="D1722" s="6">
        <v>28</v>
      </c>
      <c r="E1722" s="6">
        <v>142</v>
      </c>
      <c r="F1722" s="6">
        <v>142</v>
      </c>
      <c r="G1722" s="1">
        <v>148</v>
      </c>
      <c r="H1722" s="6" t="s">
        <v>319</v>
      </c>
      <c r="I1722" s="6" t="s">
        <v>348</v>
      </c>
      <c r="K1722" s="6">
        <v>173</v>
      </c>
    </row>
    <row r="1723" spans="1:11">
      <c r="A1723" s="6">
        <v>91194540</v>
      </c>
      <c r="B1723" t="s">
        <v>440</v>
      </c>
      <c r="C1723" s="6" t="s">
        <v>829</v>
      </c>
      <c r="D1723" s="6">
        <v>26</v>
      </c>
      <c r="E1723" s="6">
        <v>142</v>
      </c>
      <c r="F1723" s="6">
        <v>142</v>
      </c>
      <c r="G1723" s="1">
        <v>148</v>
      </c>
      <c r="H1723" s="6" t="s">
        <v>829</v>
      </c>
      <c r="I1723" s="6" t="s">
        <v>309</v>
      </c>
      <c r="K1723" s="6">
        <v>193</v>
      </c>
    </row>
    <row r="1724" spans="1:11">
      <c r="A1724" s="6">
        <v>62215974</v>
      </c>
      <c r="B1724" t="s">
        <v>2412</v>
      </c>
      <c r="C1724" s="6" t="s">
        <v>377</v>
      </c>
      <c r="D1724" s="6">
        <v>26</v>
      </c>
      <c r="E1724" s="6">
        <v>142</v>
      </c>
      <c r="F1724" s="6">
        <v>142</v>
      </c>
      <c r="G1724" s="1">
        <v>148</v>
      </c>
      <c r="H1724" s="6" t="s">
        <v>377</v>
      </c>
      <c r="I1724" s="6" t="s">
        <v>1890</v>
      </c>
      <c r="K1724" s="6">
        <v>190</v>
      </c>
    </row>
    <row r="1725" spans="1:11">
      <c r="A1725" s="6">
        <v>19226197</v>
      </c>
      <c r="B1725" t="s">
        <v>2413</v>
      </c>
      <c r="C1725" s="6" t="s">
        <v>1624</v>
      </c>
      <c r="D1725" s="6">
        <v>27</v>
      </c>
      <c r="E1725" s="6">
        <v>142</v>
      </c>
      <c r="F1725" s="6">
        <v>142</v>
      </c>
      <c r="G1725" s="1">
        <v>148</v>
      </c>
      <c r="H1725" s="6" t="s">
        <v>1624</v>
      </c>
      <c r="I1725" s="6" t="s">
        <v>1658</v>
      </c>
      <c r="K1725" s="6">
        <v>197</v>
      </c>
    </row>
    <row r="1726" spans="1:11">
      <c r="A1726" s="6">
        <v>67271371</v>
      </c>
      <c r="B1726" t="s">
        <v>2414</v>
      </c>
      <c r="C1726" s="6" t="s">
        <v>240</v>
      </c>
      <c r="D1726" s="6">
        <v>25</v>
      </c>
      <c r="E1726" s="6">
        <v>142</v>
      </c>
      <c r="F1726" s="6">
        <v>142</v>
      </c>
      <c r="G1726" s="1">
        <v>148</v>
      </c>
      <c r="H1726" s="6" t="s">
        <v>240</v>
      </c>
      <c r="I1726" s="6" t="s">
        <v>1667</v>
      </c>
      <c r="K1726" s="6">
        <v>178</v>
      </c>
    </row>
    <row r="1727" spans="1:11">
      <c r="A1727" s="6">
        <v>48042432</v>
      </c>
      <c r="B1727" t="s">
        <v>2415</v>
      </c>
      <c r="C1727" s="6" t="s">
        <v>1716</v>
      </c>
      <c r="D1727" s="6">
        <v>25</v>
      </c>
      <c r="E1727" s="6">
        <v>142</v>
      </c>
      <c r="F1727" s="6">
        <v>142</v>
      </c>
      <c r="G1727" s="1">
        <v>148</v>
      </c>
      <c r="H1727" s="6" t="s">
        <v>1716</v>
      </c>
      <c r="I1727" s="6" t="s">
        <v>2416</v>
      </c>
      <c r="K1727" s="6">
        <v>183</v>
      </c>
    </row>
    <row r="1728" spans="1:11">
      <c r="A1728" s="6">
        <v>19258927</v>
      </c>
      <c r="B1728" t="s">
        <v>1064</v>
      </c>
      <c r="C1728" s="6" t="s">
        <v>640</v>
      </c>
      <c r="D1728" s="6">
        <v>28</v>
      </c>
      <c r="E1728" s="6">
        <v>142</v>
      </c>
      <c r="F1728" s="6">
        <v>142</v>
      </c>
      <c r="G1728" s="1">
        <v>147</v>
      </c>
      <c r="H1728" s="6" t="s">
        <v>640</v>
      </c>
      <c r="I1728" s="6" t="s">
        <v>1401</v>
      </c>
      <c r="K1728" s="6">
        <v>178</v>
      </c>
    </row>
    <row r="1729" spans="1:11">
      <c r="A1729" s="6">
        <v>58147629</v>
      </c>
      <c r="B1729" t="s">
        <v>2417</v>
      </c>
      <c r="C1729" s="6" t="s">
        <v>944</v>
      </c>
      <c r="D1729" s="6">
        <v>25</v>
      </c>
      <c r="E1729" s="6">
        <v>142</v>
      </c>
      <c r="F1729" s="6">
        <v>142</v>
      </c>
      <c r="G1729" s="1">
        <v>147</v>
      </c>
      <c r="H1729" s="6" t="s">
        <v>944</v>
      </c>
      <c r="I1729" s="6" t="s">
        <v>2418</v>
      </c>
      <c r="K1729" s="6">
        <v>178</v>
      </c>
    </row>
    <row r="1730" spans="1:11">
      <c r="A1730" s="6">
        <v>16130398</v>
      </c>
      <c r="B1730" t="s">
        <v>2020</v>
      </c>
      <c r="C1730" s="6" t="s">
        <v>377</v>
      </c>
      <c r="D1730" s="6">
        <v>29</v>
      </c>
      <c r="E1730" s="6">
        <v>142</v>
      </c>
      <c r="F1730" s="6">
        <v>142</v>
      </c>
      <c r="G1730" s="1">
        <v>147</v>
      </c>
      <c r="H1730" s="6" t="s">
        <v>377</v>
      </c>
      <c r="I1730" s="6" t="s">
        <v>298</v>
      </c>
      <c r="K1730" s="6">
        <v>189</v>
      </c>
    </row>
    <row r="1731" spans="1:11">
      <c r="A1731" s="6">
        <v>85085142</v>
      </c>
      <c r="B1731" t="s">
        <v>2419</v>
      </c>
      <c r="C1731" s="6" t="s">
        <v>319</v>
      </c>
      <c r="D1731" s="6">
        <v>30</v>
      </c>
      <c r="E1731" s="6">
        <v>142</v>
      </c>
      <c r="F1731" s="6">
        <v>142</v>
      </c>
      <c r="G1731" s="1">
        <v>147</v>
      </c>
      <c r="H1731" s="6" t="s">
        <v>319</v>
      </c>
      <c r="I1731" s="6" t="s">
        <v>344</v>
      </c>
      <c r="K1731" s="6">
        <v>172</v>
      </c>
    </row>
    <row r="1732" spans="1:11">
      <c r="A1732" s="6">
        <v>45109174</v>
      </c>
      <c r="B1732" t="s">
        <v>2420</v>
      </c>
      <c r="C1732" s="6" t="s">
        <v>319</v>
      </c>
      <c r="D1732" s="6">
        <v>30</v>
      </c>
      <c r="E1732" s="6">
        <v>142</v>
      </c>
      <c r="F1732" s="6">
        <v>142</v>
      </c>
      <c r="G1732" s="1">
        <v>146</v>
      </c>
      <c r="H1732" s="6" t="s">
        <v>319</v>
      </c>
      <c r="I1732" s="6" t="s">
        <v>2134</v>
      </c>
      <c r="K1732" s="6">
        <v>177</v>
      </c>
    </row>
    <row r="1733" spans="1:11">
      <c r="A1733" s="6">
        <v>67190072</v>
      </c>
      <c r="B1733" t="s">
        <v>2421</v>
      </c>
      <c r="C1733" s="6" t="s">
        <v>218</v>
      </c>
      <c r="D1733" s="6">
        <v>31</v>
      </c>
      <c r="E1733" s="6">
        <v>142</v>
      </c>
      <c r="F1733" s="6">
        <v>142</v>
      </c>
      <c r="G1733" s="1">
        <v>145</v>
      </c>
      <c r="H1733" s="6" t="s">
        <v>218</v>
      </c>
      <c r="I1733" s="6" t="s">
        <v>433</v>
      </c>
      <c r="K1733" s="6">
        <v>182</v>
      </c>
    </row>
    <row r="1734" spans="1:11">
      <c r="A1734" s="6">
        <v>91158071</v>
      </c>
      <c r="B1734" t="s">
        <v>2422</v>
      </c>
      <c r="C1734" s="6" t="s">
        <v>2123</v>
      </c>
      <c r="D1734" s="6">
        <v>27</v>
      </c>
      <c r="E1734" s="6">
        <v>142</v>
      </c>
      <c r="F1734" s="6">
        <v>142</v>
      </c>
      <c r="G1734" s="1">
        <v>145</v>
      </c>
      <c r="H1734" s="6" t="s">
        <v>2123</v>
      </c>
      <c r="I1734" s="6" t="s">
        <v>1372</v>
      </c>
      <c r="K1734" s="6">
        <v>185</v>
      </c>
    </row>
    <row r="1735" spans="1:11">
      <c r="A1735" s="6">
        <v>76053760</v>
      </c>
      <c r="B1735" t="s">
        <v>2423</v>
      </c>
      <c r="C1735" s="6" t="s">
        <v>314</v>
      </c>
      <c r="D1735" s="6">
        <v>27</v>
      </c>
      <c r="E1735" s="6">
        <v>142</v>
      </c>
      <c r="F1735" s="6">
        <v>142</v>
      </c>
      <c r="G1735" s="1">
        <v>145</v>
      </c>
      <c r="H1735" s="6" t="s">
        <v>314</v>
      </c>
      <c r="I1735" s="6" t="s">
        <v>378</v>
      </c>
      <c r="K1735" s="6">
        <v>172</v>
      </c>
    </row>
    <row r="1736" spans="1:11">
      <c r="A1736" s="6">
        <v>92012093</v>
      </c>
      <c r="B1736" t="s">
        <v>1444</v>
      </c>
      <c r="C1736" s="6" t="s">
        <v>944</v>
      </c>
      <c r="D1736" s="6">
        <v>31</v>
      </c>
      <c r="E1736" s="6">
        <v>142</v>
      </c>
      <c r="F1736" s="6">
        <v>142</v>
      </c>
      <c r="G1736" s="1">
        <v>145</v>
      </c>
      <c r="H1736" s="6" t="s">
        <v>944</v>
      </c>
      <c r="I1736" s="6" t="s">
        <v>298</v>
      </c>
      <c r="K1736" s="6">
        <v>175</v>
      </c>
    </row>
    <row r="1737" spans="1:11">
      <c r="A1737" s="6">
        <v>27088231</v>
      </c>
      <c r="B1737" t="s">
        <v>2424</v>
      </c>
      <c r="C1737" s="6" t="s">
        <v>319</v>
      </c>
      <c r="D1737" s="6">
        <v>29</v>
      </c>
      <c r="E1737" s="6">
        <v>142</v>
      </c>
      <c r="F1737" s="6">
        <v>142</v>
      </c>
      <c r="G1737" s="1">
        <v>145</v>
      </c>
      <c r="H1737" s="6" t="s">
        <v>319</v>
      </c>
      <c r="I1737" s="6" t="s">
        <v>339</v>
      </c>
      <c r="K1737" s="6">
        <v>180</v>
      </c>
    </row>
    <row r="1738" spans="1:11">
      <c r="A1738" s="6">
        <v>91105243</v>
      </c>
      <c r="B1738" t="s">
        <v>2425</v>
      </c>
      <c r="C1738" s="6" t="s">
        <v>558</v>
      </c>
      <c r="D1738" s="6">
        <v>32</v>
      </c>
      <c r="E1738" s="6">
        <v>142</v>
      </c>
      <c r="F1738" s="6">
        <v>142</v>
      </c>
      <c r="G1738" s="1">
        <v>145</v>
      </c>
      <c r="H1738" s="6" t="s">
        <v>558</v>
      </c>
      <c r="I1738" s="6" t="s">
        <v>2426</v>
      </c>
      <c r="K1738" s="6">
        <v>180</v>
      </c>
    </row>
    <row r="1739" spans="1:11">
      <c r="A1739" s="6">
        <v>14059327</v>
      </c>
      <c r="B1739" t="s">
        <v>2427</v>
      </c>
      <c r="C1739" s="6" t="s">
        <v>1624</v>
      </c>
      <c r="D1739" s="6">
        <v>29</v>
      </c>
      <c r="E1739" s="6">
        <v>142</v>
      </c>
      <c r="F1739" s="6">
        <v>142</v>
      </c>
      <c r="G1739" s="1">
        <v>142</v>
      </c>
      <c r="H1739" s="6" t="s">
        <v>1624</v>
      </c>
      <c r="I1739" s="6" t="s">
        <v>603</v>
      </c>
      <c r="K1739" s="6">
        <v>185</v>
      </c>
    </row>
    <row r="1740" spans="1:11">
      <c r="A1740" s="6">
        <v>13181623</v>
      </c>
      <c r="B1740" t="s">
        <v>2019</v>
      </c>
      <c r="C1740" s="6" t="s">
        <v>319</v>
      </c>
      <c r="D1740" s="6">
        <v>31</v>
      </c>
      <c r="E1740" s="6">
        <v>142</v>
      </c>
      <c r="F1740" s="6">
        <v>142</v>
      </c>
      <c r="G1740" s="1">
        <v>142</v>
      </c>
      <c r="H1740" s="6" t="s">
        <v>319</v>
      </c>
      <c r="I1740" s="6" t="s">
        <v>477</v>
      </c>
      <c r="K1740" s="6">
        <v>183</v>
      </c>
    </row>
    <row r="1741" spans="1:11">
      <c r="A1741" s="6">
        <v>25044451</v>
      </c>
      <c r="B1741" t="s">
        <v>779</v>
      </c>
      <c r="C1741" s="6" t="s">
        <v>2115</v>
      </c>
      <c r="D1741" s="6">
        <v>30</v>
      </c>
      <c r="E1741" s="6">
        <v>142</v>
      </c>
      <c r="F1741" s="6">
        <v>142</v>
      </c>
      <c r="G1741" s="1">
        <v>142</v>
      </c>
      <c r="H1741" s="6" t="s">
        <v>2115</v>
      </c>
      <c r="I1741" s="6" t="s">
        <v>1731</v>
      </c>
      <c r="K1741" s="6">
        <v>199</v>
      </c>
    </row>
    <row r="1742" spans="1:11">
      <c r="A1742" s="6">
        <v>2000105654</v>
      </c>
      <c r="B1742" t="s">
        <v>1462</v>
      </c>
      <c r="C1742" s="6" t="s">
        <v>238</v>
      </c>
      <c r="D1742" s="6">
        <v>19</v>
      </c>
      <c r="E1742" s="6">
        <v>141</v>
      </c>
      <c r="F1742" s="6">
        <v>141</v>
      </c>
      <c r="G1742" s="1">
        <v>-9</v>
      </c>
      <c r="H1742" s="6" t="s">
        <v>238</v>
      </c>
      <c r="I1742" s="6" t="s">
        <v>1690</v>
      </c>
      <c r="K1742" s="6">
        <v>182</v>
      </c>
    </row>
    <row r="1743" spans="1:11">
      <c r="A1743" s="6">
        <v>28126247</v>
      </c>
      <c r="B1743" t="s">
        <v>630</v>
      </c>
      <c r="C1743" s="6" t="s">
        <v>2157</v>
      </c>
      <c r="D1743" s="6">
        <v>22</v>
      </c>
      <c r="E1743" s="6">
        <v>141</v>
      </c>
      <c r="F1743" s="6">
        <v>141</v>
      </c>
      <c r="G1743" s="1">
        <v>175</v>
      </c>
      <c r="H1743" s="6" t="s">
        <v>2157</v>
      </c>
      <c r="I1743" s="6" t="s">
        <v>1711</v>
      </c>
      <c r="K1743" s="6">
        <v>185</v>
      </c>
    </row>
    <row r="1744" spans="1:11">
      <c r="A1744" s="6">
        <v>1510566</v>
      </c>
      <c r="B1744" t="s">
        <v>2428</v>
      </c>
      <c r="C1744" s="6" t="s">
        <v>319</v>
      </c>
      <c r="D1744" s="6">
        <v>37</v>
      </c>
      <c r="E1744" s="6">
        <v>141</v>
      </c>
      <c r="F1744" s="6">
        <v>141</v>
      </c>
      <c r="G1744" s="1">
        <v>171</v>
      </c>
      <c r="H1744" s="6" t="s">
        <v>319</v>
      </c>
      <c r="I1744" s="6" t="s">
        <v>348</v>
      </c>
      <c r="K1744" s="6">
        <v>189</v>
      </c>
    </row>
    <row r="1745" spans="1:11">
      <c r="A1745" s="6">
        <v>61089387</v>
      </c>
      <c r="B1745" t="s">
        <v>1017</v>
      </c>
      <c r="C1745" s="6" t="s">
        <v>728</v>
      </c>
      <c r="D1745" s="6">
        <v>23</v>
      </c>
      <c r="E1745" s="6">
        <v>141</v>
      </c>
      <c r="F1745" s="6">
        <v>141</v>
      </c>
      <c r="G1745" s="1">
        <v>165</v>
      </c>
      <c r="H1745" s="6" t="s">
        <v>728</v>
      </c>
      <c r="I1745" s="6" t="s">
        <v>253</v>
      </c>
      <c r="K1745" s="6">
        <v>185</v>
      </c>
    </row>
    <row r="1746" spans="1:11">
      <c r="A1746" s="6">
        <v>2000028320</v>
      </c>
      <c r="B1746" t="s">
        <v>692</v>
      </c>
      <c r="C1746" s="6" t="s">
        <v>558</v>
      </c>
      <c r="D1746" s="6">
        <v>21</v>
      </c>
      <c r="E1746" s="6">
        <v>141</v>
      </c>
      <c r="F1746" s="6">
        <v>141</v>
      </c>
      <c r="G1746" s="1">
        <v>165</v>
      </c>
      <c r="H1746" s="6" t="s">
        <v>558</v>
      </c>
      <c r="I1746" s="6" t="s">
        <v>1763</v>
      </c>
      <c r="K1746" s="6">
        <v>171</v>
      </c>
    </row>
    <row r="1747" spans="1:11">
      <c r="A1747" s="6">
        <v>28100207</v>
      </c>
      <c r="B1747" t="s">
        <v>2067</v>
      </c>
      <c r="C1747" s="6" t="s">
        <v>240</v>
      </c>
      <c r="D1747" s="6">
        <v>27</v>
      </c>
      <c r="E1747" s="6">
        <v>141</v>
      </c>
      <c r="F1747" s="6">
        <v>141</v>
      </c>
      <c r="G1747" s="1">
        <v>165</v>
      </c>
      <c r="H1747" s="6" t="s">
        <v>240</v>
      </c>
      <c r="I1747" s="6" t="s">
        <v>491</v>
      </c>
      <c r="K1747" s="6">
        <v>178</v>
      </c>
    </row>
    <row r="1748" spans="1:11">
      <c r="A1748" s="6">
        <v>43036641</v>
      </c>
      <c r="B1748" t="s">
        <v>2429</v>
      </c>
      <c r="C1748" s="6" t="s">
        <v>319</v>
      </c>
      <c r="D1748" s="6">
        <v>33</v>
      </c>
      <c r="E1748" s="6">
        <v>141</v>
      </c>
      <c r="F1748" s="6">
        <v>141</v>
      </c>
      <c r="G1748" s="1">
        <v>165</v>
      </c>
      <c r="H1748" s="6" t="s">
        <v>319</v>
      </c>
      <c r="I1748" s="6" t="s">
        <v>1714</v>
      </c>
      <c r="K1748" s="6">
        <v>180</v>
      </c>
    </row>
    <row r="1749" spans="1:11">
      <c r="A1749" s="6">
        <v>1510305</v>
      </c>
      <c r="B1749" t="s">
        <v>2430</v>
      </c>
      <c r="C1749" s="6" t="s">
        <v>314</v>
      </c>
      <c r="D1749" s="6">
        <v>38</v>
      </c>
      <c r="E1749" s="6">
        <v>141</v>
      </c>
      <c r="F1749" s="6">
        <v>141</v>
      </c>
      <c r="G1749" s="1">
        <v>165</v>
      </c>
      <c r="H1749" s="6" t="s">
        <v>314</v>
      </c>
      <c r="I1749" s="6" t="s">
        <v>348</v>
      </c>
      <c r="K1749" s="6">
        <v>169</v>
      </c>
    </row>
    <row r="1750" spans="1:11">
      <c r="A1750" s="6">
        <v>29179717</v>
      </c>
      <c r="B1750" t="s">
        <v>1357</v>
      </c>
      <c r="C1750" s="6" t="s">
        <v>314</v>
      </c>
      <c r="D1750" s="6">
        <v>25</v>
      </c>
      <c r="E1750" s="6">
        <v>141</v>
      </c>
      <c r="F1750" s="6">
        <v>141</v>
      </c>
      <c r="G1750" s="1">
        <v>164</v>
      </c>
      <c r="H1750" s="6" t="s">
        <v>314</v>
      </c>
      <c r="I1750" s="6" t="s">
        <v>306</v>
      </c>
      <c r="K1750" s="6">
        <v>172</v>
      </c>
    </row>
    <row r="1751" spans="1:11">
      <c r="A1751" s="6">
        <v>57178516</v>
      </c>
      <c r="B1751" t="s">
        <v>514</v>
      </c>
      <c r="C1751" s="6" t="s">
        <v>218</v>
      </c>
      <c r="D1751" s="6">
        <v>23</v>
      </c>
      <c r="E1751" s="6">
        <v>141</v>
      </c>
      <c r="F1751" s="6">
        <v>141</v>
      </c>
      <c r="G1751" s="1">
        <v>164</v>
      </c>
      <c r="H1751" s="6" t="s">
        <v>218</v>
      </c>
      <c r="I1751" s="6" t="s">
        <v>494</v>
      </c>
      <c r="K1751" s="6">
        <v>191</v>
      </c>
    </row>
    <row r="1752" spans="1:11">
      <c r="A1752" s="6">
        <v>2000054872</v>
      </c>
      <c r="B1752" t="s">
        <v>722</v>
      </c>
      <c r="C1752" s="6" t="s">
        <v>2370</v>
      </c>
      <c r="D1752" s="6">
        <v>23</v>
      </c>
      <c r="E1752" s="6">
        <v>141</v>
      </c>
      <c r="F1752" s="6">
        <v>141</v>
      </c>
      <c r="G1752" s="1">
        <v>161</v>
      </c>
      <c r="H1752" s="6" t="s">
        <v>2370</v>
      </c>
      <c r="I1752" s="6" t="s">
        <v>594</v>
      </c>
      <c r="K1752" s="6">
        <v>177</v>
      </c>
    </row>
    <row r="1753" spans="1:11">
      <c r="A1753" s="6">
        <v>67010455</v>
      </c>
      <c r="B1753" t="s">
        <v>2431</v>
      </c>
      <c r="C1753" s="6" t="s">
        <v>2120</v>
      </c>
      <c r="D1753" s="6">
        <v>38</v>
      </c>
      <c r="E1753" s="6">
        <v>141</v>
      </c>
      <c r="F1753" s="6">
        <v>141</v>
      </c>
      <c r="G1753" s="1">
        <v>160</v>
      </c>
      <c r="H1753" s="6" t="s">
        <v>2120</v>
      </c>
      <c r="I1753" s="6" t="s">
        <v>348</v>
      </c>
      <c r="K1753" s="6">
        <v>176</v>
      </c>
    </row>
    <row r="1754" spans="1:11">
      <c r="A1754" s="6">
        <v>34000647</v>
      </c>
      <c r="B1754" t="s">
        <v>737</v>
      </c>
      <c r="C1754" s="6" t="s">
        <v>2115</v>
      </c>
      <c r="D1754" s="6">
        <v>38</v>
      </c>
      <c r="E1754" s="6">
        <v>141</v>
      </c>
      <c r="F1754" s="6">
        <v>141</v>
      </c>
      <c r="G1754" s="1">
        <v>160</v>
      </c>
      <c r="H1754" s="6" t="s">
        <v>2115</v>
      </c>
      <c r="I1754" s="6" t="s">
        <v>344</v>
      </c>
      <c r="K1754" s="6">
        <v>194</v>
      </c>
    </row>
    <row r="1755" spans="1:11">
      <c r="A1755" s="6">
        <v>2000040347</v>
      </c>
      <c r="B1755" t="s">
        <v>2432</v>
      </c>
      <c r="C1755" s="6" t="s">
        <v>558</v>
      </c>
      <c r="D1755" s="6">
        <v>22</v>
      </c>
      <c r="E1755" s="6">
        <v>141</v>
      </c>
      <c r="F1755" s="6">
        <v>141</v>
      </c>
      <c r="G1755" s="1">
        <v>160</v>
      </c>
      <c r="H1755" s="6" t="s">
        <v>558</v>
      </c>
      <c r="I1755" s="6" t="s">
        <v>348</v>
      </c>
      <c r="K1755" s="6">
        <v>173</v>
      </c>
    </row>
    <row r="1756" spans="1:11">
      <c r="A1756" s="6">
        <v>2000027530</v>
      </c>
      <c r="B1756" t="s">
        <v>1010</v>
      </c>
      <c r="C1756" s="6" t="s">
        <v>952</v>
      </c>
      <c r="D1756" s="6">
        <v>21</v>
      </c>
      <c r="E1756" s="6">
        <v>141</v>
      </c>
      <c r="F1756" s="6">
        <v>141</v>
      </c>
      <c r="G1756" s="1">
        <v>159</v>
      </c>
      <c r="H1756" s="6" t="s">
        <v>952</v>
      </c>
      <c r="I1756" s="6" t="s">
        <v>348</v>
      </c>
      <c r="K1756" s="6">
        <v>186</v>
      </c>
    </row>
    <row r="1757" spans="1:11">
      <c r="A1757" s="6">
        <v>5106363</v>
      </c>
      <c r="B1757" t="s">
        <v>2433</v>
      </c>
      <c r="C1757" s="6" t="s">
        <v>2434</v>
      </c>
      <c r="D1757" s="6">
        <v>39</v>
      </c>
      <c r="E1757" s="6">
        <v>141</v>
      </c>
      <c r="F1757" s="6">
        <v>141</v>
      </c>
      <c r="G1757" s="1">
        <v>157</v>
      </c>
      <c r="H1757" s="6" t="s">
        <v>2434</v>
      </c>
      <c r="I1757" s="6" t="s">
        <v>259</v>
      </c>
      <c r="K1757" s="6">
        <v>176</v>
      </c>
    </row>
    <row r="1758" spans="1:11">
      <c r="A1758" s="6">
        <v>2000051886</v>
      </c>
      <c r="B1758" t="s">
        <v>278</v>
      </c>
      <c r="C1758" s="6" t="s">
        <v>377</v>
      </c>
      <c r="D1758" s="6">
        <v>23</v>
      </c>
      <c r="E1758" s="6">
        <v>141</v>
      </c>
      <c r="F1758" s="6">
        <v>141</v>
      </c>
      <c r="G1758" s="1">
        <v>157</v>
      </c>
      <c r="H1758" s="6" t="s">
        <v>377</v>
      </c>
      <c r="I1758" s="6" t="s">
        <v>348</v>
      </c>
      <c r="K1758" s="6">
        <v>191</v>
      </c>
    </row>
    <row r="1759" spans="1:11">
      <c r="A1759" s="6">
        <v>55032265</v>
      </c>
      <c r="B1759" t="s">
        <v>2435</v>
      </c>
      <c r="C1759" s="6" t="s">
        <v>377</v>
      </c>
      <c r="D1759" s="6">
        <v>31</v>
      </c>
      <c r="E1759" s="6">
        <v>141</v>
      </c>
      <c r="F1759" s="6">
        <v>141</v>
      </c>
      <c r="G1759" s="1">
        <v>156</v>
      </c>
      <c r="H1759" s="6" t="s">
        <v>377</v>
      </c>
      <c r="I1759" s="6" t="s">
        <v>2436</v>
      </c>
      <c r="K1759" s="6">
        <v>191</v>
      </c>
    </row>
    <row r="1760" spans="1:11">
      <c r="A1760" s="6">
        <v>37074900</v>
      </c>
      <c r="B1760" t="s">
        <v>613</v>
      </c>
      <c r="C1760" s="6" t="s">
        <v>218</v>
      </c>
      <c r="D1760" s="6">
        <v>23</v>
      </c>
      <c r="E1760" s="6">
        <v>141</v>
      </c>
      <c r="F1760" s="6">
        <v>141</v>
      </c>
      <c r="G1760" s="1">
        <v>156</v>
      </c>
      <c r="H1760" s="6" t="s">
        <v>218</v>
      </c>
      <c r="I1760" s="6" t="s">
        <v>406</v>
      </c>
      <c r="K1760" s="6">
        <v>192</v>
      </c>
    </row>
    <row r="1761" spans="1:11">
      <c r="A1761" s="6">
        <v>91182849</v>
      </c>
      <c r="B1761" t="s">
        <v>2437</v>
      </c>
      <c r="C1761" s="6" t="s">
        <v>944</v>
      </c>
      <c r="D1761" s="6">
        <v>23</v>
      </c>
      <c r="E1761" s="6">
        <v>141</v>
      </c>
      <c r="F1761" s="6">
        <v>141</v>
      </c>
      <c r="G1761" s="1">
        <v>155</v>
      </c>
      <c r="H1761" s="6" t="s">
        <v>944</v>
      </c>
      <c r="I1761" s="6" t="s">
        <v>1891</v>
      </c>
      <c r="K1761" s="6">
        <v>184</v>
      </c>
    </row>
    <row r="1762" spans="1:11">
      <c r="A1762" s="6">
        <v>18083491</v>
      </c>
      <c r="B1762" t="s">
        <v>1396</v>
      </c>
      <c r="C1762" s="6" t="s">
        <v>240</v>
      </c>
      <c r="D1762" s="6">
        <v>27</v>
      </c>
      <c r="E1762" s="6">
        <v>141</v>
      </c>
      <c r="F1762" s="6">
        <v>141</v>
      </c>
      <c r="G1762" s="1">
        <v>155</v>
      </c>
      <c r="H1762" s="6" t="s">
        <v>240</v>
      </c>
      <c r="I1762" s="6" t="s">
        <v>1903</v>
      </c>
      <c r="K1762" s="6">
        <v>178</v>
      </c>
    </row>
    <row r="1763" spans="1:11">
      <c r="A1763" s="6">
        <v>83320135</v>
      </c>
      <c r="B1763" t="s">
        <v>648</v>
      </c>
      <c r="C1763" s="6" t="s">
        <v>377</v>
      </c>
      <c r="D1763" s="6">
        <v>21</v>
      </c>
      <c r="E1763" s="6">
        <v>141</v>
      </c>
      <c r="F1763" s="6">
        <v>141</v>
      </c>
      <c r="G1763" s="1">
        <v>154</v>
      </c>
      <c r="H1763" s="6" t="s">
        <v>377</v>
      </c>
      <c r="I1763" s="6" t="s">
        <v>306</v>
      </c>
      <c r="K1763" s="6">
        <v>187</v>
      </c>
    </row>
    <row r="1764" spans="1:11">
      <c r="A1764" s="6">
        <v>14217325</v>
      </c>
      <c r="B1764" t="s">
        <v>2438</v>
      </c>
      <c r="C1764" s="6" t="s">
        <v>319</v>
      </c>
      <c r="D1764" s="6">
        <v>24</v>
      </c>
      <c r="E1764" s="6">
        <v>141</v>
      </c>
      <c r="F1764" s="6">
        <v>141</v>
      </c>
      <c r="G1764" s="1">
        <v>154</v>
      </c>
      <c r="H1764" s="6" t="s">
        <v>319</v>
      </c>
      <c r="I1764" s="6" t="s">
        <v>603</v>
      </c>
      <c r="K1764" s="6">
        <v>186</v>
      </c>
    </row>
    <row r="1765" spans="1:11">
      <c r="A1765" s="6">
        <v>49050736</v>
      </c>
      <c r="B1765" t="s">
        <v>279</v>
      </c>
      <c r="C1765" s="6" t="s">
        <v>1747</v>
      </c>
      <c r="D1765" s="6">
        <v>23</v>
      </c>
      <c r="E1765" s="6">
        <v>141</v>
      </c>
      <c r="F1765" s="6">
        <v>141</v>
      </c>
      <c r="G1765" s="1">
        <v>153</v>
      </c>
      <c r="H1765" s="6" t="s">
        <v>1747</v>
      </c>
      <c r="I1765" s="6" t="s">
        <v>344</v>
      </c>
      <c r="K1765" s="6">
        <v>173</v>
      </c>
    </row>
    <row r="1766" spans="1:11">
      <c r="A1766" s="6">
        <v>67256515</v>
      </c>
      <c r="B1766" t="s">
        <v>2439</v>
      </c>
      <c r="C1766" s="6" t="s">
        <v>319</v>
      </c>
      <c r="D1766" s="6">
        <v>25</v>
      </c>
      <c r="E1766" s="6">
        <v>141</v>
      </c>
      <c r="F1766" s="6">
        <v>141</v>
      </c>
      <c r="G1766" s="1">
        <v>153</v>
      </c>
      <c r="H1766" s="6" t="s">
        <v>319</v>
      </c>
      <c r="I1766" s="6" t="s">
        <v>348</v>
      </c>
      <c r="K1766" s="6">
        <v>176</v>
      </c>
    </row>
    <row r="1767" spans="1:11">
      <c r="A1767" s="6">
        <v>12091814</v>
      </c>
      <c r="B1767" t="s">
        <v>600</v>
      </c>
      <c r="C1767" s="6" t="s">
        <v>488</v>
      </c>
      <c r="D1767" s="6">
        <v>23</v>
      </c>
      <c r="E1767" s="6">
        <v>141</v>
      </c>
      <c r="F1767" s="6">
        <v>141</v>
      </c>
      <c r="G1767" s="1">
        <v>152</v>
      </c>
      <c r="H1767" s="6" t="s">
        <v>488</v>
      </c>
      <c r="I1767" s="6" t="s">
        <v>601</v>
      </c>
      <c r="K1767" s="6">
        <v>177</v>
      </c>
    </row>
    <row r="1768" spans="1:11">
      <c r="A1768" s="6">
        <v>85032335</v>
      </c>
      <c r="B1768" t="s">
        <v>2440</v>
      </c>
      <c r="C1768" s="6" t="s">
        <v>319</v>
      </c>
      <c r="D1768" s="6">
        <v>35</v>
      </c>
      <c r="E1768" s="6">
        <v>141</v>
      </c>
      <c r="F1768" s="6">
        <v>141</v>
      </c>
      <c r="G1768" s="1">
        <v>152</v>
      </c>
      <c r="H1768" s="6" t="s">
        <v>319</v>
      </c>
      <c r="I1768" s="6" t="s">
        <v>477</v>
      </c>
      <c r="K1768" s="6">
        <v>174</v>
      </c>
    </row>
    <row r="1769" spans="1:11">
      <c r="A1769" s="6">
        <v>28113414</v>
      </c>
      <c r="B1769" t="s">
        <v>1484</v>
      </c>
      <c r="C1769" s="6" t="s">
        <v>1804</v>
      </c>
      <c r="D1769" s="6">
        <v>24</v>
      </c>
      <c r="E1769" s="6">
        <v>141</v>
      </c>
      <c r="F1769" s="6">
        <v>141</v>
      </c>
      <c r="G1769" s="1">
        <v>151</v>
      </c>
      <c r="H1769" s="6" t="s">
        <v>1804</v>
      </c>
      <c r="I1769" s="6" t="s">
        <v>259</v>
      </c>
      <c r="K1769" s="6">
        <v>170</v>
      </c>
    </row>
    <row r="1770" spans="1:11">
      <c r="A1770" s="6">
        <v>55070289</v>
      </c>
      <c r="B1770" t="s">
        <v>2441</v>
      </c>
      <c r="C1770" s="6" t="s">
        <v>240</v>
      </c>
      <c r="D1770" s="6">
        <v>29</v>
      </c>
      <c r="E1770" s="6">
        <v>141</v>
      </c>
      <c r="F1770" s="6">
        <v>141</v>
      </c>
      <c r="G1770" s="1">
        <v>150</v>
      </c>
      <c r="H1770" s="6" t="s">
        <v>240</v>
      </c>
      <c r="I1770" s="6" t="s">
        <v>1340</v>
      </c>
      <c r="K1770" s="6">
        <v>175</v>
      </c>
    </row>
    <row r="1771" spans="1:11">
      <c r="A1771" s="6">
        <v>67155012</v>
      </c>
      <c r="B1771" t="s">
        <v>2442</v>
      </c>
      <c r="C1771" s="6" t="s">
        <v>314</v>
      </c>
      <c r="D1771" s="6">
        <v>32</v>
      </c>
      <c r="E1771" s="6">
        <v>141</v>
      </c>
      <c r="F1771" s="6">
        <v>141</v>
      </c>
      <c r="G1771" s="1">
        <v>150</v>
      </c>
      <c r="H1771" s="6" t="s">
        <v>314</v>
      </c>
      <c r="I1771" s="6" t="s">
        <v>348</v>
      </c>
      <c r="K1771" s="6">
        <v>171</v>
      </c>
    </row>
    <row r="1772" spans="1:11">
      <c r="A1772" s="6">
        <v>37050603</v>
      </c>
      <c r="B1772" t="s">
        <v>2063</v>
      </c>
      <c r="C1772" s="6" t="s">
        <v>2121</v>
      </c>
      <c r="D1772" s="6">
        <v>28</v>
      </c>
      <c r="E1772" s="6">
        <v>141</v>
      </c>
      <c r="F1772" s="6">
        <v>141</v>
      </c>
      <c r="G1772" s="1">
        <v>149</v>
      </c>
      <c r="H1772" s="6" t="s">
        <v>2121</v>
      </c>
      <c r="I1772" s="6" t="s">
        <v>1819</v>
      </c>
      <c r="K1772" s="6">
        <v>177</v>
      </c>
    </row>
    <row r="1773" spans="1:11">
      <c r="A1773" s="6">
        <v>19409448</v>
      </c>
      <c r="B1773" t="s">
        <v>585</v>
      </c>
      <c r="C1773" s="6" t="s">
        <v>1102</v>
      </c>
      <c r="D1773" s="6">
        <v>24</v>
      </c>
      <c r="E1773" s="6">
        <v>141</v>
      </c>
      <c r="F1773" s="6">
        <v>141</v>
      </c>
      <c r="G1773" s="1">
        <v>148</v>
      </c>
      <c r="H1773" s="6" t="s">
        <v>1102</v>
      </c>
      <c r="I1773" s="6" t="s">
        <v>257</v>
      </c>
      <c r="K1773" s="6">
        <v>173</v>
      </c>
    </row>
    <row r="1774" spans="1:11">
      <c r="A1774" s="6">
        <v>19261503</v>
      </c>
      <c r="B1774" t="s">
        <v>2443</v>
      </c>
      <c r="C1774" s="6" t="s">
        <v>377</v>
      </c>
      <c r="D1774" s="6">
        <v>28</v>
      </c>
      <c r="E1774" s="6">
        <v>141</v>
      </c>
      <c r="F1774" s="6">
        <v>141</v>
      </c>
      <c r="G1774" s="1">
        <v>146</v>
      </c>
      <c r="H1774" s="6" t="s">
        <v>377</v>
      </c>
      <c r="I1774" s="6" t="s">
        <v>257</v>
      </c>
      <c r="K1774" s="6">
        <v>188</v>
      </c>
    </row>
    <row r="1775" spans="1:11">
      <c r="A1775" s="6">
        <v>58092242</v>
      </c>
      <c r="B1775" t="s">
        <v>2444</v>
      </c>
      <c r="C1775" s="6" t="s">
        <v>2120</v>
      </c>
      <c r="D1775" s="6">
        <v>29</v>
      </c>
      <c r="E1775" s="6">
        <v>141</v>
      </c>
      <c r="F1775" s="6">
        <v>141</v>
      </c>
      <c r="G1775" s="1">
        <v>145</v>
      </c>
      <c r="H1775" s="6" t="s">
        <v>2120</v>
      </c>
      <c r="I1775" s="6" t="s">
        <v>194</v>
      </c>
      <c r="K1775" s="6">
        <v>182</v>
      </c>
    </row>
    <row r="1776" spans="1:11">
      <c r="A1776" s="6">
        <v>5108155</v>
      </c>
      <c r="B1776" t="s">
        <v>2445</v>
      </c>
      <c r="C1776" s="6" t="s">
        <v>1624</v>
      </c>
      <c r="D1776" s="6">
        <v>34</v>
      </c>
      <c r="E1776" s="6">
        <v>141</v>
      </c>
      <c r="F1776" s="6">
        <v>141</v>
      </c>
      <c r="G1776" s="1">
        <v>145</v>
      </c>
      <c r="H1776" s="6" t="s">
        <v>1624</v>
      </c>
      <c r="I1776" s="6" t="s">
        <v>259</v>
      </c>
      <c r="K1776" s="6">
        <v>188</v>
      </c>
    </row>
    <row r="1777" spans="1:11">
      <c r="A1777" s="6">
        <v>29158244</v>
      </c>
      <c r="B1777" t="s">
        <v>2446</v>
      </c>
      <c r="C1777" s="6" t="s">
        <v>589</v>
      </c>
      <c r="D1777" s="6">
        <v>26</v>
      </c>
      <c r="E1777" s="6">
        <v>141</v>
      </c>
      <c r="F1777" s="6">
        <v>141</v>
      </c>
      <c r="G1777" s="1">
        <v>145</v>
      </c>
      <c r="H1777" s="6" t="s">
        <v>589</v>
      </c>
      <c r="I1777" s="6" t="s">
        <v>259</v>
      </c>
      <c r="K1777" s="6">
        <v>190</v>
      </c>
    </row>
    <row r="1778" spans="1:11">
      <c r="A1778" s="6">
        <v>67063004</v>
      </c>
      <c r="B1778" t="s">
        <v>2447</v>
      </c>
      <c r="C1778" s="6" t="s">
        <v>377</v>
      </c>
      <c r="D1778" s="6">
        <v>34</v>
      </c>
      <c r="E1778" s="6">
        <v>141</v>
      </c>
      <c r="F1778" s="6">
        <v>141</v>
      </c>
      <c r="G1778" s="1">
        <v>145</v>
      </c>
      <c r="H1778" s="6" t="s">
        <v>377</v>
      </c>
      <c r="I1778" s="6" t="s">
        <v>348</v>
      </c>
      <c r="K1778" s="6">
        <v>184</v>
      </c>
    </row>
    <row r="1779" spans="1:11">
      <c r="A1779" s="6">
        <v>58123738</v>
      </c>
      <c r="B1779" t="s">
        <v>268</v>
      </c>
      <c r="C1779" s="6" t="s">
        <v>1624</v>
      </c>
      <c r="D1779" s="6">
        <v>26</v>
      </c>
      <c r="E1779" s="6">
        <v>141</v>
      </c>
      <c r="F1779" s="6">
        <v>141</v>
      </c>
      <c r="G1779" s="1">
        <v>145</v>
      </c>
      <c r="H1779" s="6" t="s">
        <v>1624</v>
      </c>
      <c r="I1779" s="6" t="s">
        <v>194</v>
      </c>
      <c r="K1779" s="6">
        <v>192</v>
      </c>
    </row>
    <row r="1780" spans="1:11">
      <c r="A1780" s="6">
        <v>47022611</v>
      </c>
      <c r="B1780" t="s">
        <v>2448</v>
      </c>
      <c r="C1780" s="6" t="s">
        <v>1624</v>
      </c>
      <c r="D1780" s="6">
        <v>31</v>
      </c>
      <c r="E1780" s="6">
        <v>141</v>
      </c>
      <c r="F1780" s="6">
        <v>141</v>
      </c>
      <c r="G1780" s="1">
        <v>145</v>
      </c>
      <c r="H1780" s="6" t="s">
        <v>1624</v>
      </c>
      <c r="I1780" s="6" t="s">
        <v>2449</v>
      </c>
      <c r="K1780" s="6">
        <v>188</v>
      </c>
    </row>
    <row r="1781" spans="1:11">
      <c r="A1781" s="6">
        <v>85028361</v>
      </c>
      <c r="B1781" t="s">
        <v>2450</v>
      </c>
      <c r="C1781" s="6" t="s">
        <v>319</v>
      </c>
      <c r="D1781" s="6">
        <v>35</v>
      </c>
      <c r="E1781" s="6">
        <v>141</v>
      </c>
      <c r="F1781" s="6">
        <v>141</v>
      </c>
      <c r="G1781" s="1">
        <v>143</v>
      </c>
      <c r="H1781" s="6" t="s">
        <v>319</v>
      </c>
      <c r="I1781" s="6" t="s">
        <v>344</v>
      </c>
      <c r="K1781" s="6">
        <v>180</v>
      </c>
    </row>
    <row r="1782" spans="1:11">
      <c r="A1782" s="6">
        <v>92056834</v>
      </c>
      <c r="B1782" t="s">
        <v>2451</v>
      </c>
      <c r="C1782" s="6" t="s">
        <v>1624</v>
      </c>
      <c r="D1782" s="6">
        <v>32</v>
      </c>
      <c r="E1782" s="6">
        <v>141</v>
      </c>
      <c r="F1782" s="6">
        <v>141</v>
      </c>
      <c r="G1782" s="1">
        <v>142</v>
      </c>
      <c r="H1782" s="6" t="s">
        <v>1624</v>
      </c>
      <c r="I1782" s="6" t="s">
        <v>406</v>
      </c>
      <c r="K1782" s="6">
        <v>195</v>
      </c>
    </row>
    <row r="1783" spans="1:11">
      <c r="A1783" s="6">
        <v>67200930</v>
      </c>
      <c r="B1783" t="s">
        <v>2452</v>
      </c>
      <c r="C1783" s="6" t="s">
        <v>2112</v>
      </c>
      <c r="D1783" s="6">
        <v>28</v>
      </c>
      <c r="E1783" s="6">
        <v>141</v>
      </c>
      <c r="F1783" s="6">
        <v>141</v>
      </c>
      <c r="G1783" s="1">
        <v>141</v>
      </c>
      <c r="H1783" s="6" t="s">
        <v>2112</v>
      </c>
      <c r="I1783" s="6" t="s">
        <v>433</v>
      </c>
      <c r="K1783" s="6">
        <v>188</v>
      </c>
    </row>
    <row r="1784" spans="1:11">
      <c r="A1784" s="6">
        <v>28094949</v>
      </c>
      <c r="B1784" t="s">
        <v>2453</v>
      </c>
      <c r="C1784" s="6" t="s">
        <v>314</v>
      </c>
      <c r="D1784" s="6">
        <v>28</v>
      </c>
      <c r="E1784" s="6">
        <v>141</v>
      </c>
      <c r="F1784" s="6">
        <v>141</v>
      </c>
      <c r="G1784" s="1">
        <v>141</v>
      </c>
      <c r="H1784" s="6" t="s">
        <v>314</v>
      </c>
      <c r="I1784" s="6" t="s">
        <v>2045</v>
      </c>
      <c r="K1784" s="6">
        <v>173</v>
      </c>
    </row>
    <row r="1785" spans="1:11">
      <c r="A1785" s="6">
        <v>2000283271</v>
      </c>
      <c r="B1785" t="s">
        <v>1056</v>
      </c>
      <c r="C1785" s="6" t="s">
        <v>240</v>
      </c>
      <c r="D1785" s="6">
        <v>18</v>
      </c>
      <c r="E1785" s="6">
        <v>140</v>
      </c>
      <c r="F1785" s="6">
        <v>140</v>
      </c>
      <c r="G1785" s="1">
        <v>-95</v>
      </c>
      <c r="H1785" s="6" t="s">
        <v>240</v>
      </c>
      <c r="I1785" s="6" t="s">
        <v>1076</v>
      </c>
      <c r="K1785" s="6">
        <v>176</v>
      </c>
    </row>
    <row r="1786" spans="1:11">
      <c r="A1786" s="6">
        <v>2000169739</v>
      </c>
      <c r="B1786" t="s">
        <v>1070</v>
      </c>
      <c r="C1786" s="6" t="s">
        <v>944</v>
      </c>
      <c r="D1786" s="6">
        <v>19</v>
      </c>
      <c r="E1786" s="6">
        <v>140</v>
      </c>
      <c r="F1786" s="6">
        <v>140</v>
      </c>
      <c r="G1786" s="1">
        <v>181</v>
      </c>
      <c r="H1786" s="6" t="s">
        <v>944</v>
      </c>
      <c r="I1786" s="6" t="s">
        <v>857</v>
      </c>
      <c r="K1786" s="6">
        <v>186</v>
      </c>
    </row>
    <row r="1787" spans="1:11">
      <c r="A1787" s="6">
        <v>2000210791</v>
      </c>
      <c r="B1787" t="s">
        <v>1063</v>
      </c>
      <c r="C1787" s="6" t="s">
        <v>2112</v>
      </c>
      <c r="D1787" s="6">
        <v>19</v>
      </c>
      <c r="E1787" s="6">
        <v>140</v>
      </c>
      <c r="F1787" s="6">
        <v>140</v>
      </c>
      <c r="G1787" s="1">
        <v>-9</v>
      </c>
      <c r="H1787" s="6" t="s">
        <v>2112</v>
      </c>
      <c r="I1787" s="6" t="s">
        <v>1651</v>
      </c>
      <c r="K1787" s="6">
        <v>185</v>
      </c>
    </row>
    <row r="1788" spans="1:11">
      <c r="A1788" s="6">
        <v>18115012</v>
      </c>
      <c r="B1788" t="s">
        <v>624</v>
      </c>
      <c r="C1788" s="6" t="s">
        <v>319</v>
      </c>
      <c r="D1788" s="6">
        <v>21</v>
      </c>
      <c r="E1788" s="6">
        <v>140</v>
      </c>
      <c r="F1788" s="6">
        <v>140</v>
      </c>
      <c r="G1788" s="1">
        <v>-9</v>
      </c>
      <c r="H1788" s="6" t="s">
        <v>319</v>
      </c>
      <c r="I1788" s="6" t="s">
        <v>1737</v>
      </c>
      <c r="K1788" s="6">
        <v>181</v>
      </c>
    </row>
    <row r="1789" spans="1:11">
      <c r="A1789" s="6">
        <v>19046041</v>
      </c>
      <c r="B1789" t="s">
        <v>2454</v>
      </c>
      <c r="C1789" s="6" t="s">
        <v>1213</v>
      </c>
      <c r="D1789" s="6">
        <v>33</v>
      </c>
      <c r="E1789" s="6">
        <v>140</v>
      </c>
      <c r="F1789" s="6">
        <v>140</v>
      </c>
      <c r="G1789" s="1">
        <v>175</v>
      </c>
      <c r="H1789" s="6" t="s">
        <v>1213</v>
      </c>
      <c r="I1789" s="6" t="s">
        <v>1340</v>
      </c>
      <c r="K1789" s="6">
        <v>172</v>
      </c>
    </row>
    <row r="1790" spans="1:11">
      <c r="A1790" s="6">
        <v>2000168014</v>
      </c>
      <c r="B1790" t="s">
        <v>384</v>
      </c>
      <c r="C1790" s="6" t="s">
        <v>218</v>
      </c>
      <c r="D1790" s="6">
        <v>21</v>
      </c>
      <c r="E1790" s="6">
        <v>140</v>
      </c>
      <c r="F1790" s="6">
        <v>140</v>
      </c>
      <c r="G1790" s="1">
        <v>173</v>
      </c>
      <c r="H1790" s="6" t="s">
        <v>218</v>
      </c>
      <c r="I1790" s="6" t="s">
        <v>1625</v>
      </c>
      <c r="K1790" s="6">
        <v>187</v>
      </c>
    </row>
    <row r="1791" spans="1:11">
      <c r="A1791" s="6">
        <v>83320124</v>
      </c>
      <c r="B1791" t="s">
        <v>1377</v>
      </c>
      <c r="C1791" s="6" t="s">
        <v>944</v>
      </c>
      <c r="D1791" s="6">
        <v>21</v>
      </c>
      <c r="E1791" s="6">
        <v>140</v>
      </c>
      <c r="F1791" s="6">
        <v>140</v>
      </c>
      <c r="G1791" s="1">
        <v>172</v>
      </c>
      <c r="H1791" s="6" t="s">
        <v>944</v>
      </c>
      <c r="I1791" s="6" t="s">
        <v>306</v>
      </c>
      <c r="K1791" s="6">
        <v>178</v>
      </c>
    </row>
    <row r="1792" spans="1:11">
      <c r="A1792" s="6">
        <v>43017197</v>
      </c>
      <c r="B1792" t="s">
        <v>2455</v>
      </c>
      <c r="C1792" s="6" t="s">
        <v>2363</v>
      </c>
      <c r="D1792" s="6">
        <v>36</v>
      </c>
      <c r="E1792" s="6">
        <v>140</v>
      </c>
      <c r="F1792" s="6">
        <v>140</v>
      </c>
      <c r="G1792" s="1">
        <v>170</v>
      </c>
      <c r="H1792" s="6" t="s">
        <v>2363</v>
      </c>
      <c r="I1792" s="6" t="s">
        <v>2456</v>
      </c>
      <c r="K1792" s="6">
        <v>187</v>
      </c>
    </row>
    <row r="1793" spans="1:11">
      <c r="A1793" s="6">
        <v>37076355</v>
      </c>
      <c r="B1793" t="s">
        <v>1981</v>
      </c>
      <c r="C1793" s="6" t="s">
        <v>1624</v>
      </c>
      <c r="D1793" s="6">
        <v>22</v>
      </c>
      <c r="E1793" s="6">
        <v>140</v>
      </c>
      <c r="F1793" s="6">
        <v>140</v>
      </c>
      <c r="G1793" s="1">
        <v>165</v>
      </c>
      <c r="H1793" s="6" t="s">
        <v>1624</v>
      </c>
      <c r="I1793" s="6" t="s">
        <v>406</v>
      </c>
      <c r="K1793" s="6">
        <v>193</v>
      </c>
    </row>
    <row r="1794" spans="1:11">
      <c r="A1794" s="6">
        <v>2000180822</v>
      </c>
      <c r="B1794" t="s">
        <v>1343</v>
      </c>
      <c r="C1794" s="6" t="s">
        <v>314</v>
      </c>
      <c r="D1794" s="6">
        <v>21</v>
      </c>
      <c r="E1794" s="6">
        <v>140</v>
      </c>
      <c r="F1794" s="6">
        <v>140</v>
      </c>
      <c r="G1794" s="1">
        <v>165</v>
      </c>
      <c r="H1794" s="6" t="s">
        <v>314</v>
      </c>
      <c r="I1794" s="6" t="s">
        <v>1777</v>
      </c>
      <c r="K1794" s="6">
        <v>178</v>
      </c>
    </row>
    <row r="1795" spans="1:11">
      <c r="A1795" s="6">
        <v>2000108691</v>
      </c>
      <c r="B1795" t="s">
        <v>848</v>
      </c>
      <c r="C1795" s="6" t="s">
        <v>640</v>
      </c>
      <c r="D1795" s="6">
        <v>20</v>
      </c>
      <c r="E1795" s="6">
        <v>140</v>
      </c>
      <c r="F1795" s="6">
        <v>140</v>
      </c>
      <c r="G1795" s="1">
        <v>165</v>
      </c>
      <c r="H1795" s="6" t="s">
        <v>640</v>
      </c>
      <c r="I1795" s="6" t="s">
        <v>259</v>
      </c>
      <c r="K1795" s="6">
        <v>179</v>
      </c>
    </row>
    <row r="1796" spans="1:11">
      <c r="A1796" s="6">
        <v>43026579</v>
      </c>
      <c r="B1796" t="s">
        <v>2457</v>
      </c>
      <c r="C1796" s="6" t="s">
        <v>319</v>
      </c>
      <c r="D1796" s="6">
        <v>32</v>
      </c>
      <c r="E1796" s="6">
        <v>140</v>
      </c>
      <c r="F1796" s="6">
        <v>140</v>
      </c>
      <c r="G1796" s="1">
        <v>165</v>
      </c>
      <c r="H1796" s="6" t="s">
        <v>319</v>
      </c>
      <c r="I1796" s="6" t="s">
        <v>236</v>
      </c>
      <c r="K1796" s="6">
        <v>165</v>
      </c>
    </row>
    <row r="1797" spans="1:11">
      <c r="A1797" s="6">
        <v>2000049425</v>
      </c>
      <c r="B1797" t="s">
        <v>611</v>
      </c>
      <c r="C1797" s="6" t="s">
        <v>1674</v>
      </c>
      <c r="D1797" s="6">
        <v>21</v>
      </c>
      <c r="E1797" s="6">
        <v>140</v>
      </c>
      <c r="F1797" s="6">
        <v>140</v>
      </c>
      <c r="G1797" s="1">
        <v>165</v>
      </c>
      <c r="H1797" s="6" t="s">
        <v>1674</v>
      </c>
      <c r="I1797" s="6" t="s">
        <v>594</v>
      </c>
      <c r="K1797" s="6">
        <v>183</v>
      </c>
    </row>
    <row r="1798" spans="1:11">
      <c r="A1798" s="6">
        <v>7456688</v>
      </c>
      <c r="B1798" t="s">
        <v>2458</v>
      </c>
      <c r="C1798" s="6" t="s">
        <v>240</v>
      </c>
      <c r="D1798" s="6">
        <v>40</v>
      </c>
      <c r="E1798" s="6">
        <v>140</v>
      </c>
      <c r="F1798" s="6">
        <v>140</v>
      </c>
      <c r="G1798" s="1">
        <v>165</v>
      </c>
      <c r="H1798" s="6" t="s">
        <v>240</v>
      </c>
      <c r="I1798" s="6" t="s">
        <v>348</v>
      </c>
      <c r="K1798" s="6">
        <v>168</v>
      </c>
    </row>
    <row r="1799" spans="1:11">
      <c r="A1799" s="6">
        <v>19375640</v>
      </c>
      <c r="B1799" t="s">
        <v>2459</v>
      </c>
      <c r="C1799" s="6" t="s">
        <v>319</v>
      </c>
      <c r="D1799" s="6">
        <v>24</v>
      </c>
      <c r="E1799" s="6">
        <v>140</v>
      </c>
      <c r="F1799" s="6">
        <v>140</v>
      </c>
      <c r="G1799" s="1">
        <v>163</v>
      </c>
      <c r="H1799" s="6" t="s">
        <v>319</v>
      </c>
      <c r="I1799" s="6" t="s">
        <v>257</v>
      </c>
      <c r="K1799" s="6">
        <v>177</v>
      </c>
    </row>
    <row r="1800" spans="1:11">
      <c r="A1800" s="6">
        <v>14043255</v>
      </c>
      <c r="B1800" t="s">
        <v>2460</v>
      </c>
      <c r="C1800" s="6" t="s">
        <v>319</v>
      </c>
      <c r="D1800" s="6">
        <v>31</v>
      </c>
      <c r="E1800" s="6">
        <v>140</v>
      </c>
      <c r="F1800" s="6">
        <v>140</v>
      </c>
      <c r="G1800" s="1">
        <v>162</v>
      </c>
      <c r="H1800" s="6" t="s">
        <v>319</v>
      </c>
      <c r="I1800" s="6" t="s">
        <v>187</v>
      </c>
      <c r="K1800" s="6">
        <v>185</v>
      </c>
    </row>
    <row r="1801" spans="1:11">
      <c r="A1801" s="6">
        <v>67047092</v>
      </c>
      <c r="B1801" t="s">
        <v>2461</v>
      </c>
      <c r="C1801" s="6" t="s">
        <v>319</v>
      </c>
      <c r="D1801" s="6">
        <v>33</v>
      </c>
      <c r="E1801" s="6">
        <v>140</v>
      </c>
      <c r="F1801" s="6">
        <v>140</v>
      </c>
      <c r="G1801" s="1">
        <v>162</v>
      </c>
      <c r="H1801" s="6" t="s">
        <v>319</v>
      </c>
      <c r="I1801" s="6" t="s">
        <v>348</v>
      </c>
      <c r="K1801" s="6">
        <v>178</v>
      </c>
    </row>
    <row r="1802" spans="1:11">
      <c r="A1802" s="6">
        <v>19226741</v>
      </c>
      <c r="B1802" t="s">
        <v>1578</v>
      </c>
      <c r="C1802" s="6" t="s">
        <v>558</v>
      </c>
      <c r="D1802" s="6">
        <v>27</v>
      </c>
      <c r="E1802" s="6">
        <v>140</v>
      </c>
      <c r="F1802" s="6">
        <v>140</v>
      </c>
      <c r="G1802" s="1">
        <v>161</v>
      </c>
      <c r="H1802" s="6" t="s">
        <v>558</v>
      </c>
      <c r="I1802" s="6" t="s">
        <v>1340</v>
      </c>
      <c r="K1802" s="6">
        <v>180</v>
      </c>
    </row>
    <row r="1803" spans="1:11">
      <c r="A1803" s="6">
        <v>37051305</v>
      </c>
      <c r="B1803" t="s">
        <v>2462</v>
      </c>
      <c r="C1803" s="6" t="s">
        <v>488</v>
      </c>
      <c r="D1803" s="6">
        <v>28</v>
      </c>
      <c r="E1803" s="6">
        <v>140</v>
      </c>
      <c r="F1803" s="6">
        <v>140</v>
      </c>
      <c r="G1803" s="1">
        <v>160</v>
      </c>
      <c r="H1803" s="6" t="s">
        <v>488</v>
      </c>
      <c r="I1803" s="6" t="s">
        <v>1692</v>
      </c>
      <c r="K1803" s="6">
        <v>178</v>
      </c>
    </row>
    <row r="1804" spans="1:11">
      <c r="A1804" s="6">
        <v>5788648</v>
      </c>
      <c r="B1804" t="s">
        <v>2463</v>
      </c>
      <c r="C1804" s="6" t="s">
        <v>314</v>
      </c>
      <c r="D1804" s="6">
        <v>36</v>
      </c>
      <c r="E1804" s="6">
        <v>140</v>
      </c>
      <c r="F1804" s="6">
        <v>140</v>
      </c>
      <c r="G1804" s="1">
        <v>160</v>
      </c>
      <c r="H1804" s="6" t="s">
        <v>314</v>
      </c>
      <c r="I1804" s="6" t="s">
        <v>1066</v>
      </c>
      <c r="K1804" s="6">
        <v>181</v>
      </c>
    </row>
    <row r="1805" spans="1:11">
      <c r="A1805" s="6">
        <v>28127161</v>
      </c>
      <c r="B1805" t="s">
        <v>1007</v>
      </c>
      <c r="C1805" s="6" t="s">
        <v>377</v>
      </c>
      <c r="D1805" s="6">
        <v>22</v>
      </c>
      <c r="E1805" s="6">
        <v>140</v>
      </c>
      <c r="F1805" s="6">
        <v>140</v>
      </c>
      <c r="G1805" s="1">
        <v>160</v>
      </c>
      <c r="H1805" s="6" t="s">
        <v>377</v>
      </c>
      <c r="I1805" s="6" t="s">
        <v>1684</v>
      </c>
      <c r="K1805" s="6">
        <v>192</v>
      </c>
    </row>
    <row r="1806" spans="1:11">
      <c r="A1806" s="6">
        <v>67131771</v>
      </c>
      <c r="B1806" t="s">
        <v>2464</v>
      </c>
      <c r="C1806" s="6" t="s">
        <v>944</v>
      </c>
      <c r="D1806" s="6">
        <v>32</v>
      </c>
      <c r="E1806" s="6">
        <v>140</v>
      </c>
      <c r="F1806" s="6">
        <v>140</v>
      </c>
      <c r="G1806" s="1">
        <v>160</v>
      </c>
      <c r="H1806" s="6" t="s">
        <v>944</v>
      </c>
      <c r="I1806" s="6" t="s">
        <v>348</v>
      </c>
      <c r="K1806" s="6">
        <v>182</v>
      </c>
    </row>
    <row r="1807" spans="1:11">
      <c r="A1807" s="6">
        <v>85141999</v>
      </c>
      <c r="B1807" t="s">
        <v>2465</v>
      </c>
      <c r="C1807" s="6" t="s">
        <v>377</v>
      </c>
      <c r="D1807" s="6">
        <v>29</v>
      </c>
      <c r="E1807" s="6">
        <v>140</v>
      </c>
      <c r="F1807" s="6">
        <v>140</v>
      </c>
      <c r="G1807" s="1">
        <v>160</v>
      </c>
      <c r="H1807" s="6" t="s">
        <v>377</v>
      </c>
      <c r="I1807" s="6" t="s">
        <v>366</v>
      </c>
      <c r="K1807" s="6">
        <v>183</v>
      </c>
    </row>
    <row r="1808" spans="1:11">
      <c r="A1808" s="6">
        <v>53101282</v>
      </c>
      <c r="B1808" t="s">
        <v>2466</v>
      </c>
      <c r="C1808" s="6" t="s">
        <v>1176</v>
      </c>
      <c r="D1808" s="6">
        <v>27</v>
      </c>
      <c r="E1808" s="6">
        <v>140</v>
      </c>
      <c r="F1808" s="6">
        <v>140</v>
      </c>
      <c r="G1808" s="1">
        <v>160</v>
      </c>
      <c r="H1808" s="6" t="s">
        <v>1176</v>
      </c>
      <c r="I1808" s="6" t="s">
        <v>729</v>
      </c>
      <c r="K1808" s="6">
        <v>195</v>
      </c>
    </row>
    <row r="1809" spans="1:11">
      <c r="A1809" s="6">
        <v>2000018781</v>
      </c>
      <c r="B1809" t="s">
        <v>1257</v>
      </c>
      <c r="C1809" s="6" t="s">
        <v>488</v>
      </c>
      <c r="D1809" s="6">
        <v>23</v>
      </c>
      <c r="E1809" s="6">
        <v>140</v>
      </c>
      <c r="F1809" s="6">
        <v>140</v>
      </c>
      <c r="G1809" s="1">
        <v>160</v>
      </c>
      <c r="H1809" s="6" t="s">
        <v>488</v>
      </c>
      <c r="I1809" s="6" t="s">
        <v>320</v>
      </c>
      <c r="K1809" s="6">
        <v>175</v>
      </c>
    </row>
    <row r="1810" spans="1:11">
      <c r="A1810" s="6">
        <v>67229630</v>
      </c>
      <c r="B1810" t="s">
        <v>2010</v>
      </c>
      <c r="C1810" s="6" t="s">
        <v>2115</v>
      </c>
      <c r="D1810" s="6">
        <v>28</v>
      </c>
      <c r="E1810" s="6">
        <v>140</v>
      </c>
      <c r="F1810" s="6">
        <v>140</v>
      </c>
      <c r="G1810" s="1">
        <v>159</v>
      </c>
      <c r="H1810" s="6" t="s">
        <v>2115</v>
      </c>
      <c r="I1810" s="6" t="s">
        <v>963</v>
      </c>
      <c r="K1810" s="6">
        <v>188</v>
      </c>
    </row>
    <row r="1811" spans="1:11">
      <c r="A1811" s="6">
        <v>37084510</v>
      </c>
      <c r="B1811" t="s">
        <v>705</v>
      </c>
      <c r="C1811" s="6" t="s">
        <v>1732</v>
      </c>
      <c r="D1811" s="6">
        <v>22</v>
      </c>
      <c r="E1811" s="6">
        <v>140</v>
      </c>
      <c r="F1811" s="6">
        <v>140</v>
      </c>
      <c r="G1811" s="1">
        <v>158</v>
      </c>
      <c r="H1811" s="6" t="s">
        <v>1732</v>
      </c>
      <c r="I1811" s="6" t="s">
        <v>406</v>
      </c>
      <c r="K1811" s="6">
        <v>187</v>
      </c>
    </row>
    <row r="1812" spans="1:11">
      <c r="A1812" s="6">
        <v>2000048260</v>
      </c>
      <c r="B1812" t="s">
        <v>921</v>
      </c>
      <c r="C1812" s="6" t="s">
        <v>303</v>
      </c>
      <c r="D1812" s="6">
        <v>21</v>
      </c>
      <c r="E1812" s="6">
        <v>140</v>
      </c>
      <c r="F1812" s="6">
        <v>140</v>
      </c>
      <c r="G1812" s="1">
        <v>156</v>
      </c>
      <c r="H1812" s="6" t="s">
        <v>303</v>
      </c>
      <c r="I1812" s="6" t="s">
        <v>304</v>
      </c>
      <c r="K1812" s="6">
        <v>186</v>
      </c>
    </row>
    <row r="1813" spans="1:11">
      <c r="A1813" s="6">
        <v>37065567</v>
      </c>
      <c r="B1813" t="s">
        <v>1160</v>
      </c>
      <c r="C1813" s="6" t="s">
        <v>488</v>
      </c>
      <c r="D1813" s="6">
        <v>23</v>
      </c>
      <c r="E1813" s="6">
        <v>140</v>
      </c>
      <c r="F1813" s="6">
        <v>140</v>
      </c>
      <c r="G1813" s="1">
        <v>156</v>
      </c>
      <c r="H1813" s="6" t="s">
        <v>488</v>
      </c>
      <c r="I1813" s="6" t="s">
        <v>471</v>
      </c>
      <c r="K1813" s="6">
        <v>174</v>
      </c>
    </row>
    <row r="1814" spans="1:11">
      <c r="A1814" s="6">
        <v>2000165617</v>
      </c>
      <c r="B1814" t="s">
        <v>699</v>
      </c>
      <c r="C1814" s="6" t="s">
        <v>589</v>
      </c>
      <c r="D1814" s="6">
        <v>23</v>
      </c>
      <c r="E1814" s="6">
        <v>140</v>
      </c>
      <c r="F1814" s="6">
        <v>140</v>
      </c>
      <c r="G1814" s="1">
        <v>156</v>
      </c>
      <c r="H1814" s="6" t="s">
        <v>589</v>
      </c>
      <c r="I1814" s="6" t="s">
        <v>348</v>
      </c>
      <c r="K1814" s="6">
        <v>188</v>
      </c>
    </row>
    <row r="1815" spans="1:11">
      <c r="A1815" s="6">
        <v>2000127926</v>
      </c>
      <c r="B1815" t="s">
        <v>403</v>
      </c>
      <c r="C1815" s="6" t="s">
        <v>2112</v>
      </c>
      <c r="D1815" s="6">
        <v>22</v>
      </c>
      <c r="E1815" s="6">
        <v>140</v>
      </c>
      <c r="F1815" s="6">
        <v>140</v>
      </c>
      <c r="G1815" s="1">
        <v>156</v>
      </c>
      <c r="H1815" s="6" t="s">
        <v>2112</v>
      </c>
      <c r="I1815" s="6" t="s">
        <v>596</v>
      </c>
      <c r="K1815" s="6">
        <v>195</v>
      </c>
    </row>
    <row r="1816" spans="1:11">
      <c r="A1816" s="6">
        <v>85132406</v>
      </c>
      <c r="B1816" t="s">
        <v>2467</v>
      </c>
      <c r="C1816" s="6" t="s">
        <v>314</v>
      </c>
      <c r="D1816" s="6">
        <v>28</v>
      </c>
      <c r="E1816" s="6">
        <v>140</v>
      </c>
      <c r="F1816" s="6">
        <v>140</v>
      </c>
      <c r="G1816" s="1">
        <v>155</v>
      </c>
      <c r="H1816" s="6" t="s">
        <v>314</v>
      </c>
      <c r="I1816" s="6" t="s">
        <v>1700</v>
      </c>
      <c r="K1816" s="6">
        <v>173</v>
      </c>
    </row>
    <row r="1817" spans="1:11">
      <c r="A1817" s="6">
        <v>37005632</v>
      </c>
      <c r="B1817" t="s">
        <v>2468</v>
      </c>
      <c r="C1817" s="6" t="s">
        <v>589</v>
      </c>
      <c r="D1817" s="6">
        <v>35</v>
      </c>
      <c r="E1817" s="6">
        <v>140</v>
      </c>
      <c r="F1817" s="6">
        <v>140</v>
      </c>
      <c r="G1817" s="1">
        <v>155</v>
      </c>
      <c r="H1817" s="6" t="s">
        <v>589</v>
      </c>
      <c r="I1817" s="6" t="s">
        <v>406</v>
      </c>
      <c r="K1817" s="6">
        <v>180</v>
      </c>
    </row>
    <row r="1818" spans="1:11">
      <c r="A1818" s="6">
        <v>51054011</v>
      </c>
      <c r="B1818" t="s">
        <v>2469</v>
      </c>
      <c r="C1818" s="6" t="s">
        <v>829</v>
      </c>
      <c r="D1818" s="6">
        <v>27</v>
      </c>
      <c r="E1818" s="6">
        <v>140</v>
      </c>
      <c r="F1818" s="6">
        <v>140</v>
      </c>
      <c r="G1818" s="1">
        <v>155</v>
      </c>
      <c r="H1818" s="6" t="s">
        <v>829</v>
      </c>
      <c r="I1818" s="6" t="s">
        <v>1303</v>
      </c>
      <c r="K1818" s="6">
        <v>185</v>
      </c>
    </row>
    <row r="1819" spans="1:11">
      <c r="A1819" s="6">
        <v>67201783</v>
      </c>
      <c r="B1819" t="s">
        <v>2470</v>
      </c>
      <c r="C1819" s="6" t="s">
        <v>314</v>
      </c>
      <c r="D1819" s="6">
        <v>28</v>
      </c>
      <c r="E1819" s="6">
        <v>140</v>
      </c>
      <c r="F1819" s="6">
        <v>140</v>
      </c>
      <c r="G1819" s="1">
        <v>155</v>
      </c>
      <c r="H1819" s="6" t="s">
        <v>314</v>
      </c>
      <c r="I1819" s="6" t="s">
        <v>1629</v>
      </c>
      <c r="K1819" s="6">
        <v>172</v>
      </c>
    </row>
    <row r="1820" spans="1:11">
      <c r="A1820" s="6">
        <v>49048469</v>
      </c>
      <c r="B1820" t="s">
        <v>2471</v>
      </c>
      <c r="C1820" s="6" t="s">
        <v>289</v>
      </c>
      <c r="D1820" s="6">
        <v>23</v>
      </c>
      <c r="E1820" s="6">
        <v>140</v>
      </c>
      <c r="F1820" s="6">
        <v>140</v>
      </c>
      <c r="G1820" s="1">
        <v>155</v>
      </c>
      <c r="H1820" s="6" t="s">
        <v>289</v>
      </c>
      <c r="I1820" s="6" t="s">
        <v>1754</v>
      </c>
      <c r="K1820" s="6">
        <v>174</v>
      </c>
    </row>
    <row r="1821" spans="1:11">
      <c r="A1821" s="6">
        <v>48044499</v>
      </c>
      <c r="B1821" t="s">
        <v>1008</v>
      </c>
      <c r="C1821" s="6" t="s">
        <v>377</v>
      </c>
      <c r="D1821" s="6">
        <v>25</v>
      </c>
      <c r="E1821" s="6">
        <v>140</v>
      </c>
      <c r="F1821" s="6">
        <v>140</v>
      </c>
      <c r="G1821" s="1">
        <v>155</v>
      </c>
      <c r="H1821" s="6" t="s">
        <v>377</v>
      </c>
      <c r="I1821" s="6" t="s">
        <v>1685</v>
      </c>
      <c r="K1821" s="6">
        <v>190</v>
      </c>
    </row>
    <row r="1822" spans="1:11">
      <c r="A1822" s="6">
        <v>23127918</v>
      </c>
      <c r="B1822" t="s">
        <v>2472</v>
      </c>
      <c r="C1822" s="6" t="s">
        <v>2115</v>
      </c>
      <c r="D1822" s="6">
        <v>33</v>
      </c>
      <c r="E1822" s="6">
        <v>140</v>
      </c>
      <c r="F1822" s="6">
        <v>140</v>
      </c>
      <c r="G1822" s="1">
        <v>155</v>
      </c>
      <c r="H1822" s="6" t="s">
        <v>2115</v>
      </c>
      <c r="I1822" s="6" t="s">
        <v>2473</v>
      </c>
      <c r="K1822" s="6">
        <v>187</v>
      </c>
    </row>
    <row r="1823" spans="1:11">
      <c r="A1823" s="6">
        <v>49047065</v>
      </c>
      <c r="B1823" t="s">
        <v>1038</v>
      </c>
      <c r="C1823" s="6" t="s">
        <v>1674</v>
      </c>
      <c r="D1823" s="6">
        <v>25</v>
      </c>
      <c r="E1823" s="6">
        <v>140</v>
      </c>
      <c r="F1823" s="6">
        <v>140</v>
      </c>
      <c r="G1823" s="1">
        <v>155</v>
      </c>
      <c r="H1823" s="6" t="s">
        <v>1674</v>
      </c>
      <c r="I1823" s="6" t="s">
        <v>596</v>
      </c>
      <c r="K1823" s="6">
        <v>187</v>
      </c>
    </row>
    <row r="1824" spans="1:11">
      <c r="A1824" s="6">
        <v>16191724</v>
      </c>
      <c r="B1824" t="s">
        <v>1328</v>
      </c>
      <c r="C1824" s="6" t="s">
        <v>319</v>
      </c>
      <c r="D1824" s="6">
        <v>24</v>
      </c>
      <c r="E1824" s="6">
        <v>140</v>
      </c>
      <c r="F1824" s="6">
        <v>140</v>
      </c>
      <c r="G1824" s="1">
        <v>155</v>
      </c>
      <c r="H1824" s="6" t="s">
        <v>319</v>
      </c>
      <c r="I1824" s="6" t="s">
        <v>298</v>
      </c>
      <c r="K1824" s="6">
        <v>180</v>
      </c>
    </row>
    <row r="1825" spans="1:11">
      <c r="A1825" s="6">
        <v>67045428</v>
      </c>
      <c r="B1825" t="s">
        <v>2474</v>
      </c>
      <c r="C1825" s="6" t="s">
        <v>314</v>
      </c>
      <c r="D1825" s="6">
        <v>33</v>
      </c>
      <c r="E1825" s="6">
        <v>140</v>
      </c>
      <c r="F1825" s="6">
        <v>140</v>
      </c>
      <c r="G1825" s="1">
        <v>155</v>
      </c>
      <c r="H1825" s="6" t="s">
        <v>314</v>
      </c>
      <c r="I1825" s="6" t="s">
        <v>348</v>
      </c>
      <c r="K1825" s="6">
        <v>174</v>
      </c>
    </row>
    <row r="1826" spans="1:11">
      <c r="A1826" s="6">
        <v>67100016</v>
      </c>
      <c r="B1826" t="s">
        <v>2475</v>
      </c>
      <c r="C1826" s="6" t="s">
        <v>1672</v>
      </c>
      <c r="D1826" s="6">
        <v>32</v>
      </c>
      <c r="E1826" s="6">
        <v>140</v>
      </c>
      <c r="F1826" s="6">
        <v>140</v>
      </c>
      <c r="G1826" s="1">
        <v>155</v>
      </c>
      <c r="H1826" s="6" t="s">
        <v>1672</v>
      </c>
      <c r="I1826" s="6" t="s">
        <v>1401</v>
      </c>
      <c r="K1826" s="6">
        <v>174</v>
      </c>
    </row>
    <row r="1827" spans="1:11">
      <c r="A1827" s="6">
        <v>2000063225</v>
      </c>
      <c r="B1827" t="s">
        <v>2476</v>
      </c>
      <c r="C1827" s="6" t="s">
        <v>1176</v>
      </c>
      <c r="D1827" s="6">
        <v>24</v>
      </c>
      <c r="E1827" s="6">
        <v>140</v>
      </c>
      <c r="F1827" s="6">
        <v>140</v>
      </c>
      <c r="G1827" s="1">
        <v>155</v>
      </c>
      <c r="H1827" s="6" t="s">
        <v>1176</v>
      </c>
      <c r="I1827" s="6" t="s">
        <v>348</v>
      </c>
      <c r="K1827" s="6">
        <v>181</v>
      </c>
    </row>
    <row r="1828" spans="1:11">
      <c r="A1828" s="6">
        <v>51013463</v>
      </c>
      <c r="B1828" t="s">
        <v>2477</v>
      </c>
      <c r="C1828" s="6" t="s">
        <v>2115</v>
      </c>
      <c r="D1828" s="6">
        <v>34</v>
      </c>
      <c r="E1828" s="6">
        <v>140</v>
      </c>
      <c r="F1828" s="6">
        <v>140</v>
      </c>
      <c r="G1828" s="1">
        <v>155</v>
      </c>
      <c r="H1828" s="6" t="s">
        <v>2115</v>
      </c>
      <c r="I1828" s="6" t="s">
        <v>1303</v>
      </c>
      <c r="K1828" s="6">
        <v>190</v>
      </c>
    </row>
    <row r="1829" spans="1:11">
      <c r="A1829" s="6">
        <v>19189145</v>
      </c>
      <c r="B1829" t="s">
        <v>2478</v>
      </c>
      <c r="C1829" s="6" t="s">
        <v>2120</v>
      </c>
      <c r="D1829" s="6">
        <v>31</v>
      </c>
      <c r="E1829" s="6">
        <v>140</v>
      </c>
      <c r="F1829" s="6">
        <v>140</v>
      </c>
      <c r="G1829" s="1">
        <v>155</v>
      </c>
      <c r="H1829" s="6" t="s">
        <v>2120</v>
      </c>
      <c r="I1829" s="6" t="s">
        <v>257</v>
      </c>
      <c r="K1829" s="6">
        <v>191</v>
      </c>
    </row>
    <row r="1830" spans="1:11">
      <c r="A1830" s="6">
        <v>67035000</v>
      </c>
      <c r="B1830" t="s">
        <v>2479</v>
      </c>
      <c r="C1830" s="6" t="s">
        <v>640</v>
      </c>
      <c r="D1830" s="6">
        <v>35</v>
      </c>
      <c r="E1830" s="6">
        <v>140</v>
      </c>
      <c r="F1830" s="6">
        <v>140</v>
      </c>
      <c r="G1830" s="1">
        <v>155</v>
      </c>
      <c r="H1830" s="6" t="s">
        <v>640</v>
      </c>
      <c r="I1830" s="6" t="s">
        <v>2480</v>
      </c>
      <c r="K1830" s="6">
        <v>181</v>
      </c>
    </row>
    <row r="1831" spans="1:11">
      <c r="A1831" s="6">
        <v>29175064</v>
      </c>
      <c r="B1831" t="s">
        <v>2481</v>
      </c>
      <c r="C1831" s="6" t="s">
        <v>829</v>
      </c>
      <c r="D1831" s="6">
        <v>24</v>
      </c>
      <c r="E1831" s="6">
        <v>140</v>
      </c>
      <c r="F1831" s="6">
        <v>140</v>
      </c>
      <c r="G1831" s="1">
        <v>154</v>
      </c>
      <c r="H1831" s="6" t="s">
        <v>829</v>
      </c>
      <c r="I1831" s="6" t="s">
        <v>2482</v>
      </c>
      <c r="K1831" s="6">
        <v>182</v>
      </c>
    </row>
    <row r="1832" spans="1:11">
      <c r="A1832" s="6">
        <v>19290889</v>
      </c>
      <c r="B1832" t="s">
        <v>2483</v>
      </c>
      <c r="C1832" s="6" t="s">
        <v>1176</v>
      </c>
      <c r="D1832" s="6">
        <v>26</v>
      </c>
      <c r="E1832" s="6">
        <v>140</v>
      </c>
      <c r="F1832" s="6">
        <v>140</v>
      </c>
      <c r="G1832" s="1">
        <v>154</v>
      </c>
      <c r="H1832" s="6" t="s">
        <v>1176</v>
      </c>
      <c r="I1832" s="6" t="s">
        <v>257</v>
      </c>
      <c r="K1832" s="6">
        <v>177</v>
      </c>
    </row>
    <row r="1833" spans="1:11">
      <c r="A1833" s="6">
        <v>744539</v>
      </c>
      <c r="B1833" t="s">
        <v>2484</v>
      </c>
      <c r="C1833" s="6" t="s">
        <v>319</v>
      </c>
      <c r="D1833" s="6">
        <v>38</v>
      </c>
      <c r="E1833" s="6">
        <v>140</v>
      </c>
      <c r="F1833" s="6">
        <v>140</v>
      </c>
      <c r="G1833" s="1">
        <v>154</v>
      </c>
      <c r="H1833" s="6" t="s">
        <v>319</v>
      </c>
      <c r="I1833" s="6" t="s">
        <v>306</v>
      </c>
      <c r="K1833" s="6">
        <v>170</v>
      </c>
    </row>
    <row r="1834" spans="1:11">
      <c r="A1834" s="6">
        <v>43372948</v>
      </c>
      <c r="B1834" t="s">
        <v>747</v>
      </c>
      <c r="C1834" s="6" t="s">
        <v>319</v>
      </c>
      <c r="D1834" s="6">
        <v>24</v>
      </c>
      <c r="E1834" s="6">
        <v>140</v>
      </c>
      <c r="F1834" s="6">
        <v>140</v>
      </c>
      <c r="G1834" s="1">
        <v>154</v>
      </c>
      <c r="H1834" s="6" t="s">
        <v>319</v>
      </c>
      <c r="I1834" s="6" t="s">
        <v>236</v>
      </c>
      <c r="K1834" s="6">
        <v>176</v>
      </c>
    </row>
    <row r="1835" spans="1:11">
      <c r="A1835" s="6">
        <v>2000090622</v>
      </c>
      <c r="B1835" t="s">
        <v>513</v>
      </c>
      <c r="C1835" s="6" t="s">
        <v>218</v>
      </c>
      <c r="D1835" s="6">
        <v>23</v>
      </c>
      <c r="E1835" s="6">
        <v>140</v>
      </c>
      <c r="F1835" s="6">
        <v>140</v>
      </c>
      <c r="G1835" s="1">
        <v>154</v>
      </c>
      <c r="H1835" s="6" t="s">
        <v>218</v>
      </c>
      <c r="I1835" s="6" t="s">
        <v>1661</v>
      </c>
      <c r="K1835" s="6">
        <v>186</v>
      </c>
    </row>
    <row r="1836" spans="1:11">
      <c r="A1836" s="6">
        <v>5664830</v>
      </c>
      <c r="B1836" t="s">
        <v>2485</v>
      </c>
      <c r="C1836" s="6" t="s">
        <v>966</v>
      </c>
      <c r="D1836" s="6">
        <v>35</v>
      </c>
      <c r="E1836" s="6">
        <v>140</v>
      </c>
      <c r="F1836" s="6">
        <v>140</v>
      </c>
      <c r="G1836" s="1">
        <v>153</v>
      </c>
      <c r="H1836" s="6" t="s">
        <v>966</v>
      </c>
      <c r="I1836" s="6" t="s">
        <v>2486</v>
      </c>
      <c r="K1836" s="6">
        <v>186</v>
      </c>
    </row>
    <row r="1837" spans="1:11">
      <c r="A1837" s="6">
        <v>91143519</v>
      </c>
      <c r="B1837" t="s">
        <v>2487</v>
      </c>
      <c r="C1837" s="6" t="s">
        <v>319</v>
      </c>
      <c r="D1837" s="6">
        <v>27</v>
      </c>
      <c r="E1837" s="6">
        <v>140</v>
      </c>
      <c r="F1837" s="6">
        <v>140</v>
      </c>
      <c r="G1837" s="1">
        <v>153</v>
      </c>
      <c r="H1837" s="6" t="s">
        <v>319</v>
      </c>
      <c r="I1837" s="6" t="s">
        <v>309</v>
      </c>
      <c r="K1837" s="6">
        <v>184</v>
      </c>
    </row>
    <row r="1838" spans="1:11">
      <c r="A1838" s="6">
        <v>2000304487</v>
      </c>
      <c r="B1838" t="s">
        <v>1244</v>
      </c>
      <c r="C1838" s="6" t="s">
        <v>2126</v>
      </c>
      <c r="D1838" s="6">
        <v>22</v>
      </c>
      <c r="E1838" s="6">
        <v>140</v>
      </c>
      <c r="F1838" s="6">
        <v>140</v>
      </c>
      <c r="G1838" s="1">
        <v>152</v>
      </c>
      <c r="H1838" s="6" t="s">
        <v>2126</v>
      </c>
      <c r="I1838" s="6" t="s">
        <v>1055</v>
      </c>
      <c r="K1838" s="6">
        <v>190</v>
      </c>
    </row>
    <row r="1839" spans="1:11">
      <c r="A1839" s="6">
        <v>93123163</v>
      </c>
      <c r="B1839" t="s">
        <v>1381</v>
      </c>
      <c r="C1839" s="6" t="s">
        <v>238</v>
      </c>
      <c r="D1839" s="6">
        <v>23</v>
      </c>
      <c r="E1839" s="6">
        <v>140</v>
      </c>
      <c r="F1839" s="6">
        <v>140</v>
      </c>
      <c r="G1839" s="1">
        <v>152</v>
      </c>
      <c r="H1839" s="6" t="s">
        <v>238</v>
      </c>
      <c r="I1839" s="6" t="s">
        <v>857</v>
      </c>
      <c r="K1839" s="6">
        <v>183</v>
      </c>
    </row>
    <row r="1840" spans="1:11">
      <c r="A1840" s="6">
        <v>76047347</v>
      </c>
      <c r="B1840" t="s">
        <v>2016</v>
      </c>
      <c r="C1840" s="6" t="s">
        <v>760</v>
      </c>
      <c r="D1840" s="6">
        <v>26</v>
      </c>
      <c r="E1840" s="6">
        <v>140</v>
      </c>
      <c r="F1840" s="6">
        <v>140</v>
      </c>
      <c r="G1840" s="1">
        <v>152</v>
      </c>
      <c r="H1840" s="6" t="s">
        <v>760</v>
      </c>
      <c r="I1840" s="6" t="s">
        <v>378</v>
      </c>
      <c r="K1840" s="6">
        <v>172</v>
      </c>
    </row>
    <row r="1841" spans="1:11">
      <c r="A1841" s="6">
        <v>91188358</v>
      </c>
      <c r="B1841" t="s">
        <v>2488</v>
      </c>
      <c r="C1841" s="6" t="s">
        <v>240</v>
      </c>
      <c r="D1841" s="6">
        <v>22</v>
      </c>
      <c r="E1841" s="6">
        <v>140</v>
      </c>
      <c r="F1841" s="6">
        <v>140</v>
      </c>
      <c r="G1841" s="1">
        <v>152</v>
      </c>
      <c r="H1841" s="6" t="s">
        <v>240</v>
      </c>
      <c r="I1841" s="6" t="s">
        <v>2489</v>
      </c>
      <c r="K1841" s="6">
        <v>169</v>
      </c>
    </row>
    <row r="1842" spans="1:11">
      <c r="A1842" s="6">
        <v>19259566</v>
      </c>
      <c r="B1842" t="s">
        <v>2490</v>
      </c>
      <c r="C1842" s="6" t="s">
        <v>2115</v>
      </c>
      <c r="D1842" s="6">
        <v>28</v>
      </c>
      <c r="E1842" s="6">
        <v>140</v>
      </c>
      <c r="F1842" s="6">
        <v>140</v>
      </c>
      <c r="G1842" s="1">
        <v>152</v>
      </c>
      <c r="H1842" s="6" t="s">
        <v>2115</v>
      </c>
      <c r="I1842" s="6" t="s">
        <v>257</v>
      </c>
      <c r="K1842" s="6">
        <v>185</v>
      </c>
    </row>
    <row r="1843" spans="1:11">
      <c r="A1843" s="6">
        <v>43036636</v>
      </c>
      <c r="B1843" t="s">
        <v>2491</v>
      </c>
      <c r="C1843" s="6" t="s">
        <v>2492</v>
      </c>
      <c r="D1843" s="6">
        <v>32</v>
      </c>
      <c r="E1843" s="6">
        <v>140</v>
      </c>
      <c r="F1843" s="6">
        <v>140</v>
      </c>
      <c r="G1843" s="1">
        <v>152</v>
      </c>
      <c r="H1843" s="6" t="s">
        <v>2492</v>
      </c>
      <c r="I1843" s="6" t="s">
        <v>2493</v>
      </c>
      <c r="K1843" s="6">
        <v>178</v>
      </c>
    </row>
    <row r="1844" spans="1:11">
      <c r="A1844" s="6">
        <v>83283239</v>
      </c>
      <c r="B1844" t="s">
        <v>212</v>
      </c>
      <c r="C1844" s="6" t="s">
        <v>1828</v>
      </c>
      <c r="D1844" s="6">
        <v>23</v>
      </c>
      <c r="E1844" s="6">
        <v>140</v>
      </c>
      <c r="F1844" s="6">
        <v>140</v>
      </c>
      <c r="G1844" s="1">
        <v>152</v>
      </c>
      <c r="H1844" s="6" t="s">
        <v>1828</v>
      </c>
      <c r="I1844" s="6" t="s">
        <v>306</v>
      </c>
      <c r="K1844" s="6">
        <v>175</v>
      </c>
    </row>
    <row r="1845" spans="1:11">
      <c r="A1845" s="6">
        <v>67277830</v>
      </c>
      <c r="B1845" t="s">
        <v>2494</v>
      </c>
      <c r="C1845" s="6" t="s">
        <v>1624</v>
      </c>
      <c r="D1845" s="6">
        <v>24</v>
      </c>
      <c r="E1845" s="6">
        <v>140</v>
      </c>
      <c r="F1845" s="6">
        <v>140</v>
      </c>
      <c r="G1845" s="1">
        <v>151</v>
      </c>
      <c r="H1845" s="6" t="s">
        <v>1624</v>
      </c>
      <c r="I1845" s="6" t="s">
        <v>433</v>
      </c>
      <c r="K1845" s="6">
        <v>187</v>
      </c>
    </row>
    <row r="1846" spans="1:11">
      <c r="A1846" s="6">
        <v>28111507</v>
      </c>
      <c r="B1846" t="s">
        <v>1334</v>
      </c>
      <c r="C1846" s="6" t="s">
        <v>640</v>
      </c>
      <c r="D1846" s="6">
        <v>25</v>
      </c>
      <c r="E1846" s="6">
        <v>140</v>
      </c>
      <c r="F1846" s="6">
        <v>140</v>
      </c>
      <c r="G1846" s="1">
        <v>151</v>
      </c>
      <c r="H1846" s="6" t="s">
        <v>640</v>
      </c>
      <c r="I1846" s="6" t="s">
        <v>222</v>
      </c>
      <c r="K1846" s="6">
        <v>175</v>
      </c>
    </row>
    <row r="1847" spans="1:11">
      <c r="A1847" s="6">
        <v>16199711</v>
      </c>
      <c r="B1847" t="s">
        <v>2495</v>
      </c>
      <c r="C1847" s="6" t="s">
        <v>942</v>
      </c>
      <c r="D1847" s="6">
        <v>27</v>
      </c>
      <c r="E1847" s="6">
        <v>140</v>
      </c>
      <c r="F1847" s="6">
        <v>140</v>
      </c>
      <c r="G1847" s="1">
        <v>150</v>
      </c>
      <c r="H1847" s="6" t="s">
        <v>942</v>
      </c>
      <c r="I1847" s="6" t="s">
        <v>620</v>
      </c>
      <c r="K1847" s="6">
        <v>178</v>
      </c>
    </row>
    <row r="1848" spans="1:11">
      <c r="A1848" s="6">
        <v>49037698</v>
      </c>
      <c r="B1848" t="s">
        <v>2496</v>
      </c>
      <c r="C1848" s="6" t="s">
        <v>314</v>
      </c>
      <c r="D1848" s="6">
        <v>25</v>
      </c>
      <c r="E1848" s="6">
        <v>140</v>
      </c>
      <c r="F1848" s="6">
        <v>140</v>
      </c>
      <c r="G1848" s="1">
        <v>150</v>
      </c>
      <c r="H1848" s="6" t="s">
        <v>314</v>
      </c>
      <c r="I1848" s="6" t="s">
        <v>352</v>
      </c>
      <c r="K1848" s="6">
        <v>174</v>
      </c>
    </row>
    <row r="1849" spans="1:11">
      <c r="A1849" s="6">
        <v>19258928</v>
      </c>
      <c r="B1849" t="s">
        <v>2497</v>
      </c>
      <c r="C1849" s="6" t="s">
        <v>558</v>
      </c>
      <c r="D1849" s="6">
        <v>28</v>
      </c>
      <c r="E1849" s="6">
        <v>140</v>
      </c>
      <c r="F1849" s="6">
        <v>140</v>
      </c>
      <c r="G1849" s="1">
        <v>150</v>
      </c>
      <c r="H1849" s="6" t="s">
        <v>558</v>
      </c>
      <c r="I1849" s="6" t="s">
        <v>2276</v>
      </c>
      <c r="K1849" s="6">
        <v>172</v>
      </c>
    </row>
    <row r="1850" spans="1:11">
      <c r="A1850" s="6">
        <v>19159362</v>
      </c>
      <c r="B1850" t="s">
        <v>2498</v>
      </c>
      <c r="C1850" s="6" t="s">
        <v>319</v>
      </c>
      <c r="D1850" s="6">
        <v>32</v>
      </c>
      <c r="E1850" s="6">
        <v>140</v>
      </c>
      <c r="F1850" s="6">
        <v>140</v>
      </c>
      <c r="G1850" s="1">
        <v>150</v>
      </c>
      <c r="H1850" s="6" t="s">
        <v>319</v>
      </c>
      <c r="I1850" s="6" t="s">
        <v>257</v>
      </c>
      <c r="K1850" s="6">
        <v>169</v>
      </c>
    </row>
    <row r="1851" spans="1:11">
      <c r="A1851" s="6">
        <v>2000101061</v>
      </c>
      <c r="B1851" t="s">
        <v>427</v>
      </c>
      <c r="C1851" s="6" t="s">
        <v>238</v>
      </c>
      <c r="D1851" s="6">
        <v>23</v>
      </c>
      <c r="E1851" s="6">
        <v>140</v>
      </c>
      <c r="F1851" s="6">
        <v>140</v>
      </c>
      <c r="G1851" s="1">
        <v>150</v>
      </c>
      <c r="H1851" s="6" t="s">
        <v>238</v>
      </c>
      <c r="I1851" s="6" t="s">
        <v>348</v>
      </c>
      <c r="K1851" s="6">
        <v>186</v>
      </c>
    </row>
    <row r="1852" spans="1:11">
      <c r="A1852" s="6">
        <v>29055569</v>
      </c>
      <c r="B1852" t="s">
        <v>2499</v>
      </c>
      <c r="C1852" s="6" t="s">
        <v>377</v>
      </c>
      <c r="D1852" s="6">
        <v>32</v>
      </c>
      <c r="E1852" s="6">
        <v>140</v>
      </c>
      <c r="F1852" s="6">
        <v>140</v>
      </c>
      <c r="G1852" s="1">
        <v>150</v>
      </c>
      <c r="H1852" s="6" t="s">
        <v>377</v>
      </c>
      <c r="I1852" s="6" t="s">
        <v>2500</v>
      </c>
      <c r="K1852" s="6">
        <v>185</v>
      </c>
    </row>
    <row r="1853" spans="1:11">
      <c r="A1853" s="6">
        <v>53143395</v>
      </c>
      <c r="B1853" t="s">
        <v>1475</v>
      </c>
      <c r="C1853" s="6" t="s">
        <v>2115</v>
      </c>
      <c r="D1853" s="6">
        <v>25</v>
      </c>
      <c r="E1853" s="6">
        <v>140</v>
      </c>
      <c r="F1853" s="6">
        <v>140</v>
      </c>
      <c r="G1853" s="1">
        <v>150</v>
      </c>
      <c r="H1853" s="6" t="s">
        <v>2115</v>
      </c>
      <c r="I1853" s="6" t="s">
        <v>729</v>
      </c>
      <c r="K1853" s="6">
        <v>194</v>
      </c>
    </row>
    <row r="1854" spans="1:11">
      <c r="A1854" s="6">
        <v>91124144</v>
      </c>
      <c r="B1854" t="s">
        <v>2501</v>
      </c>
      <c r="C1854" s="6" t="s">
        <v>319</v>
      </c>
      <c r="D1854" s="6">
        <v>29</v>
      </c>
      <c r="E1854" s="6">
        <v>140</v>
      </c>
      <c r="F1854" s="6">
        <v>140</v>
      </c>
      <c r="G1854" s="1">
        <v>150</v>
      </c>
      <c r="H1854" s="6" t="s">
        <v>319</v>
      </c>
      <c r="I1854" s="6" t="s">
        <v>309</v>
      </c>
      <c r="K1854" s="6">
        <v>186</v>
      </c>
    </row>
    <row r="1855" spans="1:11">
      <c r="A1855" s="6">
        <v>48042204</v>
      </c>
      <c r="B1855" t="s">
        <v>2502</v>
      </c>
      <c r="C1855" s="6" t="s">
        <v>2492</v>
      </c>
      <c r="D1855" s="6">
        <v>28</v>
      </c>
      <c r="E1855" s="6">
        <v>140</v>
      </c>
      <c r="F1855" s="6">
        <v>140</v>
      </c>
      <c r="G1855" s="1">
        <v>150</v>
      </c>
      <c r="H1855" s="6" t="s">
        <v>2492</v>
      </c>
      <c r="I1855" s="6" t="s">
        <v>344</v>
      </c>
      <c r="K1855" s="6">
        <v>184</v>
      </c>
    </row>
    <row r="1856" spans="1:11">
      <c r="A1856" s="6">
        <v>67043255</v>
      </c>
      <c r="B1856" t="s">
        <v>1447</v>
      </c>
      <c r="C1856" s="6" t="s">
        <v>619</v>
      </c>
      <c r="D1856" s="6">
        <v>33</v>
      </c>
      <c r="E1856" s="6">
        <v>140</v>
      </c>
      <c r="F1856" s="6">
        <v>140</v>
      </c>
      <c r="G1856" s="1">
        <v>150</v>
      </c>
      <c r="H1856" s="6" t="s">
        <v>619</v>
      </c>
      <c r="I1856" s="6" t="s">
        <v>348</v>
      </c>
      <c r="K1856" s="6">
        <v>182</v>
      </c>
    </row>
    <row r="1857" spans="1:11">
      <c r="A1857" s="6">
        <v>14048328</v>
      </c>
      <c r="B1857" t="s">
        <v>254</v>
      </c>
      <c r="C1857" s="6" t="s">
        <v>1624</v>
      </c>
      <c r="D1857" s="6">
        <v>31</v>
      </c>
      <c r="E1857" s="6">
        <v>140</v>
      </c>
      <c r="F1857" s="6">
        <v>140</v>
      </c>
      <c r="G1857" s="1">
        <v>149</v>
      </c>
      <c r="H1857" s="6" t="s">
        <v>1624</v>
      </c>
      <c r="I1857" s="6" t="s">
        <v>187</v>
      </c>
      <c r="K1857" s="6">
        <v>191</v>
      </c>
    </row>
    <row r="1858" spans="1:11">
      <c r="A1858" s="6">
        <v>48036643</v>
      </c>
      <c r="B1858" t="s">
        <v>2503</v>
      </c>
      <c r="C1858" s="6" t="s">
        <v>377</v>
      </c>
      <c r="D1858" s="6">
        <v>28</v>
      </c>
      <c r="E1858" s="6">
        <v>140</v>
      </c>
      <c r="F1858" s="6">
        <v>140</v>
      </c>
      <c r="G1858" s="1">
        <v>149</v>
      </c>
      <c r="H1858" s="6" t="s">
        <v>377</v>
      </c>
      <c r="I1858" s="6" t="s">
        <v>1742</v>
      </c>
      <c r="K1858" s="6">
        <v>189</v>
      </c>
    </row>
    <row r="1859" spans="1:11">
      <c r="A1859" s="6">
        <v>43426126</v>
      </c>
      <c r="B1859" t="s">
        <v>2504</v>
      </c>
      <c r="C1859" s="6" t="s">
        <v>1149</v>
      </c>
      <c r="D1859" s="6">
        <v>23</v>
      </c>
      <c r="E1859" s="6">
        <v>140</v>
      </c>
      <c r="F1859" s="6">
        <v>140</v>
      </c>
      <c r="G1859" s="1">
        <v>149</v>
      </c>
      <c r="H1859" s="6" t="s">
        <v>1149</v>
      </c>
      <c r="I1859" s="6" t="s">
        <v>2265</v>
      </c>
      <c r="K1859" s="6">
        <v>175</v>
      </c>
    </row>
    <row r="1860" spans="1:11">
      <c r="A1860" s="6">
        <v>67212046</v>
      </c>
      <c r="B1860" t="s">
        <v>2505</v>
      </c>
      <c r="C1860" s="6" t="s">
        <v>1826</v>
      </c>
      <c r="D1860" s="6">
        <v>29</v>
      </c>
      <c r="E1860" s="6">
        <v>140</v>
      </c>
      <c r="F1860" s="6">
        <v>140</v>
      </c>
      <c r="G1860" s="1">
        <v>148</v>
      </c>
      <c r="H1860" s="6" t="s">
        <v>1826</v>
      </c>
      <c r="I1860" s="6" t="s">
        <v>348</v>
      </c>
      <c r="K1860" s="6">
        <v>184</v>
      </c>
    </row>
    <row r="1861" spans="1:11">
      <c r="A1861" s="6">
        <v>83174775</v>
      </c>
      <c r="B1861" t="s">
        <v>2506</v>
      </c>
      <c r="C1861" s="6" t="s">
        <v>405</v>
      </c>
      <c r="D1861" s="6">
        <v>25</v>
      </c>
      <c r="E1861" s="6">
        <v>140</v>
      </c>
      <c r="F1861" s="6">
        <v>140</v>
      </c>
      <c r="G1861" s="1">
        <v>148</v>
      </c>
      <c r="H1861" s="6" t="s">
        <v>405</v>
      </c>
      <c r="I1861" s="6" t="s">
        <v>306</v>
      </c>
      <c r="K1861" s="6">
        <v>178</v>
      </c>
    </row>
    <row r="1862" spans="1:11">
      <c r="A1862" s="6">
        <v>45116977</v>
      </c>
      <c r="B1862" t="s">
        <v>2507</v>
      </c>
      <c r="C1862" s="6" t="s">
        <v>319</v>
      </c>
      <c r="D1862" s="6">
        <v>24</v>
      </c>
      <c r="E1862" s="6">
        <v>140</v>
      </c>
      <c r="F1862" s="6">
        <v>140</v>
      </c>
      <c r="G1862" s="1">
        <v>148</v>
      </c>
      <c r="H1862" s="6" t="s">
        <v>319</v>
      </c>
      <c r="I1862" s="6" t="s">
        <v>2134</v>
      </c>
      <c r="K1862" s="6">
        <v>176</v>
      </c>
    </row>
    <row r="1863" spans="1:11">
      <c r="A1863" s="6">
        <v>35018013</v>
      </c>
      <c r="B1863" t="s">
        <v>2508</v>
      </c>
      <c r="C1863" s="6" t="s">
        <v>1624</v>
      </c>
      <c r="D1863" s="6">
        <v>35</v>
      </c>
      <c r="E1863" s="6">
        <v>140</v>
      </c>
      <c r="F1863" s="6">
        <v>140</v>
      </c>
      <c r="G1863" s="1">
        <v>148</v>
      </c>
      <c r="H1863" s="6" t="s">
        <v>1624</v>
      </c>
      <c r="I1863" s="6" t="s">
        <v>309</v>
      </c>
      <c r="K1863" s="6">
        <v>189</v>
      </c>
    </row>
    <row r="1864" spans="1:11">
      <c r="A1864" s="6">
        <v>28106683</v>
      </c>
      <c r="B1864" t="s">
        <v>2509</v>
      </c>
      <c r="C1864" s="6" t="s">
        <v>314</v>
      </c>
      <c r="D1864" s="6">
        <v>26</v>
      </c>
      <c r="E1864" s="6">
        <v>140</v>
      </c>
      <c r="F1864" s="6">
        <v>140</v>
      </c>
      <c r="G1864" s="1">
        <v>148</v>
      </c>
      <c r="H1864" s="6" t="s">
        <v>314</v>
      </c>
      <c r="I1864" s="6" t="s">
        <v>1670</v>
      </c>
      <c r="K1864" s="6">
        <v>173</v>
      </c>
    </row>
    <row r="1865" spans="1:11">
      <c r="A1865" s="6">
        <v>13227048</v>
      </c>
      <c r="B1865" t="s">
        <v>2510</v>
      </c>
      <c r="C1865" s="6" t="s">
        <v>319</v>
      </c>
      <c r="D1865" s="6">
        <v>25</v>
      </c>
      <c r="E1865" s="6">
        <v>140</v>
      </c>
      <c r="F1865" s="6">
        <v>140</v>
      </c>
      <c r="G1865" s="1">
        <v>147</v>
      </c>
      <c r="H1865" s="6" t="s">
        <v>319</v>
      </c>
      <c r="I1865" s="6" t="s">
        <v>1722</v>
      </c>
      <c r="K1865" s="6">
        <v>175</v>
      </c>
    </row>
    <row r="1866" spans="1:11">
      <c r="A1866" s="6">
        <v>14080605</v>
      </c>
      <c r="B1866" t="s">
        <v>799</v>
      </c>
      <c r="C1866" s="6" t="s">
        <v>377</v>
      </c>
      <c r="D1866" s="6">
        <v>28</v>
      </c>
      <c r="E1866" s="6">
        <v>140</v>
      </c>
      <c r="F1866" s="6">
        <v>140</v>
      </c>
      <c r="G1866" s="1">
        <v>147</v>
      </c>
      <c r="H1866" s="6" t="s">
        <v>377</v>
      </c>
      <c r="I1866" s="6" t="s">
        <v>187</v>
      </c>
      <c r="K1866" s="6">
        <v>184</v>
      </c>
    </row>
    <row r="1867" spans="1:11">
      <c r="A1867" s="6">
        <v>28095341</v>
      </c>
      <c r="B1867" t="s">
        <v>2511</v>
      </c>
      <c r="C1867" s="6" t="s">
        <v>303</v>
      </c>
      <c r="D1867" s="6">
        <v>28</v>
      </c>
      <c r="E1867" s="6">
        <v>140</v>
      </c>
      <c r="F1867" s="6">
        <v>140</v>
      </c>
      <c r="G1867" s="1">
        <v>147</v>
      </c>
      <c r="H1867" s="6" t="s">
        <v>303</v>
      </c>
      <c r="I1867" s="6" t="s">
        <v>2512</v>
      </c>
      <c r="K1867" s="6">
        <v>173</v>
      </c>
    </row>
    <row r="1868" spans="1:11">
      <c r="A1868" s="6">
        <v>37066573</v>
      </c>
      <c r="B1868" t="s">
        <v>2513</v>
      </c>
      <c r="C1868" s="6" t="s">
        <v>944</v>
      </c>
      <c r="D1868" s="6">
        <v>23</v>
      </c>
      <c r="E1868" s="6">
        <v>140</v>
      </c>
      <c r="F1868" s="6">
        <v>140</v>
      </c>
      <c r="G1868" s="1">
        <v>147</v>
      </c>
      <c r="H1868" s="6" t="s">
        <v>944</v>
      </c>
      <c r="I1868" s="6" t="s">
        <v>406</v>
      </c>
      <c r="K1868" s="6">
        <v>173</v>
      </c>
    </row>
    <row r="1869" spans="1:11">
      <c r="A1869" s="6">
        <v>67210735</v>
      </c>
      <c r="B1869" t="s">
        <v>2514</v>
      </c>
      <c r="C1869" s="6" t="s">
        <v>377</v>
      </c>
      <c r="D1869" s="6">
        <v>30</v>
      </c>
      <c r="E1869" s="6">
        <v>140</v>
      </c>
      <c r="F1869" s="6">
        <v>140</v>
      </c>
      <c r="G1869" s="1">
        <v>146</v>
      </c>
      <c r="H1869" s="6" t="s">
        <v>377</v>
      </c>
      <c r="I1869" s="6" t="s">
        <v>348</v>
      </c>
      <c r="K1869" s="6">
        <v>194</v>
      </c>
    </row>
    <row r="1870" spans="1:11">
      <c r="A1870" s="6">
        <v>85126092</v>
      </c>
      <c r="B1870" t="s">
        <v>2515</v>
      </c>
      <c r="C1870" s="6" t="s">
        <v>319</v>
      </c>
      <c r="D1870" s="6">
        <v>30</v>
      </c>
      <c r="E1870" s="6">
        <v>140</v>
      </c>
      <c r="F1870" s="6">
        <v>140</v>
      </c>
      <c r="G1870" s="1">
        <v>146</v>
      </c>
      <c r="H1870" s="6" t="s">
        <v>319</v>
      </c>
      <c r="I1870" s="6" t="s">
        <v>2516</v>
      </c>
      <c r="K1870" s="6">
        <v>185</v>
      </c>
    </row>
    <row r="1871" spans="1:11">
      <c r="A1871" s="6">
        <v>19042304</v>
      </c>
      <c r="B1871" t="s">
        <v>2517</v>
      </c>
      <c r="C1871" s="6" t="s">
        <v>377</v>
      </c>
      <c r="D1871" s="6">
        <v>34</v>
      </c>
      <c r="E1871" s="6">
        <v>140</v>
      </c>
      <c r="F1871" s="6">
        <v>140</v>
      </c>
      <c r="G1871" s="1">
        <v>146</v>
      </c>
      <c r="H1871" s="6" t="s">
        <v>377</v>
      </c>
      <c r="I1871" s="6" t="s">
        <v>1658</v>
      </c>
      <c r="K1871" s="6">
        <v>185</v>
      </c>
    </row>
    <row r="1872" spans="1:11">
      <c r="A1872" s="6">
        <v>24053458</v>
      </c>
      <c r="B1872" t="s">
        <v>2518</v>
      </c>
      <c r="C1872" s="6" t="s">
        <v>1672</v>
      </c>
      <c r="D1872" s="6">
        <v>27</v>
      </c>
      <c r="E1872" s="6">
        <v>140</v>
      </c>
      <c r="F1872" s="6">
        <v>140</v>
      </c>
      <c r="G1872" s="1">
        <v>146</v>
      </c>
      <c r="H1872" s="6" t="s">
        <v>1672</v>
      </c>
      <c r="I1872" s="6" t="s">
        <v>657</v>
      </c>
      <c r="K1872" s="6">
        <v>178</v>
      </c>
    </row>
    <row r="1873" spans="1:11">
      <c r="A1873" s="6">
        <v>67269484</v>
      </c>
      <c r="B1873" t="s">
        <v>2519</v>
      </c>
      <c r="C1873" s="6" t="s">
        <v>760</v>
      </c>
      <c r="D1873" s="6">
        <v>26</v>
      </c>
      <c r="E1873" s="6">
        <v>140</v>
      </c>
      <c r="F1873" s="6">
        <v>140</v>
      </c>
      <c r="G1873" s="1">
        <v>146</v>
      </c>
      <c r="H1873" s="6" t="s">
        <v>760</v>
      </c>
      <c r="I1873" s="6" t="s">
        <v>1055</v>
      </c>
      <c r="K1873" s="6">
        <v>172</v>
      </c>
    </row>
    <row r="1874" spans="1:11">
      <c r="A1874" s="6">
        <v>28049754</v>
      </c>
      <c r="B1874" t="s">
        <v>2520</v>
      </c>
      <c r="C1874" s="6" t="s">
        <v>589</v>
      </c>
      <c r="D1874" s="6">
        <v>32</v>
      </c>
      <c r="E1874" s="6">
        <v>140</v>
      </c>
      <c r="F1874" s="6">
        <v>140</v>
      </c>
      <c r="G1874" s="1">
        <v>145</v>
      </c>
      <c r="H1874" s="6" t="s">
        <v>589</v>
      </c>
      <c r="I1874" s="6" t="s">
        <v>2045</v>
      </c>
      <c r="K1874" s="6">
        <v>182</v>
      </c>
    </row>
    <row r="1875" spans="1:11">
      <c r="A1875" s="6">
        <v>67277835</v>
      </c>
      <c r="B1875" t="s">
        <v>2521</v>
      </c>
      <c r="C1875" s="6" t="s">
        <v>319</v>
      </c>
      <c r="D1875" s="6">
        <v>24</v>
      </c>
      <c r="E1875" s="6">
        <v>140</v>
      </c>
      <c r="F1875" s="6">
        <v>140</v>
      </c>
      <c r="G1875" s="1">
        <v>145</v>
      </c>
      <c r="H1875" s="6" t="s">
        <v>319</v>
      </c>
      <c r="I1875" s="6" t="s">
        <v>433</v>
      </c>
      <c r="K1875" s="6">
        <v>180</v>
      </c>
    </row>
    <row r="1876" spans="1:11">
      <c r="A1876" s="6">
        <v>85117078</v>
      </c>
      <c r="B1876" t="s">
        <v>2522</v>
      </c>
      <c r="C1876" s="6" t="s">
        <v>289</v>
      </c>
      <c r="D1876" s="6">
        <v>31</v>
      </c>
      <c r="E1876" s="6">
        <v>140</v>
      </c>
      <c r="F1876" s="6">
        <v>140</v>
      </c>
      <c r="G1876" s="1">
        <v>145</v>
      </c>
      <c r="H1876" s="6" t="s">
        <v>289</v>
      </c>
      <c r="I1876" s="6" t="s">
        <v>344</v>
      </c>
      <c r="K1876" s="6">
        <v>178</v>
      </c>
    </row>
    <row r="1877" spans="1:11">
      <c r="A1877" s="6">
        <v>29114971</v>
      </c>
      <c r="B1877" t="s">
        <v>2523</v>
      </c>
      <c r="C1877" s="6" t="s">
        <v>1176</v>
      </c>
      <c r="D1877" s="6">
        <v>31</v>
      </c>
      <c r="E1877" s="6">
        <v>140</v>
      </c>
      <c r="F1877" s="6">
        <v>140</v>
      </c>
      <c r="G1877" s="1">
        <v>145</v>
      </c>
      <c r="H1877" s="6" t="s">
        <v>1176</v>
      </c>
      <c r="I1877" s="6" t="s">
        <v>994</v>
      </c>
      <c r="K1877" s="6">
        <v>181</v>
      </c>
    </row>
    <row r="1878" spans="1:11">
      <c r="A1878" s="6">
        <v>37051440</v>
      </c>
      <c r="B1878" t="s">
        <v>2524</v>
      </c>
      <c r="C1878" s="6" t="s">
        <v>377</v>
      </c>
      <c r="D1878" s="6">
        <v>27</v>
      </c>
      <c r="E1878" s="6">
        <v>140</v>
      </c>
      <c r="F1878" s="6">
        <v>140</v>
      </c>
      <c r="G1878" s="1">
        <v>145</v>
      </c>
      <c r="H1878" s="6" t="s">
        <v>377</v>
      </c>
      <c r="I1878" s="6" t="s">
        <v>471</v>
      </c>
      <c r="K1878" s="6">
        <v>190</v>
      </c>
    </row>
    <row r="1879" spans="1:11">
      <c r="A1879" s="6">
        <v>63029157</v>
      </c>
      <c r="B1879" t="s">
        <v>2525</v>
      </c>
      <c r="C1879" s="6" t="s">
        <v>1624</v>
      </c>
      <c r="D1879" s="6">
        <v>28</v>
      </c>
      <c r="E1879" s="6">
        <v>140</v>
      </c>
      <c r="F1879" s="6">
        <v>140</v>
      </c>
      <c r="G1879" s="1">
        <v>145</v>
      </c>
      <c r="H1879" s="6" t="s">
        <v>1624</v>
      </c>
      <c r="I1879" s="6" t="s">
        <v>1708</v>
      </c>
      <c r="K1879" s="6">
        <v>197</v>
      </c>
    </row>
    <row r="1880" spans="1:11">
      <c r="A1880" s="6">
        <v>92071481</v>
      </c>
      <c r="B1880" t="s">
        <v>1418</v>
      </c>
      <c r="C1880" s="6" t="s">
        <v>1624</v>
      </c>
      <c r="D1880" s="6">
        <v>27</v>
      </c>
      <c r="E1880" s="6">
        <v>140</v>
      </c>
      <c r="F1880" s="6">
        <v>140</v>
      </c>
      <c r="G1880" s="1">
        <v>145</v>
      </c>
      <c r="H1880" s="6" t="s">
        <v>1624</v>
      </c>
      <c r="I1880" s="6" t="s">
        <v>1419</v>
      </c>
      <c r="K1880" s="6">
        <v>186</v>
      </c>
    </row>
    <row r="1881" spans="1:11">
      <c r="A1881" s="6">
        <v>83169817</v>
      </c>
      <c r="B1881" t="s">
        <v>2526</v>
      </c>
      <c r="C1881" s="6" t="s">
        <v>319</v>
      </c>
      <c r="D1881" s="6">
        <v>25</v>
      </c>
      <c r="E1881" s="6">
        <v>140</v>
      </c>
      <c r="F1881" s="6">
        <v>140</v>
      </c>
      <c r="G1881" s="1">
        <v>145</v>
      </c>
      <c r="H1881" s="6" t="s">
        <v>319</v>
      </c>
      <c r="I1881" s="6" t="s">
        <v>1781</v>
      </c>
      <c r="K1881" s="6">
        <v>184</v>
      </c>
    </row>
    <row r="1882" spans="1:11">
      <c r="A1882" s="6">
        <v>48031455</v>
      </c>
      <c r="B1882" t="s">
        <v>2527</v>
      </c>
      <c r="C1882" s="6" t="s">
        <v>944</v>
      </c>
      <c r="D1882" s="6">
        <v>27</v>
      </c>
      <c r="E1882" s="6">
        <v>140</v>
      </c>
      <c r="F1882" s="6">
        <v>140</v>
      </c>
      <c r="G1882" s="1">
        <v>145</v>
      </c>
      <c r="H1882" s="6" t="s">
        <v>944</v>
      </c>
      <c r="I1882" s="6" t="s">
        <v>1734</v>
      </c>
      <c r="K1882" s="6">
        <v>175</v>
      </c>
    </row>
    <row r="1883" spans="1:11">
      <c r="A1883" s="6">
        <v>67295600</v>
      </c>
      <c r="B1883" t="s">
        <v>2528</v>
      </c>
      <c r="C1883" s="6" t="s">
        <v>2115</v>
      </c>
      <c r="D1883" s="6">
        <v>25</v>
      </c>
      <c r="E1883" s="6">
        <v>140</v>
      </c>
      <c r="F1883" s="6">
        <v>140</v>
      </c>
      <c r="G1883" s="1">
        <v>145</v>
      </c>
      <c r="H1883" s="6" t="s">
        <v>2115</v>
      </c>
      <c r="I1883" s="6" t="s">
        <v>348</v>
      </c>
      <c r="K1883" s="6">
        <v>183</v>
      </c>
    </row>
    <row r="1884" spans="1:11">
      <c r="A1884" s="6">
        <v>48042766</v>
      </c>
      <c r="B1884" t="s">
        <v>560</v>
      </c>
      <c r="C1884" s="6" t="s">
        <v>2149</v>
      </c>
      <c r="D1884" s="6">
        <v>27</v>
      </c>
      <c r="E1884" s="6">
        <v>140</v>
      </c>
      <c r="F1884" s="6">
        <v>140</v>
      </c>
      <c r="G1884" s="1">
        <v>145</v>
      </c>
      <c r="H1884" s="6" t="s">
        <v>2149</v>
      </c>
      <c r="I1884" s="6" t="s">
        <v>477</v>
      </c>
      <c r="K1884" s="6">
        <v>188</v>
      </c>
    </row>
    <row r="1885" spans="1:11">
      <c r="A1885" s="6">
        <v>51056626</v>
      </c>
      <c r="B1885" t="s">
        <v>2529</v>
      </c>
      <c r="C1885" s="6" t="s">
        <v>2123</v>
      </c>
      <c r="D1885" s="6">
        <v>28</v>
      </c>
      <c r="E1885" s="6">
        <v>140</v>
      </c>
      <c r="F1885" s="6">
        <v>140</v>
      </c>
      <c r="G1885" s="1">
        <v>145</v>
      </c>
      <c r="H1885" s="6" t="s">
        <v>2123</v>
      </c>
      <c r="I1885" s="6" t="s">
        <v>2530</v>
      </c>
      <c r="K1885" s="6">
        <v>180</v>
      </c>
    </row>
    <row r="1886" spans="1:11">
      <c r="A1886" s="6">
        <v>70099785</v>
      </c>
      <c r="B1886" t="s">
        <v>2531</v>
      </c>
      <c r="C1886" s="6" t="s">
        <v>2121</v>
      </c>
      <c r="D1886" s="6">
        <v>26</v>
      </c>
      <c r="E1886" s="6">
        <v>140</v>
      </c>
      <c r="F1886" s="6">
        <v>140</v>
      </c>
      <c r="G1886" s="1">
        <v>145</v>
      </c>
      <c r="H1886" s="6" t="s">
        <v>2121</v>
      </c>
      <c r="I1886" s="6" t="s">
        <v>832</v>
      </c>
      <c r="K1886" s="6">
        <v>173</v>
      </c>
    </row>
    <row r="1887" spans="1:11">
      <c r="A1887" s="6">
        <v>28111106</v>
      </c>
      <c r="B1887" t="s">
        <v>2532</v>
      </c>
      <c r="C1887" s="6" t="s">
        <v>1624</v>
      </c>
      <c r="D1887" s="6">
        <v>25</v>
      </c>
      <c r="E1887" s="6">
        <v>140</v>
      </c>
      <c r="F1887" s="6">
        <v>140</v>
      </c>
      <c r="G1887" s="1">
        <v>145</v>
      </c>
      <c r="H1887" s="6" t="s">
        <v>1624</v>
      </c>
      <c r="I1887" s="6" t="s">
        <v>731</v>
      </c>
      <c r="K1887" s="6">
        <v>199</v>
      </c>
    </row>
    <row r="1888" spans="1:11">
      <c r="A1888" s="6">
        <v>29162667</v>
      </c>
      <c r="B1888" t="s">
        <v>2533</v>
      </c>
      <c r="C1888" s="6" t="s">
        <v>240</v>
      </c>
      <c r="D1888" s="6">
        <v>26</v>
      </c>
      <c r="E1888" s="6">
        <v>140</v>
      </c>
      <c r="F1888" s="6">
        <v>140</v>
      </c>
      <c r="G1888" s="1">
        <v>145</v>
      </c>
      <c r="H1888" s="6" t="s">
        <v>240</v>
      </c>
      <c r="I1888" s="6" t="s">
        <v>259</v>
      </c>
      <c r="K1888" s="6">
        <v>178</v>
      </c>
    </row>
    <row r="1889" spans="1:11">
      <c r="A1889" s="6">
        <v>55060769</v>
      </c>
      <c r="B1889" t="s">
        <v>2534</v>
      </c>
      <c r="C1889" s="6" t="s">
        <v>2115</v>
      </c>
      <c r="D1889" s="6">
        <v>32</v>
      </c>
      <c r="E1889" s="6">
        <v>140</v>
      </c>
      <c r="F1889" s="6">
        <v>140</v>
      </c>
      <c r="G1889" s="1">
        <v>145</v>
      </c>
      <c r="H1889" s="6" t="s">
        <v>2115</v>
      </c>
      <c r="I1889" s="6" t="s">
        <v>306</v>
      </c>
      <c r="K1889" s="6">
        <v>188</v>
      </c>
    </row>
    <row r="1890" spans="1:11">
      <c r="A1890" s="6">
        <v>62076152</v>
      </c>
      <c r="B1890" t="s">
        <v>2535</v>
      </c>
      <c r="C1890" s="6" t="s">
        <v>1624</v>
      </c>
      <c r="D1890" s="6">
        <v>29</v>
      </c>
      <c r="E1890" s="6">
        <v>140</v>
      </c>
      <c r="F1890" s="6">
        <v>140</v>
      </c>
      <c r="G1890" s="1">
        <v>145</v>
      </c>
      <c r="H1890" s="6" t="s">
        <v>1624</v>
      </c>
      <c r="I1890" s="6" t="s">
        <v>1066</v>
      </c>
      <c r="K1890" s="6">
        <v>191</v>
      </c>
    </row>
    <row r="1891" spans="1:11">
      <c r="A1891" s="6">
        <v>92079338</v>
      </c>
      <c r="B1891" t="s">
        <v>2536</v>
      </c>
      <c r="C1891" s="6" t="s">
        <v>303</v>
      </c>
      <c r="D1891" s="6">
        <v>27</v>
      </c>
      <c r="E1891" s="6">
        <v>140</v>
      </c>
      <c r="F1891" s="6">
        <v>140</v>
      </c>
      <c r="G1891" s="1">
        <v>145</v>
      </c>
      <c r="H1891" s="6" t="s">
        <v>303</v>
      </c>
      <c r="I1891" s="6" t="s">
        <v>2537</v>
      </c>
      <c r="K1891" s="6">
        <v>176</v>
      </c>
    </row>
    <row r="1892" spans="1:11">
      <c r="A1892" s="6">
        <v>65010145</v>
      </c>
      <c r="B1892" t="s">
        <v>2538</v>
      </c>
      <c r="C1892" s="6" t="s">
        <v>1624</v>
      </c>
      <c r="D1892" s="6">
        <v>33</v>
      </c>
      <c r="E1892" s="6">
        <v>140</v>
      </c>
      <c r="F1892" s="6">
        <v>140</v>
      </c>
      <c r="G1892" s="1">
        <v>145</v>
      </c>
      <c r="H1892" s="6" t="s">
        <v>1624</v>
      </c>
      <c r="I1892" s="6" t="s">
        <v>2539</v>
      </c>
      <c r="K1892" s="6">
        <v>184</v>
      </c>
    </row>
    <row r="1893" spans="1:11">
      <c r="A1893" s="6">
        <v>23168001</v>
      </c>
      <c r="B1893" t="s">
        <v>2540</v>
      </c>
      <c r="C1893" s="6" t="s">
        <v>760</v>
      </c>
      <c r="D1893" s="6">
        <v>33</v>
      </c>
      <c r="E1893" s="6">
        <v>140</v>
      </c>
      <c r="F1893" s="6">
        <v>140</v>
      </c>
      <c r="G1893" s="1">
        <v>145</v>
      </c>
      <c r="H1893" s="6" t="s">
        <v>760</v>
      </c>
      <c r="I1893" s="6" t="s">
        <v>2541</v>
      </c>
      <c r="K1893" s="6">
        <v>172</v>
      </c>
    </row>
    <row r="1894" spans="1:11">
      <c r="A1894" s="6">
        <v>48044568</v>
      </c>
      <c r="B1894" t="s">
        <v>2542</v>
      </c>
      <c r="C1894" s="6" t="s">
        <v>1176</v>
      </c>
      <c r="D1894" s="6">
        <v>25</v>
      </c>
      <c r="E1894" s="6">
        <v>140</v>
      </c>
      <c r="F1894" s="6">
        <v>140</v>
      </c>
      <c r="G1894" s="1">
        <v>145</v>
      </c>
      <c r="H1894" s="6" t="s">
        <v>1176</v>
      </c>
      <c r="I1894" s="6" t="s">
        <v>1809</v>
      </c>
      <c r="K1894" s="6">
        <v>186</v>
      </c>
    </row>
    <row r="1895" spans="1:11">
      <c r="A1895" s="6">
        <v>70110533</v>
      </c>
      <c r="B1895" t="s">
        <v>2543</v>
      </c>
      <c r="C1895" s="6" t="s">
        <v>314</v>
      </c>
      <c r="D1895" s="6">
        <v>25</v>
      </c>
      <c r="E1895" s="6">
        <v>140</v>
      </c>
      <c r="F1895" s="6">
        <v>140</v>
      </c>
      <c r="G1895" s="1">
        <v>145</v>
      </c>
      <c r="H1895" s="6" t="s">
        <v>314</v>
      </c>
      <c r="I1895" s="6" t="s">
        <v>832</v>
      </c>
      <c r="K1895" s="6">
        <v>173</v>
      </c>
    </row>
    <row r="1896" spans="1:11">
      <c r="A1896" s="6">
        <v>79010306</v>
      </c>
      <c r="B1896" t="s">
        <v>2544</v>
      </c>
      <c r="C1896" s="6" t="s">
        <v>377</v>
      </c>
      <c r="D1896" s="6">
        <v>32</v>
      </c>
      <c r="E1896" s="6">
        <v>140</v>
      </c>
      <c r="F1896" s="6">
        <v>140</v>
      </c>
      <c r="G1896" s="1">
        <v>144</v>
      </c>
      <c r="H1896" s="6" t="s">
        <v>377</v>
      </c>
      <c r="I1896" s="6" t="s">
        <v>241</v>
      </c>
      <c r="K1896" s="6">
        <v>185</v>
      </c>
    </row>
    <row r="1897" spans="1:11">
      <c r="A1897" s="6">
        <v>2000052525</v>
      </c>
      <c r="B1897" t="s">
        <v>2545</v>
      </c>
      <c r="C1897" s="6" t="s">
        <v>2546</v>
      </c>
      <c r="D1897" s="6">
        <v>22</v>
      </c>
      <c r="E1897" s="6">
        <v>140</v>
      </c>
      <c r="F1897" s="6">
        <v>140</v>
      </c>
      <c r="G1897" s="1">
        <v>144</v>
      </c>
      <c r="H1897" s="6" t="s">
        <v>2546</v>
      </c>
      <c r="I1897" s="6" t="s">
        <v>348</v>
      </c>
      <c r="K1897" s="6">
        <v>176</v>
      </c>
    </row>
    <row r="1898" spans="1:11">
      <c r="A1898" s="6">
        <v>33001438</v>
      </c>
      <c r="B1898" t="s">
        <v>1986</v>
      </c>
      <c r="C1898" s="6" t="s">
        <v>1624</v>
      </c>
      <c r="D1898" s="6">
        <v>35</v>
      </c>
      <c r="E1898" s="6">
        <v>140</v>
      </c>
      <c r="F1898" s="6">
        <v>140</v>
      </c>
      <c r="G1898" s="1">
        <v>144</v>
      </c>
      <c r="H1898" s="6" t="s">
        <v>1624</v>
      </c>
      <c r="I1898" s="6" t="s">
        <v>2547</v>
      </c>
      <c r="K1898" s="6">
        <v>192</v>
      </c>
    </row>
    <row r="1899" spans="1:11">
      <c r="A1899" s="6">
        <v>70138807</v>
      </c>
      <c r="B1899" t="s">
        <v>2548</v>
      </c>
      <c r="C1899" s="6" t="s">
        <v>1732</v>
      </c>
      <c r="D1899" s="6">
        <v>26</v>
      </c>
      <c r="E1899" s="6">
        <v>140</v>
      </c>
      <c r="F1899" s="6">
        <v>140</v>
      </c>
      <c r="G1899" s="1">
        <v>144</v>
      </c>
      <c r="H1899" s="6" t="s">
        <v>1732</v>
      </c>
      <c r="I1899" s="6" t="s">
        <v>2549</v>
      </c>
      <c r="K1899" s="6">
        <v>187</v>
      </c>
    </row>
    <row r="1900" spans="1:11">
      <c r="A1900" s="6">
        <v>19326424</v>
      </c>
      <c r="B1900" t="s">
        <v>2550</v>
      </c>
      <c r="C1900" s="6" t="s">
        <v>2198</v>
      </c>
      <c r="D1900" s="6">
        <v>24</v>
      </c>
      <c r="E1900" s="6">
        <v>140</v>
      </c>
      <c r="F1900" s="6">
        <v>140</v>
      </c>
      <c r="G1900" s="1">
        <v>144</v>
      </c>
      <c r="H1900" s="6" t="s">
        <v>2198</v>
      </c>
      <c r="I1900" s="6" t="s">
        <v>257</v>
      </c>
      <c r="K1900" s="6">
        <v>182</v>
      </c>
    </row>
    <row r="1901" spans="1:11">
      <c r="A1901" s="6">
        <v>85073883</v>
      </c>
      <c r="B1901" t="s">
        <v>2551</v>
      </c>
      <c r="C1901" s="6" t="s">
        <v>1624</v>
      </c>
      <c r="D1901" s="6">
        <v>31</v>
      </c>
      <c r="E1901" s="6">
        <v>140</v>
      </c>
      <c r="F1901" s="6">
        <v>140</v>
      </c>
      <c r="G1901" s="1">
        <v>143</v>
      </c>
      <c r="H1901" s="6" t="s">
        <v>1624</v>
      </c>
      <c r="I1901" s="6" t="s">
        <v>1515</v>
      </c>
      <c r="K1901" s="6">
        <v>187</v>
      </c>
    </row>
    <row r="1902" spans="1:11">
      <c r="A1902" s="6">
        <v>27104982</v>
      </c>
      <c r="B1902" t="s">
        <v>628</v>
      </c>
      <c r="C1902" s="6" t="s">
        <v>319</v>
      </c>
      <c r="D1902" s="6">
        <v>28</v>
      </c>
      <c r="E1902" s="6">
        <v>140</v>
      </c>
      <c r="F1902" s="6">
        <v>140</v>
      </c>
      <c r="G1902" s="1">
        <v>142</v>
      </c>
      <c r="H1902" s="6" t="s">
        <v>319</v>
      </c>
      <c r="I1902" s="6" t="s">
        <v>339</v>
      </c>
      <c r="K1902" s="6">
        <v>187</v>
      </c>
    </row>
    <row r="1903" spans="1:11">
      <c r="A1903" s="6">
        <v>76020280</v>
      </c>
      <c r="B1903" t="s">
        <v>1441</v>
      </c>
      <c r="C1903" s="6" t="s">
        <v>640</v>
      </c>
      <c r="D1903" s="6">
        <v>32</v>
      </c>
      <c r="E1903" s="6">
        <v>140</v>
      </c>
      <c r="F1903" s="6">
        <v>140</v>
      </c>
      <c r="G1903" s="1">
        <v>142</v>
      </c>
      <c r="H1903" s="6" t="s">
        <v>640</v>
      </c>
      <c r="I1903" s="6" t="s">
        <v>1290</v>
      </c>
      <c r="K1903" s="6">
        <v>185</v>
      </c>
    </row>
    <row r="1904" spans="1:11">
      <c r="A1904" s="6">
        <v>67158501</v>
      </c>
      <c r="B1904" t="s">
        <v>2552</v>
      </c>
      <c r="C1904" s="6" t="s">
        <v>319</v>
      </c>
      <c r="D1904" s="6">
        <v>31</v>
      </c>
      <c r="E1904" s="6">
        <v>140</v>
      </c>
      <c r="F1904" s="6">
        <v>140</v>
      </c>
      <c r="G1904" s="1">
        <v>142</v>
      </c>
      <c r="H1904" s="6" t="s">
        <v>319</v>
      </c>
      <c r="I1904" s="6" t="s">
        <v>348</v>
      </c>
      <c r="K1904" s="6">
        <v>190</v>
      </c>
    </row>
    <row r="1905" spans="1:11">
      <c r="A1905" s="6">
        <v>19260885</v>
      </c>
      <c r="B1905" t="s">
        <v>2553</v>
      </c>
      <c r="C1905" s="6" t="s">
        <v>1732</v>
      </c>
      <c r="D1905" s="6">
        <v>29</v>
      </c>
      <c r="E1905" s="6">
        <v>140</v>
      </c>
      <c r="F1905" s="6">
        <v>140</v>
      </c>
      <c r="G1905" s="1">
        <v>141</v>
      </c>
      <c r="H1905" s="6" t="s">
        <v>1732</v>
      </c>
      <c r="I1905" s="6" t="s">
        <v>257</v>
      </c>
      <c r="K1905" s="6">
        <v>185</v>
      </c>
    </row>
    <row r="1906" spans="1:11">
      <c r="A1906" s="6">
        <v>37052727</v>
      </c>
      <c r="B1906" t="s">
        <v>2554</v>
      </c>
      <c r="C1906" s="6" t="s">
        <v>760</v>
      </c>
      <c r="D1906" s="6">
        <v>29</v>
      </c>
      <c r="E1906" s="6">
        <v>140</v>
      </c>
      <c r="F1906" s="6">
        <v>140</v>
      </c>
      <c r="G1906" s="1">
        <v>141</v>
      </c>
      <c r="H1906" s="6" t="s">
        <v>760</v>
      </c>
      <c r="I1906" s="6" t="s">
        <v>1729</v>
      </c>
      <c r="K1906" s="6">
        <v>183</v>
      </c>
    </row>
    <row r="1907" spans="1:11">
      <c r="A1907" s="6">
        <v>18091019</v>
      </c>
      <c r="B1907" t="s">
        <v>2555</v>
      </c>
      <c r="C1907" s="6" t="s">
        <v>1656</v>
      </c>
      <c r="D1907" s="6">
        <v>28</v>
      </c>
      <c r="E1907" s="6">
        <v>140</v>
      </c>
      <c r="F1907" s="6">
        <v>140</v>
      </c>
      <c r="G1907" s="1">
        <v>140</v>
      </c>
      <c r="H1907" s="6" t="s">
        <v>1656</v>
      </c>
      <c r="I1907" s="6" t="s">
        <v>2556</v>
      </c>
      <c r="K1907" s="6">
        <v>177</v>
      </c>
    </row>
    <row r="1908" spans="1:11">
      <c r="A1908" s="6">
        <v>55063406</v>
      </c>
      <c r="B1908" t="s">
        <v>2557</v>
      </c>
      <c r="C1908" s="6" t="s">
        <v>488</v>
      </c>
      <c r="D1908" s="6">
        <v>29</v>
      </c>
      <c r="E1908" s="6">
        <v>140</v>
      </c>
      <c r="F1908" s="6">
        <v>140</v>
      </c>
      <c r="G1908" s="1">
        <v>140</v>
      </c>
      <c r="H1908" s="6" t="s">
        <v>488</v>
      </c>
      <c r="I1908" s="6" t="s">
        <v>306</v>
      </c>
      <c r="K1908" s="6">
        <v>165</v>
      </c>
    </row>
    <row r="1909" spans="1:11">
      <c r="A1909" s="6">
        <v>29079830</v>
      </c>
      <c r="B1909" t="s">
        <v>627</v>
      </c>
      <c r="C1909" s="6" t="s">
        <v>760</v>
      </c>
      <c r="D1909" s="6">
        <v>30</v>
      </c>
      <c r="E1909" s="6">
        <v>140</v>
      </c>
      <c r="F1909" s="6">
        <v>140</v>
      </c>
      <c r="G1909" s="1">
        <v>140</v>
      </c>
      <c r="H1909" s="6" t="s">
        <v>760</v>
      </c>
      <c r="I1909" s="6" t="s">
        <v>259</v>
      </c>
      <c r="K1909" s="6">
        <v>179</v>
      </c>
    </row>
    <row r="1910" spans="1:11">
      <c r="A1910" s="6">
        <v>37039829</v>
      </c>
      <c r="B1910" t="s">
        <v>2025</v>
      </c>
      <c r="C1910" s="6" t="s">
        <v>303</v>
      </c>
      <c r="D1910" s="6">
        <v>29</v>
      </c>
      <c r="E1910" s="6">
        <v>140</v>
      </c>
      <c r="F1910" s="6">
        <v>140</v>
      </c>
      <c r="G1910" s="1">
        <v>140</v>
      </c>
      <c r="H1910" s="6" t="s">
        <v>303</v>
      </c>
      <c r="I1910" s="6" t="s">
        <v>2558</v>
      </c>
      <c r="K1910" s="6">
        <v>180</v>
      </c>
    </row>
    <row r="1911" spans="1:11">
      <c r="A1911" s="6">
        <v>67196000</v>
      </c>
      <c r="B1911" t="s">
        <v>2559</v>
      </c>
      <c r="C1911" s="6" t="s">
        <v>760</v>
      </c>
      <c r="D1911" s="6">
        <v>31</v>
      </c>
      <c r="E1911" s="6">
        <v>140</v>
      </c>
      <c r="F1911" s="6">
        <v>140</v>
      </c>
      <c r="G1911" s="1">
        <v>140</v>
      </c>
      <c r="H1911" s="6" t="s">
        <v>760</v>
      </c>
      <c r="I1911" s="6" t="s">
        <v>348</v>
      </c>
      <c r="K1911" s="6">
        <v>175</v>
      </c>
    </row>
    <row r="1912" spans="1:11">
      <c r="A1912" s="6">
        <v>2000120742</v>
      </c>
      <c r="B1912" t="s">
        <v>1152</v>
      </c>
      <c r="C1912" s="6" t="s">
        <v>2115</v>
      </c>
      <c r="D1912" s="6">
        <v>20</v>
      </c>
      <c r="E1912" s="6">
        <v>139</v>
      </c>
      <c r="F1912" s="6">
        <v>139</v>
      </c>
      <c r="G1912" s="1">
        <v>-9</v>
      </c>
      <c r="H1912" s="6" t="s">
        <v>2115</v>
      </c>
      <c r="I1912" s="6" t="s">
        <v>1873</v>
      </c>
      <c r="K1912" s="6">
        <v>183</v>
      </c>
    </row>
    <row r="1913" spans="1:11">
      <c r="A1913" s="6">
        <v>28054109</v>
      </c>
      <c r="B1913" t="s">
        <v>2560</v>
      </c>
      <c r="C1913" s="6" t="s">
        <v>760</v>
      </c>
      <c r="D1913" s="6">
        <v>30</v>
      </c>
      <c r="E1913" s="6">
        <v>139</v>
      </c>
      <c r="F1913" s="6">
        <v>139</v>
      </c>
      <c r="G1913" s="1">
        <v>180</v>
      </c>
      <c r="H1913" s="6" t="s">
        <v>760</v>
      </c>
      <c r="I1913" s="6" t="s">
        <v>222</v>
      </c>
      <c r="K1913" s="6">
        <v>172</v>
      </c>
    </row>
    <row r="1914" spans="1:11">
      <c r="A1914" s="6">
        <v>28066082</v>
      </c>
      <c r="B1914" t="s">
        <v>726</v>
      </c>
      <c r="C1914" s="6" t="s">
        <v>303</v>
      </c>
      <c r="D1914" s="6">
        <v>30</v>
      </c>
      <c r="E1914" s="6">
        <v>139</v>
      </c>
      <c r="F1914" s="6">
        <v>139</v>
      </c>
      <c r="G1914" s="1">
        <v>162</v>
      </c>
      <c r="H1914" s="6" t="s">
        <v>303</v>
      </c>
      <c r="I1914" s="6" t="s">
        <v>348</v>
      </c>
      <c r="K1914" s="6">
        <v>178</v>
      </c>
    </row>
    <row r="1915" spans="1:11">
      <c r="A1915" s="6">
        <v>79034187</v>
      </c>
      <c r="B1915" t="s">
        <v>505</v>
      </c>
      <c r="C1915" s="6" t="s">
        <v>314</v>
      </c>
      <c r="D1915" s="6">
        <v>21</v>
      </c>
      <c r="E1915" s="6">
        <v>139</v>
      </c>
      <c r="F1915" s="6">
        <v>139</v>
      </c>
      <c r="G1915" s="1">
        <v>162</v>
      </c>
      <c r="H1915" s="6" t="s">
        <v>314</v>
      </c>
      <c r="I1915" s="6" t="s">
        <v>241</v>
      </c>
      <c r="K1915" s="6">
        <v>174</v>
      </c>
    </row>
    <row r="1916" spans="1:11">
      <c r="A1916" s="6">
        <v>316742</v>
      </c>
      <c r="B1916" t="s">
        <v>2561</v>
      </c>
      <c r="C1916" s="6" t="s">
        <v>377</v>
      </c>
      <c r="D1916" s="6">
        <v>41</v>
      </c>
      <c r="E1916" s="6">
        <v>139</v>
      </c>
      <c r="F1916" s="6">
        <v>139</v>
      </c>
      <c r="G1916" s="1">
        <v>160</v>
      </c>
      <c r="H1916" s="6" t="s">
        <v>377</v>
      </c>
      <c r="I1916" s="6" t="s">
        <v>2562</v>
      </c>
      <c r="K1916" s="6">
        <v>188</v>
      </c>
    </row>
    <row r="1917" spans="1:11">
      <c r="A1917" s="6">
        <v>67283137</v>
      </c>
      <c r="B1917" t="s">
        <v>2563</v>
      </c>
      <c r="C1917" s="6" t="s">
        <v>240</v>
      </c>
      <c r="D1917" s="6">
        <v>22</v>
      </c>
      <c r="E1917" s="6">
        <v>139</v>
      </c>
      <c r="F1917" s="6">
        <v>139</v>
      </c>
      <c r="G1917" s="1">
        <v>159</v>
      </c>
      <c r="H1917" s="6" t="s">
        <v>240</v>
      </c>
      <c r="I1917" s="6" t="s">
        <v>348</v>
      </c>
      <c r="K1917" s="6">
        <v>169</v>
      </c>
    </row>
    <row r="1918" spans="1:11">
      <c r="A1918" s="6">
        <v>13194021</v>
      </c>
      <c r="B1918" t="s">
        <v>2564</v>
      </c>
      <c r="C1918" s="6" t="s">
        <v>319</v>
      </c>
      <c r="D1918" s="6">
        <v>25</v>
      </c>
      <c r="E1918" s="6">
        <v>139</v>
      </c>
      <c r="F1918" s="6">
        <v>139</v>
      </c>
      <c r="G1918" s="1">
        <v>158</v>
      </c>
      <c r="H1918" s="6" t="s">
        <v>319</v>
      </c>
      <c r="I1918" s="6" t="s">
        <v>620</v>
      </c>
      <c r="K1918" s="6">
        <v>180</v>
      </c>
    </row>
    <row r="1919" spans="1:11">
      <c r="A1919" s="6">
        <v>27164470</v>
      </c>
      <c r="B1919" t="s">
        <v>1071</v>
      </c>
      <c r="C1919" s="6" t="s">
        <v>405</v>
      </c>
      <c r="D1919" s="6">
        <v>20</v>
      </c>
      <c r="E1919" s="6">
        <v>139</v>
      </c>
      <c r="F1919" s="6">
        <v>139</v>
      </c>
      <c r="G1919" s="1">
        <v>158</v>
      </c>
      <c r="H1919" s="6" t="s">
        <v>405</v>
      </c>
      <c r="I1919" s="6" t="s">
        <v>1072</v>
      </c>
      <c r="K1919" s="6">
        <v>185</v>
      </c>
    </row>
    <row r="1920" spans="1:11">
      <c r="A1920" s="6">
        <v>39060464</v>
      </c>
      <c r="B1920" t="s">
        <v>467</v>
      </c>
      <c r="C1920" s="6" t="s">
        <v>558</v>
      </c>
      <c r="D1920" s="6">
        <v>22</v>
      </c>
      <c r="E1920" s="6">
        <v>139</v>
      </c>
      <c r="F1920" s="6">
        <v>139</v>
      </c>
      <c r="G1920" s="1">
        <v>157</v>
      </c>
      <c r="H1920" s="6" t="s">
        <v>558</v>
      </c>
      <c r="I1920" s="6" t="s">
        <v>1819</v>
      </c>
      <c r="K1920" s="6">
        <v>180</v>
      </c>
    </row>
    <row r="1921" spans="1:11">
      <c r="A1921" s="6">
        <v>27102380</v>
      </c>
      <c r="B1921" t="s">
        <v>2565</v>
      </c>
      <c r="C1921" s="6" t="s">
        <v>2115</v>
      </c>
      <c r="D1921" s="6">
        <v>27</v>
      </c>
      <c r="E1921" s="6">
        <v>139</v>
      </c>
      <c r="F1921" s="6">
        <v>139</v>
      </c>
      <c r="G1921" s="1">
        <v>156</v>
      </c>
      <c r="H1921" s="6" t="s">
        <v>2115</v>
      </c>
      <c r="I1921" s="6" t="s">
        <v>339</v>
      </c>
      <c r="K1921" s="6">
        <v>187</v>
      </c>
    </row>
    <row r="1922" spans="1:11">
      <c r="A1922" s="6">
        <v>14238164</v>
      </c>
      <c r="B1922" t="s">
        <v>2566</v>
      </c>
      <c r="C1922" s="6" t="s">
        <v>944</v>
      </c>
      <c r="D1922" s="6">
        <v>22</v>
      </c>
      <c r="E1922" s="6">
        <v>139</v>
      </c>
      <c r="F1922" s="6">
        <v>139</v>
      </c>
      <c r="G1922" s="1">
        <v>155</v>
      </c>
      <c r="H1922" s="6" t="s">
        <v>944</v>
      </c>
      <c r="I1922" s="6" t="s">
        <v>603</v>
      </c>
      <c r="K1922" s="6">
        <v>181</v>
      </c>
    </row>
    <row r="1923" spans="1:11">
      <c r="A1923" s="6">
        <v>43094553</v>
      </c>
      <c r="B1923" t="s">
        <v>2567</v>
      </c>
      <c r="C1923" s="6" t="s">
        <v>351</v>
      </c>
      <c r="D1923" s="6">
        <v>31</v>
      </c>
      <c r="E1923" s="6">
        <v>139</v>
      </c>
      <c r="F1923" s="6">
        <v>139</v>
      </c>
      <c r="G1923" s="1">
        <v>155</v>
      </c>
      <c r="H1923" s="6" t="s">
        <v>351</v>
      </c>
      <c r="I1923" s="6" t="s">
        <v>236</v>
      </c>
      <c r="K1923" s="6">
        <v>183</v>
      </c>
    </row>
    <row r="1924" spans="1:11">
      <c r="A1924" s="6">
        <v>28106684</v>
      </c>
      <c r="B1924" t="s">
        <v>2568</v>
      </c>
      <c r="C1924" s="6" t="s">
        <v>966</v>
      </c>
      <c r="D1924" s="6">
        <v>25</v>
      </c>
      <c r="E1924" s="6">
        <v>139</v>
      </c>
      <c r="F1924" s="6">
        <v>139</v>
      </c>
      <c r="G1924" s="1">
        <v>155</v>
      </c>
      <c r="H1924" s="6" t="s">
        <v>966</v>
      </c>
      <c r="I1924" s="6" t="s">
        <v>2569</v>
      </c>
      <c r="K1924" s="6">
        <v>179</v>
      </c>
    </row>
    <row r="1925" spans="1:11">
      <c r="A1925" s="6">
        <v>29083750</v>
      </c>
      <c r="B1925" t="s">
        <v>753</v>
      </c>
      <c r="C1925" s="6" t="s">
        <v>1624</v>
      </c>
      <c r="D1925" s="6">
        <v>33</v>
      </c>
      <c r="E1925" s="6">
        <v>139</v>
      </c>
      <c r="F1925" s="6">
        <v>139</v>
      </c>
      <c r="G1925" s="1">
        <v>155</v>
      </c>
      <c r="H1925" s="6" t="s">
        <v>1624</v>
      </c>
      <c r="I1925" s="6" t="s">
        <v>259</v>
      </c>
      <c r="K1925" s="6">
        <v>198</v>
      </c>
    </row>
    <row r="1926" spans="1:11">
      <c r="A1926" s="6">
        <v>20048604</v>
      </c>
      <c r="B1926" t="s">
        <v>918</v>
      </c>
      <c r="C1926" s="6" t="s">
        <v>2115</v>
      </c>
      <c r="D1926" s="6">
        <v>22</v>
      </c>
      <c r="E1926" s="6">
        <v>139</v>
      </c>
      <c r="F1926" s="6">
        <v>139</v>
      </c>
      <c r="G1926" s="1">
        <v>155</v>
      </c>
      <c r="H1926" s="6" t="s">
        <v>2115</v>
      </c>
      <c r="I1926" s="6" t="s">
        <v>1736</v>
      </c>
      <c r="K1926" s="6">
        <v>185</v>
      </c>
    </row>
    <row r="1927" spans="1:11">
      <c r="A1927" s="6">
        <v>67259880</v>
      </c>
      <c r="B1927" t="s">
        <v>2570</v>
      </c>
      <c r="C1927" s="6" t="s">
        <v>240</v>
      </c>
      <c r="D1927" s="6">
        <v>25</v>
      </c>
      <c r="E1927" s="6">
        <v>139</v>
      </c>
      <c r="F1927" s="6">
        <v>139</v>
      </c>
      <c r="G1927" s="1">
        <v>154</v>
      </c>
      <c r="H1927" s="6" t="s">
        <v>240</v>
      </c>
      <c r="I1927" s="6" t="s">
        <v>348</v>
      </c>
      <c r="K1927" s="6">
        <v>174</v>
      </c>
    </row>
    <row r="1928" spans="1:11">
      <c r="A1928" s="6">
        <v>14035968</v>
      </c>
      <c r="B1928" t="s">
        <v>2571</v>
      </c>
      <c r="C1928" s="6" t="s">
        <v>1624</v>
      </c>
      <c r="D1928" s="6">
        <v>32</v>
      </c>
      <c r="E1928" s="6">
        <v>139</v>
      </c>
      <c r="F1928" s="6">
        <v>139</v>
      </c>
      <c r="G1928" s="1">
        <v>154</v>
      </c>
      <c r="H1928" s="6" t="s">
        <v>1624</v>
      </c>
      <c r="I1928" s="6" t="s">
        <v>2572</v>
      </c>
      <c r="K1928" s="6">
        <v>191</v>
      </c>
    </row>
    <row r="1929" spans="1:11">
      <c r="A1929" s="6">
        <v>83261917</v>
      </c>
      <c r="B1929" t="s">
        <v>305</v>
      </c>
      <c r="C1929" s="6" t="s">
        <v>218</v>
      </c>
      <c r="D1929" s="6">
        <v>23</v>
      </c>
      <c r="E1929" s="6">
        <v>139</v>
      </c>
      <c r="F1929" s="6">
        <v>139</v>
      </c>
      <c r="G1929" s="1">
        <v>153</v>
      </c>
      <c r="H1929" s="6" t="s">
        <v>218</v>
      </c>
      <c r="I1929" s="6" t="s">
        <v>306</v>
      </c>
      <c r="K1929" s="6">
        <v>184</v>
      </c>
    </row>
    <row r="1930" spans="1:11">
      <c r="A1930" s="6">
        <v>19351985</v>
      </c>
      <c r="B1930" t="s">
        <v>1232</v>
      </c>
      <c r="C1930" s="6" t="s">
        <v>377</v>
      </c>
      <c r="D1930" s="6">
        <v>24</v>
      </c>
      <c r="E1930" s="6">
        <v>139</v>
      </c>
      <c r="F1930" s="6">
        <v>139</v>
      </c>
      <c r="G1930" s="1">
        <v>153</v>
      </c>
      <c r="H1930" s="6" t="s">
        <v>377</v>
      </c>
      <c r="I1930" s="6" t="s">
        <v>257</v>
      </c>
      <c r="K1930" s="6">
        <v>188</v>
      </c>
    </row>
    <row r="1931" spans="1:11">
      <c r="A1931" s="6">
        <v>55041710</v>
      </c>
      <c r="B1931" t="s">
        <v>2573</v>
      </c>
      <c r="C1931" s="6" t="s">
        <v>2149</v>
      </c>
      <c r="D1931" s="6">
        <v>28</v>
      </c>
      <c r="E1931" s="6">
        <v>139</v>
      </c>
      <c r="F1931" s="6">
        <v>139</v>
      </c>
      <c r="G1931" s="1">
        <v>152</v>
      </c>
      <c r="H1931" s="6" t="s">
        <v>2149</v>
      </c>
      <c r="I1931" s="6" t="s">
        <v>306</v>
      </c>
      <c r="K1931" s="6">
        <v>179</v>
      </c>
    </row>
    <row r="1932" spans="1:11">
      <c r="A1932" s="6">
        <v>19362984</v>
      </c>
      <c r="B1932" t="s">
        <v>2574</v>
      </c>
      <c r="C1932" s="6" t="s">
        <v>1624</v>
      </c>
      <c r="D1932" s="6">
        <v>24</v>
      </c>
      <c r="E1932" s="6">
        <v>139</v>
      </c>
      <c r="F1932" s="6">
        <v>139</v>
      </c>
      <c r="G1932" s="1">
        <v>152</v>
      </c>
      <c r="H1932" s="6" t="s">
        <v>1624</v>
      </c>
      <c r="I1932" s="6" t="s">
        <v>1340</v>
      </c>
      <c r="K1932" s="6">
        <v>192</v>
      </c>
    </row>
    <row r="1933" spans="1:11">
      <c r="A1933" s="6">
        <v>67207683</v>
      </c>
      <c r="B1933" t="s">
        <v>2575</v>
      </c>
      <c r="C1933" s="6" t="s">
        <v>319</v>
      </c>
      <c r="D1933" s="6">
        <v>26</v>
      </c>
      <c r="E1933" s="6">
        <v>139</v>
      </c>
      <c r="F1933" s="6">
        <v>139</v>
      </c>
      <c r="G1933" s="1">
        <v>152</v>
      </c>
      <c r="H1933" s="6" t="s">
        <v>319</v>
      </c>
      <c r="I1933" s="6" t="s">
        <v>348</v>
      </c>
      <c r="K1933" s="6">
        <v>185</v>
      </c>
    </row>
    <row r="1934" spans="1:11">
      <c r="A1934" s="6">
        <v>18074558</v>
      </c>
      <c r="B1934" t="s">
        <v>2576</v>
      </c>
      <c r="C1934" s="6" t="s">
        <v>405</v>
      </c>
      <c r="D1934" s="6">
        <v>29</v>
      </c>
      <c r="E1934" s="6">
        <v>139</v>
      </c>
      <c r="F1934" s="6">
        <v>139</v>
      </c>
      <c r="G1934" s="1">
        <v>152</v>
      </c>
      <c r="H1934" s="6" t="s">
        <v>405</v>
      </c>
      <c r="I1934" s="6" t="s">
        <v>1117</v>
      </c>
      <c r="K1934" s="6">
        <v>185</v>
      </c>
    </row>
    <row r="1935" spans="1:11">
      <c r="A1935" s="6">
        <v>72051563</v>
      </c>
      <c r="B1935" t="s">
        <v>820</v>
      </c>
      <c r="C1935" s="6" t="s">
        <v>311</v>
      </c>
      <c r="D1935" s="6">
        <v>25</v>
      </c>
      <c r="E1935" s="6">
        <v>139</v>
      </c>
      <c r="F1935" s="6">
        <v>139</v>
      </c>
      <c r="G1935" s="1">
        <v>150</v>
      </c>
      <c r="H1935" s="6" t="s">
        <v>311</v>
      </c>
      <c r="I1935" s="6" t="s">
        <v>811</v>
      </c>
      <c r="K1935" s="6">
        <v>188</v>
      </c>
    </row>
    <row r="1936" spans="1:11">
      <c r="A1936" s="6">
        <v>45092714</v>
      </c>
      <c r="B1936" t="s">
        <v>2577</v>
      </c>
      <c r="C1936" s="6" t="s">
        <v>1080</v>
      </c>
      <c r="D1936" s="6">
        <v>28</v>
      </c>
      <c r="E1936" s="6">
        <v>139</v>
      </c>
      <c r="F1936" s="6">
        <v>139</v>
      </c>
      <c r="G1936" s="1">
        <v>150</v>
      </c>
      <c r="H1936" s="6" t="s">
        <v>1080</v>
      </c>
      <c r="I1936" s="6" t="s">
        <v>2134</v>
      </c>
      <c r="K1936" s="6">
        <v>184</v>
      </c>
    </row>
    <row r="1937" spans="1:11">
      <c r="A1937" s="6">
        <v>83174759</v>
      </c>
      <c r="B1937" t="s">
        <v>2578</v>
      </c>
      <c r="C1937" s="6" t="s">
        <v>289</v>
      </c>
      <c r="D1937" s="6">
        <v>25</v>
      </c>
      <c r="E1937" s="6">
        <v>139</v>
      </c>
      <c r="F1937" s="6">
        <v>139</v>
      </c>
      <c r="G1937" s="1">
        <v>150</v>
      </c>
      <c r="H1937" s="6" t="s">
        <v>289</v>
      </c>
      <c r="I1937" s="6" t="s">
        <v>306</v>
      </c>
      <c r="K1937" s="6">
        <v>173</v>
      </c>
    </row>
    <row r="1938" spans="1:11">
      <c r="A1938" s="6">
        <v>27129146</v>
      </c>
      <c r="B1938" t="s">
        <v>1321</v>
      </c>
      <c r="C1938" s="6" t="s">
        <v>1626</v>
      </c>
      <c r="D1938" s="6">
        <v>24</v>
      </c>
      <c r="E1938" s="6">
        <v>139</v>
      </c>
      <c r="F1938" s="6">
        <v>139</v>
      </c>
      <c r="G1938" s="1">
        <v>150</v>
      </c>
      <c r="H1938" s="6" t="s">
        <v>1626</v>
      </c>
      <c r="I1938" s="6" t="s">
        <v>339</v>
      </c>
      <c r="K1938" s="6">
        <v>178</v>
      </c>
    </row>
    <row r="1939" spans="1:11">
      <c r="A1939" s="6">
        <v>2000050421</v>
      </c>
      <c r="B1939" t="s">
        <v>2579</v>
      </c>
      <c r="C1939" s="6" t="s">
        <v>2370</v>
      </c>
      <c r="D1939" s="6">
        <v>25</v>
      </c>
      <c r="E1939" s="6">
        <v>139</v>
      </c>
      <c r="F1939" s="6">
        <v>139</v>
      </c>
      <c r="G1939" s="1">
        <v>150</v>
      </c>
      <c r="H1939" s="6" t="s">
        <v>2370</v>
      </c>
      <c r="I1939" s="6" t="s">
        <v>2580</v>
      </c>
      <c r="K1939" s="6">
        <v>181</v>
      </c>
    </row>
    <row r="1940" spans="1:11">
      <c r="A1940" s="6">
        <v>76064373</v>
      </c>
      <c r="B1940" t="s">
        <v>2581</v>
      </c>
      <c r="C1940" s="6" t="s">
        <v>238</v>
      </c>
      <c r="D1940" s="6">
        <v>24</v>
      </c>
      <c r="E1940" s="6">
        <v>139</v>
      </c>
      <c r="F1940" s="6">
        <v>139</v>
      </c>
      <c r="G1940" s="1">
        <v>150</v>
      </c>
      <c r="H1940" s="6" t="s">
        <v>238</v>
      </c>
      <c r="I1940" s="6" t="s">
        <v>378</v>
      </c>
      <c r="K1940" s="6">
        <v>186</v>
      </c>
    </row>
    <row r="1941" spans="1:11">
      <c r="A1941" s="6">
        <v>43044345</v>
      </c>
      <c r="B1941" t="s">
        <v>2582</v>
      </c>
      <c r="C1941" s="6" t="s">
        <v>1624</v>
      </c>
      <c r="D1941" s="6">
        <v>32</v>
      </c>
      <c r="E1941" s="6">
        <v>139</v>
      </c>
      <c r="F1941" s="6">
        <v>139</v>
      </c>
      <c r="G1941" s="1">
        <v>150</v>
      </c>
      <c r="H1941" s="6" t="s">
        <v>1624</v>
      </c>
      <c r="I1941" s="6" t="s">
        <v>236</v>
      </c>
      <c r="K1941" s="6">
        <v>188</v>
      </c>
    </row>
    <row r="1942" spans="1:11">
      <c r="A1942" s="6">
        <v>62124117</v>
      </c>
      <c r="B1942" t="s">
        <v>2583</v>
      </c>
      <c r="C1942" s="6" t="s">
        <v>1176</v>
      </c>
      <c r="D1942" s="6">
        <v>28</v>
      </c>
      <c r="E1942" s="6">
        <v>139</v>
      </c>
      <c r="F1942" s="6">
        <v>139</v>
      </c>
      <c r="G1942" s="1">
        <v>150</v>
      </c>
      <c r="H1942" s="6" t="s">
        <v>1176</v>
      </c>
      <c r="I1942" s="6" t="s">
        <v>1066</v>
      </c>
      <c r="K1942" s="6">
        <v>182</v>
      </c>
    </row>
    <row r="1943" spans="1:11">
      <c r="A1943" s="6">
        <v>28129089</v>
      </c>
      <c r="B1943" t="s">
        <v>973</v>
      </c>
      <c r="C1943" s="6" t="s">
        <v>319</v>
      </c>
      <c r="D1943" s="6">
        <v>22</v>
      </c>
      <c r="E1943" s="6">
        <v>139</v>
      </c>
      <c r="F1943" s="6">
        <v>139</v>
      </c>
      <c r="G1943" s="1">
        <v>150</v>
      </c>
      <c r="H1943" s="6" t="s">
        <v>319</v>
      </c>
      <c r="I1943" s="6" t="s">
        <v>1941</v>
      </c>
      <c r="K1943" s="6">
        <v>178</v>
      </c>
    </row>
    <row r="1944" spans="1:11">
      <c r="A1944" s="6">
        <v>28109888</v>
      </c>
      <c r="B1944" t="s">
        <v>2584</v>
      </c>
      <c r="C1944" s="6" t="s">
        <v>1176</v>
      </c>
      <c r="D1944" s="6">
        <v>24</v>
      </c>
      <c r="E1944" s="6">
        <v>139</v>
      </c>
      <c r="F1944" s="6">
        <v>139</v>
      </c>
      <c r="G1944" s="1">
        <v>147</v>
      </c>
      <c r="H1944" s="6" t="s">
        <v>1176</v>
      </c>
      <c r="I1944" s="6" t="s">
        <v>2585</v>
      </c>
      <c r="K1944" s="6">
        <v>168</v>
      </c>
    </row>
    <row r="1945" spans="1:11">
      <c r="A1945" s="6">
        <v>89063107</v>
      </c>
      <c r="B1945" t="s">
        <v>370</v>
      </c>
      <c r="C1945" s="6" t="s">
        <v>2121</v>
      </c>
      <c r="D1945" s="6">
        <v>25</v>
      </c>
      <c r="E1945" s="6">
        <v>139</v>
      </c>
      <c r="F1945" s="6">
        <v>139</v>
      </c>
      <c r="G1945" s="1">
        <v>146</v>
      </c>
      <c r="H1945" s="6" t="s">
        <v>2121</v>
      </c>
      <c r="I1945" s="6" t="s">
        <v>372</v>
      </c>
      <c r="K1945" s="6">
        <v>175</v>
      </c>
    </row>
    <row r="1946" spans="1:11">
      <c r="A1946" s="6">
        <v>51072604</v>
      </c>
      <c r="B1946" t="s">
        <v>2586</v>
      </c>
      <c r="C1946" s="6" t="s">
        <v>966</v>
      </c>
      <c r="D1946" s="6">
        <v>24</v>
      </c>
      <c r="E1946" s="6">
        <v>139</v>
      </c>
      <c r="F1946" s="6">
        <v>139</v>
      </c>
      <c r="G1946" s="1">
        <v>146</v>
      </c>
      <c r="H1946" s="6" t="s">
        <v>966</v>
      </c>
      <c r="I1946" s="6" t="s">
        <v>1303</v>
      </c>
      <c r="K1946" s="6">
        <v>182</v>
      </c>
    </row>
    <row r="1947" spans="1:11">
      <c r="A1947" s="6">
        <v>76033272</v>
      </c>
      <c r="B1947" t="s">
        <v>2587</v>
      </c>
      <c r="C1947" s="6" t="s">
        <v>619</v>
      </c>
      <c r="D1947" s="6">
        <v>31</v>
      </c>
      <c r="E1947" s="6">
        <v>139</v>
      </c>
      <c r="F1947" s="6">
        <v>139</v>
      </c>
      <c r="G1947" s="1">
        <v>146</v>
      </c>
      <c r="H1947" s="6" t="s">
        <v>619</v>
      </c>
      <c r="I1947" s="6" t="s">
        <v>378</v>
      </c>
      <c r="K1947" s="6">
        <v>178</v>
      </c>
    </row>
    <row r="1948" spans="1:11">
      <c r="A1948" s="6">
        <v>29080394</v>
      </c>
      <c r="B1948" t="s">
        <v>2588</v>
      </c>
      <c r="C1948" s="6" t="s">
        <v>377</v>
      </c>
      <c r="D1948" s="6">
        <v>30</v>
      </c>
      <c r="E1948" s="6">
        <v>139</v>
      </c>
      <c r="F1948" s="6">
        <v>139</v>
      </c>
      <c r="G1948" s="1">
        <v>145</v>
      </c>
      <c r="H1948" s="6" t="s">
        <v>377</v>
      </c>
      <c r="I1948" s="6" t="s">
        <v>259</v>
      </c>
      <c r="K1948" s="6">
        <v>190</v>
      </c>
    </row>
    <row r="1949" spans="1:11">
      <c r="A1949" s="6">
        <v>89051923</v>
      </c>
      <c r="B1949" t="s">
        <v>2589</v>
      </c>
      <c r="C1949" s="6" t="s">
        <v>1624</v>
      </c>
      <c r="D1949" s="6">
        <v>28</v>
      </c>
      <c r="E1949" s="6">
        <v>139</v>
      </c>
      <c r="F1949" s="6">
        <v>139</v>
      </c>
      <c r="G1949" s="1">
        <v>145</v>
      </c>
      <c r="H1949" s="6" t="s">
        <v>1624</v>
      </c>
      <c r="I1949" s="6" t="s">
        <v>348</v>
      </c>
      <c r="K1949" s="6">
        <v>191</v>
      </c>
    </row>
    <row r="1950" spans="1:11">
      <c r="A1950" s="6">
        <v>28085588</v>
      </c>
      <c r="B1950" t="s">
        <v>2590</v>
      </c>
      <c r="C1950" s="6" t="s">
        <v>240</v>
      </c>
      <c r="D1950" s="6">
        <v>29</v>
      </c>
      <c r="E1950" s="6">
        <v>139</v>
      </c>
      <c r="F1950" s="6">
        <v>139</v>
      </c>
      <c r="G1950" s="1">
        <v>145</v>
      </c>
      <c r="H1950" s="6" t="s">
        <v>240</v>
      </c>
      <c r="I1950" s="6" t="s">
        <v>2562</v>
      </c>
      <c r="K1950" s="6">
        <v>178</v>
      </c>
    </row>
    <row r="1951" spans="1:11">
      <c r="A1951" s="6">
        <v>28121568</v>
      </c>
      <c r="B1951" t="s">
        <v>840</v>
      </c>
      <c r="C1951" s="6" t="s">
        <v>760</v>
      </c>
      <c r="D1951" s="6">
        <v>23</v>
      </c>
      <c r="E1951" s="6">
        <v>139</v>
      </c>
      <c r="F1951" s="6">
        <v>139</v>
      </c>
      <c r="G1951" s="1">
        <v>145</v>
      </c>
      <c r="H1951" s="6" t="s">
        <v>760</v>
      </c>
      <c r="I1951" s="6" t="s">
        <v>1647</v>
      </c>
      <c r="K1951" s="6">
        <v>180</v>
      </c>
    </row>
    <row r="1952" spans="1:11">
      <c r="A1952" s="6">
        <v>67256514</v>
      </c>
      <c r="B1952" t="s">
        <v>2591</v>
      </c>
      <c r="C1952" s="6" t="s">
        <v>314</v>
      </c>
      <c r="D1952" s="6">
        <v>24</v>
      </c>
      <c r="E1952" s="6">
        <v>139</v>
      </c>
      <c r="F1952" s="6">
        <v>139</v>
      </c>
      <c r="G1952" s="1">
        <v>145</v>
      </c>
      <c r="H1952" s="6" t="s">
        <v>314</v>
      </c>
      <c r="I1952" s="6" t="s">
        <v>348</v>
      </c>
      <c r="K1952" s="6">
        <v>183</v>
      </c>
    </row>
    <row r="1953" spans="1:11">
      <c r="A1953" s="6">
        <v>43093936</v>
      </c>
      <c r="B1953" t="s">
        <v>2592</v>
      </c>
      <c r="C1953" s="6" t="s">
        <v>319</v>
      </c>
      <c r="D1953" s="6">
        <v>30</v>
      </c>
      <c r="E1953" s="6">
        <v>139</v>
      </c>
      <c r="F1953" s="6">
        <v>139</v>
      </c>
      <c r="G1953" s="1">
        <v>145</v>
      </c>
      <c r="H1953" s="6" t="s">
        <v>319</v>
      </c>
      <c r="I1953" s="6" t="s">
        <v>236</v>
      </c>
      <c r="K1953" s="6">
        <v>180</v>
      </c>
    </row>
    <row r="1954" spans="1:11">
      <c r="A1954" s="6">
        <v>47064795</v>
      </c>
      <c r="B1954" t="s">
        <v>2593</v>
      </c>
      <c r="C1954" s="6" t="s">
        <v>240</v>
      </c>
      <c r="D1954" s="6">
        <v>25</v>
      </c>
      <c r="E1954" s="6">
        <v>139</v>
      </c>
      <c r="F1954" s="6">
        <v>139</v>
      </c>
      <c r="G1954" s="1">
        <v>145</v>
      </c>
      <c r="H1954" s="6" t="s">
        <v>240</v>
      </c>
      <c r="I1954" s="6" t="s">
        <v>2594</v>
      </c>
      <c r="K1954" s="6">
        <v>184</v>
      </c>
    </row>
    <row r="1955" spans="1:11">
      <c r="A1955" s="6">
        <v>96047750</v>
      </c>
      <c r="B1955" t="s">
        <v>2595</v>
      </c>
      <c r="C1955" s="6" t="s">
        <v>377</v>
      </c>
      <c r="D1955" s="6">
        <v>29</v>
      </c>
      <c r="E1955" s="6">
        <v>139</v>
      </c>
      <c r="F1955" s="6">
        <v>139</v>
      </c>
      <c r="G1955" s="1">
        <v>145</v>
      </c>
      <c r="H1955" s="6" t="s">
        <v>377</v>
      </c>
      <c r="I1955" s="6" t="s">
        <v>731</v>
      </c>
      <c r="K1955" s="6">
        <v>189</v>
      </c>
    </row>
    <row r="1956" spans="1:11">
      <c r="A1956" s="6">
        <v>67211094</v>
      </c>
      <c r="B1956" t="s">
        <v>2596</v>
      </c>
      <c r="C1956" s="6" t="s">
        <v>1759</v>
      </c>
      <c r="D1956" s="6">
        <v>28</v>
      </c>
      <c r="E1956" s="6">
        <v>139</v>
      </c>
      <c r="F1956" s="6">
        <v>139</v>
      </c>
      <c r="G1956" s="1">
        <v>145</v>
      </c>
      <c r="H1956" s="6" t="s">
        <v>1759</v>
      </c>
      <c r="I1956" s="6" t="s">
        <v>348</v>
      </c>
      <c r="K1956" s="6">
        <v>184</v>
      </c>
    </row>
    <row r="1957" spans="1:11">
      <c r="A1957" s="6">
        <v>58132627</v>
      </c>
      <c r="B1957" t="s">
        <v>2597</v>
      </c>
      <c r="C1957" s="6" t="s">
        <v>1671</v>
      </c>
      <c r="D1957" s="6">
        <v>26</v>
      </c>
      <c r="E1957" s="6">
        <v>139</v>
      </c>
      <c r="F1957" s="6">
        <v>139</v>
      </c>
      <c r="G1957" s="1">
        <v>145</v>
      </c>
      <c r="H1957" s="6" t="s">
        <v>1671</v>
      </c>
      <c r="I1957" s="6" t="s">
        <v>194</v>
      </c>
      <c r="K1957" s="6">
        <v>180</v>
      </c>
    </row>
    <row r="1958" spans="1:11">
      <c r="A1958" s="6">
        <v>62195758</v>
      </c>
      <c r="B1958" t="s">
        <v>2598</v>
      </c>
      <c r="C1958" s="6" t="s">
        <v>2115</v>
      </c>
      <c r="D1958" s="6">
        <v>25</v>
      </c>
      <c r="E1958" s="6">
        <v>139</v>
      </c>
      <c r="F1958" s="6">
        <v>139</v>
      </c>
      <c r="G1958" s="1">
        <v>145</v>
      </c>
      <c r="H1958" s="6" t="s">
        <v>2115</v>
      </c>
      <c r="I1958" s="6" t="s">
        <v>346</v>
      </c>
      <c r="K1958" s="6">
        <v>185</v>
      </c>
    </row>
    <row r="1959" spans="1:11">
      <c r="A1959" s="6">
        <v>24039948</v>
      </c>
      <c r="B1959" t="s">
        <v>2599</v>
      </c>
      <c r="C1959" s="6" t="s">
        <v>314</v>
      </c>
      <c r="D1959" s="6">
        <v>27</v>
      </c>
      <c r="E1959" s="6">
        <v>139</v>
      </c>
      <c r="F1959" s="6">
        <v>139</v>
      </c>
      <c r="G1959" s="1">
        <v>145</v>
      </c>
      <c r="H1959" s="6" t="s">
        <v>314</v>
      </c>
      <c r="I1959" s="6" t="s">
        <v>657</v>
      </c>
      <c r="K1959" s="6">
        <v>178</v>
      </c>
    </row>
    <row r="1960" spans="1:11">
      <c r="A1960" s="6">
        <v>67178152</v>
      </c>
      <c r="B1960" t="s">
        <v>2600</v>
      </c>
      <c r="C1960" s="6" t="s">
        <v>1624</v>
      </c>
      <c r="D1960" s="6">
        <v>30</v>
      </c>
      <c r="E1960" s="6">
        <v>139</v>
      </c>
      <c r="F1960" s="6">
        <v>139</v>
      </c>
      <c r="G1960" s="1">
        <v>145</v>
      </c>
      <c r="H1960" s="6" t="s">
        <v>1624</v>
      </c>
      <c r="I1960" s="6" t="s">
        <v>348</v>
      </c>
      <c r="K1960" s="6">
        <v>189</v>
      </c>
    </row>
    <row r="1961" spans="1:11">
      <c r="A1961" s="6">
        <v>51045753</v>
      </c>
      <c r="B1961" t="s">
        <v>2601</v>
      </c>
      <c r="C1961" s="6" t="s">
        <v>488</v>
      </c>
      <c r="D1961" s="6">
        <v>26</v>
      </c>
      <c r="E1961" s="6">
        <v>139</v>
      </c>
      <c r="F1961" s="6">
        <v>139</v>
      </c>
      <c r="G1961" s="1">
        <v>145</v>
      </c>
      <c r="H1961" s="6" t="s">
        <v>488</v>
      </c>
      <c r="I1961" s="6" t="s">
        <v>1303</v>
      </c>
      <c r="K1961" s="6">
        <v>172</v>
      </c>
    </row>
    <row r="1962" spans="1:11">
      <c r="A1962" s="6">
        <v>85142865</v>
      </c>
      <c r="B1962" t="s">
        <v>2602</v>
      </c>
      <c r="C1962" s="6" t="s">
        <v>1672</v>
      </c>
      <c r="D1962" s="6">
        <v>27</v>
      </c>
      <c r="E1962" s="6">
        <v>139</v>
      </c>
      <c r="F1962" s="6">
        <v>139</v>
      </c>
      <c r="G1962" s="1">
        <v>144</v>
      </c>
      <c r="H1962" s="6" t="s">
        <v>1672</v>
      </c>
      <c r="I1962" s="6" t="s">
        <v>1754</v>
      </c>
      <c r="K1962" s="6">
        <v>180</v>
      </c>
    </row>
    <row r="1963" spans="1:11">
      <c r="A1963" s="6">
        <v>72044871</v>
      </c>
      <c r="B1963" t="s">
        <v>2603</v>
      </c>
      <c r="C1963" s="6" t="s">
        <v>240</v>
      </c>
      <c r="D1963" s="6">
        <v>27</v>
      </c>
      <c r="E1963" s="6">
        <v>139</v>
      </c>
      <c r="F1963" s="6">
        <v>139</v>
      </c>
      <c r="G1963" s="1">
        <v>142</v>
      </c>
      <c r="H1963" s="6" t="s">
        <v>240</v>
      </c>
      <c r="I1963" s="6" t="s">
        <v>1736</v>
      </c>
      <c r="K1963" s="6">
        <v>167</v>
      </c>
    </row>
    <row r="1964" spans="1:11">
      <c r="A1964" s="6">
        <v>14182404</v>
      </c>
      <c r="B1964" t="s">
        <v>2604</v>
      </c>
      <c r="C1964" s="6" t="s">
        <v>2160</v>
      </c>
      <c r="D1964" s="6">
        <v>28</v>
      </c>
      <c r="E1964" s="6">
        <v>139</v>
      </c>
      <c r="F1964" s="6">
        <v>139</v>
      </c>
      <c r="G1964" s="1">
        <v>142</v>
      </c>
      <c r="H1964" s="6" t="s">
        <v>2160</v>
      </c>
      <c r="I1964" s="6" t="s">
        <v>187</v>
      </c>
      <c r="K1964" s="6">
        <v>175</v>
      </c>
    </row>
    <row r="1965" spans="1:11">
      <c r="A1965" s="6">
        <v>43143925</v>
      </c>
      <c r="B1965" t="s">
        <v>2605</v>
      </c>
      <c r="C1965" s="6" t="s">
        <v>218</v>
      </c>
      <c r="D1965" s="6">
        <v>29</v>
      </c>
      <c r="E1965" s="6">
        <v>139</v>
      </c>
      <c r="F1965" s="6">
        <v>139</v>
      </c>
      <c r="G1965" s="1">
        <v>142</v>
      </c>
      <c r="H1965" s="6" t="s">
        <v>218</v>
      </c>
      <c r="I1965" s="6" t="s">
        <v>1708</v>
      </c>
      <c r="K1965" s="6">
        <v>186</v>
      </c>
    </row>
    <row r="1966" spans="1:11">
      <c r="A1966" s="6">
        <v>67181753</v>
      </c>
      <c r="B1966" t="s">
        <v>2606</v>
      </c>
      <c r="C1966" s="6" t="s">
        <v>1624</v>
      </c>
      <c r="D1966" s="6">
        <v>32</v>
      </c>
      <c r="E1966" s="6">
        <v>139</v>
      </c>
      <c r="F1966" s="6">
        <v>139</v>
      </c>
      <c r="G1966" s="1">
        <v>142</v>
      </c>
      <c r="H1966" s="6" t="s">
        <v>1624</v>
      </c>
      <c r="I1966" s="6" t="s">
        <v>433</v>
      </c>
      <c r="K1966" s="6">
        <v>192</v>
      </c>
    </row>
    <row r="1967" spans="1:11">
      <c r="A1967" s="6">
        <v>91018384</v>
      </c>
      <c r="B1967" t="s">
        <v>2607</v>
      </c>
      <c r="C1967" s="6" t="s">
        <v>1624</v>
      </c>
      <c r="D1967" s="6">
        <v>35</v>
      </c>
      <c r="E1967" s="6">
        <v>139</v>
      </c>
      <c r="F1967" s="6">
        <v>139</v>
      </c>
      <c r="G1967" s="1">
        <v>141</v>
      </c>
      <c r="H1967" s="6" t="s">
        <v>1624</v>
      </c>
      <c r="I1967" s="6" t="s">
        <v>309</v>
      </c>
      <c r="K1967" s="6">
        <v>198</v>
      </c>
    </row>
    <row r="1968" spans="1:11">
      <c r="A1968" s="6">
        <v>19250980</v>
      </c>
      <c r="B1968" t="s">
        <v>2608</v>
      </c>
      <c r="C1968" s="6" t="s">
        <v>2609</v>
      </c>
      <c r="D1968" s="6">
        <v>26</v>
      </c>
      <c r="E1968" s="6">
        <v>139</v>
      </c>
      <c r="F1968" s="6">
        <v>139</v>
      </c>
      <c r="G1968" s="1">
        <v>141</v>
      </c>
      <c r="H1968" s="6" t="s">
        <v>2609</v>
      </c>
      <c r="I1968" s="6" t="s">
        <v>2610</v>
      </c>
      <c r="K1968" s="6">
        <v>171</v>
      </c>
    </row>
    <row r="1969" spans="1:11">
      <c r="A1969" s="6">
        <v>85046582</v>
      </c>
      <c r="B1969" t="s">
        <v>2611</v>
      </c>
      <c r="C1969" s="6" t="s">
        <v>303</v>
      </c>
      <c r="D1969" s="6">
        <v>32</v>
      </c>
      <c r="E1969" s="6">
        <v>139</v>
      </c>
      <c r="F1969" s="6">
        <v>139</v>
      </c>
      <c r="G1969" s="1">
        <v>141</v>
      </c>
      <c r="H1969" s="6" t="s">
        <v>303</v>
      </c>
      <c r="I1969" s="6" t="s">
        <v>590</v>
      </c>
      <c r="K1969" s="6">
        <v>172</v>
      </c>
    </row>
    <row r="1970" spans="1:11">
      <c r="A1970" s="6">
        <v>76018954</v>
      </c>
      <c r="B1970" t="s">
        <v>2612</v>
      </c>
      <c r="C1970" s="6" t="s">
        <v>2115</v>
      </c>
      <c r="D1970" s="6">
        <v>32</v>
      </c>
      <c r="E1970" s="6">
        <v>139</v>
      </c>
      <c r="F1970" s="6">
        <v>139</v>
      </c>
      <c r="G1970" s="1">
        <v>139</v>
      </c>
      <c r="H1970" s="6" t="s">
        <v>2115</v>
      </c>
      <c r="I1970" s="6" t="s">
        <v>378</v>
      </c>
      <c r="K1970" s="6">
        <v>188</v>
      </c>
    </row>
    <row r="1971" spans="1:11">
      <c r="A1971" s="6">
        <v>67277695</v>
      </c>
      <c r="B1971" t="s">
        <v>2613</v>
      </c>
      <c r="C1971" s="6" t="s">
        <v>1709</v>
      </c>
      <c r="D1971" s="6">
        <v>27</v>
      </c>
      <c r="E1971" s="6">
        <v>139</v>
      </c>
      <c r="F1971" s="6">
        <v>139</v>
      </c>
      <c r="G1971" s="1">
        <v>139</v>
      </c>
      <c r="H1971" s="6" t="s">
        <v>1709</v>
      </c>
      <c r="I1971" s="6" t="s">
        <v>348</v>
      </c>
      <c r="K1971" s="6">
        <v>174</v>
      </c>
    </row>
    <row r="1972" spans="1:11">
      <c r="A1972" s="6">
        <v>92067270</v>
      </c>
      <c r="B1972" t="s">
        <v>2614</v>
      </c>
      <c r="C1972" s="6" t="s">
        <v>1624</v>
      </c>
      <c r="D1972" s="6">
        <v>29</v>
      </c>
      <c r="E1972" s="6">
        <v>139</v>
      </c>
      <c r="F1972" s="6">
        <v>139</v>
      </c>
      <c r="G1972" s="1">
        <v>139</v>
      </c>
      <c r="H1972" s="6" t="s">
        <v>1624</v>
      </c>
      <c r="I1972" s="6" t="s">
        <v>309</v>
      </c>
      <c r="K1972" s="6">
        <v>186</v>
      </c>
    </row>
    <row r="1973" spans="1:11">
      <c r="A1973" s="6">
        <v>2000107079</v>
      </c>
      <c r="B1973" t="s">
        <v>548</v>
      </c>
      <c r="C1973" s="6" t="s">
        <v>488</v>
      </c>
      <c r="D1973" s="6">
        <v>20</v>
      </c>
      <c r="E1973" s="6">
        <v>138</v>
      </c>
      <c r="F1973" s="6">
        <v>138</v>
      </c>
      <c r="G1973" s="1">
        <v>-9</v>
      </c>
      <c r="H1973" s="6" t="s">
        <v>488</v>
      </c>
      <c r="I1973" s="6" t="s">
        <v>1907</v>
      </c>
      <c r="K1973" s="6">
        <v>169</v>
      </c>
    </row>
    <row r="1974" spans="1:11">
      <c r="A1974" s="6">
        <v>2000095783</v>
      </c>
      <c r="B1974" t="s">
        <v>271</v>
      </c>
      <c r="C1974" s="6" t="s">
        <v>2198</v>
      </c>
      <c r="D1974" s="6">
        <v>20</v>
      </c>
      <c r="E1974" s="6">
        <v>138</v>
      </c>
      <c r="F1974" s="6">
        <v>138</v>
      </c>
      <c r="G1974" s="1">
        <v>-9</v>
      </c>
      <c r="H1974" s="6" t="s">
        <v>2198</v>
      </c>
      <c r="I1974" s="6" t="s">
        <v>257</v>
      </c>
      <c r="K1974" s="6">
        <v>172</v>
      </c>
    </row>
    <row r="1975" spans="1:11">
      <c r="A1975" s="6">
        <v>2000090211</v>
      </c>
      <c r="B1975" t="s">
        <v>1221</v>
      </c>
      <c r="C1975" s="6" t="s">
        <v>488</v>
      </c>
      <c r="D1975" s="6">
        <v>20</v>
      </c>
      <c r="E1975" s="6">
        <v>138</v>
      </c>
      <c r="F1975" s="6">
        <v>138</v>
      </c>
      <c r="G1975" s="1">
        <v>-85</v>
      </c>
      <c r="H1975" s="6" t="s">
        <v>488</v>
      </c>
      <c r="I1975" s="6" t="s">
        <v>1222</v>
      </c>
      <c r="K1975" s="6">
        <v>183</v>
      </c>
    </row>
    <row r="1976" spans="1:11">
      <c r="A1976" s="6">
        <v>71101331</v>
      </c>
      <c r="B1976" t="s">
        <v>688</v>
      </c>
      <c r="C1976" s="6" t="s">
        <v>314</v>
      </c>
      <c r="D1976" s="6">
        <v>24</v>
      </c>
      <c r="E1976" s="6">
        <v>138</v>
      </c>
      <c r="F1976" s="6">
        <v>138</v>
      </c>
      <c r="G1976" s="1">
        <v>170</v>
      </c>
      <c r="H1976" s="6" t="s">
        <v>314</v>
      </c>
      <c r="I1976" s="6" t="s">
        <v>827</v>
      </c>
      <c r="K1976" s="6">
        <v>175</v>
      </c>
    </row>
    <row r="1977" spans="1:11">
      <c r="A1977" s="6">
        <v>2000147056</v>
      </c>
      <c r="B1977" t="s">
        <v>1103</v>
      </c>
      <c r="C1977" s="6" t="s">
        <v>319</v>
      </c>
      <c r="D1977" s="6">
        <v>20</v>
      </c>
      <c r="E1977" s="6">
        <v>138</v>
      </c>
      <c r="F1977" s="6">
        <v>138</v>
      </c>
      <c r="G1977" s="1">
        <v>168</v>
      </c>
      <c r="H1977" s="6" t="s">
        <v>319</v>
      </c>
      <c r="I1977" s="6" t="s">
        <v>309</v>
      </c>
      <c r="K1977" s="6">
        <v>176</v>
      </c>
    </row>
    <row r="1978" spans="1:11">
      <c r="A1978" s="6">
        <v>67052513</v>
      </c>
      <c r="B1978" t="s">
        <v>2615</v>
      </c>
      <c r="C1978" s="6" t="s">
        <v>640</v>
      </c>
      <c r="D1978" s="6">
        <v>36</v>
      </c>
      <c r="E1978" s="6">
        <v>138</v>
      </c>
      <c r="F1978" s="6">
        <v>138</v>
      </c>
      <c r="G1978" s="1">
        <v>166</v>
      </c>
      <c r="H1978" s="6" t="s">
        <v>640</v>
      </c>
      <c r="I1978" s="6" t="s">
        <v>348</v>
      </c>
      <c r="K1978" s="6">
        <v>170</v>
      </c>
    </row>
    <row r="1979" spans="1:11">
      <c r="A1979" s="6">
        <v>2000056415</v>
      </c>
      <c r="B1979" t="s">
        <v>697</v>
      </c>
      <c r="C1979" s="6" t="s">
        <v>1672</v>
      </c>
      <c r="D1979" s="6">
        <v>21</v>
      </c>
      <c r="E1979" s="6">
        <v>138</v>
      </c>
      <c r="F1979" s="6">
        <v>138</v>
      </c>
      <c r="G1979" s="1">
        <v>165</v>
      </c>
      <c r="H1979" s="6" t="s">
        <v>1672</v>
      </c>
      <c r="I1979" s="6" t="s">
        <v>594</v>
      </c>
      <c r="K1979" s="6">
        <v>175</v>
      </c>
    </row>
    <row r="1980" spans="1:11">
      <c r="A1980" s="6">
        <v>28106342</v>
      </c>
      <c r="B1980" t="s">
        <v>2616</v>
      </c>
      <c r="C1980" s="6" t="s">
        <v>944</v>
      </c>
      <c r="D1980" s="6">
        <v>26</v>
      </c>
      <c r="E1980" s="6">
        <v>138</v>
      </c>
      <c r="F1980" s="6">
        <v>138</v>
      </c>
      <c r="G1980" s="1">
        <v>165</v>
      </c>
      <c r="H1980" s="6" t="s">
        <v>944</v>
      </c>
      <c r="I1980" s="6" t="s">
        <v>259</v>
      </c>
      <c r="K1980" s="6">
        <v>178</v>
      </c>
    </row>
    <row r="1981" spans="1:11">
      <c r="A1981" s="6">
        <v>95079228</v>
      </c>
      <c r="B1981" t="s">
        <v>288</v>
      </c>
      <c r="C1981" s="6" t="s">
        <v>289</v>
      </c>
      <c r="D1981" s="6">
        <v>21</v>
      </c>
      <c r="E1981" s="6">
        <v>138</v>
      </c>
      <c r="F1981" s="6">
        <v>138</v>
      </c>
      <c r="G1981" s="1">
        <v>164</v>
      </c>
      <c r="H1981" s="6" t="s">
        <v>289</v>
      </c>
      <c r="I1981" s="6" t="s">
        <v>290</v>
      </c>
      <c r="K1981" s="6">
        <v>178</v>
      </c>
    </row>
    <row r="1982" spans="1:11">
      <c r="A1982" s="6">
        <v>19371031</v>
      </c>
      <c r="B1982" t="s">
        <v>2024</v>
      </c>
      <c r="C1982" s="6" t="s">
        <v>319</v>
      </c>
      <c r="D1982" s="6">
        <v>24</v>
      </c>
      <c r="E1982" s="6">
        <v>138</v>
      </c>
      <c r="F1982" s="6">
        <v>138</v>
      </c>
      <c r="G1982" s="1">
        <v>163</v>
      </c>
      <c r="H1982" s="6" t="s">
        <v>319</v>
      </c>
      <c r="I1982" s="6" t="s">
        <v>257</v>
      </c>
      <c r="K1982" s="6">
        <v>176</v>
      </c>
    </row>
    <row r="1983" spans="1:11">
      <c r="A1983" s="6">
        <v>2000027719</v>
      </c>
      <c r="B1983" t="s">
        <v>879</v>
      </c>
      <c r="C1983" s="6" t="s">
        <v>1716</v>
      </c>
      <c r="D1983" s="6">
        <v>20</v>
      </c>
      <c r="E1983" s="6">
        <v>138</v>
      </c>
      <c r="F1983" s="6">
        <v>138</v>
      </c>
      <c r="G1983" s="1">
        <v>161</v>
      </c>
      <c r="H1983" s="6" t="s">
        <v>1716</v>
      </c>
      <c r="I1983" s="6" t="s">
        <v>880</v>
      </c>
      <c r="K1983" s="6">
        <v>179</v>
      </c>
    </row>
    <row r="1984" spans="1:11">
      <c r="A1984" s="6">
        <v>2105510</v>
      </c>
      <c r="B1984" t="s">
        <v>2617</v>
      </c>
      <c r="C1984" s="6" t="s">
        <v>2363</v>
      </c>
      <c r="D1984" s="6">
        <v>39</v>
      </c>
      <c r="E1984" s="6">
        <v>138</v>
      </c>
      <c r="F1984" s="6">
        <v>138</v>
      </c>
      <c r="G1984" s="1">
        <v>161</v>
      </c>
      <c r="H1984" s="6" t="s">
        <v>2363</v>
      </c>
      <c r="I1984" s="6" t="s">
        <v>257</v>
      </c>
      <c r="K1984" s="6">
        <v>179</v>
      </c>
    </row>
    <row r="1985" spans="1:11">
      <c r="A1985" s="6">
        <v>67178177</v>
      </c>
      <c r="B1985" t="s">
        <v>2618</v>
      </c>
      <c r="C1985" s="6" t="s">
        <v>640</v>
      </c>
      <c r="D1985" s="6">
        <v>30</v>
      </c>
      <c r="E1985" s="6">
        <v>138</v>
      </c>
      <c r="F1985" s="6">
        <v>138</v>
      </c>
      <c r="G1985" s="1">
        <v>160</v>
      </c>
      <c r="H1985" s="6" t="s">
        <v>640</v>
      </c>
      <c r="I1985" s="6" t="s">
        <v>348</v>
      </c>
      <c r="K1985" s="6">
        <v>172</v>
      </c>
    </row>
    <row r="1986" spans="1:11">
      <c r="A1986" s="6">
        <v>91188349</v>
      </c>
      <c r="B1986" t="s">
        <v>2619</v>
      </c>
      <c r="C1986" s="6" t="s">
        <v>1624</v>
      </c>
      <c r="D1986" s="6">
        <v>23</v>
      </c>
      <c r="E1986" s="6">
        <v>138</v>
      </c>
      <c r="F1986" s="6">
        <v>138</v>
      </c>
      <c r="G1986" s="1">
        <v>160</v>
      </c>
      <c r="H1986" s="6" t="s">
        <v>1624</v>
      </c>
      <c r="I1986" s="6" t="s">
        <v>1863</v>
      </c>
      <c r="K1986" s="6">
        <v>190</v>
      </c>
    </row>
    <row r="1987" spans="1:11">
      <c r="A1987" s="6">
        <v>28126241</v>
      </c>
      <c r="B1987" t="s">
        <v>897</v>
      </c>
      <c r="C1987" s="6" t="s">
        <v>240</v>
      </c>
      <c r="D1987" s="6">
        <v>22</v>
      </c>
      <c r="E1987" s="6">
        <v>138</v>
      </c>
      <c r="F1987" s="6">
        <v>138</v>
      </c>
      <c r="G1987" s="1">
        <v>160</v>
      </c>
      <c r="H1987" s="6" t="s">
        <v>240</v>
      </c>
      <c r="I1987" s="6" t="s">
        <v>1925</v>
      </c>
      <c r="K1987" s="6">
        <v>174</v>
      </c>
    </row>
    <row r="1988" spans="1:11">
      <c r="A1988" s="6">
        <v>2000162930</v>
      </c>
      <c r="B1988" t="s">
        <v>1733</v>
      </c>
      <c r="C1988" s="6" t="s">
        <v>319</v>
      </c>
      <c r="D1988" s="6">
        <v>21</v>
      </c>
      <c r="E1988" s="6">
        <v>138</v>
      </c>
      <c r="F1988" s="6">
        <v>138</v>
      </c>
      <c r="G1988" s="1">
        <v>160</v>
      </c>
      <c r="H1988" s="6" t="s">
        <v>319</v>
      </c>
      <c r="I1988" s="6" t="s">
        <v>873</v>
      </c>
      <c r="K1988" s="6">
        <v>183</v>
      </c>
    </row>
    <row r="1989" spans="1:11">
      <c r="A1989" s="6">
        <v>67103336</v>
      </c>
      <c r="B1989" t="s">
        <v>2620</v>
      </c>
      <c r="C1989" s="6" t="s">
        <v>319</v>
      </c>
      <c r="D1989" s="6">
        <v>30</v>
      </c>
      <c r="E1989" s="6">
        <v>138</v>
      </c>
      <c r="F1989" s="6">
        <v>138</v>
      </c>
      <c r="G1989" s="1">
        <v>160</v>
      </c>
      <c r="H1989" s="6" t="s">
        <v>319</v>
      </c>
      <c r="I1989" s="6" t="s">
        <v>348</v>
      </c>
      <c r="K1989" s="6">
        <v>184</v>
      </c>
    </row>
    <row r="1990" spans="1:11">
      <c r="A1990" s="6">
        <v>19383257</v>
      </c>
      <c r="B1990" t="s">
        <v>1339</v>
      </c>
      <c r="C1990" s="6" t="s">
        <v>303</v>
      </c>
      <c r="D1990" s="6">
        <v>23</v>
      </c>
      <c r="E1990" s="6">
        <v>138</v>
      </c>
      <c r="F1990" s="6">
        <v>138</v>
      </c>
      <c r="G1990" s="1">
        <v>160</v>
      </c>
      <c r="H1990" s="6" t="s">
        <v>303</v>
      </c>
      <c r="I1990" s="6" t="s">
        <v>1340</v>
      </c>
      <c r="K1990" s="6">
        <v>168</v>
      </c>
    </row>
    <row r="1991" spans="1:11">
      <c r="A1991" s="6">
        <v>49061476</v>
      </c>
      <c r="B1991" t="s">
        <v>877</v>
      </c>
      <c r="C1991" s="6" t="s">
        <v>2113</v>
      </c>
      <c r="D1991" s="6">
        <v>21</v>
      </c>
      <c r="E1991" s="6">
        <v>138</v>
      </c>
      <c r="F1991" s="6">
        <v>138</v>
      </c>
      <c r="G1991" s="1">
        <v>158</v>
      </c>
      <c r="H1991" s="6" t="s">
        <v>2113</v>
      </c>
      <c r="I1991" s="6" t="s">
        <v>344</v>
      </c>
      <c r="K1991" s="6">
        <v>189</v>
      </c>
    </row>
    <row r="1992" spans="1:11">
      <c r="A1992" s="6">
        <v>2000062512</v>
      </c>
      <c r="B1992" t="s">
        <v>2621</v>
      </c>
      <c r="C1992" s="6" t="s">
        <v>1674</v>
      </c>
      <c r="D1992" s="6">
        <v>22</v>
      </c>
      <c r="E1992" s="6">
        <v>138</v>
      </c>
      <c r="F1992" s="6">
        <v>138</v>
      </c>
      <c r="G1992" s="1">
        <v>156</v>
      </c>
      <c r="H1992" s="6" t="s">
        <v>1674</v>
      </c>
      <c r="I1992" s="6" t="s">
        <v>348</v>
      </c>
      <c r="K1992" s="6">
        <v>181</v>
      </c>
    </row>
    <row r="1993" spans="1:11">
      <c r="A1993" s="6">
        <v>67232115</v>
      </c>
      <c r="B1993" t="s">
        <v>2622</v>
      </c>
      <c r="C1993" s="6" t="s">
        <v>319</v>
      </c>
      <c r="D1993" s="6">
        <v>26</v>
      </c>
      <c r="E1993" s="6">
        <v>138</v>
      </c>
      <c r="F1993" s="6">
        <v>138</v>
      </c>
      <c r="G1993" s="1">
        <v>156</v>
      </c>
      <c r="H1993" s="6" t="s">
        <v>319</v>
      </c>
      <c r="I1993" s="6" t="s">
        <v>348</v>
      </c>
      <c r="K1993" s="6">
        <v>165</v>
      </c>
    </row>
    <row r="1994" spans="1:11">
      <c r="A1994" s="6">
        <v>28126249</v>
      </c>
      <c r="B1994" t="s">
        <v>2623</v>
      </c>
      <c r="C1994" s="6" t="s">
        <v>1672</v>
      </c>
      <c r="D1994" s="6">
        <v>22</v>
      </c>
      <c r="E1994" s="6">
        <v>138</v>
      </c>
      <c r="F1994" s="6">
        <v>138</v>
      </c>
      <c r="G1994" s="1">
        <v>156</v>
      </c>
      <c r="H1994" s="6" t="s">
        <v>1672</v>
      </c>
      <c r="I1994" s="6" t="s">
        <v>259</v>
      </c>
      <c r="K1994" s="6">
        <v>180</v>
      </c>
    </row>
    <row r="1995" spans="1:11">
      <c r="A1995" s="6">
        <v>92071707</v>
      </c>
      <c r="B1995" t="s">
        <v>2624</v>
      </c>
      <c r="C1995" s="6" t="s">
        <v>1624</v>
      </c>
      <c r="D1995" s="6">
        <v>28</v>
      </c>
      <c r="E1995" s="6">
        <v>138</v>
      </c>
      <c r="F1995" s="6">
        <v>138</v>
      </c>
      <c r="G1995" s="1">
        <v>155</v>
      </c>
      <c r="H1995" s="6" t="s">
        <v>1624</v>
      </c>
      <c r="I1995" s="6" t="s">
        <v>309</v>
      </c>
      <c r="K1995" s="6">
        <v>193</v>
      </c>
    </row>
    <row r="1996" spans="1:11">
      <c r="A1996" s="6">
        <v>76014012</v>
      </c>
      <c r="B1996" t="s">
        <v>2625</v>
      </c>
      <c r="C1996" s="6" t="s">
        <v>2115</v>
      </c>
      <c r="D1996" s="6">
        <v>34</v>
      </c>
      <c r="E1996" s="6">
        <v>138</v>
      </c>
      <c r="F1996" s="6">
        <v>138</v>
      </c>
      <c r="G1996" s="1">
        <v>155</v>
      </c>
      <c r="H1996" s="6" t="s">
        <v>2115</v>
      </c>
      <c r="I1996" s="6" t="s">
        <v>378</v>
      </c>
      <c r="K1996" s="6">
        <v>189</v>
      </c>
    </row>
    <row r="1997" spans="1:11">
      <c r="A1997" s="6">
        <v>19224729</v>
      </c>
      <c r="B1997" t="s">
        <v>2626</v>
      </c>
      <c r="C1997" s="6" t="s">
        <v>1176</v>
      </c>
      <c r="D1997" s="6">
        <v>27</v>
      </c>
      <c r="E1997" s="6">
        <v>138</v>
      </c>
      <c r="F1997" s="6">
        <v>138</v>
      </c>
      <c r="G1997" s="1">
        <v>155</v>
      </c>
      <c r="H1997" s="6" t="s">
        <v>1176</v>
      </c>
      <c r="I1997" s="6" t="s">
        <v>2627</v>
      </c>
      <c r="K1997" s="6">
        <v>179</v>
      </c>
    </row>
    <row r="1998" spans="1:11">
      <c r="A1998" s="6">
        <v>85033422</v>
      </c>
      <c r="B1998" t="s">
        <v>2628</v>
      </c>
      <c r="C1998" s="6" t="s">
        <v>829</v>
      </c>
      <c r="D1998" s="6">
        <v>32</v>
      </c>
      <c r="E1998" s="6">
        <v>138</v>
      </c>
      <c r="F1998" s="6">
        <v>138</v>
      </c>
      <c r="G1998" s="1">
        <v>155</v>
      </c>
      <c r="H1998" s="6" t="s">
        <v>829</v>
      </c>
      <c r="I1998" s="6" t="s">
        <v>2629</v>
      </c>
      <c r="K1998" s="6">
        <v>188</v>
      </c>
    </row>
    <row r="1999" spans="1:11">
      <c r="A1999" s="6">
        <v>19403484</v>
      </c>
      <c r="B1999" t="s">
        <v>1715</v>
      </c>
      <c r="C1999" s="6" t="s">
        <v>1716</v>
      </c>
      <c r="D1999" s="6">
        <v>23</v>
      </c>
      <c r="E1999" s="6">
        <v>138</v>
      </c>
      <c r="F1999" s="6">
        <v>138</v>
      </c>
      <c r="G1999" s="1">
        <v>155</v>
      </c>
      <c r="H1999" s="6" t="s">
        <v>1716</v>
      </c>
      <c r="I1999" s="6" t="s">
        <v>257</v>
      </c>
      <c r="K1999" s="6">
        <v>181</v>
      </c>
    </row>
    <row r="2000" spans="1:11">
      <c r="A2000" s="6">
        <v>37045879</v>
      </c>
      <c r="B2000" t="s">
        <v>2630</v>
      </c>
      <c r="C2000" s="6" t="s">
        <v>319</v>
      </c>
      <c r="D2000" s="6">
        <v>28</v>
      </c>
      <c r="E2000" s="6">
        <v>138</v>
      </c>
      <c r="F2000" s="6">
        <v>138</v>
      </c>
      <c r="G2000" s="1">
        <v>155</v>
      </c>
      <c r="H2000" s="6" t="s">
        <v>319</v>
      </c>
      <c r="I2000" s="6" t="s">
        <v>1729</v>
      </c>
      <c r="K2000" s="6">
        <v>185</v>
      </c>
    </row>
    <row r="2001" spans="1:11">
      <c r="A2001" s="6">
        <v>37076141</v>
      </c>
      <c r="B2001" t="s">
        <v>2631</v>
      </c>
      <c r="C2001" s="6" t="s">
        <v>238</v>
      </c>
      <c r="D2001" s="6">
        <v>22</v>
      </c>
      <c r="E2001" s="6">
        <v>138</v>
      </c>
      <c r="F2001" s="6">
        <v>138</v>
      </c>
      <c r="G2001" s="1">
        <v>154</v>
      </c>
      <c r="H2001" s="6" t="s">
        <v>238</v>
      </c>
      <c r="I2001" s="6" t="s">
        <v>406</v>
      </c>
      <c r="K2001" s="6">
        <v>182</v>
      </c>
    </row>
    <row r="2002" spans="1:11">
      <c r="A2002" s="6">
        <v>49047581</v>
      </c>
      <c r="B2002" t="s">
        <v>1455</v>
      </c>
      <c r="C2002" s="6" t="s">
        <v>640</v>
      </c>
      <c r="D2002" s="6">
        <v>24</v>
      </c>
      <c r="E2002" s="6">
        <v>138</v>
      </c>
      <c r="F2002" s="6">
        <v>138</v>
      </c>
      <c r="G2002" s="1">
        <v>153</v>
      </c>
      <c r="H2002" s="6" t="s">
        <v>640</v>
      </c>
      <c r="I2002" s="6" t="s">
        <v>1734</v>
      </c>
      <c r="K2002" s="6">
        <v>180</v>
      </c>
    </row>
    <row r="2003" spans="1:11">
      <c r="A2003" s="6">
        <v>67288450</v>
      </c>
      <c r="B2003" t="s">
        <v>1293</v>
      </c>
      <c r="C2003" s="6" t="s">
        <v>1826</v>
      </c>
      <c r="D2003" s="6">
        <v>24</v>
      </c>
      <c r="E2003" s="6">
        <v>138</v>
      </c>
      <c r="F2003" s="6">
        <v>138</v>
      </c>
      <c r="G2003" s="1">
        <v>152</v>
      </c>
      <c r="H2003" s="6" t="s">
        <v>1826</v>
      </c>
      <c r="I2003" s="6" t="s">
        <v>348</v>
      </c>
      <c r="K2003" s="6">
        <v>188</v>
      </c>
    </row>
    <row r="2004" spans="1:11">
      <c r="A2004" s="6">
        <v>37073313</v>
      </c>
      <c r="B2004" t="s">
        <v>2632</v>
      </c>
      <c r="C2004" s="6" t="s">
        <v>1879</v>
      </c>
      <c r="D2004" s="6">
        <v>22</v>
      </c>
      <c r="E2004" s="6">
        <v>138</v>
      </c>
      <c r="F2004" s="6">
        <v>138</v>
      </c>
      <c r="G2004" s="1">
        <v>152</v>
      </c>
      <c r="H2004" s="6" t="s">
        <v>1879</v>
      </c>
      <c r="I2004" s="6" t="s">
        <v>471</v>
      </c>
      <c r="K2004" s="6">
        <v>180</v>
      </c>
    </row>
    <row r="2005" spans="1:11">
      <c r="A2005" s="6">
        <v>43391659</v>
      </c>
      <c r="B2005" t="s">
        <v>180</v>
      </c>
      <c r="C2005" s="6" t="s">
        <v>1624</v>
      </c>
      <c r="D2005" s="6">
        <v>23</v>
      </c>
      <c r="E2005" s="6">
        <v>138</v>
      </c>
      <c r="F2005" s="6">
        <v>138</v>
      </c>
      <c r="G2005" s="1">
        <v>152</v>
      </c>
      <c r="H2005" s="6" t="s">
        <v>1624</v>
      </c>
      <c r="I2005" s="6" t="s">
        <v>236</v>
      </c>
      <c r="K2005" s="6">
        <v>191</v>
      </c>
    </row>
    <row r="2006" spans="1:11">
      <c r="A2006" s="6">
        <v>91205129</v>
      </c>
      <c r="B2006" t="s">
        <v>1298</v>
      </c>
      <c r="C2006" s="6" t="s">
        <v>2167</v>
      </c>
      <c r="D2006" s="6">
        <v>22</v>
      </c>
      <c r="E2006" s="6">
        <v>138</v>
      </c>
      <c r="F2006" s="6">
        <v>138</v>
      </c>
      <c r="G2006" s="1">
        <v>152</v>
      </c>
      <c r="H2006" s="6" t="s">
        <v>2167</v>
      </c>
      <c r="I2006" s="6" t="s">
        <v>1299</v>
      </c>
      <c r="K2006" s="6">
        <v>191</v>
      </c>
    </row>
    <row r="2007" spans="1:11">
      <c r="A2007" s="6">
        <v>92027981</v>
      </c>
      <c r="B2007" t="s">
        <v>2633</v>
      </c>
      <c r="C2007" s="6" t="s">
        <v>1671</v>
      </c>
      <c r="D2007" s="6">
        <v>33</v>
      </c>
      <c r="E2007" s="6">
        <v>138</v>
      </c>
      <c r="F2007" s="6">
        <v>138</v>
      </c>
      <c r="G2007" s="1">
        <v>152</v>
      </c>
      <c r="H2007" s="6" t="s">
        <v>1671</v>
      </c>
      <c r="I2007" s="6" t="s">
        <v>309</v>
      </c>
      <c r="K2007" s="6">
        <v>176</v>
      </c>
    </row>
    <row r="2008" spans="1:11">
      <c r="A2008" s="6">
        <v>91206105</v>
      </c>
      <c r="B2008" t="s">
        <v>2634</v>
      </c>
      <c r="C2008" s="6" t="s">
        <v>319</v>
      </c>
      <c r="D2008" s="6">
        <v>23</v>
      </c>
      <c r="E2008" s="6">
        <v>138</v>
      </c>
      <c r="F2008" s="6">
        <v>138</v>
      </c>
      <c r="G2008" s="1">
        <v>152</v>
      </c>
      <c r="H2008" s="6" t="s">
        <v>319</v>
      </c>
      <c r="I2008" s="6" t="s">
        <v>309</v>
      </c>
      <c r="K2008" s="6">
        <v>176</v>
      </c>
    </row>
    <row r="2009" spans="1:11">
      <c r="A2009" s="6">
        <v>67192475</v>
      </c>
      <c r="B2009" t="s">
        <v>2635</v>
      </c>
      <c r="C2009" s="6" t="s">
        <v>377</v>
      </c>
      <c r="D2009" s="6">
        <v>30</v>
      </c>
      <c r="E2009" s="6">
        <v>138</v>
      </c>
      <c r="F2009" s="6">
        <v>138</v>
      </c>
      <c r="G2009" s="1">
        <v>152</v>
      </c>
      <c r="H2009" s="6" t="s">
        <v>377</v>
      </c>
      <c r="I2009" s="6" t="s">
        <v>433</v>
      </c>
      <c r="K2009" s="6">
        <v>182</v>
      </c>
    </row>
    <row r="2010" spans="1:11">
      <c r="A2010" s="6">
        <v>49038967</v>
      </c>
      <c r="B2010" t="s">
        <v>595</v>
      </c>
      <c r="C2010" s="6" t="s">
        <v>218</v>
      </c>
      <c r="D2010" s="6">
        <v>24</v>
      </c>
      <c r="E2010" s="6">
        <v>138</v>
      </c>
      <c r="F2010" s="6">
        <v>138</v>
      </c>
      <c r="G2010" s="1">
        <v>151</v>
      </c>
      <c r="H2010" s="6" t="s">
        <v>218</v>
      </c>
      <c r="I2010" s="6" t="s">
        <v>596</v>
      </c>
      <c r="K2010" s="6">
        <v>185</v>
      </c>
    </row>
    <row r="2011" spans="1:11">
      <c r="A2011" s="6">
        <v>53110135</v>
      </c>
      <c r="B2011" t="s">
        <v>2636</v>
      </c>
      <c r="C2011" s="6" t="s">
        <v>218</v>
      </c>
      <c r="D2011" s="6">
        <v>27</v>
      </c>
      <c r="E2011" s="6">
        <v>138</v>
      </c>
      <c r="F2011" s="6">
        <v>138</v>
      </c>
      <c r="G2011" s="1">
        <v>151</v>
      </c>
      <c r="H2011" s="6" t="s">
        <v>218</v>
      </c>
      <c r="I2011" s="6" t="s">
        <v>729</v>
      </c>
      <c r="K2011" s="6">
        <v>196</v>
      </c>
    </row>
    <row r="2012" spans="1:11">
      <c r="A2012" s="6">
        <v>27132198</v>
      </c>
      <c r="B2012" t="s">
        <v>2637</v>
      </c>
      <c r="C2012" s="6" t="s">
        <v>319</v>
      </c>
      <c r="D2012" s="6">
        <v>24</v>
      </c>
      <c r="E2012" s="6">
        <v>138</v>
      </c>
      <c r="F2012" s="6">
        <v>138</v>
      </c>
      <c r="G2012" s="1">
        <v>151</v>
      </c>
      <c r="H2012" s="6" t="s">
        <v>319</v>
      </c>
      <c r="I2012" s="6" t="s">
        <v>339</v>
      </c>
      <c r="K2012" s="6">
        <v>178</v>
      </c>
    </row>
    <row r="2013" spans="1:11">
      <c r="A2013" s="6">
        <v>75001932</v>
      </c>
      <c r="B2013" t="s">
        <v>2638</v>
      </c>
      <c r="C2013" s="6" t="s">
        <v>319</v>
      </c>
      <c r="D2013" s="6">
        <v>36</v>
      </c>
      <c r="E2013" s="6">
        <v>138</v>
      </c>
      <c r="F2013" s="6">
        <v>138</v>
      </c>
      <c r="G2013" s="1">
        <v>150</v>
      </c>
      <c r="H2013" s="6" t="s">
        <v>319</v>
      </c>
      <c r="I2013" s="6" t="s">
        <v>2639</v>
      </c>
      <c r="K2013" s="6">
        <v>171</v>
      </c>
    </row>
    <row r="2014" spans="1:11">
      <c r="A2014" s="6">
        <v>91183532</v>
      </c>
      <c r="B2014" t="s">
        <v>1168</v>
      </c>
      <c r="C2014" s="6" t="s">
        <v>1624</v>
      </c>
      <c r="D2014" s="6">
        <v>23</v>
      </c>
      <c r="E2014" s="6">
        <v>138</v>
      </c>
      <c r="F2014" s="6">
        <v>138</v>
      </c>
      <c r="G2014" s="1">
        <v>150</v>
      </c>
      <c r="H2014" s="6" t="s">
        <v>1624</v>
      </c>
      <c r="I2014" s="6" t="s">
        <v>1169</v>
      </c>
      <c r="K2014" s="6">
        <v>189</v>
      </c>
    </row>
    <row r="2015" spans="1:11">
      <c r="A2015" s="6">
        <v>211232</v>
      </c>
      <c r="B2015" t="s">
        <v>2640</v>
      </c>
      <c r="C2015" s="6" t="s">
        <v>1732</v>
      </c>
      <c r="D2015" s="6">
        <v>33</v>
      </c>
      <c r="E2015" s="6">
        <v>138</v>
      </c>
      <c r="F2015" s="6">
        <v>138</v>
      </c>
      <c r="G2015" s="1">
        <v>150</v>
      </c>
      <c r="H2015" s="6" t="s">
        <v>1732</v>
      </c>
      <c r="I2015" s="6" t="s">
        <v>2641</v>
      </c>
      <c r="K2015" s="6">
        <v>178</v>
      </c>
    </row>
    <row r="2016" spans="1:11">
      <c r="A2016" s="6">
        <v>51063650</v>
      </c>
      <c r="B2016" t="s">
        <v>2642</v>
      </c>
      <c r="C2016" s="6" t="s">
        <v>966</v>
      </c>
      <c r="D2016" s="6">
        <v>25</v>
      </c>
      <c r="E2016" s="6">
        <v>138</v>
      </c>
      <c r="F2016" s="6">
        <v>138</v>
      </c>
      <c r="G2016" s="1">
        <v>150</v>
      </c>
      <c r="H2016" s="6" t="s">
        <v>966</v>
      </c>
      <c r="I2016" s="6" t="s">
        <v>1303</v>
      </c>
      <c r="K2016" s="6">
        <v>167</v>
      </c>
    </row>
    <row r="2017" spans="1:11">
      <c r="A2017" s="6">
        <v>2115577</v>
      </c>
      <c r="B2017" t="s">
        <v>2643</v>
      </c>
      <c r="C2017" s="6" t="s">
        <v>319</v>
      </c>
      <c r="D2017" s="6">
        <v>38</v>
      </c>
      <c r="E2017" s="6">
        <v>138</v>
      </c>
      <c r="F2017" s="6">
        <v>138</v>
      </c>
      <c r="G2017" s="1">
        <v>150</v>
      </c>
      <c r="H2017" s="6" t="s">
        <v>319</v>
      </c>
      <c r="I2017" s="6" t="s">
        <v>1340</v>
      </c>
      <c r="K2017" s="6">
        <v>183</v>
      </c>
    </row>
    <row r="2018" spans="1:11">
      <c r="A2018" s="6">
        <v>67274349</v>
      </c>
      <c r="B2018" t="s">
        <v>2644</v>
      </c>
      <c r="C2018" s="6" t="s">
        <v>2160</v>
      </c>
      <c r="D2018" s="6">
        <v>25</v>
      </c>
      <c r="E2018" s="6">
        <v>138</v>
      </c>
      <c r="F2018" s="6">
        <v>138</v>
      </c>
      <c r="G2018" s="1">
        <v>150</v>
      </c>
      <c r="H2018" s="6" t="s">
        <v>2160</v>
      </c>
      <c r="I2018" s="6" t="s">
        <v>348</v>
      </c>
      <c r="K2018" s="6">
        <v>177</v>
      </c>
    </row>
    <row r="2019" spans="1:11">
      <c r="A2019" s="6">
        <v>67221484</v>
      </c>
      <c r="B2019" t="s">
        <v>413</v>
      </c>
      <c r="C2019" s="6" t="s">
        <v>1624</v>
      </c>
      <c r="D2019" s="6">
        <v>26</v>
      </c>
      <c r="E2019" s="6">
        <v>138</v>
      </c>
      <c r="F2019" s="6">
        <v>138</v>
      </c>
      <c r="G2019" s="1">
        <v>150</v>
      </c>
      <c r="H2019" s="6" t="s">
        <v>1624</v>
      </c>
      <c r="I2019" s="6" t="s">
        <v>348</v>
      </c>
      <c r="K2019" s="6">
        <v>184</v>
      </c>
    </row>
    <row r="2020" spans="1:11">
      <c r="A2020" s="6">
        <v>27122565</v>
      </c>
      <c r="B2020" t="s">
        <v>2645</v>
      </c>
      <c r="C2020" s="6" t="s">
        <v>2167</v>
      </c>
      <c r="D2020" s="6">
        <v>26</v>
      </c>
      <c r="E2020" s="6">
        <v>138</v>
      </c>
      <c r="F2020" s="6">
        <v>138</v>
      </c>
      <c r="G2020" s="1">
        <v>150</v>
      </c>
      <c r="H2020" s="6" t="s">
        <v>2167</v>
      </c>
      <c r="I2020" s="6" t="s">
        <v>339</v>
      </c>
      <c r="K2020" s="6">
        <v>190</v>
      </c>
    </row>
    <row r="2021" spans="1:11">
      <c r="A2021" s="6">
        <v>37001809</v>
      </c>
      <c r="B2021" t="s">
        <v>2646</v>
      </c>
      <c r="C2021" s="6" t="s">
        <v>829</v>
      </c>
      <c r="D2021" s="6">
        <v>34</v>
      </c>
      <c r="E2021" s="6">
        <v>138</v>
      </c>
      <c r="F2021" s="6">
        <v>138</v>
      </c>
      <c r="G2021" s="1">
        <v>150</v>
      </c>
      <c r="H2021" s="6" t="s">
        <v>829</v>
      </c>
      <c r="I2021" s="6" t="s">
        <v>406</v>
      </c>
      <c r="K2021" s="6">
        <v>169</v>
      </c>
    </row>
    <row r="2022" spans="1:11">
      <c r="A2022" s="6">
        <v>67228802</v>
      </c>
      <c r="B2022" t="s">
        <v>2647</v>
      </c>
      <c r="C2022" s="6" t="s">
        <v>944</v>
      </c>
      <c r="D2022" s="6">
        <v>26</v>
      </c>
      <c r="E2022" s="6">
        <v>138</v>
      </c>
      <c r="F2022" s="6">
        <v>138</v>
      </c>
      <c r="G2022" s="1">
        <v>150</v>
      </c>
      <c r="H2022" s="6" t="s">
        <v>944</v>
      </c>
      <c r="I2022" s="6" t="s">
        <v>348</v>
      </c>
      <c r="K2022" s="6">
        <v>178</v>
      </c>
    </row>
    <row r="2023" spans="1:11">
      <c r="A2023" s="6">
        <v>43096538</v>
      </c>
      <c r="B2023" t="s">
        <v>1161</v>
      </c>
      <c r="C2023" s="6" t="s">
        <v>303</v>
      </c>
      <c r="D2023" s="6">
        <v>31</v>
      </c>
      <c r="E2023" s="6">
        <v>138</v>
      </c>
      <c r="F2023" s="6">
        <v>138</v>
      </c>
      <c r="G2023" s="1">
        <v>150</v>
      </c>
      <c r="H2023" s="6" t="s">
        <v>303</v>
      </c>
      <c r="I2023" s="6" t="s">
        <v>236</v>
      </c>
      <c r="K2023" s="6">
        <v>174</v>
      </c>
    </row>
    <row r="2024" spans="1:11">
      <c r="A2024" s="6">
        <v>43318320</v>
      </c>
      <c r="B2024" t="s">
        <v>2648</v>
      </c>
      <c r="C2024" s="6" t="s">
        <v>1176</v>
      </c>
      <c r="D2024" s="6">
        <v>25</v>
      </c>
      <c r="E2024" s="6">
        <v>138</v>
      </c>
      <c r="F2024" s="6">
        <v>138</v>
      </c>
      <c r="G2024" s="1">
        <v>150</v>
      </c>
      <c r="H2024" s="6" t="s">
        <v>1176</v>
      </c>
      <c r="I2024" s="6" t="s">
        <v>236</v>
      </c>
      <c r="K2024" s="6">
        <v>188</v>
      </c>
    </row>
    <row r="2025" spans="1:11">
      <c r="A2025" s="6">
        <v>16253898</v>
      </c>
      <c r="B2025" t="s">
        <v>2649</v>
      </c>
      <c r="C2025" s="6" t="s">
        <v>314</v>
      </c>
      <c r="D2025" s="6">
        <v>24</v>
      </c>
      <c r="E2025" s="6">
        <v>138</v>
      </c>
      <c r="F2025" s="6">
        <v>138</v>
      </c>
      <c r="G2025" s="1">
        <v>150</v>
      </c>
      <c r="H2025" s="6" t="s">
        <v>314</v>
      </c>
      <c r="I2025" s="6" t="s">
        <v>298</v>
      </c>
      <c r="K2025" s="6">
        <v>182</v>
      </c>
    </row>
    <row r="2026" spans="1:11">
      <c r="A2026" s="6">
        <v>37071180</v>
      </c>
      <c r="B2026" t="s">
        <v>988</v>
      </c>
      <c r="C2026" s="6" t="s">
        <v>640</v>
      </c>
      <c r="D2026" s="6">
        <v>23</v>
      </c>
      <c r="E2026" s="6">
        <v>138</v>
      </c>
      <c r="F2026" s="6">
        <v>138</v>
      </c>
      <c r="G2026" s="1">
        <v>150</v>
      </c>
      <c r="H2026" s="6" t="s">
        <v>640</v>
      </c>
      <c r="I2026" s="6" t="s">
        <v>1217</v>
      </c>
      <c r="K2026" s="6">
        <v>183</v>
      </c>
    </row>
    <row r="2027" spans="1:11">
      <c r="A2027" s="6">
        <v>45064891</v>
      </c>
      <c r="B2027" t="s">
        <v>2650</v>
      </c>
      <c r="C2027" s="6" t="s">
        <v>314</v>
      </c>
      <c r="D2027" s="6">
        <v>30</v>
      </c>
      <c r="E2027" s="6">
        <v>138</v>
      </c>
      <c r="F2027" s="6">
        <v>138</v>
      </c>
      <c r="G2027" s="1">
        <v>150</v>
      </c>
      <c r="H2027" s="6" t="s">
        <v>314</v>
      </c>
      <c r="I2027" s="6" t="s">
        <v>2134</v>
      </c>
      <c r="K2027" s="6">
        <v>172</v>
      </c>
    </row>
    <row r="2028" spans="1:11">
      <c r="A2028" s="6">
        <v>93023425</v>
      </c>
      <c r="B2028" t="s">
        <v>2651</v>
      </c>
      <c r="C2028" s="6" t="s">
        <v>377</v>
      </c>
      <c r="D2028" s="6">
        <v>31</v>
      </c>
      <c r="E2028" s="6">
        <v>138</v>
      </c>
      <c r="F2028" s="6">
        <v>138</v>
      </c>
      <c r="G2028" s="1">
        <v>150</v>
      </c>
      <c r="H2028" s="6" t="s">
        <v>377</v>
      </c>
      <c r="I2028" s="6" t="s">
        <v>857</v>
      </c>
      <c r="K2028" s="6">
        <v>187</v>
      </c>
    </row>
    <row r="2029" spans="1:11">
      <c r="A2029" s="6">
        <v>18108550</v>
      </c>
      <c r="B2029" t="s">
        <v>229</v>
      </c>
      <c r="C2029" s="6" t="s">
        <v>377</v>
      </c>
      <c r="D2029" s="6">
        <v>23</v>
      </c>
      <c r="E2029" s="6">
        <v>138</v>
      </c>
      <c r="F2029" s="6">
        <v>138</v>
      </c>
      <c r="G2029" s="1">
        <v>149</v>
      </c>
      <c r="H2029" s="6" t="s">
        <v>377</v>
      </c>
      <c r="I2029" s="6" t="s">
        <v>1117</v>
      </c>
      <c r="K2029" s="6">
        <v>191</v>
      </c>
    </row>
    <row r="2030" spans="1:11">
      <c r="A2030" s="6">
        <v>49048461</v>
      </c>
      <c r="B2030" t="s">
        <v>2652</v>
      </c>
      <c r="C2030" s="6" t="s">
        <v>319</v>
      </c>
      <c r="D2030" s="6">
        <v>23</v>
      </c>
      <c r="E2030" s="6">
        <v>138</v>
      </c>
      <c r="F2030" s="6">
        <v>138</v>
      </c>
      <c r="G2030" s="1">
        <v>149</v>
      </c>
      <c r="H2030" s="6" t="s">
        <v>319</v>
      </c>
      <c r="I2030" s="6" t="s">
        <v>775</v>
      </c>
      <c r="K2030" s="6">
        <v>185</v>
      </c>
    </row>
    <row r="2031" spans="1:11">
      <c r="A2031" s="6">
        <v>76038475</v>
      </c>
      <c r="B2031" t="s">
        <v>2014</v>
      </c>
      <c r="C2031" s="6" t="s">
        <v>829</v>
      </c>
      <c r="D2031" s="6">
        <v>30</v>
      </c>
      <c r="E2031" s="6">
        <v>138</v>
      </c>
      <c r="F2031" s="6">
        <v>138</v>
      </c>
      <c r="G2031" s="1">
        <v>148</v>
      </c>
      <c r="H2031" s="6" t="s">
        <v>829</v>
      </c>
      <c r="I2031" s="6" t="s">
        <v>378</v>
      </c>
      <c r="K2031" s="6">
        <v>179</v>
      </c>
    </row>
    <row r="2032" spans="1:11">
      <c r="A2032" s="6">
        <v>24058106</v>
      </c>
      <c r="B2032" t="s">
        <v>2653</v>
      </c>
      <c r="C2032" s="6" t="s">
        <v>377</v>
      </c>
      <c r="D2032" s="6">
        <v>25</v>
      </c>
      <c r="E2032" s="6">
        <v>138</v>
      </c>
      <c r="F2032" s="6">
        <v>138</v>
      </c>
      <c r="G2032" s="1">
        <v>148</v>
      </c>
      <c r="H2032" s="6" t="s">
        <v>377</v>
      </c>
      <c r="I2032" s="6" t="s">
        <v>873</v>
      </c>
      <c r="K2032" s="6">
        <v>185</v>
      </c>
    </row>
    <row r="2033" spans="1:11">
      <c r="A2033" s="6">
        <v>43424567</v>
      </c>
      <c r="B2033" t="s">
        <v>2654</v>
      </c>
      <c r="C2033" s="6" t="s">
        <v>319</v>
      </c>
      <c r="D2033" s="6">
        <v>23</v>
      </c>
      <c r="E2033" s="6">
        <v>138</v>
      </c>
      <c r="F2033" s="6">
        <v>138</v>
      </c>
      <c r="G2033" s="1">
        <v>148</v>
      </c>
      <c r="H2033" s="6" t="s">
        <v>319</v>
      </c>
      <c r="I2033" s="6" t="s">
        <v>1745</v>
      </c>
      <c r="K2033" s="6">
        <v>179</v>
      </c>
    </row>
    <row r="2034" spans="1:11">
      <c r="A2034" s="6">
        <v>49045412</v>
      </c>
      <c r="B2034" t="s">
        <v>2655</v>
      </c>
      <c r="C2034" s="6" t="s">
        <v>319</v>
      </c>
      <c r="D2034" s="6">
        <v>24</v>
      </c>
      <c r="E2034" s="6">
        <v>138</v>
      </c>
      <c r="F2034" s="6">
        <v>138</v>
      </c>
      <c r="G2034" s="1">
        <v>148</v>
      </c>
      <c r="H2034" s="6" t="s">
        <v>319</v>
      </c>
      <c r="I2034" s="6" t="s">
        <v>352</v>
      </c>
      <c r="K2034" s="6">
        <v>185</v>
      </c>
    </row>
    <row r="2035" spans="1:11">
      <c r="A2035" s="6">
        <v>85050636</v>
      </c>
      <c r="B2035" t="s">
        <v>2656</v>
      </c>
      <c r="C2035" s="6" t="s">
        <v>2160</v>
      </c>
      <c r="D2035" s="6">
        <v>32</v>
      </c>
      <c r="E2035" s="6">
        <v>138</v>
      </c>
      <c r="F2035" s="6">
        <v>138</v>
      </c>
      <c r="G2035" s="1">
        <v>147</v>
      </c>
      <c r="H2035" s="6" t="s">
        <v>2160</v>
      </c>
      <c r="I2035" s="6" t="s">
        <v>1676</v>
      </c>
      <c r="K2035" s="6">
        <v>181</v>
      </c>
    </row>
    <row r="2036" spans="1:11">
      <c r="A2036" s="6">
        <v>98040226</v>
      </c>
      <c r="B2036" t="s">
        <v>2657</v>
      </c>
      <c r="C2036" s="6" t="s">
        <v>2112</v>
      </c>
      <c r="D2036" s="6">
        <v>25</v>
      </c>
      <c r="E2036" s="6">
        <v>138</v>
      </c>
      <c r="F2036" s="6">
        <v>138</v>
      </c>
      <c r="G2036" s="1">
        <v>147</v>
      </c>
      <c r="H2036" s="6" t="s">
        <v>2112</v>
      </c>
      <c r="I2036" s="6" t="s">
        <v>1854</v>
      </c>
      <c r="K2036" s="6">
        <v>185</v>
      </c>
    </row>
    <row r="2037" spans="1:11">
      <c r="A2037" s="6">
        <v>48037362</v>
      </c>
      <c r="B2037" t="s">
        <v>2658</v>
      </c>
      <c r="C2037" s="6" t="s">
        <v>377</v>
      </c>
      <c r="D2037" s="6">
        <v>29</v>
      </c>
      <c r="E2037" s="6">
        <v>138</v>
      </c>
      <c r="F2037" s="6">
        <v>138</v>
      </c>
      <c r="G2037" s="1">
        <v>146</v>
      </c>
      <c r="H2037" s="6" t="s">
        <v>377</v>
      </c>
      <c r="I2037" s="6" t="s">
        <v>683</v>
      </c>
      <c r="K2037" s="6">
        <v>190</v>
      </c>
    </row>
    <row r="2038" spans="1:11">
      <c r="A2038" s="6">
        <v>37065767</v>
      </c>
      <c r="B2038" t="s">
        <v>2659</v>
      </c>
      <c r="C2038" s="6" t="s">
        <v>728</v>
      </c>
      <c r="D2038" s="6">
        <v>24</v>
      </c>
      <c r="E2038" s="6">
        <v>138</v>
      </c>
      <c r="F2038" s="6">
        <v>138</v>
      </c>
      <c r="G2038" s="1">
        <v>146</v>
      </c>
      <c r="H2038" s="6" t="s">
        <v>728</v>
      </c>
      <c r="I2038" s="6" t="s">
        <v>2660</v>
      </c>
      <c r="K2038" s="6">
        <v>171</v>
      </c>
    </row>
    <row r="2039" spans="1:11">
      <c r="A2039" s="6">
        <v>28095584</v>
      </c>
      <c r="B2039" t="s">
        <v>2661</v>
      </c>
      <c r="C2039" s="6" t="s">
        <v>2662</v>
      </c>
      <c r="D2039" s="6">
        <v>27</v>
      </c>
      <c r="E2039" s="6">
        <v>138</v>
      </c>
      <c r="F2039" s="6">
        <v>138</v>
      </c>
      <c r="G2039" s="1">
        <v>145</v>
      </c>
      <c r="H2039" s="6" t="s">
        <v>2662</v>
      </c>
      <c r="I2039" s="6" t="s">
        <v>1683</v>
      </c>
      <c r="K2039" s="6">
        <v>180</v>
      </c>
    </row>
    <row r="2040" spans="1:11">
      <c r="A2040" s="6">
        <v>67246381</v>
      </c>
      <c r="B2040" t="s">
        <v>2663</v>
      </c>
      <c r="C2040" s="6" t="s">
        <v>319</v>
      </c>
      <c r="D2040" s="6">
        <v>28</v>
      </c>
      <c r="E2040" s="6">
        <v>138</v>
      </c>
      <c r="F2040" s="6">
        <v>138</v>
      </c>
      <c r="G2040" s="1">
        <v>145</v>
      </c>
      <c r="H2040" s="6" t="s">
        <v>319</v>
      </c>
      <c r="I2040" s="6" t="s">
        <v>433</v>
      </c>
      <c r="K2040" s="6">
        <v>180</v>
      </c>
    </row>
    <row r="2041" spans="1:11">
      <c r="A2041" s="6">
        <v>83111536</v>
      </c>
      <c r="B2041" t="s">
        <v>2664</v>
      </c>
      <c r="C2041" s="6" t="s">
        <v>377</v>
      </c>
      <c r="D2041" s="6">
        <v>26</v>
      </c>
      <c r="E2041" s="6">
        <v>138</v>
      </c>
      <c r="F2041" s="6">
        <v>138</v>
      </c>
      <c r="G2041" s="1">
        <v>145</v>
      </c>
      <c r="H2041" s="6" t="s">
        <v>377</v>
      </c>
      <c r="I2041" s="6" t="s">
        <v>306</v>
      </c>
      <c r="K2041" s="6">
        <v>190</v>
      </c>
    </row>
    <row r="2042" spans="1:11">
      <c r="A2042" s="6">
        <v>67224139</v>
      </c>
      <c r="B2042" t="s">
        <v>2665</v>
      </c>
      <c r="C2042" s="6" t="s">
        <v>319</v>
      </c>
      <c r="D2042" s="6">
        <v>29</v>
      </c>
      <c r="E2042" s="6">
        <v>138</v>
      </c>
      <c r="F2042" s="6">
        <v>138</v>
      </c>
      <c r="G2042" s="1">
        <v>145</v>
      </c>
      <c r="H2042" s="6" t="s">
        <v>319</v>
      </c>
      <c r="I2042" s="6" t="s">
        <v>348</v>
      </c>
      <c r="K2042" s="6">
        <v>179</v>
      </c>
    </row>
    <row r="2043" spans="1:11">
      <c r="A2043" s="6">
        <v>91134708</v>
      </c>
      <c r="B2043" t="s">
        <v>2666</v>
      </c>
      <c r="C2043" s="6" t="s">
        <v>311</v>
      </c>
      <c r="D2043" s="6">
        <v>29</v>
      </c>
      <c r="E2043" s="6">
        <v>138</v>
      </c>
      <c r="F2043" s="6">
        <v>138</v>
      </c>
      <c r="G2043" s="1">
        <v>145</v>
      </c>
      <c r="H2043" s="6" t="s">
        <v>311</v>
      </c>
      <c r="I2043" s="6" t="s">
        <v>309</v>
      </c>
      <c r="K2043" s="6">
        <v>189</v>
      </c>
    </row>
    <row r="2044" spans="1:11">
      <c r="A2044" s="6">
        <v>62013805</v>
      </c>
      <c r="B2044" t="s">
        <v>2667</v>
      </c>
      <c r="C2044" s="6" t="s">
        <v>1732</v>
      </c>
      <c r="D2044" s="6">
        <v>33</v>
      </c>
      <c r="E2044" s="6">
        <v>138</v>
      </c>
      <c r="F2044" s="6">
        <v>138</v>
      </c>
      <c r="G2044" s="1">
        <v>145</v>
      </c>
      <c r="H2044" s="6" t="s">
        <v>1732</v>
      </c>
      <c r="I2044" s="6" t="s">
        <v>2668</v>
      </c>
      <c r="K2044" s="6">
        <v>187</v>
      </c>
    </row>
    <row r="2045" spans="1:11">
      <c r="A2045" s="6">
        <v>16184737</v>
      </c>
      <c r="B2045" t="s">
        <v>2669</v>
      </c>
      <c r="C2045" s="6" t="s">
        <v>240</v>
      </c>
      <c r="D2045" s="6">
        <v>25</v>
      </c>
      <c r="E2045" s="6">
        <v>138</v>
      </c>
      <c r="F2045" s="6">
        <v>138</v>
      </c>
      <c r="G2045" s="1">
        <v>145</v>
      </c>
      <c r="H2045" s="6" t="s">
        <v>240</v>
      </c>
      <c r="I2045" s="6" t="s">
        <v>298</v>
      </c>
      <c r="K2045" s="6">
        <v>168</v>
      </c>
    </row>
    <row r="2046" spans="1:11">
      <c r="A2046" s="6">
        <v>72052880</v>
      </c>
      <c r="B2046" t="s">
        <v>2670</v>
      </c>
      <c r="C2046" s="6" t="s">
        <v>1813</v>
      </c>
      <c r="D2046" s="6">
        <v>26</v>
      </c>
      <c r="E2046" s="6">
        <v>138</v>
      </c>
      <c r="F2046" s="6">
        <v>138</v>
      </c>
      <c r="G2046" s="1">
        <v>145</v>
      </c>
      <c r="H2046" s="6" t="s">
        <v>1813</v>
      </c>
      <c r="I2046" s="6" t="s">
        <v>2671</v>
      </c>
      <c r="K2046" s="6">
        <v>183</v>
      </c>
    </row>
    <row r="2047" spans="1:11">
      <c r="A2047" s="6">
        <v>27097478</v>
      </c>
      <c r="B2047" t="s">
        <v>2672</v>
      </c>
      <c r="C2047" s="6" t="s">
        <v>728</v>
      </c>
      <c r="D2047" s="6">
        <v>28</v>
      </c>
      <c r="E2047" s="6">
        <v>138</v>
      </c>
      <c r="F2047" s="6">
        <v>138</v>
      </c>
      <c r="G2047" s="1">
        <v>144</v>
      </c>
      <c r="H2047" s="6" t="s">
        <v>728</v>
      </c>
      <c r="I2047" s="6" t="s">
        <v>339</v>
      </c>
      <c r="K2047" s="6">
        <v>186</v>
      </c>
    </row>
    <row r="2048" spans="1:11">
      <c r="A2048" s="6">
        <v>67257950</v>
      </c>
      <c r="B2048" t="s">
        <v>2673</v>
      </c>
      <c r="C2048" s="6" t="s">
        <v>1102</v>
      </c>
      <c r="D2048" s="6">
        <v>25</v>
      </c>
      <c r="E2048" s="6">
        <v>138</v>
      </c>
      <c r="F2048" s="6">
        <v>138</v>
      </c>
      <c r="G2048" s="1">
        <v>144</v>
      </c>
      <c r="H2048" s="6" t="s">
        <v>1102</v>
      </c>
      <c r="I2048" s="6" t="s">
        <v>348</v>
      </c>
      <c r="K2048" s="6">
        <v>169</v>
      </c>
    </row>
    <row r="2049" spans="1:11">
      <c r="A2049" s="6">
        <v>27129532</v>
      </c>
      <c r="B2049" t="s">
        <v>2674</v>
      </c>
      <c r="C2049" s="6" t="s">
        <v>1102</v>
      </c>
      <c r="D2049" s="6">
        <v>27</v>
      </c>
      <c r="E2049" s="6">
        <v>138</v>
      </c>
      <c r="F2049" s="6">
        <v>138</v>
      </c>
      <c r="G2049" s="1">
        <v>143</v>
      </c>
      <c r="H2049" s="6" t="s">
        <v>1102</v>
      </c>
      <c r="I2049" s="6" t="s">
        <v>2675</v>
      </c>
      <c r="K2049" s="6">
        <v>183</v>
      </c>
    </row>
    <row r="2050" spans="1:11">
      <c r="A2050" s="6">
        <v>67295021</v>
      </c>
      <c r="B2050" t="s">
        <v>2676</v>
      </c>
      <c r="C2050" s="6" t="s">
        <v>1732</v>
      </c>
      <c r="D2050" s="6">
        <v>23</v>
      </c>
      <c r="E2050" s="6">
        <v>138</v>
      </c>
      <c r="F2050" s="6">
        <v>138</v>
      </c>
      <c r="G2050" s="1">
        <v>143</v>
      </c>
      <c r="H2050" s="6" t="s">
        <v>1732</v>
      </c>
      <c r="I2050" s="6" t="s">
        <v>348</v>
      </c>
      <c r="K2050" s="6">
        <v>194</v>
      </c>
    </row>
    <row r="2051" spans="1:11">
      <c r="A2051" s="6">
        <v>67088157</v>
      </c>
      <c r="B2051" t="s">
        <v>2677</v>
      </c>
      <c r="C2051" s="6" t="s">
        <v>319</v>
      </c>
      <c r="D2051" s="6">
        <v>31</v>
      </c>
      <c r="E2051" s="6">
        <v>138</v>
      </c>
      <c r="F2051" s="6">
        <v>138</v>
      </c>
      <c r="G2051" s="1">
        <v>143</v>
      </c>
      <c r="H2051" s="6" t="s">
        <v>319</v>
      </c>
      <c r="I2051" s="6" t="s">
        <v>433</v>
      </c>
      <c r="K2051" s="6">
        <v>175</v>
      </c>
    </row>
    <row r="2052" spans="1:11">
      <c r="A2052" s="6">
        <v>67228932</v>
      </c>
      <c r="B2052" t="s">
        <v>2678</v>
      </c>
      <c r="C2052" s="6" t="s">
        <v>944</v>
      </c>
      <c r="D2052" s="6">
        <v>29</v>
      </c>
      <c r="E2052" s="6">
        <v>138</v>
      </c>
      <c r="F2052" s="6">
        <v>138</v>
      </c>
      <c r="G2052" s="1">
        <v>143</v>
      </c>
      <c r="H2052" s="6" t="s">
        <v>944</v>
      </c>
      <c r="I2052" s="6" t="s">
        <v>348</v>
      </c>
      <c r="K2052" s="6">
        <v>180</v>
      </c>
    </row>
    <row r="2053" spans="1:11">
      <c r="A2053" s="6">
        <v>19302476</v>
      </c>
      <c r="B2053" t="s">
        <v>2679</v>
      </c>
      <c r="C2053" s="6" t="s">
        <v>2112</v>
      </c>
      <c r="D2053" s="6">
        <v>25</v>
      </c>
      <c r="E2053" s="6">
        <v>138</v>
      </c>
      <c r="F2053" s="6">
        <v>138</v>
      </c>
      <c r="G2053" s="1">
        <v>143</v>
      </c>
      <c r="H2053" s="6" t="s">
        <v>2112</v>
      </c>
      <c r="I2053" s="6" t="s">
        <v>257</v>
      </c>
      <c r="K2053" s="6">
        <v>177</v>
      </c>
    </row>
    <row r="2054" spans="1:11">
      <c r="A2054" s="6">
        <v>67149986</v>
      </c>
      <c r="B2054" t="s">
        <v>2680</v>
      </c>
      <c r="C2054" s="6" t="s">
        <v>238</v>
      </c>
      <c r="D2054" s="6">
        <v>32</v>
      </c>
      <c r="E2054" s="6">
        <v>138</v>
      </c>
      <c r="F2054" s="6">
        <v>138</v>
      </c>
      <c r="G2054" s="1">
        <v>142</v>
      </c>
      <c r="H2054" s="6" t="s">
        <v>238</v>
      </c>
      <c r="I2054" s="6" t="s">
        <v>348</v>
      </c>
      <c r="K2054" s="6">
        <v>181</v>
      </c>
    </row>
    <row r="2055" spans="1:11">
      <c r="A2055" s="6">
        <v>83206395</v>
      </c>
      <c r="B2055" t="s">
        <v>2681</v>
      </c>
      <c r="C2055" s="6" t="s">
        <v>1709</v>
      </c>
      <c r="D2055" s="6">
        <v>25</v>
      </c>
      <c r="E2055" s="6">
        <v>138</v>
      </c>
      <c r="F2055" s="6">
        <v>138</v>
      </c>
      <c r="G2055" s="1">
        <v>142</v>
      </c>
      <c r="H2055" s="6" t="s">
        <v>1709</v>
      </c>
      <c r="I2055" s="6" t="s">
        <v>306</v>
      </c>
      <c r="K2055" s="6">
        <v>182</v>
      </c>
    </row>
    <row r="2056" spans="1:11">
      <c r="A2056" s="6">
        <v>67258411</v>
      </c>
      <c r="B2056" t="s">
        <v>2682</v>
      </c>
      <c r="C2056" s="6" t="s">
        <v>640</v>
      </c>
      <c r="D2056" s="6">
        <v>25</v>
      </c>
      <c r="E2056" s="6">
        <v>138</v>
      </c>
      <c r="F2056" s="6">
        <v>138</v>
      </c>
      <c r="G2056" s="1">
        <v>142</v>
      </c>
      <c r="H2056" s="6" t="s">
        <v>640</v>
      </c>
      <c r="I2056" s="6" t="s">
        <v>348</v>
      </c>
      <c r="K2056" s="6">
        <v>185</v>
      </c>
    </row>
    <row r="2057" spans="1:11">
      <c r="A2057" s="6">
        <v>45092658</v>
      </c>
      <c r="B2057" t="s">
        <v>2683</v>
      </c>
      <c r="C2057" s="6" t="s">
        <v>377</v>
      </c>
      <c r="D2057" s="6">
        <v>28</v>
      </c>
      <c r="E2057" s="6">
        <v>138</v>
      </c>
      <c r="F2057" s="6">
        <v>138</v>
      </c>
      <c r="G2057" s="1">
        <v>142</v>
      </c>
      <c r="H2057" s="6" t="s">
        <v>377</v>
      </c>
      <c r="I2057" s="6" t="s">
        <v>2134</v>
      </c>
      <c r="K2057" s="6">
        <v>188</v>
      </c>
    </row>
    <row r="2058" spans="1:11">
      <c r="A2058" s="6">
        <v>37027194</v>
      </c>
      <c r="B2058" t="s">
        <v>2684</v>
      </c>
      <c r="C2058" s="6" t="s">
        <v>2370</v>
      </c>
      <c r="D2058" s="6">
        <v>30</v>
      </c>
      <c r="E2058" s="6">
        <v>138</v>
      </c>
      <c r="F2058" s="6">
        <v>138</v>
      </c>
      <c r="G2058" s="1">
        <v>142</v>
      </c>
      <c r="H2058" s="6" t="s">
        <v>2370</v>
      </c>
      <c r="I2058" s="6" t="s">
        <v>2685</v>
      </c>
      <c r="K2058" s="6">
        <v>180</v>
      </c>
    </row>
    <row r="2059" spans="1:11">
      <c r="A2059" s="6">
        <v>16023929</v>
      </c>
      <c r="B2059" t="s">
        <v>2686</v>
      </c>
      <c r="C2059" s="6" t="s">
        <v>377</v>
      </c>
      <c r="D2059" s="6">
        <v>33</v>
      </c>
      <c r="E2059" s="6">
        <v>138</v>
      </c>
      <c r="F2059" s="6">
        <v>138</v>
      </c>
      <c r="G2059" s="1">
        <v>141</v>
      </c>
      <c r="H2059" s="6" t="s">
        <v>377</v>
      </c>
      <c r="I2059" s="6" t="s">
        <v>298</v>
      </c>
      <c r="K2059" s="6">
        <v>183</v>
      </c>
    </row>
    <row r="2060" spans="1:11">
      <c r="A2060" s="6">
        <v>37049949</v>
      </c>
      <c r="B2060" t="s">
        <v>293</v>
      </c>
      <c r="C2060" s="6" t="s">
        <v>218</v>
      </c>
      <c r="D2060" s="6">
        <v>28</v>
      </c>
      <c r="E2060" s="6">
        <v>138</v>
      </c>
      <c r="F2060" s="6">
        <v>138</v>
      </c>
      <c r="G2060" s="1">
        <v>141</v>
      </c>
      <c r="H2060" s="6" t="s">
        <v>218</v>
      </c>
      <c r="I2060" s="6" t="s">
        <v>294</v>
      </c>
      <c r="K2060" s="6">
        <v>186</v>
      </c>
    </row>
    <row r="2061" spans="1:11">
      <c r="A2061" s="6">
        <v>48034511</v>
      </c>
      <c r="B2061" t="s">
        <v>2687</v>
      </c>
      <c r="C2061" s="6" t="s">
        <v>319</v>
      </c>
      <c r="D2061" s="6">
        <v>32</v>
      </c>
      <c r="E2061" s="6">
        <v>138</v>
      </c>
      <c r="F2061" s="6">
        <v>138</v>
      </c>
      <c r="G2061" s="1">
        <v>141</v>
      </c>
      <c r="H2061" s="6" t="s">
        <v>319</v>
      </c>
      <c r="I2061" s="6" t="s">
        <v>344</v>
      </c>
      <c r="K2061" s="6">
        <v>185</v>
      </c>
    </row>
    <row r="2062" spans="1:11">
      <c r="A2062" s="6">
        <v>49034179</v>
      </c>
      <c r="B2062" t="s">
        <v>2688</v>
      </c>
      <c r="C2062" s="6" t="s">
        <v>1879</v>
      </c>
      <c r="D2062" s="6">
        <v>28</v>
      </c>
      <c r="E2062" s="6">
        <v>138</v>
      </c>
      <c r="F2062" s="6">
        <v>138</v>
      </c>
      <c r="G2062" s="1">
        <v>140</v>
      </c>
      <c r="H2062" s="6" t="s">
        <v>1879</v>
      </c>
      <c r="I2062" s="6" t="s">
        <v>344</v>
      </c>
      <c r="K2062" s="6">
        <v>184</v>
      </c>
    </row>
    <row r="2063" spans="1:11">
      <c r="A2063" s="6">
        <v>19270959</v>
      </c>
      <c r="B2063" t="s">
        <v>2689</v>
      </c>
      <c r="C2063" s="6" t="s">
        <v>589</v>
      </c>
      <c r="D2063" s="6">
        <v>30</v>
      </c>
      <c r="E2063" s="6">
        <v>138</v>
      </c>
      <c r="F2063" s="6">
        <v>138</v>
      </c>
      <c r="G2063" s="1">
        <v>140</v>
      </c>
      <c r="H2063" s="6" t="s">
        <v>589</v>
      </c>
      <c r="I2063" s="6" t="s">
        <v>257</v>
      </c>
      <c r="K2063" s="6">
        <v>186</v>
      </c>
    </row>
    <row r="2064" spans="1:11">
      <c r="A2064" s="6">
        <v>12078577</v>
      </c>
      <c r="B2064" t="s">
        <v>2690</v>
      </c>
      <c r="C2064" s="6" t="s">
        <v>218</v>
      </c>
      <c r="D2064" s="6">
        <v>28</v>
      </c>
      <c r="E2064" s="6">
        <v>138</v>
      </c>
      <c r="F2064" s="6">
        <v>138</v>
      </c>
      <c r="G2064" s="1">
        <v>140</v>
      </c>
      <c r="H2064" s="6" t="s">
        <v>218</v>
      </c>
      <c r="I2064" s="6" t="s">
        <v>320</v>
      </c>
      <c r="K2064" s="6">
        <v>192</v>
      </c>
    </row>
    <row r="2065" spans="1:11">
      <c r="A2065" s="6">
        <v>48036785</v>
      </c>
      <c r="B2065" t="s">
        <v>2691</v>
      </c>
      <c r="C2065" s="6" t="s">
        <v>2692</v>
      </c>
      <c r="D2065" s="6">
        <v>28</v>
      </c>
      <c r="E2065" s="6">
        <v>138</v>
      </c>
      <c r="F2065" s="6">
        <v>138</v>
      </c>
      <c r="G2065" s="1">
        <v>140</v>
      </c>
      <c r="H2065" s="6" t="s">
        <v>2692</v>
      </c>
      <c r="I2065" s="6" t="s">
        <v>344</v>
      </c>
      <c r="K2065" s="6">
        <v>180</v>
      </c>
    </row>
    <row r="2066" spans="1:11">
      <c r="A2066" s="6">
        <v>91177332</v>
      </c>
      <c r="B2066" t="s">
        <v>2693</v>
      </c>
      <c r="C2066" s="6" t="s">
        <v>377</v>
      </c>
      <c r="D2066" s="6">
        <v>27</v>
      </c>
      <c r="E2066" s="6">
        <v>138</v>
      </c>
      <c r="F2066" s="6">
        <v>138</v>
      </c>
      <c r="G2066" s="1">
        <v>140</v>
      </c>
      <c r="H2066" s="6" t="s">
        <v>377</v>
      </c>
      <c r="I2066" s="6" t="s">
        <v>2694</v>
      </c>
      <c r="K2066" s="6">
        <v>195</v>
      </c>
    </row>
    <row r="2067" spans="1:11">
      <c r="A2067" s="6">
        <v>91143703</v>
      </c>
      <c r="B2067" t="s">
        <v>2695</v>
      </c>
      <c r="C2067" s="6" t="s">
        <v>589</v>
      </c>
      <c r="D2067" s="6">
        <v>27</v>
      </c>
      <c r="E2067" s="6">
        <v>138</v>
      </c>
      <c r="F2067" s="6">
        <v>138</v>
      </c>
      <c r="G2067" s="1">
        <v>140</v>
      </c>
      <c r="H2067" s="6" t="s">
        <v>589</v>
      </c>
      <c r="I2067" s="6" t="s">
        <v>298</v>
      </c>
      <c r="K2067" s="6">
        <v>187</v>
      </c>
    </row>
    <row r="2068" spans="1:11">
      <c r="A2068" s="6">
        <v>91108114</v>
      </c>
      <c r="B2068" t="s">
        <v>925</v>
      </c>
      <c r="C2068" s="6" t="s">
        <v>1624</v>
      </c>
      <c r="D2068" s="6">
        <v>30</v>
      </c>
      <c r="E2068" s="6">
        <v>138</v>
      </c>
      <c r="F2068" s="6">
        <v>138</v>
      </c>
      <c r="G2068" s="1">
        <v>140</v>
      </c>
      <c r="H2068" s="6" t="s">
        <v>1624</v>
      </c>
      <c r="I2068" s="6" t="s">
        <v>309</v>
      </c>
      <c r="K2068" s="6">
        <v>190</v>
      </c>
    </row>
    <row r="2069" spans="1:11">
      <c r="A2069" s="6">
        <v>91126294</v>
      </c>
      <c r="B2069" t="s">
        <v>2696</v>
      </c>
      <c r="C2069" s="6" t="s">
        <v>319</v>
      </c>
      <c r="D2069" s="6">
        <v>28</v>
      </c>
      <c r="E2069" s="6">
        <v>138</v>
      </c>
      <c r="F2069" s="6">
        <v>138</v>
      </c>
      <c r="G2069" s="1">
        <v>140</v>
      </c>
      <c r="H2069" s="6" t="s">
        <v>319</v>
      </c>
      <c r="I2069" s="6" t="s">
        <v>309</v>
      </c>
      <c r="K2069" s="6">
        <v>181</v>
      </c>
    </row>
    <row r="2070" spans="1:11">
      <c r="A2070" s="6">
        <v>92016244</v>
      </c>
      <c r="B2070" t="s">
        <v>2697</v>
      </c>
      <c r="C2070" s="6" t="s">
        <v>1102</v>
      </c>
      <c r="D2070" s="6">
        <v>31</v>
      </c>
      <c r="E2070" s="6">
        <v>138</v>
      </c>
      <c r="F2070" s="6">
        <v>138</v>
      </c>
      <c r="G2070" s="1">
        <v>140</v>
      </c>
      <c r="H2070" s="6" t="s">
        <v>1102</v>
      </c>
      <c r="I2070" s="6" t="s">
        <v>2698</v>
      </c>
      <c r="K2070" s="6">
        <v>177</v>
      </c>
    </row>
    <row r="2071" spans="1:11">
      <c r="A2071" s="6">
        <v>24053167</v>
      </c>
      <c r="B2071" t="s">
        <v>2699</v>
      </c>
      <c r="C2071" s="6" t="s">
        <v>2115</v>
      </c>
      <c r="D2071" s="6">
        <v>27</v>
      </c>
      <c r="E2071" s="6">
        <v>138</v>
      </c>
      <c r="F2071" s="6">
        <v>138</v>
      </c>
      <c r="G2071" s="1">
        <v>140</v>
      </c>
      <c r="H2071" s="6" t="s">
        <v>2115</v>
      </c>
      <c r="I2071" s="6" t="s">
        <v>657</v>
      </c>
      <c r="K2071" s="6">
        <v>190</v>
      </c>
    </row>
    <row r="2072" spans="1:11">
      <c r="A2072" s="6">
        <v>28100239</v>
      </c>
      <c r="B2072" t="s">
        <v>1075</v>
      </c>
      <c r="C2072" s="6" t="s">
        <v>377</v>
      </c>
      <c r="D2072" s="6">
        <v>27</v>
      </c>
      <c r="E2072" s="6">
        <v>138</v>
      </c>
      <c r="F2072" s="6">
        <v>138</v>
      </c>
      <c r="G2072" s="1">
        <v>140</v>
      </c>
      <c r="H2072" s="6" t="s">
        <v>377</v>
      </c>
      <c r="I2072" s="6" t="s">
        <v>1076</v>
      </c>
      <c r="K2072" s="6">
        <v>196</v>
      </c>
    </row>
    <row r="2073" spans="1:11">
      <c r="A2073" s="6">
        <v>62182264</v>
      </c>
      <c r="B2073" t="s">
        <v>2700</v>
      </c>
      <c r="C2073" s="6" t="s">
        <v>488</v>
      </c>
      <c r="D2073" s="6">
        <v>27</v>
      </c>
      <c r="E2073" s="6">
        <v>138</v>
      </c>
      <c r="F2073" s="6">
        <v>138</v>
      </c>
      <c r="G2073" s="1">
        <v>140</v>
      </c>
      <c r="H2073" s="6" t="s">
        <v>488</v>
      </c>
      <c r="I2073" s="6" t="s">
        <v>1066</v>
      </c>
      <c r="K2073" s="6">
        <v>179</v>
      </c>
    </row>
    <row r="2074" spans="1:11">
      <c r="A2074" s="6">
        <v>45111868</v>
      </c>
      <c r="B2074" t="s">
        <v>2701</v>
      </c>
      <c r="C2074" s="6" t="s">
        <v>2115</v>
      </c>
      <c r="D2074" s="6">
        <v>26</v>
      </c>
      <c r="E2074" s="6">
        <v>138</v>
      </c>
      <c r="F2074" s="6">
        <v>138</v>
      </c>
      <c r="G2074" s="1">
        <v>139</v>
      </c>
      <c r="H2074" s="6" t="s">
        <v>2115</v>
      </c>
      <c r="I2074" s="6" t="s">
        <v>2134</v>
      </c>
      <c r="K2074" s="6">
        <v>182</v>
      </c>
    </row>
    <row r="2075" spans="1:11">
      <c r="A2075" s="6">
        <v>37057616</v>
      </c>
      <c r="B2075" t="s">
        <v>2702</v>
      </c>
      <c r="C2075" s="6" t="s">
        <v>944</v>
      </c>
      <c r="D2075" s="6">
        <v>27</v>
      </c>
      <c r="E2075" s="6">
        <v>138</v>
      </c>
      <c r="F2075" s="6">
        <v>138</v>
      </c>
      <c r="G2075" s="1">
        <v>139</v>
      </c>
      <c r="H2075" s="6" t="s">
        <v>944</v>
      </c>
      <c r="I2075" s="6" t="s">
        <v>2703</v>
      </c>
      <c r="K2075" s="6">
        <v>183</v>
      </c>
    </row>
    <row r="2076" spans="1:11">
      <c r="A2076" s="6">
        <v>37005659</v>
      </c>
      <c r="B2076" t="s">
        <v>2704</v>
      </c>
      <c r="C2076" s="6" t="s">
        <v>1624</v>
      </c>
      <c r="D2076" s="6">
        <v>34</v>
      </c>
      <c r="E2076" s="6">
        <v>138</v>
      </c>
      <c r="F2076" s="6">
        <v>138</v>
      </c>
      <c r="G2076" s="1">
        <v>139</v>
      </c>
      <c r="H2076" s="6" t="s">
        <v>1624</v>
      </c>
      <c r="I2076" s="6" t="s">
        <v>406</v>
      </c>
      <c r="K2076" s="6">
        <v>193</v>
      </c>
    </row>
    <row r="2077" spans="1:11">
      <c r="A2077" s="6">
        <v>43094480</v>
      </c>
      <c r="B2077" t="s">
        <v>2705</v>
      </c>
      <c r="C2077" s="6" t="s">
        <v>1624</v>
      </c>
      <c r="D2077" s="6">
        <v>30</v>
      </c>
      <c r="E2077" s="6">
        <v>138</v>
      </c>
      <c r="F2077" s="6">
        <v>138</v>
      </c>
      <c r="G2077" s="1">
        <v>139</v>
      </c>
      <c r="H2077" s="6" t="s">
        <v>1624</v>
      </c>
      <c r="I2077" s="6" t="s">
        <v>236</v>
      </c>
      <c r="K2077" s="6">
        <v>195</v>
      </c>
    </row>
    <row r="2078" spans="1:11">
      <c r="A2078" s="6">
        <v>5108293</v>
      </c>
      <c r="B2078" t="s">
        <v>2706</v>
      </c>
      <c r="C2078" s="6" t="s">
        <v>2115</v>
      </c>
      <c r="D2078" s="6">
        <v>33</v>
      </c>
      <c r="E2078" s="6">
        <v>138</v>
      </c>
      <c r="F2078" s="6">
        <v>138</v>
      </c>
      <c r="G2078" s="1">
        <v>138</v>
      </c>
      <c r="H2078" s="6" t="s">
        <v>2115</v>
      </c>
      <c r="I2078" s="6" t="s">
        <v>2707</v>
      </c>
      <c r="K2078" s="6">
        <v>191</v>
      </c>
    </row>
    <row r="2079" spans="1:11">
      <c r="A2079" s="6">
        <v>18018791</v>
      </c>
      <c r="B2079" t="s">
        <v>2708</v>
      </c>
      <c r="C2079" s="6" t="s">
        <v>1624</v>
      </c>
      <c r="D2079" s="6">
        <v>33</v>
      </c>
      <c r="E2079" s="6">
        <v>138</v>
      </c>
      <c r="F2079" s="6">
        <v>138</v>
      </c>
      <c r="G2079" s="1">
        <v>138</v>
      </c>
      <c r="H2079" s="6" t="s">
        <v>1624</v>
      </c>
      <c r="I2079" s="6" t="s">
        <v>1117</v>
      </c>
      <c r="K2079" s="6">
        <v>191</v>
      </c>
    </row>
    <row r="2080" spans="1:11">
      <c r="A2080" s="6">
        <v>2000146883</v>
      </c>
      <c r="B2080" t="s">
        <v>1459</v>
      </c>
      <c r="C2080" s="6" t="s">
        <v>2115</v>
      </c>
      <c r="D2080" s="6">
        <v>20</v>
      </c>
      <c r="E2080" s="6">
        <v>137</v>
      </c>
      <c r="F2080" s="6">
        <v>137</v>
      </c>
      <c r="G2080" s="1">
        <v>-9</v>
      </c>
      <c r="H2080" s="6" t="s">
        <v>2115</v>
      </c>
      <c r="I2080" s="6" t="s">
        <v>236</v>
      </c>
      <c r="K2080" s="6">
        <v>189</v>
      </c>
    </row>
    <row r="2081" spans="1:11">
      <c r="A2081" s="6">
        <v>2000274379</v>
      </c>
      <c r="B2081" t="s">
        <v>1067</v>
      </c>
      <c r="C2081" s="6" t="s">
        <v>760</v>
      </c>
      <c r="D2081" s="6">
        <v>18</v>
      </c>
      <c r="E2081" s="6">
        <v>137</v>
      </c>
      <c r="F2081" s="6">
        <v>137</v>
      </c>
      <c r="G2081" s="1">
        <v>-9</v>
      </c>
      <c r="H2081" s="6" t="s">
        <v>760</v>
      </c>
      <c r="I2081" s="6" t="s">
        <v>304</v>
      </c>
      <c r="K2081" s="6">
        <v>178</v>
      </c>
    </row>
    <row r="2082" spans="1:11">
      <c r="A2082" s="6">
        <v>19047778</v>
      </c>
      <c r="B2082" t="s">
        <v>2709</v>
      </c>
      <c r="C2082" s="6" t="s">
        <v>240</v>
      </c>
      <c r="D2082" s="6">
        <v>33</v>
      </c>
      <c r="E2082" s="6">
        <v>137</v>
      </c>
      <c r="F2082" s="6">
        <v>137</v>
      </c>
      <c r="G2082" s="1">
        <v>175</v>
      </c>
      <c r="H2082" s="6" t="s">
        <v>240</v>
      </c>
      <c r="I2082" s="6" t="s">
        <v>257</v>
      </c>
      <c r="K2082" s="6">
        <v>181</v>
      </c>
    </row>
    <row r="2083" spans="1:11">
      <c r="A2083" s="6">
        <v>2000006158</v>
      </c>
      <c r="B2083" t="s">
        <v>1451</v>
      </c>
      <c r="C2083" s="6" t="s">
        <v>377</v>
      </c>
      <c r="D2083" s="6">
        <v>20</v>
      </c>
      <c r="E2083" s="6">
        <v>137</v>
      </c>
      <c r="F2083" s="6">
        <v>137</v>
      </c>
      <c r="G2083" s="1">
        <v>173</v>
      </c>
      <c r="H2083" s="6" t="s">
        <v>377</v>
      </c>
      <c r="I2083" s="6" t="s">
        <v>366</v>
      </c>
      <c r="K2083" s="6">
        <v>192</v>
      </c>
    </row>
    <row r="2084" spans="1:11">
      <c r="A2084" s="6">
        <v>2000182795</v>
      </c>
      <c r="B2084" t="s">
        <v>663</v>
      </c>
      <c r="C2084" s="6" t="s">
        <v>942</v>
      </c>
      <c r="D2084" s="6">
        <v>19</v>
      </c>
      <c r="E2084" s="6">
        <v>137</v>
      </c>
      <c r="F2084" s="6">
        <v>137</v>
      </c>
      <c r="G2084" s="1">
        <v>170</v>
      </c>
      <c r="H2084" s="6" t="s">
        <v>942</v>
      </c>
      <c r="I2084" s="6" t="s">
        <v>491</v>
      </c>
      <c r="K2084" s="6">
        <v>182</v>
      </c>
    </row>
    <row r="2085" spans="1:11">
      <c r="A2085" s="6">
        <v>27120988</v>
      </c>
      <c r="B2085" t="s">
        <v>2710</v>
      </c>
      <c r="C2085" s="6" t="s">
        <v>1624</v>
      </c>
      <c r="D2085" s="6">
        <v>25</v>
      </c>
      <c r="E2085" s="6">
        <v>137</v>
      </c>
      <c r="F2085" s="6">
        <v>137</v>
      </c>
      <c r="G2085" s="1">
        <v>165</v>
      </c>
      <c r="H2085" s="6" t="s">
        <v>1624</v>
      </c>
      <c r="I2085" s="6" t="s">
        <v>339</v>
      </c>
      <c r="K2085" s="6">
        <v>187</v>
      </c>
    </row>
    <row r="2086" spans="1:11">
      <c r="A2086" s="6">
        <v>2000047221</v>
      </c>
      <c r="B2086" t="s">
        <v>612</v>
      </c>
      <c r="C2086" s="6" t="s">
        <v>314</v>
      </c>
      <c r="D2086" s="6">
        <v>21</v>
      </c>
      <c r="E2086" s="6">
        <v>137</v>
      </c>
      <c r="F2086" s="6">
        <v>137</v>
      </c>
      <c r="G2086" s="1">
        <v>165</v>
      </c>
      <c r="H2086" s="6" t="s">
        <v>314</v>
      </c>
      <c r="I2086" s="6" t="s">
        <v>222</v>
      </c>
      <c r="K2086" s="6">
        <v>172</v>
      </c>
    </row>
    <row r="2087" spans="1:11">
      <c r="A2087" s="6">
        <v>2000104850</v>
      </c>
      <c r="B2087" t="s">
        <v>761</v>
      </c>
      <c r="C2087" s="6" t="s">
        <v>2112</v>
      </c>
      <c r="D2087" s="6">
        <v>20</v>
      </c>
      <c r="E2087" s="6">
        <v>137</v>
      </c>
      <c r="F2087" s="6">
        <v>137</v>
      </c>
      <c r="G2087" s="1">
        <v>164</v>
      </c>
      <c r="H2087" s="6" t="s">
        <v>2112</v>
      </c>
      <c r="I2087" s="6" t="s">
        <v>1700</v>
      </c>
      <c r="K2087" s="6">
        <v>183</v>
      </c>
    </row>
    <row r="2088" spans="1:11">
      <c r="A2088" s="6">
        <v>29123128</v>
      </c>
      <c r="B2088" t="s">
        <v>717</v>
      </c>
      <c r="C2088" s="6" t="s">
        <v>2115</v>
      </c>
      <c r="D2088" s="6">
        <v>28</v>
      </c>
      <c r="E2088" s="6">
        <v>137</v>
      </c>
      <c r="F2088" s="6">
        <v>137</v>
      </c>
      <c r="G2088" s="1">
        <v>163</v>
      </c>
      <c r="H2088" s="6" t="s">
        <v>2115</v>
      </c>
      <c r="I2088" s="6" t="s">
        <v>259</v>
      </c>
      <c r="K2088" s="6">
        <v>187</v>
      </c>
    </row>
    <row r="2089" spans="1:11">
      <c r="A2089" s="6">
        <v>2000023588</v>
      </c>
      <c r="B2089" t="s">
        <v>549</v>
      </c>
      <c r="C2089" s="6" t="s">
        <v>303</v>
      </c>
      <c r="D2089" s="6">
        <v>21</v>
      </c>
      <c r="E2089" s="6">
        <v>137</v>
      </c>
      <c r="F2089" s="6">
        <v>137</v>
      </c>
      <c r="G2089" s="1">
        <v>162</v>
      </c>
      <c r="H2089" s="6" t="s">
        <v>303</v>
      </c>
      <c r="I2089" s="6" t="s">
        <v>503</v>
      </c>
      <c r="K2089" s="6">
        <v>179</v>
      </c>
    </row>
    <row r="2090" spans="1:11">
      <c r="A2090" s="6">
        <v>13211267</v>
      </c>
      <c r="B2090" t="s">
        <v>386</v>
      </c>
      <c r="C2090" s="6" t="s">
        <v>1626</v>
      </c>
      <c r="D2090" s="6">
        <v>21</v>
      </c>
      <c r="E2090" s="6">
        <v>137</v>
      </c>
      <c r="F2090" s="6">
        <v>137</v>
      </c>
      <c r="G2090" s="1">
        <v>160</v>
      </c>
      <c r="H2090" s="6" t="s">
        <v>1626</v>
      </c>
      <c r="I2090" s="6" t="s">
        <v>442</v>
      </c>
      <c r="K2090" s="6">
        <v>177</v>
      </c>
    </row>
    <row r="2091" spans="1:11">
      <c r="A2091" s="6">
        <v>2000124287</v>
      </c>
      <c r="B2091" t="s">
        <v>1888</v>
      </c>
      <c r="C2091" s="6" t="s">
        <v>570</v>
      </c>
      <c r="D2091" s="6">
        <v>20</v>
      </c>
      <c r="E2091" s="6">
        <v>137</v>
      </c>
      <c r="F2091" s="6">
        <v>137</v>
      </c>
      <c r="G2091" s="1">
        <v>160</v>
      </c>
      <c r="H2091" s="6" t="s">
        <v>570</v>
      </c>
      <c r="I2091" s="6" t="s">
        <v>259</v>
      </c>
      <c r="K2091" s="6">
        <v>181</v>
      </c>
    </row>
    <row r="2092" spans="1:11">
      <c r="A2092" s="6">
        <v>28115831</v>
      </c>
      <c r="B2092" t="s">
        <v>2711</v>
      </c>
      <c r="C2092" s="6" t="s">
        <v>319</v>
      </c>
      <c r="D2092" s="6">
        <v>24</v>
      </c>
      <c r="E2092" s="6">
        <v>137</v>
      </c>
      <c r="F2092" s="6">
        <v>137</v>
      </c>
      <c r="G2092" s="1">
        <v>160</v>
      </c>
      <c r="H2092" s="6" t="s">
        <v>319</v>
      </c>
      <c r="I2092" s="6" t="s">
        <v>259</v>
      </c>
      <c r="K2092" s="6">
        <v>182</v>
      </c>
    </row>
    <row r="2093" spans="1:11">
      <c r="A2093" s="6">
        <v>28127164</v>
      </c>
      <c r="B2093" t="s">
        <v>787</v>
      </c>
      <c r="C2093" s="6" t="s">
        <v>319</v>
      </c>
      <c r="D2093" s="6">
        <v>22</v>
      </c>
      <c r="E2093" s="6">
        <v>137</v>
      </c>
      <c r="F2093" s="6">
        <v>137</v>
      </c>
      <c r="G2093" s="1">
        <v>160</v>
      </c>
      <c r="H2093" s="6" t="s">
        <v>319</v>
      </c>
      <c r="I2093" s="6" t="s">
        <v>259</v>
      </c>
      <c r="K2093" s="6">
        <v>178</v>
      </c>
    </row>
    <row r="2094" spans="1:11">
      <c r="A2094" s="6">
        <v>83111501</v>
      </c>
      <c r="B2094" t="s">
        <v>679</v>
      </c>
      <c r="C2094" s="6" t="s">
        <v>728</v>
      </c>
      <c r="D2094" s="6">
        <v>26</v>
      </c>
      <c r="E2094" s="6">
        <v>137</v>
      </c>
      <c r="F2094" s="6">
        <v>137</v>
      </c>
      <c r="G2094" s="1">
        <v>156</v>
      </c>
      <c r="H2094" s="6" t="s">
        <v>728</v>
      </c>
      <c r="I2094" s="6" t="s">
        <v>1730</v>
      </c>
      <c r="K2094" s="6">
        <v>176</v>
      </c>
    </row>
    <row r="2095" spans="1:11">
      <c r="A2095" s="6">
        <v>67173048</v>
      </c>
      <c r="B2095" t="s">
        <v>2712</v>
      </c>
      <c r="C2095" s="6" t="s">
        <v>2115</v>
      </c>
      <c r="D2095" s="6">
        <v>32</v>
      </c>
      <c r="E2095" s="6">
        <v>137</v>
      </c>
      <c r="F2095" s="6">
        <v>137</v>
      </c>
      <c r="G2095" s="1">
        <v>155</v>
      </c>
      <c r="H2095" s="6" t="s">
        <v>2115</v>
      </c>
      <c r="I2095" s="6" t="s">
        <v>348</v>
      </c>
      <c r="K2095" s="6">
        <v>187</v>
      </c>
    </row>
    <row r="2096" spans="1:11">
      <c r="A2096" s="6">
        <v>28030268</v>
      </c>
      <c r="B2096" t="s">
        <v>2713</v>
      </c>
      <c r="C2096" s="6" t="s">
        <v>2115</v>
      </c>
      <c r="D2096" s="6">
        <v>33</v>
      </c>
      <c r="E2096" s="6">
        <v>137</v>
      </c>
      <c r="F2096" s="6">
        <v>137</v>
      </c>
      <c r="G2096" s="1">
        <v>155</v>
      </c>
      <c r="H2096" s="6" t="s">
        <v>2115</v>
      </c>
      <c r="I2096" s="6" t="s">
        <v>259</v>
      </c>
      <c r="K2096" s="6">
        <v>180</v>
      </c>
    </row>
    <row r="2097" spans="1:11">
      <c r="A2097" s="6">
        <v>76037151</v>
      </c>
      <c r="B2097" t="s">
        <v>2714</v>
      </c>
      <c r="C2097" s="6" t="s">
        <v>377</v>
      </c>
      <c r="D2097" s="6">
        <v>30</v>
      </c>
      <c r="E2097" s="6">
        <v>137</v>
      </c>
      <c r="F2097" s="6">
        <v>137</v>
      </c>
      <c r="G2097" s="1">
        <v>155</v>
      </c>
      <c r="H2097" s="6" t="s">
        <v>377</v>
      </c>
      <c r="I2097" s="6" t="s">
        <v>378</v>
      </c>
      <c r="K2097" s="6">
        <v>195</v>
      </c>
    </row>
    <row r="2098" spans="1:11">
      <c r="A2098" s="6">
        <v>67174729</v>
      </c>
      <c r="B2098" t="s">
        <v>2715</v>
      </c>
      <c r="C2098" s="6" t="s">
        <v>760</v>
      </c>
      <c r="D2098" s="6">
        <v>29</v>
      </c>
      <c r="E2098" s="6">
        <v>137</v>
      </c>
      <c r="F2098" s="6">
        <v>137</v>
      </c>
      <c r="G2098" s="1">
        <v>154</v>
      </c>
      <c r="H2098" s="6" t="s">
        <v>760</v>
      </c>
      <c r="I2098" s="6" t="s">
        <v>1432</v>
      </c>
      <c r="K2098" s="6">
        <v>178</v>
      </c>
    </row>
    <row r="2099" spans="1:11">
      <c r="A2099" s="6">
        <v>19073564</v>
      </c>
      <c r="B2099" t="s">
        <v>2716</v>
      </c>
      <c r="C2099" s="6" t="s">
        <v>314</v>
      </c>
      <c r="D2099" s="6">
        <v>32</v>
      </c>
      <c r="E2099" s="6">
        <v>137</v>
      </c>
      <c r="F2099" s="6">
        <v>137</v>
      </c>
      <c r="G2099" s="1">
        <v>154</v>
      </c>
      <c r="H2099" s="6" t="s">
        <v>314</v>
      </c>
      <c r="I2099" s="6" t="s">
        <v>257</v>
      </c>
      <c r="K2099" s="6">
        <v>172</v>
      </c>
    </row>
    <row r="2100" spans="1:11">
      <c r="A2100" s="6">
        <v>37088234</v>
      </c>
      <c r="B2100" t="s">
        <v>1346</v>
      </c>
      <c r="C2100" s="6" t="s">
        <v>2115</v>
      </c>
      <c r="D2100" s="6">
        <v>22</v>
      </c>
      <c r="E2100" s="6">
        <v>137</v>
      </c>
      <c r="F2100" s="6">
        <v>137</v>
      </c>
      <c r="G2100" s="1">
        <v>153</v>
      </c>
      <c r="H2100" s="6" t="s">
        <v>2115</v>
      </c>
      <c r="I2100" s="6" t="s">
        <v>1791</v>
      </c>
      <c r="K2100" s="6">
        <v>195</v>
      </c>
    </row>
    <row r="2101" spans="1:11">
      <c r="A2101" s="6">
        <v>49048445</v>
      </c>
      <c r="B2101" t="s">
        <v>1320</v>
      </c>
      <c r="C2101" s="6" t="s">
        <v>2115</v>
      </c>
      <c r="D2101" s="6">
        <v>23</v>
      </c>
      <c r="E2101" s="6">
        <v>137</v>
      </c>
      <c r="F2101" s="6">
        <v>137</v>
      </c>
      <c r="G2101" s="1">
        <v>151</v>
      </c>
      <c r="H2101" s="6" t="s">
        <v>2115</v>
      </c>
      <c r="I2101" s="6" t="s">
        <v>366</v>
      </c>
      <c r="K2101" s="6">
        <v>175</v>
      </c>
    </row>
    <row r="2102" spans="1:11">
      <c r="A2102" s="6">
        <v>43083931</v>
      </c>
      <c r="B2102" t="s">
        <v>2717</v>
      </c>
      <c r="C2102" s="6" t="s">
        <v>377</v>
      </c>
      <c r="D2102" s="6">
        <v>31</v>
      </c>
      <c r="E2102" s="6">
        <v>137</v>
      </c>
      <c r="F2102" s="6">
        <v>137</v>
      </c>
      <c r="G2102" s="1">
        <v>151</v>
      </c>
      <c r="H2102" s="6" t="s">
        <v>377</v>
      </c>
      <c r="I2102" s="6" t="s">
        <v>236</v>
      </c>
      <c r="K2102" s="6">
        <v>190</v>
      </c>
    </row>
    <row r="2103" spans="1:11">
      <c r="A2103" s="6">
        <v>27128916</v>
      </c>
      <c r="B2103" t="s">
        <v>2718</v>
      </c>
      <c r="C2103" s="6" t="s">
        <v>377</v>
      </c>
      <c r="D2103" s="6">
        <v>27</v>
      </c>
      <c r="E2103" s="6">
        <v>137</v>
      </c>
      <c r="F2103" s="6">
        <v>137</v>
      </c>
      <c r="G2103" s="1">
        <v>150</v>
      </c>
      <c r="H2103" s="6" t="s">
        <v>377</v>
      </c>
      <c r="I2103" s="6" t="s">
        <v>2719</v>
      </c>
      <c r="K2103" s="6">
        <v>188</v>
      </c>
    </row>
    <row r="2104" spans="1:11">
      <c r="A2104" s="6">
        <v>83228124</v>
      </c>
      <c r="B2104" t="s">
        <v>2720</v>
      </c>
      <c r="C2104" s="6" t="s">
        <v>2115</v>
      </c>
      <c r="D2104" s="6">
        <v>27</v>
      </c>
      <c r="E2104" s="6">
        <v>137</v>
      </c>
      <c r="F2104" s="6">
        <v>137</v>
      </c>
      <c r="G2104" s="1">
        <v>150</v>
      </c>
      <c r="H2104" s="6" t="s">
        <v>2115</v>
      </c>
      <c r="I2104" s="6" t="s">
        <v>1776</v>
      </c>
      <c r="K2104" s="6">
        <v>194</v>
      </c>
    </row>
    <row r="2105" spans="1:11">
      <c r="A2105" s="6">
        <v>93011051</v>
      </c>
      <c r="B2105" t="s">
        <v>2721</v>
      </c>
      <c r="C2105" s="6" t="s">
        <v>314</v>
      </c>
      <c r="D2105" s="6">
        <v>33</v>
      </c>
      <c r="E2105" s="6">
        <v>137</v>
      </c>
      <c r="F2105" s="6">
        <v>137</v>
      </c>
      <c r="G2105" s="1">
        <v>150</v>
      </c>
      <c r="H2105" s="6" t="s">
        <v>314</v>
      </c>
      <c r="I2105" s="6" t="s">
        <v>857</v>
      </c>
      <c r="K2105" s="6">
        <v>177</v>
      </c>
    </row>
    <row r="2106" spans="1:11">
      <c r="A2106" s="6">
        <v>29126231</v>
      </c>
      <c r="B2106" t="s">
        <v>2722</v>
      </c>
      <c r="C2106" s="6" t="s">
        <v>728</v>
      </c>
      <c r="D2106" s="6">
        <v>28</v>
      </c>
      <c r="E2106" s="6">
        <v>137</v>
      </c>
      <c r="F2106" s="6">
        <v>137</v>
      </c>
      <c r="G2106" s="1">
        <v>150</v>
      </c>
      <c r="H2106" s="6" t="s">
        <v>728</v>
      </c>
      <c r="I2106" s="6" t="s">
        <v>2723</v>
      </c>
      <c r="K2106" s="6">
        <v>174</v>
      </c>
    </row>
    <row r="2107" spans="1:11">
      <c r="A2107" s="6">
        <v>83152928</v>
      </c>
      <c r="B2107" t="s">
        <v>2724</v>
      </c>
      <c r="C2107" s="6" t="s">
        <v>944</v>
      </c>
      <c r="D2107" s="6">
        <v>25</v>
      </c>
      <c r="E2107" s="6">
        <v>137</v>
      </c>
      <c r="F2107" s="6">
        <v>137</v>
      </c>
      <c r="G2107" s="1">
        <v>149</v>
      </c>
      <c r="H2107" s="6" t="s">
        <v>944</v>
      </c>
      <c r="I2107" s="6" t="s">
        <v>306</v>
      </c>
      <c r="K2107" s="6">
        <v>176</v>
      </c>
    </row>
    <row r="2108" spans="1:11">
      <c r="A2108" s="6">
        <v>67222900</v>
      </c>
      <c r="B2108" t="s">
        <v>2725</v>
      </c>
      <c r="C2108" s="6" t="s">
        <v>640</v>
      </c>
      <c r="D2108" s="6">
        <v>28</v>
      </c>
      <c r="E2108" s="6">
        <v>137</v>
      </c>
      <c r="F2108" s="6">
        <v>137</v>
      </c>
      <c r="G2108" s="1">
        <v>149</v>
      </c>
      <c r="H2108" s="6" t="s">
        <v>640</v>
      </c>
      <c r="I2108" s="6" t="s">
        <v>2726</v>
      </c>
      <c r="K2108" s="6">
        <v>184</v>
      </c>
    </row>
    <row r="2109" spans="1:11">
      <c r="A2109" s="6">
        <v>98003635</v>
      </c>
      <c r="B2109" t="s">
        <v>2727</v>
      </c>
      <c r="C2109" s="6" t="s">
        <v>589</v>
      </c>
      <c r="D2109" s="6">
        <v>32</v>
      </c>
      <c r="E2109" s="6">
        <v>137</v>
      </c>
      <c r="F2109" s="6">
        <v>137</v>
      </c>
      <c r="G2109" s="1">
        <v>149</v>
      </c>
      <c r="H2109" s="6" t="s">
        <v>589</v>
      </c>
      <c r="I2109" s="6" t="s">
        <v>2728</v>
      </c>
      <c r="K2109" s="6">
        <v>182</v>
      </c>
    </row>
    <row r="2110" spans="1:11">
      <c r="A2110" s="6">
        <v>2000055904</v>
      </c>
      <c r="B2110" t="s">
        <v>2729</v>
      </c>
      <c r="C2110" s="6" t="s">
        <v>2370</v>
      </c>
      <c r="D2110" s="6">
        <v>23</v>
      </c>
      <c r="E2110" s="6">
        <v>137</v>
      </c>
      <c r="F2110" s="6">
        <v>137</v>
      </c>
      <c r="G2110" s="1">
        <v>148</v>
      </c>
      <c r="H2110" s="6" t="s">
        <v>2370</v>
      </c>
      <c r="I2110" s="6" t="s">
        <v>348</v>
      </c>
      <c r="K2110" s="6">
        <v>172</v>
      </c>
    </row>
    <row r="2111" spans="1:11">
      <c r="A2111" s="6">
        <v>28116305</v>
      </c>
      <c r="B2111" t="s">
        <v>755</v>
      </c>
      <c r="C2111" s="6" t="s">
        <v>2115</v>
      </c>
      <c r="D2111" s="6">
        <v>24</v>
      </c>
      <c r="E2111" s="6">
        <v>137</v>
      </c>
      <c r="F2111" s="6">
        <v>137</v>
      </c>
      <c r="G2111" s="1">
        <v>148</v>
      </c>
      <c r="H2111" s="6" t="s">
        <v>2115</v>
      </c>
      <c r="I2111" s="6" t="s">
        <v>756</v>
      </c>
      <c r="K2111" s="6">
        <v>178</v>
      </c>
    </row>
    <row r="2112" spans="1:11">
      <c r="A2112" s="6">
        <v>14187157</v>
      </c>
      <c r="B2112" t="s">
        <v>2730</v>
      </c>
      <c r="C2112" s="6" t="s">
        <v>558</v>
      </c>
      <c r="D2112" s="6">
        <v>26</v>
      </c>
      <c r="E2112" s="6">
        <v>137</v>
      </c>
      <c r="F2112" s="6">
        <v>137</v>
      </c>
      <c r="G2112" s="1">
        <v>148</v>
      </c>
      <c r="H2112" s="6" t="s">
        <v>558</v>
      </c>
      <c r="I2112" s="6" t="s">
        <v>603</v>
      </c>
      <c r="K2112" s="6">
        <v>180</v>
      </c>
    </row>
    <row r="2113" spans="1:11">
      <c r="A2113" s="6">
        <v>53170352</v>
      </c>
      <c r="B2113" t="s">
        <v>2731</v>
      </c>
      <c r="C2113" s="6" t="s">
        <v>240</v>
      </c>
      <c r="D2113" s="6">
        <v>24</v>
      </c>
      <c r="E2113" s="6">
        <v>137</v>
      </c>
      <c r="F2113" s="6">
        <v>137</v>
      </c>
      <c r="G2113" s="1">
        <v>148</v>
      </c>
      <c r="H2113" s="6" t="s">
        <v>240</v>
      </c>
      <c r="I2113" s="6" t="s">
        <v>2732</v>
      </c>
      <c r="K2113" s="6">
        <v>170</v>
      </c>
    </row>
    <row r="2114" spans="1:11">
      <c r="A2114" s="6">
        <v>19391095</v>
      </c>
      <c r="B2114" t="s">
        <v>2733</v>
      </c>
      <c r="C2114" s="6" t="s">
        <v>319</v>
      </c>
      <c r="D2114" s="6">
        <v>25</v>
      </c>
      <c r="E2114" s="6">
        <v>137</v>
      </c>
      <c r="F2114" s="6">
        <v>137</v>
      </c>
      <c r="G2114" s="1">
        <v>148</v>
      </c>
      <c r="H2114" s="6" t="s">
        <v>319</v>
      </c>
      <c r="I2114" s="6" t="s">
        <v>378</v>
      </c>
      <c r="K2114" s="6">
        <v>185</v>
      </c>
    </row>
    <row r="2115" spans="1:11">
      <c r="A2115" s="6">
        <v>19034819</v>
      </c>
      <c r="B2115" t="s">
        <v>2734</v>
      </c>
      <c r="C2115" s="6" t="s">
        <v>1624</v>
      </c>
      <c r="D2115" s="6">
        <v>37</v>
      </c>
      <c r="E2115" s="6">
        <v>137</v>
      </c>
      <c r="F2115" s="6">
        <v>137</v>
      </c>
      <c r="G2115" s="1">
        <v>148</v>
      </c>
      <c r="H2115" s="6" t="s">
        <v>1624</v>
      </c>
      <c r="I2115" s="6" t="s">
        <v>257</v>
      </c>
      <c r="K2115" s="6">
        <v>189</v>
      </c>
    </row>
    <row r="2116" spans="1:11">
      <c r="A2116" s="6">
        <v>14031138</v>
      </c>
      <c r="B2116" t="s">
        <v>2735</v>
      </c>
      <c r="C2116" s="6" t="s">
        <v>2115</v>
      </c>
      <c r="D2116" s="6">
        <v>30</v>
      </c>
      <c r="E2116" s="6">
        <v>137</v>
      </c>
      <c r="F2116" s="6">
        <v>137</v>
      </c>
      <c r="G2116" s="1">
        <v>147</v>
      </c>
      <c r="H2116" s="6" t="s">
        <v>2115</v>
      </c>
      <c r="I2116" s="6" t="s">
        <v>1629</v>
      </c>
      <c r="K2116" s="6">
        <v>181</v>
      </c>
    </row>
    <row r="2117" spans="1:11">
      <c r="A2117" s="6">
        <v>70097248</v>
      </c>
      <c r="B2117" t="s">
        <v>2736</v>
      </c>
      <c r="C2117" s="6" t="s">
        <v>1879</v>
      </c>
      <c r="D2117" s="6">
        <v>28</v>
      </c>
      <c r="E2117" s="6">
        <v>137</v>
      </c>
      <c r="F2117" s="6">
        <v>137</v>
      </c>
      <c r="G2117" s="1">
        <v>147</v>
      </c>
      <c r="H2117" s="6" t="s">
        <v>1879</v>
      </c>
      <c r="I2117" s="6" t="s">
        <v>832</v>
      </c>
      <c r="K2117" s="6">
        <v>180</v>
      </c>
    </row>
    <row r="2118" spans="1:11">
      <c r="A2118" s="6">
        <v>67220941</v>
      </c>
      <c r="B2118" t="s">
        <v>2737</v>
      </c>
      <c r="C2118" s="6" t="s">
        <v>2738</v>
      </c>
      <c r="D2118" s="6">
        <v>29</v>
      </c>
      <c r="E2118" s="6">
        <v>137</v>
      </c>
      <c r="F2118" s="6">
        <v>137</v>
      </c>
      <c r="G2118" s="1">
        <v>146</v>
      </c>
      <c r="H2118" s="6" t="s">
        <v>2738</v>
      </c>
      <c r="I2118" s="6" t="s">
        <v>348</v>
      </c>
      <c r="K2118" s="6">
        <v>176</v>
      </c>
    </row>
    <row r="2119" spans="1:11">
      <c r="A2119" s="6">
        <v>67265794</v>
      </c>
      <c r="B2119" t="s">
        <v>2739</v>
      </c>
      <c r="C2119" s="6" t="s">
        <v>1624</v>
      </c>
      <c r="D2119" s="6">
        <v>24</v>
      </c>
      <c r="E2119" s="6">
        <v>137</v>
      </c>
      <c r="F2119" s="6">
        <v>137</v>
      </c>
      <c r="G2119" s="1">
        <v>146</v>
      </c>
      <c r="H2119" s="6" t="s">
        <v>1624</v>
      </c>
      <c r="I2119" s="6" t="s">
        <v>348</v>
      </c>
      <c r="K2119" s="6">
        <v>185</v>
      </c>
    </row>
    <row r="2120" spans="1:11">
      <c r="A2120" s="6">
        <v>98029385</v>
      </c>
      <c r="B2120" t="s">
        <v>2740</v>
      </c>
      <c r="C2120" s="6" t="s">
        <v>2120</v>
      </c>
      <c r="D2120" s="6">
        <v>28</v>
      </c>
      <c r="E2120" s="6">
        <v>137</v>
      </c>
      <c r="F2120" s="6">
        <v>137</v>
      </c>
      <c r="G2120" s="1">
        <v>146</v>
      </c>
      <c r="H2120" s="6" t="s">
        <v>2120</v>
      </c>
      <c r="I2120" s="6" t="s">
        <v>1108</v>
      </c>
      <c r="K2120" s="6">
        <v>187</v>
      </c>
    </row>
    <row r="2121" spans="1:11">
      <c r="A2121" s="6">
        <v>42077304</v>
      </c>
      <c r="B2121" t="s">
        <v>2741</v>
      </c>
      <c r="C2121" s="6" t="s">
        <v>314</v>
      </c>
      <c r="D2121" s="6">
        <v>26</v>
      </c>
      <c r="E2121" s="6">
        <v>137</v>
      </c>
      <c r="F2121" s="6">
        <v>137</v>
      </c>
      <c r="G2121" s="1">
        <v>146</v>
      </c>
      <c r="H2121" s="6" t="s">
        <v>314</v>
      </c>
      <c r="I2121" s="6" t="s">
        <v>2742</v>
      </c>
      <c r="K2121" s="6">
        <v>167</v>
      </c>
    </row>
    <row r="2122" spans="1:11">
      <c r="A2122" s="6">
        <v>14181374</v>
      </c>
      <c r="B2122" t="s">
        <v>2743</v>
      </c>
      <c r="C2122" s="6" t="s">
        <v>377</v>
      </c>
      <c r="D2122" s="6">
        <v>25</v>
      </c>
      <c r="E2122" s="6">
        <v>137</v>
      </c>
      <c r="F2122" s="6">
        <v>137</v>
      </c>
      <c r="G2122" s="1">
        <v>146</v>
      </c>
      <c r="H2122" s="6" t="s">
        <v>377</v>
      </c>
      <c r="I2122" s="6" t="s">
        <v>603</v>
      </c>
      <c r="K2122" s="6">
        <v>186</v>
      </c>
    </row>
    <row r="2123" spans="1:11">
      <c r="A2123" s="6">
        <v>67220203</v>
      </c>
      <c r="B2123" t="s">
        <v>2744</v>
      </c>
      <c r="C2123" s="6" t="s">
        <v>944</v>
      </c>
      <c r="D2123" s="6">
        <v>27</v>
      </c>
      <c r="E2123" s="6">
        <v>137</v>
      </c>
      <c r="F2123" s="6">
        <v>137</v>
      </c>
      <c r="G2123" s="1">
        <v>146</v>
      </c>
      <c r="H2123" s="6" t="s">
        <v>944</v>
      </c>
      <c r="I2123" s="6" t="s">
        <v>348</v>
      </c>
      <c r="K2123" s="6">
        <v>180</v>
      </c>
    </row>
    <row r="2124" spans="1:11">
      <c r="A2124" s="6">
        <v>13182752</v>
      </c>
      <c r="B2124" t="s">
        <v>1243</v>
      </c>
      <c r="C2124" s="6" t="s">
        <v>760</v>
      </c>
      <c r="D2124" s="6">
        <v>27</v>
      </c>
      <c r="E2124" s="6">
        <v>137</v>
      </c>
      <c r="F2124" s="6">
        <v>137</v>
      </c>
      <c r="G2124" s="1">
        <v>145</v>
      </c>
      <c r="H2124" s="6" t="s">
        <v>760</v>
      </c>
      <c r="I2124" s="6" t="s">
        <v>1055</v>
      </c>
      <c r="K2124" s="6">
        <v>176</v>
      </c>
    </row>
    <row r="2125" spans="1:11">
      <c r="A2125" s="6">
        <v>28110488</v>
      </c>
      <c r="B2125" t="s">
        <v>2745</v>
      </c>
      <c r="C2125" s="6" t="s">
        <v>760</v>
      </c>
      <c r="D2125" s="6">
        <v>25</v>
      </c>
      <c r="E2125" s="6">
        <v>137</v>
      </c>
      <c r="F2125" s="6">
        <v>137</v>
      </c>
      <c r="G2125" s="1">
        <v>145</v>
      </c>
      <c r="H2125" s="6" t="s">
        <v>760</v>
      </c>
      <c r="I2125" s="6" t="s">
        <v>259</v>
      </c>
      <c r="K2125" s="6">
        <v>183</v>
      </c>
    </row>
    <row r="2126" spans="1:11">
      <c r="A2126" s="6">
        <v>19139020</v>
      </c>
      <c r="B2126" t="s">
        <v>2746</v>
      </c>
      <c r="C2126" s="6" t="s">
        <v>240</v>
      </c>
      <c r="D2126" s="6">
        <v>31</v>
      </c>
      <c r="E2126" s="6">
        <v>137</v>
      </c>
      <c r="F2126" s="6">
        <v>137</v>
      </c>
      <c r="G2126" s="1">
        <v>145</v>
      </c>
      <c r="H2126" s="6" t="s">
        <v>240</v>
      </c>
      <c r="I2126" s="6" t="s">
        <v>1658</v>
      </c>
      <c r="K2126" s="6">
        <v>176</v>
      </c>
    </row>
    <row r="2127" spans="1:11">
      <c r="A2127" s="6">
        <v>55038655</v>
      </c>
      <c r="B2127" t="s">
        <v>2747</v>
      </c>
      <c r="C2127" s="6" t="s">
        <v>1624</v>
      </c>
      <c r="D2127" s="6">
        <v>32</v>
      </c>
      <c r="E2127" s="6">
        <v>137</v>
      </c>
      <c r="F2127" s="6">
        <v>137</v>
      </c>
      <c r="G2127" s="1">
        <v>145</v>
      </c>
      <c r="H2127" s="6" t="s">
        <v>1624</v>
      </c>
      <c r="I2127" s="6" t="s">
        <v>306</v>
      </c>
      <c r="K2127" s="6">
        <v>192</v>
      </c>
    </row>
    <row r="2128" spans="1:11">
      <c r="A2128" s="6">
        <v>67245412</v>
      </c>
      <c r="B2128" t="s">
        <v>867</v>
      </c>
      <c r="C2128" s="6" t="s">
        <v>1624</v>
      </c>
      <c r="D2128" s="6">
        <v>27</v>
      </c>
      <c r="E2128" s="6">
        <v>137</v>
      </c>
      <c r="F2128" s="6">
        <v>137</v>
      </c>
      <c r="G2128" s="1">
        <v>145</v>
      </c>
      <c r="H2128" s="6" t="s">
        <v>1624</v>
      </c>
      <c r="I2128" s="6" t="s">
        <v>348</v>
      </c>
      <c r="K2128" s="6">
        <v>191</v>
      </c>
    </row>
    <row r="2129" spans="1:11">
      <c r="A2129" s="6">
        <v>55070264</v>
      </c>
      <c r="B2129" t="s">
        <v>2748</v>
      </c>
      <c r="C2129" s="6" t="s">
        <v>2749</v>
      </c>
      <c r="D2129" s="6">
        <v>30</v>
      </c>
      <c r="E2129" s="6">
        <v>137</v>
      </c>
      <c r="F2129" s="6">
        <v>137</v>
      </c>
      <c r="G2129" s="1">
        <v>145</v>
      </c>
      <c r="H2129" s="6" t="s">
        <v>2749</v>
      </c>
      <c r="I2129" s="6" t="s">
        <v>306</v>
      </c>
      <c r="K2129" s="6">
        <v>177</v>
      </c>
    </row>
    <row r="2130" spans="1:11">
      <c r="A2130" s="6">
        <v>93085044</v>
      </c>
      <c r="B2130" t="s">
        <v>1271</v>
      </c>
      <c r="C2130" s="6" t="s">
        <v>1102</v>
      </c>
      <c r="D2130" s="6">
        <v>25</v>
      </c>
      <c r="E2130" s="6">
        <v>137</v>
      </c>
      <c r="F2130" s="6">
        <v>137</v>
      </c>
      <c r="G2130" s="1">
        <v>144</v>
      </c>
      <c r="H2130" s="6" t="s">
        <v>1102</v>
      </c>
      <c r="I2130" s="6" t="s">
        <v>857</v>
      </c>
      <c r="K2130" s="6">
        <v>191</v>
      </c>
    </row>
    <row r="2131" spans="1:11">
      <c r="A2131" s="6">
        <v>78064824</v>
      </c>
      <c r="B2131" t="s">
        <v>2750</v>
      </c>
      <c r="C2131" s="6" t="s">
        <v>2751</v>
      </c>
      <c r="D2131" s="6">
        <v>30</v>
      </c>
      <c r="E2131" s="6">
        <v>137</v>
      </c>
      <c r="F2131" s="6">
        <v>137</v>
      </c>
      <c r="G2131" s="1">
        <v>144</v>
      </c>
      <c r="H2131" s="6" t="s">
        <v>2751</v>
      </c>
      <c r="I2131" s="6" t="s">
        <v>1661</v>
      </c>
      <c r="K2131" s="6">
        <v>168</v>
      </c>
    </row>
    <row r="2132" spans="1:11">
      <c r="A2132" s="6">
        <v>48043868</v>
      </c>
      <c r="B2132" t="s">
        <v>2752</v>
      </c>
      <c r="C2132" s="6" t="s">
        <v>319</v>
      </c>
      <c r="D2132" s="6">
        <v>25</v>
      </c>
      <c r="E2132" s="6">
        <v>137</v>
      </c>
      <c r="F2132" s="6">
        <v>137</v>
      </c>
      <c r="G2132" s="1">
        <v>143</v>
      </c>
      <c r="H2132" s="6" t="s">
        <v>319</v>
      </c>
      <c r="I2132" s="6" t="s">
        <v>1662</v>
      </c>
      <c r="K2132" s="6">
        <v>191</v>
      </c>
    </row>
    <row r="2133" spans="1:11">
      <c r="A2133" s="6">
        <v>96086697</v>
      </c>
      <c r="B2133" t="s">
        <v>2753</v>
      </c>
      <c r="C2133" s="6" t="s">
        <v>1176</v>
      </c>
      <c r="D2133" s="6">
        <v>26</v>
      </c>
      <c r="E2133" s="6">
        <v>137</v>
      </c>
      <c r="F2133" s="6">
        <v>137</v>
      </c>
      <c r="G2133" s="1">
        <v>143</v>
      </c>
      <c r="H2133" s="6" t="s">
        <v>1176</v>
      </c>
      <c r="I2133" s="6" t="s">
        <v>731</v>
      </c>
      <c r="K2133" s="6">
        <v>188</v>
      </c>
    </row>
    <row r="2134" spans="1:11">
      <c r="A2134" s="6">
        <v>27119480</v>
      </c>
      <c r="B2134" t="s">
        <v>2754</v>
      </c>
      <c r="C2134" s="6" t="s">
        <v>314</v>
      </c>
      <c r="D2134" s="6">
        <v>26</v>
      </c>
      <c r="E2134" s="6">
        <v>137</v>
      </c>
      <c r="F2134" s="6">
        <v>137</v>
      </c>
      <c r="G2134" s="1">
        <v>143</v>
      </c>
      <c r="H2134" s="6" t="s">
        <v>314</v>
      </c>
      <c r="I2134" s="6" t="s">
        <v>339</v>
      </c>
      <c r="K2134" s="6">
        <v>188</v>
      </c>
    </row>
    <row r="2135" spans="1:11">
      <c r="A2135" s="6">
        <v>36137588</v>
      </c>
      <c r="B2135" t="s">
        <v>2755</v>
      </c>
      <c r="C2135" s="6" t="s">
        <v>2115</v>
      </c>
      <c r="D2135" s="6">
        <v>26</v>
      </c>
      <c r="E2135" s="6">
        <v>137</v>
      </c>
      <c r="F2135" s="6">
        <v>137</v>
      </c>
      <c r="G2135" s="1">
        <v>143</v>
      </c>
      <c r="H2135" s="6" t="s">
        <v>2115</v>
      </c>
      <c r="I2135" s="6" t="s">
        <v>641</v>
      </c>
      <c r="K2135" s="6">
        <v>184</v>
      </c>
    </row>
    <row r="2136" spans="1:11">
      <c r="A2136" s="6">
        <v>90055302</v>
      </c>
      <c r="B2136" t="s">
        <v>2756</v>
      </c>
      <c r="C2136" s="6" t="s">
        <v>2167</v>
      </c>
      <c r="D2136" s="6">
        <v>29</v>
      </c>
      <c r="E2136" s="6">
        <v>137</v>
      </c>
      <c r="F2136" s="6">
        <v>137</v>
      </c>
      <c r="G2136" s="1">
        <v>142</v>
      </c>
      <c r="H2136" s="6" t="s">
        <v>2167</v>
      </c>
      <c r="I2136" s="6" t="s">
        <v>2757</v>
      </c>
      <c r="K2136" s="6">
        <v>175</v>
      </c>
    </row>
    <row r="2137" spans="1:11">
      <c r="A2137" s="6">
        <v>49040114</v>
      </c>
      <c r="B2137" t="s">
        <v>2758</v>
      </c>
      <c r="C2137" s="6" t="s">
        <v>558</v>
      </c>
      <c r="D2137" s="6">
        <v>25</v>
      </c>
      <c r="E2137" s="6">
        <v>137</v>
      </c>
      <c r="F2137" s="6">
        <v>137</v>
      </c>
      <c r="G2137" s="1">
        <v>142</v>
      </c>
      <c r="H2137" s="6" t="s">
        <v>558</v>
      </c>
      <c r="I2137" s="6" t="s">
        <v>344</v>
      </c>
      <c r="K2137" s="6">
        <v>170</v>
      </c>
    </row>
    <row r="2138" spans="1:11">
      <c r="A2138" s="6">
        <v>37059452</v>
      </c>
      <c r="B2138" t="s">
        <v>1990</v>
      </c>
      <c r="C2138" s="6" t="s">
        <v>589</v>
      </c>
      <c r="D2138" s="6">
        <v>25</v>
      </c>
      <c r="E2138" s="6">
        <v>137</v>
      </c>
      <c r="F2138" s="6">
        <v>137</v>
      </c>
      <c r="G2138" s="1">
        <v>142</v>
      </c>
      <c r="H2138" s="6" t="s">
        <v>589</v>
      </c>
      <c r="I2138" s="6" t="s">
        <v>2759</v>
      </c>
      <c r="K2138" s="6">
        <v>190</v>
      </c>
    </row>
    <row r="2139" spans="1:11">
      <c r="A2139" s="6">
        <v>53099570</v>
      </c>
      <c r="B2139" t="s">
        <v>2760</v>
      </c>
      <c r="C2139" s="6" t="s">
        <v>319</v>
      </c>
      <c r="D2139" s="6">
        <v>27</v>
      </c>
      <c r="E2139" s="6">
        <v>137</v>
      </c>
      <c r="F2139" s="6">
        <v>137</v>
      </c>
      <c r="G2139" s="1">
        <v>142</v>
      </c>
      <c r="H2139" s="6" t="s">
        <v>319</v>
      </c>
      <c r="I2139" s="6" t="s">
        <v>729</v>
      </c>
      <c r="K2139" s="6">
        <v>177</v>
      </c>
    </row>
    <row r="2140" spans="1:11">
      <c r="A2140" s="6">
        <v>51040877</v>
      </c>
      <c r="B2140" t="s">
        <v>2761</v>
      </c>
      <c r="C2140" s="6" t="s">
        <v>2115</v>
      </c>
      <c r="D2140" s="6">
        <v>32</v>
      </c>
      <c r="E2140" s="6">
        <v>137</v>
      </c>
      <c r="F2140" s="6">
        <v>137</v>
      </c>
      <c r="G2140" s="1">
        <v>141</v>
      </c>
      <c r="H2140" s="6" t="s">
        <v>2115</v>
      </c>
      <c r="I2140" s="6" t="s">
        <v>1303</v>
      </c>
      <c r="K2140" s="6">
        <v>177</v>
      </c>
    </row>
    <row r="2141" spans="1:11">
      <c r="A2141" s="6">
        <v>92027023</v>
      </c>
      <c r="B2141" t="s">
        <v>2762</v>
      </c>
      <c r="C2141" s="6" t="s">
        <v>377</v>
      </c>
      <c r="D2141" s="6">
        <v>30</v>
      </c>
      <c r="E2141" s="6">
        <v>137</v>
      </c>
      <c r="F2141" s="6">
        <v>137</v>
      </c>
      <c r="G2141" s="1">
        <v>141</v>
      </c>
      <c r="H2141" s="6" t="s">
        <v>377</v>
      </c>
      <c r="I2141" s="6" t="s">
        <v>309</v>
      </c>
      <c r="K2141" s="6">
        <v>186</v>
      </c>
    </row>
    <row r="2142" spans="1:11">
      <c r="A2142" s="6">
        <v>67145056</v>
      </c>
      <c r="B2142" t="s">
        <v>2763</v>
      </c>
      <c r="C2142" s="6" t="s">
        <v>319</v>
      </c>
      <c r="D2142" s="6">
        <v>29</v>
      </c>
      <c r="E2142" s="6">
        <v>137</v>
      </c>
      <c r="F2142" s="6">
        <v>137</v>
      </c>
      <c r="G2142" s="1">
        <v>141</v>
      </c>
      <c r="H2142" s="6" t="s">
        <v>319</v>
      </c>
      <c r="I2142" s="6" t="s">
        <v>433</v>
      </c>
      <c r="K2142" s="6">
        <v>170</v>
      </c>
    </row>
    <row r="2143" spans="1:11">
      <c r="A2143" s="6">
        <v>91105585</v>
      </c>
      <c r="B2143" t="s">
        <v>291</v>
      </c>
      <c r="C2143" s="6" t="s">
        <v>640</v>
      </c>
      <c r="D2143" s="6">
        <v>32</v>
      </c>
      <c r="E2143" s="6">
        <v>137</v>
      </c>
      <c r="F2143" s="6">
        <v>137</v>
      </c>
      <c r="G2143" s="1">
        <v>140</v>
      </c>
      <c r="H2143" s="6" t="s">
        <v>640</v>
      </c>
      <c r="I2143" s="6" t="s">
        <v>309</v>
      </c>
      <c r="K2143" s="6">
        <v>184</v>
      </c>
    </row>
    <row r="2144" spans="1:11">
      <c r="A2144" s="6">
        <v>89040516</v>
      </c>
      <c r="B2144" t="s">
        <v>2764</v>
      </c>
      <c r="C2144" s="6" t="s">
        <v>377</v>
      </c>
      <c r="D2144" s="6">
        <v>32</v>
      </c>
      <c r="E2144" s="6">
        <v>137</v>
      </c>
      <c r="F2144" s="6">
        <v>137</v>
      </c>
      <c r="G2144" s="1">
        <v>140</v>
      </c>
      <c r="H2144" s="6" t="s">
        <v>377</v>
      </c>
      <c r="I2144" s="6" t="s">
        <v>1822</v>
      </c>
      <c r="K2144" s="6">
        <v>194</v>
      </c>
    </row>
    <row r="2145" spans="1:11">
      <c r="A2145" s="6">
        <v>85103818</v>
      </c>
      <c r="B2145" t="s">
        <v>567</v>
      </c>
      <c r="C2145" s="6" t="s">
        <v>2115</v>
      </c>
      <c r="D2145" s="6">
        <v>31</v>
      </c>
      <c r="E2145" s="6">
        <v>137</v>
      </c>
      <c r="F2145" s="6">
        <v>137</v>
      </c>
      <c r="G2145" s="1">
        <v>140</v>
      </c>
      <c r="H2145" s="6" t="s">
        <v>2115</v>
      </c>
      <c r="I2145" s="6" t="s">
        <v>568</v>
      </c>
      <c r="K2145" s="6">
        <v>196</v>
      </c>
    </row>
    <row r="2146" spans="1:11">
      <c r="A2146" s="6">
        <v>13139098</v>
      </c>
      <c r="B2146" t="s">
        <v>2765</v>
      </c>
      <c r="C2146" s="6" t="s">
        <v>1656</v>
      </c>
      <c r="D2146" s="6">
        <v>30</v>
      </c>
      <c r="E2146" s="6">
        <v>137</v>
      </c>
      <c r="F2146" s="6">
        <v>137</v>
      </c>
      <c r="G2146" s="1">
        <v>140</v>
      </c>
      <c r="H2146" s="6" t="s">
        <v>1656</v>
      </c>
      <c r="I2146" s="6" t="s">
        <v>1055</v>
      </c>
      <c r="K2146" s="6">
        <v>168</v>
      </c>
    </row>
    <row r="2147" spans="1:11">
      <c r="A2147" s="6">
        <v>45101691</v>
      </c>
      <c r="B2147" t="s">
        <v>2766</v>
      </c>
      <c r="C2147" s="6" t="s">
        <v>2112</v>
      </c>
      <c r="D2147" s="6">
        <v>27</v>
      </c>
      <c r="E2147" s="6">
        <v>137</v>
      </c>
      <c r="F2147" s="6">
        <v>137</v>
      </c>
      <c r="G2147" s="1">
        <v>139</v>
      </c>
      <c r="H2147" s="6" t="s">
        <v>2112</v>
      </c>
      <c r="I2147" s="6" t="s">
        <v>2134</v>
      </c>
      <c r="K2147" s="6">
        <v>173</v>
      </c>
    </row>
    <row r="2148" spans="1:11">
      <c r="A2148" s="6">
        <v>67257704</v>
      </c>
      <c r="B2148" t="s">
        <v>2767</v>
      </c>
      <c r="C2148" s="6" t="s">
        <v>377</v>
      </c>
      <c r="D2148" s="6">
        <v>26</v>
      </c>
      <c r="E2148" s="6">
        <v>137</v>
      </c>
      <c r="F2148" s="6">
        <v>137</v>
      </c>
      <c r="G2148" s="1">
        <v>138</v>
      </c>
      <c r="H2148" s="6" t="s">
        <v>377</v>
      </c>
      <c r="I2148" s="6" t="s">
        <v>963</v>
      </c>
      <c r="K2148" s="6">
        <v>188</v>
      </c>
    </row>
    <row r="2149" spans="1:11">
      <c r="A2149" s="6">
        <v>19225861</v>
      </c>
      <c r="B2149" t="s">
        <v>2768</v>
      </c>
      <c r="C2149" s="6" t="s">
        <v>377</v>
      </c>
      <c r="D2149" s="6">
        <v>29</v>
      </c>
      <c r="E2149" s="6">
        <v>137</v>
      </c>
      <c r="F2149" s="6">
        <v>137</v>
      </c>
      <c r="G2149" s="1">
        <v>138</v>
      </c>
      <c r="H2149" s="6" t="s">
        <v>377</v>
      </c>
      <c r="I2149" s="6" t="s">
        <v>257</v>
      </c>
      <c r="K2149" s="6">
        <v>190</v>
      </c>
    </row>
    <row r="2150" spans="1:11">
      <c r="A2150" s="6">
        <v>76038733</v>
      </c>
      <c r="B2150" t="s">
        <v>2769</v>
      </c>
      <c r="C2150" s="6" t="s">
        <v>640</v>
      </c>
      <c r="D2150" s="6">
        <v>31</v>
      </c>
      <c r="E2150" s="6">
        <v>137</v>
      </c>
      <c r="F2150" s="6">
        <v>137</v>
      </c>
      <c r="G2150" s="1">
        <v>137</v>
      </c>
      <c r="H2150" s="6" t="s">
        <v>640</v>
      </c>
      <c r="I2150" s="6" t="s">
        <v>378</v>
      </c>
      <c r="K2150" s="6">
        <v>180</v>
      </c>
    </row>
    <row r="2151" spans="1:11">
      <c r="A2151" s="6">
        <v>91100272</v>
      </c>
      <c r="B2151" t="s">
        <v>2770</v>
      </c>
      <c r="C2151" s="6" t="s">
        <v>1624</v>
      </c>
      <c r="D2151" s="6">
        <v>32</v>
      </c>
      <c r="E2151" s="6">
        <v>137</v>
      </c>
      <c r="F2151" s="6">
        <v>137</v>
      </c>
      <c r="G2151" s="1">
        <v>137</v>
      </c>
      <c r="H2151" s="6" t="s">
        <v>1624</v>
      </c>
      <c r="I2151" s="6" t="s">
        <v>2771</v>
      </c>
      <c r="K2151" s="6">
        <v>185</v>
      </c>
    </row>
    <row r="2152" spans="1:11">
      <c r="A2152" s="6">
        <v>2000103330</v>
      </c>
      <c r="B2152" t="s">
        <v>684</v>
      </c>
      <c r="C2152" s="6" t="s">
        <v>558</v>
      </c>
      <c r="D2152" s="6">
        <v>19</v>
      </c>
      <c r="E2152" s="6">
        <v>136</v>
      </c>
      <c r="F2152" s="6">
        <v>136</v>
      </c>
      <c r="G2152" s="1">
        <v>-9</v>
      </c>
      <c r="H2152" s="6" t="s">
        <v>558</v>
      </c>
      <c r="I2152" s="6" t="s">
        <v>1675</v>
      </c>
      <c r="K2152" s="6">
        <v>186</v>
      </c>
    </row>
    <row r="2153" spans="1:11">
      <c r="A2153" s="6">
        <v>2000198043</v>
      </c>
      <c r="B2153" t="s">
        <v>671</v>
      </c>
      <c r="C2153" s="6" t="s">
        <v>1671</v>
      </c>
      <c r="D2153" s="6">
        <v>19</v>
      </c>
      <c r="E2153" s="6">
        <v>136</v>
      </c>
      <c r="F2153" s="6">
        <v>136</v>
      </c>
      <c r="G2153" s="1">
        <v>-9</v>
      </c>
      <c r="H2153" s="6" t="s">
        <v>1671</v>
      </c>
      <c r="I2153" s="6" t="s">
        <v>259</v>
      </c>
      <c r="K2153" s="6">
        <v>178</v>
      </c>
    </row>
    <row r="2154" spans="1:11">
      <c r="A2154" s="6">
        <v>2000262615</v>
      </c>
      <c r="B2154" t="s">
        <v>1433</v>
      </c>
      <c r="C2154" s="6" t="s">
        <v>238</v>
      </c>
      <c r="D2154" s="6">
        <v>20</v>
      </c>
      <c r="E2154" s="6">
        <v>136</v>
      </c>
      <c r="F2154" s="6">
        <v>136</v>
      </c>
      <c r="G2154" s="1">
        <v>-85</v>
      </c>
      <c r="H2154" s="6" t="s">
        <v>238</v>
      </c>
      <c r="I2154" s="6" t="s">
        <v>477</v>
      </c>
      <c r="K2154" s="6">
        <v>183</v>
      </c>
    </row>
    <row r="2155" spans="1:11">
      <c r="A2155" s="6">
        <v>2000257209</v>
      </c>
      <c r="B2155" t="s">
        <v>812</v>
      </c>
      <c r="C2155" s="6" t="s">
        <v>405</v>
      </c>
      <c r="D2155" s="6">
        <v>19</v>
      </c>
      <c r="E2155" s="6">
        <v>136</v>
      </c>
      <c r="F2155" s="6">
        <v>136</v>
      </c>
      <c r="G2155" s="1">
        <v>-85</v>
      </c>
      <c r="H2155" s="6" t="s">
        <v>405</v>
      </c>
      <c r="I2155" s="6" t="s">
        <v>471</v>
      </c>
      <c r="K2155" s="6">
        <v>183</v>
      </c>
    </row>
    <row r="2156" spans="1:11">
      <c r="A2156" s="6">
        <v>71110357</v>
      </c>
      <c r="B2156" t="s">
        <v>1175</v>
      </c>
      <c r="C2156" s="6" t="s">
        <v>1176</v>
      </c>
      <c r="D2156" s="6">
        <v>21</v>
      </c>
      <c r="E2156" s="6">
        <v>136</v>
      </c>
      <c r="F2156" s="6">
        <v>136</v>
      </c>
      <c r="G2156" s="1">
        <v>-85</v>
      </c>
      <c r="H2156" s="6" t="s">
        <v>1176</v>
      </c>
      <c r="I2156" s="6" t="s">
        <v>827</v>
      </c>
      <c r="K2156" s="6">
        <v>180</v>
      </c>
    </row>
    <row r="2157" spans="1:11">
      <c r="A2157" s="6">
        <v>43010773</v>
      </c>
      <c r="B2157" t="s">
        <v>2772</v>
      </c>
      <c r="C2157" s="6" t="s">
        <v>2115</v>
      </c>
      <c r="D2157" s="6">
        <v>35</v>
      </c>
      <c r="E2157" s="6">
        <v>136</v>
      </c>
      <c r="F2157" s="6">
        <v>136</v>
      </c>
      <c r="G2157" s="1">
        <v>165</v>
      </c>
      <c r="H2157" s="6" t="s">
        <v>2115</v>
      </c>
      <c r="I2157" s="6" t="s">
        <v>236</v>
      </c>
      <c r="K2157" s="6">
        <v>185</v>
      </c>
    </row>
    <row r="2158" spans="1:11">
      <c r="A2158" s="6">
        <v>2000101285</v>
      </c>
      <c r="B2158" t="s">
        <v>1037</v>
      </c>
      <c r="C2158" s="6" t="s">
        <v>2773</v>
      </c>
      <c r="D2158" s="6">
        <v>20</v>
      </c>
      <c r="E2158" s="6">
        <v>136</v>
      </c>
      <c r="F2158" s="6">
        <v>136</v>
      </c>
      <c r="G2158" s="1">
        <v>165</v>
      </c>
      <c r="H2158" s="6" t="s">
        <v>2773</v>
      </c>
      <c r="I2158" s="6" t="s">
        <v>222</v>
      </c>
      <c r="K2158" s="6">
        <v>193</v>
      </c>
    </row>
    <row r="2159" spans="1:11">
      <c r="A2159" s="6">
        <v>28095352</v>
      </c>
      <c r="B2159" t="s">
        <v>2774</v>
      </c>
      <c r="C2159" s="6" t="s">
        <v>1672</v>
      </c>
      <c r="D2159" s="6">
        <v>28</v>
      </c>
      <c r="E2159" s="6">
        <v>136</v>
      </c>
      <c r="F2159" s="6">
        <v>136</v>
      </c>
      <c r="G2159" s="1">
        <v>164</v>
      </c>
      <c r="H2159" s="6" t="s">
        <v>1672</v>
      </c>
      <c r="I2159" s="6" t="s">
        <v>1167</v>
      </c>
      <c r="K2159" s="6">
        <v>173</v>
      </c>
    </row>
    <row r="2160" spans="1:11">
      <c r="A2160" s="6">
        <v>2000019708</v>
      </c>
      <c r="B2160" t="s">
        <v>825</v>
      </c>
      <c r="C2160" s="6" t="s">
        <v>319</v>
      </c>
      <c r="D2160" s="6">
        <v>21</v>
      </c>
      <c r="E2160" s="6">
        <v>136</v>
      </c>
      <c r="F2160" s="6">
        <v>136</v>
      </c>
      <c r="G2160" s="1">
        <v>164</v>
      </c>
      <c r="H2160" s="6" t="s">
        <v>319</v>
      </c>
      <c r="I2160" s="6" t="s">
        <v>857</v>
      </c>
      <c r="K2160" s="6">
        <v>187</v>
      </c>
    </row>
    <row r="2161" spans="1:11">
      <c r="A2161" s="6">
        <v>43500130</v>
      </c>
      <c r="B2161" t="s">
        <v>1408</v>
      </c>
      <c r="C2161" s="6" t="s">
        <v>377</v>
      </c>
      <c r="D2161" s="6">
        <v>21</v>
      </c>
      <c r="E2161" s="6">
        <v>136</v>
      </c>
      <c r="F2161" s="6">
        <v>136</v>
      </c>
      <c r="G2161" s="1">
        <v>162</v>
      </c>
      <c r="H2161" s="6" t="s">
        <v>377</v>
      </c>
      <c r="I2161" s="6" t="s">
        <v>1787</v>
      </c>
      <c r="K2161" s="6">
        <v>192</v>
      </c>
    </row>
    <row r="2162" spans="1:11">
      <c r="A2162" s="6">
        <v>2000190386</v>
      </c>
      <c r="B2162" t="s">
        <v>416</v>
      </c>
      <c r="C2162" s="6" t="s">
        <v>2113</v>
      </c>
      <c r="D2162" s="6">
        <v>21</v>
      </c>
      <c r="E2162" s="6">
        <v>136</v>
      </c>
      <c r="F2162" s="6">
        <v>136</v>
      </c>
      <c r="G2162" s="1">
        <v>162</v>
      </c>
      <c r="H2162" s="6" t="s">
        <v>2113</v>
      </c>
      <c r="I2162" s="6" t="s">
        <v>725</v>
      </c>
      <c r="K2162" s="6">
        <v>181</v>
      </c>
    </row>
    <row r="2163" spans="1:11">
      <c r="A2163" s="6">
        <v>12093439</v>
      </c>
      <c r="B2163" t="s">
        <v>2775</v>
      </c>
      <c r="C2163" s="6" t="s">
        <v>319</v>
      </c>
      <c r="D2163" s="6">
        <v>21</v>
      </c>
      <c r="E2163" s="6">
        <v>136</v>
      </c>
      <c r="F2163" s="6">
        <v>136</v>
      </c>
      <c r="G2163" s="1">
        <v>162</v>
      </c>
      <c r="H2163" s="6" t="s">
        <v>319</v>
      </c>
      <c r="I2163" s="6" t="s">
        <v>477</v>
      </c>
      <c r="K2163" s="6">
        <v>173</v>
      </c>
    </row>
    <row r="2164" spans="1:11">
      <c r="A2164" s="6">
        <v>7452450</v>
      </c>
      <c r="B2164" t="s">
        <v>2776</v>
      </c>
      <c r="C2164" s="6" t="s">
        <v>377</v>
      </c>
      <c r="D2164" s="6">
        <v>39</v>
      </c>
      <c r="E2164" s="6">
        <v>136</v>
      </c>
      <c r="F2164" s="6">
        <v>136</v>
      </c>
      <c r="G2164" s="1">
        <v>161</v>
      </c>
      <c r="H2164" s="6" t="s">
        <v>377</v>
      </c>
      <c r="I2164" s="6" t="s">
        <v>348</v>
      </c>
      <c r="K2164" s="6">
        <v>190</v>
      </c>
    </row>
    <row r="2165" spans="1:11">
      <c r="A2165" s="6">
        <v>2000055184</v>
      </c>
      <c r="B2165" t="s">
        <v>1457</v>
      </c>
      <c r="C2165" s="6" t="s">
        <v>558</v>
      </c>
      <c r="D2165" s="6">
        <v>21</v>
      </c>
      <c r="E2165" s="6">
        <v>136</v>
      </c>
      <c r="F2165" s="6">
        <v>136</v>
      </c>
      <c r="G2165" s="1">
        <v>160</v>
      </c>
      <c r="H2165" s="6" t="s">
        <v>558</v>
      </c>
      <c r="I2165" s="6" t="s">
        <v>1458</v>
      </c>
      <c r="K2165" s="6">
        <v>180</v>
      </c>
    </row>
    <row r="2166" spans="1:11">
      <c r="A2166" s="6">
        <v>28127875</v>
      </c>
      <c r="B2166" t="s">
        <v>1367</v>
      </c>
      <c r="C2166" s="6" t="s">
        <v>944</v>
      </c>
      <c r="D2166" s="6">
        <v>21</v>
      </c>
      <c r="E2166" s="6">
        <v>136</v>
      </c>
      <c r="F2166" s="6">
        <v>136</v>
      </c>
      <c r="G2166" s="1">
        <v>160</v>
      </c>
      <c r="H2166" s="6" t="s">
        <v>944</v>
      </c>
      <c r="I2166" s="6" t="s">
        <v>1856</v>
      </c>
      <c r="K2166" s="6">
        <v>188</v>
      </c>
    </row>
    <row r="2167" spans="1:11">
      <c r="A2167" s="6">
        <v>2000068585</v>
      </c>
      <c r="B2167" t="s">
        <v>633</v>
      </c>
      <c r="C2167" s="6" t="s">
        <v>640</v>
      </c>
      <c r="D2167" s="6">
        <v>22</v>
      </c>
      <c r="E2167" s="6">
        <v>136</v>
      </c>
      <c r="F2167" s="6">
        <v>136</v>
      </c>
      <c r="G2167" s="1">
        <v>160</v>
      </c>
      <c r="H2167" s="6" t="s">
        <v>640</v>
      </c>
      <c r="I2167" s="6" t="s">
        <v>1725</v>
      </c>
      <c r="K2167" s="6">
        <v>176</v>
      </c>
    </row>
    <row r="2168" spans="1:11">
      <c r="A2168" s="6">
        <v>83333463</v>
      </c>
      <c r="B2168" t="s">
        <v>1153</v>
      </c>
      <c r="C2168" s="6" t="s">
        <v>1716</v>
      </c>
      <c r="D2168" s="6">
        <v>22</v>
      </c>
      <c r="E2168" s="6">
        <v>136</v>
      </c>
      <c r="F2168" s="6">
        <v>136</v>
      </c>
      <c r="G2168" s="1">
        <v>-8</v>
      </c>
      <c r="H2168" s="6" t="s">
        <v>1716</v>
      </c>
      <c r="I2168" s="6" t="s">
        <v>306</v>
      </c>
      <c r="K2168" s="6">
        <v>175</v>
      </c>
    </row>
    <row r="2169" spans="1:11">
      <c r="A2169" s="6">
        <v>2000008568</v>
      </c>
      <c r="B2169" t="s">
        <v>2777</v>
      </c>
      <c r="C2169" s="6" t="s">
        <v>314</v>
      </c>
      <c r="D2169" s="6">
        <v>21</v>
      </c>
      <c r="E2169" s="6">
        <v>136</v>
      </c>
      <c r="F2169" s="6">
        <v>136</v>
      </c>
      <c r="G2169" s="1">
        <v>159</v>
      </c>
      <c r="H2169" s="6" t="s">
        <v>314</v>
      </c>
      <c r="I2169" s="6" t="s">
        <v>857</v>
      </c>
      <c r="K2169" s="6">
        <v>185</v>
      </c>
    </row>
    <row r="2170" spans="1:11">
      <c r="A2170" s="6">
        <v>67276122</v>
      </c>
      <c r="B2170" t="s">
        <v>953</v>
      </c>
      <c r="C2170" s="6" t="s">
        <v>2160</v>
      </c>
      <c r="D2170" s="6">
        <v>22</v>
      </c>
      <c r="E2170" s="6">
        <v>136</v>
      </c>
      <c r="F2170" s="6">
        <v>136</v>
      </c>
      <c r="G2170" s="1">
        <v>158</v>
      </c>
      <c r="H2170" s="6" t="s">
        <v>2160</v>
      </c>
      <c r="I2170" s="6" t="s">
        <v>1848</v>
      </c>
      <c r="K2170" s="6">
        <v>178</v>
      </c>
    </row>
    <row r="2171" spans="1:11">
      <c r="A2171" s="6">
        <v>79024232</v>
      </c>
      <c r="B2171" t="s">
        <v>239</v>
      </c>
      <c r="C2171" s="6" t="s">
        <v>240</v>
      </c>
      <c r="D2171" s="6">
        <v>31</v>
      </c>
      <c r="E2171" s="6">
        <v>136</v>
      </c>
      <c r="F2171" s="6">
        <v>136</v>
      </c>
      <c r="G2171" s="1">
        <v>158</v>
      </c>
      <c r="H2171" s="6" t="s">
        <v>240</v>
      </c>
      <c r="I2171" s="6" t="s">
        <v>241</v>
      </c>
      <c r="K2171" s="6">
        <v>174</v>
      </c>
    </row>
    <row r="2172" spans="1:11">
      <c r="A2172" s="6">
        <v>2000025485</v>
      </c>
      <c r="B2172" t="s">
        <v>1322</v>
      </c>
      <c r="C2172" s="6" t="s">
        <v>944</v>
      </c>
      <c r="D2172" s="6">
        <v>21</v>
      </c>
      <c r="E2172" s="6">
        <v>136</v>
      </c>
      <c r="F2172" s="6">
        <v>136</v>
      </c>
      <c r="G2172" s="1">
        <v>157</v>
      </c>
      <c r="H2172" s="6" t="s">
        <v>944</v>
      </c>
      <c r="I2172" s="6" t="s">
        <v>683</v>
      </c>
      <c r="K2172" s="6">
        <v>180</v>
      </c>
    </row>
    <row r="2173" spans="1:11">
      <c r="A2173" s="6">
        <v>49048468</v>
      </c>
      <c r="B2173" t="s">
        <v>651</v>
      </c>
      <c r="C2173" s="6" t="s">
        <v>218</v>
      </c>
      <c r="D2173" s="6">
        <v>23</v>
      </c>
      <c r="E2173" s="6">
        <v>136</v>
      </c>
      <c r="F2173" s="6">
        <v>136</v>
      </c>
      <c r="G2173" s="1">
        <v>156</v>
      </c>
      <c r="H2173" s="6" t="s">
        <v>218</v>
      </c>
      <c r="I2173" s="6" t="s">
        <v>366</v>
      </c>
      <c r="K2173" s="6">
        <v>193</v>
      </c>
    </row>
    <row r="2174" spans="1:11">
      <c r="A2174" s="6">
        <v>83228802</v>
      </c>
      <c r="B2174" t="s">
        <v>2778</v>
      </c>
      <c r="C2174" s="6" t="s">
        <v>2167</v>
      </c>
      <c r="D2174" s="6">
        <v>23</v>
      </c>
      <c r="E2174" s="6">
        <v>136</v>
      </c>
      <c r="F2174" s="6">
        <v>136</v>
      </c>
      <c r="G2174" s="1">
        <v>156</v>
      </c>
      <c r="H2174" s="6" t="s">
        <v>2167</v>
      </c>
      <c r="I2174" s="6" t="s">
        <v>306</v>
      </c>
      <c r="K2174" s="6">
        <v>185</v>
      </c>
    </row>
    <row r="2175" spans="1:11">
      <c r="A2175" s="6">
        <v>67258414</v>
      </c>
      <c r="B2175" t="s">
        <v>2779</v>
      </c>
      <c r="C2175" s="6" t="s">
        <v>1149</v>
      </c>
      <c r="D2175" s="6">
        <v>24</v>
      </c>
      <c r="E2175" s="6">
        <v>136</v>
      </c>
      <c r="F2175" s="6">
        <v>136</v>
      </c>
      <c r="G2175" s="1">
        <v>156</v>
      </c>
      <c r="H2175" s="6" t="s">
        <v>1149</v>
      </c>
      <c r="I2175" s="6" t="s">
        <v>348</v>
      </c>
      <c r="K2175" s="6">
        <v>171</v>
      </c>
    </row>
    <row r="2176" spans="1:11">
      <c r="A2176" s="6">
        <v>67169689</v>
      </c>
      <c r="B2176" t="s">
        <v>2780</v>
      </c>
      <c r="C2176" s="6" t="s">
        <v>558</v>
      </c>
      <c r="D2176" s="6">
        <v>30</v>
      </c>
      <c r="E2176" s="6">
        <v>136</v>
      </c>
      <c r="F2176" s="6">
        <v>136</v>
      </c>
      <c r="G2176" s="1">
        <v>155</v>
      </c>
      <c r="H2176" s="6" t="s">
        <v>558</v>
      </c>
      <c r="I2176" s="6" t="s">
        <v>348</v>
      </c>
      <c r="K2176" s="6">
        <v>175</v>
      </c>
    </row>
    <row r="2177" spans="1:11">
      <c r="A2177" s="6">
        <v>67295761</v>
      </c>
      <c r="B2177" t="s">
        <v>2781</v>
      </c>
      <c r="C2177" s="6" t="s">
        <v>589</v>
      </c>
      <c r="D2177" s="6">
        <v>24</v>
      </c>
      <c r="E2177" s="6">
        <v>136</v>
      </c>
      <c r="F2177" s="6">
        <v>136</v>
      </c>
      <c r="G2177" s="1">
        <v>154</v>
      </c>
      <c r="H2177" s="6" t="s">
        <v>589</v>
      </c>
      <c r="I2177" s="6" t="s">
        <v>348</v>
      </c>
      <c r="K2177" s="6">
        <v>181</v>
      </c>
    </row>
    <row r="2178" spans="1:11">
      <c r="A2178" s="6">
        <v>43591641</v>
      </c>
      <c r="B2178" t="s">
        <v>2782</v>
      </c>
      <c r="C2178" s="6" t="s">
        <v>2167</v>
      </c>
      <c r="D2178" s="6">
        <v>22</v>
      </c>
      <c r="E2178" s="6">
        <v>136</v>
      </c>
      <c r="F2178" s="6">
        <v>136</v>
      </c>
      <c r="G2178" s="1">
        <v>154</v>
      </c>
      <c r="H2178" s="6" t="s">
        <v>2167</v>
      </c>
      <c r="I2178" s="6" t="s">
        <v>236</v>
      </c>
      <c r="K2178" s="6">
        <v>170</v>
      </c>
    </row>
    <row r="2179" spans="1:11">
      <c r="A2179" s="6">
        <v>28051378</v>
      </c>
      <c r="B2179" t="s">
        <v>2783</v>
      </c>
      <c r="C2179" s="6" t="s">
        <v>2112</v>
      </c>
      <c r="D2179" s="6">
        <v>32</v>
      </c>
      <c r="E2179" s="6">
        <v>136</v>
      </c>
      <c r="F2179" s="6">
        <v>136</v>
      </c>
      <c r="G2179" s="1">
        <v>154</v>
      </c>
      <c r="H2179" s="6" t="s">
        <v>2112</v>
      </c>
      <c r="I2179" s="6" t="s">
        <v>2784</v>
      </c>
      <c r="K2179" s="6">
        <v>180</v>
      </c>
    </row>
    <row r="2180" spans="1:11">
      <c r="A2180" s="6">
        <v>2000102722</v>
      </c>
      <c r="B2180" t="s">
        <v>1470</v>
      </c>
      <c r="C2180" s="6" t="s">
        <v>760</v>
      </c>
      <c r="D2180" s="6">
        <v>20</v>
      </c>
      <c r="E2180" s="6">
        <v>136</v>
      </c>
      <c r="F2180" s="6">
        <v>136</v>
      </c>
      <c r="G2180" s="1">
        <v>154</v>
      </c>
      <c r="H2180" s="6" t="s">
        <v>760</v>
      </c>
      <c r="I2180" s="6" t="s">
        <v>1754</v>
      </c>
      <c r="K2180" s="6">
        <v>182</v>
      </c>
    </row>
    <row r="2181" spans="1:11">
      <c r="A2181" s="6">
        <v>2000126407</v>
      </c>
      <c r="B2181" t="s">
        <v>777</v>
      </c>
      <c r="C2181" s="6" t="s">
        <v>377</v>
      </c>
      <c r="D2181" s="6">
        <v>22</v>
      </c>
      <c r="E2181" s="6">
        <v>136</v>
      </c>
      <c r="F2181" s="6">
        <v>136</v>
      </c>
      <c r="G2181" s="1">
        <v>153</v>
      </c>
      <c r="H2181" s="6" t="s">
        <v>377</v>
      </c>
      <c r="I2181" s="6" t="s">
        <v>348</v>
      </c>
      <c r="K2181" s="6">
        <v>184</v>
      </c>
    </row>
    <row r="2182" spans="1:11">
      <c r="A2182" s="6">
        <v>28112993</v>
      </c>
      <c r="B2182" t="s">
        <v>670</v>
      </c>
      <c r="C2182" s="6" t="s">
        <v>728</v>
      </c>
      <c r="D2182" s="6">
        <v>24</v>
      </c>
      <c r="E2182" s="6">
        <v>136</v>
      </c>
      <c r="F2182" s="6">
        <v>136</v>
      </c>
      <c r="G2182" s="1">
        <v>153</v>
      </c>
      <c r="H2182" s="6" t="s">
        <v>728</v>
      </c>
      <c r="I2182" s="6" t="s">
        <v>1439</v>
      </c>
      <c r="K2182" s="6">
        <v>164</v>
      </c>
    </row>
    <row r="2183" spans="1:11">
      <c r="A2183" s="6">
        <v>14247304</v>
      </c>
      <c r="B2183" t="s">
        <v>2785</v>
      </c>
      <c r="C2183" s="6" t="s">
        <v>319</v>
      </c>
      <c r="D2183" s="6">
        <v>23</v>
      </c>
      <c r="E2183" s="6">
        <v>136</v>
      </c>
      <c r="F2183" s="6">
        <v>136</v>
      </c>
      <c r="G2183" s="1">
        <v>152</v>
      </c>
      <c r="H2183" s="6" t="s">
        <v>319</v>
      </c>
      <c r="I2183" s="6" t="s">
        <v>1407</v>
      </c>
      <c r="K2183" s="6">
        <v>178</v>
      </c>
    </row>
    <row r="2184" spans="1:11">
      <c r="A2184" s="6">
        <v>43093476</v>
      </c>
      <c r="B2184" t="s">
        <v>2786</v>
      </c>
      <c r="C2184" s="6" t="s">
        <v>1672</v>
      </c>
      <c r="D2184" s="6">
        <v>31</v>
      </c>
      <c r="E2184" s="6">
        <v>136</v>
      </c>
      <c r="F2184" s="6">
        <v>136</v>
      </c>
      <c r="G2184" s="1">
        <v>152</v>
      </c>
      <c r="H2184" s="6" t="s">
        <v>1672</v>
      </c>
      <c r="I2184" s="6" t="s">
        <v>236</v>
      </c>
      <c r="K2184" s="6">
        <v>185</v>
      </c>
    </row>
    <row r="2185" spans="1:11">
      <c r="A2185" s="6">
        <v>49060933</v>
      </c>
      <c r="B2185" t="s">
        <v>851</v>
      </c>
      <c r="C2185" s="6" t="s">
        <v>377</v>
      </c>
      <c r="D2185" s="6">
        <v>23</v>
      </c>
      <c r="E2185" s="6">
        <v>136</v>
      </c>
      <c r="F2185" s="6">
        <v>136</v>
      </c>
      <c r="G2185" s="1">
        <v>152</v>
      </c>
      <c r="H2185" s="6" t="s">
        <v>377</v>
      </c>
      <c r="I2185" s="6" t="s">
        <v>344</v>
      </c>
      <c r="K2185" s="6">
        <v>193</v>
      </c>
    </row>
    <row r="2186" spans="1:11">
      <c r="A2186" s="6">
        <v>14227360</v>
      </c>
      <c r="B2186" t="s">
        <v>801</v>
      </c>
      <c r="C2186" s="6" t="s">
        <v>319</v>
      </c>
      <c r="D2186" s="6">
        <v>22</v>
      </c>
      <c r="E2186" s="6">
        <v>136</v>
      </c>
      <c r="F2186" s="6">
        <v>136</v>
      </c>
      <c r="G2186" s="1">
        <v>152</v>
      </c>
      <c r="H2186" s="6" t="s">
        <v>319</v>
      </c>
      <c r="I2186" s="6" t="s">
        <v>1629</v>
      </c>
      <c r="K2186" s="6">
        <v>178</v>
      </c>
    </row>
    <row r="2187" spans="1:11">
      <c r="A2187" s="6">
        <v>67245418</v>
      </c>
      <c r="B2187" t="s">
        <v>2787</v>
      </c>
      <c r="C2187" s="6" t="s">
        <v>2167</v>
      </c>
      <c r="D2187" s="6">
        <v>25</v>
      </c>
      <c r="E2187" s="6">
        <v>136</v>
      </c>
      <c r="F2187" s="6">
        <v>136</v>
      </c>
      <c r="G2187" s="1">
        <v>150</v>
      </c>
      <c r="H2187" s="6" t="s">
        <v>2167</v>
      </c>
      <c r="I2187" s="6" t="s">
        <v>348</v>
      </c>
      <c r="K2187" s="6">
        <v>182</v>
      </c>
    </row>
    <row r="2188" spans="1:11">
      <c r="A2188" s="6">
        <v>95035991</v>
      </c>
      <c r="B2188" t="s">
        <v>2788</v>
      </c>
      <c r="C2188" s="6" t="s">
        <v>640</v>
      </c>
      <c r="D2188" s="6">
        <v>27</v>
      </c>
      <c r="E2188" s="6">
        <v>136</v>
      </c>
      <c r="F2188" s="6">
        <v>136</v>
      </c>
      <c r="G2188" s="1">
        <v>150</v>
      </c>
      <c r="H2188" s="6" t="s">
        <v>640</v>
      </c>
      <c r="I2188" s="6" t="s">
        <v>348</v>
      </c>
      <c r="K2188" s="6">
        <v>176</v>
      </c>
    </row>
    <row r="2189" spans="1:11">
      <c r="A2189" s="6">
        <v>2000019413</v>
      </c>
      <c r="B2189" t="s">
        <v>1165</v>
      </c>
      <c r="C2189" s="6" t="s">
        <v>640</v>
      </c>
      <c r="D2189" s="6">
        <v>23</v>
      </c>
      <c r="E2189" s="6">
        <v>136</v>
      </c>
      <c r="F2189" s="6">
        <v>136</v>
      </c>
      <c r="G2189" s="1">
        <v>150</v>
      </c>
      <c r="H2189" s="6" t="s">
        <v>640</v>
      </c>
      <c r="I2189" s="6" t="s">
        <v>348</v>
      </c>
      <c r="K2189" s="6">
        <v>174</v>
      </c>
    </row>
    <row r="2190" spans="1:11">
      <c r="A2190" s="6">
        <v>67216538</v>
      </c>
      <c r="B2190" t="s">
        <v>2789</v>
      </c>
      <c r="C2190" s="6" t="s">
        <v>1624</v>
      </c>
      <c r="D2190" s="6">
        <v>26</v>
      </c>
      <c r="E2190" s="6">
        <v>136</v>
      </c>
      <c r="F2190" s="6">
        <v>136</v>
      </c>
      <c r="G2190" s="1">
        <v>150</v>
      </c>
      <c r="H2190" s="6" t="s">
        <v>1624</v>
      </c>
      <c r="I2190" s="6" t="s">
        <v>348</v>
      </c>
      <c r="K2190" s="6">
        <v>188</v>
      </c>
    </row>
    <row r="2191" spans="1:11">
      <c r="A2191" s="6">
        <v>49048348</v>
      </c>
      <c r="B2191" t="s">
        <v>770</v>
      </c>
      <c r="C2191" s="6" t="s">
        <v>488</v>
      </c>
      <c r="D2191" s="6">
        <v>22</v>
      </c>
      <c r="E2191" s="6">
        <v>136</v>
      </c>
      <c r="F2191" s="6">
        <v>136</v>
      </c>
      <c r="G2191" s="1">
        <v>150</v>
      </c>
      <c r="H2191" s="6" t="s">
        <v>488</v>
      </c>
      <c r="I2191" s="6" t="s">
        <v>344</v>
      </c>
      <c r="K2191" s="6">
        <v>179</v>
      </c>
    </row>
    <row r="2192" spans="1:11">
      <c r="A2192" s="6">
        <v>67191910</v>
      </c>
      <c r="B2192" t="s">
        <v>2790</v>
      </c>
      <c r="C2192" s="6" t="s">
        <v>377</v>
      </c>
      <c r="D2192" s="6">
        <v>31</v>
      </c>
      <c r="E2192" s="6">
        <v>136</v>
      </c>
      <c r="F2192" s="6">
        <v>136</v>
      </c>
      <c r="G2192" s="1">
        <v>150</v>
      </c>
      <c r="H2192" s="6" t="s">
        <v>377</v>
      </c>
      <c r="I2192" s="6" t="s">
        <v>320</v>
      </c>
      <c r="K2192" s="6">
        <v>187</v>
      </c>
    </row>
    <row r="2193" spans="1:11">
      <c r="A2193" s="6">
        <v>91108809</v>
      </c>
      <c r="B2193" t="s">
        <v>2791</v>
      </c>
      <c r="C2193" s="6" t="s">
        <v>2160</v>
      </c>
      <c r="D2193" s="6">
        <v>30</v>
      </c>
      <c r="E2193" s="6">
        <v>136</v>
      </c>
      <c r="F2193" s="6">
        <v>136</v>
      </c>
      <c r="G2193" s="1">
        <v>150</v>
      </c>
      <c r="H2193" s="6" t="s">
        <v>2160</v>
      </c>
      <c r="I2193" s="6" t="s">
        <v>2792</v>
      </c>
      <c r="K2193" s="6">
        <v>176</v>
      </c>
    </row>
    <row r="2194" spans="1:11">
      <c r="A2194" s="6">
        <v>14217414</v>
      </c>
      <c r="B2194" t="s">
        <v>2793</v>
      </c>
      <c r="C2194" s="6" t="s">
        <v>2167</v>
      </c>
      <c r="D2194" s="6">
        <v>24</v>
      </c>
      <c r="E2194" s="6">
        <v>136</v>
      </c>
      <c r="F2194" s="6">
        <v>136</v>
      </c>
      <c r="G2194" s="1">
        <v>150</v>
      </c>
      <c r="H2194" s="6" t="s">
        <v>2167</v>
      </c>
      <c r="I2194" s="6" t="s">
        <v>187</v>
      </c>
      <c r="K2194" s="6">
        <v>174</v>
      </c>
    </row>
    <row r="2195" spans="1:11">
      <c r="A2195" s="6">
        <v>19380090</v>
      </c>
      <c r="B2195" t="s">
        <v>2794</v>
      </c>
      <c r="C2195" s="6" t="s">
        <v>2115</v>
      </c>
      <c r="D2195" s="6">
        <v>23</v>
      </c>
      <c r="E2195" s="6">
        <v>136</v>
      </c>
      <c r="F2195" s="6">
        <v>136</v>
      </c>
      <c r="G2195" s="1">
        <v>150</v>
      </c>
      <c r="H2195" s="6" t="s">
        <v>2115</v>
      </c>
      <c r="I2195" s="6" t="s">
        <v>257</v>
      </c>
      <c r="K2195" s="6">
        <v>193</v>
      </c>
    </row>
    <row r="2196" spans="1:11">
      <c r="A2196" s="6">
        <v>67271025</v>
      </c>
      <c r="B2196" t="s">
        <v>2795</v>
      </c>
      <c r="C2196" s="6" t="s">
        <v>319</v>
      </c>
      <c r="D2196" s="6">
        <v>24</v>
      </c>
      <c r="E2196" s="6">
        <v>136</v>
      </c>
      <c r="F2196" s="6">
        <v>136</v>
      </c>
      <c r="G2196" s="1">
        <v>149</v>
      </c>
      <c r="H2196" s="6" t="s">
        <v>319</v>
      </c>
      <c r="I2196" s="6" t="s">
        <v>348</v>
      </c>
      <c r="K2196" s="6">
        <v>174</v>
      </c>
    </row>
    <row r="2197" spans="1:11">
      <c r="A2197" s="6">
        <v>43371896</v>
      </c>
      <c r="B2197" t="s">
        <v>2796</v>
      </c>
      <c r="C2197" s="6" t="s">
        <v>2121</v>
      </c>
      <c r="D2197" s="6">
        <v>23</v>
      </c>
      <c r="E2197" s="6">
        <v>136</v>
      </c>
      <c r="F2197" s="6">
        <v>136</v>
      </c>
      <c r="G2197" s="1">
        <v>149</v>
      </c>
      <c r="H2197" s="6" t="s">
        <v>2121</v>
      </c>
      <c r="I2197" s="6" t="s">
        <v>2797</v>
      </c>
      <c r="K2197" s="6">
        <v>188</v>
      </c>
    </row>
    <row r="2198" spans="1:11">
      <c r="A2198" s="6">
        <v>83228369</v>
      </c>
      <c r="B2198" t="s">
        <v>2798</v>
      </c>
      <c r="C2198" s="6" t="s">
        <v>377</v>
      </c>
      <c r="D2198" s="6">
        <v>23</v>
      </c>
      <c r="E2198" s="6">
        <v>136</v>
      </c>
      <c r="F2198" s="6">
        <v>136</v>
      </c>
      <c r="G2198" s="1">
        <v>148</v>
      </c>
      <c r="H2198" s="6" t="s">
        <v>377</v>
      </c>
      <c r="I2198" s="6" t="s">
        <v>306</v>
      </c>
      <c r="K2198" s="6">
        <v>184</v>
      </c>
    </row>
    <row r="2199" spans="1:11">
      <c r="A2199" s="6">
        <v>83190945</v>
      </c>
      <c r="B2199" t="s">
        <v>2799</v>
      </c>
      <c r="C2199" s="6" t="s">
        <v>319</v>
      </c>
      <c r="D2199" s="6">
        <v>29</v>
      </c>
      <c r="E2199" s="6">
        <v>136</v>
      </c>
      <c r="F2199" s="6">
        <v>136</v>
      </c>
      <c r="G2199" s="1">
        <v>148</v>
      </c>
      <c r="H2199" s="6" t="s">
        <v>319</v>
      </c>
      <c r="I2199" s="6" t="s">
        <v>2800</v>
      </c>
      <c r="K2199" s="6">
        <v>189</v>
      </c>
    </row>
    <row r="2200" spans="1:11">
      <c r="A2200" s="6">
        <v>51042458</v>
      </c>
      <c r="B2200" t="s">
        <v>2801</v>
      </c>
      <c r="C2200" s="6" t="s">
        <v>829</v>
      </c>
      <c r="D2200" s="6">
        <v>30</v>
      </c>
      <c r="E2200" s="6">
        <v>136</v>
      </c>
      <c r="F2200" s="6">
        <v>136</v>
      </c>
      <c r="G2200" s="1">
        <v>148</v>
      </c>
      <c r="H2200" s="6" t="s">
        <v>829</v>
      </c>
      <c r="I2200" s="6" t="s">
        <v>1303</v>
      </c>
      <c r="K2200" s="6">
        <v>182</v>
      </c>
    </row>
    <row r="2201" spans="1:11">
      <c r="A2201" s="6">
        <v>67246383</v>
      </c>
      <c r="B2201" t="s">
        <v>2802</v>
      </c>
      <c r="C2201" s="6" t="s">
        <v>1747</v>
      </c>
      <c r="D2201" s="6">
        <v>27</v>
      </c>
      <c r="E2201" s="6">
        <v>136</v>
      </c>
      <c r="F2201" s="6">
        <v>136</v>
      </c>
      <c r="G2201" s="1">
        <v>147</v>
      </c>
      <c r="H2201" s="6" t="s">
        <v>1747</v>
      </c>
      <c r="I2201" s="6" t="s">
        <v>433</v>
      </c>
      <c r="K2201" s="6">
        <v>175</v>
      </c>
    </row>
    <row r="2202" spans="1:11">
      <c r="A2202" s="6">
        <v>67030120</v>
      </c>
      <c r="B2202" t="s">
        <v>2803</v>
      </c>
      <c r="C2202" s="6" t="s">
        <v>2370</v>
      </c>
      <c r="D2202" s="6">
        <v>38</v>
      </c>
      <c r="E2202" s="6">
        <v>136</v>
      </c>
      <c r="F2202" s="6">
        <v>136</v>
      </c>
      <c r="G2202" s="1">
        <v>147</v>
      </c>
      <c r="H2202" s="6" t="s">
        <v>2370</v>
      </c>
      <c r="I2202" s="6" t="s">
        <v>348</v>
      </c>
      <c r="K2202" s="6">
        <v>184</v>
      </c>
    </row>
    <row r="2203" spans="1:11">
      <c r="A2203" s="6">
        <v>2000158854</v>
      </c>
      <c r="B2203" t="s">
        <v>1331</v>
      </c>
      <c r="C2203" s="6" t="s">
        <v>2160</v>
      </c>
      <c r="D2203" s="6">
        <v>25</v>
      </c>
      <c r="E2203" s="6">
        <v>136</v>
      </c>
      <c r="F2203" s="6">
        <v>136</v>
      </c>
      <c r="G2203" s="1">
        <v>147</v>
      </c>
      <c r="H2203" s="6" t="s">
        <v>2160</v>
      </c>
      <c r="I2203" s="6" t="s">
        <v>1332</v>
      </c>
      <c r="K2203" s="6">
        <v>188</v>
      </c>
    </row>
    <row r="2204" spans="1:11">
      <c r="A2204" s="6">
        <v>67279603</v>
      </c>
      <c r="B2204" t="s">
        <v>2804</v>
      </c>
      <c r="C2204" s="6" t="s">
        <v>377</v>
      </c>
      <c r="D2204" s="6">
        <v>24</v>
      </c>
      <c r="E2204" s="6">
        <v>136</v>
      </c>
      <c r="F2204" s="6">
        <v>136</v>
      </c>
      <c r="G2204" s="1">
        <v>146</v>
      </c>
      <c r="H2204" s="6" t="s">
        <v>377</v>
      </c>
      <c r="I2204" s="6" t="s">
        <v>348</v>
      </c>
      <c r="K2204" s="6">
        <v>187</v>
      </c>
    </row>
    <row r="2205" spans="1:11">
      <c r="A2205" s="6">
        <v>37018393</v>
      </c>
      <c r="B2205" t="s">
        <v>2805</v>
      </c>
      <c r="C2205" s="6" t="s">
        <v>944</v>
      </c>
      <c r="D2205" s="6">
        <v>32</v>
      </c>
      <c r="E2205" s="6">
        <v>136</v>
      </c>
      <c r="F2205" s="6">
        <v>136</v>
      </c>
      <c r="G2205" s="1">
        <v>146</v>
      </c>
      <c r="H2205" s="6" t="s">
        <v>944</v>
      </c>
      <c r="I2205" s="6" t="s">
        <v>406</v>
      </c>
      <c r="K2205" s="6">
        <v>179</v>
      </c>
    </row>
    <row r="2206" spans="1:11">
      <c r="A2206" s="6">
        <v>93069729</v>
      </c>
      <c r="B2206" t="s">
        <v>2806</v>
      </c>
      <c r="C2206" s="6" t="s">
        <v>319</v>
      </c>
      <c r="D2206" s="6">
        <v>25</v>
      </c>
      <c r="E2206" s="6">
        <v>136</v>
      </c>
      <c r="F2206" s="6">
        <v>136</v>
      </c>
      <c r="G2206" s="1">
        <v>146</v>
      </c>
      <c r="H2206" s="6" t="s">
        <v>319</v>
      </c>
      <c r="I2206" s="6" t="s">
        <v>2807</v>
      </c>
      <c r="K2206" s="6">
        <v>188</v>
      </c>
    </row>
    <row r="2207" spans="1:11">
      <c r="A2207" s="6">
        <v>28084880</v>
      </c>
      <c r="B2207" t="s">
        <v>2808</v>
      </c>
      <c r="C2207" s="6" t="s">
        <v>1213</v>
      </c>
      <c r="D2207" s="6">
        <v>28</v>
      </c>
      <c r="E2207" s="6">
        <v>136</v>
      </c>
      <c r="F2207" s="6">
        <v>136</v>
      </c>
      <c r="G2207" s="1">
        <v>146</v>
      </c>
      <c r="H2207" s="6" t="s">
        <v>1213</v>
      </c>
      <c r="I2207" s="6" t="s">
        <v>1878</v>
      </c>
      <c r="K2207" s="6">
        <v>174</v>
      </c>
    </row>
    <row r="2208" spans="1:11">
      <c r="A2208" s="6">
        <v>61042729</v>
      </c>
      <c r="B2208" t="s">
        <v>2809</v>
      </c>
      <c r="C2208" s="6" t="s">
        <v>558</v>
      </c>
      <c r="D2208" s="6">
        <v>29</v>
      </c>
      <c r="E2208" s="6">
        <v>136</v>
      </c>
      <c r="F2208" s="6">
        <v>136</v>
      </c>
      <c r="G2208" s="1">
        <v>146</v>
      </c>
      <c r="H2208" s="6" t="s">
        <v>558</v>
      </c>
      <c r="I2208" s="6" t="s">
        <v>253</v>
      </c>
      <c r="K2208" s="6">
        <v>171</v>
      </c>
    </row>
    <row r="2209" spans="1:11">
      <c r="A2209" s="6">
        <v>67149094</v>
      </c>
      <c r="B2209" t="s">
        <v>2810</v>
      </c>
      <c r="C2209" s="6" t="s">
        <v>488</v>
      </c>
      <c r="D2209" s="6">
        <v>30</v>
      </c>
      <c r="E2209" s="6">
        <v>136</v>
      </c>
      <c r="F2209" s="6">
        <v>136</v>
      </c>
      <c r="G2209" s="1">
        <v>146</v>
      </c>
      <c r="H2209" s="6" t="s">
        <v>488</v>
      </c>
      <c r="I2209" s="6" t="s">
        <v>348</v>
      </c>
      <c r="K2209" s="6">
        <v>175</v>
      </c>
    </row>
    <row r="2210" spans="1:11">
      <c r="A2210" s="6">
        <v>91126230</v>
      </c>
      <c r="B2210" t="s">
        <v>2811</v>
      </c>
      <c r="C2210" s="6" t="s">
        <v>218</v>
      </c>
      <c r="D2210" s="6">
        <v>28</v>
      </c>
      <c r="E2210" s="6">
        <v>136</v>
      </c>
      <c r="F2210" s="6">
        <v>136</v>
      </c>
      <c r="G2210" s="1">
        <v>146</v>
      </c>
      <c r="H2210" s="6" t="s">
        <v>218</v>
      </c>
      <c r="I2210" s="6" t="s">
        <v>2812</v>
      </c>
      <c r="K2210" s="6">
        <v>186</v>
      </c>
    </row>
    <row r="2211" spans="1:11">
      <c r="A2211" s="6">
        <v>92074021</v>
      </c>
      <c r="B2211" t="s">
        <v>2813</v>
      </c>
      <c r="C2211" s="6" t="s">
        <v>319</v>
      </c>
      <c r="D2211" s="6">
        <v>28</v>
      </c>
      <c r="E2211" s="6">
        <v>136</v>
      </c>
      <c r="F2211" s="6">
        <v>136</v>
      </c>
      <c r="G2211" s="1">
        <v>145</v>
      </c>
      <c r="H2211" s="6" t="s">
        <v>319</v>
      </c>
      <c r="I2211" s="6" t="s">
        <v>1675</v>
      </c>
      <c r="K2211" s="6">
        <v>191</v>
      </c>
    </row>
    <row r="2212" spans="1:11">
      <c r="A2212" s="6">
        <v>43252473</v>
      </c>
      <c r="B2212" t="s">
        <v>2814</v>
      </c>
      <c r="C2212" s="6" t="s">
        <v>1674</v>
      </c>
      <c r="D2212" s="6">
        <v>25</v>
      </c>
      <c r="E2212" s="6">
        <v>136</v>
      </c>
      <c r="F2212" s="6">
        <v>136</v>
      </c>
      <c r="G2212" s="1">
        <v>145</v>
      </c>
      <c r="H2212" s="6" t="s">
        <v>1674</v>
      </c>
      <c r="I2212" s="6" t="s">
        <v>236</v>
      </c>
      <c r="K2212" s="6">
        <v>183</v>
      </c>
    </row>
    <row r="2213" spans="1:11">
      <c r="A2213" s="6">
        <v>76053252</v>
      </c>
      <c r="B2213" t="s">
        <v>2815</v>
      </c>
      <c r="C2213" s="6" t="s">
        <v>1624</v>
      </c>
      <c r="D2213" s="6">
        <v>25</v>
      </c>
      <c r="E2213" s="6">
        <v>136</v>
      </c>
      <c r="F2213" s="6">
        <v>136</v>
      </c>
      <c r="G2213" s="1">
        <v>145</v>
      </c>
      <c r="H2213" s="6" t="s">
        <v>1624</v>
      </c>
      <c r="I2213" s="6" t="s">
        <v>378</v>
      </c>
      <c r="K2213" s="6">
        <v>188</v>
      </c>
    </row>
    <row r="2214" spans="1:11">
      <c r="A2214" s="6">
        <v>48044279</v>
      </c>
      <c r="B2214" t="s">
        <v>2816</v>
      </c>
      <c r="C2214" s="6" t="s">
        <v>589</v>
      </c>
      <c r="D2214" s="6">
        <v>25</v>
      </c>
      <c r="E2214" s="6">
        <v>136</v>
      </c>
      <c r="F2214" s="6">
        <v>136</v>
      </c>
      <c r="G2214" s="1">
        <v>145</v>
      </c>
      <c r="H2214" s="6" t="s">
        <v>589</v>
      </c>
      <c r="I2214" s="6" t="s">
        <v>1700</v>
      </c>
      <c r="K2214" s="6">
        <v>184</v>
      </c>
    </row>
    <row r="2215" spans="1:11">
      <c r="A2215" s="6">
        <v>53052372</v>
      </c>
      <c r="B2215" t="s">
        <v>2817</v>
      </c>
      <c r="C2215" s="6" t="s">
        <v>314</v>
      </c>
      <c r="D2215" s="6">
        <v>31</v>
      </c>
      <c r="E2215" s="6">
        <v>136</v>
      </c>
      <c r="F2215" s="6">
        <v>136</v>
      </c>
      <c r="G2215" s="1">
        <v>145</v>
      </c>
      <c r="H2215" s="6" t="s">
        <v>314</v>
      </c>
      <c r="I2215" s="6" t="s">
        <v>2818</v>
      </c>
      <c r="K2215" s="6">
        <v>178</v>
      </c>
    </row>
    <row r="2216" spans="1:11">
      <c r="A2216" s="6">
        <v>37064597</v>
      </c>
      <c r="B2216" t="s">
        <v>2819</v>
      </c>
      <c r="C2216" s="6" t="s">
        <v>829</v>
      </c>
      <c r="D2216" s="6">
        <v>25</v>
      </c>
      <c r="E2216" s="6">
        <v>136</v>
      </c>
      <c r="F2216" s="6">
        <v>136</v>
      </c>
      <c r="G2216" s="1">
        <v>145</v>
      </c>
      <c r="H2216" s="6" t="s">
        <v>829</v>
      </c>
      <c r="I2216" s="6" t="s">
        <v>406</v>
      </c>
      <c r="K2216" s="6">
        <v>183</v>
      </c>
    </row>
    <row r="2217" spans="1:11">
      <c r="A2217" s="6">
        <v>2000101543</v>
      </c>
      <c r="B2217" t="s">
        <v>2820</v>
      </c>
      <c r="C2217" s="6" t="s">
        <v>2112</v>
      </c>
      <c r="D2217" s="6">
        <v>23</v>
      </c>
      <c r="E2217" s="6">
        <v>136</v>
      </c>
      <c r="F2217" s="6">
        <v>136</v>
      </c>
      <c r="G2217" s="1">
        <v>145</v>
      </c>
      <c r="H2217" s="6" t="s">
        <v>2112</v>
      </c>
      <c r="I2217" s="6" t="s">
        <v>348</v>
      </c>
      <c r="K2217" s="6">
        <v>186</v>
      </c>
    </row>
    <row r="2218" spans="1:11">
      <c r="A2218" s="6">
        <v>19352610</v>
      </c>
      <c r="B2218" t="s">
        <v>2821</v>
      </c>
      <c r="C2218" s="6" t="s">
        <v>2115</v>
      </c>
      <c r="D2218" s="6">
        <v>24</v>
      </c>
      <c r="E2218" s="6">
        <v>136</v>
      </c>
      <c r="F2218" s="6">
        <v>136</v>
      </c>
      <c r="G2218" s="1">
        <v>145</v>
      </c>
      <c r="H2218" s="6" t="s">
        <v>2115</v>
      </c>
      <c r="I2218" s="6" t="s">
        <v>257</v>
      </c>
      <c r="K2218" s="6">
        <v>185</v>
      </c>
    </row>
    <row r="2219" spans="1:11">
      <c r="A2219" s="6">
        <v>63025710</v>
      </c>
      <c r="B2219" t="s">
        <v>1970</v>
      </c>
      <c r="C2219" s="6" t="s">
        <v>377</v>
      </c>
      <c r="D2219" s="6">
        <v>29</v>
      </c>
      <c r="E2219" s="6">
        <v>136</v>
      </c>
      <c r="F2219" s="6">
        <v>136</v>
      </c>
      <c r="G2219" s="1">
        <v>144</v>
      </c>
      <c r="H2219" s="6" t="s">
        <v>377</v>
      </c>
      <c r="I2219" s="6" t="s">
        <v>1708</v>
      </c>
      <c r="K2219" s="6">
        <v>189</v>
      </c>
    </row>
    <row r="2220" spans="1:11">
      <c r="A2220" s="6">
        <v>78097296</v>
      </c>
      <c r="B2220" t="s">
        <v>2822</v>
      </c>
      <c r="C2220" s="6" t="s">
        <v>218</v>
      </c>
      <c r="D2220" s="6">
        <v>25</v>
      </c>
      <c r="E2220" s="6">
        <v>136</v>
      </c>
      <c r="F2220" s="6">
        <v>136</v>
      </c>
      <c r="G2220" s="1">
        <v>144</v>
      </c>
      <c r="H2220" s="6" t="s">
        <v>218</v>
      </c>
      <c r="I2220" s="6" t="s">
        <v>1661</v>
      </c>
      <c r="K2220" s="6">
        <v>187</v>
      </c>
    </row>
    <row r="2221" spans="1:11">
      <c r="A2221" s="6">
        <v>37058008</v>
      </c>
      <c r="B2221" t="s">
        <v>2823</v>
      </c>
      <c r="C2221" s="6" t="s">
        <v>1674</v>
      </c>
      <c r="D2221" s="6">
        <v>25</v>
      </c>
      <c r="E2221" s="6">
        <v>136</v>
      </c>
      <c r="F2221" s="6">
        <v>136</v>
      </c>
      <c r="G2221" s="1">
        <v>144</v>
      </c>
      <c r="H2221" s="6" t="s">
        <v>1674</v>
      </c>
      <c r="I2221" s="6" t="s">
        <v>2824</v>
      </c>
      <c r="K2221" s="6">
        <v>183</v>
      </c>
    </row>
    <row r="2222" spans="1:11">
      <c r="A2222" s="6">
        <v>43296495</v>
      </c>
      <c r="B2222" t="s">
        <v>2825</v>
      </c>
      <c r="C2222" s="6" t="s">
        <v>377</v>
      </c>
      <c r="D2222" s="6">
        <v>25</v>
      </c>
      <c r="E2222" s="6">
        <v>136</v>
      </c>
      <c r="F2222" s="6">
        <v>136</v>
      </c>
      <c r="G2222" s="1">
        <v>144</v>
      </c>
      <c r="H2222" s="6" t="s">
        <v>377</v>
      </c>
      <c r="I2222" s="6" t="s">
        <v>1745</v>
      </c>
      <c r="K2222" s="6">
        <v>191</v>
      </c>
    </row>
    <row r="2223" spans="1:11">
      <c r="A2223" s="6">
        <v>13199286</v>
      </c>
      <c r="B2223" t="s">
        <v>2826</v>
      </c>
      <c r="C2223" s="6" t="s">
        <v>377</v>
      </c>
      <c r="D2223" s="6">
        <v>29</v>
      </c>
      <c r="E2223" s="6">
        <v>136</v>
      </c>
      <c r="F2223" s="6">
        <v>136</v>
      </c>
      <c r="G2223" s="1">
        <v>144</v>
      </c>
      <c r="H2223" s="6" t="s">
        <v>377</v>
      </c>
      <c r="I2223" s="6" t="s">
        <v>963</v>
      </c>
      <c r="K2223" s="6">
        <v>188</v>
      </c>
    </row>
    <row r="2224" spans="1:11">
      <c r="A2224" s="6">
        <v>43124221</v>
      </c>
      <c r="B2224" t="s">
        <v>2827</v>
      </c>
      <c r="C2224" s="6" t="s">
        <v>405</v>
      </c>
      <c r="D2224" s="6">
        <v>30</v>
      </c>
      <c r="E2224" s="6">
        <v>136</v>
      </c>
      <c r="F2224" s="6">
        <v>136</v>
      </c>
      <c r="G2224" s="1">
        <v>144</v>
      </c>
      <c r="H2224" s="6" t="s">
        <v>405</v>
      </c>
      <c r="I2224" s="6" t="s">
        <v>236</v>
      </c>
      <c r="K2224" s="6">
        <v>180</v>
      </c>
    </row>
    <row r="2225" spans="1:11">
      <c r="A2225" s="6">
        <v>49038940</v>
      </c>
      <c r="B2225" t="s">
        <v>2828</v>
      </c>
      <c r="C2225" s="6" t="s">
        <v>1790</v>
      </c>
      <c r="D2225" s="6">
        <v>24</v>
      </c>
      <c r="E2225" s="6">
        <v>136</v>
      </c>
      <c r="F2225" s="6">
        <v>136</v>
      </c>
      <c r="G2225" s="1">
        <v>143</v>
      </c>
      <c r="H2225" s="6" t="s">
        <v>1790</v>
      </c>
      <c r="I2225" s="6" t="s">
        <v>2829</v>
      </c>
      <c r="K2225" s="6">
        <v>174</v>
      </c>
    </row>
    <row r="2226" spans="1:11">
      <c r="A2226" s="6">
        <v>48036267</v>
      </c>
      <c r="B2226" t="s">
        <v>2830</v>
      </c>
      <c r="C2226" s="6" t="s">
        <v>1213</v>
      </c>
      <c r="D2226" s="6">
        <v>27</v>
      </c>
      <c r="E2226" s="6">
        <v>136</v>
      </c>
      <c r="F2226" s="6">
        <v>136</v>
      </c>
      <c r="G2226" s="1">
        <v>142</v>
      </c>
      <c r="H2226" s="6" t="s">
        <v>1213</v>
      </c>
      <c r="I2226" s="6" t="s">
        <v>1700</v>
      </c>
      <c r="K2226" s="6">
        <v>176</v>
      </c>
    </row>
    <row r="2227" spans="1:11">
      <c r="A2227" s="6">
        <v>27128912</v>
      </c>
      <c r="B2227" t="s">
        <v>2831</v>
      </c>
      <c r="C2227" s="6" t="s">
        <v>240</v>
      </c>
      <c r="D2227" s="6">
        <v>25</v>
      </c>
      <c r="E2227" s="6">
        <v>136</v>
      </c>
      <c r="F2227" s="6">
        <v>136</v>
      </c>
      <c r="G2227" s="1">
        <v>142</v>
      </c>
      <c r="H2227" s="6" t="s">
        <v>240</v>
      </c>
      <c r="I2227" s="6" t="s">
        <v>339</v>
      </c>
      <c r="K2227" s="6">
        <v>187</v>
      </c>
    </row>
    <row r="2228" spans="1:11">
      <c r="A2228" s="6">
        <v>91187678</v>
      </c>
      <c r="B2228" t="s">
        <v>2832</v>
      </c>
      <c r="C2228" s="6" t="s">
        <v>2121</v>
      </c>
      <c r="D2228" s="6">
        <v>24</v>
      </c>
      <c r="E2228" s="6">
        <v>136</v>
      </c>
      <c r="F2228" s="6">
        <v>136</v>
      </c>
      <c r="G2228" s="1">
        <v>142</v>
      </c>
      <c r="H2228" s="6" t="s">
        <v>2121</v>
      </c>
      <c r="I2228" s="6" t="s">
        <v>309</v>
      </c>
      <c r="K2228" s="6">
        <v>181</v>
      </c>
    </row>
    <row r="2229" spans="1:11">
      <c r="A2229" s="6">
        <v>28100767</v>
      </c>
      <c r="B2229" t="s">
        <v>2833</v>
      </c>
      <c r="C2229" s="6" t="s">
        <v>377</v>
      </c>
      <c r="D2229" s="6">
        <v>27</v>
      </c>
      <c r="E2229" s="6">
        <v>136</v>
      </c>
      <c r="F2229" s="6">
        <v>136</v>
      </c>
      <c r="G2229" s="1">
        <v>142</v>
      </c>
      <c r="H2229" s="6" t="s">
        <v>377</v>
      </c>
      <c r="I2229" s="6" t="s">
        <v>2834</v>
      </c>
      <c r="K2229" s="6">
        <v>183</v>
      </c>
    </row>
    <row r="2230" spans="1:11">
      <c r="A2230" s="6">
        <v>95059117</v>
      </c>
      <c r="B2230" t="s">
        <v>2835</v>
      </c>
      <c r="C2230" s="6" t="s">
        <v>1716</v>
      </c>
      <c r="D2230" s="6">
        <v>24</v>
      </c>
      <c r="E2230" s="6">
        <v>136</v>
      </c>
      <c r="F2230" s="6">
        <v>136</v>
      </c>
      <c r="G2230" s="1">
        <v>142</v>
      </c>
      <c r="H2230" s="6" t="s">
        <v>1716</v>
      </c>
      <c r="I2230" s="6" t="s">
        <v>2360</v>
      </c>
      <c r="K2230" s="6">
        <v>173</v>
      </c>
    </row>
    <row r="2231" spans="1:11">
      <c r="A2231" s="6">
        <v>91144397</v>
      </c>
      <c r="B2231" t="s">
        <v>2836</v>
      </c>
      <c r="C2231" s="6" t="s">
        <v>319</v>
      </c>
      <c r="D2231" s="6">
        <v>30</v>
      </c>
      <c r="E2231" s="6">
        <v>136</v>
      </c>
      <c r="F2231" s="6">
        <v>136</v>
      </c>
      <c r="G2231" s="1">
        <v>142</v>
      </c>
      <c r="H2231" s="6" t="s">
        <v>319</v>
      </c>
      <c r="I2231" s="6" t="s">
        <v>309</v>
      </c>
      <c r="K2231" s="6">
        <v>180</v>
      </c>
    </row>
    <row r="2232" spans="1:11">
      <c r="A2232" s="6">
        <v>29179807</v>
      </c>
      <c r="B2232" t="s">
        <v>492</v>
      </c>
      <c r="C2232" s="6" t="s">
        <v>303</v>
      </c>
      <c r="D2232" s="6">
        <v>25</v>
      </c>
      <c r="E2232" s="6">
        <v>136</v>
      </c>
      <c r="F2232" s="6">
        <v>136</v>
      </c>
      <c r="G2232" s="1">
        <v>142</v>
      </c>
      <c r="H2232" s="6" t="s">
        <v>303</v>
      </c>
      <c r="I2232" s="6" t="s">
        <v>259</v>
      </c>
      <c r="K2232" s="6">
        <v>178</v>
      </c>
    </row>
    <row r="2233" spans="1:11">
      <c r="A2233" s="6">
        <v>83192919</v>
      </c>
      <c r="B2233" t="s">
        <v>2837</v>
      </c>
      <c r="C2233" s="6" t="s">
        <v>2112</v>
      </c>
      <c r="D2233" s="6">
        <v>26</v>
      </c>
      <c r="E2233" s="6">
        <v>136</v>
      </c>
      <c r="F2233" s="6">
        <v>136</v>
      </c>
      <c r="G2233" s="1">
        <v>142</v>
      </c>
      <c r="H2233" s="6" t="s">
        <v>2112</v>
      </c>
      <c r="I2233" s="6" t="s">
        <v>306</v>
      </c>
      <c r="K2233" s="6">
        <v>180</v>
      </c>
    </row>
    <row r="2234" spans="1:11">
      <c r="A2234" s="6">
        <v>51055135</v>
      </c>
      <c r="B2234" t="s">
        <v>2838</v>
      </c>
      <c r="C2234" s="6" t="s">
        <v>1624</v>
      </c>
      <c r="D2234" s="6">
        <v>28</v>
      </c>
      <c r="E2234" s="6">
        <v>136</v>
      </c>
      <c r="F2234" s="6">
        <v>136</v>
      </c>
      <c r="G2234" s="1">
        <v>142</v>
      </c>
      <c r="H2234" s="6" t="s">
        <v>1624</v>
      </c>
      <c r="I2234" s="6" t="s">
        <v>1303</v>
      </c>
      <c r="K2234" s="6">
        <v>182</v>
      </c>
    </row>
    <row r="2235" spans="1:11">
      <c r="A2235" s="6">
        <v>14208032</v>
      </c>
      <c r="B2235" t="s">
        <v>2839</v>
      </c>
      <c r="C2235" s="6" t="s">
        <v>1672</v>
      </c>
      <c r="D2235" s="6">
        <v>27</v>
      </c>
      <c r="E2235" s="6">
        <v>136</v>
      </c>
      <c r="F2235" s="6">
        <v>136</v>
      </c>
      <c r="G2235" s="1">
        <v>142</v>
      </c>
      <c r="H2235" s="6" t="s">
        <v>1672</v>
      </c>
      <c r="I2235" s="6" t="s">
        <v>187</v>
      </c>
      <c r="K2235" s="6">
        <v>174</v>
      </c>
    </row>
    <row r="2236" spans="1:11">
      <c r="A2236" s="6">
        <v>28100360</v>
      </c>
      <c r="B2236" t="s">
        <v>2840</v>
      </c>
      <c r="C2236" s="6" t="s">
        <v>319</v>
      </c>
      <c r="D2236" s="6">
        <v>27</v>
      </c>
      <c r="E2236" s="6">
        <v>136</v>
      </c>
      <c r="F2236" s="6">
        <v>136</v>
      </c>
      <c r="G2236" s="1">
        <v>142</v>
      </c>
      <c r="H2236" s="6" t="s">
        <v>319</v>
      </c>
      <c r="I2236" s="6" t="s">
        <v>259</v>
      </c>
      <c r="K2236" s="6">
        <v>187</v>
      </c>
    </row>
    <row r="2237" spans="1:11">
      <c r="A2237" s="6">
        <v>43252773</v>
      </c>
      <c r="B2237" t="s">
        <v>2841</v>
      </c>
      <c r="C2237" s="6" t="s">
        <v>2115</v>
      </c>
      <c r="D2237" s="6">
        <v>26</v>
      </c>
      <c r="E2237" s="6">
        <v>136</v>
      </c>
      <c r="F2237" s="6">
        <v>136</v>
      </c>
      <c r="G2237" s="1">
        <v>141</v>
      </c>
      <c r="H2237" s="6" t="s">
        <v>2115</v>
      </c>
      <c r="I2237" s="6" t="s">
        <v>236</v>
      </c>
      <c r="K2237" s="6">
        <v>185</v>
      </c>
    </row>
    <row r="2238" spans="1:11">
      <c r="A2238" s="6">
        <v>18101760</v>
      </c>
      <c r="B2238" t="s">
        <v>2842</v>
      </c>
      <c r="C2238" s="6" t="s">
        <v>2120</v>
      </c>
      <c r="D2238" s="6">
        <v>25</v>
      </c>
      <c r="E2238" s="6">
        <v>136</v>
      </c>
      <c r="F2238" s="6">
        <v>136</v>
      </c>
      <c r="G2238" s="1">
        <v>141</v>
      </c>
      <c r="H2238" s="6" t="s">
        <v>2120</v>
      </c>
      <c r="I2238" s="6" t="s">
        <v>1443</v>
      </c>
      <c r="K2238" s="6">
        <v>179</v>
      </c>
    </row>
    <row r="2239" spans="1:11">
      <c r="A2239" s="6">
        <v>43207763</v>
      </c>
      <c r="B2239" t="s">
        <v>2843</v>
      </c>
      <c r="C2239" s="6" t="s">
        <v>1759</v>
      </c>
      <c r="D2239" s="6">
        <v>27</v>
      </c>
      <c r="E2239" s="6">
        <v>136</v>
      </c>
      <c r="F2239" s="6">
        <v>136</v>
      </c>
      <c r="G2239" s="1">
        <v>141</v>
      </c>
      <c r="H2239" s="6" t="s">
        <v>1759</v>
      </c>
      <c r="I2239" s="6" t="s">
        <v>503</v>
      </c>
      <c r="K2239" s="6">
        <v>190</v>
      </c>
    </row>
    <row r="2240" spans="1:11">
      <c r="A2240" s="6">
        <v>45104245</v>
      </c>
      <c r="B2240" t="s">
        <v>2844</v>
      </c>
      <c r="C2240" s="6" t="s">
        <v>319</v>
      </c>
      <c r="D2240" s="6">
        <v>26</v>
      </c>
      <c r="E2240" s="6">
        <v>136</v>
      </c>
      <c r="F2240" s="6">
        <v>136</v>
      </c>
      <c r="G2240" s="1">
        <v>140</v>
      </c>
      <c r="H2240" s="6" t="s">
        <v>319</v>
      </c>
      <c r="I2240" s="6" t="s">
        <v>2134</v>
      </c>
      <c r="K2240" s="6">
        <v>180</v>
      </c>
    </row>
    <row r="2241" spans="1:11">
      <c r="A2241" s="6">
        <v>19260921</v>
      </c>
      <c r="B2241" t="s">
        <v>2845</v>
      </c>
      <c r="C2241" s="6" t="s">
        <v>377</v>
      </c>
      <c r="D2241" s="6">
        <v>26</v>
      </c>
      <c r="E2241" s="6">
        <v>136</v>
      </c>
      <c r="F2241" s="6">
        <v>136</v>
      </c>
      <c r="G2241" s="1">
        <v>140</v>
      </c>
      <c r="H2241" s="6" t="s">
        <v>377</v>
      </c>
      <c r="I2241" s="6" t="s">
        <v>257</v>
      </c>
      <c r="K2241" s="6">
        <v>184</v>
      </c>
    </row>
    <row r="2242" spans="1:11">
      <c r="A2242" s="6">
        <v>83160147</v>
      </c>
      <c r="B2242" t="s">
        <v>2846</v>
      </c>
      <c r="C2242" s="6" t="s">
        <v>760</v>
      </c>
      <c r="D2242" s="6">
        <v>26</v>
      </c>
      <c r="E2242" s="6">
        <v>136</v>
      </c>
      <c r="F2242" s="6">
        <v>136</v>
      </c>
      <c r="G2242" s="1">
        <v>140</v>
      </c>
      <c r="H2242" s="6" t="s">
        <v>760</v>
      </c>
      <c r="I2242" s="6" t="s">
        <v>2516</v>
      </c>
      <c r="K2242" s="6">
        <v>177</v>
      </c>
    </row>
    <row r="2243" spans="1:11">
      <c r="A2243" s="6">
        <v>93052050</v>
      </c>
      <c r="B2243" t="s">
        <v>2847</v>
      </c>
      <c r="C2243" s="6" t="s">
        <v>319</v>
      </c>
      <c r="D2243" s="6">
        <v>30</v>
      </c>
      <c r="E2243" s="6">
        <v>136</v>
      </c>
      <c r="F2243" s="6">
        <v>136</v>
      </c>
      <c r="G2243" s="1">
        <v>140</v>
      </c>
      <c r="H2243" s="6" t="s">
        <v>319</v>
      </c>
      <c r="I2243" s="6" t="s">
        <v>857</v>
      </c>
      <c r="K2243" s="6">
        <v>182</v>
      </c>
    </row>
    <row r="2244" spans="1:11">
      <c r="A2244" s="6">
        <v>51067636</v>
      </c>
      <c r="B2244" t="s">
        <v>2848</v>
      </c>
      <c r="C2244" s="6" t="s">
        <v>589</v>
      </c>
      <c r="D2244" s="6">
        <v>26</v>
      </c>
      <c r="E2244" s="6">
        <v>136</v>
      </c>
      <c r="F2244" s="6">
        <v>136</v>
      </c>
      <c r="G2244" s="1">
        <v>140</v>
      </c>
      <c r="H2244" s="6" t="s">
        <v>589</v>
      </c>
      <c r="I2244" s="6" t="s">
        <v>1303</v>
      </c>
      <c r="K2244" s="6">
        <v>184</v>
      </c>
    </row>
    <row r="2245" spans="1:11">
      <c r="A2245" s="6">
        <v>91187556</v>
      </c>
      <c r="B2245" t="s">
        <v>2849</v>
      </c>
      <c r="C2245" s="6" t="s">
        <v>319</v>
      </c>
      <c r="D2245" s="6">
        <v>25</v>
      </c>
      <c r="E2245" s="6">
        <v>136</v>
      </c>
      <c r="F2245" s="6">
        <v>136</v>
      </c>
      <c r="G2245" s="1">
        <v>140</v>
      </c>
      <c r="H2245" s="6" t="s">
        <v>319</v>
      </c>
      <c r="I2245" s="6" t="s">
        <v>2850</v>
      </c>
      <c r="K2245" s="6">
        <v>174</v>
      </c>
    </row>
    <row r="2246" spans="1:11">
      <c r="A2246" s="6">
        <v>92062255</v>
      </c>
      <c r="B2246" t="s">
        <v>2851</v>
      </c>
      <c r="C2246" s="6" t="s">
        <v>558</v>
      </c>
      <c r="D2246" s="6">
        <v>32</v>
      </c>
      <c r="E2246" s="6">
        <v>136</v>
      </c>
      <c r="F2246" s="6">
        <v>136</v>
      </c>
      <c r="G2246" s="1">
        <v>140</v>
      </c>
      <c r="H2246" s="6" t="s">
        <v>558</v>
      </c>
      <c r="I2246" s="6" t="s">
        <v>2852</v>
      </c>
      <c r="K2246" s="6">
        <v>179</v>
      </c>
    </row>
    <row r="2247" spans="1:11">
      <c r="A2247" s="6">
        <v>49037484</v>
      </c>
      <c r="B2247" t="s">
        <v>2853</v>
      </c>
      <c r="C2247" s="6" t="s">
        <v>377</v>
      </c>
      <c r="D2247" s="6">
        <v>26</v>
      </c>
      <c r="E2247" s="6">
        <v>136</v>
      </c>
      <c r="F2247" s="6">
        <v>136</v>
      </c>
      <c r="G2247" s="1">
        <v>140</v>
      </c>
      <c r="H2247" s="6" t="s">
        <v>377</v>
      </c>
      <c r="I2247" s="6" t="s">
        <v>2854</v>
      </c>
      <c r="K2247" s="6">
        <v>186</v>
      </c>
    </row>
    <row r="2248" spans="1:11">
      <c r="A2248" s="6">
        <v>43269242</v>
      </c>
      <c r="B2248" t="s">
        <v>2855</v>
      </c>
      <c r="C2248" s="6" t="s">
        <v>319</v>
      </c>
      <c r="D2248" s="6">
        <v>26</v>
      </c>
      <c r="E2248" s="6">
        <v>136</v>
      </c>
      <c r="F2248" s="6">
        <v>136</v>
      </c>
      <c r="G2248" s="1">
        <v>140</v>
      </c>
      <c r="H2248" s="6" t="s">
        <v>319</v>
      </c>
      <c r="I2248" s="6" t="s">
        <v>236</v>
      </c>
      <c r="K2248" s="6">
        <v>188</v>
      </c>
    </row>
    <row r="2249" spans="1:11">
      <c r="A2249" s="6">
        <v>19225946</v>
      </c>
      <c r="B2249" t="s">
        <v>2856</v>
      </c>
      <c r="C2249" s="6" t="s">
        <v>728</v>
      </c>
      <c r="D2249" s="6">
        <v>30</v>
      </c>
      <c r="E2249" s="6">
        <v>136</v>
      </c>
      <c r="F2249" s="6">
        <v>136</v>
      </c>
      <c r="G2249" s="1">
        <v>140</v>
      </c>
      <c r="H2249" s="6" t="s">
        <v>728</v>
      </c>
      <c r="I2249" s="6" t="s">
        <v>257</v>
      </c>
      <c r="K2249" s="6">
        <v>171</v>
      </c>
    </row>
    <row r="2250" spans="1:11">
      <c r="A2250" s="6">
        <v>48036653</v>
      </c>
      <c r="B2250" t="s">
        <v>2857</v>
      </c>
      <c r="C2250" s="6" t="s">
        <v>488</v>
      </c>
      <c r="D2250" s="6">
        <v>29</v>
      </c>
      <c r="E2250" s="6">
        <v>136</v>
      </c>
      <c r="F2250" s="6">
        <v>136</v>
      </c>
      <c r="G2250" s="1">
        <v>139</v>
      </c>
      <c r="H2250" s="6" t="s">
        <v>488</v>
      </c>
      <c r="I2250" s="6" t="s">
        <v>344</v>
      </c>
      <c r="K2250" s="6">
        <v>172</v>
      </c>
    </row>
    <row r="2251" spans="1:11">
      <c r="A2251" s="6">
        <v>85139266</v>
      </c>
      <c r="B2251" t="s">
        <v>2858</v>
      </c>
      <c r="C2251" s="6" t="s">
        <v>377</v>
      </c>
      <c r="D2251" s="6">
        <v>30</v>
      </c>
      <c r="E2251" s="6">
        <v>136</v>
      </c>
      <c r="F2251" s="6">
        <v>136</v>
      </c>
      <c r="G2251" s="1">
        <v>138</v>
      </c>
      <c r="H2251" s="6" t="s">
        <v>377</v>
      </c>
      <c r="I2251" s="6" t="s">
        <v>344</v>
      </c>
      <c r="K2251" s="6">
        <v>183</v>
      </c>
    </row>
    <row r="2252" spans="1:11">
      <c r="A2252" s="6">
        <v>91108278</v>
      </c>
      <c r="B2252" t="s">
        <v>2859</v>
      </c>
      <c r="C2252" s="6" t="s">
        <v>829</v>
      </c>
      <c r="D2252" s="6">
        <v>31</v>
      </c>
      <c r="E2252" s="6">
        <v>136</v>
      </c>
      <c r="F2252" s="6">
        <v>136</v>
      </c>
      <c r="G2252" s="1">
        <v>138</v>
      </c>
      <c r="H2252" s="6" t="s">
        <v>829</v>
      </c>
      <c r="I2252" s="6" t="s">
        <v>309</v>
      </c>
      <c r="K2252" s="6">
        <v>183</v>
      </c>
    </row>
    <row r="2253" spans="1:11">
      <c r="A2253" s="6">
        <v>67248339</v>
      </c>
      <c r="B2253" t="s">
        <v>2860</v>
      </c>
      <c r="C2253" s="6" t="s">
        <v>240</v>
      </c>
      <c r="D2253" s="6">
        <v>25</v>
      </c>
      <c r="E2253" s="6">
        <v>136</v>
      </c>
      <c r="F2253" s="6">
        <v>136</v>
      </c>
      <c r="G2253" s="1">
        <v>138</v>
      </c>
      <c r="H2253" s="6" t="s">
        <v>240</v>
      </c>
      <c r="I2253" s="6" t="s">
        <v>348</v>
      </c>
      <c r="K2253" s="6">
        <v>175</v>
      </c>
    </row>
    <row r="2254" spans="1:11">
      <c r="A2254" s="6">
        <v>30035411</v>
      </c>
      <c r="B2254" t="s">
        <v>2861</v>
      </c>
      <c r="C2254" s="6" t="s">
        <v>1698</v>
      </c>
      <c r="D2254" s="6">
        <v>33</v>
      </c>
      <c r="E2254" s="6">
        <v>136</v>
      </c>
      <c r="F2254" s="6">
        <v>136</v>
      </c>
      <c r="G2254" s="1">
        <v>138</v>
      </c>
      <c r="H2254" s="6" t="s">
        <v>1698</v>
      </c>
      <c r="I2254" s="6" t="s">
        <v>620</v>
      </c>
      <c r="K2254" s="6">
        <v>175</v>
      </c>
    </row>
    <row r="2255" spans="1:11">
      <c r="A2255" s="6">
        <v>24051635</v>
      </c>
      <c r="B2255" t="s">
        <v>2862</v>
      </c>
      <c r="C2255" s="6" t="s">
        <v>942</v>
      </c>
      <c r="D2255" s="6">
        <v>28</v>
      </c>
      <c r="E2255" s="6">
        <v>136</v>
      </c>
      <c r="F2255" s="6">
        <v>136</v>
      </c>
      <c r="G2255" s="1">
        <v>138</v>
      </c>
      <c r="H2255" s="6" t="s">
        <v>942</v>
      </c>
      <c r="I2255" s="6" t="s">
        <v>657</v>
      </c>
      <c r="K2255" s="6">
        <v>181</v>
      </c>
    </row>
    <row r="2256" spans="1:11">
      <c r="A2256" s="6">
        <v>19219843</v>
      </c>
      <c r="B2256" t="s">
        <v>2863</v>
      </c>
      <c r="C2256" s="6" t="s">
        <v>1624</v>
      </c>
      <c r="D2256" s="6">
        <v>30</v>
      </c>
      <c r="E2256" s="6">
        <v>136</v>
      </c>
      <c r="F2256" s="6">
        <v>136</v>
      </c>
      <c r="G2256" s="1">
        <v>138</v>
      </c>
      <c r="H2256" s="6" t="s">
        <v>1624</v>
      </c>
      <c r="I2256" s="6" t="s">
        <v>1658</v>
      </c>
      <c r="K2256" s="6">
        <v>188</v>
      </c>
    </row>
    <row r="2257" spans="1:11">
      <c r="A2257" s="6">
        <v>43124226</v>
      </c>
      <c r="B2257" t="s">
        <v>2864</v>
      </c>
      <c r="C2257" s="6" t="s">
        <v>1624</v>
      </c>
      <c r="D2257" s="6">
        <v>29</v>
      </c>
      <c r="E2257" s="6">
        <v>136</v>
      </c>
      <c r="F2257" s="6">
        <v>136</v>
      </c>
      <c r="G2257" s="1">
        <v>138</v>
      </c>
      <c r="H2257" s="6" t="s">
        <v>1624</v>
      </c>
      <c r="I2257" s="6" t="s">
        <v>236</v>
      </c>
      <c r="K2257" s="6">
        <v>191</v>
      </c>
    </row>
    <row r="2258" spans="1:11">
      <c r="A2258" s="6">
        <v>21024436</v>
      </c>
      <c r="B2258" t="s">
        <v>2865</v>
      </c>
      <c r="C2258" s="6" t="s">
        <v>1624</v>
      </c>
      <c r="D2258" s="6">
        <v>29</v>
      </c>
      <c r="E2258" s="6">
        <v>136</v>
      </c>
      <c r="F2258" s="6">
        <v>136</v>
      </c>
      <c r="G2258" s="1">
        <v>138</v>
      </c>
      <c r="H2258" s="6" t="s">
        <v>1624</v>
      </c>
      <c r="I2258" s="6" t="s">
        <v>2866</v>
      </c>
      <c r="K2258" s="6">
        <v>193</v>
      </c>
    </row>
    <row r="2259" spans="1:11">
      <c r="A2259" s="6">
        <v>76053523</v>
      </c>
      <c r="B2259" t="s">
        <v>2867</v>
      </c>
      <c r="C2259" s="6" t="s">
        <v>377</v>
      </c>
      <c r="D2259" s="6">
        <v>27</v>
      </c>
      <c r="E2259" s="6">
        <v>136</v>
      </c>
      <c r="F2259" s="6">
        <v>136</v>
      </c>
      <c r="G2259" s="1">
        <v>138</v>
      </c>
      <c r="H2259" s="6" t="s">
        <v>377</v>
      </c>
      <c r="I2259" s="6" t="s">
        <v>378</v>
      </c>
      <c r="K2259" s="6">
        <v>180</v>
      </c>
    </row>
    <row r="2260" spans="1:11">
      <c r="A2260" s="6">
        <v>43095145</v>
      </c>
      <c r="B2260" t="s">
        <v>2868</v>
      </c>
      <c r="C2260" s="6" t="s">
        <v>377</v>
      </c>
      <c r="D2260" s="6">
        <v>28</v>
      </c>
      <c r="E2260" s="6">
        <v>136</v>
      </c>
      <c r="F2260" s="6">
        <v>136</v>
      </c>
      <c r="G2260" s="1">
        <v>137</v>
      </c>
      <c r="H2260" s="6" t="s">
        <v>377</v>
      </c>
      <c r="I2260" s="6" t="s">
        <v>236</v>
      </c>
      <c r="K2260" s="6">
        <v>191</v>
      </c>
    </row>
    <row r="2261" spans="1:11">
      <c r="A2261" s="6">
        <v>28011401</v>
      </c>
      <c r="B2261" t="s">
        <v>2869</v>
      </c>
      <c r="C2261" s="6" t="s">
        <v>728</v>
      </c>
      <c r="D2261" s="6">
        <v>34</v>
      </c>
      <c r="E2261" s="6">
        <v>136</v>
      </c>
      <c r="F2261" s="6">
        <v>136</v>
      </c>
      <c r="G2261" s="1">
        <v>136</v>
      </c>
      <c r="H2261" s="6" t="s">
        <v>728</v>
      </c>
      <c r="I2261" s="6" t="s">
        <v>259</v>
      </c>
      <c r="K2261" s="6">
        <v>180</v>
      </c>
    </row>
    <row r="2262" spans="1:11">
      <c r="A2262" s="6">
        <v>85128018</v>
      </c>
      <c r="B2262" t="s">
        <v>2870</v>
      </c>
      <c r="C2262" s="6" t="s">
        <v>944</v>
      </c>
      <c r="D2262" s="6">
        <v>31</v>
      </c>
      <c r="E2262" s="6">
        <v>136</v>
      </c>
      <c r="F2262" s="6">
        <v>136</v>
      </c>
      <c r="G2262" s="1">
        <v>136</v>
      </c>
      <c r="H2262" s="6" t="s">
        <v>944</v>
      </c>
      <c r="I2262" s="6" t="s">
        <v>2871</v>
      </c>
      <c r="K2262" s="6">
        <v>175</v>
      </c>
    </row>
    <row r="2263" spans="1:11">
      <c r="A2263" s="6">
        <v>28100477</v>
      </c>
      <c r="B2263" t="s">
        <v>2872</v>
      </c>
      <c r="C2263" s="6" t="s">
        <v>377</v>
      </c>
      <c r="D2263" s="6">
        <v>27</v>
      </c>
      <c r="E2263" s="6">
        <v>136</v>
      </c>
      <c r="F2263" s="6">
        <v>136</v>
      </c>
      <c r="G2263" s="1">
        <v>136</v>
      </c>
      <c r="H2263" s="6" t="s">
        <v>377</v>
      </c>
      <c r="I2263" s="6" t="s">
        <v>2045</v>
      </c>
      <c r="K2263" s="6">
        <v>193</v>
      </c>
    </row>
    <row r="2264" spans="1:11">
      <c r="A2264" s="6">
        <v>67065538</v>
      </c>
      <c r="B2264" t="s">
        <v>2873</v>
      </c>
      <c r="C2264" s="6" t="s">
        <v>2115</v>
      </c>
      <c r="D2264" s="6">
        <v>35</v>
      </c>
      <c r="E2264" s="6">
        <v>136</v>
      </c>
      <c r="F2264" s="6">
        <v>136</v>
      </c>
      <c r="G2264" s="1">
        <v>136</v>
      </c>
      <c r="H2264" s="6" t="s">
        <v>2115</v>
      </c>
      <c r="I2264" s="6" t="s">
        <v>348</v>
      </c>
      <c r="K2264" s="6">
        <v>186</v>
      </c>
    </row>
    <row r="2265" spans="1:11">
      <c r="A2265" s="6">
        <v>45111131</v>
      </c>
      <c r="B2265" t="s">
        <v>2874</v>
      </c>
      <c r="C2265" s="6" t="s">
        <v>377</v>
      </c>
      <c r="D2265" s="6">
        <v>28</v>
      </c>
      <c r="E2265" s="6">
        <v>136</v>
      </c>
      <c r="F2265" s="6">
        <v>136</v>
      </c>
      <c r="G2265" s="1">
        <v>136</v>
      </c>
      <c r="H2265" s="6" t="s">
        <v>377</v>
      </c>
      <c r="I2265" s="6" t="s">
        <v>2134</v>
      </c>
      <c r="K2265" s="6">
        <v>186</v>
      </c>
    </row>
    <row r="2266" spans="1:11">
      <c r="A2266" s="6">
        <v>78000335</v>
      </c>
      <c r="B2266" t="s">
        <v>2875</v>
      </c>
      <c r="C2266" s="6" t="s">
        <v>2115</v>
      </c>
      <c r="D2266" s="6">
        <v>38</v>
      </c>
      <c r="E2266" s="6">
        <v>135</v>
      </c>
      <c r="F2266" s="6">
        <v>135</v>
      </c>
      <c r="G2266" s="1">
        <v>188</v>
      </c>
      <c r="H2266" s="6" t="s">
        <v>2115</v>
      </c>
      <c r="I2266" s="6" t="s">
        <v>2404</v>
      </c>
      <c r="K2266" s="6">
        <v>182</v>
      </c>
    </row>
    <row r="2267" spans="1:11">
      <c r="A2267" s="6">
        <v>85028014</v>
      </c>
      <c r="B2267" t="s">
        <v>2076</v>
      </c>
      <c r="C2267" s="6" t="s">
        <v>2876</v>
      </c>
      <c r="D2267" s="6">
        <v>32</v>
      </c>
      <c r="E2267" s="6">
        <v>135</v>
      </c>
      <c r="F2267" s="6">
        <v>135</v>
      </c>
      <c r="G2267" s="1">
        <v>176</v>
      </c>
      <c r="H2267" s="6" t="s">
        <v>2876</v>
      </c>
      <c r="I2267" s="6" t="s">
        <v>596</v>
      </c>
      <c r="K2267" s="6">
        <v>192</v>
      </c>
    </row>
    <row r="2268" spans="1:11">
      <c r="A2268" s="6">
        <v>19068857</v>
      </c>
      <c r="B2268" t="s">
        <v>2877</v>
      </c>
      <c r="C2268" s="6" t="s">
        <v>2167</v>
      </c>
      <c r="D2268" s="6">
        <v>33</v>
      </c>
      <c r="E2268" s="6">
        <v>135</v>
      </c>
      <c r="F2268" s="6">
        <v>135</v>
      </c>
      <c r="G2268" s="1">
        <v>175</v>
      </c>
      <c r="H2268" s="6" t="s">
        <v>2167</v>
      </c>
      <c r="I2268" s="6" t="s">
        <v>257</v>
      </c>
      <c r="K2268" s="6">
        <v>181</v>
      </c>
    </row>
    <row r="2269" spans="1:11">
      <c r="A2269" s="6">
        <v>2000107424</v>
      </c>
      <c r="B2269" t="s">
        <v>678</v>
      </c>
      <c r="C2269" s="6" t="s">
        <v>488</v>
      </c>
      <c r="D2269" s="6">
        <v>19</v>
      </c>
      <c r="E2269" s="6">
        <v>135</v>
      </c>
      <c r="F2269" s="6">
        <v>135</v>
      </c>
      <c r="G2269" s="1">
        <v>-85</v>
      </c>
      <c r="H2269" s="6" t="s">
        <v>488</v>
      </c>
      <c r="I2269" s="6" t="s">
        <v>304</v>
      </c>
      <c r="K2269" s="6">
        <v>169</v>
      </c>
    </row>
    <row r="2270" spans="1:11">
      <c r="A2270" s="6">
        <v>8502440</v>
      </c>
      <c r="B2270" t="s">
        <v>2878</v>
      </c>
      <c r="C2270" s="6" t="s">
        <v>2115</v>
      </c>
      <c r="D2270" s="6">
        <v>39</v>
      </c>
      <c r="E2270" s="6">
        <v>135</v>
      </c>
      <c r="F2270" s="6">
        <v>135</v>
      </c>
      <c r="G2270" s="1">
        <v>168</v>
      </c>
      <c r="H2270" s="6" t="s">
        <v>2115</v>
      </c>
      <c r="I2270" s="6" t="s">
        <v>2879</v>
      </c>
      <c r="K2270" s="6">
        <v>193</v>
      </c>
    </row>
    <row r="2271" spans="1:11">
      <c r="A2271" s="6">
        <v>2000097929</v>
      </c>
      <c r="B2271" t="s">
        <v>234</v>
      </c>
      <c r="C2271" s="6" t="s">
        <v>944</v>
      </c>
      <c r="D2271" s="6">
        <v>20</v>
      </c>
      <c r="E2271" s="6">
        <v>135</v>
      </c>
      <c r="F2271" s="6">
        <v>135</v>
      </c>
      <c r="G2271" s="1">
        <v>168</v>
      </c>
      <c r="H2271" s="6" t="s">
        <v>944</v>
      </c>
      <c r="I2271" s="6" t="s">
        <v>236</v>
      </c>
      <c r="K2271" s="6">
        <v>181</v>
      </c>
    </row>
    <row r="2272" spans="1:11">
      <c r="A2272" s="6">
        <v>2000007415</v>
      </c>
      <c r="B2272" t="s">
        <v>1534</v>
      </c>
      <c r="C2272" s="6" t="s">
        <v>319</v>
      </c>
      <c r="D2272" s="6">
        <v>21</v>
      </c>
      <c r="E2272" s="6">
        <v>135</v>
      </c>
      <c r="F2272" s="6">
        <v>135</v>
      </c>
      <c r="G2272" s="1">
        <v>167</v>
      </c>
      <c r="H2272" s="6" t="s">
        <v>319</v>
      </c>
      <c r="I2272" s="6" t="s">
        <v>257</v>
      </c>
      <c r="K2272" s="6">
        <v>181</v>
      </c>
    </row>
    <row r="2273" spans="1:11">
      <c r="A2273" s="6">
        <v>43043933</v>
      </c>
      <c r="B2273" t="s">
        <v>2880</v>
      </c>
      <c r="C2273" s="6" t="s">
        <v>2116</v>
      </c>
      <c r="D2273" s="6">
        <v>34</v>
      </c>
      <c r="E2273" s="6">
        <v>135</v>
      </c>
      <c r="F2273" s="6">
        <v>135</v>
      </c>
      <c r="G2273" s="1">
        <v>166</v>
      </c>
      <c r="H2273" s="6" t="s">
        <v>2116</v>
      </c>
      <c r="I2273" s="6" t="s">
        <v>236</v>
      </c>
      <c r="K2273" s="6">
        <v>163</v>
      </c>
    </row>
    <row r="2274" spans="1:11">
      <c r="A2274" s="6">
        <v>8825061</v>
      </c>
      <c r="B2274" t="s">
        <v>2881</v>
      </c>
      <c r="C2274" s="6" t="s">
        <v>319</v>
      </c>
      <c r="D2274" s="6">
        <v>40</v>
      </c>
      <c r="E2274" s="6">
        <v>135</v>
      </c>
      <c r="F2274" s="6">
        <v>135</v>
      </c>
      <c r="G2274" s="1">
        <v>165</v>
      </c>
      <c r="H2274" s="6" t="s">
        <v>319</v>
      </c>
      <c r="I2274" s="6" t="s">
        <v>257</v>
      </c>
      <c r="K2274" s="6">
        <v>179</v>
      </c>
    </row>
    <row r="2275" spans="1:11">
      <c r="A2275" s="6">
        <v>62000307</v>
      </c>
      <c r="B2275" t="s">
        <v>2882</v>
      </c>
      <c r="C2275" s="6" t="s">
        <v>319</v>
      </c>
      <c r="D2275" s="6">
        <v>37</v>
      </c>
      <c r="E2275" s="6">
        <v>135</v>
      </c>
      <c r="F2275" s="6">
        <v>135</v>
      </c>
      <c r="G2275" s="1">
        <v>165</v>
      </c>
      <c r="H2275" s="6" t="s">
        <v>319</v>
      </c>
      <c r="I2275" s="6" t="s">
        <v>2883</v>
      </c>
      <c r="K2275" s="6">
        <v>194</v>
      </c>
    </row>
    <row r="2276" spans="1:11">
      <c r="A2276" s="6">
        <v>18027198</v>
      </c>
      <c r="B2276" t="s">
        <v>2884</v>
      </c>
      <c r="C2276" s="6" t="s">
        <v>1638</v>
      </c>
      <c r="D2276" s="6">
        <v>31</v>
      </c>
      <c r="E2276" s="6">
        <v>135</v>
      </c>
      <c r="F2276" s="6">
        <v>135</v>
      </c>
      <c r="G2276" s="1">
        <v>165</v>
      </c>
      <c r="H2276" s="6" t="s">
        <v>1638</v>
      </c>
      <c r="I2276" s="6" t="s">
        <v>2885</v>
      </c>
      <c r="K2276" s="6">
        <v>180</v>
      </c>
    </row>
    <row r="2277" spans="1:11">
      <c r="A2277" s="6">
        <v>2000053239</v>
      </c>
      <c r="B2277" t="s">
        <v>1341</v>
      </c>
      <c r="C2277" s="6" t="s">
        <v>314</v>
      </c>
      <c r="D2277" s="6">
        <v>21</v>
      </c>
      <c r="E2277" s="6">
        <v>135</v>
      </c>
      <c r="F2277" s="6">
        <v>135</v>
      </c>
      <c r="G2277" s="1">
        <v>165</v>
      </c>
      <c r="H2277" s="6" t="s">
        <v>314</v>
      </c>
      <c r="I2277" s="6" t="s">
        <v>378</v>
      </c>
      <c r="K2277" s="6">
        <v>175</v>
      </c>
    </row>
    <row r="2278" spans="1:11">
      <c r="A2278" s="6">
        <v>61070563</v>
      </c>
      <c r="B2278" t="s">
        <v>2886</v>
      </c>
      <c r="C2278" s="6" t="s">
        <v>640</v>
      </c>
      <c r="D2278" s="6">
        <v>28</v>
      </c>
      <c r="E2278" s="6">
        <v>135</v>
      </c>
      <c r="F2278" s="6">
        <v>135</v>
      </c>
      <c r="G2278" s="1">
        <v>164</v>
      </c>
      <c r="H2278" s="6" t="s">
        <v>640</v>
      </c>
      <c r="I2278" s="6" t="s">
        <v>992</v>
      </c>
      <c r="K2278" s="6">
        <v>178</v>
      </c>
    </row>
    <row r="2279" spans="1:11">
      <c r="A2279" s="6">
        <v>34011687</v>
      </c>
      <c r="B2279" t="s">
        <v>2887</v>
      </c>
      <c r="C2279" s="6" t="s">
        <v>2115</v>
      </c>
      <c r="D2279" s="6">
        <v>34</v>
      </c>
      <c r="E2279" s="6">
        <v>135</v>
      </c>
      <c r="F2279" s="6">
        <v>135</v>
      </c>
      <c r="G2279" s="1">
        <v>160</v>
      </c>
      <c r="H2279" s="6" t="s">
        <v>2115</v>
      </c>
      <c r="I2279" s="6" t="s">
        <v>1700</v>
      </c>
      <c r="K2279" s="6">
        <v>175</v>
      </c>
    </row>
    <row r="2280" spans="1:11">
      <c r="A2280" s="6">
        <v>8169215</v>
      </c>
      <c r="B2280" t="s">
        <v>2888</v>
      </c>
      <c r="C2280" s="6" t="s">
        <v>1732</v>
      </c>
      <c r="D2280" s="6">
        <v>36</v>
      </c>
      <c r="E2280" s="6">
        <v>135</v>
      </c>
      <c r="F2280" s="6">
        <v>135</v>
      </c>
      <c r="G2280" s="1">
        <v>160</v>
      </c>
      <c r="H2280" s="6" t="s">
        <v>1732</v>
      </c>
      <c r="I2280" s="6" t="s">
        <v>2889</v>
      </c>
      <c r="K2280" s="6">
        <v>186</v>
      </c>
    </row>
    <row r="2281" spans="1:11">
      <c r="A2281" s="6">
        <v>19371902</v>
      </c>
      <c r="B2281" t="s">
        <v>2890</v>
      </c>
      <c r="C2281" s="6" t="s">
        <v>319</v>
      </c>
      <c r="D2281" s="6">
        <v>24</v>
      </c>
      <c r="E2281" s="6">
        <v>135</v>
      </c>
      <c r="F2281" s="6">
        <v>135</v>
      </c>
      <c r="G2281" s="1">
        <v>160</v>
      </c>
      <c r="H2281" s="6" t="s">
        <v>319</v>
      </c>
      <c r="I2281" s="6" t="s">
        <v>257</v>
      </c>
      <c r="K2281" s="6">
        <v>177</v>
      </c>
    </row>
    <row r="2282" spans="1:11">
      <c r="A2282" s="6">
        <v>78001113</v>
      </c>
      <c r="B2282" t="s">
        <v>2891</v>
      </c>
      <c r="C2282" s="6" t="s">
        <v>1624</v>
      </c>
      <c r="D2282" s="6">
        <v>39</v>
      </c>
      <c r="E2282" s="6">
        <v>135</v>
      </c>
      <c r="F2282" s="6">
        <v>135</v>
      </c>
      <c r="G2282" s="1">
        <v>160</v>
      </c>
      <c r="H2282" s="6" t="s">
        <v>1624</v>
      </c>
      <c r="I2282" s="6" t="s">
        <v>2892</v>
      </c>
      <c r="K2282" s="6">
        <v>190</v>
      </c>
    </row>
    <row r="2283" spans="1:11">
      <c r="A2283" s="6">
        <v>859612</v>
      </c>
      <c r="B2283" t="s">
        <v>2893</v>
      </c>
      <c r="C2283" s="6" t="s">
        <v>1176</v>
      </c>
      <c r="D2283" s="6">
        <v>34</v>
      </c>
      <c r="E2283" s="6">
        <v>135</v>
      </c>
      <c r="F2283" s="6">
        <v>135</v>
      </c>
      <c r="G2283" s="1">
        <v>160</v>
      </c>
      <c r="H2283" s="6" t="s">
        <v>1176</v>
      </c>
      <c r="I2283" s="6" t="s">
        <v>471</v>
      </c>
      <c r="K2283" s="6">
        <v>173</v>
      </c>
    </row>
    <row r="2284" spans="1:11">
      <c r="A2284" s="6">
        <v>51012751</v>
      </c>
      <c r="B2284" t="s">
        <v>2894</v>
      </c>
      <c r="C2284" s="6" t="s">
        <v>1716</v>
      </c>
      <c r="D2284" s="6">
        <v>32</v>
      </c>
      <c r="E2284" s="6">
        <v>135</v>
      </c>
      <c r="F2284" s="6">
        <v>135</v>
      </c>
      <c r="G2284" s="1">
        <v>160</v>
      </c>
      <c r="H2284" s="6" t="s">
        <v>1716</v>
      </c>
      <c r="I2284" s="6" t="s">
        <v>2895</v>
      </c>
      <c r="K2284" s="6">
        <v>174</v>
      </c>
    </row>
    <row r="2285" spans="1:11">
      <c r="A2285" s="6">
        <v>93142470</v>
      </c>
      <c r="B2285" t="s">
        <v>1938</v>
      </c>
      <c r="C2285" s="6" t="s">
        <v>319</v>
      </c>
      <c r="D2285" s="6">
        <v>21</v>
      </c>
      <c r="E2285" s="6">
        <v>135</v>
      </c>
      <c r="F2285" s="6">
        <v>135</v>
      </c>
      <c r="G2285" s="1">
        <v>160</v>
      </c>
      <c r="H2285" s="6" t="s">
        <v>319</v>
      </c>
      <c r="I2285" s="6" t="s">
        <v>1939</v>
      </c>
      <c r="K2285" s="6">
        <v>172</v>
      </c>
    </row>
    <row r="2286" spans="1:11">
      <c r="A2286" s="6">
        <v>98003827</v>
      </c>
      <c r="B2286" t="s">
        <v>2896</v>
      </c>
      <c r="C2286" s="6" t="s">
        <v>314</v>
      </c>
      <c r="D2286" s="6">
        <v>33</v>
      </c>
      <c r="E2286" s="6">
        <v>135</v>
      </c>
      <c r="F2286" s="6">
        <v>135</v>
      </c>
      <c r="G2286" s="1">
        <v>159</v>
      </c>
      <c r="H2286" s="6" t="s">
        <v>314</v>
      </c>
      <c r="I2286" s="6" t="s">
        <v>1877</v>
      </c>
      <c r="K2286" s="6">
        <v>169</v>
      </c>
    </row>
    <row r="2287" spans="1:11">
      <c r="A2287" s="6">
        <v>53180825</v>
      </c>
      <c r="B2287" t="s">
        <v>2897</v>
      </c>
      <c r="C2287" s="6" t="s">
        <v>944</v>
      </c>
      <c r="D2287" s="6">
        <v>22</v>
      </c>
      <c r="E2287" s="6">
        <v>135</v>
      </c>
      <c r="F2287" s="6">
        <v>135</v>
      </c>
      <c r="G2287" s="1">
        <v>158</v>
      </c>
      <c r="H2287" s="6" t="s">
        <v>944</v>
      </c>
      <c r="I2287" s="6" t="s">
        <v>2898</v>
      </c>
      <c r="K2287" s="6">
        <v>173</v>
      </c>
    </row>
    <row r="2288" spans="1:11">
      <c r="A2288" s="6">
        <v>19158043</v>
      </c>
      <c r="B2288" t="s">
        <v>2899</v>
      </c>
      <c r="C2288" s="6" t="s">
        <v>640</v>
      </c>
      <c r="D2288" s="6">
        <v>31</v>
      </c>
      <c r="E2288" s="6">
        <v>135</v>
      </c>
      <c r="F2288" s="6">
        <v>135</v>
      </c>
      <c r="G2288" s="1">
        <v>158</v>
      </c>
      <c r="H2288" s="6" t="s">
        <v>640</v>
      </c>
      <c r="I2288" s="6" t="s">
        <v>1714</v>
      </c>
      <c r="K2288" s="6">
        <v>176</v>
      </c>
    </row>
    <row r="2289" spans="1:11">
      <c r="A2289" s="6">
        <v>2000033291</v>
      </c>
      <c r="B2289" t="s">
        <v>807</v>
      </c>
      <c r="C2289" s="6" t="s">
        <v>1659</v>
      </c>
      <c r="D2289" s="6">
        <v>21</v>
      </c>
      <c r="E2289" s="6">
        <v>135</v>
      </c>
      <c r="F2289" s="6">
        <v>135</v>
      </c>
      <c r="G2289" s="1">
        <v>158</v>
      </c>
      <c r="H2289" s="6" t="s">
        <v>1659</v>
      </c>
      <c r="I2289" s="6" t="s">
        <v>187</v>
      </c>
      <c r="K2289" s="6">
        <v>172</v>
      </c>
    </row>
    <row r="2290" spans="1:11">
      <c r="A2290" s="6">
        <v>19099575</v>
      </c>
      <c r="B2290" t="s">
        <v>2900</v>
      </c>
      <c r="C2290" s="6" t="s">
        <v>311</v>
      </c>
      <c r="D2290" s="6">
        <v>34</v>
      </c>
      <c r="E2290" s="6">
        <v>135</v>
      </c>
      <c r="F2290" s="6">
        <v>135</v>
      </c>
      <c r="G2290" s="1">
        <v>156</v>
      </c>
      <c r="H2290" s="6" t="s">
        <v>311</v>
      </c>
      <c r="I2290" s="6" t="s">
        <v>257</v>
      </c>
      <c r="K2290" s="6">
        <v>184</v>
      </c>
    </row>
    <row r="2291" spans="1:11">
      <c r="A2291" s="6">
        <v>55012106</v>
      </c>
      <c r="B2291" t="s">
        <v>2901</v>
      </c>
      <c r="C2291" s="6" t="s">
        <v>966</v>
      </c>
      <c r="D2291" s="6">
        <v>33</v>
      </c>
      <c r="E2291" s="6">
        <v>135</v>
      </c>
      <c r="F2291" s="6">
        <v>135</v>
      </c>
      <c r="G2291" s="1">
        <v>156</v>
      </c>
      <c r="H2291" s="6" t="s">
        <v>966</v>
      </c>
      <c r="I2291" s="6" t="s">
        <v>1781</v>
      </c>
      <c r="K2291" s="6">
        <v>187</v>
      </c>
    </row>
    <row r="2292" spans="1:11">
      <c r="A2292" s="6">
        <v>18097160</v>
      </c>
      <c r="B2292" t="s">
        <v>2902</v>
      </c>
      <c r="C2292" s="6" t="s">
        <v>319</v>
      </c>
      <c r="D2292" s="6">
        <v>25</v>
      </c>
      <c r="E2292" s="6">
        <v>135</v>
      </c>
      <c r="F2292" s="6">
        <v>135</v>
      </c>
      <c r="G2292" s="1">
        <v>155</v>
      </c>
      <c r="H2292" s="6" t="s">
        <v>319</v>
      </c>
      <c r="I2292" s="6" t="s">
        <v>1443</v>
      </c>
      <c r="K2292" s="6">
        <v>183</v>
      </c>
    </row>
    <row r="2293" spans="1:11">
      <c r="A2293" s="6">
        <v>19127830</v>
      </c>
      <c r="B2293" t="s">
        <v>2903</v>
      </c>
      <c r="C2293" s="6" t="s">
        <v>377</v>
      </c>
      <c r="D2293" s="6">
        <v>34</v>
      </c>
      <c r="E2293" s="6">
        <v>135</v>
      </c>
      <c r="F2293" s="6">
        <v>135</v>
      </c>
      <c r="G2293" s="1">
        <v>155</v>
      </c>
      <c r="H2293" s="6" t="s">
        <v>377</v>
      </c>
      <c r="I2293" s="6" t="s">
        <v>1401</v>
      </c>
      <c r="K2293" s="6">
        <v>185</v>
      </c>
    </row>
    <row r="2294" spans="1:11">
      <c r="A2294" s="6">
        <v>43006720</v>
      </c>
      <c r="B2294" t="s">
        <v>2904</v>
      </c>
      <c r="C2294" s="6" t="s">
        <v>944</v>
      </c>
      <c r="D2294" s="6">
        <v>35</v>
      </c>
      <c r="E2294" s="6">
        <v>135</v>
      </c>
      <c r="F2294" s="6">
        <v>135</v>
      </c>
      <c r="G2294" s="1">
        <v>155</v>
      </c>
      <c r="H2294" s="6" t="s">
        <v>944</v>
      </c>
      <c r="I2294" s="6" t="s">
        <v>236</v>
      </c>
      <c r="K2294" s="6">
        <v>180</v>
      </c>
    </row>
    <row r="2295" spans="1:11">
      <c r="A2295" s="6">
        <v>36149384</v>
      </c>
      <c r="B2295" t="s">
        <v>1426</v>
      </c>
      <c r="C2295" s="6" t="s">
        <v>1624</v>
      </c>
      <c r="D2295" s="6">
        <v>22</v>
      </c>
      <c r="E2295" s="6">
        <v>135</v>
      </c>
      <c r="F2295" s="6">
        <v>135</v>
      </c>
      <c r="G2295" s="1">
        <v>155</v>
      </c>
      <c r="H2295" s="6" t="s">
        <v>1624</v>
      </c>
      <c r="I2295" s="6" t="s">
        <v>641</v>
      </c>
      <c r="K2295" s="6">
        <v>193</v>
      </c>
    </row>
    <row r="2296" spans="1:11">
      <c r="A2296" s="6">
        <v>37003555</v>
      </c>
      <c r="B2296" t="s">
        <v>2905</v>
      </c>
      <c r="C2296" s="6" t="s">
        <v>2115</v>
      </c>
      <c r="D2296" s="6">
        <v>36</v>
      </c>
      <c r="E2296" s="6">
        <v>135</v>
      </c>
      <c r="F2296" s="6">
        <v>135</v>
      </c>
      <c r="G2296" s="1">
        <v>155</v>
      </c>
      <c r="H2296" s="6" t="s">
        <v>2115</v>
      </c>
      <c r="I2296" s="6" t="s">
        <v>2906</v>
      </c>
      <c r="K2296" s="6">
        <v>192</v>
      </c>
    </row>
    <row r="2297" spans="1:11">
      <c r="A2297" s="6">
        <v>91204520</v>
      </c>
      <c r="B2297" t="s">
        <v>1138</v>
      </c>
      <c r="C2297" s="6" t="s">
        <v>1176</v>
      </c>
      <c r="D2297" s="6">
        <v>23</v>
      </c>
      <c r="E2297" s="6">
        <v>135</v>
      </c>
      <c r="F2297" s="6">
        <v>135</v>
      </c>
      <c r="G2297" s="1">
        <v>155</v>
      </c>
      <c r="H2297" s="6" t="s">
        <v>1176</v>
      </c>
      <c r="I2297" s="6" t="s">
        <v>309</v>
      </c>
      <c r="K2297" s="6">
        <v>192</v>
      </c>
    </row>
    <row r="2298" spans="1:11">
      <c r="A2298" s="6">
        <v>12065054</v>
      </c>
      <c r="B2298" t="s">
        <v>2907</v>
      </c>
      <c r="C2298" s="6" t="s">
        <v>319</v>
      </c>
      <c r="D2298" s="6">
        <v>33</v>
      </c>
      <c r="E2298" s="6">
        <v>135</v>
      </c>
      <c r="F2298" s="6">
        <v>135</v>
      </c>
      <c r="G2298" s="1">
        <v>155</v>
      </c>
      <c r="H2298" s="6" t="s">
        <v>319</v>
      </c>
      <c r="I2298" s="6" t="s">
        <v>1375</v>
      </c>
      <c r="K2298" s="6">
        <v>180</v>
      </c>
    </row>
    <row r="2299" spans="1:11">
      <c r="A2299" s="6">
        <v>14008030</v>
      </c>
      <c r="B2299" t="s">
        <v>2908</v>
      </c>
      <c r="C2299" s="6" t="s">
        <v>1709</v>
      </c>
      <c r="D2299" s="6">
        <v>32</v>
      </c>
      <c r="E2299" s="6">
        <v>135</v>
      </c>
      <c r="F2299" s="6">
        <v>135</v>
      </c>
      <c r="G2299" s="1">
        <v>155</v>
      </c>
      <c r="H2299" s="6" t="s">
        <v>1709</v>
      </c>
      <c r="I2299" s="6" t="s">
        <v>187</v>
      </c>
      <c r="K2299" s="6">
        <v>172</v>
      </c>
    </row>
    <row r="2300" spans="1:11">
      <c r="A2300" s="6">
        <v>25041687</v>
      </c>
      <c r="B2300" t="s">
        <v>1126</v>
      </c>
      <c r="C2300" s="6" t="s">
        <v>319</v>
      </c>
      <c r="D2300" s="6">
        <v>30</v>
      </c>
      <c r="E2300" s="6">
        <v>135</v>
      </c>
      <c r="F2300" s="6">
        <v>135</v>
      </c>
      <c r="G2300" s="1">
        <v>155</v>
      </c>
      <c r="H2300" s="6" t="s">
        <v>319</v>
      </c>
      <c r="I2300" s="6" t="s">
        <v>1731</v>
      </c>
      <c r="K2300" s="6">
        <v>192</v>
      </c>
    </row>
    <row r="2301" spans="1:11">
      <c r="A2301" s="6">
        <v>85071175</v>
      </c>
      <c r="B2301" t="s">
        <v>2909</v>
      </c>
      <c r="C2301" s="6" t="s">
        <v>2115</v>
      </c>
      <c r="D2301" s="6">
        <v>34</v>
      </c>
      <c r="E2301" s="6">
        <v>135</v>
      </c>
      <c r="F2301" s="6">
        <v>135</v>
      </c>
      <c r="G2301" s="1">
        <v>155</v>
      </c>
      <c r="H2301" s="6" t="s">
        <v>2115</v>
      </c>
      <c r="I2301" s="6" t="s">
        <v>2910</v>
      </c>
      <c r="K2301" s="6">
        <v>170</v>
      </c>
    </row>
    <row r="2302" spans="1:11">
      <c r="A2302" s="6">
        <v>19259600</v>
      </c>
      <c r="B2302" t="s">
        <v>2911</v>
      </c>
      <c r="C2302" s="6" t="s">
        <v>319</v>
      </c>
      <c r="D2302" s="6">
        <v>28</v>
      </c>
      <c r="E2302" s="6">
        <v>135</v>
      </c>
      <c r="F2302" s="6">
        <v>135</v>
      </c>
      <c r="G2302" s="1">
        <v>154</v>
      </c>
      <c r="H2302" s="6" t="s">
        <v>319</v>
      </c>
      <c r="I2302" s="6" t="s">
        <v>257</v>
      </c>
      <c r="K2302" s="6">
        <v>170</v>
      </c>
    </row>
    <row r="2303" spans="1:11">
      <c r="A2303" s="6">
        <v>14112088</v>
      </c>
      <c r="B2303" t="s">
        <v>2912</v>
      </c>
      <c r="C2303" s="6" t="s">
        <v>1672</v>
      </c>
      <c r="D2303" s="6">
        <v>28</v>
      </c>
      <c r="E2303" s="6">
        <v>135</v>
      </c>
      <c r="F2303" s="6">
        <v>135</v>
      </c>
      <c r="G2303" s="1">
        <v>154</v>
      </c>
      <c r="H2303" s="6" t="s">
        <v>1672</v>
      </c>
      <c r="I2303" s="6" t="s">
        <v>187</v>
      </c>
      <c r="K2303" s="6">
        <v>174</v>
      </c>
    </row>
    <row r="2304" spans="1:11">
      <c r="A2304" s="6">
        <v>52032335</v>
      </c>
      <c r="B2304" t="s">
        <v>2913</v>
      </c>
      <c r="C2304" s="6" t="s">
        <v>1674</v>
      </c>
      <c r="D2304" s="6">
        <v>33</v>
      </c>
      <c r="E2304" s="6">
        <v>135</v>
      </c>
      <c r="F2304" s="6">
        <v>135</v>
      </c>
      <c r="G2304" s="1">
        <v>152</v>
      </c>
      <c r="H2304" s="6" t="s">
        <v>1674</v>
      </c>
      <c r="I2304" s="6" t="s">
        <v>1362</v>
      </c>
      <c r="K2304" s="6">
        <v>186</v>
      </c>
    </row>
    <row r="2305" spans="1:11">
      <c r="A2305" s="6">
        <v>27148020</v>
      </c>
      <c r="B2305" t="s">
        <v>1240</v>
      </c>
      <c r="C2305" s="6" t="s">
        <v>488</v>
      </c>
      <c r="D2305" s="6">
        <v>23</v>
      </c>
      <c r="E2305" s="6">
        <v>135</v>
      </c>
      <c r="F2305" s="6">
        <v>135</v>
      </c>
      <c r="G2305" s="1">
        <v>152</v>
      </c>
      <c r="H2305" s="6" t="s">
        <v>488</v>
      </c>
      <c r="I2305" s="6" t="s">
        <v>1241</v>
      </c>
      <c r="K2305" s="6">
        <v>180</v>
      </c>
    </row>
    <row r="2306" spans="1:11">
      <c r="A2306" s="6">
        <v>43612084</v>
      </c>
      <c r="B2306" t="s">
        <v>1586</v>
      </c>
      <c r="C2306" s="6" t="s">
        <v>314</v>
      </c>
      <c r="D2306" s="6">
        <v>22</v>
      </c>
      <c r="E2306" s="6">
        <v>135</v>
      </c>
      <c r="F2306" s="6">
        <v>135</v>
      </c>
      <c r="G2306" s="1">
        <v>152</v>
      </c>
      <c r="H2306" s="6" t="s">
        <v>314</v>
      </c>
      <c r="I2306" s="6" t="s">
        <v>348</v>
      </c>
      <c r="K2306" s="6">
        <v>169</v>
      </c>
    </row>
    <row r="2307" spans="1:11">
      <c r="A2307" s="6">
        <v>67211900</v>
      </c>
      <c r="B2307" t="s">
        <v>2914</v>
      </c>
      <c r="C2307" s="6" t="s">
        <v>640</v>
      </c>
      <c r="D2307" s="6">
        <v>28</v>
      </c>
      <c r="E2307" s="6">
        <v>135</v>
      </c>
      <c r="F2307" s="6">
        <v>135</v>
      </c>
      <c r="G2307" s="1">
        <v>152</v>
      </c>
      <c r="H2307" s="6" t="s">
        <v>640</v>
      </c>
      <c r="I2307" s="6" t="s">
        <v>348</v>
      </c>
      <c r="K2307" s="6">
        <v>176</v>
      </c>
    </row>
    <row r="2308" spans="1:11">
      <c r="A2308" s="6">
        <v>45112276</v>
      </c>
      <c r="B2308" t="s">
        <v>2915</v>
      </c>
      <c r="C2308" s="6" t="s">
        <v>1624</v>
      </c>
      <c r="D2308" s="6">
        <v>22</v>
      </c>
      <c r="E2308" s="6">
        <v>135</v>
      </c>
      <c r="F2308" s="6">
        <v>135</v>
      </c>
      <c r="G2308" s="1">
        <v>152</v>
      </c>
      <c r="H2308" s="6" t="s">
        <v>1624</v>
      </c>
      <c r="I2308" s="6" t="s">
        <v>2916</v>
      </c>
      <c r="K2308" s="6">
        <v>190</v>
      </c>
    </row>
    <row r="2309" spans="1:11">
      <c r="A2309" s="6">
        <v>24025298</v>
      </c>
      <c r="B2309" t="s">
        <v>2917</v>
      </c>
      <c r="C2309" s="6" t="s">
        <v>1624</v>
      </c>
      <c r="D2309" s="6">
        <v>30</v>
      </c>
      <c r="E2309" s="6">
        <v>135</v>
      </c>
      <c r="F2309" s="6">
        <v>135</v>
      </c>
      <c r="G2309" s="1">
        <v>151</v>
      </c>
      <c r="H2309" s="6" t="s">
        <v>1624</v>
      </c>
      <c r="I2309" s="6" t="s">
        <v>657</v>
      </c>
      <c r="K2309" s="6">
        <v>188</v>
      </c>
    </row>
    <row r="2310" spans="1:11">
      <c r="A2310" s="6">
        <v>29233148</v>
      </c>
      <c r="B2310" t="s">
        <v>2918</v>
      </c>
      <c r="C2310" s="6" t="s">
        <v>2115</v>
      </c>
      <c r="D2310" s="6">
        <v>22</v>
      </c>
      <c r="E2310" s="6">
        <v>135</v>
      </c>
      <c r="F2310" s="6">
        <v>135</v>
      </c>
      <c r="G2310" s="1">
        <v>151</v>
      </c>
      <c r="H2310" s="6" t="s">
        <v>2115</v>
      </c>
      <c r="I2310" s="6" t="s">
        <v>2919</v>
      </c>
      <c r="K2310" s="6">
        <v>187</v>
      </c>
    </row>
    <row r="2311" spans="1:11">
      <c r="A2311" s="6">
        <v>2000005988</v>
      </c>
      <c r="B2311" t="s">
        <v>886</v>
      </c>
      <c r="C2311" s="6" t="s">
        <v>377</v>
      </c>
      <c r="D2311" s="6">
        <v>23</v>
      </c>
      <c r="E2311" s="6">
        <v>135</v>
      </c>
      <c r="F2311" s="6">
        <v>135</v>
      </c>
      <c r="G2311" s="1">
        <v>151</v>
      </c>
      <c r="H2311" s="6" t="s">
        <v>377</v>
      </c>
      <c r="I2311" s="6" t="s">
        <v>339</v>
      </c>
      <c r="K2311" s="6">
        <v>198</v>
      </c>
    </row>
    <row r="2312" spans="1:11">
      <c r="A2312" s="6">
        <v>67291985</v>
      </c>
      <c r="B2312" t="s">
        <v>2920</v>
      </c>
      <c r="C2312" s="6" t="s">
        <v>1672</v>
      </c>
      <c r="D2312" s="6">
        <v>21</v>
      </c>
      <c r="E2312" s="6">
        <v>135</v>
      </c>
      <c r="F2312" s="6">
        <v>135</v>
      </c>
      <c r="G2312" s="1">
        <v>150</v>
      </c>
      <c r="H2312" s="6" t="s">
        <v>1672</v>
      </c>
      <c r="I2312" s="6" t="s">
        <v>348</v>
      </c>
      <c r="K2312" s="6">
        <v>168</v>
      </c>
    </row>
    <row r="2313" spans="1:11">
      <c r="A2313" s="6">
        <v>34009930</v>
      </c>
      <c r="B2313" t="s">
        <v>2921</v>
      </c>
      <c r="C2313" s="6" t="s">
        <v>2115</v>
      </c>
      <c r="D2313" s="6">
        <v>34</v>
      </c>
      <c r="E2313" s="6">
        <v>135</v>
      </c>
      <c r="F2313" s="6">
        <v>135</v>
      </c>
      <c r="G2313" s="1">
        <v>150</v>
      </c>
      <c r="H2313" s="6" t="s">
        <v>2115</v>
      </c>
      <c r="I2313" s="6" t="s">
        <v>1755</v>
      </c>
      <c r="K2313" s="6">
        <v>182</v>
      </c>
    </row>
    <row r="2314" spans="1:11">
      <c r="A2314" s="6">
        <v>43123020</v>
      </c>
      <c r="B2314" t="s">
        <v>2922</v>
      </c>
      <c r="C2314" s="6" t="s">
        <v>303</v>
      </c>
      <c r="D2314" s="6">
        <v>28</v>
      </c>
      <c r="E2314" s="6">
        <v>135</v>
      </c>
      <c r="F2314" s="6">
        <v>135</v>
      </c>
      <c r="G2314" s="1">
        <v>150</v>
      </c>
      <c r="H2314" s="6" t="s">
        <v>303</v>
      </c>
      <c r="I2314" s="6" t="s">
        <v>236</v>
      </c>
      <c r="K2314" s="6">
        <v>176</v>
      </c>
    </row>
    <row r="2315" spans="1:11">
      <c r="A2315" s="6">
        <v>70087488</v>
      </c>
      <c r="B2315" t="s">
        <v>2923</v>
      </c>
      <c r="C2315" s="6" t="s">
        <v>2115</v>
      </c>
      <c r="D2315" s="6">
        <v>28</v>
      </c>
      <c r="E2315" s="6">
        <v>135</v>
      </c>
      <c r="F2315" s="6">
        <v>135</v>
      </c>
      <c r="G2315" s="1">
        <v>150</v>
      </c>
      <c r="H2315" s="6" t="s">
        <v>2115</v>
      </c>
      <c r="I2315" s="6" t="s">
        <v>832</v>
      </c>
      <c r="K2315" s="6">
        <v>185</v>
      </c>
    </row>
    <row r="2316" spans="1:11">
      <c r="A2316" s="6">
        <v>36159280</v>
      </c>
      <c r="B2316" t="s">
        <v>2924</v>
      </c>
      <c r="C2316" s="6" t="s">
        <v>1213</v>
      </c>
      <c r="D2316" s="6">
        <v>22</v>
      </c>
      <c r="E2316" s="6">
        <v>135</v>
      </c>
      <c r="F2316" s="6">
        <v>135</v>
      </c>
      <c r="G2316" s="1">
        <v>150</v>
      </c>
      <c r="H2316" s="6" t="s">
        <v>1213</v>
      </c>
      <c r="I2316" s="6" t="s">
        <v>641</v>
      </c>
      <c r="K2316" s="6">
        <v>178</v>
      </c>
    </row>
    <row r="2317" spans="1:11">
      <c r="A2317" s="6">
        <v>43317933</v>
      </c>
      <c r="B2317" t="s">
        <v>2925</v>
      </c>
      <c r="C2317" s="6" t="s">
        <v>944</v>
      </c>
      <c r="D2317" s="6">
        <v>25</v>
      </c>
      <c r="E2317" s="6">
        <v>135</v>
      </c>
      <c r="F2317" s="6">
        <v>135</v>
      </c>
      <c r="G2317" s="1">
        <v>150</v>
      </c>
      <c r="H2317" s="6" t="s">
        <v>944</v>
      </c>
      <c r="I2317" s="6" t="s">
        <v>320</v>
      </c>
      <c r="K2317" s="6">
        <v>177</v>
      </c>
    </row>
    <row r="2318" spans="1:11">
      <c r="A2318" s="6">
        <v>67248170</v>
      </c>
      <c r="B2318" t="s">
        <v>1983</v>
      </c>
      <c r="C2318" s="6" t="s">
        <v>377</v>
      </c>
      <c r="D2318" s="6">
        <v>25</v>
      </c>
      <c r="E2318" s="6">
        <v>135</v>
      </c>
      <c r="F2318" s="6">
        <v>135</v>
      </c>
      <c r="G2318" s="1">
        <v>150</v>
      </c>
      <c r="H2318" s="6" t="s">
        <v>377</v>
      </c>
      <c r="I2318" s="6" t="s">
        <v>348</v>
      </c>
      <c r="K2318" s="6">
        <v>189</v>
      </c>
    </row>
    <row r="2319" spans="1:11">
      <c r="A2319" s="6">
        <v>67055991</v>
      </c>
      <c r="B2319" t="s">
        <v>2926</v>
      </c>
      <c r="C2319" s="6" t="s">
        <v>2115</v>
      </c>
      <c r="D2319" s="6">
        <v>35</v>
      </c>
      <c r="E2319" s="6">
        <v>135</v>
      </c>
      <c r="F2319" s="6">
        <v>135</v>
      </c>
      <c r="G2319" s="1">
        <v>150</v>
      </c>
      <c r="H2319" s="6" t="s">
        <v>2115</v>
      </c>
      <c r="I2319" s="6" t="s">
        <v>2927</v>
      </c>
      <c r="K2319" s="6">
        <v>191</v>
      </c>
    </row>
    <row r="2320" spans="1:11">
      <c r="A2320" s="6">
        <v>45108807</v>
      </c>
      <c r="B2320" t="s">
        <v>2928</v>
      </c>
      <c r="C2320" s="6" t="s">
        <v>314</v>
      </c>
      <c r="D2320" s="6">
        <v>25</v>
      </c>
      <c r="E2320" s="6">
        <v>135</v>
      </c>
      <c r="F2320" s="6">
        <v>135</v>
      </c>
      <c r="G2320" s="1">
        <v>150</v>
      </c>
      <c r="H2320" s="6" t="s">
        <v>314</v>
      </c>
      <c r="I2320" s="6" t="s">
        <v>2134</v>
      </c>
      <c r="K2320" s="6">
        <v>180</v>
      </c>
    </row>
    <row r="2321" spans="1:11">
      <c r="A2321" s="6">
        <v>18010782</v>
      </c>
      <c r="B2321" t="s">
        <v>2929</v>
      </c>
      <c r="C2321" s="6" t="s">
        <v>1624</v>
      </c>
      <c r="D2321" s="6">
        <v>33</v>
      </c>
      <c r="E2321" s="6">
        <v>135</v>
      </c>
      <c r="F2321" s="6">
        <v>135</v>
      </c>
      <c r="G2321" s="1">
        <v>150</v>
      </c>
      <c r="H2321" s="6" t="s">
        <v>1624</v>
      </c>
      <c r="I2321" s="6" t="s">
        <v>1117</v>
      </c>
      <c r="K2321" s="6">
        <v>197</v>
      </c>
    </row>
    <row r="2322" spans="1:11">
      <c r="A2322" s="6">
        <v>19249631</v>
      </c>
      <c r="B2322" t="s">
        <v>2930</v>
      </c>
      <c r="C2322" s="6" t="s">
        <v>377</v>
      </c>
      <c r="D2322" s="6">
        <v>30</v>
      </c>
      <c r="E2322" s="6">
        <v>135</v>
      </c>
      <c r="F2322" s="6">
        <v>135</v>
      </c>
      <c r="G2322" s="1">
        <v>150</v>
      </c>
      <c r="H2322" s="6" t="s">
        <v>377</v>
      </c>
      <c r="I2322" s="6" t="s">
        <v>257</v>
      </c>
      <c r="K2322" s="6">
        <v>188</v>
      </c>
    </row>
    <row r="2323" spans="1:11">
      <c r="A2323" s="6">
        <v>62113639</v>
      </c>
      <c r="B2323" t="s">
        <v>2931</v>
      </c>
      <c r="C2323" s="6" t="s">
        <v>2115</v>
      </c>
      <c r="D2323" s="6">
        <v>27</v>
      </c>
      <c r="E2323" s="6">
        <v>135</v>
      </c>
      <c r="F2323" s="6">
        <v>135</v>
      </c>
      <c r="G2323" s="1">
        <v>150</v>
      </c>
      <c r="H2323" s="6" t="s">
        <v>2115</v>
      </c>
      <c r="I2323" s="6" t="s">
        <v>1066</v>
      </c>
      <c r="K2323" s="6">
        <v>181</v>
      </c>
    </row>
    <row r="2324" spans="1:11">
      <c r="A2324" s="6">
        <v>78040720</v>
      </c>
      <c r="B2324" t="s">
        <v>2932</v>
      </c>
      <c r="C2324" s="6" t="s">
        <v>319</v>
      </c>
      <c r="D2324" s="6">
        <v>33</v>
      </c>
      <c r="E2324" s="6">
        <v>135</v>
      </c>
      <c r="F2324" s="6">
        <v>135</v>
      </c>
      <c r="G2324" s="1">
        <v>150</v>
      </c>
      <c r="H2324" s="6" t="s">
        <v>319</v>
      </c>
      <c r="I2324" s="6" t="s">
        <v>2404</v>
      </c>
      <c r="K2324" s="6">
        <v>187</v>
      </c>
    </row>
    <row r="2325" spans="1:11">
      <c r="A2325" s="6">
        <v>29142052</v>
      </c>
      <c r="B2325" t="s">
        <v>1987</v>
      </c>
      <c r="C2325" s="6" t="s">
        <v>377</v>
      </c>
      <c r="D2325" s="6">
        <v>28</v>
      </c>
      <c r="E2325" s="6">
        <v>135</v>
      </c>
      <c r="F2325" s="6">
        <v>135</v>
      </c>
      <c r="G2325" s="1">
        <v>150</v>
      </c>
      <c r="H2325" s="6" t="s">
        <v>377</v>
      </c>
      <c r="I2325" s="6" t="s">
        <v>2933</v>
      </c>
      <c r="K2325" s="6">
        <v>194</v>
      </c>
    </row>
    <row r="2326" spans="1:11">
      <c r="A2326" s="6">
        <v>83176849</v>
      </c>
      <c r="B2326" t="s">
        <v>2934</v>
      </c>
      <c r="C2326" s="6" t="s">
        <v>377</v>
      </c>
      <c r="D2326" s="6">
        <v>27</v>
      </c>
      <c r="E2326" s="6">
        <v>135</v>
      </c>
      <c r="F2326" s="6">
        <v>135</v>
      </c>
      <c r="G2326" s="1">
        <v>150</v>
      </c>
      <c r="H2326" s="6" t="s">
        <v>377</v>
      </c>
      <c r="I2326" s="6" t="s">
        <v>832</v>
      </c>
      <c r="K2326" s="6">
        <v>190</v>
      </c>
    </row>
    <row r="2327" spans="1:11">
      <c r="A2327" s="6">
        <v>28115792</v>
      </c>
      <c r="B2327" t="s">
        <v>609</v>
      </c>
      <c r="C2327" s="6" t="s">
        <v>728</v>
      </c>
      <c r="D2327" s="6">
        <v>24</v>
      </c>
      <c r="E2327" s="6">
        <v>135</v>
      </c>
      <c r="F2327" s="6">
        <v>135</v>
      </c>
      <c r="G2327" s="1">
        <v>150</v>
      </c>
      <c r="H2327" s="6" t="s">
        <v>728</v>
      </c>
      <c r="I2327" s="6" t="s">
        <v>1167</v>
      </c>
      <c r="K2327" s="6">
        <v>183</v>
      </c>
    </row>
    <row r="2328" spans="1:11">
      <c r="A2328" s="6">
        <v>19259027</v>
      </c>
      <c r="B2328" t="s">
        <v>2935</v>
      </c>
      <c r="C2328" s="6" t="s">
        <v>1709</v>
      </c>
      <c r="D2328" s="6">
        <v>27</v>
      </c>
      <c r="E2328" s="6">
        <v>135</v>
      </c>
      <c r="F2328" s="6">
        <v>135</v>
      </c>
      <c r="G2328" s="1">
        <v>150</v>
      </c>
      <c r="H2328" s="6" t="s">
        <v>1709</v>
      </c>
      <c r="I2328" s="6" t="s">
        <v>257</v>
      </c>
      <c r="K2328" s="6">
        <v>173</v>
      </c>
    </row>
    <row r="2329" spans="1:11">
      <c r="A2329" s="6">
        <v>77029444</v>
      </c>
      <c r="B2329" t="s">
        <v>2936</v>
      </c>
      <c r="C2329" s="6" t="s">
        <v>319</v>
      </c>
      <c r="D2329" s="6">
        <v>30</v>
      </c>
      <c r="E2329" s="6">
        <v>135</v>
      </c>
      <c r="F2329" s="6">
        <v>135</v>
      </c>
      <c r="G2329" s="1">
        <v>150</v>
      </c>
      <c r="H2329" s="6" t="s">
        <v>319</v>
      </c>
      <c r="I2329" s="6" t="s">
        <v>2937</v>
      </c>
      <c r="K2329" s="6">
        <v>185</v>
      </c>
    </row>
    <row r="2330" spans="1:11">
      <c r="A2330" s="6">
        <v>70097314</v>
      </c>
      <c r="B2330" t="s">
        <v>781</v>
      </c>
      <c r="C2330" s="6" t="s">
        <v>1624</v>
      </c>
      <c r="D2330" s="6">
        <v>29</v>
      </c>
      <c r="E2330" s="6">
        <v>135</v>
      </c>
      <c r="F2330" s="6">
        <v>135</v>
      </c>
      <c r="G2330" s="1">
        <v>150</v>
      </c>
      <c r="H2330" s="6" t="s">
        <v>1624</v>
      </c>
      <c r="I2330" s="6" t="s">
        <v>832</v>
      </c>
      <c r="K2330" s="6">
        <v>191</v>
      </c>
    </row>
    <row r="2331" spans="1:11">
      <c r="A2331" s="6">
        <v>36137769</v>
      </c>
      <c r="B2331" t="s">
        <v>2938</v>
      </c>
      <c r="C2331" s="6" t="s">
        <v>1624</v>
      </c>
      <c r="D2331" s="6">
        <v>23</v>
      </c>
      <c r="E2331" s="6">
        <v>135</v>
      </c>
      <c r="F2331" s="6">
        <v>135</v>
      </c>
      <c r="G2331" s="1">
        <v>149</v>
      </c>
      <c r="H2331" s="6" t="s">
        <v>1624</v>
      </c>
      <c r="I2331" s="6" t="s">
        <v>641</v>
      </c>
      <c r="K2331" s="6">
        <v>189</v>
      </c>
    </row>
    <row r="2332" spans="1:11">
      <c r="A2332" s="6">
        <v>19348862</v>
      </c>
      <c r="B2332" t="s">
        <v>1966</v>
      </c>
      <c r="C2332" s="6" t="s">
        <v>2115</v>
      </c>
      <c r="D2332" s="6">
        <v>23</v>
      </c>
      <c r="E2332" s="6">
        <v>135</v>
      </c>
      <c r="F2332" s="6">
        <v>135</v>
      </c>
      <c r="G2332" s="1">
        <v>149</v>
      </c>
      <c r="H2332" s="6" t="s">
        <v>2115</v>
      </c>
      <c r="I2332" s="6" t="s">
        <v>257</v>
      </c>
      <c r="K2332" s="6">
        <v>182</v>
      </c>
    </row>
    <row r="2333" spans="1:11">
      <c r="A2333" s="6">
        <v>67213011</v>
      </c>
      <c r="B2333" t="s">
        <v>2939</v>
      </c>
      <c r="C2333" s="6" t="s">
        <v>944</v>
      </c>
      <c r="D2333" s="6">
        <v>27</v>
      </c>
      <c r="E2333" s="6">
        <v>135</v>
      </c>
      <c r="F2333" s="6">
        <v>135</v>
      </c>
      <c r="G2333" s="1">
        <v>148</v>
      </c>
      <c r="H2333" s="6" t="s">
        <v>944</v>
      </c>
      <c r="I2333" s="6" t="s">
        <v>348</v>
      </c>
      <c r="K2333" s="6">
        <v>180</v>
      </c>
    </row>
    <row r="2334" spans="1:11">
      <c r="A2334" s="6">
        <v>28115798</v>
      </c>
      <c r="B2334" t="s">
        <v>1669</v>
      </c>
      <c r="C2334" s="6" t="s">
        <v>944</v>
      </c>
      <c r="D2334" s="6">
        <v>24</v>
      </c>
      <c r="E2334" s="6">
        <v>135</v>
      </c>
      <c r="F2334" s="6">
        <v>135</v>
      </c>
      <c r="G2334" s="1">
        <v>148</v>
      </c>
      <c r="H2334" s="6" t="s">
        <v>944</v>
      </c>
      <c r="I2334" s="6" t="s">
        <v>1670</v>
      </c>
      <c r="K2334" s="6">
        <v>186</v>
      </c>
    </row>
    <row r="2335" spans="1:11">
      <c r="A2335" s="6">
        <v>85140254</v>
      </c>
      <c r="B2335" t="s">
        <v>2940</v>
      </c>
      <c r="C2335" s="6" t="s">
        <v>319</v>
      </c>
      <c r="D2335" s="6">
        <v>27</v>
      </c>
      <c r="E2335" s="6">
        <v>135</v>
      </c>
      <c r="F2335" s="6">
        <v>135</v>
      </c>
      <c r="G2335" s="1">
        <v>148</v>
      </c>
      <c r="H2335" s="6" t="s">
        <v>319</v>
      </c>
      <c r="I2335" s="6" t="s">
        <v>1809</v>
      </c>
      <c r="K2335" s="6">
        <v>167</v>
      </c>
    </row>
    <row r="2336" spans="1:11">
      <c r="A2336" s="6">
        <v>67267210</v>
      </c>
      <c r="B2336" t="s">
        <v>2941</v>
      </c>
      <c r="C2336" s="6" t="s">
        <v>319</v>
      </c>
      <c r="D2336" s="6">
        <v>27</v>
      </c>
      <c r="E2336" s="6">
        <v>135</v>
      </c>
      <c r="F2336" s="6">
        <v>135</v>
      </c>
      <c r="G2336" s="1">
        <v>147</v>
      </c>
      <c r="H2336" s="6" t="s">
        <v>319</v>
      </c>
      <c r="I2336" s="6" t="s">
        <v>433</v>
      </c>
      <c r="K2336" s="6">
        <v>180</v>
      </c>
    </row>
    <row r="2337" spans="1:11">
      <c r="A2337" s="6">
        <v>85104273</v>
      </c>
      <c r="B2337" t="s">
        <v>2942</v>
      </c>
      <c r="C2337" s="6" t="s">
        <v>319</v>
      </c>
      <c r="D2337" s="6">
        <v>31</v>
      </c>
      <c r="E2337" s="6">
        <v>135</v>
      </c>
      <c r="F2337" s="6">
        <v>135</v>
      </c>
      <c r="G2337" s="1">
        <v>147</v>
      </c>
      <c r="H2337" s="6" t="s">
        <v>319</v>
      </c>
      <c r="I2337" s="6" t="s">
        <v>2456</v>
      </c>
      <c r="K2337" s="6">
        <v>184</v>
      </c>
    </row>
    <row r="2338" spans="1:11">
      <c r="A2338" s="6">
        <v>84151691</v>
      </c>
      <c r="B2338" t="s">
        <v>2943</v>
      </c>
      <c r="C2338" s="6" t="s">
        <v>1176</v>
      </c>
      <c r="D2338" s="6">
        <v>24</v>
      </c>
      <c r="E2338" s="6">
        <v>135</v>
      </c>
      <c r="F2338" s="6">
        <v>135</v>
      </c>
      <c r="G2338" s="1">
        <v>147</v>
      </c>
      <c r="H2338" s="6" t="s">
        <v>1176</v>
      </c>
      <c r="I2338" s="6" t="s">
        <v>1854</v>
      </c>
      <c r="K2338" s="6">
        <v>188</v>
      </c>
    </row>
    <row r="2339" spans="1:11">
      <c r="A2339" s="6">
        <v>67202652</v>
      </c>
      <c r="B2339" t="s">
        <v>2944</v>
      </c>
      <c r="C2339" s="6" t="s">
        <v>303</v>
      </c>
      <c r="D2339" s="6">
        <v>29</v>
      </c>
      <c r="E2339" s="6">
        <v>135</v>
      </c>
      <c r="F2339" s="6">
        <v>135</v>
      </c>
      <c r="G2339" s="1">
        <v>146</v>
      </c>
      <c r="H2339" s="6" t="s">
        <v>303</v>
      </c>
      <c r="I2339" s="6" t="s">
        <v>433</v>
      </c>
      <c r="K2339" s="6">
        <v>174</v>
      </c>
    </row>
    <row r="2340" spans="1:11">
      <c r="A2340" s="6">
        <v>93065023</v>
      </c>
      <c r="B2340" t="s">
        <v>2945</v>
      </c>
      <c r="C2340" s="6" t="s">
        <v>966</v>
      </c>
      <c r="D2340" s="6">
        <v>26</v>
      </c>
      <c r="E2340" s="6">
        <v>135</v>
      </c>
      <c r="F2340" s="6">
        <v>135</v>
      </c>
      <c r="G2340" s="1">
        <v>146</v>
      </c>
      <c r="H2340" s="6" t="s">
        <v>966</v>
      </c>
      <c r="I2340" s="6" t="s">
        <v>857</v>
      </c>
      <c r="K2340" s="6">
        <v>185</v>
      </c>
    </row>
    <row r="2341" spans="1:11">
      <c r="A2341" s="6">
        <v>62082823</v>
      </c>
      <c r="B2341" t="s">
        <v>2946</v>
      </c>
      <c r="C2341" s="6" t="s">
        <v>240</v>
      </c>
      <c r="D2341" s="6">
        <v>29</v>
      </c>
      <c r="E2341" s="6">
        <v>135</v>
      </c>
      <c r="F2341" s="6">
        <v>135</v>
      </c>
      <c r="G2341" s="1">
        <v>145</v>
      </c>
      <c r="H2341" s="6" t="s">
        <v>240</v>
      </c>
      <c r="I2341" s="6" t="s">
        <v>1066</v>
      </c>
      <c r="K2341" s="6">
        <v>169</v>
      </c>
    </row>
    <row r="2342" spans="1:11">
      <c r="A2342" s="6">
        <v>19337914</v>
      </c>
      <c r="B2342" t="s">
        <v>2947</v>
      </c>
      <c r="C2342" s="6" t="s">
        <v>1624</v>
      </c>
      <c r="D2342" s="6">
        <v>26</v>
      </c>
      <c r="E2342" s="6">
        <v>135</v>
      </c>
      <c r="F2342" s="6">
        <v>135</v>
      </c>
      <c r="G2342" s="1">
        <v>145</v>
      </c>
      <c r="H2342" s="6" t="s">
        <v>1624</v>
      </c>
      <c r="I2342" s="6" t="s">
        <v>2948</v>
      </c>
      <c r="K2342" s="6">
        <v>191</v>
      </c>
    </row>
    <row r="2343" spans="1:11">
      <c r="A2343" s="6">
        <v>83111519</v>
      </c>
      <c r="B2343" t="s">
        <v>2949</v>
      </c>
      <c r="C2343" s="6" t="s">
        <v>944</v>
      </c>
      <c r="D2343" s="6">
        <v>26</v>
      </c>
      <c r="E2343" s="6">
        <v>135</v>
      </c>
      <c r="F2343" s="6">
        <v>135</v>
      </c>
      <c r="G2343" s="1">
        <v>145</v>
      </c>
      <c r="H2343" s="6" t="s">
        <v>944</v>
      </c>
      <c r="I2343" s="6" t="s">
        <v>306</v>
      </c>
      <c r="K2343" s="6">
        <v>178</v>
      </c>
    </row>
    <row r="2344" spans="1:11">
      <c r="A2344" s="6">
        <v>67215230</v>
      </c>
      <c r="B2344" t="s">
        <v>2950</v>
      </c>
      <c r="C2344" s="6" t="s">
        <v>377</v>
      </c>
      <c r="D2344" s="6">
        <v>31</v>
      </c>
      <c r="E2344" s="6">
        <v>135</v>
      </c>
      <c r="F2344" s="6">
        <v>135</v>
      </c>
      <c r="G2344" s="1">
        <v>145</v>
      </c>
      <c r="H2344" s="6" t="s">
        <v>377</v>
      </c>
      <c r="I2344" s="6" t="s">
        <v>433</v>
      </c>
      <c r="K2344" s="6">
        <v>185</v>
      </c>
    </row>
    <row r="2345" spans="1:11">
      <c r="A2345" s="6">
        <v>98034373</v>
      </c>
      <c r="B2345" t="s">
        <v>2951</v>
      </c>
      <c r="C2345" s="6" t="s">
        <v>319</v>
      </c>
      <c r="D2345" s="6">
        <v>28</v>
      </c>
      <c r="E2345" s="6">
        <v>135</v>
      </c>
      <c r="F2345" s="6">
        <v>135</v>
      </c>
      <c r="G2345" s="1">
        <v>145</v>
      </c>
      <c r="H2345" s="6" t="s">
        <v>319</v>
      </c>
      <c r="I2345" s="6" t="s">
        <v>1157</v>
      </c>
      <c r="K2345" s="6">
        <v>184</v>
      </c>
    </row>
    <row r="2346" spans="1:11">
      <c r="A2346" s="6">
        <v>13229209</v>
      </c>
      <c r="B2346" t="s">
        <v>2952</v>
      </c>
      <c r="C2346" s="6" t="s">
        <v>558</v>
      </c>
      <c r="D2346" s="6">
        <v>27</v>
      </c>
      <c r="E2346" s="6">
        <v>135</v>
      </c>
      <c r="F2346" s="6">
        <v>135</v>
      </c>
      <c r="G2346" s="1">
        <v>145</v>
      </c>
      <c r="H2346" s="6" t="s">
        <v>558</v>
      </c>
      <c r="I2346" s="6" t="s">
        <v>1375</v>
      </c>
      <c r="K2346" s="6">
        <v>182</v>
      </c>
    </row>
    <row r="2347" spans="1:11">
      <c r="A2347" s="6">
        <v>85075725</v>
      </c>
      <c r="B2347" t="s">
        <v>2953</v>
      </c>
      <c r="C2347" s="6" t="s">
        <v>2157</v>
      </c>
      <c r="D2347" s="6">
        <v>31</v>
      </c>
      <c r="E2347" s="6">
        <v>135</v>
      </c>
      <c r="F2347" s="6">
        <v>135</v>
      </c>
      <c r="G2347" s="1">
        <v>145</v>
      </c>
      <c r="H2347" s="6" t="s">
        <v>2157</v>
      </c>
      <c r="I2347" s="6" t="s">
        <v>344</v>
      </c>
      <c r="K2347" s="6">
        <v>181</v>
      </c>
    </row>
    <row r="2348" spans="1:11">
      <c r="A2348" s="6">
        <v>83111338</v>
      </c>
      <c r="B2348" t="s">
        <v>2954</v>
      </c>
      <c r="C2348" s="6" t="s">
        <v>944</v>
      </c>
      <c r="D2348" s="6">
        <v>26</v>
      </c>
      <c r="E2348" s="6">
        <v>135</v>
      </c>
      <c r="F2348" s="6">
        <v>135</v>
      </c>
      <c r="G2348" s="1">
        <v>145</v>
      </c>
      <c r="H2348" s="6" t="s">
        <v>944</v>
      </c>
      <c r="I2348" s="6" t="s">
        <v>2955</v>
      </c>
      <c r="K2348" s="6">
        <v>182</v>
      </c>
    </row>
    <row r="2349" spans="1:11">
      <c r="A2349" s="6">
        <v>18115949</v>
      </c>
      <c r="B2349" t="s">
        <v>980</v>
      </c>
      <c r="C2349" s="6" t="s">
        <v>405</v>
      </c>
      <c r="D2349" s="6">
        <v>23</v>
      </c>
      <c r="E2349" s="6">
        <v>135</v>
      </c>
      <c r="F2349" s="6">
        <v>135</v>
      </c>
      <c r="G2349" s="1">
        <v>145</v>
      </c>
      <c r="H2349" s="6" t="s">
        <v>405</v>
      </c>
      <c r="I2349" s="6" t="s">
        <v>1889</v>
      </c>
      <c r="K2349" s="6">
        <v>180</v>
      </c>
    </row>
    <row r="2350" spans="1:11">
      <c r="A2350" s="6">
        <v>51049312</v>
      </c>
      <c r="B2350" t="s">
        <v>2956</v>
      </c>
      <c r="C2350" s="6" t="s">
        <v>1826</v>
      </c>
      <c r="D2350" s="6">
        <v>30</v>
      </c>
      <c r="E2350" s="6">
        <v>135</v>
      </c>
      <c r="F2350" s="6">
        <v>135</v>
      </c>
      <c r="G2350" s="1">
        <v>145</v>
      </c>
      <c r="H2350" s="6" t="s">
        <v>1826</v>
      </c>
      <c r="I2350" s="6" t="s">
        <v>1303</v>
      </c>
      <c r="K2350" s="6">
        <v>178</v>
      </c>
    </row>
    <row r="2351" spans="1:11">
      <c r="A2351" s="6">
        <v>83111421</v>
      </c>
      <c r="B2351" t="s">
        <v>2957</v>
      </c>
      <c r="C2351" s="6" t="s">
        <v>488</v>
      </c>
      <c r="D2351" s="6">
        <v>26</v>
      </c>
      <c r="E2351" s="6">
        <v>135</v>
      </c>
      <c r="F2351" s="6">
        <v>135</v>
      </c>
      <c r="G2351" s="1">
        <v>145</v>
      </c>
      <c r="H2351" s="6" t="s">
        <v>488</v>
      </c>
      <c r="I2351" s="6" t="s">
        <v>306</v>
      </c>
      <c r="K2351" s="6">
        <v>175</v>
      </c>
    </row>
    <row r="2352" spans="1:11">
      <c r="A2352" s="6">
        <v>96054420</v>
      </c>
      <c r="B2352" t="s">
        <v>2958</v>
      </c>
      <c r="C2352" s="6" t="s">
        <v>2115</v>
      </c>
      <c r="D2352" s="6">
        <v>30</v>
      </c>
      <c r="E2352" s="6">
        <v>135</v>
      </c>
      <c r="F2352" s="6">
        <v>135</v>
      </c>
      <c r="G2352" s="1">
        <v>145</v>
      </c>
      <c r="H2352" s="6" t="s">
        <v>2115</v>
      </c>
      <c r="I2352" s="6" t="s">
        <v>731</v>
      </c>
      <c r="K2352" s="6">
        <v>183</v>
      </c>
    </row>
    <row r="2353" spans="1:11">
      <c r="A2353" s="6">
        <v>43252462</v>
      </c>
      <c r="B2353" t="s">
        <v>2959</v>
      </c>
      <c r="C2353" s="6" t="s">
        <v>1102</v>
      </c>
      <c r="D2353" s="6">
        <v>26</v>
      </c>
      <c r="E2353" s="6">
        <v>135</v>
      </c>
      <c r="F2353" s="6">
        <v>135</v>
      </c>
      <c r="G2353" s="1">
        <v>145</v>
      </c>
      <c r="H2353" s="6" t="s">
        <v>1102</v>
      </c>
      <c r="I2353" s="6" t="s">
        <v>236</v>
      </c>
      <c r="K2353" s="6">
        <v>187</v>
      </c>
    </row>
    <row r="2354" spans="1:11">
      <c r="A2354" s="6">
        <v>78067241</v>
      </c>
      <c r="B2354" t="s">
        <v>2960</v>
      </c>
      <c r="C2354" s="6" t="s">
        <v>2961</v>
      </c>
      <c r="D2354" s="6">
        <v>29</v>
      </c>
      <c r="E2354" s="6">
        <v>135</v>
      </c>
      <c r="F2354" s="6">
        <v>135</v>
      </c>
      <c r="G2354" s="1">
        <v>145</v>
      </c>
      <c r="H2354" s="6" t="s">
        <v>2961</v>
      </c>
      <c r="I2354" s="6" t="s">
        <v>2404</v>
      </c>
      <c r="K2354" s="6">
        <v>172</v>
      </c>
    </row>
    <row r="2355" spans="1:11">
      <c r="A2355" s="6">
        <v>78079444</v>
      </c>
      <c r="B2355" t="s">
        <v>2962</v>
      </c>
      <c r="C2355" s="6" t="s">
        <v>558</v>
      </c>
      <c r="D2355" s="6">
        <v>28</v>
      </c>
      <c r="E2355" s="6">
        <v>135</v>
      </c>
      <c r="F2355" s="6">
        <v>135</v>
      </c>
      <c r="G2355" s="1">
        <v>145</v>
      </c>
      <c r="H2355" s="6" t="s">
        <v>558</v>
      </c>
      <c r="I2355" s="6" t="s">
        <v>2963</v>
      </c>
      <c r="K2355" s="6">
        <v>167</v>
      </c>
    </row>
    <row r="2356" spans="1:11">
      <c r="A2356" s="6">
        <v>53004955</v>
      </c>
      <c r="B2356" t="s">
        <v>2964</v>
      </c>
      <c r="C2356" s="6" t="s">
        <v>1624</v>
      </c>
      <c r="D2356" s="6">
        <v>34</v>
      </c>
      <c r="E2356" s="6">
        <v>135</v>
      </c>
      <c r="F2356" s="6">
        <v>135</v>
      </c>
      <c r="G2356" s="1">
        <v>145</v>
      </c>
      <c r="H2356" s="6" t="s">
        <v>1624</v>
      </c>
      <c r="I2356" s="6" t="s">
        <v>729</v>
      </c>
      <c r="K2356" s="6">
        <v>192</v>
      </c>
    </row>
    <row r="2357" spans="1:11">
      <c r="A2357" s="6">
        <v>67136579</v>
      </c>
      <c r="B2357" t="s">
        <v>2965</v>
      </c>
      <c r="C2357" s="6" t="s">
        <v>1624</v>
      </c>
      <c r="D2357" s="6">
        <v>33</v>
      </c>
      <c r="E2357" s="6">
        <v>135</v>
      </c>
      <c r="F2357" s="6">
        <v>135</v>
      </c>
      <c r="G2357" s="1">
        <v>145</v>
      </c>
      <c r="H2357" s="6" t="s">
        <v>1624</v>
      </c>
      <c r="I2357" s="6" t="s">
        <v>187</v>
      </c>
      <c r="K2357" s="6">
        <v>196</v>
      </c>
    </row>
    <row r="2358" spans="1:11">
      <c r="A2358" s="6">
        <v>83335576</v>
      </c>
      <c r="B2358" t="s">
        <v>2966</v>
      </c>
      <c r="C2358" s="6" t="s">
        <v>303</v>
      </c>
      <c r="D2358" s="6">
        <v>24</v>
      </c>
      <c r="E2358" s="6">
        <v>135</v>
      </c>
      <c r="F2358" s="6">
        <v>135</v>
      </c>
      <c r="G2358" s="1">
        <v>145</v>
      </c>
      <c r="H2358" s="6" t="s">
        <v>303</v>
      </c>
      <c r="I2358" s="6" t="s">
        <v>306</v>
      </c>
      <c r="K2358" s="6">
        <v>178</v>
      </c>
    </row>
    <row r="2359" spans="1:11">
      <c r="A2359" s="6">
        <v>67115581</v>
      </c>
      <c r="B2359" t="s">
        <v>2967</v>
      </c>
      <c r="C2359" s="6" t="s">
        <v>314</v>
      </c>
      <c r="D2359" s="6">
        <v>33</v>
      </c>
      <c r="E2359" s="6">
        <v>135</v>
      </c>
      <c r="F2359" s="6">
        <v>135</v>
      </c>
      <c r="G2359" s="1">
        <v>145</v>
      </c>
      <c r="H2359" s="6" t="s">
        <v>314</v>
      </c>
      <c r="I2359" s="6" t="s">
        <v>348</v>
      </c>
      <c r="K2359" s="6">
        <v>167</v>
      </c>
    </row>
    <row r="2360" spans="1:11">
      <c r="A2360" s="6">
        <v>27162493</v>
      </c>
      <c r="B2360" t="s">
        <v>2968</v>
      </c>
      <c r="C2360" s="6" t="s">
        <v>319</v>
      </c>
      <c r="D2360" s="6">
        <v>24</v>
      </c>
      <c r="E2360" s="6">
        <v>135</v>
      </c>
      <c r="F2360" s="6">
        <v>135</v>
      </c>
      <c r="G2360" s="1">
        <v>145</v>
      </c>
      <c r="H2360" s="6" t="s">
        <v>319</v>
      </c>
      <c r="I2360" s="6" t="s">
        <v>1055</v>
      </c>
      <c r="K2360" s="6">
        <v>184</v>
      </c>
    </row>
    <row r="2361" spans="1:11">
      <c r="A2361" s="6">
        <v>43372280</v>
      </c>
      <c r="B2361" t="s">
        <v>2969</v>
      </c>
      <c r="C2361" s="6" t="s">
        <v>2167</v>
      </c>
      <c r="D2361" s="6">
        <v>24</v>
      </c>
      <c r="E2361" s="6">
        <v>135</v>
      </c>
      <c r="F2361" s="6">
        <v>135</v>
      </c>
      <c r="G2361" s="1">
        <v>145</v>
      </c>
      <c r="H2361" s="6" t="s">
        <v>2167</v>
      </c>
      <c r="I2361" s="6" t="s">
        <v>236</v>
      </c>
      <c r="K2361" s="6">
        <v>190</v>
      </c>
    </row>
    <row r="2362" spans="1:11">
      <c r="A2362" s="6">
        <v>19249501</v>
      </c>
      <c r="B2362" t="s">
        <v>2970</v>
      </c>
      <c r="C2362" s="6" t="s">
        <v>377</v>
      </c>
      <c r="D2362" s="6">
        <v>29</v>
      </c>
      <c r="E2362" s="6">
        <v>135</v>
      </c>
      <c r="F2362" s="6">
        <v>135</v>
      </c>
      <c r="G2362" s="1">
        <v>145</v>
      </c>
      <c r="H2362" s="6" t="s">
        <v>377</v>
      </c>
      <c r="I2362" s="6" t="s">
        <v>257</v>
      </c>
      <c r="K2362" s="6">
        <v>191</v>
      </c>
    </row>
    <row r="2363" spans="1:11">
      <c r="A2363" s="6">
        <v>19192947</v>
      </c>
      <c r="B2363" t="s">
        <v>2971</v>
      </c>
      <c r="C2363" s="6" t="s">
        <v>2112</v>
      </c>
      <c r="D2363" s="6">
        <v>28</v>
      </c>
      <c r="E2363" s="6">
        <v>135</v>
      </c>
      <c r="F2363" s="6">
        <v>135</v>
      </c>
      <c r="G2363" s="1">
        <v>145</v>
      </c>
      <c r="H2363" s="6" t="s">
        <v>2112</v>
      </c>
      <c r="I2363" s="6" t="s">
        <v>257</v>
      </c>
      <c r="K2363" s="6">
        <v>182</v>
      </c>
    </row>
    <row r="2364" spans="1:11">
      <c r="A2364" s="6">
        <v>38039385</v>
      </c>
      <c r="B2364" t="s">
        <v>2972</v>
      </c>
      <c r="C2364" s="6" t="s">
        <v>314</v>
      </c>
      <c r="D2364" s="6">
        <v>28</v>
      </c>
      <c r="E2364" s="6">
        <v>135</v>
      </c>
      <c r="F2364" s="6">
        <v>135</v>
      </c>
      <c r="G2364" s="1">
        <v>145</v>
      </c>
      <c r="H2364" s="6" t="s">
        <v>314</v>
      </c>
      <c r="I2364" s="6" t="s">
        <v>1277</v>
      </c>
      <c r="K2364" s="6">
        <v>183</v>
      </c>
    </row>
    <row r="2365" spans="1:11">
      <c r="A2365" s="6">
        <v>49038965</v>
      </c>
      <c r="B2365" t="s">
        <v>1122</v>
      </c>
      <c r="C2365" s="6" t="s">
        <v>303</v>
      </c>
      <c r="D2365" s="6">
        <v>24</v>
      </c>
      <c r="E2365" s="6">
        <v>135</v>
      </c>
      <c r="F2365" s="6">
        <v>135</v>
      </c>
      <c r="G2365" s="1">
        <v>145</v>
      </c>
      <c r="H2365" s="6" t="s">
        <v>303</v>
      </c>
      <c r="I2365" s="6" t="s">
        <v>1123</v>
      </c>
      <c r="K2365" s="6">
        <v>178</v>
      </c>
    </row>
    <row r="2366" spans="1:11">
      <c r="A2366" s="6">
        <v>2000116169</v>
      </c>
      <c r="B2366" t="s">
        <v>2973</v>
      </c>
      <c r="C2366" s="6" t="s">
        <v>319</v>
      </c>
      <c r="D2366" s="6">
        <v>23</v>
      </c>
      <c r="E2366" s="6">
        <v>135</v>
      </c>
      <c r="F2366" s="6">
        <v>135</v>
      </c>
      <c r="G2366" s="1">
        <v>145</v>
      </c>
      <c r="H2366" s="6" t="s">
        <v>319</v>
      </c>
      <c r="I2366" s="6" t="s">
        <v>348</v>
      </c>
      <c r="K2366" s="6">
        <v>188</v>
      </c>
    </row>
    <row r="2367" spans="1:11">
      <c r="A2367" s="6">
        <v>49037827</v>
      </c>
      <c r="B2367" t="s">
        <v>2974</v>
      </c>
      <c r="C2367" s="6" t="s">
        <v>240</v>
      </c>
      <c r="D2367" s="6">
        <v>25</v>
      </c>
      <c r="E2367" s="6">
        <v>135</v>
      </c>
      <c r="F2367" s="6">
        <v>135</v>
      </c>
      <c r="G2367" s="1">
        <v>145</v>
      </c>
      <c r="H2367" s="6" t="s">
        <v>240</v>
      </c>
      <c r="I2367" s="6" t="s">
        <v>2975</v>
      </c>
      <c r="K2367" s="6">
        <v>175</v>
      </c>
    </row>
    <row r="2368" spans="1:11">
      <c r="A2368" s="6">
        <v>13136629</v>
      </c>
      <c r="B2368" t="s">
        <v>2976</v>
      </c>
      <c r="C2368" s="6" t="s">
        <v>2115</v>
      </c>
      <c r="D2368" s="6">
        <v>27</v>
      </c>
      <c r="E2368" s="6">
        <v>135</v>
      </c>
      <c r="F2368" s="6">
        <v>135</v>
      </c>
      <c r="G2368" s="1">
        <v>145</v>
      </c>
      <c r="H2368" s="6" t="s">
        <v>2115</v>
      </c>
      <c r="I2368" s="6" t="s">
        <v>1055</v>
      </c>
      <c r="K2368" s="6">
        <v>183</v>
      </c>
    </row>
    <row r="2369" spans="1:11">
      <c r="A2369" s="6">
        <v>83261927</v>
      </c>
      <c r="B2369" t="s">
        <v>2977</v>
      </c>
      <c r="C2369" s="6" t="s">
        <v>2112</v>
      </c>
      <c r="D2369" s="6">
        <v>23</v>
      </c>
      <c r="E2369" s="6">
        <v>135</v>
      </c>
      <c r="F2369" s="6">
        <v>135</v>
      </c>
      <c r="G2369" s="1">
        <v>145</v>
      </c>
      <c r="H2369" s="6" t="s">
        <v>2112</v>
      </c>
      <c r="I2369" s="6" t="s">
        <v>1781</v>
      </c>
      <c r="K2369" s="6">
        <v>180</v>
      </c>
    </row>
    <row r="2370" spans="1:11">
      <c r="A2370" s="6">
        <v>14148369</v>
      </c>
      <c r="B2370" t="s">
        <v>2978</v>
      </c>
      <c r="C2370" s="6" t="s">
        <v>944</v>
      </c>
      <c r="D2370" s="6">
        <v>28</v>
      </c>
      <c r="E2370" s="6">
        <v>135</v>
      </c>
      <c r="F2370" s="6">
        <v>135</v>
      </c>
      <c r="G2370" s="1">
        <v>144</v>
      </c>
      <c r="H2370" s="6" t="s">
        <v>944</v>
      </c>
      <c r="I2370" s="6" t="s">
        <v>1629</v>
      </c>
      <c r="K2370" s="6">
        <v>179</v>
      </c>
    </row>
    <row r="2371" spans="1:11">
      <c r="A2371" s="6">
        <v>51055617</v>
      </c>
      <c r="B2371" t="s">
        <v>2979</v>
      </c>
      <c r="C2371" s="6" t="s">
        <v>944</v>
      </c>
      <c r="D2371" s="6">
        <v>28</v>
      </c>
      <c r="E2371" s="6">
        <v>135</v>
      </c>
      <c r="F2371" s="6">
        <v>135</v>
      </c>
      <c r="G2371" s="1">
        <v>144</v>
      </c>
      <c r="H2371" s="6" t="s">
        <v>944</v>
      </c>
      <c r="I2371" s="6" t="s">
        <v>1303</v>
      </c>
      <c r="K2371" s="6">
        <v>176</v>
      </c>
    </row>
    <row r="2372" spans="1:11">
      <c r="A2372" s="6">
        <v>19377081</v>
      </c>
      <c r="B2372" t="s">
        <v>2980</v>
      </c>
      <c r="C2372" s="6" t="s">
        <v>2115</v>
      </c>
      <c r="D2372" s="6">
        <v>24</v>
      </c>
      <c r="E2372" s="6">
        <v>135</v>
      </c>
      <c r="F2372" s="6">
        <v>135</v>
      </c>
      <c r="G2372" s="1">
        <v>144</v>
      </c>
      <c r="H2372" s="6" t="s">
        <v>2115</v>
      </c>
      <c r="I2372" s="6" t="s">
        <v>2981</v>
      </c>
      <c r="K2372" s="6">
        <v>182</v>
      </c>
    </row>
    <row r="2373" spans="1:11">
      <c r="A2373" s="6">
        <v>14034934</v>
      </c>
      <c r="B2373" t="s">
        <v>2982</v>
      </c>
      <c r="C2373" s="6" t="s">
        <v>2115</v>
      </c>
      <c r="D2373" s="6">
        <v>31</v>
      </c>
      <c r="E2373" s="6">
        <v>135</v>
      </c>
      <c r="F2373" s="6">
        <v>135</v>
      </c>
      <c r="G2373" s="1">
        <v>144</v>
      </c>
      <c r="H2373" s="6" t="s">
        <v>2115</v>
      </c>
      <c r="I2373" s="6" t="s">
        <v>187</v>
      </c>
      <c r="K2373" s="6">
        <v>181</v>
      </c>
    </row>
    <row r="2374" spans="1:11">
      <c r="A2374" s="6">
        <v>2000015818</v>
      </c>
      <c r="B2374" t="s">
        <v>2983</v>
      </c>
      <c r="C2374" s="6" t="s">
        <v>319</v>
      </c>
      <c r="D2374" s="6">
        <v>23</v>
      </c>
      <c r="E2374" s="6">
        <v>135</v>
      </c>
      <c r="F2374" s="6">
        <v>135</v>
      </c>
      <c r="G2374" s="1">
        <v>144</v>
      </c>
      <c r="H2374" s="6" t="s">
        <v>319</v>
      </c>
      <c r="I2374" s="6" t="s">
        <v>811</v>
      </c>
      <c r="K2374" s="6">
        <v>188</v>
      </c>
    </row>
    <row r="2375" spans="1:11">
      <c r="A2375" s="6">
        <v>16147386</v>
      </c>
      <c r="B2375" t="s">
        <v>2984</v>
      </c>
      <c r="C2375" s="6" t="s">
        <v>218</v>
      </c>
      <c r="D2375" s="6">
        <v>28</v>
      </c>
      <c r="E2375" s="6">
        <v>135</v>
      </c>
      <c r="F2375" s="6">
        <v>135</v>
      </c>
      <c r="G2375" s="1">
        <v>143</v>
      </c>
      <c r="H2375" s="6" t="s">
        <v>218</v>
      </c>
      <c r="I2375" s="6" t="s">
        <v>298</v>
      </c>
      <c r="K2375" s="6">
        <v>188</v>
      </c>
    </row>
    <row r="2376" spans="1:11">
      <c r="A2376" s="6">
        <v>67260125</v>
      </c>
      <c r="B2376" t="s">
        <v>2985</v>
      </c>
      <c r="C2376" s="6" t="s">
        <v>2121</v>
      </c>
      <c r="D2376" s="6">
        <v>26</v>
      </c>
      <c r="E2376" s="6">
        <v>135</v>
      </c>
      <c r="F2376" s="6">
        <v>135</v>
      </c>
      <c r="G2376" s="1">
        <v>142</v>
      </c>
      <c r="H2376" s="6" t="s">
        <v>2121</v>
      </c>
      <c r="I2376" s="6" t="s">
        <v>348</v>
      </c>
      <c r="K2376" s="6">
        <v>170</v>
      </c>
    </row>
    <row r="2377" spans="1:11">
      <c r="A2377" s="6">
        <v>67103542</v>
      </c>
      <c r="B2377" t="s">
        <v>2986</v>
      </c>
      <c r="C2377" s="6" t="s">
        <v>314</v>
      </c>
      <c r="D2377" s="6">
        <v>32</v>
      </c>
      <c r="E2377" s="6">
        <v>135</v>
      </c>
      <c r="F2377" s="6">
        <v>135</v>
      </c>
      <c r="G2377" s="1">
        <v>142</v>
      </c>
      <c r="H2377" s="6" t="s">
        <v>314</v>
      </c>
      <c r="I2377" s="6" t="s">
        <v>2987</v>
      </c>
      <c r="K2377" s="6">
        <v>171</v>
      </c>
    </row>
    <row r="2378" spans="1:11">
      <c r="A2378" s="6">
        <v>51074470</v>
      </c>
      <c r="B2378" t="s">
        <v>2988</v>
      </c>
      <c r="C2378" s="6" t="s">
        <v>1732</v>
      </c>
      <c r="D2378" s="6">
        <v>25</v>
      </c>
      <c r="E2378" s="6">
        <v>135</v>
      </c>
      <c r="F2378" s="6">
        <v>135</v>
      </c>
      <c r="G2378" s="1">
        <v>142</v>
      </c>
      <c r="H2378" s="6" t="s">
        <v>1732</v>
      </c>
      <c r="I2378" s="6" t="s">
        <v>1303</v>
      </c>
      <c r="K2378" s="6">
        <v>180</v>
      </c>
    </row>
    <row r="2379" spans="1:11">
      <c r="A2379" s="6">
        <v>18110473</v>
      </c>
      <c r="B2379" t="s">
        <v>2989</v>
      </c>
      <c r="C2379" s="6" t="s">
        <v>1709</v>
      </c>
      <c r="D2379" s="6">
        <v>24</v>
      </c>
      <c r="E2379" s="6">
        <v>135</v>
      </c>
      <c r="F2379" s="6">
        <v>135</v>
      </c>
      <c r="G2379" s="1">
        <v>142</v>
      </c>
      <c r="H2379" s="6" t="s">
        <v>1709</v>
      </c>
      <c r="I2379" s="6" t="s">
        <v>1117</v>
      </c>
      <c r="K2379" s="6">
        <v>182</v>
      </c>
    </row>
    <row r="2380" spans="1:11">
      <c r="A2380" s="6">
        <v>2000239167</v>
      </c>
      <c r="B2380" t="s">
        <v>1255</v>
      </c>
      <c r="C2380" s="6" t="s">
        <v>377</v>
      </c>
      <c r="D2380" s="6">
        <v>25</v>
      </c>
      <c r="E2380" s="6">
        <v>135</v>
      </c>
      <c r="F2380" s="6">
        <v>135</v>
      </c>
      <c r="G2380" s="1">
        <v>142</v>
      </c>
      <c r="H2380" s="6" t="s">
        <v>377</v>
      </c>
      <c r="I2380" s="6" t="s">
        <v>1256</v>
      </c>
      <c r="K2380" s="6">
        <v>190</v>
      </c>
    </row>
    <row r="2381" spans="1:11">
      <c r="A2381" s="6">
        <v>92017506</v>
      </c>
      <c r="B2381" t="s">
        <v>2990</v>
      </c>
      <c r="C2381" s="6" t="s">
        <v>1624</v>
      </c>
      <c r="D2381" s="6">
        <v>31</v>
      </c>
      <c r="E2381" s="6">
        <v>135</v>
      </c>
      <c r="F2381" s="6">
        <v>135</v>
      </c>
      <c r="G2381" s="1">
        <v>142</v>
      </c>
      <c r="H2381" s="6" t="s">
        <v>1624</v>
      </c>
      <c r="I2381" s="6" t="s">
        <v>1884</v>
      </c>
      <c r="K2381" s="6">
        <v>191</v>
      </c>
    </row>
    <row r="2382" spans="1:11">
      <c r="A2382" s="6">
        <v>91187649</v>
      </c>
      <c r="B2382" t="s">
        <v>2991</v>
      </c>
      <c r="C2382" s="6" t="s">
        <v>319</v>
      </c>
      <c r="D2382" s="6">
        <v>25</v>
      </c>
      <c r="E2382" s="6">
        <v>135</v>
      </c>
      <c r="F2382" s="6">
        <v>135</v>
      </c>
      <c r="G2382" s="1">
        <v>142</v>
      </c>
      <c r="H2382" s="6" t="s">
        <v>319</v>
      </c>
      <c r="I2382" s="6" t="s">
        <v>309</v>
      </c>
      <c r="K2382" s="6">
        <v>186</v>
      </c>
    </row>
    <row r="2383" spans="1:11">
      <c r="A2383" s="6">
        <v>25059064</v>
      </c>
      <c r="B2383" t="s">
        <v>2992</v>
      </c>
      <c r="C2383" s="6" t="s">
        <v>1213</v>
      </c>
      <c r="D2383" s="6">
        <v>24</v>
      </c>
      <c r="E2383" s="6">
        <v>135</v>
      </c>
      <c r="F2383" s="6">
        <v>135</v>
      </c>
      <c r="G2383" s="1">
        <v>142</v>
      </c>
      <c r="H2383" s="6" t="s">
        <v>1213</v>
      </c>
      <c r="I2383" s="6" t="s">
        <v>1731</v>
      </c>
      <c r="K2383" s="6">
        <v>175</v>
      </c>
    </row>
    <row r="2384" spans="1:11">
      <c r="A2384" s="6">
        <v>67245434</v>
      </c>
      <c r="B2384" t="s">
        <v>2993</v>
      </c>
      <c r="C2384" s="6" t="s">
        <v>377</v>
      </c>
      <c r="D2384" s="6">
        <v>26</v>
      </c>
      <c r="E2384" s="6">
        <v>135</v>
      </c>
      <c r="F2384" s="6">
        <v>135</v>
      </c>
      <c r="G2384" s="1">
        <v>142</v>
      </c>
      <c r="H2384" s="6" t="s">
        <v>377</v>
      </c>
      <c r="I2384" s="6" t="s">
        <v>2994</v>
      </c>
      <c r="K2384" s="6">
        <v>187</v>
      </c>
    </row>
    <row r="2385" spans="1:11">
      <c r="A2385" s="6">
        <v>28108492</v>
      </c>
      <c r="B2385" t="s">
        <v>2995</v>
      </c>
      <c r="C2385" s="6" t="s">
        <v>1624</v>
      </c>
      <c r="D2385" s="6">
        <v>26</v>
      </c>
      <c r="E2385" s="6">
        <v>135</v>
      </c>
      <c r="F2385" s="6">
        <v>135</v>
      </c>
      <c r="G2385" s="1">
        <v>141</v>
      </c>
      <c r="H2385" s="6" t="s">
        <v>1624</v>
      </c>
      <c r="I2385" s="6" t="s">
        <v>2996</v>
      </c>
      <c r="K2385" s="6">
        <v>198</v>
      </c>
    </row>
    <row r="2386" spans="1:11">
      <c r="A2386" s="6">
        <v>14110829</v>
      </c>
      <c r="B2386" t="s">
        <v>2997</v>
      </c>
      <c r="C2386" s="6" t="s">
        <v>2121</v>
      </c>
      <c r="D2386" s="6">
        <v>29</v>
      </c>
      <c r="E2386" s="6">
        <v>135</v>
      </c>
      <c r="F2386" s="6">
        <v>135</v>
      </c>
      <c r="G2386" s="1">
        <v>141</v>
      </c>
      <c r="H2386" s="6" t="s">
        <v>2121</v>
      </c>
      <c r="I2386" s="6" t="s">
        <v>187</v>
      </c>
      <c r="K2386" s="6">
        <v>179</v>
      </c>
    </row>
    <row r="2387" spans="1:11">
      <c r="A2387" s="6">
        <v>91175664</v>
      </c>
      <c r="B2387" t="s">
        <v>2998</v>
      </c>
      <c r="C2387" s="6" t="s">
        <v>377</v>
      </c>
      <c r="D2387" s="6">
        <v>27</v>
      </c>
      <c r="E2387" s="6">
        <v>135</v>
      </c>
      <c r="F2387" s="6">
        <v>135</v>
      </c>
      <c r="G2387" s="1">
        <v>141</v>
      </c>
      <c r="H2387" s="6" t="s">
        <v>377</v>
      </c>
      <c r="I2387" s="6" t="s">
        <v>312</v>
      </c>
      <c r="K2387" s="6">
        <v>189</v>
      </c>
    </row>
    <row r="2388" spans="1:11">
      <c r="A2388" s="6">
        <v>70114379</v>
      </c>
      <c r="B2388" t="s">
        <v>2999</v>
      </c>
      <c r="C2388" s="6" t="s">
        <v>3000</v>
      </c>
      <c r="D2388" s="6">
        <v>24</v>
      </c>
      <c r="E2388" s="6">
        <v>135</v>
      </c>
      <c r="F2388" s="6">
        <v>135</v>
      </c>
      <c r="G2388" s="1">
        <v>141</v>
      </c>
      <c r="H2388" s="6" t="s">
        <v>3000</v>
      </c>
      <c r="I2388" s="6" t="s">
        <v>2212</v>
      </c>
      <c r="K2388" s="6">
        <v>183</v>
      </c>
    </row>
    <row r="2389" spans="1:11">
      <c r="A2389" s="6">
        <v>70062993</v>
      </c>
      <c r="B2389" t="s">
        <v>3001</v>
      </c>
      <c r="C2389" s="6" t="s">
        <v>377</v>
      </c>
      <c r="D2389" s="6">
        <v>30</v>
      </c>
      <c r="E2389" s="6">
        <v>135</v>
      </c>
      <c r="F2389" s="6">
        <v>135</v>
      </c>
      <c r="G2389" s="1">
        <v>140</v>
      </c>
      <c r="H2389" s="6" t="s">
        <v>377</v>
      </c>
      <c r="I2389" s="6" t="s">
        <v>832</v>
      </c>
      <c r="K2389" s="6">
        <v>184</v>
      </c>
    </row>
    <row r="2390" spans="1:11">
      <c r="A2390" s="6">
        <v>43108998</v>
      </c>
      <c r="B2390" t="s">
        <v>1969</v>
      </c>
      <c r="C2390" s="6" t="s">
        <v>2115</v>
      </c>
      <c r="D2390" s="6">
        <v>29</v>
      </c>
      <c r="E2390" s="6">
        <v>135</v>
      </c>
      <c r="F2390" s="6">
        <v>135</v>
      </c>
      <c r="G2390" s="1">
        <v>140</v>
      </c>
      <c r="H2390" s="6" t="s">
        <v>2115</v>
      </c>
      <c r="I2390" s="6" t="s">
        <v>236</v>
      </c>
      <c r="K2390" s="6">
        <v>195</v>
      </c>
    </row>
    <row r="2391" spans="1:11">
      <c r="A2391" s="6">
        <v>55082827</v>
      </c>
      <c r="B2391" t="s">
        <v>3002</v>
      </c>
      <c r="C2391" s="6" t="s">
        <v>1176</v>
      </c>
      <c r="D2391" s="6">
        <v>30</v>
      </c>
      <c r="E2391" s="6">
        <v>135</v>
      </c>
      <c r="F2391" s="6">
        <v>135</v>
      </c>
      <c r="G2391" s="1">
        <v>140</v>
      </c>
      <c r="H2391" s="6" t="s">
        <v>1176</v>
      </c>
      <c r="I2391" s="6" t="s">
        <v>306</v>
      </c>
      <c r="K2391" s="6">
        <v>174</v>
      </c>
    </row>
    <row r="2392" spans="1:11">
      <c r="A2392" s="6">
        <v>83111598</v>
      </c>
      <c r="B2392" t="s">
        <v>3003</v>
      </c>
      <c r="C2392" s="6" t="s">
        <v>377</v>
      </c>
      <c r="D2392" s="6">
        <v>26</v>
      </c>
      <c r="E2392" s="6">
        <v>135</v>
      </c>
      <c r="F2392" s="6">
        <v>135</v>
      </c>
      <c r="G2392" s="1">
        <v>140</v>
      </c>
      <c r="H2392" s="6" t="s">
        <v>377</v>
      </c>
      <c r="I2392" s="6" t="s">
        <v>3004</v>
      </c>
      <c r="K2392" s="6">
        <v>196</v>
      </c>
    </row>
    <row r="2393" spans="1:11">
      <c r="A2393" s="6">
        <v>91140089</v>
      </c>
      <c r="B2393" t="s">
        <v>3005</v>
      </c>
      <c r="C2393" s="6" t="s">
        <v>488</v>
      </c>
      <c r="D2393" s="6">
        <v>27</v>
      </c>
      <c r="E2393" s="6">
        <v>135</v>
      </c>
      <c r="F2393" s="6">
        <v>135</v>
      </c>
      <c r="G2393" s="1">
        <v>140</v>
      </c>
      <c r="H2393" s="6" t="s">
        <v>488</v>
      </c>
      <c r="I2393" s="6" t="s">
        <v>309</v>
      </c>
      <c r="K2393" s="6">
        <v>189</v>
      </c>
    </row>
    <row r="2394" spans="1:11">
      <c r="A2394" s="6">
        <v>91144514</v>
      </c>
      <c r="B2394" t="s">
        <v>3006</v>
      </c>
      <c r="C2394" s="6" t="s">
        <v>589</v>
      </c>
      <c r="D2394" s="6">
        <v>27</v>
      </c>
      <c r="E2394" s="6">
        <v>135</v>
      </c>
      <c r="F2394" s="6">
        <v>135</v>
      </c>
      <c r="G2394" s="1">
        <v>140</v>
      </c>
      <c r="H2394" s="6" t="s">
        <v>589</v>
      </c>
      <c r="I2394" s="6" t="s">
        <v>1863</v>
      </c>
      <c r="K2394" s="6">
        <v>193</v>
      </c>
    </row>
    <row r="2395" spans="1:11">
      <c r="A2395" s="6">
        <v>19232508</v>
      </c>
      <c r="B2395" t="s">
        <v>3007</v>
      </c>
      <c r="C2395" s="6" t="s">
        <v>1709</v>
      </c>
      <c r="D2395" s="6">
        <v>28</v>
      </c>
      <c r="E2395" s="6">
        <v>135</v>
      </c>
      <c r="F2395" s="6">
        <v>135</v>
      </c>
      <c r="G2395" s="1">
        <v>140</v>
      </c>
      <c r="H2395" s="6" t="s">
        <v>1709</v>
      </c>
      <c r="I2395" s="6" t="s">
        <v>257</v>
      </c>
      <c r="K2395" s="6">
        <v>176</v>
      </c>
    </row>
    <row r="2396" spans="1:11">
      <c r="A2396" s="6">
        <v>25038212</v>
      </c>
      <c r="B2396" t="s">
        <v>3008</v>
      </c>
      <c r="C2396" s="6" t="s">
        <v>1624</v>
      </c>
      <c r="D2396" s="6">
        <v>29</v>
      </c>
      <c r="E2396" s="6">
        <v>135</v>
      </c>
      <c r="F2396" s="6">
        <v>135</v>
      </c>
      <c r="G2396" s="1">
        <v>140</v>
      </c>
      <c r="H2396" s="6" t="s">
        <v>1624</v>
      </c>
      <c r="I2396" s="6" t="s">
        <v>1731</v>
      </c>
      <c r="K2396" s="6">
        <v>192</v>
      </c>
    </row>
    <row r="2397" spans="1:11">
      <c r="A2397" s="6">
        <v>29110715</v>
      </c>
      <c r="B2397" t="s">
        <v>3009</v>
      </c>
      <c r="C2397" s="6" t="s">
        <v>944</v>
      </c>
      <c r="D2397" s="6">
        <v>29</v>
      </c>
      <c r="E2397" s="6">
        <v>135</v>
      </c>
      <c r="F2397" s="6">
        <v>135</v>
      </c>
      <c r="G2397" s="1">
        <v>140</v>
      </c>
      <c r="H2397" s="6" t="s">
        <v>944</v>
      </c>
      <c r="I2397" s="6" t="s">
        <v>259</v>
      </c>
      <c r="K2397" s="6">
        <v>179</v>
      </c>
    </row>
    <row r="2398" spans="1:11">
      <c r="A2398" s="6">
        <v>66032157</v>
      </c>
      <c r="B2398" t="s">
        <v>3010</v>
      </c>
      <c r="C2398" s="6" t="s">
        <v>944</v>
      </c>
      <c r="D2398" s="6">
        <v>32</v>
      </c>
      <c r="E2398" s="6">
        <v>135</v>
      </c>
      <c r="F2398" s="6">
        <v>135</v>
      </c>
      <c r="G2398" s="1">
        <v>140</v>
      </c>
      <c r="H2398" s="6" t="s">
        <v>944</v>
      </c>
      <c r="I2398" s="6" t="s">
        <v>1701</v>
      </c>
      <c r="K2398" s="6">
        <v>180</v>
      </c>
    </row>
    <row r="2399" spans="1:11">
      <c r="A2399" s="6">
        <v>76043519</v>
      </c>
      <c r="B2399" t="s">
        <v>3011</v>
      </c>
      <c r="C2399" s="6" t="s">
        <v>2115</v>
      </c>
      <c r="D2399" s="6">
        <v>28</v>
      </c>
      <c r="E2399" s="6">
        <v>135</v>
      </c>
      <c r="F2399" s="6">
        <v>135</v>
      </c>
      <c r="G2399" s="1">
        <v>140</v>
      </c>
      <c r="H2399" s="6" t="s">
        <v>2115</v>
      </c>
      <c r="I2399" s="6" t="s">
        <v>378</v>
      </c>
      <c r="K2399" s="6">
        <v>186</v>
      </c>
    </row>
    <row r="2400" spans="1:11">
      <c r="A2400" s="6">
        <v>43372270</v>
      </c>
      <c r="B2400" t="s">
        <v>3012</v>
      </c>
      <c r="C2400" s="6" t="s">
        <v>2116</v>
      </c>
      <c r="D2400" s="6">
        <v>26</v>
      </c>
      <c r="E2400" s="6">
        <v>135</v>
      </c>
      <c r="F2400" s="6">
        <v>135</v>
      </c>
      <c r="G2400" s="1">
        <v>140</v>
      </c>
      <c r="H2400" s="6" t="s">
        <v>2116</v>
      </c>
      <c r="I2400" s="6" t="s">
        <v>1936</v>
      </c>
      <c r="K2400" s="6">
        <v>183</v>
      </c>
    </row>
    <row r="2401" spans="1:11">
      <c r="A2401" s="6">
        <v>62097340</v>
      </c>
      <c r="B2401" t="s">
        <v>3013</v>
      </c>
      <c r="C2401" s="6" t="s">
        <v>319</v>
      </c>
      <c r="D2401" s="6">
        <v>30</v>
      </c>
      <c r="E2401" s="6">
        <v>135</v>
      </c>
      <c r="F2401" s="6">
        <v>135</v>
      </c>
      <c r="G2401" s="1">
        <v>140</v>
      </c>
      <c r="H2401" s="6" t="s">
        <v>319</v>
      </c>
      <c r="I2401" s="6" t="s">
        <v>1066</v>
      </c>
      <c r="K2401" s="6">
        <v>189</v>
      </c>
    </row>
    <row r="2402" spans="1:11">
      <c r="A2402" s="6">
        <v>98033057</v>
      </c>
      <c r="B2402" t="s">
        <v>3014</v>
      </c>
      <c r="C2402" s="6" t="s">
        <v>311</v>
      </c>
      <c r="D2402" s="6">
        <v>28</v>
      </c>
      <c r="E2402" s="6">
        <v>135</v>
      </c>
      <c r="F2402" s="6">
        <v>135</v>
      </c>
      <c r="G2402" s="1">
        <v>140</v>
      </c>
      <c r="H2402" s="6" t="s">
        <v>311</v>
      </c>
      <c r="I2402" s="6" t="s">
        <v>646</v>
      </c>
      <c r="K2402" s="6">
        <v>189</v>
      </c>
    </row>
    <row r="2403" spans="1:11">
      <c r="A2403" s="6">
        <v>91151058</v>
      </c>
      <c r="B2403" t="s">
        <v>3015</v>
      </c>
      <c r="C2403" s="6" t="s">
        <v>1716</v>
      </c>
      <c r="D2403" s="6">
        <v>26</v>
      </c>
      <c r="E2403" s="6">
        <v>135</v>
      </c>
      <c r="F2403" s="6">
        <v>135</v>
      </c>
      <c r="G2403" s="1">
        <v>140</v>
      </c>
      <c r="H2403" s="6" t="s">
        <v>1716</v>
      </c>
      <c r="I2403" s="6" t="s">
        <v>309</v>
      </c>
      <c r="K2403" s="6">
        <v>175</v>
      </c>
    </row>
    <row r="2404" spans="1:11">
      <c r="A2404" s="6">
        <v>63023511</v>
      </c>
      <c r="B2404" t="s">
        <v>3016</v>
      </c>
      <c r="C2404" s="6" t="s">
        <v>1176</v>
      </c>
      <c r="D2404" s="6">
        <v>30</v>
      </c>
      <c r="E2404" s="6">
        <v>135</v>
      </c>
      <c r="F2404" s="6">
        <v>135</v>
      </c>
      <c r="G2404" s="1">
        <v>140</v>
      </c>
      <c r="H2404" s="6" t="s">
        <v>1176</v>
      </c>
      <c r="I2404" s="6" t="s">
        <v>1708</v>
      </c>
      <c r="K2404" s="6">
        <v>181</v>
      </c>
    </row>
    <row r="2405" spans="1:11">
      <c r="A2405" s="6">
        <v>51052239</v>
      </c>
      <c r="B2405" t="s">
        <v>3017</v>
      </c>
      <c r="C2405" s="6" t="s">
        <v>558</v>
      </c>
      <c r="D2405" s="6">
        <v>29</v>
      </c>
      <c r="E2405" s="6">
        <v>135</v>
      </c>
      <c r="F2405" s="6">
        <v>135</v>
      </c>
      <c r="G2405" s="1">
        <v>140</v>
      </c>
      <c r="H2405" s="6" t="s">
        <v>558</v>
      </c>
      <c r="I2405" s="6" t="s">
        <v>1303</v>
      </c>
      <c r="K2405" s="6">
        <v>169</v>
      </c>
    </row>
    <row r="2406" spans="1:11">
      <c r="A2406" s="6">
        <v>92017509</v>
      </c>
      <c r="B2406" t="s">
        <v>3018</v>
      </c>
      <c r="C2406" s="6" t="s">
        <v>319</v>
      </c>
      <c r="D2406" s="6">
        <v>31</v>
      </c>
      <c r="E2406" s="6">
        <v>135</v>
      </c>
      <c r="F2406" s="6">
        <v>135</v>
      </c>
      <c r="G2406" s="1">
        <v>140</v>
      </c>
      <c r="H2406" s="6" t="s">
        <v>319</v>
      </c>
      <c r="I2406" s="6" t="s">
        <v>3019</v>
      </c>
      <c r="K2406" s="6">
        <v>189</v>
      </c>
    </row>
    <row r="2407" spans="1:11">
      <c r="A2407" s="6">
        <v>86011987</v>
      </c>
      <c r="B2407" t="s">
        <v>3020</v>
      </c>
      <c r="C2407" s="6" t="s">
        <v>377</v>
      </c>
      <c r="D2407" s="6">
        <v>33</v>
      </c>
      <c r="E2407" s="6">
        <v>135</v>
      </c>
      <c r="F2407" s="6">
        <v>135</v>
      </c>
      <c r="G2407" s="1">
        <v>140</v>
      </c>
      <c r="H2407" s="6" t="s">
        <v>377</v>
      </c>
      <c r="I2407" s="6" t="s">
        <v>1688</v>
      </c>
      <c r="K2407" s="6">
        <v>187</v>
      </c>
    </row>
    <row r="2408" spans="1:11">
      <c r="A2408" s="6">
        <v>49040542</v>
      </c>
      <c r="B2408" t="s">
        <v>3021</v>
      </c>
      <c r="C2408" s="6" t="s">
        <v>1672</v>
      </c>
      <c r="D2408" s="6">
        <v>27</v>
      </c>
      <c r="E2408" s="6">
        <v>135</v>
      </c>
      <c r="F2408" s="6">
        <v>135</v>
      </c>
      <c r="G2408" s="1">
        <v>140</v>
      </c>
      <c r="H2408" s="6" t="s">
        <v>1672</v>
      </c>
      <c r="I2408" s="6" t="s">
        <v>344</v>
      </c>
      <c r="K2408" s="6">
        <v>180</v>
      </c>
    </row>
    <row r="2409" spans="1:11">
      <c r="A2409" s="6">
        <v>2000065731</v>
      </c>
      <c r="B2409" t="s">
        <v>3022</v>
      </c>
      <c r="C2409" s="6" t="s">
        <v>303</v>
      </c>
      <c r="D2409" s="6">
        <v>27</v>
      </c>
      <c r="E2409" s="6">
        <v>135</v>
      </c>
      <c r="F2409" s="6">
        <v>135</v>
      </c>
      <c r="G2409" s="1">
        <v>140</v>
      </c>
      <c r="H2409" s="6" t="s">
        <v>303</v>
      </c>
      <c r="I2409" s="6" t="s">
        <v>2134</v>
      </c>
      <c r="K2409" s="6">
        <v>179</v>
      </c>
    </row>
    <row r="2410" spans="1:11">
      <c r="A2410" s="6">
        <v>29132973</v>
      </c>
      <c r="B2410" t="s">
        <v>3023</v>
      </c>
      <c r="C2410" s="6" t="s">
        <v>2115</v>
      </c>
      <c r="D2410" s="6">
        <v>28</v>
      </c>
      <c r="E2410" s="6">
        <v>135</v>
      </c>
      <c r="F2410" s="6">
        <v>135</v>
      </c>
      <c r="G2410" s="1">
        <v>140</v>
      </c>
      <c r="H2410" s="6" t="s">
        <v>2115</v>
      </c>
      <c r="I2410" s="6" t="s">
        <v>1755</v>
      </c>
      <c r="K2410" s="6">
        <v>188</v>
      </c>
    </row>
    <row r="2411" spans="1:11">
      <c r="A2411" s="6">
        <v>19290884</v>
      </c>
      <c r="B2411" t="s">
        <v>3024</v>
      </c>
      <c r="C2411" s="6" t="s">
        <v>218</v>
      </c>
      <c r="D2411" s="6">
        <v>26</v>
      </c>
      <c r="E2411" s="6">
        <v>135</v>
      </c>
      <c r="F2411" s="6">
        <v>135</v>
      </c>
      <c r="G2411" s="1">
        <v>140</v>
      </c>
      <c r="H2411" s="6" t="s">
        <v>218</v>
      </c>
      <c r="I2411" s="6" t="s">
        <v>257</v>
      </c>
      <c r="K2411" s="6">
        <v>185</v>
      </c>
    </row>
    <row r="2412" spans="1:11">
      <c r="A2412" s="6">
        <v>92084038</v>
      </c>
      <c r="B2412" t="s">
        <v>3025</v>
      </c>
      <c r="C2412" s="6" t="s">
        <v>2112</v>
      </c>
      <c r="D2412" s="6">
        <v>25</v>
      </c>
      <c r="E2412" s="6">
        <v>135</v>
      </c>
      <c r="F2412" s="6">
        <v>135</v>
      </c>
      <c r="G2412" s="1">
        <v>140</v>
      </c>
      <c r="H2412" s="6" t="s">
        <v>2112</v>
      </c>
      <c r="I2412" s="6" t="s">
        <v>1731</v>
      </c>
      <c r="K2412" s="6">
        <v>168</v>
      </c>
    </row>
    <row r="2413" spans="1:11">
      <c r="A2413" s="6">
        <v>8632545</v>
      </c>
      <c r="B2413" t="s">
        <v>3026</v>
      </c>
      <c r="C2413" s="6" t="s">
        <v>1176</v>
      </c>
      <c r="D2413" s="6">
        <v>40</v>
      </c>
      <c r="E2413" s="6">
        <v>135</v>
      </c>
      <c r="F2413" s="6">
        <v>135</v>
      </c>
      <c r="G2413" s="1">
        <v>139</v>
      </c>
      <c r="H2413" s="6" t="s">
        <v>1176</v>
      </c>
      <c r="I2413" s="6" t="s">
        <v>1375</v>
      </c>
      <c r="K2413" s="6">
        <v>175</v>
      </c>
    </row>
    <row r="2414" spans="1:11">
      <c r="A2414" s="6">
        <v>14181052</v>
      </c>
      <c r="B2414" t="s">
        <v>3027</v>
      </c>
      <c r="C2414" s="6" t="s">
        <v>240</v>
      </c>
      <c r="D2414" s="6">
        <v>26</v>
      </c>
      <c r="E2414" s="6">
        <v>135</v>
      </c>
      <c r="F2414" s="6">
        <v>135</v>
      </c>
      <c r="G2414" s="1">
        <v>139</v>
      </c>
      <c r="H2414" s="6" t="s">
        <v>240</v>
      </c>
      <c r="I2414" s="6" t="s">
        <v>2218</v>
      </c>
      <c r="K2414" s="6">
        <v>167</v>
      </c>
    </row>
    <row r="2415" spans="1:11">
      <c r="A2415" s="6">
        <v>67199309</v>
      </c>
      <c r="B2415" t="s">
        <v>3028</v>
      </c>
      <c r="C2415" s="6" t="s">
        <v>1673</v>
      </c>
      <c r="D2415" s="6">
        <v>30</v>
      </c>
      <c r="E2415" s="6">
        <v>135</v>
      </c>
      <c r="F2415" s="6">
        <v>135</v>
      </c>
      <c r="G2415" s="1">
        <v>139</v>
      </c>
      <c r="H2415" s="6" t="s">
        <v>1673</v>
      </c>
      <c r="I2415" s="6" t="s">
        <v>348</v>
      </c>
      <c r="K2415" s="6">
        <v>176</v>
      </c>
    </row>
    <row r="2416" spans="1:11">
      <c r="A2416" s="6">
        <v>48030298</v>
      </c>
      <c r="B2416" t="s">
        <v>3029</v>
      </c>
      <c r="C2416" s="6" t="s">
        <v>1624</v>
      </c>
      <c r="D2416" s="6">
        <v>30</v>
      </c>
      <c r="E2416" s="6">
        <v>135</v>
      </c>
      <c r="F2416" s="6">
        <v>135</v>
      </c>
      <c r="G2416" s="1">
        <v>139</v>
      </c>
      <c r="H2416" s="6" t="s">
        <v>1624</v>
      </c>
      <c r="I2416" s="6" t="s">
        <v>344</v>
      </c>
      <c r="K2416" s="6">
        <v>189</v>
      </c>
    </row>
    <row r="2417" spans="1:11">
      <c r="A2417" s="6">
        <v>18086509</v>
      </c>
      <c r="B2417" t="s">
        <v>3030</v>
      </c>
      <c r="C2417" s="6" t="s">
        <v>1879</v>
      </c>
      <c r="D2417" s="6">
        <v>30</v>
      </c>
      <c r="E2417" s="6">
        <v>135</v>
      </c>
      <c r="F2417" s="6">
        <v>135</v>
      </c>
      <c r="G2417" s="1">
        <v>139</v>
      </c>
      <c r="H2417" s="6" t="s">
        <v>1879</v>
      </c>
      <c r="I2417" s="6" t="s">
        <v>3031</v>
      </c>
      <c r="K2417" s="6">
        <v>187</v>
      </c>
    </row>
    <row r="2418" spans="1:11">
      <c r="A2418" s="6">
        <v>45092622</v>
      </c>
      <c r="B2418" t="s">
        <v>3032</v>
      </c>
      <c r="C2418" s="6" t="s">
        <v>2121</v>
      </c>
      <c r="D2418" s="6">
        <v>29</v>
      </c>
      <c r="E2418" s="6">
        <v>135</v>
      </c>
      <c r="F2418" s="6">
        <v>135</v>
      </c>
      <c r="G2418" s="1">
        <v>139</v>
      </c>
      <c r="H2418" s="6" t="s">
        <v>2121</v>
      </c>
      <c r="I2418" s="6" t="s">
        <v>2134</v>
      </c>
      <c r="K2418" s="6">
        <v>182</v>
      </c>
    </row>
    <row r="2419" spans="1:11">
      <c r="A2419" s="6">
        <v>19084056</v>
      </c>
      <c r="B2419" t="s">
        <v>3033</v>
      </c>
      <c r="C2419" s="6" t="s">
        <v>2046</v>
      </c>
      <c r="D2419" s="6">
        <v>34</v>
      </c>
      <c r="E2419" s="6">
        <v>135</v>
      </c>
      <c r="F2419" s="6">
        <v>135</v>
      </c>
      <c r="G2419" s="1">
        <v>138</v>
      </c>
      <c r="H2419" s="6" t="s">
        <v>2046</v>
      </c>
      <c r="I2419" s="6" t="s">
        <v>257</v>
      </c>
      <c r="K2419" s="6">
        <v>177</v>
      </c>
    </row>
    <row r="2420" spans="1:11">
      <c r="A2420" s="6">
        <v>43155683</v>
      </c>
      <c r="B2420" t="s">
        <v>3034</v>
      </c>
      <c r="C2420" s="6" t="s">
        <v>377</v>
      </c>
      <c r="D2420" s="6">
        <v>28</v>
      </c>
      <c r="E2420" s="6">
        <v>135</v>
      </c>
      <c r="F2420" s="6">
        <v>135</v>
      </c>
      <c r="G2420" s="1">
        <v>138</v>
      </c>
      <c r="H2420" s="6" t="s">
        <v>377</v>
      </c>
      <c r="I2420" s="6" t="s">
        <v>236</v>
      </c>
      <c r="K2420" s="6">
        <v>184</v>
      </c>
    </row>
    <row r="2421" spans="1:11">
      <c r="A2421" s="6">
        <v>48044237</v>
      </c>
      <c r="B2421" t="s">
        <v>3035</v>
      </c>
      <c r="C2421" s="6" t="s">
        <v>319</v>
      </c>
      <c r="D2421" s="6">
        <v>27</v>
      </c>
      <c r="E2421" s="6">
        <v>135</v>
      </c>
      <c r="F2421" s="6">
        <v>135</v>
      </c>
      <c r="G2421" s="1">
        <v>138</v>
      </c>
      <c r="H2421" s="6" t="s">
        <v>319</v>
      </c>
      <c r="I2421" s="6" t="s">
        <v>344</v>
      </c>
      <c r="K2421" s="6">
        <v>172</v>
      </c>
    </row>
    <row r="2422" spans="1:11">
      <c r="A2422" s="6">
        <v>19328100</v>
      </c>
      <c r="B2422" t="s">
        <v>3036</v>
      </c>
      <c r="C2422" s="6" t="s">
        <v>319</v>
      </c>
      <c r="D2422" s="6">
        <v>27</v>
      </c>
      <c r="E2422" s="6">
        <v>135</v>
      </c>
      <c r="F2422" s="6">
        <v>135</v>
      </c>
      <c r="G2422" s="1">
        <v>138</v>
      </c>
      <c r="H2422" s="6" t="s">
        <v>319</v>
      </c>
      <c r="I2422" s="6" t="s">
        <v>257</v>
      </c>
      <c r="K2422" s="6">
        <v>181</v>
      </c>
    </row>
    <row r="2423" spans="1:11">
      <c r="A2423" s="6">
        <v>78077014</v>
      </c>
      <c r="B2423" t="s">
        <v>3037</v>
      </c>
      <c r="C2423" s="6" t="s">
        <v>640</v>
      </c>
      <c r="D2423" s="6">
        <v>26</v>
      </c>
      <c r="E2423" s="6">
        <v>135</v>
      </c>
      <c r="F2423" s="6">
        <v>135</v>
      </c>
      <c r="G2423" s="1">
        <v>138</v>
      </c>
      <c r="H2423" s="6" t="s">
        <v>640</v>
      </c>
      <c r="I2423" s="6" t="s">
        <v>2404</v>
      </c>
      <c r="K2423" s="6">
        <v>184</v>
      </c>
    </row>
    <row r="2424" spans="1:11">
      <c r="A2424" s="6">
        <v>90087316</v>
      </c>
      <c r="B2424" t="s">
        <v>3038</v>
      </c>
      <c r="C2424" s="6" t="s">
        <v>377</v>
      </c>
      <c r="D2424" s="6">
        <v>28</v>
      </c>
      <c r="E2424" s="6">
        <v>135</v>
      </c>
      <c r="F2424" s="6">
        <v>135</v>
      </c>
      <c r="G2424" s="1">
        <v>138</v>
      </c>
      <c r="H2424" s="6" t="s">
        <v>377</v>
      </c>
      <c r="I2424" s="6" t="s">
        <v>309</v>
      </c>
      <c r="K2424" s="6">
        <v>188</v>
      </c>
    </row>
    <row r="2425" spans="1:11">
      <c r="A2425" s="6">
        <v>92065694</v>
      </c>
      <c r="B2425" t="s">
        <v>3039</v>
      </c>
      <c r="C2425" s="6" t="s">
        <v>1624</v>
      </c>
      <c r="D2425" s="6">
        <v>30</v>
      </c>
      <c r="E2425" s="6">
        <v>135</v>
      </c>
      <c r="F2425" s="6">
        <v>135</v>
      </c>
      <c r="G2425" s="1">
        <v>138</v>
      </c>
      <c r="H2425" s="6" t="s">
        <v>1624</v>
      </c>
      <c r="I2425" s="6" t="s">
        <v>309</v>
      </c>
      <c r="K2425" s="6">
        <v>187</v>
      </c>
    </row>
    <row r="2426" spans="1:11">
      <c r="A2426" s="6">
        <v>13194490</v>
      </c>
      <c r="B2426" t="s">
        <v>3040</v>
      </c>
      <c r="C2426" s="6" t="s">
        <v>377</v>
      </c>
      <c r="D2426" s="6">
        <v>27</v>
      </c>
      <c r="E2426" s="6">
        <v>135</v>
      </c>
      <c r="F2426" s="6">
        <v>135</v>
      </c>
      <c r="G2426" s="1">
        <v>138</v>
      </c>
      <c r="H2426" s="6" t="s">
        <v>377</v>
      </c>
      <c r="I2426" s="6" t="s">
        <v>3041</v>
      </c>
      <c r="K2426" s="6">
        <v>191</v>
      </c>
    </row>
    <row r="2427" spans="1:11">
      <c r="A2427" s="6">
        <v>91144903</v>
      </c>
      <c r="B2427" t="s">
        <v>3042</v>
      </c>
      <c r="C2427" s="6" t="s">
        <v>1624</v>
      </c>
      <c r="D2427" s="6">
        <v>27</v>
      </c>
      <c r="E2427" s="6">
        <v>135</v>
      </c>
      <c r="F2427" s="6">
        <v>135</v>
      </c>
      <c r="G2427" s="1">
        <v>138</v>
      </c>
      <c r="H2427" s="6" t="s">
        <v>1624</v>
      </c>
      <c r="I2427" s="6" t="s">
        <v>309</v>
      </c>
      <c r="K2427" s="6">
        <v>193</v>
      </c>
    </row>
    <row r="2428" spans="1:11">
      <c r="A2428" s="6">
        <v>67153634</v>
      </c>
      <c r="B2428" t="s">
        <v>3043</v>
      </c>
      <c r="C2428" s="6" t="s">
        <v>319</v>
      </c>
      <c r="D2428" s="6">
        <v>32</v>
      </c>
      <c r="E2428" s="6">
        <v>135</v>
      </c>
      <c r="F2428" s="6">
        <v>135</v>
      </c>
      <c r="G2428" s="1">
        <v>138</v>
      </c>
      <c r="H2428" s="6" t="s">
        <v>319</v>
      </c>
      <c r="I2428" s="6" t="s">
        <v>3044</v>
      </c>
      <c r="K2428" s="6">
        <v>181</v>
      </c>
    </row>
    <row r="2429" spans="1:11">
      <c r="A2429" s="6">
        <v>96029182</v>
      </c>
      <c r="B2429" t="s">
        <v>3045</v>
      </c>
      <c r="C2429" s="6" t="s">
        <v>728</v>
      </c>
      <c r="D2429" s="6">
        <v>30</v>
      </c>
      <c r="E2429" s="6">
        <v>135</v>
      </c>
      <c r="F2429" s="6">
        <v>135</v>
      </c>
      <c r="G2429" s="1">
        <v>138</v>
      </c>
      <c r="H2429" s="6" t="s">
        <v>728</v>
      </c>
      <c r="I2429" s="6" t="s">
        <v>731</v>
      </c>
      <c r="K2429" s="6">
        <v>175</v>
      </c>
    </row>
    <row r="2430" spans="1:11">
      <c r="A2430" s="6">
        <v>29136230</v>
      </c>
      <c r="B2430" t="s">
        <v>3046</v>
      </c>
      <c r="C2430" s="6" t="s">
        <v>319</v>
      </c>
      <c r="D2430" s="6">
        <v>27</v>
      </c>
      <c r="E2430" s="6">
        <v>135</v>
      </c>
      <c r="F2430" s="6">
        <v>135</v>
      </c>
      <c r="G2430" s="1">
        <v>138</v>
      </c>
      <c r="H2430" s="6" t="s">
        <v>319</v>
      </c>
      <c r="I2430" s="6" t="s">
        <v>259</v>
      </c>
      <c r="K2430" s="6">
        <v>190</v>
      </c>
    </row>
    <row r="2431" spans="1:11">
      <c r="A2431" s="6">
        <v>25034135</v>
      </c>
      <c r="B2431" t="s">
        <v>3047</v>
      </c>
      <c r="C2431" s="6" t="s">
        <v>377</v>
      </c>
      <c r="D2431" s="6">
        <v>32</v>
      </c>
      <c r="E2431" s="6">
        <v>135</v>
      </c>
      <c r="F2431" s="6">
        <v>135</v>
      </c>
      <c r="G2431" s="1">
        <v>138</v>
      </c>
      <c r="H2431" s="6" t="s">
        <v>377</v>
      </c>
      <c r="I2431" s="6" t="s">
        <v>1731</v>
      </c>
      <c r="K2431" s="6">
        <v>180</v>
      </c>
    </row>
    <row r="2432" spans="1:11">
      <c r="A2432" s="6">
        <v>37050681</v>
      </c>
      <c r="B2432" t="s">
        <v>3048</v>
      </c>
      <c r="C2432" s="6" t="s">
        <v>1790</v>
      </c>
      <c r="D2432" s="6">
        <v>28</v>
      </c>
      <c r="E2432" s="6">
        <v>135</v>
      </c>
      <c r="F2432" s="6">
        <v>135</v>
      </c>
      <c r="G2432" s="1">
        <v>137</v>
      </c>
      <c r="H2432" s="6" t="s">
        <v>1790</v>
      </c>
      <c r="I2432" s="6" t="s">
        <v>3049</v>
      </c>
      <c r="K2432" s="6">
        <v>169</v>
      </c>
    </row>
    <row r="2433" spans="1:11">
      <c r="A2433" s="6">
        <v>86039716</v>
      </c>
      <c r="B2433" t="s">
        <v>3050</v>
      </c>
      <c r="C2433" s="6" t="s">
        <v>1672</v>
      </c>
      <c r="D2433" s="6">
        <v>28</v>
      </c>
      <c r="E2433" s="6">
        <v>135</v>
      </c>
      <c r="F2433" s="6">
        <v>135</v>
      </c>
      <c r="G2433" s="1">
        <v>137</v>
      </c>
      <c r="H2433" s="6" t="s">
        <v>1672</v>
      </c>
      <c r="I2433" s="6" t="s">
        <v>3051</v>
      </c>
      <c r="K2433" s="6">
        <v>168</v>
      </c>
    </row>
    <row r="2434" spans="1:11">
      <c r="A2434" s="6">
        <v>85145396</v>
      </c>
      <c r="B2434" t="s">
        <v>3052</v>
      </c>
      <c r="C2434" s="6" t="s">
        <v>966</v>
      </c>
      <c r="D2434" s="6">
        <v>27</v>
      </c>
      <c r="E2434" s="6">
        <v>135</v>
      </c>
      <c r="F2434" s="6">
        <v>135</v>
      </c>
      <c r="G2434" s="1">
        <v>137</v>
      </c>
      <c r="H2434" s="6" t="s">
        <v>966</v>
      </c>
      <c r="I2434" s="6" t="s">
        <v>3053</v>
      </c>
      <c r="K2434" s="6">
        <v>178</v>
      </c>
    </row>
    <row r="2435" spans="1:11">
      <c r="A2435" s="6">
        <v>19360351</v>
      </c>
      <c r="B2435" t="s">
        <v>3054</v>
      </c>
      <c r="C2435" s="6" t="s">
        <v>319</v>
      </c>
      <c r="D2435" s="6">
        <v>26</v>
      </c>
      <c r="E2435" s="6">
        <v>135</v>
      </c>
      <c r="F2435" s="6">
        <v>135</v>
      </c>
      <c r="G2435" s="1">
        <v>136</v>
      </c>
      <c r="H2435" s="6" t="s">
        <v>319</v>
      </c>
      <c r="I2435" s="6" t="s">
        <v>257</v>
      </c>
      <c r="K2435" s="6">
        <v>175</v>
      </c>
    </row>
    <row r="2436" spans="1:11">
      <c r="A2436" s="6">
        <v>58090284</v>
      </c>
      <c r="B2436" t="s">
        <v>3055</v>
      </c>
      <c r="C2436" s="6" t="s">
        <v>942</v>
      </c>
      <c r="D2436" s="6">
        <v>32</v>
      </c>
      <c r="E2436" s="6">
        <v>135</v>
      </c>
      <c r="F2436" s="6">
        <v>135</v>
      </c>
      <c r="G2436" s="1">
        <v>136</v>
      </c>
      <c r="H2436" s="6" t="s">
        <v>942</v>
      </c>
      <c r="I2436" s="6" t="s">
        <v>194</v>
      </c>
      <c r="K2436" s="6">
        <v>182</v>
      </c>
    </row>
    <row r="2437" spans="1:11">
      <c r="A2437" s="6">
        <v>91143947</v>
      </c>
      <c r="B2437" t="s">
        <v>3056</v>
      </c>
      <c r="C2437" s="6" t="s">
        <v>2160</v>
      </c>
      <c r="D2437" s="6">
        <v>32</v>
      </c>
      <c r="E2437" s="6">
        <v>135</v>
      </c>
      <c r="F2437" s="6">
        <v>135</v>
      </c>
      <c r="G2437" s="1">
        <v>136</v>
      </c>
      <c r="H2437" s="6" t="s">
        <v>2160</v>
      </c>
      <c r="I2437" s="6" t="s">
        <v>309</v>
      </c>
      <c r="K2437" s="6">
        <v>190</v>
      </c>
    </row>
    <row r="2438" spans="1:11">
      <c r="A2438" s="6">
        <v>28085752</v>
      </c>
      <c r="B2438" t="s">
        <v>3057</v>
      </c>
      <c r="C2438" s="6" t="s">
        <v>319</v>
      </c>
      <c r="D2438" s="6">
        <v>30</v>
      </c>
      <c r="E2438" s="6">
        <v>135</v>
      </c>
      <c r="F2438" s="6">
        <v>135</v>
      </c>
      <c r="G2438" s="1">
        <v>136</v>
      </c>
      <c r="H2438" s="6" t="s">
        <v>319</v>
      </c>
      <c r="I2438" s="6" t="s">
        <v>1734</v>
      </c>
      <c r="K2438" s="6">
        <v>187</v>
      </c>
    </row>
    <row r="2439" spans="1:11">
      <c r="A2439" s="6">
        <v>58123343</v>
      </c>
      <c r="B2439" t="s">
        <v>295</v>
      </c>
      <c r="C2439" s="6" t="s">
        <v>1624</v>
      </c>
      <c r="D2439" s="6">
        <v>30</v>
      </c>
      <c r="E2439" s="6">
        <v>135</v>
      </c>
      <c r="F2439" s="6">
        <v>135</v>
      </c>
      <c r="G2439" s="1">
        <v>136</v>
      </c>
      <c r="H2439" s="6" t="s">
        <v>1624</v>
      </c>
      <c r="I2439" s="6" t="s">
        <v>296</v>
      </c>
      <c r="K2439" s="6">
        <v>185</v>
      </c>
    </row>
    <row r="2440" spans="1:11">
      <c r="A2440" s="6">
        <v>92065574</v>
      </c>
      <c r="B2440" t="s">
        <v>3058</v>
      </c>
      <c r="C2440" s="6" t="s">
        <v>377</v>
      </c>
      <c r="D2440" s="6">
        <v>30</v>
      </c>
      <c r="E2440" s="6">
        <v>135</v>
      </c>
      <c r="F2440" s="6">
        <v>135</v>
      </c>
      <c r="G2440" s="1">
        <v>136</v>
      </c>
      <c r="H2440" s="6" t="s">
        <v>377</v>
      </c>
      <c r="I2440" s="6" t="s">
        <v>309</v>
      </c>
      <c r="K2440" s="6">
        <v>193</v>
      </c>
    </row>
    <row r="2441" spans="1:11">
      <c r="A2441" s="6">
        <v>91105813</v>
      </c>
      <c r="B2441" t="s">
        <v>3059</v>
      </c>
      <c r="C2441" s="6" t="s">
        <v>1624</v>
      </c>
      <c r="D2441" s="6">
        <v>30</v>
      </c>
      <c r="E2441" s="6">
        <v>135</v>
      </c>
      <c r="F2441" s="6">
        <v>135</v>
      </c>
      <c r="G2441" s="1">
        <v>136</v>
      </c>
      <c r="H2441" s="6" t="s">
        <v>1624</v>
      </c>
      <c r="I2441" s="6" t="s">
        <v>309</v>
      </c>
      <c r="K2441" s="6">
        <v>194</v>
      </c>
    </row>
    <row r="2442" spans="1:11">
      <c r="A2442" s="6">
        <v>96088503</v>
      </c>
      <c r="B2442" t="s">
        <v>3060</v>
      </c>
      <c r="C2442" s="6" t="s">
        <v>289</v>
      </c>
      <c r="D2442" s="6">
        <v>26</v>
      </c>
      <c r="E2442" s="6">
        <v>135</v>
      </c>
      <c r="F2442" s="6">
        <v>135</v>
      </c>
      <c r="G2442" s="1">
        <v>136</v>
      </c>
      <c r="H2442" s="6" t="s">
        <v>289</v>
      </c>
      <c r="I2442" s="6" t="s">
        <v>731</v>
      </c>
      <c r="K2442" s="6">
        <v>174</v>
      </c>
    </row>
    <row r="2443" spans="1:11">
      <c r="A2443" s="6">
        <v>45087808</v>
      </c>
      <c r="B2443" t="s">
        <v>3061</v>
      </c>
      <c r="C2443" s="6" t="s">
        <v>311</v>
      </c>
      <c r="D2443" s="6">
        <v>29</v>
      </c>
      <c r="E2443" s="6">
        <v>135</v>
      </c>
      <c r="F2443" s="6">
        <v>135</v>
      </c>
      <c r="G2443" s="1">
        <v>136</v>
      </c>
      <c r="H2443" s="6" t="s">
        <v>311</v>
      </c>
      <c r="I2443" s="6" t="s">
        <v>2134</v>
      </c>
      <c r="K2443" s="6">
        <v>180</v>
      </c>
    </row>
    <row r="2444" spans="1:11">
      <c r="A2444" s="6">
        <v>13197862</v>
      </c>
      <c r="B2444" t="s">
        <v>3062</v>
      </c>
      <c r="C2444" s="6" t="s">
        <v>2115</v>
      </c>
      <c r="D2444" s="6">
        <v>32</v>
      </c>
      <c r="E2444" s="6">
        <v>135</v>
      </c>
      <c r="F2444" s="6">
        <v>135</v>
      </c>
      <c r="G2444" s="1">
        <v>135</v>
      </c>
      <c r="H2444" s="6" t="s">
        <v>2115</v>
      </c>
      <c r="I2444" s="6" t="s">
        <v>963</v>
      </c>
      <c r="K2444" s="6">
        <v>182</v>
      </c>
    </row>
    <row r="2445" spans="1:11">
      <c r="A2445" s="6">
        <v>85145065</v>
      </c>
      <c r="B2445" t="s">
        <v>3063</v>
      </c>
      <c r="C2445" s="6" t="s">
        <v>2370</v>
      </c>
      <c r="D2445" s="6">
        <v>30</v>
      </c>
      <c r="E2445" s="6">
        <v>135</v>
      </c>
      <c r="F2445" s="6">
        <v>135</v>
      </c>
      <c r="G2445" s="1">
        <v>135</v>
      </c>
      <c r="H2445" s="6" t="s">
        <v>2370</v>
      </c>
      <c r="I2445" s="6" t="s">
        <v>2456</v>
      </c>
      <c r="K2445" s="6">
        <v>181</v>
      </c>
    </row>
    <row r="2446" spans="1:11">
      <c r="A2446" s="6">
        <v>19045164</v>
      </c>
      <c r="B2446" t="s">
        <v>3064</v>
      </c>
      <c r="C2446" s="6" t="s">
        <v>1624</v>
      </c>
      <c r="D2446" s="6">
        <v>35</v>
      </c>
      <c r="E2446" s="6">
        <v>135</v>
      </c>
      <c r="F2446" s="6">
        <v>135</v>
      </c>
      <c r="G2446" s="1">
        <v>135</v>
      </c>
      <c r="H2446" s="6" t="s">
        <v>1624</v>
      </c>
      <c r="I2446" s="6" t="s">
        <v>257</v>
      </c>
      <c r="K2446" s="6">
        <v>192</v>
      </c>
    </row>
    <row r="2447" spans="1:11">
      <c r="A2447" s="6">
        <v>43155793</v>
      </c>
      <c r="B2447" t="s">
        <v>3065</v>
      </c>
      <c r="C2447" s="6" t="s">
        <v>760</v>
      </c>
      <c r="D2447" s="6">
        <v>29</v>
      </c>
      <c r="E2447" s="6">
        <v>135</v>
      </c>
      <c r="F2447" s="6">
        <v>135</v>
      </c>
      <c r="G2447" s="1">
        <v>135</v>
      </c>
      <c r="H2447" s="6" t="s">
        <v>760</v>
      </c>
      <c r="I2447" s="6" t="s">
        <v>1708</v>
      </c>
      <c r="K2447" s="6">
        <v>182</v>
      </c>
    </row>
    <row r="2448" spans="1:11">
      <c r="A2448" s="6">
        <v>75032761</v>
      </c>
      <c r="B2448" t="s">
        <v>3066</v>
      </c>
      <c r="C2448" s="6" t="s">
        <v>218</v>
      </c>
      <c r="D2448" s="6">
        <v>30</v>
      </c>
      <c r="E2448" s="6">
        <v>135</v>
      </c>
      <c r="F2448" s="6">
        <v>135</v>
      </c>
      <c r="G2448" s="1">
        <v>135</v>
      </c>
      <c r="H2448" s="6" t="s">
        <v>218</v>
      </c>
      <c r="I2448" s="6" t="s">
        <v>3067</v>
      </c>
      <c r="K2448" s="6">
        <v>178</v>
      </c>
    </row>
    <row r="2449" spans="1:11">
      <c r="A2449" s="6">
        <v>67170824</v>
      </c>
      <c r="B2449" t="s">
        <v>3068</v>
      </c>
      <c r="C2449" s="6" t="s">
        <v>2121</v>
      </c>
      <c r="D2449" s="6">
        <v>32</v>
      </c>
      <c r="E2449" s="6">
        <v>135</v>
      </c>
      <c r="F2449" s="6">
        <v>135</v>
      </c>
      <c r="G2449" s="1">
        <v>135</v>
      </c>
      <c r="H2449" s="6" t="s">
        <v>2121</v>
      </c>
      <c r="I2449" s="6" t="s">
        <v>348</v>
      </c>
      <c r="K2449" s="6">
        <v>179</v>
      </c>
    </row>
    <row r="2450" spans="1:11">
      <c r="A2450" s="6">
        <v>29222614</v>
      </c>
      <c r="B2450" t="s">
        <v>3069</v>
      </c>
      <c r="C2450" s="6" t="s">
        <v>2112</v>
      </c>
      <c r="D2450" s="6">
        <v>29</v>
      </c>
      <c r="E2450" s="6">
        <v>135</v>
      </c>
      <c r="F2450" s="6">
        <v>135</v>
      </c>
      <c r="G2450" s="1">
        <v>135</v>
      </c>
      <c r="H2450" s="6" t="s">
        <v>2112</v>
      </c>
      <c r="I2450" s="6" t="s">
        <v>963</v>
      </c>
      <c r="K2450" s="6">
        <v>183</v>
      </c>
    </row>
    <row r="2451" spans="1:11">
      <c r="A2451" s="6">
        <v>2000181764</v>
      </c>
      <c r="B2451" t="s">
        <v>1420</v>
      </c>
      <c r="C2451" s="6" t="s">
        <v>1176</v>
      </c>
      <c r="D2451" s="6">
        <v>19</v>
      </c>
      <c r="E2451" s="6">
        <v>134</v>
      </c>
      <c r="F2451" s="6">
        <v>134</v>
      </c>
      <c r="G2451" s="1">
        <v>-9</v>
      </c>
      <c r="H2451" s="6" t="s">
        <v>1176</v>
      </c>
      <c r="I2451" s="6" t="s">
        <v>406</v>
      </c>
      <c r="K2451" s="6">
        <v>184</v>
      </c>
    </row>
    <row r="2452" spans="1:11">
      <c r="A2452" s="6">
        <v>2000312673</v>
      </c>
      <c r="B2452" t="s">
        <v>1686</v>
      </c>
      <c r="C2452" s="6" t="s">
        <v>488</v>
      </c>
      <c r="D2452" s="6">
        <v>19</v>
      </c>
      <c r="E2452" s="6">
        <v>134</v>
      </c>
      <c r="F2452" s="6">
        <v>134</v>
      </c>
      <c r="G2452" s="1">
        <v>-85</v>
      </c>
      <c r="H2452" s="6" t="s">
        <v>488</v>
      </c>
      <c r="I2452" s="6" t="s">
        <v>348</v>
      </c>
      <c r="K2452" s="6">
        <v>185</v>
      </c>
    </row>
    <row r="2453" spans="1:11">
      <c r="A2453" s="6">
        <v>2000107089</v>
      </c>
      <c r="B2453" t="s">
        <v>1057</v>
      </c>
      <c r="C2453" s="6" t="s">
        <v>2112</v>
      </c>
      <c r="D2453" s="6">
        <v>20</v>
      </c>
      <c r="E2453" s="6">
        <v>134</v>
      </c>
      <c r="F2453" s="6">
        <v>134</v>
      </c>
      <c r="G2453" s="1">
        <v>-85</v>
      </c>
      <c r="H2453" s="6" t="s">
        <v>2112</v>
      </c>
      <c r="I2453" s="6" t="s">
        <v>1058</v>
      </c>
      <c r="K2453" s="6">
        <v>183</v>
      </c>
    </row>
    <row r="2454" spans="1:11">
      <c r="A2454" s="6">
        <v>55062009</v>
      </c>
      <c r="B2454" t="s">
        <v>3070</v>
      </c>
      <c r="C2454" s="6" t="s">
        <v>303</v>
      </c>
      <c r="D2454" s="6">
        <v>31</v>
      </c>
      <c r="E2454" s="6">
        <v>134</v>
      </c>
      <c r="F2454" s="6">
        <v>134</v>
      </c>
      <c r="G2454" s="1">
        <v>165</v>
      </c>
      <c r="H2454" s="6" t="s">
        <v>303</v>
      </c>
      <c r="I2454" s="6" t="s">
        <v>1730</v>
      </c>
      <c r="K2454" s="6">
        <v>175</v>
      </c>
    </row>
    <row r="2455" spans="1:11">
      <c r="A2455" s="6">
        <v>90008752</v>
      </c>
      <c r="B2455" t="s">
        <v>3071</v>
      </c>
      <c r="C2455" s="6" t="s">
        <v>2115</v>
      </c>
      <c r="D2455" s="6">
        <v>38</v>
      </c>
      <c r="E2455" s="6">
        <v>134</v>
      </c>
      <c r="F2455" s="6">
        <v>134</v>
      </c>
      <c r="G2455" s="1">
        <v>163</v>
      </c>
      <c r="H2455" s="6" t="s">
        <v>2115</v>
      </c>
      <c r="I2455" s="6" t="s">
        <v>259</v>
      </c>
      <c r="K2455" s="6">
        <v>179</v>
      </c>
    </row>
    <row r="2456" spans="1:11">
      <c r="A2456" s="6">
        <v>18091791</v>
      </c>
      <c r="B2456" t="s">
        <v>3072</v>
      </c>
      <c r="C2456" s="6" t="s">
        <v>319</v>
      </c>
      <c r="D2456" s="6">
        <v>28</v>
      </c>
      <c r="E2456" s="6">
        <v>134</v>
      </c>
      <c r="F2456" s="6">
        <v>134</v>
      </c>
      <c r="G2456" s="1">
        <v>163</v>
      </c>
      <c r="H2456" s="6" t="s">
        <v>319</v>
      </c>
      <c r="I2456" s="6" t="s">
        <v>1055</v>
      </c>
      <c r="K2456" s="6">
        <v>183</v>
      </c>
    </row>
    <row r="2457" spans="1:11">
      <c r="A2457" s="6">
        <v>2000039995</v>
      </c>
      <c r="B2457" t="s">
        <v>3073</v>
      </c>
      <c r="C2457" s="6" t="s">
        <v>1624</v>
      </c>
      <c r="D2457" s="6">
        <v>22</v>
      </c>
      <c r="E2457" s="6">
        <v>134</v>
      </c>
      <c r="F2457" s="6">
        <v>134</v>
      </c>
      <c r="G2457" s="1">
        <v>162</v>
      </c>
      <c r="H2457" s="6" t="s">
        <v>1624</v>
      </c>
      <c r="I2457" s="6" t="s">
        <v>1731</v>
      </c>
      <c r="K2457" s="6">
        <v>190</v>
      </c>
    </row>
    <row r="2458" spans="1:11">
      <c r="A2458" s="6">
        <v>28121369</v>
      </c>
      <c r="B2458" t="s">
        <v>649</v>
      </c>
      <c r="C2458" s="6" t="s">
        <v>2112</v>
      </c>
      <c r="D2458" s="6">
        <v>23</v>
      </c>
      <c r="E2458" s="6">
        <v>134</v>
      </c>
      <c r="F2458" s="6">
        <v>134</v>
      </c>
      <c r="G2458" s="1">
        <v>160</v>
      </c>
      <c r="H2458" s="6" t="s">
        <v>2112</v>
      </c>
      <c r="I2458" s="6" t="s">
        <v>1851</v>
      </c>
      <c r="K2458" s="6">
        <v>191</v>
      </c>
    </row>
    <row r="2459" spans="1:11">
      <c r="A2459" s="6">
        <v>28122195</v>
      </c>
      <c r="B2459" t="s">
        <v>3074</v>
      </c>
      <c r="C2459" s="6" t="s">
        <v>314</v>
      </c>
      <c r="D2459" s="6">
        <v>22</v>
      </c>
      <c r="E2459" s="6">
        <v>134</v>
      </c>
      <c r="F2459" s="6">
        <v>134</v>
      </c>
      <c r="G2459" s="1">
        <v>159</v>
      </c>
      <c r="H2459" s="6" t="s">
        <v>314</v>
      </c>
      <c r="I2459" s="6" t="s">
        <v>3075</v>
      </c>
      <c r="K2459" s="6">
        <v>170</v>
      </c>
    </row>
    <row r="2460" spans="1:11">
      <c r="A2460" s="6">
        <v>43195181</v>
      </c>
      <c r="B2460" t="s">
        <v>1596</v>
      </c>
      <c r="C2460" s="6" t="s">
        <v>2115</v>
      </c>
      <c r="D2460" s="6">
        <v>28</v>
      </c>
      <c r="E2460" s="6">
        <v>134</v>
      </c>
      <c r="F2460" s="6">
        <v>134</v>
      </c>
      <c r="G2460" s="1">
        <v>159</v>
      </c>
      <c r="H2460" s="6" t="s">
        <v>2115</v>
      </c>
      <c r="I2460" s="6" t="s">
        <v>1055</v>
      </c>
      <c r="K2460" s="6">
        <v>192</v>
      </c>
    </row>
    <row r="2461" spans="1:11">
      <c r="A2461" s="6">
        <v>2000014205</v>
      </c>
      <c r="B2461" t="s">
        <v>817</v>
      </c>
      <c r="C2461" s="6" t="s">
        <v>377</v>
      </c>
      <c r="D2461" s="6">
        <v>22</v>
      </c>
      <c r="E2461" s="6">
        <v>134</v>
      </c>
      <c r="F2461" s="6">
        <v>134</v>
      </c>
      <c r="G2461" s="1">
        <v>157</v>
      </c>
      <c r="H2461" s="6" t="s">
        <v>377</v>
      </c>
      <c r="I2461" s="6" t="s">
        <v>1731</v>
      </c>
      <c r="K2461" s="6">
        <v>194</v>
      </c>
    </row>
    <row r="2462" spans="1:11">
      <c r="A2462" s="6">
        <v>84161856</v>
      </c>
      <c r="B2462" t="s">
        <v>543</v>
      </c>
      <c r="C2462" s="6" t="s">
        <v>319</v>
      </c>
      <c r="D2462" s="6">
        <v>23</v>
      </c>
      <c r="E2462" s="6">
        <v>134</v>
      </c>
      <c r="F2462" s="6">
        <v>134</v>
      </c>
      <c r="G2462" s="1">
        <v>156</v>
      </c>
      <c r="H2462" s="6" t="s">
        <v>319</v>
      </c>
      <c r="I2462" s="6" t="s">
        <v>544</v>
      </c>
      <c r="K2462" s="6">
        <v>181</v>
      </c>
    </row>
    <row r="2463" spans="1:11">
      <c r="A2463" s="6">
        <v>19162830</v>
      </c>
      <c r="B2463" t="s">
        <v>3076</v>
      </c>
      <c r="C2463" s="6" t="s">
        <v>640</v>
      </c>
      <c r="D2463" s="6">
        <v>32</v>
      </c>
      <c r="E2463" s="6">
        <v>134</v>
      </c>
      <c r="F2463" s="6">
        <v>134</v>
      </c>
      <c r="G2463" s="1">
        <v>155</v>
      </c>
      <c r="H2463" s="6" t="s">
        <v>640</v>
      </c>
      <c r="I2463" s="6" t="s">
        <v>1658</v>
      </c>
      <c r="K2463" s="6">
        <v>181</v>
      </c>
    </row>
    <row r="2464" spans="1:11">
      <c r="A2464" s="6">
        <v>2000014559</v>
      </c>
      <c r="B2464" t="s">
        <v>821</v>
      </c>
      <c r="C2464" s="6" t="s">
        <v>2112</v>
      </c>
      <c r="D2464" s="6">
        <v>21</v>
      </c>
      <c r="E2464" s="6">
        <v>134</v>
      </c>
      <c r="F2464" s="6">
        <v>134</v>
      </c>
      <c r="G2464" s="1">
        <v>155</v>
      </c>
      <c r="H2464" s="6" t="s">
        <v>2112</v>
      </c>
      <c r="I2464" s="6" t="s">
        <v>1872</v>
      </c>
      <c r="K2464" s="6">
        <v>176</v>
      </c>
    </row>
    <row r="2465" spans="1:11">
      <c r="A2465" s="6">
        <v>19105713</v>
      </c>
      <c r="B2465" t="s">
        <v>3077</v>
      </c>
      <c r="C2465" s="6" t="s">
        <v>2121</v>
      </c>
      <c r="D2465" s="6">
        <v>32</v>
      </c>
      <c r="E2465" s="6">
        <v>134</v>
      </c>
      <c r="F2465" s="6">
        <v>134</v>
      </c>
      <c r="G2465" s="1">
        <v>155</v>
      </c>
      <c r="H2465" s="6" t="s">
        <v>2121</v>
      </c>
      <c r="I2465" s="6" t="s">
        <v>257</v>
      </c>
      <c r="K2465" s="6">
        <v>175</v>
      </c>
    </row>
    <row r="2466" spans="1:11">
      <c r="A2466" s="6">
        <v>28116558</v>
      </c>
      <c r="B2466" t="s">
        <v>451</v>
      </c>
      <c r="C2466" s="6" t="s">
        <v>2112</v>
      </c>
      <c r="D2466" s="6">
        <v>24</v>
      </c>
      <c r="E2466" s="6">
        <v>134</v>
      </c>
      <c r="F2466" s="6">
        <v>134</v>
      </c>
      <c r="G2466" s="1">
        <v>155</v>
      </c>
      <c r="H2466" s="6" t="s">
        <v>2112</v>
      </c>
      <c r="I2466" s="6" t="s">
        <v>1706</v>
      </c>
      <c r="K2466" s="6">
        <v>167</v>
      </c>
    </row>
    <row r="2467" spans="1:11">
      <c r="A2467" s="6">
        <v>19354886</v>
      </c>
      <c r="B2467" t="s">
        <v>3078</v>
      </c>
      <c r="C2467" s="6" t="s">
        <v>319</v>
      </c>
      <c r="D2467" s="6">
        <v>26</v>
      </c>
      <c r="E2467" s="6">
        <v>134</v>
      </c>
      <c r="F2467" s="6">
        <v>134</v>
      </c>
      <c r="G2467" s="1">
        <v>155</v>
      </c>
      <c r="H2467" s="6" t="s">
        <v>319</v>
      </c>
      <c r="I2467" s="6" t="s">
        <v>257</v>
      </c>
      <c r="K2467" s="6">
        <v>187</v>
      </c>
    </row>
    <row r="2468" spans="1:11">
      <c r="A2468" s="6">
        <v>303204</v>
      </c>
      <c r="B2468" t="s">
        <v>3079</v>
      </c>
      <c r="C2468" s="6" t="s">
        <v>1624</v>
      </c>
      <c r="D2468" s="6">
        <v>44</v>
      </c>
      <c r="E2468" s="6">
        <v>134</v>
      </c>
      <c r="F2468" s="6">
        <v>134</v>
      </c>
      <c r="G2468" s="1">
        <v>154</v>
      </c>
      <c r="H2468" s="6" t="s">
        <v>1624</v>
      </c>
      <c r="I2468" s="6" t="s">
        <v>1658</v>
      </c>
      <c r="K2468" s="6">
        <v>188</v>
      </c>
    </row>
    <row r="2469" spans="1:11">
      <c r="A2469" s="6">
        <v>83313850</v>
      </c>
      <c r="B2469" t="s">
        <v>2075</v>
      </c>
      <c r="C2469" s="6" t="s">
        <v>829</v>
      </c>
      <c r="D2469" s="6">
        <v>24</v>
      </c>
      <c r="E2469" s="6">
        <v>134</v>
      </c>
      <c r="F2469" s="6">
        <v>134</v>
      </c>
      <c r="G2469" s="1">
        <v>154</v>
      </c>
      <c r="H2469" s="6" t="s">
        <v>829</v>
      </c>
      <c r="I2469" s="6" t="s">
        <v>306</v>
      </c>
      <c r="K2469" s="6">
        <v>190</v>
      </c>
    </row>
    <row r="2470" spans="1:11">
      <c r="A2470" s="6">
        <v>67142544</v>
      </c>
      <c r="B2470" t="s">
        <v>3080</v>
      </c>
      <c r="C2470" s="6" t="s">
        <v>1213</v>
      </c>
      <c r="D2470" s="6">
        <v>31</v>
      </c>
      <c r="E2470" s="6">
        <v>134</v>
      </c>
      <c r="F2470" s="6">
        <v>134</v>
      </c>
      <c r="G2470" s="1">
        <v>154</v>
      </c>
      <c r="H2470" s="6" t="s">
        <v>1213</v>
      </c>
      <c r="I2470" s="6" t="s">
        <v>348</v>
      </c>
      <c r="K2470" s="6">
        <v>176</v>
      </c>
    </row>
    <row r="2471" spans="1:11">
      <c r="A2471" s="6">
        <v>43500245</v>
      </c>
      <c r="B2471" t="s">
        <v>392</v>
      </c>
      <c r="C2471" s="6" t="s">
        <v>944</v>
      </c>
      <c r="D2471" s="6">
        <v>22</v>
      </c>
      <c r="E2471" s="6">
        <v>134</v>
      </c>
      <c r="F2471" s="6">
        <v>134</v>
      </c>
      <c r="G2471" s="1">
        <v>152</v>
      </c>
      <c r="H2471" s="6" t="s">
        <v>944</v>
      </c>
      <c r="I2471" s="6" t="s">
        <v>236</v>
      </c>
      <c r="K2471" s="6">
        <v>190</v>
      </c>
    </row>
    <row r="2472" spans="1:11">
      <c r="A2472" s="6">
        <v>86080170</v>
      </c>
      <c r="B2472" t="s">
        <v>3081</v>
      </c>
      <c r="C2472" s="6" t="s">
        <v>728</v>
      </c>
      <c r="D2472" s="6">
        <v>23</v>
      </c>
      <c r="E2472" s="6">
        <v>134</v>
      </c>
      <c r="F2472" s="6">
        <v>134</v>
      </c>
      <c r="G2472" s="1">
        <v>152</v>
      </c>
      <c r="H2472" s="6" t="s">
        <v>728</v>
      </c>
      <c r="I2472" s="6" t="s">
        <v>3082</v>
      </c>
      <c r="K2472" s="6">
        <v>174</v>
      </c>
    </row>
    <row r="2473" spans="1:11">
      <c r="A2473" s="6">
        <v>67295757</v>
      </c>
      <c r="B2473" t="s">
        <v>3083</v>
      </c>
      <c r="C2473" s="6" t="s">
        <v>2160</v>
      </c>
      <c r="D2473" s="6">
        <v>22</v>
      </c>
      <c r="E2473" s="6">
        <v>134</v>
      </c>
      <c r="F2473" s="6">
        <v>134</v>
      </c>
      <c r="G2473" s="1">
        <v>152</v>
      </c>
      <c r="H2473" s="6" t="s">
        <v>2160</v>
      </c>
      <c r="I2473" s="6" t="s">
        <v>348</v>
      </c>
      <c r="K2473" s="6">
        <v>172</v>
      </c>
    </row>
    <row r="2474" spans="1:11">
      <c r="A2474" s="6">
        <v>67103536</v>
      </c>
      <c r="B2474" t="s">
        <v>3084</v>
      </c>
      <c r="C2474" s="6" t="s">
        <v>640</v>
      </c>
      <c r="D2474" s="6">
        <v>32</v>
      </c>
      <c r="E2474" s="6">
        <v>134</v>
      </c>
      <c r="F2474" s="6">
        <v>134</v>
      </c>
      <c r="G2474" s="1">
        <v>151</v>
      </c>
      <c r="H2474" s="6" t="s">
        <v>640</v>
      </c>
      <c r="I2474" s="6" t="s">
        <v>348</v>
      </c>
      <c r="K2474" s="6">
        <v>170</v>
      </c>
    </row>
    <row r="2475" spans="1:11">
      <c r="A2475" s="6">
        <v>67220012</v>
      </c>
      <c r="B2475" t="s">
        <v>3085</v>
      </c>
      <c r="C2475" s="6" t="s">
        <v>966</v>
      </c>
      <c r="D2475" s="6">
        <v>28</v>
      </c>
      <c r="E2475" s="6">
        <v>134</v>
      </c>
      <c r="F2475" s="6">
        <v>134</v>
      </c>
      <c r="G2475" s="1">
        <v>150</v>
      </c>
      <c r="H2475" s="6" t="s">
        <v>966</v>
      </c>
      <c r="I2475" s="6" t="s">
        <v>348</v>
      </c>
      <c r="K2475" s="6">
        <v>175</v>
      </c>
    </row>
    <row r="2476" spans="1:11">
      <c r="A2476" s="6">
        <v>75031046</v>
      </c>
      <c r="B2476" t="s">
        <v>3086</v>
      </c>
      <c r="C2476" s="6" t="s">
        <v>589</v>
      </c>
      <c r="D2476" s="6">
        <v>28</v>
      </c>
      <c r="E2476" s="6">
        <v>134</v>
      </c>
      <c r="F2476" s="6">
        <v>134</v>
      </c>
      <c r="G2476" s="1">
        <v>150</v>
      </c>
      <c r="H2476" s="6" t="s">
        <v>589</v>
      </c>
      <c r="I2476" s="6" t="s">
        <v>2639</v>
      </c>
      <c r="K2476" s="6">
        <v>180</v>
      </c>
    </row>
    <row r="2477" spans="1:11">
      <c r="A2477" s="6">
        <v>37058363</v>
      </c>
      <c r="B2477" t="s">
        <v>1333</v>
      </c>
      <c r="C2477" s="6" t="s">
        <v>1747</v>
      </c>
      <c r="D2477" s="6">
        <v>25</v>
      </c>
      <c r="E2477" s="6">
        <v>134</v>
      </c>
      <c r="F2477" s="6">
        <v>134</v>
      </c>
      <c r="G2477" s="1">
        <v>150</v>
      </c>
      <c r="H2477" s="6" t="s">
        <v>1747</v>
      </c>
      <c r="I2477" s="6" t="s">
        <v>1217</v>
      </c>
      <c r="K2477" s="6">
        <v>169</v>
      </c>
    </row>
    <row r="2478" spans="1:11">
      <c r="A2478" s="6">
        <v>71104595</v>
      </c>
      <c r="B2478" t="s">
        <v>2093</v>
      </c>
      <c r="C2478" s="6" t="s">
        <v>640</v>
      </c>
      <c r="D2478" s="6">
        <v>26</v>
      </c>
      <c r="E2478" s="6">
        <v>134</v>
      </c>
      <c r="F2478" s="6">
        <v>134</v>
      </c>
      <c r="G2478" s="1">
        <v>150</v>
      </c>
      <c r="H2478" s="6" t="s">
        <v>640</v>
      </c>
      <c r="I2478" s="6" t="s">
        <v>827</v>
      </c>
      <c r="K2478" s="6">
        <v>180</v>
      </c>
    </row>
    <row r="2479" spans="1:11">
      <c r="A2479" s="6">
        <v>63036085</v>
      </c>
      <c r="B2479" t="s">
        <v>3087</v>
      </c>
      <c r="C2479" s="6" t="s">
        <v>3088</v>
      </c>
      <c r="D2479" s="6">
        <v>24</v>
      </c>
      <c r="E2479" s="6">
        <v>134</v>
      </c>
      <c r="F2479" s="6">
        <v>134</v>
      </c>
      <c r="G2479" s="1">
        <v>148</v>
      </c>
      <c r="H2479" s="6" t="s">
        <v>3088</v>
      </c>
      <c r="I2479" s="6" t="s">
        <v>1708</v>
      </c>
      <c r="K2479" s="6">
        <v>185</v>
      </c>
    </row>
    <row r="2480" spans="1:11">
      <c r="A2480" s="6">
        <v>964419</v>
      </c>
      <c r="B2480" t="s">
        <v>3089</v>
      </c>
      <c r="C2480" s="6" t="s">
        <v>1624</v>
      </c>
      <c r="D2480" s="6">
        <v>39</v>
      </c>
      <c r="E2480" s="6">
        <v>134</v>
      </c>
      <c r="F2480" s="6">
        <v>134</v>
      </c>
      <c r="G2480" s="1">
        <v>148</v>
      </c>
      <c r="H2480" s="6" t="s">
        <v>1624</v>
      </c>
      <c r="I2480" s="6" t="s">
        <v>603</v>
      </c>
      <c r="K2480" s="6">
        <v>193</v>
      </c>
    </row>
    <row r="2481" spans="1:11">
      <c r="A2481" s="6">
        <v>55026952</v>
      </c>
      <c r="B2481" t="s">
        <v>3090</v>
      </c>
      <c r="C2481" s="6" t="s">
        <v>488</v>
      </c>
      <c r="D2481" s="6">
        <v>30</v>
      </c>
      <c r="E2481" s="6">
        <v>134</v>
      </c>
      <c r="F2481" s="6">
        <v>134</v>
      </c>
      <c r="G2481" s="1">
        <v>146</v>
      </c>
      <c r="H2481" s="6" t="s">
        <v>488</v>
      </c>
      <c r="I2481" s="6" t="s">
        <v>304</v>
      </c>
      <c r="K2481" s="6">
        <v>173</v>
      </c>
    </row>
    <row r="2482" spans="1:11">
      <c r="A2482" s="6">
        <v>14111100</v>
      </c>
      <c r="B2482" t="s">
        <v>3091</v>
      </c>
      <c r="C2482" s="6" t="s">
        <v>2115</v>
      </c>
      <c r="D2482" s="6">
        <v>26</v>
      </c>
      <c r="E2482" s="6">
        <v>134</v>
      </c>
      <c r="F2482" s="6">
        <v>134</v>
      </c>
      <c r="G2482" s="1">
        <v>146</v>
      </c>
      <c r="H2482" s="6" t="s">
        <v>2115</v>
      </c>
      <c r="I2482" s="6" t="s">
        <v>3092</v>
      </c>
      <c r="K2482" s="6">
        <v>176</v>
      </c>
    </row>
    <row r="2483" spans="1:11">
      <c r="A2483" s="6">
        <v>92092175</v>
      </c>
      <c r="B2483" t="s">
        <v>3093</v>
      </c>
      <c r="C2483" s="6" t="s">
        <v>2115</v>
      </c>
      <c r="D2483" s="6">
        <v>25</v>
      </c>
      <c r="E2483" s="6">
        <v>134</v>
      </c>
      <c r="F2483" s="6">
        <v>134</v>
      </c>
      <c r="G2483" s="1">
        <v>146</v>
      </c>
      <c r="H2483" s="6" t="s">
        <v>2115</v>
      </c>
      <c r="I2483" s="6" t="s">
        <v>811</v>
      </c>
      <c r="K2483" s="6">
        <v>185</v>
      </c>
    </row>
    <row r="2484" spans="1:11">
      <c r="A2484" s="6">
        <v>2000045698</v>
      </c>
      <c r="B2484" t="s">
        <v>3094</v>
      </c>
      <c r="C2484" s="6" t="s">
        <v>319</v>
      </c>
      <c r="D2484" s="6">
        <v>23</v>
      </c>
      <c r="E2484" s="6">
        <v>134</v>
      </c>
      <c r="F2484" s="6">
        <v>134</v>
      </c>
      <c r="G2484" s="1">
        <v>146</v>
      </c>
      <c r="H2484" s="6" t="s">
        <v>319</v>
      </c>
      <c r="I2484" s="6" t="s">
        <v>963</v>
      </c>
      <c r="K2484" s="6">
        <v>186</v>
      </c>
    </row>
    <row r="2485" spans="1:11">
      <c r="A2485" s="6">
        <v>67246951</v>
      </c>
      <c r="B2485" t="s">
        <v>1265</v>
      </c>
      <c r="C2485" s="6" t="s">
        <v>1624</v>
      </c>
      <c r="D2485" s="6">
        <v>27</v>
      </c>
      <c r="E2485" s="6">
        <v>134</v>
      </c>
      <c r="F2485" s="6">
        <v>134</v>
      </c>
      <c r="G2485" s="1">
        <v>145</v>
      </c>
      <c r="H2485" s="6" t="s">
        <v>1624</v>
      </c>
      <c r="I2485" s="6" t="s">
        <v>433</v>
      </c>
      <c r="K2485" s="6">
        <v>185</v>
      </c>
    </row>
    <row r="2486" spans="1:11">
      <c r="A2486" s="6">
        <v>91203087</v>
      </c>
      <c r="B2486" t="s">
        <v>3095</v>
      </c>
      <c r="C2486" s="6" t="s">
        <v>314</v>
      </c>
      <c r="D2486" s="6">
        <v>23</v>
      </c>
      <c r="E2486" s="6">
        <v>134</v>
      </c>
      <c r="F2486" s="6">
        <v>134</v>
      </c>
      <c r="G2486" s="1">
        <v>145</v>
      </c>
      <c r="H2486" s="6" t="s">
        <v>314</v>
      </c>
      <c r="I2486" s="6" t="s">
        <v>1252</v>
      </c>
      <c r="K2486" s="6">
        <v>180</v>
      </c>
    </row>
    <row r="2487" spans="1:11">
      <c r="A2487" s="6">
        <v>37065620</v>
      </c>
      <c r="B2487" t="s">
        <v>3096</v>
      </c>
      <c r="C2487" s="6" t="s">
        <v>2115</v>
      </c>
      <c r="D2487" s="6">
        <v>23</v>
      </c>
      <c r="E2487" s="6">
        <v>134</v>
      </c>
      <c r="F2487" s="6">
        <v>134</v>
      </c>
      <c r="G2487" s="1">
        <v>145</v>
      </c>
      <c r="H2487" s="6" t="s">
        <v>2115</v>
      </c>
      <c r="I2487" s="6" t="s">
        <v>1892</v>
      </c>
      <c r="K2487" s="6">
        <v>180</v>
      </c>
    </row>
    <row r="2488" spans="1:11">
      <c r="A2488" s="6">
        <v>16096614</v>
      </c>
      <c r="B2488" t="s">
        <v>3097</v>
      </c>
      <c r="C2488" s="6" t="s">
        <v>829</v>
      </c>
      <c r="D2488" s="6">
        <v>29</v>
      </c>
      <c r="E2488" s="6">
        <v>134</v>
      </c>
      <c r="F2488" s="6">
        <v>134</v>
      </c>
      <c r="G2488" s="1">
        <v>145</v>
      </c>
      <c r="H2488" s="6" t="s">
        <v>829</v>
      </c>
      <c r="I2488" s="6" t="s">
        <v>298</v>
      </c>
      <c r="K2488" s="6">
        <v>187</v>
      </c>
    </row>
    <row r="2489" spans="1:11">
      <c r="A2489" s="6">
        <v>36138739</v>
      </c>
      <c r="B2489" t="s">
        <v>3098</v>
      </c>
      <c r="C2489" s="6" t="s">
        <v>2115</v>
      </c>
      <c r="D2489" s="6">
        <v>25</v>
      </c>
      <c r="E2489" s="6">
        <v>134</v>
      </c>
      <c r="F2489" s="6">
        <v>134</v>
      </c>
      <c r="G2489" s="1">
        <v>145</v>
      </c>
      <c r="H2489" s="6" t="s">
        <v>2115</v>
      </c>
      <c r="I2489" s="6" t="s">
        <v>641</v>
      </c>
      <c r="K2489" s="6">
        <v>187</v>
      </c>
    </row>
    <row r="2490" spans="1:11">
      <c r="A2490" s="6">
        <v>29218024</v>
      </c>
      <c r="B2490" t="s">
        <v>490</v>
      </c>
      <c r="C2490" s="6" t="s">
        <v>319</v>
      </c>
      <c r="D2490" s="6">
        <v>23</v>
      </c>
      <c r="E2490" s="6">
        <v>134</v>
      </c>
      <c r="F2490" s="6">
        <v>134</v>
      </c>
      <c r="G2490" s="1">
        <v>145</v>
      </c>
      <c r="H2490" s="6" t="s">
        <v>319</v>
      </c>
      <c r="I2490" s="6" t="s">
        <v>491</v>
      </c>
      <c r="K2490" s="6">
        <v>178</v>
      </c>
    </row>
    <row r="2491" spans="1:11">
      <c r="A2491" s="6">
        <v>93122415</v>
      </c>
      <c r="B2491" t="s">
        <v>1172</v>
      </c>
      <c r="C2491" s="6" t="s">
        <v>2121</v>
      </c>
      <c r="D2491" s="6">
        <v>23</v>
      </c>
      <c r="E2491" s="6">
        <v>134</v>
      </c>
      <c r="F2491" s="6">
        <v>134</v>
      </c>
      <c r="G2491" s="1">
        <v>145</v>
      </c>
      <c r="H2491" s="6" t="s">
        <v>2121</v>
      </c>
      <c r="I2491" s="6" t="s">
        <v>857</v>
      </c>
      <c r="K2491" s="6">
        <v>175</v>
      </c>
    </row>
    <row r="2492" spans="1:11">
      <c r="A2492" s="6">
        <v>27143432</v>
      </c>
      <c r="B2492" t="s">
        <v>3099</v>
      </c>
      <c r="C2492" s="6" t="s">
        <v>314</v>
      </c>
      <c r="D2492" s="6">
        <v>25</v>
      </c>
      <c r="E2492" s="6">
        <v>134</v>
      </c>
      <c r="F2492" s="6">
        <v>134</v>
      </c>
      <c r="G2492" s="1">
        <v>145</v>
      </c>
      <c r="H2492" s="6" t="s">
        <v>314</v>
      </c>
      <c r="I2492" s="6" t="s">
        <v>339</v>
      </c>
      <c r="K2492" s="6">
        <v>182</v>
      </c>
    </row>
    <row r="2493" spans="1:11">
      <c r="A2493" s="6">
        <v>98033113</v>
      </c>
      <c r="B2493" t="s">
        <v>967</v>
      </c>
      <c r="C2493" s="6" t="s">
        <v>1624</v>
      </c>
      <c r="D2493" s="6">
        <v>31</v>
      </c>
      <c r="E2493" s="6">
        <v>134</v>
      </c>
      <c r="F2493" s="6">
        <v>134</v>
      </c>
      <c r="G2493" s="1">
        <v>145</v>
      </c>
      <c r="H2493" s="6" t="s">
        <v>1624</v>
      </c>
      <c r="I2493" s="6" t="s">
        <v>646</v>
      </c>
      <c r="K2493" s="6">
        <v>190</v>
      </c>
    </row>
    <row r="2494" spans="1:11">
      <c r="A2494" s="6">
        <v>91124151</v>
      </c>
      <c r="B2494" t="s">
        <v>3100</v>
      </c>
      <c r="C2494" s="6" t="s">
        <v>303</v>
      </c>
      <c r="D2494" s="6">
        <v>30</v>
      </c>
      <c r="E2494" s="6">
        <v>134</v>
      </c>
      <c r="F2494" s="6">
        <v>134</v>
      </c>
      <c r="G2494" s="1">
        <v>145</v>
      </c>
      <c r="H2494" s="6" t="s">
        <v>303</v>
      </c>
      <c r="I2494" s="6" t="s">
        <v>309</v>
      </c>
      <c r="K2494" s="6">
        <v>188</v>
      </c>
    </row>
    <row r="2495" spans="1:11">
      <c r="A2495" s="6">
        <v>19158787</v>
      </c>
      <c r="B2495" t="s">
        <v>3101</v>
      </c>
      <c r="C2495" s="6" t="s">
        <v>1624</v>
      </c>
      <c r="D2495" s="6">
        <v>33</v>
      </c>
      <c r="E2495" s="6">
        <v>134</v>
      </c>
      <c r="F2495" s="6">
        <v>134</v>
      </c>
      <c r="G2495" s="1">
        <v>145</v>
      </c>
      <c r="H2495" s="6" t="s">
        <v>1624</v>
      </c>
      <c r="I2495" s="6" t="s">
        <v>1340</v>
      </c>
      <c r="K2495" s="6">
        <v>190</v>
      </c>
    </row>
    <row r="2496" spans="1:11">
      <c r="A2496" s="6">
        <v>18104192</v>
      </c>
      <c r="B2496" t="s">
        <v>3102</v>
      </c>
      <c r="C2496" s="6" t="s">
        <v>319</v>
      </c>
      <c r="D2496" s="6">
        <v>24</v>
      </c>
      <c r="E2496" s="6">
        <v>134</v>
      </c>
      <c r="F2496" s="6">
        <v>134</v>
      </c>
      <c r="G2496" s="1">
        <v>145</v>
      </c>
      <c r="H2496" s="6" t="s">
        <v>319</v>
      </c>
      <c r="I2496" s="6" t="s">
        <v>1117</v>
      </c>
      <c r="K2496" s="6">
        <v>179</v>
      </c>
    </row>
    <row r="2497" spans="1:11">
      <c r="A2497" s="6">
        <v>43429372</v>
      </c>
      <c r="B2497" t="s">
        <v>904</v>
      </c>
      <c r="C2497" s="6" t="s">
        <v>640</v>
      </c>
      <c r="D2497" s="6">
        <v>24</v>
      </c>
      <c r="E2497" s="6">
        <v>134</v>
      </c>
      <c r="F2497" s="6">
        <v>134</v>
      </c>
      <c r="G2497" s="1">
        <v>144</v>
      </c>
      <c r="H2497" s="6" t="s">
        <v>640</v>
      </c>
      <c r="I2497" s="6" t="s">
        <v>236</v>
      </c>
      <c r="K2497" s="6">
        <v>178</v>
      </c>
    </row>
    <row r="2498" spans="1:11">
      <c r="A2498" s="6">
        <v>67184347</v>
      </c>
      <c r="B2498" t="s">
        <v>3103</v>
      </c>
      <c r="C2498" s="6" t="s">
        <v>728</v>
      </c>
      <c r="D2498" s="6">
        <v>32</v>
      </c>
      <c r="E2498" s="6">
        <v>134</v>
      </c>
      <c r="F2498" s="6">
        <v>134</v>
      </c>
      <c r="G2498" s="1">
        <v>144</v>
      </c>
      <c r="H2498" s="6" t="s">
        <v>728</v>
      </c>
      <c r="I2498" s="6" t="s">
        <v>433</v>
      </c>
      <c r="K2498" s="6">
        <v>180</v>
      </c>
    </row>
    <row r="2499" spans="1:11">
      <c r="A2499" s="6">
        <v>48044737</v>
      </c>
      <c r="B2499" t="s">
        <v>3104</v>
      </c>
      <c r="C2499" s="6" t="s">
        <v>319</v>
      </c>
      <c r="D2499" s="6">
        <v>25</v>
      </c>
      <c r="E2499" s="6">
        <v>134</v>
      </c>
      <c r="F2499" s="6">
        <v>134</v>
      </c>
      <c r="G2499" s="1">
        <v>144</v>
      </c>
      <c r="H2499" s="6" t="s">
        <v>319</v>
      </c>
      <c r="I2499" s="6" t="s">
        <v>344</v>
      </c>
      <c r="K2499" s="6">
        <v>174</v>
      </c>
    </row>
    <row r="2500" spans="1:11">
      <c r="A2500" s="6">
        <v>67195855</v>
      </c>
      <c r="B2500" t="s">
        <v>3105</v>
      </c>
      <c r="C2500" s="6" t="s">
        <v>319</v>
      </c>
      <c r="D2500" s="6">
        <v>32</v>
      </c>
      <c r="E2500" s="6">
        <v>134</v>
      </c>
      <c r="F2500" s="6">
        <v>134</v>
      </c>
      <c r="G2500" s="1">
        <v>144</v>
      </c>
      <c r="H2500" s="6" t="s">
        <v>319</v>
      </c>
      <c r="I2500" s="6" t="s">
        <v>433</v>
      </c>
      <c r="K2500" s="6">
        <v>191</v>
      </c>
    </row>
    <row r="2501" spans="1:11">
      <c r="A2501" s="6">
        <v>14043242</v>
      </c>
      <c r="B2501" t="s">
        <v>3106</v>
      </c>
      <c r="C2501" s="6" t="s">
        <v>2116</v>
      </c>
      <c r="D2501" s="6">
        <v>29</v>
      </c>
      <c r="E2501" s="6">
        <v>134</v>
      </c>
      <c r="F2501" s="6">
        <v>134</v>
      </c>
      <c r="G2501" s="1">
        <v>144</v>
      </c>
      <c r="H2501" s="6" t="s">
        <v>2116</v>
      </c>
      <c r="I2501" s="6" t="s">
        <v>3107</v>
      </c>
      <c r="K2501" s="6">
        <v>179</v>
      </c>
    </row>
    <row r="2502" spans="1:11">
      <c r="A2502" s="6">
        <v>43252476</v>
      </c>
      <c r="B2502" t="s">
        <v>3108</v>
      </c>
      <c r="C2502" s="6" t="s">
        <v>1671</v>
      </c>
      <c r="D2502" s="6">
        <v>26</v>
      </c>
      <c r="E2502" s="6">
        <v>134</v>
      </c>
      <c r="F2502" s="6">
        <v>134</v>
      </c>
      <c r="G2502" s="1">
        <v>143</v>
      </c>
      <c r="H2502" s="6" t="s">
        <v>1671</v>
      </c>
      <c r="I2502" s="6" t="s">
        <v>236</v>
      </c>
      <c r="K2502" s="6">
        <v>184</v>
      </c>
    </row>
    <row r="2503" spans="1:11">
      <c r="A2503" s="6">
        <v>43296764</v>
      </c>
      <c r="B2503" t="s">
        <v>3109</v>
      </c>
      <c r="C2503" s="6" t="s">
        <v>319</v>
      </c>
      <c r="D2503" s="6">
        <v>25</v>
      </c>
      <c r="E2503" s="6">
        <v>134</v>
      </c>
      <c r="F2503" s="6">
        <v>134</v>
      </c>
      <c r="G2503" s="1">
        <v>143</v>
      </c>
      <c r="H2503" s="6" t="s">
        <v>319</v>
      </c>
      <c r="I2503" s="6" t="s">
        <v>236</v>
      </c>
      <c r="K2503" s="6">
        <v>184</v>
      </c>
    </row>
    <row r="2504" spans="1:11">
      <c r="A2504" s="6">
        <v>43297394</v>
      </c>
      <c r="B2504" t="s">
        <v>3110</v>
      </c>
      <c r="C2504" s="6" t="s">
        <v>640</v>
      </c>
      <c r="D2504" s="6">
        <v>25</v>
      </c>
      <c r="E2504" s="6">
        <v>134</v>
      </c>
      <c r="F2504" s="6">
        <v>134</v>
      </c>
      <c r="G2504" s="1">
        <v>142</v>
      </c>
      <c r="H2504" s="6" t="s">
        <v>640</v>
      </c>
      <c r="I2504" s="6" t="s">
        <v>236</v>
      </c>
      <c r="K2504" s="6">
        <v>182</v>
      </c>
    </row>
    <row r="2505" spans="1:11">
      <c r="A2505" s="6">
        <v>24047634</v>
      </c>
      <c r="B2505" t="s">
        <v>3111</v>
      </c>
      <c r="C2505" s="6" t="s">
        <v>728</v>
      </c>
      <c r="D2505" s="6">
        <v>29</v>
      </c>
      <c r="E2505" s="6">
        <v>134</v>
      </c>
      <c r="F2505" s="6">
        <v>134</v>
      </c>
      <c r="G2505" s="1">
        <v>142</v>
      </c>
      <c r="H2505" s="6" t="s">
        <v>728</v>
      </c>
      <c r="I2505" s="6" t="s">
        <v>657</v>
      </c>
      <c r="K2505" s="6">
        <v>173</v>
      </c>
    </row>
    <row r="2506" spans="1:11">
      <c r="A2506" s="6">
        <v>55079798</v>
      </c>
      <c r="B2506" t="s">
        <v>3112</v>
      </c>
      <c r="C2506" s="6" t="s">
        <v>319</v>
      </c>
      <c r="D2506" s="6">
        <v>28</v>
      </c>
      <c r="E2506" s="6">
        <v>134</v>
      </c>
      <c r="F2506" s="6">
        <v>134</v>
      </c>
      <c r="G2506" s="1">
        <v>142</v>
      </c>
      <c r="H2506" s="6" t="s">
        <v>319</v>
      </c>
      <c r="I2506" s="6" t="s">
        <v>3113</v>
      </c>
      <c r="K2506" s="6">
        <v>177</v>
      </c>
    </row>
    <row r="2507" spans="1:11">
      <c r="A2507" s="6">
        <v>19382573</v>
      </c>
      <c r="B2507" t="s">
        <v>3114</v>
      </c>
      <c r="C2507" s="6" t="s">
        <v>558</v>
      </c>
      <c r="D2507" s="6">
        <v>25</v>
      </c>
      <c r="E2507" s="6">
        <v>134</v>
      </c>
      <c r="F2507" s="6">
        <v>134</v>
      </c>
      <c r="G2507" s="1">
        <v>141</v>
      </c>
      <c r="H2507" s="6" t="s">
        <v>558</v>
      </c>
      <c r="I2507" s="6" t="s">
        <v>257</v>
      </c>
      <c r="K2507" s="6">
        <v>178</v>
      </c>
    </row>
    <row r="2508" spans="1:11">
      <c r="A2508" s="6">
        <v>83228739</v>
      </c>
      <c r="B2508" t="s">
        <v>3115</v>
      </c>
      <c r="C2508" s="6" t="s">
        <v>760</v>
      </c>
      <c r="D2508" s="6">
        <v>24</v>
      </c>
      <c r="E2508" s="6">
        <v>134</v>
      </c>
      <c r="F2508" s="6">
        <v>134</v>
      </c>
      <c r="G2508" s="1">
        <v>141</v>
      </c>
      <c r="H2508" s="6" t="s">
        <v>760</v>
      </c>
      <c r="I2508" s="6" t="s">
        <v>3116</v>
      </c>
      <c r="K2508" s="6">
        <v>178</v>
      </c>
    </row>
    <row r="2509" spans="1:11">
      <c r="A2509" s="6">
        <v>52101552</v>
      </c>
      <c r="B2509" t="s">
        <v>950</v>
      </c>
      <c r="C2509" s="6" t="s">
        <v>218</v>
      </c>
      <c r="D2509" s="6">
        <v>24</v>
      </c>
      <c r="E2509" s="6">
        <v>134</v>
      </c>
      <c r="F2509" s="6">
        <v>134</v>
      </c>
      <c r="G2509" s="1">
        <v>141</v>
      </c>
      <c r="H2509" s="6" t="s">
        <v>218</v>
      </c>
      <c r="I2509" s="6" t="s">
        <v>1362</v>
      </c>
      <c r="K2509" s="6">
        <v>197</v>
      </c>
    </row>
    <row r="2510" spans="1:11">
      <c r="A2510" s="6">
        <v>67063051</v>
      </c>
      <c r="B2510" t="s">
        <v>3117</v>
      </c>
      <c r="C2510" s="6" t="s">
        <v>303</v>
      </c>
      <c r="D2510" s="6">
        <v>34</v>
      </c>
      <c r="E2510" s="6">
        <v>134</v>
      </c>
      <c r="F2510" s="6">
        <v>134</v>
      </c>
      <c r="G2510" s="1">
        <v>141</v>
      </c>
      <c r="H2510" s="6" t="s">
        <v>303</v>
      </c>
      <c r="I2510" s="6" t="s">
        <v>348</v>
      </c>
      <c r="K2510" s="6">
        <v>176</v>
      </c>
    </row>
    <row r="2511" spans="1:11">
      <c r="A2511" s="6">
        <v>43295822</v>
      </c>
      <c r="B2511" t="s">
        <v>3118</v>
      </c>
      <c r="C2511" s="6" t="s">
        <v>488</v>
      </c>
      <c r="D2511" s="6">
        <v>24</v>
      </c>
      <c r="E2511" s="6">
        <v>134</v>
      </c>
      <c r="F2511" s="6">
        <v>134</v>
      </c>
      <c r="G2511" s="1">
        <v>141</v>
      </c>
      <c r="H2511" s="6" t="s">
        <v>488</v>
      </c>
      <c r="I2511" s="6" t="s">
        <v>236</v>
      </c>
      <c r="K2511" s="6">
        <v>173</v>
      </c>
    </row>
    <row r="2512" spans="1:11">
      <c r="A2512" s="6">
        <v>43202417</v>
      </c>
      <c r="B2512" t="s">
        <v>3119</v>
      </c>
      <c r="C2512" s="6" t="s">
        <v>377</v>
      </c>
      <c r="D2512" s="6">
        <v>26</v>
      </c>
      <c r="E2512" s="6">
        <v>134</v>
      </c>
      <c r="F2512" s="6">
        <v>134</v>
      </c>
      <c r="G2512" s="1">
        <v>140</v>
      </c>
      <c r="H2512" s="6" t="s">
        <v>377</v>
      </c>
      <c r="I2512" s="6" t="s">
        <v>236</v>
      </c>
      <c r="K2512" s="6">
        <v>188</v>
      </c>
    </row>
    <row r="2513" spans="1:11">
      <c r="A2513" s="6">
        <v>85145172</v>
      </c>
      <c r="B2513" t="s">
        <v>3120</v>
      </c>
      <c r="C2513" s="6" t="s">
        <v>488</v>
      </c>
      <c r="D2513" s="6">
        <v>26</v>
      </c>
      <c r="E2513" s="6">
        <v>134</v>
      </c>
      <c r="F2513" s="6">
        <v>134</v>
      </c>
      <c r="G2513" s="1">
        <v>140</v>
      </c>
      <c r="H2513" s="6" t="s">
        <v>488</v>
      </c>
      <c r="I2513" s="6" t="s">
        <v>1700</v>
      </c>
      <c r="K2513" s="6">
        <v>176</v>
      </c>
    </row>
    <row r="2514" spans="1:11">
      <c r="A2514" s="6">
        <v>37053977</v>
      </c>
      <c r="B2514" t="s">
        <v>3121</v>
      </c>
      <c r="C2514" s="6" t="s">
        <v>570</v>
      </c>
      <c r="D2514" s="6">
        <v>27</v>
      </c>
      <c r="E2514" s="6">
        <v>134</v>
      </c>
      <c r="F2514" s="6">
        <v>134</v>
      </c>
      <c r="G2514" s="1">
        <v>140</v>
      </c>
      <c r="H2514" s="6" t="s">
        <v>570</v>
      </c>
      <c r="I2514" s="6" t="s">
        <v>3122</v>
      </c>
      <c r="K2514" s="6">
        <v>173</v>
      </c>
    </row>
    <row r="2515" spans="1:11">
      <c r="A2515" s="6">
        <v>18070768</v>
      </c>
      <c r="B2515" t="s">
        <v>3123</v>
      </c>
      <c r="C2515" s="6" t="s">
        <v>1674</v>
      </c>
      <c r="D2515" s="6">
        <v>32</v>
      </c>
      <c r="E2515" s="6">
        <v>134</v>
      </c>
      <c r="F2515" s="6">
        <v>134</v>
      </c>
      <c r="G2515" s="1">
        <v>140</v>
      </c>
      <c r="H2515" s="6" t="s">
        <v>1674</v>
      </c>
      <c r="I2515" s="6" t="s">
        <v>3124</v>
      </c>
      <c r="K2515" s="6">
        <v>180</v>
      </c>
    </row>
    <row r="2516" spans="1:11">
      <c r="A2516" s="6">
        <v>75030680</v>
      </c>
      <c r="B2516" t="s">
        <v>3125</v>
      </c>
      <c r="C2516" s="6" t="s">
        <v>377</v>
      </c>
      <c r="D2516" s="6">
        <v>31</v>
      </c>
      <c r="E2516" s="6">
        <v>134</v>
      </c>
      <c r="F2516" s="6">
        <v>134</v>
      </c>
      <c r="G2516" s="1">
        <v>140</v>
      </c>
      <c r="H2516" s="6" t="s">
        <v>377</v>
      </c>
      <c r="I2516" s="6" t="s">
        <v>2639</v>
      </c>
      <c r="K2516" s="6">
        <v>193</v>
      </c>
    </row>
    <row r="2517" spans="1:11">
      <c r="A2517" s="6">
        <v>66014588</v>
      </c>
      <c r="B2517" t="s">
        <v>3126</v>
      </c>
      <c r="C2517" s="6" t="s">
        <v>2112</v>
      </c>
      <c r="D2517" s="6">
        <v>29</v>
      </c>
      <c r="E2517" s="6">
        <v>134</v>
      </c>
      <c r="F2517" s="6">
        <v>134</v>
      </c>
      <c r="G2517" s="1">
        <v>140</v>
      </c>
      <c r="H2517" s="6" t="s">
        <v>2112</v>
      </c>
      <c r="I2517" s="6" t="s">
        <v>1701</v>
      </c>
      <c r="K2517" s="6">
        <v>177</v>
      </c>
    </row>
    <row r="2518" spans="1:11">
      <c r="A2518" s="6">
        <v>53122155</v>
      </c>
      <c r="B2518" t="s">
        <v>3127</v>
      </c>
      <c r="C2518" s="6" t="s">
        <v>377</v>
      </c>
      <c r="D2518" s="6">
        <v>25</v>
      </c>
      <c r="E2518" s="6">
        <v>134</v>
      </c>
      <c r="F2518" s="6">
        <v>134</v>
      </c>
      <c r="G2518" s="1">
        <v>140</v>
      </c>
      <c r="H2518" s="6" t="s">
        <v>377</v>
      </c>
      <c r="I2518" s="6" t="s">
        <v>729</v>
      </c>
      <c r="K2518" s="6">
        <v>182</v>
      </c>
    </row>
    <row r="2519" spans="1:11">
      <c r="A2519" s="6">
        <v>49053443</v>
      </c>
      <c r="B2519" t="s">
        <v>993</v>
      </c>
      <c r="C2519" s="6" t="s">
        <v>303</v>
      </c>
      <c r="D2519" s="6">
        <v>25</v>
      </c>
      <c r="E2519" s="6">
        <v>134</v>
      </c>
      <c r="F2519" s="6">
        <v>134</v>
      </c>
      <c r="G2519" s="1">
        <v>140</v>
      </c>
      <c r="H2519" s="6" t="s">
        <v>303</v>
      </c>
      <c r="I2519" s="6" t="s">
        <v>994</v>
      </c>
      <c r="K2519" s="6">
        <v>181</v>
      </c>
    </row>
    <row r="2520" spans="1:11">
      <c r="A2520" s="6">
        <v>91144396</v>
      </c>
      <c r="B2520" t="s">
        <v>3128</v>
      </c>
      <c r="C2520" s="6" t="s">
        <v>314</v>
      </c>
      <c r="D2520" s="6">
        <v>26</v>
      </c>
      <c r="E2520" s="6">
        <v>134</v>
      </c>
      <c r="F2520" s="6">
        <v>134</v>
      </c>
      <c r="G2520" s="1">
        <v>140</v>
      </c>
      <c r="H2520" s="6" t="s">
        <v>314</v>
      </c>
      <c r="I2520" s="6" t="s">
        <v>309</v>
      </c>
      <c r="K2520" s="6">
        <v>176</v>
      </c>
    </row>
    <row r="2521" spans="1:11">
      <c r="A2521" s="6">
        <v>91139869</v>
      </c>
      <c r="B2521" t="s">
        <v>3129</v>
      </c>
      <c r="C2521" s="6" t="s">
        <v>319</v>
      </c>
      <c r="D2521" s="6">
        <v>27</v>
      </c>
      <c r="E2521" s="6">
        <v>134</v>
      </c>
      <c r="F2521" s="6">
        <v>134</v>
      </c>
      <c r="G2521" s="1">
        <v>140</v>
      </c>
      <c r="H2521" s="6" t="s">
        <v>319</v>
      </c>
      <c r="I2521" s="6" t="s">
        <v>1675</v>
      </c>
      <c r="K2521" s="6">
        <v>182</v>
      </c>
    </row>
    <row r="2522" spans="1:11">
      <c r="A2522" s="6">
        <v>28037204</v>
      </c>
      <c r="B2522" t="s">
        <v>3130</v>
      </c>
      <c r="C2522" s="6" t="s">
        <v>1624</v>
      </c>
      <c r="D2522" s="6">
        <v>32</v>
      </c>
      <c r="E2522" s="6">
        <v>134</v>
      </c>
      <c r="F2522" s="6">
        <v>134</v>
      </c>
      <c r="G2522" s="1">
        <v>140</v>
      </c>
      <c r="H2522" s="6" t="s">
        <v>1624</v>
      </c>
      <c r="I2522" s="6" t="s">
        <v>259</v>
      </c>
      <c r="K2522" s="6">
        <v>193</v>
      </c>
    </row>
    <row r="2523" spans="1:11">
      <c r="A2523" s="6">
        <v>16135875</v>
      </c>
      <c r="B2523" t="s">
        <v>3131</v>
      </c>
      <c r="C2523" s="6" t="s">
        <v>1176</v>
      </c>
      <c r="D2523" s="6">
        <v>27</v>
      </c>
      <c r="E2523" s="6">
        <v>134</v>
      </c>
      <c r="F2523" s="6">
        <v>134</v>
      </c>
      <c r="G2523" s="1">
        <v>140</v>
      </c>
      <c r="H2523" s="6" t="s">
        <v>1176</v>
      </c>
      <c r="I2523" s="6" t="s">
        <v>3132</v>
      </c>
      <c r="K2523" s="6">
        <v>180</v>
      </c>
    </row>
    <row r="2524" spans="1:11">
      <c r="A2524" s="6">
        <v>51055829</v>
      </c>
      <c r="B2524" t="s">
        <v>3133</v>
      </c>
      <c r="C2524" s="6" t="s">
        <v>2112</v>
      </c>
      <c r="D2524" s="6">
        <v>27</v>
      </c>
      <c r="E2524" s="6">
        <v>134</v>
      </c>
      <c r="F2524" s="6">
        <v>134</v>
      </c>
      <c r="G2524" s="1">
        <v>140</v>
      </c>
      <c r="H2524" s="6" t="s">
        <v>2112</v>
      </c>
      <c r="I2524" s="6" t="s">
        <v>1303</v>
      </c>
      <c r="K2524" s="6">
        <v>172</v>
      </c>
    </row>
    <row r="2525" spans="1:11">
      <c r="A2525" s="6">
        <v>25038517</v>
      </c>
      <c r="B2525" t="s">
        <v>3134</v>
      </c>
      <c r="C2525" s="6" t="s">
        <v>303</v>
      </c>
      <c r="D2525" s="6">
        <v>32</v>
      </c>
      <c r="E2525" s="6">
        <v>134</v>
      </c>
      <c r="F2525" s="6">
        <v>134</v>
      </c>
      <c r="G2525" s="1">
        <v>140</v>
      </c>
      <c r="H2525" s="6" t="s">
        <v>303</v>
      </c>
      <c r="I2525" s="6" t="s">
        <v>1731</v>
      </c>
      <c r="K2525" s="6">
        <v>174</v>
      </c>
    </row>
    <row r="2526" spans="1:11">
      <c r="A2526" s="6">
        <v>67196209</v>
      </c>
      <c r="B2526" t="s">
        <v>3135</v>
      </c>
      <c r="C2526" s="6" t="s">
        <v>640</v>
      </c>
      <c r="D2526" s="6">
        <v>28</v>
      </c>
      <c r="E2526" s="6">
        <v>134</v>
      </c>
      <c r="F2526" s="6">
        <v>134</v>
      </c>
      <c r="G2526" s="1">
        <v>139</v>
      </c>
      <c r="H2526" s="6" t="s">
        <v>640</v>
      </c>
      <c r="I2526" s="6" t="s">
        <v>348</v>
      </c>
      <c r="K2526" s="6">
        <v>180</v>
      </c>
    </row>
    <row r="2527" spans="1:11">
      <c r="A2527" s="6">
        <v>45035554</v>
      </c>
      <c r="B2527" t="s">
        <v>3136</v>
      </c>
      <c r="C2527" s="6" t="s">
        <v>377</v>
      </c>
      <c r="D2527" s="6">
        <v>32</v>
      </c>
      <c r="E2527" s="6">
        <v>134</v>
      </c>
      <c r="F2527" s="6">
        <v>134</v>
      </c>
      <c r="G2527" s="1">
        <v>139</v>
      </c>
      <c r="H2527" s="6" t="s">
        <v>377</v>
      </c>
      <c r="I2527" s="6" t="s">
        <v>2134</v>
      </c>
      <c r="K2527" s="6">
        <v>182</v>
      </c>
    </row>
    <row r="2528" spans="1:11">
      <c r="A2528" s="6">
        <v>79029254</v>
      </c>
      <c r="B2528" t="s">
        <v>3137</v>
      </c>
      <c r="C2528" s="6" t="s">
        <v>319</v>
      </c>
      <c r="D2528" s="6">
        <v>28</v>
      </c>
      <c r="E2528" s="6">
        <v>134</v>
      </c>
      <c r="F2528" s="6">
        <v>134</v>
      </c>
      <c r="G2528" s="1">
        <v>139</v>
      </c>
      <c r="H2528" s="6" t="s">
        <v>319</v>
      </c>
      <c r="I2528" s="6" t="s">
        <v>241</v>
      </c>
      <c r="K2528" s="6">
        <v>178</v>
      </c>
    </row>
    <row r="2529" spans="1:11">
      <c r="A2529" s="6">
        <v>29121437</v>
      </c>
      <c r="B2529" t="s">
        <v>3138</v>
      </c>
      <c r="C2529" s="6" t="s">
        <v>1176</v>
      </c>
      <c r="D2529" s="6">
        <v>29</v>
      </c>
      <c r="E2529" s="6">
        <v>134</v>
      </c>
      <c r="F2529" s="6">
        <v>134</v>
      </c>
      <c r="G2529" s="1">
        <v>139</v>
      </c>
      <c r="H2529" s="6" t="s">
        <v>1176</v>
      </c>
      <c r="I2529" s="6" t="s">
        <v>1072</v>
      </c>
      <c r="K2529" s="6">
        <v>193</v>
      </c>
    </row>
    <row r="2530" spans="1:11">
      <c r="A2530" s="6">
        <v>45030495</v>
      </c>
      <c r="B2530" t="s">
        <v>3139</v>
      </c>
      <c r="C2530" s="6" t="s">
        <v>619</v>
      </c>
      <c r="D2530" s="6">
        <v>33</v>
      </c>
      <c r="E2530" s="6">
        <v>134</v>
      </c>
      <c r="F2530" s="6">
        <v>134</v>
      </c>
      <c r="G2530" s="1">
        <v>139</v>
      </c>
      <c r="H2530" s="6" t="s">
        <v>619</v>
      </c>
      <c r="I2530" s="6" t="s">
        <v>2134</v>
      </c>
      <c r="K2530" s="6">
        <v>185</v>
      </c>
    </row>
    <row r="2531" spans="1:11">
      <c r="A2531" s="6">
        <v>18081111</v>
      </c>
      <c r="B2531" t="s">
        <v>3140</v>
      </c>
      <c r="C2531" s="6" t="s">
        <v>760</v>
      </c>
      <c r="D2531" s="6">
        <v>29</v>
      </c>
      <c r="E2531" s="6">
        <v>134</v>
      </c>
      <c r="F2531" s="6">
        <v>134</v>
      </c>
      <c r="G2531" s="1">
        <v>139</v>
      </c>
      <c r="H2531" s="6" t="s">
        <v>760</v>
      </c>
      <c r="I2531" s="6" t="s">
        <v>1816</v>
      </c>
      <c r="K2531" s="6">
        <v>177</v>
      </c>
    </row>
    <row r="2532" spans="1:11">
      <c r="A2532" s="6">
        <v>53138523</v>
      </c>
      <c r="B2532" t="s">
        <v>3141</v>
      </c>
      <c r="C2532" s="6" t="s">
        <v>377</v>
      </c>
      <c r="D2532" s="6">
        <v>26</v>
      </c>
      <c r="E2532" s="6">
        <v>134</v>
      </c>
      <c r="F2532" s="6">
        <v>134</v>
      </c>
      <c r="G2532" s="1">
        <v>139</v>
      </c>
      <c r="H2532" s="6" t="s">
        <v>377</v>
      </c>
      <c r="I2532" s="6" t="s">
        <v>729</v>
      </c>
      <c r="K2532" s="6">
        <v>192</v>
      </c>
    </row>
    <row r="2533" spans="1:11">
      <c r="A2533" s="6">
        <v>71100666</v>
      </c>
      <c r="B2533" t="s">
        <v>3142</v>
      </c>
      <c r="C2533" s="6" t="s">
        <v>1624</v>
      </c>
      <c r="D2533" s="6">
        <v>26</v>
      </c>
      <c r="E2533" s="6">
        <v>134</v>
      </c>
      <c r="F2533" s="6">
        <v>134</v>
      </c>
      <c r="G2533" s="1">
        <v>138</v>
      </c>
      <c r="H2533" s="6" t="s">
        <v>1624</v>
      </c>
      <c r="I2533" s="6" t="s">
        <v>827</v>
      </c>
      <c r="K2533" s="6">
        <v>191</v>
      </c>
    </row>
    <row r="2534" spans="1:11">
      <c r="A2534" s="6">
        <v>14075273</v>
      </c>
      <c r="B2534" t="s">
        <v>3143</v>
      </c>
      <c r="C2534" s="6" t="s">
        <v>1624</v>
      </c>
      <c r="D2534" s="6">
        <v>30</v>
      </c>
      <c r="E2534" s="6">
        <v>134</v>
      </c>
      <c r="F2534" s="6">
        <v>134</v>
      </c>
      <c r="G2534" s="1">
        <v>138</v>
      </c>
      <c r="H2534" s="6" t="s">
        <v>1624</v>
      </c>
      <c r="I2534" s="6" t="s">
        <v>603</v>
      </c>
      <c r="K2534" s="6">
        <v>188</v>
      </c>
    </row>
    <row r="2535" spans="1:11">
      <c r="A2535" s="6">
        <v>91149520</v>
      </c>
      <c r="B2535" t="s">
        <v>1382</v>
      </c>
      <c r="C2535" s="6" t="s">
        <v>1624</v>
      </c>
      <c r="D2535" s="6">
        <v>28</v>
      </c>
      <c r="E2535" s="6">
        <v>134</v>
      </c>
      <c r="F2535" s="6">
        <v>134</v>
      </c>
      <c r="G2535" s="1">
        <v>138</v>
      </c>
      <c r="H2535" s="6" t="s">
        <v>1624</v>
      </c>
      <c r="I2535" s="6" t="s">
        <v>309</v>
      </c>
      <c r="K2535" s="6">
        <v>192</v>
      </c>
    </row>
    <row r="2536" spans="1:11">
      <c r="A2536" s="6">
        <v>45100974</v>
      </c>
      <c r="B2536" t="s">
        <v>3144</v>
      </c>
      <c r="C2536" s="6" t="s">
        <v>377</v>
      </c>
      <c r="D2536" s="6">
        <v>27</v>
      </c>
      <c r="E2536" s="6">
        <v>134</v>
      </c>
      <c r="F2536" s="6">
        <v>134</v>
      </c>
      <c r="G2536" s="1">
        <v>138</v>
      </c>
      <c r="H2536" s="6" t="s">
        <v>377</v>
      </c>
      <c r="I2536" s="6" t="s">
        <v>2134</v>
      </c>
      <c r="K2536" s="6">
        <v>190</v>
      </c>
    </row>
    <row r="2537" spans="1:11">
      <c r="A2537" s="6">
        <v>98040986</v>
      </c>
      <c r="B2537" t="s">
        <v>3145</v>
      </c>
      <c r="C2537" s="6" t="s">
        <v>319</v>
      </c>
      <c r="D2537" s="6">
        <v>28</v>
      </c>
      <c r="E2537" s="6">
        <v>134</v>
      </c>
      <c r="F2537" s="6">
        <v>134</v>
      </c>
      <c r="G2537" s="1">
        <v>138</v>
      </c>
      <c r="H2537" s="6" t="s">
        <v>319</v>
      </c>
      <c r="I2537" s="6" t="s">
        <v>646</v>
      </c>
      <c r="K2537" s="6">
        <v>182</v>
      </c>
    </row>
    <row r="2538" spans="1:11">
      <c r="A2538" s="6">
        <v>45111315</v>
      </c>
      <c r="B2538" t="s">
        <v>3146</v>
      </c>
      <c r="C2538" s="6" t="s">
        <v>1213</v>
      </c>
      <c r="D2538" s="6">
        <v>28</v>
      </c>
      <c r="E2538" s="6">
        <v>134</v>
      </c>
      <c r="F2538" s="6">
        <v>134</v>
      </c>
      <c r="G2538" s="1">
        <v>138</v>
      </c>
      <c r="H2538" s="6" t="s">
        <v>1213</v>
      </c>
      <c r="I2538" s="6" t="s">
        <v>2134</v>
      </c>
      <c r="K2538" s="6">
        <v>166</v>
      </c>
    </row>
    <row r="2539" spans="1:11">
      <c r="A2539" s="6">
        <v>72048200</v>
      </c>
      <c r="B2539" t="s">
        <v>810</v>
      </c>
      <c r="C2539" s="6" t="s">
        <v>377</v>
      </c>
      <c r="D2539" s="6">
        <v>28</v>
      </c>
      <c r="E2539" s="6">
        <v>134</v>
      </c>
      <c r="F2539" s="6">
        <v>134</v>
      </c>
      <c r="G2539" s="1">
        <v>137</v>
      </c>
      <c r="H2539" s="6" t="s">
        <v>377</v>
      </c>
      <c r="I2539" s="6" t="s">
        <v>811</v>
      </c>
      <c r="K2539" s="6">
        <v>188</v>
      </c>
    </row>
    <row r="2540" spans="1:11">
      <c r="A2540" s="6">
        <v>43167351</v>
      </c>
      <c r="B2540" t="s">
        <v>3147</v>
      </c>
      <c r="C2540" s="6" t="s">
        <v>2115</v>
      </c>
      <c r="D2540" s="6">
        <v>27</v>
      </c>
      <c r="E2540" s="6">
        <v>134</v>
      </c>
      <c r="F2540" s="6">
        <v>134</v>
      </c>
      <c r="G2540" s="1">
        <v>137</v>
      </c>
      <c r="H2540" s="6" t="s">
        <v>2115</v>
      </c>
      <c r="I2540" s="6" t="s">
        <v>236</v>
      </c>
      <c r="K2540" s="6">
        <v>183</v>
      </c>
    </row>
    <row r="2541" spans="1:11">
      <c r="A2541" s="6">
        <v>37055855</v>
      </c>
      <c r="B2541" t="s">
        <v>3148</v>
      </c>
      <c r="C2541" s="6" t="s">
        <v>319</v>
      </c>
      <c r="D2541" s="6">
        <v>27</v>
      </c>
      <c r="E2541" s="6">
        <v>134</v>
      </c>
      <c r="F2541" s="6">
        <v>134</v>
      </c>
      <c r="G2541" s="1">
        <v>137</v>
      </c>
      <c r="H2541" s="6" t="s">
        <v>319</v>
      </c>
      <c r="I2541" s="6" t="s">
        <v>3149</v>
      </c>
      <c r="K2541" s="6">
        <v>183</v>
      </c>
    </row>
    <row r="2542" spans="1:11">
      <c r="A2542" s="6">
        <v>53136627</v>
      </c>
      <c r="B2542" t="s">
        <v>3150</v>
      </c>
      <c r="C2542" s="6" t="s">
        <v>314</v>
      </c>
      <c r="D2542" s="6">
        <v>25</v>
      </c>
      <c r="E2542" s="6">
        <v>134</v>
      </c>
      <c r="F2542" s="6">
        <v>134</v>
      </c>
      <c r="G2542" s="1">
        <v>136</v>
      </c>
      <c r="H2542" s="6" t="s">
        <v>314</v>
      </c>
      <c r="I2542" s="6" t="s">
        <v>729</v>
      </c>
      <c r="K2542" s="6">
        <v>183</v>
      </c>
    </row>
    <row r="2543" spans="1:11">
      <c r="A2543" s="6">
        <v>85051366</v>
      </c>
      <c r="B2543" t="s">
        <v>3151</v>
      </c>
      <c r="C2543" s="6" t="s">
        <v>303</v>
      </c>
      <c r="D2543" s="6">
        <v>33</v>
      </c>
      <c r="E2543" s="6">
        <v>134</v>
      </c>
      <c r="F2543" s="6">
        <v>134</v>
      </c>
      <c r="G2543" s="1">
        <v>136</v>
      </c>
      <c r="H2543" s="6" t="s">
        <v>303</v>
      </c>
      <c r="I2543" s="6" t="s">
        <v>1754</v>
      </c>
      <c r="K2543" s="6">
        <v>178</v>
      </c>
    </row>
    <row r="2544" spans="1:11">
      <c r="A2544" s="6">
        <v>37039865</v>
      </c>
      <c r="B2544" t="s">
        <v>3152</v>
      </c>
      <c r="C2544" s="6" t="s">
        <v>1624</v>
      </c>
      <c r="D2544" s="6">
        <v>30</v>
      </c>
      <c r="E2544" s="6">
        <v>134</v>
      </c>
      <c r="F2544" s="6">
        <v>134</v>
      </c>
      <c r="G2544" s="1">
        <v>136</v>
      </c>
      <c r="H2544" s="6" t="s">
        <v>1624</v>
      </c>
      <c r="I2544" s="6" t="s">
        <v>406</v>
      </c>
      <c r="K2544" s="6">
        <v>188</v>
      </c>
    </row>
    <row r="2545" spans="1:11">
      <c r="A2545" s="6">
        <v>45060093</v>
      </c>
      <c r="B2545" t="s">
        <v>3153</v>
      </c>
      <c r="C2545" s="6" t="s">
        <v>589</v>
      </c>
      <c r="D2545" s="6">
        <v>35</v>
      </c>
      <c r="E2545" s="6">
        <v>134</v>
      </c>
      <c r="F2545" s="6">
        <v>134</v>
      </c>
      <c r="G2545" s="1">
        <v>136</v>
      </c>
      <c r="H2545" s="6" t="s">
        <v>589</v>
      </c>
      <c r="I2545" s="6" t="s">
        <v>2134</v>
      </c>
      <c r="K2545" s="6">
        <v>177</v>
      </c>
    </row>
    <row r="2546" spans="1:11">
      <c r="A2546" s="6">
        <v>45109175</v>
      </c>
      <c r="B2546" t="s">
        <v>3154</v>
      </c>
      <c r="C2546" s="6" t="s">
        <v>314</v>
      </c>
      <c r="D2546" s="6">
        <v>30</v>
      </c>
      <c r="E2546" s="6">
        <v>134</v>
      </c>
      <c r="F2546" s="6">
        <v>134</v>
      </c>
      <c r="G2546" s="1">
        <v>136</v>
      </c>
      <c r="H2546" s="6" t="s">
        <v>314</v>
      </c>
      <c r="I2546" s="6" t="s">
        <v>2134</v>
      </c>
      <c r="K2546" s="6">
        <v>173</v>
      </c>
    </row>
    <row r="2547" spans="1:11">
      <c r="A2547" s="6">
        <v>72044151</v>
      </c>
      <c r="B2547" t="s">
        <v>3155</v>
      </c>
      <c r="C2547" s="6" t="s">
        <v>2112</v>
      </c>
      <c r="D2547" s="6">
        <v>30</v>
      </c>
      <c r="E2547" s="6">
        <v>134</v>
      </c>
      <c r="F2547" s="6">
        <v>134</v>
      </c>
      <c r="G2547" s="1">
        <v>135</v>
      </c>
      <c r="H2547" s="6" t="s">
        <v>2112</v>
      </c>
      <c r="I2547" s="6" t="s">
        <v>3156</v>
      </c>
      <c r="K2547" s="6">
        <v>188</v>
      </c>
    </row>
    <row r="2548" spans="1:11">
      <c r="A2548" s="6">
        <v>18051194</v>
      </c>
      <c r="B2548" t="s">
        <v>3157</v>
      </c>
      <c r="C2548" s="6" t="s">
        <v>944</v>
      </c>
      <c r="D2548" s="6">
        <v>32</v>
      </c>
      <c r="E2548" s="6">
        <v>134</v>
      </c>
      <c r="F2548" s="6">
        <v>134</v>
      </c>
      <c r="G2548" s="1">
        <v>135</v>
      </c>
      <c r="H2548" s="6" t="s">
        <v>944</v>
      </c>
      <c r="I2548" s="6" t="s">
        <v>1117</v>
      </c>
      <c r="K2548" s="6">
        <v>174</v>
      </c>
    </row>
    <row r="2549" spans="1:11">
      <c r="A2549" s="6">
        <v>37004721</v>
      </c>
      <c r="B2549" t="s">
        <v>3158</v>
      </c>
      <c r="C2549" s="6" t="s">
        <v>377</v>
      </c>
      <c r="D2549" s="6">
        <v>34</v>
      </c>
      <c r="E2549" s="6">
        <v>134</v>
      </c>
      <c r="F2549" s="6">
        <v>134</v>
      </c>
      <c r="G2549" s="1">
        <v>135</v>
      </c>
      <c r="H2549" s="6" t="s">
        <v>377</v>
      </c>
      <c r="I2549" s="6" t="s">
        <v>406</v>
      </c>
      <c r="K2549" s="6">
        <v>188</v>
      </c>
    </row>
    <row r="2550" spans="1:11">
      <c r="A2550" s="6">
        <v>91101321</v>
      </c>
      <c r="B2550" t="s">
        <v>3159</v>
      </c>
      <c r="C2550" s="6" t="s">
        <v>1879</v>
      </c>
      <c r="D2550" s="6">
        <v>32</v>
      </c>
      <c r="E2550" s="6">
        <v>134</v>
      </c>
      <c r="F2550" s="6">
        <v>134</v>
      </c>
      <c r="G2550" s="1">
        <v>135</v>
      </c>
      <c r="H2550" s="6" t="s">
        <v>1879</v>
      </c>
      <c r="I2550" s="6" t="s">
        <v>309</v>
      </c>
      <c r="K2550" s="6">
        <v>182</v>
      </c>
    </row>
    <row r="2551" spans="1:11">
      <c r="A2551" s="6">
        <v>25061897</v>
      </c>
      <c r="B2551" t="s">
        <v>3160</v>
      </c>
      <c r="C2551" s="6" t="s">
        <v>2115</v>
      </c>
      <c r="D2551" s="6">
        <v>26</v>
      </c>
      <c r="E2551" s="6">
        <v>134</v>
      </c>
      <c r="F2551" s="6">
        <v>134</v>
      </c>
      <c r="G2551" s="1">
        <v>135</v>
      </c>
      <c r="H2551" s="6" t="s">
        <v>2115</v>
      </c>
      <c r="I2551" s="6" t="s">
        <v>1731</v>
      </c>
      <c r="K2551" s="6">
        <v>187</v>
      </c>
    </row>
    <row r="2552" spans="1:11">
      <c r="A2552" s="6">
        <v>28025033</v>
      </c>
      <c r="B2552" t="s">
        <v>3161</v>
      </c>
      <c r="C2552" s="6" t="s">
        <v>319</v>
      </c>
      <c r="D2552" s="6">
        <v>34</v>
      </c>
      <c r="E2552" s="6">
        <v>134</v>
      </c>
      <c r="F2552" s="6">
        <v>134</v>
      </c>
      <c r="G2552" s="1">
        <v>135</v>
      </c>
      <c r="H2552" s="6" t="s">
        <v>319</v>
      </c>
      <c r="I2552" s="6" t="s">
        <v>992</v>
      </c>
      <c r="K2552" s="6">
        <v>185</v>
      </c>
    </row>
    <row r="2553" spans="1:11">
      <c r="A2553" s="6">
        <v>93031462</v>
      </c>
      <c r="B2553" t="s">
        <v>856</v>
      </c>
      <c r="C2553" s="6" t="s">
        <v>218</v>
      </c>
      <c r="D2553" s="6">
        <v>31</v>
      </c>
      <c r="E2553" s="6">
        <v>134</v>
      </c>
      <c r="F2553" s="6">
        <v>134</v>
      </c>
      <c r="G2553" s="1">
        <v>134</v>
      </c>
      <c r="H2553" s="6" t="s">
        <v>218</v>
      </c>
      <c r="I2553" s="6" t="s">
        <v>857</v>
      </c>
      <c r="K2553" s="6">
        <v>184</v>
      </c>
    </row>
    <row r="2554" spans="1:11">
      <c r="A2554" s="6">
        <v>85052254</v>
      </c>
      <c r="B2554" t="s">
        <v>3162</v>
      </c>
      <c r="C2554" s="6" t="s">
        <v>218</v>
      </c>
      <c r="D2554" s="6">
        <v>32</v>
      </c>
      <c r="E2554" s="6">
        <v>134</v>
      </c>
      <c r="F2554" s="6">
        <v>134</v>
      </c>
      <c r="G2554" s="1">
        <v>134</v>
      </c>
      <c r="H2554" s="6" t="s">
        <v>218</v>
      </c>
      <c r="I2554" s="6" t="s">
        <v>344</v>
      </c>
      <c r="K2554" s="6">
        <v>180</v>
      </c>
    </row>
    <row r="2555" spans="1:11">
      <c r="A2555" s="6">
        <v>18087973</v>
      </c>
      <c r="B2555" t="s">
        <v>3163</v>
      </c>
      <c r="C2555" s="6" t="s">
        <v>319</v>
      </c>
      <c r="D2555" s="6">
        <v>27</v>
      </c>
      <c r="E2555" s="6">
        <v>134</v>
      </c>
      <c r="F2555" s="6">
        <v>134</v>
      </c>
      <c r="G2555" s="1">
        <v>134</v>
      </c>
      <c r="H2555" s="6" t="s">
        <v>319</v>
      </c>
      <c r="I2555" s="6" t="s">
        <v>1443</v>
      </c>
      <c r="K2555" s="6">
        <v>178</v>
      </c>
    </row>
    <row r="2556" spans="1:11">
      <c r="A2556" s="6">
        <v>2000164850</v>
      </c>
      <c r="B2556" t="s">
        <v>1774</v>
      </c>
      <c r="C2556" s="6" t="s">
        <v>488</v>
      </c>
      <c r="D2556" s="6">
        <v>19</v>
      </c>
      <c r="E2556" s="6">
        <v>133</v>
      </c>
      <c r="F2556" s="6">
        <v>133</v>
      </c>
      <c r="G2556" s="1">
        <v>-9</v>
      </c>
      <c r="H2556" s="6" t="s">
        <v>488</v>
      </c>
      <c r="I2556" s="6" t="s">
        <v>253</v>
      </c>
      <c r="K2556" s="6">
        <v>176</v>
      </c>
    </row>
    <row r="2557" spans="1:11">
      <c r="A2557" s="6">
        <v>2000051578</v>
      </c>
      <c r="B2557" t="s">
        <v>186</v>
      </c>
      <c r="C2557" s="6" t="s">
        <v>314</v>
      </c>
      <c r="D2557" s="6">
        <v>20</v>
      </c>
      <c r="E2557" s="6">
        <v>133</v>
      </c>
      <c r="F2557" s="6">
        <v>133</v>
      </c>
      <c r="G2557" s="1">
        <v>-9</v>
      </c>
      <c r="H2557" s="6" t="s">
        <v>314</v>
      </c>
      <c r="I2557" s="6" t="s">
        <v>187</v>
      </c>
      <c r="K2557" s="6">
        <v>174</v>
      </c>
    </row>
    <row r="2558" spans="1:11">
      <c r="A2558" s="6">
        <v>76002390</v>
      </c>
      <c r="B2558" t="s">
        <v>3164</v>
      </c>
      <c r="C2558" s="6" t="s">
        <v>314</v>
      </c>
      <c r="D2558" s="6">
        <v>34</v>
      </c>
      <c r="E2558" s="6">
        <v>133</v>
      </c>
      <c r="F2558" s="6">
        <v>133</v>
      </c>
      <c r="G2558" s="1">
        <v>175</v>
      </c>
      <c r="H2558" s="6" t="s">
        <v>314</v>
      </c>
      <c r="I2558" s="6" t="s">
        <v>1290</v>
      </c>
      <c r="K2558" s="6">
        <v>180</v>
      </c>
    </row>
    <row r="2559" spans="1:11">
      <c r="A2559" s="6">
        <v>2000242422</v>
      </c>
      <c r="B2559" t="s">
        <v>3165</v>
      </c>
      <c r="C2559" s="6" t="s">
        <v>944</v>
      </c>
      <c r="D2559" s="6">
        <v>20</v>
      </c>
      <c r="E2559" s="6">
        <v>133</v>
      </c>
      <c r="F2559" s="6">
        <v>133</v>
      </c>
      <c r="G2559" s="1">
        <v>-85</v>
      </c>
      <c r="H2559" s="6" t="s">
        <v>944</v>
      </c>
      <c r="I2559" s="6" t="s">
        <v>194</v>
      </c>
      <c r="K2559" s="6">
        <v>170</v>
      </c>
    </row>
    <row r="2560" spans="1:11">
      <c r="A2560" s="6">
        <v>2000054475</v>
      </c>
      <c r="B2560" t="s">
        <v>3166</v>
      </c>
      <c r="C2560" s="6" t="s">
        <v>944</v>
      </c>
      <c r="D2560" s="6">
        <v>20</v>
      </c>
      <c r="E2560" s="6">
        <v>133</v>
      </c>
      <c r="F2560" s="6">
        <v>133</v>
      </c>
      <c r="G2560" s="1">
        <v>-85</v>
      </c>
      <c r="H2560" s="6" t="s">
        <v>944</v>
      </c>
      <c r="I2560" s="6" t="s">
        <v>1874</v>
      </c>
      <c r="K2560" s="6">
        <v>179</v>
      </c>
    </row>
    <row r="2561" spans="1:11">
      <c r="A2561" s="6">
        <v>8428653</v>
      </c>
      <c r="B2561" t="s">
        <v>3167</v>
      </c>
      <c r="C2561" s="6" t="s">
        <v>1624</v>
      </c>
      <c r="D2561" s="6">
        <v>38</v>
      </c>
      <c r="E2561" s="6">
        <v>133</v>
      </c>
      <c r="F2561" s="6">
        <v>133</v>
      </c>
      <c r="G2561" s="1">
        <v>170</v>
      </c>
      <c r="H2561" s="6" t="s">
        <v>1624</v>
      </c>
      <c r="I2561" s="6" t="s">
        <v>3168</v>
      </c>
      <c r="K2561" s="6">
        <v>188</v>
      </c>
    </row>
    <row r="2562" spans="1:11">
      <c r="A2562" s="6">
        <v>2000210551</v>
      </c>
      <c r="B2562" t="s">
        <v>751</v>
      </c>
      <c r="C2562" s="6" t="s">
        <v>760</v>
      </c>
      <c r="D2562" s="6">
        <v>19</v>
      </c>
      <c r="E2562" s="6">
        <v>133</v>
      </c>
      <c r="F2562" s="6">
        <v>133</v>
      </c>
      <c r="G2562" s="1">
        <v>-85</v>
      </c>
      <c r="H2562" s="6" t="s">
        <v>760</v>
      </c>
      <c r="I2562" s="6" t="s">
        <v>257</v>
      </c>
      <c r="K2562" s="6">
        <v>171</v>
      </c>
    </row>
    <row r="2563" spans="1:11">
      <c r="A2563" s="6">
        <v>2000250907</v>
      </c>
      <c r="B2563" t="s">
        <v>571</v>
      </c>
      <c r="C2563" s="6" t="s">
        <v>2112</v>
      </c>
      <c r="D2563" s="6">
        <v>20</v>
      </c>
      <c r="E2563" s="6">
        <v>133</v>
      </c>
      <c r="F2563" s="6">
        <v>133</v>
      </c>
      <c r="G2563" s="1">
        <v>-8</v>
      </c>
      <c r="H2563" s="6" t="s">
        <v>2112</v>
      </c>
      <c r="I2563" s="6" t="s">
        <v>442</v>
      </c>
      <c r="K2563" s="6">
        <v>177</v>
      </c>
    </row>
    <row r="2564" spans="1:11">
      <c r="A2564" s="6">
        <v>2000136301</v>
      </c>
      <c r="B2564" t="s">
        <v>3169</v>
      </c>
      <c r="C2564" s="6" t="s">
        <v>319</v>
      </c>
      <c r="D2564" s="6">
        <v>21</v>
      </c>
      <c r="E2564" s="6">
        <v>133</v>
      </c>
      <c r="F2564" s="6">
        <v>133</v>
      </c>
      <c r="G2564" s="1">
        <v>160</v>
      </c>
      <c r="H2564" s="6" t="s">
        <v>319</v>
      </c>
      <c r="I2564" s="6" t="s">
        <v>257</v>
      </c>
      <c r="K2564" s="6">
        <v>184</v>
      </c>
    </row>
    <row r="2565" spans="1:11">
      <c r="A2565" s="6">
        <v>67277465</v>
      </c>
      <c r="B2565" t="s">
        <v>3170</v>
      </c>
      <c r="C2565" s="6" t="s">
        <v>240</v>
      </c>
      <c r="D2565" s="6">
        <v>23</v>
      </c>
      <c r="E2565" s="6">
        <v>133</v>
      </c>
      <c r="F2565" s="6">
        <v>133</v>
      </c>
      <c r="G2565" s="1">
        <v>160</v>
      </c>
      <c r="H2565" s="6" t="s">
        <v>240</v>
      </c>
      <c r="I2565" s="6" t="s">
        <v>348</v>
      </c>
      <c r="K2565" s="6">
        <v>173</v>
      </c>
    </row>
    <row r="2566" spans="1:11">
      <c r="A2566" s="6">
        <v>28126242</v>
      </c>
      <c r="B2566" t="s">
        <v>1250</v>
      </c>
      <c r="C2566" s="6" t="s">
        <v>1624</v>
      </c>
      <c r="D2566" s="6">
        <v>22</v>
      </c>
      <c r="E2566" s="6">
        <v>133</v>
      </c>
      <c r="F2566" s="6">
        <v>133</v>
      </c>
      <c r="G2566" s="1">
        <v>158</v>
      </c>
      <c r="H2566" s="6" t="s">
        <v>1624</v>
      </c>
      <c r="I2566" s="6" t="s">
        <v>259</v>
      </c>
      <c r="K2566" s="6">
        <v>197</v>
      </c>
    </row>
    <row r="2567" spans="1:11">
      <c r="A2567" s="6">
        <v>29113879</v>
      </c>
      <c r="B2567" t="s">
        <v>3171</v>
      </c>
      <c r="C2567" s="6" t="s">
        <v>319</v>
      </c>
      <c r="D2567" s="6">
        <v>29</v>
      </c>
      <c r="E2567" s="6">
        <v>133</v>
      </c>
      <c r="F2567" s="6">
        <v>133</v>
      </c>
      <c r="G2567" s="1">
        <v>156</v>
      </c>
      <c r="H2567" s="6" t="s">
        <v>319</v>
      </c>
      <c r="I2567" s="6" t="s">
        <v>3172</v>
      </c>
      <c r="K2567" s="6">
        <v>178</v>
      </c>
    </row>
    <row r="2568" spans="1:11">
      <c r="A2568" s="6">
        <v>19030933</v>
      </c>
      <c r="B2568" t="s">
        <v>3173</v>
      </c>
      <c r="C2568" s="6" t="s">
        <v>1624</v>
      </c>
      <c r="D2568" s="6">
        <v>36</v>
      </c>
      <c r="E2568" s="6">
        <v>133</v>
      </c>
      <c r="F2568" s="6">
        <v>133</v>
      </c>
      <c r="G2568" s="1">
        <v>156</v>
      </c>
      <c r="H2568" s="6" t="s">
        <v>1624</v>
      </c>
      <c r="I2568" s="6" t="s">
        <v>1658</v>
      </c>
      <c r="K2568" s="6">
        <v>190</v>
      </c>
    </row>
    <row r="2569" spans="1:11">
      <c r="A2569" s="6">
        <v>43500350</v>
      </c>
      <c r="B2569" t="s">
        <v>1337</v>
      </c>
      <c r="C2569" s="6" t="s">
        <v>2121</v>
      </c>
      <c r="D2569" s="6">
        <v>21</v>
      </c>
      <c r="E2569" s="6">
        <v>133</v>
      </c>
      <c r="F2569" s="6">
        <v>133</v>
      </c>
      <c r="G2569" s="1">
        <v>156</v>
      </c>
      <c r="H2569" s="6" t="s">
        <v>2121</v>
      </c>
      <c r="I2569" s="6" t="s">
        <v>1338</v>
      </c>
      <c r="K2569" s="6">
        <v>170</v>
      </c>
    </row>
    <row r="2570" spans="1:11">
      <c r="A2570" s="6">
        <v>2000067300</v>
      </c>
      <c r="B2570" t="s">
        <v>3174</v>
      </c>
      <c r="C2570" s="6" t="s">
        <v>377</v>
      </c>
      <c r="D2570" s="6">
        <v>26</v>
      </c>
      <c r="E2570" s="6">
        <v>133</v>
      </c>
      <c r="F2570" s="6">
        <v>133</v>
      </c>
      <c r="G2570" s="1">
        <v>155</v>
      </c>
      <c r="H2570" s="6" t="s">
        <v>377</v>
      </c>
      <c r="I2570" s="6" t="s">
        <v>1375</v>
      </c>
      <c r="K2570" s="6">
        <v>183</v>
      </c>
    </row>
    <row r="2571" spans="1:11">
      <c r="A2571" s="6">
        <v>67085965</v>
      </c>
      <c r="B2571" t="s">
        <v>3175</v>
      </c>
      <c r="C2571" s="6" t="s">
        <v>1671</v>
      </c>
      <c r="D2571" s="6">
        <v>31</v>
      </c>
      <c r="E2571" s="6">
        <v>133</v>
      </c>
      <c r="F2571" s="6">
        <v>133</v>
      </c>
      <c r="G2571" s="1">
        <v>155</v>
      </c>
      <c r="H2571" s="6" t="s">
        <v>1671</v>
      </c>
      <c r="I2571" s="6" t="s">
        <v>348</v>
      </c>
      <c r="K2571" s="6">
        <v>175</v>
      </c>
    </row>
    <row r="2572" spans="1:11">
      <c r="A2572" s="6">
        <v>29086005</v>
      </c>
      <c r="B2572" t="s">
        <v>3176</v>
      </c>
      <c r="C2572" s="6" t="s">
        <v>319</v>
      </c>
      <c r="D2572" s="6">
        <v>30</v>
      </c>
      <c r="E2572" s="6">
        <v>133</v>
      </c>
      <c r="F2572" s="6">
        <v>133</v>
      </c>
      <c r="G2572" s="1">
        <v>155</v>
      </c>
      <c r="H2572" s="6" t="s">
        <v>319</v>
      </c>
      <c r="I2572" s="6" t="s">
        <v>259</v>
      </c>
      <c r="K2572" s="6">
        <v>185</v>
      </c>
    </row>
    <row r="2573" spans="1:11">
      <c r="A2573" s="6">
        <v>85003956</v>
      </c>
      <c r="B2573" t="s">
        <v>3177</v>
      </c>
      <c r="C2573" s="6" t="s">
        <v>1624</v>
      </c>
      <c r="D2573" s="6">
        <v>34</v>
      </c>
      <c r="E2573" s="6">
        <v>133</v>
      </c>
      <c r="F2573" s="6">
        <v>133</v>
      </c>
      <c r="G2573" s="1">
        <v>154</v>
      </c>
      <c r="H2573" s="6" t="s">
        <v>1624</v>
      </c>
      <c r="I2573" s="6" t="s">
        <v>1208</v>
      </c>
      <c r="K2573" s="6">
        <v>184</v>
      </c>
    </row>
    <row r="2574" spans="1:11">
      <c r="A2574" s="6">
        <v>43500510</v>
      </c>
      <c r="B2574" t="s">
        <v>3178</v>
      </c>
      <c r="C2574" s="6" t="s">
        <v>558</v>
      </c>
      <c r="D2574" s="6">
        <v>22</v>
      </c>
      <c r="E2574" s="6">
        <v>133</v>
      </c>
      <c r="F2574" s="6">
        <v>133</v>
      </c>
      <c r="G2574" s="1">
        <v>154</v>
      </c>
      <c r="H2574" s="6" t="s">
        <v>558</v>
      </c>
      <c r="I2574" s="6" t="s">
        <v>236</v>
      </c>
      <c r="K2574" s="6">
        <v>180</v>
      </c>
    </row>
    <row r="2575" spans="1:11">
      <c r="A2575" s="6">
        <v>84159755</v>
      </c>
      <c r="B2575" t="s">
        <v>3179</v>
      </c>
      <c r="C2575" s="6" t="s">
        <v>1624</v>
      </c>
      <c r="D2575" s="6">
        <v>23</v>
      </c>
      <c r="E2575" s="6">
        <v>133</v>
      </c>
      <c r="F2575" s="6">
        <v>133</v>
      </c>
      <c r="G2575" s="1">
        <v>154</v>
      </c>
      <c r="H2575" s="6" t="s">
        <v>1624</v>
      </c>
      <c r="I2575" s="6" t="s">
        <v>646</v>
      </c>
      <c r="K2575" s="6">
        <v>189</v>
      </c>
    </row>
    <row r="2576" spans="1:11">
      <c r="A2576" s="6">
        <v>19188567</v>
      </c>
      <c r="B2576" t="s">
        <v>3180</v>
      </c>
      <c r="C2576" s="6" t="s">
        <v>377</v>
      </c>
      <c r="D2576" s="6">
        <v>32</v>
      </c>
      <c r="E2576" s="6">
        <v>133</v>
      </c>
      <c r="F2576" s="6">
        <v>133</v>
      </c>
      <c r="G2576" s="1">
        <v>153</v>
      </c>
      <c r="H2576" s="6" t="s">
        <v>377</v>
      </c>
      <c r="I2576" s="6" t="s">
        <v>257</v>
      </c>
      <c r="K2576" s="6">
        <v>186</v>
      </c>
    </row>
    <row r="2577" spans="1:11">
      <c r="A2577" s="6">
        <v>12081007</v>
      </c>
      <c r="B2577" t="s">
        <v>1982</v>
      </c>
      <c r="C2577" s="6" t="s">
        <v>2116</v>
      </c>
      <c r="D2577" s="6">
        <v>23</v>
      </c>
      <c r="E2577" s="6">
        <v>133</v>
      </c>
      <c r="F2577" s="6">
        <v>133</v>
      </c>
      <c r="G2577" s="1">
        <v>153</v>
      </c>
      <c r="H2577" s="6" t="s">
        <v>2116</v>
      </c>
      <c r="I2577" s="6" t="s">
        <v>1757</v>
      </c>
      <c r="K2577" s="6">
        <v>185</v>
      </c>
    </row>
    <row r="2578" spans="1:11">
      <c r="A2578" s="6">
        <v>51042313</v>
      </c>
      <c r="B2578" t="s">
        <v>3181</v>
      </c>
      <c r="C2578" s="6" t="s">
        <v>2112</v>
      </c>
      <c r="D2578" s="6">
        <v>30</v>
      </c>
      <c r="E2578" s="6">
        <v>133</v>
      </c>
      <c r="F2578" s="6">
        <v>133</v>
      </c>
      <c r="G2578" s="1">
        <v>153</v>
      </c>
      <c r="H2578" s="6" t="s">
        <v>2112</v>
      </c>
      <c r="I2578" s="6" t="s">
        <v>3182</v>
      </c>
      <c r="K2578" s="6">
        <v>175</v>
      </c>
    </row>
    <row r="2579" spans="1:11">
      <c r="A2579" s="6">
        <v>2000024341</v>
      </c>
      <c r="B2579" t="s">
        <v>1039</v>
      </c>
      <c r="C2579" s="6" t="s">
        <v>319</v>
      </c>
      <c r="D2579" s="6">
        <v>22</v>
      </c>
      <c r="E2579" s="6">
        <v>133</v>
      </c>
      <c r="F2579" s="6">
        <v>133</v>
      </c>
      <c r="G2579" s="1">
        <v>152</v>
      </c>
      <c r="H2579" s="6" t="s">
        <v>319</v>
      </c>
      <c r="I2579" s="6" t="s">
        <v>1694</v>
      </c>
      <c r="K2579" s="6">
        <v>189</v>
      </c>
    </row>
    <row r="2580" spans="1:11">
      <c r="A2580" s="6">
        <v>28127273</v>
      </c>
      <c r="B2580" t="s">
        <v>970</v>
      </c>
      <c r="C2580" s="6" t="s">
        <v>2116</v>
      </c>
      <c r="D2580" s="6">
        <v>22</v>
      </c>
      <c r="E2580" s="6">
        <v>133</v>
      </c>
      <c r="F2580" s="6">
        <v>133</v>
      </c>
      <c r="G2580" s="1">
        <v>152</v>
      </c>
      <c r="H2580" s="6" t="s">
        <v>2116</v>
      </c>
      <c r="I2580" s="6" t="s">
        <v>222</v>
      </c>
      <c r="K2580" s="6">
        <v>173</v>
      </c>
    </row>
    <row r="2581" spans="1:11">
      <c r="A2581" s="6">
        <v>14044037</v>
      </c>
      <c r="B2581" t="s">
        <v>3183</v>
      </c>
      <c r="C2581" s="6" t="s">
        <v>640</v>
      </c>
      <c r="D2581" s="6">
        <v>33</v>
      </c>
      <c r="E2581" s="6">
        <v>133</v>
      </c>
      <c r="F2581" s="6">
        <v>133</v>
      </c>
      <c r="G2581" s="1">
        <v>152</v>
      </c>
      <c r="H2581" s="6" t="s">
        <v>640</v>
      </c>
      <c r="I2581" s="6" t="s">
        <v>603</v>
      </c>
      <c r="K2581" s="6">
        <v>172</v>
      </c>
    </row>
    <row r="2582" spans="1:11">
      <c r="A2582" s="6">
        <v>49052213</v>
      </c>
      <c r="B2582" t="s">
        <v>3184</v>
      </c>
      <c r="C2582" s="6" t="s">
        <v>240</v>
      </c>
      <c r="D2582" s="6">
        <v>23</v>
      </c>
      <c r="E2582" s="6">
        <v>133</v>
      </c>
      <c r="F2582" s="6">
        <v>133</v>
      </c>
      <c r="G2582" s="1">
        <v>152</v>
      </c>
      <c r="H2582" s="6" t="s">
        <v>240</v>
      </c>
      <c r="I2582" s="6" t="s">
        <v>433</v>
      </c>
      <c r="K2582" s="6">
        <v>178</v>
      </c>
    </row>
    <row r="2583" spans="1:11">
      <c r="A2583" s="6">
        <v>85051578</v>
      </c>
      <c r="B2583" t="s">
        <v>3185</v>
      </c>
      <c r="C2583" s="6" t="s">
        <v>2115</v>
      </c>
      <c r="D2583" s="6">
        <v>31</v>
      </c>
      <c r="E2583" s="6">
        <v>133</v>
      </c>
      <c r="F2583" s="6">
        <v>133</v>
      </c>
      <c r="G2583" s="1">
        <v>152</v>
      </c>
      <c r="H2583" s="6" t="s">
        <v>2115</v>
      </c>
      <c r="I2583" s="6" t="s">
        <v>1878</v>
      </c>
      <c r="K2583" s="6">
        <v>190</v>
      </c>
    </row>
    <row r="2584" spans="1:11">
      <c r="A2584" s="6">
        <v>37076262</v>
      </c>
      <c r="B2584" t="s">
        <v>1950</v>
      </c>
      <c r="C2584" s="6" t="s">
        <v>240</v>
      </c>
      <c r="D2584" s="6">
        <v>21</v>
      </c>
      <c r="E2584" s="6">
        <v>133</v>
      </c>
      <c r="F2584" s="6">
        <v>133</v>
      </c>
      <c r="G2584" s="1">
        <v>151</v>
      </c>
      <c r="H2584" s="6" t="s">
        <v>240</v>
      </c>
      <c r="I2584" s="6" t="s">
        <v>3186</v>
      </c>
      <c r="K2584" s="6">
        <v>189</v>
      </c>
    </row>
    <row r="2585" spans="1:11">
      <c r="A2585" s="6">
        <v>37048153</v>
      </c>
      <c r="B2585" t="s">
        <v>3187</v>
      </c>
      <c r="C2585" s="6" t="s">
        <v>1176</v>
      </c>
      <c r="D2585" s="6">
        <v>28</v>
      </c>
      <c r="E2585" s="6">
        <v>133</v>
      </c>
      <c r="F2585" s="6">
        <v>133</v>
      </c>
      <c r="G2585" s="1">
        <v>150</v>
      </c>
      <c r="H2585" s="6" t="s">
        <v>1176</v>
      </c>
      <c r="I2585" s="6" t="s">
        <v>406</v>
      </c>
      <c r="K2585" s="6">
        <v>184</v>
      </c>
    </row>
    <row r="2586" spans="1:11">
      <c r="A2586" s="6">
        <v>63002306</v>
      </c>
      <c r="B2586" t="s">
        <v>3188</v>
      </c>
      <c r="C2586" s="6" t="s">
        <v>1624</v>
      </c>
      <c r="D2586" s="6">
        <v>36</v>
      </c>
      <c r="E2586" s="6">
        <v>133</v>
      </c>
      <c r="F2586" s="6">
        <v>133</v>
      </c>
      <c r="G2586" s="1">
        <v>150</v>
      </c>
      <c r="H2586" s="6" t="s">
        <v>1624</v>
      </c>
      <c r="I2586" s="6" t="s">
        <v>1708</v>
      </c>
      <c r="K2586" s="6">
        <v>190</v>
      </c>
    </row>
    <row r="2587" spans="1:11">
      <c r="A2587" s="6">
        <v>85094652</v>
      </c>
      <c r="B2587" t="s">
        <v>3189</v>
      </c>
      <c r="C2587" s="6" t="s">
        <v>319</v>
      </c>
      <c r="D2587" s="6">
        <v>30</v>
      </c>
      <c r="E2587" s="6">
        <v>133</v>
      </c>
      <c r="F2587" s="6">
        <v>133</v>
      </c>
      <c r="G2587" s="1">
        <v>150</v>
      </c>
      <c r="H2587" s="6" t="s">
        <v>319</v>
      </c>
      <c r="I2587" s="6" t="s">
        <v>1878</v>
      </c>
      <c r="K2587" s="6">
        <v>183</v>
      </c>
    </row>
    <row r="2588" spans="1:11">
      <c r="A2588" s="6">
        <v>62201068</v>
      </c>
      <c r="B2588" t="s">
        <v>3190</v>
      </c>
      <c r="C2588" s="6" t="s">
        <v>319</v>
      </c>
      <c r="D2588" s="6">
        <v>24</v>
      </c>
      <c r="E2588" s="6">
        <v>133</v>
      </c>
      <c r="F2588" s="6">
        <v>133</v>
      </c>
      <c r="G2588" s="1">
        <v>149</v>
      </c>
      <c r="H2588" s="6" t="s">
        <v>319</v>
      </c>
      <c r="I2588" s="6" t="s">
        <v>1066</v>
      </c>
      <c r="K2588" s="6">
        <v>185</v>
      </c>
    </row>
    <row r="2589" spans="1:11">
      <c r="A2589" s="6">
        <v>29244869</v>
      </c>
      <c r="B2589" t="s">
        <v>1011</v>
      </c>
      <c r="C2589" s="6" t="s">
        <v>314</v>
      </c>
      <c r="D2589" s="6">
        <v>23</v>
      </c>
      <c r="E2589" s="6">
        <v>133</v>
      </c>
      <c r="F2589" s="6">
        <v>133</v>
      </c>
      <c r="G2589" s="1">
        <v>148</v>
      </c>
      <c r="H2589" s="6" t="s">
        <v>314</v>
      </c>
      <c r="I2589" s="6" t="s">
        <v>442</v>
      </c>
      <c r="K2589" s="6">
        <v>175</v>
      </c>
    </row>
    <row r="2590" spans="1:11">
      <c r="A2590" s="6">
        <v>80034923</v>
      </c>
      <c r="B2590" t="s">
        <v>3191</v>
      </c>
      <c r="C2590" s="6" t="s">
        <v>2123</v>
      </c>
      <c r="D2590" s="6">
        <v>23</v>
      </c>
      <c r="E2590" s="6">
        <v>133</v>
      </c>
      <c r="F2590" s="6">
        <v>133</v>
      </c>
      <c r="G2590" s="1">
        <v>148</v>
      </c>
      <c r="H2590" s="6" t="s">
        <v>2123</v>
      </c>
      <c r="I2590" s="6" t="s">
        <v>3192</v>
      </c>
      <c r="K2590" s="6">
        <v>172</v>
      </c>
    </row>
    <row r="2591" spans="1:11">
      <c r="A2591" s="6">
        <v>67216151</v>
      </c>
      <c r="B2591" t="s">
        <v>3193</v>
      </c>
      <c r="C2591" s="6" t="s">
        <v>2115</v>
      </c>
      <c r="D2591" s="6">
        <v>28</v>
      </c>
      <c r="E2591" s="6">
        <v>133</v>
      </c>
      <c r="F2591" s="6">
        <v>133</v>
      </c>
      <c r="G2591" s="1">
        <v>148</v>
      </c>
      <c r="H2591" s="6" t="s">
        <v>2115</v>
      </c>
      <c r="I2591" s="6" t="s">
        <v>348</v>
      </c>
      <c r="K2591" s="6">
        <v>187</v>
      </c>
    </row>
    <row r="2592" spans="1:11">
      <c r="A2592" s="6">
        <v>29114989</v>
      </c>
      <c r="B2592" t="s">
        <v>3194</v>
      </c>
      <c r="C2592" s="6" t="s">
        <v>488</v>
      </c>
      <c r="D2592" s="6">
        <v>29</v>
      </c>
      <c r="E2592" s="6">
        <v>133</v>
      </c>
      <c r="F2592" s="6">
        <v>133</v>
      </c>
      <c r="G2592" s="1">
        <v>147</v>
      </c>
      <c r="H2592" s="6" t="s">
        <v>488</v>
      </c>
      <c r="I2592" s="6" t="s">
        <v>1878</v>
      </c>
      <c r="K2592" s="6">
        <v>175</v>
      </c>
    </row>
    <row r="2593" spans="1:11">
      <c r="A2593" s="6">
        <v>14110832</v>
      </c>
      <c r="B2593" t="s">
        <v>3195</v>
      </c>
      <c r="C2593" s="6" t="s">
        <v>377</v>
      </c>
      <c r="D2593" s="6">
        <v>29</v>
      </c>
      <c r="E2593" s="6">
        <v>133</v>
      </c>
      <c r="F2593" s="6">
        <v>133</v>
      </c>
      <c r="G2593" s="1">
        <v>146</v>
      </c>
      <c r="H2593" s="6" t="s">
        <v>377</v>
      </c>
      <c r="I2593" s="6" t="s">
        <v>187</v>
      </c>
      <c r="K2593" s="6">
        <v>183</v>
      </c>
    </row>
    <row r="2594" spans="1:11">
      <c r="A2594" s="6">
        <v>78089358</v>
      </c>
      <c r="B2594" t="s">
        <v>3196</v>
      </c>
      <c r="C2594" s="6" t="s">
        <v>377</v>
      </c>
      <c r="D2594" s="6">
        <v>25</v>
      </c>
      <c r="E2594" s="6">
        <v>133</v>
      </c>
      <c r="F2594" s="6">
        <v>133</v>
      </c>
      <c r="G2594" s="1">
        <v>146</v>
      </c>
      <c r="H2594" s="6" t="s">
        <v>377</v>
      </c>
      <c r="I2594" s="6" t="s">
        <v>1661</v>
      </c>
      <c r="K2594" s="6">
        <v>180</v>
      </c>
    </row>
    <row r="2595" spans="1:11">
      <c r="A2595" s="6">
        <v>49059205</v>
      </c>
      <c r="B2595" t="s">
        <v>3197</v>
      </c>
      <c r="C2595" s="6" t="s">
        <v>640</v>
      </c>
      <c r="D2595" s="6">
        <v>23</v>
      </c>
      <c r="E2595" s="6">
        <v>133</v>
      </c>
      <c r="F2595" s="6">
        <v>133</v>
      </c>
      <c r="G2595" s="1">
        <v>145</v>
      </c>
      <c r="H2595" s="6" t="s">
        <v>640</v>
      </c>
      <c r="I2595" s="6" t="s">
        <v>1515</v>
      </c>
      <c r="K2595" s="6">
        <v>180</v>
      </c>
    </row>
    <row r="2596" spans="1:11">
      <c r="A2596" s="6">
        <v>18057323</v>
      </c>
      <c r="B2596" t="s">
        <v>3198</v>
      </c>
      <c r="C2596" s="6" t="s">
        <v>218</v>
      </c>
      <c r="D2596" s="6">
        <v>30</v>
      </c>
      <c r="E2596" s="6">
        <v>133</v>
      </c>
      <c r="F2596" s="6">
        <v>133</v>
      </c>
      <c r="G2596" s="1">
        <v>145</v>
      </c>
      <c r="H2596" s="6" t="s">
        <v>218</v>
      </c>
      <c r="I2596" s="6" t="s">
        <v>1816</v>
      </c>
      <c r="K2596" s="6">
        <v>182</v>
      </c>
    </row>
    <row r="2597" spans="1:11">
      <c r="A2597" s="6">
        <v>29134274</v>
      </c>
      <c r="B2597" t="s">
        <v>3199</v>
      </c>
      <c r="C2597" s="6" t="s">
        <v>377</v>
      </c>
      <c r="D2597" s="6">
        <v>27</v>
      </c>
      <c r="E2597" s="6">
        <v>133</v>
      </c>
      <c r="F2597" s="6">
        <v>133</v>
      </c>
      <c r="G2597" s="1">
        <v>145</v>
      </c>
      <c r="H2597" s="6" t="s">
        <v>377</v>
      </c>
      <c r="I2597" s="6" t="s">
        <v>1167</v>
      </c>
      <c r="K2597" s="6">
        <v>190</v>
      </c>
    </row>
    <row r="2598" spans="1:11">
      <c r="A2598" s="6">
        <v>51073017</v>
      </c>
      <c r="B2598" t="s">
        <v>3200</v>
      </c>
      <c r="C2598" s="6" t="s">
        <v>319</v>
      </c>
      <c r="D2598" s="6">
        <v>25</v>
      </c>
      <c r="E2598" s="6">
        <v>133</v>
      </c>
      <c r="F2598" s="6">
        <v>133</v>
      </c>
      <c r="G2598" s="1">
        <v>145</v>
      </c>
      <c r="H2598" s="6" t="s">
        <v>319</v>
      </c>
      <c r="I2598" s="6" t="s">
        <v>1303</v>
      </c>
      <c r="K2598" s="6">
        <v>170</v>
      </c>
    </row>
    <row r="2599" spans="1:11">
      <c r="A2599" s="6">
        <v>78027200</v>
      </c>
      <c r="B2599" t="s">
        <v>3201</v>
      </c>
      <c r="C2599" s="6" t="s">
        <v>377</v>
      </c>
      <c r="D2599" s="6">
        <v>34</v>
      </c>
      <c r="E2599" s="6">
        <v>133</v>
      </c>
      <c r="F2599" s="6">
        <v>133</v>
      </c>
      <c r="G2599" s="1">
        <v>145</v>
      </c>
      <c r="H2599" s="6" t="s">
        <v>377</v>
      </c>
      <c r="I2599" s="6" t="s">
        <v>1667</v>
      </c>
      <c r="K2599" s="6">
        <v>188</v>
      </c>
    </row>
    <row r="2600" spans="1:11">
      <c r="A2600" s="6">
        <v>43252226</v>
      </c>
      <c r="B2600" t="s">
        <v>3202</v>
      </c>
      <c r="C2600" s="6" t="s">
        <v>1709</v>
      </c>
      <c r="D2600" s="6">
        <v>26</v>
      </c>
      <c r="E2600" s="6">
        <v>133</v>
      </c>
      <c r="F2600" s="6">
        <v>133</v>
      </c>
      <c r="G2600" s="1">
        <v>145</v>
      </c>
      <c r="H2600" s="6" t="s">
        <v>1709</v>
      </c>
      <c r="I2600" s="6" t="s">
        <v>236</v>
      </c>
      <c r="K2600" s="6">
        <v>178</v>
      </c>
    </row>
    <row r="2601" spans="1:11">
      <c r="A2601" s="6">
        <v>52080573</v>
      </c>
      <c r="B2601" t="s">
        <v>3203</v>
      </c>
      <c r="C2601" s="6" t="s">
        <v>1624</v>
      </c>
      <c r="D2601" s="6">
        <v>26</v>
      </c>
      <c r="E2601" s="6">
        <v>133</v>
      </c>
      <c r="F2601" s="6">
        <v>133</v>
      </c>
      <c r="G2601" s="1">
        <v>145</v>
      </c>
      <c r="H2601" s="6" t="s">
        <v>1624</v>
      </c>
      <c r="I2601" s="6" t="s">
        <v>1362</v>
      </c>
      <c r="K2601" s="6">
        <v>191</v>
      </c>
    </row>
    <row r="2602" spans="1:11">
      <c r="A2602" s="6">
        <v>43270517</v>
      </c>
      <c r="B2602" t="s">
        <v>1989</v>
      </c>
      <c r="C2602" s="6" t="s">
        <v>314</v>
      </c>
      <c r="D2602" s="6">
        <v>26</v>
      </c>
      <c r="E2602" s="6">
        <v>133</v>
      </c>
      <c r="F2602" s="6">
        <v>133</v>
      </c>
      <c r="G2602" s="1">
        <v>145</v>
      </c>
      <c r="H2602" s="6" t="s">
        <v>314</v>
      </c>
      <c r="I2602" s="6" t="s">
        <v>236</v>
      </c>
      <c r="K2602" s="6">
        <v>189</v>
      </c>
    </row>
    <row r="2603" spans="1:11">
      <c r="A2603" s="6">
        <v>67157583</v>
      </c>
      <c r="B2603" t="s">
        <v>3204</v>
      </c>
      <c r="C2603" s="6" t="s">
        <v>377</v>
      </c>
      <c r="D2603" s="6">
        <v>31</v>
      </c>
      <c r="E2603" s="6">
        <v>133</v>
      </c>
      <c r="F2603" s="6">
        <v>133</v>
      </c>
      <c r="G2603" s="1">
        <v>145</v>
      </c>
      <c r="H2603" s="6" t="s">
        <v>377</v>
      </c>
      <c r="I2603" s="6" t="s">
        <v>348</v>
      </c>
      <c r="K2603" s="6">
        <v>193</v>
      </c>
    </row>
    <row r="2604" spans="1:11">
      <c r="A2604" s="6">
        <v>67100019</v>
      </c>
      <c r="B2604" t="s">
        <v>3205</v>
      </c>
      <c r="C2604" s="6" t="s">
        <v>377</v>
      </c>
      <c r="D2604" s="6">
        <v>32</v>
      </c>
      <c r="E2604" s="6">
        <v>133</v>
      </c>
      <c r="F2604" s="6">
        <v>133</v>
      </c>
      <c r="G2604" s="1">
        <v>145</v>
      </c>
      <c r="H2604" s="6" t="s">
        <v>377</v>
      </c>
      <c r="I2604" s="6" t="s">
        <v>348</v>
      </c>
      <c r="K2604" s="6">
        <v>184</v>
      </c>
    </row>
    <row r="2605" spans="1:11">
      <c r="A2605" s="6">
        <v>12038997</v>
      </c>
      <c r="B2605" t="s">
        <v>3206</v>
      </c>
      <c r="C2605" s="6" t="s">
        <v>1213</v>
      </c>
      <c r="D2605" s="6">
        <v>33</v>
      </c>
      <c r="E2605" s="6">
        <v>133</v>
      </c>
      <c r="F2605" s="6">
        <v>133</v>
      </c>
      <c r="G2605" s="1">
        <v>145</v>
      </c>
      <c r="H2605" s="6" t="s">
        <v>1213</v>
      </c>
      <c r="I2605" s="6" t="s">
        <v>1722</v>
      </c>
      <c r="K2605" s="6">
        <v>178</v>
      </c>
    </row>
    <row r="2606" spans="1:11">
      <c r="A2606" s="6">
        <v>36152916</v>
      </c>
      <c r="B2606" t="s">
        <v>3207</v>
      </c>
      <c r="C2606" s="6" t="s">
        <v>488</v>
      </c>
      <c r="D2606" s="6">
        <v>23</v>
      </c>
      <c r="E2606" s="6">
        <v>133</v>
      </c>
      <c r="F2606" s="6">
        <v>133</v>
      </c>
      <c r="G2606" s="1">
        <v>144</v>
      </c>
      <c r="H2606" s="6" t="s">
        <v>488</v>
      </c>
      <c r="I2606" s="6" t="s">
        <v>641</v>
      </c>
      <c r="K2606" s="6">
        <v>179</v>
      </c>
    </row>
    <row r="2607" spans="1:11">
      <c r="A2607" s="6">
        <v>28088513</v>
      </c>
      <c r="B2607" t="s">
        <v>3208</v>
      </c>
      <c r="C2607" s="6" t="s">
        <v>319</v>
      </c>
      <c r="D2607" s="6">
        <v>29</v>
      </c>
      <c r="E2607" s="6">
        <v>133</v>
      </c>
      <c r="F2607" s="6">
        <v>133</v>
      </c>
      <c r="G2607" s="1">
        <v>144</v>
      </c>
      <c r="H2607" s="6" t="s">
        <v>319</v>
      </c>
      <c r="I2607" s="6" t="s">
        <v>259</v>
      </c>
      <c r="K2607" s="6">
        <v>178</v>
      </c>
    </row>
    <row r="2608" spans="1:11">
      <c r="A2608" s="6">
        <v>19347264</v>
      </c>
      <c r="B2608" t="s">
        <v>3209</v>
      </c>
      <c r="C2608" s="6" t="s">
        <v>377</v>
      </c>
      <c r="D2608" s="6">
        <v>24</v>
      </c>
      <c r="E2608" s="6">
        <v>133</v>
      </c>
      <c r="F2608" s="6">
        <v>133</v>
      </c>
      <c r="G2608" s="1">
        <v>144</v>
      </c>
      <c r="H2608" s="6" t="s">
        <v>377</v>
      </c>
      <c r="I2608" s="6" t="s">
        <v>257</v>
      </c>
      <c r="K2608" s="6">
        <v>192</v>
      </c>
    </row>
    <row r="2609" spans="1:11">
      <c r="A2609" s="6">
        <v>76015950</v>
      </c>
      <c r="B2609" t="s">
        <v>3210</v>
      </c>
      <c r="C2609" s="6" t="s">
        <v>303</v>
      </c>
      <c r="D2609" s="6">
        <v>33</v>
      </c>
      <c r="E2609" s="6">
        <v>133</v>
      </c>
      <c r="F2609" s="6">
        <v>133</v>
      </c>
      <c r="G2609" s="1">
        <v>144</v>
      </c>
      <c r="H2609" s="6" t="s">
        <v>303</v>
      </c>
      <c r="I2609" s="6" t="s">
        <v>378</v>
      </c>
      <c r="K2609" s="6">
        <v>178</v>
      </c>
    </row>
    <row r="2610" spans="1:11">
      <c r="A2610" s="6">
        <v>29175587</v>
      </c>
      <c r="B2610" t="s">
        <v>744</v>
      </c>
      <c r="C2610" s="6" t="s">
        <v>640</v>
      </c>
      <c r="D2610" s="6">
        <v>25</v>
      </c>
      <c r="E2610" s="6">
        <v>133</v>
      </c>
      <c r="F2610" s="6">
        <v>133</v>
      </c>
      <c r="G2610" s="1">
        <v>143</v>
      </c>
      <c r="H2610" s="6" t="s">
        <v>640</v>
      </c>
      <c r="I2610" s="6" t="s">
        <v>259</v>
      </c>
      <c r="K2610" s="6">
        <v>178</v>
      </c>
    </row>
    <row r="2611" spans="1:11">
      <c r="A2611" s="6">
        <v>19337942</v>
      </c>
      <c r="B2611" t="s">
        <v>3211</v>
      </c>
      <c r="C2611" s="6" t="s">
        <v>319</v>
      </c>
      <c r="D2611" s="6">
        <v>25</v>
      </c>
      <c r="E2611" s="6">
        <v>133</v>
      </c>
      <c r="F2611" s="6">
        <v>133</v>
      </c>
      <c r="G2611" s="1">
        <v>143</v>
      </c>
      <c r="H2611" s="6" t="s">
        <v>319</v>
      </c>
      <c r="I2611" s="6" t="s">
        <v>257</v>
      </c>
      <c r="K2611" s="6">
        <v>170</v>
      </c>
    </row>
    <row r="2612" spans="1:11">
      <c r="A2612" s="6">
        <v>28106878</v>
      </c>
      <c r="B2612" t="s">
        <v>316</v>
      </c>
      <c r="C2612" s="6" t="s">
        <v>314</v>
      </c>
      <c r="D2612" s="6">
        <v>26</v>
      </c>
      <c r="E2612" s="6">
        <v>133</v>
      </c>
      <c r="F2612" s="6">
        <v>133</v>
      </c>
      <c r="G2612" s="1">
        <v>143</v>
      </c>
      <c r="H2612" s="6" t="s">
        <v>314</v>
      </c>
      <c r="I2612" s="6" t="s">
        <v>317</v>
      </c>
      <c r="K2612" s="6">
        <v>168</v>
      </c>
    </row>
    <row r="2613" spans="1:11">
      <c r="A2613" s="6">
        <v>45005560</v>
      </c>
      <c r="B2613" t="s">
        <v>3212</v>
      </c>
      <c r="C2613" s="6" t="s">
        <v>1213</v>
      </c>
      <c r="D2613" s="6">
        <v>37</v>
      </c>
      <c r="E2613" s="6">
        <v>133</v>
      </c>
      <c r="F2613" s="6">
        <v>133</v>
      </c>
      <c r="G2613" s="1">
        <v>143</v>
      </c>
      <c r="H2613" s="6" t="s">
        <v>1213</v>
      </c>
      <c r="I2613" s="6" t="s">
        <v>2134</v>
      </c>
      <c r="K2613" s="6">
        <v>169</v>
      </c>
    </row>
    <row r="2614" spans="1:11">
      <c r="A2614" s="6">
        <v>78091927</v>
      </c>
      <c r="B2614" t="s">
        <v>3213</v>
      </c>
      <c r="C2614" s="6" t="s">
        <v>1624</v>
      </c>
      <c r="D2614" s="6">
        <v>25</v>
      </c>
      <c r="E2614" s="6">
        <v>133</v>
      </c>
      <c r="F2614" s="6">
        <v>133</v>
      </c>
      <c r="G2614" s="1">
        <v>142</v>
      </c>
      <c r="H2614" s="6" t="s">
        <v>1624</v>
      </c>
      <c r="I2614" s="6" t="s">
        <v>2404</v>
      </c>
      <c r="K2614" s="6">
        <v>190</v>
      </c>
    </row>
    <row r="2615" spans="1:11">
      <c r="A2615" s="6">
        <v>14164743</v>
      </c>
      <c r="B2615" t="s">
        <v>3214</v>
      </c>
      <c r="C2615" s="6" t="s">
        <v>2115</v>
      </c>
      <c r="D2615" s="6">
        <v>30</v>
      </c>
      <c r="E2615" s="6">
        <v>133</v>
      </c>
      <c r="F2615" s="6">
        <v>133</v>
      </c>
      <c r="G2615" s="1">
        <v>142</v>
      </c>
      <c r="H2615" s="6" t="s">
        <v>2115</v>
      </c>
      <c r="I2615" s="6" t="s">
        <v>603</v>
      </c>
      <c r="K2615" s="6">
        <v>179</v>
      </c>
    </row>
    <row r="2616" spans="1:11">
      <c r="A2616" s="6">
        <v>43206174</v>
      </c>
      <c r="B2616" t="s">
        <v>3215</v>
      </c>
      <c r="C2616" s="6" t="s">
        <v>377</v>
      </c>
      <c r="D2616" s="6">
        <v>27</v>
      </c>
      <c r="E2616" s="6">
        <v>133</v>
      </c>
      <c r="F2616" s="6">
        <v>133</v>
      </c>
      <c r="G2616" s="1">
        <v>142</v>
      </c>
      <c r="H2616" s="6" t="s">
        <v>377</v>
      </c>
      <c r="I2616" s="6" t="s">
        <v>236</v>
      </c>
      <c r="K2616" s="6">
        <v>191</v>
      </c>
    </row>
    <row r="2617" spans="1:11">
      <c r="A2617" s="6">
        <v>95081385</v>
      </c>
      <c r="B2617" t="s">
        <v>3216</v>
      </c>
      <c r="C2617" s="6" t="s">
        <v>377</v>
      </c>
      <c r="D2617" s="6">
        <v>23</v>
      </c>
      <c r="E2617" s="6">
        <v>133</v>
      </c>
      <c r="F2617" s="6">
        <v>133</v>
      </c>
      <c r="G2617" s="1">
        <v>142</v>
      </c>
      <c r="H2617" s="6" t="s">
        <v>377</v>
      </c>
      <c r="I2617" s="6" t="s">
        <v>257</v>
      </c>
      <c r="K2617" s="6">
        <v>187</v>
      </c>
    </row>
    <row r="2618" spans="1:11">
      <c r="A2618" s="6">
        <v>67122014</v>
      </c>
      <c r="B2618" t="s">
        <v>3217</v>
      </c>
      <c r="C2618" s="6" t="s">
        <v>2333</v>
      </c>
      <c r="D2618" s="6">
        <v>35</v>
      </c>
      <c r="E2618" s="6">
        <v>133</v>
      </c>
      <c r="F2618" s="6">
        <v>133</v>
      </c>
      <c r="G2618" s="1">
        <v>142</v>
      </c>
      <c r="H2618" s="6" t="s">
        <v>2333</v>
      </c>
      <c r="I2618" s="6" t="s">
        <v>348</v>
      </c>
      <c r="K2618" s="6">
        <v>181</v>
      </c>
    </row>
    <row r="2619" spans="1:11">
      <c r="A2619" s="6">
        <v>14213008</v>
      </c>
      <c r="B2619" t="s">
        <v>3218</v>
      </c>
      <c r="C2619" s="6" t="s">
        <v>3000</v>
      </c>
      <c r="D2619" s="6">
        <v>25</v>
      </c>
      <c r="E2619" s="6">
        <v>133</v>
      </c>
      <c r="F2619" s="6">
        <v>133</v>
      </c>
      <c r="G2619" s="1">
        <v>141</v>
      </c>
      <c r="H2619" s="6" t="s">
        <v>3000</v>
      </c>
      <c r="I2619" s="6" t="s">
        <v>603</v>
      </c>
      <c r="K2619" s="6">
        <v>170</v>
      </c>
    </row>
    <row r="2620" spans="1:11">
      <c r="A2620" s="6">
        <v>91184334</v>
      </c>
      <c r="B2620" t="s">
        <v>3219</v>
      </c>
      <c r="C2620" s="6" t="s">
        <v>1624</v>
      </c>
      <c r="D2620" s="6">
        <v>25</v>
      </c>
      <c r="E2620" s="6">
        <v>133</v>
      </c>
      <c r="F2620" s="6">
        <v>133</v>
      </c>
      <c r="G2620" s="1">
        <v>141</v>
      </c>
      <c r="H2620" s="6" t="s">
        <v>1624</v>
      </c>
      <c r="I2620" s="6" t="s">
        <v>3220</v>
      </c>
      <c r="K2620" s="6">
        <v>197</v>
      </c>
    </row>
    <row r="2621" spans="1:11">
      <c r="A2621" s="6">
        <v>14163705</v>
      </c>
      <c r="B2621" t="s">
        <v>3221</v>
      </c>
      <c r="C2621" s="6" t="s">
        <v>2149</v>
      </c>
      <c r="D2621" s="6">
        <v>26</v>
      </c>
      <c r="E2621" s="6">
        <v>133</v>
      </c>
      <c r="F2621" s="6">
        <v>133</v>
      </c>
      <c r="G2621" s="1">
        <v>141</v>
      </c>
      <c r="H2621" s="6" t="s">
        <v>2149</v>
      </c>
      <c r="I2621" s="6" t="s">
        <v>2218</v>
      </c>
      <c r="K2621" s="6">
        <v>176</v>
      </c>
    </row>
    <row r="2622" spans="1:11">
      <c r="A2622" s="6">
        <v>14201999</v>
      </c>
      <c r="B2622" t="s">
        <v>3222</v>
      </c>
      <c r="C2622" s="6" t="s">
        <v>808</v>
      </c>
      <c r="D2622" s="6">
        <v>25</v>
      </c>
      <c r="E2622" s="6">
        <v>133</v>
      </c>
      <c r="F2622" s="6">
        <v>133</v>
      </c>
      <c r="G2622" s="1">
        <v>141</v>
      </c>
      <c r="H2622" s="6" t="s">
        <v>808</v>
      </c>
      <c r="I2622" s="6" t="s">
        <v>1629</v>
      </c>
      <c r="K2622" s="6">
        <v>172</v>
      </c>
    </row>
    <row r="2623" spans="1:11">
      <c r="A2623" s="6">
        <v>19233491</v>
      </c>
      <c r="B2623" t="s">
        <v>3223</v>
      </c>
      <c r="C2623" s="6" t="s">
        <v>944</v>
      </c>
      <c r="D2623" s="6">
        <v>30</v>
      </c>
      <c r="E2623" s="6">
        <v>133</v>
      </c>
      <c r="F2623" s="6">
        <v>133</v>
      </c>
      <c r="G2623" s="1">
        <v>141</v>
      </c>
      <c r="H2623" s="6" t="s">
        <v>944</v>
      </c>
      <c r="I2623" s="6" t="s">
        <v>257</v>
      </c>
      <c r="K2623" s="6">
        <v>178</v>
      </c>
    </row>
    <row r="2624" spans="1:11">
      <c r="A2624" s="6">
        <v>19273472</v>
      </c>
      <c r="B2624" t="s">
        <v>3224</v>
      </c>
      <c r="C2624" s="6" t="s">
        <v>1149</v>
      </c>
      <c r="D2624" s="6">
        <v>26</v>
      </c>
      <c r="E2624" s="6">
        <v>133</v>
      </c>
      <c r="F2624" s="6">
        <v>133</v>
      </c>
      <c r="G2624" s="1">
        <v>141</v>
      </c>
      <c r="H2624" s="6" t="s">
        <v>1149</v>
      </c>
      <c r="I2624" s="6" t="s">
        <v>257</v>
      </c>
      <c r="K2624" s="6">
        <v>174</v>
      </c>
    </row>
    <row r="2625" spans="1:11">
      <c r="A2625" s="6">
        <v>19386116</v>
      </c>
      <c r="B2625" t="s">
        <v>3225</v>
      </c>
      <c r="C2625" s="6" t="s">
        <v>640</v>
      </c>
      <c r="D2625" s="6">
        <v>25</v>
      </c>
      <c r="E2625" s="6">
        <v>133</v>
      </c>
      <c r="F2625" s="6">
        <v>133</v>
      </c>
      <c r="G2625" s="1">
        <v>140</v>
      </c>
      <c r="H2625" s="6" t="s">
        <v>640</v>
      </c>
      <c r="I2625" s="6" t="s">
        <v>257</v>
      </c>
      <c r="K2625" s="6">
        <v>182</v>
      </c>
    </row>
    <row r="2626" spans="1:11">
      <c r="A2626" s="6">
        <v>67255218</v>
      </c>
      <c r="B2626" t="s">
        <v>3226</v>
      </c>
      <c r="C2626" s="6" t="s">
        <v>760</v>
      </c>
      <c r="D2626" s="6">
        <v>26</v>
      </c>
      <c r="E2626" s="6">
        <v>133</v>
      </c>
      <c r="F2626" s="6">
        <v>133</v>
      </c>
      <c r="G2626" s="1">
        <v>140</v>
      </c>
      <c r="H2626" s="6" t="s">
        <v>760</v>
      </c>
      <c r="I2626" s="6" t="s">
        <v>348</v>
      </c>
      <c r="K2626" s="6">
        <v>172</v>
      </c>
    </row>
    <row r="2627" spans="1:11">
      <c r="A2627" s="6">
        <v>72056139</v>
      </c>
      <c r="B2627" t="s">
        <v>3227</v>
      </c>
      <c r="C2627" s="6" t="s">
        <v>303</v>
      </c>
      <c r="D2627" s="6">
        <v>26</v>
      </c>
      <c r="E2627" s="6">
        <v>133</v>
      </c>
      <c r="F2627" s="6">
        <v>133</v>
      </c>
      <c r="G2627" s="1">
        <v>140</v>
      </c>
      <c r="H2627" s="6" t="s">
        <v>303</v>
      </c>
      <c r="I2627" s="6" t="s">
        <v>3228</v>
      </c>
      <c r="K2627" s="6">
        <v>181</v>
      </c>
    </row>
    <row r="2628" spans="1:11">
      <c r="A2628" s="6">
        <v>80028885</v>
      </c>
      <c r="B2628" t="s">
        <v>3229</v>
      </c>
      <c r="C2628" s="6" t="s">
        <v>1674</v>
      </c>
      <c r="D2628" s="6">
        <v>29</v>
      </c>
      <c r="E2628" s="6">
        <v>133</v>
      </c>
      <c r="F2628" s="6">
        <v>133</v>
      </c>
      <c r="G2628" s="1">
        <v>140</v>
      </c>
      <c r="H2628" s="6" t="s">
        <v>1674</v>
      </c>
      <c r="I2628" s="6" t="s">
        <v>3230</v>
      </c>
      <c r="K2628" s="6">
        <v>183</v>
      </c>
    </row>
    <row r="2629" spans="1:11">
      <c r="A2629" s="6">
        <v>24052869</v>
      </c>
      <c r="B2629" t="s">
        <v>3231</v>
      </c>
      <c r="C2629" s="6" t="s">
        <v>377</v>
      </c>
      <c r="D2629" s="6">
        <v>28</v>
      </c>
      <c r="E2629" s="6">
        <v>133</v>
      </c>
      <c r="F2629" s="6">
        <v>133</v>
      </c>
      <c r="G2629" s="1">
        <v>140</v>
      </c>
      <c r="H2629" s="6" t="s">
        <v>377</v>
      </c>
      <c r="I2629" s="6" t="s">
        <v>3232</v>
      </c>
      <c r="K2629" s="6">
        <v>185</v>
      </c>
    </row>
    <row r="2630" spans="1:11">
      <c r="A2630" s="6">
        <v>98035093</v>
      </c>
      <c r="B2630" t="s">
        <v>3233</v>
      </c>
      <c r="C2630" s="6" t="s">
        <v>589</v>
      </c>
      <c r="D2630" s="6">
        <v>27</v>
      </c>
      <c r="E2630" s="6">
        <v>133</v>
      </c>
      <c r="F2630" s="6">
        <v>133</v>
      </c>
      <c r="G2630" s="1">
        <v>140</v>
      </c>
      <c r="H2630" s="6" t="s">
        <v>589</v>
      </c>
      <c r="I2630" s="6" t="s">
        <v>646</v>
      </c>
      <c r="K2630" s="6">
        <v>194</v>
      </c>
    </row>
    <row r="2631" spans="1:11">
      <c r="A2631" s="6">
        <v>43201838</v>
      </c>
      <c r="B2631" t="s">
        <v>3234</v>
      </c>
      <c r="C2631" s="6" t="s">
        <v>2112</v>
      </c>
      <c r="D2631" s="6">
        <v>27</v>
      </c>
      <c r="E2631" s="6">
        <v>133</v>
      </c>
      <c r="F2631" s="6">
        <v>133</v>
      </c>
      <c r="G2631" s="1">
        <v>140</v>
      </c>
      <c r="H2631" s="6" t="s">
        <v>2112</v>
      </c>
      <c r="I2631" s="6" t="s">
        <v>1640</v>
      </c>
      <c r="K2631" s="6">
        <v>185</v>
      </c>
    </row>
    <row r="2632" spans="1:11">
      <c r="A2632" s="6">
        <v>28106528</v>
      </c>
      <c r="B2632" t="s">
        <v>1992</v>
      </c>
      <c r="C2632" s="6" t="s">
        <v>218</v>
      </c>
      <c r="D2632" s="6">
        <v>26</v>
      </c>
      <c r="E2632" s="6">
        <v>133</v>
      </c>
      <c r="F2632" s="6">
        <v>133</v>
      </c>
      <c r="G2632" s="1">
        <v>140</v>
      </c>
      <c r="H2632" s="6" t="s">
        <v>218</v>
      </c>
      <c r="I2632" s="6" t="s">
        <v>1362</v>
      </c>
      <c r="K2632" s="6">
        <v>189</v>
      </c>
    </row>
    <row r="2633" spans="1:11">
      <c r="A2633" s="6">
        <v>78074592</v>
      </c>
      <c r="B2633" t="s">
        <v>3235</v>
      </c>
      <c r="C2633" s="6" t="s">
        <v>2121</v>
      </c>
      <c r="D2633" s="6">
        <v>27</v>
      </c>
      <c r="E2633" s="6">
        <v>133</v>
      </c>
      <c r="F2633" s="6">
        <v>133</v>
      </c>
      <c r="G2633" s="1">
        <v>140</v>
      </c>
      <c r="H2633" s="6" t="s">
        <v>2121</v>
      </c>
      <c r="I2633" s="6" t="s">
        <v>3236</v>
      </c>
      <c r="K2633" s="6">
        <v>171</v>
      </c>
    </row>
    <row r="2634" spans="1:11">
      <c r="A2634" s="6">
        <v>19270232</v>
      </c>
      <c r="B2634" t="s">
        <v>3237</v>
      </c>
      <c r="C2634" s="6" t="s">
        <v>1624</v>
      </c>
      <c r="D2634" s="6">
        <v>26</v>
      </c>
      <c r="E2634" s="6">
        <v>133</v>
      </c>
      <c r="F2634" s="6">
        <v>133</v>
      </c>
      <c r="G2634" s="1">
        <v>140</v>
      </c>
      <c r="H2634" s="6" t="s">
        <v>1624</v>
      </c>
      <c r="I2634" s="6" t="s">
        <v>257</v>
      </c>
      <c r="K2634" s="6">
        <v>199</v>
      </c>
    </row>
    <row r="2635" spans="1:11">
      <c r="A2635" s="6">
        <v>19190440</v>
      </c>
      <c r="B2635" t="s">
        <v>3238</v>
      </c>
      <c r="C2635" s="6" t="s">
        <v>377</v>
      </c>
      <c r="D2635" s="6">
        <v>29</v>
      </c>
      <c r="E2635" s="6">
        <v>133</v>
      </c>
      <c r="F2635" s="6">
        <v>133</v>
      </c>
      <c r="G2635" s="1">
        <v>140</v>
      </c>
      <c r="H2635" s="6" t="s">
        <v>377</v>
      </c>
      <c r="I2635" s="6" t="s">
        <v>257</v>
      </c>
      <c r="K2635" s="6">
        <v>185</v>
      </c>
    </row>
    <row r="2636" spans="1:11">
      <c r="A2636" s="6">
        <v>2000017278</v>
      </c>
      <c r="B2636" t="s">
        <v>3239</v>
      </c>
      <c r="C2636" s="6" t="s">
        <v>488</v>
      </c>
      <c r="D2636" s="6">
        <v>25</v>
      </c>
      <c r="E2636" s="6">
        <v>133</v>
      </c>
      <c r="F2636" s="6">
        <v>133</v>
      </c>
      <c r="G2636" s="1">
        <v>140</v>
      </c>
      <c r="H2636" s="6" t="s">
        <v>488</v>
      </c>
      <c r="I2636" s="6" t="s">
        <v>3240</v>
      </c>
      <c r="K2636" s="6">
        <v>179</v>
      </c>
    </row>
    <row r="2637" spans="1:11">
      <c r="A2637" s="6">
        <v>43270713</v>
      </c>
      <c r="B2637" t="s">
        <v>3241</v>
      </c>
      <c r="C2637" s="6" t="s">
        <v>488</v>
      </c>
      <c r="D2637" s="6">
        <v>26</v>
      </c>
      <c r="E2637" s="6">
        <v>133</v>
      </c>
      <c r="F2637" s="6">
        <v>133</v>
      </c>
      <c r="G2637" s="1">
        <v>140</v>
      </c>
      <c r="H2637" s="6" t="s">
        <v>488</v>
      </c>
      <c r="I2637" s="6" t="s">
        <v>236</v>
      </c>
      <c r="K2637" s="6">
        <v>180</v>
      </c>
    </row>
    <row r="2638" spans="1:11">
      <c r="A2638" s="6">
        <v>19052304</v>
      </c>
      <c r="B2638" t="s">
        <v>3242</v>
      </c>
      <c r="C2638" s="6" t="s">
        <v>2149</v>
      </c>
      <c r="D2638" s="6">
        <v>35</v>
      </c>
      <c r="E2638" s="6">
        <v>133</v>
      </c>
      <c r="F2638" s="6">
        <v>133</v>
      </c>
      <c r="G2638" s="1">
        <v>139</v>
      </c>
      <c r="H2638" s="6" t="s">
        <v>2149</v>
      </c>
      <c r="I2638" s="6" t="s">
        <v>257</v>
      </c>
      <c r="K2638" s="6">
        <v>177</v>
      </c>
    </row>
    <row r="2639" spans="1:11">
      <c r="A2639" s="6">
        <v>43315140</v>
      </c>
      <c r="B2639" t="s">
        <v>3243</v>
      </c>
      <c r="C2639" s="6" t="s">
        <v>1709</v>
      </c>
      <c r="D2639" s="6">
        <v>26</v>
      </c>
      <c r="E2639" s="6">
        <v>133</v>
      </c>
      <c r="F2639" s="6">
        <v>133</v>
      </c>
      <c r="G2639" s="1">
        <v>139</v>
      </c>
      <c r="H2639" s="6" t="s">
        <v>1709</v>
      </c>
      <c r="I2639" s="6" t="s">
        <v>236</v>
      </c>
      <c r="K2639" s="6">
        <v>180</v>
      </c>
    </row>
    <row r="2640" spans="1:11">
      <c r="A2640" s="6">
        <v>92029806</v>
      </c>
      <c r="B2640" t="s">
        <v>3244</v>
      </c>
      <c r="C2640" s="6" t="s">
        <v>303</v>
      </c>
      <c r="D2640" s="6">
        <v>30</v>
      </c>
      <c r="E2640" s="6">
        <v>133</v>
      </c>
      <c r="F2640" s="6">
        <v>133</v>
      </c>
      <c r="G2640" s="1">
        <v>139</v>
      </c>
      <c r="H2640" s="6" t="s">
        <v>303</v>
      </c>
      <c r="I2640" s="6" t="s">
        <v>3245</v>
      </c>
      <c r="K2640" s="6">
        <v>182</v>
      </c>
    </row>
    <row r="2641" spans="1:11">
      <c r="A2641" s="6">
        <v>67235978</v>
      </c>
      <c r="B2641" t="s">
        <v>3246</v>
      </c>
      <c r="C2641" s="6" t="s">
        <v>303</v>
      </c>
      <c r="D2641" s="6">
        <v>27</v>
      </c>
      <c r="E2641" s="6">
        <v>133</v>
      </c>
      <c r="F2641" s="6">
        <v>133</v>
      </c>
      <c r="G2641" s="1">
        <v>139</v>
      </c>
      <c r="H2641" s="6" t="s">
        <v>303</v>
      </c>
      <c r="I2641" s="6" t="s">
        <v>348</v>
      </c>
      <c r="K2641" s="6">
        <v>185</v>
      </c>
    </row>
    <row r="2642" spans="1:11">
      <c r="A2642" s="6">
        <v>37077008</v>
      </c>
      <c r="B2642" t="s">
        <v>3247</v>
      </c>
      <c r="C2642" s="6" t="s">
        <v>1672</v>
      </c>
      <c r="D2642" s="6">
        <v>25</v>
      </c>
      <c r="E2642" s="6">
        <v>133</v>
      </c>
      <c r="F2642" s="6">
        <v>133</v>
      </c>
      <c r="G2642" s="1">
        <v>139</v>
      </c>
      <c r="H2642" s="6" t="s">
        <v>1672</v>
      </c>
      <c r="I2642" s="6" t="s">
        <v>406</v>
      </c>
      <c r="K2642" s="6">
        <v>190</v>
      </c>
    </row>
    <row r="2643" spans="1:11">
      <c r="A2643" s="6">
        <v>37070210</v>
      </c>
      <c r="B2643" t="s">
        <v>3248</v>
      </c>
      <c r="C2643" s="6" t="s">
        <v>2115</v>
      </c>
      <c r="D2643" s="6">
        <v>25</v>
      </c>
      <c r="E2643" s="6">
        <v>133</v>
      </c>
      <c r="F2643" s="6">
        <v>133</v>
      </c>
      <c r="G2643" s="1">
        <v>139</v>
      </c>
      <c r="H2643" s="6" t="s">
        <v>2115</v>
      </c>
      <c r="I2643" s="6" t="s">
        <v>406</v>
      </c>
      <c r="K2643" s="6">
        <v>190</v>
      </c>
    </row>
    <row r="2644" spans="1:11">
      <c r="A2644" s="6">
        <v>16067510</v>
      </c>
      <c r="B2644" t="s">
        <v>3249</v>
      </c>
      <c r="C2644" s="6" t="s">
        <v>405</v>
      </c>
      <c r="D2644" s="6">
        <v>29</v>
      </c>
      <c r="E2644" s="6">
        <v>133</v>
      </c>
      <c r="F2644" s="6">
        <v>133</v>
      </c>
      <c r="G2644" s="1">
        <v>139</v>
      </c>
      <c r="H2644" s="6" t="s">
        <v>405</v>
      </c>
      <c r="I2644" s="6" t="s">
        <v>3250</v>
      </c>
      <c r="K2644" s="6">
        <v>180</v>
      </c>
    </row>
    <row r="2645" spans="1:11">
      <c r="A2645" s="6">
        <v>93064994</v>
      </c>
      <c r="B2645" t="s">
        <v>3251</v>
      </c>
      <c r="C2645" s="6" t="s">
        <v>377</v>
      </c>
      <c r="D2645" s="6">
        <v>26</v>
      </c>
      <c r="E2645" s="6">
        <v>133</v>
      </c>
      <c r="F2645" s="6">
        <v>133</v>
      </c>
      <c r="G2645" s="1">
        <v>138</v>
      </c>
      <c r="H2645" s="6" t="s">
        <v>377</v>
      </c>
      <c r="I2645" s="6" t="s">
        <v>3252</v>
      </c>
      <c r="K2645" s="6">
        <v>190</v>
      </c>
    </row>
    <row r="2646" spans="1:11">
      <c r="A2646" s="6">
        <v>48042314</v>
      </c>
      <c r="B2646" t="s">
        <v>3253</v>
      </c>
      <c r="C2646" s="6" t="s">
        <v>1671</v>
      </c>
      <c r="D2646" s="6">
        <v>27</v>
      </c>
      <c r="E2646" s="6">
        <v>133</v>
      </c>
      <c r="F2646" s="6">
        <v>133</v>
      </c>
      <c r="G2646" s="1">
        <v>138</v>
      </c>
      <c r="H2646" s="6" t="s">
        <v>1671</v>
      </c>
      <c r="I2646" s="6" t="s">
        <v>1734</v>
      </c>
      <c r="K2646" s="6">
        <v>169</v>
      </c>
    </row>
    <row r="2647" spans="1:11">
      <c r="A2647" s="6">
        <v>51055820</v>
      </c>
      <c r="B2647" t="s">
        <v>3254</v>
      </c>
      <c r="C2647" s="6" t="s">
        <v>238</v>
      </c>
      <c r="D2647" s="6">
        <v>27</v>
      </c>
      <c r="E2647" s="6">
        <v>133</v>
      </c>
      <c r="F2647" s="6">
        <v>133</v>
      </c>
      <c r="G2647" s="1">
        <v>138</v>
      </c>
      <c r="H2647" s="6" t="s">
        <v>238</v>
      </c>
      <c r="I2647" s="6" t="s">
        <v>1303</v>
      </c>
      <c r="K2647" s="6">
        <v>180</v>
      </c>
    </row>
    <row r="2648" spans="1:11">
      <c r="A2648" s="6">
        <v>2000044526</v>
      </c>
      <c r="B2648" t="s">
        <v>3255</v>
      </c>
      <c r="C2648" s="6" t="s">
        <v>2115</v>
      </c>
      <c r="D2648" s="6">
        <v>24</v>
      </c>
      <c r="E2648" s="6">
        <v>133</v>
      </c>
      <c r="F2648" s="6">
        <v>133</v>
      </c>
      <c r="G2648" s="1">
        <v>138</v>
      </c>
      <c r="H2648" s="6" t="s">
        <v>2115</v>
      </c>
      <c r="I2648" s="6" t="s">
        <v>603</v>
      </c>
      <c r="K2648" s="6">
        <v>190</v>
      </c>
    </row>
    <row r="2649" spans="1:11">
      <c r="A2649" s="6">
        <v>96032464</v>
      </c>
      <c r="B2649" t="s">
        <v>3256</v>
      </c>
      <c r="C2649" s="6" t="s">
        <v>319</v>
      </c>
      <c r="D2649" s="6">
        <v>30</v>
      </c>
      <c r="E2649" s="6">
        <v>133</v>
      </c>
      <c r="F2649" s="6">
        <v>133</v>
      </c>
      <c r="G2649" s="1">
        <v>138</v>
      </c>
      <c r="H2649" s="6" t="s">
        <v>319</v>
      </c>
      <c r="I2649" s="6" t="s">
        <v>731</v>
      </c>
      <c r="K2649" s="6">
        <v>176</v>
      </c>
    </row>
    <row r="2650" spans="1:11">
      <c r="A2650" s="6">
        <v>45112057</v>
      </c>
      <c r="B2650" t="s">
        <v>3257</v>
      </c>
      <c r="C2650" s="6" t="s">
        <v>1624</v>
      </c>
      <c r="D2650" s="6">
        <v>26</v>
      </c>
      <c r="E2650" s="6">
        <v>133</v>
      </c>
      <c r="F2650" s="6">
        <v>133</v>
      </c>
      <c r="G2650" s="1">
        <v>138</v>
      </c>
      <c r="H2650" s="6" t="s">
        <v>1624</v>
      </c>
      <c r="I2650" s="6" t="s">
        <v>2134</v>
      </c>
      <c r="K2650" s="6">
        <v>188</v>
      </c>
    </row>
    <row r="2651" spans="1:11">
      <c r="A2651" s="6">
        <v>2000078824</v>
      </c>
      <c r="B2651" t="s">
        <v>3258</v>
      </c>
      <c r="C2651" s="6" t="s">
        <v>966</v>
      </c>
      <c r="D2651" s="6">
        <v>25</v>
      </c>
      <c r="E2651" s="6">
        <v>133</v>
      </c>
      <c r="F2651" s="6">
        <v>133</v>
      </c>
      <c r="G2651" s="1">
        <v>138</v>
      </c>
      <c r="H2651" s="6" t="s">
        <v>966</v>
      </c>
      <c r="I2651" s="6" t="s">
        <v>378</v>
      </c>
      <c r="K2651" s="6">
        <v>185</v>
      </c>
    </row>
    <row r="2652" spans="1:11">
      <c r="A2652" s="6">
        <v>19215576</v>
      </c>
      <c r="B2652" t="s">
        <v>3259</v>
      </c>
      <c r="C2652" s="6" t="s">
        <v>377</v>
      </c>
      <c r="D2652" s="6">
        <v>29</v>
      </c>
      <c r="E2652" s="6">
        <v>133</v>
      </c>
      <c r="F2652" s="6">
        <v>133</v>
      </c>
      <c r="G2652" s="1">
        <v>138</v>
      </c>
      <c r="H2652" s="6" t="s">
        <v>377</v>
      </c>
      <c r="I2652" s="6" t="s">
        <v>257</v>
      </c>
      <c r="K2652" s="6">
        <v>192</v>
      </c>
    </row>
    <row r="2653" spans="1:11">
      <c r="A2653" s="6">
        <v>14047196</v>
      </c>
      <c r="B2653" t="s">
        <v>3260</v>
      </c>
      <c r="C2653" s="6" t="s">
        <v>319</v>
      </c>
      <c r="D2653" s="6">
        <v>31</v>
      </c>
      <c r="E2653" s="6">
        <v>133</v>
      </c>
      <c r="F2653" s="6">
        <v>133</v>
      </c>
      <c r="G2653" s="1">
        <v>137</v>
      </c>
      <c r="H2653" s="6" t="s">
        <v>319</v>
      </c>
      <c r="I2653" s="6" t="s">
        <v>187</v>
      </c>
      <c r="K2653" s="6">
        <v>167</v>
      </c>
    </row>
    <row r="2654" spans="1:11">
      <c r="A2654" s="6">
        <v>14153906</v>
      </c>
      <c r="B2654" t="s">
        <v>3261</v>
      </c>
      <c r="C2654" s="6" t="s">
        <v>1674</v>
      </c>
      <c r="D2654" s="6">
        <v>29</v>
      </c>
      <c r="E2654" s="6">
        <v>133</v>
      </c>
      <c r="F2654" s="6">
        <v>133</v>
      </c>
      <c r="G2654" s="1">
        <v>137</v>
      </c>
      <c r="H2654" s="6" t="s">
        <v>1674</v>
      </c>
      <c r="I2654" s="6" t="s">
        <v>187</v>
      </c>
      <c r="K2654" s="6">
        <v>182</v>
      </c>
    </row>
    <row r="2655" spans="1:11">
      <c r="A2655" s="6">
        <v>27094768</v>
      </c>
      <c r="B2655" t="s">
        <v>3262</v>
      </c>
      <c r="C2655" s="6" t="s">
        <v>3000</v>
      </c>
      <c r="D2655" s="6">
        <v>29</v>
      </c>
      <c r="E2655" s="6">
        <v>133</v>
      </c>
      <c r="F2655" s="6">
        <v>133</v>
      </c>
      <c r="G2655" s="1">
        <v>137</v>
      </c>
      <c r="H2655" s="6" t="s">
        <v>3000</v>
      </c>
      <c r="I2655" s="6" t="s">
        <v>3263</v>
      </c>
      <c r="K2655" s="6">
        <v>185</v>
      </c>
    </row>
    <row r="2656" spans="1:11">
      <c r="A2656" s="6">
        <v>95080787</v>
      </c>
      <c r="B2656" t="s">
        <v>3264</v>
      </c>
      <c r="C2656" s="6" t="s">
        <v>377</v>
      </c>
      <c r="D2656" s="6">
        <v>27</v>
      </c>
      <c r="E2656" s="6">
        <v>133</v>
      </c>
      <c r="F2656" s="6">
        <v>133</v>
      </c>
      <c r="G2656" s="1">
        <v>136</v>
      </c>
      <c r="H2656" s="6" t="s">
        <v>377</v>
      </c>
      <c r="I2656" s="6" t="s">
        <v>3265</v>
      </c>
      <c r="K2656" s="6">
        <v>193</v>
      </c>
    </row>
    <row r="2657" spans="1:11">
      <c r="A2657" s="6">
        <v>25017284</v>
      </c>
      <c r="B2657" t="s">
        <v>3266</v>
      </c>
      <c r="C2657" s="6" t="s">
        <v>2160</v>
      </c>
      <c r="D2657" s="6">
        <v>33</v>
      </c>
      <c r="E2657" s="6">
        <v>133</v>
      </c>
      <c r="F2657" s="6">
        <v>133</v>
      </c>
      <c r="G2657" s="1">
        <v>136</v>
      </c>
      <c r="H2657" s="6" t="s">
        <v>2160</v>
      </c>
      <c r="I2657" s="6" t="s">
        <v>1731</v>
      </c>
      <c r="K2657" s="6">
        <v>180</v>
      </c>
    </row>
    <row r="2658" spans="1:11">
      <c r="A2658" s="6">
        <v>18096574</v>
      </c>
      <c r="B2658" t="s">
        <v>3267</v>
      </c>
      <c r="C2658" s="6" t="s">
        <v>319</v>
      </c>
      <c r="D2658" s="6">
        <v>26</v>
      </c>
      <c r="E2658" s="6">
        <v>133</v>
      </c>
      <c r="F2658" s="6">
        <v>133</v>
      </c>
      <c r="G2658" s="1">
        <v>136</v>
      </c>
      <c r="H2658" s="6" t="s">
        <v>319</v>
      </c>
      <c r="I2658" s="6" t="s">
        <v>1117</v>
      </c>
      <c r="K2658" s="6">
        <v>185</v>
      </c>
    </row>
    <row r="2659" spans="1:11">
      <c r="A2659" s="6">
        <v>14101872</v>
      </c>
      <c r="B2659" t="s">
        <v>3268</v>
      </c>
      <c r="C2659" s="6" t="s">
        <v>1624</v>
      </c>
      <c r="D2659" s="6">
        <v>29</v>
      </c>
      <c r="E2659" s="6">
        <v>133</v>
      </c>
      <c r="F2659" s="6">
        <v>133</v>
      </c>
      <c r="G2659" s="1">
        <v>135</v>
      </c>
      <c r="H2659" s="6" t="s">
        <v>1624</v>
      </c>
      <c r="I2659" s="6" t="s">
        <v>187</v>
      </c>
      <c r="K2659" s="6">
        <v>193</v>
      </c>
    </row>
    <row r="2660" spans="1:11">
      <c r="A2660" s="6">
        <v>14076367</v>
      </c>
      <c r="B2660" t="s">
        <v>3269</v>
      </c>
      <c r="C2660" s="6" t="s">
        <v>377</v>
      </c>
      <c r="D2660" s="6">
        <v>30</v>
      </c>
      <c r="E2660" s="6">
        <v>133</v>
      </c>
      <c r="F2660" s="6">
        <v>133</v>
      </c>
      <c r="G2660" s="1">
        <v>135</v>
      </c>
      <c r="H2660" s="6" t="s">
        <v>377</v>
      </c>
      <c r="I2660" s="6" t="s">
        <v>2963</v>
      </c>
      <c r="K2660" s="6">
        <v>193</v>
      </c>
    </row>
    <row r="2661" spans="1:11">
      <c r="A2661" s="6">
        <v>53131647</v>
      </c>
      <c r="B2661" t="s">
        <v>3270</v>
      </c>
      <c r="C2661" s="6" t="s">
        <v>488</v>
      </c>
      <c r="D2661" s="6">
        <v>27</v>
      </c>
      <c r="E2661" s="6">
        <v>133</v>
      </c>
      <c r="F2661" s="6">
        <v>133</v>
      </c>
      <c r="G2661" s="1">
        <v>135</v>
      </c>
      <c r="H2661" s="6" t="s">
        <v>488</v>
      </c>
      <c r="I2661" s="6" t="s">
        <v>729</v>
      </c>
      <c r="K2661" s="6">
        <v>179</v>
      </c>
    </row>
    <row r="2662" spans="1:11">
      <c r="A2662" s="6">
        <v>59061760</v>
      </c>
      <c r="B2662" t="s">
        <v>3271</v>
      </c>
      <c r="C2662" s="6" t="s">
        <v>2123</v>
      </c>
      <c r="D2662" s="6">
        <v>30</v>
      </c>
      <c r="E2662" s="6">
        <v>133</v>
      </c>
      <c r="F2662" s="6">
        <v>133</v>
      </c>
      <c r="G2662" s="1">
        <v>135</v>
      </c>
      <c r="H2662" s="6" t="s">
        <v>2123</v>
      </c>
      <c r="I2662" s="6" t="s">
        <v>1625</v>
      </c>
      <c r="K2662" s="6">
        <v>190</v>
      </c>
    </row>
    <row r="2663" spans="1:11">
      <c r="A2663" s="6">
        <v>75037990</v>
      </c>
      <c r="B2663" t="s">
        <v>3272</v>
      </c>
      <c r="C2663" s="6" t="s">
        <v>1747</v>
      </c>
      <c r="D2663" s="6">
        <v>27</v>
      </c>
      <c r="E2663" s="6">
        <v>133</v>
      </c>
      <c r="F2663" s="6">
        <v>133</v>
      </c>
      <c r="G2663" s="1">
        <v>135</v>
      </c>
      <c r="H2663" s="6" t="s">
        <v>1747</v>
      </c>
      <c r="I2663" s="6" t="s">
        <v>2639</v>
      </c>
      <c r="K2663" s="6">
        <v>178</v>
      </c>
    </row>
    <row r="2664" spans="1:11">
      <c r="A2664" s="6">
        <v>67157535</v>
      </c>
      <c r="B2664" t="s">
        <v>3273</v>
      </c>
      <c r="C2664" s="6" t="s">
        <v>319</v>
      </c>
      <c r="D2664" s="6">
        <v>30</v>
      </c>
      <c r="E2664" s="6">
        <v>133</v>
      </c>
      <c r="F2664" s="6">
        <v>133</v>
      </c>
      <c r="G2664" s="1">
        <v>135</v>
      </c>
      <c r="H2664" s="6" t="s">
        <v>319</v>
      </c>
      <c r="I2664" s="6" t="s">
        <v>433</v>
      </c>
      <c r="K2664" s="6">
        <v>179</v>
      </c>
    </row>
    <row r="2665" spans="1:11">
      <c r="A2665" s="6">
        <v>19202746</v>
      </c>
      <c r="B2665" t="s">
        <v>3274</v>
      </c>
      <c r="C2665" s="6" t="s">
        <v>319</v>
      </c>
      <c r="D2665" s="6">
        <v>30</v>
      </c>
      <c r="E2665" s="6">
        <v>133</v>
      </c>
      <c r="F2665" s="6">
        <v>133</v>
      </c>
      <c r="G2665" s="1">
        <v>135</v>
      </c>
      <c r="H2665" s="6" t="s">
        <v>319</v>
      </c>
      <c r="I2665" s="6" t="s">
        <v>257</v>
      </c>
      <c r="K2665" s="6">
        <v>185</v>
      </c>
    </row>
    <row r="2666" spans="1:11">
      <c r="A2666" s="6">
        <v>85138174</v>
      </c>
      <c r="B2666" t="s">
        <v>3275</v>
      </c>
      <c r="C2666" s="6" t="s">
        <v>238</v>
      </c>
      <c r="D2666" s="6">
        <v>29</v>
      </c>
      <c r="E2666" s="6">
        <v>133</v>
      </c>
      <c r="F2666" s="6">
        <v>133</v>
      </c>
      <c r="G2666" s="1">
        <v>135</v>
      </c>
      <c r="H2666" s="6" t="s">
        <v>238</v>
      </c>
      <c r="I2666" s="6" t="s">
        <v>1700</v>
      </c>
      <c r="K2666" s="6">
        <v>178</v>
      </c>
    </row>
    <row r="2667" spans="1:11">
      <c r="A2667" s="6">
        <v>48036809</v>
      </c>
      <c r="B2667" t="s">
        <v>3276</v>
      </c>
      <c r="C2667" s="6" t="s">
        <v>640</v>
      </c>
      <c r="D2667" s="6">
        <v>27</v>
      </c>
      <c r="E2667" s="6">
        <v>133</v>
      </c>
      <c r="F2667" s="6">
        <v>133</v>
      </c>
      <c r="G2667" s="1">
        <v>135</v>
      </c>
      <c r="H2667" s="6" t="s">
        <v>640</v>
      </c>
      <c r="I2667" s="6" t="s">
        <v>344</v>
      </c>
      <c r="K2667" s="6">
        <v>173</v>
      </c>
    </row>
    <row r="2668" spans="1:11">
      <c r="A2668" s="6">
        <v>45078327</v>
      </c>
      <c r="B2668" t="s">
        <v>3277</v>
      </c>
      <c r="C2668" s="6" t="s">
        <v>314</v>
      </c>
      <c r="D2668" s="6">
        <v>30</v>
      </c>
      <c r="E2668" s="6">
        <v>133</v>
      </c>
      <c r="F2668" s="6">
        <v>133</v>
      </c>
      <c r="G2668" s="1">
        <v>135</v>
      </c>
      <c r="H2668" s="6" t="s">
        <v>314</v>
      </c>
      <c r="I2668" s="6" t="s">
        <v>2134</v>
      </c>
      <c r="K2668" s="6">
        <v>173</v>
      </c>
    </row>
    <row r="2669" spans="1:11">
      <c r="A2669" s="6">
        <v>14025225</v>
      </c>
      <c r="B2669" t="s">
        <v>3278</v>
      </c>
      <c r="C2669" s="6" t="s">
        <v>944</v>
      </c>
      <c r="D2669" s="6">
        <v>32</v>
      </c>
      <c r="E2669" s="6">
        <v>133</v>
      </c>
      <c r="F2669" s="6">
        <v>133</v>
      </c>
      <c r="G2669" s="1">
        <v>134</v>
      </c>
      <c r="H2669" s="6" t="s">
        <v>944</v>
      </c>
      <c r="I2669" s="6" t="s">
        <v>3279</v>
      </c>
      <c r="K2669" s="6">
        <v>171</v>
      </c>
    </row>
    <row r="2670" spans="1:11">
      <c r="A2670" s="6">
        <v>14151971</v>
      </c>
      <c r="B2670" t="s">
        <v>3280</v>
      </c>
      <c r="C2670" s="6" t="s">
        <v>2115</v>
      </c>
      <c r="D2670" s="6">
        <v>33</v>
      </c>
      <c r="E2670" s="6">
        <v>133</v>
      </c>
      <c r="F2670" s="6">
        <v>133</v>
      </c>
      <c r="G2670" s="1">
        <v>133</v>
      </c>
      <c r="H2670" s="6" t="s">
        <v>2115</v>
      </c>
      <c r="I2670" s="6" t="s">
        <v>603</v>
      </c>
      <c r="K2670" s="6">
        <v>177</v>
      </c>
    </row>
    <row r="2671" spans="1:11">
      <c r="A2671" s="6">
        <v>19273534</v>
      </c>
      <c r="B2671" t="s">
        <v>3281</v>
      </c>
      <c r="C2671" s="6" t="s">
        <v>944</v>
      </c>
      <c r="D2671" s="6">
        <v>30</v>
      </c>
      <c r="E2671" s="6">
        <v>133</v>
      </c>
      <c r="F2671" s="6">
        <v>133</v>
      </c>
      <c r="G2671" s="1">
        <v>133</v>
      </c>
      <c r="H2671" s="6" t="s">
        <v>944</v>
      </c>
      <c r="I2671" s="6" t="s">
        <v>257</v>
      </c>
      <c r="K2671" s="6">
        <v>175</v>
      </c>
    </row>
    <row r="2672" spans="1:11">
      <c r="A2672" s="6">
        <v>2000263999</v>
      </c>
      <c r="B2672" t="s">
        <v>359</v>
      </c>
      <c r="C2672" s="6" t="s">
        <v>1671</v>
      </c>
      <c r="D2672" s="6">
        <v>18</v>
      </c>
      <c r="E2672" s="6">
        <v>132</v>
      </c>
      <c r="F2672" s="6">
        <v>132</v>
      </c>
      <c r="G2672" s="1">
        <v>-10</v>
      </c>
      <c r="H2672" s="6" t="s">
        <v>1671</v>
      </c>
      <c r="I2672" s="6" t="s">
        <v>257</v>
      </c>
      <c r="K2672" s="6">
        <v>176</v>
      </c>
    </row>
    <row r="2673" spans="1:11">
      <c r="A2673" s="6">
        <v>75000261</v>
      </c>
      <c r="B2673" t="s">
        <v>3282</v>
      </c>
      <c r="C2673" s="6" t="s">
        <v>2112</v>
      </c>
      <c r="D2673" s="6">
        <v>36</v>
      </c>
      <c r="E2673" s="6">
        <v>132</v>
      </c>
      <c r="F2673" s="6">
        <v>132</v>
      </c>
      <c r="G2673" s="1">
        <v>175</v>
      </c>
      <c r="H2673" s="6" t="s">
        <v>2112</v>
      </c>
      <c r="I2673" s="6" t="s">
        <v>2639</v>
      </c>
      <c r="K2673" s="6">
        <v>169</v>
      </c>
    </row>
    <row r="2674" spans="1:11">
      <c r="A2674" s="6">
        <v>2000100253</v>
      </c>
      <c r="B2674" t="s">
        <v>878</v>
      </c>
      <c r="C2674" s="6" t="s">
        <v>589</v>
      </c>
      <c r="D2674" s="6">
        <v>20</v>
      </c>
      <c r="E2674" s="6">
        <v>132</v>
      </c>
      <c r="F2674" s="6">
        <v>132</v>
      </c>
      <c r="G2674" s="1">
        <v>-85</v>
      </c>
      <c r="H2674" s="6" t="s">
        <v>589</v>
      </c>
      <c r="I2674" s="6" t="s">
        <v>366</v>
      </c>
      <c r="K2674" s="6">
        <v>196</v>
      </c>
    </row>
    <row r="2675" spans="1:11">
      <c r="A2675" s="6">
        <v>2000238992</v>
      </c>
      <c r="B2675" t="s">
        <v>3283</v>
      </c>
      <c r="C2675" s="6" t="s">
        <v>760</v>
      </c>
      <c r="D2675" s="6">
        <v>21</v>
      </c>
      <c r="E2675" s="6">
        <v>132</v>
      </c>
      <c r="F2675" s="6">
        <v>132</v>
      </c>
      <c r="G2675" s="1">
        <v>-85</v>
      </c>
      <c r="H2675" s="6" t="s">
        <v>760</v>
      </c>
      <c r="I2675" s="6" t="s">
        <v>2134</v>
      </c>
      <c r="K2675" s="6">
        <v>175</v>
      </c>
    </row>
    <row r="2676" spans="1:11">
      <c r="A2676" s="6">
        <v>2000045005</v>
      </c>
      <c r="B2676" t="s">
        <v>332</v>
      </c>
      <c r="C2676" s="6" t="s">
        <v>319</v>
      </c>
      <c r="D2676" s="6">
        <v>20</v>
      </c>
      <c r="E2676" s="6">
        <v>132</v>
      </c>
      <c r="F2676" s="6">
        <v>132</v>
      </c>
      <c r="G2676" s="1">
        <v>-85</v>
      </c>
      <c r="H2676" s="6" t="s">
        <v>319</v>
      </c>
      <c r="I2676" s="6" t="s">
        <v>1816</v>
      </c>
      <c r="K2676" s="6">
        <v>183</v>
      </c>
    </row>
    <row r="2677" spans="1:11">
      <c r="A2677" s="6">
        <v>76010707</v>
      </c>
      <c r="B2677" t="s">
        <v>3284</v>
      </c>
      <c r="C2677" s="6" t="s">
        <v>1813</v>
      </c>
      <c r="D2677" s="6">
        <v>37</v>
      </c>
      <c r="E2677" s="6">
        <v>132</v>
      </c>
      <c r="F2677" s="6">
        <v>132</v>
      </c>
      <c r="G2677" s="1">
        <v>163</v>
      </c>
      <c r="H2677" s="6" t="s">
        <v>1813</v>
      </c>
      <c r="I2677" s="6" t="s">
        <v>3285</v>
      </c>
      <c r="K2677" s="6">
        <v>179</v>
      </c>
    </row>
    <row r="2678" spans="1:11">
      <c r="A2678" s="6">
        <v>19067093</v>
      </c>
      <c r="B2678" t="s">
        <v>3286</v>
      </c>
      <c r="C2678" s="6" t="s">
        <v>238</v>
      </c>
      <c r="D2678" s="6">
        <v>34</v>
      </c>
      <c r="E2678" s="6">
        <v>132</v>
      </c>
      <c r="F2678" s="6">
        <v>132</v>
      </c>
      <c r="G2678" s="1">
        <v>162</v>
      </c>
      <c r="H2678" s="6" t="s">
        <v>238</v>
      </c>
      <c r="I2678" s="6" t="s">
        <v>257</v>
      </c>
      <c r="K2678" s="6">
        <v>180</v>
      </c>
    </row>
    <row r="2679" spans="1:11">
      <c r="A2679" s="6">
        <v>92051583</v>
      </c>
      <c r="B2679" t="s">
        <v>3287</v>
      </c>
      <c r="C2679" s="6" t="s">
        <v>2116</v>
      </c>
      <c r="D2679" s="6">
        <v>29</v>
      </c>
      <c r="E2679" s="6">
        <v>132</v>
      </c>
      <c r="F2679" s="6">
        <v>132</v>
      </c>
      <c r="G2679" s="1">
        <v>161</v>
      </c>
      <c r="H2679" s="6" t="s">
        <v>2116</v>
      </c>
      <c r="I2679" s="6" t="s">
        <v>309</v>
      </c>
      <c r="K2679" s="6">
        <v>180</v>
      </c>
    </row>
    <row r="2680" spans="1:11">
      <c r="A2680" s="6">
        <v>14001284</v>
      </c>
      <c r="B2680" t="s">
        <v>3288</v>
      </c>
      <c r="C2680" s="6" t="s">
        <v>1176</v>
      </c>
      <c r="D2680" s="6">
        <v>37</v>
      </c>
      <c r="E2680" s="6">
        <v>132</v>
      </c>
      <c r="F2680" s="6">
        <v>132</v>
      </c>
      <c r="G2680" s="1">
        <v>160</v>
      </c>
      <c r="H2680" s="6" t="s">
        <v>1176</v>
      </c>
      <c r="I2680" s="6" t="s">
        <v>1629</v>
      </c>
      <c r="K2680" s="6">
        <v>175</v>
      </c>
    </row>
    <row r="2681" spans="1:11">
      <c r="A2681" s="6">
        <v>2000112357</v>
      </c>
      <c r="B2681" t="s">
        <v>833</v>
      </c>
      <c r="C2681" s="6" t="s">
        <v>1624</v>
      </c>
      <c r="D2681" s="6">
        <v>22</v>
      </c>
      <c r="E2681" s="6">
        <v>132</v>
      </c>
      <c r="F2681" s="6">
        <v>132</v>
      </c>
      <c r="G2681" s="1">
        <v>160</v>
      </c>
      <c r="H2681" s="6" t="s">
        <v>1624</v>
      </c>
      <c r="I2681" s="6" t="s">
        <v>257</v>
      </c>
      <c r="K2681" s="6">
        <v>196</v>
      </c>
    </row>
    <row r="2682" spans="1:11">
      <c r="A2682" s="6">
        <v>36159445</v>
      </c>
      <c r="B2682" t="s">
        <v>700</v>
      </c>
      <c r="C2682" s="6" t="s">
        <v>377</v>
      </c>
      <c r="D2682" s="6">
        <v>21</v>
      </c>
      <c r="E2682" s="6">
        <v>132</v>
      </c>
      <c r="F2682" s="6">
        <v>132</v>
      </c>
      <c r="G2682" s="1">
        <v>160</v>
      </c>
      <c r="H2682" s="6" t="s">
        <v>377</v>
      </c>
      <c r="I2682" s="6" t="s">
        <v>641</v>
      </c>
      <c r="K2682" s="6">
        <v>188</v>
      </c>
    </row>
    <row r="2683" spans="1:11">
      <c r="A2683" s="6">
        <v>2000036372</v>
      </c>
      <c r="B2683" t="s">
        <v>3289</v>
      </c>
      <c r="C2683" s="6" t="s">
        <v>558</v>
      </c>
      <c r="D2683" s="6">
        <v>22</v>
      </c>
      <c r="E2683" s="6">
        <v>132</v>
      </c>
      <c r="F2683" s="6">
        <v>132</v>
      </c>
      <c r="G2683" s="1">
        <v>155</v>
      </c>
      <c r="H2683" s="6" t="s">
        <v>558</v>
      </c>
      <c r="I2683" s="6" t="s">
        <v>241</v>
      </c>
      <c r="K2683" s="6">
        <v>185</v>
      </c>
    </row>
    <row r="2684" spans="1:11">
      <c r="A2684" s="6">
        <v>34012022</v>
      </c>
      <c r="B2684" t="s">
        <v>3290</v>
      </c>
      <c r="C2684" s="6" t="s">
        <v>942</v>
      </c>
      <c r="D2684" s="6">
        <v>34</v>
      </c>
      <c r="E2684" s="6">
        <v>132</v>
      </c>
      <c r="F2684" s="6">
        <v>132</v>
      </c>
      <c r="G2684" s="1">
        <v>155</v>
      </c>
      <c r="H2684" s="6" t="s">
        <v>942</v>
      </c>
      <c r="I2684" s="6" t="s">
        <v>568</v>
      </c>
      <c r="K2684" s="6">
        <v>176</v>
      </c>
    </row>
    <row r="2685" spans="1:11">
      <c r="A2685" s="6">
        <v>2000068412</v>
      </c>
      <c r="B2685" t="s">
        <v>1525</v>
      </c>
      <c r="C2685" s="6" t="s">
        <v>2123</v>
      </c>
      <c r="D2685" s="6">
        <v>21</v>
      </c>
      <c r="E2685" s="6">
        <v>132</v>
      </c>
      <c r="F2685" s="6">
        <v>132</v>
      </c>
      <c r="G2685" s="1">
        <v>155</v>
      </c>
      <c r="H2685" s="6" t="s">
        <v>2123</v>
      </c>
      <c r="I2685" s="6" t="s">
        <v>1909</v>
      </c>
      <c r="K2685" s="6">
        <v>185</v>
      </c>
    </row>
    <row r="2686" spans="1:11">
      <c r="A2686" s="6">
        <v>18115008</v>
      </c>
      <c r="B2686" t="s">
        <v>929</v>
      </c>
      <c r="C2686" s="6" t="s">
        <v>240</v>
      </c>
      <c r="D2686" s="6">
        <v>21</v>
      </c>
      <c r="E2686" s="6">
        <v>132</v>
      </c>
      <c r="F2686" s="6">
        <v>132</v>
      </c>
      <c r="G2686" s="1">
        <v>155</v>
      </c>
      <c r="H2686" s="6" t="s">
        <v>240</v>
      </c>
      <c r="I2686" s="6" t="s">
        <v>1443</v>
      </c>
      <c r="K2686" s="6">
        <v>179</v>
      </c>
    </row>
    <row r="2687" spans="1:11">
      <c r="A2687" s="6">
        <v>67063007</v>
      </c>
      <c r="B2687" t="s">
        <v>3291</v>
      </c>
      <c r="C2687" s="6" t="s">
        <v>570</v>
      </c>
      <c r="D2687" s="6">
        <v>33</v>
      </c>
      <c r="E2687" s="6">
        <v>132</v>
      </c>
      <c r="F2687" s="6">
        <v>132</v>
      </c>
      <c r="G2687" s="1">
        <v>155</v>
      </c>
      <c r="H2687" s="6" t="s">
        <v>570</v>
      </c>
      <c r="I2687" s="6" t="s">
        <v>348</v>
      </c>
      <c r="K2687" s="6">
        <v>178</v>
      </c>
    </row>
    <row r="2688" spans="1:11">
      <c r="A2688" s="6">
        <v>85027976</v>
      </c>
      <c r="B2688" t="s">
        <v>3292</v>
      </c>
      <c r="C2688" s="6" t="s">
        <v>1624</v>
      </c>
      <c r="D2688" s="6">
        <v>32</v>
      </c>
      <c r="E2688" s="6">
        <v>132</v>
      </c>
      <c r="F2688" s="6">
        <v>132</v>
      </c>
      <c r="G2688" s="1">
        <v>154</v>
      </c>
      <c r="H2688" s="6" t="s">
        <v>1624</v>
      </c>
      <c r="I2688" s="6" t="s">
        <v>3293</v>
      </c>
      <c r="K2688" s="6">
        <v>195</v>
      </c>
    </row>
    <row r="2689" spans="1:11">
      <c r="A2689" s="6">
        <v>43500064</v>
      </c>
      <c r="B2689" t="s">
        <v>545</v>
      </c>
      <c r="C2689" s="6" t="s">
        <v>319</v>
      </c>
      <c r="D2689" s="6">
        <v>22</v>
      </c>
      <c r="E2689" s="6">
        <v>132</v>
      </c>
      <c r="F2689" s="6">
        <v>132</v>
      </c>
      <c r="G2689" s="1">
        <v>154</v>
      </c>
      <c r="H2689" s="6" t="s">
        <v>319</v>
      </c>
      <c r="I2689" s="6" t="s">
        <v>236</v>
      </c>
      <c r="K2689" s="6">
        <v>192</v>
      </c>
    </row>
    <row r="2690" spans="1:11">
      <c r="A2690" s="6">
        <v>67221051</v>
      </c>
      <c r="B2690" t="s">
        <v>3294</v>
      </c>
      <c r="C2690" s="6" t="s">
        <v>2115</v>
      </c>
      <c r="D2690" s="6">
        <v>28</v>
      </c>
      <c r="E2690" s="6">
        <v>132</v>
      </c>
      <c r="F2690" s="6">
        <v>132</v>
      </c>
      <c r="G2690" s="1">
        <v>154</v>
      </c>
      <c r="H2690" s="6" t="s">
        <v>2115</v>
      </c>
      <c r="I2690" s="6" t="s">
        <v>348</v>
      </c>
      <c r="K2690" s="6">
        <v>191</v>
      </c>
    </row>
    <row r="2691" spans="1:11">
      <c r="A2691" s="6">
        <v>2000101248</v>
      </c>
      <c r="B2691" t="s">
        <v>1508</v>
      </c>
      <c r="C2691" s="6" t="s">
        <v>303</v>
      </c>
      <c r="D2691" s="6">
        <v>22</v>
      </c>
      <c r="E2691" s="6">
        <v>132</v>
      </c>
      <c r="F2691" s="6">
        <v>132</v>
      </c>
      <c r="G2691" s="1">
        <v>153</v>
      </c>
      <c r="H2691" s="6" t="s">
        <v>303</v>
      </c>
      <c r="I2691" s="6" t="s">
        <v>348</v>
      </c>
      <c r="K2691" s="6">
        <v>190</v>
      </c>
    </row>
    <row r="2692" spans="1:11">
      <c r="A2692" s="6">
        <v>69005372</v>
      </c>
      <c r="B2692" t="s">
        <v>667</v>
      </c>
      <c r="C2692" s="6" t="s">
        <v>1624</v>
      </c>
      <c r="D2692" s="6">
        <v>34</v>
      </c>
      <c r="E2692" s="6">
        <v>132</v>
      </c>
      <c r="F2692" s="6">
        <v>132</v>
      </c>
      <c r="G2692" s="1">
        <v>153</v>
      </c>
      <c r="H2692" s="6" t="s">
        <v>1624</v>
      </c>
      <c r="I2692" s="6" t="s">
        <v>646</v>
      </c>
      <c r="K2692" s="6">
        <v>187</v>
      </c>
    </row>
    <row r="2693" spans="1:11">
      <c r="A2693" s="6">
        <v>2000065899</v>
      </c>
      <c r="B2693" t="s">
        <v>3295</v>
      </c>
      <c r="C2693" s="6" t="s">
        <v>944</v>
      </c>
      <c r="D2693" s="6">
        <v>22</v>
      </c>
      <c r="E2693" s="6">
        <v>132</v>
      </c>
      <c r="F2693" s="6">
        <v>132</v>
      </c>
      <c r="G2693" s="1">
        <v>153</v>
      </c>
      <c r="H2693" s="6" t="s">
        <v>944</v>
      </c>
      <c r="I2693" s="6" t="s">
        <v>433</v>
      </c>
      <c r="K2693" s="6">
        <v>183</v>
      </c>
    </row>
    <row r="2694" spans="1:11">
      <c r="A2694" s="6">
        <v>67276474</v>
      </c>
      <c r="B2694" t="s">
        <v>3296</v>
      </c>
      <c r="C2694" s="6" t="s">
        <v>319</v>
      </c>
      <c r="D2694" s="6">
        <v>23</v>
      </c>
      <c r="E2694" s="6">
        <v>132</v>
      </c>
      <c r="F2694" s="6">
        <v>132</v>
      </c>
      <c r="G2694" s="1">
        <v>152</v>
      </c>
      <c r="H2694" s="6" t="s">
        <v>319</v>
      </c>
      <c r="I2694" s="6" t="s">
        <v>433</v>
      </c>
      <c r="K2694" s="6">
        <v>179</v>
      </c>
    </row>
    <row r="2695" spans="1:11">
      <c r="A2695" s="6">
        <v>19258642</v>
      </c>
      <c r="B2695" t="s">
        <v>3297</v>
      </c>
      <c r="C2695" s="6" t="s">
        <v>2116</v>
      </c>
      <c r="D2695" s="6">
        <v>34</v>
      </c>
      <c r="E2695" s="6">
        <v>132</v>
      </c>
      <c r="F2695" s="6">
        <v>132</v>
      </c>
      <c r="G2695" s="1">
        <v>152</v>
      </c>
      <c r="H2695" s="6" t="s">
        <v>2116</v>
      </c>
      <c r="I2695" s="6" t="s">
        <v>257</v>
      </c>
      <c r="K2695" s="6">
        <v>183</v>
      </c>
    </row>
    <row r="2696" spans="1:11">
      <c r="A2696" s="6">
        <v>37024265</v>
      </c>
      <c r="B2696" t="s">
        <v>3298</v>
      </c>
      <c r="C2696" s="6" t="s">
        <v>3299</v>
      </c>
      <c r="D2696" s="6">
        <v>33</v>
      </c>
      <c r="E2696" s="6">
        <v>132</v>
      </c>
      <c r="F2696" s="6">
        <v>132</v>
      </c>
      <c r="G2696" s="1">
        <v>152</v>
      </c>
      <c r="H2696" s="6" t="s">
        <v>3299</v>
      </c>
      <c r="I2696" s="6" t="s">
        <v>406</v>
      </c>
      <c r="K2696" s="6">
        <v>182</v>
      </c>
    </row>
    <row r="2697" spans="1:11">
      <c r="A2697" s="6">
        <v>67214595</v>
      </c>
      <c r="B2697" t="s">
        <v>3300</v>
      </c>
      <c r="C2697" s="6" t="s">
        <v>377</v>
      </c>
      <c r="D2697" s="6">
        <v>28</v>
      </c>
      <c r="E2697" s="6">
        <v>132</v>
      </c>
      <c r="F2697" s="6">
        <v>132</v>
      </c>
      <c r="G2697" s="1">
        <v>152</v>
      </c>
      <c r="H2697" s="6" t="s">
        <v>377</v>
      </c>
      <c r="I2697" s="6" t="s">
        <v>433</v>
      </c>
      <c r="K2697" s="6">
        <v>186</v>
      </c>
    </row>
    <row r="2698" spans="1:11">
      <c r="A2698" s="6">
        <v>19028921</v>
      </c>
      <c r="B2698" t="s">
        <v>3301</v>
      </c>
      <c r="C2698" s="6" t="s">
        <v>1672</v>
      </c>
      <c r="D2698" s="6">
        <v>36</v>
      </c>
      <c r="E2698" s="6">
        <v>132</v>
      </c>
      <c r="F2698" s="6">
        <v>132</v>
      </c>
      <c r="G2698" s="1">
        <v>151</v>
      </c>
      <c r="H2698" s="6" t="s">
        <v>1672</v>
      </c>
      <c r="I2698" s="6" t="s">
        <v>257</v>
      </c>
      <c r="K2698" s="6">
        <v>171</v>
      </c>
    </row>
    <row r="2699" spans="1:11">
      <c r="A2699" s="6">
        <v>67258407</v>
      </c>
      <c r="B2699" t="s">
        <v>3302</v>
      </c>
      <c r="C2699" s="6" t="s">
        <v>944</v>
      </c>
      <c r="D2699" s="6">
        <v>25</v>
      </c>
      <c r="E2699" s="6">
        <v>132</v>
      </c>
      <c r="F2699" s="6">
        <v>132</v>
      </c>
      <c r="G2699" s="1">
        <v>151</v>
      </c>
      <c r="H2699" s="6" t="s">
        <v>944</v>
      </c>
      <c r="I2699" s="6" t="s">
        <v>348</v>
      </c>
      <c r="K2699" s="6">
        <v>169</v>
      </c>
    </row>
    <row r="2700" spans="1:11">
      <c r="A2700" s="6">
        <v>2000082098</v>
      </c>
      <c r="B2700" t="s">
        <v>1841</v>
      </c>
      <c r="C2700" s="6" t="s">
        <v>640</v>
      </c>
      <c r="D2700" s="6">
        <v>21</v>
      </c>
      <c r="E2700" s="6">
        <v>132</v>
      </c>
      <c r="F2700" s="6">
        <v>132</v>
      </c>
      <c r="G2700" s="1">
        <v>150</v>
      </c>
      <c r="H2700" s="6" t="s">
        <v>640</v>
      </c>
      <c r="I2700" s="6" t="s">
        <v>348</v>
      </c>
      <c r="K2700" s="6">
        <v>178</v>
      </c>
    </row>
    <row r="2701" spans="1:11">
      <c r="A2701" s="6">
        <v>43029905</v>
      </c>
      <c r="B2701" t="s">
        <v>3303</v>
      </c>
      <c r="C2701" s="6" t="s">
        <v>238</v>
      </c>
      <c r="D2701" s="6">
        <v>32</v>
      </c>
      <c r="E2701" s="6">
        <v>132</v>
      </c>
      <c r="F2701" s="6">
        <v>132</v>
      </c>
      <c r="G2701" s="1">
        <v>150</v>
      </c>
      <c r="H2701" s="6" t="s">
        <v>238</v>
      </c>
      <c r="I2701" s="6" t="s">
        <v>236</v>
      </c>
      <c r="K2701" s="6">
        <v>185</v>
      </c>
    </row>
    <row r="2702" spans="1:11">
      <c r="A2702" s="6">
        <v>91205203</v>
      </c>
      <c r="B2702" t="s">
        <v>674</v>
      </c>
      <c r="C2702" s="6" t="s">
        <v>319</v>
      </c>
      <c r="D2702" s="6">
        <v>23</v>
      </c>
      <c r="E2702" s="6">
        <v>132</v>
      </c>
      <c r="F2702" s="6">
        <v>132</v>
      </c>
      <c r="G2702" s="1">
        <v>150</v>
      </c>
      <c r="H2702" s="6" t="s">
        <v>319</v>
      </c>
      <c r="I2702" s="6" t="s">
        <v>309</v>
      </c>
      <c r="K2702" s="6">
        <v>188</v>
      </c>
    </row>
    <row r="2703" spans="1:11">
      <c r="A2703" s="6">
        <v>2000156783</v>
      </c>
      <c r="B2703" t="s">
        <v>1248</v>
      </c>
      <c r="C2703" s="6" t="s">
        <v>488</v>
      </c>
      <c r="D2703" s="6">
        <v>21</v>
      </c>
      <c r="E2703" s="6">
        <v>132</v>
      </c>
      <c r="F2703" s="6">
        <v>132</v>
      </c>
      <c r="G2703" s="1">
        <v>150</v>
      </c>
      <c r="H2703" s="6" t="s">
        <v>488</v>
      </c>
      <c r="I2703" s="6" t="s">
        <v>442</v>
      </c>
      <c r="K2703" s="6">
        <v>178</v>
      </c>
    </row>
    <row r="2704" spans="1:11">
      <c r="A2704" s="6">
        <v>2000120348</v>
      </c>
      <c r="B2704" t="s">
        <v>1391</v>
      </c>
      <c r="C2704" s="6" t="s">
        <v>2115</v>
      </c>
      <c r="D2704" s="6">
        <v>22</v>
      </c>
      <c r="E2704" s="6">
        <v>132</v>
      </c>
      <c r="F2704" s="6">
        <v>132</v>
      </c>
      <c r="G2704" s="1">
        <v>150</v>
      </c>
      <c r="H2704" s="6" t="s">
        <v>2115</v>
      </c>
      <c r="I2704" s="6" t="s">
        <v>963</v>
      </c>
      <c r="K2704" s="6">
        <v>181</v>
      </c>
    </row>
    <row r="2705" spans="1:11">
      <c r="A2705" s="6">
        <v>67277677</v>
      </c>
      <c r="B2705" t="s">
        <v>3304</v>
      </c>
      <c r="C2705" s="6" t="s">
        <v>1716</v>
      </c>
      <c r="D2705" s="6">
        <v>24</v>
      </c>
      <c r="E2705" s="6">
        <v>132</v>
      </c>
      <c r="F2705" s="6">
        <v>132</v>
      </c>
      <c r="G2705" s="1">
        <v>150</v>
      </c>
      <c r="H2705" s="6" t="s">
        <v>1716</v>
      </c>
      <c r="I2705" s="6" t="s">
        <v>348</v>
      </c>
      <c r="K2705" s="6">
        <v>175</v>
      </c>
    </row>
    <row r="2706" spans="1:11">
      <c r="A2706" s="6">
        <v>2000006108</v>
      </c>
      <c r="B2706" t="s">
        <v>313</v>
      </c>
      <c r="C2706" s="6" t="s">
        <v>314</v>
      </c>
      <c r="D2706" s="6">
        <v>21</v>
      </c>
      <c r="E2706" s="6">
        <v>132</v>
      </c>
      <c r="F2706" s="6">
        <v>132</v>
      </c>
      <c r="G2706" s="1">
        <v>150</v>
      </c>
      <c r="H2706" s="6" t="s">
        <v>314</v>
      </c>
      <c r="I2706" s="6" t="s">
        <v>315</v>
      </c>
      <c r="K2706" s="6">
        <v>180</v>
      </c>
    </row>
    <row r="2707" spans="1:11">
      <c r="A2707" s="6">
        <v>55027761</v>
      </c>
      <c r="B2707" t="s">
        <v>3305</v>
      </c>
      <c r="C2707" s="6" t="s">
        <v>1709</v>
      </c>
      <c r="D2707" s="6">
        <v>34</v>
      </c>
      <c r="E2707" s="6">
        <v>132</v>
      </c>
      <c r="F2707" s="6">
        <v>132</v>
      </c>
      <c r="G2707" s="1">
        <v>150</v>
      </c>
      <c r="H2707" s="6" t="s">
        <v>1709</v>
      </c>
      <c r="I2707" s="6" t="s">
        <v>306</v>
      </c>
      <c r="K2707" s="6">
        <v>170</v>
      </c>
    </row>
    <row r="2708" spans="1:11">
      <c r="A2708" s="6">
        <v>2000006280</v>
      </c>
      <c r="B2708" t="s">
        <v>934</v>
      </c>
      <c r="C2708" s="6" t="s">
        <v>2112</v>
      </c>
      <c r="D2708" s="6">
        <v>21</v>
      </c>
      <c r="E2708" s="6">
        <v>132</v>
      </c>
      <c r="F2708" s="6">
        <v>132</v>
      </c>
      <c r="G2708" s="1">
        <v>150</v>
      </c>
      <c r="H2708" s="6" t="s">
        <v>2112</v>
      </c>
      <c r="I2708" s="6" t="s">
        <v>935</v>
      </c>
      <c r="K2708" s="6">
        <v>182</v>
      </c>
    </row>
    <row r="2709" spans="1:11">
      <c r="A2709" s="6">
        <v>2000037579</v>
      </c>
      <c r="B2709" t="s">
        <v>3306</v>
      </c>
      <c r="C2709" s="6" t="s">
        <v>240</v>
      </c>
      <c r="D2709" s="6">
        <v>21</v>
      </c>
      <c r="E2709" s="6">
        <v>132</v>
      </c>
      <c r="F2709" s="6">
        <v>132</v>
      </c>
      <c r="G2709" s="1">
        <v>150</v>
      </c>
      <c r="H2709" s="6" t="s">
        <v>240</v>
      </c>
      <c r="I2709" s="6" t="s">
        <v>811</v>
      </c>
      <c r="K2709" s="6">
        <v>175</v>
      </c>
    </row>
    <row r="2710" spans="1:11">
      <c r="A2710" s="6">
        <v>85128159</v>
      </c>
      <c r="B2710" t="s">
        <v>3307</v>
      </c>
      <c r="C2710" s="6" t="s">
        <v>319</v>
      </c>
      <c r="D2710" s="6">
        <v>28</v>
      </c>
      <c r="E2710" s="6">
        <v>132</v>
      </c>
      <c r="F2710" s="6">
        <v>132</v>
      </c>
      <c r="G2710" s="1">
        <v>150</v>
      </c>
      <c r="H2710" s="6" t="s">
        <v>319</v>
      </c>
      <c r="I2710" s="6" t="s">
        <v>366</v>
      </c>
      <c r="K2710" s="6">
        <v>181</v>
      </c>
    </row>
    <row r="2711" spans="1:11">
      <c r="A2711" s="6">
        <v>65033785</v>
      </c>
      <c r="B2711" t="s">
        <v>3308</v>
      </c>
      <c r="C2711" s="6" t="s">
        <v>319</v>
      </c>
      <c r="D2711" s="6">
        <v>28</v>
      </c>
      <c r="E2711" s="6">
        <v>132</v>
      </c>
      <c r="F2711" s="6">
        <v>132</v>
      </c>
      <c r="G2711" s="1">
        <v>150</v>
      </c>
      <c r="H2711" s="6" t="s">
        <v>319</v>
      </c>
      <c r="I2711" s="6" t="s">
        <v>2539</v>
      </c>
      <c r="K2711" s="6">
        <v>176</v>
      </c>
    </row>
    <row r="2712" spans="1:11">
      <c r="A2712" s="6">
        <v>49047752</v>
      </c>
      <c r="B2712" t="s">
        <v>3309</v>
      </c>
      <c r="C2712" s="6" t="s">
        <v>303</v>
      </c>
      <c r="D2712" s="6">
        <v>25</v>
      </c>
      <c r="E2712" s="6">
        <v>132</v>
      </c>
      <c r="F2712" s="6">
        <v>132</v>
      </c>
      <c r="G2712" s="1">
        <v>150</v>
      </c>
      <c r="H2712" s="6" t="s">
        <v>303</v>
      </c>
      <c r="I2712" s="6" t="s">
        <v>1700</v>
      </c>
      <c r="K2712" s="6">
        <v>179</v>
      </c>
    </row>
    <row r="2713" spans="1:11">
      <c r="A2713" s="6">
        <v>78088646</v>
      </c>
      <c r="B2713" t="s">
        <v>3310</v>
      </c>
      <c r="C2713" s="6" t="s">
        <v>314</v>
      </c>
      <c r="D2713" s="6">
        <v>25</v>
      </c>
      <c r="E2713" s="6">
        <v>132</v>
      </c>
      <c r="F2713" s="6">
        <v>132</v>
      </c>
      <c r="G2713" s="1">
        <v>149</v>
      </c>
      <c r="H2713" s="6" t="s">
        <v>314</v>
      </c>
      <c r="I2713" s="6" t="s">
        <v>3311</v>
      </c>
      <c r="K2713" s="6">
        <v>177</v>
      </c>
    </row>
    <row r="2714" spans="1:11">
      <c r="A2714" s="6">
        <v>28127066</v>
      </c>
      <c r="B2714" t="s">
        <v>3312</v>
      </c>
      <c r="C2714" s="6" t="s">
        <v>760</v>
      </c>
      <c r="D2714" s="6">
        <v>23</v>
      </c>
      <c r="E2714" s="6">
        <v>132</v>
      </c>
      <c r="F2714" s="6">
        <v>132</v>
      </c>
      <c r="G2714" s="1">
        <v>149</v>
      </c>
      <c r="H2714" s="6" t="s">
        <v>760</v>
      </c>
      <c r="I2714" s="6" t="s">
        <v>259</v>
      </c>
      <c r="K2714" s="6">
        <v>181</v>
      </c>
    </row>
    <row r="2715" spans="1:11">
      <c r="A2715" s="6">
        <v>31041522</v>
      </c>
      <c r="B2715" t="s">
        <v>3313</v>
      </c>
      <c r="C2715" s="6" t="s">
        <v>2121</v>
      </c>
      <c r="D2715" s="6">
        <v>23</v>
      </c>
      <c r="E2715" s="6">
        <v>132</v>
      </c>
      <c r="F2715" s="6">
        <v>132</v>
      </c>
      <c r="G2715" s="1">
        <v>148</v>
      </c>
      <c r="H2715" s="6" t="s">
        <v>2121</v>
      </c>
      <c r="I2715" s="6" t="s">
        <v>1731</v>
      </c>
      <c r="K2715" s="6">
        <v>188</v>
      </c>
    </row>
    <row r="2716" spans="1:11">
      <c r="A2716" s="6">
        <v>49062699</v>
      </c>
      <c r="B2716" t="s">
        <v>859</v>
      </c>
      <c r="C2716" s="6" t="s">
        <v>319</v>
      </c>
      <c r="D2716" s="6">
        <v>22</v>
      </c>
      <c r="E2716" s="6">
        <v>132</v>
      </c>
      <c r="F2716" s="6">
        <v>132</v>
      </c>
      <c r="G2716" s="1">
        <v>148</v>
      </c>
      <c r="H2716" s="6" t="s">
        <v>319</v>
      </c>
      <c r="I2716" s="6" t="s">
        <v>344</v>
      </c>
      <c r="K2716" s="6">
        <v>187</v>
      </c>
    </row>
    <row r="2717" spans="1:11">
      <c r="A2717" s="6">
        <v>49047179</v>
      </c>
      <c r="B2717" t="s">
        <v>3314</v>
      </c>
      <c r="C2717" s="6" t="s">
        <v>218</v>
      </c>
      <c r="D2717" s="6">
        <v>24</v>
      </c>
      <c r="E2717" s="6">
        <v>132</v>
      </c>
      <c r="F2717" s="6">
        <v>132</v>
      </c>
      <c r="G2717" s="1">
        <v>148</v>
      </c>
      <c r="H2717" s="6" t="s">
        <v>218</v>
      </c>
      <c r="I2717" s="6" t="s">
        <v>344</v>
      </c>
      <c r="K2717" s="6">
        <v>186</v>
      </c>
    </row>
    <row r="2718" spans="1:11">
      <c r="A2718" s="6">
        <v>2000026180</v>
      </c>
      <c r="B2718" t="s">
        <v>1502</v>
      </c>
      <c r="C2718" s="6" t="s">
        <v>2123</v>
      </c>
      <c r="D2718" s="6">
        <v>20</v>
      </c>
      <c r="E2718" s="6">
        <v>132</v>
      </c>
      <c r="F2718" s="6">
        <v>132</v>
      </c>
      <c r="G2718" s="1">
        <v>148</v>
      </c>
      <c r="H2718" s="6" t="s">
        <v>2123</v>
      </c>
      <c r="I2718" s="6" t="s">
        <v>339</v>
      </c>
      <c r="K2718" s="6">
        <v>185</v>
      </c>
    </row>
    <row r="2719" spans="1:11">
      <c r="A2719" s="6">
        <v>30035404</v>
      </c>
      <c r="B2719" t="s">
        <v>3315</v>
      </c>
      <c r="C2719" s="6" t="s">
        <v>2363</v>
      </c>
      <c r="D2719" s="6">
        <v>28</v>
      </c>
      <c r="E2719" s="6">
        <v>132</v>
      </c>
      <c r="F2719" s="6">
        <v>132</v>
      </c>
      <c r="G2719" s="1">
        <v>148</v>
      </c>
      <c r="H2719" s="6" t="s">
        <v>2363</v>
      </c>
      <c r="I2719" s="6" t="s">
        <v>257</v>
      </c>
      <c r="K2719" s="6">
        <v>178</v>
      </c>
    </row>
    <row r="2720" spans="1:11">
      <c r="A2720" s="6">
        <v>39053746</v>
      </c>
      <c r="B2720" t="s">
        <v>3316</v>
      </c>
      <c r="C2720" s="6" t="s">
        <v>1624</v>
      </c>
      <c r="D2720" s="6">
        <v>23</v>
      </c>
      <c r="E2720" s="6">
        <v>132</v>
      </c>
      <c r="F2720" s="6">
        <v>132</v>
      </c>
      <c r="G2720" s="1">
        <v>148</v>
      </c>
      <c r="H2720" s="6" t="s">
        <v>1624</v>
      </c>
      <c r="I2720" s="6" t="s">
        <v>1819</v>
      </c>
      <c r="K2720" s="6">
        <v>188</v>
      </c>
    </row>
    <row r="2721" spans="1:11">
      <c r="A2721" s="6">
        <v>2000096364</v>
      </c>
      <c r="B2721" t="s">
        <v>602</v>
      </c>
      <c r="C2721" s="6" t="s">
        <v>2113</v>
      </c>
      <c r="D2721" s="6">
        <v>22</v>
      </c>
      <c r="E2721" s="6">
        <v>132</v>
      </c>
      <c r="F2721" s="6">
        <v>132</v>
      </c>
      <c r="G2721" s="1">
        <v>148</v>
      </c>
      <c r="H2721" s="6" t="s">
        <v>2113</v>
      </c>
      <c r="I2721" s="6" t="s">
        <v>603</v>
      </c>
      <c r="K2721" s="6">
        <v>187</v>
      </c>
    </row>
    <row r="2722" spans="1:11">
      <c r="A2722" s="6">
        <v>67257319</v>
      </c>
      <c r="B2722" t="s">
        <v>3317</v>
      </c>
      <c r="C2722" s="6" t="s">
        <v>2115</v>
      </c>
      <c r="D2722" s="6">
        <v>24</v>
      </c>
      <c r="E2722" s="6">
        <v>132</v>
      </c>
      <c r="F2722" s="6">
        <v>132</v>
      </c>
      <c r="G2722" s="1">
        <v>148</v>
      </c>
      <c r="H2722" s="6" t="s">
        <v>2115</v>
      </c>
      <c r="I2722" s="6" t="s">
        <v>348</v>
      </c>
      <c r="K2722" s="6">
        <v>191</v>
      </c>
    </row>
    <row r="2723" spans="1:11">
      <c r="A2723" s="6">
        <v>13234277</v>
      </c>
      <c r="B2723" t="s">
        <v>3318</v>
      </c>
      <c r="C2723" s="6" t="s">
        <v>377</v>
      </c>
      <c r="D2723" s="6">
        <v>23</v>
      </c>
      <c r="E2723" s="6">
        <v>132</v>
      </c>
      <c r="F2723" s="6">
        <v>132</v>
      </c>
      <c r="G2723" s="1">
        <v>148</v>
      </c>
      <c r="H2723" s="6" t="s">
        <v>377</v>
      </c>
      <c r="I2723" s="6" t="s">
        <v>2380</v>
      </c>
      <c r="K2723" s="6">
        <v>186</v>
      </c>
    </row>
    <row r="2724" spans="1:11">
      <c r="A2724" s="6">
        <v>18084626</v>
      </c>
      <c r="B2724" t="s">
        <v>3319</v>
      </c>
      <c r="C2724" s="6" t="s">
        <v>314</v>
      </c>
      <c r="D2724" s="6">
        <v>29</v>
      </c>
      <c r="E2724" s="6">
        <v>132</v>
      </c>
      <c r="F2724" s="6">
        <v>132</v>
      </c>
      <c r="G2724" s="1">
        <v>148</v>
      </c>
      <c r="H2724" s="6" t="s">
        <v>314</v>
      </c>
      <c r="I2724" s="6" t="s">
        <v>1375</v>
      </c>
      <c r="K2724" s="6">
        <v>174</v>
      </c>
    </row>
    <row r="2725" spans="1:11">
      <c r="A2725" s="6">
        <v>28100269</v>
      </c>
      <c r="B2725" t="s">
        <v>3320</v>
      </c>
      <c r="C2725" s="6" t="s">
        <v>218</v>
      </c>
      <c r="D2725" s="6">
        <v>27</v>
      </c>
      <c r="E2725" s="6">
        <v>132</v>
      </c>
      <c r="F2725" s="6">
        <v>132</v>
      </c>
      <c r="G2725" s="1">
        <v>147</v>
      </c>
      <c r="H2725" s="6" t="s">
        <v>218</v>
      </c>
      <c r="I2725" s="6" t="s">
        <v>1837</v>
      </c>
      <c r="K2725" s="6">
        <v>185</v>
      </c>
    </row>
    <row r="2726" spans="1:11">
      <c r="A2726" s="6">
        <v>43317730</v>
      </c>
      <c r="B2726" t="s">
        <v>3321</v>
      </c>
      <c r="C2726" s="6" t="s">
        <v>319</v>
      </c>
      <c r="D2726" s="6">
        <v>24</v>
      </c>
      <c r="E2726" s="6">
        <v>132</v>
      </c>
      <c r="F2726" s="6">
        <v>132</v>
      </c>
      <c r="G2726" s="1">
        <v>147</v>
      </c>
      <c r="H2726" s="6" t="s">
        <v>319</v>
      </c>
      <c r="I2726" s="6" t="s">
        <v>236</v>
      </c>
      <c r="K2726" s="6">
        <v>178</v>
      </c>
    </row>
    <row r="2727" spans="1:11">
      <c r="A2727" s="6">
        <v>37026994</v>
      </c>
      <c r="B2727" t="s">
        <v>3322</v>
      </c>
      <c r="C2727" s="6" t="s">
        <v>2115</v>
      </c>
      <c r="D2727" s="6">
        <v>32</v>
      </c>
      <c r="E2727" s="6">
        <v>132</v>
      </c>
      <c r="F2727" s="6">
        <v>132</v>
      </c>
      <c r="G2727" s="1">
        <v>147</v>
      </c>
      <c r="H2727" s="6" t="s">
        <v>2115</v>
      </c>
      <c r="I2727" s="6" t="s">
        <v>406</v>
      </c>
      <c r="K2727" s="6">
        <v>197</v>
      </c>
    </row>
    <row r="2728" spans="1:11">
      <c r="A2728" s="6">
        <v>2000020287</v>
      </c>
      <c r="B2728" t="s">
        <v>1129</v>
      </c>
      <c r="C2728" s="6" t="s">
        <v>760</v>
      </c>
      <c r="D2728" s="6">
        <v>21</v>
      </c>
      <c r="E2728" s="6">
        <v>132</v>
      </c>
      <c r="F2728" s="6">
        <v>132</v>
      </c>
      <c r="G2728" s="1">
        <v>146</v>
      </c>
      <c r="H2728" s="6" t="s">
        <v>760</v>
      </c>
      <c r="I2728" s="6" t="s">
        <v>729</v>
      </c>
      <c r="K2728" s="6">
        <v>176</v>
      </c>
    </row>
    <row r="2729" spans="1:11">
      <c r="A2729" s="6">
        <v>14183203</v>
      </c>
      <c r="B2729" t="s">
        <v>3323</v>
      </c>
      <c r="C2729" s="6" t="s">
        <v>240</v>
      </c>
      <c r="D2729" s="6">
        <v>25</v>
      </c>
      <c r="E2729" s="6">
        <v>132</v>
      </c>
      <c r="F2729" s="6">
        <v>132</v>
      </c>
      <c r="G2729" s="1">
        <v>146</v>
      </c>
      <c r="H2729" s="6" t="s">
        <v>240</v>
      </c>
      <c r="I2729" s="6" t="s">
        <v>603</v>
      </c>
      <c r="K2729" s="6">
        <v>172</v>
      </c>
    </row>
    <row r="2730" spans="1:11">
      <c r="A2730" s="6">
        <v>91178612</v>
      </c>
      <c r="B2730" t="s">
        <v>3324</v>
      </c>
      <c r="C2730" s="6" t="s">
        <v>488</v>
      </c>
      <c r="D2730" s="6">
        <v>27</v>
      </c>
      <c r="E2730" s="6">
        <v>132</v>
      </c>
      <c r="F2730" s="6">
        <v>132</v>
      </c>
      <c r="G2730" s="1">
        <v>146</v>
      </c>
      <c r="H2730" s="6" t="s">
        <v>488</v>
      </c>
      <c r="I2730" s="6" t="s">
        <v>309</v>
      </c>
      <c r="K2730" s="6">
        <v>181</v>
      </c>
    </row>
    <row r="2731" spans="1:11">
      <c r="A2731" s="6">
        <v>19058671</v>
      </c>
      <c r="B2731" t="s">
        <v>3325</v>
      </c>
      <c r="C2731" s="6" t="s">
        <v>488</v>
      </c>
      <c r="D2731" s="6">
        <v>33</v>
      </c>
      <c r="E2731" s="6">
        <v>132</v>
      </c>
      <c r="F2731" s="6">
        <v>132</v>
      </c>
      <c r="G2731" s="1">
        <v>146</v>
      </c>
      <c r="H2731" s="6" t="s">
        <v>488</v>
      </c>
      <c r="I2731" s="6" t="s">
        <v>257</v>
      </c>
      <c r="K2731" s="6">
        <v>167</v>
      </c>
    </row>
    <row r="2732" spans="1:11">
      <c r="A2732" s="6">
        <v>84152512</v>
      </c>
      <c r="B2732" t="s">
        <v>3326</v>
      </c>
      <c r="C2732" s="6" t="s">
        <v>1672</v>
      </c>
      <c r="D2732" s="6">
        <v>23</v>
      </c>
      <c r="E2732" s="6">
        <v>132</v>
      </c>
      <c r="F2732" s="6">
        <v>132</v>
      </c>
      <c r="G2732" s="1">
        <v>146</v>
      </c>
      <c r="H2732" s="6" t="s">
        <v>1672</v>
      </c>
      <c r="I2732" s="6" t="s">
        <v>646</v>
      </c>
      <c r="K2732" s="6">
        <v>179</v>
      </c>
    </row>
    <row r="2733" spans="1:11">
      <c r="A2733" s="6">
        <v>49060523</v>
      </c>
      <c r="B2733" t="s">
        <v>3327</v>
      </c>
      <c r="C2733" s="6" t="s">
        <v>1790</v>
      </c>
      <c r="D2733" s="6">
        <v>22</v>
      </c>
      <c r="E2733" s="6">
        <v>132</v>
      </c>
      <c r="F2733" s="6">
        <v>132</v>
      </c>
      <c r="G2733" s="1">
        <v>146</v>
      </c>
      <c r="H2733" s="6" t="s">
        <v>1790</v>
      </c>
      <c r="I2733" s="6" t="s">
        <v>1734</v>
      </c>
      <c r="K2733" s="6">
        <v>183</v>
      </c>
    </row>
    <row r="2734" spans="1:11">
      <c r="A2734" s="6">
        <v>58153778</v>
      </c>
      <c r="B2734" t="s">
        <v>3328</v>
      </c>
      <c r="C2734" s="6" t="s">
        <v>2115</v>
      </c>
      <c r="D2734" s="6">
        <v>23</v>
      </c>
      <c r="E2734" s="6">
        <v>132</v>
      </c>
      <c r="F2734" s="6">
        <v>132</v>
      </c>
      <c r="G2734" s="1">
        <v>146</v>
      </c>
      <c r="H2734" s="6" t="s">
        <v>2115</v>
      </c>
      <c r="I2734" s="6" t="s">
        <v>194</v>
      </c>
      <c r="K2734" s="6">
        <v>181</v>
      </c>
    </row>
    <row r="2735" spans="1:11">
      <c r="A2735" s="6">
        <v>43424754</v>
      </c>
      <c r="B2735" t="s">
        <v>3329</v>
      </c>
      <c r="C2735" s="6" t="s">
        <v>760</v>
      </c>
      <c r="D2735" s="6">
        <v>23</v>
      </c>
      <c r="E2735" s="6">
        <v>132</v>
      </c>
      <c r="F2735" s="6">
        <v>132</v>
      </c>
      <c r="G2735" s="1">
        <v>146</v>
      </c>
      <c r="H2735" s="6" t="s">
        <v>760</v>
      </c>
      <c r="I2735" s="6" t="s">
        <v>236</v>
      </c>
      <c r="K2735" s="6">
        <v>180</v>
      </c>
    </row>
    <row r="2736" spans="1:11">
      <c r="A2736" s="6">
        <v>58152092</v>
      </c>
      <c r="B2736" t="s">
        <v>3330</v>
      </c>
      <c r="C2736" s="6" t="s">
        <v>1624</v>
      </c>
      <c r="D2736" s="6">
        <v>23</v>
      </c>
      <c r="E2736" s="6">
        <v>132</v>
      </c>
      <c r="F2736" s="6">
        <v>132</v>
      </c>
      <c r="G2736" s="1">
        <v>146</v>
      </c>
      <c r="H2736" s="6" t="s">
        <v>1624</v>
      </c>
      <c r="I2736" s="6" t="s">
        <v>194</v>
      </c>
      <c r="K2736" s="6">
        <v>189</v>
      </c>
    </row>
    <row r="2737" spans="1:11">
      <c r="A2737" s="6">
        <v>13112706</v>
      </c>
      <c r="B2737" t="s">
        <v>3331</v>
      </c>
      <c r="C2737" s="6" t="s">
        <v>2370</v>
      </c>
      <c r="D2737" s="6">
        <v>29</v>
      </c>
      <c r="E2737" s="6">
        <v>132</v>
      </c>
      <c r="F2737" s="6">
        <v>132</v>
      </c>
      <c r="G2737" s="1">
        <v>145</v>
      </c>
      <c r="H2737" s="6" t="s">
        <v>2370</v>
      </c>
      <c r="I2737" s="6" t="s">
        <v>601</v>
      </c>
      <c r="K2737" s="6">
        <v>181</v>
      </c>
    </row>
    <row r="2738" spans="1:11">
      <c r="A2738" s="6">
        <v>29240378</v>
      </c>
      <c r="B2738" t="s">
        <v>3332</v>
      </c>
      <c r="C2738" s="6" t="s">
        <v>1709</v>
      </c>
      <c r="D2738" s="6">
        <v>23</v>
      </c>
      <c r="E2738" s="6">
        <v>132</v>
      </c>
      <c r="F2738" s="6">
        <v>132</v>
      </c>
      <c r="G2738" s="1">
        <v>145</v>
      </c>
      <c r="H2738" s="6" t="s">
        <v>1709</v>
      </c>
      <c r="I2738" s="6" t="s">
        <v>729</v>
      </c>
      <c r="K2738" s="6">
        <v>185</v>
      </c>
    </row>
    <row r="2739" spans="1:11">
      <c r="A2739" s="6">
        <v>35015916</v>
      </c>
      <c r="B2739" t="s">
        <v>3333</v>
      </c>
      <c r="C2739" s="6" t="s">
        <v>2121</v>
      </c>
      <c r="D2739" s="6">
        <v>36</v>
      </c>
      <c r="E2739" s="6">
        <v>132</v>
      </c>
      <c r="F2739" s="6">
        <v>132</v>
      </c>
      <c r="G2739" s="1">
        <v>145</v>
      </c>
      <c r="H2739" s="6" t="s">
        <v>2121</v>
      </c>
      <c r="I2739" s="6" t="s">
        <v>3334</v>
      </c>
      <c r="K2739" s="6">
        <v>191</v>
      </c>
    </row>
    <row r="2740" spans="1:11">
      <c r="A2740" s="6">
        <v>14136122</v>
      </c>
      <c r="B2740" t="s">
        <v>3335</v>
      </c>
      <c r="C2740" s="6" t="s">
        <v>303</v>
      </c>
      <c r="D2740" s="6">
        <v>28</v>
      </c>
      <c r="E2740" s="6">
        <v>132</v>
      </c>
      <c r="F2740" s="6">
        <v>132</v>
      </c>
      <c r="G2740" s="1">
        <v>145</v>
      </c>
      <c r="H2740" s="6" t="s">
        <v>303</v>
      </c>
      <c r="I2740" s="6" t="s">
        <v>1629</v>
      </c>
      <c r="K2740" s="6">
        <v>175</v>
      </c>
    </row>
    <row r="2741" spans="1:11">
      <c r="A2741" s="6">
        <v>86066846</v>
      </c>
      <c r="B2741" t="s">
        <v>3336</v>
      </c>
      <c r="C2741" s="6" t="s">
        <v>760</v>
      </c>
      <c r="D2741" s="6">
        <v>24</v>
      </c>
      <c r="E2741" s="6">
        <v>132</v>
      </c>
      <c r="F2741" s="6">
        <v>132</v>
      </c>
      <c r="G2741" s="1">
        <v>145</v>
      </c>
      <c r="H2741" s="6" t="s">
        <v>760</v>
      </c>
      <c r="I2741" s="6" t="s">
        <v>1688</v>
      </c>
      <c r="K2741" s="6">
        <v>178</v>
      </c>
    </row>
    <row r="2742" spans="1:11">
      <c r="A2742" s="6">
        <v>2000148372</v>
      </c>
      <c r="B2742" t="s">
        <v>3337</v>
      </c>
      <c r="C2742" s="6" t="s">
        <v>319</v>
      </c>
      <c r="D2742" s="6">
        <v>24</v>
      </c>
      <c r="E2742" s="6">
        <v>132</v>
      </c>
      <c r="F2742" s="6">
        <v>132</v>
      </c>
      <c r="G2742" s="1">
        <v>145</v>
      </c>
      <c r="H2742" s="6" t="s">
        <v>319</v>
      </c>
      <c r="I2742" s="6" t="s">
        <v>257</v>
      </c>
      <c r="K2742" s="6">
        <v>178</v>
      </c>
    </row>
    <row r="2743" spans="1:11">
      <c r="A2743" s="6">
        <v>91184445</v>
      </c>
      <c r="B2743" t="s">
        <v>1023</v>
      </c>
      <c r="C2743" s="6" t="s">
        <v>728</v>
      </c>
      <c r="D2743" s="6">
        <v>24</v>
      </c>
      <c r="E2743" s="6">
        <v>132</v>
      </c>
      <c r="F2743" s="6">
        <v>132</v>
      </c>
      <c r="G2743" s="1">
        <v>145</v>
      </c>
      <c r="H2743" s="6" t="s">
        <v>728</v>
      </c>
      <c r="I2743" s="6" t="s">
        <v>1801</v>
      </c>
      <c r="K2743" s="6">
        <v>190</v>
      </c>
    </row>
    <row r="2744" spans="1:11">
      <c r="A2744" s="6">
        <v>51070655</v>
      </c>
      <c r="B2744" t="s">
        <v>3338</v>
      </c>
      <c r="C2744" s="6" t="s">
        <v>1698</v>
      </c>
      <c r="D2744" s="6">
        <v>26</v>
      </c>
      <c r="E2744" s="6">
        <v>132</v>
      </c>
      <c r="F2744" s="6">
        <v>132</v>
      </c>
      <c r="G2744" s="1">
        <v>145</v>
      </c>
      <c r="H2744" s="6" t="s">
        <v>1698</v>
      </c>
      <c r="I2744" s="6" t="s">
        <v>1303</v>
      </c>
      <c r="K2744" s="6">
        <v>178</v>
      </c>
    </row>
    <row r="2745" spans="1:11">
      <c r="A2745" s="6">
        <v>27013113</v>
      </c>
      <c r="B2745" t="s">
        <v>3339</v>
      </c>
      <c r="C2745" s="6" t="s">
        <v>2112</v>
      </c>
      <c r="D2745" s="6">
        <v>34</v>
      </c>
      <c r="E2745" s="6">
        <v>132</v>
      </c>
      <c r="F2745" s="6">
        <v>132</v>
      </c>
      <c r="G2745" s="1">
        <v>145</v>
      </c>
      <c r="H2745" s="6" t="s">
        <v>2112</v>
      </c>
      <c r="I2745" s="6" t="s">
        <v>3340</v>
      </c>
      <c r="K2745" s="6">
        <v>177</v>
      </c>
    </row>
    <row r="2746" spans="1:11">
      <c r="A2746" s="6">
        <v>85046988</v>
      </c>
      <c r="B2746" t="s">
        <v>3341</v>
      </c>
      <c r="C2746" s="6" t="s">
        <v>966</v>
      </c>
      <c r="D2746" s="6">
        <v>30</v>
      </c>
      <c r="E2746" s="6">
        <v>132</v>
      </c>
      <c r="F2746" s="6">
        <v>132</v>
      </c>
      <c r="G2746" s="1">
        <v>145</v>
      </c>
      <c r="H2746" s="6" t="s">
        <v>966</v>
      </c>
      <c r="I2746" s="6" t="s">
        <v>344</v>
      </c>
      <c r="K2746" s="6">
        <v>180</v>
      </c>
    </row>
    <row r="2747" spans="1:11">
      <c r="A2747" s="6">
        <v>19039323</v>
      </c>
      <c r="B2747" t="s">
        <v>3342</v>
      </c>
      <c r="C2747" s="6" t="s">
        <v>319</v>
      </c>
      <c r="D2747" s="6">
        <v>36</v>
      </c>
      <c r="E2747" s="6">
        <v>132</v>
      </c>
      <c r="F2747" s="6">
        <v>132</v>
      </c>
      <c r="G2747" s="1">
        <v>145</v>
      </c>
      <c r="H2747" s="6" t="s">
        <v>319</v>
      </c>
      <c r="I2747" s="6" t="s">
        <v>257</v>
      </c>
      <c r="K2747" s="6">
        <v>185</v>
      </c>
    </row>
    <row r="2748" spans="1:11">
      <c r="A2748" s="6">
        <v>48043638</v>
      </c>
      <c r="B2748" t="s">
        <v>3343</v>
      </c>
      <c r="C2748" s="6" t="s">
        <v>1624</v>
      </c>
      <c r="D2748" s="6">
        <v>25</v>
      </c>
      <c r="E2748" s="6">
        <v>132</v>
      </c>
      <c r="F2748" s="6">
        <v>132</v>
      </c>
      <c r="G2748" s="1">
        <v>145</v>
      </c>
      <c r="H2748" s="6" t="s">
        <v>1624</v>
      </c>
      <c r="I2748" s="6" t="s">
        <v>683</v>
      </c>
      <c r="K2748" s="6">
        <v>184</v>
      </c>
    </row>
    <row r="2749" spans="1:11">
      <c r="A2749" s="6">
        <v>49063222</v>
      </c>
      <c r="B2749" t="s">
        <v>3344</v>
      </c>
      <c r="C2749" s="6" t="s">
        <v>1879</v>
      </c>
      <c r="D2749" s="6">
        <v>25</v>
      </c>
      <c r="E2749" s="6">
        <v>132</v>
      </c>
      <c r="F2749" s="6">
        <v>132</v>
      </c>
      <c r="G2749" s="1">
        <v>144</v>
      </c>
      <c r="H2749" s="6" t="s">
        <v>1879</v>
      </c>
      <c r="I2749" s="6" t="s">
        <v>442</v>
      </c>
      <c r="K2749" s="6">
        <v>173</v>
      </c>
    </row>
    <row r="2750" spans="1:11">
      <c r="A2750" s="6">
        <v>24039427</v>
      </c>
      <c r="B2750" t="s">
        <v>3345</v>
      </c>
      <c r="C2750" s="6" t="s">
        <v>377</v>
      </c>
      <c r="D2750" s="6">
        <v>28</v>
      </c>
      <c r="E2750" s="6">
        <v>132</v>
      </c>
      <c r="F2750" s="6">
        <v>132</v>
      </c>
      <c r="G2750" s="1">
        <v>144</v>
      </c>
      <c r="H2750" s="6" t="s">
        <v>377</v>
      </c>
      <c r="I2750" s="6" t="s">
        <v>657</v>
      </c>
      <c r="K2750" s="6">
        <v>193</v>
      </c>
    </row>
    <row r="2751" spans="1:11">
      <c r="A2751" s="6">
        <v>13198535</v>
      </c>
      <c r="B2751" t="s">
        <v>3346</v>
      </c>
      <c r="C2751" s="6" t="s">
        <v>377</v>
      </c>
      <c r="D2751" s="6">
        <v>27</v>
      </c>
      <c r="E2751" s="6">
        <v>132</v>
      </c>
      <c r="F2751" s="6">
        <v>132</v>
      </c>
      <c r="G2751" s="1">
        <v>144</v>
      </c>
      <c r="H2751" s="6" t="s">
        <v>377</v>
      </c>
      <c r="I2751" s="6" t="s">
        <v>2516</v>
      </c>
      <c r="K2751" s="6">
        <v>190</v>
      </c>
    </row>
    <row r="2752" spans="1:11">
      <c r="A2752" s="6">
        <v>49048372</v>
      </c>
      <c r="B2752" t="s">
        <v>3347</v>
      </c>
      <c r="C2752" s="6" t="s">
        <v>1709</v>
      </c>
      <c r="D2752" s="6">
        <v>23</v>
      </c>
      <c r="E2752" s="6">
        <v>132</v>
      </c>
      <c r="F2752" s="6">
        <v>132</v>
      </c>
      <c r="G2752" s="1">
        <v>144</v>
      </c>
      <c r="H2752" s="6" t="s">
        <v>1709</v>
      </c>
      <c r="I2752" s="6" t="s">
        <v>344</v>
      </c>
      <c r="K2752" s="6">
        <v>174</v>
      </c>
    </row>
    <row r="2753" spans="1:11">
      <c r="A2753" s="6">
        <v>19303821</v>
      </c>
      <c r="B2753" t="s">
        <v>3348</v>
      </c>
      <c r="C2753" s="6" t="s">
        <v>377</v>
      </c>
      <c r="D2753" s="6">
        <v>25</v>
      </c>
      <c r="E2753" s="6">
        <v>132</v>
      </c>
      <c r="F2753" s="6">
        <v>132</v>
      </c>
      <c r="G2753" s="1">
        <v>144</v>
      </c>
      <c r="H2753" s="6" t="s">
        <v>377</v>
      </c>
      <c r="I2753" s="6" t="s">
        <v>257</v>
      </c>
      <c r="K2753" s="6">
        <v>186</v>
      </c>
    </row>
    <row r="2754" spans="1:11">
      <c r="A2754" s="6">
        <v>19337951</v>
      </c>
      <c r="B2754" t="s">
        <v>3349</v>
      </c>
      <c r="C2754" s="6" t="s">
        <v>289</v>
      </c>
      <c r="D2754" s="6">
        <v>24</v>
      </c>
      <c r="E2754" s="6">
        <v>132</v>
      </c>
      <c r="F2754" s="6">
        <v>132</v>
      </c>
      <c r="G2754" s="1">
        <v>143</v>
      </c>
      <c r="H2754" s="6" t="s">
        <v>289</v>
      </c>
      <c r="I2754" s="6" t="s">
        <v>257</v>
      </c>
      <c r="K2754" s="6">
        <v>178</v>
      </c>
    </row>
    <row r="2755" spans="1:11">
      <c r="A2755" s="6">
        <v>91167376</v>
      </c>
      <c r="B2755" t="s">
        <v>3350</v>
      </c>
      <c r="C2755" s="6" t="s">
        <v>944</v>
      </c>
      <c r="D2755" s="6">
        <v>28</v>
      </c>
      <c r="E2755" s="6">
        <v>132</v>
      </c>
      <c r="F2755" s="6">
        <v>132</v>
      </c>
      <c r="G2755" s="1">
        <v>143</v>
      </c>
      <c r="H2755" s="6" t="s">
        <v>944</v>
      </c>
      <c r="I2755" s="6" t="s">
        <v>309</v>
      </c>
      <c r="K2755" s="6">
        <v>185</v>
      </c>
    </row>
    <row r="2756" spans="1:11">
      <c r="A2756" s="6">
        <v>49053388</v>
      </c>
      <c r="B2756" t="s">
        <v>1516</v>
      </c>
      <c r="C2756" s="6" t="s">
        <v>488</v>
      </c>
      <c r="D2756" s="6">
        <v>23</v>
      </c>
      <c r="E2756" s="6">
        <v>132</v>
      </c>
      <c r="F2756" s="6">
        <v>132</v>
      </c>
      <c r="G2756" s="1">
        <v>143</v>
      </c>
      <c r="H2756" s="6" t="s">
        <v>488</v>
      </c>
      <c r="I2756" s="6" t="s">
        <v>1517</v>
      </c>
      <c r="K2756" s="6">
        <v>178</v>
      </c>
    </row>
    <row r="2757" spans="1:11">
      <c r="A2757" s="6">
        <v>27107366</v>
      </c>
      <c r="B2757" t="s">
        <v>3351</v>
      </c>
      <c r="C2757" s="6" t="s">
        <v>377</v>
      </c>
      <c r="D2757" s="6">
        <v>26</v>
      </c>
      <c r="E2757" s="6">
        <v>132</v>
      </c>
      <c r="F2757" s="6">
        <v>132</v>
      </c>
      <c r="G2757" s="1">
        <v>143</v>
      </c>
      <c r="H2757" s="6" t="s">
        <v>377</v>
      </c>
      <c r="I2757" s="6" t="s">
        <v>339</v>
      </c>
      <c r="K2757" s="6">
        <v>185</v>
      </c>
    </row>
    <row r="2758" spans="1:11">
      <c r="A2758" s="6">
        <v>211515</v>
      </c>
      <c r="B2758" t="s">
        <v>3352</v>
      </c>
      <c r="C2758" s="6" t="s">
        <v>319</v>
      </c>
      <c r="D2758" s="6">
        <v>30</v>
      </c>
      <c r="E2758" s="6">
        <v>132</v>
      </c>
      <c r="F2758" s="6">
        <v>132</v>
      </c>
      <c r="G2758" s="1">
        <v>142</v>
      </c>
      <c r="H2758" s="6" t="s">
        <v>319</v>
      </c>
      <c r="I2758" s="6" t="s">
        <v>344</v>
      </c>
      <c r="K2758" s="6">
        <v>183</v>
      </c>
    </row>
    <row r="2759" spans="1:11">
      <c r="A2759" s="6">
        <v>75030974</v>
      </c>
      <c r="B2759" t="s">
        <v>3353</v>
      </c>
      <c r="C2759" s="6" t="s">
        <v>2046</v>
      </c>
      <c r="D2759" s="6">
        <v>31</v>
      </c>
      <c r="E2759" s="6">
        <v>132</v>
      </c>
      <c r="F2759" s="6">
        <v>132</v>
      </c>
      <c r="G2759" s="1">
        <v>142</v>
      </c>
      <c r="H2759" s="6" t="s">
        <v>2046</v>
      </c>
      <c r="I2759" s="6" t="s">
        <v>2639</v>
      </c>
      <c r="K2759" s="6">
        <v>179</v>
      </c>
    </row>
    <row r="2760" spans="1:11">
      <c r="A2760" s="6">
        <v>27129125</v>
      </c>
      <c r="B2760" t="s">
        <v>3354</v>
      </c>
      <c r="C2760" s="6" t="s">
        <v>319</v>
      </c>
      <c r="D2760" s="6">
        <v>27</v>
      </c>
      <c r="E2760" s="6">
        <v>132</v>
      </c>
      <c r="F2760" s="6">
        <v>132</v>
      </c>
      <c r="G2760" s="1">
        <v>142</v>
      </c>
      <c r="H2760" s="6" t="s">
        <v>319</v>
      </c>
      <c r="I2760" s="6" t="s">
        <v>1055</v>
      </c>
      <c r="K2760" s="6">
        <v>183</v>
      </c>
    </row>
    <row r="2761" spans="1:11">
      <c r="A2761" s="6">
        <v>49039272</v>
      </c>
      <c r="B2761" t="s">
        <v>3355</v>
      </c>
      <c r="C2761" s="6" t="s">
        <v>2961</v>
      </c>
      <c r="D2761" s="6">
        <v>24</v>
      </c>
      <c r="E2761" s="6">
        <v>132</v>
      </c>
      <c r="F2761" s="6">
        <v>132</v>
      </c>
      <c r="G2761" s="1">
        <v>142</v>
      </c>
      <c r="H2761" s="6" t="s">
        <v>2961</v>
      </c>
      <c r="I2761" s="6" t="s">
        <v>775</v>
      </c>
      <c r="K2761" s="6">
        <v>184</v>
      </c>
    </row>
    <row r="2762" spans="1:11">
      <c r="A2762" s="6">
        <v>19406135</v>
      </c>
      <c r="B2762" t="s">
        <v>3356</v>
      </c>
      <c r="C2762" s="6" t="s">
        <v>319</v>
      </c>
      <c r="D2762" s="6">
        <v>23</v>
      </c>
      <c r="E2762" s="6">
        <v>132</v>
      </c>
      <c r="F2762" s="6">
        <v>132</v>
      </c>
      <c r="G2762" s="1">
        <v>142</v>
      </c>
      <c r="H2762" s="6" t="s">
        <v>319</v>
      </c>
      <c r="I2762" s="6" t="s">
        <v>1658</v>
      </c>
      <c r="K2762" s="6">
        <v>176</v>
      </c>
    </row>
    <row r="2763" spans="1:11">
      <c r="A2763" s="6">
        <v>37060938</v>
      </c>
      <c r="B2763" t="s">
        <v>3357</v>
      </c>
      <c r="C2763" s="6" t="s">
        <v>319</v>
      </c>
      <c r="D2763" s="6">
        <v>24</v>
      </c>
      <c r="E2763" s="6">
        <v>132</v>
      </c>
      <c r="F2763" s="6">
        <v>132</v>
      </c>
      <c r="G2763" s="1">
        <v>142</v>
      </c>
      <c r="H2763" s="6" t="s">
        <v>319</v>
      </c>
      <c r="I2763" s="6" t="s">
        <v>406</v>
      </c>
      <c r="K2763" s="6">
        <v>191</v>
      </c>
    </row>
    <row r="2764" spans="1:11">
      <c r="A2764" s="6">
        <v>48036558</v>
      </c>
      <c r="B2764" t="s">
        <v>3358</v>
      </c>
      <c r="C2764" s="6" t="s">
        <v>240</v>
      </c>
      <c r="D2764" s="6">
        <v>27</v>
      </c>
      <c r="E2764" s="6">
        <v>132</v>
      </c>
      <c r="F2764" s="6">
        <v>132</v>
      </c>
      <c r="G2764" s="1">
        <v>141</v>
      </c>
      <c r="H2764" s="6" t="s">
        <v>240</v>
      </c>
      <c r="I2764" s="6" t="s">
        <v>3359</v>
      </c>
      <c r="K2764" s="6">
        <v>170</v>
      </c>
    </row>
    <row r="2765" spans="1:11">
      <c r="A2765" s="6">
        <v>85145148</v>
      </c>
      <c r="B2765" t="s">
        <v>3360</v>
      </c>
      <c r="C2765" s="6" t="s">
        <v>488</v>
      </c>
      <c r="D2765" s="6">
        <v>27</v>
      </c>
      <c r="E2765" s="6">
        <v>132</v>
      </c>
      <c r="F2765" s="6">
        <v>132</v>
      </c>
      <c r="G2765" s="1">
        <v>141</v>
      </c>
      <c r="H2765" s="6" t="s">
        <v>488</v>
      </c>
      <c r="I2765" s="6" t="s">
        <v>366</v>
      </c>
      <c r="K2765" s="6">
        <v>175</v>
      </c>
    </row>
    <row r="2766" spans="1:11">
      <c r="A2766" s="6">
        <v>67272544</v>
      </c>
      <c r="B2766" t="s">
        <v>3361</v>
      </c>
      <c r="C2766" s="6" t="s">
        <v>1213</v>
      </c>
      <c r="D2766" s="6">
        <v>27</v>
      </c>
      <c r="E2766" s="6">
        <v>132</v>
      </c>
      <c r="F2766" s="6">
        <v>132</v>
      </c>
      <c r="G2766" s="1">
        <v>141</v>
      </c>
      <c r="H2766" s="6" t="s">
        <v>1213</v>
      </c>
      <c r="I2766" s="6" t="s">
        <v>348</v>
      </c>
      <c r="K2766" s="6">
        <v>169</v>
      </c>
    </row>
    <row r="2767" spans="1:11">
      <c r="A2767" s="6">
        <v>95040312</v>
      </c>
      <c r="B2767" t="s">
        <v>3362</v>
      </c>
      <c r="C2767" s="6" t="s">
        <v>377</v>
      </c>
      <c r="D2767" s="6">
        <v>28</v>
      </c>
      <c r="E2767" s="6">
        <v>132</v>
      </c>
      <c r="F2767" s="6">
        <v>132</v>
      </c>
      <c r="G2767" s="1">
        <v>141</v>
      </c>
      <c r="H2767" s="6" t="s">
        <v>377</v>
      </c>
      <c r="I2767" s="6" t="s">
        <v>257</v>
      </c>
      <c r="K2767" s="6">
        <v>188</v>
      </c>
    </row>
    <row r="2768" spans="1:11">
      <c r="A2768" s="6">
        <v>78066692</v>
      </c>
      <c r="B2768" t="s">
        <v>3363</v>
      </c>
      <c r="C2768" s="6" t="s">
        <v>1747</v>
      </c>
      <c r="D2768" s="6">
        <v>33</v>
      </c>
      <c r="E2768" s="6">
        <v>132</v>
      </c>
      <c r="F2768" s="6">
        <v>132</v>
      </c>
      <c r="G2768" s="1">
        <v>140</v>
      </c>
      <c r="H2768" s="6" t="s">
        <v>1747</v>
      </c>
      <c r="I2768" s="6" t="s">
        <v>1667</v>
      </c>
      <c r="K2768" s="6">
        <v>172</v>
      </c>
    </row>
    <row r="2769" spans="1:11">
      <c r="A2769" s="6">
        <v>98041249</v>
      </c>
      <c r="B2769" t="s">
        <v>3364</v>
      </c>
      <c r="C2769" s="6" t="s">
        <v>944</v>
      </c>
      <c r="D2769" s="6">
        <v>26</v>
      </c>
      <c r="E2769" s="6">
        <v>132</v>
      </c>
      <c r="F2769" s="6">
        <v>132</v>
      </c>
      <c r="G2769" s="1">
        <v>140</v>
      </c>
      <c r="H2769" s="6" t="s">
        <v>944</v>
      </c>
      <c r="I2769" s="6" t="s">
        <v>3365</v>
      </c>
      <c r="K2769" s="6">
        <v>178</v>
      </c>
    </row>
    <row r="2770" spans="1:11">
      <c r="A2770" s="6">
        <v>57142187</v>
      </c>
      <c r="B2770" t="s">
        <v>3366</v>
      </c>
      <c r="C2770" s="6" t="s">
        <v>351</v>
      </c>
      <c r="D2770" s="6">
        <v>26</v>
      </c>
      <c r="E2770" s="6">
        <v>132</v>
      </c>
      <c r="F2770" s="6">
        <v>132</v>
      </c>
      <c r="G2770" s="1">
        <v>140</v>
      </c>
      <c r="H2770" s="6" t="s">
        <v>351</v>
      </c>
      <c r="I2770" s="6" t="s">
        <v>494</v>
      </c>
      <c r="K2770" s="6">
        <v>183</v>
      </c>
    </row>
    <row r="2771" spans="1:11">
      <c r="A2771" s="6">
        <v>43272248</v>
      </c>
      <c r="B2771" t="s">
        <v>3367</v>
      </c>
      <c r="C2771" s="6" t="s">
        <v>3368</v>
      </c>
      <c r="D2771" s="6">
        <v>25</v>
      </c>
      <c r="E2771" s="6">
        <v>132</v>
      </c>
      <c r="F2771" s="6">
        <v>132</v>
      </c>
      <c r="G2771" s="1">
        <v>140</v>
      </c>
      <c r="H2771" s="6" t="s">
        <v>3368</v>
      </c>
      <c r="I2771" s="6" t="s">
        <v>236</v>
      </c>
      <c r="K2771" s="6">
        <v>183</v>
      </c>
    </row>
    <row r="2772" spans="1:11">
      <c r="A2772" s="6">
        <v>19219840</v>
      </c>
      <c r="B2772" t="s">
        <v>3369</v>
      </c>
      <c r="C2772" s="6" t="s">
        <v>377</v>
      </c>
      <c r="D2772" s="6">
        <v>29</v>
      </c>
      <c r="E2772" s="6">
        <v>132</v>
      </c>
      <c r="F2772" s="6">
        <v>132</v>
      </c>
      <c r="G2772" s="1">
        <v>140</v>
      </c>
      <c r="H2772" s="6" t="s">
        <v>377</v>
      </c>
      <c r="I2772" s="6" t="s">
        <v>257</v>
      </c>
      <c r="K2772" s="6">
        <v>188</v>
      </c>
    </row>
    <row r="2773" spans="1:11">
      <c r="A2773" s="6">
        <v>83257795</v>
      </c>
      <c r="B2773" t="s">
        <v>3370</v>
      </c>
      <c r="C2773" s="6" t="s">
        <v>1709</v>
      </c>
      <c r="D2773" s="6">
        <v>25</v>
      </c>
      <c r="E2773" s="6">
        <v>132</v>
      </c>
      <c r="F2773" s="6">
        <v>132</v>
      </c>
      <c r="G2773" s="1">
        <v>140</v>
      </c>
      <c r="H2773" s="6" t="s">
        <v>1709</v>
      </c>
      <c r="I2773" s="6" t="s">
        <v>306</v>
      </c>
      <c r="K2773" s="6">
        <v>175</v>
      </c>
    </row>
    <row r="2774" spans="1:11">
      <c r="A2774" s="6">
        <v>19215572</v>
      </c>
      <c r="B2774" t="s">
        <v>3371</v>
      </c>
      <c r="C2774" s="6" t="s">
        <v>488</v>
      </c>
      <c r="D2774" s="6">
        <v>29</v>
      </c>
      <c r="E2774" s="6">
        <v>132</v>
      </c>
      <c r="F2774" s="6">
        <v>132</v>
      </c>
      <c r="G2774" s="1">
        <v>140</v>
      </c>
      <c r="H2774" s="6" t="s">
        <v>488</v>
      </c>
      <c r="I2774" s="6" t="s">
        <v>257</v>
      </c>
      <c r="K2774" s="6">
        <v>175</v>
      </c>
    </row>
    <row r="2775" spans="1:11">
      <c r="A2775" s="6">
        <v>19225765</v>
      </c>
      <c r="B2775" t="s">
        <v>3372</v>
      </c>
      <c r="C2775" s="6" t="s">
        <v>377</v>
      </c>
      <c r="D2775" s="6">
        <v>28</v>
      </c>
      <c r="E2775" s="6">
        <v>132</v>
      </c>
      <c r="F2775" s="6">
        <v>132</v>
      </c>
      <c r="G2775" s="1">
        <v>140</v>
      </c>
      <c r="H2775" s="6" t="s">
        <v>377</v>
      </c>
      <c r="I2775" s="6" t="s">
        <v>1714</v>
      </c>
      <c r="K2775" s="6">
        <v>187</v>
      </c>
    </row>
    <row r="2776" spans="1:11">
      <c r="A2776" s="6">
        <v>48036830</v>
      </c>
      <c r="B2776" t="s">
        <v>3373</v>
      </c>
      <c r="C2776" s="6" t="s">
        <v>377</v>
      </c>
      <c r="D2776" s="6">
        <v>26</v>
      </c>
      <c r="E2776" s="6">
        <v>132</v>
      </c>
      <c r="F2776" s="6">
        <v>132</v>
      </c>
      <c r="G2776" s="1">
        <v>140</v>
      </c>
      <c r="H2776" s="6" t="s">
        <v>377</v>
      </c>
      <c r="I2776" s="6" t="s">
        <v>1313</v>
      </c>
      <c r="K2776" s="6">
        <v>183</v>
      </c>
    </row>
    <row r="2777" spans="1:11">
      <c r="A2777" s="6">
        <v>28084863</v>
      </c>
      <c r="B2777" t="s">
        <v>3374</v>
      </c>
      <c r="C2777" s="6" t="s">
        <v>640</v>
      </c>
      <c r="D2777" s="6">
        <v>29</v>
      </c>
      <c r="E2777" s="6">
        <v>132</v>
      </c>
      <c r="F2777" s="6">
        <v>132</v>
      </c>
      <c r="G2777" s="1">
        <v>140</v>
      </c>
      <c r="H2777" s="6" t="s">
        <v>640</v>
      </c>
      <c r="I2777" s="6" t="s">
        <v>491</v>
      </c>
      <c r="K2777" s="6">
        <v>183</v>
      </c>
    </row>
    <row r="2778" spans="1:11">
      <c r="A2778" s="6">
        <v>43459075</v>
      </c>
      <c r="B2778" t="s">
        <v>3375</v>
      </c>
      <c r="C2778" s="6" t="s">
        <v>319</v>
      </c>
      <c r="D2778" s="6">
        <v>25</v>
      </c>
      <c r="E2778" s="6">
        <v>132</v>
      </c>
      <c r="F2778" s="6">
        <v>132</v>
      </c>
      <c r="G2778" s="1">
        <v>140</v>
      </c>
      <c r="H2778" s="6" t="s">
        <v>319</v>
      </c>
      <c r="I2778" s="6" t="s">
        <v>344</v>
      </c>
      <c r="K2778" s="6">
        <v>187</v>
      </c>
    </row>
    <row r="2779" spans="1:11">
      <c r="A2779" s="6">
        <v>29162924</v>
      </c>
      <c r="B2779" t="s">
        <v>3376</v>
      </c>
      <c r="C2779" s="6" t="s">
        <v>377</v>
      </c>
      <c r="D2779" s="6">
        <v>26</v>
      </c>
      <c r="E2779" s="6">
        <v>132</v>
      </c>
      <c r="F2779" s="6">
        <v>132</v>
      </c>
      <c r="G2779" s="1">
        <v>140</v>
      </c>
      <c r="H2779" s="6" t="s">
        <v>377</v>
      </c>
      <c r="I2779" s="6" t="s">
        <v>1863</v>
      </c>
      <c r="K2779" s="6">
        <v>190</v>
      </c>
    </row>
    <row r="2780" spans="1:11">
      <c r="A2780" s="6">
        <v>35017386</v>
      </c>
      <c r="B2780" t="s">
        <v>3377</v>
      </c>
      <c r="C2780" s="6" t="s">
        <v>319</v>
      </c>
      <c r="D2780" s="6">
        <v>35</v>
      </c>
      <c r="E2780" s="6">
        <v>132</v>
      </c>
      <c r="F2780" s="6">
        <v>132</v>
      </c>
      <c r="G2780" s="1">
        <v>140</v>
      </c>
      <c r="H2780" s="6" t="s">
        <v>319</v>
      </c>
      <c r="I2780" s="6" t="s">
        <v>309</v>
      </c>
      <c r="K2780" s="6">
        <v>181</v>
      </c>
    </row>
    <row r="2781" spans="1:11">
      <c r="A2781" s="6">
        <v>48031358</v>
      </c>
      <c r="B2781" t="s">
        <v>3378</v>
      </c>
      <c r="C2781" s="6" t="s">
        <v>377</v>
      </c>
      <c r="D2781" s="6">
        <v>31</v>
      </c>
      <c r="E2781" s="6">
        <v>132</v>
      </c>
      <c r="F2781" s="6">
        <v>132</v>
      </c>
      <c r="G2781" s="1">
        <v>140</v>
      </c>
      <c r="H2781" s="6" t="s">
        <v>377</v>
      </c>
      <c r="I2781" s="6" t="s">
        <v>344</v>
      </c>
      <c r="K2781" s="6">
        <v>187</v>
      </c>
    </row>
    <row r="2782" spans="1:11">
      <c r="A2782" s="6">
        <v>18087987</v>
      </c>
      <c r="B2782" t="s">
        <v>3379</v>
      </c>
      <c r="C2782" s="6" t="s">
        <v>377</v>
      </c>
      <c r="D2782" s="6">
        <v>26</v>
      </c>
      <c r="E2782" s="6">
        <v>132</v>
      </c>
      <c r="F2782" s="6">
        <v>132</v>
      </c>
      <c r="G2782" s="1">
        <v>140</v>
      </c>
      <c r="H2782" s="6" t="s">
        <v>377</v>
      </c>
      <c r="I2782" s="6" t="s">
        <v>1117</v>
      </c>
      <c r="K2782" s="6">
        <v>191</v>
      </c>
    </row>
    <row r="2783" spans="1:11">
      <c r="A2783" s="6">
        <v>28099981</v>
      </c>
      <c r="B2783" t="s">
        <v>3380</v>
      </c>
      <c r="C2783" s="6" t="s">
        <v>1656</v>
      </c>
      <c r="D2783" s="6">
        <v>27</v>
      </c>
      <c r="E2783" s="6">
        <v>132</v>
      </c>
      <c r="F2783" s="6">
        <v>132</v>
      </c>
      <c r="G2783" s="1">
        <v>140</v>
      </c>
      <c r="H2783" s="6" t="s">
        <v>1656</v>
      </c>
      <c r="I2783" s="6" t="s">
        <v>1325</v>
      </c>
      <c r="K2783" s="6">
        <v>182</v>
      </c>
    </row>
    <row r="2784" spans="1:11">
      <c r="A2784" s="6">
        <v>65010100</v>
      </c>
      <c r="B2784" t="s">
        <v>3381</v>
      </c>
      <c r="C2784" s="6" t="s">
        <v>558</v>
      </c>
      <c r="D2784" s="6">
        <v>36</v>
      </c>
      <c r="E2784" s="6">
        <v>132</v>
      </c>
      <c r="F2784" s="6">
        <v>132</v>
      </c>
      <c r="G2784" s="1">
        <v>140</v>
      </c>
      <c r="H2784" s="6" t="s">
        <v>558</v>
      </c>
      <c r="I2784" s="6" t="s">
        <v>2539</v>
      </c>
      <c r="K2784" s="6">
        <v>170</v>
      </c>
    </row>
    <row r="2785" spans="1:11">
      <c r="A2785" s="6">
        <v>2000088692</v>
      </c>
      <c r="B2785" t="s">
        <v>3382</v>
      </c>
      <c r="C2785" s="6" t="s">
        <v>1624</v>
      </c>
      <c r="D2785" s="6">
        <v>26</v>
      </c>
      <c r="E2785" s="6">
        <v>132</v>
      </c>
      <c r="F2785" s="6">
        <v>132</v>
      </c>
      <c r="G2785" s="1">
        <v>140</v>
      </c>
      <c r="H2785" s="6" t="s">
        <v>1624</v>
      </c>
      <c r="I2785" s="6" t="s">
        <v>2134</v>
      </c>
      <c r="K2785" s="6">
        <v>187</v>
      </c>
    </row>
    <row r="2786" spans="1:11">
      <c r="A2786" s="6">
        <v>91187682</v>
      </c>
      <c r="B2786" t="s">
        <v>3383</v>
      </c>
      <c r="C2786" s="6" t="s">
        <v>314</v>
      </c>
      <c r="D2786" s="6">
        <v>25</v>
      </c>
      <c r="E2786" s="6">
        <v>132</v>
      </c>
      <c r="F2786" s="6">
        <v>132</v>
      </c>
      <c r="G2786" s="1">
        <v>140</v>
      </c>
      <c r="H2786" s="6" t="s">
        <v>314</v>
      </c>
      <c r="I2786" s="6" t="s">
        <v>1701</v>
      </c>
      <c r="K2786" s="6">
        <v>179</v>
      </c>
    </row>
    <row r="2787" spans="1:11">
      <c r="A2787" s="6">
        <v>91105029</v>
      </c>
      <c r="B2787" t="s">
        <v>3384</v>
      </c>
      <c r="C2787" s="6" t="s">
        <v>1759</v>
      </c>
      <c r="D2787" s="6">
        <v>31</v>
      </c>
      <c r="E2787" s="6">
        <v>132</v>
      </c>
      <c r="F2787" s="6">
        <v>132</v>
      </c>
      <c r="G2787" s="1">
        <v>140</v>
      </c>
      <c r="H2787" s="6" t="s">
        <v>1759</v>
      </c>
      <c r="I2787" s="6" t="s">
        <v>309</v>
      </c>
      <c r="K2787" s="6">
        <v>184</v>
      </c>
    </row>
    <row r="2788" spans="1:11">
      <c r="A2788" s="6">
        <v>45112047</v>
      </c>
      <c r="B2788" t="s">
        <v>3385</v>
      </c>
      <c r="C2788" s="6" t="s">
        <v>377</v>
      </c>
      <c r="D2788" s="6">
        <v>28</v>
      </c>
      <c r="E2788" s="6">
        <v>132</v>
      </c>
      <c r="F2788" s="6">
        <v>132</v>
      </c>
      <c r="G2788" s="1">
        <v>139</v>
      </c>
      <c r="H2788" s="6" t="s">
        <v>377</v>
      </c>
      <c r="I2788" s="6" t="s">
        <v>2134</v>
      </c>
      <c r="K2788" s="6">
        <v>186</v>
      </c>
    </row>
    <row r="2789" spans="1:11">
      <c r="A2789" s="6">
        <v>19380455</v>
      </c>
      <c r="B2789" t="s">
        <v>3386</v>
      </c>
      <c r="C2789" s="6" t="s">
        <v>314</v>
      </c>
      <c r="D2789" s="6">
        <v>24</v>
      </c>
      <c r="E2789" s="6">
        <v>132</v>
      </c>
      <c r="F2789" s="6">
        <v>132</v>
      </c>
      <c r="G2789" s="1">
        <v>139</v>
      </c>
      <c r="H2789" s="6" t="s">
        <v>314</v>
      </c>
      <c r="I2789" s="6" t="s">
        <v>3387</v>
      </c>
      <c r="K2789" s="6">
        <v>175</v>
      </c>
    </row>
    <row r="2790" spans="1:11">
      <c r="A2790" s="6">
        <v>78063165</v>
      </c>
      <c r="B2790" t="s">
        <v>3388</v>
      </c>
      <c r="C2790" s="6" t="s">
        <v>1624</v>
      </c>
      <c r="D2790" s="6">
        <v>32</v>
      </c>
      <c r="E2790" s="6">
        <v>132</v>
      </c>
      <c r="F2790" s="6">
        <v>132</v>
      </c>
      <c r="G2790" s="1">
        <v>139</v>
      </c>
      <c r="H2790" s="6" t="s">
        <v>1624</v>
      </c>
      <c r="I2790" s="6" t="s">
        <v>3389</v>
      </c>
      <c r="K2790" s="6">
        <v>191</v>
      </c>
    </row>
    <row r="2791" spans="1:11">
      <c r="A2791" s="6">
        <v>53102029</v>
      </c>
      <c r="B2791" t="s">
        <v>3390</v>
      </c>
      <c r="C2791" s="6" t="s">
        <v>218</v>
      </c>
      <c r="D2791" s="6">
        <v>28</v>
      </c>
      <c r="E2791" s="6">
        <v>132</v>
      </c>
      <c r="F2791" s="6">
        <v>132</v>
      </c>
      <c r="G2791" s="1">
        <v>138</v>
      </c>
      <c r="H2791" s="6" t="s">
        <v>218</v>
      </c>
      <c r="I2791" s="6" t="s">
        <v>729</v>
      </c>
      <c r="K2791" s="6">
        <v>185</v>
      </c>
    </row>
    <row r="2792" spans="1:11">
      <c r="A2792" s="6">
        <v>19261284</v>
      </c>
      <c r="B2792" t="s">
        <v>3391</v>
      </c>
      <c r="C2792" s="6" t="s">
        <v>488</v>
      </c>
      <c r="D2792" s="6">
        <v>27</v>
      </c>
      <c r="E2792" s="6">
        <v>132</v>
      </c>
      <c r="F2792" s="6">
        <v>132</v>
      </c>
      <c r="G2792" s="1">
        <v>138</v>
      </c>
      <c r="H2792" s="6" t="s">
        <v>488</v>
      </c>
      <c r="I2792" s="6" t="s">
        <v>257</v>
      </c>
      <c r="K2792" s="6">
        <v>168</v>
      </c>
    </row>
    <row r="2793" spans="1:11">
      <c r="A2793" s="6">
        <v>16008969</v>
      </c>
      <c r="B2793" t="s">
        <v>3392</v>
      </c>
      <c r="C2793" s="6" t="s">
        <v>303</v>
      </c>
      <c r="D2793" s="6">
        <v>38</v>
      </c>
      <c r="E2793" s="6">
        <v>132</v>
      </c>
      <c r="F2793" s="6">
        <v>132</v>
      </c>
      <c r="G2793" s="1">
        <v>138</v>
      </c>
      <c r="H2793" s="6" t="s">
        <v>303</v>
      </c>
      <c r="I2793" s="6" t="s">
        <v>298</v>
      </c>
      <c r="K2793" s="6">
        <v>189</v>
      </c>
    </row>
    <row r="2794" spans="1:11">
      <c r="A2794" s="6">
        <v>43252470</v>
      </c>
      <c r="B2794" t="s">
        <v>3393</v>
      </c>
      <c r="C2794" s="6" t="s">
        <v>2198</v>
      </c>
      <c r="D2794" s="6">
        <v>26</v>
      </c>
      <c r="E2794" s="6">
        <v>132</v>
      </c>
      <c r="F2794" s="6">
        <v>132</v>
      </c>
      <c r="G2794" s="1">
        <v>138</v>
      </c>
      <c r="H2794" s="6" t="s">
        <v>2198</v>
      </c>
      <c r="I2794" s="6" t="s">
        <v>1640</v>
      </c>
      <c r="K2794" s="6">
        <v>177</v>
      </c>
    </row>
    <row r="2795" spans="1:11">
      <c r="A2795" s="6">
        <v>93065006</v>
      </c>
      <c r="B2795" t="s">
        <v>890</v>
      </c>
      <c r="C2795" s="6" t="s">
        <v>1826</v>
      </c>
      <c r="D2795" s="6">
        <v>26</v>
      </c>
      <c r="E2795" s="6">
        <v>132</v>
      </c>
      <c r="F2795" s="6">
        <v>132</v>
      </c>
      <c r="G2795" s="1">
        <v>138</v>
      </c>
      <c r="H2795" s="6" t="s">
        <v>1826</v>
      </c>
      <c r="I2795" s="6" t="s">
        <v>857</v>
      </c>
      <c r="K2795" s="6">
        <v>181</v>
      </c>
    </row>
    <row r="2796" spans="1:11">
      <c r="A2796" s="6">
        <v>91144312</v>
      </c>
      <c r="B2796" t="s">
        <v>3394</v>
      </c>
      <c r="C2796" s="6" t="s">
        <v>319</v>
      </c>
      <c r="D2796" s="6">
        <v>27</v>
      </c>
      <c r="E2796" s="6">
        <v>132</v>
      </c>
      <c r="F2796" s="6">
        <v>132</v>
      </c>
      <c r="G2796" s="1">
        <v>138</v>
      </c>
      <c r="H2796" s="6" t="s">
        <v>319</v>
      </c>
      <c r="I2796" s="6" t="s">
        <v>309</v>
      </c>
      <c r="K2796" s="6">
        <v>178</v>
      </c>
    </row>
    <row r="2797" spans="1:11">
      <c r="A2797" s="6">
        <v>91109615</v>
      </c>
      <c r="B2797" t="s">
        <v>3395</v>
      </c>
      <c r="C2797" s="6" t="s">
        <v>377</v>
      </c>
      <c r="D2797" s="6">
        <v>30</v>
      </c>
      <c r="E2797" s="6">
        <v>132</v>
      </c>
      <c r="F2797" s="6">
        <v>132</v>
      </c>
      <c r="G2797" s="1">
        <v>138</v>
      </c>
      <c r="H2797" s="6" t="s">
        <v>377</v>
      </c>
      <c r="I2797" s="6" t="s">
        <v>309</v>
      </c>
      <c r="K2797" s="6">
        <v>190</v>
      </c>
    </row>
    <row r="2798" spans="1:11">
      <c r="A2798" s="6">
        <v>29106999</v>
      </c>
      <c r="B2798" t="s">
        <v>3396</v>
      </c>
      <c r="C2798" s="6" t="s">
        <v>2160</v>
      </c>
      <c r="D2798" s="6">
        <v>29</v>
      </c>
      <c r="E2798" s="6">
        <v>132</v>
      </c>
      <c r="F2798" s="6">
        <v>132</v>
      </c>
      <c r="G2798" s="1">
        <v>138</v>
      </c>
      <c r="H2798" s="6" t="s">
        <v>2160</v>
      </c>
      <c r="I2798" s="6" t="s">
        <v>3397</v>
      </c>
      <c r="K2798" s="6">
        <v>170</v>
      </c>
    </row>
    <row r="2799" spans="1:11">
      <c r="A2799" s="6">
        <v>16197824</v>
      </c>
      <c r="B2799" t="s">
        <v>3398</v>
      </c>
      <c r="C2799" s="6" t="s">
        <v>2115</v>
      </c>
      <c r="D2799" s="6">
        <v>28</v>
      </c>
      <c r="E2799" s="6">
        <v>132</v>
      </c>
      <c r="F2799" s="6">
        <v>132</v>
      </c>
      <c r="G2799" s="1">
        <v>138</v>
      </c>
      <c r="H2799" s="6" t="s">
        <v>2115</v>
      </c>
      <c r="I2799" s="6" t="s">
        <v>2906</v>
      </c>
      <c r="K2799" s="6">
        <v>200</v>
      </c>
    </row>
    <row r="2800" spans="1:11">
      <c r="A2800" s="6">
        <v>19153083</v>
      </c>
      <c r="B2800" t="s">
        <v>3399</v>
      </c>
      <c r="C2800" s="6" t="s">
        <v>1624</v>
      </c>
      <c r="D2800" s="6">
        <v>33</v>
      </c>
      <c r="E2800" s="6">
        <v>132</v>
      </c>
      <c r="F2800" s="6">
        <v>132</v>
      </c>
      <c r="G2800" s="1">
        <v>138</v>
      </c>
      <c r="H2800" s="6" t="s">
        <v>1624</v>
      </c>
      <c r="I2800" s="6" t="s">
        <v>257</v>
      </c>
      <c r="K2800" s="6">
        <v>184</v>
      </c>
    </row>
    <row r="2801" spans="1:11">
      <c r="A2801" s="6">
        <v>37071153</v>
      </c>
      <c r="B2801" t="s">
        <v>3400</v>
      </c>
      <c r="C2801" s="6" t="s">
        <v>2121</v>
      </c>
      <c r="D2801" s="6">
        <v>26</v>
      </c>
      <c r="E2801" s="6">
        <v>132</v>
      </c>
      <c r="F2801" s="6">
        <v>132</v>
      </c>
      <c r="G2801" s="1">
        <v>138</v>
      </c>
      <c r="H2801" s="6" t="s">
        <v>2121</v>
      </c>
      <c r="I2801" s="6" t="s">
        <v>406</v>
      </c>
      <c r="K2801" s="6">
        <v>180</v>
      </c>
    </row>
    <row r="2802" spans="1:11">
      <c r="A2802" s="6">
        <v>25036275</v>
      </c>
      <c r="B2802" t="s">
        <v>3401</v>
      </c>
      <c r="C2802" s="6" t="s">
        <v>240</v>
      </c>
      <c r="D2802" s="6">
        <v>27</v>
      </c>
      <c r="E2802" s="6">
        <v>132</v>
      </c>
      <c r="F2802" s="6">
        <v>132</v>
      </c>
      <c r="G2802" s="1">
        <v>138</v>
      </c>
      <c r="H2802" s="6" t="s">
        <v>240</v>
      </c>
      <c r="I2802" s="6" t="s">
        <v>1731</v>
      </c>
      <c r="K2802" s="6">
        <v>182</v>
      </c>
    </row>
    <row r="2803" spans="1:11">
      <c r="A2803" s="6">
        <v>76035677</v>
      </c>
      <c r="B2803" t="s">
        <v>3402</v>
      </c>
      <c r="C2803" s="6" t="s">
        <v>2113</v>
      </c>
      <c r="D2803" s="6">
        <v>30</v>
      </c>
      <c r="E2803" s="6">
        <v>132</v>
      </c>
      <c r="F2803" s="6">
        <v>132</v>
      </c>
      <c r="G2803" s="1">
        <v>137</v>
      </c>
      <c r="H2803" s="6" t="s">
        <v>2113</v>
      </c>
      <c r="I2803" s="6" t="s">
        <v>3403</v>
      </c>
      <c r="K2803" s="6">
        <v>178</v>
      </c>
    </row>
    <row r="2804" spans="1:11">
      <c r="A2804" s="6">
        <v>19338228</v>
      </c>
      <c r="B2804" t="s">
        <v>3404</v>
      </c>
      <c r="C2804" s="6" t="s">
        <v>1624</v>
      </c>
      <c r="D2804" s="6">
        <v>24</v>
      </c>
      <c r="E2804" s="6">
        <v>132</v>
      </c>
      <c r="F2804" s="6">
        <v>132</v>
      </c>
      <c r="G2804" s="1">
        <v>137</v>
      </c>
      <c r="H2804" s="6" t="s">
        <v>1624</v>
      </c>
      <c r="I2804" s="6" t="s">
        <v>257</v>
      </c>
      <c r="K2804" s="6">
        <v>192</v>
      </c>
    </row>
    <row r="2805" spans="1:11">
      <c r="A2805" s="6">
        <v>14185468</v>
      </c>
      <c r="B2805" t="s">
        <v>3405</v>
      </c>
      <c r="C2805" s="6" t="s">
        <v>377</v>
      </c>
      <c r="D2805" s="6">
        <v>26</v>
      </c>
      <c r="E2805" s="6">
        <v>132</v>
      </c>
      <c r="F2805" s="6">
        <v>132</v>
      </c>
      <c r="G2805" s="1">
        <v>137</v>
      </c>
      <c r="H2805" s="6" t="s">
        <v>377</v>
      </c>
      <c r="I2805" s="6" t="s">
        <v>3406</v>
      </c>
      <c r="K2805" s="6">
        <v>188</v>
      </c>
    </row>
    <row r="2806" spans="1:11">
      <c r="A2806" s="6">
        <v>36078367</v>
      </c>
      <c r="B2806" t="s">
        <v>3407</v>
      </c>
      <c r="C2806" s="6" t="s">
        <v>1624</v>
      </c>
      <c r="D2806" s="6">
        <v>31</v>
      </c>
      <c r="E2806" s="6">
        <v>132</v>
      </c>
      <c r="F2806" s="6">
        <v>132</v>
      </c>
      <c r="G2806" s="1">
        <v>137</v>
      </c>
      <c r="H2806" s="6" t="s">
        <v>1624</v>
      </c>
      <c r="I2806" s="6" t="s">
        <v>3408</v>
      </c>
      <c r="K2806" s="6">
        <v>196</v>
      </c>
    </row>
    <row r="2807" spans="1:11">
      <c r="A2807" s="6">
        <v>45100977</v>
      </c>
      <c r="B2807" t="s">
        <v>3409</v>
      </c>
      <c r="C2807" s="6" t="s">
        <v>2115</v>
      </c>
      <c r="D2807" s="6">
        <v>28</v>
      </c>
      <c r="E2807" s="6">
        <v>132</v>
      </c>
      <c r="F2807" s="6">
        <v>132</v>
      </c>
      <c r="G2807" s="1">
        <v>137</v>
      </c>
      <c r="H2807" s="6" t="s">
        <v>2115</v>
      </c>
      <c r="I2807" s="6" t="s">
        <v>2134</v>
      </c>
      <c r="K2807" s="6">
        <v>187</v>
      </c>
    </row>
    <row r="2808" spans="1:11">
      <c r="A2808" s="6">
        <v>19410458</v>
      </c>
      <c r="B2808" t="s">
        <v>3410</v>
      </c>
      <c r="C2808" s="6" t="s">
        <v>2115</v>
      </c>
      <c r="D2808" s="6">
        <v>26</v>
      </c>
      <c r="E2808" s="6">
        <v>132</v>
      </c>
      <c r="F2808" s="6">
        <v>132</v>
      </c>
      <c r="G2808" s="1">
        <v>136</v>
      </c>
      <c r="H2808" s="6" t="s">
        <v>2115</v>
      </c>
      <c r="I2808" s="6" t="s">
        <v>257</v>
      </c>
      <c r="K2808" s="6">
        <v>180</v>
      </c>
    </row>
    <row r="2809" spans="1:11">
      <c r="A2809" s="6">
        <v>37053569</v>
      </c>
      <c r="B2809" t="s">
        <v>1274</v>
      </c>
      <c r="C2809" s="6" t="s">
        <v>1102</v>
      </c>
      <c r="D2809" s="6">
        <v>30</v>
      </c>
      <c r="E2809" s="6">
        <v>132</v>
      </c>
      <c r="F2809" s="6">
        <v>132</v>
      </c>
      <c r="G2809" s="1">
        <v>136</v>
      </c>
      <c r="H2809" s="6" t="s">
        <v>1102</v>
      </c>
      <c r="I2809" s="6" t="s">
        <v>1702</v>
      </c>
      <c r="K2809" s="6">
        <v>187</v>
      </c>
    </row>
    <row r="2810" spans="1:11">
      <c r="A2810" s="6">
        <v>19164900</v>
      </c>
      <c r="B2810" t="s">
        <v>3411</v>
      </c>
      <c r="C2810" s="6" t="s">
        <v>377</v>
      </c>
      <c r="D2810" s="6">
        <v>32</v>
      </c>
      <c r="E2810" s="6">
        <v>132</v>
      </c>
      <c r="F2810" s="6">
        <v>132</v>
      </c>
      <c r="G2810" s="1">
        <v>136</v>
      </c>
      <c r="H2810" s="6" t="s">
        <v>377</v>
      </c>
      <c r="I2810" s="6" t="s">
        <v>257</v>
      </c>
      <c r="K2810" s="6">
        <v>188</v>
      </c>
    </row>
    <row r="2811" spans="1:11">
      <c r="A2811" s="6">
        <v>45090780</v>
      </c>
      <c r="B2811" t="s">
        <v>3412</v>
      </c>
      <c r="C2811" s="6" t="s">
        <v>314</v>
      </c>
      <c r="D2811" s="6">
        <v>30</v>
      </c>
      <c r="E2811" s="6">
        <v>132</v>
      </c>
      <c r="F2811" s="6">
        <v>132</v>
      </c>
      <c r="G2811" s="1">
        <v>136</v>
      </c>
      <c r="H2811" s="6" t="s">
        <v>314</v>
      </c>
      <c r="I2811" s="6" t="s">
        <v>257</v>
      </c>
      <c r="K2811" s="6">
        <v>167</v>
      </c>
    </row>
    <row r="2812" spans="1:11">
      <c r="A2812" s="6">
        <v>43067875</v>
      </c>
      <c r="B2812" t="s">
        <v>3413</v>
      </c>
      <c r="C2812" s="6" t="s">
        <v>1624</v>
      </c>
      <c r="D2812" s="6">
        <v>32</v>
      </c>
      <c r="E2812" s="6">
        <v>132</v>
      </c>
      <c r="F2812" s="6">
        <v>132</v>
      </c>
      <c r="G2812" s="1">
        <v>136</v>
      </c>
      <c r="H2812" s="6" t="s">
        <v>1624</v>
      </c>
      <c r="I2812" s="6" t="s">
        <v>236</v>
      </c>
      <c r="K2812" s="6">
        <v>193</v>
      </c>
    </row>
    <row r="2813" spans="1:11">
      <c r="A2813" s="6">
        <v>59092399</v>
      </c>
      <c r="B2813" t="s">
        <v>3414</v>
      </c>
      <c r="C2813" s="6" t="s">
        <v>558</v>
      </c>
      <c r="D2813" s="6">
        <v>29</v>
      </c>
      <c r="E2813" s="6">
        <v>132</v>
      </c>
      <c r="F2813" s="6">
        <v>132</v>
      </c>
      <c r="G2813" s="1">
        <v>136</v>
      </c>
      <c r="H2813" s="6" t="s">
        <v>558</v>
      </c>
      <c r="I2813" s="6" t="s">
        <v>1051</v>
      </c>
      <c r="K2813" s="6">
        <v>173</v>
      </c>
    </row>
    <row r="2814" spans="1:11">
      <c r="A2814" s="6">
        <v>2000020405</v>
      </c>
      <c r="B2814" t="s">
        <v>3415</v>
      </c>
      <c r="C2814" s="6" t="s">
        <v>319</v>
      </c>
      <c r="D2814" s="6">
        <v>27</v>
      </c>
      <c r="E2814" s="6">
        <v>132</v>
      </c>
      <c r="F2814" s="6">
        <v>132</v>
      </c>
      <c r="G2814" s="1">
        <v>136</v>
      </c>
      <c r="H2814" s="6" t="s">
        <v>319</v>
      </c>
      <c r="I2814" s="6" t="s">
        <v>309</v>
      </c>
      <c r="K2814" s="6">
        <v>185</v>
      </c>
    </row>
    <row r="2815" spans="1:11">
      <c r="A2815" s="6">
        <v>2111991</v>
      </c>
      <c r="B2815" t="s">
        <v>3416</v>
      </c>
      <c r="C2815" s="6" t="s">
        <v>1624</v>
      </c>
      <c r="D2815" s="6">
        <v>36</v>
      </c>
      <c r="E2815" s="6">
        <v>132</v>
      </c>
      <c r="F2815" s="6">
        <v>132</v>
      </c>
      <c r="G2815" s="1">
        <v>136</v>
      </c>
      <c r="H2815" s="6" t="s">
        <v>1624</v>
      </c>
      <c r="I2815" s="6" t="s">
        <v>257</v>
      </c>
      <c r="K2815" s="6">
        <v>192</v>
      </c>
    </row>
    <row r="2816" spans="1:11">
      <c r="A2816" s="6">
        <v>91143881</v>
      </c>
      <c r="B2816" t="s">
        <v>3417</v>
      </c>
      <c r="C2816" s="6" t="s">
        <v>1806</v>
      </c>
      <c r="D2816" s="6">
        <v>27</v>
      </c>
      <c r="E2816" s="6">
        <v>132</v>
      </c>
      <c r="F2816" s="6">
        <v>132</v>
      </c>
      <c r="G2816" s="1">
        <v>136</v>
      </c>
      <c r="H2816" s="6" t="s">
        <v>1806</v>
      </c>
      <c r="I2816" s="6" t="s">
        <v>309</v>
      </c>
      <c r="K2816" s="6">
        <v>182</v>
      </c>
    </row>
    <row r="2817" spans="1:11">
      <c r="A2817" s="6">
        <v>2000052135</v>
      </c>
      <c r="B2817" t="s">
        <v>1412</v>
      </c>
      <c r="C2817" s="6" t="s">
        <v>488</v>
      </c>
      <c r="D2817" s="6">
        <v>24</v>
      </c>
      <c r="E2817" s="6">
        <v>132</v>
      </c>
      <c r="F2817" s="6">
        <v>132</v>
      </c>
      <c r="G2817" s="1">
        <v>135</v>
      </c>
      <c r="H2817" s="6" t="s">
        <v>488</v>
      </c>
      <c r="I2817" s="6" t="s">
        <v>477</v>
      </c>
      <c r="K2817" s="6">
        <v>188</v>
      </c>
    </row>
    <row r="2818" spans="1:11">
      <c r="A2818" s="6">
        <v>93119080</v>
      </c>
      <c r="B2818" t="s">
        <v>3418</v>
      </c>
      <c r="C2818" s="6" t="s">
        <v>314</v>
      </c>
      <c r="D2818" s="6">
        <v>26</v>
      </c>
      <c r="E2818" s="6">
        <v>132</v>
      </c>
      <c r="F2818" s="6">
        <v>132</v>
      </c>
      <c r="G2818" s="1">
        <v>135</v>
      </c>
      <c r="H2818" s="6" t="s">
        <v>314</v>
      </c>
      <c r="I2818" s="6" t="s">
        <v>857</v>
      </c>
      <c r="K2818" s="6">
        <v>185</v>
      </c>
    </row>
    <row r="2819" spans="1:11">
      <c r="A2819" s="6">
        <v>14183182</v>
      </c>
      <c r="B2819" t="s">
        <v>3419</v>
      </c>
      <c r="C2819" s="6" t="s">
        <v>2749</v>
      </c>
      <c r="D2819" s="6">
        <v>28</v>
      </c>
      <c r="E2819" s="6">
        <v>132</v>
      </c>
      <c r="F2819" s="6">
        <v>132</v>
      </c>
      <c r="G2819" s="1">
        <v>135</v>
      </c>
      <c r="H2819" s="6" t="s">
        <v>2749</v>
      </c>
      <c r="I2819" s="6" t="s">
        <v>603</v>
      </c>
      <c r="K2819" s="6">
        <v>184</v>
      </c>
    </row>
    <row r="2820" spans="1:11">
      <c r="A2820" s="6">
        <v>86055764</v>
      </c>
      <c r="B2820" t="s">
        <v>3420</v>
      </c>
      <c r="C2820" s="6" t="s">
        <v>1176</v>
      </c>
      <c r="D2820" s="6">
        <v>25</v>
      </c>
      <c r="E2820" s="6">
        <v>132</v>
      </c>
      <c r="F2820" s="6">
        <v>132</v>
      </c>
      <c r="G2820" s="1">
        <v>135</v>
      </c>
      <c r="H2820" s="6" t="s">
        <v>1176</v>
      </c>
      <c r="I2820" s="6" t="s">
        <v>3421</v>
      </c>
      <c r="K2820" s="6">
        <v>176</v>
      </c>
    </row>
    <row r="2821" spans="1:11">
      <c r="A2821" s="6">
        <v>45114481</v>
      </c>
      <c r="B2821" t="s">
        <v>3422</v>
      </c>
      <c r="C2821" s="6" t="s">
        <v>377</v>
      </c>
      <c r="D2821" s="6">
        <v>28</v>
      </c>
      <c r="E2821" s="6">
        <v>132</v>
      </c>
      <c r="F2821" s="6">
        <v>132</v>
      </c>
      <c r="G2821" s="1">
        <v>135</v>
      </c>
      <c r="H2821" s="6" t="s">
        <v>377</v>
      </c>
      <c r="I2821" s="6" t="s">
        <v>2134</v>
      </c>
      <c r="K2821" s="6">
        <v>183</v>
      </c>
    </row>
    <row r="2822" spans="1:11">
      <c r="A2822" s="6">
        <v>91013663</v>
      </c>
      <c r="B2822" t="s">
        <v>3423</v>
      </c>
      <c r="C2822" s="6" t="s">
        <v>1624</v>
      </c>
      <c r="D2822" s="6">
        <v>32</v>
      </c>
      <c r="E2822" s="6">
        <v>132</v>
      </c>
      <c r="F2822" s="6">
        <v>132</v>
      </c>
      <c r="G2822" s="1">
        <v>135</v>
      </c>
      <c r="H2822" s="6" t="s">
        <v>1624</v>
      </c>
      <c r="I2822" s="6" t="s">
        <v>3424</v>
      </c>
      <c r="K2822" s="6">
        <v>188</v>
      </c>
    </row>
    <row r="2823" spans="1:11">
      <c r="A2823" s="6">
        <v>93053901</v>
      </c>
      <c r="B2823" t="s">
        <v>3425</v>
      </c>
      <c r="C2823" s="6" t="s">
        <v>1732</v>
      </c>
      <c r="D2823" s="6">
        <v>28</v>
      </c>
      <c r="E2823" s="6">
        <v>132</v>
      </c>
      <c r="F2823" s="6">
        <v>132</v>
      </c>
      <c r="G2823" s="1">
        <v>135</v>
      </c>
      <c r="H2823" s="6" t="s">
        <v>1732</v>
      </c>
      <c r="I2823" s="6" t="s">
        <v>857</v>
      </c>
      <c r="K2823" s="6">
        <v>192</v>
      </c>
    </row>
    <row r="2824" spans="1:11">
      <c r="A2824" s="6">
        <v>29137250</v>
      </c>
      <c r="B2824" t="s">
        <v>3426</v>
      </c>
      <c r="C2824" s="6" t="s">
        <v>2115</v>
      </c>
      <c r="D2824" s="6">
        <v>26</v>
      </c>
      <c r="E2824" s="6">
        <v>132</v>
      </c>
      <c r="F2824" s="6">
        <v>132</v>
      </c>
      <c r="G2824" s="1">
        <v>135</v>
      </c>
      <c r="H2824" s="6" t="s">
        <v>2115</v>
      </c>
      <c r="I2824" s="6" t="s">
        <v>992</v>
      </c>
      <c r="K2824" s="6">
        <v>191</v>
      </c>
    </row>
    <row r="2825" spans="1:11">
      <c r="A2825" s="6">
        <v>33027508</v>
      </c>
      <c r="B2825" t="s">
        <v>3427</v>
      </c>
      <c r="C2825" s="6" t="s">
        <v>2115</v>
      </c>
      <c r="D2825" s="6">
        <v>30</v>
      </c>
      <c r="E2825" s="6">
        <v>132</v>
      </c>
      <c r="F2825" s="6">
        <v>132</v>
      </c>
      <c r="G2825" s="1">
        <v>135</v>
      </c>
      <c r="H2825" s="6" t="s">
        <v>2115</v>
      </c>
      <c r="I2825" s="6" t="s">
        <v>1898</v>
      </c>
      <c r="K2825" s="6">
        <v>186</v>
      </c>
    </row>
    <row r="2826" spans="1:11">
      <c r="A2826" s="6">
        <v>19202603</v>
      </c>
      <c r="B2826" t="s">
        <v>3428</v>
      </c>
      <c r="C2826" s="6" t="s">
        <v>1624</v>
      </c>
      <c r="D2826" s="6">
        <v>29</v>
      </c>
      <c r="E2826" s="6">
        <v>132</v>
      </c>
      <c r="F2826" s="6">
        <v>132</v>
      </c>
      <c r="G2826" s="1">
        <v>135</v>
      </c>
      <c r="H2826" s="6" t="s">
        <v>1624</v>
      </c>
      <c r="I2826" s="6" t="s">
        <v>1340</v>
      </c>
      <c r="K2826" s="6">
        <v>197</v>
      </c>
    </row>
    <row r="2827" spans="1:11">
      <c r="A2827" s="6">
        <v>45088078</v>
      </c>
      <c r="B2827" t="s">
        <v>3429</v>
      </c>
      <c r="C2827" s="6" t="s">
        <v>1624</v>
      </c>
      <c r="D2827" s="6">
        <v>34</v>
      </c>
      <c r="E2827" s="6">
        <v>132</v>
      </c>
      <c r="F2827" s="6">
        <v>132</v>
      </c>
      <c r="G2827" s="1">
        <v>135</v>
      </c>
      <c r="H2827" s="6" t="s">
        <v>1624</v>
      </c>
      <c r="I2827" s="6" t="s">
        <v>2134</v>
      </c>
      <c r="K2827" s="6">
        <v>182</v>
      </c>
    </row>
    <row r="2828" spans="1:11">
      <c r="A2828" s="6">
        <v>37046467</v>
      </c>
      <c r="B2828" t="s">
        <v>3430</v>
      </c>
      <c r="C2828" s="6" t="s">
        <v>311</v>
      </c>
      <c r="D2828" s="6">
        <v>28</v>
      </c>
      <c r="E2828" s="6">
        <v>132</v>
      </c>
      <c r="F2828" s="6">
        <v>132</v>
      </c>
      <c r="G2828" s="1">
        <v>135</v>
      </c>
      <c r="H2828" s="6" t="s">
        <v>311</v>
      </c>
      <c r="I2828" s="6" t="s">
        <v>3431</v>
      </c>
      <c r="K2828" s="6">
        <v>186</v>
      </c>
    </row>
    <row r="2829" spans="1:11">
      <c r="A2829" s="6">
        <v>19236273</v>
      </c>
      <c r="B2829" t="s">
        <v>3432</v>
      </c>
      <c r="C2829" s="6" t="s">
        <v>377</v>
      </c>
      <c r="D2829" s="6">
        <v>28</v>
      </c>
      <c r="E2829" s="6">
        <v>132</v>
      </c>
      <c r="F2829" s="6">
        <v>132</v>
      </c>
      <c r="G2829" s="1">
        <v>135</v>
      </c>
      <c r="H2829" s="6" t="s">
        <v>377</v>
      </c>
      <c r="I2829" s="6" t="s">
        <v>3433</v>
      </c>
      <c r="K2829" s="6">
        <v>187</v>
      </c>
    </row>
    <row r="2830" spans="1:11">
      <c r="A2830" s="6">
        <v>92018446</v>
      </c>
      <c r="B2830" t="s">
        <v>3434</v>
      </c>
      <c r="C2830" s="6" t="s">
        <v>1624</v>
      </c>
      <c r="D2830" s="6">
        <v>32</v>
      </c>
      <c r="E2830" s="6">
        <v>132</v>
      </c>
      <c r="F2830" s="6">
        <v>132</v>
      </c>
      <c r="G2830" s="1">
        <v>135</v>
      </c>
      <c r="H2830" s="6" t="s">
        <v>1624</v>
      </c>
      <c r="I2830" s="6" t="s">
        <v>309</v>
      </c>
      <c r="K2830" s="6">
        <v>192</v>
      </c>
    </row>
    <row r="2831" spans="1:11">
      <c r="A2831" s="6">
        <v>48039548</v>
      </c>
      <c r="B2831" t="s">
        <v>3435</v>
      </c>
      <c r="C2831" s="6" t="s">
        <v>2116</v>
      </c>
      <c r="D2831" s="6">
        <v>28</v>
      </c>
      <c r="E2831" s="6">
        <v>132</v>
      </c>
      <c r="F2831" s="6">
        <v>132</v>
      </c>
      <c r="G2831" s="1">
        <v>135</v>
      </c>
      <c r="H2831" s="6" t="s">
        <v>2116</v>
      </c>
      <c r="I2831" s="6" t="s">
        <v>1208</v>
      </c>
      <c r="K2831" s="6">
        <v>180</v>
      </c>
    </row>
    <row r="2832" spans="1:11">
      <c r="A2832" s="6">
        <v>28100045</v>
      </c>
      <c r="B2832" t="s">
        <v>3436</v>
      </c>
      <c r="C2832" s="6" t="s">
        <v>238</v>
      </c>
      <c r="D2832" s="6">
        <v>27</v>
      </c>
      <c r="E2832" s="6">
        <v>132</v>
      </c>
      <c r="F2832" s="6">
        <v>132</v>
      </c>
      <c r="G2832" s="1">
        <v>135</v>
      </c>
      <c r="H2832" s="6" t="s">
        <v>238</v>
      </c>
      <c r="I2832" s="6" t="s">
        <v>646</v>
      </c>
      <c r="K2832" s="6">
        <v>182</v>
      </c>
    </row>
    <row r="2833" spans="1:11">
      <c r="A2833" s="6">
        <v>14072217</v>
      </c>
      <c r="B2833" t="s">
        <v>3437</v>
      </c>
      <c r="C2833" s="6" t="s">
        <v>2115</v>
      </c>
      <c r="D2833" s="6">
        <v>36</v>
      </c>
      <c r="E2833" s="6">
        <v>132</v>
      </c>
      <c r="F2833" s="6">
        <v>132</v>
      </c>
      <c r="G2833" s="1">
        <v>135</v>
      </c>
      <c r="H2833" s="6" t="s">
        <v>2115</v>
      </c>
      <c r="I2833" s="6" t="s">
        <v>603</v>
      </c>
      <c r="K2833" s="6">
        <v>187</v>
      </c>
    </row>
    <row r="2834" spans="1:11">
      <c r="A2834" s="6">
        <v>25056020</v>
      </c>
      <c r="B2834" t="s">
        <v>3438</v>
      </c>
      <c r="C2834" s="6" t="s">
        <v>944</v>
      </c>
      <c r="D2834" s="6">
        <v>27</v>
      </c>
      <c r="E2834" s="6">
        <v>132</v>
      </c>
      <c r="F2834" s="6">
        <v>132</v>
      </c>
      <c r="G2834" s="1">
        <v>135</v>
      </c>
      <c r="H2834" s="6" t="s">
        <v>944</v>
      </c>
      <c r="I2834" s="6" t="s">
        <v>1731</v>
      </c>
      <c r="K2834" s="6">
        <v>178</v>
      </c>
    </row>
    <row r="2835" spans="1:11">
      <c r="A2835" s="6">
        <v>45101991</v>
      </c>
      <c r="B2835" t="s">
        <v>3439</v>
      </c>
      <c r="C2835" s="6" t="s">
        <v>728</v>
      </c>
      <c r="D2835" s="6">
        <v>27</v>
      </c>
      <c r="E2835" s="6">
        <v>132</v>
      </c>
      <c r="F2835" s="6">
        <v>132</v>
      </c>
      <c r="G2835" s="1">
        <v>135</v>
      </c>
      <c r="H2835" s="6" t="s">
        <v>728</v>
      </c>
      <c r="I2835" s="6" t="s">
        <v>2134</v>
      </c>
      <c r="K2835" s="6">
        <v>178</v>
      </c>
    </row>
    <row r="2836" spans="1:11">
      <c r="A2836" s="6">
        <v>45058248</v>
      </c>
      <c r="B2836" t="s">
        <v>3440</v>
      </c>
      <c r="C2836" s="6" t="s">
        <v>377</v>
      </c>
      <c r="D2836" s="6">
        <v>36</v>
      </c>
      <c r="E2836" s="6">
        <v>132</v>
      </c>
      <c r="F2836" s="6">
        <v>132</v>
      </c>
      <c r="G2836" s="1">
        <v>135</v>
      </c>
      <c r="H2836" s="6" t="s">
        <v>377</v>
      </c>
      <c r="I2836" s="6" t="s">
        <v>2134</v>
      </c>
      <c r="K2836" s="6">
        <v>184</v>
      </c>
    </row>
    <row r="2837" spans="1:11">
      <c r="A2837" s="6">
        <v>91018450</v>
      </c>
      <c r="B2837" t="s">
        <v>3441</v>
      </c>
      <c r="C2837" s="6" t="s">
        <v>1624</v>
      </c>
      <c r="D2837" s="6">
        <v>34</v>
      </c>
      <c r="E2837" s="6">
        <v>132</v>
      </c>
      <c r="F2837" s="6">
        <v>132</v>
      </c>
      <c r="G2837" s="1">
        <v>134</v>
      </c>
      <c r="H2837" s="6" t="s">
        <v>1624</v>
      </c>
      <c r="I2837" s="6" t="s">
        <v>309</v>
      </c>
      <c r="K2837" s="6">
        <v>195</v>
      </c>
    </row>
    <row r="2838" spans="1:11">
      <c r="A2838" s="6">
        <v>28084927</v>
      </c>
      <c r="B2838" t="s">
        <v>1237</v>
      </c>
      <c r="C2838" s="6" t="s">
        <v>2167</v>
      </c>
      <c r="D2838" s="6">
        <v>29</v>
      </c>
      <c r="E2838" s="6">
        <v>132</v>
      </c>
      <c r="F2838" s="6">
        <v>132</v>
      </c>
      <c r="G2838" s="1">
        <v>134</v>
      </c>
      <c r="H2838" s="6" t="s">
        <v>2167</v>
      </c>
      <c r="I2838" s="6" t="s">
        <v>1076</v>
      </c>
      <c r="K2838" s="6">
        <v>183</v>
      </c>
    </row>
    <row r="2839" spans="1:11">
      <c r="A2839" s="6">
        <v>55022080</v>
      </c>
      <c r="B2839" t="s">
        <v>3442</v>
      </c>
      <c r="C2839" s="6" t="s">
        <v>1624</v>
      </c>
      <c r="D2839" s="6">
        <v>33</v>
      </c>
      <c r="E2839" s="6">
        <v>132</v>
      </c>
      <c r="F2839" s="6">
        <v>132</v>
      </c>
      <c r="G2839" s="1">
        <v>134</v>
      </c>
      <c r="H2839" s="6" t="s">
        <v>1624</v>
      </c>
      <c r="I2839" s="6" t="s">
        <v>306</v>
      </c>
      <c r="K2839" s="6">
        <v>183</v>
      </c>
    </row>
    <row r="2840" spans="1:11">
      <c r="A2840" s="6">
        <v>36078574</v>
      </c>
      <c r="B2840" t="s">
        <v>639</v>
      </c>
      <c r="C2840" s="6" t="s">
        <v>640</v>
      </c>
      <c r="D2840" s="6">
        <v>29</v>
      </c>
      <c r="E2840" s="6">
        <v>132</v>
      </c>
      <c r="F2840" s="6">
        <v>132</v>
      </c>
      <c r="G2840" s="1">
        <v>134</v>
      </c>
      <c r="H2840" s="6" t="s">
        <v>640</v>
      </c>
      <c r="I2840" s="6" t="s">
        <v>641</v>
      </c>
      <c r="K2840" s="6">
        <v>183</v>
      </c>
    </row>
    <row r="2841" spans="1:11">
      <c r="A2841" s="6">
        <v>19408285</v>
      </c>
      <c r="B2841" t="s">
        <v>3443</v>
      </c>
      <c r="C2841" s="6" t="s">
        <v>808</v>
      </c>
      <c r="D2841" s="6">
        <v>25</v>
      </c>
      <c r="E2841" s="6">
        <v>132</v>
      </c>
      <c r="F2841" s="6">
        <v>132</v>
      </c>
      <c r="G2841" s="1">
        <v>134</v>
      </c>
      <c r="H2841" s="6" t="s">
        <v>808</v>
      </c>
      <c r="I2841" s="6" t="s">
        <v>257</v>
      </c>
      <c r="K2841" s="6">
        <v>176</v>
      </c>
    </row>
    <row r="2842" spans="1:11">
      <c r="A2842" s="6">
        <v>91004660</v>
      </c>
      <c r="B2842" t="s">
        <v>3444</v>
      </c>
      <c r="C2842" s="6" t="s">
        <v>377</v>
      </c>
      <c r="D2842" s="6">
        <v>33</v>
      </c>
      <c r="E2842" s="6">
        <v>132</v>
      </c>
      <c r="F2842" s="6">
        <v>132</v>
      </c>
      <c r="G2842" s="1">
        <v>134</v>
      </c>
      <c r="H2842" s="6" t="s">
        <v>377</v>
      </c>
      <c r="I2842" s="6" t="s">
        <v>309</v>
      </c>
      <c r="K2842" s="6">
        <v>192</v>
      </c>
    </row>
    <row r="2843" spans="1:11">
      <c r="A2843" s="6">
        <v>85104577</v>
      </c>
      <c r="B2843" t="s">
        <v>3445</v>
      </c>
      <c r="C2843" s="6" t="s">
        <v>2167</v>
      </c>
      <c r="D2843" s="6">
        <v>30</v>
      </c>
      <c r="E2843" s="6">
        <v>132</v>
      </c>
      <c r="F2843" s="6">
        <v>132</v>
      </c>
      <c r="G2843" s="1">
        <v>134</v>
      </c>
      <c r="H2843" s="6" t="s">
        <v>2167</v>
      </c>
      <c r="I2843" s="6" t="s">
        <v>3446</v>
      </c>
      <c r="K2843" s="6">
        <v>171</v>
      </c>
    </row>
    <row r="2844" spans="1:11">
      <c r="A2844" s="6">
        <v>67231126</v>
      </c>
      <c r="B2844" t="s">
        <v>3447</v>
      </c>
      <c r="C2844" s="6" t="s">
        <v>314</v>
      </c>
      <c r="D2844" s="6">
        <v>28</v>
      </c>
      <c r="E2844" s="6">
        <v>132</v>
      </c>
      <c r="F2844" s="6">
        <v>132</v>
      </c>
      <c r="G2844" s="1">
        <v>132</v>
      </c>
      <c r="H2844" s="6" t="s">
        <v>314</v>
      </c>
      <c r="I2844" s="6" t="s">
        <v>348</v>
      </c>
      <c r="K2844" s="6">
        <v>181</v>
      </c>
    </row>
    <row r="2845" spans="1:11">
      <c r="A2845" s="6">
        <v>19319454</v>
      </c>
      <c r="B2845" t="s">
        <v>3448</v>
      </c>
      <c r="C2845" s="6" t="s">
        <v>314</v>
      </c>
      <c r="D2845" s="6">
        <v>27</v>
      </c>
      <c r="E2845" s="6">
        <v>132</v>
      </c>
      <c r="F2845" s="6">
        <v>132</v>
      </c>
      <c r="G2845" s="1">
        <v>132</v>
      </c>
      <c r="H2845" s="6" t="s">
        <v>314</v>
      </c>
      <c r="I2845" s="6" t="s">
        <v>257</v>
      </c>
      <c r="K2845" s="6">
        <v>169</v>
      </c>
    </row>
    <row r="2846" spans="1:11">
      <c r="A2846" s="6">
        <v>19310729</v>
      </c>
      <c r="B2846" t="s">
        <v>3449</v>
      </c>
      <c r="C2846" s="6" t="s">
        <v>1698</v>
      </c>
      <c r="D2846" s="6">
        <v>29</v>
      </c>
      <c r="E2846" s="6">
        <v>132</v>
      </c>
      <c r="F2846" s="6">
        <v>132</v>
      </c>
      <c r="G2846" s="1">
        <v>132</v>
      </c>
      <c r="H2846" s="6" t="s">
        <v>1698</v>
      </c>
      <c r="I2846" s="6" t="s">
        <v>257</v>
      </c>
      <c r="K2846" s="6">
        <v>175</v>
      </c>
    </row>
    <row r="2847" spans="1:11">
      <c r="A2847" s="6">
        <v>16045742</v>
      </c>
      <c r="B2847" t="s">
        <v>3450</v>
      </c>
      <c r="C2847" s="6" t="s">
        <v>728</v>
      </c>
      <c r="D2847" s="6">
        <v>31</v>
      </c>
      <c r="E2847" s="6">
        <v>132</v>
      </c>
      <c r="F2847" s="6">
        <v>132</v>
      </c>
      <c r="G2847" s="1">
        <v>132</v>
      </c>
      <c r="H2847" s="6" t="s">
        <v>728</v>
      </c>
      <c r="I2847" s="6" t="s">
        <v>3451</v>
      </c>
      <c r="K2847" s="6">
        <v>172</v>
      </c>
    </row>
    <row r="2848" spans="1:11">
      <c r="A2848" s="6">
        <v>25058869</v>
      </c>
      <c r="B2848" t="s">
        <v>3452</v>
      </c>
      <c r="C2848" s="6" t="s">
        <v>589</v>
      </c>
      <c r="D2848" s="6">
        <v>30</v>
      </c>
      <c r="E2848" s="6">
        <v>132</v>
      </c>
      <c r="F2848" s="6">
        <v>132</v>
      </c>
      <c r="G2848" s="1">
        <v>132</v>
      </c>
      <c r="H2848" s="6" t="s">
        <v>589</v>
      </c>
      <c r="I2848" s="6" t="s">
        <v>1731</v>
      </c>
      <c r="K2848" s="6">
        <v>186</v>
      </c>
    </row>
    <row r="2849" spans="1:11">
      <c r="A2849" s="6">
        <v>2000265865</v>
      </c>
      <c r="B2849" t="s">
        <v>1354</v>
      </c>
      <c r="C2849" s="6" t="s">
        <v>1213</v>
      </c>
      <c r="D2849" s="6">
        <v>18</v>
      </c>
      <c r="E2849" s="6">
        <v>131</v>
      </c>
      <c r="F2849" s="6">
        <v>131</v>
      </c>
      <c r="G2849" s="1">
        <v>-95</v>
      </c>
      <c r="H2849" s="6" t="s">
        <v>1213</v>
      </c>
      <c r="I2849" s="6" t="s">
        <v>306</v>
      </c>
      <c r="K2849" s="6">
        <v>168</v>
      </c>
    </row>
    <row r="2850" spans="1:11">
      <c r="A2850" s="6">
        <v>2000211997</v>
      </c>
      <c r="B2850" t="s">
        <v>1414</v>
      </c>
      <c r="C2850" s="6" t="s">
        <v>728</v>
      </c>
      <c r="D2850" s="6">
        <v>20</v>
      </c>
      <c r="E2850" s="6">
        <v>131</v>
      </c>
      <c r="F2850" s="6">
        <v>131</v>
      </c>
      <c r="G2850" s="1">
        <v>-85</v>
      </c>
      <c r="H2850" s="6" t="s">
        <v>728</v>
      </c>
      <c r="I2850" s="6" t="s">
        <v>348</v>
      </c>
      <c r="K2850" s="6">
        <v>175</v>
      </c>
    </row>
    <row r="2851" spans="1:11">
      <c r="A2851" s="6">
        <v>2000189871</v>
      </c>
      <c r="B2851" t="s">
        <v>849</v>
      </c>
      <c r="C2851" s="6" t="s">
        <v>966</v>
      </c>
      <c r="D2851" s="6">
        <v>19</v>
      </c>
      <c r="E2851" s="6">
        <v>131</v>
      </c>
      <c r="F2851" s="6">
        <v>131</v>
      </c>
      <c r="G2851" s="1">
        <v>-85</v>
      </c>
      <c r="H2851" s="6" t="s">
        <v>966</v>
      </c>
      <c r="I2851" s="6" t="s">
        <v>259</v>
      </c>
      <c r="K2851" s="6">
        <v>185</v>
      </c>
    </row>
    <row r="2852" spans="1:11">
      <c r="A2852" s="6">
        <v>2000102845</v>
      </c>
      <c r="B2852" t="s">
        <v>506</v>
      </c>
      <c r="C2852" s="6" t="s">
        <v>314</v>
      </c>
      <c r="D2852" s="6">
        <v>20</v>
      </c>
      <c r="E2852" s="6">
        <v>131</v>
      </c>
      <c r="F2852" s="6">
        <v>131</v>
      </c>
      <c r="G2852" s="1">
        <v>-85</v>
      </c>
      <c r="H2852" s="6" t="s">
        <v>314</v>
      </c>
      <c r="I2852" s="6" t="s">
        <v>1117</v>
      </c>
      <c r="K2852" s="6">
        <v>176</v>
      </c>
    </row>
    <row r="2853" spans="1:11">
      <c r="A2853" s="6">
        <v>2000395112</v>
      </c>
      <c r="B2853" t="s">
        <v>2073</v>
      </c>
      <c r="C2853" s="6" t="s">
        <v>377</v>
      </c>
      <c r="D2853" s="6">
        <v>20</v>
      </c>
      <c r="E2853" s="6">
        <v>131</v>
      </c>
      <c r="F2853" s="6">
        <v>131</v>
      </c>
      <c r="G2853" s="1">
        <v>-85</v>
      </c>
      <c r="H2853" s="6" t="s">
        <v>377</v>
      </c>
      <c r="I2853" s="6" t="s">
        <v>348</v>
      </c>
      <c r="K2853" s="6">
        <v>185</v>
      </c>
    </row>
    <row r="2854" spans="1:11">
      <c r="A2854" s="6">
        <v>2000016527</v>
      </c>
      <c r="B2854" t="s">
        <v>1490</v>
      </c>
      <c r="C2854" s="6" t="s">
        <v>240</v>
      </c>
      <c r="D2854" s="6">
        <v>20</v>
      </c>
      <c r="E2854" s="6">
        <v>131</v>
      </c>
      <c r="F2854" s="6">
        <v>131</v>
      </c>
      <c r="G2854" s="1">
        <v>-85</v>
      </c>
      <c r="H2854" s="6" t="s">
        <v>240</v>
      </c>
      <c r="I2854" s="6" t="s">
        <v>1443</v>
      </c>
      <c r="K2854" s="6">
        <v>171</v>
      </c>
    </row>
    <row r="2855" spans="1:11">
      <c r="A2855" s="6">
        <v>2000143029</v>
      </c>
      <c r="B2855" t="s">
        <v>1799</v>
      </c>
      <c r="C2855" s="6" t="s">
        <v>2370</v>
      </c>
      <c r="D2855" s="6">
        <v>21</v>
      </c>
      <c r="E2855" s="6">
        <v>131</v>
      </c>
      <c r="F2855" s="6">
        <v>131</v>
      </c>
      <c r="G2855" s="1">
        <v>160</v>
      </c>
      <c r="H2855" s="6" t="s">
        <v>2370</v>
      </c>
      <c r="I2855" s="6" t="s">
        <v>348</v>
      </c>
      <c r="K2855" s="6">
        <v>182</v>
      </c>
    </row>
    <row r="2856" spans="1:11">
      <c r="A2856" s="6">
        <v>2000163504</v>
      </c>
      <c r="B2856" t="s">
        <v>3453</v>
      </c>
      <c r="C2856" s="6" t="s">
        <v>319</v>
      </c>
      <c r="D2856" s="6">
        <v>21</v>
      </c>
      <c r="E2856" s="6">
        <v>131</v>
      </c>
      <c r="F2856" s="6">
        <v>131</v>
      </c>
      <c r="G2856" s="1">
        <v>158</v>
      </c>
      <c r="H2856" s="6" t="s">
        <v>319</v>
      </c>
      <c r="I2856" s="6" t="s">
        <v>348</v>
      </c>
      <c r="K2856" s="6">
        <v>178</v>
      </c>
    </row>
    <row r="2857" spans="1:11">
      <c r="A2857" s="6">
        <v>61083649</v>
      </c>
      <c r="B2857" t="s">
        <v>251</v>
      </c>
      <c r="C2857" s="6" t="s">
        <v>303</v>
      </c>
      <c r="D2857" s="6">
        <v>23</v>
      </c>
      <c r="E2857" s="6">
        <v>131</v>
      </c>
      <c r="F2857" s="6">
        <v>131</v>
      </c>
      <c r="G2857" s="1">
        <v>157</v>
      </c>
      <c r="H2857" s="6" t="s">
        <v>303</v>
      </c>
      <c r="I2857" s="6" t="s">
        <v>253</v>
      </c>
      <c r="K2857" s="6">
        <v>183</v>
      </c>
    </row>
    <row r="2858" spans="1:11">
      <c r="A2858" s="6">
        <v>5113149</v>
      </c>
      <c r="B2858" t="s">
        <v>3454</v>
      </c>
      <c r="C2858" s="6" t="s">
        <v>728</v>
      </c>
      <c r="D2858" s="6">
        <v>40</v>
      </c>
      <c r="E2858" s="6">
        <v>131</v>
      </c>
      <c r="F2858" s="6">
        <v>131</v>
      </c>
      <c r="G2858" s="1">
        <v>156</v>
      </c>
      <c r="H2858" s="6" t="s">
        <v>728</v>
      </c>
      <c r="I2858" s="6" t="s">
        <v>259</v>
      </c>
      <c r="K2858" s="6">
        <v>175</v>
      </c>
    </row>
    <row r="2859" spans="1:11">
      <c r="A2859" s="6">
        <v>2000017415</v>
      </c>
      <c r="B2859" t="s">
        <v>3455</v>
      </c>
      <c r="C2859" s="6" t="s">
        <v>377</v>
      </c>
      <c r="D2859" s="6">
        <v>21</v>
      </c>
      <c r="E2859" s="6">
        <v>131</v>
      </c>
      <c r="F2859" s="6">
        <v>131</v>
      </c>
      <c r="G2859" s="1">
        <v>155</v>
      </c>
      <c r="H2859" s="6" t="s">
        <v>377</v>
      </c>
      <c r="I2859" s="6" t="s">
        <v>3456</v>
      </c>
      <c r="K2859" s="6">
        <v>190</v>
      </c>
    </row>
    <row r="2860" spans="1:11">
      <c r="A2860" s="6">
        <v>2000047226</v>
      </c>
      <c r="B2860" t="s">
        <v>694</v>
      </c>
      <c r="C2860" s="6" t="s">
        <v>303</v>
      </c>
      <c r="D2860" s="6">
        <v>21</v>
      </c>
      <c r="E2860" s="6">
        <v>131</v>
      </c>
      <c r="F2860" s="6">
        <v>131</v>
      </c>
      <c r="G2860" s="1">
        <v>155</v>
      </c>
      <c r="H2860" s="6" t="s">
        <v>303</v>
      </c>
      <c r="I2860" s="6" t="s">
        <v>1778</v>
      </c>
      <c r="K2860" s="6">
        <v>181</v>
      </c>
    </row>
    <row r="2861" spans="1:11">
      <c r="A2861" s="6">
        <v>19407328</v>
      </c>
      <c r="B2861" t="s">
        <v>3457</v>
      </c>
      <c r="C2861" s="6" t="s">
        <v>240</v>
      </c>
      <c r="D2861" s="6">
        <v>21</v>
      </c>
      <c r="E2861" s="6">
        <v>131</v>
      </c>
      <c r="F2861" s="6">
        <v>131</v>
      </c>
      <c r="G2861" s="1">
        <v>155</v>
      </c>
      <c r="H2861" s="6" t="s">
        <v>240</v>
      </c>
      <c r="I2861" s="6" t="s">
        <v>257</v>
      </c>
      <c r="K2861" s="6">
        <v>173</v>
      </c>
    </row>
    <row r="2862" spans="1:11">
      <c r="A2862" s="6">
        <v>48044576</v>
      </c>
      <c r="B2862" t="s">
        <v>3458</v>
      </c>
      <c r="C2862" s="6" t="s">
        <v>619</v>
      </c>
      <c r="D2862" s="6">
        <v>26</v>
      </c>
      <c r="E2862" s="6">
        <v>131</v>
      </c>
      <c r="F2862" s="6">
        <v>131</v>
      </c>
      <c r="G2862" s="1">
        <v>154</v>
      </c>
      <c r="H2862" s="6" t="s">
        <v>619</v>
      </c>
      <c r="I2862" s="6" t="s">
        <v>1313</v>
      </c>
      <c r="K2862" s="6">
        <v>188</v>
      </c>
    </row>
    <row r="2863" spans="1:11">
      <c r="A2863" s="6">
        <v>28126245</v>
      </c>
      <c r="B2863" t="s">
        <v>3459</v>
      </c>
      <c r="C2863" s="6" t="s">
        <v>734</v>
      </c>
      <c r="D2863" s="6">
        <v>22</v>
      </c>
      <c r="E2863" s="6">
        <v>131</v>
      </c>
      <c r="F2863" s="6">
        <v>131</v>
      </c>
      <c r="G2863" s="1">
        <v>154</v>
      </c>
      <c r="H2863" s="6" t="s">
        <v>734</v>
      </c>
      <c r="I2863" s="6" t="s">
        <v>1711</v>
      </c>
      <c r="K2863" s="6">
        <v>183</v>
      </c>
    </row>
    <row r="2864" spans="1:11">
      <c r="A2864" s="6">
        <v>718272</v>
      </c>
      <c r="B2864" t="s">
        <v>3460</v>
      </c>
      <c r="C2864" s="6" t="s">
        <v>1624</v>
      </c>
      <c r="D2864" s="6">
        <v>40</v>
      </c>
      <c r="E2864" s="6">
        <v>131</v>
      </c>
      <c r="F2864" s="6">
        <v>131</v>
      </c>
      <c r="G2864" s="1">
        <v>154</v>
      </c>
      <c r="H2864" s="6" t="s">
        <v>1624</v>
      </c>
      <c r="I2864" s="6" t="s">
        <v>731</v>
      </c>
      <c r="K2864" s="6">
        <v>190</v>
      </c>
    </row>
    <row r="2865" spans="1:11">
      <c r="A2865" s="6">
        <v>67179156</v>
      </c>
      <c r="B2865" t="s">
        <v>3461</v>
      </c>
      <c r="C2865" s="6" t="s">
        <v>319</v>
      </c>
      <c r="D2865" s="6">
        <v>29</v>
      </c>
      <c r="E2865" s="6">
        <v>131</v>
      </c>
      <c r="F2865" s="6">
        <v>131</v>
      </c>
      <c r="G2865" s="1">
        <v>153</v>
      </c>
      <c r="H2865" s="6" t="s">
        <v>319</v>
      </c>
      <c r="I2865" s="6" t="s">
        <v>348</v>
      </c>
      <c r="K2865" s="6">
        <v>172</v>
      </c>
    </row>
    <row r="2866" spans="1:11">
      <c r="A2866" s="6">
        <v>67263766</v>
      </c>
      <c r="B2866" t="s">
        <v>3462</v>
      </c>
      <c r="C2866" s="6" t="s">
        <v>303</v>
      </c>
      <c r="D2866" s="6">
        <v>24</v>
      </c>
      <c r="E2866" s="6">
        <v>131</v>
      </c>
      <c r="F2866" s="6">
        <v>131</v>
      </c>
      <c r="G2866" s="1">
        <v>153</v>
      </c>
      <c r="H2866" s="6" t="s">
        <v>303</v>
      </c>
      <c r="I2866" s="6" t="s">
        <v>348</v>
      </c>
      <c r="K2866" s="6">
        <v>170</v>
      </c>
    </row>
    <row r="2867" spans="1:11">
      <c r="A2867" s="6">
        <v>965309</v>
      </c>
      <c r="B2867" t="s">
        <v>3463</v>
      </c>
      <c r="C2867" s="6" t="s">
        <v>1624</v>
      </c>
      <c r="D2867" s="6">
        <v>37</v>
      </c>
      <c r="E2867" s="6">
        <v>131</v>
      </c>
      <c r="F2867" s="6">
        <v>131</v>
      </c>
      <c r="G2867" s="1">
        <v>152</v>
      </c>
      <c r="H2867" s="6" t="s">
        <v>1624</v>
      </c>
      <c r="I2867" s="6" t="s">
        <v>187</v>
      </c>
      <c r="K2867" s="6">
        <v>188</v>
      </c>
    </row>
    <row r="2868" spans="1:11">
      <c r="A2868" s="6">
        <v>16202375</v>
      </c>
      <c r="B2868" t="s">
        <v>3464</v>
      </c>
      <c r="C2868" s="6" t="s">
        <v>377</v>
      </c>
      <c r="D2868" s="6">
        <v>24</v>
      </c>
      <c r="E2868" s="6">
        <v>131</v>
      </c>
      <c r="F2868" s="6">
        <v>131</v>
      </c>
      <c r="G2868" s="1">
        <v>152</v>
      </c>
      <c r="H2868" s="6" t="s">
        <v>377</v>
      </c>
      <c r="I2868" s="6" t="s">
        <v>298</v>
      </c>
      <c r="K2868" s="6">
        <v>185</v>
      </c>
    </row>
    <row r="2869" spans="1:11">
      <c r="A2869" s="6">
        <v>43617061</v>
      </c>
      <c r="B2869" t="s">
        <v>507</v>
      </c>
      <c r="C2869" s="6" t="s">
        <v>377</v>
      </c>
      <c r="D2869" s="6">
        <v>22</v>
      </c>
      <c r="E2869" s="6">
        <v>131</v>
      </c>
      <c r="F2869" s="6">
        <v>131</v>
      </c>
      <c r="G2869" s="1">
        <v>152</v>
      </c>
      <c r="H2869" s="6" t="s">
        <v>377</v>
      </c>
      <c r="I2869" s="6" t="s">
        <v>236</v>
      </c>
      <c r="K2869" s="6">
        <v>192</v>
      </c>
    </row>
    <row r="2870" spans="1:11">
      <c r="A2870" s="6">
        <v>61036844</v>
      </c>
      <c r="B2870" t="s">
        <v>3465</v>
      </c>
      <c r="C2870" s="6" t="s">
        <v>319</v>
      </c>
      <c r="D2870" s="6">
        <v>32</v>
      </c>
      <c r="E2870" s="6">
        <v>131</v>
      </c>
      <c r="F2870" s="6">
        <v>131</v>
      </c>
      <c r="G2870" s="1">
        <v>150</v>
      </c>
      <c r="H2870" s="6" t="s">
        <v>319</v>
      </c>
      <c r="I2870" s="6" t="s">
        <v>253</v>
      </c>
      <c r="K2870" s="6">
        <v>178</v>
      </c>
    </row>
    <row r="2871" spans="1:11">
      <c r="A2871" s="6">
        <v>86012153</v>
      </c>
      <c r="B2871" t="s">
        <v>3466</v>
      </c>
      <c r="C2871" s="6" t="s">
        <v>2115</v>
      </c>
      <c r="D2871" s="6">
        <v>35</v>
      </c>
      <c r="E2871" s="6">
        <v>131</v>
      </c>
      <c r="F2871" s="6">
        <v>131</v>
      </c>
      <c r="G2871" s="1">
        <v>150</v>
      </c>
      <c r="H2871" s="6" t="s">
        <v>2115</v>
      </c>
      <c r="I2871" s="6" t="s">
        <v>1688</v>
      </c>
      <c r="K2871" s="6">
        <v>177</v>
      </c>
    </row>
    <row r="2872" spans="1:11">
      <c r="A2872" s="6">
        <v>14023371</v>
      </c>
      <c r="B2872" t="s">
        <v>3467</v>
      </c>
      <c r="C2872" s="6" t="s">
        <v>377</v>
      </c>
      <c r="D2872" s="6">
        <v>34</v>
      </c>
      <c r="E2872" s="6">
        <v>131</v>
      </c>
      <c r="F2872" s="6">
        <v>131</v>
      </c>
      <c r="G2872" s="1">
        <v>150</v>
      </c>
      <c r="H2872" s="6" t="s">
        <v>377</v>
      </c>
      <c r="I2872" s="6" t="s">
        <v>187</v>
      </c>
      <c r="K2872" s="6">
        <v>187</v>
      </c>
    </row>
    <row r="2873" spans="1:11">
      <c r="A2873" s="6">
        <v>27013431</v>
      </c>
      <c r="B2873" t="s">
        <v>3468</v>
      </c>
      <c r="C2873" s="6" t="s">
        <v>377</v>
      </c>
      <c r="D2873" s="6">
        <v>33</v>
      </c>
      <c r="E2873" s="6">
        <v>131</v>
      </c>
      <c r="F2873" s="6">
        <v>131</v>
      </c>
      <c r="G2873" s="1">
        <v>150</v>
      </c>
      <c r="H2873" s="6" t="s">
        <v>377</v>
      </c>
      <c r="I2873" s="6" t="s">
        <v>3469</v>
      </c>
      <c r="K2873" s="6">
        <v>199</v>
      </c>
    </row>
    <row r="2874" spans="1:11">
      <c r="A2874" s="6">
        <v>78062662</v>
      </c>
      <c r="B2874" t="s">
        <v>3470</v>
      </c>
      <c r="C2874" s="6" t="s">
        <v>2116</v>
      </c>
      <c r="D2874" s="6">
        <v>32</v>
      </c>
      <c r="E2874" s="6">
        <v>131</v>
      </c>
      <c r="F2874" s="6">
        <v>131</v>
      </c>
      <c r="G2874" s="1">
        <v>150</v>
      </c>
      <c r="H2874" s="6" t="s">
        <v>2116</v>
      </c>
      <c r="I2874" s="6" t="s">
        <v>3311</v>
      </c>
      <c r="K2874" s="6">
        <v>178</v>
      </c>
    </row>
    <row r="2875" spans="1:11">
      <c r="A2875" s="6">
        <v>813076</v>
      </c>
      <c r="B2875" t="s">
        <v>3471</v>
      </c>
      <c r="C2875" s="6" t="s">
        <v>2121</v>
      </c>
      <c r="D2875" s="6">
        <v>36</v>
      </c>
      <c r="E2875" s="6">
        <v>131</v>
      </c>
      <c r="F2875" s="6">
        <v>131</v>
      </c>
      <c r="G2875" s="1">
        <v>150</v>
      </c>
      <c r="H2875" s="6" t="s">
        <v>2121</v>
      </c>
      <c r="I2875" s="6" t="s">
        <v>348</v>
      </c>
      <c r="K2875" s="6">
        <v>181</v>
      </c>
    </row>
    <row r="2876" spans="1:11">
      <c r="A2876" s="6">
        <v>73201428</v>
      </c>
      <c r="B2876" t="s">
        <v>946</v>
      </c>
      <c r="C2876" s="6" t="s">
        <v>218</v>
      </c>
      <c r="D2876" s="6">
        <v>22</v>
      </c>
      <c r="E2876" s="6">
        <v>131</v>
      </c>
      <c r="F2876" s="6">
        <v>131</v>
      </c>
      <c r="G2876" s="1">
        <v>149</v>
      </c>
      <c r="H2876" s="6" t="s">
        <v>218</v>
      </c>
      <c r="I2876" s="6" t="s">
        <v>1878</v>
      </c>
      <c r="K2876" s="6">
        <v>186</v>
      </c>
    </row>
    <row r="2877" spans="1:11">
      <c r="A2877" s="6">
        <v>37046941</v>
      </c>
      <c r="B2877" t="s">
        <v>3472</v>
      </c>
      <c r="C2877" s="6" t="s">
        <v>1102</v>
      </c>
      <c r="D2877" s="6">
        <v>31</v>
      </c>
      <c r="E2877" s="6">
        <v>131</v>
      </c>
      <c r="F2877" s="6">
        <v>131</v>
      </c>
      <c r="G2877" s="1">
        <v>149</v>
      </c>
      <c r="H2877" s="6" t="s">
        <v>1102</v>
      </c>
      <c r="I2877" s="6" t="s">
        <v>406</v>
      </c>
      <c r="K2877" s="6">
        <v>187</v>
      </c>
    </row>
    <row r="2878" spans="1:11">
      <c r="A2878" s="6">
        <v>61093823</v>
      </c>
      <c r="B2878" t="s">
        <v>1228</v>
      </c>
      <c r="C2878" s="6" t="s">
        <v>640</v>
      </c>
      <c r="D2878" s="6">
        <v>23</v>
      </c>
      <c r="E2878" s="6">
        <v>131</v>
      </c>
      <c r="F2878" s="6">
        <v>131</v>
      </c>
      <c r="G2878" s="1">
        <v>148</v>
      </c>
      <c r="H2878" s="6" t="s">
        <v>640</v>
      </c>
      <c r="I2878" s="6" t="s">
        <v>253</v>
      </c>
      <c r="K2878" s="6">
        <v>189</v>
      </c>
    </row>
    <row r="2879" spans="1:11">
      <c r="A2879" s="6">
        <v>67063933</v>
      </c>
      <c r="B2879" t="s">
        <v>3473</v>
      </c>
      <c r="C2879" s="6" t="s">
        <v>2115</v>
      </c>
      <c r="D2879" s="6">
        <v>35</v>
      </c>
      <c r="E2879" s="6">
        <v>131</v>
      </c>
      <c r="F2879" s="6">
        <v>131</v>
      </c>
      <c r="G2879" s="1">
        <v>148</v>
      </c>
      <c r="H2879" s="6" t="s">
        <v>2115</v>
      </c>
      <c r="I2879" s="6" t="s">
        <v>1283</v>
      </c>
      <c r="K2879" s="6">
        <v>186</v>
      </c>
    </row>
    <row r="2880" spans="1:11">
      <c r="A2880" s="6">
        <v>51060128</v>
      </c>
      <c r="B2880" t="s">
        <v>3474</v>
      </c>
      <c r="C2880" s="6" t="s">
        <v>314</v>
      </c>
      <c r="D2880" s="6">
        <v>28</v>
      </c>
      <c r="E2880" s="6">
        <v>131</v>
      </c>
      <c r="F2880" s="6">
        <v>131</v>
      </c>
      <c r="G2880" s="1">
        <v>148</v>
      </c>
      <c r="H2880" s="6" t="s">
        <v>314</v>
      </c>
      <c r="I2880" s="6" t="s">
        <v>1303</v>
      </c>
      <c r="K2880" s="6">
        <v>173</v>
      </c>
    </row>
    <row r="2881" spans="1:11">
      <c r="A2881" s="6">
        <v>43426109</v>
      </c>
      <c r="B2881" t="s">
        <v>3475</v>
      </c>
      <c r="C2881" s="6" t="s">
        <v>377</v>
      </c>
      <c r="D2881" s="6">
        <v>23</v>
      </c>
      <c r="E2881" s="6">
        <v>131</v>
      </c>
      <c r="F2881" s="6">
        <v>131</v>
      </c>
      <c r="G2881" s="1">
        <v>147</v>
      </c>
      <c r="H2881" s="6" t="s">
        <v>377</v>
      </c>
      <c r="I2881" s="6" t="s">
        <v>236</v>
      </c>
      <c r="K2881" s="6">
        <v>190</v>
      </c>
    </row>
    <row r="2882" spans="1:11">
      <c r="A2882" s="6">
        <v>19325045</v>
      </c>
      <c r="B2882" t="s">
        <v>3476</v>
      </c>
      <c r="C2882" s="6" t="s">
        <v>303</v>
      </c>
      <c r="D2882" s="6">
        <v>26</v>
      </c>
      <c r="E2882" s="6">
        <v>131</v>
      </c>
      <c r="F2882" s="6">
        <v>131</v>
      </c>
      <c r="G2882" s="1">
        <v>146</v>
      </c>
      <c r="H2882" s="6" t="s">
        <v>303</v>
      </c>
      <c r="I2882" s="6" t="s">
        <v>257</v>
      </c>
      <c r="K2882" s="6">
        <v>181</v>
      </c>
    </row>
    <row r="2883" spans="1:11">
      <c r="A2883" s="6">
        <v>18110809</v>
      </c>
      <c r="B2883" t="s">
        <v>3477</v>
      </c>
      <c r="C2883" s="6" t="s">
        <v>303</v>
      </c>
      <c r="D2883" s="6">
        <v>23</v>
      </c>
      <c r="E2883" s="6">
        <v>131</v>
      </c>
      <c r="F2883" s="6">
        <v>131</v>
      </c>
      <c r="G2883" s="1">
        <v>146</v>
      </c>
      <c r="H2883" s="6" t="s">
        <v>303</v>
      </c>
      <c r="I2883" s="6" t="s">
        <v>1117</v>
      </c>
      <c r="K2883" s="6">
        <v>187</v>
      </c>
    </row>
    <row r="2884" spans="1:11">
      <c r="A2884" s="6">
        <v>91172542</v>
      </c>
      <c r="B2884" t="s">
        <v>3478</v>
      </c>
      <c r="C2884" s="6" t="s">
        <v>1674</v>
      </c>
      <c r="D2884" s="6">
        <v>25</v>
      </c>
      <c r="E2884" s="6">
        <v>131</v>
      </c>
      <c r="F2884" s="6">
        <v>131</v>
      </c>
      <c r="G2884" s="1">
        <v>146</v>
      </c>
      <c r="H2884" s="6" t="s">
        <v>1674</v>
      </c>
      <c r="I2884" s="6" t="s">
        <v>309</v>
      </c>
      <c r="K2884" s="6">
        <v>187</v>
      </c>
    </row>
    <row r="2885" spans="1:11">
      <c r="A2885" s="6">
        <v>27002693</v>
      </c>
      <c r="B2885" t="s">
        <v>3479</v>
      </c>
      <c r="C2885" s="6" t="s">
        <v>319</v>
      </c>
      <c r="D2885" s="6">
        <v>33</v>
      </c>
      <c r="E2885" s="6">
        <v>131</v>
      </c>
      <c r="F2885" s="6">
        <v>131</v>
      </c>
      <c r="G2885" s="1">
        <v>146</v>
      </c>
      <c r="H2885" s="6" t="s">
        <v>319</v>
      </c>
      <c r="I2885" s="6" t="s">
        <v>3480</v>
      </c>
      <c r="K2885" s="6">
        <v>182</v>
      </c>
    </row>
    <row r="2886" spans="1:11">
      <c r="A2886" s="6">
        <v>67054783</v>
      </c>
      <c r="B2886" t="s">
        <v>3481</v>
      </c>
      <c r="C2886" s="6" t="s">
        <v>1624</v>
      </c>
      <c r="D2886" s="6">
        <v>34</v>
      </c>
      <c r="E2886" s="6">
        <v>131</v>
      </c>
      <c r="F2886" s="6">
        <v>131</v>
      </c>
      <c r="G2886" s="1">
        <v>145</v>
      </c>
      <c r="H2886" s="6" t="s">
        <v>1624</v>
      </c>
      <c r="I2886" s="6" t="s">
        <v>433</v>
      </c>
      <c r="K2886" s="6">
        <v>182</v>
      </c>
    </row>
    <row r="2887" spans="1:11">
      <c r="A2887" s="6">
        <v>14060325</v>
      </c>
      <c r="B2887" t="s">
        <v>3482</v>
      </c>
      <c r="C2887" s="6" t="s">
        <v>488</v>
      </c>
      <c r="D2887" s="6">
        <v>30</v>
      </c>
      <c r="E2887" s="6">
        <v>131</v>
      </c>
      <c r="F2887" s="6">
        <v>131</v>
      </c>
      <c r="G2887" s="1">
        <v>145</v>
      </c>
      <c r="H2887" s="6" t="s">
        <v>488</v>
      </c>
      <c r="I2887" s="6" t="s">
        <v>2218</v>
      </c>
      <c r="K2887" s="6">
        <v>176</v>
      </c>
    </row>
    <row r="2888" spans="1:11">
      <c r="A2888" s="6">
        <v>28115835</v>
      </c>
      <c r="B2888" t="s">
        <v>3483</v>
      </c>
      <c r="C2888" s="6" t="s">
        <v>3484</v>
      </c>
      <c r="D2888" s="6">
        <v>24</v>
      </c>
      <c r="E2888" s="6">
        <v>131</v>
      </c>
      <c r="F2888" s="6">
        <v>131</v>
      </c>
      <c r="G2888" s="1">
        <v>145</v>
      </c>
      <c r="H2888" s="6" t="s">
        <v>3484</v>
      </c>
      <c r="I2888" s="6" t="s">
        <v>1861</v>
      </c>
      <c r="K2888" s="6">
        <v>175</v>
      </c>
    </row>
    <row r="2889" spans="1:11">
      <c r="A2889" s="6">
        <v>95078288</v>
      </c>
      <c r="B2889" t="s">
        <v>3485</v>
      </c>
      <c r="C2889" s="6" t="s">
        <v>640</v>
      </c>
      <c r="D2889" s="6">
        <v>22</v>
      </c>
      <c r="E2889" s="6">
        <v>131</v>
      </c>
      <c r="F2889" s="6">
        <v>131</v>
      </c>
      <c r="G2889" s="1">
        <v>145</v>
      </c>
      <c r="H2889" s="6" t="s">
        <v>640</v>
      </c>
      <c r="I2889" s="6" t="s">
        <v>348</v>
      </c>
      <c r="K2889" s="6">
        <v>182</v>
      </c>
    </row>
    <row r="2890" spans="1:11">
      <c r="A2890" s="6">
        <v>29141175</v>
      </c>
      <c r="B2890" t="s">
        <v>3486</v>
      </c>
      <c r="C2890" s="6" t="s">
        <v>240</v>
      </c>
      <c r="D2890" s="6">
        <v>27</v>
      </c>
      <c r="E2890" s="6">
        <v>131</v>
      </c>
      <c r="F2890" s="6">
        <v>131</v>
      </c>
      <c r="G2890" s="1">
        <v>145</v>
      </c>
      <c r="H2890" s="6" t="s">
        <v>240</v>
      </c>
      <c r="I2890" s="6" t="s">
        <v>3487</v>
      </c>
      <c r="K2890" s="6">
        <v>177</v>
      </c>
    </row>
    <row r="2891" spans="1:11">
      <c r="A2891" s="6">
        <v>51078554</v>
      </c>
      <c r="B2891" t="s">
        <v>3488</v>
      </c>
      <c r="C2891" s="6" t="s">
        <v>377</v>
      </c>
      <c r="D2891" s="6">
        <v>24</v>
      </c>
      <c r="E2891" s="6">
        <v>131</v>
      </c>
      <c r="F2891" s="6">
        <v>131</v>
      </c>
      <c r="G2891" s="1">
        <v>145</v>
      </c>
      <c r="H2891" s="6" t="s">
        <v>377</v>
      </c>
      <c r="I2891" s="6" t="s">
        <v>1303</v>
      </c>
      <c r="K2891" s="6">
        <v>182</v>
      </c>
    </row>
    <row r="2892" spans="1:11">
      <c r="A2892" s="6">
        <v>43425069</v>
      </c>
      <c r="B2892" t="s">
        <v>3489</v>
      </c>
      <c r="C2892" s="6" t="s">
        <v>2167</v>
      </c>
      <c r="D2892" s="6">
        <v>23</v>
      </c>
      <c r="E2892" s="6">
        <v>131</v>
      </c>
      <c r="F2892" s="6">
        <v>131</v>
      </c>
      <c r="G2892" s="1">
        <v>145</v>
      </c>
      <c r="H2892" s="6" t="s">
        <v>2167</v>
      </c>
      <c r="I2892" s="6" t="s">
        <v>236</v>
      </c>
      <c r="K2892" s="6">
        <v>183</v>
      </c>
    </row>
    <row r="2893" spans="1:11">
      <c r="A2893" s="6">
        <v>47079007</v>
      </c>
      <c r="B2893" t="s">
        <v>3490</v>
      </c>
      <c r="C2893" s="6" t="s">
        <v>2115</v>
      </c>
      <c r="D2893" s="6">
        <v>26</v>
      </c>
      <c r="E2893" s="6">
        <v>131</v>
      </c>
      <c r="F2893" s="6">
        <v>131</v>
      </c>
      <c r="G2893" s="1">
        <v>145</v>
      </c>
      <c r="H2893" s="6" t="s">
        <v>2115</v>
      </c>
      <c r="I2893" s="6" t="s">
        <v>1055</v>
      </c>
      <c r="K2893" s="6">
        <v>188</v>
      </c>
    </row>
    <row r="2894" spans="1:11">
      <c r="A2894" s="6">
        <v>51055050</v>
      </c>
      <c r="B2894" t="s">
        <v>3491</v>
      </c>
      <c r="C2894" s="6" t="s">
        <v>3492</v>
      </c>
      <c r="D2894" s="6">
        <v>28</v>
      </c>
      <c r="E2894" s="6">
        <v>131</v>
      </c>
      <c r="F2894" s="6">
        <v>131</v>
      </c>
      <c r="G2894" s="1">
        <v>144</v>
      </c>
      <c r="H2894" s="6" t="s">
        <v>3492</v>
      </c>
      <c r="I2894" s="6" t="s">
        <v>1303</v>
      </c>
      <c r="K2894" s="6">
        <v>172</v>
      </c>
    </row>
    <row r="2895" spans="1:11">
      <c r="A2895" s="6">
        <v>15016604</v>
      </c>
      <c r="B2895" t="s">
        <v>3493</v>
      </c>
      <c r="C2895" s="6" t="s">
        <v>1624</v>
      </c>
      <c r="D2895" s="6">
        <v>33</v>
      </c>
      <c r="E2895" s="6">
        <v>131</v>
      </c>
      <c r="F2895" s="6">
        <v>131</v>
      </c>
      <c r="G2895" s="1">
        <v>144</v>
      </c>
      <c r="H2895" s="6" t="s">
        <v>1624</v>
      </c>
      <c r="I2895" s="6" t="s">
        <v>3494</v>
      </c>
      <c r="K2895" s="6">
        <v>184</v>
      </c>
    </row>
    <row r="2896" spans="1:11">
      <c r="A2896" s="6">
        <v>14217264</v>
      </c>
      <c r="B2896" t="s">
        <v>3495</v>
      </c>
      <c r="C2896" s="6" t="s">
        <v>314</v>
      </c>
      <c r="D2896" s="6">
        <v>24</v>
      </c>
      <c r="E2896" s="6">
        <v>131</v>
      </c>
      <c r="F2896" s="6">
        <v>131</v>
      </c>
      <c r="G2896" s="1">
        <v>143</v>
      </c>
      <c r="H2896" s="6" t="s">
        <v>314</v>
      </c>
      <c r="I2896" s="6" t="s">
        <v>2512</v>
      </c>
      <c r="K2896" s="6">
        <v>177</v>
      </c>
    </row>
    <row r="2897" spans="1:11">
      <c r="A2897" s="6">
        <v>83228377</v>
      </c>
      <c r="B2897" t="s">
        <v>3496</v>
      </c>
      <c r="C2897" s="6" t="s">
        <v>760</v>
      </c>
      <c r="D2897" s="6">
        <v>24</v>
      </c>
      <c r="E2897" s="6">
        <v>131</v>
      </c>
      <c r="F2897" s="6">
        <v>131</v>
      </c>
      <c r="G2897" s="1">
        <v>143</v>
      </c>
      <c r="H2897" s="6" t="s">
        <v>760</v>
      </c>
      <c r="I2897" s="6" t="s">
        <v>306</v>
      </c>
      <c r="K2897" s="6">
        <v>176</v>
      </c>
    </row>
    <row r="2898" spans="1:11">
      <c r="A2898" s="6">
        <v>67154683</v>
      </c>
      <c r="B2898" t="s">
        <v>3497</v>
      </c>
      <c r="C2898" s="6" t="s">
        <v>760</v>
      </c>
      <c r="D2898" s="6">
        <v>33</v>
      </c>
      <c r="E2898" s="6">
        <v>131</v>
      </c>
      <c r="F2898" s="6">
        <v>131</v>
      </c>
      <c r="G2898" s="1">
        <v>142</v>
      </c>
      <c r="H2898" s="6" t="s">
        <v>760</v>
      </c>
      <c r="I2898" s="6" t="s">
        <v>348</v>
      </c>
      <c r="K2898" s="6">
        <v>173</v>
      </c>
    </row>
    <row r="2899" spans="1:11">
      <c r="A2899" s="6">
        <v>37076315</v>
      </c>
      <c r="B2899" t="s">
        <v>1245</v>
      </c>
      <c r="C2899" s="6" t="s">
        <v>760</v>
      </c>
      <c r="D2899" s="6">
        <v>23</v>
      </c>
      <c r="E2899" s="6">
        <v>131</v>
      </c>
      <c r="F2899" s="6">
        <v>131</v>
      </c>
      <c r="G2899" s="1">
        <v>142</v>
      </c>
      <c r="H2899" s="6" t="s">
        <v>760</v>
      </c>
      <c r="I2899" s="6" t="s">
        <v>1246</v>
      </c>
      <c r="K2899" s="6">
        <v>175</v>
      </c>
    </row>
    <row r="2900" spans="1:11">
      <c r="A2900" s="6">
        <v>2000052483</v>
      </c>
      <c r="B2900" t="s">
        <v>3498</v>
      </c>
      <c r="C2900" s="6" t="s">
        <v>319</v>
      </c>
      <c r="D2900" s="6">
        <v>22</v>
      </c>
      <c r="E2900" s="6">
        <v>131</v>
      </c>
      <c r="F2900" s="6">
        <v>131</v>
      </c>
      <c r="G2900" s="1">
        <v>142</v>
      </c>
      <c r="H2900" s="6" t="s">
        <v>319</v>
      </c>
      <c r="I2900" s="6" t="s">
        <v>348</v>
      </c>
      <c r="K2900" s="6">
        <v>180</v>
      </c>
    </row>
    <row r="2901" spans="1:11">
      <c r="A2901" s="6">
        <v>75030706</v>
      </c>
      <c r="B2901" t="s">
        <v>3499</v>
      </c>
      <c r="C2901" s="6" t="s">
        <v>319</v>
      </c>
      <c r="D2901" s="6">
        <v>31</v>
      </c>
      <c r="E2901" s="6">
        <v>131</v>
      </c>
      <c r="F2901" s="6">
        <v>131</v>
      </c>
      <c r="G2901" s="1">
        <v>142</v>
      </c>
      <c r="H2901" s="6" t="s">
        <v>319</v>
      </c>
      <c r="I2901" s="6" t="s">
        <v>2639</v>
      </c>
      <c r="K2901" s="6">
        <v>187</v>
      </c>
    </row>
    <row r="2902" spans="1:11">
      <c r="A2902" s="6">
        <v>45015318</v>
      </c>
      <c r="B2902" t="s">
        <v>3500</v>
      </c>
      <c r="C2902" s="6" t="s">
        <v>645</v>
      </c>
      <c r="D2902" s="6">
        <v>34</v>
      </c>
      <c r="E2902" s="6">
        <v>131</v>
      </c>
      <c r="F2902" s="6">
        <v>131</v>
      </c>
      <c r="G2902" s="1">
        <v>142</v>
      </c>
      <c r="H2902" s="6" t="s">
        <v>645</v>
      </c>
      <c r="I2902" s="6" t="s">
        <v>3501</v>
      </c>
      <c r="K2902" s="6">
        <v>176</v>
      </c>
    </row>
    <row r="2903" spans="1:11">
      <c r="A2903" s="6">
        <v>51078426</v>
      </c>
      <c r="B2903" t="s">
        <v>3502</v>
      </c>
      <c r="C2903" s="6" t="s">
        <v>1624</v>
      </c>
      <c r="D2903" s="6">
        <v>25</v>
      </c>
      <c r="E2903" s="6">
        <v>131</v>
      </c>
      <c r="F2903" s="6">
        <v>131</v>
      </c>
      <c r="G2903" s="1">
        <v>142</v>
      </c>
      <c r="H2903" s="6" t="s">
        <v>1624</v>
      </c>
      <c r="I2903" s="6" t="s">
        <v>1303</v>
      </c>
      <c r="K2903" s="6">
        <v>187</v>
      </c>
    </row>
    <row r="2904" spans="1:11">
      <c r="A2904" s="6">
        <v>19409389</v>
      </c>
      <c r="B2904" t="s">
        <v>3503</v>
      </c>
      <c r="C2904" s="6" t="s">
        <v>2115</v>
      </c>
      <c r="D2904" s="6">
        <v>24</v>
      </c>
      <c r="E2904" s="6">
        <v>131</v>
      </c>
      <c r="F2904" s="6">
        <v>131</v>
      </c>
      <c r="G2904" s="1">
        <v>142</v>
      </c>
      <c r="H2904" s="6" t="s">
        <v>2115</v>
      </c>
      <c r="I2904" s="6" t="s">
        <v>257</v>
      </c>
      <c r="K2904" s="6">
        <v>191</v>
      </c>
    </row>
    <row r="2905" spans="1:11">
      <c r="A2905" s="6">
        <v>67184472</v>
      </c>
      <c r="B2905" t="s">
        <v>3504</v>
      </c>
      <c r="C2905" s="6" t="s">
        <v>240</v>
      </c>
      <c r="D2905" s="6">
        <v>29</v>
      </c>
      <c r="E2905" s="6">
        <v>131</v>
      </c>
      <c r="F2905" s="6">
        <v>131</v>
      </c>
      <c r="G2905" s="1">
        <v>141</v>
      </c>
      <c r="H2905" s="6" t="s">
        <v>240</v>
      </c>
      <c r="I2905" s="6" t="s">
        <v>348</v>
      </c>
      <c r="K2905" s="6">
        <v>173</v>
      </c>
    </row>
    <row r="2906" spans="1:11">
      <c r="A2906" s="6">
        <v>19263862</v>
      </c>
      <c r="B2906" t="s">
        <v>3505</v>
      </c>
      <c r="C2906" s="6" t="s">
        <v>319</v>
      </c>
      <c r="D2906" s="6">
        <v>27</v>
      </c>
      <c r="E2906" s="6">
        <v>131</v>
      </c>
      <c r="F2906" s="6">
        <v>131</v>
      </c>
      <c r="G2906" s="1">
        <v>141</v>
      </c>
      <c r="H2906" s="6" t="s">
        <v>319</v>
      </c>
      <c r="I2906" s="6" t="s">
        <v>257</v>
      </c>
      <c r="K2906" s="6">
        <v>175</v>
      </c>
    </row>
    <row r="2907" spans="1:11">
      <c r="A2907" s="6">
        <v>18103350</v>
      </c>
      <c r="B2907" t="s">
        <v>3506</v>
      </c>
      <c r="C2907" s="6" t="s">
        <v>319</v>
      </c>
      <c r="D2907" s="6">
        <v>26</v>
      </c>
      <c r="E2907" s="6">
        <v>131</v>
      </c>
      <c r="F2907" s="6">
        <v>131</v>
      </c>
      <c r="G2907" s="1">
        <v>140</v>
      </c>
      <c r="H2907" s="6" t="s">
        <v>319</v>
      </c>
      <c r="I2907" s="6" t="s">
        <v>1117</v>
      </c>
      <c r="K2907" s="6">
        <v>182</v>
      </c>
    </row>
    <row r="2908" spans="1:11">
      <c r="A2908" s="6">
        <v>29191596</v>
      </c>
      <c r="B2908" t="s">
        <v>3507</v>
      </c>
      <c r="C2908" s="6" t="s">
        <v>944</v>
      </c>
      <c r="D2908" s="6">
        <v>24</v>
      </c>
      <c r="E2908" s="6">
        <v>131</v>
      </c>
      <c r="F2908" s="6">
        <v>131</v>
      </c>
      <c r="G2908" s="1">
        <v>140</v>
      </c>
      <c r="H2908" s="6" t="s">
        <v>944</v>
      </c>
      <c r="I2908" s="6" t="s">
        <v>1362</v>
      </c>
      <c r="K2908" s="6">
        <v>173</v>
      </c>
    </row>
    <row r="2909" spans="1:11">
      <c r="A2909" s="6">
        <v>34010721</v>
      </c>
      <c r="B2909" t="s">
        <v>3508</v>
      </c>
      <c r="C2909" s="6" t="s">
        <v>2121</v>
      </c>
      <c r="D2909" s="6">
        <v>33</v>
      </c>
      <c r="E2909" s="6">
        <v>131</v>
      </c>
      <c r="F2909" s="6">
        <v>131</v>
      </c>
      <c r="G2909" s="1">
        <v>140</v>
      </c>
      <c r="H2909" s="6" t="s">
        <v>2121</v>
      </c>
      <c r="I2909" s="6" t="s">
        <v>3509</v>
      </c>
      <c r="K2909" s="6">
        <v>182</v>
      </c>
    </row>
    <row r="2910" spans="1:11">
      <c r="A2910" s="6">
        <v>45107642</v>
      </c>
      <c r="B2910" t="s">
        <v>3510</v>
      </c>
      <c r="C2910" s="6" t="s">
        <v>1624</v>
      </c>
      <c r="D2910" s="6">
        <v>24</v>
      </c>
      <c r="E2910" s="6">
        <v>131</v>
      </c>
      <c r="F2910" s="6">
        <v>131</v>
      </c>
      <c r="G2910" s="1">
        <v>140</v>
      </c>
      <c r="H2910" s="6" t="s">
        <v>1624</v>
      </c>
      <c r="I2910" s="6" t="s">
        <v>2134</v>
      </c>
      <c r="K2910" s="6">
        <v>187</v>
      </c>
    </row>
    <row r="2911" spans="1:11">
      <c r="A2911" s="6">
        <v>51049414</v>
      </c>
      <c r="B2911" t="s">
        <v>3511</v>
      </c>
      <c r="C2911" s="6" t="s">
        <v>319</v>
      </c>
      <c r="D2911" s="6">
        <v>29</v>
      </c>
      <c r="E2911" s="6">
        <v>131</v>
      </c>
      <c r="F2911" s="6">
        <v>131</v>
      </c>
      <c r="G2911" s="1">
        <v>140</v>
      </c>
      <c r="H2911" s="6" t="s">
        <v>319</v>
      </c>
      <c r="I2911" s="6" t="s">
        <v>1303</v>
      </c>
      <c r="K2911" s="6">
        <v>178</v>
      </c>
    </row>
    <row r="2912" spans="1:11">
      <c r="A2912" s="6">
        <v>14025385</v>
      </c>
      <c r="B2912" t="s">
        <v>3512</v>
      </c>
      <c r="C2912" s="6" t="s">
        <v>829</v>
      </c>
      <c r="D2912" s="6">
        <v>34</v>
      </c>
      <c r="E2912" s="6">
        <v>131</v>
      </c>
      <c r="F2912" s="6">
        <v>131</v>
      </c>
      <c r="G2912" s="1">
        <v>140</v>
      </c>
      <c r="H2912" s="6" t="s">
        <v>829</v>
      </c>
      <c r="I2912" s="6" t="s">
        <v>187</v>
      </c>
      <c r="K2912" s="6">
        <v>187</v>
      </c>
    </row>
    <row r="2913" spans="1:11">
      <c r="A2913" s="6">
        <v>45096169</v>
      </c>
      <c r="B2913" t="s">
        <v>3513</v>
      </c>
      <c r="C2913" s="6" t="s">
        <v>377</v>
      </c>
      <c r="D2913" s="6">
        <v>27</v>
      </c>
      <c r="E2913" s="6">
        <v>131</v>
      </c>
      <c r="F2913" s="6">
        <v>131</v>
      </c>
      <c r="G2913" s="1">
        <v>140</v>
      </c>
      <c r="H2913" s="6" t="s">
        <v>377</v>
      </c>
      <c r="I2913" s="6" t="s">
        <v>2134</v>
      </c>
      <c r="K2913" s="6">
        <v>186</v>
      </c>
    </row>
    <row r="2914" spans="1:11">
      <c r="A2914" s="6">
        <v>75050238</v>
      </c>
      <c r="B2914" t="s">
        <v>3514</v>
      </c>
      <c r="C2914" s="6" t="s">
        <v>3515</v>
      </c>
      <c r="D2914" s="6">
        <v>24</v>
      </c>
      <c r="E2914" s="6">
        <v>131</v>
      </c>
      <c r="F2914" s="6">
        <v>131</v>
      </c>
      <c r="G2914" s="1">
        <v>139</v>
      </c>
      <c r="H2914" s="6" t="s">
        <v>3515</v>
      </c>
      <c r="I2914" s="6" t="s">
        <v>2639</v>
      </c>
      <c r="K2914" s="6">
        <v>186</v>
      </c>
    </row>
    <row r="2915" spans="1:11">
      <c r="A2915" s="6">
        <v>98041219</v>
      </c>
      <c r="B2915" t="s">
        <v>3516</v>
      </c>
      <c r="C2915" s="6" t="s">
        <v>944</v>
      </c>
      <c r="D2915" s="6">
        <v>26</v>
      </c>
      <c r="E2915" s="6">
        <v>131</v>
      </c>
      <c r="F2915" s="6">
        <v>131</v>
      </c>
      <c r="G2915" s="1">
        <v>139</v>
      </c>
      <c r="H2915" s="6" t="s">
        <v>944</v>
      </c>
      <c r="I2915" s="6" t="s">
        <v>3517</v>
      </c>
      <c r="K2915" s="6">
        <v>184</v>
      </c>
    </row>
    <row r="2916" spans="1:11">
      <c r="A2916" s="6">
        <v>68008625</v>
      </c>
      <c r="B2916" t="s">
        <v>3518</v>
      </c>
      <c r="C2916" s="6" t="s">
        <v>377</v>
      </c>
      <c r="D2916" s="6">
        <v>34</v>
      </c>
      <c r="E2916" s="6">
        <v>131</v>
      </c>
      <c r="F2916" s="6">
        <v>131</v>
      </c>
      <c r="G2916" s="1">
        <v>139</v>
      </c>
      <c r="H2916" s="6" t="s">
        <v>377</v>
      </c>
      <c r="I2916" s="6" t="s">
        <v>857</v>
      </c>
      <c r="K2916" s="6">
        <v>194</v>
      </c>
    </row>
    <row r="2917" spans="1:11">
      <c r="A2917" s="6">
        <v>19249790</v>
      </c>
      <c r="B2917" t="s">
        <v>3519</v>
      </c>
      <c r="C2917" s="6" t="s">
        <v>2112</v>
      </c>
      <c r="D2917" s="6">
        <v>30</v>
      </c>
      <c r="E2917" s="6">
        <v>131</v>
      </c>
      <c r="F2917" s="6">
        <v>131</v>
      </c>
      <c r="G2917" s="1">
        <v>139</v>
      </c>
      <c r="H2917" s="6" t="s">
        <v>2112</v>
      </c>
      <c r="I2917" s="6" t="s">
        <v>257</v>
      </c>
      <c r="K2917" s="6">
        <v>168</v>
      </c>
    </row>
    <row r="2918" spans="1:11">
      <c r="A2918" s="6">
        <v>37072824</v>
      </c>
      <c r="B2918" t="s">
        <v>3520</v>
      </c>
      <c r="C2918" s="6" t="s">
        <v>303</v>
      </c>
      <c r="D2918" s="6">
        <v>24</v>
      </c>
      <c r="E2918" s="6">
        <v>131</v>
      </c>
      <c r="F2918" s="6">
        <v>131</v>
      </c>
      <c r="G2918" s="1">
        <v>138</v>
      </c>
      <c r="H2918" s="6" t="s">
        <v>303</v>
      </c>
      <c r="I2918" s="6" t="s">
        <v>406</v>
      </c>
      <c r="K2918" s="6">
        <v>174</v>
      </c>
    </row>
    <row r="2919" spans="1:11">
      <c r="A2919" s="6">
        <v>76007680</v>
      </c>
      <c r="B2919" t="s">
        <v>3521</v>
      </c>
      <c r="C2919" s="6" t="s">
        <v>1624</v>
      </c>
      <c r="D2919" s="6">
        <v>36</v>
      </c>
      <c r="E2919" s="6">
        <v>131</v>
      </c>
      <c r="F2919" s="6">
        <v>131</v>
      </c>
      <c r="G2919" s="1">
        <v>138</v>
      </c>
      <c r="H2919" s="6" t="s">
        <v>1624</v>
      </c>
      <c r="I2919" s="6" t="s">
        <v>378</v>
      </c>
      <c r="K2919" s="6">
        <v>187</v>
      </c>
    </row>
    <row r="2920" spans="1:11">
      <c r="A2920" s="6">
        <v>72049175</v>
      </c>
      <c r="B2920" t="s">
        <v>3522</v>
      </c>
      <c r="C2920" s="6" t="s">
        <v>558</v>
      </c>
      <c r="D2920" s="6">
        <v>26</v>
      </c>
      <c r="E2920" s="6">
        <v>131</v>
      </c>
      <c r="F2920" s="6">
        <v>131</v>
      </c>
      <c r="G2920" s="1">
        <v>138</v>
      </c>
      <c r="H2920" s="6" t="s">
        <v>558</v>
      </c>
      <c r="I2920" s="6" t="s">
        <v>3523</v>
      </c>
      <c r="K2920" s="6">
        <v>178</v>
      </c>
    </row>
    <row r="2921" spans="1:11">
      <c r="A2921" s="6">
        <v>48043489</v>
      </c>
      <c r="B2921" t="s">
        <v>3524</v>
      </c>
      <c r="C2921" s="6" t="s">
        <v>944</v>
      </c>
      <c r="D2921" s="6">
        <v>25</v>
      </c>
      <c r="E2921" s="6">
        <v>131</v>
      </c>
      <c r="F2921" s="6">
        <v>131</v>
      </c>
      <c r="G2921" s="1">
        <v>138</v>
      </c>
      <c r="H2921" s="6" t="s">
        <v>944</v>
      </c>
      <c r="I2921" s="6" t="s">
        <v>1734</v>
      </c>
      <c r="K2921" s="6">
        <v>185</v>
      </c>
    </row>
    <row r="2922" spans="1:11">
      <c r="A2922" s="6">
        <v>45025168</v>
      </c>
      <c r="B2922" t="s">
        <v>3525</v>
      </c>
      <c r="C2922" s="6" t="s">
        <v>619</v>
      </c>
      <c r="D2922" s="6">
        <v>34</v>
      </c>
      <c r="E2922" s="6">
        <v>131</v>
      </c>
      <c r="F2922" s="6">
        <v>131</v>
      </c>
      <c r="G2922" s="1">
        <v>138</v>
      </c>
      <c r="H2922" s="6" t="s">
        <v>619</v>
      </c>
      <c r="I2922" s="6" t="s">
        <v>2134</v>
      </c>
      <c r="K2922" s="6">
        <v>173</v>
      </c>
    </row>
    <row r="2923" spans="1:11">
      <c r="A2923" s="6">
        <v>92086318</v>
      </c>
      <c r="B2923" t="s">
        <v>3526</v>
      </c>
      <c r="C2923" s="6" t="s">
        <v>319</v>
      </c>
      <c r="D2923" s="6">
        <v>25</v>
      </c>
      <c r="E2923" s="6">
        <v>131</v>
      </c>
      <c r="F2923" s="6">
        <v>131</v>
      </c>
      <c r="G2923" s="1">
        <v>138</v>
      </c>
      <c r="H2923" s="6" t="s">
        <v>319</v>
      </c>
      <c r="I2923" s="6" t="s">
        <v>3527</v>
      </c>
      <c r="K2923" s="6">
        <v>185</v>
      </c>
    </row>
    <row r="2924" spans="1:11">
      <c r="A2924" s="6">
        <v>14204631</v>
      </c>
      <c r="B2924" t="s">
        <v>3528</v>
      </c>
      <c r="C2924" s="6" t="s">
        <v>319</v>
      </c>
      <c r="D2924" s="6">
        <v>26</v>
      </c>
      <c r="E2924" s="6">
        <v>131</v>
      </c>
      <c r="F2924" s="6">
        <v>131</v>
      </c>
      <c r="G2924" s="1">
        <v>137</v>
      </c>
      <c r="H2924" s="6" t="s">
        <v>319</v>
      </c>
      <c r="I2924" s="6" t="s">
        <v>3529</v>
      </c>
      <c r="K2924" s="6">
        <v>177</v>
      </c>
    </row>
    <row r="2925" spans="1:11">
      <c r="A2925" s="6">
        <v>73201859</v>
      </c>
      <c r="B2925" t="s">
        <v>3530</v>
      </c>
      <c r="C2925" s="6" t="s">
        <v>760</v>
      </c>
      <c r="D2925" s="6">
        <v>23</v>
      </c>
      <c r="E2925" s="6">
        <v>131</v>
      </c>
      <c r="F2925" s="6">
        <v>131</v>
      </c>
      <c r="G2925" s="1">
        <v>137</v>
      </c>
      <c r="H2925" s="6" t="s">
        <v>760</v>
      </c>
      <c r="I2925" s="6" t="s">
        <v>1734</v>
      </c>
      <c r="K2925" s="6">
        <v>176</v>
      </c>
    </row>
    <row r="2926" spans="1:11">
      <c r="A2926" s="6">
        <v>24054803</v>
      </c>
      <c r="B2926" t="s">
        <v>3531</v>
      </c>
      <c r="C2926" s="6" t="s">
        <v>640</v>
      </c>
      <c r="D2926" s="6">
        <v>25</v>
      </c>
      <c r="E2926" s="6">
        <v>131</v>
      </c>
      <c r="F2926" s="6">
        <v>131</v>
      </c>
      <c r="G2926" s="1">
        <v>137</v>
      </c>
      <c r="H2926" s="6" t="s">
        <v>640</v>
      </c>
      <c r="I2926" s="6" t="s">
        <v>657</v>
      </c>
      <c r="K2926" s="6">
        <v>178</v>
      </c>
    </row>
    <row r="2927" spans="1:11">
      <c r="A2927" s="6">
        <v>29164969</v>
      </c>
      <c r="B2927" t="s">
        <v>3532</v>
      </c>
      <c r="C2927" s="6" t="s">
        <v>1709</v>
      </c>
      <c r="D2927" s="6">
        <v>25</v>
      </c>
      <c r="E2927" s="6">
        <v>131</v>
      </c>
      <c r="F2927" s="6">
        <v>131</v>
      </c>
      <c r="G2927" s="1">
        <v>137</v>
      </c>
      <c r="H2927" s="6" t="s">
        <v>1709</v>
      </c>
      <c r="I2927" s="6" t="s">
        <v>3533</v>
      </c>
      <c r="K2927" s="6">
        <v>173</v>
      </c>
    </row>
    <row r="2928" spans="1:11">
      <c r="A2928" s="6">
        <v>79024221</v>
      </c>
      <c r="B2928" t="s">
        <v>3534</v>
      </c>
      <c r="C2928" s="6" t="s">
        <v>589</v>
      </c>
      <c r="D2928" s="6">
        <v>32</v>
      </c>
      <c r="E2928" s="6">
        <v>131</v>
      </c>
      <c r="F2928" s="6">
        <v>131</v>
      </c>
      <c r="G2928" s="1">
        <v>137</v>
      </c>
      <c r="H2928" s="6" t="s">
        <v>589</v>
      </c>
      <c r="I2928" s="6" t="s">
        <v>241</v>
      </c>
      <c r="K2928" s="6">
        <v>185</v>
      </c>
    </row>
    <row r="2929" spans="1:11">
      <c r="A2929" s="6">
        <v>53126110</v>
      </c>
      <c r="B2929" t="s">
        <v>3535</v>
      </c>
      <c r="C2929" s="6" t="s">
        <v>944</v>
      </c>
      <c r="D2929" s="6">
        <v>26</v>
      </c>
      <c r="E2929" s="6">
        <v>131</v>
      </c>
      <c r="F2929" s="6">
        <v>131</v>
      </c>
      <c r="G2929" s="1">
        <v>137</v>
      </c>
      <c r="H2929" s="6" t="s">
        <v>944</v>
      </c>
      <c r="I2929" s="6" t="s">
        <v>729</v>
      </c>
      <c r="K2929" s="6">
        <v>189</v>
      </c>
    </row>
    <row r="2930" spans="1:11">
      <c r="A2930" s="6">
        <v>11024744</v>
      </c>
      <c r="B2930" t="s">
        <v>3536</v>
      </c>
      <c r="C2930" s="6" t="s">
        <v>2121</v>
      </c>
      <c r="D2930" s="6">
        <v>30</v>
      </c>
      <c r="E2930" s="6">
        <v>131</v>
      </c>
      <c r="F2930" s="6">
        <v>131</v>
      </c>
      <c r="G2930" s="1">
        <v>137</v>
      </c>
      <c r="H2930" s="6" t="s">
        <v>2121</v>
      </c>
      <c r="I2930" s="6" t="s">
        <v>3537</v>
      </c>
      <c r="K2930" s="6">
        <v>178</v>
      </c>
    </row>
    <row r="2931" spans="1:11">
      <c r="A2931" s="6">
        <v>76038736</v>
      </c>
      <c r="B2931" t="s">
        <v>3538</v>
      </c>
      <c r="C2931" s="6" t="s">
        <v>2167</v>
      </c>
      <c r="D2931" s="6">
        <v>29</v>
      </c>
      <c r="E2931" s="6">
        <v>131</v>
      </c>
      <c r="F2931" s="6">
        <v>131</v>
      </c>
      <c r="G2931" s="1">
        <v>136</v>
      </c>
      <c r="H2931" s="6" t="s">
        <v>2167</v>
      </c>
      <c r="I2931" s="6" t="s">
        <v>378</v>
      </c>
      <c r="K2931" s="6">
        <v>174</v>
      </c>
    </row>
    <row r="2932" spans="1:11">
      <c r="A2932" s="6">
        <v>29141814</v>
      </c>
      <c r="B2932" t="s">
        <v>3539</v>
      </c>
      <c r="C2932" s="6" t="s">
        <v>2115</v>
      </c>
      <c r="D2932" s="6">
        <v>27</v>
      </c>
      <c r="E2932" s="6">
        <v>131</v>
      </c>
      <c r="F2932" s="6">
        <v>131</v>
      </c>
      <c r="G2932" s="1">
        <v>136</v>
      </c>
      <c r="H2932" s="6" t="s">
        <v>2115</v>
      </c>
      <c r="I2932" s="6" t="s">
        <v>259</v>
      </c>
      <c r="K2932" s="6">
        <v>191</v>
      </c>
    </row>
    <row r="2933" spans="1:11">
      <c r="A2933" s="6">
        <v>83169969</v>
      </c>
      <c r="B2933" t="s">
        <v>680</v>
      </c>
      <c r="C2933" s="6" t="s">
        <v>589</v>
      </c>
      <c r="D2933" s="6">
        <v>25</v>
      </c>
      <c r="E2933" s="6">
        <v>131</v>
      </c>
      <c r="F2933" s="6">
        <v>131</v>
      </c>
      <c r="G2933" s="1">
        <v>136</v>
      </c>
      <c r="H2933" s="6" t="s">
        <v>589</v>
      </c>
      <c r="I2933" s="6" t="s">
        <v>304</v>
      </c>
      <c r="K2933" s="6">
        <v>190</v>
      </c>
    </row>
    <row r="2934" spans="1:11">
      <c r="A2934" s="6">
        <v>45030287</v>
      </c>
      <c r="B2934" t="s">
        <v>3540</v>
      </c>
      <c r="C2934" s="6" t="s">
        <v>2157</v>
      </c>
      <c r="D2934" s="6">
        <v>33</v>
      </c>
      <c r="E2934" s="6">
        <v>131</v>
      </c>
      <c r="F2934" s="6">
        <v>131</v>
      </c>
      <c r="G2934" s="1">
        <v>136</v>
      </c>
      <c r="H2934" s="6" t="s">
        <v>2157</v>
      </c>
      <c r="I2934" s="6" t="s">
        <v>2134</v>
      </c>
      <c r="K2934" s="6">
        <v>179</v>
      </c>
    </row>
    <row r="2935" spans="1:11">
      <c r="A2935" s="6">
        <v>53167062</v>
      </c>
      <c r="B2935" t="s">
        <v>3541</v>
      </c>
      <c r="C2935" s="6" t="s">
        <v>2115</v>
      </c>
      <c r="D2935" s="6">
        <v>25</v>
      </c>
      <c r="E2935" s="6">
        <v>131</v>
      </c>
      <c r="F2935" s="6">
        <v>131</v>
      </c>
      <c r="G2935" s="1">
        <v>135</v>
      </c>
      <c r="H2935" s="6" t="s">
        <v>2115</v>
      </c>
      <c r="I2935" s="6" t="s">
        <v>1055</v>
      </c>
      <c r="K2935" s="6">
        <v>190</v>
      </c>
    </row>
    <row r="2936" spans="1:11">
      <c r="A2936" s="6">
        <v>45112028</v>
      </c>
      <c r="B2936" t="s">
        <v>3542</v>
      </c>
      <c r="C2936" s="6" t="s">
        <v>619</v>
      </c>
      <c r="D2936" s="6">
        <v>24</v>
      </c>
      <c r="E2936" s="6">
        <v>131</v>
      </c>
      <c r="F2936" s="6">
        <v>131</v>
      </c>
      <c r="G2936" s="1">
        <v>135</v>
      </c>
      <c r="H2936" s="6" t="s">
        <v>619</v>
      </c>
      <c r="I2936" s="6" t="s">
        <v>2134</v>
      </c>
      <c r="K2936" s="6">
        <v>172</v>
      </c>
    </row>
    <row r="2937" spans="1:11">
      <c r="A2937" s="6">
        <v>51042308</v>
      </c>
      <c r="B2937" t="s">
        <v>3543</v>
      </c>
      <c r="C2937" s="6" t="s">
        <v>319</v>
      </c>
      <c r="D2937" s="6">
        <v>30</v>
      </c>
      <c r="E2937" s="6">
        <v>131</v>
      </c>
      <c r="F2937" s="6">
        <v>131</v>
      </c>
      <c r="G2937" s="1">
        <v>135</v>
      </c>
      <c r="H2937" s="6" t="s">
        <v>319</v>
      </c>
      <c r="I2937" s="6" t="s">
        <v>1303</v>
      </c>
      <c r="K2937" s="6">
        <v>181</v>
      </c>
    </row>
    <row r="2938" spans="1:11">
      <c r="A2938" s="6">
        <v>90022932</v>
      </c>
      <c r="B2938" t="s">
        <v>3544</v>
      </c>
      <c r="C2938" s="6" t="s">
        <v>2115</v>
      </c>
      <c r="D2938" s="6">
        <v>32</v>
      </c>
      <c r="E2938" s="6">
        <v>131</v>
      </c>
      <c r="F2938" s="6">
        <v>131</v>
      </c>
      <c r="G2938" s="1">
        <v>135</v>
      </c>
      <c r="H2938" s="6" t="s">
        <v>2115</v>
      </c>
      <c r="I2938" s="6" t="s">
        <v>3545</v>
      </c>
      <c r="K2938" s="6">
        <v>182</v>
      </c>
    </row>
    <row r="2939" spans="1:11">
      <c r="A2939" s="6">
        <v>53125955</v>
      </c>
      <c r="B2939" t="s">
        <v>3546</v>
      </c>
      <c r="C2939" s="6" t="s">
        <v>319</v>
      </c>
      <c r="D2939" s="6">
        <v>26</v>
      </c>
      <c r="E2939" s="6">
        <v>131</v>
      </c>
      <c r="F2939" s="6">
        <v>131</v>
      </c>
      <c r="G2939" s="1">
        <v>135</v>
      </c>
      <c r="H2939" s="6" t="s">
        <v>319</v>
      </c>
      <c r="I2939" s="6" t="s">
        <v>729</v>
      </c>
      <c r="K2939" s="6">
        <v>180</v>
      </c>
    </row>
    <row r="2940" spans="1:11">
      <c r="A2940" s="6">
        <v>14006220</v>
      </c>
      <c r="B2940" t="s">
        <v>3547</v>
      </c>
      <c r="C2940" s="6" t="s">
        <v>1624</v>
      </c>
      <c r="D2940" s="6">
        <v>38</v>
      </c>
      <c r="E2940" s="6">
        <v>131</v>
      </c>
      <c r="F2940" s="6">
        <v>131</v>
      </c>
      <c r="G2940" s="1">
        <v>135</v>
      </c>
      <c r="H2940" s="6" t="s">
        <v>1624</v>
      </c>
      <c r="I2940" s="6" t="s">
        <v>603</v>
      </c>
      <c r="K2940" s="6">
        <v>189</v>
      </c>
    </row>
    <row r="2941" spans="1:11">
      <c r="A2941" s="6">
        <v>45109771</v>
      </c>
      <c r="B2941" t="s">
        <v>3548</v>
      </c>
      <c r="C2941" s="6" t="s">
        <v>966</v>
      </c>
      <c r="D2941" s="6">
        <v>29</v>
      </c>
      <c r="E2941" s="6">
        <v>131</v>
      </c>
      <c r="F2941" s="6">
        <v>131</v>
      </c>
      <c r="G2941" s="1">
        <v>135</v>
      </c>
      <c r="H2941" s="6" t="s">
        <v>966</v>
      </c>
      <c r="I2941" s="6" t="s">
        <v>2134</v>
      </c>
      <c r="K2941" s="6">
        <v>180</v>
      </c>
    </row>
    <row r="2942" spans="1:11">
      <c r="A2942" s="6">
        <v>2000106795</v>
      </c>
      <c r="B2942" t="s">
        <v>3549</v>
      </c>
      <c r="C2942" s="6" t="s">
        <v>2121</v>
      </c>
      <c r="D2942" s="6">
        <v>24</v>
      </c>
      <c r="E2942" s="6">
        <v>131</v>
      </c>
      <c r="F2942" s="6">
        <v>131</v>
      </c>
      <c r="G2942" s="1">
        <v>135</v>
      </c>
      <c r="H2942" s="6" t="s">
        <v>2121</v>
      </c>
      <c r="I2942" s="6" t="s">
        <v>348</v>
      </c>
      <c r="K2942" s="6">
        <v>176</v>
      </c>
    </row>
    <row r="2943" spans="1:11">
      <c r="A2943" s="6">
        <v>45092830</v>
      </c>
      <c r="B2943" t="s">
        <v>3550</v>
      </c>
      <c r="C2943" s="6" t="s">
        <v>760</v>
      </c>
      <c r="D2943" s="6">
        <v>28</v>
      </c>
      <c r="E2943" s="6">
        <v>131</v>
      </c>
      <c r="F2943" s="6">
        <v>131</v>
      </c>
      <c r="G2943" s="1">
        <v>134</v>
      </c>
      <c r="H2943" s="6" t="s">
        <v>760</v>
      </c>
      <c r="I2943" s="6" t="s">
        <v>2134</v>
      </c>
      <c r="K2943" s="6">
        <v>173</v>
      </c>
    </row>
    <row r="2944" spans="1:11">
      <c r="A2944" s="6">
        <v>14180905</v>
      </c>
      <c r="B2944" t="s">
        <v>3551</v>
      </c>
      <c r="C2944" s="6" t="s">
        <v>2121</v>
      </c>
      <c r="D2944" s="6">
        <v>25</v>
      </c>
      <c r="E2944" s="6">
        <v>131</v>
      </c>
      <c r="F2944" s="6">
        <v>131</v>
      </c>
      <c r="G2944" s="1">
        <v>134</v>
      </c>
      <c r="H2944" s="6" t="s">
        <v>2121</v>
      </c>
      <c r="I2944" s="6" t="s">
        <v>187</v>
      </c>
      <c r="K2944" s="6">
        <v>180</v>
      </c>
    </row>
    <row r="2945" spans="1:11">
      <c r="A2945" s="6">
        <v>50044045</v>
      </c>
      <c r="B2945" t="s">
        <v>3552</v>
      </c>
      <c r="C2945" s="6" t="s">
        <v>218</v>
      </c>
      <c r="D2945" s="6">
        <v>28</v>
      </c>
      <c r="E2945" s="6">
        <v>131</v>
      </c>
      <c r="F2945" s="6">
        <v>131</v>
      </c>
      <c r="G2945" s="1">
        <v>134</v>
      </c>
      <c r="H2945" s="6" t="s">
        <v>218</v>
      </c>
      <c r="I2945" s="6" t="s">
        <v>344</v>
      </c>
      <c r="K2945" s="6">
        <v>182</v>
      </c>
    </row>
    <row r="2946" spans="1:11">
      <c r="A2946" s="6">
        <v>24046418</v>
      </c>
      <c r="B2946" t="s">
        <v>3553</v>
      </c>
      <c r="C2946" s="6" t="s">
        <v>319</v>
      </c>
      <c r="D2946" s="6">
        <v>27</v>
      </c>
      <c r="E2946" s="6">
        <v>131</v>
      </c>
      <c r="F2946" s="6">
        <v>131</v>
      </c>
      <c r="G2946" s="1">
        <v>134</v>
      </c>
      <c r="H2946" s="6" t="s">
        <v>319</v>
      </c>
      <c r="I2946" s="6" t="s">
        <v>657</v>
      </c>
      <c r="K2946" s="6">
        <v>183</v>
      </c>
    </row>
    <row r="2947" spans="1:11">
      <c r="A2947" s="6">
        <v>45083655</v>
      </c>
      <c r="B2947" t="s">
        <v>3554</v>
      </c>
      <c r="C2947" s="6" t="s">
        <v>377</v>
      </c>
      <c r="D2947" s="6">
        <v>29</v>
      </c>
      <c r="E2947" s="6">
        <v>131</v>
      </c>
      <c r="F2947" s="6">
        <v>131</v>
      </c>
      <c r="G2947" s="1">
        <v>134</v>
      </c>
      <c r="H2947" s="6" t="s">
        <v>377</v>
      </c>
      <c r="I2947" s="6" t="s">
        <v>2134</v>
      </c>
      <c r="K2947" s="6">
        <v>182</v>
      </c>
    </row>
    <row r="2948" spans="1:11">
      <c r="A2948" s="6">
        <v>37060899</v>
      </c>
      <c r="B2948" t="s">
        <v>3555</v>
      </c>
      <c r="C2948" s="6" t="s">
        <v>1709</v>
      </c>
      <c r="D2948" s="6">
        <v>27</v>
      </c>
      <c r="E2948" s="6">
        <v>131</v>
      </c>
      <c r="F2948" s="6">
        <v>131</v>
      </c>
      <c r="G2948" s="1">
        <v>133</v>
      </c>
      <c r="H2948" s="6" t="s">
        <v>1709</v>
      </c>
      <c r="I2948" s="6" t="s">
        <v>406</v>
      </c>
      <c r="K2948" s="6">
        <v>183</v>
      </c>
    </row>
    <row r="2949" spans="1:11">
      <c r="A2949" s="6">
        <v>14047193</v>
      </c>
      <c r="B2949" t="s">
        <v>3556</v>
      </c>
      <c r="C2949" s="6" t="s">
        <v>238</v>
      </c>
      <c r="D2949" s="6">
        <v>30</v>
      </c>
      <c r="E2949" s="6">
        <v>131</v>
      </c>
      <c r="F2949" s="6">
        <v>131</v>
      </c>
      <c r="G2949" s="1">
        <v>133</v>
      </c>
      <c r="H2949" s="6" t="s">
        <v>238</v>
      </c>
      <c r="I2949" s="6" t="s">
        <v>1629</v>
      </c>
      <c r="K2949" s="6">
        <v>180</v>
      </c>
    </row>
    <row r="2950" spans="1:11">
      <c r="A2950" s="6">
        <v>45015322</v>
      </c>
      <c r="B2950" t="s">
        <v>3557</v>
      </c>
      <c r="C2950" s="6" t="s">
        <v>1624</v>
      </c>
      <c r="D2950" s="6">
        <v>39</v>
      </c>
      <c r="E2950" s="6">
        <v>131</v>
      </c>
      <c r="F2950" s="6">
        <v>131</v>
      </c>
      <c r="G2950" s="1">
        <v>132</v>
      </c>
      <c r="H2950" s="6" t="s">
        <v>1624</v>
      </c>
      <c r="I2950" s="6" t="s">
        <v>2134</v>
      </c>
      <c r="K2950" s="6">
        <v>184</v>
      </c>
    </row>
    <row r="2951" spans="1:11">
      <c r="A2951" s="6">
        <v>29036830</v>
      </c>
      <c r="B2951" t="s">
        <v>3558</v>
      </c>
      <c r="C2951" s="6" t="s">
        <v>319</v>
      </c>
      <c r="D2951" s="6">
        <v>33</v>
      </c>
      <c r="E2951" s="6">
        <v>131</v>
      </c>
      <c r="F2951" s="6">
        <v>131</v>
      </c>
      <c r="G2951" s="1">
        <v>132</v>
      </c>
      <c r="H2951" s="6" t="s">
        <v>319</v>
      </c>
      <c r="I2951" s="6" t="s">
        <v>3559</v>
      </c>
      <c r="K2951" s="6">
        <v>175</v>
      </c>
    </row>
    <row r="2952" spans="1:11">
      <c r="A2952" s="6">
        <v>45001586</v>
      </c>
      <c r="B2952" t="s">
        <v>3560</v>
      </c>
      <c r="C2952" s="6" t="s">
        <v>1213</v>
      </c>
      <c r="D2952" s="6">
        <v>36</v>
      </c>
      <c r="E2952" s="6">
        <v>131</v>
      </c>
      <c r="F2952" s="6">
        <v>131</v>
      </c>
      <c r="G2952" s="1">
        <v>132</v>
      </c>
      <c r="H2952" s="6" t="s">
        <v>1213</v>
      </c>
      <c r="I2952" s="6" t="s">
        <v>2134</v>
      </c>
      <c r="K2952" s="6">
        <v>172</v>
      </c>
    </row>
    <row r="2953" spans="1:11">
      <c r="A2953" s="6">
        <v>72038786</v>
      </c>
      <c r="B2953" t="s">
        <v>3561</v>
      </c>
      <c r="C2953" s="6" t="s">
        <v>377</v>
      </c>
      <c r="D2953" s="6">
        <v>32</v>
      </c>
      <c r="E2953" s="6">
        <v>131</v>
      </c>
      <c r="F2953" s="6">
        <v>131</v>
      </c>
      <c r="G2953" s="1">
        <v>132</v>
      </c>
      <c r="H2953" s="6" t="s">
        <v>377</v>
      </c>
      <c r="I2953" s="6" t="s">
        <v>811</v>
      </c>
      <c r="K2953" s="6">
        <v>191</v>
      </c>
    </row>
    <row r="2954" spans="1:11">
      <c r="A2954" s="6">
        <v>1509441</v>
      </c>
      <c r="B2954" t="s">
        <v>3562</v>
      </c>
      <c r="C2954" s="6" t="s">
        <v>240</v>
      </c>
      <c r="D2954" s="6">
        <v>37</v>
      </c>
      <c r="E2954" s="6">
        <v>131</v>
      </c>
      <c r="F2954" s="6">
        <v>131</v>
      </c>
      <c r="G2954" s="1">
        <v>131</v>
      </c>
      <c r="H2954" s="6" t="s">
        <v>240</v>
      </c>
      <c r="I2954" s="6" t="s">
        <v>348</v>
      </c>
      <c r="K2954" s="6">
        <v>178</v>
      </c>
    </row>
    <row r="2955" spans="1:11">
      <c r="A2955" s="6">
        <v>25055037</v>
      </c>
      <c r="B2955" t="s">
        <v>3563</v>
      </c>
      <c r="C2955" s="6" t="s">
        <v>303</v>
      </c>
      <c r="D2955" s="6">
        <v>27</v>
      </c>
      <c r="E2955" s="6">
        <v>131</v>
      </c>
      <c r="F2955" s="6">
        <v>131</v>
      </c>
      <c r="G2955" s="1">
        <v>131</v>
      </c>
      <c r="H2955" s="6" t="s">
        <v>303</v>
      </c>
      <c r="I2955" s="6" t="s">
        <v>1731</v>
      </c>
      <c r="K2955" s="6">
        <v>175</v>
      </c>
    </row>
    <row r="2956" spans="1:11">
      <c r="A2956" s="6">
        <v>76040741</v>
      </c>
      <c r="B2956" t="s">
        <v>3564</v>
      </c>
      <c r="C2956" s="6" t="s">
        <v>2242</v>
      </c>
      <c r="D2956" s="6">
        <v>30</v>
      </c>
      <c r="E2956" s="6">
        <v>131</v>
      </c>
      <c r="F2956" s="6">
        <v>131</v>
      </c>
      <c r="G2956" s="1">
        <v>131</v>
      </c>
      <c r="H2956" s="6" t="s">
        <v>2242</v>
      </c>
      <c r="I2956" s="6" t="s">
        <v>1290</v>
      </c>
      <c r="K2956" s="6">
        <v>179</v>
      </c>
    </row>
    <row r="2957" spans="1:11">
      <c r="A2957" s="6">
        <v>76044984</v>
      </c>
      <c r="B2957" t="s">
        <v>3565</v>
      </c>
      <c r="C2957" s="6" t="s">
        <v>2115</v>
      </c>
      <c r="D2957" s="6">
        <v>28</v>
      </c>
      <c r="E2957" s="6">
        <v>131</v>
      </c>
      <c r="F2957" s="6">
        <v>131</v>
      </c>
      <c r="G2957" s="1">
        <v>131</v>
      </c>
      <c r="H2957" s="6" t="s">
        <v>2115</v>
      </c>
      <c r="I2957" s="6" t="s">
        <v>3566</v>
      </c>
      <c r="K2957" s="6">
        <v>188</v>
      </c>
    </row>
    <row r="2958" spans="1:11">
      <c r="A2958" s="6">
        <v>45092849</v>
      </c>
      <c r="B2958" t="s">
        <v>3567</v>
      </c>
      <c r="C2958" s="6" t="s">
        <v>2121</v>
      </c>
      <c r="D2958" s="6">
        <v>33</v>
      </c>
      <c r="E2958" s="6">
        <v>131</v>
      </c>
      <c r="F2958" s="6">
        <v>131</v>
      </c>
      <c r="G2958" s="1">
        <v>131</v>
      </c>
      <c r="H2958" s="6" t="s">
        <v>2121</v>
      </c>
      <c r="I2958" s="6" t="s">
        <v>2134</v>
      </c>
      <c r="K2958" s="6">
        <v>161</v>
      </c>
    </row>
    <row r="2959" spans="1:11">
      <c r="A2959" s="6">
        <v>45101164</v>
      </c>
      <c r="B2959" t="s">
        <v>3568</v>
      </c>
      <c r="C2959" s="6" t="s">
        <v>728</v>
      </c>
      <c r="D2959" s="6">
        <v>28</v>
      </c>
      <c r="E2959" s="6">
        <v>131</v>
      </c>
      <c r="F2959" s="6">
        <v>131</v>
      </c>
      <c r="G2959" s="1">
        <v>131</v>
      </c>
      <c r="H2959" s="6" t="s">
        <v>728</v>
      </c>
      <c r="I2959" s="6" t="s">
        <v>2134</v>
      </c>
      <c r="K2959" s="6">
        <v>178</v>
      </c>
    </row>
    <row r="2960" spans="1:11">
      <c r="A2960" s="6">
        <v>2000381365</v>
      </c>
      <c r="B2960" t="s">
        <v>784</v>
      </c>
      <c r="C2960" s="6" t="s">
        <v>319</v>
      </c>
      <c r="D2960" s="6">
        <v>17</v>
      </c>
      <c r="E2960" s="6">
        <v>130</v>
      </c>
      <c r="F2960" s="6">
        <v>130</v>
      </c>
      <c r="G2960" s="1">
        <v>-10</v>
      </c>
      <c r="H2960" s="6" t="s">
        <v>319</v>
      </c>
      <c r="I2960" s="6" t="s">
        <v>1653</v>
      </c>
      <c r="K2960" s="6">
        <v>185</v>
      </c>
    </row>
    <row r="2961" spans="1:11">
      <c r="A2961" s="6">
        <v>2000127465</v>
      </c>
      <c r="B2961" t="s">
        <v>3569</v>
      </c>
      <c r="C2961" s="6" t="s">
        <v>319</v>
      </c>
      <c r="D2961" s="6">
        <v>20</v>
      </c>
      <c r="E2961" s="6">
        <v>130</v>
      </c>
      <c r="F2961" s="6">
        <v>130</v>
      </c>
      <c r="G2961" s="1">
        <v>-85</v>
      </c>
      <c r="H2961" s="6" t="s">
        <v>319</v>
      </c>
      <c r="I2961" s="6" t="s">
        <v>1117</v>
      </c>
      <c r="K2961" s="6">
        <v>177</v>
      </c>
    </row>
    <row r="2962" spans="1:11">
      <c r="A2962" s="6">
        <v>2000100062</v>
      </c>
      <c r="B2962" t="s">
        <v>1979</v>
      </c>
      <c r="C2962" s="6" t="s">
        <v>1672</v>
      </c>
      <c r="D2962" s="6">
        <v>20</v>
      </c>
      <c r="E2962" s="6">
        <v>130</v>
      </c>
      <c r="F2962" s="6">
        <v>130</v>
      </c>
      <c r="G2962" s="1">
        <v>-85</v>
      </c>
      <c r="H2962" s="6" t="s">
        <v>1672</v>
      </c>
      <c r="I2962" s="6" t="s">
        <v>1734</v>
      </c>
      <c r="K2962" s="6">
        <v>177</v>
      </c>
    </row>
    <row r="2963" spans="1:11">
      <c r="A2963" s="6">
        <v>2000104892</v>
      </c>
      <c r="B2963" t="s">
        <v>3570</v>
      </c>
      <c r="C2963" s="6" t="s">
        <v>1213</v>
      </c>
      <c r="D2963" s="6">
        <v>20</v>
      </c>
      <c r="E2963" s="6">
        <v>130</v>
      </c>
      <c r="F2963" s="6">
        <v>130</v>
      </c>
      <c r="G2963" s="1">
        <v>-85</v>
      </c>
      <c r="H2963" s="6" t="s">
        <v>1213</v>
      </c>
      <c r="I2963" s="6" t="s">
        <v>352</v>
      </c>
      <c r="K2963" s="6">
        <v>178</v>
      </c>
    </row>
    <row r="2964" spans="1:11">
      <c r="A2964" s="6">
        <v>2000094715</v>
      </c>
      <c r="B2964" t="s">
        <v>3571</v>
      </c>
      <c r="C2964" s="6" t="s">
        <v>1624</v>
      </c>
      <c r="D2964" s="6">
        <v>20</v>
      </c>
      <c r="E2964" s="6">
        <v>130</v>
      </c>
      <c r="F2964" s="6">
        <v>130</v>
      </c>
      <c r="G2964" s="1">
        <v>-85</v>
      </c>
      <c r="H2964" s="6" t="s">
        <v>1624</v>
      </c>
      <c r="I2964" s="6" t="s">
        <v>341</v>
      </c>
      <c r="K2964" s="6">
        <v>187</v>
      </c>
    </row>
    <row r="2965" spans="1:11">
      <c r="A2965" s="6">
        <v>2000183245</v>
      </c>
      <c r="B2965" t="s">
        <v>430</v>
      </c>
      <c r="C2965" s="6" t="s">
        <v>728</v>
      </c>
      <c r="D2965" s="6">
        <v>19</v>
      </c>
      <c r="E2965" s="6">
        <v>130</v>
      </c>
      <c r="F2965" s="6">
        <v>130</v>
      </c>
      <c r="G2965" s="1">
        <v>-85</v>
      </c>
      <c r="H2965" s="6" t="s">
        <v>728</v>
      </c>
      <c r="I2965" s="6" t="s">
        <v>306</v>
      </c>
      <c r="K2965" s="6">
        <v>181</v>
      </c>
    </row>
    <row r="2966" spans="1:11">
      <c r="A2966" s="6">
        <v>2000065061</v>
      </c>
      <c r="B2966" t="s">
        <v>3572</v>
      </c>
      <c r="C2966" s="6" t="s">
        <v>2126</v>
      </c>
      <c r="D2966" s="6">
        <v>21</v>
      </c>
      <c r="E2966" s="6">
        <v>130</v>
      </c>
      <c r="F2966" s="6">
        <v>130</v>
      </c>
      <c r="G2966" s="1">
        <v>-85</v>
      </c>
      <c r="H2966" s="6" t="s">
        <v>2126</v>
      </c>
      <c r="I2966" s="6" t="s">
        <v>3573</v>
      </c>
      <c r="K2966" s="6">
        <v>171</v>
      </c>
    </row>
    <row r="2967" spans="1:11">
      <c r="A2967" s="6">
        <v>8169425</v>
      </c>
      <c r="B2967" t="s">
        <v>3574</v>
      </c>
      <c r="C2967" s="6" t="s">
        <v>2167</v>
      </c>
      <c r="D2967" s="6">
        <v>38</v>
      </c>
      <c r="E2967" s="6">
        <v>130</v>
      </c>
      <c r="F2967" s="6">
        <v>130</v>
      </c>
      <c r="G2967" s="1">
        <v>166</v>
      </c>
      <c r="H2967" s="6" t="s">
        <v>2167</v>
      </c>
      <c r="I2967" s="6" t="s">
        <v>1117</v>
      </c>
      <c r="K2967" s="6">
        <v>169</v>
      </c>
    </row>
    <row r="2968" spans="1:11">
      <c r="A2968" s="6">
        <v>2000220048</v>
      </c>
      <c r="B2968" t="s">
        <v>497</v>
      </c>
      <c r="C2968" s="6" t="s">
        <v>319</v>
      </c>
      <c r="D2968" s="6">
        <v>20</v>
      </c>
      <c r="E2968" s="6">
        <v>130</v>
      </c>
      <c r="F2968" s="6">
        <v>130</v>
      </c>
      <c r="G2968" s="1">
        <v>165</v>
      </c>
      <c r="H2968" s="6" t="s">
        <v>319</v>
      </c>
      <c r="I2968" s="6" t="s">
        <v>348</v>
      </c>
      <c r="K2968" s="6">
        <v>190</v>
      </c>
    </row>
    <row r="2969" spans="1:11">
      <c r="A2969" s="6">
        <v>70093800</v>
      </c>
      <c r="B2969" t="s">
        <v>3575</v>
      </c>
      <c r="C2969" s="6" t="s">
        <v>377</v>
      </c>
      <c r="D2969" s="6">
        <v>29</v>
      </c>
      <c r="E2969" s="6">
        <v>130</v>
      </c>
      <c r="F2969" s="6">
        <v>130</v>
      </c>
      <c r="G2969" s="1">
        <v>162</v>
      </c>
      <c r="H2969" s="6" t="s">
        <v>377</v>
      </c>
      <c r="I2969" s="6" t="s">
        <v>832</v>
      </c>
      <c r="K2969" s="6">
        <v>187</v>
      </c>
    </row>
    <row r="2970" spans="1:11">
      <c r="A2970" s="6">
        <v>2000126534</v>
      </c>
      <c r="B2970" t="s">
        <v>1452</v>
      </c>
      <c r="C2970" s="6" t="s">
        <v>944</v>
      </c>
      <c r="D2970" s="6">
        <v>20</v>
      </c>
      <c r="E2970" s="6">
        <v>130</v>
      </c>
      <c r="F2970" s="6">
        <v>130</v>
      </c>
      <c r="G2970" s="1">
        <v>162</v>
      </c>
      <c r="H2970" s="6" t="s">
        <v>944</v>
      </c>
      <c r="I2970" s="6" t="s">
        <v>348</v>
      </c>
      <c r="K2970" s="6">
        <v>182</v>
      </c>
    </row>
    <row r="2971" spans="1:11">
      <c r="A2971" s="6">
        <v>28044979</v>
      </c>
      <c r="B2971" t="s">
        <v>3576</v>
      </c>
      <c r="C2971" s="6" t="s">
        <v>1624</v>
      </c>
      <c r="D2971" s="6">
        <v>32</v>
      </c>
      <c r="E2971" s="6">
        <v>130</v>
      </c>
      <c r="F2971" s="6">
        <v>130</v>
      </c>
      <c r="G2971" s="1">
        <v>161</v>
      </c>
      <c r="H2971" s="6" t="s">
        <v>1624</v>
      </c>
      <c r="I2971" s="6" t="s">
        <v>259</v>
      </c>
      <c r="K2971" s="6">
        <v>196</v>
      </c>
    </row>
    <row r="2972" spans="1:11">
      <c r="A2972" s="6">
        <v>85027988</v>
      </c>
      <c r="B2972" t="s">
        <v>3577</v>
      </c>
      <c r="C2972" s="6" t="s">
        <v>1176</v>
      </c>
      <c r="D2972" s="6">
        <v>32</v>
      </c>
      <c r="E2972" s="6">
        <v>130</v>
      </c>
      <c r="F2972" s="6">
        <v>130</v>
      </c>
      <c r="G2972" s="1">
        <v>160</v>
      </c>
      <c r="H2972" s="6" t="s">
        <v>1176</v>
      </c>
      <c r="I2972" s="6" t="s">
        <v>2854</v>
      </c>
      <c r="K2972" s="6">
        <v>184</v>
      </c>
    </row>
    <row r="2973" spans="1:11">
      <c r="A2973" s="6">
        <v>49061868</v>
      </c>
      <c r="B2973" t="s">
        <v>818</v>
      </c>
      <c r="C2973" s="6" t="s">
        <v>2115</v>
      </c>
      <c r="D2973" s="6">
        <v>22</v>
      </c>
      <c r="E2973" s="6">
        <v>130</v>
      </c>
      <c r="F2973" s="6">
        <v>130</v>
      </c>
      <c r="G2973" s="1">
        <v>160</v>
      </c>
      <c r="H2973" s="6" t="s">
        <v>2115</v>
      </c>
      <c r="I2973" s="6" t="s">
        <v>341</v>
      </c>
      <c r="K2973" s="6">
        <v>184</v>
      </c>
    </row>
    <row r="2974" spans="1:11">
      <c r="A2974" s="6">
        <v>2000238983</v>
      </c>
      <c r="B2974" t="s">
        <v>3578</v>
      </c>
      <c r="C2974" s="6" t="s">
        <v>377</v>
      </c>
      <c r="D2974" s="6">
        <v>20</v>
      </c>
      <c r="E2974" s="6">
        <v>130</v>
      </c>
      <c r="F2974" s="6">
        <v>130</v>
      </c>
      <c r="G2974" s="1">
        <v>-8</v>
      </c>
      <c r="H2974" s="6" t="s">
        <v>377</v>
      </c>
      <c r="I2974" s="6" t="s">
        <v>2134</v>
      </c>
      <c r="K2974" s="6">
        <v>185</v>
      </c>
    </row>
    <row r="2975" spans="1:11">
      <c r="A2975" s="6">
        <v>2000107103</v>
      </c>
      <c r="B2975" t="s">
        <v>632</v>
      </c>
      <c r="C2975" s="6" t="s">
        <v>377</v>
      </c>
      <c r="D2975" s="6">
        <v>19</v>
      </c>
      <c r="E2975" s="6">
        <v>130</v>
      </c>
      <c r="F2975" s="6">
        <v>130</v>
      </c>
      <c r="G2975" s="1">
        <v>-8</v>
      </c>
      <c r="H2975" s="6" t="s">
        <v>377</v>
      </c>
      <c r="I2975" s="6" t="s">
        <v>344</v>
      </c>
      <c r="K2975" s="6">
        <v>194</v>
      </c>
    </row>
    <row r="2976" spans="1:11">
      <c r="A2976" s="6">
        <v>18053710</v>
      </c>
      <c r="B2976" t="s">
        <v>3579</v>
      </c>
      <c r="C2976" s="6" t="s">
        <v>2115</v>
      </c>
      <c r="D2976" s="6">
        <v>31</v>
      </c>
      <c r="E2976" s="6">
        <v>130</v>
      </c>
      <c r="F2976" s="6">
        <v>130</v>
      </c>
      <c r="G2976" s="1">
        <v>160</v>
      </c>
      <c r="H2976" s="6" t="s">
        <v>2115</v>
      </c>
      <c r="I2976" s="6" t="s">
        <v>1443</v>
      </c>
      <c r="K2976" s="6">
        <v>185</v>
      </c>
    </row>
    <row r="2977" spans="1:11">
      <c r="A2977" s="6">
        <v>16337073</v>
      </c>
      <c r="B2977" t="s">
        <v>297</v>
      </c>
      <c r="C2977" s="6" t="s">
        <v>1732</v>
      </c>
      <c r="D2977" s="6">
        <v>21</v>
      </c>
      <c r="E2977" s="6">
        <v>130</v>
      </c>
      <c r="F2977" s="6">
        <v>130</v>
      </c>
      <c r="G2977" s="1">
        <v>160</v>
      </c>
      <c r="H2977" s="6" t="s">
        <v>1732</v>
      </c>
      <c r="I2977" s="6" t="s">
        <v>298</v>
      </c>
      <c r="K2977" s="6">
        <v>190</v>
      </c>
    </row>
    <row r="2978" spans="1:11">
      <c r="A2978" s="6">
        <v>16254093</v>
      </c>
      <c r="B2978" t="s">
        <v>3580</v>
      </c>
      <c r="C2978" s="6" t="s">
        <v>944</v>
      </c>
      <c r="D2978" s="6">
        <v>22</v>
      </c>
      <c r="E2978" s="6">
        <v>130</v>
      </c>
      <c r="F2978" s="6">
        <v>130</v>
      </c>
      <c r="G2978" s="1">
        <v>159</v>
      </c>
      <c r="H2978" s="6" t="s">
        <v>944</v>
      </c>
      <c r="I2978" s="6" t="s">
        <v>3581</v>
      </c>
      <c r="K2978" s="6">
        <v>185</v>
      </c>
    </row>
    <row r="2979" spans="1:11">
      <c r="A2979" s="6">
        <v>2000113245</v>
      </c>
      <c r="B2979" t="s">
        <v>773</v>
      </c>
      <c r="C2979" s="6" t="s">
        <v>240</v>
      </c>
      <c r="D2979" s="6">
        <v>20</v>
      </c>
      <c r="E2979" s="6">
        <v>130</v>
      </c>
      <c r="F2979" s="6">
        <v>130</v>
      </c>
      <c r="G2979" s="1">
        <v>158</v>
      </c>
      <c r="H2979" s="6" t="s">
        <v>240</v>
      </c>
      <c r="I2979" s="6" t="s">
        <v>775</v>
      </c>
      <c r="K2979" s="6">
        <v>180</v>
      </c>
    </row>
    <row r="2980" spans="1:11">
      <c r="A2980" s="6">
        <v>42102601</v>
      </c>
      <c r="B2980" t="s">
        <v>3582</v>
      </c>
      <c r="C2980" s="6" t="s">
        <v>488</v>
      </c>
      <c r="D2980" s="6">
        <v>23</v>
      </c>
      <c r="E2980" s="6">
        <v>130</v>
      </c>
      <c r="F2980" s="6">
        <v>130</v>
      </c>
      <c r="G2980" s="1">
        <v>158</v>
      </c>
      <c r="H2980" s="6" t="s">
        <v>488</v>
      </c>
      <c r="I2980" s="6" t="s">
        <v>2742</v>
      </c>
      <c r="K2980" s="6">
        <v>168</v>
      </c>
    </row>
    <row r="2981" spans="1:11">
      <c r="A2981" s="6">
        <v>48036880</v>
      </c>
      <c r="B2981" t="s">
        <v>3583</v>
      </c>
      <c r="C2981" s="6" t="s">
        <v>2116</v>
      </c>
      <c r="D2981" s="6">
        <v>27</v>
      </c>
      <c r="E2981" s="6">
        <v>130</v>
      </c>
      <c r="F2981" s="6">
        <v>130</v>
      </c>
      <c r="G2981" s="1">
        <v>158</v>
      </c>
      <c r="H2981" s="6" t="s">
        <v>2116</v>
      </c>
      <c r="I2981" s="6" t="s">
        <v>3584</v>
      </c>
      <c r="K2981" s="6">
        <v>187</v>
      </c>
    </row>
    <row r="2982" spans="1:11">
      <c r="A2982" s="6">
        <v>72051281</v>
      </c>
      <c r="B2982" t="s">
        <v>3585</v>
      </c>
      <c r="C2982" s="6" t="s">
        <v>240</v>
      </c>
      <c r="D2982" s="6">
        <v>22</v>
      </c>
      <c r="E2982" s="6">
        <v>130</v>
      </c>
      <c r="F2982" s="6">
        <v>130</v>
      </c>
      <c r="G2982" s="1">
        <v>156</v>
      </c>
      <c r="H2982" s="6" t="s">
        <v>240</v>
      </c>
      <c r="I2982" s="6" t="s">
        <v>3586</v>
      </c>
      <c r="K2982" s="6">
        <v>185</v>
      </c>
    </row>
    <row r="2983" spans="1:11">
      <c r="A2983" s="6">
        <v>67281886</v>
      </c>
      <c r="B2983" t="s">
        <v>3587</v>
      </c>
      <c r="C2983" s="6" t="s">
        <v>311</v>
      </c>
      <c r="D2983" s="6">
        <v>23</v>
      </c>
      <c r="E2983" s="6">
        <v>130</v>
      </c>
      <c r="F2983" s="6">
        <v>130</v>
      </c>
      <c r="G2983" s="1">
        <v>155</v>
      </c>
      <c r="H2983" s="6" t="s">
        <v>311</v>
      </c>
      <c r="I2983" s="6" t="s">
        <v>348</v>
      </c>
      <c r="K2983" s="6">
        <v>180</v>
      </c>
    </row>
    <row r="2984" spans="1:11">
      <c r="A2984" s="6">
        <v>2000218258</v>
      </c>
      <c r="B2984" t="s">
        <v>3588</v>
      </c>
      <c r="C2984" s="6" t="s">
        <v>2116</v>
      </c>
      <c r="D2984" s="6">
        <v>21</v>
      </c>
      <c r="E2984" s="6">
        <v>130</v>
      </c>
      <c r="F2984" s="6">
        <v>130</v>
      </c>
      <c r="G2984" s="1">
        <v>155</v>
      </c>
      <c r="H2984" s="6" t="s">
        <v>2116</v>
      </c>
      <c r="I2984" s="6" t="s">
        <v>1667</v>
      </c>
      <c r="K2984" s="6">
        <v>193</v>
      </c>
    </row>
    <row r="2985" spans="1:11">
      <c r="A2985" s="6">
        <v>85086702</v>
      </c>
      <c r="B2985" t="s">
        <v>3589</v>
      </c>
      <c r="C2985" s="6" t="s">
        <v>2116</v>
      </c>
      <c r="D2985" s="6">
        <v>29</v>
      </c>
      <c r="E2985" s="6">
        <v>130</v>
      </c>
      <c r="F2985" s="6">
        <v>130</v>
      </c>
      <c r="G2985" s="1">
        <v>155</v>
      </c>
      <c r="H2985" s="6" t="s">
        <v>2116</v>
      </c>
      <c r="I2985" s="6" t="s">
        <v>3590</v>
      </c>
      <c r="K2985" s="6">
        <v>181</v>
      </c>
    </row>
    <row r="2986" spans="1:11">
      <c r="A2986" s="6">
        <v>98046083</v>
      </c>
      <c r="B2986" t="s">
        <v>3591</v>
      </c>
      <c r="C2986" s="6" t="s">
        <v>1732</v>
      </c>
      <c r="D2986" s="6">
        <v>23</v>
      </c>
      <c r="E2986" s="6">
        <v>130</v>
      </c>
      <c r="F2986" s="6">
        <v>130</v>
      </c>
      <c r="G2986" s="1">
        <v>155</v>
      </c>
      <c r="H2986" s="6" t="s">
        <v>1732</v>
      </c>
      <c r="I2986" s="6" t="s">
        <v>646</v>
      </c>
      <c r="K2986" s="6">
        <v>187</v>
      </c>
    </row>
    <row r="2987" spans="1:11">
      <c r="A2987" s="6">
        <v>30022142</v>
      </c>
      <c r="B2987" t="s">
        <v>3592</v>
      </c>
      <c r="C2987" s="6" t="s">
        <v>377</v>
      </c>
      <c r="D2987" s="6">
        <v>35</v>
      </c>
      <c r="E2987" s="6">
        <v>130</v>
      </c>
      <c r="F2987" s="6">
        <v>130</v>
      </c>
      <c r="G2987" s="1">
        <v>155</v>
      </c>
      <c r="H2987" s="6" t="s">
        <v>377</v>
      </c>
      <c r="I2987" s="6" t="s">
        <v>222</v>
      </c>
      <c r="K2987" s="6">
        <v>194</v>
      </c>
    </row>
    <row r="2988" spans="1:11">
      <c r="A2988" s="6">
        <v>62070416</v>
      </c>
      <c r="B2988" t="s">
        <v>3593</v>
      </c>
      <c r="C2988" s="6" t="s">
        <v>3594</v>
      </c>
      <c r="D2988" s="6">
        <v>32</v>
      </c>
      <c r="E2988" s="6">
        <v>130</v>
      </c>
      <c r="F2988" s="6">
        <v>130</v>
      </c>
      <c r="G2988" s="1">
        <v>155</v>
      </c>
      <c r="H2988" s="6" t="s">
        <v>3594</v>
      </c>
      <c r="I2988" s="6" t="s">
        <v>1066</v>
      </c>
      <c r="K2988" s="6">
        <v>184</v>
      </c>
    </row>
    <row r="2989" spans="1:11">
      <c r="A2989" s="6">
        <v>34012402</v>
      </c>
      <c r="B2989" t="s">
        <v>3595</v>
      </c>
      <c r="C2989" s="6" t="s">
        <v>319</v>
      </c>
      <c r="D2989" s="6">
        <v>35</v>
      </c>
      <c r="E2989" s="6">
        <v>130</v>
      </c>
      <c r="F2989" s="6">
        <v>130</v>
      </c>
      <c r="G2989" s="1">
        <v>155</v>
      </c>
      <c r="H2989" s="6" t="s">
        <v>319</v>
      </c>
      <c r="I2989" s="6" t="s">
        <v>731</v>
      </c>
      <c r="K2989" s="6">
        <v>187</v>
      </c>
    </row>
    <row r="2990" spans="1:11">
      <c r="A2990" s="6">
        <v>2000052526</v>
      </c>
      <c r="B2990" t="s">
        <v>3596</v>
      </c>
      <c r="C2990" s="6" t="s">
        <v>1673</v>
      </c>
      <c r="D2990" s="6">
        <v>21</v>
      </c>
      <c r="E2990" s="6">
        <v>130</v>
      </c>
      <c r="F2990" s="6">
        <v>130</v>
      </c>
      <c r="G2990" s="1">
        <v>155</v>
      </c>
      <c r="H2990" s="6" t="s">
        <v>1673</v>
      </c>
      <c r="I2990" s="6" t="s">
        <v>348</v>
      </c>
      <c r="K2990" s="6">
        <v>180</v>
      </c>
    </row>
    <row r="2991" spans="1:11">
      <c r="A2991" s="6">
        <v>2000016808</v>
      </c>
      <c r="B2991" t="s">
        <v>3597</v>
      </c>
      <c r="C2991" s="6" t="s">
        <v>1732</v>
      </c>
      <c r="D2991" s="6">
        <v>22</v>
      </c>
      <c r="E2991" s="6">
        <v>130</v>
      </c>
      <c r="F2991" s="6">
        <v>130</v>
      </c>
      <c r="G2991" s="1">
        <v>155</v>
      </c>
      <c r="H2991" s="6" t="s">
        <v>1732</v>
      </c>
      <c r="I2991" s="6" t="s">
        <v>341</v>
      </c>
      <c r="K2991" s="6">
        <v>183</v>
      </c>
    </row>
    <row r="2992" spans="1:11">
      <c r="A2992" s="6">
        <v>29140167</v>
      </c>
      <c r="B2992" t="s">
        <v>3598</v>
      </c>
      <c r="C2992" s="6" t="s">
        <v>1879</v>
      </c>
      <c r="D2992" s="6">
        <v>27</v>
      </c>
      <c r="E2992" s="6">
        <v>130</v>
      </c>
      <c r="F2992" s="6">
        <v>130</v>
      </c>
      <c r="G2992" s="1">
        <v>155</v>
      </c>
      <c r="H2992" s="6" t="s">
        <v>1879</v>
      </c>
      <c r="I2992" s="6" t="s">
        <v>3599</v>
      </c>
      <c r="K2992" s="6">
        <v>183</v>
      </c>
    </row>
    <row r="2993" spans="1:11">
      <c r="A2993" s="6">
        <v>55022391</v>
      </c>
      <c r="B2993" t="s">
        <v>3600</v>
      </c>
      <c r="C2993" s="6" t="s">
        <v>240</v>
      </c>
      <c r="D2993" s="6">
        <v>32</v>
      </c>
      <c r="E2993" s="6">
        <v>130</v>
      </c>
      <c r="F2993" s="6">
        <v>130</v>
      </c>
      <c r="G2993" s="1">
        <v>155</v>
      </c>
      <c r="H2993" s="6" t="s">
        <v>240</v>
      </c>
      <c r="I2993" s="6" t="s">
        <v>1781</v>
      </c>
      <c r="K2993" s="6">
        <v>179</v>
      </c>
    </row>
    <row r="2994" spans="1:11">
      <c r="A2994" s="6">
        <v>85052016</v>
      </c>
      <c r="B2994" t="s">
        <v>3601</v>
      </c>
      <c r="C2994" s="6" t="s">
        <v>319</v>
      </c>
      <c r="D2994" s="6">
        <v>32</v>
      </c>
      <c r="E2994" s="6">
        <v>130</v>
      </c>
      <c r="F2994" s="6">
        <v>130</v>
      </c>
      <c r="G2994" s="1">
        <v>155</v>
      </c>
      <c r="H2994" s="6" t="s">
        <v>319</v>
      </c>
      <c r="I2994" s="6" t="s">
        <v>344</v>
      </c>
      <c r="K2994" s="6">
        <v>177</v>
      </c>
    </row>
    <row r="2995" spans="1:11">
      <c r="A2995" s="6">
        <v>2000028607</v>
      </c>
      <c r="B2995" t="s">
        <v>3602</v>
      </c>
      <c r="C2995" s="6" t="s">
        <v>319</v>
      </c>
      <c r="D2995" s="6">
        <v>21</v>
      </c>
      <c r="E2995" s="6">
        <v>130</v>
      </c>
      <c r="F2995" s="6">
        <v>130</v>
      </c>
      <c r="G2995" s="1">
        <v>155</v>
      </c>
      <c r="H2995" s="6" t="s">
        <v>319</v>
      </c>
      <c r="I2995" s="6" t="s">
        <v>3603</v>
      </c>
      <c r="K2995" s="6">
        <v>185</v>
      </c>
    </row>
    <row r="2996" spans="1:11">
      <c r="A2996" s="6">
        <v>29114975</v>
      </c>
      <c r="B2996" t="s">
        <v>3604</v>
      </c>
      <c r="C2996" s="6" t="s">
        <v>2167</v>
      </c>
      <c r="D2996" s="6">
        <v>32</v>
      </c>
      <c r="E2996" s="6">
        <v>130</v>
      </c>
      <c r="F2996" s="6">
        <v>130</v>
      </c>
      <c r="G2996" s="1">
        <v>155</v>
      </c>
      <c r="H2996" s="6" t="s">
        <v>2167</v>
      </c>
      <c r="I2996" s="6" t="s">
        <v>1809</v>
      </c>
      <c r="K2996" s="6">
        <v>175</v>
      </c>
    </row>
    <row r="2997" spans="1:11">
      <c r="A2997" s="6">
        <v>55041694</v>
      </c>
      <c r="B2997" t="s">
        <v>3605</v>
      </c>
      <c r="C2997" s="6" t="s">
        <v>2115</v>
      </c>
      <c r="D2997" s="6">
        <v>29</v>
      </c>
      <c r="E2997" s="6">
        <v>130</v>
      </c>
      <c r="F2997" s="6">
        <v>130</v>
      </c>
      <c r="G2997" s="1">
        <v>154</v>
      </c>
      <c r="H2997" s="6" t="s">
        <v>2115</v>
      </c>
      <c r="I2997" s="6" t="s">
        <v>306</v>
      </c>
      <c r="K2997" s="6">
        <v>186</v>
      </c>
    </row>
    <row r="2998" spans="1:11">
      <c r="A2998" s="6">
        <v>14042683</v>
      </c>
      <c r="B2998" t="s">
        <v>3606</v>
      </c>
      <c r="C2998" s="6" t="s">
        <v>2160</v>
      </c>
      <c r="D2998" s="6">
        <v>30</v>
      </c>
      <c r="E2998" s="6">
        <v>130</v>
      </c>
      <c r="F2998" s="6">
        <v>130</v>
      </c>
      <c r="G2998" s="1">
        <v>154</v>
      </c>
      <c r="H2998" s="6" t="s">
        <v>2160</v>
      </c>
      <c r="I2998" s="6" t="s">
        <v>187</v>
      </c>
      <c r="K2998" s="6">
        <v>188</v>
      </c>
    </row>
    <row r="2999" spans="1:11">
      <c r="A2999" s="6">
        <v>2000077331</v>
      </c>
      <c r="B2999" t="s">
        <v>809</v>
      </c>
      <c r="C2999" s="6" t="s">
        <v>377</v>
      </c>
      <c r="D2999" s="6">
        <v>22</v>
      </c>
      <c r="E2999" s="6">
        <v>130</v>
      </c>
      <c r="F2999" s="6">
        <v>130</v>
      </c>
      <c r="G2999" s="1">
        <v>154</v>
      </c>
      <c r="H2999" s="6" t="s">
        <v>377</v>
      </c>
      <c r="I2999" s="6" t="s">
        <v>1629</v>
      </c>
      <c r="K2999" s="6">
        <v>181</v>
      </c>
    </row>
    <row r="3000" spans="1:11">
      <c r="A3000" s="6">
        <v>2000006107</v>
      </c>
      <c r="B3000" t="s">
        <v>3607</v>
      </c>
      <c r="C3000" s="6" t="s">
        <v>966</v>
      </c>
      <c r="D3000" s="6">
        <v>21</v>
      </c>
      <c r="E3000" s="6">
        <v>130</v>
      </c>
      <c r="F3000" s="6">
        <v>130</v>
      </c>
      <c r="G3000" s="1">
        <v>154</v>
      </c>
      <c r="H3000" s="6" t="s">
        <v>966</v>
      </c>
      <c r="I3000" s="6" t="s">
        <v>366</v>
      </c>
      <c r="K3000" s="6">
        <v>177</v>
      </c>
    </row>
    <row r="3001" spans="1:11">
      <c r="A3001" s="6">
        <v>67191439</v>
      </c>
      <c r="B3001" t="s">
        <v>3608</v>
      </c>
      <c r="C3001" s="6" t="s">
        <v>377</v>
      </c>
      <c r="D3001" s="6">
        <v>30</v>
      </c>
      <c r="E3001" s="6">
        <v>130</v>
      </c>
      <c r="F3001" s="6">
        <v>130</v>
      </c>
      <c r="G3001" s="1">
        <v>153</v>
      </c>
      <c r="H3001" s="6" t="s">
        <v>377</v>
      </c>
      <c r="I3001" s="6" t="s">
        <v>348</v>
      </c>
      <c r="K3001" s="6">
        <v>184</v>
      </c>
    </row>
    <row r="3002" spans="1:11">
      <c r="A3002" s="6">
        <v>55063355</v>
      </c>
      <c r="B3002" t="s">
        <v>3609</v>
      </c>
      <c r="C3002" s="6" t="s">
        <v>377</v>
      </c>
      <c r="D3002" s="6">
        <v>30</v>
      </c>
      <c r="E3002" s="6">
        <v>130</v>
      </c>
      <c r="F3002" s="6">
        <v>130</v>
      </c>
      <c r="G3002" s="1">
        <v>153</v>
      </c>
      <c r="H3002" s="6" t="s">
        <v>377</v>
      </c>
      <c r="I3002" s="6" t="s">
        <v>306</v>
      </c>
      <c r="K3002" s="6">
        <v>190</v>
      </c>
    </row>
    <row r="3003" spans="1:11">
      <c r="A3003" s="6">
        <v>49056376</v>
      </c>
      <c r="B3003" t="s">
        <v>1584</v>
      </c>
      <c r="C3003" s="6" t="s">
        <v>944</v>
      </c>
      <c r="D3003" s="6">
        <v>21</v>
      </c>
      <c r="E3003" s="6">
        <v>130</v>
      </c>
      <c r="F3003" s="6">
        <v>130</v>
      </c>
      <c r="G3003" s="1">
        <v>153</v>
      </c>
      <c r="H3003" s="6" t="s">
        <v>944</v>
      </c>
      <c r="I3003" s="6" t="s">
        <v>341</v>
      </c>
      <c r="K3003" s="6">
        <v>180</v>
      </c>
    </row>
    <row r="3004" spans="1:11">
      <c r="A3004" s="6">
        <v>37079089</v>
      </c>
      <c r="B3004" t="s">
        <v>3610</v>
      </c>
      <c r="C3004" s="6" t="s">
        <v>1176</v>
      </c>
      <c r="D3004" s="6">
        <v>22</v>
      </c>
      <c r="E3004" s="6">
        <v>130</v>
      </c>
      <c r="F3004" s="6">
        <v>130</v>
      </c>
      <c r="G3004" s="1">
        <v>153</v>
      </c>
      <c r="H3004" s="6" t="s">
        <v>1176</v>
      </c>
      <c r="I3004" s="6" t="s">
        <v>3611</v>
      </c>
      <c r="K3004" s="6">
        <v>174</v>
      </c>
    </row>
    <row r="3005" spans="1:11">
      <c r="A3005" s="6">
        <v>43500332</v>
      </c>
      <c r="B3005" t="s">
        <v>3612</v>
      </c>
      <c r="C3005" s="6" t="s">
        <v>377</v>
      </c>
      <c r="D3005" s="6">
        <v>22</v>
      </c>
      <c r="E3005" s="6">
        <v>130</v>
      </c>
      <c r="F3005" s="6">
        <v>130</v>
      </c>
      <c r="G3005" s="1">
        <v>152</v>
      </c>
      <c r="H3005" s="6" t="s">
        <v>377</v>
      </c>
      <c r="I3005" s="6" t="s">
        <v>236</v>
      </c>
      <c r="K3005" s="6">
        <v>189</v>
      </c>
    </row>
    <row r="3006" spans="1:11">
      <c r="A3006" s="6">
        <v>2000045854</v>
      </c>
      <c r="B3006" t="s">
        <v>1139</v>
      </c>
      <c r="C3006" s="6" t="s">
        <v>1674</v>
      </c>
      <c r="D3006" s="6">
        <v>21</v>
      </c>
      <c r="E3006" s="6">
        <v>130</v>
      </c>
      <c r="F3006" s="6">
        <v>130</v>
      </c>
      <c r="G3006" s="1">
        <v>152</v>
      </c>
      <c r="H3006" s="6" t="s">
        <v>1674</v>
      </c>
      <c r="I3006" s="6" t="s">
        <v>1140</v>
      </c>
      <c r="K3006" s="6">
        <v>191</v>
      </c>
    </row>
    <row r="3007" spans="1:11">
      <c r="A3007" s="6">
        <v>2000023402</v>
      </c>
      <c r="B3007" t="s">
        <v>3613</v>
      </c>
      <c r="C3007" s="6" t="s">
        <v>1672</v>
      </c>
      <c r="D3007" s="6">
        <v>22</v>
      </c>
      <c r="E3007" s="6">
        <v>130</v>
      </c>
      <c r="F3007" s="6">
        <v>130</v>
      </c>
      <c r="G3007" s="1">
        <v>151</v>
      </c>
      <c r="H3007" s="6" t="s">
        <v>1672</v>
      </c>
      <c r="I3007" s="6" t="s">
        <v>3614</v>
      </c>
      <c r="K3007" s="6">
        <v>180</v>
      </c>
    </row>
    <row r="3008" spans="1:11">
      <c r="A3008" s="6">
        <v>24065108</v>
      </c>
      <c r="B3008" t="s">
        <v>1473</v>
      </c>
      <c r="C3008" s="6" t="s">
        <v>944</v>
      </c>
      <c r="D3008" s="6">
        <v>22</v>
      </c>
      <c r="E3008" s="6">
        <v>130</v>
      </c>
      <c r="F3008" s="6">
        <v>130</v>
      </c>
      <c r="G3008" s="1">
        <v>151</v>
      </c>
      <c r="H3008" s="6" t="s">
        <v>944</v>
      </c>
      <c r="I3008" s="6" t="s">
        <v>657</v>
      </c>
      <c r="K3008" s="6">
        <v>172</v>
      </c>
    </row>
    <row r="3009" spans="1:11">
      <c r="A3009" s="6">
        <v>29117753</v>
      </c>
      <c r="B3009" t="s">
        <v>3615</v>
      </c>
      <c r="C3009" s="6" t="s">
        <v>2115</v>
      </c>
      <c r="D3009" s="6">
        <v>34</v>
      </c>
      <c r="E3009" s="6">
        <v>130</v>
      </c>
      <c r="F3009" s="6">
        <v>130</v>
      </c>
      <c r="G3009" s="1">
        <v>150</v>
      </c>
      <c r="H3009" s="6" t="s">
        <v>2115</v>
      </c>
      <c r="I3009" s="6" t="s">
        <v>963</v>
      </c>
      <c r="K3009" s="6">
        <v>179</v>
      </c>
    </row>
    <row r="3010" spans="1:11">
      <c r="A3010" s="6">
        <v>78000806</v>
      </c>
      <c r="B3010" t="s">
        <v>3616</v>
      </c>
      <c r="C3010" s="6" t="s">
        <v>2115</v>
      </c>
      <c r="D3010" s="6">
        <v>38</v>
      </c>
      <c r="E3010" s="6">
        <v>130</v>
      </c>
      <c r="F3010" s="6">
        <v>130</v>
      </c>
      <c r="G3010" s="1">
        <v>150</v>
      </c>
      <c r="H3010" s="6" t="s">
        <v>2115</v>
      </c>
      <c r="I3010" s="6" t="s">
        <v>2404</v>
      </c>
      <c r="K3010" s="6">
        <v>183</v>
      </c>
    </row>
    <row r="3011" spans="1:11">
      <c r="A3011" s="6">
        <v>12092528</v>
      </c>
      <c r="B3011" t="s">
        <v>3617</v>
      </c>
      <c r="C3011" s="6" t="s">
        <v>2112</v>
      </c>
      <c r="D3011" s="6">
        <v>22</v>
      </c>
      <c r="E3011" s="6">
        <v>130</v>
      </c>
      <c r="F3011" s="6">
        <v>130</v>
      </c>
      <c r="G3011" s="1">
        <v>150</v>
      </c>
      <c r="H3011" s="6" t="s">
        <v>2112</v>
      </c>
      <c r="I3011" s="6" t="s">
        <v>320</v>
      </c>
      <c r="K3011" s="6">
        <v>181</v>
      </c>
    </row>
    <row r="3012" spans="1:11">
      <c r="A3012" s="6">
        <v>2000065892</v>
      </c>
      <c r="B3012" t="s">
        <v>3618</v>
      </c>
      <c r="C3012" s="6" t="s">
        <v>303</v>
      </c>
      <c r="D3012" s="6">
        <v>22</v>
      </c>
      <c r="E3012" s="6">
        <v>130</v>
      </c>
      <c r="F3012" s="6">
        <v>130</v>
      </c>
      <c r="G3012" s="1">
        <v>150</v>
      </c>
      <c r="H3012" s="6" t="s">
        <v>303</v>
      </c>
      <c r="I3012" s="6" t="s">
        <v>433</v>
      </c>
      <c r="K3012" s="6">
        <v>183</v>
      </c>
    </row>
    <row r="3013" spans="1:11">
      <c r="A3013" s="6">
        <v>2000214886</v>
      </c>
      <c r="B3013" t="s">
        <v>361</v>
      </c>
      <c r="C3013" s="6" t="s">
        <v>377</v>
      </c>
      <c r="D3013" s="6">
        <v>20</v>
      </c>
      <c r="E3013" s="6">
        <v>130</v>
      </c>
      <c r="F3013" s="6">
        <v>130</v>
      </c>
      <c r="G3013" s="1">
        <v>150</v>
      </c>
      <c r="H3013" s="6" t="s">
        <v>377</v>
      </c>
      <c r="I3013" s="6" t="s">
        <v>348</v>
      </c>
      <c r="K3013" s="6">
        <v>196</v>
      </c>
    </row>
    <row r="3014" spans="1:11">
      <c r="A3014" s="6">
        <v>76063258</v>
      </c>
      <c r="B3014" t="s">
        <v>275</v>
      </c>
      <c r="C3014" s="6" t="s">
        <v>2115</v>
      </c>
      <c r="D3014" s="6">
        <v>21</v>
      </c>
      <c r="E3014" s="6">
        <v>130</v>
      </c>
      <c r="F3014" s="6">
        <v>130</v>
      </c>
      <c r="G3014" s="1">
        <v>150</v>
      </c>
      <c r="H3014" s="6" t="s">
        <v>2115</v>
      </c>
      <c r="I3014" s="6" t="s">
        <v>378</v>
      </c>
      <c r="K3014" s="6">
        <v>185</v>
      </c>
    </row>
    <row r="3015" spans="1:11">
      <c r="A3015" s="6">
        <v>92030193</v>
      </c>
      <c r="B3015" t="s">
        <v>3619</v>
      </c>
      <c r="C3015" s="6" t="s">
        <v>314</v>
      </c>
      <c r="D3015" s="6">
        <v>31</v>
      </c>
      <c r="E3015" s="6">
        <v>130</v>
      </c>
      <c r="F3015" s="6">
        <v>130</v>
      </c>
      <c r="G3015" s="1">
        <v>150</v>
      </c>
      <c r="H3015" s="6" t="s">
        <v>314</v>
      </c>
      <c r="I3015" s="6" t="s">
        <v>309</v>
      </c>
      <c r="K3015" s="6">
        <v>185</v>
      </c>
    </row>
    <row r="3016" spans="1:11">
      <c r="A3016" s="6">
        <v>12088460</v>
      </c>
      <c r="B3016" t="s">
        <v>3620</v>
      </c>
      <c r="C3016" s="6" t="s">
        <v>944</v>
      </c>
      <c r="D3016" s="6">
        <v>22</v>
      </c>
      <c r="E3016" s="6">
        <v>130</v>
      </c>
      <c r="F3016" s="6">
        <v>130</v>
      </c>
      <c r="G3016" s="1">
        <v>150</v>
      </c>
      <c r="H3016" s="6" t="s">
        <v>944</v>
      </c>
      <c r="I3016" s="6" t="s">
        <v>620</v>
      </c>
      <c r="K3016" s="6">
        <v>170</v>
      </c>
    </row>
    <row r="3017" spans="1:11">
      <c r="A3017" s="6">
        <v>19380666</v>
      </c>
      <c r="B3017" t="s">
        <v>3621</v>
      </c>
      <c r="C3017" s="6" t="s">
        <v>2167</v>
      </c>
      <c r="D3017" s="6">
        <v>22</v>
      </c>
      <c r="E3017" s="6">
        <v>130</v>
      </c>
      <c r="F3017" s="6">
        <v>130</v>
      </c>
      <c r="G3017" s="1">
        <v>150</v>
      </c>
      <c r="H3017" s="6" t="s">
        <v>2167</v>
      </c>
      <c r="I3017" s="6" t="s">
        <v>257</v>
      </c>
      <c r="K3017" s="6">
        <v>175</v>
      </c>
    </row>
    <row r="3018" spans="1:11">
      <c r="A3018" s="6">
        <v>62055271</v>
      </c>
      <c r="B3018" t="s">
        <v>3622</v>
      </c>
      <c r="C3018" s="6" t="s">
        <v>377</v>
      </c>
      <c r="D3018" s="6">
        <v>32</v>
      </c>
      <c r="E3018" s="6">
        <v>130</v>
      </c>
      <c r="F3018" s="6">
        <v>130</v>
      </c>
      <c r="G3018" s="1">
        <v>150</v>
      </c>
      <c r="H3018" s="6" t="s">
        <v>377</v>
      </c>
      <c r="I3018" s="6" t="s">
        <v>1066</v>
      </c>
      <c r="K3018" s="6">
        <v>188</v>
      </c>
    </row>
    <row r="3019" spans="1:11">
      <c r="A3019" s="6">
        <v>85122274</v>
      </c>
      <c r="B3019" t="s">
        <v>3623</v>
      </c>
      <c r="C3019" s="6" t="s">
        <v>944</v>
      </c>
      <c r="D3019" s="6">
        <v>29</v>
      </c>
      <c r="E3019" s="6">
        <v>130</v>
      </c>
      <c r="F3019" s="6">
        <v>130</v>
      </c>
      <c r="G3019" s="1">
        <v>150</v>
      </c>
      <c r="H3019" s="6" t="s">
        <v>944</v>
      </c>
      <c r="I3019" s="6" t="s">
        <v>1657</v>
      </c>
      <c r="K3019" s="6">
        <v>180</v>
      </c>
    </row>
    <row r="3020" spans="1:11">
      <c r="A3020" s="6">
        <v>1510602</v>
      </c>
      <c r="B3020" t="s">
        <v>3624</v>
      </c>
      <c r="C3020" s="6" t="s">
        <v>1624</v>
      </c>
      <c r="D3020" s="6">
        <v>38</v>
      </c>
      <c r="E3020" s="6">
        <v>130</v>
      </c>
      <c r="F3020" s="6">
        <v>130</v>
      </c>
      <c r="G3020" s="1">
        <v>150</v>
      </c>
      <c r="H3020" s="6" t="s">
        <v>1624</v>
      </c>
      <c r="I3020" s="6" t="s">
        <v>348</v>
      </c>
      <c r="K3020" s="6">
        <v>190</v>
      </c>
    </row>
    <row r="3021" spans="1:11">
      <c r="A3021" s="6">
        <v>51078642</v>
      </c>
      <c r="B3021" t="s">
        <v>3625</v>
      </c>
      <c r="C3021" s="6" t="s">
        <v>377</v>
      </c>
      <c r="D3021" s="6">
        <v>23</v>
      </c>
      <c r="E3021" s="6">
        <v>130</v>
      </c>
      <c r="F3021" s="6">
        <v>130</v>
      </c>
      <c r="G3021" s="1">
        <v>150</v>
      </c>
      <c r="H3021" s="6" t="s">
        <v>377</v>
      </c>
      <c r="I3021" s="6" t="s">
        <v>1303</v>
      </c>
      <c r="K3021" s="6">
        <v>182</v>
      </c>
    </row>
    <row r="3022" spans="1:11">
      <c r="A3022" s="6">
        <v>8832889</v>
      </c>
      <c r="B3022" t="s">
        <v>3626</v>
      </c>
      <c r="C3022" s="6" t="s">
        <v>314</v>
      </c>
      <c r="D3022" s="6">
        <v>36</v>
      </c>
      <c r="E3022" s="6">
        <v>130</v>
      </c>
      <c r="F3022" s="6">
        <v>130</v>
      </c>
      <c r="G3022" s="1">
        <v>150</v>
      </c>
      <c r="H3022" s="6" t="s">
        <v>314</v>
      </c>
      <c r="I3022" s="6" t="s">
        <v>257</v>
      </c>
      <c r="K3022" s="6">
        <v>175</v>
      </c>
    </row>
    <row r="3023" spans="1:11">
      <c r="A3023" s="6">
        <v>85009974</v>
      </c>
      <c r="B3023" t="s">
        <v>3627</v>
      </c>
      <c r="C3023" s="6" t="s">
        <v>377</v>
      </c>
      <c r="D3023" s="6">
        <v>34</v>
      </c>
      <c r="E3023" s="6">
        <v>130</v>
      </c>
      <c r="F3023" s="6">
        <v>130</v>
      </c>
      <c r="G3023" s="1">
        <v>150</v>
      </c>
      <c r="H3023" s="6" t="s">
        <v>377</v>
      </c>
      <c r="I3023" s="6" t="s">
        <v>1878</v>
      </c>
      <c r="K3023" s="6">
        <v>195</v>
      </c>
    </row>
    <row r="3024" spans="1:11">
      <c r="A3024" s="6">
        <v>18083577</v>
      </c>
      <c r="B3024" t="s">
        <v>3628</v>
      </c>
      <c r="C3024" s="6" t="s">
        <v>377</v>
      </c>
      <c r="D3024" s="6">
        <v>27</v>
      </c>
      <c r="E3024" s="6">
        <v>130</v>
      </c>
      <c r="F3024" s="6">
        <v>130</v>
      </c>
      <c r="G3024" s="1">
        <v>150</v>
      </c>
      <c r="H3024" s="6" t="s">
        <v>377</v>
      </c>
      <c r="I3024" s="6" t="s">
        <v>1117</v>
      </c>
      <c r="K3024" s="6">
        <v>187</v>
      </c>
    </row>
    <row r="3025" spans="1:11">
      <c r="A3025" s="6">
        <v>95078306</v>
      </c>
      <c r="B3025" t="s">
        <v>3629</v>
      </c>
      <c r="C3025" s="6" t="s">
        <v>760</v>
      </c>
      <c r="D3025" s="6">
        <v>22</v>
      </c>
      <c r="E3025" s="6">
        <v>130</v>
      </c>
      <c r="F3025" s="6">
        <v>130</v>
      </c>
      <c r="G3025" s="1">
        <v>149</v>
      </c>
      <c r="H3025" s="6" t="s">
        <v>760</v>
      </c>
      <c r="I3025" s="6" t="s">
        <v>348</v>
      </c>
      <c r="K3025" s="6">
        <v>175</v>
      </c>
    </row>
    <row r="3026" spans="1:11">
      <c r="A3026" s="6">
        <v>43591640</v>
      </c>
      <c r="B3026" t="s">
        <v>3630</v>
      </c>
      <c r="C3026" s="6" t="s">
        <v>944</v>
      </c>
      <c r="D3026" s="6">
        <v>22</v>
      </c>
      <c r="E3026" s="6">
        <v>130</v>
      </c>
      <c r="F3026" s="6">
        <v>130</v>
      </c>
      <c r="G3026" s="1">
        <v>149</v>
      </c>
      <c r="H3026" s="6" t="s">
        <v>944</v>
      </c>
      <c r="I3026" s="6" t="s">
        <v>236</v>
      </c>
      <c r="K3026" s="6">
        <v>178</v>
      </c>
    </row>
    <row r="3027" spans="1:11">
      <c r="A3027" s="6">
        <v>43500821</v>
      </c>
      <c r="B3027" t="s">
        <v>3631</v>
      </c>
      <c r="C3027" s="6" t="s">
        <v>1879</v>
      </c>
      <c r="D3027" s="6">
        <v>22</v>
      </c>
      <c r="E3027" s="6">
        <v>130</v>
      </c>
      <c r="F3027" s="6">
        <v>130</v>
      </c>
      <c r="G3027" s="1">
        <v>148</v>
      </c>
      <c r="H3027" s="6" t="s">
        <v>1879</v>
      </c>
      <c r="I3027" s="6" t="s">
        <v>236</v>
      </c>
      <c r="K3027" s="6">
        <v>186</v>
      </c>
    </row>
    <row r="3028" spans="1:11">
      <c r="A3028" s="6">
        <v>39057654</v>
      </c>
      <c r="B3028" t="s">
        <v>3632</v>
      </c>
      <c r="C3028" s="6" t="s">
        <v>1176</v>
      </c>
      <c r="D3028" s="6">
        <v>22</v>
      </c>
      <c r="E3028" s="6">
        <v>130</v>
      </c>
      <c r="F3028" s="6">
        <v>130</v>
      </c>
      <c r="G3028" s="1">
        <v>148</v>
      </c>
      <c r="H3028" s="6" t="s">
        <v>1176</v>
      </c>
      <c r="I3028" s="6" t="s">
        <v>3633</v>
      </c>
      <c r="K3028" s="6">
        <v>180</v>
      </c>
    </row>
    <row r="3029" spans="1:11">
      <c r="A3029" s="6">
        <v>72045910</v>
      </c>
      <c r="B3029" t="s">
        <v>3634</v>
      </c>
      <c r="C3029" s="6" t="s">
        <v>240</v>
      </c>
      <c r="D3029" s="6">
        <v>28</v>
      </c>
      <c r="E3029" s="6">
        <v>130</v>
      </c>
      <c r="F3029" s="6">
        <v>130</v>
      </c>
      <c r="G3029" s="1">
        <v>148</v>
      </c>
      <c r="H3029" s="6" t="s">
        <v>240</v>
      </c>
      <c r="I3029" s="6" t="s">
        <v>3635</v>
      </c>
      <c r="K3029" s="6">
        <v>175</v>
      </c>
    </row>
    <row r="3030" spans="1:11">
      <c r="A3030" s="6">
        <v>14063109</v>
      </c>
      <c r="B3030" t="s">
        <v>3636</v>
      </c>
      <c r="C3030" s="6" t="s">
        <v>1624</v>
      </c>
      <c r="D3030" s="6">
        <v>32</v>
      </c>
      <c r="E3030" s="6">
        <v>130</v>
      </c>
      <c r="F3030" s="6">
        <v>130</v>
      </c>
      <c r="G3030" s="1">
        <v>148</v>
      </c>
      <c r="H3030" s="6" t="s">
        <v>1624</v>
      </c>
      <c r="I3030" s="6" t="s">
        <v>187</v>
      </c>
      <c r="K3030" s="6">
        <v>183</v>
      </c>
    </row>
    <row r="3031" spans="1:11">
      <c r="A3031" s="6">
        <v>72053642</v>
      </c>
      <c r="B3031" t="s">
        <v>3637</v>
      </c>
      <c r="C3031" s="6" t="s">
        <v>303</v>
      </c>
      <c r="D3031" s="6">
        <v>23</v>
      </c>
      <c r="E3031" s="6">
        <v>130</v>
      </c>
      <c r="F3031" s="6">
        <v>130</v>
      </c>
      <c r="G3031" s="1">
        <v>148</v>
      </c>
      <c r="H3031" s="6" t="s">
        <v>303</v>
      </c>
      <c r="I3031" s="6" t="s">
        <v>3182</v>
      </c>
      <c r="K3031" s="6">
        <v>175</v>
      </c>
    </row>
    <row r="3032" spans="1:11">
      <c r="A3032" s="6">
        <v>28121290</v>
      </c>
      <c r="B3032" t="s">
        <v>3638</v>
      </c>
      <c r="C3032" s="6" t="s">
        <v>1624</v>
      </c>
      <c r="D3032" s="6">
        <v>23</v>
      </c>
      <c r="E3032" s="6">
        <v>130</v>
      </c>
      <c r="F3032" s="6">
        <v>130</v>
      </c>
      <c r="G3032" s="1">
        <v>148</v>
      </c>
      <c r="H3032" s="6" t="s">
        <v>1624</v>
      </c>
      <c r="I3032" s="6" t="s">
        <v>3639</v>
      </c>
      <c r="K3032" s="6">
        <v>193</v>
      </c>
    </row>
    <row r="3033" spans="1:11">
      <c r="A3033" s="6">
        <v>36116501</v>
      </c>
      <c r="B3033" t="s">
        <v>3640</v>
      </c>
      <c r="C3033" s="6" t="s">
        <v>218</v>
      </c>
      <c r="D3033" s="6">
        <v>27</v>
      </c>
      <c r="E3033" s="6">
        <v>130</v>
      </c>
      <c r="F3033" s="6">
        <v>130</v>
      </c>
      <c r="G3033" s="1">
        <v>148</v>
      </c>
      <c r="H3033" s="6" t="s">
        <v>218</v>
      </c>
      <c r="I3033" s="6" t="s">
        <v>641</v>
      </c>
      <c r="K3033" s="6">
        <v>194</v>
      </c>
    </row>
    <row r="3034" spans="1:11">
      <c r="A3034" s="6">
        <v>70110530</v>
      </c>
      <c r="B3034" t="s">
        <v>3641</v>
      </c>
      <c r="C3034" s="6" t="s">
        <v>377</v>
      </c>
      <c r="D3034" s="6">
        <v>25</v>
      </c>
      <c r="E3034" s="6">
        <v>130</v>
      </c>
      <c r="F3034" s="6">
        <v>130</v>
      </c>
      <c r="G3034" s="1">
        <v>148</v>
      </c>
      <c r="H3034" s="6" t="s">
        <v>377</v>
      </c>
      <c r="I3034" s="6" t="s">
        <v>832</v>
      </c>
      <c r="K3034" s="6">
        <v>187</v>
      </c>
    </row>
    <row r="3035" spans="1:11">
      <c r="A3035" s="6">
        <v>39056943</v>
      </c>
      <c r="B3035" t="s">
        <v>3642</v>
      </c>
      <c r="C3035" s="6" t="s">
        <v>240</v>
      </c>
      <c r="D3035" s="6">
        <v>23</v>
      </c>
      <c r="E3035" s="6">
        <v>130</v>
      </c>
      <c r="F3035" s="6">
        <v>130</v>
      </c>
      <c r="G3035" s="1">
        <v>147</v>
      </c>
      <c r="H3035" s="6" t="s">
        <v>240</v>
      </c>
      <c r="I3035" s="6" t="s">
        <v>1819</v>
      </c>
      <c r="K3035" s="6">
        <v>182</v>
      </c>
    </row>
    <row r="3036" spans="1:11">
      <c r="A3036" s="6">
        <v>2000110081</v>
      </c>
      <c r="B3036" t="s">
        <v>3643</v>
      </c>
      <c r="C3036" s="6" t="s">
        <v>488</v>
      </c>
      <c r="D3036" s="6">
        <v>21</v>
      </c>
      <c r="E3036" s="6">
        <v>130</v>
      </c>
      <c r="F3036" s="6">
        <v>130</v>
      </c>
      <c r="G3036" s="1">
        <v>146</v>
      </c>
      <c r="H3036" s="6" t="s">
        <v>488</v>
      </c>
      <c r="I3036" s="6" t="s">
        <v>603</v>
      </c>
      <c r="K3036" s="6">
        <v>172</v>
      </c>
    </row>
    <row r="3037" spans="1:11">
      <c r="A3037" s="6">
        <v>29217875</v>
      </c>
      <c r="B3037" t="s">
        <v>486</v>
      </c>
      <c r="C3037" s="6" t="s">
        <v>377</v>
      </c>
      <c r="D3037" s="6">
        <v>22</v>
      </c>
      <c r="E3037" s="6">
        <v>130</v>
      </c>
      <c r="F3037" s="6">
        <v>130</v>
      </c>
      <c r="G3037" s="1">
        <v>146</v>
      </c>
      <c r="H3037" s="6" t="s">
        <v>377</v>
      </c>
      <c r="I3037" s="6" t="s">
        <v>259</v>
      </c>
      <c r="K3037" s="6">
        <v>190</v>
      </c>
    </row>
    <row r="3038" spans="1:11">
      <c r="A3038" s="6">
        <v>19233146</v>
      </c>
      <c r="B3038" t="s">
        <v>3644</v>
      </c>
      <c r="C3038" s="6" t="s">
        <v>488</v>
      </c>
      <c r="D3038" s="6">
        <v>29</v>
      </c>
      <c r="E3038" s="6">
        <v>130</v>
      </c>
      <c r="F3038" s="6">
        <v>130</v>
      </c>
      <c r="G3038" s="1">
        <v>146</v>
      </c>
      <c r="H3038" s="6" t="s">
        <v>488</v>
      </c>
      <c r="I3038" s="6" t="s">
        <v>257</v>
      </c>
      <c r="K3038" s="6">
        <v>174</v>
      </c>
    </row>
    <row r="3039" spans="1:11">
      <c r="A3039" s="6">
        <v>14221878</v>
      </c>
      <c r="B3039" t="s">
        <v>3645</v>
      </c>
      <c r="C3039" s="6" t="s">
        <v>377</v>
      </c>
      <c r="D3039" s="6">
        <v>23</v>
      </c>
      <c r="E3039" s="6">
        <v>130</v>
      </c>
      <c r="F3039" s="6">
        <v>130</v>
      </c>
      <c r="G3039" s="1">
        <v>146</v>
      </c>
      <c r="H3039" s="6" t="s">
        <v>377</v>
      </c>
      <c r="I3039" s="6" t="s">
        <v>603</v>
      </c>
      <c r="K3039" s="6">
        <v>192</v>
      </c>
    </row>
    <row r="3040" spans="1:11">
      <c r="A3040" s="6">
        <v>43424893</v>
      </c>
      <c r="B3040" t="s">
        <v>3646</v>
      </c>
      <c r="C3040" s="6" t="s">
        <v>2115</v>
      </c>
      <c r="D3040" s="6">
        <v>23</v>
      </c>
      <c r="E3040" s="6">
        <v>130</v>
      </c>
      <c r="F3040" s="6">
        <v>130</v>
      </c>
      <c r="G3040" s="1">
        <v>146</v>
      </c>
      <c r="H3040" s="6" t="s">
        <v>2115</v>
      </c>
      <c r="I3040" s="6" t="s">
        <v>236</v>
      </c>
      <c r="K3040" s="6">
        <v>183</v>
      </c>
    </row>
    <row r="3041" spans="1:11">
      <c r="A3041" s="6">
        <v>49056366</v>
      </c>
      <c r="B3041" t="s">
        <v>3647</v>
      </c>
      <c r="C3041" s="6" t="s">
        <v>2115</v>
      </c>
      <c r="D3041" s="6">
        <v>22</v>
      </c>
      <c r="E3041" s="6">
        <v>130</v>
      </c>
      <c r="F3041" s="6">
        <v>130</v>
      </c>
      <c r="G3041" s="1">
        <v>146</v>
      </c>
      <c r="H3041" s="6" t="s">
        <v>2115</v>
      </c>
      <c r="I3041" s="6" t="s">
        <v>344</v>
      </c>
      <c r="K3041" s="6">
        <v>179</v>
      </c>
    </row>
    <row r="3042" spans="1:11">
      <c r="A3042" s="6">
        <v>11024791</v>
      </c>
      <c r="B3042" t="s">
        <v>3648</v>
      </c>
      <c r="C3042" s="6" t="s">
        <v>314</v>
      </c>
      <c r="D3042" s="6">
        <v>29</v>
      </c>
      <c r="E3042" s="6">
        <v>130</v>
      </c>
      <c r="F3042" s="6">
        <v>130</v>
      </c>
      <c r="G3042" s="1">
        <v>146</v>
      </c>
      <c r="H3042" s="6" t="s">
        <v>314</v>
      </c>
      <c r="I3042" s="6" t="s">
        <v>1645</v>
      </c>
      <c r="K3042" s="6">
        <v>177</v>
      </c>
    </row>
    <row r="3043" spans="1:11">
      <c r="A3043" s="6">
        <v>28116414</v>
      </c>
      <c r="B3043" t="s">
        <v>3649</v>
      </c>
      <c r="C3043" s="6" t="s">
        <v>1624</v>
      </c>
      <c r="D3043" s="6">
        <v>24</v>
      </c>
      <c r="E3043" s="6">
        <v>130</v>
      </c>
      <c r="F3043" s="6">
        <v>130</v>
      </c>
      <c r="G3043" s="1">
        <v>146</v>
      </c>
      <c r="H3043" s="6" t="s">
        <v>1624</v>
      </c>
      <c r="I3043" s="6" t="s">
        <v>1731</v>
      </c>
      <c r="K3043" s="6">
        <v>190</v>
      </c>
    </row>
    <row r="3044" spans="1:11">
      <c r="A3044" s="6">
        <v>86040729</v>
      </c>
      <c r="B3044" t="s">
        <v>3650</v>
      </c>
      <c r="C3044" s="6" t="s">
        <v>1656</v>
      </c>
      <c r="D3044" s="6">
        <v>28</v>
      </c>
      <c r="E3044" s="6">
        <v>130</v>
      </c>
      <c r="F3044" s="6">
        <v>130</v>
      </c>
      <c r="G3044" s="1">
        <v>146</v>
      </c>
      <c r="H3044" s="6" t="s">
        <v>1656</v>
      </c>
      <c r="I3044" s="6" t="s">
        <v>1283</v>
      </c>
      <c r="K3044" s="6">
        <v>160</v>
      </c>
    </row>
    <row r="3045" spans="1:11">
      <c r="A3045" s="6">
        <v>91156033</v>
      </c>
      <c r="B3045" t="s">
        <v>3651</v>
      </c>
      <c r="C3045" s="6" t="s">
        <v>1624</v>
      </c>
      <c r="D3045" s="6">
        <v>30</v>
      </c>
      <c r="E3045" s="6">
        <v>130</v>
      </c>
      <c r="F3045" s="6">
        <v>130</v>
      </c>
      <c r="G3045" s="1">
        <v>146</v>
      </c>
      <c r="H3045" s="6" t="s">
        <v>1624</v>
      </c>
      <c r="I3045" s="6" t="s">
        <v>811</v>
      </c>
      <c r="K3045" s="6">
        <v>191</v>
      </c>
    </row>
    <row r="3046" spans="1:11">
      <c r="A3046" s="6">
        <v>19250021</v>
      </c>
      <c r="B3046" t="s">
        <v>3652</v>
      </c>
      <c r="C3046" s="6" t="s">
        <v>377</v>
      </c>
      <c r="D3046" s="6">
        <v>27</v>
      </c>
      <c r="E3046" s="6">
        <v>130</v>
      </c>
      <c r="F3046" s="6">
        <v>130</v>
      </c>
      <c r="G3046" s="1">
        <v>145</v>
      </c>
      <c r="H3046" s="6" t="s">
        <v>377</v>
      </c>
      <c r="I3046" s="6" t="s">
        <v>257</v>
      </c>
      <c r="K3046" s="6">
        <v>185</v>
      </c>
    </row>
    <row r="3047" spans="1:11">
      <c r="A3047" s="6">
        <v>71110353</v>
      </c>
      <c r="B3047" t="s">
        <v>3653</v>
      </c>
      <c r="C3047" s="6" t="s">
        <v>377</v>
      </c>
      <c r="D3047" s="6">
        <v>23</v>
      </c>
      <c r="E3047" s="6">
        <v>130</v>
      </c>
      <c r="F3047" s="6">
        <v>130</v>
      </c>
      <c r="G3047" s="1">
        <v>145</v>
      </c>
      <c r="H3047" s="6" t="s">
        <v>377</v>
      </c>
      <c r="I3047" s="6" t="s">
        <v>827</v>
      </c>
      <c r="K3047" s="6">
        <v>185</v>
      </c>
    </row>
    <row r="3048" spans="1:11">
      <c r="A3048" s="6">
        <v>67215283</v>
      </c>
      <c r="B3048" t="s">
        <v>3654</v>
      </c>
      <c r="C3048" s="6" t="s">
        <v>314</v>
      </c>
      <c r="D3048" s="6">
        <v>27</v>
      </c>
      <c r="E3048" s="6">
        <v>130</v>
      </c>
      <c r="F3048" s="6">
        <v>130</v>
      </c>
      <c r="G3048" s="1">
        <v>145</v>
      </c>
      <c r="H3048" s="6" t="s">
        <v>314</v>
      </c>
      <c r="I3048" s="6" t="s">
        <v>348</v>
      </c>
      <c r="K3048" s="6">
        <v>173</v>
      </c>
    </row>
    <row r="3049" spans="1:11">
      <c r="A3049" s="6">
        <v>19242476</v>
      </c>
      <c r="B3049" t="s">
        <v>3655</v>
      </c>
      <c r="C3049" s="6" t="s">
        <v>2115</v>
      </c>
      <c r="D3049" s="6">
        <v>30</v>
      </c>
      <c r="E3049" s="6">
        <v>130</v>
      </c>
      <c r="F3049" s="6">
        <v>130</v>
      </c>
      <c r="G3049" s="1">
        <v>145</v>
      </c>
      <c r="H3049" s="6" t="s">
        <v>2115</v>
      </c>
      <c r="I3049" s="6" t="s">
        <v>257</v>
      </c>
      <c r="K3049" s="6">
        <v>192</v>
      </c>
    </row>
    <row r="3050" spans="1:11">
      <c r="A3050" s="6">
        <v>8833553</v>
      </c>
      <c r="B3050" t="s">
        <v>3656</v>
      </c>
      <c r="C3050" s="6" t="s">
        <v>1624</v>
      </c>
      <c r="D3050" s="6">
        <v>38</v>
      </c>
      <c r="E3050" s="6">
        <v>130</v>
      </c>
      <c r="F3050" s="6">
        <v>130</v>
      </c>
      <c r="G3050" s="1">
        <v>145</v>
      </c>
      <c r="H3050" s="6" t="s">
        <v>1624</v>
      </c>
      <c r="I3050" s="6" t="s">
        <v>257</v>
      </c>
      <c r="K3050" s="6">
        <v>195</v>
      </c>
    </row>
    <row r="3051" spans="1:11">
      <c r="A3051" s="6">
        <v>95035901</v>
      </c>
      <c r="B3051" t="s">
        <v>3657</v>
      </c>
      <c r="C3051" s="6" t="s">
        <v>319</v>
      </c>
      <c r="D3051" s="6">
        <v>28</v>
      </c>
      <c r="E3051" s="6">
        <v>130</v>
      </c>
      <c r="F3051" s="6">
        <v>130</v>
      </c>
      <c r="G3051" s="1">
        <v>145</v>
      </c>
      <c r="H3051" s="6" t="s">
        <v>319</v>
      </c>
      <c r="I3051" s="6" t="s">
        <v>348</v>
      </c>
      <c r="K3051" s="6">
        <v>191</v>
      </c>
    </row>
    <row r="3052" spans="1:11">
      <c r="A3052" s="6">
        <v>28110835</v>
      </c>
      <c r="B3052" t="s">
        <v>3658</v>
      </c>
      <c r="C3052" s="6" t="s">
        <v>377</v>
      </c>
      <c r="D3052" s="6">
        <v>25</v>
      </c>
      <c r="E3052" s="6">
        <v>130</v>
      </c>
      <c r="F3052" s="6">
        <v>130</v>
      </c>
      <c r="G3052" s="1">
        <v>145</v>
      </c>
      <c r="H3052" s="6" t="s">
        <v>377</v>
      </c>
      <c r="I3052" s="6" t="s">
        <v>3659</v>
      </c>
      <c r="K3052" s="6">
        <v>187</v>
      </c>
    </row>
    <row r="3053" spans="1:11">
      <c r="A3053" s="6">
        <v>29114887</v>
      </c>
      <c r="B3053" t="s">
        <v>3660</v>
      </c>
      <c r="C3053" s="6" t="s">
        <v>488</v>
      </c>
      <c r="D3053" s="6">
        <v>29</v>
      </c>
      <c r="E3053" s="6">
        <v>130</v>
      </c>
      <c r="F3053" s="6">
        <v>130</v>
      </c>
      <c r="G3053" s="1">
        <v>145</v>
      </c>
      <c r="H3053" s="6" t="s">
        <v>488</v>
      </c>
      <c r="I3053" s="6" t="s">
        <v>1822</v>
      </c>
      <c r="K3053" s="6">
        <v>180</v>
      </c>
    </row>
    <row r="3054" spans="1:11">
      <c r="A3054" s="6">
        <v>91204663</v>
      </c>
      <c r="B3054" t="s">
        <v>3661</v>
      </c>
      <c r="C3054" s="6" t="s">
        <v>1671</v>
      </c>
      <c r="D3054" s="6">
        <v>23</v>
      </c>
      <c r="E3054" s="6">
        <v>130</v>
      </c>
      <c r="F3054" s="6">
        <v>130</v>
      </c>
      <c r="G3054" s="1">
        <v>145</v>
      </c>
      <c r="H3054" s="6" t="s">
        <v>1671</v>
      </c>
      <c r="I3054" s="6" t="s">
        <v>1675</v>
      </c>
      <c r="K3054" s="6">
        <v>188</v>
      </c>
    </row>
    <row r="3055" spans="1:11">
      <c r="A3055" s="6">
        <v>67155103</v>
      </c>
      <c r="B3055" t="s">
        <v>3662</v>
      </c>
      <c r="C3055" s="6" t="s">
        <v>1624</v>
      </c>
      <c r="D3055" s="6">
        <v>33</v>
      </c>
      <c r="E3055" s="6">
        <v>130</v>
      </c>
      <c r="F3055" s="6">
        <v>130</v>
      </c>
      <c r="G3055" s="1">
        <v>145</v>
      </c>
      <c r="H3055" s="6" t="s">
        <v>1624</v>
      </c>
      <c r="I3055" s="6" t="s">
        <v>348</v>
      </c>
      <c r="K3055" s="6">
        <v>186</v>
      </c>
    </row>
    <row r="3056" spans="1:11">
      <c r="A3056" s="6">
        <v>29076104</v>
      </c>
      <c r="B3056" t="s">
        <v>3663</v>
      </c>
      <c r="C3056" s="6" t="s">
        <v>319</v>
      </c>
      <c r="D3056" s="6">
        <v>30</v>
      </c>
      <c r="E3056" s="6">
        <v>130</v>
      </c>
      <c r="F3056" s="6">
        <v>130</v>
      </c>
      <c r="G3056" s="1">
        <v>145</v>
      </c>
      <c r="H3056" s="6" t="s">
        <v>319</v>
      </c>
      <c r="I3056" s="6" t="s">
        <v>259</v>
      </c>
      <c r="K3056" s="6">
        <v>181</v>
      </c>
    </row>
    <row r="3057" spans="1:11">
      <c r="A3057" s="6">
        <v>67086276</v>
      </c>
      <c r="B3057" t="s">
        <v>3664</v>
      </c>
      <c r="C3057" s="6" t="s">
        <v>303</v>
      </c>
      <c r="D3057" s="6">
        <v>34</v>
      </c>
      <c r="E3057" s="6">
        <v>130</v>
      </c>
      <c r="F3057" s="6">
        <v>130</v>
      </c>
      <c r="G3057" s="1">
        <v>145</v>
      </c>
      <c r="H3057" s="6" t="s">
        <v>303</v>
      </c>
      <c r="I3057" s="6" t="s">
        <v>348</v>
      </c>
      <c r="K3057" s="6">
        <v>173</v>
      </c>
    </row>
    <row r="3058" spans="1:11">
      <c r="A3058" s="6">
        <v>37084869</v>
      </c>
      <c r="B3058" t="s">
        <v>959</v>
      </c>
      <c r="C3058" s="6" t="s">
        <v>589</v>
      </c>
      <c r="D3058" s="6">
        <v>24</v>
      </c>
      <c r="E3058" s="6">
        <v>130</v>
      </c>
      <c r="F3058" s="6">
        <v>130</v>
      </c>
      <c r="G3058" s="1">
        <v>145</v>
      </c>
      <c r="H3058" s="6" t="s">
        <v>589</v>
      </c>
      <c r="I3058" s="6" t="s">
        <v>960</v>
      </c>
      <c r="K3058" s="6">
        <v>189</v>
      </c>
    </row>
    <row r="3059" spans="1:11">
      <c r="A3059" s="6">
        <v>62055906</v>
      </c>
      <c r="B3059" t="s">
        <v>3665</v>
      </c>
      <c r="C3059" s="6" t="s">
        <v>488</v>
      </c>
      <c r="D3059" s="6">
        <v>31</v>
      </c>
      <c r="E3059" s="6">
        <v>130</v>
      </c>
      <c r="F3059" s="6">
        <v>130</v>
      </c>
      <c r="G3059" s="1">
        <v>145</v>
      </c>
      <c r="H3059" s="6" t="s">
        <v>488</v>
      </c>
      <c r="I3059" s="6" t="s">
        <v>1066</v>
      </c>
      <c r="K3059" s="6">
        <v>176</v>
      </c>
    </row>
    <row r="3060" spans="1:11">
      <c r="A3060" s="6">
        <v>83111430</v>
      </c>
      <c r="B3060" t="s">
        <v>3666</v>
      </c>
      <c r="C3060" s="6" t="s">
        <v>1624</v>
      </c>
      <c r="D3060" s="6">
        <v>26</v>
      </c>
      <c r="E3060" s="6">
        <v>130</v>
      </c>
      <c r="F3060" s="6">
        <v>130</v>
      </c>
      <c r="G3060" s="1">
        <v>145</v>
      </c>
      <c r="H3060" s="6" t="s">
        <v>1624</v>
      </c>
      <c r="I3060" s="6" t="s">
        <v>306</v>
      </c>
      <c r="K3060" s="6">
        <v>190</v>
      </c>
    </row>
    <row r="3061" spans="1:11">
      <c r="A3061" s="6">
        <v>92063787</v>
      </c>
      <c r="B3061" t="s">
        <v>3667</v>
      </c>
      <c r="C3061" s="6" t="s">
        <v>319</v>
      </c>
      <c r="D3061" s="6">
        <v>29</v>
      </c>
      <c r="E3061" s="6">
        <v>130</v>
      </c>
      <c r="F3061" s="6">
        <v>130</v>
      </c>
      <c r="G3061" s="1">
        <v>145</v>
      </c>
      <c r="H3061" s="6" t="s">
        <v>319</v>
      </c>
      <c r="I3061" s="6" t="s">
        <v>2043</v>
      </c>
      <c r="K3061" s="6">
        <v>178</v>
      </c>
    </row>
    <row r="3062" spans="1:11">
      <c r="A3062" s="6">
        <v>62038612</v>
      </c>
      <c r="B3062" t="s">
        <v>3668</v>
      </c>
      <c r="C3062" s="6" t="s">
        <v>1624</v>
      </c>
      <c r="D3062" s="6">
        <v>33</v>
      </c>
      <c r="E3062" s="6">
        <v>130</v>
      </c>
      <c r="F3062" s="6">
        <v>130</v>
      </c>
      <c r="G3062" s="1">
        <v>145</v>
      </c>
      <c r="H3062" s="6" t="s">
        <v>1624</v>
      </c>
      <c r="I3062" s="6" t="s">
        <v>1066</v>
      </c>
      <c r="K3062" s="6">
        <v>189</v>
      </c>
    </row>
    <row r="3063" spans="1:11">
      <c r="A3063" s="6">
        <v>2000048586</v>
      </c>
      <c r="B3063" t="s">
        <v>3669</v>
      </c>
      <c r="C3063" s="6" t="s">
        <v>238</v>
      </c>
      <c r="D3063" s="6">
        <v>21</v>
      </c>
      <c r="E3063" s="6">
        <v>130</v>
      </c>
      <c r="F3063" s="6">
        <v>130</v>
      </c>
      <c r="G3063" s="1">
        <v>145</v>
      </c>
      <c r="H3063" s="6" t="s">
        <v>238</v>
      </c>
      <c r="I3063" s="6" t="s">
        <v>1117</v>
      </c>
      <c r="K3063" s="6">
        <v>182</v>
      </c>
    </row>
    <row r="3064" spans="1:11">
      <c r="A3064" s="6">
        <v>37063645</v>
      </c>
      <c r="B3064" t="s">
        <v>3670</v>
      </c>
      <c r="C3064" s="6" t="s">
        <v>238</v>
      </c>
      <c r="D3064" s="6">
        <v>25</v>
      </c>
      <c r="E3064" s="6">
        <v>130</v>
      </c>
      <c r="F3064" s="6">
        <v>130</v>
      </c>
      <c r="G3064" s="1">
        <v>145</v>
      </c>
      <c r="H3064" s="6" t="s">
        <v>238</v>
      </c>
      <c r="I3064" s="6" t="s">
        <v>406</v>
      </c>
      <c r="K3064" s="6">
        <v>185</v>
      </c>
    </row>
    <row r="3065" spans="1:11">
      <c r="A3065" s="6">
        <v>67246433</v>
      </c>
      <c r="B3065" t="s">
        <v>3671</v>
      </c>
      <c r="C3065" s="6" t="s">
        <v>319</v>
      </c>
      <c r="D3065" s="6">
        <v>25</v>
      </c>
      <c r="E3065" s="6">
        <v>130</v>
      </c>
      <c r="F3065" s="6">
        <v>130</v>
      </c>
      <c r="G3065" s="1">
        <v>145</v>
      </c>
      <c r="H3065" s="6" t="s">
        <v>319</v>
      </c>
      <c r="I3065" s="6" t="s">
        <v>348</v>
      </c>
      <c r="K3065" s="6">
        <v>173</v>
      </c>
    </row>
    <row r="3066" spans="1:11">
      <c r="A3066" s="6">
        <v>85104422</v>
      </c>
      <c r="B3066" t="s">
        <v>3672</v>
      </c>
      <c r="C3066" s="6" t="s">
        <v>2115</v>
      </c>
      <c r="D3066" s="6">
        <v>29</v>
      </c>
      <c r="E3066" s="6">
        <v>130</v>
      </c>
      <c r="F3066" s="6">
        <v>130</v>
      </c>
      <c r="G3066" s="1">
        <v>145</v>
      </c>
      <c r="H3066" s="6" t="s">
        <v>2115</v>
      </c>
      <c r="I3066" s="6" t="s">
        <v>1676</v>
      </c>
      <c r="K3066" s="6">
        <v>183</v>
      </c>
    </row>
    <row r="3067" spans="1:11">
      <c r="A3067" s="6">
        <v>85120748</v>
      </c>
      <c r="B3067" t="s">
        <v>3673</v>
      </c>
      <c r="C3067" s="6" t="s">
        <v>2115</v>
      </c>
      <c r="D3067" s="6">
        <v>28</v>
      </c>
      <c r="E3067" s="6">
        <v>130</v>
      </c>
      <c r="F3067" s="6">
        <v>130</v>
      </c>
      <c r="G3067" s="1">
        <v>145</v>
      </c>
      <c r="H3067" s="6" t="s">
        <v>2115</v>
      </c>
      <c r="I3067" s="6" t="s">
        <v>3674</v>
      </c>
      <c r="K3067" s="6">
        <v>171</v>
      </c>
    </row>
    <row r="3068" spans="1:11">
      <c r="A3068" s="6">
        <v>67228635</v>
      </c>
      <c r="B3068" t="s">
        <v>3675</v>
      </c>
      <c r="C3068" s="6" t="s">
        <v>944</v>
      </c>
      <c r="D3068" s="6">
        <v>27</v>
      </c>
      <c r="E3068" s="6">
        <v>130</v>
      </c>
      <c r="F3068" s="6">
        <v>130</v>
      </c>
      <c r="G3068" s="1">
        <v>145</v>
      </c>
      <c r="H3068" s="6" t="s">
        <v>944</v>
      </c>
      <c r="I3068" s="6" t="s">
        <v>348</v>
      </c>
      <c r="K3068" s="6">
        <v>174</v>
      </c>
    </row>
    <row r="3069" spans="1:11">
      <c r="A3069" s="6">
        <v>67246431</v>
      </c>
      <c r="B3069" t="s">
        <v>3676</v>
      </c>
      <c r="C3069" s="6" t="s">
        <v>319</v>
      </c>
      <c r="D3069" s="6">
        <v>25</v>
      </c>
      <c r="E3069" s="6">
        <v>130</v>
      </c>
      <c r="F3069" s="6">
        <v>130</v>
      </c>
      <c r="G3069" s="1">
        <v>145</v>
      </c>
      <c r="H3069" s="6" t="s">
        <v>319</v>
      </c>
      <c r="I3069" s="6" t="s">
        <v>348</v>
      </c>
      <c r="K3069" s="6">
        <v>176</v>
      </c>
    </row>
    <row r="3070" spans="1:11">
      <c r="A3070" s="6">
        <v>55070298</v>
      </c>
      <c r="B3070" t="s">
        <v>3677</v>
      </c>
      <c r="C3070" s="6" t="s">
        <v>319</v>
      </c>
      <c r="D3070" s="6">
        <v>27</v>
      </c>
      <c r="E3070" s="6">
        <v>130</v>
      </c>
      <c r="F3070" s="6">
        <v>130</v>
      </c>
      <c r="G3070" s="1">
        <v>145</v>
      </c>
      <c r="H3070" s="6" t="s">
        <v>319</v>
      </c>
      <c r="I3070" s="6" t="s">
        <v>3678</v>
      </c>
      <c r="K3070" s="6">
        <v>176</v>
      </c>
    </row>
    <row r="3071" spans="1:11">
      <c r="A3071" s="6">
        <v>67281485</v>
      </c>
      <c r="B3071" t="s">
        <v>3679</v>
      </c>
      <c r="C3071" s="6" t="s">
        <v>314</v>
      </c>
      <c r="D3071" s="6">
        <v>25</v>
      </c>
      <c r="E3071" s="6">
        <v>130</v>
      </c>
      <c r="F3071" s="6">
        <v>130</v>
      </c>
      <c r="G3071" s="1">
        <v>145</v>
      </c>
      <c r="H3071" s="6" t="s">
        <v>314</v>
      </c>
      <c r="I3071" s="6" t="s">
        <v>348</v>
      </c>
      <c r="K3071" s="6">
        <v>168</v>
      </c>
    </row>
    <row r="3072" spans="1:11">
      <c r="A3072" s="6">
        <v>48036788</v>
      </c>
      <c r="B3072" t="s">
        <v>3680</v>
      </c>
      <c r="C3072" s="6" t="s">
        <v>314</v>
      </c>
      <c r="D3072" s="6">
        <v>29</v>
      </c>
      <c r="E3072" s="6">
        <v>130</v>
      </c>
      <c r="F3072" s="6">
        <v>130</v>
      </c>
      <c r="G3072" s="1">
        <v>145</v>
      </c>
      <c r="H3072" s="6" t="s">
        <v>314</v>
      </c>
      <c r="I3072" s="6" t="s">
        <v>1734</v>
      </c>
      <c r="K3072" s="6">
        <v>172</v>
      </c>
    </row>
    <row r="3073" spans="1:11">
      <c r="A3073" s="6">
        <v>58098760</v>
      </c>
      <c r="B3073" t="s">
        <v>3681</v>
      </c>
      <c r="C3073" s="6" t="s">
        <v>2113</v>
      </c>
      <c r="D3073" s="6">
        <v>30</v>
      </c>
      <c r="E3073" s="6">
        <v>130</v>
      </c>
      <c r="F3073" s="6">
        <v>130</v>
      </c>
      <c r="G3073" s="1">
        <v>145</v>
      </c>
      <c r="H3073" s="6" t="s">
        <v>2113</v>
      </c>
      <c r="I3073" s="6" t="s">
        <v>2473</v>
      </c>
      <c r="K3073" s="6">
        <v>186</v>
      </c>
    </row>
    <row r="3074" spans="1:11">
      <c r="A3074" s="6">
        <v>18043393</v>
      </c>
      <c r="B3074" t="s">
        <v>3682</v>
      </c>
      <c r="C3074" s="6" t="s">
        <v>303</v>
      </c>
      <c r="D3074" s="6">
        <v>33</v>
      </c>
      <c r="E3074" s="6">
        <v>130</v>
      </c>
      <c r="F3074" s="6">
        <v>130</v>
      </c>
      <c r="G3074" s="1">
        <v>145</v>
      </c>
      <c r="H3074" s="6" t="s">
        <v>303</v>
      </c>
      <c r="I3074" s="6" t="s">
        <v>1117</v>
      </c>
      <c r="K3074" s="6">
        <v>191</v>
      </c>
    </row>
    <row r="3075" spans="1:11">
      <c r="A3075" s="6">
        <v>19054347</v>
      </c>
      <c r="B3075" t="s">
        <v>3683</v>
      </c>
      <c r="C3075" s="6" t="s">
        <v>1624</v>
      </c>
      <c r="D3075" s="6">
        <v>34</v>
      </c>
      <c r="E3075" s="6">
        <v>130</v>
      </c>
      <c r="F3075" s="6">
        <v>130</v>
      </c>
      <c r="G3075" s="1">
        <v>145</v>
      </c>
      <c r="H3075" s="6" t="s">
        <v>1624</v>
      </c>
      <c r="I3075" s="6" t="s">
        <v>257</v>
      </c>
      <c r="K3075" s="6">
        <v>189</v>
      </c>
    </row>
    <row r="3076" spans="1:11">
      <c r="A3076" s="6">
        <v>2000058330</v>
      </c>
      <c r="B3076" t="s">
        <v>3684</v>
      </c>
      <c r="C3076" s="6" t="s">
        <v>319</v>
      </c>
      <c r="D3076" s="6">
        <v>24</v>
      </c>
      <c r="E3076" s="6">
        <v>130</v>
      </c>
      <c r="F3076" s="6">
        <v>130</v>
      </c>
      <c r="G3076" s="1">
        <v>145</v>
      </c>
      <c r="H3076" s="6" t="s">
        <v>319</v>
      </c>
      <c r="I3076" s="6" t="s">
        <v>433</v>
      </c>
      <c r="K3076" s="6">
        <v>189</v>
      </c>
    </row>
    <row r="3077" spans="1:11">
      <c r="A3077" s="6">
        <v>27051813</v>
      </c>
      <c r="B3077" t="s">
        <v>3685</v>
      </c>
      <c r="C3077" s="6" t="s">
        <v>2115</v>
      </c>
      <c r="D3077" s="6">
        <v>31</v>
      </c>
      <c r="E3077" s="6">
        <v>130</v>
      </c>
      <c r="F3077" s="6">
        <v>130</v>
      </c>
      <c r="G3077" s="1">
        <v>145</v>
      </c>
      <c r="H3077" s="6" t="s">
        <v>2115</v>
      </c>
      <c r="I3077" s="6" t="s">
        <v>3686</v>
      </c>
      <c r="K3077" s="6">
        <v>192</v>
      </c>
    </row>
    <row r="3078" spans="1:11">
      <c r="A3078" s="6">
        <v>14027117</v>
      </c>
      <c r="B3078" t="s">
        <v>3687</v>
      </c>
      <c r="C3078" s="6" t="s">
        <v>2121</v>
      </c>
      <c r="D3078" s="6">
        <v>31</v>
      </c>
      <c r="E3078" s="6">
        <v>130</v>
      </c>
      <c r="F3078" s="6">
        <v>130</v>
      </c>
      <c r="G3078" s="1">
        <v>144</v>
      </c>
      <c r="H3078" s="6" t="s">
        <v>2121</v>
      </c>
      <c r="I3078" s="6" t="s">
        <v>1629</v>
      </c>
      <c r="K3078" s="6">
        <v>172</v>
      </c>
    </row>
    <row r="3079" spans="1:11">
      <c r="A3079" s="6">
        <v>67009719</v>
      </c>
      <c r="B3079" t="s">
        <v>3688</v>
      </c>
      <c r="C3079" s="6" t="s">
        <v>377</v>
      </c>
      <c r="D3079" s="6">
        <v>38</v>
      </c>
      <c r="E3079" s="6">
        <v>130</v>
      </c>
      <c r="F3079" s="6">
        <v>130</v>
      </c>
      <c r="G3079" s="1">
        <v>144</v>
      </c>
      <c r="H3079" s="6" t="s">
        <v>377</v>
      </c>
      <c r="I3079" s="6" t="s">
        <v>348</v>
      </c>
      <c r="K3079" s="6">
        <v>189</v>
      </c>
    </row>
    <row r="3080" spans="1:11">
      <c r="A3080" s="6">
        <v>2000030226</v>
      </c>
      <c r="B3080" t="s">
        <v>3689</v>
      </c>
      <c r="C3080" s="6" t="s">
        <v>377</v>
      </c>
      <c r="D3080" s="6">
        <v>23</v>
      </c>
      <c r="E3080" s="6">
        <v>130</v>
      </c>
      <c r="F3080" s="6">
        <v>130</v>
      </c>
      <c r="G3080" s="1">
        <v>144</v>
      </c>
      <c r="H3080" s="6" t="s">
        <v>377</v>
      </c>
      <c r="I3080" s="6" t="s">
        <v>1303</v>
      </c>
      <c r="K3080" s="6">
        <v>189</v>
      </c>
    </row>
    <row r="3081" spans="1:11">
      <c r="A3081" s="6">
        <v>49048599</v>
      </c>
      <c r="B3081" t="s">
        <v>3690</v>
      </c>
      <c r="C3081" s="6" t="s">
        <v>319</v>
      </c>
      <c r="D3081" s="6">
        <v>23</v>
      </c>
      <c r="E3081" s="6">
        <v>130</v>
      </c>
      <c r="F3081" s="6">
        <v>130</v>
      </c>
      <c r="G3081" s="1">
        <v>144</v>
      </c>
      <c r="H3081" s="6" t="s">
        <v>319</v>
      </c>
      <c r="I3081" s="6" t="s">
        <v>344</v>
      </c>
      <c r="K3081" s="6">
        <v>179</v>
      </c>
    </row>
    <row r="3082" spans="1:11">
      <c r="A3082" s="6">
        <v>2000032708</v>
      </c>
      <c r="B3082" t="s">
        <v>1810</v>
      </c>
      <c r="C3082" s="6" t="s">
        <v>966</v>
      </c>
      <c r="D3082" s="6">
        <v>23</v>
      </c>
      <c r="E3082" s="6">
        <v>130</v>
      </c>
      <c r="F3082" s="6">
        <v>130</v>
      </c>
      <c r="G3082" s="1">
        <v>144</v>
      </c>
      <c r="H3082" s="6" t="s">
        <v>966</v>
      </c>
      <c r="I3082" s="6" t="s">
        <v>620</v>
      </c>
      <c r="K3082" s="6">
        <v>178</v>
      </c>
    </row>
    <row r="3083" spans="1:11">
      <c r="A3083" s="6">
        <v>43155796</v>
      </c>
      <c r="B3083" t="s">
        <v>3691</v>
      </c>
      <c r="C3083" s="6" t="s">
        <v>319</v>
      </c>
      <c r="D3083" s="6">
        <v>28</v>
      </c>
      <c r="E3083" s="6">
        <v>130</v>
      </c>
      <c r="F3083" s="6">
        <v>130</v>
      </c>
      <c r="G3083" s="1">
        <v>144</v>
      </c>
      <c r="H3083" s="6" t="s">
        <v>319</v>
      </c>
      <c r="I3083" s="6" t="s">
        <v>236</v>
      </c>
      <c r="K3083" s="6">
        <v>183</v>
      </c>
    </row>
    <row r="3084" spans="1:11">
      <c r="A3084" s="6">
        <v>71088179</v>
      </c>
      <c r="B3084" t="s">
        <v>3692</v>
      </c>
      <c r="C3084" s="6" t="s">
        <v>944</v>
      </c>
      <c r="D3084" s="6">
        <v>26</v>
      </c>
      <c r="E3084" s="6">
        <v>130</v>
      </c>
      <c r="F3084" s="6">
        <v>130</v>
      </c>
      <c r="G3084" s="1">
        <v>144</v>
      </c>
      <c r="H3084" s="6" t="s">
        <v>944</v>
      </c>
      <c r="I3084" s="6" t="s">
        <v>827</v>
      </c>
      <c r="K3084" s="6">
        <v>178</v>
      </c>
    </row>
    <row r="3085" spans="1:11">
      <c r="A3085" s="6">
        <v>24014057</v>
      </c>
      <c r="B3085" t="s">
        <v>3693</v>
      </c>
      <c r="C3085" s="6" t="s">
        <v>2335</v>
      </c>
      <c r="D3085" s="6">
        <v>32</v>
      </c>
      <c r="E3085" s="6">
        <v>130</v>
      </c>
      <c r="F3085" s="6">
        <v>130</v>
      </c>
      <c r="G3085" s="1">
        <v>143</v>
      </c>
      <c r="H3085" s="6" t="s">
        <v>2335</v>
      </c>
      <c r="I3085" s="6" t="s">
        <v>657</v>
      </c>
      <c r="K3085" s="6">
        <v>179</v>
      </c>
    </row>
    <row r="3086" spans="1:11">
      <c r="A3086" s="6">
        <v>16191722</v>
      </c>
      <c r="B3086" t="s">
        <v>3694</v>
      </c>
      <c r="C3086" s="6" t="s">
        <v>238</v>
      </c>
      <c r="D3086" s="6">
        <v>24</v>
      </c>
      <c r="E3086" s="6">
        <v>130</v>
      </c>
      <c r="F3086" s="6">
        <v>130</v>
      </c>
      <c r="G3086" s="1">
        <v>142</v>
      </c>
      <c r="H3086" s="6" t="s">
        <v>238</v>
      </c>
      <c r="I3086" s="6" t="s">
        <v>298</v>
      </c>
      <c r="K3086" s="6">
        <v>180</v>
      </c>
    </row>
    <row r="3087" spans="1:11">
      <c r="A3087" s="6">
        <v>85137101</v>
      </c>
      <c r="B3087" t="s">
        <v>3695</v>
      </c>
      <c r="C3087" s="6" t="s">
        <v>314</v>
      </c>
      <c r="D3087" s="6">
        <v>28</v>
      </c>
      <c r="E3087" s="6">
        <v>130</v>
      </c>
      <c r="F3087" s="6">
        <v>130</v>
      </c>
      <c r="G3087" s="1">
        <v>142</v>
      </c>
      <c r="H3087" s="6" t="s">
        <v>314</v>
      </c>
      <c r="I3087" s="6" t="s">
        <v>352</v>
      </c>
      <c r="K3087" s="6">
        <v>180</v>
      </c>
    </row>
    <row r="3088" spans="1:11">
      <c r="A3088" s="6">
        <v>48043086</v>
      </c>
      <c r="B3088" t="s">
        <v>3696</v>
      </c>
      <c r="C3088" s="6" t="s">
        <v>377</v>
      </c>
      <c r="D3088" s="6">
        <v>26</v>
      </c>
      <c r="E3088" s="6">
        <v>130</v>
      </c>
      <c r="F3088" s="6">
        <v>130</v>
      </c>
      <c r="G3088" s="1">
        <v>142</v>
      </c>
      <c r="H3088" s="6" t="s">
        <v>377</v>
      </c>
      <c r="I3088" s="6" t="s">
        <v>341</v>
      </c>
      <c r="K3088" s="6">
        <v>196</v>
      </c>
    </row>
    <row r="3089" spans="1:11">
      <c r="A3089" s="6">
        <v>19163540</v>
      </c>
      <c r="B3089" t="s">
        <v>3697</v>
      </c>
      <c r="C3089" s="6" t="s">
        <v>377</v>
      </c>
      <c r="D3089" s="6">
        <v>30</v>
      </c>
      <c r="E3089" s="6">
        <v>130</v>
      </c>
      <c r="F3089" s="6">
        <v>130</v>
      </c>
      <c r="G3089" s="1">
        <v>142</v>
      </c>
      <c r="H3089" s="6" t="s">
        <v>377</v>
      </c>
      <c r="I3089" s="6" t="s">
        <v>257</v>
      </c>
      <c r="K3089" s="6">
        <v>188</v>
      </c>
    </row>
    <row r="3090" spans="1:11">
      <c r="A3090" s="6">
        <v>96088216</v>
      </c>
      <c r="B3090" t="s">
        <v>3698</v>
      </c>
      <c r="C3090" s="6" t="s">
        <v>319</v>
      </c>
      <c r="D3090" s="6">
        <v>27</v>
      </c>
      <c r="E3090" s="6">
        <v>130</v>
      </c>
      <c r="F3090" s="6">
        <v>130</v>
      </c>
      <c r="G3090" s="1">
        <v>142</v>
      </c>
      <c r="H3090" s="6" t="s">
        <v>319</v>
      </c>
      <c r="I3090" s="6" t="s">
        <v>731</v>
      </c>
      <c r="K3090" s="6">
        <v>188</v>
      </c>
    </row>
    <row r="3091" spans="1:11">
      <c r="A3091" s="6">
        <v>67216745</v>
      </c>
      <c r="B3091" t="s">
        <v>3699</v>
      </c>
      <c r="C3091" s="6" t="s">
        <v>377</v>
      </c>
      <c r="D3091" s="6">
        <v>28</v>
      </c>
      <c r="E3091" s="6">
        <v>130</v>
      </c>
      <c r="F3091" s="6">
        <v>130</v>
      </c>
      <c r="G3091" s="1">
        <v>142</v>
      </c>
      <c r="H3091" s="6" t="s">
        <v>377</v>
      </c>
      <c r="I3091" s="6" t="s">
        <v>348</v>
      </c>
      <c r="K3091" s="6">
        <v>189</v>
      </c>
    </row>
    <row r="3092" spans="1:11">
      <c r="A3092" s="6">
        <v>67257035</v>
      </c>
      <c r="B3092" t="s">
        <v>3700</v>
      </c>
      <c r="C3092" s="6" t="s">
        <v>377</v>
      </c>
      <c r="D3092" s="6">
        <v>25</v>
      </c>
      <c r="E3092" s="6">
        <v>130</v>
      </c>
      <c r="F3092" s="6">
        <v>130</v>
      </c>
      <c r="G3092" s="1">
        <v>142</v>
      </c>
      <c r="H3092" s="6" t="s">
        <v>377</v>
      </c>
      <c r="I3092" s="6" t="s">
        <v>348</v>
      </c>
      <c r="K3092" s="6">
        <v>192</v>
      </c>
    </row>
    <row r="3093" spans="1:11">
      <c r="A3093" s="6">
        <v>19380037</v>
      </c>
      <c r="B3093" t="s">
        <v>745</v>
      </c>
      <c r="C3093" s="6" t="s">
        <v>640</v>
      </c>
      <c r="D3093" s="6">
        <v>24</v>
      </c>
      <c r="E3093" s="6">
        <v>130</v>
      </c>
      <c r="F3093" s="6">
        <v>130</v>
      </c>
      <c r="G3093" s="1">
        <v>142</v>
      </c>
      <c r="H3093" s="6" t="s">
        <v>640</v>
      </c>
      <c r="I3093" s="6" t="s">
        <v>1714</v>
      </c>
      <c r="K3093" s="6">
        <v>175</v>
      </c>
    </row>
    <row r="3094" spans="1:11">
      <c r="A3094" s="6">
        <v>28106360</v>
      </c>
      <c r="B3094" t="s">
        <v>3701</v>
      </c>
      <c r="C3094" s="6" t="s">
        <v>2198</v>
      </c>
      <c r="D3094" s="6">
        <v>26</v>
      </c>
      <c r="E3094" s="6">
        <v>130</v>
      </c>
      <c r="F3094" s="6">
        <v>130</v>
      </c>
      <c r="G3094" s="1">
        <v>142</v>
      </c>
      <c r="H3094" s="6" t="s">
        <v>2198</v>
      </c>
      <c r="I3094" s="6" t="s">
        <v>1681</v>
      </c>
      <c r="K3094" s="6">
        <v>185</v>
      </c>
    </row>
    <row r="3095" spans="1:11">
      <c r="A3095" s="6">
        <v>91172582</v>
      </c>
      <c r="B3095" t="s">
        <v>3702</v>
      </c>
      <c r="C3095" s="6" t="s">
        <v>488</v>
      </c>
      <c r="D3095" s="6">
        <v>25</v>
      </c>
      <c r="E3095" s="6">
        <v>130</v>
      </c>
      <c r="F3095" s="6">
        <v>130</v>
      </c>
      <c r="G3095" s="1">
        <v>142</v>
      </c>
      <c r="H3095" s="6" t="s">
        <v>488</v>
      </c>
      <c r="I3095" s="6" t="s">
        <v>309</v>
      </c>
      <c r="K3095" s="6">
        <v>176</v>
      </c>
    </row>
    <row r="3096" spans="1:11">
      <c r="A3096" s="6">
        <v>93142472</v>
      </c>
      <c r="B3096" t="s">
        <v>3703</v>
      </c>
      <c r="C3096" s="6" t="s">
        <v>1709</v>
      </c>
      <c r="D3096" s="6">
        <v>22</v>
      </c>
      <c r="E3096" s="6">
        <v>130</v>
      </c>
      <c r="F3096" s="6">
        <v>130</v>
      </c>
      <c r="G3096" s="1">
        <v>142</v>
      </c>
      <c r="H3096" s="6" t="s">
        <v>1709</v>
      </c>
      <c r="I3096" s="6" t="s">
        <v>857</v>
      </c>
      <c r="K3096" s="6">
        <v>174</v>
      </c>
    </row>
    <row r="3097" spans="1:11">
      <c r="A3097" s="6">
        <v>91190494</v>
      </c>
      <c r="B3097" t="s">
        <v>3704</v>
      </c>
      <c r="C3097" s="6" t="s">
        <v>2363</v>
      </c>
      <c r="D3097" s="6">
        <v>23</v>
      </c>
      <c r="E3097" s="6">
        <v>130</v>
      </c>
      <c r="F3097" s="6">
        <v>130</v>
      </c>
      <c r="G3097" s="1">
        <v>142</v>
      </c>
      <c r="H3097" s="6" t="s">
        <v>2363</v>
      </c>
      <c r="I3097" s="6" t="s">
        <v>309</v>
      </c>
      <c r="K3097" s="6">
        <v>187</v>
      </c>
    </row>
    <row r="3098" spans="1:11">
      <c r="A3098" s="6">
        <v>14201730</v>
      </c>
      <c r="B3098" t="s">
        <v>3705</v>
      </c>
      <c r="C3098" s="6" t="s">
        <v>3706</v>
      </c>
      <c r="D3098" s="6">
        <v>24</v>
      </c>
      <c r="E3098" s="6">
        <v>130</v>
      </c>
      <c r="F3098" s="6">
        <v>130</v>
      </c>
      <c r="G3098" s="1">
        <v>141</v>
      </c>
      <c r="H3098" s="6" t="s">
        <v>3706</v>
      </c>
      <c r="I3098" s="6" t="s">
        <v>2218</v>
      </c>
      <c r="K3098" s="6">
        <v>173</v>
      </c>
    </row>
    <row r="3099" spans="1:11">
      <c r="A3099" s="6">
        <v>16147700</v>
      </c>
      <c r="B3099" t="s">
        <v>3707</v>
      </c>
      <c r="C3099" s="6" t="s">
        <v>589</v>
      </c>
      <c r="D3099" s="6">
        <v>27</v>
      </c>
      <c r="E3099" s="6">
        <v>130</v>
      </c>
      <c r="F3099" s="6">
        <v>130</v>
      </c>
      <c r="G3099" s="1">
        <v>141</v>
      </c>
      <c r="H3099" s="6" t="s">
        <v>589</v>
      </c>
      <c r="I3099" s="6" t="s">
        <v>298</v>
      </c>
      <c r="K3099" s="6">
        <v>188</v>
      </c>
    </row>
    <row r="3100" spans="1:11">
      <c r="A3100" s="6">
        <v>67181341</v>
      </c>
      <c r="B3100" t="s">
        <v>3708</v>
      </c>
      <c r="C3100" s="6" t="s">
        <v>619</v>
      </c>
      <c r="D3100" s="6">
        <v>32</v>
      </c>
      <c r="E3100" s="6">
        <v>130</v>
      </c>
      <c r="F3100" s="6">
        <v>130</v>
      </c>
      <c r="G3100" s="1">
        <v>141</v>
      </c>
      <c r="H3100" s="6" t="s">
        <v>619</v>
      </c>
      <c r="I3100" s="6" t="s">
        <v>348</v>
      </c>
      <c r="K3100" s="6">
        <v>177</v>
      </c>
    </row>
    <row r="3101" spans="1:11">
      <c r="A3101" s="6">
        <v>14230113</v>
      </c>
      <c r="B3101" t="s">
        <v>3709</v>
      </c>
      <c r="C3101" s="6" t="s">
        <v>1672</v>
      </c>
      <c r="D3101" s="6">
        <v>24</v>
      </c>
      <c r="E3101" s="6">
        <v>130</v>
      </c>
      <c r="F3101" s="6">
        <v>130</v>
      </c>
      <c r="G3101" s="1">
        <v>141</v>
      </c>
      <c r="H3101" s="6" t="s">
        <v>1672</v>
      </c>
      <c r="I3101" s="6" t="s">
        <v>187</v>
      </c>
      <c r="K3101" s="6">
        <v>189</v>
      </c>
    </row>
    <row r="3102" spans="1:11">
      <c r="A3102" s="6">
        <v>48036350</v>
      </c>
      <c r="B3102" t="s">
        <v>3710</v>
      </c>
      <c r="C3102" s="6" t="s">
        <v>319</v>
      </c>
      <c r="D3102" s="6">
        <v>28</v>
      </c>
      <c r="E3102" s="6">
        <v>130</v>
      </c>
      <c r="F3102" s="6">
        <v>130</v>
      </c>
      <c r="G3102" s="1">
        <v>140</v>
      </c>
      <c r="H3102" s="6" t="s">
        <v>319</v>
      </c>
      <c r="I3102" s="6" t="s">
        <v>2516</v>
      </c>
      <c r="K3102" s="6">
        <v>183</v>
      </c>
    </row>
    <row r="3103" spans="1:11">
      <c r="A3103" s="6">
        <v>48036760</v>
      </c>
      <c r="B3103" t="s">
        <v>3711</v>
      </c>
      <c r="C3103" s="6" t="s">
        <v>377</v>
      </c>
      <c r="D3103" s="6">
        <v>30</v>
      </c>
      <c r="E3103" s="6">
        <v>130</v>
      </c>
      <c r="F3103" s="6">
        <v>130</v>
      </c>
      <c r="G3103" s="1">
        <v>140</v>
      </c>
      <c r="H3103" s="6" t="s">
        <v>377</v>
      </c>
      <c r="I3103" s="6" t="s">
        <v>3509</v>
      </c>
      <c r="K3103" s="6">
        <v>182</v>
      </c>
    </row>
    <row r="3104" spans="1:11">
      <c r="A3104" s="6">
        <v>83227951</v>
      </c>
      <c r="B3104" t="s">
        <v>3712</v>
      </c>
      <c r="C3104" s="6" t="s">
        <v>488</v>
      </c>
      <c r="D3104" s="6">
        <v>25</v>
      </c>
      <c r="E3104" s="6">
        <v>130</v>
      </c>
      <c r="F3104" s="6">
        <v>130</v>
      </c>
      <c r="G3104" s="1">
        <v>140</v>
      </c>
      <c r="H3104" s="6" t="s">
        <v>488</v>
      </c>
      <c r="I3104" s="6" t="s">
        <v>3713</v>
      </c>
      <c r="K3104" s="6">
        <v>175</v>
      </c>
    </row>
    <row r="3105" spans="1:11">
      <c r="A3105" s="6">
        <v>67179149</v>
      </c>
      <c r="B3105" t="s">
        <v>3714</v>
      </c>
      <c r="C3105" s="6" t="s">
        <v>319</v>
      </c>
      <c r="D3105" s="6">
        <v>31</v>
      </c>
      <c r="E3105" s="6">
        <v>130</v>
      </c>
      <c r="F3105" s="6">
        <v>130</v>
      </c>
      <c r="G3105" s="1">
        <v>140</v>
      </c>
      <c r="H3105" s="6" t="s">
        <v>319</v>
      </c>
      <c r="I3105" s="6" t="s">
        <v>2987</v>
      </c>
      <c r="K3105" s="6">
        <v>170</v>
      </c>
    </row>
    <row r="3106" spans="1:11">
      <c r="A3106" s="6">
        <v>67181404</v>
      </c>
      <c r="B3106" t="s">
        <v>3715</v>
      </c>
      <c r="C3106" s="6" t="s">
        <v>2115</v>
      </c>
      <c r="D3106" s="6">
        <v>29</v>
      </c>
      <c r="E3106" s="6">
        <v>130</v>
      </c>
      <c r="F3106" s="6">
        <v>130</v>
      </c>
      <c r="G3106" s="1">
        <v>140</v>
      </c>
      <c r="H3106" s="6" t="s">
        <v>2115</v>
      </c>
      <c r="I3106" s="6" t="s">
        <v>3716</v>
      </c>
      <c r="K3106" s="6">
        <v>181</v>
      </c>
    </row>
    <row r="3107" spans="1:11">
      <c r="A3107" s="6">
        <v>19335705</v>
      </c>
      <c r="B3107" t="s">
        <v>3717</v>
      </c>
      <c r="C3107" s="6" t="s">
        <v>218</v>
      </c>
      <c r="D3107" s="6">
        <v>24</v>
      </c>
      <c r="E3107" s="6">
        <v>130</v>
      </c>
      <c r="F3107" s="6">
        <v>130</v>
      </c>
      <c r="G3107" s="1">
        <v>140</v>
      </c>
      <c r="H3107" s="6" t="s">
        <v>218</v>
      </c>
      <c r="I3107" s="6" t="s">
        <v>1658</v>
      </c>
      <c r="K3107" s="6">
        <v>188</v>
      </c>
    </row>
    <row r="3108" spans="1:11">
      <c r="A3108" s="6">
        <v>19284037</v>
      </c>
      <c r="B3108" t="s">
        <v>3718</v>
      </c>
      <c r="C3108" s="6" t="s">
        <v>640</v>
      </c>
      <c r="D3108" s="6">
        <v>28</v>
      </c>
      <c r="E3108" s="6">
        <v>130</v>
      </c>
      <c r="F3108" s="6">
        <v>130</v>
      </c>
      <c r="G3108" s="1">
        <v>140</v>
      </c>
      <c r="H3108" s="6" t="s">
        <v>640</v>
      </c>
      <c r="I3108" s="6" t="s">
        <v>257</v>
      </c>
      <c r="K3108" s="6">
        <v>180</v>
      </c>
    </row>
    <row r="3109" spans="1:11">
      <c r="A3109" s="6">
        <v>12042506</v>
      </c>
      <c r="B3109" t="s">
        <v>3719</v>
      </c>
      <c r="C3109" s="6" t="s">
        <v>2115</v>
      </c>
      <c r="D3109" s="6">
        <v>33</v>
      </c>
      <c r="E3109" s="6">
        <v>130</v>
      </c>
      <c r="F3109" s="6">
        <v>130</v>
      </c>
      <c r="G3109" s="1">
        <v>140</v>
      </c>
      <c r="H3109" s="6" t="s">
        <v>2115</v>
      </c>
      <c r="I3109" s="6" t="s">
        <v>1722</v>
      </c>
      <c r="K3109" s="6">
        <v>184</v>
      </c>
    </row>
    <row r="3110" spans="1:11">
      <c r="A3110" s="6">
        <v>27132704</v>
      </c>
      <c r="B3110" t="s">
        <v>3720</v>
      </c>
      <c r="C3110" s="6" t="s">
        <v>240</v>
      </c>
      <c r="D3110" s="6">
        <v>26</v>
      </c>
      <c r="E3110" s="6">
        <v>130</v>
      </c>
      <c r="F3110" s="6">
        <v>130</v>
      </c>
      <c r="G3110" s="1">
        <v>140</v>
      </c>
      <c r="H3110" s="6" t="s">
        <v>240</v>
      </c>
      <c r="I3110" s="6" t="s">
        <v>339</v>
      </c>
      <c r="K3110" s="6">
        <v>177</v>
      </c>
    </row>
    <row r="3111" spans="1:11">
      <c r="A3111" s="6">
        <v>67211739</v>
      </c>
      <c r="B3111" t="s">
        <v>3721</v>
      </c>
      <c r="C3111" s="6" t="s">
        <v>377</v>
      </c>
      <c r="D3111" s="6">
        <v>29</v>
      </c>
      <c r="E3111" s="6">
        <v>130</v>
      </c>
      <c r="F3111" s="6">
        <v>130</v>
      </c>
      <c r="G3111" s="1">
        <v>140</v>
      </c>
      <c r="H3111" s="6" t="s">
        <v>377</v>
      </c>
      <c r="I3111" s="6" t="s">
        <v>348</v>
      </c>
      <c r="K3111" s="6">
        <v>184</v>
      </c>
    </row>
    <row r="3112" spans="1:11">
      <c r="A3112" s="6">
        <v>19223093</v>
      </c>
      <c r="B3112" t="s">
        <v>3722</v>
      </c>
      <c r="C3112" s="6" t="s">
        <v>760</v>
      </c>
      <c r="D3112" s="6">
        <v>28</v>
      </c>
      <c r="E3112" s="6">
        <v>130</v>
      </c>
      <c r="F3112" s="6">
        <v>130</v>
      </c>
      <c r="G3112" s="1">
        <v>140</v>
      </c>
      <c r="H3112" s="6" t="s">
        <v>760</v>
      </c>
      <c r="I3112" s="6" t="s">
        <v>1658</v>
      </c>
      <c r="K3112" s="6">
        <v>168</v>
      </c>
    </row>
    <row r="3113" spans="1:11">
      <c r="A3113" s="6">
        <v>29191145</v>
      </c>
      <c r="B3113" t="s">
        <v>3723</v>
      </c>
      <c r="C3113" s="6" t="s">
        <v>240</v>
      </c>
      <c r="D3113" s="6">
        <v>24</v>
      </c>
      <c r="E3113" s="6">
        <v>130</v>
      </c>
      <c r="F3113" s="6">
        <v>130</v>
      </c>
      <c r="G3113" s="1">
        <v>140</v>
      </c>
      <c r="H3113" s="6" t="s">
        <v>240</v>
      </c>
      <c r="I3113" s="6" t="s">
        <v>3724</v>
      </c>
      <c r="K3113" s="6">
        <v>186</v>
      </c>
    </row>
    <row r="3114" spans="1:11">
      <c r="A3114" s="6">
        <v>13187384</v>
      </c>
      <c r="B3114" t="s">
        <v>3725</v>
      </c>
      <c r="C3114" s="6" t="s">
        <v>2116</v>
      </c>
      <c r="D3114" s="6">
        <v>25</v>
      </c>
      <c r="E3114" s="6">
        <v>130</v>
      </c>
      <c r="F3114" s="6">
        <v>130</v>
      </c>
      <c r="G3114" s="1">
        <v>140</v>
      </c>
      <c r="H3114" s="6" t="s">
        <v>2116</v>
      </c>
      <c r="I3114" s="6" t="s">
        <v>1743</v>
      </c>
      <c r="K3114" s="6">
        <v>180</v>
      </c>
    </row>
    <row r="3115" spans="1:11">
      <c r="A3115" s="6">
        <v>28106874</v>
      </c>
      <c r="B3115" t="s">
        <v>3726</v>
      </c>
      <c r="C3115" s="6" t="s">
        <v>218</v>
      </c>
      <c r="D3115" s="6">
        <v>26</v>
      </c>
      <c r="E3115" s="6">
        <v>130</v>
      </c>
      <c r="F3115" s="6">
        <v>130</v>
      </c>
      <c r="G3115" s="1">
        <v>140</v>
      </c>
      <c r="H3115" s="6" t="s">
        <v>218</v>
      </c>
      <c r="I3115" s="6" t="s">
        <v>1325</v>
      </c>
      <c r="K3115" s="6">
        <v>184</v>
      </c>
    </row>
    <row r="3116" spans="1:11">
      <c r="A3116" s="6">
        <v>14181098</v>
      </c>
      <c r="B3116" t="s">
        <v>3727</v>
      </c>
      <c r="C3116" s="6" t="s">
        <v>2876</v>
      </c>
      <c r="D3116" s="6">
        <v>26</v>
      </c>
      <c r="E3116" s="6">
        <v>130</v>
      </c>
      <c r="F3116" s="6">
        <v>130</v>
      </c>
      <c r="G3116" s="1">
        <v>140</v>
      </c>
      <c r="H3116" s="6" t="s">
        <v>2876</v>
      </c>
      <c r="I3116" s="6" t="s">
        <v>2218</v>
      </c>
      <c r="K3116" s="6">
        <v>181</v>
      </c>
    </row>
    <row r="3117" spans="1:11">
      <c r="A3117" s="6">
        <v>20046877</v>
      </c>
      <c r="B3117" t="s">
        <v>3728</v>
      </c>
      <c r="C3117" s="6" t="s">
        <v>377</v>
      </c>
      <c r="D3117" s="6">
        <v>28</v>
      </c>
      <c r="E3117" s="6">
        <v>130</v>
      </c>
      <c r="F3117" s="6">
        <v>130</v>
      </c>
      <c r="G3117" s="1">
        <v>140</v>
      </c>
      <c r="H3117" s="6" t="s">
        <v>377</v>
      </c>
      <c r="I3117" s="6" t="s">
        <v>3729</v>
      </c>
      <c r="K3117" s="6">
        <v>193</v>
      </c>
    </row>
    <row r="3118" spans="1:11">
      <c r="A3118" s="6">
        <v>91205613</v>
      </c>
      <c r="B3118" t="s">
        <v>3730</v>
      </c>
      <c r="C3118" s="6" t="s">
        <v>2121</v>
      </c>
      <c r="D3118" s="6">
        <v>24</v>
      </c>
      <c r="E3118" s="6">
        <v>130</v>
      </c>
      <c r="F3118" s="6">
        <v>130</v>
      </c>
      <c r="G3118" s="1">
        <v>140</v>
      </c>
      <c r="H3118" s="6" t="s">
        <v>2121</v>
      </c>
      <c r="I3118" s="6" t="s">
        <v>1863</v>
      </c>
      <c r="K3118" s="6">
        <v>185</v>
      </c>
    </row>
    <row r="3119" spans="1:11">
      <c r="A3119" s="6">
        <v>22051266</v>
      </c>
      <c r="B3119" t="s">
        <v>3731</v>
      </c>
      <c r="C3119" s="6" t="s">
        <v>488</v>
      </c>
      <c r="D3119" s="6">
        <v>28</v>
      </c>
      <c r="E3119" s="6">
        <v>130</v>
      </c>
      <c r="F3119" s="6">
        <v>130</v>
      </c>
      <c r="G3119" s="1">
        <v>140</v>
      </c>
      <c r="H3119" s="6" t="s">
        <v>488</v>
      </c>
      <c r="I3119" s="6" t="s">
        <v>3732</v>
      </c>
      <c r="K3119" s="6">
        <v>180</v>
      </c>
    </row>
    <row r="3120" spans="1:11">
      <c r="A3120" s="6">
        <v>36042095</v>
      </c>
      <c r="B3120" t="s">
        <v>3733</v>
      </c>
      <c r="C3120" s="6" t="s">
        <v>2046</v>
      </c>
      <c r="D3120" s="6">
        <v>32</v>
      </c>
      <c r="E3120" s="6">
        <v>130</v>
      </c>
      <c r="F3120" s="6">
        <v>130</v>
      </c>
      <c r="G3120" s="1">
        <v>140</v>
      </c>
      <c r="H3120" s="6" t="s">
        <v>2046</v>
      </c>
      <c r="I3120" s="6" t="s">
        <v>641</v>
      </c>
      <c r="K3120" s="6">
        <v>183</v>
      </c>
    </row>
    <row r="3121" spans="1:11">
      <c r="A3121" s="6">
        <v>14046847</v>
      </c>
      <c r="B3121" t="s">
        <v>3734</v>
      </c>
      <c r="C3121" s="6" t="s">
        <v>1213</v>
      </c>
      <c r="D3121" s="6">
        <v>33</v>
      </c>
      <c r="E3121" s="6">
        <v>130</v>
      </c>
      <c r="F3121" s="6">
        <v>130</v>
      </c>
      <c r="G3121" s="1">
        <v>140</v>
      </c>
      <c r="H3121" s="6" t="s">
        <v>1213</v>
      </c>
      <c r="I3121" s="6" t="s">
        <v>3735</v>
      </c>
      <c r="K3121" s="6">
        <v>173</v>
      </c>
    </row>
    <row r="3122" spans="1:11">
      <c r="A3122" s="6">
        <v>62085429</v>
      </c>
      <c r="B3122" t="s">
        <v>3736</v>
      </c>
      <c r="C3122" s="6" t="s">
        <v>319</v>
      </c>
      <c r="D3122" s="6">
        <v>29</v>
      </c>
      <c r="E3122" s="6">
        <v>130</v>
      </c>
      <c r="F3122" s="6">
        <v>130</v>
      </c>
      <c r="G3122" s="1">
        <v>140</v>
      </c>
      <c r="H3122" s="6" t="s">
        <v>319</v>
      </c>
      <c r="I3122" s="6" t="s">
        <v>1066</v>
      </c>
      <c r="K3122" s="6">
        <v>191</v>
      </c>
    </row>
    <row r="3123" spans="1:11">
      <c r="A3123" s="6">
        <v>19237947</v>
      </c>
      <c r="B3123" t="s">
        <v>3737</v>
      </c>
      <c r="C3123" s="6" t="s">
        <v>319</v>
      </c>
      <c r="D3123" s="6">
        <v>27</v>
      </c>
      <c r="E3123" s="6">
        <v>130</v>
      </c>
      <c r="F3123" s="6">
        <v>130</v>
      </c>
      <c r="G3123" s="1">
        <v>140</v>
      </c>
      <c r="H3123" s="6" t="s">
        <v>319</v>
      </c>
      <c r="I3123" s="6" t="s">
        <v>257</v>
      </c>
      <c r="K3123" s="6">
        <v>182</v>
      </c>
    </row>
    <row r="3124" spans="1:11">
      <c r="A3124" s="6">
        <v>48042512</v>
      </c>
      <c r="B3124" t="s">
        <v>3738</v>
      </c>
      <c r="C3124" s="6" t="s">
        <v>289</v>
      </c>
      <c r="D3124" s="6">
        <v>25</v>
      </c>
      <c r="E3124" s="6">
        <v>130</v>
      </c>
      <c r="F3124" s="6">
        <v>130</v>
      </c>
      <c r="G3124" s="1">
        <v>140</v>
      </c>
      <c r="H3124" s="6" t="s">
        <v>289</v>
      </c>
      <c r="I3124" s="6" t="s">
        <v>344</v>
      </c>
      <c r="K3124" s="6">
        <v>181</v>
      </c>
    </row>
    <row r="3125" spans="1:11">
      <c r="A3125" s="6">
        <v>67282688</v>
      </c>
      <c r="B3125" t="s">
        <v>3739</v>
      </c>
      <c r="C3125" s="6" t="s">
        <v>377</v>
      </c>
      <c r="D3125" s="6">
        <v>27</v>
      </c>
      <c r="E3125" s="6">
        <v>130</v>
      </c>
      <c r="F3125" s="6">
        <v>130</v>
      </c>
      <c r="G3125" s="1">
        <v>140</v>
      </c>
      <c r="H3125" s="6" t="s">
        <v>377</v>
      </c>
      <c r="I3125" s="6" t="s">
        <v>348</v>
      </c>
      <c r="K3125" s="6">
        <v>191</v>
      </c>
    </row>
    <row r="3126" spans="1:11">
      <c r="A3126" s="6">
        <v>13193983</v>
      </c>
      <c r="B3126" t="s">
        <v>3740</v>
      </c>
      <c r="C3126" s="6" t="s">
        <v>319</v>
      </c>
      <c r="D3126" s="6">
        <v>25</v>
      </c>
      <c r="E3126" s="6">
        <v>130</v>
      </c>
      <c r="F3126" s="6">
        <v>130</v>
      </c>
      <c r="G3126" s="1">
        <v>140</v>
      </c>
      <c r="H3126" s="6" t="s">
        <v>319</v>
      </c>
      <c r="I3126" s="6" t="s">
        <v>620</v>
      </c>
      <c r="K3126" s="6">
        <v>174</v>
      </c>
    </row>
    <row r="3127" spans="1:11">
      <c r="A3127" s="6">
        <v>37057370</v>
      </c>
      <c r="B3127" t="s">
        <v>3741</v>
      </c>
      <c r="C3127" s="6" t="s">
        <v>1806</v>
      </c>
      <c r="D3127" s="6">
        <v>28</v>
      </c>
      <c r="E3127" s="6">
        <v>130</v>
      </c>
      <c r="F3127" s="6">
        <v>130</v>
      </c>
      <c r="G3127" s="1">
        <v>140</v>
      </c>
      <c r="H3127" s="6" t="s">
        <v>1806</v>
      </c>
      <c r="I3127" s="6" t="s">
        <v>3742</v>
      </c>
      <c r="K3127" s="6">
        <v>188</v>
      </c>
    </row>
    <row r="3128" spans="1:11">
      <c r="A3128" s="6">
        <v>2000062523</v>
      </c>
      <c r="B3128" t="s">
        <v>3743</v>
      </c>
      <c r="C3128" s="6" t="s">
        <v>2121</v>
      </c>
      <c r="D3128" s="6">
        <v>23</v>
      </c>
      <c r="E3128" s="6">
        <v>130</v>
      </c>
      <c r="F3128" s="6">
        <v>130</v>
      </c>
      <c r="G3128" s="1">
        <v>140</v>
      </c>
      <c r="H3128" s="6" t="s">
        <v>2121</v>
      </c>
      <c r="I3128" s="6" t="s">
        <v>348</v>
      </c>
      <c r="K3128" s="6">
        <v>184</v>
      </c>
    </row>
    <row r="3129" spans="1:11">
      <c r="A3129" s="6">
        <v>91208079</v>
      </c>
      <c r="B3129" t="s">
        <v>3744</v>
      </c>
      <c r="C3129" s="6" t="s">
        <v>728</v>
      </c>
      <c r="D3129" s="6">
        <v>24</v>
      </c>
      <c r="E3129" s="6">
        <v>130</v>
      </c>
      <c r="F3129" s="6">
        <v>130</v>
      </c>
      <c r="G3129" s="1">
        <v>140</v>
      </c>
      <c r="H3129" s="6" t="s">
        <v>728</v>
      </c>
      <c r="I3129" s="6" t="s">
        <v>309</v>
      </c>
      <c r="K3129" s="6">
        <v>172</v>
      </c>
    </row>
    <row r="3130" spans="1:11">
      <c r="A3130" s="6">
        <v>67158096</v>
      </c>
      <c r="B3130" t="s">
        <v>3745</v>
      </c>
      <c r="C3130" s="6" t="s">
        <v>238</v>
      </c>
      <c r="D3130" s="6">
        <v>29</v>
      </c>
      <c r="E3130" s="6">
        <v>130</v>
      </c>
      <c r="F3130" s="6">
        <v>130</v>
      </c>
      <c r="G3130" s="1">
        <v>140</v>
      </c>
      <c r="H3130" s="6" t="s">
        <v>238</v>
      </c>
      <c r="I3130" s="6" t="s">
        <v>348</v>
      </c>
      <c r="K3130" s="6">
        <v>180</v>
      </c>
    </row>
    <row r="3131" spans="1:11">
      <c r="A3131" s="6">
        <v>19162857</v>
      </c>
      <c r="B3131" t="s">
        <v>3746</v>
      </c>
      <c r="C3131" s="6" t="s">
        <v>589</v>
      </c>
      <c r="D3131" s="6">
        <v>30</v>
      </c>
      <c r="E3131" s="6">
        <v>130</v>
      </c>
      <c r="F3131" s="6">
        <v>130</v>
      </c>
      <c r="G3131" s="1">
        <v>140</v>
      </c>
      <c r="H3131" s="6" t="s">
        <v>589</v>
      </c>
      <c r="I3131" s="6" t="s">
        <v>257</v>
      </c>
      <c r="K3131" s="6">
        <v>189</v>
      </c>
    </row>
    <row r="3132" spans="1:11">
      <c r="A3132" s="6">
        <v>2000042460</v>
      </c>
      <c r="B3132" t="s">
        <v>3747</v>
      </c>
      <c r="C3132" s="6" t="s">
        <v>303</v>
      </c>
      <c r="D3132" s="6">
        <v>26</v>
      </c>
      <c r="E3132" s="6">
        <v>130</v>
      </c>
      <c r="F3132" s="6">
        <v>130</v>
      </c>
      <c r="G3132" s="1">
        <v>140</v>
      </c>
      <c r="H3132" s="6" t="s">
        <v>303</v>
      </c>
      <c r="I3132" s="6" t="s">
        <v>2541</v>
      </c>
      <c r="K3132" s="6">
        <v>175</v>
      </c>
    </row>
    <row r="3133" spans="1:11">
      <c r="A3133" s="6">
        <v>98010781</v>
      </c>
      <c r="B3133" t="s">
        <v>3748</v>
      </c>
      <c r="C3133" s="6" t="s">
        <v>303</v>
      </c>
      <c r="D3133" s="6">
        <v>32</v>
      </c>
      <c r="E3133" s="6">
        <v>130</v>
      </c>
      <c r="F3133" s="6">
        <v>130</v>
      </c>
      <c r="G3133" s="1">
        <v>140</v>
      </c>
      <c r="H3133" s="6" t="s">
        <v>303</v>
      </c>
      <c r="I3133" s="6" t="s">
        <v>646</v>
      </c>
      <c r="K3133" s="6">
        <v>183</v>
      </c>
    </row>
    <row r="3134" spans="1:11">
      <c r="A3134" s="6">
        <v>72021508</v>
      </c>
      <c r="B3134" t="s">
        <v>3749</v>
      </c>
      <c r="C3134" s="6" t="s">
        <v>589</v>
      </c>
      <c r="D3134" s="6">
        <v>37</v>
      </c>
      <c r="E3134" s="6">
        <v>130</v>
      </c>
      <c r="F3134" s="6">
        <v>130</v>
      </c>
      <c r="G3134" s="1">
        <v>140</v>
      </c>
      <c r="H3134" s="6" t="s">
        <v>589</v>
      </c>
      <c r="I3134" s="6" t="s">
        <v>811</v>
      </c>
      <c r="K3134" s="6">
        <v>186</v>
      </c>
    </row>
    <row r="3135" spans="1:11">
      <c r="A3135" s="6">
        <v>37000496</v>
      </c>
      <c r="B3135" t="s">
        <v>3750</v>
      </c>
      <c r="C3135" s="6" t="s">
        <v>240</v>
      </c>
      <c r="D3135" s="6">
        <v>37</v>
      </c>
      <c r="E3135" s="6">
        <v>130</v>
      </c>
      <c r="F3135" s="6">
        <v>130</v>
      </c>
      <c r="G3135" s="1">
        <v>140</v>
      </c>
      <c r="H3135" s="6" t="s">
        <v>240</v>
      </c>
      <c r="I3135" s="6" t="s">
        <v>2685</v>
      </c>
      <c r="K3135" s="6">
        <v>171</v>
      </c>
    </row>
    <row r="3136" spans="1:11">
      <c r="A3136" s="6">
        <v>13156726</v>
      </c>
      <c r="B3136" t="s">
        <v>3751</v>
      </c>
      <c r="C3136" s="6" t="s">
        <v>760</v>
      </c>
      <c r="D3136" s="6">
        <v>30</v>
      </c>
      <c r="E3136" s="6">
        <v>130</v>
      </c>
      <c r="F3136" s="6">
        <v>130</v>
      </c>
      <c r="G3136" s="1">
        <v>140</v>
      </c>
      <c r="H3136" s="6" t="s">
        <v>760</v>
      </c>
      <c r="I3136" s="6" t="s">
        <v>1375</v>
      </c>
      <c r="K3136" s="6">
        <v>180</v>
      </c>
    </row>
    <row r="3137" spans="1:11">
      <c r="A3137" s="6">
        <v>28122837</v>
      </c>
      <c r="B3137" t="s">
        <v>3752</v>
      </c>
      <c r="C3137" s="6" t="s">
        <v>2115</v>
      </c>
      <c r="D3137" s="6">
        <v>23</v>
      </c>
      <c r="E3137" s="6">
        <v>130</v>
      </c>
      <c r="F3137" s="6">
        <v>130</v>
      </c>
      <c r="G3137" s="1">
        <v>140</v>
      </c>
      <c r="H3137" s="6" t="s">
        <v>2115</v>
      </c>
      <c r="I3137" s="6" t="s">
        <v>1362</v>
      </c>
      <c r="K3137" s="6">
        <v>185</v>
      </c>
    </row>
    <row r="3138" spans="1:11">
      <c r="A3138" s="6">
        <v>27119012</v>
      </c>
      <c r="B3138" t="s">
        <v>3753</v>
      </c>
      <c r="C3138" s="6" t="s">
        <v>2115</v>
      </c>
      <c r="D3138" s="6">
        <v>26</v>
      </c>
      <c r="E3138" s="6">
        <v>130</v>
      </c>
      <c r="F3138" s="6">
        <v>130</v>
      </c>
      <c r="G3138" s="1">
        <v>140</v>
      </c>
      <c r="H3138" s="6" t="s">
        <v>2115</v>
      </c>
      <c r="I3138" s="6" t="s">
        <v>3754</v>
      </c>
      <c r="K3138" s="6">
        <v>187</v>
      </c>
    </row>
    <row r="3139" spans="1:11">
      <c r="A3139" s="6">
        <v>85057304</v>
      </c>
      <c r="B3139" t="s">
        <v>3755</v>
      </c>
      <c r="C3139" s="6" t="s">
        <v>645</v>
      </c>
      <c r="D3139" s="6">
        <v>32</v>
      </c>
      <c r="E3139" s="6">
        <v>130</v>
      </c>
      <c r="F3139" s="6">
        <v>130</v>
      </c>
      <c r="G3139" s="1">
        <v>140</v>
      </c>
      <c r="H3139" s="6" t="s">
        <v>645</v>
      </c>
      <c r="I3139" s="6" t="s">
        <v>683</v>
      </c>
      <c r="K3139" s="6">
        <v>174</v>
      </c>
    </row>
    <row r="3140" spans="1:11">
      <c r="A3140" s="6">
        <v>2000064338</v>
      </c>
      <c r="B3140" t="s">
        <v>3756</v>
      </c>
      <c r="C3140" s="6" t="s">
        <v>2046</v>
      </c>
      <c r="D3140" s="6">
        <v>23</v>
      </c>
      <c r="E3140" s="6">
        <v>130</v>
      </c>
      <c r="F3140" s="6">
        <v>130</v>
      </c>
      <c r="G3140" s="1">
        <v>140</v>
      </c>
      <c r="H3140" s="6" t="s">
        <v>2046</v>
      </c>
      <c r="I3140" s="6" t="s">
        <v>2134</v>
      </c>
      <c r="K3140" s="6">
        <v>175</v>
      </c>
    </row>
    <row r="3141" spans="1:11">
      <c r="A3141" s="6">
        <v>45111317</v>
      </c>
      <c r="B3141" t="s">
        <v>3757</v>
      </c>
      <c r="C3141" s="6" t="s">
        <v>303</v>
      </c>
      <c r="D3141" s="6">
        <v>25</v>
      </c>
      <c r="E3141" s="6">
        <v>130</v>
      </c>
      <c r="F3141" s="6">
        <v>130</v>
      </c>
      <c r="G3141" s="1">
        <v>140</v>
      </c>
      <c r="H3141" s="6" t="s">
        <v>303</v>
      </c>
      <c r="I3141" s="6" t="s">
        <v>2134</v>
      </c>
      <c r="K3141" s="6">
        <v>179</v>
      </c>
    </row>
    <row r="3142" spans="1:11">
      <c r="A3142" s="6">
        <v>67142194</v>
      </c>
      <c r="B3142" t="s">
        <v>3758</v>
      </c>
      <c r="C3142" s="6" t="s">
        <v>2115</v>
      </c>
      <c r="D3142" s="6">
        <v>32</v>
      </c>
      <c r="E3142" s="6">
        <v>130</v>
      </c>
      <c r="F3142" s="6">
        <v>130</v>
      </c>
      <c r="G3142" s="1">
        <v>139</v>
      </c>
      <c r="H3142" s="6" t="s">
        <v>2115</v>
      </c>
      <c r="I3142" s="6" t="s">
        <v>348</v>
      </c>
      <c r="K3142" s="6">
        <v>180</v>
      </c>
    </row>
    <row r="3143" spans="1:11">
      <c r="A3143" s="6">
        <v>86066845</v>
      </c>
      <c r="B3143" t="s">
        <v>3759</v>
      </c>
      <c r="C3143" s="6" t="s">
        <v>303</v>
      </c>
      <c r="D3143" s="6">
        <v>27</v>
      </c>
      <c r="E3143" s="6">
        <v>130</v>
      </c>
      <c r="F3143" s="6">
        <v>130</v>
      </c>
      <c r="G3143" s="1">
        <v>139</v>
      </c>
      <c r="H3143" s="6" t="s">
        <v>303</v>
      </c>
      <c r="I3143" s="6" t="s">
        <v>1688</v>
      </c>
      <c r="K3143" s="6">
        <v>175</v>
      </c>
    </row>
    <row r="3144" spans="1:11">
      <c r="A3144" s="6">
        <v>25061896</v>
      </c>
      <c r="B3144" t="s">
        <v>3760</v>
      </c>
      <c r="C3144" s="6" t="s">
        <v>377</v>
      </c>
      <c r="D3144" s="6">
        <v>24</v>
      </c>
      <c r="E3144" s="6">
        <v>130</v>
      </c>
      <c r="F3144" s="6">
        <v>130</v>
      </c>
      <c r="G3144" s="1">
        <v>139</v>
      </c>
      <c r="H3144" s="6" t="s">
        <v>377</v>
      </c>
      <c r="I3144" s="6" t="s">
        <v>1731</v>
      </c>
      <c r="K3144" s="6">
        <v>190</v>
      </c>
    </row>
    <row r="3145" spans="1:11">
      <c r="A3145" s="6">
        <v>67205090</v>
      </c>
      <c r="B3145" t="s">
        <v>3761</v>
      </c>
      <c r="C3145" s="6" t="s">
        <v>558</v>
      </c>
      <c r="D3145" s="6">
        <v>27</v>
      </c>
      <c r="E3145" s="6">
        <v>130</v>
      </c>
      <c r="F3145" s="6">
        <v>130</v>
      </c>
      <c r="G3145" s="1">
        <v>139</v>
      </c>
      <c r="H3145" s="6" t="s">
        <v>558</v>
      </c>
      <c r="I3145" s="6" t="s">
        <v>433</v>
      </c>
      <c r="K3145" s="6">
        <v>178</v>
      </c>
    </row>
    <row r="3146" spans="1:11">
      <c r="A3146" s="6">
        <v>37073855</v>
      </c>
      <c r="B3146" t="s">
        <v>3762</v>
      </c>
      <c r="C3146" s="6" t="s">
        <v>377</v>
      </c>
      <c r="D3146" s="6">
        <v>25</v>
      </c>
      <c r="E3146" s="6">
        <v>130</v>
      </c>
      <c r="F3146" s="6">
        <v>130</v>
      </c>
      <c r="G3146" s="1">
        <v>139</v>
      </c>
      <c r="H3146" s="6" t="s">
        <v>377</v>
      </c>
      <c r="I3146" s="6" t="s">
        <v>3431</v>
      </c>
      <c r="K3146" s="6">
        <v>190</v>
      </c>
    </row>
    <row r="3147" spans="1:11">
      <c r="A3147" s="6">
        <v>48034210</v>
      </c>
      <c r="B3147" t="s">
        <v>3763</v>
      </c>
      <c r="C3147" s="6" t="s">
        <v>319</v>
      </c>
      <c r="D3147" s="6">
        <v>28</v>
      </c>
      <c r="E3147" s="6">
        <v>130</v>
      </c>
      <c r="F3147" s="6">
        <v>130</v>
      </c>
      <c r="G3147" s="1">
        <v>139</v>
      </c>
      <c r="H3147" s="6" t="s">
        <v>319</v>
      </c>
      <c r="I3147" s="6" t="s">
        <v>344</v>
      </c>
      <c r="K3147" s="6">
        <v>185</v>
      </c>
    </row>
    <row r="3148" spans="1:11">
      <c r="A3148" s="6">
        <v>67213135</v>
      </c>
      <c r="B3148" t="s">
        <v>3764</v>
      </c>
      <c r="C3148" s="6" t="s">
        <v>640</v>
      </c>
      <c r="D3148" s="6">
        <v>27</v>
      </c>
      <c r="E3148" s="6">
        <v>130</v>
      </c>
      <c r="F3148" s="6">
        <v>130</v>
      </c>
      <c r="G3148" s="1">
        <v>139</v>
      </c>
      <c r="H3148" s="6" t="s">
        <v>640</v>
      </c>
      <c r="I3148" s="6" t="s">
        <v>3765</v>
      </c>
      <c r="K3148" s="6">
        <v>175</v>
      </c>
    </row>
    <row r="3149" spans="1:11">
      <c r="A3149" s="6">
        <v>43317665</v>
      </c>
      <c r="B3149" t="s">
        <v>3766</v>
      </c>
      <c r="C3149" s="6" t="s">
        <v>377</v>
      </c>
      <c r="D3149" s="6">
        <v>24</v>
      </c>
      <c r="E3149" s="6">
        <v>130</v>
      </c>
      <c r="F3149" s="6">
        <v>130</v>
      </c>
      <c r="G3149" s="1">
        <v>139</v>
      </c>
      <c r="H3149" s="6" t="s">
        <v>377</v>
      </c>
      <c r="I3149" s="6" t="s">
        <v>236</v>
      </c>
      <c r="K3149" s="6">
        <v>192</v>
      </c>
    </row>
    <row r="3150" spans="1:11">
      <c r="A3150" s="6">
        <v>91173279</v>
      </c>
      <c r="B3150" t="s">
        <v>3767</v>
      </c>
      <c r="C3150" s="6" t="s">
        <v>377</v>
      </c>
      <c r="D3150" s="6">
        <v>27</v>
      </c>
      <c r="E3150" s="6">
        <v>130</v>
      </c>
      <c r="F3150" s="6">
        <v>130</v>
      </c>
      <c r="G3150" s="1">
        <v>138</v>
      </c>
      <c r="H3150" s="6" t="s">
        <v>377</v>
      </c>
      <c r="I3150" s="6" t="s">
        <v>309</v>
      </c>
      <c r="K3150" s="6">
        <v>192</v>
      </c>
    </row>
    <row r="3151" spans="1:11">
      <c r="A3151" s="6">
        <v>51054987</v>
      </c>
      <c r="B3151" t="s">
        <v>3768</v>
      </c>
      <c r="C3151" s="6" t="s">
        <v>1624</v>
      </c>
      <c r="D3151" s="6">
        <v>27</v>
      </c>
      <c r="E3151" s="6">
        <v>130</v>
      </c>
      <c r="F3151" s="6">
        <v>130</v>
      </c>
      <c r="G3151" s="1">
        <v>138</v>
      </c>
      <c r="H3151" s="6" t="s">
        <v>1624</v>
      </c>
      <c r="I3151" s="6" t="s">
        <v>1303</v>
      </c>
      <c r="K3151" s="6">
        <v>189</v>
      </c>
    </row>
    <row r="3152" spans="1:11">
      <c r="A3152" s="6">
        <v>91181667</v>
      </c>
      <c r="B3152" t="s">
        <v>3769</v>
      </c>
      <c r="C3152" s="6" t="s">
        <v>640</v>
      </c>
      <c r="D3152" s="6">
        <v>26</v>
      </c>
      <c r="E3152" s="6">
        <v>130</v>
      </c>
      <c r="F3152" s="6">
        <v>130</v>
      </c>
      <c r="G3152" s="1">
        <v>138</v>
      </c>
      <c r="H3152" s="6" t="s">
        <v>640</v>
      </c>
      <c r="I3152" s="6" t="s">
        <v>1252</v>
      </c>
      <c r="K3152" s="6">
        <v>180</v>
      </c>
    </row>
    <row r="3153" spans="1:11">
      <c r="A3153" s="6">
        <v>76050822</v>
      </c>
      <c r="B3153" t="s">
        <v>3770</v>
      </c>
      <c r="C3153" s="6" t="s">
        <v>2115</v>
      </c>
      <c r="D3153" s="6">
        <v>29</v>
      </c>
      <c r="E3153" s="6">
        <v>130</v>
      </c>
      <c r="F3153" s="6">
        <v>130</v>
      </c>
      <c r="G3153" s="1">
        <v>138</v>
      </c>
      <c r="H3153" s="6" t="s">
        <v>2115</v>
      </c>
      <c r="I3153" s="6" t="s">
        <v>378</v>
      </c>
      <c r="K3153" s="6">
        <v>188</v>
      </c>
    </row>
    <row r="3154" spans="1:11">
      <c r="A3154" s="6">
        <v>51065637</v>
      </c>
      <c r="B3154" t="s">
        <v>3771</v>
      </c>
      <c r="C3154" s="6" t="s">
        <v>1747</v>
      </c>
      <c r="D3154" s="6">
        <v>26</v>
      </c>
      <c r="E3154" s="6">
        <v>130</v>
      </c>
      <c r="F3154" s="6">
        <v>130</v>
      </c>
      <c r="G3154" s="1">
        <v>138</v>
      </c>
      <c r="H3154" s="6" t="s">
        <v>1747</v>
      </c>
      <c r="I3154" s="6" t="s">
        <v>1303</v>
      </c>
      <c r="K3154" s="6">
        <v>173</v>
      </c>
    </row>
    <row r="3155" spans="1:11">
      <c r="A3155" s="6">
        <v>20034959</v>
      </c>
      <c r="B3155" t="s">
        <v>3772</v>
      </c>
      <c r="C3155" s="6" t="s">
        <v>2112</v>
      </c>
      <c r="D3155" s="6">
        <v>27</v>
      </c>
      <c r="E3155" s="6">
        <v>130</v>
      </c>
      <c r="F3155" s="6">
        <v>130</v>
      </c>
      <c r="G3155" s="1">
        <v>138</v>
      </c>
      <c r="H3155" s="6" t="s">
        <v>2112</v>
      </c>
      <c r="I3155" s="6" t="s">
        <v>3773</v>
      </c>
      <c r="K3155" s="6">
        <v>193</v>
      </c>
    </row>
    <row r="3156" spans="1:11">
      <c r="A3156" s="6">
        <v>19302916</v>
      </c>
      <c r="B3156" t="s">
        <v>3774</v>
      </c>
      <c r="C3156" s="6" t="s">
        <v>1671</v>
      </c>
      <c r="D3156" s="6">
        <v>25</v>
      </c>
      <c r="E3156" s="6">
        <v>130</v>
      </c>
      <c r="F3156" s="6">
        <v>130</v>
      </c>
      <c r="G3156" s="1">
        <v>138</v>
      </c>
      <c r="H3156" s="6" t="s">
        <v>1671</v>
      </c>
      <c r="I3156" s="6" t="s">
        <v>257</v>
      </c>
      <c r="K3156" s="6">
        <v>175</v>
      </c>
    </row>
    <row r="3157" spans="1:11">
      <c r="A3157" s="6">
        <v>27112672</v>
      </c>
      <c r="B3157" t="s">
        <v>3775</v>
      </c>
      <c r="C3157" s="6" t="s">
        <v>488</v>
      </c>
      <c r="D3157" s="6">
        <v>26</v>
      </c>
      <c r="E3157" s="6">
        <v>130</v>
      </c>
      <c r="F3157" s="6">
        <v>130</v>
      </c>
      <c r="G3157" s="1">
        <v>138</v>
      </c>
      <c r="H3157" s="6" t="s">
        <v>488</v>
      </c>
      <c r="I3157" s="6" t="s">
        <v>339</v>
      </c>
      <c r="K3157" s="6">
        <v>183</v>
      </c>
    </row>
    <row r="3158" spans="1:11">
      <c r="A3158" s="6">
        <v>92056736</v>
      </c>
      <c r="B3158" t="s">
        <v>3776</v>
      </c>
      <c r="C3158" s="6" t="s">
        <v>319</v>
      </c>
      <c r="D3158" s="6">
        <v>31</v>
      </c>
      <c r="E3158" s="6">
        <v>130</v>
      </c>
      <c r="F3158" s="6">
        <v>130</v>
      </c>
      <c r="G3158" s="1">
        <v>138</v>
      </c>
      <c r="H3158" s="6" t="s">
        <v>319</v>
      </c>
      <c r="I3158" s="6" t="s">
        <v>309</v>
      </c>
      <c r="K3158" s="6">
        <v>186</v>
      </c>
    </row>
    <row r="3159" spans="1:11">
      <c r="A3159" s="6">
        <v>2000049586</v>
      </c>
      <c r="B3159" t="s">
        <v>3777</v>
      </c>
      <c r="C3159" s="6" t="s">
        <v>377</v>
      </c>
      <c r="D3159" s="6">
        <v>26</v>
      </c>
      <c r="E3159" s="6">
        <v>130</v>
      </c>
      <c r="F3159" s="6">
        <v>130</v>
      </c>
      <c r="G3159" s="1">
        <v>138</v>
      </c>
      <c r="H3159" s="6" t="s">
        <v>377</v>
      </c>
      <c r="I3159" s="6" t="s">
        <v>257</v>
      </c>
      <c r="K3159" s="6">
        <v>187</v>
      </c>
    </row>
    <row r="3160" spans="1:11">
      <c r="A3160" s="6">
        <v>85052013</v>
      </c>
      <c r="B3160" t="s">
        <v>3778</v>
      </c>
      <c r="C3160" s="6" t="s">
        <v>377</v>
      </c>
      <c r="D3160" s="6">
        <v>32</v>
      </c>
      <c r="E3160" s="6">
        <v>130</v>
      </c>
      <c r="F3160" s="6">
        <v>130</v>
      </c>
      <c r="G3160" s="1">
        <v>138</v>
      </c>
      <c r="H3160" s="6" t="s">
        <v>377</v>
      </c>
      <c r="I3160" s="6" t="s">
        <v>341</v>
      </c>
      <c r="K3160" s="6">
        <v>184</v>
      </c>
    </row>
    <row r="3161" spans="1:11">
      <c r="A3161" s="6">
        <v>24014303</v>
      </c>
      <c r="B3161" t="s">
        <v>3779</v>
      </c>
      <c r="C3161" s="6" t="s">
        <v>1624</v>
      </c>
      <c r="D3161" s="6">
        <v>33</v>
      </c>
      <c r="E3161" s="6">
        <v>130</v>
      </c>
      <c r="F3161" s="6">
        <v>130</v>
      </c>
      <c r="G3161" s="1">
        <v>138</v>
      </c>
      <c r="H3161" s="6" t="s">
        <v>1624</v>
      </c>
      <c r="I3161" s="6" t="s">
        <v>3780</v>
      </c>
      <c r="K3161" s="6">
        <v>188</v>
      </c>
    </row>
    <row r="3162" spans="1:11">
      <c r="A3162" s="6">
        <v>37069474</v>
      </c>
      <c r="B3162" t="s">
        <v>3781</v>
      </c>
      <c r="C3162" s="6" t="s">
        <v>319</v>
      </c>
      <c r="D3162" s="6">
        <v>25</v>
      </c>
      <c r="E3162" s="6">
        <v>130</v>
      </c>
      <c r="F3162" s="6">
        <v>130</v>
      </c>
      <c r="G3162" s="1">
        <v>138</v>
      </c>
      <c r="H3162" s="6" t="s">
        <v>319</v>
      </c>
      <c r="I3162" s="6" t="s">
        <v>3782</v>
      </c>
      <c r="K3162" s="6">
        <v>178</v>
      </c>
    </row>
    <row r="3163" spans="1:11">
      <c r="A3163" s="6">
        <v>25062513</v>
      </c>
      <c r="B3163" t="s">
        <v>3783</v>
      </c>
      <c r="C3163" s="6" t="s">
        <v>966</v>
      </c>
      <c r="D3163" s="6">
        <v>24</v>
      </c>
      <c r="E3163" s="6">
        <v>130</v>
      </c>
      <c r="F3163" s="6">
        <v>130</v>
      </c>
      <c r="G3163" s="1">
        <v>138</v>
      </c>
      <c r="H3163" s="6" t="s">
        <v>966</v>
      </c>
      <c r="I3163" s="6" t="s">
        <v>1731</v>
      </c>
      <c r="K3163" s="6">
        <v>182</v>
      </c>
    </row>
    <row r="3164" spans="1:11">
      <c r="A3164" s="6">
        <v>67258408</v>
      </c>
      <c r="B3164" t="s">
        <v>3784</v>
      </c>
      <c r="C3164" s="6" t="s">
        <v>303</v>
      </c>
      <c r="D3164" s="6">
        <v>25</v>
      </c>
      <c r="E3164" s="6">
        <v>130</v>
      </c>
      <c r="F3164" s="6">
        <v>130</v>
      </c>
      <c r="G3164" s="1">
        <v>138</v>
      </c>
      <c r="H3164" s="6" t="s">
        <v>303</v>
      </c>
      <c r="I3164" s="6" t="s">
        <v>348</v>
      </c>
      <c r="K3164" s="6">
        <v>173</v>
      </c>
    </row>
    <row r="3165" spans="1:11">
      <c r="A3165" s="6">
        <v>49038338</v>
      </c>
      <c r="B3165" t="s">
        <v>3785</v>
      </c>
      <c r="C3165" s="6" t="s">
        <v>240</v>
      </c>
      <c r="D3165" s="6">
        <v>25</v>
      </c>
      <c r="E3165" s="6">
        <v>130</v>
      </c>
      <c r="F3165" s="6">
        <v>130</v>
      </c>
      <c r="G3165" s="1">
        <v>138</v>
      </c>
      <c r="H3165" s="6" t="s">
        <v>240</v>
      </c>
      <c r="I3165" s="6" t="s">
        <v>3786</v>
      </c>
      <c r="K3165" s="6">
        <v>175</v>
      </c>
    </row>
    <row r="3166" spans="1:11">
      <c r="A3166" s="6">
        <v>70005951</v>
      </c>
      <c r="B3166" t="s">
        <v>3787</v>
      </c>
      <c r="C3166" s="6" t="s">
        <v>1624</v>
      </c>
      <c r="D3166" s="6">
        <v>36</v>
      </c>
      <c r="E3166" s="6">
        <v>130</v>
      </c>
      <c r="F3166" s="6">
        <v>130</v>
      </c>
      <c r="G3166" s="1">
        <v>138</v>
      </c>
      <c r="H3166" s="6" t="s">
        <v>1624</v>
      </c>
      <c r="I3166" s="6" t="s">
        <v>832</v>
      </c>
      <c r="K3166" s="6">
        <v>196</v>
      </c>
    </row>
    <row r="3167" spans="1:11">
      <c r="A3167" s="6">
        <v>67213714</v>
      </c>
      <c r="B3167" t="s">
        <v>3788</v>
      </c>
      <c r="C3167" s="6" t="s">
        <v>319</v>
      </c>
      <c r="D3167" s="6">
        <v>30</v>
      </c>
      <c r="E3167" s="6">
        <v>130</v>
      </c>
      <c r="F3167" s="6">
        <v>130</v>
      </c>
      <c r="G3167" s="1">
        <v>138</v>
      </c>
      <c r="H3167" s="6" t="s">
        <v>319</v>
      </c>
      <c r="I3167" s="6" t="s">
        <v>348</v>
      </c>
      <c r="K3167" s="6">
        <v>177</v>
      </c>
    </row>
    <row r="3168" spans="1:11">
      <c r="A3168" s="6">
        <v>83228401</v>
      </c>
      <c r="B3168" t="s">
        <v>3789</v>
      </c>
      <c r="C3168" s="6" t="s">
        <v>589</v>
      </c>
      <c r="D3168" s="6">
        <v>26</v>
      </c>
      <c r="E3168" s="6">
        <v>130</v>
      </c>
      <c r="F3168" s="6">
        <v>130</v>
      </c>
      <c r="G3168" s="1">
        <v>138</v>
      </c>
      <c r="H3168" s="6" t="s">
        <v>589</v>
      </c>
      <c r="I3168" s="6" t="s">
        <v>304</v>
      </c>
      <c r="K3168" s="6">
        <v>187</v>
      </c>
    </row>
    <row r="3169" spans="1:11">
      <c r="A3169" s="6">
        <v>11027837</v>
      </c>
      <c r="B3169" t="s">
        <v>3790</v>
      </c>
      <c r="C3169" s="6" t="s">
        <v>319</v>
      </c>
      <c r="D3169" s="6">
        <v>29</v>
      </c>
      <c r="E3169" s="6">
        <v>130</v>
      </c>
      <c r="F3169" s="6">
        <v>130</v>
      </c>
      <c r="G3169" s="1">
        <v>138</v>
      </c>
      <c r="H3169" s="6" t="s">
        <v>319</v>
      </c>
      <c r="I3169" s="6" t="s">
        <v>3791</v>
      </c>
      <c r="K3169" s="6">
        <v>185</v>
      </c>
    </row>
    <row r="3170" spans="1:11">
      <c r="A3170" s="6">
        <v>37065498</v>
      </c>
      <c r="B3170" t="s">
        <v>3792</v>
      </c>
      <c r="C3170" s="6" t="s">
        <v>2121</v>
      </c>
      <c r="D3170" s="6">
        <v>25</v>
      </c>
      <c r="E3170" s="6">
        <v>130</v>
      </c>
      <c r="F3170" s="6">
        <v>130</v>
      </c>
      <c r="G3170" s="1">
        <v>138</v>
      </c>
      <c r="H3170" s="6" t="s">
        <v>2121</v>
      </c>
      <c r="I3170" s="6" t="s">
        <v>3793</v>
      </c>
      <c r="K3170" s="6">
        <v>179</v>
      </c>
    </row>
    <row r="3171" spans="1:11">
      <c r="A3171" s="6">
        <v>84154064</v>
      </c>
      <c r="B3171" t="s">
        <v>3794</v>
      </c>
      <c r="C3171" s="6" t="s">
        <v>2160</v>
      </c>
      <c r="D3171" s="6">
        <v>24</v>
      </c>
      <c r="E3171" s="6">
        <v>130</v>
      </c>
      <c r="F3171" s="6">
        <v>130</v>
      </c>
      <c r="G3171" s="1">
        <v>138</v>
      </c>
      <c r="H3171" s="6" t="s">
        <v>2160</v>
      </c>
      <c r="I3171" s="6" t="s">
        <v>3795</v>
      </c>
      <c r="K3171" s="6">
        <v>185</v>
      </c>
    </row>
    <row r="3172" spans="1:11">
      <c r="A3172" s="6">
        <v>14217260</v>
      </c>
      <c r="B3172" t="s">
        <v>3796</v>
      </c>
      <c r="C3172" s="6" t="s">
        <v>640</v>
      </c>
      <c r="D3172" s="6">
        <v>24</v>
      </c>
      <c r="E3172" s="6">
        <v>130</v>
      </c>
      <c r="F3172" s="6">
        <v>130</v>
      </c>
      <c r="G3172" s="1">
        <v>137</v>
      </c>
      <c r="H3172" s="6" t="s">
        <v>640</v>
      </c>
      <c r="I3172" s="6" t="s">
        <v>187</v>
      </c>
      <c r="K3172" s="6">
        <v>169</v>
      </c>
    </row>
    <row r="3173" spans="1:11">
      <c r="A3173" s="6">
        <v>48037152</v>
      </c>
      <c r="B3173" t="s">
        <v>1592</v>
      </c>
      <c r="C3173" s="6" t="s">
        <v>319</v>
      </c>
      <c r="D3173" s="6">
        <v>27</v>
      </c>
      <c r="E3173" s="6">
        <v>130</v>
      </c>
      <c r="F3173" s="6">
        <v>130</v>
      </c>
      <c r="G3173" s="1">
        <v>137</v>
      </c>
      <c r="H3173" s="6" t="s">
        <v>319</v>
      </c>
      <c r="I3173" s="6" t="s">
        <v>2854</v>
      </c>
      <c r="K3173" s="6">
        <v>193</v>
      </c>
    </row>
    <row r="3174" spans="1:11">
      <c r="A3174" s="6">
        <v>70075229</v>
      </c>
      <c r="B3174" t="s">
        <v>3797</v>
      </c>
      <c r="C3174" s="6" t="s">
        <v>1671</v>
      </c>
      <c r="D3174" s="6">
        <v>30</v>
      </c>
      <c r="E3174" s="6">
        <v>130</v>
      </c>
      <c r="F3174" s="6">
        <v>130</v>
      </c>
      <c r="G3174" s="1">
        <v>137</v>
      </c>
      <c r="H3174" s="6" t="s">
        <v>1671</v>
      </c>
      <c r="I3174" s="6" t="s">
        <v>832</v>
      </c>
      <c r="K3174" s="6">
        <v>176</v>
      </c>
    </row>
    <row r="3175" spans="1:11">
      <c r="A3175" s="6">
        <v>76022052</v>
      </c>
      <c r="B3175" t="s">
        <v>3798</v>
      </c>
      <c r="C3175" s="6" t="s">
        <v>218</v>
      </c>
      <c r="D3175" s="6">
        <v>31</v>
      </c>
      <c r="E3175" s="6">
        <v>130</v>
      </c>
      <c r="F3175" s="6">
        <v>130</v>
      </c>
      <c r="G3175" s="1">
        <v>137</v>
      </c>
      <c r="H3175" s="6" t="s">
        <v>218</v>
      </c>
      <c r="I3175" s="6" t="s">
        <v>378</v>
      </c>
      <c r="K3175" s="6">
        <v>185</v>
      </c>
    </row>
    <row r="3176" spans="1:11">
      <c r="A3176" s="6">
        <v>14184530</v>
      </c>
      <c r="B3176" t="s">
        <v>3799</v>
      </c>
      <c r="C3176" s="6" t="s">
        <v>2115</v>
      </c>
      <c r="D3176" s="6">
        <v>25</v>
      </c>
      <c r="E3176" s="6">
        <v>130</v>
      </c>
      <c r="F3176" s="6">
        <v>130</v>
      </c>
      <c r="G3176" s="1">
        <v>137</v>
      </c>
      <c r="H3176" s="6" t="s">
        <v>2115</v>
      </c>
      <c r="I3176" s="6" t="s">
        <v>3800</v>
      </c>
      <c r="K3176" s="6">
        <v>182</v>
      </c>
    </row>
    <row r="3177" spans="1:11">
      <c r="A3177" s="6">
        <v>14242394</v>
      </c>
      <c r="B3177" t="s">
        <v>3801</v>
      </c>
      <c r="C3177" s="6" t="s">
        <v>2157</v>
      </c>
      <c r="D3177" s="6">
        <v>24</v>
      </c>
      <c r="E3177" s="6">
        <v>130</v>
      </c>
      <c r="F3177" s="6">
        <v>130</v>
      </c>
      <c r="G3177" s="1">
        <v>137</v>
      </c>
      <c r="H3177" s="6" t="s">
        <v>2157</v>
      </c>
      <c r="I3177" s="6" t="s">
        <v>187</v>
      </c>
      <c r="K3177" s="6">
        <v>189</v>
      </c>
    </row>
    <row r="3178" spans="1:11">
      <c r="A3178" s="6">
        <v>78084523</v>
      </c>
      <c r="B3178" t="s">
        <v>3802</v>
      </c>
      <c r="C3178" s="6" t="s">
        <v>760</v>
      </c>
      <c r="D3178" s="6">
        <v>26</v>
      </c>
      <c r="E3178" s="6">
        <v>130</v>
      </c>
      <c r="F3178" s="6">
        <v>130</v>
      </c>
      <c r="G3178" s="1">
        <v>136</v>
      </c>
      <c r="H3178" s="6" t="s">
        <v>760</v>
      </c>
      <c r="I3178" s="6" t="s">
        <v>2404</v>
      </c>
      <c r="K3178" s="6">
        <v>175</v>
      </c>
    </row>
    <row r="3179" spans="1:11">
      <c r="A3179" s="6">
        <v>38045397</v>
      </c>
      <c r="B3179" t="s">
        <v>3803</v>
      </c>
      <c r="C3179" s="6" t="s">
        <v>319</v>
      </c>
      <c r="D3179" s="6">
        <v>26</v>
      </c>
      <c r="E3179" s="6">
        <v>130</v>
      </c>
      <c r="F3179" s="6">
        <v>130</v>
      </c>
      <c r="G3179" s="1">
        <v>136</v>
      </c>
      <c r="H3179" s="6" t="s">
        <v>319</v>
      </c>
      <c r="I3179" s="6" t="s">
        <v>1277</v>
      </c>
      <c r="K3179" s="6">
        <v>179</v>
      </c>
    </row>
    <row r="3180" spans="1:11">
      <c r="A3180" s="6">
        <v>85145157</v>
      </c>
      <c r="B3180" t="s">
        <v>3804</v>
      </c>
      <c r="C3180" s="6" t="s">
        <v>314</v>
      </c>
      <c r="D3180" s="6">
        <v>27</v>
      </c>
      <c r="E3180" s="6">
        <v>130</v>
      </c>
      <c r="F3180" s="6">
        <v>130</v>
      </c>
      <c r="G3180" s="1">
        <v>136</v>
      </c>
      <c r="H3180" s="6" t="s">
        <v>314</v>
      </c>
      <c r="I3180" s="6" t="s">
        <v>1754</v>
      </c>
      <c r="K3180" s="6">
        <v>170</v>
      </c>
    </row>
    <row r="3181" spans="1:11">
      <c r="A3181" s="6">
        <v>19030218</v>
      </c>
      <c r="B3181" t="s">
        <v>3805</v>
      </c>
      <c r="C3181" s="6" t="s">
        <v>1624</v>
      </c>
      <c r="D3181" s="6">
        <v>37</v>
      </c>
      <c r="E3181" s="6">
        <v>130</v>
      </c>
      <c r="F3181" s="6">
        <v>130</v>
      </c>
      <c r="G3181" s="1">
        <v>136</v>
      </c>
      <c r="H3181" s="6" t="s">
        <v>1624</v>
      </c>
      <c r="I3181" s="6" t="s">
        <v>3806</v>
      </c>
      <c r="K3181" s="6">
        <v>197</v>
      </c>
    </row>
    <row r="3182" spans="1:11">
      <c r="A3182" s="6">
        <v>85057778</v>
      </c>
      <c r="B3182" t="s">
        <v>3807</v>
      </c>
      <c r="C3182" s="6" t="s">
        <v>1709</v>
      </c>
      <c r="D3182" s="6">
        <v>31</v>
      </c>
      <c r="E3182" s="6">
        <v>130</v>
      </c>
      <c r="F3182" s="6">
        <v>130</v>
      </c>
      <c r="G3182" s="1">
        <v>136</v>
      </c>
      <c r="H3182" s="6" t="s">
        <v>1709</v>
      </c>
      <c r="I3182" s="6" t="s">
        <v>1878</v>
      </c>
      <c r="K3182" s="6">
        <v>168</v>
      </c>
    </row>
    <row r="3183" spans="1:11">
      <c r="A3183" s="6">
        <v>78058477</v>
      </c>
      <c r="B3183" t="s">
        <v>3808</v>
      </c>
      <c r="C3183" s="6" t="s">
        <v>760</v>
      </c>
      <c r="D3183" s="6">
        <v>33</v>
      </c>
      <c r="E3183" s="6">
        <v>130</v>
      </c>
      <c r="F3183" s="6">
        <v>130</v>
      </c>
      <c r="G3183" s="1">
        <v>136</v>
      </c>
      <c r="H3183" s="6" t="s">
        <v>760</v>
      </c>
      <c r="I3183" s="6" t="s">
        <v>1661</v>
      </c>
      <c r="K3183" s="6">
        <v>166</v>
      </c>
    </row>
    <row r="3184" spans="1:11">
      <c r="A3184" s="6">
        <v>2000147166</v>
      </c>
      <c r="B3184" t="s">
        <v>3809</v>
      </c>
      <c r="C3184" s="6" t="s">
        <v>1213</v>
      </c>
      <c r="D3184" s="6">
        <v>22</v>
      </c>
      <c r="E3184" s="6">
        <v>130</v>
      </c>
      <c r="F3184" s="6">
        <v>130</v>
      </c>
      <c r="G3184" s="1">
        <v>136</v>
      </c>
      <c r="H3184" s="6" t="s">
        <v>1213</v>
      </c>
      <c r="I3184" s="6" t="s">
        <v>257</v>
      </c>
      <c r="K3184" s="6">
        <v>178</v>
      </c>
    </row>
    <row r="3185" spans="1:11">
      <c r="A3185" s="6">
        <v>2000019509</v>
      </c>
      <c r="B3185" t="s">
        <v>3810</v>
      </c>
      <c r="C3185" s="6" t="s">
        <v>314</v>
      </c>
      <c r="D3185" s="6">
        <v>26</v>
      </c>
      <c r="E3185" s="6">
        <v>130</v>
      </c>
      <c r="F3185" s="6">
        <v>130</v>
      </c>
      <c r="G3185" s="1">
        <v>136</v>
      </c>
      <c r="H3185" s="6" t="s">
        <v>314</v>
      </c>
      <c r="I3185" s="6" t="s">
        <v>3811</v>
      </c>
      <c r="K3185" s="6">
        <v>173</v>
      </c>
    </row>
    <row r="3186" spans="1:11">
      <c r="A3186" s="6">
        <v>91137228</v>
      </c>
      <c r="B3186" t="s">
        <v>3812</v>
      </c>
      <c r="C3186" s="6" t="s">
        <v>2193</v>
      </c>
      <c r="D3186" s="6">
        <v>31</v>
      </c>
      <c r="E3186" s="6">
        <v>130</v>
      </c>
      <c r="F3186" s="6">
        <v>130</v>
      </c>
      <c r="G3186" s="1">
        <v>136</v>
      </c>
      <c r="H3186" s="6" t="s">
        <v>2193</v>
      </c>
      <c r="I3186" s="6" t="s">
        <v>309</v>
      </c>
      <c r="K3186" s="6">
        <v>184</v>
      </c>
    </row>
    <row r="3187" spans="1:11">
      <c r="A3187" s="6">
        <v>19202502</v>
      </c>
      <c r="B3187" t="s">
        <v>3813</v>
      </c>
      <c r="C3187" s="6" t="s">
        <v>2167</v>
      </c>
      <c r="D3187" s="6">
        <v>32</v>
      </c>
      <c r="E3187" s="6">
        <v>130</v>
      </c>
      <c r="F3187" s="6">
        <v>130</v>
      </c>
      <c r="G3187" s="1">
        <v>136</v>
      </c>
      <c r="H3187" s="6" t="s">
        <v>2167</v>
      </c>
      <c r="I3187" s="6" t="s">
        <v>257</v>
      </c>
      <c r="K3187" s="6">
        <v>181</v>
      </c>
    </row>
    <row r="3188" spans="1:11">
      <c r="A3188" s="6">
        <v>14031418</v>
      </c>
      <c r="B3188" t="s">
        <v>3814</v>
      </c>
      <c r="C3188" s="6" t="s">
        <v>2046</v>
      </c>
      <c r="D3188" s="6">
        <v>31</v>
      </c>
      <c r="E3188" s="6">
        <v>130</v>
      </c>
      <c r="F3188" s="6">
        <v>130</v>
      </c>
      <c r="G3188" s="1">
        <v>136</v>
      </c>
      <c r="H3188" s="6" t="s">
        <v>2046</v>
      </c>
      <c r="I3188" s="6" t="s">
        <v>2218</v>
      </c>
      <c r="K3188" s="6">
        <v>161</v>
      </c>
    </row>
    <row r="3189" spans="1:11">
      <c r="A3189" s="6">
        <v>92067018</v>
      </c>
      <c r="B3189" t="s">
        <v>3815</v>
      </c>
      <c r="C3189" s="6" t="s">
        <v>377</v>
      </c>
      <c r="D3189" s="6">
        <v>29</v>
      </c>
      <c r="E3189" s="6">
        <v>130</v>
      </c>
      <c r="F3189" s="6">
        <v>130</v>
      </c>
      <c r="G3189" s="1">
        <v>136</v>
      </c>
      <c r="H3189" s="6" t="s">
        <v>377</v>
      </c>
      <c r="I3189" s="6" t="s">
        <v>309</v>
      </c>
      <c r="K3189" s="6">
        <v>193</v>
      </c>
    </row>
    <row r="3190" spans="1:11">
      <c r="A3190" s="6">
        <v>26038808</v>
      </c>
      <c r="B3190" t="s">
        <v>3816</v>
      </c>
      <c r="C3190" s="6" t="s">
        <v>488</v>
      </c>
      <c r="D3190" s="6">
        <v>28</v>
      </c>
      <c r="E3190" s="6">
        <v>130</v>
      </c>
      <c r="F3190" s="6">
        <v>130</v>
      </c>
      <c r="G3190" s="1">
        <v>136</v>
      </c>
      <c r="H3190" s="6" t="s">
        <v>488</v>
      </c>
      <c r="I3190" s="6" t="s">
        <v>3817</v>
      </c>
      <c r="K3190" s="6">
        <v>178</v>
      </c>
    </row>
    <row r="3191" spans="1:11">
      <c r="A3191" s="6">
        <v>91153061</v>
      </c>
      <c r="B3191" t="s">
        <v>3818</v>
      </c>
      <c r="C3191" s="6" t="s">
        <v>377</v>
      </c>
      <c r="D3191" s="6">
        <v>29</v>
      </c>
      <c r="E3191" s="6">
        <v>130</v>
      </c>
      <c r="F3191" s="6">
        <v>130</v>
      </c>
      <c r="G3191" s="1">
        <v>136</v>
      </c>
      <c r="H3191" s="6" t="s">
        <v>377</v>
      </c>
      <c r="I3191" s="6" t="s">
        <v>309</v>
      </c>
      <c r="K3191" s="6">
        <v>190</v>
      </c>
    </row>
    <row r="3192" spans="1:11">
      <c r="A3192" s="6">
        <v>93060236</v>
      </c>
      <c r="B3192" t="s">
        <v>3819</v>
      </c>
      <c r="C3192" s="6" t="s">
        <v>1624</v>
      </c>
      <c r="D3192" s="6">
        <v>26</v>
      </c>
      <c r="E3192" s="6">
        <v>130</v>
      </c>
      <c r="F3192" s="6">
        <v>130</v>
      </c>
      <c r="G3192" s="1">
        <v>136</v>
      </c>
      <c r="H3192" s="6" t="s">
        <v>1624</v>
      </c>
      <c r="I3192" s="6" t="s">
        <v>857</v>
      </c>
      <c r="K3192" s="6">
        <v>186</v>
      </c>
    </row>
    <row r="3193" spans="1:11">
      <c r="A3193" s="6">
        <v>49038961</v>
      </c>
      <c r="B3193" t="s">
        <v>3820</v>
      </c>
      <c r="C3193" s="6" t="s">
        <v>1213</v>
      </c>
      <c r="D3193" s="6">
        <v>24</v>
      </c>
      <c r="E3193" s="6">
        <v>130</v>
      </c>
      <c r="F3193" s="6">
        <v>130</v>
      </c>
      <c r="G3193" s="1">
        <v>136</v>
      </c>
      <c r="H3193" s="6" t="s">
        <v>1213</v>
      </c>
      <c r="I3193" s="6" t="s">
        <v>341</v>
      </c>
      <c r="K3193" s="6">
        <v>178</v>
      </c>
    </row>
    <row r="3194" spans="1:11">
      <c r="A3194" s="6">
        <v>13165848</v>
      </c>
      <c r="B3194" t="s">
        <v>3821</v>
      </c>
      <c r="C3194" s="6" t="s">
        <v>760</v>
      </c>
      <c r="D3194" s="6">
        <v>30</v>
      </c>
      <c r="E3194" s="6">
        <v>130</v>
      </c>
      <c r="F3194" s="6">
        <v>130</v>
      </c>
      <c r="G3194" s="1">
        <v>135</v>
      </c>
      <c r="H3194" s="6" t="s">
        <v>760</v>
      </c>
      <c r="I3194" s="6" t="s">
        <v>620</v>
      </c>
      <c r="K3194" s="6">
        <v>177</v>
      </c>
    </row>
    <row r="3195" spans="1:11">
      <c r="A3195" s="6">
        <v>24046412</v>
      </c>
      <c r="B3195" t="s">
        <v>3822</v>
      </c>
      <c r="C3195" s="6" t="s">
        <v>1624</v>
      </c>
      <c r="D3195" s="6">
        <v>27</v>
      </c>
      <c r="E3195" s="6">
        <v>130</v>
      </c>
      <c r="F3195" s="6">
        <v>130</v>
      </c>
      <c r="G3195" s="1">
        <v>135</v>
      </c>
      <c r="H3195" s="6" t="s">
        <v>1624</v>
      </c>
      <c r="I3195" s="6" t="s">
        <v>657</v>
      </c>
      <c r="K3195" s="6">
        <v>194</v>
      </c>
    </row>
    <row r="3196" spans="1:11">
      <c r="A3196" s="6">
        <v>19298224</v>
      </c>
      <c r="B3196" t="s">
        <v>3823</v>
      </c>
      <c r="C3196" s="6" t="s">
        <v>2046</v>
      </c>
      <c r="D3196" s="6">
        <v>25</v>
      </c>
      <c r="E3196" s="6">
        <v>130</v>
      </c>
      <c r="F3196" s="6">
        <v>130</v>
      </c>
      <c r="G3196" s="1">
        <v>135</v>
      </c>
      <c r="H3196" s="6" t="s">
        <v>2046</v>
      </c>
      <c r="I3196" s="6" t="s">
        <v>257</v>
      </c>
      <c r="K3196" s="6">
        <v>163</v>
      </c>
    </row>
    <row r="3197" spans="1:11">
      <c r="A3197" s="6">
        <v>14185004</v>
      </c>
      <c r="B3197" t="s">
        <v>3824</v>
      </c>
      <c r="C3197" s="6" t="s">
        <v>377</v>
      </c>
      <c r="D3197" s="6">
        <v>28</v>
      </c>
      <c r="E3197" s="6">
        <v>130</v>
      </c>
      <c r="F3197" s="6">
        <v>130</v>
      </c>
      <c r="G3197" s="1">
        <v>135</v>
      </c>
      <c r="H3197" s="6" t="s">
        <v>377</v>
      </c>
      <c r="I3197" s="6" t="s">
        <v>603</v>
      </c>
      <c r="K3197" s="6">
        <v>181</v>
      </c>
    </row>
    <row r="3198" spans="1:11">
      <c r="A3198" s="6">
        <v>43204399</v>
      </c>
      <c r="B3198" t="s">
        <v>3825</v>
      </c>
      <c r="C3198" s="6" t="s">
        <v>377</v>
      </c>
      <c r="D3198" s="6">
        <v>26</v>
      </c>
      <c r="E3198" s="6">
        <v>130</v>
      </c>
      <c r="F3198" s="6">
        <v>130</v>
      </c>
      <c r="G3198" s="1">
        <v>135</v>
      </c>
      <c r="H3198" s="6" t="s">
        <v>377</v>
      </c>
      <c r="I3198" s="6" t="s">
        <v>236</v>
      </c>
      <c r="K3198" s="6">
        <v>186</v>
      </c>
    </row>
    <row r="3199" spans="1:11">
      <c r="A3199" s="6">
        <v>67246435</v>
      </c>
      <c r="B3199" t="s">
        <v>3826</v>
      </c>
      <c r="C3199" s="6" t="s">
        <v>240</v>
      </c>
      <c r="D3199" s="6">
        <v>26</v>
      </c>
      <c r="E3199" s="6">
        <v>130</v>
      </c>
      <c r="F3199" s="6">
        <v>130</v>
      </c>
      <c r="G3199" s="1">
        <v>135</v>
      </c>
      <c r="H3199" s="6" t="s">
        <v>240</v>
      </c>
      <c r="I3199" s="6" t="s">
        <v>348</v>
      </c>
      <c r="K3199" s="6">
        <v>177</v>
      </c>
    </row>
    <row r="3200" spans="1:11">
      <c r="A3200" s="6">
        <v>67211897</v>
      </c>
      <c r="B3200" t="s">
        <v>3827</v>
      </c>
      <c r="C3200" s="6" t="s">
        <v>728</v>
      </c>
      <c r="D3200" s="6">
        <v>29</v>
      </c>
      <c r="E3200" s="6">
        <v>130</v>
      </c>
      <c r="F3200" s="6">
        <v>130</v>
      </c>
      <c r="G3200" s="1">
        <v>135</v>
      </c>
      <c r="H3200" s="6" t="s">
        <v>728</v>
      </c>
      <c r="I3200" s="6" t="s">
        <v>348</v>
      </c>
      <c r="K3200" s="6">
        <v>174</v>
      </c>
    </row>
    <row r="3201" spans="1:11">
      <c r="A3201" s="6">
        <v>92021650</v>
      </c>
      <c r="B3201" t="s">
        <v>3828</v>
      </c>
      <c r="C3201" s="6" t="s">
        <v>238</v>
      </c>
      <c r="D3201" s="6">
        <v>33</v>
      </c>
      <c r="E3201" s="6">
        <v>130</v>
      </c>
      <c r="F3201" s="6">
        <v>130</v>
      </c>
      <c r="G3201" s="1">
        <v>135</v>
      </c>
      <c r="H3201" s="6" t="s">
        <v>238</v>
      </c>
      <c r="I3201" s="6" t="s">
        <v>2771</v>
      </c>
      <c r="K3201" s="6">
        <v>186</v>
      </c>
    </row>
    <row r="3202" spans="1:11">
      <c r="A3202" s="6">
        <v>67216778</v>
      </c>
      <c r="B3202" t="s">
        <v>3829</v>
      </c>
      <c r="C3202" s="6" t="s">
        <v>2120</v>
      </c>
      <c r="D3202" s="6">
        <v>29</v>
      </c>
      <c r="E3202" s="6">
        <v>130</v>
      </c>
      <c r="F3202" s="6">
        <v>130</v>
      </c>
      <c r="G3202" s="1">
        <v>135</v>
      </c>
      <c r="H3202" s="6" t="s">
        <v>2120</v>
      </c>
      <c r="I3202" s="6" t="s">
        <v>348</v>
      </c>
      <c r="K3202" s="6">
        <v>184</v>
      </c>
    </row>
    <row r="3203" spans="1:11">
      <c r="A3203" s="6">
        <v>24056362</v>
      </c>
      <c r="B3203" t="s">
        <v>3830</v>
      </c>
      <c r="C3203" s="6" t="s">
        <v>1624</v>
      </c>
      <c r="D3203" s="6">
        <v>25</v>
      </c>
      <c r="E3203" s="6">
        <v>130</v>
      </c>
      <c r="F3203" s="6">
        <v>130</v>
      </c>
      <c r="G3203" s="1">
        <v>135</v>
      </c>
      <c r="H3203" s="6" t="s">
        <v>1624</v>
      </c>
      <c r="I3203" s="6" t="s">
        <v>657</v>
      </c>
      <c r="K3203" s="6">
        <v>189</v>
      </c>
    </row>
    <row r="3204" spans="1:11">
      <c r="A3204" s="6">
        <v>98030084</v>
      </c>
      <c r="B3204" t="s">
        <v>3831</v>
      </c>
      <c r="C3204" s="6" t="s">
        <v>829</v>
      </c>
      <c r="D3204" s="6">
        <v>29</v>
      </c>
      <c r="E3204" s="6">
        <v>130</v>
      </c>
      <c r="F3204" s="6">
        <v>130</v>
      </c>
      <c r="G3204" s="1">
        <v>135</v>
      </c>
      <c r="H3204" s="6" t="s">
        <v>829</v>
      </c>
      <c r="I3204" s="6" t="s">
        <v>3832</v>
      </c>
      <c r="K3204" s="6">
        <v>187</v>
      </c>
    </row>
    <row r="3205" spans="1:11">
      <c r="A3205" s="6">
        <v>91171285</v>
      </c>
      <c r="B3205" t="s">
        <v>3833</v>
      </c>
      <c r="C3205" s="6" t="s">
        <v>829</v>
      </c>
      <c r="D3205" s="6">
        <v>28</v>
      </c>
      <c r="E3205" s="6">
        <v>130</v>
      </c>
      <c r="F3205" s="6">
        <v>130</v>
      </c>
      <c r="G3205" s="1">
        <v>135</v>
      </c>
      <c r="H3205" s="6" t="s">
        <v>829</v>
      </c>
      <c r="I3205" s="6" t="s">
        <v>3834</v>
      </c>
      <c r="K3205" s="6">
        <v>188</v>
      </c>
    </row>
    <row r="3206" spans="1:11">
      <c r="A3206" s="6">
        <v>14059326</v>
      </c>
      <c r="B3206" t="s">
        <v>3835</v>
      </c>
      <c r="C3206" s="6" t="s">
        <v>377</v>
      </c>
      <c r="D3206" s="6">
        <v>29</v>
      </c>
      <c r="E3206" s="6">
        <v>130</v>
      </c>
      <c r="F3206" s="6">
        <v>130</v>
      </c>
      <c r="G3206" s="1">
        <v>135</v>
      </c>
      <c r="H3206" s="6" t="s">
        <v>377</v>
      </c>
      <c r="I3206" s="6" t="s">
        <v>603</v>
      </c>
      <c r="K3206" s="6">
        <v>184</v>
      </c>
    </row>
    <row r="3207" spans="1:11">
      <c r="A3207" s="6">
        <v>92098106</v>
      </c>
      <c r="B3207" t="s">
        <v>3836</v>
      </c>
      <c r="C3207" s="6" t="s">
        <v>728</v>
      </c>
      <c r="D3207" s="6">
        <v>25</v>
      </c>
      <c r="E3207" s="6">
        <v>130</v>
      </c>
      <c r="F3207" s="6">
        <v>130</v>
      </c>
      <c r="G3207" s="1">
        <v>135</v>
      </c>
      <c r="H3207" s="6" t="s">
        <v>728</v>
      </c>
      <c r="I3207" s="6" t="s">
        <v>3220</v>
      </c>
      <c r="K3207" s="6">
        <v>180</v>
      </c>
    </row>
    <row r="3208" spans="1:11">
      <c r="A3208" s="6">
        <v>19383188</v>
      </c>
      <c r="B3208" t="s">
        <v>3837</v>
      </c>
      <c r="C3208" s="6" t="s">
        <v>377</v>
      </c>
      <c r="D3208" s="6">
        <v>25</v>
      </c>
      <c r="E3208" s="6">
        <v>130</v>
      </c>
      <c r="F3208" s="6">
        <v>130</v>
      </c>
      <c r="G3208" s="1">
        <v>135</v>
      </c>
      <c r="H3208" s="6" t="s">
        <v>377</v>
      </c>
      <c r="I3208" s="6" t="s">
        <v>257</v>
      </c>
      <c r="K3208" s="6">
        <v>188</v>
      </c>
    </row>
    <row r="3209" spans="1:11">
      <c r="A3209" s="6">
        <v>36090959</v>
      </c>
      <c r="B3209" t="s">
        <v>3838</v>
      </c>
      <c r="C3209" s="6" t="s">
        <v>1709</v>
      </c>
      <c r="D3209" s="6">
        <v>29</v>
      </c>
      <c r="E3209" s="6">
        <v>130</v>
      </c>
      <c r="F3209" s="6">
        <v>130</v>
      </c>
      <c r="G3209" s="1">
        <v>135</v>
      </c>
      <c r="H3209" s="6" t="s">
        <v>1709</v>
      </c>
      <c r="I3209" s="6" t="s">
        <v>641</v>
      </c>
      <c r="K3209" s="6">
        <v>178</v>
      </c>
    </row>
    <row r="3210" spans="1:11">
      <c r="A3210" s="6">
        <v>19338111</v>
      </c>
      <c r="B3210" t="s">
        <v>3839</v>
      </c>
      <c r="C3210" s="6" t="s">
        <v>319</v>
      </c>
      <c r="D3210" s="6">
        <v>31</v>
      </c>
      <c r="E3210" s="6">
        <v>130</v>
      </c>
      <c r="F3210" s="6">
        <v>130</v>
      </c>
      <c r="G3210" s="1">
        <v>135</v>
      </c>
      <c r="H3210" s="6" t="s">
        <v>319</v>
      </c>
      <c r="I3210" s="6" t="s">
        <v>2627</v>
      </c>
      <c r="K3210" s="6">
        <v>181</v>
      </c>
    </row>
    <row r="3211" spans="1:11">
      <c r="A3211" s="6">
        <v>19346096</v>
      </c>
      <c r="B3211" t="s">
        <v>3840</v>
      </c>
      <c r="C3211" s="6" t="s">
        <v>1716</v>
      </c>
      <c r="D3211" s="6">
        <v>24</v>
      </c>
      <c r="E3211" s="6">
        <v>130</v>
      </c>
      <c r="F3211" s="6">
        <v>130</v>
      </c>
      <c r="G3211" s="1">
        <v>135</v>
      </c>
      <c r="H3211" s="6" t="s">
        <v>1716</v>
      </c>
      <c r="I3211" s="6" t="s">
        <v>1658</v>
      </c>
      <c r="K3211" s="6">
        <v>176</v>
      </c>
    </row>
    <row r="3212" spans="1:11">
      <c r="A3212" s="6">
        <v>71049105</v>
      </c>
      <c r="B3212" t="s">
        <v>3841</v>
      </c>
      <c r="C3212" s="6" t="s">
        <v>1624</v>
      </c>
      <c r="D3212" s="6">
        <v>31</v>
      </c>
      <c r="E3212" s="6">
        <v>130</v>
      </c>
      <c r="F3212" s="6">
        <v>130</v>
      </c>
      <c r="G3212" s="1">
        <v>135</v>
      </c>
      <c r="H3212" s="6" t="s">
        <v>1624</v>
      </c>
      <c r="I3212" s="6" t="s">
        <v>3842</v>
      </c>
      <c r="K3212" s="6">
        <v>196</v>
      </c>
    </row>
    <row r="3213" spans="1:11">
      <c r="A3213" s="6">
        <v>91184349</v>
      </c>
      <c r="B3213" t="s">
        <v>3843</v>
      </c>
      <c r="C3213" s="6" t="s">
        <v>640</v>
      </c>
      <c r="D3213" s="6">
        <v>25</v>
      </c>
      <c r="E3213" s="6">
        <v>130</v>
      </c>
      <c r="F3213" s="6">
        <v>130</v>
      </c>
      <c r="G3213" s="1">
        <v>135</v>
      </c>
      <c r="H3213" s="6" t="s">
        <v>640</v>
      </c>
      <c r="I3213" s="6" t="s">
        <v>3844</v>
      </c>
      <c r="K3213" s="6">
        <v>184</v>
      </c>
    </row>
    <row r="3214" spans="1:11">
      <c r="A3214" s="6">
        <v>13203374</v>
      </c>
      <c r="B3214" t="s">
        <v>3845</v>
      </c>
      <c r="C3214" s="6" t="s">
        <v>944</v>
      </c>
      <c r="D3214" s="6">
        <v>26</v>
      </c>
      <c r="E3214" s="6">
        <v>130</v>
      </c>
      <c r="F3214" s="6">
        <v>130</v>
      </c>
      <c r="G3214" s="1">
        <v>135</v>
      </c>
      <c r="H3214" s="6" t="s">
        <v>944</v>
      </c>
      <c r="I3214" s="6" t="s">
        <v>3846</v>
      </c>
      <c r="K3214" s="6">
        <v>168</v>
      </c>
    </row>
    <row r="3215" spans="1:11">
      <c r="A3215" s="6">
        <v>48036752</v>
      </c>
      <c r="B3215" t="s">
        <v>3847</v>
      </c>
      <c r="C3215" s="6" t="s">
        <v>319</v>
      </c>
      <c r="D3215" s="6">
        <v>29</v>
      </c>
      <c r="E3215" s="6">
        <v>130</v>
      </c>
      <c r="F3215" s="6">
        <v>130</v>
      </c>
      <c r="G3215" s="1">
        <v>135</v>
      </c>
      <c r="H3215" s="6" t="s">
        <v>319</v>
      </c>
      <c r="I3215" s="6" t="s">
        <v>620</v>
      </c>
      <c r="K3215" s="6">
        <v>183</v>
      </c>
    </row>
    <row r="3216" spans="1:11">
      <c r="A3216" s="6">
        <v>78048502</v>
      </c>
      <c r="B3216" t="s">
        <v>3848</v>
      </c>
      <c r="C3216" s="6" t="s">
        <v>640</v>
      </c>
      <c r="D3216" s="6">
        <v>31</v>
      </c>
      <c r="E3216" s="6">
        <v>130</v>
      </c>
      <c r="F3216" s="6">
        <v>130</v>
      </c>
      <c r="G3216" s="1">
        <v>135</v>
      </c>
      <c r="H3216" s="6" t="s">
        <v>640</v>
      </c>
      <c r="I3216" s="6" t="s">
        <v>1661</v>
      </c>
      <c r="K3216" s="6">
        <v>173</v>
      </c>
    </row>
    <row r="3217" spans="1:11">
      <c r="A3217" s="6">
        <v>25058874</v>
      </c>
      <c r="B3217" t="s">
        <v>3849</v>
      </c>
      <c r="C3217" s="6" t="s">
        <v>619</v>
      </c>
      <c r="D3217" s="6">
        <v>30</v>
      </c>
      <c r="E3217" s="6">
        <v>130</v>
      </c>
      <c r="F3217" s="6">
        <v>130</v>
      </c>
      <c r="G3217" s="1">
        <v>135</v>
      </c>
      <c r="H3217" s="6" t="s">
        <v>619</v>
      </c>
      <c r="I3217" s="6" t="s">
        <v>1731</v>
      </c>
      <c r="K3217" s="6">
        <v>181</v>
      </c>
    </row>
    <row r="3218" spans="1:11">
      <c r="A3218" s="6">
        <v>28100242</v>
      </c>
      <c r="B3218" t="s">
        <v>3850</v>
      </c>
      <c r="C3218" s="6" t="s">
        <v>944</v>
      </c>
      <c r="D3218" s="6">
        <v>27</v>
      </c>
      <c r="E3218" s="6">
        <v>130</v>
      </c>
      <c r="F3218" s="6">
        <v>130</v>
      </c>
      <c r="G3218" s="1">
        <v>135</v>
      </c>
      <c r="H3218" s="6" t="s">
        <v>944</v>
      </c>
      <c r="I3218" s="6" t="s">
        <v>348</v>
      </c>
      <c r="K3218" s="6">
        <v>169</v>
      </c>
    </row>
    <row r="3219" spans="1:11">
      <c r="A3219" s="6">
        <v>91133522</v>
      </c>
      <c r="B3219" t="s">
        <v>3851</v>
      </c>
      <c r="C3219" s="6" t="s">
        <v>319</v>
      </c>
      <c r="D3219" s="6">
        <v>29</v>
      </c>
      <c r="E3219" s="6">
        <v>130</v>
      </c>
      <c r="F3219" s="6">
        <v>130</v>
      </c>
      <c r="G3219" s="1">
        <v>135</v>
      </c>
      <c r="H3219" s="6" t="s">
        <v>319</v>
      </c>
      <c r="I3219" s="6" t="s">
        <v>309</v>
      </c>
      <c r="K3219" s="6">
        <v>177</v>
      </c>
    </row>
    <row r="3220" spans="1:11">
      <c r="A3220" s="6">
        <v>20041987</v>
      </c>
      <c r="B3220" t="s">
        <v>3852</v>
      </c>
      <c r="C3220" s="6" t="s">
        <v>377</v>
      </c>
      <c r="D3220" s="6">
        <v>26</v>
      </c>
      <c r="E3220" s="6">
        <v>130</v>
      </c>
      <c r="F3220" s="6">
        <v>130</v>
      </c>
      <c r="G3220" s="1">
        <v>135</v>
      </c>
      <c r="H3220" s="6" t="s">
        <v>377</v>
      </c>
      <c r="I3220" s="6" t="s">
        <v>811</v>
      </c>
      <c r="K3220" s="6">
        <v>184</v>
      </c>
    </row>
    <row r="3221" spans="1:11">
      <c r="A3221" s="6">
        <v>19296897</v>
      </c>
      <c r="B3221" t="s">
        <v>3853</v>
      </c>
      <c r="C3221" s="6" t="s">
        <v>1638</v>
      </c>
      <c r="D3221" s="6">
        <v>25</v>
      </c>
      <c r="E3221" s="6">
        <v>130</v>
      </c>
      <c r="F3221" s="6">
        <v>130</v>
      </c>
      <c r="G3221" s="1">
        <v>135</v>
      </c>
      <c r="H3221" s="6" t="s">
        <v>1638</v>
      </c>
      <c r="I3221" s="6" t="s">
        <v>257</v>
      </c>
      <c r="K3221" s="6">
        <v>170</v>
      </c>
    </row>
    <row r="3222" spans="1:11">
      <c r="A3222" s="6">
        <v>2000119329</v>
      </c>
      <c r="B3222" t="s">
        <v>3854</v>
      </c>
      <c r="C3222" s="6" t="s">
        <v>319</v>
      </c>
      <c r="D3222" s="6">
        <v>26</v>
      </c>
      <c r="E3222" s="6">
        <v>130</v>
      </c>
      <c r="F3222" s="6">
        <v>130</v>
      </c>
      <c r="G3222" s="1">
        <v>135</v>
      </c>
      <c r="H3222" s="6" t="s">
        <v>319</v>
      </c>
      <c r="I3222" s="6" t="s">
        <v>1375</v>
      </c>
      <c r="K3222" s="6">
        <v>176</v>
      </c>
    </row>
    <row r="3223" spans="1:11">
      <c r="A3223" s="6">
        <v>28070894</v>
      </c>
      <c r="B3223" t="s">
        <v>3855</v>
      </c>
      <c r="C3223" s="6" t="s">
        <v>377</v>
      </c>
      <c r="D3223" s="6">
        <v>29</v>
      </c>
      <c r="E3223" s="6">
        <v>130</v>
      </c>
      <c r="F3223" s="6">
        <v>130</v>
      </c>
      <c r="G3223" s="1">
        <v>135</v>
      </c>
      <c r="H3223" s="6" t="s">
        <v>377</v>
      </c>
      <c r="I3223" s="6" t="s">
        <v>3856</v>
      </c>
      <c r="K3223" s="6">
        <v>188</v>
      </c>
    </row>
    <row r="3224" spans="1:11">
      <c r="A3224" s="6">
        <v>13232260</v>
      </c>
      <c r="B3224" t="s">
        <v>3857</v>
      </c>
      <c r="C3224" s="6" t="s">
        <v>966</v>
      </c>
      <c r="D3224" s="6">
        <v>25</v>
      </c>
      <c r="E3224" s="6">
        <v>130</v>
      </c>
      <c r="F3224" s="6">
        <v>130</v>
      </c>
      <c r="G3224" s="1">
        <v>135</v>
      </c>
      <c r="H3224" s="6" t="s">
        <v>966</v>
      </c>
      <c r="I3224" s="6" t="s">
        <v>3858</v>
      </c>
      <c r="K3224" s="6">
        <v>185</v>
      </c>
    </row>
    <row r="3225" spans="1:11">
      <c r="A3225" s="6">
        <v>2000067081</v>
      </c>
      <c r="B3225" t="s">
        <v>3859</v>
      </c>
      <c r="C3225" s="6" t="s">
        <v>2046</v>
      </c>
      <c r="D3225" s="6">
        <v>27</v>
      </c>
      <c r="E3225" s="6">
        <v>130</v>
      </c>
      <c r="F3225" s="6">
        <v>130</v>
      </c>
      <c r="G3225" s="1">
        <v>135</v>
      </c>
      <c r="H3225" s="6" t="s">
        <v>2046</v>
      </c>
      <c r="I3225" s="6" t="s">
        <v>2134</v>
      </c>
      <c r="K3225" s="6">
        <v>180</v>
      </c>
    </row>
    <row r="3226" spans="1:11">
      <c r="A3226" s="6">
        <v>93052049</v>
      </c>
      <c r="B3226" t="s">
        <v>3860</v>
      </c>
      <c r="C3226" s="6" t="s">
        <v>760</v>
      </c>
      <c r="D3226" s="6">
        <v>29</v>
      </c>
      <c r="E3226" s="6">
        <v>130</v>
      </c>
      <c r="F3226" s="6">
        <v>130</v>
      </c>
      <c r="G3226" s="1">
        <v>135</v>
      </c>
      <c r="H3226" s="6" t="s">
        <v>760</v>
      </c>
      <c r="I3226" s="6" t="s">
        <v>3861</v>
      </c>
      <c r="K3226" s="6">
        <v>174</v>
      </c>
    </row>
    <row r="3227" spans="1:11">
      <c r="A3227" s="6">
        <v>67080318</v>
      </c>
      <c r="B3227" t="s">
        <v>3862</v>
      </c>
      <c r="C3227" s="6" t="s">
        <v>314</v>
      </c>
      <c r="D3227" s="6">
        <v>34</v>
      </c>
      <c r="E3227" s="6">
        <v>130</v>
      </c>
      <c r="F3227" s="6">
        <v>130</v>
      </c>
      <c r="G3227" s="1">
        <v>135</v>
      </c>
      <c r="H3227" s="6" t="s">
        <v>314</v>
      </c>
      <c r="I3227" s="6" t="s">
        <v>348</v>
      </c>
      <c r="K3227" s="6">
        <v>180</v>
      </c>
    </row>
    <row r="3228" spans="1:11">
      <c r="A3228" s="6">
        <v>37058888</v>
      </c>
      <c r="B3228" t="s">
        <v>3863</v>
      </c>
      <c r="C3228" s="6" t="s">
        <v>1709</v>
      </c>
      <c r="D3228" s="6">
        <v>25</v>
      </c>
      <c r="E3228" s="6">
        <v>130</v>
      </c>
      <c r="F3228" s="6">
        <v>130</v>
      </c>
      <c r="G3228" s="1">
        <v>135</v>
      </c>
      <c r="H3228" s="6" t="s">
        <v>1709</v>
      </c>
      <c r="I3228" s="6" t="s">
        <v>471</v>
      </c>
      <c r="K3228" s="6">
        <v>176</v>
      </c>
    </row>
    <row r="3229" spans="1:11">
      <c r="A3229" s="6">
        <v>95036002</v>
      </c>
      <c r="B3229" t="s">
        <v>3864</v>
      </c>
      <c r="C3229" s="6" t="s">
        <v>2115</v>
      </c>
      <c r="D3229" s="6">
        <v>26</v>
      </c>
      <c r="E3229" s="6">
        <v>130</v>
      </c>
      <c r="F3229" s="6">
        <v>130</v>
      </c>
      <c r="G3229" s="1">
        <v>135</v>
      </c>
      <c r="H3229" s="6" t="s">
        <v>2115</v>
      </c>
      <c r="I3229" s="6" t="s">
        <v>348</v>
      </c>
      <c r="K3229" s="6">
        <v>183</v>
      </c>
    </row>
    <row r="3230" spans="1:11">
      <c r="A3230" s="6">
        <v>14244915</v>
      </c>
      <c r="B3230" t="s">
        <v>3865</v>
      </c>
      <c r="C3230" s="6" t="s">
        <v>2115</v>
      </c>
      <c r="D3230" s="6">
        <v>24</v>
      </c>
      <c r="E3230" s="6">
        <v>130</v>
      </c>
      <c r="F3230" s="6">
        <v>130</v>
      </c>
      <c r="G3230" s="1">
        <v>135</v>
      </c>
      <c r="H3230" s="6" t="s">
        <v>2115</v>
      </c>
      <c r="I3230" s="6" t="s">
        <v>2218</v>
      </c>
      <c r="K3230" s="6">
        <v>171</v>
      </c>
    </row>
    <row r="3231" spans="1:11">
      <c r="A3231" s="6">
        <v>19161089</v>
      </c>
      <c r="B3231" t="s">
        <v>3866</v>
      </c>
      <c r="C3231" s="6" t="s">
        <v>1102</v>
      </c>
      <c r="D3231" s="6">
        <v>33</v>
      </c>
      <c r="E3231" s="6">
        <v>130</v>
      </c>
      <c r="F3231" s="6">
        <v>130</v>
      </c>
      <c r="G3231" s="1">
        <v>135</v>
      </c>
      <c r="H3231" s="6" t="s">
        <v>1102</v>
      </c>
      <c r="I3231" s="6" t="s">
        <v>257</v>
      </c>
      <c r="K3231" s="6">
        <v>177</v>
      </c>
    </row>
    <row r="3232" spans="1:11">
      <c r="A3232" s="6">
        <v>45083842</v>
      </c>
      <c r="B3232" t="s">
        <v>3867</v>
      </c>
      <c r="C3232" s="6" t="s">
        <v>1624</v>
      </c>
      <c r="D3232" s="6">
        <v>28</v>
      </c>
      <c r="E3232" s="6">
        <v>130</v>
      </c>
      <c r="F3232" s="6">
        <v>130</v>
      </c>
      <c r="G3232" s="1">
        <v>135</v>
      </c>
      <c r="H3232" s="6" t="s">
        <v>1624</v>
      </c>
      <c r="I3232" s="6" t="s">
        <v>2134</v>
      </c>
      <c r="K3232" s="6">
        <v>183</v>
      </c>
    </row>
    <row r="3233" spans="1:11">
      <c r="A3233" s="6">
        <v>19371561</v>
      </c>
      <c r="B3233" t="s">
        <v>3868</v>
      </c>
      <c r="C3233" s="6" t="s">
        <v>2115</v>
      </c>
      <c r="D3233" s="6">
        <v>25</v>
      </c>
      <c r="E3233" s="6">
        <v>130</v>
      </c>
      <c r="F3233" s="6">
        <v>130</v>
      </c>
      <c r="G3233" s="1">
        <v>135</v>
      </c>
      <c r="H3233" s="6" t="s">
        <v>2115</v>
      </c>
      <c r="I3233" s="6" t="s">
        <v>257</v>
      </c>
      <c r="K3233" s="6">
        <v>185</v>
      </c>
    </row>
    <row r="3234" spans="1:11">
      <c r="A3234" s="6">
        <v>67175447</v>
      </c>
      <c r="B3234" t="s">
        <v>3869</v>
      </c>
      <c r="C3234" s="6" t="s">
        <v>2160</v>
      </c>
      <c r="D3234" s="6">
        <v>31</v>
      </c>
      <c r="E3234" s="6">
        <v>130</v>
      </c>
      <c r="F3234" s="6">
        <v>130</v>
      </c>
      <c r="G3234" s="1">
        <v>135</v>
      </c>
      <c r="H3234" s="6" t="s">
        <v>2160</v>
      </c>
      <c r="I3234" s="6" t="s">
        <v>348</v>
      </c>
      <c r="K3234" s="6">
        <v>178</v>
      </c>
    </row>
    <row r="3235" spans="1:11">
      <c r="A3235" s="6">
        <v>91137136</v>
      </c>
      <c r="B3235" t="s">
        <v>3870</v>
      </c>
      <c r="C3235" s="6" t="s">
        <v>319</v>
      </c>
      <c r="D3235" s="6">
        <v>28</v>
      </c>
      <c r="E3235" s="6">
        <v>130</v>
      </c>
      <c r="F3235" s="6">
        <v>130</v>
      </c>
      <c r="G3235" s="1">
        <v>135</v>
      </c>
      <c r="H3235" s="6" t="s">
        <v>319</v>
      </c>
      <c r="I3235" s="6" t="s">
        <v>1405</v>
      </c>
      <c r="K3235" s="6">
        <v>183</v>
      </c>
    </row>
    <row r="3236" spans="1:11">
      <c r="A3236" s="6">
        <v>14178597</v>
      </c>
      <c r="B3236" t="s">
        <v>3871</v>
      </c>
      <c r="C3236" s="6" t="s">
        <v>760</v>
      </c>
      <c r="D3236" s="6">
        <v>25</v>
      </c>
      <c r="E3236" s="6">
        <v>130</v>
      </c>
      <c r="F3236" s="6">
        <v>130</v>
      </c>
      <c r="G3236" s="1">
        <v>135</v>
      </c>
      <c r="H3236" s="6" t="s">
        <v>760</v>
      </c>
      <c r="I3236" s="6" t="s">
        <v>603</v>
      </c>
      <c r="K3236" s="6">
        <v>176</v>
      </c>
    </row>
    <row r="3237" spans="1:11">
      <c r="A3237" s="6">
        <v>19248746</v>
      </c>
      <c r="B3237" t="s">
        <v>3872</v>
      </c>
      <c r="C3237" s="6" t="s">
        <v>377</v>
      </c>
      <c r="D3237" s="6">
        <v>30</v>
      </c>
      <c r="E3237" s="6">
        <v>130</v>
      </c>
      <c r="F3237" s="6">
        <v>130</v>
      </c>
      <c r="G3237" s="1">
        <v>135</v>
      </c>
      <c r="H3237" s="6" t="s">
        <v>377</v>
      </c>
      <c r="I3237" s="6" t="s">
        <v>257</v>
      </c>
      <c r="K3237" s="6">
        <v>192</v>
      </c>
    </row>
    <row r="3238" spans="1:11">
      <c r="A3238" s="6">
        <v>48042327</v>
      </c>
      <c r="B3238" t="s">
        <v>3873</v>
      </c>
      <c r="C3238" s="6" t="s">
        <v>319</v>
      </c>
      <c r="D3238" s="6">
        <v>26</v>
      </c>
      <c r="E3238" s="6">
        <v>130</v>
      </c>
      <c r="F3238" s="6">
        <v>130</v>
      </c>
      <c r="G3238" s="1">
        <v>135</v>
      </c>
      <c r="H3238" s="6" t="s">
        <v>319</v>
      </c>
      <c r="I3238" s="6" t="s">
        <v>3874</v>
      </c>
      <c r="K3238" s="6">
        <v>182</v>
      </c>
    </row>
    <row r="3239" spans="1:11">
      <c r="A3239" s="6">
        <v>85075621</v>
      </c>
      <c r="B3239" t="s">
        <v>3875</v>
      </c>
      <c r="C3239" s="6" t="s">
        <v>319</v>
      </c>
      <c r="D3239" s="6">
        <v>31</v>
      </c>
      <c r="E3239" s="6">
        <v>130</v>
      </c>
      <c r="F3239" s="6">
        <v>130</v>
      </c>
      <c r="G3239" s="1">
        <v>134</v>
      </c>
      <c r="H3239" s="6" t="s">
        <v>319</v>
      </c>
      <c r="I3239" s="6" t="s">
        <v>1742</v>
      </c>
      <c r="K3239" s="6">
        <v>188</v>
      </c>
    </row>
    <row r="3240" spans="1:11">
      <c r="A3240" s="6">
        <v>43080121</v>
      </c>
      <c r="B3240" t="s">
        <v>3876</v>
      </c>
      <c r="C3240" s="6" t="s">
        <v>218</v>
      </c>
      <c r="D3240" s="6">
        <v>31</v>
      </c>
      <c r="E3240" s="6">
        <v>130</v>
      </c>
      <c r="F3240" s="6">
        <v>130</v>
      </c>
      <c r="G3240" s="1">
        <v>134</v>
      </c>
      <c r="H3240" s="6" t="s">
        <v>218</v>
      </c>
      <c r="I3240" s="6" t="s">
        <v>236</v>
      </c>
      <c r="K3240" s="6">
        <v>188</v>
      </c>
    </row>
    <row r="3241" spans="1:11">
      <c r="A3241" s="6">
        <v>19089313</v>
      </c>
      <c r="B3241" t="s">
        <v>3877</v>
      </c>
      <c r="C3241" s="6" t="s">
        <v>2116</v>
      </c>
      <c r="D3241" s="6">
        <v>33</v>
      </c>
      <c r="E3241" s="6">
        <v>130</v>
      </c>
      <c r="F3241" s="6">
        <v>130</v>
      </c>
      <c r="G3241" s="1">
        <v>134</v>
      </c>
      <c r="H3241" s="6" t="s">
        <v>2116</v>
      </c>
      <c r="I3241" s="6" t="s">
        <v>1658</v>
      </c>
      <c r="K3241" s="6">
        <v>173</v>
      </c>
    </row>
    <row r="3242" spans="1:11">
      <c r="A3242" s="6">
        <v>43112998</v>
      </c>
      <c r="B3242" t="s">
        <v>3878</v>
      </c>
      <c r="C3242" s="6" t="s">
        <v>3879</v>
      </c>
      <c r="D3242" s="6">
        <v>31</v>
      </c>
      <c r="E3242" s="6">
        <v>130</v>
      </c>
      <c r="F3242" s="6">
        <v>130</v>
      </c>
      <c r="G3242" s="1">
        <v>134</v>
      </c>
      <c r="H3242" s="6" t="s">
        <v>3879</v>
      </c>
      <c r="I3242" s="6" t="s">
        <v>3880</v>
      </c>
      <c r="K3242" s="6">
        <v>182</v>
      </c>
    </row>
    <row r="3243" spans="1:11">
      <c r="A3243" s="6">
        <v>13223983</v>
      </c>
      <c r="B3243" t="s">
        <v>3881</v>
      </c>
      <c r="C3243" s="6" t="s">
        <v>319</v>
      </c>
      <c r="D3243" s="6">
        <v>27</v>
      </c>
      <c r="E3243" s="6">
        <v>130</v>
      </c>
      <c r="F3243" s="6">
        <v>130</v>
      </c>
      <c r="G3243" s="1">
        <v>134</v>
      </c>
      <c r="H3243" s="6" t="s">
        <v>319</v>
      </c>
      <c r="I3243" s="6" t="s">
        <v>1055</v>
      </c>
      <c r="K3243" s="6">
        <v>178</v>
      </c>
    </row>
    <row r="3244" spans="1:11">
      <c r="A3244" s="6">
        <v>91100534</v>
      </c>
      <c r="B3244" t="s">
        <v>3882</v>
      </c>
      <c r="C3244" s="6" t="s">
        <v>734</v>
      </c>
      <c r="D3244" s="6">
        <v>30</v>
      </c>
      <c r="E3244" s="6">
        <v>130</v>
      </c>
      <c r="F3244" s="6">
        <v>130</v>
      </c>
      <c r="G3244" s="1">
        <v>134</v>
      </c>
      <c r="H3244" s="6" t="s">
        <v>734</v>
      </c>
      <c r="I3244" s="6" t="s">
        <v>1675</v>
      </c>
      <c r="K3244" s="6">
        <v>185</v>
      </c>
    </row>
    <row r="3245" spans="1:11">
      <c r="A3245" s="6">
        <v>35014447</v>
      </c>
      <c r="B3245" t="s">
        <v>3883</v>
      </c>
      <c r="C3245" s="6" t="s">
        <v>1624</v>
      </c>
      <c r="D3245" s="6">
        <v>36</v>
      </c>
      <c r="E3245" s="6">
        <v>130</v>
      </c>
      <c r="F3245" s="6">
        <v>130</v>
      </c>
      <c r="G3245" s="1">
        <v>134</v>
      </c>
      <c r="H3245" s="6" t="s">
        <v>1624</v>
      </c>
      <c r="I3245" s="6" t="s">
        <v>309</v>
      </c>
      <c r="K3245" s="6">
        <v>185</v>
      </c>
    </row>
    <row r="3246" spans="1:11">
      <c r="A3246" s="6">
        <v>14079992</v>
      </c>
      <c r="B3246" t="s">
        <v>3884</v>
      </c>
      <c r="C3246" s="6" t="s">
        <v>240</v>
      </c>
      <c r="D3246" s="6">
        <v>30</v>
      </c>
      <c r="E3246" s="6">
        <v>130</v>
      </c>
      <c r="F3246" s="6">
        <v>130</v>
      </c>
      <c r="G3246" s="1">
        <v>134</v>
      </c>
      <c r="H3246" s="6" t="s">
        <v>240</v>
      </c>
      <c r="I3246" s="6" t="s">
        <v>603</v>
      </c>
      <c r="K3246" s="6">
        <v>168</v>
      </c>
    </row>
    <row r="3247" spans="1:11">
      <c r="A3247" s="6">
        <v>16195163</v>
      </c>
      <c r="B3247" t="s">
        <v>3885</v>
      </c>
      <c r="C3247" s="6" t="s">
        <v>314</v>
      </c>
      <c r="D3247" s="6">
        <v>27</v>
      </c>
      <c r="E3247" s="6">
        <v>130</v>
      </c>
      <c r="F3247" s="6">
        <v>130</v>
      </c>
      <c r="G3247" s="1">
        <v>134</v>
      </c>
      <c r="H3247" s="6" t="s">
        <v>314</v>
      </c>
      <c r="I3247" s="6" t="s">
        <v>298</v>
      </c>
      <c r="K3247" s="6">
        <v>184</v>
      </c>
    </row>
    <row r="3248" spans="1:11">
      <c r="A3248" s="6">
        <v>27100972</v>
      </c>
      <c r="B3248" t="s">
        <v>3886</v>
      </c>
      <c r="C3248" s="6" t="s">
        <v>377</v>
      </c>
      <c r="D3248" s="6">
        <v>28</v>
      </c>
      <c r="E3248" s="6">
        <v>130</v>
      </c>
      <c r="F3248" s="6">
        <v>130</v>
      </c>
      <c r="G3248" s="1">
        <v>134</v>
      </c>
      <c r="H3248" s="6" t="s">
        <v>377</v>
      </c>
      <c r="I3248" s="6" t="s">
        <v>339</v>
      </c>
      <c r="K3248" s="6">
        <v>191</v>
      </c>
    </row>
    <row r="3249" spans="1:11">
      <c r="A3249" s="6">
        <v>43096264</v>
      </c>
      <c r="B3249" t="s">
        <v>3887</v>
      </c>
      <c r="C3249" s="6" t="s">
        <v>640</v>
      </c>
      <c r="D3249" s="6">
        <v>30</v>
      </c>
      <c r="E3249" s="6">
        <v>130</v>
      </c>
      <c r="F3249" s="6">
        <v>130</v>
      </c>
      <c r="G3249" s="1">
        <v>134</v>
      </c>
      <c r="H3249" s="6" t="s">
        <v>640</v>
      </c>
      <c r="I3249" s="6" t="s">
        <v>236</v>
      </c>
      <c r="K3249" s="6">
        <v>180</v>
      </c>
    </row>
    <row r="3250" spans="1:11">
      <c r="A3250" s="6">
        <v>36045542</v>
      </c>
      <c r="B3250" t="s">
        <v>3888</v>
      </c>
      <c r="C3250" s="6" t="s">
        <v>238</v>
      </c>
      <c r="D3250" s="6">
        <v>31</v>
      </c>
      <c r="E3250" s="6">
        <v>130</v>
      </c>
      <c r="F3250" s="6">
        <v>130</v>
      </c>
      <c r="G3250" s="1">
        <v>133</v>
      </c>
      <c r="H3250" s="6" t="s">
        <v>238</v>
      </c>
      <c r="I3250" s="6" t="s">
        <v>641</v>
      </c>
      <c r="K3250" s="6">
        <v>190</v>
      </c>
    </row>
    <row r="3251" spans="1:11">
      <c r="A3251" s="6">
        <v>14022575</v>
      </c>
      <c r="B3251" t="s">
        <v>3889</v>
      </c>
      <c r="C3251" s="6" t="s">
        <v>944</v>
      </c>
      <c r="D3251" s="6">
        <v>34</v>
      </c>
      <c r="E3251" s="6">
        <v>130</v>
      </c>
      <c r="F3251" s="6">
        <v>130</v>
      </c>
      <c r="G3251" s="1">
        <v>133</v>
      </c>
      <c r="H3251" s="6" t="s">
        <v>944</v>
      </c>
      <c r="I3251" s="6" t="s">
        <v>603</v>
      </c>
      <c r="K3251" s="6">
        <v>172</v>
      </c>
    </row>
    <row r="3252" spans="1:11">
      <c r="A3252" s="6">
        <v>70123223</v>
      </c>
      <c r="B3252" t="s">
        <v>3890</v>
      </c>
      <c r="C3252" s="6" t="s">
        <v>640</v>
      </c>
      <c r="D3252" s="6">
        <v>25</v>
      </c>
      <c r="E3252" s="6">
        <v>130</v>
      </c>
      <c r="F3252" s="6">
        <v>130</v>
      </c>
      <c r="G3252" s="1">
        <v>133</v>
      </c>
      <c r="H3252" s="6" t="s">
        <v>640</v>
      </c>
      <c r="I3252" s="6" t="s">
        <v>832</v>
      </c>
      <c r="K3252" s="6">
        <v>183</v>
      </c>
    </row>
    <row r="3253" spans="1:11">
      <c r="A3253" s="6">
        <v>48036655</v>
      </c>
      <c r="B3253" t="s">
        <v>3891</v>
      </c>
      <c r="C3253" s="6" t="s">
        <v>760</v>
      </c>
      <c r="D3253" s="6">
        <v>29</v>
      </c>
      <c r="E3253" s="6">
        <v>130</v>
      </c>
      <c r="F3253" s="6">
        <v>130</v>
      </c>
      <c r="G3253" s="1">
        <v>133</v>
      </c>
      <c r="H3253" s="6" t="s">
        <v>760</v>
      </c>
      <c r="I3253" s="6" t="s">
        <v>344</v>
      </c>
      <c r="K3253" s="6">
        <v>172</v>
      </c>
    </row>
    <row r="3254" spans="1:11">
      <c r="A3254" s="6">
        <v>51055821</v>
      </c>
      <c r="B3254" t="s">
        <v>3892</v>
      </c>
      <c r="C3254" s="6" t="s">
        <v>645</v>
      </c>
      <c r="D3254" s="6">
        <v>27</v>
      </c>
      <c r="E3254" s="6">
        <v>130</v>
      </c>
      <c r="F3254" s="6">
        <v>130</v>
      </c>
      <c r="G3254" s="1">
        <v>133</v>
      </c>
      <c r="H3254" s="6" t="s">
        <v>645</v>
      </c>
      <c r="I3254" s="6" t="s">
        <v>1303</v>
      </c>
      <c r="K3254" s="6">
        <v>175</v>
      </c>
    </row>
    <row r="3255" spans="1:11">
      <c r="A3255" s="6">
        <v>55082268</v>
      </c>
      <c r="B3255" t="s">
        <v>3893</v>
      </c>
      <c r="C3255" s="6" t="s">
        <v>1826</v>
      </c>
      <c r="D3255" s="6">
        <v>27</v>
      </c>
      <c r="E3255" s="6">
        <v>130</v>
      </c>
      <c r="F3255" s="6">
        <v>130</v>
      </c>
      <c r="G3255" s="1">
        <v>133</v>
      </c>
      <c r="H3255" s="6" t="s">
        <v>1826</v>
      </c>
      <c r="I3255" s="6" t="s">
        <v>1781</v>
      </c>
      <c r="K3255" s="6">
        <v>179</v>
      </c>
    </row>
    <row r="3256" spans="1:11">
      <c r="A3256" s="6">
        <v>86066841</v>
      </c>
      <c r="B3256" t="s">
        <v>3894</v>
      </c>
      <c r="C3256" s="6" t="s">
        <v>319</v>
      </c>
      <c r="D3256" s="6">
        <v>26</v>
      </c>
      <c r="E3256" s="6">
        <v>130</v>
      </c>
      <c r="F3256" s="6">
        <v>130</v>
      </c>
      <c r="G3256" s="1">
        <v>132</v>
      </c>
      <c r="H3256" s="6" t="s">
        <v>319</v>
      </c>
      <c r="I3256" s="6" t="s">
        <v>1688</v>
      </c>
      <c r="K3256" s="6">
        <v>174</v>
      </c>
    </row>
    <row r="3257" spans="1:11">
      <c r="A3257" s="6">
        <v>19333258</v>
      </c>
      <c r="B3257" t="s">
        <v>3895</v>
      </c>
      <c r="C3257" s="6" t="s">
        <v>2115</v>
      </c>
      <c r="D3257" s="6">
        <v>27</v>
      </c>
      <c r="E3257" s="6">
        <v>130</v>
      </c>
      <c r="F3257" s="6">
        <v>130</v>
      </c>
      <c r="G3257" s="1">
        <v>132</v>
      </c>
      <c r="H3257" s="6" t="s">
        <v>2115</v>
      </c>
      <c r="I3257" s="6" t="s">
        <v>3896</v>
      </c>
      <c r="K3257" s="6">
        <v>182</v>
      </c>
    </row>
    <row r="3258" spans="1:11">
      <c r="A3258" s="6">
        <v>28106884</v>
      </c>
      <c r="B3258" t="s">
        <v>3897</v>
      </c>
      <c r="C3258" s="6" t="s">
        <v>1624</v>
      </c>
      <c r="D3258" s="6">
        <v>26</v>
      </c>
      <c r="E3258" s="6">
        <v>130</v>
      </c>
      <c r="F3258" s="6">
        <v>130</v>
      </c>
      <c r="G3258" s="1">
        <v>132</v>
      </c>
      <c r="H3258" s="6" t="s">
        <v>1624</v>
      </c>
      <c r="I3258" s="6" t="s">
        <v>3898</v>
      </c>
      <c r="K3258" s="6">
        <v>188</v>
      </c>
    </row>
    <row r="3259" spans="1:11">
      <c r="A3259" s="6">
        <v>92028423</v>
      </c>
      <c r="B3259" t="s">
        <v>3899</v>
      </c>
      <c r="C3259" s="6" t="s">
        <v>1674</v>
      </c>
      <c r="D3259" s="6">
        <v>32</v>
      </c>
      <c r="E3259" s="6">
        <v>130</v>
      </c>
      <c r="F3259" s="6">
        <v>130</v>
      </c>
      <c r="G3259" s="1">
        <v>132</v>
      </c>
      <c r="H3259" s="6" t="s">
        <v>1674</v>
      </c>
      <c r="I3259" s="6" t="s">
        <v>1281</v>
      </c>
      <c r="K3259" s="6">
        <v>187</v>
      </c>
    </row>
    <row r="3260" spans="1:11">
      <c r="A3260" s="6">
        <v>85099581</v>
      </c>
      <c r="B3260" t="s">
        <v>3900</v>
      </c>
      <c r="C3260" s="6" t="s">
        <v>319</v>
      </c>
      <c r="D3260" s="6">
        <v>31</v>
      </c>
      <c r="E3260" s="6">
        <v>130</v>
      </c>
      <c r="F3260" s="6">
        <v>130</v>
      </c>
      <c r="G3260" s="1">
        <v>132</v>
      </c>
      <c r="H3260" s="6" t="s">
        <v>319</v>
      </c>
      <c r="I3260" s="6" t="s">
        <v>1734</v>
      </c>
      <c r="K3260" s="6">
        <v>177</v>
      </c>
    </row>
    <row r="3261" spans="1:11">
      <c r="A3261" s="6">
        <v>28086745</v>
      </c>
      <c r="B3261" t="s">
        <v>3901</v>
      </c>
      <c r="C3261" s="6" t="s">
        <v>319</v>
      </c>
      <c r="D3261" s="6">
        <v>30</v>
      </c>
      <c r="E3261" s="6">
        <v>130</v>
      </c>
      <c r="F3261" s="6">
        <v>130</v>
      </c>
      <c r="G3261" s="1">
        <v>132</v>
      </c>
      <c r="H3261" s="6" t="s">
        <v>319</v>
      </c>
      <c r="I3261" s="6" t="s">
        <v>257</v>
      </c>
      <c r="K3261" s="6">
        <v>183</v>
      </c>
    </row>
    <row r="3262" spans="1:11">
      <c r="A3262" s="6">
        <v>43009077</v>
      </c>
      <c r="B3262" t="s">
        <v>3902</v>
      </c>
      <c r="C3262" s="6" t="s">
        <v>2167</v>
      </c>
      <c r="D3262" s="6">
        <v>33</v>
      </c>
      <c r="E3262" s="6">
        <v>130</v>
      </c>
      <c r="F3262" s="6">
        <v>130</v>
      </c>
      <c r="G3262" s="1">
        <v>132</v>
      </c>
      <c r="H3262" s="6" t="s">
        <v>2167</v>
      </c>
      <c r="I3262" s="6" t="s">
        <v>236</v>
      </c>
      <c r="K3262" s="6">
        <v>180</v>
      </c>
    </row>
    <row r="3263" spans="1:11">
      <c r="A3263" s="6">
        <v>91175719</v>
      </c>
      <c r="B3263" t="s">
        <v>3903</v>
      </c>
      <c r="C3263" s="6" t="s">
        <v>3904</v>
      </c>
      <c r="D3263" s="6">
        <v>29</v>
      </c>
      <c r="E3263" s="6">
        <v>130</v>
      </c>
      <c r="F3263" s="6">
        <v>130</v>
      </c>
      <c r="G3263" s="1">
        <v>132</v>
      </c>
      <c r="H3263" s="6" t="s">
        <v>3904</v>
      </c>
      <c r="I3263" s="6" t="s">
        <v>3905</v>
      </c>
      <c r="K3263" s="6">
        <v>182</v>
      </c>
    </row>
    <row r="3264" spans="1:11">
      <c r="A3264" s="6">
        <v>19233489</v>
      </c>
      <c r="B3264" t="s">
        <v>3906</v>
      </c>
      <c r="C3264" s="6" t="s">
        <v>319</v>
      </c>
      <c r="D3264" s="6">
        <v>28</v>
      </c>
      <c r="E3264" s="6">
        <v>130</v>
      </c>
      <c r="F3264" s="6">
        <v>130</v>
      </c>
      <c r="G3264" s="1">
        <v>132</v>
      </c>
      <c r="H3264" s="6" t="s">
        <v>319</v>
      </c>
      <c r="I3264" s="6" t="s">
        <v>257</v>
      </c>
      <c r="K3264" s="6">
        <v>183</v>
      </c>
    </row>
    <row r="3265" spans="1:11">
      <c r="A3265" s="6">
        <v>67192427</v>
      </c>
      <c r="B3265" t="s">
        <v>3907</v>
      </c>
      <c r="C3265" s="6" t="s">
        <v>1624</v>
      </c>
      <c r="D3265" s="6">
        <v>29</v>
      </c>
      <c r="E3265" s="6">
        <v>130</v>
      </c>
      <c r="F3265" s="6">
        <v>130</v>
      </c>
      <c r="G3265" s="1">
        <v>131</v>
      </c>
      <c r="H3265" s="6" t="s">
        <v>1624</v>
      </c>
      <c r="I3265" s="6" t="s">
        <v>348</v>
      </c>
      <c r="K3265" s="6">
        <v>187</v>
      </c>
    </row>
    <row r="3266" spans="1:11">
      <c r="A3266" s="6">
        <v>81002616</v>
      </c>
      <c r="B3266" t="s">
        <v>3908</v>
      </c>
      <c r="C3266" s="6" t="s">
        <v>1624</v>
      </c>
      <c r="D3266" s="6">
        <v>34</v>
      </c>
      <c r="E3266" s="6">
        <v>130</v>
      </c>
      <c r="F3266" s="6">
        <v>130</v>
      </c>
      <c r="G3266" s="1">
        <v>131</v>
      </c>
      <c r="H3266" s="6" t="s">
        <v>1624</v>
      </c>
      <c r="I3266" s="6" t="s">
        <v>3909</v>
      </c>
      <c r="K3266" s="6">
        <v>188</v>
      </c>
    </row>
    <row r="3267" spans="1:11">
      <c r="A3267" s="6">
        <v>70118983</v>
      </c>
      <c r="B3267" t="s">
        <v>3910</v>
      </c>
      <c r="C3267" s="6" t="s">
        <v>319</v>
      </c>
      <c r="D3267" s="6">
        <v>26</v>
      </c>
      <c r="E3267" s="6">
        <v>130</v>
      </c>
      <c r="F3267" s="6">
        <v>130</v>
      </c>
      <c r="G3267" s="1">
        <v>131</v>
      </c>
      <c r="H3267" s="6" t="s">
        <v>319</v>
      </c>
      <c r="I3267" s="6" t="s">
        <v>832</v>
      </c>
      <c r="K3267" s="6">
        <v>183</v>
      </c>
    </row>
    <row r="3268" spans="1:11">
      <c r="A3268" s="6">
        <v>85057862</v>
      </c>
      <c r="B3268" t="s">
        <v>3911</v>
      </c>
      <c r="C3268" s="6" t="s">
        <v>319</v>
      </c>
      <c r="D3268" s="6">
        <v>32</v>
      </c>
      <c r="E3268" s="6">
        <v>130</v>
      </c>
      <c r="F3268" s="6">
        <v>130</v>
      </c>
      <c r="G3268" s="1">
        <v>131</v>
      </c>
      <c r="H3268" s="6" t="s">
        <v>319</v>
      </c>
      <c r="I3268" s="6" t="s">
        <v>344</v>
      </c>
      <c r="K3268" s="6">
        <v>170</v>
      </c>
    </row>
    <row r="3269" spans="1:11">
      <c r="A3269" s="6">
        <v>85096019</v>
      </c>
      <c r="B3269" t="s">
        <v>3912</v>
      </c>
      <c r="C3269" s="6" t="s">
        <v>1213</v>
      </c>
      <c r="D3269" s="6">
        <v>33</v>
      </c>
      <c r="E3269" s="6">
        <v>130</v>
      </c>
      <c r="F3269" s="6">
        <v>130</v>
      </c>
      <c r="G3269" s="1">
        <v>130</v>
      </c>
      <c r="H3269" s="6" t="s">
        <v>1213</v>
      </c>
      <c r="I3269" s="6" t="s">
        <v>1653</v>
      </c>
      <c r="K3269" s="6">
        <v>180</v>
      </c>
    </row>
    <row r="3270" spans="1:11">
      <c r="A3270" s="6">
        <v>43020293</v>
      </c>
      <c r="B3270" t="s">
        <v>3913</v>
      </c>
      <c r="C3270" s="6" t="s">
        <v>218</v>
      </c>
      <c r="D3270" s="6">
        <v>35</v>
      </c>
      <c r="E3270" s="6">
        <v>130</v>
      </c>
      <c r="F3270" s="6">
        <v>130</v>
      </c>
      <c r="G3270" s="1">
        <v>130</v>
      </c>
      <c r="H3270" s="6" t="s">
        <v>218</v>
      </c>
      <c r="I3270" s="6" t="s">
        <v>236</v>
      </c>
      <c r="K3270" s="6">
        <v>185</v>
      </c>
    </row>
    <row r="3271" spans="1:11">
      <c r="A3271" s="6">
        <v>27069968</v>
      </c>
      <c r="B3271" t="s">
        <v>3914</v>
      </c>
      <c r="C3271" s="6" t="s">
        <v>377</v>
      </c>
      <c r="D3271" s="6">
        <v>29</v>
      </c>
      <c r="E3271" s="6">
        <v>130</v>
      </c>
      <c r="F3271" s="6">
        <v>130</v>
      </c>
      <c r="G3271" s="1">
        <v>130</v>
      </c>
      <c r="H3271" s="6" t="s">
        <v>377</v>
      </c>
      <c r="I3271" s="6" t="s">
        <v>339</v>
      </c>
      <c r="K3271" s="6">
        <v>191</v>
      </c>
    </row>
    <row r="3272" spans="1:11">
      <c r="A3272" s="6">
        <v>45087113</v>
      </c>
      <c r="B3272" t="s">
        <v>3915</v>
      </c>
      <c r="C3272" s="6" t="s">
        <v>2112</v>
      </c>
      <c r="D3272" s="6">
        <v>31</v>
      </c>
      <c r="E3272" s="6">
        <v>130</v>
      </c>
      <c r="F3272" s="6">
        <v>130</v>
      </c>
      <c r="G3272" s="1">
        <v>130</v>
      </c>
      <c r="H3272" s="6" t="s">
        <v>2112</v>
      </c>
      <c r="I3272" s="6" t="s">
        <v>3916</v>
      </c>
      <c r="K3272" s="6">
        <v>174</v>
      </c>
    </row>
    <row r="3273" spans="1:11">
      <c r="A3273" s="6">
        <v>19165124</v>
      </c>
      <c r="B3273" t="s">
        <v>3917</v>
      </c>
      <c r="C3273" s="6" t="s">
        <v>2120</v>
      </c>
      <c r="D3273" s="6">
        <v>32</v>
      </c>
      <c r="E3273" s="6">
        <v>130</v>
      </c>
      <c r="F3273" s="6">
        <v>130</v>
      </c>
      <c r="G3273" s="1">
        <v>130</v>
      </c>
      <c r="H3273" s="6" t="s">
        <v>2120</v>
      </c>
      <c r="I3273" s="6" t="s">
        <v>3916</v>
      </c>
      <c r="K3273" s="6">
        <v>176</v>
      </c>
    </row>
    <row r="3274" spans="1:11">
      <c r="A3274" s="6">
        <v>25044605</v>
      </c>
      <c r="B3274" t="s">
        <v>3918</v>
      </c>
      <c r="C3274" s="6" t="s">
        <v>377</v>
      </c>
      <c r="D3274" s="6">
        <v>29</v>
      </c>
      <c r="E3274" s="6">
        <v>130</v>
      </c>
      <c r="F3274" s="6">
        <v>130</v>
      </c>
      <c r="G3274" s="1">
        <v>130</v>
      </c>
      <c r="H3274" s="6" t="s">
        <v>377</v>
      </c>
      <c r="I3274" s="6" t="s">
        <v>1731</v>
      </c>
      <c r="K3274" s="6">
        <v>189</v>
      </c>
    </row>
    <row r="3275" spans="1:11">
      <c r="A3275" s="6">
        <v>85103980</v>
      </c>
      <c r="B3275" t="s">
        <v>3919</v>
      </c>
      <c r="C3275" s="6" t="s">
        <v>1656</v>
      </c>
      <c r="D3275" s="6">
        <v>30</v>
      </c>
      <c r="E3275" s="6">
        <v>130</v>
      </c>
      <c r="F3275" s="6">
        <v>130</v>
      </c>
      <c r="G3275" s="1">
        <v>130</v>
      </c>
      <c r="H3275" s="6" t="s">
        <v>1656</v>
      </c>
      <c r="I3275" s="6" t="s">
        <v>1657</v>
      </c>
      <c r="K3275" s="6">
        <v>172</v>
      </c>
    </row>
    <row r="3276" spans="1:11">
      <c r="A3276" s="6">
        <v>59048662</v>
      </c>
      <c r="B3276" t="s">
        <v>3920</v>
      </c>
      <c r="C3276" s="6" t="s">
        <v>2115</v>
      </c>
      <c r="D3276" s="6">
        <v>31</v>
      </c>
      <c r="E3276" s="6">
        <v>130</v>
      </c>
      <c r="F3276" s="6">
        <v>130</v>
      </c>
      <c r="G3276" s="1">
        <v>130</v>
      </c>
      <c r="H3276" s="6" t="s">
        <v>2115</v>
      </c>
      <c r="I3276" s="6" t="s">
        <v>1051</v>
      </c>
      <c r="K3276" s="6">
        <v>193</v>
      </c>
    </row>
    <row r="3277" spans="1:11">
      <c r="A3277" s="6">
        <v>66029214</v>
      </c>
      <c r="B3277" t="s">
        <v>3921</v>
      </c>
      <c r="C3277" s="6" t="s">
        <v>1624</v>
      </c>
      <c r="D3277" s="6">
        <v>33</v>
      </c>
      <c r="E3277" s="6">
        <v>130</v>
      </c>
      <c r="F3277" s="6">
        <v>130</v>
      </c>
      <c r="G3277" s="1">
        <v>130</v>
      </c>
      <c r="H3277" s="6" t="s">
        <v>1624</v>
      </c>
      <c r="I3277" s="6" t="s">
        <v>1701</v>
      </c>
      <c r="K3277" s="6">
        <v>189</v>
      </c>
    </row>
    <row r="3278" spans="1:11">
      <c r="A3278" s="6">
        <v>14063401</v>
      </c>
      <c r="B3278" t="s">
        <v>3922</v>
      </c>
      <c r="C3278" s="6" t="s">
        <v>589</v>
      </c>
      <c r="D3278" s="6">
        <v>30</v>
      </c>
      <c r="E3278" s="6">
        <v>130</v>
      </c>
      <c r="F3278" s="6">
        <v>130</v>
      </c>
      <c r="G3278" s="1">
        <v>130</v>
      </c>
      <c r="H3278" s="6" t="s">
        <v>589</v>
      </c>
      <c r="I3278" s="6" t="s">
        <v>603</v>
      </c>
      <c r="K3278" s="6">
        <v>177</v>
      </c>
    </row>
    <row r="3279" spans="1:11">
      <c r="A3279" s="6">
        <v>65025955</v>
      </c>
      <c r="B3279" t="s">
        <v>3923</v>
      </c>
      <c r="C3279" s="6" t="s">
        <v>488</v>
      </c>
      <c r="D3279" s="6">
        <v>27</v>
      </c>
      <c r="E3279" s="6">
        <v>130</v>
      </c>
      <c r="F3279" s="6">
        <v>130</v>
      </c>
      <c r="G3279" s="1">
        <v>130</v>
      </c>
      <c r="H3279" s="6" t="s">
        <v>488</v>
      </c>
      <c r="I3279" s="6" t="s">
        <v>2539</v>
      </c>
      <c r="K3279" s="6">
        <v>171</v>
      </c>
    </row>
    <row r="3280" spans="1:11">
      <c r="A3280" s="6">
        <v>93019439</v>
      </c>
      <c r="B3280" t="s">
        <v>3924</v>
      </c>
      <c r="C3280" s="6" t="s">
        <v>2116</v>
      </c>
      <c r="D3280" s="6">
        <v>33</v>
      </c>
      <c r="E3280" s="6">
        <v>130</v>
      </c>
      <c r="F3280" s="6">
        <v>130</v>
      </c>
      <c r="G3280" s="1">
        <v>130</v>
      </c>
      <c r="H3280" s="6" t="s">
        <v>2116</v>
      </c>
      <c r="I3280" s="6" t="s">
        <v>442</v>
      </c>
      <c r="K3280" s="6">
        <v>172</v>
      </c>
    </row>
    <row r="3281" spans="1:11">
      <c r="A3281" s="6">
        <v>19334609</v>
      </c>
      <c r="B3281" t="s">
        <v>3925</v>
      </c>
      <c r="C3281" s="6" t="s">
        <v>488</v>
      </c>
      <c r="D3281" s="6">
        <v>28</v>
      </c>
      <c r="E3281" s="6">
        <v>130</v>
      </c>
      <c r="F3281" s="6">
        <v>130</v>
      </c>
      <c r="G3281" s="1">
        <v>130</v>
      </c>
      <c r="H3281" s="6" t="s">
        <v>488</v>
      </c>
      <c r="I3281" s="6" t="s">
        <v>257</v>
      </c>
      <c r="K3281" s="6">
        <v>172</v>
      </c>
    </row>
    <row r="3282" spans="1:11">
      <c r="A3282" s="6">
        <v>67203879</v>
      </c>
      <c r="B3282" t="s">
        <v>3926</v>
      </c>
      <c r="C3282" s="6" t="s">
        <v>1213</v>
      </c>
      <c r="D3282" s="6">
        <v>31</v>
      </c>
      <c r="E3282" s="6">
        <v>130</v>
      </c>
      <c r="F3282" s="6">
        <v>130</v>
      </c>
      <c r="G3282" s="1">
        <v>130</v>
      </c>
      <c r="H3282" s="6" t="s">
        <v>1213</v>
      </c>
      <c r="I3282" s="6" t="s">
        <v>306</v>
      </c>
      <c r="K3282" s="6">
        <v>176</v>
      </c>
    </row>
    <row r="3283" spans="1:11">
      <c r="A3283" s="6">
        <v>19187710</v>
      </c>
      <c r="B3283" t="s">
        <v>3927</v>
      </c>
      <c r="C3283" s="6" t="s">
        <v>238</v>
      </c>
      <c r="D3283" s="6">
        <v>30</v>
      </c>
      <c r="E3283" s="6">
        <v>130</v>
      </c>
      <c r="F3283" s="6">
        <v>130</v>
      </c>
      <c r="G3283" s="1">
        <v>130</v>
      </c>
      <c r="H3283" s="6" t="s">
        <v>238</v>
      </c>
      <c r="I3283" s="6" t="s">
        <v>257</v>
      </c>
      <c r="K3283" s="6">
        <v>184</v>
      </c>
    </row>
    <row r="3284" spans="1:11">
      <c r="A3284" s="6">
        <v>14122131</v>
      </c>
      <c r="B3284" t="s">
        <v>3928</v>
      </c>
      <c r="C3284" s="6" t="s">
        <v>1176</v>
      </c>
      <c r="D3284" s="6">
        <v>29</v>
      </c>
      <c r="E3284" s="6">
        <v>130</v>
      </c>
      <c r="F3284" s="6">
        <v>130</v>
      </c>
      <c r="G3284" s="1">
        <v>130</v>
      </c>
      <c r="H3284" s="6" t="s">
        <v>1176</v>
      </c>
      <c r="I3284" s="6" t="s">
        <v>3929</v>
      </c>
      <c r="K3284" s="6">
        <v>178</v>
      </c>
    </row>
    <row r="3285" spans="1:11">
      <c r="A3285" s="6">
        <v>71081398</v>
      </c>
      <c r="B3285" t="s">
        <v>3930</v>
      </c>
      <c r="C3285" s="6" t="s">
        <v>351</v>
      </c>
      <c r="D3285" s="6">
        <v>29</v>
      </c>
      <c r="E3285" s="6">
        <v>130</v>
      </c>
      <c r="F3285" s="6">
        <v>130</v>
      </c>
      <c r="G3285" s="1">
        <v>130</v>
      </c>
      <c r="H3285" s="6" t="s">
        <v>351</v>
      </c>
      <c r="I3285" s="6" t="s">
        <v>827</v>
      </c>
      <c r="K3285" s="6">
        <v>182</v>
      </c>
    </row>
    <row r="3286" spans="1:11">
      <c r="A3286" s="6">
        <v>55060877</v>
      </c>
      <c r="B3286" t="s">
        <v>3931</v>
      </c>
      <c r="C3286" s="6" t="s">
        <v>944</v>
      </c>
      <c r="D3286" s="6">
        <v>32</v>
      </c>
      <c r="E3286" s="6">
        <v>130</v>
      </c>
      <c r="F3286" s="6">
        <v>130</v>
      </c>
      <c r="G3286" s="1">
        <v>130</v>
      </c>
      <c r="H3286" s="6" t="s">
        <v>944</v>
      </c>
      <c r="I3286" s="6" t="s">
        <v>306</v>
      </c>
      <c r="K3286" s="6">
        <v>170</v>
      </c>
    </row>
    <row r="3287" spans="1:11">
      <c r="A3287" s="6">
        <v>59034042</v>
      </c>
      <c r="B3287" t="s">
        <v>3932</v>
      </c>
      <c r="C3287" s="6" t="s">
        <v>1671</v>
      </c>
      <c r="D3287" s="6">
        <v>31</v>
      </c>
      <c r="E3287" s="6">
        <v>130</v>
      </c>
      <c r="F3287" s="6">
        <v>130</v>
      </c>
      <c r="G3287" s="1">
        <v>130</v>
      </c>
      <c r="H3287" s="6" t="s">
        <v>1671</v>
      </c>
      <c r="I3287" s="6" t="s">
        <v>2139</v>
      </c>
      <c r="K3287" s="6">
        <v>179</v>
      </c>
    </row>
    <row r="3288" spans="1:11">
      <c r="A3288" s="6">
        <v>19312834</v>
      </c>
      <c r="B3288" t="s">
        <v>3933</v>
      </c>
      <c r="C3288" s="6" t="s">
        <v>488</v>
      </c>
      <c r="D3288" s="6">
        <v>26</v>
      </c>
      <c r="E3288" s="6">
        <v>130</v>
      </c>
      <c r="F3288" s="6">
        <v>130</v>
      </c>
      <c r="G3288" s="1">
        <v>130</v>
      </c>
      <c r="H3288" s="6" t="s">
        <v>488</v>
      </c>
      <c r="I3288" s="6" t="s">
        <v>257</v>
      </c>
      <c r="K3288" s="6">
        <v>175</v>
      </c>
    </row>
    <row r="3289" spans="1:11">
      <c r="A3289" s="6">
        <v>37019505</v>
      </c>
      <c r="B3289" t="s">
        <v>3934</v>
      </c>
      <c r="C3289" s="6" t="s">
        <v>3935</v>
      </c>
      <c r="D3289" s="6">
        <v>32</v>
      </c>
      <c r="E3289" s="6">
        <v>130</v>
      </c>
      <c r="F3289" s="6">
        <v>130</v>
      </c>
      <c r="G3289" s="1">
        <v>130</v>
      </c>
      <c r="H3289" s="6" t="s">
        <v>3935</v>
      </c>
      <c r="I3289" s="6" t="s">
        <v>406</v>
      </c>
      <c r="K3289" s="6">
        <v>183</v>
      </c>
    </row>
    <row r="3290" spans="1:11">
      <c r="A3290" s="6">
        <v>2000227977</v>
      </c>
      <c r="B3290" t="s">
        <v>583</v>
      </c>
      <c r="C3290" s="6" t="s">
        <v>1879</v>
      </c>
      <c r="D3290" s="6">
        <v>19</v>
      </c>
      <c r="E3290" s="6">
        <v>129</v>
      </c>
      <c r="F3290" s="6">
        <v>129</v>
      </c>
      <c r="G3290" s="1">
        <v>-85</v>
      </c>
      <c r="H3290" s="6" t="s">
        <v>1879</v>
      </c>
      <c r="I3290" s="6" t="s">
        <v>348</v>
      </c>
      <c r="K3290" s="6">
        <v>185</v>
      </c>
    </row>
    <row r="3291" spans="1:11">
      <c r="A3291" s="6">
        <v>2000097988</v>
      </c>
      <c r="B3291" t="s">
        <v>1029</v>
      </c>
      <c r="C3291" s="6" t="s">
        <v>2120</v>
      </c>
      <c r="D3291" s="6">
        <v>20</v>
      </c>
      <c r="E3291" s="6">
        <v>129</v>
      </c>
      <c r="F3291" s="6">
        <v>129</v>
      </c>
      <c r="G3291" s="1">
        <v>-85</v>
      </c>
      <c r="H3291" s="6" t="s">
        <v>2120</v>
      </c>
      <c r="I3291" s="6" t="s">
        <v>187</v>
      </c>
      <c r="K3291" s="6">
        <v>185</v>
      </c>
    </row>
    <row r="3292" spans="1:11">
      <c r="A3292" s="6">
        <v>2000058232</v>
      </c>
      <c r="B3292" t="s">
        <v>248</v>
      </c>
      <c r="C3292" s="6" t="s">
        <v>377</v>
      </c>
      <c r="D3292" s="6">
        <v>22</v>
      </c>
      <c r="E3292" s="6">
        <v>129</v>
      </c>
      <c r="F3292" s="6">
        <v>129</v>
      </c>
      <c r="G3292" s="1">
        <v>169</v>
      </c>
      <c r="H3292" s="6" t="s">
        <v>377</v>
      </c>
      <c r="I3292" s="6" t="s">
        <v>594</v>
      </c>
      <c r="K3292" s="6">
        <v>186</v>
      </c>
    </row>
    <row r="3293" spans="1:11">
      <c r="A3293" s="6">
        <v>55002038</v>
      </c>
      <c r="B3293" t="s">
        <v>3936</v>
      </c>
      <c r="C3293" s="6" t="s">
        <v>2115</v>
      </c>
      <c r="D3293" s="6">
        <v>36</v>
      </c>
      <c r="E3293" s="6">
        <v>129</v>
      </c>
      <c r="F3293" s="6">
        <v>129</v>
      </c>
      <c r="G3293" s="1">
        <v>168</v>
      </c>
      <c r="H3293" s="6" t="s">
        <v>2115</v>
      </c>
      <c r="I3293" s="6" t="s">
        <v>3937</v>
      </c>
      <c r="K3293" s="6">
        <v>186</v>
      </c>
    </row>
    <row r="3294" spans="1:11">
      <c r="A3294" s="6">
        <v>2000192797</v>
      </c>
      <c r="B3294" t="s">
        <v>1707</v>
      </c>
      <c r="C3294" s="6" t="s">
        <v>240</v>
      </c>
      <c r="D3294" s="6">
        <v>19</v>
      </c>
      <c r="E3294" s="6">
        <v>129</v>
      </c>
      <c r="F3294" s="6">
        <v>129</v>
      </c>
      <c r="G3294" s="1">
        <v>-8</v>
      </c>
      <c r="H3294" s="6" t="s">
        <v>240</v>
      </c>
      <c r="I3294" s="6" t="s">
        <v>1708</v>
      </c>
      <c r="K3294" s="6">
        <v>184</v>
      </c>
    </row>
    <row r="3295" spans="1:11">
      <c r="A3295" s="6">
        <v>2000146882</v>
      </c>
      <c r="B3295" t="s">
        <v>3938</v>
      </c>
      <c r="C3295" s="6" t="s">
        <v>944</v>
      </c>
      <c r="D3295" s="6">
        <v>20</v>
      </c>
      <c r="E3295" s="6">
        <v>129</v>
      </c>
      <c r="F3295" s="6">
        <v>129</v>
      </c>
      <c r="G3295" s="1">
        <v>158</v>
      </c>
      <c r="H3295" s="6" t="s">
        <v>944</v>
      </c>
      <c r="I3295" s="6" t="s">
        <v>306</v>
      </c>
      <c r="K3295" s="6">
        <v>189</v>
      </c>
    </row>
    <row r="3296" spans="1:11">
      <c r="A3296" s="6">
        <v>67156610</v>
      </c>
      <c r="B3296" t="s">
        <v>3939</v>
      </c>
      <c r="C3296" s="6" t="s">
        <v>1624</v>
      </c>
      <c r="D3296" s="6">
        <v>30</v>
      </c>
      <c r="E3296" s="6">
        <v>129</v>
      </c>
      <c r="F3296" s="6">
        <v>129</v>
      </c>
      <c r="G3296" s="1">
        <v>156</v>
      </c>
      <c r="H3296" s="6" t="s">
        <v>1624</v>
      </c>
      <c r="I3296" s="6" t="s">
        <v>348</v>
      </c>
      <c r="K3296" s="6">
        <v>189</v>
      </c>
    </row>
    <row r="3297" spans="1:11">
      <c r="A3297" s="6">
        <v>2000030160</v>
      </c>
      <c r="B3297" t="s">
        <v>355</v>
      </c>
      <c r="C3297" s="6" t="s">
        <v>2115</v>
      </c>
      <c r="D3297" s="6">
        <v>21</v>
      </c>
      <c r="E3297" s="6">
        <v>129</v>
      </c>
      <c r="F3297" s="6">
        <v>129</v>
      </c>
      <c r="G3297" s="1">
        <v>155</v>
      </c>
      <c r="H3297" s="6" t="s">
        <v>2115</v>
      </c>
      <c r="I3297" s="6" t="s">
        <v>1776</v>
      </c>
      <c r="K3297" s="6">
        <v>186</v>
      </c>
    </row>
    <row r="3298" spans="1:11">
      <c r="A3298" s="6">
        <v>71048716</v>
      </c>
      <c r="B3298" t="s">
        <v>3940</v>
      </c>
      <c r="C3298" s="6" t="s">
        <v>944</v>
      </c>
      <c r="D3298" s="6">
        <v>32</v>
      </c>
      <c r="E3298" s="6">
        <v>129</v>
      </c>
      <c r="F3298" s="6">
        <v>129</v>
      </c>
      <c r="G3298" s="1">
        <v>155</v>
      </c>
      <c r="H3298" s="6" t="s">
        <v>944</v>
      </c>
      <c r="I3298" s="6" t="s">
        <v>827</v>
      </c>
      <c r="K3298" s="6">
        <v>181</v>
      </c>
    </row>
    <row r="3299" spans="1:11">
      <c r="A3299" s="6">
        <v>18107436</v>
      </c>
      <c r="B3299" t="s">
        <v>894</v>
      </c>
      <c r="C3299" s="6" t="s">
        <v>1624</v>
      </c>
      <c r="D3299" s="6">
        <v>23</v>
      </c>
      <c r="E3299" s="6">
        <v>129</v>
      </c>
      <c r="F3299" s="6">
        <v>129</v>
      </c>
      <c r="G3299" s="1">
        <v>155</v>
      </c>
      <c r="H3299" s="6" t="s">
        <v>1624</v>
      </c>
      <c r="I3299" s="6" t="s">
        <v>1117</v>
      </c>
      <c r="K3299" s="6">
        <v>193</v>
      </c>
    </row>
    <row r="3300" spans="1:11">
      <c r="A3300" s="6">
        <v>29218480</v>
      </c>
      <c r="B3300" t="s">
        <v>3941</v>
      </c>
      <c r="C3300" s="6" t="s">
        <v>1176</v>
      </c>
      <c r="D3300" s="6">
        <v>23</v>
      </c>
      <c r="E3300" s="6">
        <v>129</v>
      </c>
      <c r="F3300" s="6">
        <v>129</v>
      </c>
      <c r="G3300" s="1">
        <v>153</v>
      </c>
      <c r="H3300" s="6" t="s">
        <v>1176</v>
      </c>
      <c r="I3300" s="6" t="s">
        <v>259</v>
      </c>
      <c r="K3300" s="6">
        <v>185</v>
      </c>
    </row>
    <row r="3301" spans="1:11">
      <c r="A3301" s="6">
        <v>56001681</v>
      </c>
      <c r="B3301" t="s">
        <v>3942</v>
      </c>
      <c r="C3301" s="6" t="s">
        <v>1102</v>
      </c>
      <c r="D3301" s="6">
        <v>36</v>
      </c>
      <c r="E3301" s="6">
        <v>129</v>
      </c>
      <c r="F3301" s="6">
        <v>129</v>
      </c>
      <c r="G3301" s="1">
        <v>153</v>
      </c>
      <c r="H3301" s="6" t="s">
        <v>1102</v>
      </c>
      <c r="I3301" s="6" t="s">
        <v>1362</v>
      </c>
      <c r="K3301" s="6">
        <v>178</v>
      </c>
    </row>
    <row r="3302" spans="1:11">
      <c r="A3302" s="6">
        <v>67263885</v>
      </c>
      <c r="B3302" t="s">
        <v>3943</v>
      </c>
      <c r="C3302" s="6" t="s">
        <v>303</v>
      </c>
      <c r="D3302" s="6">
        <v>25</v>
      </c>
      <c r="E3302" s="6">
        <v>129</v>
      </c>
      <c r="F3302" s="6">
        <v>129</v>
      </c>
      <c r="G3302" s="1">
        <v>150</v>
      </c>
      <c r="H3302" s="6" t="s">
        <v>303</v>
      </c>
      <c r="I3302" s="6" t="s">
        <v>348</v>
      </c>
      <c r="K3302" s="6">
        <v>174</v>
      </c>
    </row>
    <row r="3303" spans="1:11">
      <c r="A3303" s="6">
        <v>2000019418</v>
      </c>
      <c r="B3303" t="s">
        <v>2012</v>
      </c>
      <c r="C3303" s="6" t="s">
        <v>2115</v>
      </c>
      <c r="D3303" s="6">
        <v>22</v>
      </c>
      <c r="E3303" s="6">
        <v>129</v>
      </c>
      <c r="F3303" s="6">
        <v>129</v>
      </c>
      <c r="G3303" s="1">
        <v>150</v>
      </c>
      <c r="H3303" s="6" t="s">
        <v>2115</v>
      </c>
      <c r="I3303" s="6" t="s">
        <v>348</v>
      </c>
      <c r="K3303" s="6">
        <v>187</v>
      </c>
    </row>
    <row r="3304" spans="1:11">
      <c r="A3304" s="6">
        <v>67106568</v>
      </c>
      <c r="B3304" t="s">
        <v>3944</v>
      </c>
      <c r="C3304" s="6" t="s">
        <v>2116</v>
      </c>
      <c r="D3304" s="6">
        <v>32</v>
      </c>
      <c r="E3304" s="6">
        <v>129</v>
      </c>
      <c r="F3304" s="6">
        <v>129</v>
      </c>
      <c r="G3304" s="1">
        <v>150</v>
      </c>
      <c r="H3304" s="6" t="s">
        <v>2116</v>
      </c>
      <c r="I3304" s="6" t="s">
        <v>348</v>
      </c>
      <c r="K3304" s="6">
        <v>172</v>
      </c>
    </row>
    <row r="3305" spans="1:11">
      <c r="A3305" s="6">
        <v>5114022</v>
      </c>
      <c r="B3305" t="s">
        <v>3945</v>
      </c>
      <c r="C3305" s="6" t="s">
        <v>1624</v>
      </c>
      <c r="D3305" s="6">
        <v>38</v>
      </c>
      <c r="E3305" s="6">
        <v>129</v>
      </c>
      <c r="F3305" s="6">
        <v>129</v>
      </c>
      <c r="G3305" s="1">
        <v>150</v>
      </c>
      <c r="H3305" s="6" t="s">
        <v>1624</v>
      </c>
      <c r="I3305" s="6" t="s">
        <v>3946</v>
      </c>
      <c r="K3305" s="6">
        <v>189</v>
      </c>
    </row>
    <row r="3306" spans="1:11">
      <c r="A3306" s="6">
        <v>19052922</v>
      </c>
      <c r="B3306" t="s">
        <v>3947</v>
      </c>
      <c r="C3306" s="6" t="s">
        <v>218</v>
      </c>
      <c r="D3306" s="6">
        <v>34</v>
      </c>
      <c r="E3306" s="6">
        <v>129</v>
      </c>
      <c r="F3306" s="6">
        <v>129</v>
      </c>
      <c r="G3306" s="1">
        <v>150</v>
      </c>
      <c r="H3306" s="6" t="s">
        <v>218</v>
      </c>
      <c r="I3306" s="6" t="s">
        <v>1714</v>
      </c>
      <c r="K3306" s="6">
        <v>185</v>
      </c>
    </row>
    <row r="3307" spans="1:11">
      <c r="A3307" s="6">
        <v>85059749</v>
      </c>
      <c r="B3307" t="s">
        <v>3948</v>
      </c>
      <c r="C3307" s="6" t="s">
        <v>944</v>
      </c>
      <c r="D3307" s="6">
        <v>33</v>
      </c>
      <c r="E3307" s="6">
        <v>129</v>
      </c>
      <c r="F3307" s="6">
        <v>129</v>
      </c>
      <c r="G3307" s="1">
        <v>150</v>
      </c>
      <c r="H3307" s="6" t="s">
        <v>944</v>
      </c>
      <c r="I3307" s="6" t="s">
        <v>344</v>
      </c>
      <c r="K3307" s="6">
        <v>172</v>
      </c>
    </row>
    <row r="3308" spans="1:11">
      <c r="A3308" s="6">
        <v>76065062</v>
      </c>
      <c r="B3308" t="s">
        <v>2092</v>
      </c>
      <c r="C3308" s="6" t="s">
        <v>377</v>
      </c>
      <c r="D3308" s="6">
        <v>24</v>
      </c>
      <c r="E3308" s="6">
        <v>129</v>
      </c>
      <c r="F3308" s="6">
        <v>129</v>
      </c>
      <c r="G3308" s="1">
        <v>150</v>
      </c>
      <c r="H3308" s="6" t="s">
        <v>377</v>
      </c>
      <c r="I3308" s="6" t="s">
        <v>378</v>
      </c>
      <c r="K3308" s="6">
        <v>188</v>
      </c>
    </row>
    <row r="3309" spans="1:11">
      <c r="A3309" s="6">
        <v>28113416</v>
      </c>
      <c r="B3309" t="s">
        <v>3949</v>
      </c>
      <c r="C3309" s="6" t="s">
        <v>589</v>
      </c>
      <c r="D3309" s="6">
        <v>24</v>
      </c>
      <c r="E3309" s="6">
        <v>129</v>
      </c>
      <c r="F3309" s="6">
        <v>129</v>
      </c>
      <c r="G3309" s="1">
        <v>148</v>
      </c>
      <c r="H3309" s="6" t="s">
        <v>589</v>
      </c>
      <c r="I3309" s="6" t="s">
        <v>259</v>
      </c>
      <c r="K3309" s="6">
        <v>193</v>
      </c>
    </row>
    <row r="3310" spans="1:11">
      <c r="A3310" s="6">
        <v>28059634</v>
      </c>
      <c r="B3310" t="s">
        <v>3950</v>
      </c>
      <c r="C3310" s="6" t="s">
        <v>377</v>
      </c>
      <c r="D3310" s="6">
        <v>31</v>
      </c>
      <c r="E3310" s="6">
        <v>129</v>
      </c>
      <c r="F3310" s="6">
        <v>129</v>
      </c>
      <c r="G3310" s="1">
        <v>148</v>
      </c>
      <c r="H3310" s="6" t="s">
        <v>377</v>
      </c>
      <c r="I3310" s="6" t="s">
        <v>259</v>
      </c>
      <c r="K3310" s="6">
        <v>188</v>
      </c>
    </row>
    <row r="3311" spans="1:11">
      <c r="A3311" s="6">
        <v>28036815</v>
      </c>
      <c r="B3311" t="s">
        <v>3951</v>
      </c>
      <c r="C3311" s="6" t="s">
        <v>2157</v>
      </c>
      <c r="D3311" s="6">
        <v>35</v>
      </c>
      <c r="E3311" s="6">
        <v>129</v>
      </c>
      <c r="F3311" s="6">
        <v>129</v>
      </c>
      <c r="G3311" s="1">
        <v>148</v>
      </c>
      <c r="H3311" s="6" t="s">
        <v>2157</v>
      </c>
      <c r="I3311" s="6" t="s">
        <v>1822</v>
      </c>
      <c r="K3311" s="6">
        <v>180</v>
      </c>
    </row>
    <row r="3312" spans="1:11">
      <c r="A3312" s="6">
        <v>2000131671</v>
      </c>
      <c r="B3312" t="s">
        <v>3952</v>
      </c>
      <c r="C3312" s="6" t="s">
        <v>1813</v>
      </c>
      <c r="D3312" s="6">
        <v>21</v>
      </c>
      <c r="E3312" s="6">
        <v>129</v>
      </c>
      <c r="F3312" s="6">
        <v>129</v>
      </c>
      <c r="G3312" s="1">
        <v>148</v>
      </c>
      <c r="H3312" s="6" t="s">
        <v>1813</v>
      </c>
      <c r="I3312" s="6" t="s">
        <v>1303</v>
      </c>
      <c r="K3312" s="6">
        <v>174</v>
      </c>
    </row>
    <row r="3313" spans="1:11">
      <c r="A3313" s="6">
        <v>78097898</v>
      </c>
      <c r="B3313" t="s">
        <v>3953</v>
      </c>
      <c r="C3313" s="6" t="s">
        <v>488</v>
      </c>
      <c r="D3313" s="6">
        <v>23</v>
      </c>
      <c r="E3313" s="6">
        <v>129</v>
      </c>
      <c r="F3313" s="6">
        <v>129</v>
      </c>
      <c r="G3313" s="1">
        <v>147</v>
      </c>
      <c r="H3313" s="6" t="s">
        <v>488</v>
      </c>
      <c r="I3313" s="6" t="s">
        <v>1661</v>
      </c>
      <c r="K3313" s="6">
        <v>176</v>
      </c>
    </row>
    <row r="3314" spans="1:11">
      <c r="A3314" s="6">
        <v>67293674</v>
      </c>
      <c r="B3314" t="s">
        <v>3954</v>
      </c>
      <c r="C3314" s="6" t="s">
        <v>640</v>
      </c>
      <c r="D3314" s="6">
        <v>23</v>
      </c>
      <c r="E3314" s="6">
        <v>129</v>
      </c>
      <c r="F3314" s="6">
        <v>129</v>
      </c>
      <c r="G3314" s="1">
        <v>147</v>
      </c>
      <c r="H3314" s="6" t="s">
        <v>640</v>
      </c>
      <c r="I3314" s="6" t="s">
        <v>433</v>
      </c>
      <c r="K3314" s="6">
        <v>183</v>
      </c>
    </row>
    <row r="3315" spans="1:11">
      <c r="A3315" s="6">
        <v>76015366</v>
      </c>
      <c r="B3315" t="s">
        <v>3955</v>
      </c>
      <c r="C3315" s="6" t="s">
        <v>1671</v>
      </c>
      <c r="D3315" s="6">
        <v>32</v>
      </c>
      <c r="E3315" s="6">
        <v>129</v>
      </c>
      <c r="F3315" s="6">
        <v>129</v>
      </c>
      <c r="G3315" s="1">
        <v>147</v>
      </c>
      <c r="H3315" s="6" t="s">
        <v>1671</v>
      </c>
      <c r="I3315" s="6" t="s">
        <v>378</v>
      </c>
      <c r="K3315" s="6">
        <v>168</v>
      </c>
    </row>
    <row r="3316" spans="1:11">
      <c r="A3316" s="6">
        <v>19375656</v>
      </c>
      <c r="B3316" t="s">
        <v>3956</v>
      </c>
      <c r="C3316" s="6" t="s">
        <v>319</v>
      </c>
      <c r="D3316" s="6">
        <v>23</v>
      </c>
      <c r="E3316" s="6">
        <v>129</v>
      </c>
      <c r="F3316" s="6">
        <v>129</v>
      </c>
      <c r="G3316" s="1">
        <v>147</v>
      </c>
      <c r="H3316" s="6" t="s">
        <v>319</v>
      </c>
      <c r="I3316" s="6" t="s">
        <v>257</v>
      </c>
      <c r="K3316" s="6">
        <v>178</v>
      </c>
    </row>
    <row r="3317" spans="1:11">
      <c r="A3317" s="6">
        <v>43093074</v>
      </c>
      <c r="B3317" t="s">
        <v>3957</v>
      </c>
      <c r="C3317" s="6" t="s">
        <v>218</v>
      </c>
      <c r="D3317" s="6">
        <v>33</v>
      </c>
      <c r="E3317" s="6">
        <v>129</v>
      </c>
      <c r="F3317" s="6">
        <v>129</v>
      </c>
      <c r="G3317" s="1">
        <v>146</v>
      </c>
      <c r="H3317" s="6" t="s">
        <v>218</v>
      </c>
      <c r="I3317" s="6" t="s">
        <v>236</v>
      </c>
      <c r="K3317" s="6">
        <v>183</v>
      </c>
    </row>
    <row r="3318" spans="1:11">
      <c r="A3318" s="6">
        <v>20046423</v>
      </c>
      <c r="B3318" t="s">
        <v>3958</v>
      </c>
      <c r="C3318" s="6" t="s">
        <v>240</v>
      </c>
      <c r="D3318" s="6">
        <v>24</v>
      </c>
      <c r="E3318" s="6">
        <v>129</v>
      </c>
      <c r="F3318" s="6">
        <v>129</v>
      </c>
      <c r="G3318" s="1">
        <v>146</v>
      </c>
      <c r="H3318" s="6" t="s">
        <v>240</v>
      </c>
      <c r="I3318" s="6" t="s">
        <v>811</v>
      </c>
      <c r="K3318" s="6">
        <v>177</v>
      </c>
    </row>
    <row r="3319" spans="1:11">
      <c r="A3319" s="6">
        <v>72049787</v>
      </c>
      <c r="B3319" t="s">
        <v>3959</v>
      </c>
      <c r="C3319" s="6" t="s">
        <v>319</v>
      </c>
      <c r="D3319" s="6">
        <v>23</v>
      </c>
      <c r="E3319" s="6">
        <v>129</v>
      </c>
      <c r="F3319" s="6">
        <v>129</v>
      </c>
      <c r="G3319" s="1">
        <v>146</v>
      </c>
      <c r="H3319" s="6" t="s">
        <v>319</v>
      </c>
      <c r="I3319" s="6" t="s">
        <v>3960</v>
      </c>
      <c r="K3319" s="6">
        <v>172</v>
      </c>
    </row>
    <row r="3320" spans="1:11">
      <c r="A3320" s="6">
        <v>76037139</v>
      </c>
      <c r="B3320" t="s">
        <v>3961</v>
      </c>
      <c r="C3320" s="6" t="s">
        <v>2112</v>
      </c>
      <c r="D3320" s="6">
        <v>31</v>
      </c>
      <c r="E3320" s="6">
        <v>129</v>
      </c>
      <c r="F3320" s="6">
        <v>129</v>
      </c>
      <c r="G3320" s="1">
        <v>146</v>
      </c>
      <c r="H3320" s="6" t="s">
        <v>2112</v>
      </c>
      <c r="I3320" s="6" t="s">
        <v>378</v>
      </c>
      <c r="K3320" s="6">
        <v>182</v>
      </c>
    </row>
    <row r="3321" spans="1:11">
      <c r="A3321" s="6">
        <v>18073840</v>
      </c>
      <c r="B3321" t="s">
        <v>3962</v>
      </c>
      <c r="C3321" s="6" t="s">
        <v>488</v>
      </c>
      <c r="D3321" s="6">
        <v>30</v>
      </c>
      <c r="E3321" s="6">
        <v>129</v>
      </c>
      <c r="F3321" s="6">
        <v>129</v>
      </c>
      <c r="G3321" s="1">
        <v>146</v>
      </c>
      <c r="H3321" s="6" t="s">
        <v>488</v>
      </c>
      <c r="I3321" s="6" t="s">
        <v>2562</v>
      </c>
      <c r="K3321" s="6">
        <v>176</v>
      </c>
    </row>
    <row r="3322" spans="1:11">
      <c r="A3322" s="6">
        <v>13227290</v>
      </c>
      <c r="B3322" t="s">
        <v>3963</v>
      </c>
      <c r="C3322" s="6" t="s">
        <v>1638</v>
      </c>
      <c r="D3322" s="6">
        <v>23</v>
      </c>
      <c r="E3322" s="6">
        <v>129</v>
      </c>
      <c r="F3322" s="6">
        <v>129</v>
      </c>
      <c r="G3322" s="1">
        <v>145</v>
      </c>
      <c r="H3322" s="6" t="s">
        <v>1638</v>
      </c>
      <c r="I3322" s="6" t="s">
        <v>1936</v>
      </c>
      <c r="K3322" s="6">
        <v>186</v>
      </c>
    </row>
    <row r="3323" spans="1:11">
      <c r="A3323" s="6">
        <v>67015052</v>
      </c>
      <c r="B3323" t="s">
        <v>3964</v>
      </c>
      <c r="C3323" s="6" t="s">
        <v>1624</v>
      </c>
      <c r="D3323" s="6">
        <v>38</v>
      </c>
      <c r="E3323" s="6">
        <v>129</v>
      </c>
      <c r="F3323" s="6">
        <v>129</v>
      </c>
      <c r="G3323" s="1">
        <v>145</v>
      </c>
      <c r="H3323" s="6" t="s">
        <v>1624</v>
      </c>
      <c r="I3323" s="6" t="s">
        <v>348</v>
      </c>
      <c r="K3323" s="6">
        <v>187</v>
      </c>
    </row>
    <row r="3324" spans="1:11">
      <c r="A3324" s="6">
        <v>18113140</v>
      </c>
      <c r="B3324" t="s">
        <v>3965</v>
      </c>
      <c r="C3324" s="6" t="s">
        <v>1176</v>
      </c>
      <c r="D3324" s="6">
        <v>22</v>
      </c>
      <c r="E3324" s="6">
        <v>129</v>
      </c>
      <c r="F3324" s="6">
        <v>129</v>
      </c>
      <c r="G3324" s="1">
        <v>145</v>
      </c>
      <c r="H3324" s="6" t="s">
        <v>1176</v>
      </c>
      <c r="I3324" s="6" t="s">
        <v>1443</v>
      </c>
      <c r="K3324" s="6">
        <v>183</v>
      </c>
    </row>
    <row r="3325" spans="1:11">
      <c r="A3325" s="6">
        <v>28111063</v>
      </c>
      <c r="B3325" t="s">
        <v>3966</v>
      </c>
      <c r="C3325" s="6" t="s">
        <v>1102</v>
      </c>
      <c r="D3325" s="6">
        <v>25</v>
      </c>
      <c r="E3325" s="6">
        <v>129</v>
      </c>
      <c r="F3325" s="6">
        <v>129</v>
      </c>
      <c r="G3325" s="1">
        <v>145</v>
      </c>
      <c r="H3325" s="6" t="s">
        <v>1102</v>
      </c>
      <c r="I3325" s="6" t="s">
        <v>259</v>
      </c>
      <c r="K3325" s="6">
        <v>184</v>
      </c>
    </row>
    <row r="3326" spans="1:11">
      <c r="A3326" s="6">
        <v>2000165730</v>
      </c>
      <c r="B3326" t="s">
        <v>3967</v>
      </c>
      <c r="C3326" s="6" t="s">
        <v>760</v>
      </c>
      <c r="D3326" s="6">
        <v>22</v>
      </c>
      <c r="E3326" s="6">
        <v>129</v>
      </c>
      <c r="F3326" s="6">
        <v>129</v>
      </c>
      <c r="G3326" s="1">
        <v>145</v>
      </c>
      <c r="H3326" s="6" t="s">
        <v>760</v>
      </c>
      <c r="I3326" s="6" t="s">
        <v>348</v>
      </c>
      <c r="K3326" s="6">
        <v>185</v>
      </c>
    </row>
    <row r="3327" spans="1:11">
      <c r="A3327" s="6">
        <v>28117365</v>
      </c>
      <c r="B3327" t="s">
        <v>3968</v>
      </c>
      <c r="C3327" s="6" t="s">
        <v>238</v>
      </c>
      <c r="D3327" s="6">
        <v>24</v>
      </c>
      <c r="E3327" s="6">
        <v>129</v>
      </c>
      <c r="F3327" s="6">
        <v>129</v>
      </c>
      <c r="G3327" s="1">
        <v>145</v>
      </c>
      <c r="H3327" s="6" t="s">
        <v>238</v>
      </c>
      <c r="I3327" s="6" t="s">
        <v>259</v>
      </c>
      <c r="K3327" s="6">
        <v>181</v>
      </c>
    </row>
    <row r="3328" spans="1:11">
      <c r="A3328" s="6">
        <v>67272502</v>
      </c>
      <c r="B3328" t="s">
        <v>3969</v>
      </c>
      <c r="C3328" s="6" t="s">
        <v>2115</v>
      </c>
      <c r="D3328" s="6">
        <v>24</v>
      </c>
      <c r="E3328" s="6">
        <v>129</v>
      </c>
      <c r="F3328" s="6">
        <v>129</v>
      </c>
      <c r="G3328" s="1">
        <v>145</v>
      </c>
      <c r="H3328" s="6" t="s">
        <v>2115</v>
      </c>
      <c r="I3328" s="6" t="s">
        <v>348</v>
      </c>
      <c r="K3328" s="6">
        <v>177</v>
      </c>
    </row>
    <row r="3329" spans="1:11">
      <c r="A3329" s="6">
        <v>49048365</v>
      </c>
      <c r="B3329" t="s">
        <v>3970</v>
      </c>
      <c r="C3329" s="6" t="s">
        <v>377</v>
      </c>
      <c r="D3329" s="6">
        <v>23</v>
      </c>
      <c r="E3329" s="6">
        <v>129</v>
      </c>
      <c r="F3329" s="6">
        <v>129</v>
      </c>
      <c r="G3329" s="1">
        <v>145</v>
      </c>
      <c r="H3329" s="6" t="s">
        <v>377</v>
      </c>
      <c r="I3329" s="6" t="s">
        <v>341</v>
      </c>
      <c r="K3329" s="6">
        <v>191</v>
      </c>
    </row>
    <row r="3330" spans="1:11">
      <c r="A3330" s="6">
        <v>86080119</v>
      </c>
      <c r="B3330" t="s">
        <v>3971</v>
      </c>
      <c r="C3330" s="6" t="s">
        <v>966</v>
      </c>
      <c r="D3330" s="6">
        <v>22</v>
      </c>
      <c r="E3330" s="6">
        <v>129</v>
      </c>
      <c r="F3330" s="6">
        <v>129</v>
      </c>
      <c r="G3330" s="1">
        <v>145</v>
      </c>
      <c r="H3330" s="6" t="s">
        <v>966</v>
      </c>
      <c r="I3330" s="6" t="s">
        <v>1283</v>
      </c>
      <c r="K3330" s="6">
        <v>180</v>
      </c>
    </row>
    <row r="3331" spans="1:11">
      <c r="A3331" s="6">
        <v>2000064082</v>
      </c>
      <c r="B3331" t="s">
        <v>2066</v>
      </c>
      <c r="C3331" s="6" t="s">
        <v>1709</v>
      </c>
      <c r="D3331" s="6">
        <v>22</v>
      </c>
      <c r="E3331" s="6">
        <v>129</v>
      </c>
      <c r="F3331" s="6">
        <v>129</v>
      </c>
      <c r="G3331" s="1">
        <v>144</v>
      </c>
      <c r="H3331" s="6" t="s">
        <v>1709</v>
      </c>
      <c r="I3331" s="6" t="s">
        <v>257</v>
      </c>
      <c r="K3331" s="6">
        <v>179</v>
      </c>
    </row>
    <row r="3332" spans="1:11">
      <c r="A3332" s="6">
        <v>37054408</v>
      </c>
      <c r="B3332" t="s">
        <v>3972</v>
      </c>
      <c r="C3332" s="6" t="s">
        <v>2167</v>
      </c>
      <c r="D3332" s="6">
        <v>26</v>
      </c>
      <c r="E3332" s="6">
        <v>129</v>
      </c>
      <c r="F3332" s="6">
        <v>129</v>
      </c>
      <c r="G3332" s="1">
        <v>144</v>
      </c>
      <c r="H3332" s="6" t="s">
        <v>2167</v>
      </c>
      <c r="I3332" s="6" t="s">
        <v>471</v>
      </c>
      <c r="K3332" s="6">
        <v>186</v>
      </c>
    </row>
    <row r="3333" spans="1:11">
      <c r="A3333" s="6">
        <v>24012760</v>
      </c>
      <c r="B3333" t="s">
        <v>3973</v>
      </c>
      <c r="C3333" s="6" t="s">
        <v>2160</v>
      </c>
      <c r="D3333" s="6">
        <v>31</v>
      </c>
      <c r="E3333" s="6">
        <v>129</v>
      </c>
      <c r="F3333" s="6">
        <v>129</v>
      </c>
      <c r="G3333" s="1">
        <v>144</v>
      </c>
      <c r="H3333" s="6" t="s">
        <v>2160</v>
      </c>
      <c r="I3333" s="6" t="s">
        <v>657</v>
      </c>
      <c r="K3333" s="6">
        <v>182</v>
      </c>
    </row>
    <row r="3334" spans="1:11">
      <c r="A3334" s="6">
        <v>67148546</v>
      </c>
      <c r="B3334" t="s">
        <v>3974</v>
      </c>
      <c r="C3334" s="6" t="s">
        <v>942</v>
      </c>
      <c r="D3334" s="6">
        <v>36</v>
      </c>
      <c r="E3334" s="6">
        <v>129</v>
      </c>
      <c r="F3334" s="6">
        <v>129</v>
      </c>
      <c r="G3334" s="1">
        <v>144</v>
      </c>
      <c r="H3334" s="6" t="s">
        <v>942</v>
      </c>
      <c r="I3334" s="6" t="s">
        <v>348</v>
      </c>
      <c r="K3334" s="6">
        <v>171</v>
      </c>
    </row>
    <row r="3335" spans="1:11">
      <c r="A3335" s="6">
        <v>67211745</v>
      </c>
      <c r="B3335" t="s">
        <v>3975</v>
      </c>
      <c r="C3335" s="6" t="s">
        <v>240</v>
      </c>
      <c r="D3335" s="6">
        <v>27</v>
      </c>
      <c r="E3335" s="6">
        <v>129</v>
      </c>
      <c r="F3335" s="6">
        <v>129</v>
      </c>
      <c r="G3335" s="1">
        <v>143</v>
      </c>
      <c r="H3335" s="6" t="s">
        <v>240</v>
      </c>
      <c r="I3335" s="6" t="s">
        <v>348</v>
      </c>
      <c r="K3335" s="6">
        <v>170</v>
      </c>
    </row>
    <row r="3336" spans="1:11">
      <c r="A3336" s="6">
        <v>67260202</v>
      </c>
      <c r="B3336" t="s">
        <v>3976</v>
      </c>
      <c r="C3336" s="6" t="s">
        <v>2370</v>
      </c>
      <c r="D3336" s="6">
        <v>26</v>
      </c>
      <c r="E3336" s="6">
        <v>129</v>
      </c>
      <c r="F3336" s="6">
        <v>129</v>
      </c>
      <c r="G3336" s="1">
        <v>143</v>
      </c>
      <c r="H3336" s="6" t="s">
        <v>2370</v>
      </c>
      <c r="I3336" s="6" t="s">
        <v>433</v>
      </c>
      <c r="K3336" s="6">
        <v>183</v>
      </c>
    </row>
    <row r="3337" spans="1:11">
      <c r="A3337" s="6">
        <v>49048381</v>
      </c>
      <c r="B3337" t="s">
        <v>3977</v>
      </c>
      <c r="C3337" s="6" t="s">
        <v>1674</v>
      </c>
      <c r="D3337" s="6">
        <v>23</v>
      </c>
      <c r="E3337" s="6">
        <v>129</v>
      </c>
      <c r="F3337" s="6">
        <v>129</v>
      </c>
      <c r="G3337" s="1">
        <v>143</v>
      </c>
      <c r="H3337" s="6" t="s">
        <v>1674</v>
      </c>
      <c r="I3337" s="6" t="s">
        <v>1700</v>
      </c>
      <c r="K3337" s="6">
        <v>186</v>
      </c>
    </row>
    <row r="3338" spans="1:11">
      <c r="A3338" s="6">
        <v>14217538</v>
      </c>
      <c r="B3338" t="s">
        <v>3978</v>
      </c>
      <c r="C3338" s="6" t="s">
        <v>2115</v>
      </c>
      <c r="D3338" s="6">
        <v>23</v>
      </c>
      <c r="E3338" s="6">
        <v>129</v>
      </c>
      <c r="F3338" s="6">
        <v>129</v>
      </c>
      <c r="G3338" s="1">
        <v>143</v>
      </c>
      <c r="H3338" s="6" t="s">
        <v>2115</v>
      </c>
      <c r="I3338" s="6" t="s">
        <v>1629</v>
      </c>
      <c r="K3338" s="6">
        <v>192</v>
      </c>
    </row>
    <row r="3339" spans="1:11">
      <c r="A3339" s="6">
        <v>37075765</v>
      </c>
      <c r="B3339" t="s">
        <v>1253</v>
      </c>
      <c r="C3339" s="6" t="s">
        <v>1813</v>
      </c>
      <c r="D3339" s="6">
        <v>24</v>
      </c>
      <c r="E3339" s="6">
        <v>129</v>
      </c>
      <c r="F3339" s="6">
        <v>129</v>
      </c>
      <c r="G3339" s="1">
        <v>143</v>
      </c>
      <c r="H3339" s="6" t="s">
        <v>1813</v>
      </c>
      <c r="I3339" s="6" t="s">
        <v>1254</v>
      </c>
      <c r="K3339" s="6">
        <v>175</v>
      </c>
    </row>
    <row r="3340" spans="1:11">
      <c r="A3340" s="6">
        <v>62124125</v>
      </c>
      <c r="B3340" t="s">
        <v>3979</v>
      </c>
      <c r="C3340" s="6" t="s">
        <v>488</v>
      </c>
      <c r="D3340" s="6">
        <v>29</v>
      </c>
      <c r="E3340" s="6">
        <v>129</v>
      </c>
      <c r="F3340" s="6">
        <v>129</v>
      </c>
      <c r="G3340" s="1">
        <v>143</v>
      </c>
      <c r="H3340" s="6" t="s">
        <v>488</v>
      </c>
      <c r="I3340" s="6" t="s">
        <v>1066</v>
      </c>
      <c r="K3340" s="6">
        <v>182</v>
      </c>
    </row>
    <row r="3341" spans="1:11">
      <c r="A3341" s="6">
        <v>62219051</v>
      </c>
      <c r="B3341" t="s">
        <v>3980</v>
      </c>
      <c r="C3341" s="6" t="s">
        <v>218</v>
      </c>
      <c r="D3341" s="6">
        <v>24</v>
      </c>
      <c r="E3341" s="6">
        <v>129</v>
      </c>
      <c r="F3341" s="6">
        <v>129</v>
      </c>
      <c r="G3341" s="1">
        <v>143</v>
      </c>
      <c r="H3341" s="6" t="s">
        <v>218</v>
      </c>
      <c r="I3341" s="6" t="s">
        <v>1066</v>
      </c>
      <c r="K3341" s="6">
        <v>184</v>
      </c>
    </row>
    <row r="3342" spans="1:11">
      <c r="A3342" s="6">
        <v>19364488</v>
      </c>
      <c r="B3342" t="s">
        <v>3981</v>
      </c>
      <c r="C3342" s="6" t="s">
        <v>314</v>
      </c>
      <c r="D3342" s="6">
        <v>23</v>
      </c>
      <c r="E3342" s="6">
        <v>129</v>
      </c>
      <c r="F3342" s="6">
        <v>129</v>
      </c>
      <c r="G3342" s="1">
        <v>142</v>
      </c>
      <c r="H3342" s="6" t="s">
        <v>314</v>
      </c>
      <c r="I3342" s="6" t="s">
        <v>2627</v>
      </c>
      <c r="K3342" s="6">
        <v>178</v>
      </c>
    </row>
    <row r="3343" spans="1:11">
      <c r="A3343" s="6">
        <v>2000084596</v>
      </c>
      <c r="B3343" t="s">
        <v>3982</v>
      </c>
      <c r="C3343" s="6" t="s">
        <v>944</v>
      </c>
      <c r="D3343" s="6">
        <v>24</v>
      </c>
      <c r="E3343" s="6">
        <v>129</v>
      </c>
      <c r="F3343" s="6">
        <v>129</v>
      </c>
      <c r="G3343" s="1">
        <v>142</v>
      </c>
      <c r="H3343" s="6" t="s">
        <v>944</v>
      </c>
      <c r="I3343" s="6" t="s">
        <v>241</v>
      </c>
      <c r="K3343" s="6">
        <v>181</v>
      </c>
    </row>
    <row r="3344" spans="1:11">
      <c r="A3344" s="6">
        <v>78074598</v>
      </c>
      <c r="B3344" t="s">
        <v>418</v>
      </c>
      <c r="C3344" s="6" t="s">
        <v>1671</v>
      </c>
      <c r="D3344" s="6">
        <v>26</v>
      </c>
      <c r="E3344" s="6">
        <v>129</v>
      </c>
      <c r="F3344" s="6">
        <v>129</v>
      </c>
      <c r="G3344" s="1">
        <v>142</v>
      </c>
      <c r="H3344" s="6" t="s">
        <v>1671</v>
      </c>
      <c r="I3344" s="6" t="s">
        <v>1661</v>
      </c>
      <c r="K3344" s="6">
        <v>167</v>
      </c>
    </row>
    <row r="3345" spans="1:11">
      <c r="A3345" s="6">
        <v>51056112</v>
      </c>
      <c r="B3345" t="s">
        <v>3983</v>
      </c>
      <c r="C3345" s="6" t="s">
        <v>1624</v>
      </c>
      <c r="D3345" s="6">
        <v>27</v>
      </c>
      <c r="E3345" s="6">
        <v>129</v>
      </c>
      <c r="F3345" s="6">
        <v>129</v>
      </c>
      <c r="G3345" s="1">
        <v>142</v>
      </c>
      <c r="H3345" s="6" t="s">
        <v>1624</v>
      </c>
      <c r="I3345" s="6" t="s">
        <v>1303</v>
      </c>
      <c r="K3345" s="6">
        <v>188</v>
      </c>
    </row>
    <row r="3346" spans="1:11">
      <c r="A3346" s="6">
        <v>25060899</v>
      </c>
      <c r="B3346" t="s">
        <v>3984</v>
      </c>
      <c r="C3346" s="6" t="s">
        <v>218</v>
      </c>
      <c r="D3346" s="6">
        <v>23</v>
      </c>
      <c r="E3346" s="6">
        <v>129</v>
      </c>
      <c r="F3346" s="6">
        <v>129</v>
      </c>
      <c r="G3346" s="1">
        <v>141</v>
      </c>
      <c r="H3346" s="6" t="s">
        <v>218</v>
      </c>
      <c r="I3346" s="6" t="s">
        <v>1731</v>
      </c>
      <c r="K3346" s="6">
        <v>185</v>
      </c>
    </row>
    <row r="3347" spans="1:11">
      <c r="A3347" s="6">
        <v>14217167</v>
      </c>
      <c r="B3347" t="s">
        <v>3985</v>
      </c>
      <c r="C3347" s="6" t="s">
        <v>314</v>
      </c>
      <c r="D3347" s="6">
        <v>23</v>
      </c>
      <c r="E3347" s="6">
        <v>129</v>
      </c>
      <c r="F3347" s="6">
        <v>129</v>
      </c>
      <c r="G3347" s="1">
        <v>140</v>
      </c>
      <c r="H3347" s="6" t="s">
        <v>314</v>
      </c>
      <c r="I3347" s="6" t="s">
        <v>2218</v>
      </c>
      <c r="K3347" s="6">
        <v>167</v>
      </c>
    </row>
    <row r="3348" spans="1:11">
      <c r="A3348" s="6">
        <v>70104047</v>
      </c>
      <c r="B3348" t="s">
        <v>831</v>
      </c>
      <c r="C3348" s="6" t="s">
        <v>1624</v>
      </c>
      <c r="D3348" s="6">
        <v>25</v>
      </c>
      <c r="E3348" s="6">
        <v>129</v>
      </c>
      <c r="F3348" s="6">
        <v>129</v>
      </c>
      <c r="G3348" s="1">
        <v>140</v>
      </c>
      <c r="H3348" s="6" t="s">
        <v>1624</v>
      </c>
      <c r="I3348" s="6" t="s">
        <v>832</v>
      </c>
      <c r="K3348" s="6">
        <v>191</v>
      </c>
    </row>
    <row r="3349" spans="1:11">
      <c r="A3349" s="6">
        <v>90000708</v>
      </c>
      <c r="B3349" t="s">
        <v>3986</v>
      </c>
      <c r="C3349" s="6" t="s">
        <v>377</v>
      </c>
      <c r="D3349" s="6">
        <v>35</v>
      </c>
      <c r="E3349" s="6">
        <v>129</v>
      </c>
      <c r="F3349" s="6">
        <v>129</v>
      </c>
      <c r="G3349" s="1">
        <v>140</v>
      </c>
      <c r="H3349" s="6" t="s">
        <v>377</v>
      </c>
      <c r="I3349" s="6" t="s">
        <v>259</v>
      </c>
      <c r="K3349" s="6">
        <v>188</v>
      </c>
    </row>
    <row r="3350" spans="1:11">
      <c r="A3350" s="6">
        <v>16155354</v>
      </c>
      <c r="B3350" t="s">
        <v>3987</v>
      </c>
      <c r="C3350" s="6" t="s">
        <v>319</v>
      </c>
      <c r="D3350" s="6">
        <v>27</v>
      </c>
      <c r="E3350" s="6">
        <v>129</v>
      </c>
      <c r="F3350" s="6">
        <v>129</v>
      </c>
      <c r="G3350" s="1">
        <v>140</v>
      </c>
      <c r="H3350" s="6" t="s">
        <v>319</v>
      </c>
      <c r="I3350" s="6" t="s">
        <v>3988</v>
      </c>
      <c r="K3350" s="6">
        <v>187</v>
      </c>
    </row>
    <row r="3351" spans="1:11">
      <c r="A3351" s="6">
        <v>38008003</v>
      </c>
      <c r="B3351" t="s">
        <v>3989</v>
      </c>
      <c r="C3351" s="6" t="s">
        <v>1624</v>
      </c>
      <c r="D3351" s="6">
        <v>34</v>
      </c>
      <c r="E3351" s="6">
        <v>129</v>
      </c>
      <c r="F3351" s="6">
        <v>129</v>
      </c>
      <c r="G3351" s="1">
        <v>140</v>
      </c>
      <c r="H3351" s="6" t="s">
        <v>1624</v>
      </c>
      <c r="I3351" s="6" t="s">
        <v>1277</v>
      </c>
      <c r="K3351" s="6">
        <v>188</v>
      </c>
    </row>
    <row r="3352" spans="1:11">
      <c r="A3352" s="6">
        <v>29156436</v>
      </c>
      <c r="B3352" t="s">
        <v>3990</v>
      </c>
      <c r="C3352" s="6" t="s">
        <v>319</v>
      </c>
      <c r="D3352" s="6">
        <v>26</v>
      </c>
      <c r="E3352" s="6">
        <v>129</v>
      </c>
      <c r="F3352" s="6">
        <v>129</v>
      </c>
      <c r="G3352" s="1">
        <v>140</v>
      </c>
      <c r="H3352" s="6" t="s">
        <v>319</v>
      </c>
      <c r="I3352" s="6" t="s">
        <v>259</v>
      </c>
      <c r="K3352" s="6">
        <v>182</v>
      </c>
    </row>
    <row r="3353" spans="1:11">
      <c r="A3353" s="6">
        <v>36141838</v>
      </c>
      <c r="B3353" t="s">
        <v>1198</v>
      </c>
      <c r="C3353" s="6" t="s">
        <v>1102</v>
      </c>
      <c r="D3353" s="6">
        <v>23</v>
      </c>
      <c r="E3353" s="6">
        <v>129</v>
      </c>
      <c r="F3353" s="6">
        <v>129</v>
      </c>
      <c r="G3353" s="1">
        <v>140</v>
      </c>
      <c r="H3353" s="6" t="s">
        <v>1102</v>
      </c>
      <c r="I3353" s="6" t="s">
        <v>641</v>
      </c>
      <c r="K3353" s="6">
        <v>182</v>
      </c>
    </row>
    <row r="3354" spans="1:11">
      <c r="A3354" s="6">
        <v>13158416</v>
      </c>
      <c r="B3354" t="s">
        <v>3991</v>
      </c>
      <c r="C3354" s="6" t="s">
        <v>377</v>
      </c>
      <c r="D3354" s="6">
        <v>29</v>
      </c>
      <c r="E3354" s="6">
        <v>129</v>
      </c>
      <c r="F3354" s="6">
        <v>129</v>
      </c>
      <c r="G3354" s="1">
        <v>140</v>
      </c>
      <c r="H3354" s="6" t="s">
        <v>377</v>
      </c>
      <c r="I3354" s="6" t="s">
        <v>442</v>
      </c>
      <c r="K3354" s="6">
        <v>184</v>
      </c>
    </row>
    <row r="3355" spans="1:11">
      <c r="A3355" s="6">
        <v>67196202</v>
      </c>
      <c r="B3355" t="s">
        <v>3992</v>
      </c>
      <c r="C3355" s="6" t="s">
        <v>760</v>
      </c>
      <c r="D3355" s="6">
        <v>28</v>
      </c>
      <c r="E3355" s="6">
        <v>129</v>
      </c>
      <c r="F3355" s="6">
        <v>129</v>
      </c>
      <c r="G3355" s="1">
        <v>140</v>
      </c>
      <c r="H3355" s="6" t="s">
        <v>760</v>
      </c>
      <c r="I3355" s="6" t="s">
        <v>3993</v>
      </c>
      <c r="K3355" s="6">
        <v>178</v>
      </c>
    </row>
    <row r="3356" spans="1:11">
      <c r="A3356" s="6">
        <v>14221703</v>
      </c>
      <c r="B3356" t="s">
        <v>3994</v>
      </c>
      <c r="C3356" s="6" t="s">
        <v>2157</v>
      </c>
      <c r="D3356" s="6">
        <v>27</v>
      </c>
      <c r="E3356" s="6">
        <v>129</v>
      </c>
      <c r="F3356" s="6">
        <v>129</v>
      </c>
      <c r="G3356" s="1">
        <v>140</v>
      </c>
      <c r="H3356" s="6" t="s">
        <v>2157</v>
      </c>
      <c r="I3356" s="6" t="s">
        <v>603</v>
      </c>
      <c r="K3356" s="6">
        <v>181</v>
      </c>
    </row>
    <row r="3357" spans="1:11">
      <c r="A3357" s="6">
        <v>37061970</v>
      </c>
      <c r="B3357" t="s">
        <v>3995</v>
      </c>
      <c r="C3357" s="6" t="s">
        <v>1624</v>
      </c>
      <c r="D3357" s="6">
        <v>27</v>
      </c>
      <c r="E3357" s="6">
        <v>129</v>
      </c>
      <c r="F3357" s="6">
        <v>129</v>
      </c>
      <c r="G3357" s="1">
        <v>140</v>
      </c>
      <c r="H3357" s="6" t="s">
        <v>1624</v>
      </c>
      <c r="I3357" s="6" t="s">
        <v>3996</v>
      </c>
      <c r="K3357" s="6">
        <v>191</v>
      </c>
    </row>
    <row r="3358" spans="1:11">
      <c r="A3358" s="6">
        <v>43058979</v>
      </c>
      <c r="B3358" t="s">
        <v>3997</v>
      </c>
      <c r="C3358" s="6" t="s">
        <v>1624</v>
      </c>
      <c r="D3358" s="6">
        <v>33</v>
      </c>
      <c r="E3358" s="6">
        <v>129</v>
      </c>
      <c r="F3358" s="6">
        <v>129</v>
      </c>
      <c r="G3358" s="1">
        <v>140</v>
      </c>
      <c r="H3358" s="6" t="s">
        <v>1624</v>
      </c>
      <c r="I3358" s="6" t="s">
        <v>236</v>
      </c>
      <c r="K3358" s="6">
        <v>192</v>
      </c>
    </row>
    <row r="3359" spans="1:11">
      <c r="A3359" s="6">
        <v>29191593</v>
      </c>
      <c r="B3359" t="s">
        <v>3998</v>
      </c>
      <c r="C3359" s="6" t="s">
        <v>944</v>
      </c>
      <c r="D3359" s="6">
        <v>24</v>
      </c>
      <c r="E3359" s="6">
        <v>129</v>
      </c>
      <c r="F3359" s="6">
        <v>129</v>
      </c>
      <c r="G3359" s="1">
        <v>140</v>
      </c>
      <c r="H3359" s="6" t="s">
        <v>944</v>
      </c>
      <c r="I3359" s="6" t="s">
        <v>259</v>
      </c>
      <c r="K3359" s="6">
        <v>183</v>
      </c>
    </row>
    <row r="3360" spans="1:11">
      <c r="A3360" s="6">
        <v>37078404</v>
      </c>
      <c r="B3360" t="s">
        <v>3999</v>
      </c>
      <c r="C3360" s="6" t="s">
        <v>377</v>
      </c>
      <c r="D3360" s="6">
        <v>24</v>
      </c>
      <c r="E3360" s="6">
        <v>129</v>
      </c>
      <c r="F3360" s="6">
        <v>129</v>
      </c>
      <c r="G3360" s="1">
        <v>140</v>
      </c>
      <c r="H3360" s="6" t="s">
        <v>377</v>
      </c>
      <c r="I3360" s="6" t="s">
        <v>3431</v>
      </c>
      <c r="K3360" s="6">
        <v>183</v>
      </c>
    </row>
    <row r="3361" spans="1:11">
      <c r="A3361" s="6">
        <v>57050464</v>
      </c>
      <c r="B3361" t="s">
        <v>4000</v>
      </c>
      <c r="C3361" s="6" t="s">
        <v>1213</v>
      </c>
      <c r="D3361" s="6">
        <v>32</v>
      </c>
      <c r="E3361" s="6">
        <v>129</v>
      </c>
      <c r="F3361" s="6">
        <v>129</v>
      </c>
      <c r="G3361" s="1">
        <v>140</v>
      </c>
      <c r="H3361" s="6" t="s">
        <v>1213</v>
      </c>
      <c r="I3361" s="6" t="s">
        <v>494</v>
      </c>
      <c r="K3361" s="6">
        <v>173</v>
      </c>
    </row>
    <row r="3362" spans="1:11">
      <c r="A3362" s="6">
        <v>67139775</v>
      </c>
      <c r="B3362" t="s">
        <v>4001</v>
      </c>
      <c r="C3362" s="6" t="s">
        <v>377</v>
      </c>
      <c r="D3362" s="6">
        <v>31</v>
      </c>
      <c r="E3362" s="6">
        <v>129</v>
      </c>
      <c r="F3362" s="6">
        <v>129</v>
      </c>
      <c r="G3362" s="1">
        <v>140</v>
      </c>
      <c r="H3362" s="6" t="s">
        <v>377</v>
      </c>
      <c r="I3362" s="6" t="s">
        <v>348</v>
      </c>
      <c r="K3362" s="6">
        <v>187</v>
      </c>
    </row>
    <row r="3363" spans="1:11">
      <c r="A3363" s="6">
        <v>37062161</v>
      </c>
      <c r="B3363" t="s">
        <v>4002</v>
      </c>
      <c r="C3363" s="6" t="s">
        <v>377</v>
      </c>
      <c r="D3363" s="6">
        <v>25</v>
      </c>
      <c r="E3363" s="6">
        <v>129</v>
      </c>
      <c r="F3363" s="6">
        <v>129</v>
      </c>
      <c r="G3363" s="1">
        <v>140</v>
      </c>
      <c r="H3363" s="6" t="s">
        <v>377</v>
      </c>
      <c r="I3363" s="6" t="s">
        <v>406</v>
      </c>
      <c r="K3363" s="6">
        <v>191</v>
      </c>
    </row>
    <row r="3364" spans="1:11">
      <c r="A3364" s="6">
        <v>45111009</v>
      </c>
      <c r="B3364" t="s">
        <v>4003</v>
      </c>
      <c r="C3364" s="6" t="s">
        <v>218</v>
      </c>
      <c r="D3364" s="6">
        <v>24</v>
      </c>
      <c r="E3364" s="6">
        <v>129</v>
      </c>
      <c r="F3364" s="6">
        <v>129</v>
      </c>
      <c r="G3364" s="1">
        <v>140</v>
      </c>
      <c r="H3364" s="6" t="s">
        <v>218</v>
      </c>
      <c r="I3364" s="6" t="s">
        <v>2134</v>
      </c>
      <c r="K3364" s="6">
        <v>180</v>
      </c>
    </row>
    <row r="3365" spans="1:11">
      <c r="A3365" s="6">
        <v>14219093</v>
      </c>
      <c r="B3365" t="s">
        <v>4004</v>
      </c>
      <c r="C3365" s="6" t="s">
        <v>377</v>
      </c>
      <c r="D3365" s="6">
        <v>23</v>
      </c>
      <c r="E3365" s="6">
        <v>129</v>
      </c>
      <c r="F3365" s="6">
        <v>129</v>
      </c>
      <c r="G3365" s="1">
        <v>140</v>
      </c>
      <c r="H3365" s="6" t="s">
        <v>377</v>
      </c>
      <c r="I3365" s="6" t="s">
        <v>187</v>
      </c>
      <c r="K3365" s="6">
        <v>186</v>
      </c>
    </row>
    <row r="3366" spans="1:11">
      <c r="A3366" s="6">
        <v>76016507</v>
      </c>
      <c r="B3366" t="s">
        <v>4005</v>
      </c>
      <c r="C3366" s="6" t="s">
        <v>218</v>
      </c>
      <c r="D3366" s="6">
        <v>33</v>
      </c>
      <c r="E3366" s="6">
        <v>129</v>
      </c>
      <c r="F3366" s="6">
        <v>129</v>
      </c>
      <c r="G3366" s="1">
        <v>140</v>
      </c>
      <c r="H3366" s="6" t="s">
        <v>218</v>
      </c>
      <c r="I3366" s="6" t="s">
        <v>378</v>
      </c>
      <c r="K3366" s="6">
        <v>180</v>
      </c>
    </row>
    <row r="3367" spans="1:11">
      <c r="A3367" s="6">
        <v>45015407</v>
      </c>
      <c r="B3367" t="s">
        <v>4006</v>
      </c>
      <c r="C3367" s="6" t="s">
        <v>2492</v>
      </c>
      <c r="D3367" s="6">
        <v>33</v>
      </c>
      <c r="E3367" s="6">
        <v>129</v>
      </c>
      <c r="F3367" s="6">
        <v>129</v>
      </c>
      <c r="G3367" s="1">
        <v>140</v>
      </c>
      <c r="H3367" s="6" t="s">
        <v>2492</v>
      </c>
      <c r="I3367" s="6" t="s">
        <v>2134</v>
      </c>
      <c r="K3367" s="6">
        <v>178</v>
      </c>
    </row>
    <row r="3368" spans="1:11">
      <c r="A3368" s="6">
        <v>49059678</v>
      </c>
      <c r="B3368" t="s">
        <v>4007</v>
      </c>
      <c r="C3368" s="6" t="s">
        <v>488</v>
      </c>
      <c r="D3368" s="6">
        <v>23</v>
      </c>
      <c r="E3368" s="6">
        <v>129</v>
      </c>
      <c r="F3368" s="6">
        <v>129</v>
      </c>
      <c r="G3368" s="1">
        <v>140</v>
      </c>
      <c r="H3368" s="6" t="s">
        <v>488</v>
      </c>
      <c r="I3368" s="6" t="s">
        <v>344</v>
      </c>
      <c r="K3368" s="6">
        <v>176</v>
      </c>
    </row>
    <row r="3369" spans="1:11">
      <c r="A3369" s="6">
        <v>37055848</v>
      </c>
      <c r="B3369" t="s">
        <v>4008</v>
      </c>
      <c r="C3369" s="6" t="s">
        <v>2121</v>
      </c>
      <c r="D3369" s="6">
        <v>27</v>
      </c>
      <c r="E3369" s="6">
        <v>129</v>
      </c>
      <c r="F3369" s="6">
        <v>129</v>
      </c>
      <c r="G3369" s="1">
        <v>140</v>
      </c>
      <c r="H3369" s="6" t="s">
        <v>2121</v>
      </c>
      <c r="I3369" s="6" t="s">
        <v>406</v>
      </c>
      <c r="K3369" s="6">
        <v>185</v>
      </c>
    </row>
    <row r="3370" spans="1:11">
      <c r="A3370" s="6">
        <v>28100016</v>
      </c>
      <c r="B3370" t="s">
        <v>4009</v>
      </c>
      <c r="C3370" s="6" t="s">
        <v>314</v>
      </c>
      <c r="D3370" s="6">
        <v>27</v>
      </c>
      <c r="E3370" s="6">
        <v>129</v>
      </c>
      <c r="F3370" s="6">
        <v>129</v>
      </c>
      <c r="G3370" s="1">
        <v>139</v>
      </c>
      <c r="H3370" s="6" t="s">
        <v>314</v>
      </c>
      <c r="I3370" s="6" t="s">
        <v>1711</v>
      </c>
      <c r="K3370" s="6">
        <v>173</v>
      </c>
    </row>
    <row r="3371" spans="1:11">
      <c r="A3371" s="6">
        <v>67267209</v>
      </c>
      <c r="B3371" t="s">
        <v>4010</v>
      </c>
      <c r="C3371" s="6" t="s">
        <v>377</v>
      </c>
      <c r="D3371" s="6">
        <v>24</v>
      </c>
      <c r="E3371" s="6">
        <v>129</v>
      </c>
      <c r="F3371" s="6">
        <v>129</v>
      </c>
      <c r="G3371" s="1">
        <v>139</v>
      </c>
      <c r="H3371" s="6" t="s">
        <v>377</v>
      </c>
      <c r="I3371" s="6" t="s">
        <v>433</v>
      </c>
      <c r="K3371" s="6">
        <v>192</v>
      </c>
    </row>
    <row r="3372" spans="1:11">
      <c r="A3372" s="6">
        <v>27114700</v>
      </c>
      <c r="B3372" t="s">
        <v>4011</v>
      </c>
      <c r="C3372" s="6" t="s">
        <v>589</v>
      </c>
      <c r="D3372" s="6">
        <v>26</v>
      </c>
      <c r="E3372" s="6">
        <v>129</v>
      </c>
      <c r="F3372" s="6">
        <v>129</v>
      </c>
      <c r="G3372" s="1">
        <v>139</v>
      </c>
      <c r="H3372" s="6" t="s">
        <v>589</v>
      </c>
      <c r="I3372" s="6" t="s">
        <v>339</v>
      </c>
      <c r="K3372" s="6">
        <v>193</v>
      </c>
    </row>
    <row r="3373" spans="1:11">
      <c r="A3373" s="6">
        <v>783418</v>
      </c>
      <c r="B3373" t="s">
        <v>4012</v>
      </c>
      <c r="C3373" s="6" t="s">
        <v>1732</v>
      </c>
      <c r="D3373" s="6">
        <v>38</v>
      </c>
      <c r="E3373" s="6">
        <v>129</v>
      </c>
      <c r="F3373" s="6">
        <v>129</v>
      </c>
      <c r="G3373" s="1">
        <v>139</v>
      </c>
      <c r="H3373" s="6" t="s">
        <v>1732</v>
      </c>
      <c r="I3373" s="6" t="s">
        <v>2134</v>
      </c>
      <c r="K3373" s="6">
        <v>183</v>
      </c>
    </row>
    <row r="3374" spans="1:11">
      <c r="A3374" s="6">
        <v>45107600</v>
      </c>
      <c r="B3374" t="s">
        <v>4013</v>
      </c>
      <c r="C3374" s="6" t="s">
        <v>1656</v>
      </c>
      <c r="D3374" s="6">
        <v>26</v>
      </c>
      <c r="E3374" s="6">
        <v>129</v>
      </c>
      <c r="F3374" s="6">
        <v>129</v>
      </c>
      <c r="G3374" s="1">
        <v>139</v>
      </c>
      <c r="H3374" s="6" t="s">
        <v>1656</v>
      </c>
      <c r="I3374" s="6" t="s">
        <v>2134</v>
      </c>
      <c r="K3374" s="6">
        <v>191</v>
      </c>
    </row>
    <row r="3375" spans="1:11">
      <c r="A3375" s="6">
        <v>58133082</v>
      </c>
      <c r="B3375" t="s">
        <v>4014</v>
      </c>
      <c r="C3375" s="6" t="s">
        <v>2115</v>
      </c>
      <c r="D3375" s="6">
        <v>28</v>
      </c>
      <c r="E3375" s="6">
        <v>129</v>
      </c>
      <c r="F3375" s="6">
        <v>129</v>
      </c>
      <c r="G3375" s="1">
        <v>138</v>
      </c>
      <c r="H3375" s="6" t="s">
        <v>2115</v>
      </c>
      <c r="I3375" s="6" t="s">
        <v>194</v>
      </c>
      <c r="K3375" s="6">
        <v>195</v>
      </c>
    </row>
    <row r="3376" spans="1:11">
      <c r="A3376" s="6">
        <v>53099926</v>
      </c>
      <c r="B3376" t="s">
        <v>4015</v>
      </c>
      <c r="C3376" s="6" t="s">
        <v>303</v>
      </c>
      <c r="D3376" s="6">
        <v>29</v>
      </c>
      <c r="E3376" s="6">
        <v>129</v>
      </c>
      <c r="F3376" s="6">
        <v>129</v>
      </c>
      <c r="G3376" s="1">
        <v>138</v>
      </c>
      <c r="H3376" s="6" t="s">
        <v>303</v>
      </c>
      <c r="I3376" s="6" t="s">
        <v>729</v>
      </c>
      <c r="K3376" s="6">
        <v>178</v>
      </c>
    </row>
    <row r="3377" spans="1:11">
      <c r="A3377" s="6">
        <v>28099986</v>
      </c>
      <c r="B3377" t="s">
        <v>4016</v>
      </c>
      <c r="C3377" s="6" t="s">
        <v>829</v>
      </c>
      <c r="D3377" s="6">
        <v>27</v>
      </c>
      <c r="E3377" s="6">
        <v>129</v>
      </c>
      <c r="F3377" s="6">
        <v>129</v>
      </c>
      <c r="G3377" s="1">
        <v>138</v>
      </c>
      <c r="H3377" s="6" t="s">
        <v>829</v>
      </c>
      <c r="I3377" s="6" t="s">
        <v>259</v>
      </c>
      <c r="K3377" s="6">
        <v>185</v>
      </c>
    </row>
    <row r="3378" spans="1:11">
      <c r="A3378" s="6">
        <v>28109939</v>
      </c>
      <c r="B3378" t="s">
        <v>4017</v>
      </c>
      <c r="C3378" s="6" t="s">
        <v>377</v>
      </c>
      <c r="D3378" s="6">
        <v>25</v>
      </c>
      <c r="E3378" s="6">
        <v>129</v>
      </c>
      <c r="F3378" s="6">
        <v>129</v>
      </c>
      <c r="G3378" s="1">
        <v>138</v>
      </c>
      <c r="H3378" s="6" t="s">
        <v>377</v>
      </c>
      <c r="I3378" s="6" t="s">
        <v>298</v>
      </c>
      <c r="K3378" s="6">
        <v>191</v>
      </c>
    </row>
    <row r="3379" spans="1:11">
      <c r="A3379" s="6">
        <v>43257364</v>
      </c>
      <c r="B3379" t="s">
        <v>4018</v>
      </c>
      <c r="C3379" s="6" t="s">
        <v>2121</v>
      </c>
      <c r="D3379" s="6">
        <v>27</v>
      </c>
      <c r="E3379" s="6">
        <v>129</v>
      </c>
      <c r="F3379" s="6">
        <v>129</v>
      </c>
      <c r="G3379" s="1">
        <v>138</v>
      </c>
      <c r="H3379" s="6" t="s">
        <v>2121</v>
      </c>
      <c r="I3379" s="6" t="s">
        <v>4019</v>
      </c>
      <c r="K3379" s="6">
        <v>180</v>
      </c>
    </row>
    <row r="3380" spans="1:11">
      <c r="A3380" s="6">
        <v>85045661</v>
      </c>
      <c r="B3380" t="s">
        <v>4020</v>
      </c>
      <c r="C3380" s="6" t="s">
        <v>311</v>
      </c>
      <c r="D3380" s="6">
        <v>32</v>
      </c>
      <c r="E3380" s="6">
        <v>129</v>
      </c>
      <c r="F3380" s="6">
        <v>129</v>
      </c>
      <c r="G3380" s="1">
        <v>138</v>
      </c>
      <c r="H3380" s="6" t="s">
        <v>311</v>
      </c>
      <c r="I3380" s="6" t="s">
        <v>4021</v>
      </c>
      <c r="K3380" s="6">
        <v>183</v>
      </c>
    </row>
    <row r="3381" spans="1:11">
      <c r="A3381" s="6">
        <v>59115661</v>
      </c>
      <c r="B3381" t="s">
        <v>4022</v>
      </c>
      <c r="C3381" s="6" t="s">
        <v>319</v>
      </c>
      <c r="D3381" s="6">
        <v>26</v>
      </c>
      <c r="E3381" s="6">
        <v>129</v>
      </c>
      <c r="F3381" s="6">
        <v>129</v>
      </c>
      <c r="G3381" s="1">
        <v>138</v>
      </c>
      <c r="H3381" s="6" t="s">
        <v>319</v>
      </c>
      <c r="I3381" s="6" t="s">
        <v>1051</v>
      </c>
      <c r="K3381" s="6">
        <v>176</v>
      </c>
    </row>
    <row r="3382" spans="1:11">
      <c r="A3382" s="6">
        <v>55070294</v>
      </c>
      <c r="B3382" t="s">
        <v>4023</v>
      </c>
      <c r="C3382" s="6" t="s">
        <v>319</v>
      </c>
      <c r="D3382" s="6">
        <v>28</v>
      </c>
      <c r="E3382" s="6">
        <v>129</v>
      </c>
      <c r="F3382" s="6">
        <v>129</v>
      </c>
      <c r="G3382" s="1">
        <v>138</v>
      </c>
      <c r="H3382" s="6" t="s">
        <v>319</v>
      </c>
      <c r="I3382" s="6" t="s">
        <v>306</v>
      </c>
      <c r="K3382" s="6">
        <v>167</v>
      </c>
    </row>
    <row r="3383" spans="1:11">
      <c r="A3383" s="6">
        <v>45092742</v>
      </c>
      <c r="B3383" t="s">
        <v>4024</v>
      </c>
      <c r="C3383" s="6" t="s">
        <v>2193</v>
      </c>
      <c r="D3383" s="6">
        <v>29</v>
      </c>
      <c r="E3383" s="6">
        <v>129</v>
      </c>
      <c r="F3383" s="6">
        <v>129</v>
      </c>
      <c r="G3383" s="1">
        <v>138</v>
      </c>
      <c r="H3383" s="6" t="s">
        <v>2193</v>
      </c>
      <c r="I3383" s="6" t="s">
        <v>2134</v>
      </c>
      <c r="K3383" s="6">
        <v>180</v>
      </c>
    </row>
    <row r="3384" spans="1:11">
      <c r="A3384" s="6">
        <v>67184889</v>
      </c>
      <c r="B3384" t="s">
        <v>4025</v>
      </c>
      <c r="C3384" s="6" t="s">
        <v>303</v>
      </c>
      <c r="D3384" s="6">
        <v>30</v>
      </c>
      <c r="E3384" s="6">
        <v>129</v>
      </c>
      <c r="F3384" s="6">
        <v>129</v>
      </c>
      <c r="G3384" s="1">
        <v>138</v>
      </c>
      <c r="H3384" s="6" t="s">
        <v>303</v>
      </c>
      <c r="I3384" s="6" t="s">
        <v>348</v>
      </c>
      <c r="K3384" s="6">
        <v>180</v>
      </c>
    </row>
    <row r="3385" spans="1:11">
      <c r="A3385" s="6">
        <v>83111513</v>
      </c>
      <c r="B3385" t="s">
        <v>4026</v>
      </c>
      <c r="C3385" s="6" t="s">
        <v>314</v>
      </c>
      <c r="D3385" s="6">
        <v>26</v>
      </c>
      <c r="E3385" s="6">
        <v>129</v>
      </c>
      <c r="F3385" s="6">
        <v>129</v>
      </c>
      <c r="G3385" s="1">
        <v>138</v>
      </c>
      <c r="H3385" s="6" t="s">
        <v>314</v>
      </c>
      <c r="I3385" s="6" t="s">
        <v>306</v>
      </c>
      <c r="K3385" s="6">
        <v>175</v>
      </c>
    </row>
    <row r="3386" spans="1:11">
      <c r="A3386" s="6">
        <v>19232517</v>
      </c>
      <c r="B3386" t="s">
        <v>4027</v>
      </c>
      <c r="C3386" s="6" t="s">
        <v>377</v>
      </c>
      <c r="D3386" s="6">
        <v>29</v>
      </c>
      <c r="E3386" s="6">
        <v>129</v>
      </c>
      <c r="F3386" s="6">
        <v>129</v>
      </c>
      <c r="G3386" s="1">
        <v>138</v>
      </c>
      <c r="H3386" s="6" t="s">
        <v>377</v>
      </c>
      <c r="I3386" s="6" t="s">
        <v>257</v>
      </c>
      <c r="K3386" s="6">
        <v>188</v>
      </c>
    </row>
    <row r="3387" spans="1:11">
      <c r="A3387" s="6">
        <v>47101258</v>
      </c>
      <c r="B3387" t="s">
        <v>4028</v>
      </c>
      <c r="C3387" s="6" t="s">
        <v>2112</v>
      </c>
      <c r="D3387" s="6">
        <v>26</v>
      </c>
      <c r="E3387" s="6">
        <v>129</v>
      </c>
      <c r="F3387" s="6">
        <v>129</v>
      </c>
      <c r="G3387" s="1">
        <v>138</v>
      </c>
      <c r="H3387" s="6" t="s">
        <v>2112</v>
      </c>
      <c r="I3387" s="6" t="s">
        <v>1055</v>
      </c>
      <c r="K3387" s="6">
        <v>185</v>
      </c>
    </row>
    <row r="3388" spans="1:11">
      <c r="A3388" s="6">
        <v>27045629</v>
      </c>
      <c r="B3388" t="s">
        <v>4029</v>
      </c>
      <c r="C3388" s="6" t="s">
        <v>314</v>
      </c>
      <c r="D3388" s="6">
        <v>30</v>
      </c>
      <c r="E3388" s="6">
        <v>129</v>
      </c>
      <c r="F3388" s="6">
        <v>129</v>
      </c>
      <c r="G3388" s="1">
        <v>138</v>
      </c>
      <c r="H3388" s="6" t="s">
        <v>314</v>
      </c>
      <c r="I3388" s="6" t="s">
        <v>339</v>
      </c>
      <c r="K3388" s="6">
        <v>175</v>
      </c>
    </row>
    <row r="3389" spans="1:11">
      <c r="A3389" s="6">
        <v>96105337</v>
      </c>
      <c r="B3389" t="s">
        <v>4030</v>
      </c>
      <c r="C3389" s="6" t="s">
        <v>377</v>
      </c>
      <c r="D3389" s="6">
        <v>25</v>
      </c>
      <c r="E3389" s="6">
        <v>129</v>
      </c>
      <c r="F3389" s="6">
        <v>129</v>
      </c>
      <c r="G3389" s="1">
        <v>138</v>
      </c>
      <c r="H3389" s="6" t="s">
        <v>377</v>
      </c>
      <c r="I3389" s="6" t="s">
        <v>731</v>
      </c>
      <c r="K3389" s="6">
        <v>188</v>
      </c>
    </row>
    <row r="3390" spans="1:11">
      <c r="A3390" s="6">
        <v>19149016</v>
      </c>
      <c r="B3390" t="s">
        <v>4031</v>
      </c>
      <c r="C3390" s="6" t="s">
        <v>640</v>
      </c>
      <c r="D3390" s="6">
        <v>32</v>
      </c>
      <c r="E3390" s="6">
        <v>129</v>
      </c>
      <c r="F3390" s="6">
        <v>129</v>
      </c>
      <c r="G3390" s="1">
        <v>138</v>
      </c>
      <c r="H3390" s="6" t="s">
        <v>640</v>
      </c>
      <c r="I3390" s="6" t="s">
        <v>257</v>
      </c>
      <c r="K3390" s="6">
        <v>178</v>
      </c>
    </row>
    <row r="3391" spans="1:11">
      <c r="A3391" s="6">
        <v>14177869</v>
      </c>
      <c r="B3391" t="s">
        <v>4032</v>
      </c>
      <c r="C3391" s="6" t="s">
        <v>377</v>
      </c>
      <c r="D3391" s="6">
        <v>27</v>
      </c>
      <c r="E3391" s="6">
        <v>129</v>
      </c>
      <c r="F3391" s="6">
        <v>129</v>
      </c>
      <c r="G3391" s="1">
        <v>137</v>
      </c>
      <c r="H3391" s="6" t="s">
        <v>377</v>
      </c>
      <c r="I3391" s="6" t="s">
        <v>603</v>
      </c>
      <c r="K3391" s="6">
        <v>185</v>
      </c>
    </row>
    <row r="3392" spans="1:11">
      <c r="A3392" s="6">
        <v>19189685</v>
      </c>
      <c r="B3392" t="s">
        <v>4033</v>
      </c>
      <c r="C3392" s="6" t="s">
        <v>966</v>
      </c>
      <c r="D3392" s="6">
        <v>32</v>
      </c>
      <c r="E3392" s="6">
        <v>129</v>
      </c>
      <c r="F3392" s="6">
        <v>129</v>
      </c>
      <c r="G3392" s="1">
        <v>137</v>
      </c>
      <c r="H3392" s="6" t="s">
        <v>966</v>
      </c>
      <c r="I3392" s="6" t="s">
        <v>257</v>
      </c>
      <c r="K3392" s="6">
        <v>174</v>
      </c>
    </row>
    <row r="3393" spans="1:11">
      <c r="A3393" s="6">
        <v>58092243</v>
      </c>
      <c r="B3393" t="s">
        <v>4034</v>
      </c>
      <c r="C3393" s="6" t="s">
        <v>558</v>
      </c>
      <c r="D3393" s="6">
        <v>29</v>
      </c>
      <c r="E3393" s="6">
        <v>129</v>
      </c>
      <c r="F3393" s="6">
        <v>129</v>
      </c>
      <c r="G3393" s="1">
        <v>137</v>
      </c>
      <c r="H3393" s="6" t="s">
        <v>558</v>
      </c>
      <c r="I3393" s="6" t="s">
        <v>194</v>
      </c>
      <c r="K3393" s="6">
        <v>185</v>
      </c>
    </row>
    <row r="3394" spans="1:11">
      <c r="A3394" s="6">
        <v>19225942</v>
      </c>
      <c r="B3394" t="s">
        <v>4035</v>
      </c>
      <c r="C3394" s="6" t="s">
        <v>1624</v>
      </c>
      <c r="D3394" s="6">
        <v>31</v>
      </c>
      <c r="E3394" s="6">
        <v>129</v>
      </c>
      <c r="F3394" s="6">
        <v>129</v>
      </c>
      <c r="G3394" s="1">
        <v>137</v>
      </c>
      <c r="H3394" s="6" t="s">
        <v>1624</v>
      </c>
      <c r="I3394" s="6" t="s">
        <v>257</v>
      </c>
      <c r="K3394" s="6">
        <v>188</v>
      </c>
    </row>
    <row r="3395" spans="1:11">
      <c r="A3395" s="6">
        <v>19397595</v>
      </c>
      <c r="B3395" t="s">
        <v>4036</v>
      </c>
      <c r="C3395" s="6" t="s">
        <v>314</v>
      </c>
      <c r="D3395" s="6">
        <v>24</v>
      </c>
      <c r="E3395" s="6">
        <v>129</v>
      </c>
      <c r="F3395" s="6">
        <v>129</v>
      </c>
      <c r="G3395" s="1">
        <v>137</v>
      </c>
      <c r="H3395" s="6" t="s">
        <v>314</v>
      </c>
      <c r="I3395" s="6" t="s">
        <v>257</v>
      </c>
      <c r="K3395" s="6">
        <v>175</v>
      </c>
    </row>
    <row r="3396" spans="1:11">
      <c r="A3396" s="6">
        <v>19171411</v>
      </c>
      <c r="B3396" t="s">
        <v>4037</v>
      </c>
      <c r="C3396" s="6" t="s">
        <v>303</v>
      </c>
      <c r="D3396" s="6">
        <v>32</v>
      </c>
      <c r="E3396" s="6">
        <v>129</v>
      </c>
      <c r="F3396" s="6">
        <v>129</v>
      </c>
      <c r="G3396" s="1">
        <v>137</v>
      </c>
      <c r="H3396" s="6" t="s">
        <v>303</v>
      </c>
      <c r="I3396" s="6" t="s">
        <v>257</v>
      </c>
      <c r="K3396" s="6">
        <v>181</v>
      </c>
    </row>
    <row r="3397" spans="1:11">
      <c r="A3397" s="6">
        <v>19174874</v>
      </c>
      <c r="B3397" t="s">
        <v>4038</v>
      </c>
      <c r="C3397" s="6" t="s">
        <v>1624</v>
      </c>
      <c r="D3397" s="6">
        <v>34</v>
      </c>
      <c r="E3397" s="6">
        <v>129</v>
      </c>
      <c r="F3397" s="6">
        <v>129</v>
      </c>
      <c r="G3397" s="1">
        <v>137</v>
      </c>
      <c r="H3397" s="6" t="s">
        <v>1624</v>
      </c>
      <c r="I3397" s="6" t="s">
        <v>257</v>
      </c>
      <c r="K3397" s="6">
        <v>196</v>
      </c>
    </row>
    <row r="3398" spans="1:11">
      <c r="A3398" s="6">
        <v>72037051</v>
      </c>
      <c r="B3398" t="s">
        <v>4039</v>
      </c>
      <c r="C3398" s="6" t="s">
        <v>319</v>
      </c>
      <c r="D3398" s="6">
        <v>30</v>
      </c>
      <c r="E3398" s="6">
        <v>129</v>
      </c>
      <c r="F3398" s="6">
        <v>129</v>
      </c>
      <c r="G3398" s="1">
        <v>137</v>
      </c>
      <c r="H3398" s="6" t="s">
        <v>319</v>
      </c>
      <c r="I3398" s="6" t="s">
        <v>4040</v>
      </c>
      <c r="K3398" s="6">
        <v>178</v>
      </c>
    </row>
    <row r="3399" spans="1:11">
      <c r="A3399" s="6">
        <v>76069073</v>
      </c>
      <c r="B3399" t="s">
        <v>4041</v>
      </c>
      <c r="C3399" s="6" t="s">
        <v>319</v>
      </c>
      <c r="D3399" s="6">
        <v>24</v>
      </c>
      <c r="E3399" s="6">
        <v>129</v>
      </c>
      <c r="F3399" s="6">
        <v>129</v>
      </c>
      <c r="G3399" s="1">
        <v>137</v>
      </c>
      <c r="H3399" s="6" t="s">
        <v>319</v>
      </c>
      <c r="I3399" s="6" t="s">
        <v>378</v>
      </c>
      <c r="K3399" s="6">
        <v>177</v>
      </c>
    </row>
    <row r="3400" spans="1:11">
      <c r="A3400" s="6">
        <v>14196681</v>
      </c>
      <c r="B3400" t="s">
        <v>4042</v>
      </c>
      <c r="C3400" s="6" t="s">
        <v>944</v>
      </c>
      <c r="D3400" s="6">
        <v>26</v>
      </c>
      <c r="E3400" s="6">
        <v>129</v>
      </c>
      <c r="F3400" s="6">
        <v>129</v>
      </c>
      <c r="G3400" s="1">
        <v>137</v>
      </c>
      <c r="H3400" s="6" t="s">
        <v>944</v>
      </c>
      <c r="I3400" s="6" t="s">
        <v>187</v>
      </c>
      <c r="K3400" s="6">
        <v>183</v>
      </c>
    </row>
    <row r="3401" spans="1:11">
      <c r="A3401" s="6">
        <v>43390579</v>
      </c>
      <c r="B3401" t="s">
        <v>4043</v>
      </c>
      <c r="C3401" s="6" t="s">
        <v>319</v>
      </c>
      <c r="D3401" s="6">
        <v>24</v>
      </c>
      <c r="E3401" s="6">
        <v>129</v>
      </c>
      <c r="F3401" s="6">
        <v>129</v>
      </c>
      <c r="G3401" s="1">
        <v>137</v>
      </c>
      <c r="H3401" s="6" t="s">
        <v>319</v>
      </c>
      <c r="I3401" s="6" t="s">
        <v>236</v>
      </c>
      <c r="K3401" s="6">
        <v>180</v>
      </c>
    </row>
    <row r="3402" spans="1:11">
      <c r="A3402" s="6">
        <v>19171250</v>
      </c>
      <c r="B3402" t="s">
        <v>4044</v>
      </c>
      <c r="C3402" s="6" t="s">
        <v>319</v>
      </c>
      <c r="D3402" s="6">
        <v>32</v>
      </c>
      <c r="E3402" s="6">
        <v>129</v>
      </c>
      <c r="F3402" s="6">
        <v>129</v>
      </c>
      <c r="G3402" s="1">
        <v>137</v>
      </c>
      <c r="H3402" s="6" t="s">
        <v>319</v>
      </c>
      <c r="I3402" s="6" t="s">
        <v>1658</v>
      </c>
      <c r="K3402" s="6">
        <v>175</v>
      </c>
    </row>
    <row r="3403" spans="1:11">
      <c r="A3403" s="6">
        <v>28059811</v>
      </c>
      <c r="B3403" t="s">
        <v>4045</v>
      </c>
      <c r="C3403" s="6" t="s">
        <v>558</v>
      </c>
      <c r="D3403" s="6">
        <v>31</v>
      </c>
      <c r="E3403" s="6">
        <v>129</v>
      </c>
      <c r="F3403" s="6">
        <v>129</v>
      </c>
      <c r="G3403" s="1">
        <v>136</v>
      </c>
      <c r="H3403" s="6" t="s">
        <v>558</v>
      </c>
      <c r="I3403" s="6" t="s">
        <v>4046</v>
      </c>
      <c r="K3403" s="6">
        <v>176</v>
      </c>
    </row>
    <row r="3404" spans="1:11">
      <c r="A3404" s="6">
        <v>67272744</v>
      </c>
      <c r="B3404" t="s">
        <v>4047</v>
      </c>
      <c r="C3404" s="6" t="s">
        <v>942</v>
      </c>
      <c r="D3404" s="6">
        <v>27</v>
      </c>
      <c r="E3404" s="6">
        <v>129</v>
      </c>
      <c r="F3404" s="6">
        <v>129</v>
      </c>
      <c r="G3404" s="1">
        <v>136</v>
      </c>
      <c r="H3404" s="6" t="s">
        <v>942</v>
      </c>
      <c r="I3404" s="6" t="s">
        <v>348</v>
      </c>
      <c r="K3404" s="6">
        <v>179</v>
      </c>
    </row>
    <row r="3405" spans="1:11">
      <c r="A3405" s="6">
        <v>76042820</v>
      </c>
      <c r="B3405" t="s">
        <v>4048</v>
      </c>
      <c r="C3405" s="6" t="s">
        <v>488</v>
      </c>
      <c r="D3405" s="6">
        <v>28</v>
      </c>
      <c r="E3405" s="6">
        <v>129</v>
      </c>
      <c r="F3405" s="6">
        <v>129</v>
      </c>
      <c r="G3405" s="1">
        <v>136</v>
      </c>
      <c r="H3405" s="6" t="s">
        <v>488</v>
      </c>
      <c r="I3405" s="6" t="s">
        <v>4049</v>
      </c>
      <c r="K3405" s="6">
        <v>182</v>
      </c>
    </row>
    <row r="3406" spans="1:11">
      <c r="A3406" s="6">
        <v>78095755</v>
      </c>
      <c r="B3406" t="s">
        <v>4050</v>
      </c>
      <c r="C3406" s="6" t="s">
        <v>319</v>
      </c>
      <c r="D3406" s="6">
        <v>25</v>
      </c>
      <c r="E3406" s="6">
        <v>129</v>
      </c>
      <c r="F3406" s="6">
        <v>129</v>
      </c>
      <c r="G3406" s="1">
        <v>136</v>
      </c>
      <c r="H3406" s="6" t="s">
        <v>319</v>
      </c>
      <c r="I3406" s="6" t="s">
        <v>2404</v>
      </c>
      <c r="K3406" s="6">
        <v>185</v>
      </c>
    </row>
    <row r="3407" spans="1:11">
      <c r="A3407" s="6">
        <v>2000143441</v>
      </c>
      <c r="B3407" t="s">
        <v>4051</v>
      </c>
      <c r="C3407" s="6" t="s">
        <v>488</v>
      </c>
      <c r="D3407" s="6">
        <v>24</v>
      </c>
      <c r="E3407" s="6">
        <v>129</v>
      </c>
      <c r="F3407" s="6">
        <v>129</v>
      </c>
      <c r="G3407" s="1">
        <v>136</v>
      </c>
      <c r="H3407" s="6" t="s">
        <v>488</v>
      </c>
      <c r="I3407" s="6" t="s">
        <v>257</v>
      </c>
      <c r="K3407" s="6">
        <v>169</v>
      </c>
    </row>
    <row r="3408" spans="1:11">
      <c r="A3408" s="6">
        <v>14077414</v>
      </c>
      <c r="B3408" t="s">
        <v>4052</v>
      </c>
      <c r="C3408" s="6" t="s">
        <v>944</v>
      </c>
      <c r="D3408" s="6">
        <v>28</v>
      </c>
      <c r="E3408" s="6">
        <v>129</v>
      </c>
      <c r="F3408" s="6">
        <v>129</v>
      </c>
      <c r="G3408" s="1">
        <v>136</v>
      </c>
      <c r="H3408" s="6" t="s">
        <v>944</v>
      </c>
      <c r="I3408" s="6" t="s">
        <v>1407</v>
      </c>
      <c r="K3408" s="6">
        <v>175</v>
      </c>
    </row>
    <row r="3409" spans="1:11">
      <c r="A3409" s="6">
        <v>45081352</v>
      </c>
      <c r="B3409" t="s">
        <v>4053</v>
      </c>
      <c r="C3409" s="6" t="s">
        <v>966</v>
      </c>
      <c r="D3409" s="6">
        <v>29</v>
      </c>
      <c r="E3409" s="6">
        <v>129</v>
      </c>
      <c r="F3409" s="6">
        <v>129</v>
      </c>
      <c r="G3409" s="1">
        <v>136</v>
      </c>
      <c r="H3409" s="6" t="s">
        <v>966</v>
      </c>
      <c r="I3409" s="6" t="s">
        <v>2134</v>
      </c>
      <c r="K3409" s="6">
        <v>180</v>
      </c>
    </row>
    <row r="3410" spans="1:11">
      <c r="A3410" s="6">
        <v>76040911</v>
      </c>
      <c r="B3410" t="s">
        <v>4054</v>
      </c>
      <c r="C3410" s="6" t="s">
        <v>314</v>
      </c>
      <c r="D3410" s="6">
        <v>27</v>
      </c>
      <c r="E3410" s="6">
        <v>129</v>
      </c>
      <c r="F3410" s="6">
        <v>129</v>
      </c>
      <c r="G3410" s="1">
        <v>136</v>
      </c>
      <c r="H3410" s="6" t="s">
        <v>314</v>
      </c>
      <c r="I3410" s="6" t="s">
        <v>378</v>
      </c>
      <c r="K3410" s="6">
        <v>179</v>
      </c>
    </row>
    <row r="3411" spans="1:11">
      <c r="A3411" s="6">
        <v>14124215</v>
      </c>
      <c r="B3411" t="s">
        <v>4055</v>
      </c>
      <c r="C3411" s="6" t="s">
        <v>319</v>
      </c>
      <c r="D3411" s="6">
        <v>28</v>
      </c>
      <c r="E3411" s="6">
        <v>129</v>
      </c>
      <c r="F3411" s="6">
        <v>129</v>
      </c>
      <c r="G3411" s="1">
        <v>136</v>
      </c>
      <c r="H3411" s="6" t="s">
        <v>319</v>
      </c>
      <c r="I3411" s="6" t="s">
        <v>187</v>
      </c>
      <c r="K3411" s="6">
        <v>168</v>
      </c>
    </row>
    <row r="3412" spans="1:11">
      <c r="A3412" s="6">
        <v>14185013</v>
      </c>
      <c r="B3412" t="s">
        <v>4056</v>
      </c>
      <c r="C3412" s="6" t="s">
        <v>377</v>
      </c>
      <c r="D3412" s="6">
        <v>26</v>
      </c>
      <c r="E3412" s="6">
        <v>129</v>
      </c>
      <c r="F3412" s="6">
        <v>129</v>
      </c>
      <c r="G3412" s="1">
        <v>136</v>
      </c>
      <c r="H3412" s="6" t="s">
        <v>377</v>
      </c>
      <c r="I3412" s="6" t="s">
        <v>1407</v>
      </c>
      <c r="K3412" s="6">
        <v>183</v>
      </c>
    </row>
    <row r="3413" spans="1:11">
      <c r="A3413" s="6">
        <v>77012583</v>
      </c>
      <c r="B3413" t="s">
        <v>4057</v>
      </c>
      <c r="C3413" s="6" t="s">
        <v>1672</v>
      </c>
      <c r="D3413" s="6">
        <v>34</v>
      </c>
      <c r="E3413" s="6">
        <v>129</v>
      </c>
      <c r="F3413" s="6">
        <v>129</v>
      </c>
      <c r="G3413" s="1">
        <v>135</v>
      </c>
      <c r="H3413" s="6" t="s">
        <v>1672</v>
      </c>
      <c r="I3413" s="6" t="s">
        <v>2937</v>
      </c>
      <c r="K3413" s="6">
        <v>180</v>
      </c>
    </row>
    <row r="3414" spans="1:11">
      <c r="A3414" s="6">
        <v>58120006</v>
      </c>
      <c r="B3414" t="s">
        <v>4058</v>
      </c>
      <c r="C3414" s="6" t="s">
        <v>760</v>
      </c>
      <c r="D3414" s="6">
        <v>27</v>
      </c>
      <c r="E3414" s="6">
        <v>129</v>
      </c>
      <c r="F3414" s="6">
        <v>129</v>
      </c>
      <c r="G3414" s="1">
        <v>135</v>
      </c>
      <c r="H3414" s="6" t="s">
        <v>760</v>
      </c>
      <c r="I3414" s="6" t="s">
        <v>194</v>
      </c>
      <c r="K3414" s="6">
        <v>179</v>
      </c>
    </row>
    <row r="3415" spans="1:11">
      <c r="A3415" s="6">
        <v>43192537</v>
      </c>
      <c r="B3415" t="s">
        <v>4059</v>
      </c>
      <c r="C3415" s="6" t="s">
        <v>319</v>
      </c>
      <c r="D3415" s="6">
        <v>26</v>
      </c>
      <c r="E3415" s="6">
        <v>129</v>
      </c>
      <c r="F3415" s="6">
        <v>129</v>
      </c>
      <c r="G3415" s="1">
        <v>135</v>
      </c>
      <c r="H3415" s="6" t="s">
        <v>319</v>
      </c>
      <c r="I3415" s="6" t="s">
        <v>4060</v>
      </c>
      <c r="K3415" s="6">
        <v>188</v>
      </c>
    </row>
    <row r="3416" spans="1:11">
      <c r="A3416" s="6">
        <v>91167629</v>
      </c>
      <c r="B3416" t="s">
        <v>4061</v>
      </c>
      <c r="C3416" s="6" t="s">
        <v>1710</v>
      </c>
      <c r="D3416" s="6">
        <v>27</v>
      </c>
      <c r="E3416" s="6">
        <v>129</v>
      </c>
      <c r="F3416" s="6">
        <v>129</v>
      </c>
      <c r="G3416" s="1">
        <v>135</v>
      </c>
      <c r="H3416" s="6" t="s">
        <v>1710</v>
      </c>
      <c r="I3416" s="6" t="s">
        <v>1916</v>
      </c>
      <c r="K3416" s="6">
        <v>188</v>
      </c>
    </row>
    <row r="3417" spans="1:11">
      <c r="A3417" s="6">
        <v>67262227</v>
      </c>
      <c r="B3417" t="s">
        <v>4062</v>
      </c>
      <c r="C3417" s="6" t="s">
        <v>1213</v>
      </c>
      <c r="D3417" s="6">
        <v>24</v>
      </c>
      <c r="E3417" s="6">
        <v>129</v>
      </c>
      <c r="F3417" s="6">
        <v>129</v>
      </c>
      <c r="G3417" s="1">
        <v>135</v>
      </c>
      <c r="H3417" s="6" t="s">
        <v>1213</v>
      </c>
      <c r="I3417" s="6" t="s">
        <v>348</v>
      </c>
      <c r="K3417" s="6">
        <v>180</v>
      </c>
    </row>
    <row r="3418" spans="1:11">
      <c r="A3418" s="6">
        <v>76050955</v>
      </c>
      <c r="B3418" t="s">
        <v>4063</v>
      </c>
      <c r="C3418" s="6" t="s">
        <v>314</v>
      </c>
      <c r="D3418" s="6">
        <v>25</v>
      </c>
      <c r="E3418" s="6">
        <v>129</v>
      </c>
      <c r="F3418" s="6">
        <v>129</v>
      </c>
      <c r="G3418" s="1">
        <v>135</v>
      </c>
      <c r="H3418" s="6" t="s">
        <v>314</v>
      </c>
      <c r="I3418" s="6" t="s">
        <v>378</v>
      </c>
      <c r="K3418" s="6">
        <v>165</v>
      </c>
    </row>
    <row r="3419" spans="1:11">
      <c r="A3419" s="6">
        <v>19311395</v>
      </c>
      <c r="B3419" t="s">
        <v>4064</v>
      </c>
      <c r="C3419" s="6" t="s">
        <v>640</v>
      </c>
      <c r="D3419" s="6">
        <v>28</v>
      </c>
      <c r="E3419" s="6">
        <v>129</v>
      </c>
      <c r="F3419" s="6">
        <v>129</v>
      </c>
      <c r="G3419" s="1">
        <v>135</v>
      </c>
      <c r="H3419" s="6" t="s">
        <v>640</v>
      </c>
      <c r="I3419" s="6" t="s">
        <v>257</v>
      </c>
      <c r="K3419" s="6">
        <v>176</v>
      </c>
    </row>
    <row r="3420" spans="1:11">
      <c r="A3420" s="6">
        <v>19219772</v>
      </c>
      <c r="B3420" t="s">
        <v>4065</v>
      </c>
      <c r="C3420" s="6" t="s">
        <v>2115</v>
      </c>
      <c r="D3420" s="6">
        <v>30</v>
      </c>
      <c r="E3420" s="6">
        <v>129</v>
      </c>
      <c r="F3420" s="6">
        <v>129</v>
      </c>
      <c r="G3420" s="1">
        <v>135</v>
      </c>
      <c r="H3420" s="6" t="s">
        <v>2115</v>
      </c>
      <c r="I3420" s="6" t="s">
        <v>257</v>
      </c>
      <c r="K3420" s="6">
        <v>178</v>
      </c>
    </row>
    <row r="3421" spans="1:11">
      <c r="A3421" s="6">
        <v>82060853</v>
      </c>
      <c r="B3421" t="s">
        <v>4066</v>
      </c>
      <c r="C3421" s="6" t="s">
        <v>2123</v>
      </c>
      <c r="D3421" s="6">
        <v>27</v>
      </c>
      <c r="E3421" s="6">
        <v>129</v>
      </c>
      <c r="F3421" s="6">
        <v>129</v>
      </c>
      <c r="G3421" s="1">
        <v>135</v>
      </c>
      <c r="H3421" s="6" t="s">
        <v>2123</v>
      </c>
      <c r="I3421" s="6" t="s">
        <v>4067</v>
      </c>
      <c r="K3421" s="6">
        <v>182</v>
      </c>
    </row>
    <row r="3422" spans="1:11">
      <c r="A3422" s="6">
        <v>13167102</v>
      </c>
      <c r="B3422" t="s">
        <v>4068</v>
      </c>
      <c r="C3422" s="6" t="s">
        <v>2046</v>
      </c>
      <c r="D3422" s="6">
        <v>29</v>
      </c>
      <c r="E3422" s="6">
        <v>129</v>
      </c>
      <c r="F3422" s="6">
        <v>129</v>
      </c>
      <c r="G3422" s="1">
        <v>135</v>
      </c>
      <c r="H3422" s="6" t="s">
        <v>2046</v>
      </c>
      <c r="I3422" s="6" t="s">
        <v>4069</v>
      </c>
      <c r="K3422" s="6">
        <v>187</v>
      </c>
    </row>
    <row r="3423" spans="1:11">
      <c r="A3423" s="6">
        <v>78081848</v>
      </c>
      <c r="B3423" t="s">
        <v>4070</v>
      </c>
      <c r="C3423" s="6" t="s">
        <v>1709</v>
      </c>
      <c r="D3423" s="6">
        <v>27</v>
      </c>
      <c r="E3423" s="6">
        <v>129</v>
      </c>
      <c r="F3423" s="6">
        <v>129</v>
      </c>
      <c r="G3423" s="1">
        <v>135</v>
      </c>
      <c r="H3423" s="6" t="s">
        <v>1709</v>
      </c>
      <c r="I3423" s="6" t="s">
        <v>2404</v>
      </c>
      <c r="K3423" s="6">
        <v>180</v>
      </c>
    </row>
    <row r="3424" spans="1:11">
      <c r="A3424" s="6">
        <v>72040390</v>
      </c>
      <c r="B3424" t="s">
        <v>4071</v>
      </c>
      <c r="C3424" s="6" t="s">
        <v>377</v>
      </c>
      <c r="D3424" s="6">
        <v>30</v>
      </c>
      <c r="E3424" s="6">
        <v>129</v>
      </c>
      <c r="F3424" s="6">
        <v>129</v>
      </c>
      <c r="G3424" s="1">
        <v>135</v>
      </c>
      <c r="H3424" s="6" t="s">
        <v>377</v>
      </c>
      <c r="I3424" s="6" t="s">
        <v>4072</v>
      </c>
      <c r="K3424" s="6">
        <v>191</v>
      </c>
    </row>
    <row r="3425" spans="1:11">
      <c r="A3425" s="6">
        <v>13231887</v>
      </c>
      <c r="B3425" t="s">
        <v>4073</v>
      </c>
      <c r="C3425" s="6" t="s">
        <v>2115</v>
      </c>
      <c r="D3425" s="6">
        <v>27</v>
      </c>
      <c r="E3425" s="6">
        <v>129</v>
      </c>
      <c r="F3425" s="6">
        <v>129</v>
      </c>
      <c r="G3425" s="1">
        <v>135</v>
      </c>
      <c r="H3425" s="6" t="s">
        <v>2115</v>
      </c>
      <c r="I3425" s="6" t="s">
        <v>1375</v>
      </c>
      <c r="K3425" s="6">
        <v>185</v>
      </c>
    </row>
    <row r="3426" spans="1:11">
      <c r="A3426" s="6">
        <v>67245506</v>
      </c>
      <c r="B3426" t="s">
        <v>4074</v>
      </c>
      <c r="C3426" s="6" t="s">
        <v>1671</v>
      </c>
      <c r="D3426" s="6">
        <v>28</v>
      </c>
      <c r="E3426" s="6">
        <v>129</v>
      </c>
      <c r="F3426" s="6">
        <v>129</v>
      </c>
      <c r="G3426" s="1">
        <v>135</v>
      </c>
      <c r="H3426" s="6" t="s">
        <v>1671</v>
      </c>
      <c r="I3426" s="6" t="s">
        <v>348</v>
      </c>
      <c r="K3426" s="6">
        <v>173</v>
      </c>
    </row>
    <row r="3427" spans="1:11">
      <c r="A3427" s="6">
        <v>14006610</v>
      </c>
      <c r="B3427" t="s">
        <v>4075</v>
      </c>
      <c r="C3427" s="6" t="s">
        <v>1624</v>
      </c>
      <c r="D3427" s="6">
        <v>34</v>
      </c>
      <c r="E3427" s="6">
        <v>129</v>
      </c>
      <c r="F3427" s="6">
        <v>129</v>
      </c>
      <c r="G3427" s="1">
        <v>135</v>
      </c>
      <c r="H3427" s="6" t="s">
        <v>1624</v>
      </c>
      <c r="I3427" s="6" t="s">
        <v>187</v>
      </c>
      <c r="K3427" s="6">
        <v>190</v>
      </c>
    </row>
    <row r="3428" spans="1:11">
      <c r="A3428" s="6">
        <v>43280475</v>
      </c>
      <c r="B3428" t="s">
        <v>4076</v>
      </c>
      <c r="C3428" s="6" t="s">
        <v>1716</v>
      </c>
      <c r="D3428" s="6">
        <v>26</v>
      </c>
      <c r="E3428" s="6">
        <v>129</v>
      </c>
      <c r="F3428" s="6">
        <v>129</v>
      </c>
      <c r="G3428" s="1">
        <v>134</v>
      </c>
      <c r="H3428" s="6" t="s">
        <v>1716</v>
      </c>
      <c r="I3428" s="6" t="s">
        <v>236</v>
      </c>
      <c r="K3428" s="6">
        <v>182</v>
      </c>
    </row>
    <row r="3429" spans="1:11">
      <c r="A3429" s="6">
        <v>14184324</v>
      </c>
      <c r="B3429" t="s">
        <v>4077</v>
      </c>
      <c r="C3429" s="6" t="s">
        <v>640</v>
      </c>
      <c r="D3429" s="6">
        <v>29</v>
      </c>
      <c r="E3429" s="6">
        <v>129</v>
      </c>
      <c r="F3429" s="6">
        <v>129</v>
      </c>
      <c r="G3429" s="1">
        <v>134</v>
      </c>
      <c r="H3429" s="6" t="s">
        <v>640</v>
      </c>
      <c r="I3429" s="6" t="s">
        <v>603</v>
      </c>
      <c r="K3429" s="6">
        <v>167</v>
      </c>
    </row>
    <row r="3430" spans="1:11">
      <c r="A3430" s="6">
        <v>43161921</v>
      </c>
      <c r="B3430" t="s">
        <v>4078</v>
      </c>
      <c r="C3430" s="6" t="s">
        <v>1709</v>
      </c>
      <c r="D3430" s="6">
        <v>27</v>
      </c>
      <c r="E3430" s="6">
        <v>129</v>
      </c>
      <c r="F3430" s="6">
        <v>129</v>
      </c>
      <c r="G3430" s="1">
        <v>134</v>
      </c>
      <c r="H3430" s="6" t="s">
        <v>1709</v>
      </c>
      <c r="I3430" s="6" t="s">
        <v>236</v>
      </c>
      <c r="K3430" s="6">
        <v>187</v>
      </c>
    </row>
    <row r="3431" spans="1:11">
      <c r="A3431" s="6">
        <v>45101198</v>
      </c>
      <c r="B3431" t="s">
        <v>4079</v>
      </c>
      <c r="C3431" s="6" t="s">
        <v>311</v>
      </c>
      <c r="D3431" s="6">
        <v>26</v>
      </c>
      <c r="E3431" s="6">
        <v>129</v>
      </c>
      <c r="F3431" s="6">
        <v>129</v>
      </c>
      <c r="G3431" s="1">
        <v>134</v>
      </c>
      <c r="H3431" s="6" t="s">
        <v>311</v>
      </c>
      <c r="I3431" s="6" t="s">
        <v>2134</v>
      </c>
      <c r="K3431" s="6">
        <v>169</v>
      </c>
    </row>
    <row r="3432" spans="1:11">
      <c r="A3432" s="6">
        <v>2000293353</v>
      </c>
      <c r="B3432" t="s">
        <v>4080</v>
      </c>
      <c r="C3432" s="6" t="s">
        <v>2112</v>
      </c>
      <c r="D3432" s="6">
        <v>24</v>
      </c>
      <c r="E3432" s="6">
        <v>129</v>
      </c>
      <c r="F3432" s="6">
        <v>129</v>
      </c>
      <c r="G3432" s="1">
        <v>134</v>
      </c>
      <c r="H3432" s="6" t="s">
        <v>2112</v>
      </c>
      <c r="I3432" s="6" t="s">
        <v>4081</v>
      </c>
      <c r="K3432" s="6">
        <v>179</v>
      </c>
    </row>
    <row r="3433" spans="1:11">
      <c r="A3433" s="6">
        <v>37062676</v>
      </c>
      <c r="B3433" t="s">
        <v>4082</v>
      </c>
      <c r="C3433" s="6" t="s">
        <v>1759</v>
      </c>
      <c r="D3433" s="6">
        <v>26</v>
      </c>
      <c r="E3433" s="6">
        <v>129</v>
      </c>
      <c r="F3433" s="6">
        <v>129</v>
      </c>
      <c r="G3433" s="1">
        <v>134</v>
      </c>
      <c r="H3433" s="6" t="s">
        <v>1759</v>
      </c>
      <c r="I3433" s="6" t="s">
        <v>1731</v>
      </c>
      <c r="K3433" s="6">
        <v>169</v>
      </c>
    </row>
    <row r="3434" spans="1:11">
      <c r="A3434" s="6">
        <v>78078460</v>
      </c>
      <c r="B3434" t="s">
        <v>4083</v>
      </c>
      <c r="C3434" s="6" t="s">
        <v>2115</v>
      </c>
      <c r="D3434" s="6">
        <v>29</v>
      </c>
      <c r="E3434" s="6">
        <v>129</v>
      </c>
      <c r="F3434" s="6">
        <v>129</v>
      </c>
      <c r="G3434" s="1">
        <v>134</v>
      </c>
      <c r="H3434" s="6" t="s">
        <v>2115</v>
      </c>
      <c r="I3434" s="6" t="s">
        <v>1661</v>
      </c>
      <c r="K3434" s="6">
        <v>176</v>
      </c>
    </row>
    <row r="3435" spans="1:11">
      <c r="A3435" s="6">
        <v>29108066</v>
      </c>
      <c r="B3435" t="s">
        <v>4084</v>
      </c>
      <c r="C3435" s="6" t="s">
        <v>2115</v>
      </c>
      <c r="D3435" s="6">
        <v>29</v>
      </c>
      <c r="E3435" s="6">
        <v>129</v>
      </c>
      <c r="F3435" s="6">
        <v>129</v>
      </c>
      <c r="G3435" s="1">
        <v>134</v>
      </c>
      <c r="H3435" s="6" t="s">
        <v>2115</v>
      </c>
      <c r="I3435" s="6" t="s">
        <v>992</v>
      </c>
      <c r="K3435" s="6">
        <v>188</v>
      </c>
    </row>
    <row r="3436" spans="1:11">
      <c r="A3436" s="6">
        <v>67277397</v>
      </c>
      <c r="B3436" t="s">
        <v>4085</v>
      </c>
      <c r="C3436" s="6" t="s">
        <v>2167</v>
      </c>
      <c r="D3436" s="6">
        <v>27</v>
      </c>
      <c r="E3436" s="6">
        <v>129</v>
      </c>
      <c r="F3436" s="6">
        <v>129</v>
      </c>
      <c r="G3436" s="1">
        <v>134</v>
      </c>
      <c r="H3436" s="6" t="s">
        <v>2167</v>
      </c>
      <c r="I3436" s="6" t="s">
        <v>4086</v>
      </c>
      <c r="K3436" s="6">
        <v>189</v>
      </c>
    </row>
    <row r="3437" spans="1:11">
      <c r="A3437" s="6">
        <v>45087438</v>
      </c>
      <c r="B3437" t="s">
        <v>4087</v>
      </c>
      <c r="C3437" s="6" t="s">
        <v>728</v>
      </c>
      <c r="D3437" s="6">
        <v>29</v>
      </c>
      <c r="E3437" s="6">
        <v>129</v>
      </c>
      <c r="F3437" s="6">
        <v>129</v>
      </c>
      <c r="G3437" s="1">
        <v>134</v>
      </c>
      <c r="H3437" s="6" t="s">
        <v>728</v>
      </c>
      <c r="I3437" s="6" t="s">
        <v>2134</v>
      </c>
      <c r="K3437" s="6">
        <v>176</v>
      </c>
    </row>
    <row r="3438" spans="1:11">
      <c r="A3438" s="6">
        <v>24057535</v>
      </c>
      <c r="B3438" t="s">
        <v>4088</v>
      </c>
      <c r="C3438" s="6" t="s">
        <v>2126</v>
      </c>
      <c r="D3438" s="6">
        <v>24</v>
      </c>
      <c r="E3438" s="6">
        <v>129</v>
      </c>
      <c r="F3438" s="6">
        <v>129</v>
      </c>
      <c r="G3438" s="1">
        <v>134</v>
      </c>
      <c r="H3438" s="6" t="s">
        <v>2126</v>
      </c>
      <c r="I3438" s="6" t="s">
        <v>657</v>
      </c>
      <c r="K3438" s="6">
        <v>178</v>
      </c>
    </row>
    <row r="3439" spans="1:11">
      <c r="A3439" s="6">
        <v>98041023</v>
      </c>
      <c r="B3439" t="s">
        <v>4089</v>
      </c>
      <c r="C3439" s="6" t="s">
        <v>3935</v>
      </c>
      <c r="D3439" s="6">
        <v>27</v>
      </c>
      <c r="E3439" s="6">
        <v>129</v>
      </c>
      <c r="F3439" s="6">
        <v>129</v>
      </c>
      <c r="G3439" s="1">
        <v>133</v>
      </c>
      <c r="H3439" s="6" t="s">
        <v>3935</v>
      </c>
      <c r="I3439" s="6" t="s">
        <v>646</v>
      </c>
      <c r="K3439" s="6">
        <v>183</v>
      </c>
    </row>
    <row r="3440" spans="1:11">
      <c r="A3440" s="6">
        <v>16199712</v>
      </c>
      <c r="B3440" t="s">
        <v>4090</v>
      </c>
      <c r="C3440" s="6" t="s">
        <v>1747</v>
      </c>
      <c r="D3440" s="6">
        <v>27</v>
      </c>
      <c r="E3440" s="6">
        <v>129</v>
      </c>
      <c r="F3440" s="6">
        <v>129</v>
      </c>
      <c r="G3440" s="1">
        <v>133</v>
      </c>
      <c r="H3440" s="6" t="s">
        <v>1747</v>
      </c>
      <c r="I3440" s="6" t="s">
        <v>442</v>
      </c>
      <c r="K3440" s="6">
        <v>178</v>
      </c>
    </row>
    <row r="3441" spans="1:11">
      <c r="A3441" s="6">
        <v>79033532</v>
      </c>
      <c r="B3441" t="s">
        <v>4091</v>
      </c>
      <c r="C3441" s="6" t="s">
        <v>2115</v>
      </c>
      <c r="D3441" s="6">
        <v>25</v>
      </c>
      <c r="E3441" s="6">
        <v>129</v>
      </c>
      <c r="F3441" s="6">
        <v>129</v>
      </c>
      <c r="G3441" s="1">
        <v>133</v>
      </c>
      <c r="H3441" s="6" t="s">
        <v>2115</v>
      </c>
      <c r="I3441" s="6" t="s">
        <v>241</v>
      </c>
      <c r="K3441" s="6">
        <v>183</v>
      </c>
    </row>
    <row r="3442" spans="1:11">
      <c r="A3442" s="6">
        <v>43091093</v>
      </c>
      <c r="B3442" t="s">
        <v>4092</v>
      </c>
      <c r="C3442" s="6" t="s">
        <v>377</v>
      </c>
      <c r="D3442" s="6">
        <v>31</v>
      </c>
      <c r="E3442" s="6">
        <v>129</v>
      </c>
      <c r="F3442" s="6">
        <v>129</v>
      </c>
      <c r="G3442" s="1">
        <v>133</v>
      </c>
      <c r="H3442" s="6" t="s">
        <v>377</v>
      </c>
      <c r="I3442" s="6" t="s">
        <v>236</v>
      </c>
      <c r="K3442" s="6">
        <v>188</v>
      </c>
    </row>
    <row r="3443" spans="1:11">
      <c r="A3443" s="6">
        <v>19260169</v>
      </c>
      <c r="B3443" t="s">
        <v>4093</v>
      </c>
      <c r="C3443" s="6" t="s">
        <v>377</v>
      </c>
      <c r="D3443" s="6">
        <v>28</v>
      </c>
      <c r="E3443" s="6">
        <v>129</v>
      </c>
      <c r="F3443" s="6">
        <v>129</v>
      </c>
      <c r="G3443" s="1">
        <v>133</v>
      </c>
      <c r="H3443" s="6" t="s">
        <v>377</v>
      </c>
      <c r="I3443" s="6" t="s">
        <v>257</v>
      </c>
      <c r="K3443" s="6">
        <v>182</v>
      </c>
    </row>
    <row r="3444" spans="1:11">
      <c r="A3444" s="6">
        <v>2000159861</v>
      </c>
      <c r="B3444" t="s">
        <v>4094</v>
      </c>
      <c r="C3444" s="6" t="s">
        <v>2120</v>
      </c>
      <c r="D3444" s="6">
        <v>24</v>
      </c>
      <c r="E3444" s="6">
        <v>129</v>
      </c>
      <c r="F3444" s="6">
        <v>129</v>
      </c>
      <c r="G3444" s="1">
        <v>133</v>
      </c>
      <c r="H3444" s="6" t="s">
        <v>2120</v>
      </c>
      <c r="I3444" s="6" t="s">
        <v>4095</v>
      </c>
      <c r="K3444" s="6">
        <v>195</v>
      </c>
    </row>
    <row r="3445" spans="1:11">
      <c r="A3445" s="6">
        <v>45109093</v>
      </c>
      <c r="B3445" t="s">
        <v>4096</v>
      </c>
      <c r="C3445" s="6" t="s">
        <v>1624</v>
      </c>
      <c r="D3445" s="6">
        <v>25</v>
      </c>
      <c r="E3445" s="6">
        <v>129</v>
      </c>
      <c r="F3445" s="6">
        <v>129</v>
      </c>
      <c r="G3445" s="1">
        <v>133</v>
      </c>
      <c r="H3445" s="6" t="s">
        <v>1624</v>
      </c>
      <c r="I3445" s="6" t="s">
        <v>2134</v>
      </c>
      <c r="K3445" s="6">
        <v>186</v>
      </c>
    </row>
    <row r="3446" spans="1:11">
      <c r="A3446" s="6">
        <v>78088243</v>
      </c>
      <c r="B3446" t="s">
        <v>4097</v>
      </c>
      <c r="C3446" s="6" t="s">
        <v>289</v>
      </c>
      <c r="D3446" s="6">
        <v>25</v>
      </c>
      <c r="E3446" s="6">
        <v>129</v>
      </c>
      <c r="F3446" s="6">
        <v>129</v>
      </c>
      <c r="G3446" s="1">
        <v>132</v>
      </c>
      <c r="H3446" s="6" t="s">
        <v>289</v>
      </c>
      <c r="I3446" s="6" t="s">
        <v>1661</v>
      </c>
      <c r="K3446" s="6">
        <v>170</v>
      </c>
    </row>
    <row r="3447" spans="1:11">
      <c r="A3447" s="6">
        <v>19026640</v>
      </c>
      <c r="B3447" t="s">
        <v>4098</v>
      </c>
      <c r="C3447" s="6" t="s">
        <v>1624</v>
      </c>
      <c r="D3447" s="6">
        <v>38</v>
      </c>
      <c r="E3447" s="6">
        <v>129</v>
      </c>
      <c r="F3447" s="6">
        <v>129</v>
      </c>
      <c r="G3447" s="1">
        <v>132</v>
      </c>
      <c r="H3447" s="6" t="s">
        <v>1624</v>
      </c>
      <c r="I3447" s="6" t="s">
        <v>4099</v>
      </c>
      <c r="K3447" s="6">
        <v>192</v>
      </c>
    </row>
    <row r="3448" spans="1:11">
      <c r="A3448" s="6">
        <v>55070292</v>
      </c>
      <c r="B3448" t="s">
        <v>4100</v>
      </c>
      <c r="C3448" s="6" t="s">
        <v>240</v>
      </c>
      <c r="D3448" s="6">
        <v>28</v>
      </c>
      <c r="E3448" s="6">
        <v>129</v>
      </c>
      <c r="F3448" s="6">
        <v>129</v>
      </c>
      <c r="G3448" s="1">
        <v>132</v>
      </c>
      <c r="H3448" s="6" t="s">
        <v>240</v>
      </c>
      <c r="I3448" s="6" t="s">
        <v>306</v>
      </c>
      <c r="K3448" s="6">
        <v>178</v>
      </c>
    </row>
    <row r="3449" spans="1:11">
      <c r="A3449" s="6">
        <v>25045605</v>
      </c>
      <c r="B3449" t="s">
        <v>4101</v>
      </c>
      <c r="C3449" s="6" t="s">
        <v>2115</v>
      </c>
      <c r="D3449" s="6">
        <v>28</v>
      </c>
      <c r="E3449" s="6">
        <v>129</v>
      </c>
      <c r="F3449" s="6">
        <v>129</v>
      </c>
      <c r="G3449" s="1">
        <v>132</v>
      </c>
      <c r="H3449" s="6" t="s">
        <v>2115</v>
      </c>
      <c r="I3449" s="6" t="s">
        <v>1731</v>
      </c>
      <c r="K3449" s="6">
        <v>185</v>
      </c>
    </row>
    <row r="3450" spans="1:11">
      <c r="A3450" s="6">
        <v>62137429</v>
      </c>
      <c r="B3450" t="s">
        <v>4102</v>
      </c>
      <c r="C3450" s="6" t="s">
        <v>238</v>
      </c>
      <c r="D3450" s="6">
        <v>29</v>
      </c>
      <c r="E3450" s="6">
        <v>129</v>
      </c>
      <c r="F3450" s="6">
        <v>129</v>
      </c>
      <c r="G3450" s="1">
        <v>132</v>
      </c>
      <c r="H3450" s="6" t="s">
        <v>238</v>
      </c>
      <c r="I3450" s="6" t="s">
        <v>1631</v>
      </c>
      <c r="K3450" s="6">
        <v>180</v>
      </c>
    </row>
    <row r="3451" spans="1:11">
      <c r="A3451" s="6">
        <v>18107122</v>
      </c>
      <c r="B3451" t="s">
        <v>4103</v>
      </c>
      <c r="C3451" s="6" t="s">
        <v>1626</v>
      </c>
      <c r="D3451" s="6">
        <v>26</v>
      </c>
      <c r="E3451" s="6">
        <v>129</v>
      </c>
      <c r="F3451" s="6">
        <v>129</v>
      </c>
      <c r="G3451" s="1">
        <v>132</v>
      </c>
      <c r="H3451" s="6" t="s">
        <v>1626</v>
      </c>
      <c r="I3451" s="6" t="s">
        <v>4104</v>
      </c>
      <c r="K3451" s="6">
        <v>170</v>
      </c>
    </row>
    <row r="3452" spans="1:11">
      <c r="A3452" s="6">
        <v>43105212</v>
      </c>
      <c r="B3452" t="s">
        <v>4105</v>
      </c>
      <c r="C3452" s="6" t="s">
        <v>2167</v>
      </c>
      <c r="D3452" s="6">
        <v>32</v>
      </c>
      <c r="E3452" s="6">
        <v>129</v>
      </c>
      <c r="F3452" s="6">
        <v>129</v>
      </c>
      <c r="G3452" s="1">
        <v>132</v>
      </c>
      <c r="H3452" s="6" t="s">
        <v>2167</v>
      </c>
      <c r="I3452" s="6" t="s">
        <v>236</v>
      </c>
      <c r="K3452" s="6">
        <v>191</v>
      </c>
    </row>
    <row r="3453" spans="1:11">
      <c r="A3453" s="6">
        <v>85095988</v>
      </c>
      <c r="B3453" t="s">
        <v>4106</v>
      </c>
      <c r="C3453" s="6" t="s">
        <v>377</v>
      </c>
      <c r="D3453" s="6">
        <v>30</v>
      </c>
      <c r="E3453" s="6">
        <v>129</v>
      </c>
      <c r="F3453" s="6">
        <v>129</v>
      </c>
      <c r="G3453" s="1">
        <v>131</v>
      </c>
      <c r="H3453" s="6" t="s">
        <v>377</v>
      </c>
      <c r="I3453" s="6" t="s">
        <v>344</v>
      </c>
      <c r="K3453" s="6">
        <v>192</v>
      </c>
    </row>
    <row r="3454" spans="1:11">
      <c r="A3454" s="6">
        <v>25043971</v>
      </c>
      <c r="B3454" t="s">
        <v>4107</v>
      </c>
      <c r="C3454" s="6" t="s">
        <v>1673</v>
      </c>
      <c r="D3454" s="6">
        <v>29</v>
      </c>
      <c r="E3454" s="6">
        <v>129</v>
      </c>
      <c r="F3454" s="6">
        <v>129</v>
      </c>
      <c r="G3454" s="1">
        <v>131</v>
      </c>
      <c r="H3454" s="6" t="s">
        <v>1673</v>
      </c>
      <c r="I3454" s="6" t="s">
        <v>1731</v>
      </c>
      <c r="K3454" s="6">
        <v>178</v>
      </c>
    </row>
    <row r="3455" spans="1:11">
      <c r="A3455" s="6">
        <v>14185870</v>
      </c>
      <c r="B3455" t="s">
        <v>4108</v>
      </c>
      <c r="C3455" s="6" t="s">
        <v>829</v>
      </c>
      <c r="D3455" s="6">
        <v>26</v>
      </c>
      <c r="E3455" s="6">
        <v>129</v>
      </c>
      <c r="F3455" s="6">
        <v>129</v>
      </c>
      <c r="G3455" s="1">
        <v>131</v>
      </c>
      <c r="H3455" s="6" t="s">
        <v>829</v>
      </c>
      <c r="I3455" s="6" t="s">
        <v>603</v>
      </c>
      <c r="K3455" s="6">
        <v>182</v>
      </c>
    </row>
    <row r="3456" spans="1:11">
      <c r="A3456" s="6">
        <v>29158533</v>
      </c>
      <c r="B3456" t="s">
        <v>4109</v>
      </c>
      <c r="C3456" s="6" t="s">
        <v>303</v>
      </c>
      <c r="D3456" s="6">
        <v>27</v>
      </c>
      <c r="E3456" s="6">
        <v>129</v>
      </c>
      <c r="F3456" s="6">
        <v>129</v>
      </c>
      <c r="G3456" s="1">
        <v>130</v>
      </c>
      <c r="H3456" s="6" t="s">
        <v>303</v>
      </c>
      <c r="I3456" s="6" t="s">
        <v>259</v>
      </c>
      <c r="K3456" s="6">
        <v>181</v>
      </c>
    </row>
    <row r="3457" spans="1:11">
      <c r="A3457" s="6">
        <v>67272136</v>
      </c>
      <c r="B3457" t="s">
        <v>4110</v>
      </c>
      <c r="C3457" s="6" t="s">
        <v>2116</v>
      </c>
      <c r="D3457" s="6">
        <v>26</v>
      </c>
      <c r="E3457" s="6">
        <v>129</v>
      </c>
      <c r="F3457" s="6">
        <v>129</v>
      </c>
      <c r="G3457" s="1">
        <v>130</v>
      </c>
      <c r="H3457" s="6" t="s">
        <v>2116</v>
      </c>
      <c r="I3457" s="6" t="s">
        <v>348</v>
      </c>
      <c r="K3457" s="6">
        <v>175</v>
      </c>
    </row>
    <row r="3458" spans="1:11">
      <c r="A3458" s="6">
        <v>14219440</v>
      </c>
      <c r="B3458" t="s">
        <v>4111</v>
      </c>
      <c r="C3458" s="6" t="s">
        <v>944</v>
      </c>
      <c r="D3458" s="6">
        <v>26</v>
      </c>
      <c r="E3458" s="6">
        <v>129</v>
      </c>
      <c r="F3458" s="6">
        <v>129</v>
      </c>
      <c r="G3458" s="1">
        <v>130</v>
      </c>
      <c r="H3458" s="6" t="s">
        <v>944</v>
      </c>
      <c r="I3458" s="6" t="s">
        <v>187</v>
      </c>
      <c r="K3458" s="6">
        <v>179</v>
      </c>
    </row>
    <row r="3459" spans="1:11">
      <c r="A3459" s="6">
        <v>63012686</v>
      </c>
      <c r="B3459" t="s">
        <v>4112</v>
      </c>
      <c r="C3459" s="6" t="s">
        <v>2112</v>
      </c>
      <c r="D3459" s="6">
        <v>31</v>
      </c>
      <c r="E3459" s="6">
        <v>129</v>
      </c>
      <c r="F3459" s="6">
        <v>129</v>
      </c>
      <c r="G3459" s="1">
        <v>130</v>
      </c>
      <c r="H3459" s="6" t="s">
        <v>2112</v>
      </c>
      <c r="I3459" s="6" t="s">
        <v>1708</v>
      </c>
      <c r="K3459" s="6">
        <v>185</v>
      </c>
    </row>
    <row r="3460" spans="1:11">
      <c r="A3460" s="6">
        <v>67179125</v>
      </c>
      <c r="B3460" t="s">
        <v>4113</v>
      </c>
      <c r="C3460" s="6" t="s">
        <v>314</v>
      </c>
      <c r="D3460" s="6">
        <v>31</v>
      </c>
      <c r="E3460" s="6">
        <v>129</v>
      </c>
      <c r="F3460" s="6">
        <v>129</v>
      </c>
      <c r="G3460" s="1">
        <v>130</v>
      </c>
      <c r="H3460" s="6" t="s">
        <v>314</v>
      </c>
      <c r="I3460" s="6" t="s">
        <v>348</v>
      </c>
      <c r="K3460" s="6">
        <v>174</v>
      </c>
    </row>
    <row r="3461" spans="1:11">
      <c r="A3461" s="6">
        <v>66041054</v>
      </c>
      <c r="B3461" t="s">
        <v>4114</v>
      </c>
      <c r="C3461" s="6" t="s">
        <v>488</v>
      </c>
      <c r="D3461" s="6">
        <v>25</v>
      </c>
      <c r="E3461" s="6">
        <v>129</v>
      </c>
      <c r="F3461" s="6">
        <v>129</v>
      </c>
      <c r="G3461" s="1">
        <v>130</v>
      </c>
      <c r="H3461" s="6" t="s">
        <v>488</v>
      </c>
      <c r="I3461" s="6" t="s">
        <v>1701</v>
      </c>
      <c r="K3461" s="6">
        <v>181</v>
      </c>
    </row>
    <row r="3462" spans="1:11">
      <c r="A3462" s="6">
        <v>13194648</v>
      </c>
      <c r="B3462" t="s">
        <v>1042</v>
      </c>
      <c r="C3462" s="6" t="s">
        <v>488</v>
      </c>
      <c r="D3462" s="6">
        <v>27</v>
      </c>
      <c r="E3462" s="6">
        <v>129</v>
      </c>
      <c r="F3462" s="6">
        <v>129</v>
      </c>
      <c r="G3462" s="1">
        <v>130</v>
      </c>
      <c r="H3462" s="6" t="s">
        <v>488</v>
      </c>
      <c r="I3462" s="6" t="s">
        <v>442</v>
      </c>
      <c r="K3462" s="6">
        <v>169</v>
      </c>
    </row>
    <row r="3463" spans="1:11">
      <c r="A3463" s="6">
        <v>33029449</v>
      </c>
      <c r="B3463" t="s">
        <v>4115</v>
      </c>
      <c r="C3463" s="6" t="s">
        <v>2149</v>
      </c>
      <c r="D3463" s="6">
        <v>32</v>
      </c>
      <c r="E3463" s="6">
        <v>129</v>
      </c>
      <c r="F3463" s="6">
        <v>129</v>
      </c>
      <c r="G3463" s="1">
        <v>130</v>
      </c>
      <c r="H3463" s="6" t="s">
        <v>2149</v>
      </c>
      <c r="I3463" s="6" t="s">
        <v>4116</v>
      </c>
      <c r="K3463" s="6">
        <v>181</v>
      </c>
    </row>
    <row r="3464" spans="1:11">
      <c r="A3464" s="6">
        <v>75031144</v>
      </c>
      <c r="B3464" t="s">
        <v>4117</v>
      </c>
      <c r="C3464" s="6" t="s">
        <v>319</v>
      </c>
      <c r="D3464" s="6">
        <v>30</v>
      </c>
      <c r="E3464" s="6">
        <v>129</v>
      </c>
      <c r="F3464" s="6">
        <v>129</v>
      </c>
      <c r="G3464" s="1">
        <v>130</v>
      </c>
      <c r="H3464" s="6" t="s">
        <v>319</v>
      </c>
      <c r="I3464" s="6" t="s">
        <v>2639</v>
      </c>
      <c r="K3464" s="6">
        <v>181</v>
      </c>
    </row>
    <row r="3465" spans="1:11">
      <c r="A3465" s="6">
        <v>98030499</v>
      </c>
      <c r="B3465" t="s">
        <v>4118</v>
      </c>
      <c r="C3465" s="6" t="s">
        <v>640</v>
      </c>
      <c r="D3465" s="6">
        <v>29</v>
      </c>
      <c r="E3465" s="6">
        <v>129</v>
      </c>
      <c r="F3465" s="6">
        <v>129</v>
      </c>
      <c r="G3465" s="1">
        <v>130</v>
      </c>
      <c r="H3465" s="6" t="s">
        <v>640</v>
      </c>
      <c r="I3465" s="6" t="s">
        <v>4119</v>
      </c>
      <c r="K3465" s="6">
        <v>183</v>
      </c>
    </row>
    <row r="3466" spans="1:11">
      <c r="A3466" s="6">
        <v>27111934</v>
      </c>
      <c r="B3466" t="s">
        <v>4120</v>
      </c>
      <c r="C3466" s="6" t="s">
        <v>351</v>
      </c>
      <c r="D3466" s="6">
        <v>27</v>
      </c>
      <c r="E3466" s="6">
        <v>129</v>
      </c>
      <c r="F3466" s="6">
        <v>129</v>
      </c>
      <c r="G3466" s="1">
        <v>129</v>
      </c>
      <c r="H3466" s="6" t="s">
        <v>351</v>
      </c>
      <c r="I3466" s="6" t="s">
        <v>339</v>
      </c>
      <c r="K3466" s="6">
        <v>174</v>
      </c>
    </row>
    <row r="3467" spans="1:11">
      <c r="A3467" s="6">
        <v>38041617</v>
      </c>
      <c r="B3467" t="s">
        <v>4121</v>
      </c>
      <c r="C3467" s="6" t="s">
        <v>2126</v>
      </c>
      <c r="D3467" s="6">
        <v>29</v>
      </c>
      <c r="E3467" s="6">
        <v>129</v>
      </c>
      <c r="F3467" s="6">
        <v>129</v>
      </c>
      <c r="G3467" s="1">
        <v>129</v>
      </c>
      <c r="H3467" s="6" t="s">
        <v>2126</v>
      </c>
      <c r="I3467" s="6" t="s">
        <v>4122</v>
      </c>
      <c r="K3467" s="6">
        <v>178</v>
      </c>
    </row>
    <row r="3468" spans="1:11">
      <c r="A3468" s="6">
        <v>78089746</v>
      </c>
      <c r="B3468" t="s">
        <v>4123</v>
      </c>
      <c r="C3468" s="6" t="s">
        <v>1080</v>
      </c>
      <c r="D3468" s="6">
        <v>27</v>
      </c>
      <c r="E3468" s="6">
        <v>129</v>
      </c>
      <c r="F3468" s="6">
        <v>129</v>
      </c>
      <c r="G3468" s="1">
        <v>129</v>
      </c>
      <c r="H3468" s="6" t="s">
        <v>1080</v>
      </c>
      <c r="I3468" s="6" t="s">
        <v>1661</v>
      </c>
      <c r="K3468" s="6">
        <v>172</v>
      </c>
    </row>
    <row r="3469" spans="1:11">
      <c r="A3469" s="6">
        <v>19291519</v>
      </c>
      <c r="B3469" t="s">
        <v>4124</v>
      </c>
      <c r="C3469" s="6" t="s">
        <v>314</v>
      </c>
      <c r="D3469" s="6">
        <v>28</v>
      </c>
      <c r="E3469" s="6">
        <v>129</v>
      </c>
      <c r="F3469" s="6">
        <v>129</v>
      </c>
      <c r="G3469" s="1">
        <v>129</v>
      </c>
      <c r="H3469" s="6" t="s">
        <v>314</v>
      </c>
      <c r="I3469" s="6" t="s">
        <v>257</v>
      </c>
      <c r="K3469" s="6">
        <v>175</v>
      </c>
    </row>
    <row r="3470" spans="1:11">
      <c r="A3470" s="6">
        <v>14009914</v>
      </c>
      <c r="B3470" t="s">
        <v>4125</v>
      </c>
      <c r="C3470" s="6" t="s">
        <v>1624</v>
      </c>
      <c r="D3470" s="6">
        <v>38</v>
      </c>
      <c r="E3470" s="6">
        <v>129</v>
      </c>
      <c r="F3470" s="6">
        <v>129</v>
      </c>
      <c r="G3470" s="1">
        <v>129</v>
      </c>
      <c r="H3470" s="6" t="s">
        <v>1624</v>
      </c>
      <c r="I3470" s="6" t="s">
        <v>4126</v>
      </c>
      <c r="K3470" s="6">
        <v>188</v>
      </c>
    </row>
    <row r="3471" spans="1:11">
      <c r="A3471" s="6">
        <v>19357955</v>
      </c>
      <c r="B3471" t="s">
        <v>4127</v>
      </c>
      <c r="C3471" s="6" t="s">
        <v>377</v>
      </c>
      <c r="D3471" s="6">
        <v>28</v>
      </c>
      <c r="E3471" s="6">
        <v>129</v>
      </c>
      <c r="F3471" s="6">
        <v>129</v>
      </c>
      <c r="G3471" s="1">
        <v>129</v>
      </c>
      <c r="H3471" s="6" t="s">
        <v>377</v>
      </c>
      <c r="I3471" s="6" t="s">
        <v>257</v>
      </c>
      <c r="K3471" s="6">
        <v>190</v>
      </c>
    </row>
    <row r="3472" spans="1:11">
      <c r="A3472" s="6">
        <v>71075952</v>
      </c>
      <c r="B3472" t="s">
        <v>4128</v>
      </c>
      <c r="C3472" s="6" t="s">
        <v>589</v>
      </c>
      <c r="D3472" s="6">
        <v>29</v>
      </c>
      <c r="E3472" s="6">
        <v>129</v>
      </c>
      <c r="F3472" s="6">
        <v>129</v>
      </c>
      <c r="G3472" s="1">
        <v>129</v>
      </c>
      <c r="H3472" s="6" t="s">
        <v>589</v>
      </c>
      <c r="I3472" s="6" t="s">
        <v>827</v>
      </c>
      <c r="K3472" s="6">
        <v>182</v>
      </c>
    </row>
    <row r="3473" spans="1:11">
      <c r="A3473" s="6">
        <v>2000122572</v>
      </c>
      <c r="B3473" t="s">
        <v>1835</v>
      </c>
      <c r="C3473" s="6" t="s">
        <v>377</v>
      </c>
      <c r="D3473" s="6">
        <v>20</v>
      </c>
      <c r="E3473" s="6">
        <v>128</v>
      </c>
      <c r="F3473" s="6">
        <v>128</v>
      </c>
      <c r="G3473" s="1">
        <v>-85</v>
      </c>
      <c r="H3473" s="6" t="s">
        <v>377</v>
      </c>
      <c r="I3473" s="6" t="s">
        <v>603</v>
      </c>
      <c r="K3473" s="6">
        <v>186</v>
      </c>
    </row>
    <row r="3474" spans="1:11">
      <c r="A3474" s="6">
        <v>12095040</v>
      </c>
      <c r="B3474" t="s">
        <v>769</v>
      </c>
      <c r="C3474" s="6" t="s">
        <v>240</v>
      </c>
      <c r="D3474" s="6">
        <v>19</v>
      </c>
      <c r="E3474" s="6">
        <v>128</v>
      </c>
      <c r="F3474" s="6">
        <v>128</v>
      </c>
      <c r="G3474" s="1">
        <v>-85</v>
      </c>
      <c r="H3474" s="6" t="s">
        <v>240</v>
      </c>
      <c r="I3474" s="6" t="s">
        <v>320</v>
      </c>
      <c r="K3474" s="6">
        <v>178</v>
      </c>
    </row>
    <row r="3475" spans="1:11">
      <c r="A3475" s="6">
        <v>2000087434</v>
      </c>
      <c r="B3475" t="s">
        <v>4129</v>
      </c>
      <c r="C3475" s="6" t="s">
        <v>240</v>
      </c>
      <c r="D3475" s="6">
        <v>20</v>
      </c>
      <c r="E3475" s="6">
        <v>128</v>
      </c>
      <c r="F3475" s="6">
        <v>128</v>
      </c>
      <c r="G3475" s="1">
        <v>-85</v>
      </c>
      <c r="H3475" s="6" t="s">
        <v>240</v>
      </c>
      <c r="I3475" s="6" t="s">
        <v>4130</v>
      </c>
      <c r="K3475" s="6">
        <v>179</v>
      </c>
    </row>
    <row r="3476" spans="1:11">
      <c r="A3476" s="6">
        <v>2000245263</v>
      </c>
      <c r="B3476" t="s">
        <v>1021</v>
      </c>
      <c r="C3476" s="6" t="s">
        <v>1176</v>
      </c>
      <c r="D3476" s="6">
        <v>19</v>
      </c>
      <c r="E3476" s="6">
        <v>128</v>
      </c>
      <c r="F3476" s="6">
        <v>128</v>
      </c>
      <c r="G3476" s="1">
        <v>-85</v>
      </c>
      <c r="H3476" s="6" t="s">
        <v>1176</v>
      </c>
      <c r="I3476" s="6" t="s">
        <v>1022</v>
      </c>
      <c r="K3476" s="6">
        <v>182</v>
      </c>
    </row>
    <row r="3477" spans="1:11">
      <c r="A3477" s="6">
        <v>2000276594</v>
      </c>
      <c r="B3477" t="s">
        <v>4131</v>
      </c>
      <c r="C3477" s="6" t="s">
        <v>1176</v>
      </c>
      <c r="D3477" s="6">
        <v>18</v>
      </c>
      <c r="E3477" s="6">
        <v>128</v>
      </c>
      <c r="F3477" s="6">
        <v>128</v>
      </c>
      <c r="G3477" s="1">
        <v>-85</v>
      </c>
      <c r="H3477" s="6" t="s">
        <v>1176</v>
      </c>
      <c r="I3477" s="6" t="s">
        <v>259</v>
      </c>
      <c r="K3477" s="6">
        <v>173</v>
      </c>
    </row>
    <row r="3478" spans="1:11">
      <c r="A3478" s="6">
        <v>2000218544</v>
      </c>
      <c r="B3478" t="s">
        <v>4132</v>
      </c>
      <c r="C3478" s="6" t="s">
        <v>2157</v>
      </c>
      <c r="D3478" s="6">
        <v>19</v>
      </c>
      <c r="E3478" s="6">
        <v>128</v>
      </c>
      <c r="F3478" s="6">
        <v>128</v>
      </c>
      <c r="G3478" s="1">
        <v>-85</v>
      </c>
      <c r="H3478" s="6" t="s">
        <v>2157</v>
      </c>
      <c r="I3478" s="6" t="s">
        <v>257</v>
      </c>
      <c r="K3478" s="6">
        <v>185</v>
      </c>
    </row>
    <row r="3479" spans="1:11">
      <c r="A3479" s="6">
        <v>2000014080</v>
      </c>
      <c r="B3479" t="s">
        <v>4133</v>
      </c>
      <c r="C3479" s="6" t="s">
        <v>1624</v>
      </c>
      <c r="D3479" s="6">
        <v>21</v>
      </c>
      <c r="E3479" s="6">
        <v>128</v>
      </c>
      <c r="F3479" s="6">
        <v>128</v>
      </c>
      <c r="G3479" s="1">
        <v>-85</v>
      </c>
      <c r="H3479" s="6" t="s">
        <v>1624</v>
      </c>
      <c r="I3479" s="6" t="s">
        <v>1892</v>
      </c>
      <c r="K3479" s="6">
        <v>190</v>
      </c>
    </row>
    <row r="3480" spans="1:11">
      <c r="A3480" s="6">
        <v>29000737</v>
      </c>
      <c r="B3480" t="s">
        <v>4134</v>
      </c>
      <c r="C3480" s="6" t="s">
        <v>1672</v>
      </c>
      <c r="D3480" s="6">
        <v>34</v>
      </c>
      <c r="E3480" s="6">
        <v>128</v>
      </c>
      <c r="F3480" s="6">
        <v>128</v>
      </c>
      <c r="G3480" s="1">
        <v>160</v>
      </c>
      <c r="H3480" s="6" t="s">
        <v>1672</v>
      </c>
      <c r="I3480" s="6" t="s">
        <v>2045</v>
      </c>
      <c r="K3480" s="6">
        <v>178</v>
      </c>
    </row>
    <row r="3481" spans="1:11">
      <c r="A3481" s="6">
        <v>37040604</v>
      </c>
      <c r="B3481" t="s">
        <v>4135</v>
      </c>
      <c r="C3481" s="6" t="s">
        <v>240</v>
      </c>
      <c r="D3481" s="6">
        <v>32</v>
      </c>
      <c r="E3481" s="6">
        <v>128</v>
      </c>
      <c r="F3481" s="6">
        <v>128</v>
      </c>
      <c r="G3481" s="1">
        <v>160</v>
      </c>
      <c r="H3481" s="6" t="s">
        <v>240</v>
      </c>
      <c r="I3481" s="6" t="s">
        <v>1729</v>
      </c>
      <c r="K3481" s="6">
        <v>180</v>
      </c>
    </row>
    <row r="3482" spans="1:11">
      <c r="A3482" s="6">
        <v>2000011415</v>
      </c>
      <c r="B3482" t="s">
        <v>4136</v>
      </c>
      <c r="C3482" s="6" t="s">
        <v>944</v>
      </c>
      <c r="D3482" s="6">
        <v>21</v>
      </c>
      <c r="E3482" s="6">
        <v>128</v>
      </c>
      <c r="F3482" s="6">
        <v>128</v>
      </c>
      <c r="G3482" s="1">
        <v>160</v>
      </c>
      <c r="H3482" s="6" t="s">
        <v>944</v>
      </c>
      <c r="I3482" s="6" t="s">
        <v>1700</v>
      </c>
      <c r="K3482" s="6">
        <v>183</v>
      </c>
    </row>
    <row r="3483" spans="1:11">
      <c r="A3483" s="6">
        <v>2000027898</v>
      </c>
      <c r="B3483" t="s">
        <v>2000</v>
      </c>
      <c r="C3483" s="6" t="s">
        <v>319</v>
      </c>
      <c r="D3483" s="6">
        <v>21</v>
      </c>
      <c r="E3483" s="6">
        <v>128</v>
      </c>
      <c r="F3483" s="6">
        <v>128</v>
      </c>
      <c r="G3483" s="1">
        <v>160</v>
      </c>
      <c r="H3483" s="6" t="s">
        <v>319</v>
      </c>
      <c r="I3483" s="6" t="s">
        <v>3659</v>
      </c>
      <c r="K3483" s="6">
        <v>189</v>
      </c>
    </row>
    <row r="3484" spans="1:11">
      <c r="A3484" s="6">
        <v>2000241044</v>
      </c>
      <c r="B3484" t="s">
        <v>1402</v>
      </c>
      <c r="C3484" s="6" t="s">
        <v>558</v>
      </c>
      <c r="D3484" s="6">
        <v>19</v>
      </c>
      <c r="E3484" s="6">
        <v>128</v>
      </c>
      <c r="F3484" s="6">
        <v>128</v>
      </c>
      <c r="G3484" s="1">
        <v>-8</v>
      </c>
      <c r="H3484" s="6" t="s">
        <v>558</v>
      </c>
      <c r="I3484" s="6" t="s">
        <v>1403</v>
      </c>
      <c r="K3484" s="6">
        <v>185</v>
      </c>
    </row>
    <row r="3485" spans="1:11">
      <c r="A3485" s="6">
        <v>19101228</v>
      </c>
      <c r="B3485" t="s">
        <v>4137</v>
      </c>
      <c r="C3485" s="6" t="s">
        <v>319</v>
      </c>
      <c r="D3485" s="6">
        <v>34</v>
      </c>
      <c r="E3485" s="6">
        <v>128</v>
      </c>
      <c r="F3485" s="6">
        <v>128</v>
      </c>
      <c r="G3485" s="1">
        <v>158</v>
      </c>
      <c r="H3485" s="6" t="s">
        <v>319</v>
      </c>
      <c r="I3485" s="6" t="s">
        <v>1340</v>
      </c>
      <c r="K3485" s="6">
        <v>175</v>
      </c>
    </row>
    <row r="3486" spans="1:11">
      <c r="A3486" s="6">
        <v>78016342</v>
      </c>
      <c r="B3486" t="s">
        <v>4138</v>
      </c>
      <c r="C3486" s="6" t="s">
        <v>377</v>
      </c>
      <c r="D3486" s="6">
        <v>34</v>
      </c>
      <c r="E3486" s="6">
        <v>128</v>
      </c>
      <c r="F3486" s="6">
        <v>128</v>
      </c>
      <c r="G3486" s="1">
        <v>158</v>
      </c>
      <c r="H3486" s="6" t="s">
        <v>377</v>
      </c>
      <c r="I3486" s="6" t="s">
        <v>4139</v>
      </c>
      <c r="K3486" s="6">
        <v>196</v>
      </c>
    </row>
    <row r="3487" spans="1:11">
      <c r="A3487" s="6">
        <v>27156352</v>
      </c>
      <c r="B3487" t="s">
        <v>638</v>
      </c>
      <c r="C3487" s="6" t="s">
        <v>3299</v>
      </c>
      <c r="D3487" s="6">
        <v>22</v>
      </c>
      <c r="E3487" s="6">
        <v>128</v>
      </c>
      <c r="F3487" s="6">
        <v>128</v>
      </c>
      <c r="G3487" s="1">
        <v>157</v>
      </c>
      <c r="H3487" s="6" t="s">
        <v>3299</v>
      </c>
      <c r="I3487" s="6" t="s">
        <v>339</v>
      </c>
      <c r="K3487" s="6">
        <v>192</v>
      </c>
    </row>
    <row r="3488" spans="1:11">
      <c r="A3488" s="6">
        <v>67107819</v>
      </c>
      <c r="B3488" t="s">
        <v>4140</v>
      </c>
      <c r="C3488" s="6" t="s">
        <v>558</v>
      </c>
      <c r="D3488" s="6">
        <v>31</v>
      </c>
      <c r="E3488" s="6">
        <v>128</v>
      </c>
      <c r="F3488" s="6">
        <v>128</v>
      </c>
      <c r="G3488" s="1">
        <v>156</v>
      </c>
      <c r="H3488" s="6" t="s">
        <v>558</v>
      </c>
      <c r="I3488" s="6" t="s">
        <v>348</v>
      </c>
      <c r="K3488" s="6">
        <v>178</v>
      </c>
    </row>
    <row r="3489" spans="1:11">
      <c r="A3489" s="6">
        <v>18054092</v>
      </c>
      <c r="B3489" t="s">
        <v>4141</v>
      </c>
      <c r="C3489" s="6" t="s">
        <v>760</v>
      </c>
      <c r="D3489" s="6">
        <v>30</v>
      </c>
      <c r="E3489" s="6">
        <v>128</v>
      </c>
      <c r="F3489" s="6">
        <v>128</v>
      </c>
      <c r="G3489" s="1">
        <v>155</v>
      </c>
      <c r="H3489" s="6" t="s">
        <v>760</v>
      </c>
      <c r="I3489" s="6" t="s">
        <v>4142</v>
      </c>
      <c r="K3489" s="6">
        <v>186</v>
      </c>
    </row>
    <row r="3490" spans="1:11">
      <c r="A3490" s="6">
        <v>16337125</v>
      </c>
      <c r="B3490" t="s">
        <v>4143</v>
      </c>
      <c r="C3490" s="6" t="s">
        <v>377</v>
      </c>
      <c r="D3490" s="6">
        <v>21</v>
      </c>
      <c r="E3490" s="6">
        <v>128</v>
      </c>
      <c r="F3490" s="6">
        <v>128</v>
      </c>
      <c r="G3490" s="1">
        <v>155</v>
      </c>
      <c r="H3490" s="6" t="s">
        <v>377</v>
      </c>
      <c r="I3490" s="6" t="s">
        <v>298</v>
      </c>
      <c r="K3490" s="6">
        <v>190</v>
      </c>
    </row>
    <row r="3491" spans="1:11">
      <c r="A3491" s="6">
        <v>18107187</v>
      </c>
      <c r="B3491" t="s">
        <v>1116</v>
      </c>
      <c r="C3491" s="6" t="s">
        <v>1624</v>
      </c>
      <c r="D3491" s="6">
        <v>23</v>
      </c>
      <c r="E3491" s="6">
        <v>128</v>
      </c>
      <c r="F3491" s="6">
        <v>128</v>
      </c>
      <c r="G3491" s="1">
        <v>155</v>
      </c>
      <c r="H3491" s="6" t="s">
        <v>1624</v>
      </c>
      <c r="I3491" s="6" t="s">
        <v>1117</v>
      </c>
      <c r="K3491" s="6">
        <v>192</v>
      </c>
    </row>
    <row r="3492" spans="1:11">
      <c r="A3492" s="6">
        <v>49062287</v>
      </c>
      <c r="B3492" t="s">
        <v>4144</v>
      </c>
      <c r="C3492" s="6" t="s">
        <v>377</v>
      </c>
      <c r="D3492" s="6">
        <v>23</v>
      </c>
      <c r="E3492" s="6">
        <v>128</v>
      </c>
      <c r="F3492" s="6">
        <v>128</v>
      </c>
      <c r="G3492" s="1">
        <v>153</v>
      </c>
      <c r="H3492" s="6" t="s">
        <v>377</v>
      </c>
      <c r="I3492" s="6" t="s">
        <v>1817</v>
      </c>
      <c r="K3492" s="6">
        <v>189</v>
      </c>
    </row>
    <row r="3493" spans="1:11">
      <c r="A3493" s="6">
        <v>2000039991</v>
      </c>
      <c r="B3493" t="s">
        <v>1905</v>
      </c>
      <c r="C3493" s="6" t="s">
        <v>377</v>
      </c>
      <c r="D3493" s="6">
        <v>22</v>
      </c>
      <c r="E3493" s="6">
        <v>128</v>
      </c>
      <c r="F3493" s="6">
        <v>128</v>
      </c>
      <c r="G3493" s="1">
        <v>153</v>
      </c>
      <c r="H3493" s="6" t="s">
        <v>377</v>
      </c>
      <c r="I3493" s="6" t="s">
        <v>1308</v>
      </c>
      <c r="K3493" s="6">
        <v>187</v>
      </c>
    </row>
    <row r="3494" spans="1:11">
      <c r="A3494" s="6">
        <v>2000108513</v>
      </c>
      <c r="B3494" t="s">
        <v>4145</v>
      </c>
      <c r="C3494" s="6" t="s">
        <v>2115</v>
      </c>
      <c r="D3494" s="6">
        <v>21</v>
      </c>
      <c r="E3494" s="6">
        <v>128</v>
      </c>
      <c r="F3494" s="6">
        <v>128</v>
      </c>
      <c r="G3494" s="1">
        <v>153</v>
      </c>
      <c r="H3494" s="6" t="s">
        <v>2115</v>
      </c>
      <c r="I3494" s="6" t="s">
        <v>4146</v>
      </c>
      <c r="K3494" s="6">
        <v>180</v>
      </c>
    </row>
    <row r="3495" spans="1:11">
      <c r="A3495" s="6">
        <v>5127684</v>
      </c>
      <c r="B3495" t="s">
        <v>4147</v>
      </c>
      <c r="C3495" s="6" t="s">
        <v>1624</v>
      </c>
      <c r="D3495" s="6">
        <v>36</v>
      </c>
      <c r="E3495" s="6">
        <v>128</v>
      </c>
      <c r="F3495" s="6">
        <v>128</v>
      </c>
      <c r="G3495" s="1">
        <v>153</v>
      </c>
      <c r="H3495" s="6" t="s">
        <v>1624</v>
      </c>
      <c r="I3495" s="6" t="s">
        <v>309</v>
      </c>
      <c r="K3495" s="6">
        <v>187</v>
      </c>
    </row>
    <row r="3496" spans="1:11">
      <c r="A3496" s="6">
        <v>27161397</v>
      </c>
      <c r="B3496" t="s">
        <v>4148</v>
      </c>
      <c r="C3496" s="6" t="s">
        <v>2160</v>
      </c>
      <c r="D3496" s="6">
        <v>22</v>
      </c>
      <c r="E3496" s="6">
        <v>128</v>
      </c>
      <c r="F3496" s="6">
        <v>128</v>
      </c>
      <c r="G3496" s="1">
        <v>153</v>
      </c>
      <c r="H3496" s="6" t="s">
        <v>2160</v>
      </c>
      <c r="I3496" s="6" t="s">
        <v>339</v>
      </c>
      <c r="K3496" s="6">
        <v>176</v>
      </c>
    </row>
    <row r="3497" spans="1:11">
      <c r="A3497" s="6">
        <v>8167246</v>
      </c>
      <c r="B3497" t="s">
        <v>4149</v>
      </c>
      <c r="C3497" s="6" t="s">
        <v>1624</v>
      </c>
      <c r="D3497" s="6">
        <v>37</v>
      </c>
      <c r="E3497" s="6">
        <v>128</v>
      </c>
      <c r="F3497" s="6">
        <v>128</v>
      </c>
      <c r="G3497" s="1">
        <v>152</v>
      </c>
      <c r="H3497" s="6" t="s">
        <v>1624</v>
      </c>
      <c r="I3497" s="6" t="s">
        <v>1117</v>
      </c>
      <c r="K3497" s="6">
        <v>193</v>
      </c>
    </row>
    <row r="3498" spans="1:11">
      <c r="A3498" s="6">
        <v>53159880</v>
      </c>
      <c r="B3498" t="s">
        <v>4150</v>
      </c>
      <c r="C3498" s="6" t="s">
        <v>319</v>
      </c>
      <c r="D3498" s="6">
        <v>23</v>
      </c>
      <c r="E3498" s="6">
        <v>128</v>
      </c>
      <c r="F3498" s="6">
        <v>128</v>
      </c>
      <c r="G3498" s="1">
        <v>152</v>
      </c>
      <c r="H3498" s="6" t="s">
        <v>319</v>
      </c>
      <c r="I3498" s="6" t="s">
        <v>729</v>
      </c>
      <c r="K3498" s="6">
        <v>185</v>
      </c>
    </row>
    <row r="3499" spans="1:11">
      <c r="A3499" s="6">
        <v>49056191</v>
      </c>
      <c r="B3499" t="s">
        <v>4151</v>
      </c>
      <c r="C3499" s="6" t="s">
        <v>319</v>
      </c>
      <c r="D3499" s="6">
        <v>22</v>
      </c>
      <c r="E3499" s="6">
        <v>128</v>
      </c>
      <c r="F3499" s="6">
        <v>128</v>
      </c>
      <c r="G3499" s="1">
        <v>151</v>
      </c>
      <c r="H3499" s="6" t="s">
        <v>319</v>
      </c>
      <c r="I3499" s="6" t="s">
        <v>344</v>
      </c>
      <c r="K3499" s="6">
        <v>176</v>
      </c>
    </row>
    <row r="3500" spans="1:11">
      <c r="A3500" s="6">
        <v>67153647</v>
      </c>
      <c r="B3500" t="s">
        <v>4152</v>
      </c>
      <c r="C3500" s="6" t="s">
        <v>2121</v>
      </c>
      <c r="D3500" s="6">
        <v>32</v>
      </c>
      <c r="E3500" s="6">
        <v>128</v>
      </c>
      <c r="F3500" s="6">
        <v>128</v>
      </c>
      <c r="G3500" s="1">
        <v>151</v>
      </c>
      <c r="H3500" s="6" t="s">
        <v>2121</v>
      </c>
      <c r="I3500" s="6" t="s">
        <v>4153</v>
      </c>
      <c r="K3500" s="6">
        <v>184</v>
      </c>
    </row>
    <row r="3501" spans="1:11">
      <c r="A3501" s="6">
        <v>16337326</v>
      </c>
      <c r="B3501" t="s">
        <v>939</v>
      </c>
      <c r="C3501" s="6" t="s">
        <v>377</v>
      </c>
      <c r="D3501" s="6">
        <v>22</v>
      </c>
      <c r="E3501" s="6">
        <v>128</v>
      </c>
      <c r="F3501" s="6">
        <v>128</v>
      </c>
      <c r="G3501" s="1">
        <v>151</v>
      </c>
      <c r="H3501" s="6" t="s">
        <v>377</v>
      </c>
      <c r="I3501" s="6" t="s">
        <v>940</v>
      </c>
      <c r="K3501" s="6">
        <v>187</v>
      </c>
    </row>
    <row r="3502" spans="1:11">
      <c r="A3502" s="6">
        <v>49053187</v>
      </c>
      <c r="B3502" t="s">
        <v>4154</v>
      </c>
      <c r="C3502" s="6" t="s">
        <v>944</v>
      </c>
      <c r="D3502" s="6">
        <v>23</v>
      </c>
      <c r="E3502" s="6">
        <v>128</v>
      </c>
      <c r="F3502" s="6">
        <v>128</v>
      </c>
      <c r="G3502" s="1">
        <v>151</v>
      </c>
      <c r="H3502" s="6" t="s">
        <v>944</v>
      </c>
      <c r="I3502" s="6" t="s">
        <v>352</v>
      </c>
      <c r="K3502" s="6">
        <v>170</v>
      </c>
    </row>
    <row r="3503" spans="1:11">
      <c r="A3503" s="6">
        <v>67150301</v>
      </c>
      <c r="B3503" t="s">
        <v>4155</v>
      </c>
      <c r="C3503" s="6" t="s">
        <v>640</v>
      </c>
      <c r="D3503" s="6">
        <v>33</v>
      </c>
      <c r="E3503" s="6">
        <v>128</v>
      </c>
      <c r="F3503" s="6">
        <v>128</v>
      </c>
      <c r="G3503" s="1">
        <v>150</v>
      </c>
      <c r="H3503" s="6" t="s">
        <v>640</v>
      </c>
      <c r="I3503" s="6" t="s">
        <v>348</v>
      </c>
      <c r="K3503" s="6">
        <v>171</v>
      </c>
    </row>
    <row r="3504" spans="1:11">
      <c r="A3504" s="6">
        <v>8431784</v>
      </c>
      <c r="B3504" t="s">
        <v>4156</v>
      </c>
      <c r="C3504" s="6" t="s">
        <v>2115</v>
      </c>
      <c r="D3504" s="6">
        <v>39</v>
      </c>
      <c r="E3504" s="6">
        <v>128</v>
      </c>
      <c r="F3504" s="6">
        <v>128</v>
      </c>
      <c r="G3504" s="1">
        <v>150</v>
      </c>
      <c r="H3504" s="6" t="s">
        <v>2115</v>
      </c>
      <c r="I3504" s="6" t="s">
        <v>4157</v>
      </c>
      <c r="K3504" s="6">
        <v>188</v>
      </c>
    </row>
    <row r="3505" spans="1:11">
      <c r="A3505" s="6">
        <v>2000241724</v>
      </c>
      <c r="B3505" t="s">
        <v>4158</v>
      </c>
      <c r="C3505" s="6" t="s">
        <v>303</v>
      </c>
      <c r="D3505" s="6">
        <v>22</v>
      </c>
      <c r="E3505" s="6">
        <v>128</v>
      </c>
      <c r="F3505" s="6">
        <v>128</v>
      </c>
      <c r="G3505" s="1">
        <v>150</v>
      </c>
      <c r="H3505" s="6" t="s">
        <v>303</v>
      </c>
      <c r="I3505" s="6" t="s">
        <v>348</v>
      </c>
      <c r="K3505" s="6">
        <v>183</v>
      </c>
    </row>
    <row r="3506" spans="1:11">
      <c r="A3506" s="6">
        <v>43372285</v>
      </c>
      <c r="B3506" t="s">
        <v>4159</v>
      </c>
      <c r="C3506" s="6" t="s">
        <v>377</v>
      </c>
      <c r="D3506" s="6">
        <v>24</v>
      </c>
      <c r="E3506" s="6">
        <v>128</v>
      </c>
      <c r="F3506" s="6">
        <v>128</v>
      </c>
      <c r="G3506" s="1">
        <v>150</v>
      </c>
      <c r="H3506" s="6" t="s">
        <v>377</v>
      </c>
      <c r="I3506" s="6" t="s">
        <v>503</v>
      </c>
      <c r="K3506" s="6">
        <v>191</v>
      </c>
    </row>
    <row r="3507" spans="1:11">
      <c r="A3507" s="6">
        <v>42083355</v>
      </c>
      <c r="B3507" t="s">
        <v>4160</v>
      </c>
      <c r="C3507" s="6" t="s">
        <v>1624</v>
      </c>
      <c r="D3507" s="6">
        <v>25</v>
      </c>
      <c r="E3507" s="6">
        <v>128</v>
      </c>
      <c r="F3507" s="6">
        <v>128</v>
      </c>
      <c r="G3507" s="1">
        <v>150</v>
      </c>
      <c r="H3507" s="6" t="s">
        <v>1624</v>
      </c>
      <c r="I3507" s="6" t="s">
        <v>4161</v>
      </c>
      <c r="K3507" s="6">
        <v>190</v>
      </c>
    </row>
    <row r="3508" spans="1:11">
      <c r="A3508" s="6">
        <v>43425978</v>
      </c>
      <c r="B3508" t="s">
        <v>4162</v>
      </c>
      <c r="C3508" s="6" t="s">
        <v>1624</v>
      </c>
      <c r="D3508" s="6">
        <v>23</v>
      </c>
      <c r="E3508" s="6">
        <v>128</v>
      </c>
      <c r="F3508" s="6">
        <v>128</v>
      </c>
      <c r="G3508" s="1">
        <v>150</v>
      </c>
      <c r="H3508" s="6" t="s">
        <v>1624</v>
      </c>
      <c r="I3508" s="6" t="s">
        <v>830</v>
      </c>
      <c r="K3508" s="6">
        <v>187</v>
      </c>
    </row>
    <row r="3509" spans="1:11">
      <c r="A3509" s="6">
        <v>28117362</v>
      </c>
      <c r="B3509" t="s">
        <v>4163</v>
      </c>
      <c r="C3509" s="6" t="s">
        <v>1624</v>
      </c>
      <c r="D3509" s="6">
        <v>24</v>
      </c>
      <c r="E3509" s="6">
        <v>128</v>
      </c>
      <c r="F3509" s="6">
        <v>128</v>
      </c>
      <c r="G3509" s="1">
        <v>150</v>
      </c>
      <c r="H3509" s="6" t="s">
        <v>1624</v>
      </c>
      <c r="I3509" s="6" t="s">
        <v>731</v>
      </c>
      <c r="K3509" s="6">
        <v>194</v>
      </c>
    </row>
    <row r="3510" spans="1:11">
      <c r="A3510" s="6">
        <v>2000068498</v>
      </c>
      <c r="B3510" t="s">
        <v>4164</v>
      </c>
      <c r="C3510" s="6" t="s">
        <v>218</v>
      </c>
      <c r="D3510" s="6">
        <v>22</v>
      </c>
      <c r="E3510" s="6">
        <v>128</v>
      </c>
      <c r="F3510" s="6">
        <v>128</v>
      </c>
      <c r="G3510" s="1">
        <v>150</v>
      </c>
      <c r="H3510" s="6" t="s">
        <v>218</v>
      </c>
      <c r="I3510" s="6" t="s">
        <v>309</v>
      </c>
      <c r="K3510" s="6">
        <v>186</v>
      </c>
    </row>
    <row r="3511" spans="1:11">
      <c r="A3511" s="6">
        <v>13183075</v>
      </c>
      <c r="B3511" t="s">
        <v>4165</v>
      </c>
      <c r="C3511" s="6" t="s">
        <v>558</v>
      </c>
      <c r="D3511" s="6">
        <v>23</v>
      </c>
      <c r="E3511" s="6">
        <v>128</v>
      </c>
      <c r="F3511" s="6">
        <v>128</v>
      </c>
      <c r="G3511" s="1">
        <v>150</v>
      </c>
      <c r="H3511" s="6" t="s">
        <v>558</v>
      </c>
      <c r="I3511" s="6" t="s">
        <v>4166</v>
      </c>
      <c r="K3511" s="6">
        <v>175</v>
      </c>
    </row>
    <row r="3512" spans="1:11">
      <c r="A3512" s="6">
        <v>28120046</v>
      </c>
      <c r="B3512" t="s">
        <v>4167</v>
      </c>
      <c r="C3512" s="6" t="s">
        <v>377</v>
      </c>
      <c r="D3512" s="6">
        <v>23</v>
      </c>
      <c r="E3512" s="6">
        <v>128</v>
      </c>
      <c r="F3512" s="6">
        <v>128</v>
      </c>
      <c r="G3512" s="1">
        <v>150</v>
      </c>
      <c r="H3512" s="6" t="s">
        <v>377</v>
      </c>
      <c r="I3512" s="6" t="s">
        <v>259</v>
      </c>
      <c r="K3512" s="6">
        <v>188</v>
      </c>
    </row>
    <row r="3513" spans="1:11">
      <c r="A3513" s="6">
        <v>28094856</v>
      </c>
      <c r="B3513" t="s">
        <v>1166</v>
      </c>
      <c r="C3513" s="6" t="s">
        <v>488</v>
      </c>
      <c r="D3513" s="6">
        <v>27</v>
      </c>
      <c r="E3513" s="6">
        <v>128</v>
      </c>
      <c r="F3513" s="6">
        <v>128</v>
      </c>
      <c r="G3513" s="1">
        <v>149</v>
      </c>
      <c r="H3513" s="6" t="s">
        <v>488</v>
      </c>
      <c r="I3513" s="6" t="s">
        <v>1167</v>
      </c>
      <c r="K3513" s="6">
        <v>171</v>
      </c>
    </row>
    <row r="3514" spans="1:11">
      <c r="A3514" s="6">
        <v>2000148761</v>
      </c>
      <c r="B3514" t="s">
        <v>1588</v>
      </c>
      <c r="C3514" s="6" t="s">
        <v>488</v>
      </c>
      <c r="D3514" s="6">
        <v>22</v>
      </c>
      <c r="E3514" s="6">
        <v>128</v>
      </c>
      <c r="F3514" s="6">
        <v>128</v>
      </c>
      <c r="G3514" s="1">
        <v>148</v>
      </c>
      <c r="H3514" s="6" t="s">
        <v>488</v>
      </c>
      <c r="I3514" s="6" t="s">
        <v>378</v>
      </c>
      <c r="K3514" s="6">
        <v>175</v>
      </c>
    </row>
    <row r="3515" spans="1:11">
      <c r="A3515" s="6">
        <v>78088254</v>
      </c>
      <c r="B3515" t="s">
        <v>4168</v>
      </c>
      <c r="C3515" s="6" t="s">
        <v>314</v>
      </c>
      <c r="D3515" s="6">
        <v>25</v>
      </c>
      <c r="E3515" s="6">
        <v>128</v>
      </c>
      <c r="F3515" s="6">
        <v>128</v>
      </c>
      <c r="G3515" s="1">
        <v>148</v>
      </c>
      <c r="H3515" s="6" t="s">
        <v>314</v>
      </c>
      <c r="I3515" s="6" t="s">
        <v>4169</v>
      </c>
      <c r="K3515" s="6">
        <v>172</v>
      </c>
    </row>
    <row r="3516" spans="1:11">
      <c r="A3516" s="6">
        <v>51049626</v>
      </c>
      <c r="B3516" t="s">
        <v>4170</v>
      </c>
      <c r="C3516" s="6" t="s">
        <v>1624</v>
      </c>
      <c r="D3516" s="6">
        <v>29</v>
      </c>
      <c r="E3516" s="6">
        <v>128</v>
      </c>
      <c r="F3516" s="6">
        <v>128</v>
      </c>
      <c r="G3516" s="1">
        <v>148</v>
      </c>
      <c r="H3516" s="6" t="s">
        <v>1624</v>
      </c>
      <c r="I3516" s="6" t="s">
        <v>1303</v>
      </c>
      <c r="K3516" s="6">
        <v>184</v>
      </c>
    </row>
    <row r="3517" spans="1:11">
      <c r="A3517" s="6">
        <v>14023026</v>
      </c>
      <c r="B3517" t="s">
        <v>4171</v>
      </c>
      <c r="C3517" s="6" t="s">
        <v>1624</v>
      </c>
      <c r="D3517" s="6">
        <v>34</v>
      </c>
      <c r="E3517" s="6">
        <v>128</v>
      </c>
      <c r="F3517" s="6">
        <v>128</v>
      </c>
      <c r="G3517" s="1">
        <v>148</v>
      </c>
      <c r="H3517" s="6" t="s">
        <v>1624</v>
      </c>
      <c r="I3517" s="6" t="s">
        <v>603</v>
      </c>
      <c r="K3517" s="6">
        <v>194</v>
      </c>
    </row>
    <row r="3518" spans="1:11">
      <c r="A3518" s="6">
        <v>2000165653</v>
      </c>
      <c r="B3518" t="s">
        <v>1342</v>
      </c>
      <c r="C3518" s="6" t="s">
        <v>303</v>
      </c>
      <c r="D3518" s="6">
        <v>20</v>
      </c>
      <c r="E3518" s="6">
        <v>128</v>
      </c>
      <c r="F3518" s="6">
        <v>128</v>
      </c>
      <c r="G3518" s="1">
        <v>148</v>
      </c>
      <c r="H3518" s="6" t="s">
        <v>303</v>
      </c>
      <c r="I3518" s="6" t="s">
        <v>348</v>
      </c>
      <c r="K3518" s="6">
        <v>183</v>
      </c>
    </row>
    <row r="3519" spans="1:11">
      <c r="A3519" s="6">
        <v>28047560</v>
      </c>
      <c r="B3519" t="s">
        <v>4172</v>
      </c>
      <c r="C3519" s="6" t="s">
        <v>240</v>
      </c>
      <c r="D3519" s="6">
        <v>32</v>
      </c>
      <c r="E3519" s="6">
        <v>128</v>
      </c>
      <c r="F3519" s="6">
        <v>128</v>
      </c>
      <c r="G3519" s="1">
        <v>148</v>
      </c>
      <c r="H3519" s="6" t="s">
        <v>240</v>
      </c>
      <c r="I3519" s="6" t="s">
        <v>259</v>
      </c>
      <c r="K3519" s="6">
        <v>177</v>
      </c>
    </row>
    <row r="3520" spans="1:11">
      <c r="A3520" s="6">
        <v>67089223</v>
      </c>
      <c r="B3520" t="s">
        <v>4173</v>
      </c>
      <c r="C3520" s="6" t="s">
        <v>966</v>
      </c>
      <c r="D3520" s="6">
        <v>32</v>
      </c>
      <c r="E3520" s="6">
        <v>128</v>
      </c>
      <c r="F3520" s="6">
        <v>128</v>
      </c>
      <c r="G3520" s="1">
        <v>148</v>
      </c>
      <c r="H3520" s="6" t="s">
        <v>966</v>
      </c>
      <c r="I3520" s="6" t="s">
        <v>348</v>
      </c>
      <c r="K3520" s="6">
        <v>179</v>
      </c>
    </row>
    <row r="3521" spans="1:11">
      <c r="A3521" s="6">
        <v>2000045246</v>
      </c>
      <c r="B3521" t="s">
        <v>208</v>
      </c>
      <c r="C3521" s="6" t="s">
        <v>2335</v>
      </c>
      <c r="D3521" s="6">
        <v>21</v>
      </c>
      <c r="E3521" s="6">
        <v>128</v>
      </c>
      <c r="F3521" s="6">
        <v>128</v>
      </c>
      <c r="G3521" s="1">
        <v>148</v>
      </c>
      <c r="H3521" s="6" t="s">
        <v>2335</v>
      </c>
      <c r="I3521" s="6" t="s">
        <v>406</v>
      </c>
      <c r="K3521" s="6">
        <v>192</v>
      </c>
    </row>
    <row r="3522" spans="1:11">
      <c r="A3522" s="6">
        <v>51063318</v>
      </c>
      <c r="B3522" t="s">
        <v>4174</v>
      </c>
      <c r="C3522" s="6" t="s">
        <v>488</v>
      </c>
      <c r="D3522" s="6">
        <v>25</v>
      </c>
      <c r="E3522" s="6">
        <v>128</v>
      </c>
      <c r="F3522" s="6">
        <v>128</v>
      </c>
      <c r="G3522" s="1">
        <v>147</v>
      </c>
      <c r="H3522" s="6" t="s">
        <v>488</v>
      </c>
      <c r="I3522" s="6" t="s">
        <v>4175</v>
      </c>
      <c r="K3522" s="6">
        <v>167</v>
      </c>
    </row>
    <row r="3523" spans="1:11">
      <c r="A3523" s="6">
        <v>43425611</v>
      </c>
      <c r="B3523" t="s">
        <v>4176</v>
      </c>
      <c r="C3523" s="6" t="s">
        <v>2120</v>
      </c>
      <c r="D3523" s="6">
        <v>22</v>
      </c>
      <c r="E3523" s="6">
        <v>128</v>
      </c>
      <c r="F3523" s="6">
        <v>128</v>
      </c>
      <c r="G3523" s="1">
        <v>147</v>
      </c>
      <c r="H3523" s="6" t="s">
        <v>2120</v>
      </c>
      <c r="I3523" s="6" t="s">
        <v>236</v>
      </c>
      <c r="K3523" s="6">
        <v>175</v>
      </c>
    </row>
    <row r="3524" spans="1:11">
      <c r="A3524" s="6">
        <v>37086853</v>
      </c>
      <c r="B3524" t="s">
        <v>4177</v>
      </c>
      <c r="C3524" s="6" t="s">
        <v>2115</v>
      </c>
      <c r="D3524" s="6">
        <v>22</v>
      </c>
      <c r="E3524" s="6">
        <v>128</v>
      </c>
      <c r="F3524" s="6">
        <v>128</v>
      </c>
      <c r="G3524" s="1">
        <v>147</v>
      </c>
      <c r="H3524" s="6" t="s">
        <v>2115</v>
      </c>
      <c r="I3524" s="6" t="s">
        <v>406</v>
      </c>
      <c r="K3524" s="6">
        <v>182</v>
      </c>
    </row>
    <row r="3525" spans="1:11">
      <c r="A3525" s="6">
        <v>2000138501</v>
      </c>
      <c r="B3525" t="s">
        <v>4178</v>
      </c>
      <c r="C3525" s="6" t="s">
        <v>1102</v>
      </c>
      <c r="D3525" s="6">
        <v>22</v>
      </c>
      <c r="E3525" s="6">
        <v>128</v>
      </c>
      <c r="F3525" s="6">
        <v>128</v>
      </c>
      <c r="G3525" s="1">
        <v>146</v>
      </c>
      <c r="H3525" s="6" t="s">
        <v>1102</v>
      </c>
      <c r="I3525" s="6" t="s">
        <v>339</v>
      </c>
      <c r="K3525" s="6">
        <v>183</v>
      </c>
    </row>
    <row r="3526" spans="1:11">
      <c r="A3526" s="6">
        <v>49054412</v>
      </c>
      <c r="B3526" t="s">
        <v>4179</v>
      </c>
      <c r="C3526" s="6" t="s">
        <v>1213</v>
      </c>
      <c r="D3526" s="6">
        <v>24</v>
      </c>
      <c r="E3526" s="6">
        <v>128</v>
      </c>
      <c r="F3526" s="6">
        <v>128</v>
      </c>
      <c r="G3526" s="1">
        <v>146</v>
      </c>
      <c r="H3526" s="6" t="s">
        <v>1213</v>
      </c>
      <c r="I3526" s="6" t="s">
        <v>306</v>
      </c>
      <c r="K3526" s="6">
        <v>168</v>
      </c>
    </row>
    <row r="3527" spans="1:11">
      <c r="A3527" s="6">
        <v>47102498</v>
      </c>
      <c r="B3527" t="s">
        <v>4180</v>
      </c>
      <c r="C3527" s="6" t="s">
        <v>319</v>
      </c>
      <c r="D3527" s="6">
        <v>21</v>
      </c>
      <c r="E3527" s="6">
        <v>128</v>
      </c>
      <c r="F3527" s="6">
        <v>128</v>
      </c>
      <c r="G3527" s="1">
        <v>146</v>
      </c>
      <c r="H3527" s="6" t="s">
        <v>319</v>
      </c>
      <c r="I3527" s="6" t="s">
        <v>1666</v>
      </c>
      <c r="K3527" s="6">
        <v>191</v>
      </c>
    </row>
    <row r="3528" spans="1:11">
      <c r="A3528" s="6">
        <v>28047558</v>
      </c>
      <c r="B3528" t="s">
        <v>4181</v>
      </c>
      <c r="C3528" s="6" t="s">
        <v>377</v>
      </c>
      <c r="D3528" s="6">
        <v>32</v>
      </c>
      <c r="E3528" s="6">
        <v>128</v>
      </c>
      <c r="F3528" s="6">
        <v>128</v>
      </c>
      <c r="G3528" s="1">
        <v>146</v>
      </c>
      <c r="H3528" s="6" t="s">
        <v>377</v>
      </c>
      <c r="I3528" s="6" t="s">
        <v>1711</v>
      </c>
      <c r="K3528" s="6">
        <v>188</v>
      </c>
    </row>
    <row r="3529" spans="1:11">
      <c r="A3529" s="6">
        <v>93121623</v>
      </c>
      <c r="B3529" t="s">
        <v>4182</v>
      </c>
      <c r="C3529" s="6" t="s">
        <v>240</v>
      </c>
      <c r="D3529" s="6">
        <v>23</v>
      </c>
      <c r="E3529" s="6">
        <v>128</v>
      </c>
      <c r="F3529" s="6">
        <v>128</v>
      </c>
      <c r="G3529" s="1">
        <v>146</v>
      </c>
      <c r="H3529" s="6" t="s">
        <v>240</v>
      </c>
      <c r="I3529" s="6" t="s">
        <v>1831</v>
      </c>
      <c r="K3529" s="6">
        <v>178</v>
      </c>
    </row>
    <row r="3530" spans="1:11">
      <c r="A3530" s="6">
        <v>2000108547</v>
      </c>
      <c r="B3530" t="s">
        <v>765</v>
      </c>
      <c r="C3530" s="6" t="s">
        <v>319</v>
      </c>
      <c r="D3530" s="6">
        <v>23</v>
      </c>
      <c r="E3530" s="6">
        <v>128</v>
      </c>
      <c r="F3530" s="6">
        <v>128</v>
      </c>
      <c r="G3530" s="1">
        <v>145</v>
      </c>
      <c r="H3530" s="6" t="s">
        <v>319</v>
      </c>
      <c r="I3530" s="6" t="s">
        <v>766</v>
      </c>
      <c r="K3530" s="6">
        <v>195</v>
      </c>
    </row>
    <row r="3531" spans="1:11">
      <c r="A3531" s="6">
        <v>2000126360</v>
      </c>
      <c r="B3531" t="s">
        <v>4183</v>
      </c>
      <c r="C3531" s="6" t="s">
        <v>760</v>
      </c>
      <c r="D3531" s="6">
        <v>22</v>
      </c>
      <c r="E3531" s="6">
        <v>128</v>
      </c>
      <c r="F3531" s="6">
        <v>128</v>
      </c>
      <c r="G3531" s="1">
        <v>145</v>
      </c>
      <c r="H3531" s="6" t="s">
        <v>760</v>
      </c>
      <c r="I3531" s="6" t="s">
        <v>348</v>
      </c>
      <c r="K3531" s="6">
        <v>180</v>
      </c>
    </row>
    <row r="3532" spans="1:11">
      <c r="A3532" s="6">
        <v>13129531</v>
      </c>
      <c r="B3532" t="s">
        <v>4184</v>
      </c>
      <c r="C3532" s="6" t="s">
        <v>377</v>
      </c>
      <c r="D3532" s="6">
        <v>34</v>
      </c>
      <c r="E3532" s="6">
        <v>128</v>
      </c>
      <c r="F3532" s="6">
        <v>128</v>
      </c>
      <c r="G3532" s="1">
        <v>145</v>
      </c>
      <c r="H3532" s="6" t="s">
        <v>377</v>
      </c>
      <c r="I3532" s="6" t="s">
        <v>3265</v>
      </c>
      <c r="K3532" s="6">
        <v>184</v>
      </c>
    </row>
    <row r="3533" spans="1:11">
      <c r="A3533" s="6">
        <v>67080544</v>
      </c>
      <c r="B3533" t="s">
        <v>4185</v>
      </c>
      <c r="C3533" s="6" t="s">
        <v>1624</v>
      </c>
      <c r="D3533" s="6">
        <v>33</v>
      </c>
      <c r="E3533" s="6">
        <v>128</v>
      </c>
      <c r="F3533" s="6">
        <v>128</v>
      </c>
      <c r="G3533" s="1">
        <v>145</v>
      </c>
      <c r="H3533" s="6" t="s">
        <v>1624</v>
      </c>
      <c r="I3533" s="6" t="s">
        <v>348</v>
      </c>
      <c r="K3533" s="6">
        <v>181</v>
      </c>
    </row>
    <row r="3534" spans="1:11">
      <c r="A3534" s="6">
        <v>43083951</v>
      </c>
      <c r="B3534" t="s">
        <v>4186</v>
      </c>
      <c r="C3534" s="6" t="s">
        <v>728</v>
      </c>
      <c r="D3534" s="6">
        <v>31</v>
      </c>
      <c r="E3534" s="6">
        <v>128</v>
      </c>
      <c r="F3534" s="6">
        <v>128</v>
      </c>
      <c r="G3534" s="1">
        <v>145</v>
      </c>
      <c r="H3534" s="6" t="s">
        <v>728</v>
      </c>
      <c r="I3534" s="6" t="s">
        <v>3537</v>
      </c>
      <c r="K3534" s="6">
        <v>182</v>
      </c>
    </row>
    <row r="3535" spans="1:11">
      <c r="A3535" s="6">
        <v>28121366</v>
      </c>
      <c r="B3535" t="s">
        <v>4187</v>
      </c>
      <c r="C3535" s="6" t="s">
        <v>558</v>
      </c>
      <c r="D3535" s="6">
        <v>23</v>
      </c>
      <c r="E3535" s="6">
        <v>128</v>
      </c>
      <c r="F3535" s="6">
        <v>128</v>
      </c>
      <c r="G3535" s="1">
        <v>145</v>
      </c>
      <c r="H3535" s="6" t="s">
        <v>558</v>
      </c>
      <c r="I3535" s="6" t="s">
        <v>1076</v>
      </c>
      <c r="K3535" s="6">
        <v>186</v>
      </c>
    </row>
    <row r="3536" spans="1:11">
      <c r="A3536" s="6">
        <v>19409770</v>
      </c>
      <c r="B3536" t="s">
        <v>4188</v>
      </c>
      <c r="C3536" s="6" t="s">
        <v>944</v>
      </c>
      <c r="D3536" s="6">
        <v>23</v>
      </c>
      <c r="E3536" s="6">
        <v>128</v>
      </c>
      <c r="F3536" s="6">
        <v>128</v>
      </c>
      <c r="G3536" s="1">
        <v>145</v>
      </c>
      <c r="H3536" s="6" t="s">
        <v>944</v>
      </c>
      <c r="I3536" s="6" t="s">
        <v>4189</v>
      </c>
      <c r="K3536" s="6">
        <v>170</v>
      </c>
    </row>
    <row r="3537" spans="1:11">
      <c r="A3537" s="6">
        <v>29217706</v>
      </c>
      <c r="B3537" t="s">
        <v>4190</v>
      </c>
      <c r="C3537" s="6" t="s">
        <v>218</v>
      </c>
      <c r="D3537" s="6">
        <v>23</v>
      </c>
      <c r="E3537" s="6">
        <v>128</v>
      </c>
      <c r="F3537" s="6">
        <v>128</v>
      </c>
      <c r="G3537" s="1">
        <v>145</v>
      </c>
      <c r="H3537" s="6" t="s">
        <v>218</v>
      </c>
      <c r="I3537" s="6" t="s">
        <v>259</v>
      </c>
      <c r="K3537" s="6">
        <v>184</v>
      </c>
    </row>
    <row r="3538" spans="1:11">
      <c r="A3538" s="6">
        <v>91203085</v>
      </c>
      <c r="B3538" t="s">
        <v>4191</v>
      </c>
      <c r="C3538" s="6" t="s">
        <v>314</v>
      </c>
      <c r="D3538" s="6">
        <v>24</v>
      </c>
      <c r="E3538" s="6">
        <v>128</v>
      </c>
      <c r="F3538" s="6">
        <v>128</v>
      </c>
      <c r="G3538" s="1">
        <v>145</v>
      </c>
      <c r="H3538" s="6" t="s">
        <v>314</v>
      </c>
      <c r="I3538" s="6" t="s">
        <v>555</v>
      </c>
      <c r="K3538" s="6">
        <v>175</v>
      </c>
    </row>
    <row r="3539" spans="1:11">
      <c r="A3539" s="6">
        <v>37084637</v>
      </c>
      <c r="B3539" t="s">
        <v>1205</v>
      </c>
      <c r="C3539" s="6" t="s">
        <v>1624</v>
      </c>
      <c r="D3539" s="6">
        <v>22</v>
      </c>
      <c r="E3539" s="6">
        <v>128</v>
      </c>
      <c r="F3539" s="6">
        <v>128</v>
      </c>
      <c r="G3539" s="1">
        <v>145</v>
      </c>
      <c r="H3539" s="6" t="s">
        <v>1624</v>
      </c>
      <c r="I3539" s="6" t="s">
        <v>406</v>
      </c>
      <c r="K3539" s="6">
        <v>193</v>
      </c>
    </row>
    <row r="3540" spans="1:11">
      <c r="A3540" s="6">
        <v>19362860</v>
      </c>
      <c r="B3540" t="s">
        <v>4192</v>
      </c>
      <c r="C3540" s="6" t="s">
        <v>2121</v>
      </c>
      <c r="D3540" s="6">
        <v>23</v>
      </c>
      <c r="E3540" s="6">
        <v>128</v>
      </c>
      <c r="F3540" s="6">
        <v>128</v>
      </c>
      <c r="G3540" s="1">
        <v>145</v>
      </c>
      <c r="H3540" s="6" t="s">
        <v>2121</v>
      </c>
      <c r="I3540" s="6" t="s">
        <v>2627</v>
      </c>
      <c r="K3540" s="6">
        <v>186</v>
      </c>
    </row>
    <row r="3541" spans="1:11">
      <c r="A3541" s="6">
        <v>37079280</v>
      </c>
      <c r="B3541" t="s">
        <v>4193</v>
      </c>
      <c r="C3541" s="6" t="s">
        <v>2662</v>
      </c>
      <c r="D3541" s="6">
        <v>21</v>
      </c>
      <c r="E3541" s="6">
        <v>128</v>
      </c>
      <c r="F3541" s="6">
        <v>128</v>
      </c>
      <c r="G3541" s="1">
        <v>145</v>
      </c>
      <c r="H3541" s="6" t="s">
        <v>2662</v>
      </c>
      <c r="I3541" s="6" t="s">
        <v>406</v>
      </c>
      <c r="K3541" s="6">
        <v>177</v>
      </c>
    </row>
    <row r="3542" spans="1:11">
      <c r="A3542" s="6">
        <v>37076465</v>
      </c>
      <c r="B3542" t="s">
        <v>404</v>
      </c>
      <c r="C3542" s="6" t="s">
        <v>405</v>
      </c>
      <c r="D3542" s="6">
        <v>22</v>
      </c>
      <c r="E3542" s="6">
        <v>128</v>
      </c>
      <c r="F3542" s="6">
        <v>128</v>
      </c>
      <c r="G3542" s="1">
        <v>144</v>
      </c>
      <c r="H3542" s="6" t="s">
        <v>405</v>
      </c>
      <c r="I3542" s="6" t="s">
        <v>406</v>
      </c>
      <c r="K3542" s="6">
        <v>185</v>
      </c>
    </row>
    <row r="3543" spans="1:11">
      <c r="A3543" s="6">
        <v>67244464</v>
      </c>
      <c r="B3543" t="s">
        <v>4194</v>
      </c>
      <c r="C3543" s="6" t="s">
        <v>1732</v>
      </c>
      <c r="D3543" s="6">
        <v>28</v>
      </c>
      <c r="E3543" s="6">
        <v>128</v>
      </c>
      <c r="F3543" s="6">
        <v>128</v>
      </c>
      <c r="G3543" s="1">
        <v>144</v>
      </c>
      <c r="H3543" s="6" t="s">
        <v>1732</v>
      </c>
      <c r="I3543" s="6" t="s">
        <v>348</v>
      </c>
      <c r="K3543" s="6">
        <v>193</v>
      </c>
    </row>
    <row r="3544" spans="1:11">
      <c r="A3544" s="6">
        <v>78093405</v>
      </c>
      <c r="B3544" t="s">
        <v>4195</v>
      </c>
      <c r="C3544" s="6" t="s">
        <v>2115</v>
      </c>
      <c r="D3544" s="6">
        <v>27</v>
      </c>
      <c r="E3544" s="6">
        <v>128</v>
      </c>
      <c r="F3544" s="6">
        <v>128</v>
      </c>
      <c r="G3544" s="1">
        <v>144</v>
      </c>
      <c r="H3544" s="6" t="s">
        <v>2115</v>
      </c>
      <c r="I3544" s="6" t="s">
        <v>1661</v>
      </c>
      <c r="K3544" s="6">
        <v>180</v>
      </c>
    </row>
    <row r="3545" spans="1:11">
      <c r="A3545" s="6">
        <v>2000131318</v>
      </c>
      <c r="B3545" t="s">
        <v>4196</v>
      </c>
      <c r="C3545" s="6" t="s">
        <v>966</v>
      </c>
      <c r="D3545" s="6">
        <v>22</v>
      </c>
      <c r="E3545" s="6">
        <v>128</v>
      </c>
      <c r="F3545" s="6">
        <v>128</v>
      </c>
      <c r="G3545" s="1">
        <v>144</v>
      </c>
      <c r="H3545" s="6" t="s">
        <v>966</v>
      </c>
      <c r="I3545" s="6" t="s">
        <v>433</v>
      </c>
      <c r="K3545" s="6">
        <v>178</v>
      </c>
    </row>
    <row r="3546" spans="1:11">
      <c r="A3546" s="6">
        <v>2000221925</v>
      </c>
      <c r="B3546" t="s">
        <v>957</v>
      </c>
      <c r="C3546" s="6" t="s">
        <v>2115</v>
      </c>
      <c r="D3546" s="6">
        <v>22</v>
      </c>
      <c r="E3546" s="6">
        <v>128</v>
      </c>
      <c r="F3546" s="6">
        <v>128</v>
      </c>
      <c r="G3546" s="1">
        <v>144</v>
      </c>
      <c r="H3546" s="6" t="s">
        <v>2115</v>
      </c>
      <c r="I3546" s="6" t="s">
        <v>1055</v>
      </c>
      <c r="K3546" s="6">
        <v>192</v>
      </c>
    </row>
    <row r="3547" spans="1:11">
      <c r="A3547" s="6">
        <v>29186418</v>
      </c>
      <c r="B3547" t="s">
        <v>4197</v>
      </c>
      <c r="C3547" s="6" t="s">
        <v>488</v>
      </c>
      <c r="D3547" s="6">
        <v>24</v>
      </c>
      <c r="E3547" s="6">
        <v>128</v>
      </c>
      <c r="F3547" s="6">
        <v>128</v>
      </c>
      <c r="G3547" s="1">
        <v>143</v>
      </c>
      <c r="H3547" s="6" t="s">
        <v>488</v>
      </c>
      <c r="I3547" s="6" t="s">
        <v>259</v>
      </c>
      <c r="K3547" s="6">
        <v>181</v>
      </c>
    </row>
    <row r="3548" spans="1:11">
      <c r="A3548" s="6">
        <v>67193103</v>
      </c>
      <c r="B3548" t="s">
        <v>4198</v>
      </c>
      <c r="C3548" s="6" t="s">
        <v>1624</v>
      </c>
      <c r="D3548" s="6">
        <v>27</v>
      </c>
      <c r="E3548" s="6">
        <v>128</v>
      </c>
      <c r="F3548" s="6">
        <v>128</v>
      </c>
      <c r="G3548" s="1">
        <v>143</v>
      </c>
      <c r="H3548" s="6" t="s">
        <v>1624</v>
      </c>
      <c r="I3548" s="6" t="s">
        <v>348</v>
      </c>
      <c r="K3548" s="6">
        <v>185</v>
      </c>
    </row>
    <row r="3549" spans="1:11">
      <c r="A3549" s="6">
        <v>2000086175</v>
      </c>
      <c r="B3549" t="s">
        <v>4199</v>
      </c>
      <c r="C3549" s="6" t="s">
        <v>640</v>
      </c>
      <c r="D3549" s="6">
        <v>22</v>
      </c>
      <c r="E3549" s="6">
        <v>128</v>
      </c>
      <c r="F3549" s="6">
        <v>128</v>
      </c>
      <c r="G3549" s="1">
        <v>143</v>
      </c>
      <c r="H3549" s="6" t="s">
        <v>640</v>
      </c>
      <c r="I3549" s="6" t="s">
        <v>257</v>
      </c>
      <c r="K3549" s="6">
        <v>173</v>
      </c>
    </row>
    <row r="3550" spans="1:11">
      <c r="A3550" s="6">
        <v>75039726</v>
      </c>
      <c r="B3550" t="s">
        <v>4200</v>
      </c>
      <c r="C3550" s="6" t="s">
        <v>240</v>
      </c>
      <c r="D3550" s="6">
        <v>26</v>
      </c>
      <c r="E3550" s="6">
        <v>128</v>
      </c>
      <c r="F3550" s="6">
        <v>128</v>
      </c>
      <c r="G3550" s="1">
        <v>143</v>
      </c>
      <c r="H3550" s="6" t="s">
        <v>240</v>
      </c>
      <c r="I3550" s="6" t="s">
        <v>2639</v>
      </c>
      <c r="K3550" s="6">
        <v>165</v>
      </c>
    </row>
    <row r="3551" spans="1:11">
      <c r="A3551" s="6">
        <v>14183076</v>
      </c>
      <c r="B3551" t="s">
        <v>4201</v>
      </c>
      <c r="C3551" s="6" t="s">
        <v>942</v>
      </c>
      <c r="D3551" s="6">
        <v>26</v>
      </c>
      <c r="E3551" s="6">
        <v>128</v>
      </c>
      <c r="F3551" s="6">
        <v>128</v>
      </c>
      <c r="G3551" s="1">
        <v>143</v>
      </c>
      <c r="H3551" s="6" t="s">
        <v>942</v>
      </c>
      <c r="I3551" s="6" t="s">
        <v>187</v>
      </c>
      <c r="K3551" s="6">
        <v>177</v>
      </c>
    </row>
    <row r="3552" spans="1:11">
      <c r="A3552" s="6">
        <v>43017977</v>
      </c>
      <c r="B3552" t="s">
        <v>4202</v>
      </c>
      <c r="C3552" s="6" t="s">
        <v>1624</v>
      </c>
      <c r="D3552" s="6">
        <v>35</v>
      </c>
      <c r="E3552" s="6">
        <v>128</v>
      </c>
      <c r="F3552" s="6">
        <v>128</v>
      </c>
      <c r="G3552" s="1">
        <v>143</v>
      </c>
      <c r="H3552" s="6" t="s">
        <v>1624</v>
      </c>
      <c r="I3552" s="6" t="s">
        <v>236</v>
      </c>
      <c r="K3552" s="6">
        <v>193</v>
      </c>
    </row>
    <row r="3553" spans="1:11">
      <c r="A3553" s="6">
        <v>45035657</v>
      </c>
      <c r="B3553" t="s">
        <v>4203</v>
      </c>
      <c r="C3553" s="6" t="s">
        <v>966</v>
      </c>
      <c r="D3553" s="6">
        <v>32</v>
      </c>
      <c r="E3553" s="6">
        <v>128</v>
      </c>
      <c r="F3553" s="6">
        <v>128</v>
      </c>
      <c r="G3553" s="1">
        <v>143</v>
      </c>
      <c r="H3553" s="6" t="s">
        <v>966</v>
      </c>
      <c r="I3553" s="6" t="s">
        <v>2134</v>
      </c>
      <c r="K3553" s="6">
        <v>168</v>
      </c>
    </row>
    <row r="3554" spans="1:11">
      <c r="A3554" s="6">
        <v>78076996</v>
      </c>
      <c r="B3554" t="s">
        <v>4204</v>
      </c>
      <c r="C3554" s="6" t="s">
        <v>377</v>
      </c>
      <c r="D3554" s="6">
        <v>26</v>
      </c>
      <c r="E3554" s="6">
        <v>128</v>
      </c>
      <c r="F3554" s="6">
        <v>128</v>
      </c>
      <c r="G3554" s="1">
        <v>143</v>
      </c>
      <c r="H3554" s="6" t="s">
        <v>377</v>
      </c>
      <c r="I3554" s="6" t="s">
        <v>2404</v>
      </c>
      <c r="K3554" s="6">
        <v>190</v>
      </c>
    </row>
    <row r="3555" spans="1:11">
      <c r="A3555" s="6">
        <v>51052599</v>
      </c>
      <c r="B3555" t="s">
        <v>4205</v>
      </c>
      <c r="C3555" s="6" t="s">
        <v>944</v>
      </c>
      <c r="D3555" s="6">
        <v>30</v>
      </c>
      <c r="E3555" s="6">
        <v>128</v>
      </c>
      <c r="F3555" s="6">
        <v>128</v>
      </c>
      <c r="G3555" s="1">
        <v>143</v>
      </c>
      <c r="H3555" s="6" t="s">
        <v>944</v>
      </c>
      <c r="I3555" s="6" t="s">
        <v>1303</v>
      </c>
      <c r="K3555" s="6">
        <v>175</v>
      </c>
    </row>
    <row r="3556" spans="1:11">
      <c r="A3556" s="6">
        <v>37077855</v>
      </c>
      <c r="B3556" t="s">
        <v>4206</v>
      </c>
      <c r="C3556" s="6" t="s">
        <v>4207</v>
      </c>
      <c r="D3556" s="6">
        <v>23</v>
      </c>
      <c r="E3556" s="6">
        <v>128</v>
      </c>
      <c r="F3556" s="6">
        <v>128</v>
      </c>
      <c r="G3556" s="1">
        <v>142</v>
      </c>
      <c r="H3556" s="6" t="s">
        <v>4207</v>
      </c>
      <c r="I3556" s="6" t="s">
        <v>1246</v>
      </c>
      <c r="K3556" s="6">
        <v>181</v>
      </c>
    </row>
    <row r="3557" spans="1:11">
      <c r="A3557" s="6">
        <v>91151073</v>
      </c>
      <c r="B3557" t="s">
        <v>4208</v>
      </c>
      <c r="C3557" s="6" t="s">
        <v>319</v>
      </c>
      <c r="D3557" s="6">
        <v>26</v>
      </c>
      <c r="E3557" s="6">
        <v>128</v>
      </c>
      <c r="F3557" s="6">
        <v>128</v>
      </c>
      <c r="G3557" s="1">
        <v>142</v>
      </c>
      <c r="H3557" s="6" t="s">
        <v>319</v>
      </c>
      <c r="I3557" s="6" t="s">
        <v>309</v>
      </c>
      <c r="K3557" s="6">
        <v>186</v>
      </c>
    </row>
    <row r="3558" spans="1:11">
      <c r="A3558" s="6">
        <v>96121228</v>
      </c>
      <c r="B3558" t="s">
        <v>4209</v>
      </c>
      <c r="C3558" s="6" t="s">
        <v>240</v>
      </c>
      <c r="D3558" s="6">
        <v>23</v>
      </c>
      <c r="E3558" s="6">
        <v>128</v>
      </c>
      <c r="F3558" s="6">
        <v>128</v>
      </c>
      <c r="G3558" s="1">
        <v>142</v>
      </c>
      <c r="H3558" s="6" t="s">
        <v>240</v>
      </c>
      <c r="I3558" s="6" t="s">
        <v>731</v>
      </c>
      <c r="K3558" s="6">
        <v>179</v>
      </c>
    </row>
    <row r="3559" spans="1:11">
      <c r="A3559" s="6">
        <v>19231041</v>
      </c>
      <c r="B3559" t="s">
        <v>4210</v>
      </c>
      <c r="C3559" s="6" t="s">
        <v>1624</v>
      </c>
      <c r="D3559" s="6">
        <v>30</v>
      </c>
      <c r="E3559" s="6">
        <v>128</v>
      </c>
      <c r="F3559" s="6">
        <v>128</v>
      </c>
      <c r="G3559" s="1">
        <v>142</v>
      </c>
      <c r="H3559" s="6" t="s">
        <v>1624</v>
      </c>
      <c r="I3559" s="6" t="s">
        <v>257</v>
      </c>
      <c r="K3559" s="6">
        <v>188</v>
      </c>
    </row>
    <row r="3560" spans="1:11">
      <c r="A3560" s="6">
        <v>14242680</v>
      </c>
      <c r="B3560" t="s">
        <v>4211</v>
      </c>
      <c r="C3560" s="6" t="s">
        <v>319</v>
      </c>
      <c r="D3560" s="6">
        <v>23</v>
      </c>
      <c r="E3560" s="6">
        <v>128</v>
      </c>
      <c r="F3560" s="6">
        <v>128</v>
      </c>
      <c r="G3560" s="1">
        <v>142</v>
      </c>
      <c r="H3560" s="6" t="s">
        <v>319</v>
      </c>
      <c r="I3560" s="6" t="s">
        <v>603</v>
      </c>
      <c r="K3560" s="6">
        <v>180</v>
      </c>
    </row>
    <row r="3561" spans="1:11">
      <c r="A3561" s="6">
        <v>14246827</v>
      </c>
      <c r="B3561" t="s">
        <v>4212</v>
      </c>
      <c r="C3561" s="6" t="s">
        <v>377</v>
      </c>
      <c r="D3561" s="6">
        <v>23</v>
      </c>
      <c r="E3561" s="6">
        <v>128</v>
      </c>
      <c r="F3561" s="6">
        <v>128</v>
      </c>
      <c r="G3561" s="1">
        <v>142</v>
      </c>
      <c r="H3561" s="6" t="s">
        <v>377</v>
      </c>
      <c r="I3561" s="6" t="s">
        <v>187</v>
      </c>
      <c r="K3561" s="6">
        <v>186</v>
      </c>
    </row>
    <row r="3562" spans="1:11">
      <c r="A3562" s="6">
        <v>28118905</v>
      </c>
      <c r="B3562" t="s">
        <v>2072</v>
      </c>
      <c r="C3562" s="6" t="s">
        <v>1624</v>
      </c>
      <c r="D3562" s="6">
        <v>25</v>
      </c>
      <c r="E3562" s="6">
        <v>128</v>
      </c>
      <c r="F3562" s="6">
        <v>128</v>
      </c>
      <c r="G3562" s="1">
        <v>142</v>
      </c>
      <c r="H3562" s="6" t="s">
        <v>1624</v>
      </c>
      <c r="I3562" s="6" t="s">
        <v>1731</v>
      </c>
      <c r="K3562" s="6">
        <v>196</v>
      </c>
    </row>
    <row r="3563" spans="1:11">
      <c r="A3563" s="6">
        <v>19171604</v>
      </c>
      <c r="B3563" t="s">
        <v>4213</v>
      </c>
      <c r="C3563" s="6" t="s">
        <v>589</v>
      </c>
      <c r="D3563" s="6">
        <v>30</v>
      </c>
      <c r="E3563" s="6">
        <v>128</v>
      </c>
      <c r="F3563" s="6">
        <v>128</v>
      </c>
      <c r="G3563" s="1">
        <v>142</v>
      </c>
      <c r="H3563" s="6" t="s">
        <v>589</v>
      </c>
      <c r="I3563" s="6" t="s">
        <v>257</v>
      </c>
      <c r="K3563" s="6">
        <v>184</v>
      </c>
    </row>
    <row r="3564" spans="1:11">
      <c r="A3564" s="6">
        <v>27161953</v>
      </c>
      <c r="B3564" t="s">
        <v>4214</v>
      </c>
      <c r="C3564" s="6" t="s">
        <v>2160</v>
      </c>
      <c r="D3564" s="6">
        <v>23</v>
      </c>
      <c r="E3564" s="6">
        <v>128</v>
      </c>
      <c r="F3564" s="6">
        <v>128</v>
      </c>
      <c r="G3564" s="1">
        <v>142</v>
      </c>
      <c r="H3564" s="6" t="s">
        <v>2160</v>
      </c>
      <c r="I3564" s="6" t="s">
        <v>339</v>
      </c>
      <c r="K3564" s="6">
        <v>173</v>
      </c>
    </row>
    <row r="3565" spans="1:11">
      <c r="A3565" s="6">
        <v>91194484</v>
      </c>
      <c r="B3565" t="s">
        <v>4215</v>
      </c>
      <c r="C3565" s="6" t="s">
        <v>319</v>
      </c>
      <c r="D3565" s="6">
        <v>24</v>
      </c>
      <c r="E3565" s="6">
        <v>128</v>
      </c>
      <c r="F3565" s="6">
        <v>128</v>
      </c>
      <c r="G3565" s="1">
        <v>142</v>
      </c>
      <c r="H3565" s="6" t="s">
        <v>319</v>
      </c>
      <c r="I3565" s="6" t="s">
        <v>309</v>
      </c>
      <c r="K3565" s="6">
        <v>184</v>
      </c>
    </row>
    <row r="3566" spans="1:11">
      <c r="A3566" s="6">
        <v>85041077</v>
      </c>
      <c r="B3566" t="s">
        <v>4216</v>
      </c>
      <c r="C3566" s="6" t="s">
        <v>1624</v>
      </c>
      <c r="D3566" s="6">
        <v>34</v>
      </c>
      <c r="E3566" s="6">
        <v>128</v>
      </c>
      <c r="F3566" s="6">
        <v>128</v>
      </c>
      <c r="G3566" s="1">
        <v>141</v>
      </c>
      <c r="H3566" s="6" t="s">
        <v>1624</v>
      </c>
      <c r="I3566" s="6" t="s">
        <v>344</v>
      </c>
      <c r="K3566" s="6">
        <v>186</v>
      </c>
    </row>
    <row r="3567" spans="1:11">
      <c r="A3567" s="6">
        <v>14110838</v>
      </c>
      <c r="B3567" t="s">
        <v>4217</v>
      </c>
      <c r="C3567" s="6" t="s">
        <v>319</v>
      </c>
      <c r="D3567" s="6">
        <v>28</v>
      </c>
      <c r="E3567" s="6">
        <v>128</v>
      </c>
      <c r="F3567" s="6">
        <v>128</v>
      </c>
      <c r="G3567" s="1">
        <v>141</v>
      </c>
      <c r="H3567" s="6" t="s">
        <v>319</v>
      </c>
      <c r="I3567" s="6" t="s">
        <v>187</v>
      </c>
      <c r="K3567" s="6">
        <v>179</v>
      </c>
    </row>
    <row r="3568" spans="1:11">
      <c r="A3568" s="6">
        <v>19041660</v>
      </c>
      <c r="B3568" t="s">
        <v>4218</v>
      </c>
      <c r="C3568" s="6" t="s">
        <v>1624</v>
      </c>
      <c r="D3568" s="6">
        <v>37</v>
      </c>
      <c r="E3568" s="6">
        <v>128</v>
      </c>
      <c r="F3568" s="6">
        <v>128</v>
      </c>
      <c r="G3568" s="1">
        <v>141</v>
      </c>
      <c r="H3568" s="6" t="s">
        <v>1624</v>
      </c>
      <c r="I3568" s="6" t="s">
        <v>1658</v>
      </c>
      <c r="K3568" s="6">
        <v>188</v>
      </c>
    </row>
    <row r="3569" spans="1:11">
      <c r="A3569" s="6">
        <v>67006173</v>
      </c>
      <c r="B3569" t="s">
        <v>4219</v>
      </c>
      <c r="C3569" s="6" t="s">
        <v>1624</v>
      </c>
      <c r="D3569" s="6">
        <v>38</v>
      </c>
      <c r="E3569" s="6">
        <v>128</v>
      </c>
      <c r="F3569" s="6">
        <v>128</v>
      </c>
      <c r="G3569" s="1">
        <v>140</v>
      </c>
      <c r="H3569" s="6" t="s">
        <v>1624</v>
      </c>
      <c r="I3569" s="6" t="s">
        <v>348</v>
      </c>
      <c r="K3569" s="6">
        <v>190</v>
      </c>
    </row>
    <row r="3570" spans="1:11">
      <c r="A3570" s="6">
        <v>24064014</v>
      </c>
      <c r="B3570" t="s">
        <v>4220</v>
      </c>
      <c r="C3570" s="6" t="s">
        <v>377</v>
      </c>
      <c r="D3570" s="6">
        <v>24</v>
      </c>
      <c r="E3570" s="6">
        <v>128</v>
      </c>
      <c r="F3570" s="6">
        <v>128</v>
      </c>
      <c r="G3570" s="1">
        <v>140</v>
      </c>
      <c r="H3570" s="6" t="s">
        <v>377</v>
      </c>
      <c r="I3570" s="6" t="s">
        <v>2866</v>
      </c>
      <c r="K3570" s="6">
        <v>192</v>
      </c>
    </row>
    <row r="3571" spans="1:11">
      <c r="A3571" s="6">
        <v>27139574</v>
      </c>
      <c r="B3571" t="s">
        <v>4221</v>
      </c>
      <c r="C3571" s="6" t="s">
        <v>314</v>
      </c>
      <c r="D3571" s="6">
        <v>24</v>
      </c>
      <c r="E3571" s="6">
        <v>128</v>
      </c>
      <c r="F3571" s="6">
        <v>128</v>
      </c>
      <c r="G3571" s="1">
        <v>140</v>
      </c>
      <c r="H3571" s="6" t="s">
        <v>314</v>
      </c>
      <c r="I3571" s="6" t="s">
        <v>339</v>
      </c>
      <c r="K3571" s="6">
        <v>181</v>
      </c>
    </row>
    <row r="3572" spans="1:11">
      <c r="A3572" s="6">
        <v>25045644</v>
      </c>
      <c r="B3572" t="s">
        <v>4222</v>
      </c>
      <c r="C3572" s="6" t="s">
        <v>319</v>
      </c>
      <c r="D3572" s="6">
        <v>27</v>
      </c>
      <c r="E3572" s="6">
        <v>128</v>
      </c>
      <c r="F3572" s="6">
        <v>128</v>
      </c>
      <c r="G3572" s="1">
        <v>140</v>
      </c>
      <c r="H3572" s="6" t="s">
        <v>319</v>
      </c>
      <c r="I3572" s="6" t="s">
        <v>4223</v>
      </c>
      <c r="K3572" s="6">
        <v>186</v>
      </c>
    </row>
    <row r="3573" spans="1:11">
      <c r="A3573" s="6">
        <v>67246382</v>
      </c>
      <c r="B3573" t="s">
        <v>4224</v>
      </c>
      <c r="C3573" s="6" t="s">
        <v>2692</v>
      </c>
      <c r="D3573" s="6">
        <v>26</v>
      </c>
      <c r="E3573" s="6">
        <v>128</v>
      </c>
      <c r="F3573" s="6">
        <v>128</v>
      </c>
      <c r="G3573" s="1">
        <v>140</v>
      </c>
      <c r="H3573" s="6" t="s">
        <v>2692</v>
      </c>
      <c r="I3573" s="6" t="s">
        <v>433</v>
      </c>
      <c r="K3573" s="6">
        <v>178</v>
      </c>
    </row>
    <row r="3574" spans="1:11">
      <c r="A3574" s="6">
        <v>19260884</v>
      </c>
      <c r="B3574" t="s">
        <v>4225</v>
      </c>
      <c r="C3574" s="6" t="s">
        <v>619</v>
      </c>
      <c r="D3574" s="6">
        <v>28</v>
      </c>
      <c r="E3574" s="6">
        <v>128</v>
      </c>
      <c r="F3574" s="6">
        <v>128</v>
      </c>
      <c r="G3574" s="1">
        <v>140</v>
      </c>
      <c r="H3574" s="6" t="s">
        <v>619</v>
      </c>
      <c r="I3574" s="6" t="s">
        <v>257</v>
      </c>
      <c r="K3574" s="6">
        <v>172</v>
      </c>
    </row>
    <row r="3575" spans="1:11">
      <c r="A3575" s="6">
        <v>78100972</v>
      </c>
      <c r="B3575" t="s">
        <v>4226</v>
      </c>
      <c r="C3575" s="6" t="s">
        <v>319</v>
      </c>
      <c r="D3575" s="6">
        <v>24</v>
      </c>
      <c r="E3575" s="6">
        <v>128</v>
      </c>
      <c r="F3575" s="6">
        <v>128</v>
      </c>
      <c r="G3575" s="1">
        <v>140</v>
      </c>
      <c r="H3575" s="6" t="s">
        <v>319</v>
      </c>
      <c r="I3575" s="6" t="s">
        <v>3311</v>
      </c>
      <c r="K3575" s="6">
        <v>178</v>
      </c>
    </row>
    <row r="3576" spans="1:11">
      <c r="A3576" s="6">
        <v>24061498</v>
      </c>
      <c r="B3576" t="s">
        <v>4227</v>
      </c>
      <c r="C3576" s="6" t="s">
        <v>2167</v>
      </c>
      <c r="D3576" s="6">
        <v>23</v>
      </c>
      <c r="E3576" s="6">
        <v>128</v>
      </c>
      <c r="F3576" s="6">
        <v>128</v>
      </c>
      <c r="G3576" s="1">
        <v>140</v>
      </c>
      <c r="H3576" s="6" t="s">
        <v>2167</v>
      </c>
      <c r="I3576" s="6" t="s">
        <v>657</v>
      </c>
      <c r="K3576" s="6">
        <v>195</v>
      </c>
    </row>
    <row r="3577" spans="1:11">
      <c r="A3577" s="6">
        <v>98033710</v>
      </c>
      <c r="B3577" t="s">
        <v>4228</v>
      </c>
      <c r="C3577" s="6" t="s">
        <v>377</v>
      </c>
      <c r="D3577" s="6">
        <v>27</v>
      </c>
      <c r="E3577" s="6">
        <v>128</v>
      </c>
      <c r="F3577" s="6">
        <v>128</v>
      </c>
      <c r="G3577" s="1">
        <v>140</v>
      </c>
      <c r="H3577" s="6" t="s">
        <v>377</v>
      </c>
      <c r="I3577" s="6" t="s">
        <v>4229</v>
      </c>
      <c r="K3577" s="6">
        <v>183</v>
      </c>
    </row>
    <row r="3578" spans="1:11">
      <c r="A3578" s="6">
        <v>14007359</v>
      </c>
      <c r="B3578" t="s">
        <v>4230</v>
      </c>
      <c r="C3578" s="6" t="s">
        <v>2167</v>
      </c>
      <c r="D3578" s="6">
        <v>36</v>
      </c>
      <c r="E3578" s="6">
        <v>128</v>
      </c>
      <c r="F3578" s="6">
        <v>128</v>
      </c>
      <c r="G3578" s="1">
        <v>140</v>
      </c>
      <c r="H3578" s="6" t="s">
        <v>2167</v>
      </c>
      <c r="I3578" s="6" t="s">
        <v>187</v>
      </c>
      <c r="K3578" s="6">
        <v>187</v>
      </c>
    </row>
    <row r="3579" spans="1:11">
      <c r="A3579" s="6">
        <v>14023274</v>
      </c>
      <c r="B3579" t="s">
        <v>4231</v>
      </c>
      <c r="C3579" s="6" t="s">
        <v>2115</v>
      </c>
      <c r="D3579" s="6">
        <v>34</v>
      </c>
      <c r="E3579" s="6">
        <v>128</v>
      </c>
      <c r="F3579" s="6">
        <v>128</v>
      </c>
      <c r="G3579" s="1">
        <v>140</v>
      </c>
      <c r="H3579" s="6" t="s">
        <v>2115</v>
      </c>
      <c r="I3579" s="6" t="s">
        <v>187</v>
      </c>
      <c r="K3579" s="6">
        <v>191</v>
      </c>
    </row>
    <row r="3580" spans="1:11">
      <c r="A3580" s="6">
        <v>49047253</v>
      </c>
      <c r="B3580" t="s">
        <v>4232</v>
      </c>
      <c r="C3580" s="6" t="s">
        <v>319</v>
      </c>
      <c r="D3580" s="6">
        <v>24</v>
      </c>
      <c r="E3580" s="6">
        <v>128</v>
      </c>
      <c r="F3580" s="6">
        <v>128</v>
      </c>
      <c r="G3580" s="1">
        <v>140</v>
      </c>
      <c r="H3580" s="6" t="s">
        <v>319</v>
      </c>
      <c r="I3580" s="6" t="s">
        <v>1515</v>
      </c>
      <c r="K3580" s="6">
        <v>178</v>
      </c>
    </row>
    <row r="3581" spans="1:11">
      <c r="A3581" s="6">
        <v>67258817</v>
      </c>
      <c r="B3581" t="s">
        <v>4233</v>
      </c>
      <c r="C3581" s="6" t="s">
        <v>1732</v>
      </c>
      <c r="D3581" s="6">
        <v>25</v>
      </c>
      <c r="E3581" s="6">
        <v>128</v>
      </c>
      <c r="F3581" s="6">
        <v>128</v>
      </c>
      <c r="G3581" s="1">
        <v>140</v>
      </c>
      <c r="H3581" s="6" t="s">
        <v>1732</v>
      </c>
      <c r="I3581" s="6" t="s">
        <v>433</v>
      </c>
      <c r="K3581" s="6">
        <v>178</v>
      </c>
    </row>
    <row r="3582" spans="1:11">
      <c r="A3582" s="6">
        <v>67248397</v>
      </c>
      <c r="B3582" t="s">
        <v>4234</v>
      </c>
      <c r="C3582" s="6" t="s">
        <v>377</v>
      </c>
      <c r="D3582" s="6">
        <v>26</v>
      </c>
      <c r="E3582" s="6">
        <v>128</v>
      </c>
      <c r="F3582" s="6">
        <v>128</v>
      </c>
      <c r="G3582" s="1">
        <v>140</v>
      </c>
      <c r="H3582" s="6" t="s">
        <v>377</v>
      </c>
      <c r="I3582" s="6" t="s">
        <v>348</v>
      </c>
      <c r="K3582" s="6">
        <v>187</v>
      </c>
    </row>
    <row r="3583" spans="1:11">
      <c r="A3583" s="6">
        <v>65039447</v>
      </c>
      <c r="B3583" t="s">
        <v>4235</v>
      </c>
      <c r="C3583" s="6" t="s">
        <v>1813</v>
      </c>
      <c r="D3583" s="6">
        <v>30</v>
      </c>
      <c r="E3583" s="6">
        <v>128</v>
      </c>
      <c r="F3583" s="6">
        <v>128</v>
      </c>
      <c r="G3583" s="1">
        <v>140</v>
      </c>
      <c r="H3583" s="6" t="s">
        <v>1813</v>
      </c>
      <c r="I3583" s="6" t="s">
        <v>2539</v>
      </c>
      <c r="K3583" s="6">
        <v>181</v>
      </c>
    </row>
    <row r="3584" spans="1:11">
      <c r="A3584" s="6">
        <v>19215958</v>
      </c>
      <c r="B3584" t="s">
        <v>4236</v>
      </c>
      <c r="C3584" s="6" t="s">
        <v>1672</v>
      </c>
      <c r="D3584" s="6">
        <v>31</v>
      </c>
      <c r="E3584" s="6">
        <v>128</v>
      </c>
      <c r="F3584" s="6">
        <v>128</v>
      </c>
      <c r="G3584" s="1">
        <v>140</v>
      </c>
      <c r="H3584" s="6" t="s">
        <v>1672</v>
      </c>
      <c r="I3584" s="6" t="s">
        <v>257</v>
      </c>
      <c r="K3584" s="6">
        <v>174</v>
      </c>
    </row>
    <row r="3585" spans="1:11">
      <c r="A3585" s="6">
        <v>27122563</v>
      </c>
      <c r="B3585" t="s">
        <v>4237</v>
      </c>
      <c r="C3585" s="6" t="s">
        <v>303</v>
      </c>
      <c r="D3585" s="6">
        <v>26</v>
      </c>
      <c r="E3585" s="6">
        <v>128</v>
      </c>
      <c r="F3585" s="6">
        <v>128</v>
      </c>
      <c r="G3585" s="1">
        <v>140</v>
      </c>
      <c r="H3585" s="6" t="s">
        <v>303</v>
      </c>
      <c r="I3585" s="6" t="s">
        <v>339</v>
      </c>
      <c r="K3585" s="6">
        <v>184</v>
      </c>
    </row>
    <row r="3586" spans="1:11">
      <c r="A3586" s="6">
        <v>83103196</v>
      </c>
      <c r="B3586" t="s">
        <v>4238</v>
      </c>
      <c r="C3586" s="6" t="s">
        <v>2115</v>
      </c>
      <c r="D3586" s="6">
        <v>28</v>
      </c>
      <c r="E3586" s="6">
        <v>128</v>
      </c>
      <c r="F3586" s="6">
        <v>128</v>
      </c>
      <c r="G3586" s="1">
        <v>140</v>
      </c>
      <c r="H3586" s="6" t="s">
        <v>2115</v>
      </c>
      <c r="I3586" s="6" t="s">
        <v>4239</v>
      </c>
      <c r="K3586" s="6">
        <v>185</v>
      </c>
    </row>
    <row r="3587" spans="1:11">
      <c r="A3587" s="6">
        <v>67270690</v>
      </c>
      <c r="B3587" t="s">
        <v>4240</v>
      </c>
      <c r="C3587" s="6" t="s">
        <v>377</v>
      </c>
      <c r="D3587" s="6">
        <v>26</v>
      </c>
      <c r="E3587" s="6">
        <v>128</v>
      </c>
      <c r="F3587" s="6">
        <v>128</v>
      </c>
      <c r="G3587" s="1">
        <v>140</v>
      </c>
      <c r="H3587" s="6" t="s">
        <v>377</v>
      </c>
      <c r="I3587" s="6" t="s">
        <v>442</v>
      </c>
      <c r="K3587" s="6">
        <v>188</v>
      </c>
    </row>
    <row r="3588" spans="1:11">
      <c r="A3588" s="6">
        <v>78043711</v>
      </c>
      <c r="B3588" t="s">
        <v>4241</v>
      </c>
      <c r="C3588" s="6" t="s">
        <v>2112</v>
      </c>
      <c r="D3588" s="6">
        <v>31</v>
      </c>
      <c r="E3588" s="6">
        <v>128</v>
      </c>
      <c r="F3588" s="6">
        <v>128</v>
      </c>
      <c r="G3588" s="1">
        <v>140</v>
      </c>
      <c r="H3588" s="6" t="s">
        <v>2112</v>
      </c>
      <c r="I3588" s="6" t="s">
        <v>1661</v>
      </c>
      <c r="K3588" s="6">
        <v>175</v>
      </c>
    </row>
    <row r="3589" spans="1:11">
      <c r="A3589" s="6">
        <v>37065561</v>
      </c>
      <c r="B3589" t="s">
        <v>399</v>
      </c>
      <c r="C3589" s="6" t="s">
        <v>589</v>
      </c>
      <c r="D3589" s="6">
        <v>24</v>
      </c>
      <c r="E3589" s="6">
        <v>128</v>
      </c>
      <c r="F3589" s="6">
        <v>128</v>
      </c>
      <c r="G3589" s="1">
        <v>140</v>
      </c>
      <c r="H3589" s="6" t="s">
        <v>589</v>
      </c>
      <c r="I3589" s="6" t="s">
        <v>406</v>
      </c>
      <c r="K3589" s="6">
        <v>189</v>
      </c>
    </row>
    <row r="3590" spans="1:11">
      <c r="A3590" s="6">
        <v>19143372</v>
      </c>
      <c r="B3590" t="s">
        <v>4242</v>
      </c>
      <c r="C3590" s="6" t="s">
        <v>319</v>
      </c>
      <c r="D3590" s="6">
        <v>31</v>
      </c>
      <c r="E3590" s="6">
        <v>128</v>
      </c>
      <c r="F3590" s="6">
        <v>128</v>
      </c>
      <c r="G3590" s="1">
        <v>140</v>
      </c>
      <c r="H3590" s="6" t="s">
        <v>319</v>
      </c>
      <c r="I3590" s="6" t="s">
        <v>257</v>
      </c>
      <c r="K3590" s="6">
        <v>188</v>
      </c>
    </row>
    <row r="3591" spans="1:11">
      <c r="A3591" s="6">
        <v>67177699</v>
      </c>
      <c r="B3591" t="s">
        <v>4243</v>
      </c>
      <c r="C3591" s="6" t="s">
        <v>1149</v>
      </c>
      <c r="D3591" s="6">
        <v>34</v>
      </c>
      <c r="E3591" s="6">
        <v>128</v>
      </c>
      <c r="F3591" s="6">
        <v>128</v>
      </c>
      <c r="G3591" s="1">
        <v>140</v>
      </c>
      <c r="H3591" s="6" t="s">
        <v>1149</v>
      </c>
      <c r="I3591" s="6" t="s">
        <v>348</v>
      </c>
      <c r="K3591" s="6">
        <v>170</v>
      </c>
    </row>
    <row r="3592" spans="1:11">
      <c r="A3592" s="6">
        <v>67198782</v>
      </c>
      <c r="B3592" t="s">
        <v>4244</v>
      </c>
      <c r="C3592" s="6" t="s">
        <v>728</v>
      </c>
      <c r="D3592" s="6">
        <v>29</v>
      </c>
      <c r="E3592" s="6">
        <v>128</v>
      </c>
      <c r="F3592" s="6">
        <v>128</v>
      </c>
      <c r="G3592" s="1">
        <v>140</v>
      </c>
      <c r="H3592" s="6" t="s">
        <v>728</v>
      </c>
      <c r="I3592" s="6" t="s">
        <v>348</v>
      </c>
      <c r="K3592" s="6">
        <v>168</v>
      </c>
    </row>
    <row r="3593" spans="1:11">
      <c r="A3593" s="6">
        <v>49054676</v>
      </c>
      <c r="B3593" t="s">
        <v>1329</v>
      </c>
      <c r="C3593" s="6" t="s">
        <v>760</v>
      </c>
      <c r="D3593" s="6">
        <v>26</v>
      </c>
      <c r="E3593" s="6">
        <v>128</v>
      </c>
      <c r="F3593" s="6">
        <v>128</v>
      </c>
      <c r="G3593" s="1">
        <v>140</v>
      </c>
      <c r="H3593" s="6" t="s">
        <v>760</v>
      </c>
      <c r="I3593" s="6" t="s">
        <v>1743</v>
      </c>
      <c r="K3593" s="6">
        <v>189</v>
      </c>
    </row>
    <row r="3594" spans="1:11">
      <c r="A3594" s="6">
        <v>69004250</v>
      </c>
      <c r="B3594" t="s">
        <v>4245</v>
      </c>
      <c r="C3594" s="6" t="s">
        <v>1213</v>
      </c>
      <c r="D3594" s="6">
        <v>33</v>
      </c>
      <c r="E3594" s="6">
        <v>128</v>
      </c>
      <c r="F3594" s="6">
        <v>128</v>
      </c>
      <c r="G3594" s="1">
        <v>140</v>
      </c>
      <c r="H3594" s="6" t="s">
        <v>1213</v>
      </c>
      <c r="I3594" s="6" t="s">
        <v>646</v>
      </c>
      <c r="K3594" s="6">
        <v>182</v>
      </c>
    </row>
    <row r="3595" spans="1:11">
      <c r="A3595" s="6">
        <v>49033030</v>
      </c>
      <c r="B3595" t="s">
        <v>4246</v>
      </c>
      <c r="C3595" s="6" t="s">
        <v>944</v>
      </c>
      <c r="D3595" s="6">
        <v>31</v>
      </c>
      <c r="E3595" s="6">
        <v>128</v>
      </c>
      <c r="F3595" s="6">
        <v>128</v>
      </c>
      <c r="G3595" s="1">
        <v>140</v>
      </c>
      <c r="H3595" s="6" t="s">
        <v>944</v>
      </c>
      <c r="I3595" s="6" t="s">
        <v>4247</v>
      </c>
      <c r="K3595" s="6">
        <v>176</v>
      </c>
    </row>
    <row r="3596" spans="1:11">
      <c r="A3596" s="6">
        <v>19219732</v>
      </c>
      <c r="B3596" t="s">
        <v>4248</v>
      </c>
      <c r="C3596" s="6" t="s">
        <v>319</v>
      </c>
      <c r="D3596" s="6">
        <v>28</v>
      </c>
      <c r="E3596" s="6">
        <v>128</v>
      </c>
      <c r="F3596" s="6">
        <v>128</v>
      </c>
      <c r="G3596" s="1">
        <v>140</v>
      </c>
      <c r="H3596" s="6" t="s">
        <v>319</v>
      </c>
      <c r="I3596" s="6" t="s">
        <v>257</v>
      </c>
      <c r="K3596" s="6">
        <v>179</v>
      </c>
    </row>
    <row r="3597" spans="1:11">
      <c r="A3597" s="6">
        <v>29218322</v>
      </c>
      <c r="B3597" t="s">
        <v>4249</v>
      </c>
      <c r="C3597" s="6" t="s">
        <v>314</v>
      </c>
      <c r="D3597" s="6">
        <v>23</v>
      </c>
      <c r="E3597" s="6">
        <v>128</v>
      </c>
      <c r="F3597" s="6">
        <v>128</v>
      </c>
      <c r="G3597" s="1">
        <v>140</v>
      </c>
      <c r="H3597" s="6" t="s">
        <v>314</v>
      </c>
      <c r="I3597" s="6" t="s">
        <v>259</v>
      </c>
      <c r="K3597" s="6">
        <v>170</v>
      </c>
    </row>
    <row r="3598" spans="1:11">
      <c r="A3598" s="6">
        <v>37018783</v>
      </c>
      <c r="B3598" t="s">
        <v>4250</v>
      </c>
      <c r="C3598" s="6" t="s">
        <v>2115</v>
      </c>
      <c r="D3598" s="6">
        <v>31</v>
      </c>
      <c r="E3598" s="6">
        <v>128</v>
      </c>
      <c r="F3598" s="6">
        <v>128</v>
      </c>
      <c r="G3598" s="1">
        <v>140</v>
      </c>
      <c r="H3598" s="6" t="s">
        <v>2115</v>
      </c>
      <c r="I3598" s="6" t="s">
        <v>406</v>
      </c>
      <c r="K3598" s="6">
        <v>185</v>
      </c>
    </row>
    <row r="3599" spans="1:11">
      <c r="A3599" s="6">
        <v>71113671</v>
      </c>
      <c r="B3599" t="s">
        <v>4251</v>
      </c>
      <c r="C3599" s="6" t="s">
        <v>2115</v>
      </c>
      <c r="D3599" s="6">
        <v>23</v>
      </c>
      <c r="E3599" s="6">
        <v>128</v>
      </c>
      <c r="F3599" s="6">
        <v>128</v>
      </c>
      <c r="G3599" s="1">
        <v>140</v>
      </c>
      <c r="H3599" s="6" t="s">
        <v>2115</v>
      </c>
      <c r="I3599" s="6" t="s">
        <v>827</v>
      </c>
      <c r="K3599" s="6">
        <v>183</v>
      </c>
    </row>
    <row r="3600" spans="1:11">
      <c r="A3600" s="6">
        <v>55068415</v>
      </c>
      <c r="B3600" t="s">
        <v>4252</v>
      </c>
      <c r="C3600" s="6" t="s">
        <v>319</v>
      </c>
      <c r="D3600" s="6">
        <v>30</v>
      </c>
      <c r="E3600" s="6">
        <v>128</v>
      </c>
      <c r="F3600" s="6">
        <v>128</v>
      </c>
      <c r="G3600" s="1">
        <v>140</v>
      </c>
      <c r="H3600" s="6" t="s">
        <v>319</v>
      </c>
      <c r="I3600" s="6" t="s">
        <v>306</v>
      </c>
      <c r="K3600" s="6">
        <v>186</v>
      </c>
    </row>
    <row r="3601" spans="1:11">
      <c r="A3601" s="6">
        <v>48043476</v>
      </c>
      <c r="B3601" t="s">
        <v>4253</v>
      </c>
      <c r="C3601" s="6" t="s">
        <v>1624</v>
      </c>
      <c r="D3601" s="6">
        <v>24</v>
      </c>
      <c r="E3601" s="6">
        <v>128</v>
      </c>
      <c r="F3601" s="6">
        <v>128</v>
      </c>
      <c r="G3601" s="1">
        <v>140</v>
      </c>
      <c r="H3601" s="6" t="s">
        <v>1624</v>
      </c>
      <c r="I3601" s="6" t="s">
        <v>1878</v>
      </c>
      <c r="K3601" s="6">
        <v>194</v>
      </c>
    </row>
    <row r="3602" spans="1:11">
      <c r="A3602" s="6">
        <v>45090179</v>
      </c>
      <c r="B3602" t="s">
        <v>4254</v>
      </c>
      <c r="C3602" s="6" t="s">
        <v>1747</v>
      </c>
      <c r="D3602" s="6">
        <v>32</v>
      </c>
      <c r="E3602" s="6">
        <v>128</v>
      </c>
      <c r="F3602" s="6">
        <v>128</v>
      </c>
      <c r="G3602" s="1">
        <v>140</v>
      </c>
      <c r="H3602" s="6" t="s">
        <v>1747</v>
      </c>
      <c r="I3602" s="6" t="s">
        <v>2134</v>
      </c>
      <c r="K3602" s="6">
        <v>184</v>
      </c>
    </row>
    <row r="3603" spans="1:11">
      <c r="A3603" s="6">
        <v>43111412</v>
      </c>
      <c r="B3603" t="s">
        <v>4255</v>
      </c>
      <c r="C3603" s="6" t="s">
        <v>589</v>
      </c>
      <c r="D3603" s="6">
        <v>31</v>
      </c>
      <c r="E3603" s="6">
        <v>128</v>
      </c>
      <c r="F3603" s="6">
        <v>128</v>
      </c>
      <c r="G3603" s="1">
        <v>139</v>
      </c>
      <c r="H3603" s="6" t="s">
        <v>589</v>
      </c>
      <c r="I3603" s="6" t="s">
        <v>4256</v>
      </c>
      <c r="K3603" s="6">
        <v>191</v>
      </c>
    </row>
    <row r="3604" spans="1:11">
      <c r="A3604" s="6">
        <v>62039552</v>
      </c>
      <c r="B3604" t="s">
        <v>4257</v>
      </c>
      <c r="C3604" s="6" t="s">
        <v>944</v>
      </c>
      <c r="D3604" s="6">
        <v>33</v>
      </c>
      <c r="E3604" s="6">
        <v>128</v>
      </c>
      <c r="F3604" s="6">
        <v>128</v>
      </c>
      <c r="G3604" s="1">
        <v>139</v>
      </c>
      <c r="H3604" s="6" t="s">
        <v>944</v>
      </c>
      <c r="I3604" s="6" t="s">
        <v>1066</v>
      </c>
      <c r="K3604" s="6">
        <v>178</v>
      </c>
    </row>
    <row r="3605" spans="1:11">
      <c r="A3605" s="6">
        <v>28116006</v>
      </c>
      <c r="B3605" t="s">
        <v>4258</v>
      </c>
      <c r="C3605" s="6" t="s">
        <v>558</v>
      </c>
      <c r="D3605" s="6">
        <v>24</v>
      </c>
      <c r="E3605" s="6">
        <v>128</v>
      </c>
      <c r="F3605" s="6">
        <v>128</v>
      </c>
      <c r="G3605" s="1">
        <v>139</v>
      </c>
      <c r="H3605" s="6" t="s">
        <v>558</v>
      </c>
      <c r="I3605" s="6" t="s">
        <v>4259</v>
      </c>
      <c r="K3605" s="6">
        <v>185</v>
      </c>
    </row>
    <row r="3606" spans="1:11">
      <c r="A3606" s="6">
        <v>25019787</v>
      </c>
      <c r="B3606" t="s">
        <v>4260</v>
      </c>
      <c r="C3606" s="6" t="s">
        <v>303</v>
      </c>
      <c r="D3606" s="6">
        <v>33</v>
      </c>
      <c r="E3606" s="6">
        <v>128</v>
      </c>
      <c r="F3606" s="6">
        <v>128</v>
      </c>
      <c r="G3606" s="1">
        <v>139</v>
      </c>
      <c r="H3606" s="6" t="s">
        <v>303</v>
      </c>
      <c r="I3606" s="6" t="s">
        <v>1731</v>
      </c>
      <c r="K3606" s="6">
        <v>182</v>
      </c>
    </row>
    <row r="3607" spans="1:11">
      <c r="A3607" s="6">
        <v>49040688</v>
      </c>
      <c r="B3607" t="s">
        <v>4261</v>
      </c>
      <c r="C3607" s="6" t="s">
        <v>728</v>
      </c>
      <c r="D3607" s="6">
        <v>26</v>
      </c>
      <c r="E3607" s="6">
        <v>128</v>
      </c>
      <c r="F3607" s="6">
        <v>128</v>
      </c>
      <c r="G3607" s="1">
        <v>139</v>
      </c>
      <c r="H3607" s="6" t="s">
        <v>728</v>
      </c>
      <c r="I3607" s="6" t="s">
        <v>2854</v>
      </c>
      <c r="K3607" s="6">
        <v>185</v>
      </c>
    </row>
    <row r="3608" spans="1:11">
      <c r="A3608" s="6">
        <v>19239601</v>
      </c>
      <c r="B3608" t="s">
        <v>4262</v>
      </c>
      <c r="C3608" s="6" t="s">
        <v>488</v>
      </c>
      <c r="D3608" s="6">
        <v>28</v>
      </c>
      <c r="E3608" s="6">
        <v>128</v>
      </c>
      <c r="F3608" s="6">
        <v>128</v>
      </c>
      <c r="G3608" s="1">
        <v>138</v>
      </c>
      <c r="H3608" s="6" t="s">
        <v>488</v>
      </c>
      <c r="I3608" s="6" t="s">
        <v>257</v>
      </c>
      <c r="K3608" s="6">
        <v>175</v>
      </c>
    </row>
    <row r="3609" spans="1:11">
      <c r="A3609" s="6">
        <v>37059574</v>
      </c>
      <c r="B3609" t="s">
        <v>4263</v>
      </c>
      <c r="C3609" s="6" t="s">
        <v>1672</v>
      </c>
      <c r="D3609" s="6">
        <v>26</v>
      </c>
      <c r="E3609" s="6">
        <v>128</v>
      </c>
      <c r="F3609" s="6">
        <v>128</v>
      </c>
      <c r="G3609" s="1">
        <v>138</v>
      </c>
      <c r="H3609" s="6" t="s">
        <v>1672</v>
      </c>
      <c r="I3609" s="6" t="s">
        <v>471</v>
      </c>
      <c r="K3609" s="6">
        <v>183</v>
      </c>
    </row>
    <row r="3610" spans="1:11">
      <c r="A3610" s="6">
        <v>62175144</v>
      </c>
      <c r="B3610" t="s">
        <v>4264</v>
      </c>
      <c r="C3610" s="6" t="s">
        <v>2115</v>
      </c>
      <c r="D3610" s="6">
        <v>25</v>
      </c>
      <c r="E3610" s="6">
        <v>128</v>
      </c>
      <c r="F3610" s="6">
        <v>128</v>
      </c>
      <c r="G3610" s="1">
        <v>138</v>
      </c>
      <c r="H3610" s="6" t="s">
        <v>2115</v>
      </c>
      <c r="I3610" s="6" t="s">
        <v>4265</v>
      </c>
      <c r="K3610" s="6">
        <v>182</v>
      </c>
    </row>
    <row r="3611" spans="1:11">
      <c r="A3611" s="6">
        <v>42051387</v>
      </c>
      <c r="B3611" t="s">
        <v>4266</v>
      </c>
      <c r="C3611" s="6" t="s">
        <v>289</v>
      </c>
      <c r="D3611" s="6">
        <v>30</v>
      </c>
      <c r="E3611" s="6">
        <v>128</v>
      </c>
      <c r="F3611" s="6">
        <v>128</v>
      </c>
      <c r="G3611" s="1">
        <v>138</v>
      </c>
      <c r="H3611" s="6" t="s">
        <v>289</v>
      </c>
      <c r="I3611" s="6" t="s">
        <v>2742</v>
      </c>
      <c r="K3611" s="6">
        <v>185</v>
      </c>
    </row>
    <row r="3612" spans="1:11">
      <c r="A3612" s="6">
        <v>19360961</v>
      </c>
      <c r="B3612" t="s">
        <v>4267</v>
      </c>
      <c r="C3612" s="6" t="s">
        <v>1656</v>
      </c>
      <c r="D3612" s="6">
        <v>23</v>
      </c>
      <c r="E3612" s="6">
        <v>128</v>
      </c>
      <c r="F3612" s="6">
        <v>128</v>
      </c>
      <c r="G3612" s="1">
        <v>138</v>
      </c>
      <c r="H3612" s="6" t="s">
        <v>1656</v>
      </c>
      <c r="I3612" s="6" t="s">
        <v>257</v>
      </c>
      <c r="K3612" s="6">
        <v>175</v>
      </c>
    </row>
    <row r="3613" spans="1:11">
      <c r="A3613" s="6">
        <v>67207185</v>
      </c>
      <c r="B3613" t="s">
        <v>4268</v>
      </c>
      <c r="C3613" s="6" t="s">
        <v>319</v>
      </c>
      <c r="D3613" s="6">
        <v>30</v>
      </c>
      <c r="E3613" s="6">
        <v>128</v>
      </c>
      <c r="F3613" s="6">
        <v>128</v>
      </c>
      <c r="G3613" s="1">
        <v>138</v>
      </c>
      <c r="H3613" s="6" t="s">
        <v>319</v>
      </c>
      <c r="I3613" s="6" t="s">
        <v>348</v>
      </c>
      <c r="K3613" s="6">
        <v>187</v>
      </c>
    </row>
    <row r="3614" spans="1:11">
      <c r="A3614" s="6">
        <v>58127846</v>
      </c>
      <c r="B3614" t="s">
        <v>4269</v>
      </c>
      <c r="C3614" s="6" t="s">
        <v>377</v>
      </c>
      <c r="D3614" s="6">
        <v>25</v>
      </c>
      <c r="E3614" s="6">
        <v>128</v>
      </c>
      <c r="F3614" s="6">
        <v>128</v>
      </c>
      <c r="G3614" s="1">
        <v>138</v>
      </c>
      <c r="H3614" s="6" t="s">
        <v>377</v>
      </c>
      <c r="I3614" s="6" t="s">
        <v>194</v>
      </c>
      <c r="K3614" s="6">
        <v>193</v>
      </c>
    </row>
    <row r="3615" spans="1:11">
      <c r="A3615" s="6">
        <v>37064578</v>
      </c>
      <c r="B3615" t="s">
        <v>4270</v>
      </c>
      <c r="C3615" s="6" t="s">
        <v>944</v>
      </c>
      <c r="D3615" s="6">
        <v>25</v>
      </c>
      <c r="E3615" s="6">
        <v>128</v>
      </c>
      <c r="F3615" s="6">
        <v>128</v>
      </c>
      <c r="G3615" s="1">
        <v>138</v>
      </c>
      <c r="H3615" s="6" t="s">
        <v>944</v>
      </c>
      <c r="I3615" s="6" t="s">
        <v>406</v>
      </c>
      <c r="K3615" s="6">
        <v>188</v>
      </c>
    </row>
    <row r="3616" spans="1:11">
      <c r="A3616" s="6">
        <v>67213140</v>
      </c>
      <c r="B3616" t="s">
        <v>4271</v>
      </c>
      <c r="C3616" s="6" t="s">
        <v>944</v>
      </c>
      <c r="D3616" s="6">
        <v>28</v>
      </c>
      <c r="E3616" s="6">
        <v>128</v>
      </c>
      <c r="F3616" s="6">
        <v>128</v>
      </c>
      <c r="G3616" s="1">
        <v>138</v>
      </c>
      <c r="H3616" s="6" t="s">
        <v>944</v>
      </c>
      <c r="I3616" s="6" t="s">
        <v>348</v>
      </c>
      <c r="K3616" s="6">
        <v>184</v>
      </c>
    </row>
    <row r="3617" spans="1:11">
      <c r="A3617" s="6">
        <v>91207901</v>
      </c>
      <c r="B3617" t="s">
        <v>4272</v>
      </c>
      <c r="C3617" s="6" t="s">
        <v>728</v>
      </c>
      <c r="D3617" s="6">
        <v>24</v>
      </c>
      <c r="E3617" s="6">
        <v>128</v>
      </c>
      <c r="F3617" s="6">
        <v>128</v>
      </c>
      <c r="G3617" s="1">
        <v>138</v>
      </c>
      <c r="H3617" s="6" t="s">
        <v>728</v>
      </c>
      <c r="I3617" s="6" t="s">
        <v>309</v>
      </c>
      <c r="K3617" s="6">
        <v>182</v>
      </c>
    </row>
    <row r="3618" spans="1:11">
      <c r="A3618" s="6">
        <v>45105555</v>
      </c>
      <c r="B3618" t="s">
        <v>4273</v>
      </c>
      <c r="C3618" s="6" t="s">
        <v>2123</v>
      </c>
      <c r="D3618" s="6">
        <v>30</v>
      </c>
      <c r="E3618" s="6">
        <v>128</v>
      </c>
      <c r="F3618" s="6">
        <v>128</v>
      </c>
      <c r="G3618" s="1">
        <v>138</v>
      </c>
      <c r="H3618" s="6" t="s">
        <v>2123</v>
      </c>
      <c r="I3618" s="6" t="s">
        <v>2134</v>
      </c>
      <c r="K3618" s="6">
        <v>170</v>
      </c>
    </row>
    <row r="3619" spans="1:11">
      <c r="A3619" s="6">
        <v>65039540</v>
      </c>
      <c r="B3619" t="s">
        <v>4274</v>
      </c>
      <c r="C3619" s="6" t="s">
        <v>2116</v>
      </c>
      <c r="D3619" s="6">
        <v>24</v>
      </c>
      <c r="E3619" s="6">
        <v>128</v>
      </c>
      <c r="F3619" s="6">
        <v>128</v>
      </c>
      <c r="G3619" s="1">
        <v>138</v>
      </c>
      <c r="H3619" s="6" t="s">
        <v>2116</v>
      </c>
      <c r="I3619" s="6" t="s">
        <v>2539</v>
      </c>
      <c r="K3619" s="6">
        <v>185</v>
      </c>
    </row>
    <row r="3620" spans="1:11">
      <c r="A3620" s="6">
        <v>24060250</v>
      </c>
      <c r="B3620" t="s">
        <v>4275</v>
      </c>
      <c r="C3620" s="6" t="s">
        <v>1624</v>
      </c>
      <c r="D3620" s="6">
        <v>25</v>
      </c>
      <c r="E3620" s="6">
        <v>128</v>
      </c>
      <c r="F3620" s="6">
        <v>128</v>
      </c>
      <c r="G3620" s="1">
        <v>138</v>
      </c>
      <c r="H3620" s="6" t="s">
        <v>1624</v>
      </c>
      <c r="I3620" s="6" t="s">
        <v>657</v>
      </c>
      <c r="K3620" s="6">
        <v>196</v>
      </c>
    </row>
    <row r="3621" spans="1:11">
      <c r="A3621" s="6">
        <v>67276089</v>
      </c>
      <c r="B3621" t="s">
        <v>4276</v>
      </c>
      <c r="C3621" s="6" t="s">
        <v>1672</v>
      </c>
      <c r="D3621" s="6">
        <v>27</v>
      </c>
      <c r="E3621" s="6">
        <v>128</v>
      </c>
      <c r="F3621" s="6">
        <v>128</v>
      </c>
      <c r="G3621" s="1">
        <v>138</v>
      </c>
      <c r="H3621" s="6" t="s">
        <v>1672</v>
      </c>
      <c r="I3621" s="6" t="s">
        <v>348</v>
      </c>
      <c r="K3621" s="6">
        <v>175</v>
      </c>
    </row>
    <row r="3622" spans="1:11">
      <c r="A3622" s="6">
        <v>2000061565</v>
      </c>
      <c r="B3622" t="s">
        <v>4277</v>
      </c>
      <c r="C3622" s="6" t="s">
        <v>377</v>
      </c>
      <c r="D3622" s="6">
        <v>25</v>
      </c>
      <c r="E3622" s="6">
        <v>128</v>
      </c>
      <c r="F3622" s="6">
        <v>128</v>
      </c>
      <c r="G3622" s="1">
        <v>138</v>
      </c>
      <c r="H3622" s="6" t="s">
        <v>377</v>
      </c>
      <c r="I3622" s="6" t="s">
        <v>1731</v>
      </c>
      <c r="K3622" s="6">
        <v>190</v>
      </c>
    </row>
    <row r="3623" spans="1:11">
      <c r="A3623" s="6">
        <v>19284576</v>
      </c>
      <c r="B3623" t="s">
        <v>4278</v>
      </c>
      <c r="C3623" s="6" t="s">
        <v>640</v>
      </c>
      <c r="D3623" s="6">
        <v>27</v>
      </c>
      <c r="E3623" s="6">
        <v>128</v>
      </c>
      <c r="F3623" s="6">
        <v>128</v>
      </c>
      <c r="G3623" s="1">
        <v>138</v>
      </c>
      <c r="H3623" s="6" t="s">
        <v>640</v>
      </c>
      <c r="I3623" s="6" t="s">
        <v>257</v>
      </c>
      <c r="K3623" s="6">
        <v>178</v>
      </c>
    </row>
    <row r="3624" spans="1:11">
      <c r="A3624" s="6">
        <v>19250321</v>
      </c>
      <c r="B3624" t="s">
        <v>4279</v>
      </c>
      <c r="C3624" s="6" t="s">
        <v>319</v>
      </c>
      <c r="D3624" s="6">
        <v>32</v>
      </c>
      <c r="E3624" s="6">
        <v>128</v>
      </c>
      <c r="F3624" s="6">
        <v>128</v>
      </c>
      <c r="G3624" s="1">
        <v>138</v>
      </c>
      <c r="H3624" s="6" t="s">
        <v>319</v>
      </c>
      <c r="I3624" s="6" t="s">
        <v>257</v>
      </c>
      <c r="K3624" s="6">
        <v>175</v>
      </c>
    </row>
    <row r="3625" spans="1:11">
      <c r="A3625" s="6">
        <v>51054896</v>
      </c>
      <c r="B3625" t="s">
        <v>4280</v>
      </c>
      <c r="C3625" s="6" t="s">
        <v>377</v>
      </c>
      <c r="D3625" s="6">
        <v>29</v>
      </c>
      <c r="E3625" s="6">
        <v>128</v>
      </c>
      <c r="F3625" s="6">
        <v>128</v>
      </c>
      <c r="G3625" s="1">
        <v>137</v>
      </c>
      <c r="H3625" s="6" t="s">
        <v>377</v>
      </c>
      <c r="I3625" s="6" t="s">
        <v>1303</v>
      </c>
      <c r="K3625" s="6">
        <v>187</v>
      </c>
    </row>
    <row r="3626" spans="1:11">
      <c r="A3626" s="6">
        <v>19354991</v>
      </c>
      <c r="B3626" t="s">
        <v>4281</v>
      </c>
      <c r="C3626" s="6" t="s">
        <v>218</v>
      </c>
      <c r="D3626" s="6">
        <v>27</v>
      </c>
      <c r="E3626" s="6">
        <v>128</v>
      </c>
      <c r="F3626" s="6">
        <v>128</v>
      </c>
      <c r="G3626" s="1">
        <v>137</v>
      </c>
      <c r="H3626" s="6" t="s">
        <v>218</v>
      </c>
      <c r="I3626" s="6" t="s">
        <v>257</v>
      </c>
      <c r="K3626" s="6">
        <v>184</v>
      </c>
    </row>
    <row r="3627" spans="1:11">
      <c r="A3627" s="6">
        <v>78074391</v>
      </c>
      <c r="B3627" t="s">
        <v>4282</v>
      </c>
      <c r="C3627" s="6" t="s">
        <v>319</v>
      </c>
      <c r="D3627" s="6">
        <v>28</v>
      </c>
      <c r="E3627" s="6">
        <v>128</v>
      </c>
      <c r="F3627" s="6">
        <v>128</v>
      </c>
      <c r="G3627" s="1">
        <v>137</v>
      </c>
      <c r="H3627" s="6" t="s">
        <v>319</v>
      </c>
      <c r="I3627" s="6" t="s">
        <v>2404</v>
      </c>
      <c r="K3627" s="6">
        <v>177</v>
      </c>
    </row>
    <row r="3628" spans="1:11">
      <c r="A3628" s="6">
        <v>19387681</v>
      </c>
      <c r="B3628" t="s">
        <v>4283</v>
      </c>
      <c r="C3628" s="6" t="s">
        <v>488</v>
      </c>
      <c r="D3628" s="6">
        <v>27</v>
      </c>
      <c r="E3628" s="6">
        <v>128</v>
      </c>
      <c r="F3628" s="6">
        <v>128</v>
      </c>
      <c r="G3628" s="1">
        <v>137</v>
      </c>
      <c r="H3628" s="6" t="s">
        <v>488</v>
      </c>
      <c r="I3628" s="6" t="s">
        <v>257</v>
      </c>
      <c r="K3628" s="6">
        <v>175</v>
      </c>
    </row>
    <row r="3629" spans="1:11">
      <c r="A3629" s="6">
        <v>77004608</v>
      </c>
      <c r="B3629" t="s">
        <v>4284</v>
      </c>
      <c r="C3629" s="6" t="s">
        <v>1624</v>
      </c>
      <c r="D3629" s="6">
        <v>35</v>
      </c>
      <c r="E3629" s="6">
        <v>128</v>
      </c>
      <c r="F3629" s="6">
        <v>128</v>
      </c>
      <c r="G3629" s="1">
        <v>137</v>
      </c>
      <c r="H3629" s="6" t="s">
        <v>1624</v>
      </c>
      <c r="I3629" s="6" t="s">
        <v>4285</v>
      </c>
      <c r="K3629" s="6">
        <v>188</v>
      </c>
    </row>
    <row r="3630" spans="1:11">
      <c r="A3630" s="6">
        <v>860481</v>
      </c>
      <c r="B3630" t="s">
        <v>4286</v>
      </c>
      <c r="C3630" s="6" t="s">
        <v>2116</v>
      </c>
      <c r="D3630" s="6">
        <v>36</v>
      </c>
      <c r="E3630" s="6">
        <v>128</v>
      </c>
      <c r="F3630" s="6">
        <v>128</v>
      </c>
      <c r="G3630" s="1">
        <v>137</v>
      </c>
      <c r="H3630" s="6" t="s">
        <v>2116</v>
      </c>
      <c r="I3630" s="6" t="s">
        <v>406</v>
      </c>
      <c r="K3630" s="6">
        <v>186</v>
      </c>
    </row>
    <row r="3631" spans="1:11">
      <c r="A3631" s="6">
        <v>83227945</v>
      </c>
      <c r="B3631" t="s">
        <v>4287</v>
      </c>
      <c r="C3631" s="6" t="s">
        <v>2160</v>
      </c>
      <c r="D3631" s="6">
        <v>25</v>
      </c>
      <c r="E3631" s="6">
        <v>128</v>
      </c>
      <c r="F3631" s="6">
        <v>128</v>
      </c>
      <c r="G3631" s="1">
        <v>137</v>
      </c>
      <c r="H3631" s="6" t="s">
        <v>2160</v>
      </c>
      <c r="I3631" s="6" t="s">
        <v>306</v>
      </c>
      <c r="K3631" s="6">
        <v>183</v>
      </c>
    </row>
    <row r="3632" spans="1:11">
      <c r="A3632" s="6">
        <v>2000106505</v>
      </c>
      <c r="B3632" t="s">
        <v>4288</v>
      </c>
      <c r="C3632" s="6" t="s">
        <v>314</v>
      </c>
      <c r="D3632" s="6">
        <v>25</v>
      </c>
      <c r="E3632" s="6">
        <v>128</v>
      </c>
      <c r="F3632" s="6">
        <v>128</v>
      </c>
      <c r="G3632" s="1">
        <v>136</v>
      </c>
      <c r="H3632" s="6" t="s">
        <v>314</v>
      </c>
      <c r="I3632" s="6" t="s">
        <v>4289</v>
      </c>
      <c r="K3632" s="6">
        <v>185</v>
      </c>
    </row>
    <row r="3633" spans="1:11">
      <c r="A3633" s="6">
        <v>91177383</v>
      </c>
      <c r="B3633" t="s">
        <v>4290</v>
      </c>
      <c r="C3633" s="6" t="s">
        <v>319</v>
      </c>
      <c r="D3633" s="6">
        <v>27</v>
      </c>
      <c r="E3633" s="6">
        <v>128</v>
      </c>
      <c r="F3633" s="6">
        <v>128</v>
      </c>
      <c r="G3633" s="1">
        <v>136</v>
      </c>
      <c r="H3633" s="6" t="s">
        <v>319</v>
      </c>
      <c r="I3633" s="6" t="s">
        <v>4291</v>
      </c>
      <c r="K3633" s="6">
        <v>182</v>
      </c>
    </row>
    <row r="3634" spans="1:11">
      <c r="A3634" s="6">
        <v>13107111</v>
      </c>
      <c r="B3634" t="s">
        <v>4292</v>
      </c>
      <c r="C3634" s="6" t="s">
        <v>2370</v>
      </c>
      <c r="D3634" s="6">
        <v>31</v>
      </c>
      <c r="E3634" s="6">
        <v>128</v>
      </c>
      <c r="F3634" s="6">
        <v>128</v>
      </c>
      <c r="G3634" s="1">
        <v>136</v>
      </c>
      <c r="H3634" s="6" t="s">
        <v>2370</v>
      </c>
      <c r="I3634" s="6" t="s">
        <v>442</v>
      </c>
      <c r="K3634" s="6">
        <v>168</v>
      </c>
    </row>
    <row r="3635" spans="1:11">
      <c r="A3635" s="6">
        <v>67053461</v>
      </c>
      <c r="B3635" t="s">
        <v>4293</v>
      </c>
      <c r="C3635" s="6" t="s">
        <v>303</v>
      </c>
      <c r="D3635" s="6">
        <v>33</v>
      </c>
      <c r="E3635" s="6">
        <v>128</v>
      </c>
      <c r="F3635" s="6">
        <v>128</v>
      </c>
      <c r="G3635" s="1">
        <v>136</v>
      </c>
      <c r="H3635" s="6" t="s">
        <v>303</v>
      </c>
      <c r="I3635" s="6" t="s">
        <v>4294</v>
      </c>
      <c r="K3635" s="6">
        <v>172</v>
      </c>
    </row>
    <row r="3636" spans="1:11">
      <c r="A3636" s="6">
        <v>19152917</v>
      </c>
      <c r="B3636" t="s">
        <v>4295</v>
      </c>
      <c r="C3636" s="6" t="s">
        <v>319</v>
      </c>
      <c r="D3636" s="6">
        <v>32</v>
      </c>
      <c r="E3636" s="6">
        <v>128</v>
      </c>
      <c r="F3636" s="6">
        <v>128</v>
      </c>
      <c r="G3636" s="1">
        <v>136</v>
      </c>
      <c r="H3636" s="6" t="s">
        <v>319</v>
      </c>
      <c r="I3636" s="6" t="s">
        <v>257</v>
      </c>
      <c r="K3636" s="6">
        <v>182</v>
      </c>
    </row>
    <row r="3637" spans="1:11">
      <c r="A3637" s="6">
        <v>19237293</v>
      </c>
      <c r="B3637" t="s">
        <v>4296</v>
      </c>
      <c r="C3637" s="6" t="s">
        <v>2876</v>
      </c>
      <c r="D3637" s="6">
        <v>28</v>
      </c>
      <c r="E3637" s="6">
        <v>128</v>
      </c>
      <c r="F3637" s="6">
        <v>128</v>
      </c>
      <c r="G3637" s="1">
        <v>136</v>
      </c>
      <c r="H3637" s="6" t="s">
        <v>2876</v>
      </c>
      <c r="I3637" s="6" t="s">
        <v>257</v>
      </c>
      <c r="K3637" s="6">
        <v>175</v>
      </c>
    </row>
    <row r="3638" spans="1:11">
      <c r="A3638" s="6">
        <v>62011842</v>
      </c>
      <c r="B3638" t="s">
        <v>4297</v>
      </c>
      <c r="C3638" s="6" t="s">
        <v>1626</v>
      </c>
      <c r="D3638" s="6">
        <v>35</v>
      </c>
      <c r="E3638" s="6">
        <v>128</v>
      </c>
      <c r="F3638" s="6">
        <v>128</v>
      </c>
      <c r="G3638" s="1">
        <v>136</v>
      </c>
      <c r="H3638" s="6" t="s">
        <v>1626</v>
      </c>
      <c r="I3638" s="6" t="s">
        <v>4298</v>
      </c>
      <c r="K3638" s="6">
        <v>180</v>
      </c>
    </row>
    <row r="3639" spans="1:11">
      <c r="A3639" s="6">
        <v>2000036575</v>
      </c>
      <c r="B3639" t="s">
        <v>4299</v>
      </c>
      <c r="C3639" s="6" t="s">
        <v>319</v>
      </c>
      <c r="D3639" s="6">
        <v>25</v>
      </c>
      <c r="E3639" s="6">
        <v>128</v>
      </c>
      <c r="F3639" s="6">
        <v>128</v>
      </c>
      <c r="G3639" s="1">
        <v>136</v>
      </c>
      <c r="H3639" s="6" t="s">
        <v>319</v>
      </c>
      <c r="I3639" s="6" t="s">
        <v>309</v>
      </c>
      <c r="K3639" s="6">
        <v>188</v>
      </c>
    </row>
    <row r="3640" spans="1:11">
      <c r="A3640" s="6">
        <v>2000033089</v>
      </c>
      <c r="B3640" t="s">
        <v>4300</v>
      </c>
      <c r="C3640" s="6" t="s">
        <v>829</v>
      </c>
      <c r="D3640" s="6">
        <v>26</v>
      </c>
      <c r="E3640" s="6">
        <v>128</v>
      </c>
      <c r="F3640" s="6">
        <v>128</v>
      </c>
      <c r="G3640" s="1">
        <v>136</v>
      </c>
      <c r="H3640" s="6" t="s">
        <v>829</v>
      </c>
      <c r="I3640" s="6" t="s">
        <v>433</v>
      </c>
      <c r="K3640" s="6">
        <v>179</v>
      </c>
    </row>
    <row r="3641" spans="1:11">
      <c r="A3641" s="6">
        <v>27091941</v>
      </c>
      <c r="B3641" t="s">
        <v>4301</v>
      </c>
      <c r="C3641" s="6" t="s">
        <v>2115</v>
      </c>
      <c r="D3641" s="6">
        <v>31</v>
      </c>
      <c r="E3641" s="6">
        <v>128</v>
      </c>
      <c r="F3641" s="6">
        <v>128</v>
      </c>
      <c r="G3641" s="1">
        <v>136</v>
      </c>
      <c r="H3641" s="6" t="s">
        <v>2115</v>
      </c>
      <c r="I3641" s="6" t="s">
        <v>1055</v>
      </c>
      <c r="K3641" s="6">
        <v>201</v>
      </c>
    </row>
    <row r="3642" spans="1:11">
      <c r="A3642" s="6">
        <v>19162646</v>
      </c>
      <c r="B3642" t="s">
        <v>4302</v>
      </c>
      <c r="C3642" s="6" t="s">
        <v>640</v>
      </c>
      <c r="D3642" s="6">
        <v>35</v>
      </c>
      <c r="E3642" s="6">
        <v>128</v>
      </c>
      <c r="F3642" s="6">
        <v>128</v>
      </c>
      <c r="G3642" s="1">
        <v>136</v>
      </c>
      <c r="H3642" s="6" t="s">
        <v>640</v>
      </c>
      <c r="I3642" s="6" t="s">
        <v>257</v>
      </c>
      <c r="K3642" s="6">
        <v>178</v>
      </c>
    </row>
    <row r="3643" spans="1:11">
      <c r="A3643" s="6">
        <v>84111764</v>
      </c>
      <c r="B3643" t="s">
        <v>4303</v>
      </c>
      <c r="C3643" s="6" t="s">
        <v>1624</v>
      </c>
      <c r="D3643" s="6">
        <v>26</v>
      </c>
      <c r="E3643" s="6">
        <v>128</v>
      </c>
      <c r="F3643" s="6">
        <v>128</v>
      </c>
      <c r="G3643" s="1">
        <v>136</v>
      </c>
      <c r="H3643" s="6" t="s">
        <v>1624</v>
      </c>
      <c r="I3643" s="6" t="s">
        <v>306</v>
      </c>
      <c r="K3643" s="6">
        <v>188</v>
      </c>
    </row>
    <row r="3644" spans="1:11">
      <c r="A3644" s="6">
        <v>783414</v>
      </c>
      <c r="B3644" t="s">
        <v>4304</v>
      </c>
      <c r="C3644" s="6" t="s">
        <v>1624</v>
      </c>
      <c r="D3644" s="6">
        <v>39</v>
      </c>
      <c r="E3644" s="6">
        <v>128</v>
      </c>
      <c r="F3644" s="6">
        <v>128</v>
      </c>
      <c r="G3644" s="1">
        <v>136</v>
      </c>
      <c r="H3644" s="6" t="s">
        <v>1624</v>
      </c>
      <c r="I3644" s="6" t="s">
        <v>2134</v>
      </c>
      <c r="K3644" s="6">
        <v>183</v>
      </c>
    </row>
    <row r="3645" spans="1:11">
      <c r="A3645" s="6">
        <v>85144802</v>
      </c>
      <c r="B3645" t="s">
        <v>4305</v>
      </c>
      <c r="C3645" s="6" t="s">
        <v>319</v>
      </c>
      <c r="D3645" s="6">
        <v>27</v>
      </c>
      <c r="E3645" s="6">
        <v>128</v>
      </c>
      <c r="F3645" s="6">
        <v>128</v>
      </c>
      <c r="G3645" s="1">
        <v>135</v>
      </c>
      <c r="H3645" s="6" t="s">
        <v>319</v>
      </c>
      <c r="I3645" s="6" t="s">
        <v>4306</v>
      </c>
      <c r="K3645" s="6">
        <v>187</v>
      </c>
    </row>
    <row r="3646" spans="1:11">
      <c r="A3646" s="6">
        <v>93049244</v>
      </c>
      <c r="B3646" t="s">
        <v>4307</v>
      </c>
      <c r="C3646" s="6" t="s">
        <v>319</v>
      </c>
      <c r="D3646" s="6">
        <v>29</v>
      </c>
      <c r="E3646" s="6">
        <v>128</v>
      </c>
      <c r="F3646" s="6">
        <v>128</v>
      </c>
      <c r="G3646" s="1">
        <v>135</v>
      </c>
      <c r="H3646" s="6" t="s">
        <v>319</v>
      </c>
      <c r="I3646" s="6" t="s">
        <v>1831</v>
      </c>
      <c r="K3646" s="6">
        <v>182</v>
      </c>
    </row>
    <row r="3647" spans="1:11">
      <c r="A3647" s="6">
        <v>71101325</v>
      </c>
      <c r="B3647" t="s">
        <v>4308</v>
      </c>
      <c r="C3647" s="6" t="s">
        <v>558</v>
      </c>
      <c r="D3647" s="6">
        <v>24</v>
      </c>
      <c r="E3647" s="6">
        <v>128</v>
      </c>
      <c r="F3647" s="6">
        <v>128</v>
      </c>
      <c r="G3647" s="1">
        <v>135</v>
      </c>
      <c r="H3647" s="6" t="s">
        <v>558</v>
      </c>
      <c r="I3647" s="6" t="s">
        <v>827</v>
      </c>
      <c r="K3647" s="6">
        <v>182</v>
      </c>
    </row>
    <row r="3648" spans="1:11">
      <c r="A3648" s="6">
        <v>19266403</v>
      </c>
      <c r="B3648" t="s">
        <v>4309</v>
      </c>
      <c r="C3648" s="6" t="s">
        <v>2115</v>
      </c>
      <c r="D3648" s="6">
        <v>27</v>
      </c>
      <c r="E3648" s="6">
        <v>128</v>
      </c>
      <c r="F3648" s="6">
        <v>128</v>
      </c>
      <c r="G3648" s="1">
        <v>135</v>
      </c>
      <c r="H3648" s="6" t="s">
        <v>2115</v>
      </c>
      <c r="I3648" s="6" t="s">
        <v>257</v>
      </c>
      <c r="K3648" s="6">
        <v>186</v>
      </c>
    </row>
    <row r="3649" spans="1:11">
      <c r="A3649" s="6">
        <v>91108866</v>
      </c>
      <c r="B3649" t="s">
        <v>4310</v>
      </c>
      <c r="C3649" s="6" t="s">
        <v>2115</v>
      </c>
      <c r="D3649" s="6">
        <v>30</v>
      </c>
      <c r="E3649" s="6">
        <v>128</v>
      </c>
      <c r="F3649" s="6">
        <v>128</v>
      </c>
      <c r="G3649" s="1">
        <v>135</v>
      </c>
      <c r="H3649" s="6" t="s">
        <v>2115</v>
      </c>
      <c r="I3649" s="6" t="s">
        <v>4311</v>
      </c>
      <c r="K3649" s="6">
        <v>195</v>
      </c>
    </row>
    <row r="3650" spans="1:11">
      <c r="A3650" s="6">
        <v>67231278</v>
      </c>
      <c r="B3650" t="s">
        <v>4312</v>
      </c>
      <c r="C3650" s="6" t="s">
        <v>1709</v>
      </c>
      <c r="D3650" s="6">
        <v>28</v>
      </c>
      <c r="E3650" s="6">
        <v>128</v>
      </c>
      <c r="F3650" s="6">
        <v>128</v>
      </c>
      <c r="G3650" s="1">
        <v>135</v>
      </c>
      <c r="H3650" s="6" t="s">
        <v>1709</v>
      </c>
      <c r="I3650" s="6" t="s">
        <v>348</v>
      </c>
      <c r="K3650" s="6">
        <v>174</v>
      </c>
    </row>
    <row r="3651" spans="1:11">
      <c r="A3651" s="6">
        <v>14046852</v>
      </c>
      <c r="B3651" t="s">
        <v>4313</v>
      </c>
      <c r="C3651" s="6" t="s">
        <v>1624</v>
      </c>
      <c r="D3651" s="6">
        <v>33</v>
      </c>
      <c r="E3651" s="6">
        <v>128</v>
      </c>
      <c r="F3651" s="6">
        <v>128</v>
      </c>
      <c r="G3651" s="1">
        <v>135</v>
      </c>
      <c r="H3651" s="6" t="s">
        <v>1624</v>
      </c>
      <c r="I3651" s="6" t="s">
        <v>187</v>
      </c>
      <c r="K3651" s="6">
        <v>187</v>
      </c>
    </row>
    <row r="3652" spans="1:11">
      <c r="A3652" s="6">
        <v>19167576</v>
      </c>
      <c r="B3652" t="s">
        <v>4314</v>
      </c>
      <c r="C3652" s="6" t="s">
        <v>377</v>
      </c>
      <c r="D3652" s="6">
        <v>32</v>
      </c>
      <c r="E3652" s="6">
        <v>128</v>
      </c>
      <c r="F3652" s="6">
        <v>128</v>
      </c>
      <c r="G3652" s="1">
        <v>135</v>
      </c>
      <c r="H3652" s="6" t="s">
        <v>377</v>
      </c>
      <c r="I3652" s="6" t="s">
        <v>257</v>
      </c>
      <c r="K3652" s="6">
        <v>196</v>
      </c>
    </row>
    <row r="3653" spans="1:11">
      <c r="A3653" s="6">
        <v>36515158</v>
      </c>
      <c r="B3653" t="s">
        <v>4315</v>
      </c>
      <c r="C3653" s="6" t="s">
        <v>2115</v>
      </c>
      <c r="D3653" s="6">
        <v>30</v>
      </c>
      <c r="E3653" s="6">
        <v>128</v>
      </c>
      <c r="F3653" s="6">
        <v>128</v>
      </c>
      <c r="G3653" s="1">
        <v>135</v>
      </c>
      <c r="H3653" s="6" t="s">
        <v>2115</v>
      </c>
      <c r="I3653" s="6" t="s">
        <v>477</v>
      </c>
      <c r="K3653" s="6">
        <v>186</v>
      </c>
    </row>
    <row r="3654" spans="1:11">
      <c r="A3654" s="6">
        <v>53145323</v>
      </c>
      <c r="B3654" t="s">
        <v>4316</v>
      </c>
      <c r="C3654" s="6" t="s">
        <v>1673</v>
      </c>
      <c r="D3654" s="6">
        <v>25</v>
      </c>
      <c r="E3654" s="6">
        <v>128</v>
      </c>
      <c r="F3654" s="6">
        <v>128</v>
      </c>
      <c r="G3654" s="1">
        <v>135</v>
      </c>
      <c r="H3654" s="6" t="s">
        <v>1673</v>
      </c>
      <c r="I3654" s="6" t="s">
        <v>729</v>
      </c>
      <c r="K3654" s="6">
        <v>178</v>
      </c>
    </row>
    <row r="3655" spans="1:11">
      <c r="A3655" s="6">
        <v>13200569</v>
      </c>
      <c r="B3655" t="s">
        <v>4317</v>
      </c>
      <c r="C3655" s="6" t="s">
        <v>2112</v>
      </c>
      <c r="D3655" s="6">
        <v>25</v>
      </c>
      <c r="E3655" s="6">
        <v>128</v>
      </c>
      <c r="F3655" s="6">
        <v>128</v>
      </c>
      <c r="G3655" s="1">
        <v>135</v>
      </c>
      <c r="H3655" s="6" t="s">
        <v>2112</v>
      </c>
      <c r="I3655" s="6" t="s">
        <v>442</v>
      </c>
      <c r="K3655" s="6">
        <v>167</v>
      </c>
    </row>
    <row r="3656" spans="1:11">
      <c r="A3656" s="6">
        <v>65030271</v>
      </c>
      <c r="B3656" t="s">
        <v>4318</v>
      </c>
      <c r="C3656" s="6" t="s">
        <v>3299</v>
      </c>
      <c r="D3656" s="6">
        <v>29</v>
      </c>
      <c r="E3656" s="6">
        <v>128</v>
      </c>
      <c r="F3656" s="6">
        <v>128</v>
      </c>
      <c r="G3656" s="1">
        <v>135</v>
      </c>
      <c r="H3656" s="6" t="s">
        <v>3299</v>
      </c>
      <c r="I3656" s="6" t="s">
        <v>2539</v>
      </c>
      <c r="K3656" s="6">
        <v>176</v>
      </c>
    </row>
    <row r="3657" spans="1:11">
      <c r="A3657" s="6">
        <v>67295097</v>
      </c>
      <c r="B3657" t="s">
        <v>4319</v>
      </c>
      <c r="C3657" s="6" t="s">
        <v>319</v>
      </c>
      <c r="D3657" s="6">
        <v>24</v>
      </c>
      <c r="E3657" s="6">
        <v>128</v>
      </c>
      <c r="F3657" s="6">
        <v>128</v>
      </c>
      <c r="G3657" s="1">
        <v>135</v>
      </c>
      <c r="H3657" s="6" t="s">
        <v>319</v>
      </c>
      <c r="I3657" s="6" t="s">
        <v>348</v>
      </c>
      <c r="K3657" s="6">
        <v>180</v>
      </c>
    </row>
    <row r="3658" spans="1:11">
      <c r="A3658" s="6">
        <v>85140415</v>
      </c>
      <c r="B3658" t="s">
        <v>1323</v>
      </c>
      <c r="C3658" s="6" t="s">
        <v>377</v>
      </c>
      <c r="D3658" s="6">
        <v>28</v>
      </c>
      <c r="E3658" s="6">
        <v>128</v>
      </c>
      <c r="F3658" s="6">
        <v>128</v>
      </c>
      <c r="G3658" s="1">
        <v>135</v>
      </c>
      <c r="H3658" s="6" t="s">
        <v>377</v>
      </c>
      <c r="I3658" s="6" t="s">
        <v>1679</v>
      </c>
      <c r="K3658" s="6">
        <v>194</v>
      </c>
    </row>
    <row r="3659" spans="1:11">
      <c r="A3659" s="6">
        <v>12078293</v>
      </c>
      <c r="B3659" t="s">
        <v>1199</v>
      </c>
      <c r="C3659" s="6" t="s">
        <v>2112</v>
      </c>
      <c r="D3659" s="6">
        <v>24</v>
      </c>
      <c r="E3659" s="6">
        <v>128</v>
      </c>
      <c r="F3659" s="6">
        <v>128</v>
      </c>
      <c r="G3659" s="1">
        <v>135</v>
      </c>
      <c r="H3659" s="6" t="s">
        <v>2112</v>
      </c>
      <c r="I3659" s="6" t="s">
        <v>477</v>
      </c>
      <c r="K3659" s="6">
        <v>182</v>
      </c>
    </row>
    <row r="3660" spans="1:11">
      <c r="A3660" s="6">
        <v>91017776</v>
      </c>
      <c r="B3660" t="s">
        <v>4320</v>
      </c>
      <c r="C3660" s="6" t="s">
        <v>1624</v>
      </c>
      <c r="D3660" s="6">
        <v>34</v>
      </c>
      <c r="E3660" s="6">
        <v>128</v>
      </c>
      <c r="F3660" s="6">
        <v>128</v>
      </c>
      <c r="G3660" s="1">
        <v>135</v>
      </c>
      <c r="H3660" s="6" t="s">
        <v>1624</v>
      </c>
      <c r="I3660" s="6" t="s">
        <v>309</v>
      </c>
      <c r="K3660" s="6">
        <v>193</v>
      </c>
    </row>
    <row r="3661" spans="1:11">
      <c r="A3661" s="6">
        <v>67157534</v>
      </c>
      <c r="B3661" t="s">
        <v>4321</v>
      </c>
      <c r="C3661" s="6" t="s">
        <v>2115</v>
      </c>
      <c r="D3661" s="6">
        <v>30</v>
      </c>
      <c r="E3661" s="6">
        <v>128</v>
      </c>
      <c r="F3661" s="6">
        <v>128</v>
      </c>
      <c r="G3661" s="1">
        <v>135</v>
      </c>
      <c r="H3661" s="6" t="s">
        <v>2115</v>
      </c>
      <c r="I3661" s="6" t="s">
        <v>433</v>
      </c>
      <c r="K3661" s="6">
        <v>180</v>
      </c>
    </row>
    <row r="3662" spans="1:11">
      <c r="A3662" s="6">
        <v>67039108</v>
      </c>
      <c r="B3662" t="s">
        <v>4322</v>
      </c>
      <c r="C3662" s="6" t="s">
        <v>1624</v>
      </c>
      <c r="D3662" s="6">
        <v>37</v>
      </c>
      <c r="E3662" s="6">
        <v>128</v>
      </c>
      <c r="F3662" s="6">
        <v>128</v>
      </c>
      <c r="G3662" s="1">
        <v>135</v>
      </c>
      <c r="H3662" s="6" t="s">
        <v>1624</v>
      </c>
      <c r="I3662" s="6" t="s">
        <v>348</v>
      </c>
      <c r="K3662" s="6">
        <v>187</v>
      </c>
    </row>
    <row r="3663" spans="1:11">
      <c r="A3663" s="6">
        <v>28107730</v>
      </c>
      <c r="B3663" t="s">
        <v>4323</v>
      </c>
      <c r="C3663" s="6" t="s">
        <v>2115</v>
      </c>
      <c r="D3663" s="6">
        <v>27</v>
      </c>
      <c r="E3663" s="6">
        <v>128</v>
      </c>
      <c r="F3663" s="6">
        <v>128</v>
      </c>
      <c r="G3663" s="1">
        <v>135</v>
      </c>
      <c r="H3663" s="6" t="s">
        <v>2115</v>
      </c>
      <c r="I3663" s="6" t="s">
        <v>259</v>
      </c>
      <c r="K3663" s="6">
        <v>191</v>
      </c>
    </row>
    <row r="3664" spans="1:11">
      <c r="A3664" s="6">
        <v>91151069</v>
      </c>
      <c r="B3664" t="s">
        <v>4324</v>
      </c>
      <c r="C3664" s="6" t="s">
        <v>314</v>
      </c>
      <c r="D3664" s="6">
        <v>26</v>
      </c>
      <c r="E3664" s="6">
        <v>128</v>
      </c>
      <c r="F3664" s="6">
        <v>128</v>
      </c>
      <c r="G3664" s="1">
        <v>135</v>
      </c>
      <c r="H3664" s="6" t="s">
        <v>314</v>
      </c>
      <c r="I3664" s="6" t="s">
        <v>4325</v>
      </c>
      <c r="K3664" s="6">
        <v>173</v>
      </c>
    </row>
    <row r="3665" spans="1:11">
      <c r="A3665" s="6">
        <v>67199621</v>
      </c>
      <c r="B3665" t="s">
        <v>4326</v>
      </c>
      <c r="C3665" s="6" t="s">
        <v>303</v>
      </c>
      <c r="D3665" s="6">
        <v>30</v>
      </c>
      <c r="E3665" s="6">
        <v>128</v>
      </c>
      <c r="F3665" s="6">
        <v>128</v>
      </c>
      <c r="G3665" s="1">
        <v>135</v>
      </c>
      <c r="H3665" s="6" t="s">
        <v>303</v>
      </c>
      <c r="I3665" s="6" t="s">
        <v>348</v>
      </c>
      <c r="K3665" s="6">
        <v>178</v>
      </c>
    </row>
    <row r="3666" spans="1:11">
      <c r="A3666" s="6">
        <v>27119215</v>
      </c>
      <c r="B3666" t="s">
        <v>4327</v>
      </c>
      <c r="C3666" s="6" t="s">
        <v>1213</v>
      </c>
      <c r="D3666" s="6">
        <v>26</v>
      </c>
      <c r="E3666" s="6">
        <v>128</v>
      </c>
      <c r="F3666" s="6">
        <v>128</v>
      </c>
      <c r="G3666" s="1">
        <v>135</v>
      </c>
      <c r="H3666" s="6" t="s">
        <v>1213</v>
      </c>
      <c r="I3666" s="6" t="s">
        <v>1668</v>
      </c>
      <c r="K3666" s="6">
        <v>174</v>
      </c>
    </row>
    <row r="3667" spans="1:11">
      <c r="A3667" s="6">
        <v>14198676</v>
      </c>
      <c r="B3667" t="s">
        <v>4328</v>
      </c>
      <c r="C3667" s="6" t="s">
        <v>2749</v>
      </c>
      <c r="D3667" s="6">
        <v>28</v>
      </c>
      <c r="E3667" s="6">
        <v>128</v>
      </c>
      <c r="F3667" s="6">
        <v>128</v>
      </c>
      <c r="G3667" s="1">
        <v>135</v>
      </c>
      <c r="H3667" s="6" t="s">
        <v>2749</v>
      </c>
      <c r="I3667" s="6" t="s">
        <v>603</v>
      </c>
      <c r="K3667" s="6">
        <v>175</v>
      </c>
    </row>
    <row r="3668" spans="1:11">
      <c r="A3668" s="6">
        <v>29086056</v>
      </c>
      <c r="B3668" t="s">
        <v>4329</v>
      </c>
      <c r="C3668" s="6" t="s">
        <v>319</v>
      </c>
      <c r="D3668" s="6">
        <v>30</v>
      </c>
      <c r="E3668" s="6">
        <v>128</v>
      </c>
      <c r="F3668" s="6">
        <v>128</v>
      </c>
      <c r="G3668" s="1">
        <v>135</v>
      </c>
      <c r="H3668" s="6" t="s">
        <v>319</v>
      </c>
      <c r="I3668" s="6" t="s">
        <v>259</v>
      </c>
      <c r="K3668" s="6">
        <v>178</v>
      </c>
    </row>
    <row r="3669" spans="1:11">
      <c r="A3669" s="6">
        <v>19341245</v>
      </c>
      <c r="B3669" t="s">
        <v>4330</v>
      </c>
      <c r="C3669" s="6" t="s">
        <v>488</v>
      </c>
      <c r="D3669" s="6">
        <v>29</v>
      </c>
      <c r="E3669" s="6">
        <v>128</v>
      </c>
      <c r="F3669" s="6">
        <v>128</v>
      </c>
      <c r="G3669" s="1">
        <v>135</v>
      </c>
      <c r="H3669" s="6" t="s">
        <v>488</v>
      </c>
      <c r="I3669" s="6" t="s">
        <v>257</v>
      </c>
      <c r="K3669" s="6">
        <v>166</v>
      </c>
    </row>
    <row r="3670" spans="1:11">
      <c r="A3670" s="6">
        <v>14117876</v>
      </c>
      <c r="B3670" t="s">
        <v>4331</v>
      </c>
      <c r="C3670" s="6" t="s">
        <v>2116</v>
      </c>
      <c r="D3670" s="6">
        <v>29</v>
      </c>
      <c r="E3670" s="6">
        <v>128</v>
      </c>
      <c r="F3670" s="6">
        <v>128</v>
      </c>
      <c r="G3670" s="1">
        <v>135</v>
      </c>
      <c r="H3670" s="6" t="s">
        <v>2116</v>
      </c>
      <c r="I3670" s="6" t="s">
        <v>603</v>
      </c>
      <c r="K3670" s="6">
        <v>167</v>
      </c>
    </row>
    <row r="3671" spans="1:11">
      <c r="A3671" s="6">
        <v>66040972</v>
      </c>
      <c r="B3671" t="s">
        <v>4332</v>
      </c>
      <c r="C3671" s="6" t="s">
        <v>829</v>
      </c>
      <c r="D3671" s="6">
        <v>29</v>
      </c>
      <c r="E3671" s="6">
        <v>128</v>
      </c>
      <c r="F3671" s="6">
        <v>128</v>
      </c>
      <c r="G3671" s="1">
        <v>135</v>
      </c>
      <c r="H3671" s="6" t="s">
        <v>829</v>
      </c>
      <c r="I3671" s="6" t="s">
        <v>1701</v>
      </c>
      <c r="K3671" s="6">
        <v>182</v>
      </c>
    </row>
    <row r="3672" spans="1:11">
      <c r="A3672" s="6">
        <v>22064932</v>
      </c>
      <c r="B3672" t="s">
        <v>4333</v>
      </c>
      <c r="C3672" s="6" t="s">
        <v>377</v>
      </c>
      <c r="D3672" s="6">
        <v>26</v>
      </c>
      <c r="E3672" s="6">
        <v>128</v>
      </c>
      <c r="F3672" s="6">
        <v>128</v>
      </c>
      <c r="G3672" s="1">
        <v>135</v>
      </c>
      <c r="H3672" s="6" t="s">
        <v>377</v>
      </c>
      <c r="I3672" s="6" t="s">
        <v>3732</v>
      </c>
      <c r="K3672" s="6">
        <v>191</v>
      </c>
    </row>
    <row r="3673" spans="1:11">
      <c r="A3673" s="6">
        <v>20046519</v>
      </c>
      <c r="B3673" t="s">
        <v>4334</v>
      </c>
      <c r="C3673" s="6" t="s">
        <v>570</v>
      </c>
      <c r="D3673" s="6">
        <v>24</v>
      </c>
      <c r="E3673" s="6">
        <v>128</v>
      </c>
      <c r="F3673" s="6">
        <v>128</v>
      </c>
      <c r="G3673" s="1">
        <v>135</v>
      </c>
      <c r="H3673" s="6" t="s">
        <v>570</v>
      </c>
      <c r="I3673" s="6" t="s">
        <v>1736</v>
      </c>
      <c r="K3673" s="6">
        <v>174</v>
      </c>
    </row>
    <row r="3674" spans="1:11">
      <c r="A3674" s="6">
        <v>48044555</v>
      </c>
      <c r="B3674" t="s">
        <v>4335</v>
      </c>
      <c r="C3674" s="6" t="s">
        <v>2115</v>
      </c>
      <c r="D3674" s="6">
        <v>27</v>
      </c>
      <c r="E3674" s="6">
        <v>128</v>
      </c>
      <c r="F3674" s="6">
        <v>128</v>
      </c>
      <c r="G3674" s="1">
        <v>135</v>
      </c>
      <c r="H3674" s="6" t="s">
        <v>2115</v>
      </c>
      <c r="I3674" s="6" t="s">
        <v>1755</v>
      </c>
      <c r="K3674" s="6">
        <v>193</v>
      </c>
    </row>
    <row r="3675" spans="1:11">
      <c r="A3675" s="6">
        <v>53167821</v>
      </c>
      <c r="B3675" t="s">
        <v>4336</v>
      </c>
      <c r="C3675" s="6" t="s">
        <v>303</v>
      </c>
      <c r="D3675" s="6">
        <v>25</v>
      </c>
      <c r="E3675" s="6">
        <v>128</v>
      </c>
      <c r="F3675" s="6">
        <v>128</v>
      </c>
      <c r="G3675" s="1">
        <v>135</v>
      </c>
      <c r="H3675" s="6" t="s">
        <v>303</v>
      </c>
      <c r="I3675" s="6" t="s">
        <v>729</v>
      </c>
      <c r="K3675" s="6">
        <v>187</v>
      </c>
    </row>
    <row r="3676" spans="1:11">
      <c r="A3676" s="6">
        <v>76040980</v>
      </c>
      <c r="B3676" t="s">
        <v>4337</v>
      </c>
      <c r="C3676" s="6" t="s">
        <v>488</v>
      </c>
      <c r="D3676" s="6">
        <v>29</v>
      </c>
      <c r="E3676" s="6">
        <v>128</v>
      </c>
      <c r="F3676" s="6">
        <v>128</v>
      </c>
      <c r="G3676" s="1">
        <v>135</v>
      </c>
      <c r="H3676" s="6" t="s">
        <v>488</v>
      </c>
      <c r="I3676" s="6" t="s">
        <v>378</v>
      </c>
      <c r="K3676" s="6">
        <v>178</v>
      </c>
    </row>
    <row r="3677" spans="1:11">
      <c r="A3677" s="6">
        <v>37005636</v>
      </c>
      <c r="B3677" t="s">
        <v>4338</v>
      </c>
      <c r="C3677" s="6" t="s">
        <v>1624</v>
      </c>
      <c r="D3677" s="6">
        <v>35</v>
      </c>
      <c r="E3677" s="6">
        <v>128</v>
      </c>
      <c r="F3677" s="6">
        <v>128</v>
      </c>
      <c r="G3677" s="1">
        <v>135</v>
      </c>
      <c r="H3677" s="6" t="s">
        <v>1624</v>
      </c>
      <c r="I3677" s="6" t="s">
        <v>3186</v>
      </c>
      <c r="K3677" s="6">
        <v>192</v>
      </c>
    </row>
    <row r="3678" spans="1:11">
      <c r="A3678" s="6">
        <v>45035843</v>
      </c>
      <c r="B3678" t="s">
        <v>4339</v>
      </c>
      <c r="C3678" s="6" t="s">
        <v>377</v>
      </c>
      <c r="D3678" s="6">
        <v>31</v>
      </c>
      <c r="E3678" s="6">
        <v>128</v>
      </c>
      <c r="F3678" s="6">
        <v>128</v>
      </c>
      <c r="G3678" s="1">
        <v>135</v>
      </c>
      <c r="H3678" s="6" t="s">
        <v>377</v>
      </c>
      <c r="I3678" s="6" t="s">
        <v>2134</v>
      </c>
      <c r="K3678" s="6">
        <v>186</v>
      </c>
    </row>
    <row r="3679" spans="1:11">
      <c r="A3679" s="6">
        <v>14091836</v>
      </c>
      <c r="B3679" t="s">
        <v>4340</v>
      </c>
      <c r="C3679" s="6" t="s">
        <v>1624</v>
      </c>
      <c r="D3679" s="6">
        <v>30</v>
      </c>
      <c r="E3679" s="6">
        <v>128</v>
      </c>
      <c r="F3679" s="6">
        <v>128</v>
      </c>
      <c r="G3679" s="1">
        <v>135</v>
      </c>
      <c r="H3679" s="6" t="s">
        <v>1624</v>
      </c>
      <c r="I3679" s="6" t="s">
        <v>187</v>
      </c>
      <c r="K3679" s="6">
        <v>186</v>
      </c>
    </row>
    <row r="3680" spans="1:11">
      <c r="A3680" s="6">
        <v>67139784</v>
      </c>
      <c r="B3680" t="s">
        <v>4341</v>
      </c>
      <c r="C3680" s="6" t="s">
        <v>589</v>
      </c>
      <c r="D3680" s="6">
        <v>31</v>
      </c>
      <c r="E3680" s="6">
        <v>128</v>
      </c>
      <c r="F3680" s="6">
        <v>128</v>
      </c>
      <c r="G3680" s="1">
        <v>135</v>
      </c>
      <c r="H3680" s="6" t="s">
        <v>589</v>
      </c>
      <c r="I3680" s="6" t="s">
        <v>433</v>
      </c>
      <c r="K3680" s="6">
        <v>192</v>
      </c>
    </row>
    <row r="3681" spans="1:11">
      <c r="A3681" s="6">
        <v>19348577</v>
      </c>
      <c r="B3681" t="s">
        <v>4342</v>
      </c>
      <c r="C3681" s="6" t="s">
        <v>377</v>
      </c>
      <c r="D3681" s="6">
        <v>26</v>
      </c>
      <c r="E3681" s="6">
        <v>128</v>
      </c>
      <c r="F3681" s="6">
        <v>128</v>
      </c>
      <c r="G3681" s="1">
        <v>135</v>
      </c>
      <c r="H3681" s="6" t="s">
        <v>377</v>
      </c>
      <c r="I3681" s="6" t="s">
        <v>257</v>
      </c>
      <c r="K3681" s="6">
        <v>186</v>
      </c>
    </row>
    <row r="3682" spans="1:11">
      <c r="A3682" s="6">
        <v>53110248</v>
      </c>
      <c r="B3682" t="s">
        <v>4343</v>
      </c>
      <c r="C3682" s="6" t="s">
        <v>1624</v>
      </c>
      <c r="D3682" s="6">
        <v>28</v>
      </c>
      <c r="E3682" s="6">
        <v>128</v>
      </c>
      <c r="F3682" s="6">
        <v>128</v>
      </c>
      <c r="G3682" s="1">
        <v>134</v>
      </c>
      <c r="H3682" s="6" t="s">
        <v>1624</v>
      </c>
      <c r="I3682" s="6" t="s">
        <v>729</v>
      </c>
      <c r="K3682" s="6">
        <v>187</v>
      </c>
    </row>
    <row r="3683" spans="1:11">
      <c r="A3683" s="6">
        <v>14077012</v>
      </c>
      <c r="B3683" t="s">
        <v>4344</v>
      </c>
      <c r="C3683" s="6" t="s">
        <v>303</v>
      </c>
      <c r="D3683" s="6">
        <v>29</v>
      </c>
      <c r="E3683" s="6">
        <v>128</v>
      </c>
      <c r="F3683" s="6">
        <v>128</v>
      </c>
      <c r="G3683" s="1">
        <v>134</v>
      </c>
      <c r="H3683" s="6" t="s">
        <v>303</v>
      </c>
      <c r="I3683" s="6" t="s">
        <v>603</v>
      </c>
      <c r="K3683" s="6">
        <v>167</v>
      </c>
    </row>
    <row r="3684" spans="1:11">
      <c r="A3684" s="6">
        <v>98029083</v>
      </c>
      <c r="B3684" t="s">
        <v>4345</v>
      </c>
      <c r="C3684" s="6" t="s">
        <v>2115</v>
      </c>
      <c r="D3684" s="6">
        <v>31</v>
      </c>
      <c r="E3684" s="6">
        <v>128</v>
      </c>
      <c r="F3684" s="6">
        <v>128</v>
      </c>
      <c r="G3684" s="1">
        <v>134</v>
      </c>
      <c r="H3684" s="6" t="s">
        <v>2115</v>
      </c>
      <c r="I3684" s="6" t="s">
        <v>4346</v>
      </c>
      <c r="K3684" s="6">
        <v>194</v>
      </c>
    </row>
    <row r="3685" spans="1:11">
      <c r="A3685" s="6">
        <v>55070279</v>
      </c>
      <c r="B3685" t="s">
        <v>4347</v>
      </c>
      <c r="C3685" s="6" t="s">
        <v>2112</v>
      </c>
      <c r="D3685" s="6">
        <v>29</v>
      </c>
      <c r="E3685" s="6">
        <v>128</v>
      </c>
      <c r="F3685" s="6">
        <v>128</v>
      </c>
      <c r="G3685" s="1">
        <v>134</v>
      </c>
      <c r="H3685" s="6" t="s">
        <v>2112</v>
      </c>
      <c r="I3685" s="6" t="s">
        <v>1776</v>
      </c>
      <c r="K3685" s="6">
        <v>176</v>
      </c>
    </row>
    <row r="3686" spans="1:11">
      <c r="A3686" s="6">
        <v>53161610</v>
      </c>
      <c r="B3686" t="s">
        <v>727</v>
      </c>
      <c r="C3686" s="6" t="s">
        <v>728</v>
      </c>
      <c r="D3686" s="6">
        <v>25</v>
      </c>
      <c r="E3686" s="6">
        <v>128</v>
      </c>
      <c r="F3686" s="6">
        <v>128</v>
      </c>
      <c r="G3686" s="1">
        <v>134</v>
      </c>
      <c r="H3686" s="6" t="s">
        <v>728</v>
      </c>
      <c r="I3686" s="6" t="s">
        <v>729</v>
      </c>
      <c r="K3686" s="6">
        <v>183</v>
      </c>
    </row>
    <row r="3687" spans="1:11">
      <c r="A3687" s="6">
        <v>43212365</v>
      </c>
      <c r="B3687" t="s">
        <v>4348</v>
      </c>
      <c r="C3687" s="6" t="s">
        <v>377</v>
      </c>
      <c r="D3687" s="6">
        <v>27</v>
      </c>
      <c r="E3687" s="6">
        <v>128</v>
      </c>
      <c r="F3687" s="6">
        <v>128</v>
      </c>
      <c r="G3687" s="1">
        <v>134</v>
      </c>
      <c r="H3687" s="6" t="s">
        <v>377</v>
      </c>
      <c r="I3687" s="6" t="s">
        <v>657</v>
      </c>
      <c r="K3687" s="6">
        <v>193</v>
      </c>
    </row>
    <row r="3688" spans="1:11">
      <c r="A3688" s="6">
        <v>30034898</v>
      </c>
      <c r="B3688" t="s">
        <v>4349</v>
      </c>
      <c r="C3688" s="6" t="s">
        <v>2115</v>
      </c>
      <c r="D3688" s="6">
        <v>27</v>
      </c>
      <c r="E3688" s="6">
        <v>128</v>
      </c>
      <c r="F3688" s="6">
        <v>128</v>
      </c>
      <c r="G3688" s="1">
        <v>134</v>
      </c>
      <c r="H3688" s="6" t="s">
        <v>2115</v>
      </c>
      <c r="I3688" s="6" t="s">
        <v>3232</v>
      </c>
      <c r="K3688" s="6">
        <v>192</v>
      </c>
    </row>
    <row r="3689" spans="1:11">
      <c r="A3689" s="6">
        <v>96044665</v>
      </c>
      <c r="B3689" t="s">
        <v>4350</v>
      </c>
      <c r="C3689" s="6" t="s">
        <v>377</v>
      </c>
      <c r="D3689" s="6">
        <v>30</v>
      </c>
      <c r="E3689" s="6">
        <v>128</v>
      </c>
      <c r="F3689" s="6">
        <v>128</v>
      </c>
      <c r="G3689" s="1">
        <v>134</v>
      </c>
      <c r="H3689" s="6" t="s">
        <v>377</v>
      </c>
      <c r="I3689" s="6" t="s">
        <v>731</v>
      </c>
      <c r="K3689" s="6">
        <v>189</v>
      </c>
    </row>
    <row r="3690" spans="1:11">
      <c r="A3690" s="6">
        <v>91182877</v>
      </c>
      <c r="B3690" t="s">
        <v>4351</v>
      </c>
      <c r="C3690" s="6" t="s">
        <v>2115</v>
      </c>
      <c r="D3690" s="6">
        <v>28</v>
      </c>
      <c r="E3690" s="6">
        <v>128</v>
      </c>
      <c r="F3690" s="6">
        <v>128</v>
      </c>
      <c r="G3690" s="1">
        <v>134</v>
      </c>
      <c r="H3690" s="6" t="s">
        <v>2115</v>
      </c>
      <c r="I3690" s="6" t="s">
        <v>309</v>
      </c>
      <c r="K3690" s="6">
        <v>190</v>
      </c>
    </row>
    <row r="3691" spans="1:11">
      <c r="A3691" s="6">
        <v>61078171</v>
      </c>
      <c r="B3691" t="s">
        <v>4352</v>
      </c>
      <c r="C3691" s="6" t="s">
        <v>966</v>
      </c>
      <c r="D3691" s="6">
        <v>25</v>
      </c>
      <c r="E3691" s="6">
        <v>128</v>
      </c>
      <c r="F3691" s="6">
        <v>128</v>
      </c>
      <c r="G3691" s="1">
        <v>133</v>
      </c>
      <c r="H3691" s="6" t="s">
        <v>966</v>
      </c>
      <c r="I3691" s="6" t="s">
        <v>253</v>
      </c>
      <c r="K3691" s="6">
        <v>190</v>
      </c>
    </row>
    <row r="3692" spans="1:11">
      <c r="A3692" s="6">
        <v>18083446</v>
      </c>
      <c r="B3692" t="s">
        <v>4353</v>
      </c>
      <c r="C3692" s="6" t="s">
        <v>319</v>
      </c>
      <c r="D3692" s="6">
        <v>28</v>
      </c>
      <c r="E3692" s="6">
        <v>128</v>
      </c>
      <c r="F3692" s="6">
        <v>128</v>
      </c>
      <c r="G3692" s="1">
        <v>133</v>
      </c>
      <c r="H3692" s="6" t="s">
        <v>319</v>
      </c>
      <c r="I3692" s="6" t="s">
        <v>4354</v>
      </c>
      <c r="K3692" s="6">
        <v>187</v>
      </c>
    </row>
    <row r="3693" spans="1:11">
      <c r="A3693" s="6">
        <v>53109980</v>
      </c>
      <c r="B3693" t="s">
        <v>4355</v>
      </c>
      <c r="C3693" s="6" t="s">
        <v>640</v>
      </c>
      <c r="D3693" s="6">
        <v>26</v>
      </c>
      <c r="E3693" s="6">
        <v>128</v>
      </c>
      <c r="F3693" s="6">
        <v>128</v>
      </c>
      <c r="G3693" s="1">
        <v>133</v>
      </c>
      <c r="H3693" s="6" t="s">
        <v>640</v>
      </c>
      <c r="I3693" s="6" t="s">
        <v>729</v>
      </c>
      <c r="K3693" s="6">
        <v>180</v>
      </c>
    </row>
    <row r="3694" spans="1:11">
      <c r="A3694" s="6">
        <v>58133140</v>
      </c>
      <c r="B3694" t="s">
        <v>4356</v>
      </c>
      <c r="C3694" s="6" t="s">
        <v>4357</v>
      </c>
      <c r="D3694" s="6">
        <v>27</v>
      </c>
      <c r="E3694" s="6">
        <v>128</v>
      </c>
      <c r="F3694" s="6">
        <v>128</v>
      </c>
      <c r="G3694" s="1">
        <v>133</v>
      </c>
      <c r="H3694" s="6" t="s">
        <v>4357</v>
      </c>
      <c r="I3694" s="6" t="s">
        <v>194</v>
      </c>
      <c r="K3694" s="6">
        <v>175</v>
      </c>
    </row>
    <row r="3695" spans="1:11">
      <c r="A3695" s="6">
        <v>14122209</v>
      </c>
      <c r="B3695" t="s">
        <v>4358</v>
      </c>
      <c r="C3695" s="6" t="s">
        <v>4359</v>
      </c>
      <c r="D3695" s="6">
        <v>29</v>
      </c>
      <c r="E3695" s="6">
        <v>128</v>
      </c>
      <c r="F3695" s="6">
        <v>128</v>
      </c>
      <c r="G3695" s="1">
        <v>133</v>
      </c>
      <c r="H3695" s="6" t="s">
        <v>4359</v>
      </c>
      <c r="I3695" s="6" t="s">
        <v>603</v>
      </c>
      <c r="K3695" s="6">
        <v>175</v>
      </c>
    </row>
    <row r="3696" spans="1:11">
      <c r="A3696" s="6">
        <v>2000066487</v>
      </c>
      <c r="B3696" t="s">
        <v>4360</v>
      </c>
      <c r="C3696" s="6" t="s">
        <v>4361</v>
      </c>
      <c r="D3696" s="6">
        <v>27</v>
      </c>
      <c r="E3696" s="6">
        <v>128</v>
      </c>
      <c r="F3696" s="6">
        <v>128</v>
      </c>
      <c r="G3696" s="1">
        <v>133</v>
      </c>
      <c r="H3696" s="6" t="s">
        <v>4361</v>
      </c>
      <c r="I3696" s="6" t="s">
        <v>2134</v>
      </c>
      <c r="K3696" s="6">
        <v>164</v>
      </c>
    </row>
    <row r="3697" spans="1:11">
      <c r="A3697" s="6">
        <v>45114200</v>
      </c>
      <c r="B3697" t="s">
        <v>4362</v>
      </c>
      <c r="C3697" s="6" t="s">
        <v>4359</v>
      </c>
      <c r="D3697" s="6">
        <v>28</v>
      </c>
      <c r="E3697" s="6">
        <v>128</v>
      </c>
      <c r="F3697" s="6">
        <v>128</v>
      </c>
      <c r="G3697" s="1">
        <v>133</v>
      </c>
      <c r="H3697" s="6" t="s">
        <v>4359</v>
      </c>
      <c r="I3697" s="6" t="s">
        <v>2134</v>
      </c>
      <c r="K3697" s="6">
        <v>168</v>
      </c>
    </row>
    <row r="3698" spans="1:11">
      <c r="A3698" s="6">
        <v>79033405</v>
      </c>
      <c r="B3698" t="s">
        <v>4363</v>
      </c>
      <c r="C3698" s="6" t="s">
        <v>2115</v>
      </c>
      <c r="D3698" s="6">
        <v>30</v>
      </c>
      <c r="E3698" s="6">
        <v>128</v>
      </c>
      <c r="F3698" s="6">
        <v>128</v>
      </c>
      <c r="G3698" s="1">
        <v>132</v>
      </c>
      <c r="H3698" s="6" t="s">
        <v>2115</v>
      </c>
      <c r="I3698" s="6" t="s">
        <v>241</v>
      </c>
      <c r="K3698" s="6">
        <v>187</v>
      </c>
    </row>
    <row r="3699" spans="1:11">
      <c r="A3699" s="6">
        <v>2000020342</v>
      </c>
      <c r="B3699" t="s">
        <v>4364</v>
      </c>
      <c r="C3699" s="6" t="s">
        <v>2115</v>
      </c>
      <c r="D3699" s="6">
        <v>24</v>
      </c>
      <c r="E3699" s="6">
        <v>128</v>
      </c>
      <c r="F3699" s="6">
        <v>128</v>
      </c>
      <c r="G3699" s="1">
        <v>132</v>
      </c>
      <c r="H3699" s="6" t="s">
        <v>2115</v>
      </c>
      <c r="I3699" s="6" t="s">
        <v>4365</v>
      </c>
      <c r="K3699" s="6">
        <v>188</v>
      </c>
    </row>
    <row r="3700" spans="1:11">
      <c r="A3700" s="6">
        <v>62219054</v>
      </c>
      <c r="B3700" t="s">
        <v>4366</v>
      </c>
      <c r="C3700" s="6" t="s">
        <v>2115</v>
      </c>
      <c r="D3700" s="6">
        <v>25</v>
      </c>
      <c r="E3700" s="6">
        <v>128</v>
      </c>
      <c r="F3700" s="6">
        <v>128</v>
      </c>
      <c r="G3700" s="1">
        <v>132</v>
      </c>
      <c r="H3700" s="6" t="s">
        <v>2115</v>
      </c>
      <c r="I3700" s="6" t="s">
        <v>1066</v>
      </c>
      <c r="K3700" s="6">
        <v>189</v>
      </c>
    </row>
    <row r="3701" spans="1:11">
      <c r="A3701" s="6">
        <v>28087373</v>
      </c>
      <c r="B3701" t="s">
        <v>4367</v>
      </c>
      <c r="C3701" s="6" t="s">
        <v>303</v>
      </c>
      <c r="D3701" s="6">
        <v>29</v>
      </c>
      <c r="E3701" s="6">
        <v>128</v>
      </c>
      <c r="F3701" s="6">
        <v>128</v>
      </c>
      <c r="G3701" s="1">
        <v>132</v>
      </c>
      <c r="H3701" s="6" t="s">
        <v>303</v>
      </c>
      <c r="I3701" s="6" t="s">
        <v>2045</v>
      </c>
      <c r="K3701" s="6">
        <v>175</v>
      </c>
    </row>
    <row r="3702" spans="1:11">
      <c r="A3702" s="6">
        <v>2000115295</v>
      </c>
      <c r="B3702" t="s">
        <v>4368</v>
      </c>
      <c r="C3702" s="6" t="s">
        <v>1732</v>
      </c>
      <c r="D3702" s="6">
        <v>28</v>
      </c>
      <c r="E3702" s="6">
        <v>128</v>
      </c>
      <c r="F3702" s="6">
        <v>128</v>
      </c>
      <c r="G3702" s="1">
        <v>132</v>
      </c>
      <c r="H3702" s="6" t="s">
        <v>1732</v>
      </c>
      <c r="I3702" s="6" t="s">
        <v>4369</v>
      </c>
      <c r="K3702" s="6">
        <v>188</v>
      </c>
    </row>
    <row r="3703" spans="1:11">
      <c r="A3703" s="6">
        <v>14188050</v>
      </c>
      <c r="B3703" t="s">
        <v>4370</v>
      </c>
      <c r="C3703" s="6" t="s">
        <v>377</v>
      </c>
      <c r="D3703" s="6">
        <v>27</v>
      </c>
      <c r="E3703" s="6">
        <v>128</v>
      </c>
      <c r="F3703" s="6">
        <v>128</v>
      </c>
      <c r="G3703" s="1">
        <v>132</v>
      </c>
      <c r="H3703" s="6" t="s">
        <v>377</v>
      </c>
      <c r="I3703" s="6" t="s">
        <v>1629</v>
      </c>
      <c r="K3703" s="6">
        <v>185</v>
      </c>
    </row>
    <row r="3704" spans="1:11">
      <c r="A3704" s="6">
        <v>93084711</v>
      </c>
      <c r="B3704" t="s">
        <v>4371</v>
      </c>
      <c r="C3704" s="6" t="s">
        <v>377</v>
      </c>
      <c r="D3704" s="6">
        <v>25</v>
      </c>
      <c r="E3704" s="6">
        <v>128</v>
      </c>
      <c r="F3704" s="6">
        <v>128</v>
      </c>
      <c r="G3704" s="1">
        <v>132</v>
      </c>
      <c r="H3704" s="6" t="s">
        <v>377</v>
      </c>
      <c r="I3704" s="6" t="s">
        <v>857</v>
      </c>
      <c r="K3704" s="6">
        <v>193</v>
      </c>
    </row>
    <row r="3705" spans="1:11">
      <c r="A3705" s="6">
        <v>14204629</v>
      </c>
      <c r="B3705" t="s">
        <v>4372</v>
      </c>
      <c r="C3705" s="6" t="s">
        <v>589</v>
      </c>
      <c r="D3705" s="6">
        <v>25</v>
      </c>
      <c r="E3705" s="6">
        <v>128</v>
      </c>
      <c r="F3705" s="6">
        <v>128</v>
      </c>
      <c r="G3705" s="1">
        <v>132</v>
      </c>
      <c r="H3705" s="6" t="s">
        <v>589</v>
      </c>
      <c r="I3705" s="6" t="s">
        <v>603</v>
      </c>
      <c r="K3705" s="6">
        <v>186</v>
      </c>
    </row>
    <row r="3706" spans="1:11">
      <c r="A3706" s="6">
        <v>19245597</v>
      </c>
      <c r="B3706" t="s">
        <v>4373</v>
      </c>
      <c r="C3706" s="6" t="s">
        <v>240</v>
      </c>
      <c r="D3706" s="6">
        <v>27</v>
      </c>
      <c r="E3706" s="6">
        <v>128</v>
      </c>
      <c r="F3706" s="6">
        <v>128</v>
      </c>
      <c r="G3706" s="1">
        <v>132</v>
      </c>
      <c r="H3706" s="6" t="s">
        <v>240</v>
      </c>
      <c r="I3706" s="6" t="s">
        <v>257</v>
      </c>
      <c r="K3706" s="6">
        <v>165</v>
      </c>
    </row>
    <row r="3707" spans="1:11">
      <c r="A3707" s="6">
        <v>29170995</v>
      </c>
      <c r="B3707" t="s">
        <v>4374</v>
      </c>
      <c r="C3707" s="6" t="s">
        <v>1624</v>
      </c>
      <c r="D3707" s="6">
        <v>25</v>
      </c>
      <c r="E3707" s="6">
        <v>128</v>
      </c>
      <c r="F3707" s="6">
        <v>128</v>
      </c>
      <c r="G3707" s="1">
        <v>132</v>
      </c>
      <c r="H3707" s="6" t="s">
        <v>1624</v>
      </c>
      <c r="I3707" s="6" t="s">
        <v>259</v>
      </c>
      <c r="K3707" s="6">
        <v>187</v>
      </c>
    </row>
    <row r="3708" spans="1:11">
      <c r="A3708" s="6">
        <v>37063419</v>
      </c>
      <c r="B3708" t="s">
        <v>4375</v>
      </c>
      <c r="C3708" s="6" t="s">
        <v>2115</v>
      </c>
      <c r="D3708" s="6">
        <v>27</v>
      </c>
      <c r="E3708" s="6">
        <v>128</v>
      </c>
      <c r="F3708" s="6">
        <v>128</v>
      </c>
      <c r="G3708" s="1">
        <v>132</v>
      </c>
      <c r="H3708" s="6" t="s">
        <v>2115</v>
      </c>
      <c r="I3708" s="6" t="s">
        <v>4376</v>
      </c>
      <c r="K3708" s="6">
        <v>183</v>
      </c>
    </row>
    <row r="3709" spans="1:11">
      <c r="A3709" s="6">
        <v>55071333</v>
      </c>
      <c r="B3709" t="s">
        <v>4377</v>
      </c>
      <c r="C3709" s="6" t="s">
        <v>944</v>
      </c>
      <c r="D3709" s="6">
        <v>29</v>
      </c>
      <c r="E3709" s="6">
        <v>128</v>
      </c>
      <c r="F3709" s="6">
        <v>128</v>
      </c>
      <c r="G3709" s="1">
        <v>132</v>
      </c>
      <c r="H3709" s="6" t="s">
        <v>944</v>
      </c>
      <c r="I3709" s="6" t="s">
        <v>306</v>
      </c>
      <c r="K3709" s="6">
        <v>175</v>
      </c>
    </row>
    <row r="3710" spans="1:11">
      <c r="A3710" s="6">
        <v>45109947</v>
      </c>
      <c r="B3710" t="s">
        <v>4378</v>
      </c>
      <c r="C3710" s="6" t="s">
        <v>2167</v>
      </c>
      <c r="D3710" s="6">
        <v>25</v>
      </c>
      <c r="E3710" s="6">
        <v>128</v>
      </c>
      <c r="F3710" s="6">
        <v>128</v>
      </c>
      <c r="G3710" s="1">
        <v>132</v>
      </c>
      <c r="H3710" s="6" t="s">
        <v>2167</v>
      </c>
      <c r="I3710" s="6" t="s">
        <v>2134</v>
      </c>
      <c r="K3710" s="6">
        <v>185</v>
      </c>
    </row>
    <row r="3711" spans="1:11">
      <c r="A3711" s="6">
        <v>85145177</v>
      </c>
      <c r="B3711" t="s">
        <v>4379</v>
      </c>
      <c r="C3711" s="6" t="s">
        <v>2876</v>
      </c>
      <c r="D3711" s="6">
        <v>27</v>
      </c>
      <c r="E3711" s="6">
        <v>128</v>
      </c>
      <c r="F3711" s="6">
        <v>128</v>
      </c>
      <c r="G3711" s="1">
        <v>132</v>
      </c>
      <c r="H3711" s="6" t="s">
        <v>2876</v>
      </c>
      <c r="I3711" s="6" t="s">
        <v>344</v>
      </c>
      <c r="K3711" s="6">
        <v>173</v>
      </c>
    </row>
    <row r="3712" spans="1:11">
      <c r="A3712" s="6">
        <v>85134218</v>
      </c>
      <c r="B3712" t="s">
        <v>4380</v>
      </c>
      <c r="C3712" s="6" t="s">
        <v>319</v>
      </c>
      <c r="D3712" s="6">
        <v>28</v>
      </c>
      <c r="E3712" s="6">
        <v>128</v>
      </c>
      <c r="F3712" s="6">
        <v>128</v>
      </c>
      <c r="G3712" s="1">
        <v>132</v>
      </c>
      <c r="H3712" s="6" t="s">
        <v>319</v>
      </c>
      <c r="I3712" s="6" t="s">
        <v>1657</v>
      </c>
      <c r="K3712" s="6">
        <v>180</v>
      </c>
    </row>
    <row r="3713" spans="1:11">
      <c r="A3713" s="6">
        <v>83115694</v>
      </c>
      <c r="B3713" t="s">
        <v>4381</v>
      </c>
      <c r="C3713" s="6" t="s">
        <v>377</v>
      </c>
      <c r="D3713" s="6">
        <v>28</v>
      </c>
      <c r="E3713" s="6">
        <v>128</v>
      </c>
      <c r="F3713" s="6">
        <v>128</v>
      </c>
      <c r="G3713" s="1">
        <v>132</v>
      </c>
      <c r="H3713" s="6" t="s">
        <v>377</v>
      </c>
      <c r="I3713" s="6" t="s">
        <v>306</v>
      </c>
      <c r="K3713" s="6">
        <v>187</v>
      </c>
    </row>
    <row r="3714" spans="1:11">
      <c r="A3714" s="6">
        <v>51011101</v>
      </c>
      <c r="B3714" t="s">
        <v>4382</v>
      </c>
      <c r="C3714" s="6" t="s">
        <v>2112</v>
      </c>
      <c r="D3714" s="6">
        <v>34</v>
      </c>
      <c r="E3714" s="6">
        <v>128</v>
      </c>
      <c r="F3714" s="6">
        <v>128</v>
      </c>
      <c r="G3714" s="1">
        <v>131</v>
      </c>
      <c r="H3714" s="6" t="s">
        <v>2112</v>
      </c>
      <c r="I3714" s="6" t="s">
        <v>1303</v>
      </c>
      <c r="K3714" s="6">
        <v>180</v>
      </c>
    </row>
    <row r="3715" spans="1:11">
      <c r="A3715" s="6">
        <v>85049252</v>
      </c>
      <c r="B3715" t="s">
        <v>4383</v>
      </c>
      <c r="C3715" s="6" t="s">
        <v>1624</v>
      </c>
      <c r="D3715" s="6">
        <v>32</v>
      </c>
      <c r="E3715" s="6">
        <v>128</v>
      </c>
      <c r="F3715" s="6">
        <v>128</v>
      </c>
      <c r="G3715" s="1">
        <v>131</v>
      </c>
      <c r="H3715" s="6" t="s">
        <v>1624</v>
      </c>
      <c r="I3715" s="6" t="s">
        <v>4384</v>
      </c>
      <c r="K3715" s="6">
        <v>187</v>
      </c>
    </row>
    <row r="3716" spans="1:11">
      <c r="A3716" s="6">
        <v>98029882</v>
      </c>
      <c r="B3716" t="s">
        <v>4385</v>
      </c>
      <c r="C3716" s="6" t="s">
        <v>377</v>
      </c>
      <c r="D3716" s="6">
        <v>30</v>
      </c>
      <c r="E3716" s="6">
        <v>128</v>
      </c>
      <c r="F3716" s="6">
        <v>128</v>
      </c>
      <c r="G3716" s="1">
        <v>131</v>
      </c>
      <c r="H3716" s="6" t="s">
        <v>377</v>
      </c>
      <c r="I3716" s="6" t="s">
        <v>4386</v>
      </c>
      <c r="K3716" s="6">
        <v>192</v>
      </c>
    </row>
    <row r="3717" spans="1:11">
      <c r="A3717" s="6">
        <v>76049886</v>
      </c>
      <c r="B3717" t="s">
        <v>4387</v>
      </c>
      <c r="C3717" s="6" t="s">
        <v>488</v>
      </c>
      <c r="D3717" s="6">
        <v>26</v>
      </c>
      <c r="E3717" s="6">
        <v>128</v>
      </c>
      <c r="F3717" s="6">
        <v>128</v>
      </c>
      <c r="G3717" s="1">
        <v>131</v>
      </c>
      <c r="H3717" s="6" t="s">
        <v>488</v>
      </c>
      <c r="I3717" s="6" t="s">
        <v>3403</v>
      </c>
      <c r="K3717" s="6">
        <v>171</v>
      </c>
    </row>
    <row r="3718" spans="1:11">
      <c r="A3718" s="6">
        <v>76049791</v>
      </c>
      <c r="B3718" t="s">
        <v>4388</v>
      </c>
      <c r="C3718" s="6" t="s">
        <v>377</v>
      </c>
      <c r="D3718" s="6">
        <v>27</v>
      </c>
      <c r="E3718" s="6">
        <v>128</v>
      </c>
      <c r="F3718" s="6">
        <v>128</v>
      </c>
      <c r="G3718" s="1">
        <v>131</v>
      </c>
      <c r="H3718" s="6" t="s">
        <v>377</v>
      </c>
      <c r="I3718" s="6" t="s">
        <v>378</v>
      </c>
      <c r="K3718" s="6">
        <v>185</v>
      </c>
    </row>
    <row r="3719" spans="1:11">
      <c r="A3719" s="6">
        <v>27110484</v>
      </c>
      <c r="B3719" t="s">
        <v>4389</v>
      </c>
      <c r="C3719" s="6" t="s">
        <v>966</v>
      </c>
      <c r="D3719" s="6">
        <v>27</v>
      </c>
      <c r="E3719" s="6">
        <v>128</v>
      </c>
      <c r="F3719" s="6">
        <v>128</v>
      </c>
      <c r="G3719" s="1">
        <v>131</v>
      </c>
      <c r="H3719" s="6" t="s">
        <v>966</v>
      </c>
      <c r="I3719" s="6" t="s">
        <v>339</v>
      </c>
      <c r="K3719" s="6">
        <v>186</v>
      </c>
    </row>
    <row r="3720" spans="1:11">
      <c r="A3720" s="6">
        <v>19266625</v>
      </c>
      <c r="B3720" t="s">
        <v>4390</v>
      </c>
      <c r="C3720" s="6" t="s">
        <v>640</v>
      </c>
      <c r="D3720" s="6">
        <v>28</v>
      </c>
      <c r="E3720" s="6">
        <v>128</v>
      </c>
      <c r="F3720" s="6">
        <v>128</v>
      </c>
      <c r="G3720" s="1">
        <v>131</v>
      </c>
      <c r="H3720" s="6" t="s">
        <v>640</v>
      </c>
      <c r="I3720" s="6" t="s">
        <v>257</v>
      </c>
      <c r="K3720" s="6">
        <v>178</v>
      </c>
    </row>
    <row r="3721" spans="1:11">
      <c r="A3721" s="6">
        <v>67191240</v>
      </c>
      <c r="B3721" t="s">
        <v>4391</v>
      </c>
      <c r="C3721" s="6" t="s">
        <v>319</v>
      </c>
      <c r="D3721" s="6">
        <v>28</v>
      </c>
      <c r="E3721" s="6">
        <v>128</v>
      </c>
      <c r="F3721" s="6">
        <v>128</v>
      </c>
      <c r="G3721" s="1">
        <v>131</v>
      </c>
      <c r="H3721" s="6" t="s">
        <v>319</v>
      </c>
      <c r="I3721" s="6" t="s">
        <v>1701</v>
      </c>
      <c r="K3721" s="6">
        <v>180</v>
      </c>
    </row>
    <row r="3722" spans="1:11">
      <c r="A3722" s="6">
        <v>51067233</v>
      </c>
      <c r="B3722" t="s">
        <v>4392</v>
      </c>
      <c r="C3722" s="6" t="s">
        <v>760</v>
      </c>
      <c r="D3722" s="6">
        <v>27</v>
      </c>
      <c r="E3722" s="6">
        <v>128</v>
      </c>
      <c r="F3722" s="6">
        <v>128</v>
      </c>
      <c r="G3722" s="1">
        <v>131</v>
      </c>
      <c r="H3722" s="6" t="s">
        <v>760</v>
      </c>
      <c r="I3722" s="6" t="s">
        <v>725</v>
      </c>
      <c r="K3722" s="6">
        <v>176</v>
      </c>
    </row>
    <row r="3723" spans="1:11">
      <c r="A3723" s="6">
        <v>67245796</v>
      </c>
      <c r="B3723" t="s">
        <v>4393</v>
      </c>
      <c r="C3723" s="6" t="s">
        <v>289</v>
      </c>
      <c r="D3723" s="6">
        <v>27</v>
      </c>
      <c r="E3723" s="6">
        <v>128</v>
      </c>
      <c r="F3723" s="6">
        <v>128</v>
      </c>
      <c r="G3723" s="1">
        <v>130</v>
      </c>
      <c r="H3723" s="6" t="s">
        <v>289</v>
      </c>
      <c r="I3723" s="6" t="s">
        <v>348</v>
      </c>
      <c r="K3723" s="6">
        <v>179</v>
      </c>
    </row>
    <row r="3724" spans="1:11">
      <c r="A3724" s="6">
        <v>12055780</v>
      </c>
      <c r="B3724" t="s">
        <v>4394</v>
      </c>
      <c r="C3724" s="6" t="s">
        <v>1709</v>
      </c>
      <c r="D3724" s="6">
        <v>31</v>
      </c>
      <c r="E3724" s="6">
        <v>128</v>
      </c>
      <c r="F3724" s="6">
        <v>128</v>
      </c>
      <c r="G3724" s="1">
        <v>130</v>
      </c>
      <c r="H3724" s="6" t="s">
        <v>1709</v>
      </c>
      <c r="I3724" s="6" t="s">
        <v>3858</v>
      </c>
      <c r="K3724" s="6">
        <v>183</v>
      </c>
    </row>
    <row r="3725" spans="1:11">
      <c r="A3725" s="6">
        <v>16159906</v>
      </c>
      <c r="B3725" t="s">
        <v>4395</v>
      </c>
      <c r="C3725" s="6" t="s">
        <v>2115</v>
      </c>
      <c r="D3725" s="6">
        <v>30</v>
      </c>
      <c r="E3725" s="6">
        <v>128</v>
      </c>
      <c r="F3725" s="6">
        <v>128</v>
      </c>
      <c r="G3725" s="1">
        <v>130</v>
      </c>
      <c r="H3725" s="6" t="s">
        <v>2115</v>
      </c>
      <c r="I3725" s="6" t="s">
        <v>1277</v>
      </c>
      <c r="K3725" s="6">
        <v>187</v>
      </c>
    </row>
    <row r="3726" spans="1:11">
      <c r="A3726" s="6">
        <v>19239603</v>
      </c>
      <c r="B3726" t="s">
        <v>4396</v>
      </c>
      <c r="C3726" s="6" t="s">
        <v>760</v>
      </c>
      <c r="D3726" s="6">
        <v>28</v>
      </c>
      <c r="E3726" s="6">
        <v>128</v>
      </c>
      <c r="F3726" s="6">
        <v>128</v>
      </c>
      <c r="G3726" s="1">
        <v>130</v>
      </c>
      <c r="H3726" s="6" t="s">
        <v>760</v>
      </c>
      <c r="I3726" s="6" t="s">
        <v>257</v>
      </c>
      <c r="K3726" s="6">
        <v>170</v>
      </c>
    </row>
    <row r="3727" spans="1:11">
      <c r="A3727" s="6">
        <v>14167060</v>
      </c>
      <c r="B3727" t="s">
        <v>4397</v>
      </c>
      <c r="C3727" s="6" t="s">
        <v>944</v>
      </c>
      <c r="D3727" s="6">
        <v>27</v>
      </c>
      <c r="E3727" s="6">
        <v>128</v>
      </c>
      <c r="F3727" s="6">
        <v>128</v>
      </c>
      <c r="G3727" s="1">
        <v>130</v>
      </c>
      <c r="H3727" s="6" t="s">
        <v>944</v>
      </c>
      <c r="I3727" s="6" t="s">
        <v>603</v>
      </c>
      <c r="K3727" s="6">
        <v>162</v>
      </c>
    </row>
    <row r="3728" spans="1:11">
      <c r="A3728" s="6">
        <v>85133818</v>
      </c>
      <c r="B3728" t="s">
        <v>4398</v>
      </c>
      <c r="C3728" s="6" t="s">
        <v>1624</v>
      </c>
      <c r="D3728" s="6">
        <v>28</v>
      </c>
      <c r="E3728" s="6">
        <v>128</v>
      </c>
      <c r="F3728" s="6">
        <v>128</v>
      </c>
      <c r="G3728" s="1">
        <v>130</v>
      </c>
      <c r="H3728" s="6" t="s">
        <v>1624</v>
      </c>
      <c r="I3728" s="6" t="s">
        <v>344</v>
      </c>
      <c r="K3728" s="6">
        <v>181</v>
      </c>
    </row>
    <row r="3729" spans="1:11">
      <c r="A3729" s="6">
        <v>19259602</v>
      </c>
      <c r="B3729" t="s">
        <v>4399</v>
      </c>
      <c r="C3729" s="6" t="s">
        <v>488</v>
      </c>
      <c r="D3729" s="6">
        <v>30</v>
      </c>
      <c r="E3729" s="6">
        <v>128</v>
      </c>
      <c r="F3729" s="6">
        <v>128</v>
      </c>
      <c r="G3729" s="1">
        <v>130</v>
      </c>
      <c r="H3729" s="6" t="s">
        <v>488</v>
      </c>
      <c r="I3729" s="6" t="s">
        <v>257</v>
      </c>
      <c r="K3729" s="6">
        <v>178</v>
      </c>
    </row>
    <row r="3730" spans="1:11">
      <c r="A3730" s="6">
        <v>61041668</v>
      </c>
      <c r="B3730" t="s">
        <v>4400</v>
      </c>
      <c r="C3730" s="6" t="s">
        <v>319</v>
      </c>
      <c r="D3730" s="6">
        <v>32</v>
      </c>
      <c r="E3730" s="6">
        <v>128</v>
      </c>
      <c r="F3730" s="6">
        <v>128</v>
      </c>
      <c r="G3730" s="1">
        <v>130</v>
      </c>
      <c r="H3730" s="6" t="s">
        <v>319</v>
      </c>
      <c r="I3730" s="6" t="s">
        <v>4401</v>
      </c>
      <c r="K3730" s="6">
        <v>189</v>
      </c>
    </row>
    <row r="3731" spans="1:11">
      <c r="A3731" s="6">
        <v>85144028</v>
      </c>
      <c r="B3731" t="s">
        <v>4402</v>
      </c>
      <c r="C3731" s="6" t="s">
        <v>240</v>
      </c>
      <c r="D3731" s="6">
        <v>29</v>
      </c>
      <c r="E3731" s="6">
        <v>128</v>
      </c>
      <c r="F3731" s="6">
        <v>128</v>
      </c>
      <c r="G3731" s="1">
        <v>130</v>
      </c>
      <c r="H3731" s="6" t="s">
        <v>240</v>
      </c>
      <c r="I3731" s="6" t="s">
        <v>1676</v>
      </c>
      <c r="K3731" s="6">
        <v>174</v>
      </c>
    </row>
    <row r="3732" spans="1:11">
      <c r="A3732" s="6">
        <v>76033261</v>
      </c>
      <c r="B3732" t="s">
        <v>4403</v>
      </c>
      <c r="C3732" s="6" t="s">
        <v>218</v>
      </c>
      <c r="D3732" s="6">
        <v>31</v>
      </c>
      <c r="E3732" s="6">
        <v>128</v>
      </c>
      <c r="F3732" s="6">
        <v>128</v>
      </c>
      <c r="G3732" s="1">
        <v>130</v>
      </c>
      <c r="H3732" s="6" t="s">
        <v>218</v>
      </c>
      <c r="I3732" s="6" t="s">
        <v>3403</v>
      </c>
      <c r="K3732" s="6">
        <v>183</v>
      </c>
    </row>
    <row r="3733" spans="1:11">
      <c r="A3733" s="6">
        <v>72046373</v>
      </c>
      <c r="B3733" t="s">
        <v>4404</v>
      </c>
      <c r="C3733" s="6" t="s">
        <v>2112</v>
      </c>
      <c r="D3733" s="6">
        <v>30</v>
      </c>
      <c r="E3733" s="6">
        <v>128</v>
      </c>
      <c r="F3733" s="6">
        <v>128</v>
      </c>
      <c r="G3733" s="1">
        <v>130</v>
      </c>
      <c r="H3733" s="6" t="s">
        <v>2112</v>
      </c>
      <c r="I3733" s="6" t="s">
        <v>811</v>
      </c>
      <c r="K3733" s="6">
        <v>183</v>
      </c>
    </row>
    <row r="3734" spans="1:11">
      <c r="A3734" s="6">
        <v>91121536</v>
      </c>
      <c r="B3734" t="s">
        <v>4405</v>
      </c>
      <c r="C3734" s="6" t="s">
        <v>314</v>
      </c>
      <c r="D3734" s="6">
        <v>31</v>
      </c>
      <c r="E3734" s="6">
        <v>128</v>
      </c>
      <c r="F3734" s="6">
        <v>128</v>
      </c>
      <c r="G3734" s="1">
        <v>130</v>
      </c>
      <c r="H3734" s="6" t="s">
        <v>314</v>
      </c>
      <c r="I3734" s="6" t="s">
        <v>1675</v>
      </c>
      <c r="K3734" s="6">
        <v>189</v>
      </c>
    </row>
    <row r="3735" spans="1:11">
      <c r="A3735" s="6">
        <v>2000212020</v>
      </c>
      <c r="B3735" t="s">
        <v>4406</v>
      </c>
      <c r="C3735" s="6" t="s">
        <v>2115</v>
      </c>
      <c r="D3735" s="6">
        <v>24</v>
      </c>
      <c r="E3735" s="6">
        <v>128</v>
      </c>
      <c r="F3735" s="6">
        <v>128</v>
      </c>
      <c r="G3735" s="1">
        <v>130</v>
      </c>
      <c r="H3735" s="6" t="s">
        <v>2115</v>
      </c>
      <c r="I3735" s="6" t="s">
        <v>4407</v>
      </c>
      <c r="K3735" s="6">
        <v>192</v>
      </c>
    </row>
    <row r="3736" spans="1:11">
      <c r="A3736" s="6">
        <v>91167592</v>
      </c>
      <c r="B3736" t="s">
        <v>4408</v>
      </c>
      <c r="C3736" s="6" t="s">
        <v>640</v>
      </c>
      <c r="D3736" s="6">
        <v>29</v>
      </c>
      <c r="E3736" s="6">
        <v>128</v>
      </c>
      <c r="F3736" s="6">
        <v>128</v>
      </c>
      <c r="G3736" s="1">
        <v>130</v>
      </c>
      <c r="H3736" s="6" t="s">
        <v>640</v>
      </c>
      <c r="I3736" s="6" t="s">
        <v>309</v>
      </c>
      <c r="K3736" s="6">
        <v>180</v>
      </c>
    </row>
    <row r="3737" spans="1:11">
      <c r="A3737" s="6">
        <v>215665</v>
      </c>
      <c r="B3737" t="s">
        <v>4409</v>
      </c>
      <c r="C3737" s="6" t="s">
        <v>558</v>
      </c>
      <c r="D3737" s="6">
        <v>28</v>
      </c>
      <c r="E3737" s="6">
        <v>128</v>
      </c>
      <c r="F3737" s="6">
        <v>128</v>
      </c>
      <c r="G3737" s="1">
        <v>130</v>
      </c>
      <c r="H3737" s="6" t="s">
        <v>558</v>
      </c>
      <c r="I3737" s="6" t="s">
        <v>406</v>
      </c>
      <c r="K3737" s="6">
        <v>187</v>
      </c>
    </row>
    <row r="3738" spans="1:11">
      <c r="A3738" s="6">
        <v>93012226</v>
      </c>
      <c r="B3738" t="s">
        <v>4410</v>
      </c>
      <c r="C3738" s="6" t="s">
        <v>2115</v>
      </c>
      <c r="D3738" s="6">
        <v>32</v>
      </c>
      <c r="E3738" s="6">
        <v>128</v>
      </c>
      <c r="F3738" s="6">
        <v>128</v>
      </c>
      <c r="G3738" s="1">
        <v>130</v>
      </c>
      <c r="H3738" s="6" t="s">
        <v>2115</v>
      </c>
      <c r="I3738" s="6" t="s">
        <v>1739</v>
      </c>
      <c r="K3738" s="6">
        <v>185</v>
      </c>
    </row>
    <row r="3739" spans="1:11">
      <c r="A3739" s="6">
        <v>14047003</v>
      </c>
      <c r="B3739" t="s">
        <v>4411</v>
      </c>
      <c r="C3739" s="6" t="s">
        <v>1624</v>
      </c>
      <c r="D3739" s="6">
        <v>32</v>
      </c>
      <c r="E3739" s="6">
        <v>128</v>
      </c>
      <c r="F3739" s="6">
        <v>128</v>
      </c>
      <c r="G3739" s="1">
        <v>130</v>
      </c>
      <c r="H3739" s="6" t="s">
        <v>1624</v>
      </c>
      <c r="I3739" s="6" t="s">
        <v>603</v>
      </c>
      <c r="K3739" s="6">
        <v>188</v>
      </c>
    </row>
    <row r="3740" spans="1:11">
      <c r="A3740" s="6">
        <v>53126894</v>
      </c>
      <c r="B3740" t="s">
        <v>4412</v>
      </c>
      <c r="C3740" s="6" t="s">
        <v>1732</v>
      </c>
      <c r="D3740" s="6">
        <v>26</v>
      </c>
      <c r="E3740" s="6">
        <v>128</v>
      </c>
      <c r="F3740" s="6">
        <v>128</v>
      </c>
      <c r="G3740" s="1">
        <v>130</v>
      </c>
      <c r="H3740" s="6" t="s">
        <v>1732</v>
      </c>
      <c r="I3740" s="6" t="s">
        <v>729</v>
      </c>
      <c r="K3740" s="6">
        <v>188</v>
      </c>
    </row>
    <row r="3741" spans="1:11">
      <c r="A3741" s="6">
        <v>71086742</v>
      </c>
      <c r="B3741" t="s">
        <v>4413</v>
      </c>
      <c r="C3741" s="6" t="s">
        <v>966</v>
      </c>
      <c r="D3741" s="6">
        <v>28</v>
      </c>
      <c r="E3741" s="6">
        <v>128</v>
      </c>
      <c r="F3741" s="6">
        <v>128</v>
      </c>
      <c r="G3741" s="1">
        <v>130</v>
      </c>
      <c r="H3741" s="6" t="s">
        <v>966</v>
      </c>
      <c r="I3741" s="6" t="s">
        <v>827</v>
      </c>
      <c r="K3741" s="6">
        <v>181</v>
      </c>
    </row>
    <row r="3742" spans="1:11">
      <c r="A3742" s="6">
        <v>19270245</v>
      </c>
      <c r="B3742" t="s">
        <v>4414</v>
      </c>
      <c r="C3742" s="6" t="s">
        <v>240</v>
      </c>
      <c r="D3742" s="6">
        <v>27</v>
      </c>
      <c r="E3742" s="6">
        <v>128</v>
      </c>
      <c r="F3742" s="6">
        <v>128</v>
      </c>
      <c r="G3742" s="1">
        <v>130</v>
      </c>
      <c r="H3742" s="6" t="s">
        <v>240</v>
      </c>
      <c r="I3742" s="6" t="s">
        <v>257</v>
      </c>
      <c r="K3742" s="6">
        <v>172</v>
      </c>
    </row>
    <row r="3743" spans="1:11">
      <c r="A3743" s="6">
        <v>51042289</v>
      </c>
      <c r="B3743" t="s">
        <v>4415</v>
      </c>
      <c r="C3743" s="6" t="s">
        <v>1698</v>
      </c>
      <c r="D3743" s="6">
        <v>30</v>
      </c>
      <c r="E3743" s="6">
        <v>128</v>
      </c>
      <c r="F3743" s="6">
        <v>128</v>
      </c>
      <c r="G3743" s="1">
        <v>130</v>
      </c>
      <c r="H3743" s="6" t="s">
        <v>1698</v>
      </c>
      <c r="I3743" s="6" t="s">
        <v>1303</v>
      </c>
      <c r="K3743" s="6">
        <v>176</v>
      </c>
    </row>
    <row r="3744" spans="1:11">
      <c r="A3744" s="6">
        <v>28087596</v>
      </c>
      <c r="B3744" t="s">
        <v>4416</v>
      </c>
      <c r="C3744" s="6" t="s">
        <v>377</v>
      </c>
      <c r="D3744" s="6">
        <v>29</v>
      </c>
      <c r="E3744" s="6">
        <v>128</v>
      </c>
      <c r="F3744" s="6">
        <v>128</v>
      </c>
      <c r="G3744" s="1">
        <v>129</v>
      </c>
      <c r="H3744" s="6" t="s">
        <v>377</v>
      </c>
      <c r="I3744" s="6" t="s">
        <v>4401</v>
      </c>
      <c r="K3744" s="6">
        <v>194</v>
      </c>
    </row>
    <row r="3745" spans="1:11">
      <c r="A3745" s="6">
        <v>19366935</v>
      </c>
      <c r="B3745" t="s">
        <v>4417</v>
      </c>
      <c r="C3745" s="6" t="s">
        <v>2112</v>
      </c>
      <c r="D3745" s="6">
        <v>30</v>
      </c>
      <c r="E3745" s="6">
        <v>128</v>
      </c>
      <c r="F3745" s="6">
        <v>128</v>
      </c>
      <c r="G3745" s="1">
        <v>129</v>
      </c>
      <c r="H3745" s="6" t="s">
        <v>2112</v>
      </c>
      <c r="I3745" s="6" t="s">
        <v>257</v>
      </c>
      <c r="K3745" s="6">
        <v>188</v>
      </c>
    </row>
    <row r="3746" spans="1:11">
      <c r="A3746" s="6">
        <v>45085971</v>
      </c>
      <c r="B3746" t="s">
        <v>4418</v>
      </c>
      <c r="C3746" s="6" t="s">
        <v>1673</v>
      </c>
      <c r="D3746" s="6">
        <v>30</v>
      </c>
      <c r="E3746" s="6">
        <v>128</v>
      </c>
      <c r="F3746" s="6">
        <v>128</v>
      </c>
      <c r="G3746" s="1">
        <v>129</v>
      </c>
      <c r="H3746" s="6" t="s">
        <v>1673</v>
      </c>
      <c r="I3746" s="6" t="s">
        <v>2134</v>
      </c>
      <c r="K3746" s="6">
        <v>173</v>
      </c>
    </row>
    <row r="3747" spans="1:11">
      <c r="A3747" s="6">
        <v>45105592</v>
      </c>
      <c r="B3747" t="s">
        <v>4419</v>
      </c>
      <c r="C3747" s="6" t="s">
        <v>1624</v>
      </c>
      <c r="D3747" s="6">
        <v>29</v>
      </c>
      <c r="E3747" s="6">
        <v>128</v>
      </c>
      <c r="F3747" s="6">
        <v>128</v>
      </c>
      <c r="G3747" s="1">
        <v>129</v>
      </c>
      <c r="H3747" s="6" t="s">
        <v>1624</v>
      </c>
      <c r="I3747" s="6" t="s">
        <v>2134</v>
      </c>
      <c r="K3747" s="6">
        <v>184</v>
      </c>
    </row>
    <row r="3748" spans="1:11">
      <c r="A3748" s="6">
        <v>14196546</v>
      </c>
      <c r="B3748" t="s">
        <v>4420</v>
      </c>
      <c r="C3748" s="6" t="s">
        <v>377</v>
      </c>
      <c r="D3748" s="6">
        <v>28</v>
      </c>
      <c r="E3748" s="6">
        <v>128</v>
      </c>
      <c r="F3748" s="6">
        <v>128</v>
      </c>
      <c r="G3748" s="1">
        <v>129</v>
      </c>
      <c r="H3748" s="6" t="s">
        <v>377</v>
      </c>
      <c r="I3748" s="6" t="s">
        <v>603</v>
      </c>
      <c r="K3748" s="6">
        <v>176</v>
      </c>
    </row>
    <row r="3749" spans="1:11">
      <c r="A3749" s="6">
        <v>58103708</v>
      </c>
      <c r="B3749" t="s">
        <v>4421</v>
      </c>
      <c r="C3749" s="6" t="s">
        <v>377</v>
      </c>
      <c r="D3749" s="6">
        <v>31</v>
      </c>
      <c r="E3749" s="6">
        <v>128</v>
      </c>
      <c r="F3749" s="6">
        <v>128</v>
      </c>
      <c r="G3749" s="1">
        <v>129</v>
      </c>
      <c r="H3749" s="6" t="s">
        <v>377</v>
      </c>
      <c r="I3749" s="6" t="s">
        <v>194</v>
      </c>
      <c r="K3749" s="6">
        <v>193</v>
      </c>
    </row>
    <row r="3750" spans="1:11">
      <c r="A3750" s="6">
        <v>14137031</v>
      </c>
      <c r="B3750" t="s">
        <v>4422</v>
      </c>
      <c r="C3750" s="6" t="s">
        <v>2112</v>
      </c>
      <c r="D3750" s="6">
        <v>27</v>
      </c>
      <c r="E3750" s="6">
        <v>128</v>
      </c>
      <c r="F3750" s="6">
        <v>128</v>
      </c>
      <c r="G3750" s="1">
        <v>129</v>
      </c>
      <c r="H3750" s="6" t="s">
        <v>2112</v>
      </c>
      <c r="I3750" s="6" t="s">
        <v>603</v>
      </c>
      <c r="K3750" s="6">
        <v>174</v>
      </c>
    </row>
    <row r="3751" spans="1:11">
      <c r="A3751" s="6">
        <v>82050160</v>
      </c>
      <c r="B3751" t="s">
        <v>4423</v>
      </c>
      <c r="C3751" s="6" t="s">
        <v>377</v>
      </c>
      <c r="D3751" s="6">
        <v>35</v>
      </c>
      <c r="E3751" s="6">
        <v>128</v>
      </c>
      <c r="F3751" s="6">
        <v>128</v>
      </c>
      <c r="G3751" s="1">
        <v>129</v>
      </c>
      <c r="H3751" s="6" t="s">
        <v>377</v>
      </c>
      <c r="I3751" s="6" t="s">
        <v>4424</v>
      </c>
      <c r="K3751" s="6">
        <v>190</v>
      </c>
    </row>
    <row r="3752" spans="1:11">
      <c r="A3752" s="6">
        <v>67191243</v>
      </c>
      <c r="B3752" t="s">
        <v>4425</v>
      </c>
      <c r="C3752" s="6" t="s">
        <v>319</v>
      </c>
      <c r="D3752" s="6">
        <v>29</v>
      </c>
      <c r="E3752" s="6">
        <v>128</v>
      </c>
      <c r="F3752" s="6">
        <v>128</v>
      </c>
      <c r="G3752" s="1">
        <v>128</v>
      </c>
      <c r="H3752" s="6" t="s">
        <v>319</v>
      </c>
      <c r="I3752" s="6" t="s">
        <v>348</v>
      </c>
      <c r="K3752" s="6">
        <v>181</v>
      </c>
    </row>
    <row r="3753" spans="1:11">
      <c r="A3753" s="6">
        <v>27051251</v>
      </c>
      <c r="B3753" t="s">
        <v>4426</v>
      </c>
      <c r="C3753" s="6" t="s">
        <v>377</v>
      </c>
      <c r="D3753" s="6">
        <v>32</v>
      </c>
      <c r="E3753" s="6">
        <v>128</v>
      </c>
      <c r="F3753" s="6">
        <v>128</v>
      </c>
      <c r="G3753" s="1">
        <v>128</v>
      </c>
      <c r="H3753" s="6" t="s">
        <v>377</v>
      </c>
      <c r="I3753" s="6" t="s">
        <v>339</v>
      </c>
      <c r="K3753" s="6">
        <v>198</v>
      </c>
    </row>
    <row r="3754" spans="1:11">
      <c r="A3754" s="6">
        <v>18089273</v>
      </c>
      <c r="B3754" t="s">
        <v>4427</v>
      </c>
      <c r="C3754" s="6" t="s">
        <v>2115</v>
      </c>
      <c r="D3754" s="6">
        <v>28</v>
      </c>
      <c r="E3754" s="6">
        <v>128</v>
      </c>
      <c r="F3754" s="6">
        <v>128</v>
      </c>
      <c r="G3754" s="1">
        <v>128</v>
      </c>
      <c r="H3754" s="6" t="s">
        <v>2115</v>
      </c>
      <c r="I3754" s="6" t="s">
        <v>1117</v>
      </c>
      <c r="K3754" s="6">
        <v>185</v>
      </c>
    </row>
    <row r="3755" spans="1:11">
      <c r="A3755" s="6">
        <v>27066835</v>
      </c>
      <c r="B3755" t="s">
        <v>4428</v>
      </c>
      <c r="C3755" s="6" t="s">
        <v>829</v>
      </c>
      <c r="D3755" s="6">
        <v>32</v>
      </c>
      <c r="E3755" s="6">
        <v>128</v>
      </c>
      <c r="F3755" s="6">
        <v>128</v>
      </c>
      <c r="G3755" s="1">
        <v>128</v>
      </c>
      <c r="H3755" s="6" t="s">
        <v>829</v>
      </c>
      <c r="I3755" s="6" t="s">
        <v>339</v>
      </c>
      <c r="K3755" s="6">
        <v>185</v>
      </c>
    </row>
    <row r="3756" spans="1:11">
      <c r="A3756" s="6">
        <v>83278923</v>
      </c>
      <c r="B3756" t="s">
        <v>4429</v>
      </c>
      <c r="C3756" s="6" t="s">
        <v>488</v>
      </c>
      <c r="D3756" s="6">
        <v>27</v>
      </c>
      <c r="E3756" s="6">
        <v>128</v>
      </c>
      <c r="F3756" s="6">
        <v>128</v>
      </c>
      <c r="G3756" s="1">
        <v>128</v>
      </c>
      <c r="H3756" s="6" t="s">
        <v>488</v>
      </c>
      <c r="I3756" s="6" t="s">
        <v>4430</v>
      </c>
      <c r="K3756" s="6">
        <v>181</v>
      </c>
    </row>
    <row r="3757" spans="1:11">
      <c r="A3757" s="6">
        <v>25055372</v>
      </c>
      <c r="B3757" t="s">
        <v>4431</v>
      </c>
      <c r="C3757" s="6" t="s">
        <v>944</v>
      </c>
      <c r="D3757" s="6">
        <v>27</v>
      </c>
      <c r="E3757" s="6">
        <v>128</v>
      </c>
      <c r="F3757" s="6">
        <v>128</v>
      </c>
      <c r="G3757" s="1">
        <v>128</v>
      </c>
      <c r="H3757" s="6" t="s">
        <v>944</v>
      </c>
      <c r="I3757" s="6" t="s">
        <v>1731</v>
      </c>
      <c r="K3757" s="6">
        <v>172</v>
      </c>
    </row>
    <row r="3758" spans="1:11">
      <c r="A3758" s="6">
        <v>53068962</v>
      </c>
      <c r="B3758" t="s">
        <v>4432</v>
      </c>
      <c r="C3758" s="6" t="s">
        <v>760</v>
      </c>
      <c r="D3758" s="6">
        <v>32</v>
      </c>
      <c r="E3758" s="6">
        <v>128</v>
      </c>
      <c r="F3758" s="6">
        <v>128</v>
      </c>
      <c r="G3758" s="1">
        <v>128</v>
      </c>
      <c r="H3758" s="6" t="s">
        <v>760</v>
      </c>
      <c r="I3758" s="6" t="s">
        <v>4433</v>
      </c>
      <c r="K3758" s="6">
        <v>182</v>
      </c>
    </row>
    <row r="3759" spans="1:11">
      <c r="A3759" s="6">
        <v>2000183231</v>
      </c>
      <c r="B3759" t="s">
        <v>360</v>
      </c>
      <c r="C3759" s="6" t="s">
        <v>1671</v>
      </c>
      <c r="D3759" s="6">
        <v>17</v>
      </c>
      <c r="E3759" s="6">
        <v>127</v>
      </c>
      <c r="F3759" s="6">
        <v>127</v>
      </c>
      <c r="G3759" s="1">
        <v>-95</v>
      </c>
      <c r="H3759" s="6" t="s">
        <v>1671</v>
      </c>
      <c r="I3759" s="6" t="s">
        <v>187</v>
      </c>
      <c r="K3759" s="6">
        <v>178</v>
      </c>
    </row>
    <row r="3760" spans="1:11">
      <c r="A3760" s="6">
        <v>2000399897</v>
      </c>
      <c r="B3760" t="s">
        <v>1489</v>
      </c>
      <c r="C3760" s="6" t="s">
        <v>488</v>
      </c>
      <c r="D3760" s="6">
        <v>16</v>
      </c>
      <c r="E3760" s="6">
        <v>127</v>
      </c>
      <c r="F3760" s="6">
        <v>127</v>
      </c>
      <c r="G3760" s="1">
        <v>-9</v>
      </c>
      <c r="H3760" s="6" t="s">
        <v>488</v>
      </c>
      <c r="I3760" s="6" t="s">
        <v>1076</v>
      </c>
      <c r="K3760" s="6">
        <v>176</v>
      </c>
    </row>
    <row r="3761" spans="1:11">
      <c r="A3761" s="6">
        <v>19044710</v>
      </c>
      <c r="B3761" t="s">
        <v>4434</v>
      </c>
      <c r="C3761" s="6" t="s">
        <v>314</v>
      </c>
      <c r="D3761" s="6">
        <v>34</v>
      </c>
      <c r="E3761" s="6">
        <v>127</v>
      </c>
      <c r="F3761" s="6">
        <v>127</v>
      </c>
      <c r="G3761" s="1">
        <v>172</v>
      </c>
      <c r="H3761" s="6" t="s">
        <v>314</v>
      </c>
      <c r="I3761" s="6" t="s">
        <v>257</v>
      </c>
      <c r="K3761" s="6">
        <v>172</v>
      </c>
    </row>
    <row r="3762" spans="1:11">
      <c r="A3762" s="6">
        <v>2000103798</v>
      </c>
      <c r="B3762" t="s">
        <v>1478</v>
      </c>
      <c r="C3762" s="6" t="s">
        <v>351</v>
      </c>
      <c r="D3762" s="6">
        <v>20</v>
      </c>
      <c r="E3762" s="6">
        <v>127</v>
      </c>
      <c r="F3762" s="6">
        <v>127</v>
      </c>
      <c r="G3762" s="1">
        <v>-85</v>
      </c>
      <c r="H3762" s="6" t="s">
        <v>351</v>
      </c>
      <c r="I3762" s="6" t="s">
        <v>1458</v>
      </c>
      <c r="K3762" s="6">
        <v>175</v>
      </c>
    </row>
    <row r="3763" spans="1:11">
      <c r="A3763" s="6">
        <v>2000087400</v>
      </c>
      <c r="B3763" t="s">
        <v>814</v>
      </c>
      <c r="C3763" s="6" t="s">
        <v>319</v>
      </c>
      <c r="D3763" s="6">
        <v>20</v>
      </c>
      <c r="E3763" s="6">
        <v>127</v>
      </c>
      <c r="F3763" s="6">
        <v>127</v>
      </c>
      <c r="G3763" s="1">
        <v>-85</v>
      </c>
      <c r="H3763" s="6" t="s">
        <v>319</v>
      </c>
      <c r="I3763" s="6" t="s">
        <v>1781</v>
      </c>
      <c r="K3763" s="6">
        <v>178</v>
      </c>
    </row>
    <row r="3764" spans="1:11">
      <c r="A3764" s="6">
        <v>2000094886</v>
      </c>
      <c r="B3764" t="s">
        <v>1497</v>
      </c>
      <c r="C3764" s="6" t="s">
        <v>377</v>
      </c>
      <c r="D3764" s="6">
        <v>20</v>
      </c>
      <c r="E3764" s="6">
        <v>127</v>
      </c>
      <c r="F3764" s="6">
        <v>127</v>
      </c>
      <c r="G3764" s="1">
        <v>-85</v>
      </c>
      <c r="H3764" s="6" t="s">
        <v>377</v>
      </c>
      <c r="I3764" s="6" t="s">
        <v>1700</v>
      </c>
      <c r="K3764" s="6">
        <v>188</v>
      </c>
    </row>
    <row r="3765" spans="1:11">
      <c r="A3765" s="6">
        <v>2000229718</v>
      </c>
      <c r="B3765" t="s">
        <v>472</v>
      </c>
      <c r="C3765" s="6" t="s">
        <v>377</v>
      </c>
      <c r="D3765" s="6">
        <v>19</v>
      </c>
      <c r="E3765" s="6">
        <v>127</v>
      </c>
      <c r="F3765" s="6">
        <v>127</v>
      </c>
      <c r="G3765" s="1">
        <v>-85</v>
      </c>
      <c r="H3765" s="6" t="s">
        <v>377</v>
      </c>
      <c r="I3765" s="6" t="s">
        <v>433</v>
      </c>
      <c r="K3765" s="6">
        <v>187</v>
      </c>
    </row>
    <row r="3766" spans="1:11">
      <c r="A3766" s="6">
        <v>2000241381</v>
      </c>
      <c r="B3766" t="s">
        <v>984</v>
      </c>
      <c r="C3766" s="6" t="s">
        <v>319</v>
      </c>
      <c r="D3766" s="6">
        <v>20</v>
      </c>
      <c r="E3766" s="6">
        <v>127</v>
      </c>
      <c r="F3766" s="6">
        <v>127</v>
      </c>
      <c r="G3766" s="1">
        <v>-85</v>
      </c>
      <c r="H3766" s="6" t="s">
        <v>319</v>
      </c>
      <c r="I3766" s="6" t="s">
        <v>194</v>
      </c>
      <c r="K3766" s="6">
        <v>180</v>
      </c>
    </row>
    <row r="3767" spans="1:11">
      <c r="A3767" s="6">
        <v>2000141707</v>
      </c>
      <c r="B3767" t="s">
        <v>482</v>
      </c>
      <c r="C3767" s="6" t="s">
        <v>589</v>
      </c>
      <c r="D3767" s="6">
        <v>20</v>
      </c>
      <c r="E3767" s="6">
        <v>127</v>
      </c>
      <c r="F3767" s="6">
        <v>127</v>
      </c>
      <c r="G3767" s="1">
        <v>-85</v>
      </c>
      <c r="H3767" s="6" t="s">
        <v>589</v>
      </c>
      <c r="I3767" s="6" t="s">
        <v>1937</v>
      </c>
      <c r="K3767" s="6">
        <v>192</v>
      </c>
    </row>
    <row r="3768" spans="1:11">
      <c r="A3768" s="6">
        <v>19108573</v>
      </c>
      <c r="B3768" t="s">
        <v>4435</v>
      </c>
      <c r="C3768" s="6" t="s">
        <v>640</v>
      </c>
      <c r="D3768" s="6">
        <v>35</v>
      </c>
      <c r="E3768" s="6">
        <v>127</v>
      </c>
      <c r="F3768" s="6">
        <v>127</v>
      </c>
      <c r="G3768" s="1">
        <v>165</v>
      </c>
      <c r="H3768" s="6" t="s">
        <v>640</v>
      </c>
      <c r="I3768" s="6" t="s">
        <v>257</v>
      </c>
      <c r="K3768" s="6">
        <v>177</v>
      </c>
    </row>
    <row r="3769" spans="1:11">
      <c r="A3769" s="6">
        <v>2000300956</v>
      </c>
      <c r="B3769" t="s">
        <v>1155</v>
      </c>
      <c r="C3769" s="6" t="s">
        <v>1672</v>
      </c>
      <c r="D3769" s="6">
        <v>21</v>
      </c>
      <c r="E3769" s="6">
        <v>127</v>
      </c>
      <c r="F3769" s="6">
        <v>127</v>
      </c>
      <c r="G3769" s="1">
        <v>156</v>
      </c>
      <c r="H3769" s="6" t="s">
        <v>1672</v>
      </c>
      <c r="I3769" s="6" t="s">
        <v>348</v>
      </c>
      <c r="K3769" s="6">
        <v>186</v>
      </c>
    </row>
    <row r="3770" spans="1:11">
      <c r="A3770" s="6">
        <v>28100205</v>
      </c>
      <c r="B3770" t="s">
        <v>4436</v>
      </c>
      <c r="C3770" s="6" t="s">
        <v>1806</v>
      </c>
      <c r="D3770" s="6">
        <v>27</v>
      </c>
      <c r="E3770" s="6">
        <v>127</v>
      </c>
      <c r="F3770" s="6">
        <v>127</v>
      </c>
      <c r="G3770" s="1">
        <v>155</v>
      </c>
      <c r="H3770" s="6" t="s">
        <v>1806</v>
      </c>
      <c r="I3770" s="6" t="s">
        <v>4437</v>
      </c>
      <c r="K3770" s="6">
        <v>178</v>
      </c>
    </row>
    <row r="3771" spans="1:11">
      <c r="A3771" s="6">
        <v>2000026318</v>
      </c>
      <c r="B3771" t="s">
        <v>512</v>
      </c>
      <c r="C3771" s="6" t="s">
        <v>640</v>
      </c>
      <c r="D3771" s="6">
        <v>21</v>
      </c>
      <c r="E3771" s="6">
        <v>127</v>
      </c>
      <c r="F3771" s="6">
        <v>127</v>
      </c>
      <c r="G3771" s="1">
        <v>155</v>
      </c>
      <c r="H3771" s="6" t="s">
        <v>640</v>
      </c>
      <c r="I3771" s="6" t="s">
        <v>236</v>
      </c>
      <c r="K3771" s="6">
        <v>184</v>
      </c>
    </row>
    <row r="3772" spans="1:11">
      <c r="A3772" s="6">
        <v>83257052</v>
      </c>
      <c r="B3772" t="s">
        <v>4438</v>
      </c>
      <c r="C3772" s="6" t="s">
        <v>1624</v>
      </c>
      <c r="D3772" s="6">
        <v>23</v>
      </c>
      <c r="E3772" s="6">
        <v>127</v>
      </c>
      <c r="F3772" s="6">
        <v>127</v>
      </c>
      <c r="G3772" s="1">
        <v>154</v>
      </c>
      <c r="H3772" s="6" t="s">
        <v>1624</v>
      </c>
      <c r="I3772" s="6" t="s">
        <v>304</v>
      </c>
      <c r="K3772" s="6">
        <v>190</v>
      </c>
    </row>
    <row r="3773" spans="1:11">
      <c r="A3773" s="6">
        <v>2000130424</v>
      </c>
      <c r="B3773" t="s">
        <v>4439</v>
      </c>
      <c r="C3773" s="6" t="s">
        <v>944</v>
      </c>
      <c r="D3773" s="6">
        <v>21</v>
      </c>
      <c r="E3773" s="6">
        <v>127</v>
      </c>
      <c r="F3773" s="6">
        <v>127</v>
      </c>
      <c r="G3773" s="1">
        <v>153</v>
      </c>
      <c r="H3773" s="6" t="s">
        <v>944</v>
      </c>
      <c r="I3773" s="6" t="s">
        <v>1731</v>
      </c>
      <c r="K3773" s="6">
        <v>179</v>
      </c>
    </row>
    <row r="3774" spans="1:11">
      <c r="A3774" s="6">
        <v>2000188897</v>
      </c>
      <c r="B3774" t="s">
        <v>4440</v>
      </c>
      <c r="C3774" s="6" t="s">
        <v>377</v>
      </c>
      <c r="D3774" s="6">
        <v>21</v>
      </c>
      <c r="E3774" s="6">
        <v>127</v>
      </c>
      <c r="F3774" s="6">
        <v>127</v>
      </c>
      <c r="G3774" s="1">
        <v>152</v>
      </c>
      <c r="H3774" s="6" t="s">
        <v>377</v>
      </c>
      <c r="I3774" s="6" t="s">
        <v>657</v>
      </c>
      <c r="K3774" s="6">
        <v>188</v>
      </c>
    </row>
    <row r="3775" spans="1:11">
      <c r="A3775" s="6">
        <v>14000699</v>
      </c>
      <c r="B3775" t="s">
        <v>4441</v>
      </c>
      <c r="C3775" s="6" t="s">
        <v>1626</v>
      </c>
      <c r="D3775" s="6">
        <v>35</v>
      </c>
      <c r="E3775" s="6">
        <v>127</v>
      </c>
      <c r="F3775" s="6">
        <v>127</v>
      </c>
      <c r="G3775" s="1">
        <v>152</v>
      </c>
      <c r="H3775" s="6" t="s">
        <v>1626</v>
      </c>
      <c r="I3775" s="6" t="s">
        <v>603</v>
      </c>
      <c r="K3775" s="6">
        <v>173</v>
      </c>
    </row>
    <row r="3776" spans="1:11">
      <c r="A3776" s="6">
        <v>29218111</v>
      </c>
      <c r="B3776" t="s">
        <v>4442</v>
      </c>
      <c r="C3776" s="6" t="s">
        <v>377</v>
      </c>
      <c r="D3776" s="6">
        <v>23</v>
      </c>
      <c r="E3776" s="6">
        <v>127</v>
      </c>
      <c r="F3776" s="6">
        <v>127</v>
      </c>
      <c r="G3776" s="1">
        <v>150</v>
      </c>
      <c r="H3776" s="6" t="s">
        <v>377</v>
      </c>
      <c r="I3776" s="6" t="s">
        <v>786</v>
      </c>
      <c r="K3776" s="6">
        <v>190</v>
      </c>
    </row>
    <row r="3777" spans="1:11">
      <c r="A3777" s="6">
        <v>936891</v>
      </c>
      <c r="B3777" t="s">
        <v>4443</v>
      </c>
      <c r="C3777" s="6" t="s">
        <v>3368</v>
      </c>
      <c r="D3777" s="6">
        <v>36</v>
      </c>
      <c r="E3777" s="6">
        <v>127</v>
      </c>
      <c r="F3777" s="6">
        <v>127</v>
      </c>
      <c r="G3777" s="1">
        <v>150</v>
      </c>
      <c r="H3777" s="6" t="s">
        <v>3368</v>
      </c>
      <c r="I3777" s="6" t="s">
        <v>339</v>
      </c>
      <c r="K3777" s="6">
        <v>178</v>
      </c>
    </row>
    <row r="3778" spans="1:11">
      <c r="A3778" s="6">
        <v>2000090213</v>
      </c>
      <c r="B3778" t="s">
        <v>4444</v>
      </c>
      <c r="C3778" s="6" t="s">
        <v>319</v>
      </c>
      <c r="D3778" s="6">
        <v>21</v>
      </c>
      <c r="E3778" s="6">
        <v>127</v>
      </c>
      <c r="F3778" s="6">
        <v>127</v>
      </c>
      <c r="G3778" s="1">
        <v>150</v>
      </c>
      <c r="H3778" s="6" t="s">
        <v>319</v>
      </c>
      <c r="I3778" s="6" t="s">
        <v>1661</v>
      </c>
      <c r="K3778" s="6">
        <v>187</v>
      </c>
    </row>
    <row r="3779" spans="1:11">
      <c r="A3779" s="6">
        <v>28122215</v>
      </c>
      <c r="B3779" t="s">
        <v>4445</v>
      </c>
      <c r="C3779" s="6" t="s">
        <v>760</v>
      </c>
      <c r="D3779" s="6">
        <v>23</v>
      </c>
      <c r="E3779" s="6">
        <v>127</v>
      </c>
      <c r="F3779" s="6">
        <v>127</v>
      </c>
      <c r="G3779" s="1">
        <v>150</v>
      </c>
      <c r="H3779" s="6" t="s">
        <v>760</v>
      </c>
      <c r="I3779" s="6" t="s">
        <v>4446</v>
      </c>
      <c r="K3779" s="6">
        <v>177</v>
      </c>
    </row>
    <row r="3780" spans="1:11">
      <c r="A3780" s="6">
        <v>2000034525</v>
      </c>
      <c r="B3780" t="s">
        <v>4447</v>
      </c>
      <c r="C3780" s="6" t="s">
        <v>760</v>
      </c>
      <c r="D3780" s="6">
        <v>21</v>
      </c>
      <c r="E3780" s="6">
        <v>127</v>
      </c>
      <c r="F3780" s="6">
        <v>127</v>
      </c>
      <c r="G3780" s="1">
        <v>150</v>
      </c>
      <c r="H3780" s="6" t="s">
        <v>760</v>
      </c>
      <c r="I3780" s="6" t="s">
        <v>1325</v>
      </c>
      <c r="K3780" s="6">
        <v>182</v>
      </c>
    </row>
    <row r="3781" spans="1:11">
      <c r="A3781" s="6">
        <v>2000126470</v>
      </c>
      <c r="B3781" t="s">
        <v>4448</v>
      </c>
      <c r="C3781" s="6" t="s">
        <v>314</v>
      </c>
      <c r="D3781" s="6">
        <v>22</v>
      </c>
      <c r="E3781" s="6">
        <v>127</v>
      </c>
      <c r="F3781" s="6">
        <v>127</v>
      </c>
      <c r="G3781" s="1">
        <v>150</v>
      </c>
      <c r="H3781" s="6" t="s">
        <v>314</v>
      </c>
      <c r="I3781" s="6" t="s">
        <v>348</v>
      </c>
      <c r="K3781" s="6">
        <v>173</v>
      </c>
    </row>
    <row r="3782" spans="1:11">
      <c r="A3782" s="6">
        <v>2000014086</v>
      </c>
      <c r="B3782" t="s">
        <v>4449</v>
      </c>
      <c r="C3782" s="6" t="s">
        <v>377</v>
      </c>
      <c r="D3782" s="6">
        <v>21</v>
      </c>
      <c r="E3782" s="6">
        <v>127</v>
      </c>
      <c r="F3782" s="6">
        <v>127</v>
      </c>
      <c r="G3782" s="1">
        <v>150</v>
      </c>
      <c r="H3782" s="6" t="s">
        <v>377</v>
      </c>
      <c r="I3782" s="6" t="s">
        <v>406</v>
      </c>
      <c r="K3782" s="6">
        <v>185</v>
      </c>
    </row>
    <row r="3783" spans="1:11">
      <c r="A3783" s="6">
        <v>2000096330</v>
      </c>
      <c r="B3783" t="s">
        <v>4450</v>
      </c>
      <c r="C3783" s="6" t="s">
        <v>2115</v>
      </c>
      <c r="D3783" s="6">
        <v>21</v>
      </c>
      <c r="E3783" s="6">
        <v>127</v>
      </c>
      <c r="F3783" s="6">
        <v>127</v>
      </c>
      <c r="G3783" s="1">
        <v>149</v>
      </c>
      <c r="H3783" s="6" t="s">
        <v>2115</v>
      </c>
      <c r="I3783" s="6" t="s">
        <v>603</v>
      </c>
      <c r="K3783" s="6">
        <v>187</v>
      </c>
    </row>
    <row r="3784" spans="1:11">
      <c r="A3784" s="6">
        <v>67192921</v>
      </c>
      <c r="B3784" t="s">
        <v>4451</v>
      </c>
      <c r="C3784" s="6" t="s">
        <v>377</v>
      </c>
      <c r="D3784" s="6">
        <v>28</v>
      </c>
      <c r="E3784" s="6">
        <v>127</v>
      </c>
      <c r="F3784" s="6">
        <v>127</v>
      </c>
      <c r="G3784" s="1">
        <v>149</v>
      </c>
      <c r="H3784" s="6" t="s">
        <v>377</v>
      </c>
      <c r="I3784" s="6" t="s">
        <v>348</v>
      </c>
      <c r="K3784" s="6">
        <v>184</v>
      </c>
    </row>
    <row r="3785" spans="1:11">
      <c r="A3785" s="6">
        <v>67284340</v>
      </c>
      <c r="B3785" t="s">
        <v>4452</v>
      </c>
      <c r="C3785" s="6" t="s">
        <v>640</v>
      </c>
      <c r="D3785" s="6">
        <v>24</v>
      </c>
      <c r="E3785" s="6">
        <v>127</v>
      </c>
      <c r="F3785" s="6">
        <v>127</v>
      </c>
      <c r="G3785" s="1">
        <v>149</v>
      </c>
      <c r="H3785" s="6" t="s">
        <v>640</v>
      </c>
      <c r="I3785" s="6" t="s">
        <v>348</v>
      </c>
      <c r="K3785" s="6">
        <v>179</v>
      </c>
    </row>
    <row r="3786" spans="1:11">
      <c r="A3786" s="6">
        <v>2000183736</v>
      </c>
      <c r="B3786" t="s">
        <v>4453</v>
      </c>
      <c r="C3786" s="6" t="s">
        <v>2115</v>
      </c>
      <c r="D3786" s="6">
        <v>23</v>
      </c>
      <c r="E3786" s="6">
        <v>127</v>
      </c>
      <c r="F3786" s="6">
        <v>127</v>
      </c>
      <c r="G3786" s="1">
        <v>148</v>
      </c>
      <c r="H3786" s="6" t="s">
        <v>2115</v>
      </c>
      <c r="I3786" s="6" t="s">
        <v>4454</v>
      </c>
      <c r="K3786" s="6">
        <v>178</v>
      </c>
    </row>
    <row r="3787" spans="1:11">
      <c r="A3787" s="6">
        <v>2000045039</v>
      </c>
      <c r="B3787" t="s">
        <v>4455</v>
      </c>
      <c r="C3787" s="6" t="s">
        <v>319</v>
      </c>
      <c r="D3787" s="6">
        <v>21</v>
      </c>
      <c r="E3787" s="6">
        <v>127</v>
      </c>
      <c r="F3787" s="6">
        <v>127</v>
      </c>
      <c r="G3787" s="1">
        <v>148</v>
      </c>
      <c r="H3787" s="6" t="s">
        <v>319</v>
      </c>
      <c r="I3787" s="6" t="s">
        <v>1167</v>
      </c>
      <c r="K3787" s="6">
        <v>178</v>
      </c>
    </row>
    <row r="3788" spans="1:11">
      <c r="A3788" s="6">
        <v>67277459</v>
      </c>
      <c r="B3788" t="s">
        <v>4456</v>
      </c>
      <c r="C3788" s="6" t="s">
        <v>2692</v>
      </c>
      <c r="D3788" s="6">
        <v>25</v>
      </c>
      <c r="E3788" s="6">
        <v>127</v>
      </c>
      <c r="F3788" s="6">
        <v>127</v>
      </c>
      <c r="G3788" s="1">
        <v>148</v>
      </c>
      <c r="H3788" s="6" t="s">
        <v>2692</v>
      </c>
      <c r="I3788" s="6" t="s">
        <v>4457</v>
      </c>
      <c r="K3788" s="6">
        <v>177</v>
      </c>
    </row>
    <row r="3789" spans="1:11">
      <c r="A3789" s="6">
        <v>61064267</v>
      </c>
      <c r="B3789" t="s">
        <v>4458</v>
      </c>
      <c r="C3789" s="6" t="s">
        <v>377</v>
      </c>
      <c r="D3789" s="6">
        <v>28</v>
      </c>
      <c r="E3789" s="6">
        <v>127</v>
      </c>
      <c r="F3789" s="6">
        <v>127</v>
      </c>
      <c r="G3789" s="1">
        <v>148</v>
      </c>
      <c r="H3789" s="6" t="s">
        <v>377</v>
      </c>
      <c r="I3789" s="6" t="s">
        <v>253</v>
      </c>
      <c r="K3789" s="6">
        <v>188</v>
      </c>
    </row>
    <row r="3790" spans="1:11">
      <c r="A3790" s="6">
        <v>28116557</v>
      </c>
      <c r="B3790" t="s">
        <v>4459</v>
      </c>
      <c r="C3790" s="6" t="s">
        <v>1672</v>
      </c>
      <c r="D3790" s="6">
        <v>24</v>
      </c>
      <c r="E3790" s="6">
        <v>127</v>
      </c>
      <c r="F3790" s="6">
        <v>127</v>
      </c>
      <c r="G3790" s="1">
        <v>147</v>
      </c>
      <c r="H3790" s="6" t="s">
        <v>1672</v>
      </c>
      <c r="I3790" s="6" t="s">
        <v>348</v>
      </c>
      <c r="K3790" s="6">
        <v>175</v>
      </c>
    </row>
    <row r="3791" spans="1:11">
      <c r="A3791" s="6">
        <v>2000130473</v>
      </c>
      <c r="B3791" t="s">
        <v>4460</v>
      </c>
      <c r="C3791" s="6" t="s">
        <v>2167</v>
      </c>
      <c r="D3791" s="6">
        <v>20</v>
      </c>
      <c r="E3791" s="6">
        <v>127</v>
      </c>
      <c r="F3791" s="6">
        <v>127</v>
      </c>
      <c r="G3791" s="1">
        <v>147</v>
      </c>
      <c r="H3791" s="6" t="s">
        <v>2167</v>
      </c>
      <c r="I3791" s="6" t="s">
        <v>348</v>
      </c>
      <c r="K3791" s="6">
        <v>184</v>
      </c>
    </row>
    <row r="3792" spans="1:11">
      <c r="A3792" s="6">
        <v>28112512</v>
      </c>
      <c r="B3792" t="s">
        <v>4461</v>
      </c>
      <c r="C3792" s="6" t="s">
        <v>1656</v>
      </c>
      <c r="D3792" s="6">
        <v>25</v>
      </c>
      <c r="E3792" s="6">
        <v>127</v>
      </c>
      <c r="F3792" s="6">
        <v>127</v>
      </c>
      <c r="G3792" s="1">
        <v>146</v>
      </c>
      <c r="H3792" s="6" t="s">
        <v>1656</v>
      </c>
      <c r="I3792" s="6" t="s">
        <v>259</v>
      </c>
      <c r="K3792" s="6">
        <v>177</v>
      </c>
    </row>
    <row r="3793" spans="1:11">
      <c r="A3793" s="6">
        <v>18116036</v>
      </c>
      <c r="B3793" t="s">
        <v>4462</v>
      </c>
      <c r="C3793" s="6" t="s">
        <v>319</v>
      </c>
      <c r="D3793" s="6">
        <v>23</v>
      </c>
      <c r="E3793" s="6">
        <v>127</v>
      </c>
      <c r="F3793" s="6">
        <v>127</v>
      </c>
      <c r="G3793" s="1">
        <v>146</v>
      </c>
      <c r="H3793" s="6" t="s">
        <v>319</v>
      </c>
      <c r="I3793" s="6" t="s">
        <v>1907</v>
      </c>
      <c r="K3793" s="6">
        <v>181</v>
      </c>
    </row>
    <row r="3794" spans="1:11">
      <c r="A3794" s="6">
        <v>28005949</v>
      </c>
      <c r="B3794" t="s">
        <v>4463</v>
      </c>
      <c r="C3794" s="6" t="s">
        <v>238</v>
      </c>
      <c r="D3794" s="6">
        <v>35</v>
      </c>
      <c r="E3794" s="6">
        <v>127</v>
      </c>
      <c r="F3794" s="6">
        <v>127</v>
      </c>
      <c r="G3794" s="1">
        <v>145</v>
      </c>
      <c r="H3794" s="6" t="s">
        <v>238</v>
      </c>
      <c r="I3794" s="6" t="s">
        <v>259</v>
      </c>
      <c r="K3794" s="6">
        <v>170</v>
      </c>
    </row>
    <row r="3795" spans="1:11">
      <c r="A3795" s="6">
        <v>67213756</v>
      </c>
      <c r="B3795" t="s">
        <v>4464</v>
      </c>
      <c r="C3795" s="6" t="s">
        <v>488</v>
      </c>
      <c r="D3795" s="6">
        <v>29</v>
      </c>
      <c r="E3795" s="6">
        <v>127</v>
      </c>
      <c r="F3795" s="6">
        <v>127</v>
      </c>
      <c r="G3795" s="1">
        <v>145</v>
      </c>
      <c r="H3795" s="6" t="s">
        <v>488</v>
      </c>
      <c r="I3795" s="6" t="s">
        <v>1651</v>
      </c>
      <c r="K3795" s="6">
        <v>175</v>
      </c>
    </row>
    <row r="3796" spans="1:11">
      <c r="A3796" s="6">
        <v>86009323</v>
      </c>
      <c r="B3796" t="s">
        <v>4465</v>
      </c>
      <c r="C3796" s="6" t="s">
        <v>760</v>
      </c>
      <c r="D3796" s="6">
        <v>37</v>
      </c>
      <c r="E3796" s="6">
        <v>127</v>
      </c>
      <c r="F3796" s="6">
        <v>127</v>
      </c>
      <c r="G3796" s="1">
        <v>145</v>
      </c>
      <c r="H3796" s="6" t="s">
        <v>760</v>
      </c>
      <c r="I3796" s="6" t="s">
        <v>1688</v>
      </c>
      <c r="K3796" s="6">
        <v>170</v>
      </c>
    </row>
    <row r="3797" spans="1:11">
      <c r="A3797" s="6">
        <v>14241925</v>
      </c>
      <c r="B3797" t="s">
        <v>4466</v>
      </c>
      <c r="C3797" s="6" t="s">
        <v>1672</v>
      </c>
      <c r="D3797" s="6">
        <v>23</v>
      </c>
      <c r="E3797" s="6">
        <v>127</v>
      </c>
      <c r="F3797" s="6">
        <v>127</v>
      </c>
      <c r="G3797" s="1">
        <v>145</v>
      </c>
      <c r="H3797" s="6" t="s">
        <v>1672</v>
      </c>
      <c r="I3797" s="6" t="s">
        <v>603</v>
      </c>
      <c r="K3797" s="6">
        <v>178</v>
      </c>
    </row>
    <row r="3798" spans="1:11">
      <c r="A3798" s="6">
        <v>28115925</v>
      </c>
      <c r="B3798" t="s">
        <v>4467</v>
      </c>
      <c r="C3798" s="6" t="s">
        <v>218</v>
      </c>
      <c r="D3798" s="6">
        <v>24</v>
      </c>
      <c r="E3798" s="6">
        <v>127</v>
      </c>
      <c r="F3798" s="6">
        <v>127</v>
      </c>
      <c r="G3798" s="1">
        <v>145</v>
      </c>
      <c r="H3798" s="6" t="s">
        <v>218</v>
      </c>
      <c r="I3798" s="6" t="s">
        <v>259</v>
      </c>
      <c r="K3798" s="6">
        <v>179</v>
      </c>
    </row>
    <row r="3799" spans="1:11">
      <c r="A3799" s="6">
        <v>83103190</v>
      </c>
      <c r="B3799" t="s">
        <v>4468</v>
      </c>
      <c r="C3799" s="6" t="s">
        <v>319</v>
      </c>
      <c r="D3799" s="6">
        <v>27</v>
      </c>
      <c r="E3799" s="6">
        <v>127</v>
      </c>
      <c r="F3799" s="6">
        <v>127</v>
      </c>
      <c r="G3799" s="1">
        <v>145</v>
      </c>
      <c r="H3799" s="6" t="s">
        <v>319</v>
      </c>
      <c r="I3799" s="6" t="s">
        <v>811</v>
      </c>
      <c r="K3799" s="6">
        <v>193</v>
      </c>
    </row>
    <row r="3800" spans="1:11">
      <c r="A3800" s="6">
        <v>78089395</v>
      </c>
      <c r="B3800" t="s">
        <v>4469</v>
      </c>
      <c r="C3800" s="6" t="s">
        <v>218</v>
      </c>
      <c r="D3800" s="6">
        <v>25</v>
      </c>
      <c r="E3800" s="6">
        <v>127</v>
      </c>
      <c r="F3800" s="6">
        <v>127</v>
      </c>
      <c r="G3800" s="1">
        <v>144</v>
      </c>
      <c r="H3800" s="6" t="s">
        <v>218</v>
      </c>
      <c r="I3800" s="6" t="s">
        <v>2404</v>
      </c>
      <c r="K3800" s="6">
        <v>178</v>
      </c>
    </row>
    <row r="3801" spans="1:11">
      <c r="A3801" s="6">
        <v>67214687</v>
      </c>
      <c r="B3801" t="s">
        <v>4470</v>
      </c>
      <c r="C3801" s="6" t="s">
        <v>944</v>
      </c>
      <c r="D3801" s="6">
        <v>27</v>
      </c>
      <c r="E3801" s="6">
        <v>127</v>
      </c>
      <c r="F3801" s="6">
        <v>127</v>
      </c>
      <c r="G3801" s="1">
        <v>144</v>
      </c>
      <c r="H3801" s="6" t="s">
        <v>944</v>
      </c>
      <c r="I3801" s="6" t="s">
        <v>348</v>
      </c>
      <c r="K3801" s="6">
        <v>167</v>
      </c>
    </row>
    <row r="3802" spans="1:11">
      <c r="A3802" s="6">
        <v>2000013430</v>
      </c>
      <c r="B3802" t="s">
        <v>4471</v>
      </c>
      <c r="C3802" s="6" t="s">
        <v>2115</v>
      </c>
      <c r="D3802" s="6">
        <v>21</v>
      </c>
      <c r="E3802" s="6">
        <v>127</v>
      </c>
      <c r="F3802" s="6">
        <v>127</v>
      </c>
      <c r="G3802" s="1">
        <v>144</v>
      </c>
      <c r="H3802" s="6" t="s">
        <v>2115</v>
      </c>
      <c r="I3802" s="6" t="s">
        <v>1340</v>
      </c>
      <c r="K3802" s="6">
        <v>184</v>
      </c>
    </row>
    <row r="3803" spans="1:11">
      <c r="A3803" s="6">
        <v>14023376</v>
      </c>
      <c r="B3803" t="s">
        <v>4472</v>
      </c>
      <c r="C3803" s="6" t="s">
        <v>589</v>
      </c>
      <c r="D3803" s="6">
        <v>34</v>
      </c>
      <c r="E3803" s="6">
        <v>127</v>
      </c>
      <c r="F3803" s="6">
        <v>127</v>
      </c>
      <c r="G3803" s="1">
        <v>144</v>
      </c>
      <c r="H3803" s="6" t="s">
        <v>589</v>
      </c>
      <c r="I3803" s="6" t="s">
        <v>4473</v>
      </c>
      <c r="K3803" s="6">
        <v>183</v>
      </c>
    </row>
    <row r="3804" spans="1:11">
      <c r="A3804" s="6">
        <v>45021707</v>
      </c>
      <c r="B3804" t="s">
        <v>4474</v>
      </c>
      <c r="C3804" s="6" t="s">
        <v>2113</v>
      </c>
      <c r="D3804" s="6">
        <v>35</v>
      </c>
      <c r="E3804" s="6">
        <v>127</v>
      </c>
      <c r="F3804" s="6">
        <v>127</v>
      </c>
      <c r="G3804" s="1">
        <v>144</v>
      </c>
      <c r="H3804" s="6" t="s">
        <v>2113</v>
      </c>
      <c r="I3804" s="6" t="s">
        <v>2134</v>
      </c>
      <c r="K3804" s="6">
        <v>184</v>
      </c>
    </row>
    <row r="3805" spans="1:11">
      <c r="A3805" s="6">
        <v>4002177</v>
      </c>
      <c r="B3805" t="s">
        <v>4475</v>
      </c>
      <c r="C3805" s="6" t="s">
        <v>377</v>
      </c>
      <c r="D3805" s="6">
        <v>35</v>
      </c>
      <c r="E3805" s="6">
        <v>127</v>
      </c>
      <c r="F3805" s="6">
        <v>127</v>
      </c>
      <c r="G3805" s="1">
        <v>143</v>
      </c>
      <c r="H3805" s="6" t="s">
        <v>377</v>
      </c>
      <c r="I3805" s="6" t="s">
        <v>259</v>
      </c>
      <c r="K3805" s="6">
        <v>183</v>
      </c>
    </row>
    <row r="3806" spans="1:11">
      <c r="A3806" s="6">
        <v>38059041</v>
      </c>
      <c r="B3806" t="s">
        <v>4476</v>
      </c>
      <c r="C3806" s="6" t="s">
        <v>377</v>
      </c>
      <c r="D3806" s="6">
        <v>23</v>
      </c>
      <c r="E3806" s="6">
        <v>127</v>
      </c>
      <c r="F3806" s="6">
        <v>127</v>
      </c>
      <c r="G3806" s="1">
        <v>143</v>
      </c>
      <c r="H3806" s="6" t="s">
        <v>377</v>
      </c>
      <c r="I3806" s="6" t="s">
        <v>1277</v>
      </c>
      <c r="K3806" s="6">
        <v>189</v>
      </c>
    </row>
    <row r="3807" spans="1:11">
      <c r="A3807" s="6">
        <v>51080920</v>
      </c>
      <c r="B3807" t="s">
        <v>4477</v>
      </c>
      <c r="C3807" s="6" t="s">
        <v>1638</v>
      </c>
      <c r="D3807" s="6">
        <v>22</v>
      </c>
      <c r="E3807" s="6">
        <v>127</v>
      </c>
      <c r="F3807" s="6">
        <v>127</v>
      </c>
      <c r="G3807" s="1">
        <v>143</v>
      </c>
      <c r="H3807" s="6" t="s">
        <v>1638</v>
      </c>
      <c r="I3807" s="6" t="s">
        <v>1303</v>
      </c>
      <c r="K3807" s="6">
        <v>178</v>
      </c>
    </row>
    <row r="3808" spans="1:11">
      <c r="A3808" s="6">
        <v>37084941</v>
      </c>
      <c r="B3808" t="s">
        <v>4478</v>
      </c>
      <c r="C3808" s="6" t="s">
        <v>1078</v>
      </c>
      <c r="D3808" s="6">
        <v>23</v>
      </c>
      <c r="E3808" s="6">
        <v>127</v>
      </c>
      <c r="F3808" s="6">
        <v>127</v>
      </c>
      <c r="G3808" s="1">
        <v>143</v>
      </c>
      <c r="H3808" s="6" t="s">
        <v>1078</v>
      </c>
      <c r="I3808" s="6" t="s">
        <v>4479</v>
      </c>
      <c r="K3808" s="6">
        <v>185</v>
      </c>
    </row>
    <row r="3809" spans="1:11">
      <c r="A3809" s="6">
        <v>18115024</v>
      </c>
      <c r="B3809" t="s">
        <v>4480</v>
      </c>
      <c r="C3809" s="6" t="s">
        <v>728</v>
      </c>
      <c r="D3809" s="6">
        <v>22</v>
      </c>
      <c r="E3809" s="6">
        <v>127</v>
      </c>
      <c r="F3809" s="6">
        <v>127</v>
      </c>
      <c r="G3809" s="1">
        <v>143</v>
      </c>
      <c r="H3809" s="6" t="s">
        <v>728</v>
      </c>
      <c r="I3809" s="6" t="s">
        <v>4481</v>
      </c>
      <c r="K3809" s="6">
        <v>174</v>
      </c>
    </row>
    <row r="3810" spans="1:11">
      <c r="A3810" s="6">
        <v>62025884</v>
      </c>
      <c r="B3810" t="s">
        <v>4482</v>
      </c>
      <c r="C3810" s="6" t="s">
        <v>319</v>
      </c>
      <c r="D3810" s="6">
        <v>31</v>
      </c>
      <c r="E3810" s="6">
        <v>127</v>
      </c>
      <c r="F3810" s="6">
        <v>127</v>
      </c>
      <c r="G3810" s="1">
        <v>143</v>
      </c>
      <c r="H3810" s="6" t="s">
        <v>319</v>
      </c>
      <c r="I3810" s="6" t="s">
        <v>4298</v>
      </c>
      <c r="K3810" s="6">
        <v>184</v>
      </c>
    </row>
    <row r="3811" spans="1:11">
      <c r="A3811" s="6">
        <v>52094225</v>
      </c>
      <c r="B3811" t="s">
        <v>4483</v>
      </c>
      <c r="C3811" s="6" t="s">
        <v>1879</v>
      </c>
      <c r="D3811" s="6">
        <v>23</v>
      </c>
      <c r="E3811" s="6">
        <v>127</v>
      </c>
      <c r="F3811" s="6">
        <v>127</v>
      </c>
      <c r="G3811" s="1">
        <v>143</v>
      </c>
      <c r="H3811" s="6" t="s">
        <v>1879</v>
      </c>
      <c r="I3811" s="6" t="s">
        <v>1861</v>
      </c>
      <c r="K3811" s="6">
        <v>180</v>
      </c>
    </row>
    <row r="3812" spans="1:11">
      <c r="A3812" s="6">
        <v>19184263</v>
      </c>
      <c r="B3812" t="s">
        <v>4484</v>
      </c>
      <c r="C3812" s="6" t="s">
        <v>4359</v>
      </c>
      <c r="D3812" s="6">
        <v>30</v>
      </c>
      <c r="E3812" s="6">
        <v>127</v>
      </c>
      <c r="F3812" s="6">
        <v>127</v>
      </c>
      <c r="G3812" s="1">
        <v>143</v>
      </c>
      <c r="H3812" s="6" t="s">
        <v>4359</v>
      </c>
      <c r="I3812" s="6" t="s">
        <v>257</v>
      </c>
      <c r="K3812" s="6">
        <v>188</v>
      </c>
    </row>
    <row r="3813" spans="1:11">
      <c r="A3813" s="6">
        <v>67225564</v>
      </c>
      <c r="B3813" t="s">
        <v>4485</v>
      </c>
      <c r="C3813" s="6" t="s">
        <v>1624</v>
      </c>
      <c r="D3813" s="6">
        <v>28</v>
      </c>
      <c r="E3813" s="6">
        <v>127</v>
      </c>
      <c r="F3813" s="6">
        <v>127</v>
      </c>
      <c r="G3813" s="1">
        <v>142</v>
      </c>
      <c r="H3813" s="6" t="s">
        <v>1624</v>
      </c>
      <c r="I3813" s="6" t="s">
        <v>348</v>
      </c>
      <c r="K3813" s="6">
        <v>186</v>
      </c>
    </row>
    <row r="3814" spans="1:11">
      <c r="A3814" s="6">
        <v>2000006181</v>
      </c>
      <c r="B3814" t="s">
        <v>4486</v>
      </c>
      <c r="C3814" s="6" t="s">
        <v>240</v>
      </c>
      <c r="D3814" s="6">
        <v>21</v>
      </c>
      <c r="E3814" s="6">
        <v>127</v>
      </c>
      <c r="F3814" s="6">
        <v>127</v>
      </c>
      <c r="G3814" s="1">
        <v>142</v>
      </c>
      <c r="H3814" s="6" t="s">
        <v>240</v>
      </c>
      <c r="I3814" s="6" t="s">
        <v>4487</v>
      </c>
      <c r="K3814" s="6">
        <v>173</v>
      </c>
    </row>
    <row r="3815" spans="1:11">
      <c r="A3815" s="6">
        <v>51010463</v>
      </c>
      <c r="B3815" t="s">
        <v>4488</v>
      </c>
      <c r="C3815" s="6" t="s">
        <v>1102</v>
      </c>
      <c r="D3815" s="6">
        <v>35</v>
      </c>
      <c r="E3815" s="6">
        <v>127</v>
      </c>
      <c r="F3815" s="6">
        <v>127</v>
      </c>
      <c r="G3815" s="1">
        <v>142</v>
      </c>
      <c r="H3815" s="6" t="s">
        <v>1102</v>
      </c>
      <c r="I3815" s="6" t="s">
        <v>1303</v>
      </c>
      <c r="K3815" s="6">
        <v>165</v>
      </c>
    </row>
    <row r="3816" spans="1:11">
      <c r="A3816" s="6">
        <v>67269422</v>
      </c>
      <c r="B3816" t="s">
        <v>4489</v>
      </c>
      <c r="C3816" s="6" t="s">
        <v>377</v>
      </c>
      <c r="D3816" s="6">
        <v>24</v>
      </c>
      <c r="E3816" s="6">
        <v>127</v>
      </c>
      <c r="F3816" s="6">
        <v>127</v>
      </c>
      <c r="G3816" s="1">
        <v>142</v>
      </c>
      <c r="H3816" s="6" t="s">
        <v>377</v>
      </c>
      <c r="I3816" s="6" t="s">
        <v>433</v>
      </c>
      <c r="K3816" s="6">
        <v>184</v>
      </c>
    </row>
    <row r="3817" spans="1:11">
      <c r="A3817" s="6">
        <v>67215620</v>
      </c>
      <c r="B3817" t="s">
        <v>4490</v>
      </c>
      <c r="C3817" s="6" t="s">
        <v>2112</v>
      </c>
      <c r="D3817" s="6">
        <v>30</v>
      </c>
      <c r="E3817" s="6">
        <v>127</v>
      </c>
      <c r="F3817" s="6">
        <v>127</v>
      </c>
      <c r="G3817" s="1">
        <v>142</v>
      </c>
      <c r="H3817" s="6" t="s">
        <v>2112</v>
      </c>
      <c r="I3817" s="6" t="s">
        <v>348</v>
      </c>
      <c r="K3817" s="6">
        <v>175</v>
      </c>
    </row>
    <row r="3818" spans="1:11">
      <c r="A3818" s="6">
        <v>19398802</v>
      </c>
      <c r="B3818" t="s">
        <v>4491</v>
      </c>
      <c r="C3818" s="6" t="s">
        <v>2115</v>
      </c>
      <c r="D3818" s="6">
        <v>23</v>
      </c>
      <c r="E3818" s="6">
        <v>127</v>
      </c>
      <c r="F3818" s="6">
        <v>127</v>
      </c>
      <c r="G3818" s="1">
        <v>142</v>
      </c>
      <c r="H3818" s="6" t="s">
        <v>2115</v>
      </c>
      <c r="I3818" s="6" t="s">
        <v>257</v>
      </c>
      <c r="K3818" s="6">
        <v>188</v>
      </c>
    </row>
    <row r="3819" spans="1:11">
      <c r="A3819" s="6">
        <v>65032608</v>
      </c>
      <c r="B3819" t="s">
        <v>4492</v>
      </c>
      <c r="C3819" s="6" t="s">
        <v>2121</v>
      </c>
      <c r="D3819" s="6">
        <v>32</v>
      </c>
      <c r="E3819" s="6">
        <v>127</v>
      </c>
      <c r="F3819" s="6">
        <v>127</v>
      </c>
      <c r="G3819" s="1">
        <v>142</v>
      </c>
      <c r="H3819" s="6" t="s">
        <v>2121</v>
      </c>
      <c r="I3819" s="6" t="s">
        <v>4493</v>
      </c>
      <c r="K3819" s="6">
        <v>172</v>
      </c>
    </row>
    <row r="3820" spans="1:11">
      <c r="A3820" s="6">
        <v>19400987</v>
      </c>
      <c r="B3820" t="s">
        <v>4494</v>
      </c>
      <c r="C3820" s="6" t="s">
        <v>319</v>
      </c>
      <c r="D3820" s="6">
        <v>22</v>
      </c>
      <c r="E3820" s="6">
        <v>127</v>
      </c>
      <c r="F3820" s="6">
        <v>127</v>
      </c>
      <c r="G3820" s="1">
        <v>141</v>
      </c>
      <c r="H3820" s="6" t="s">
        <v>319</v>
      </c>
      <c r="I3820" s="6" t="s">
        <v>4495</v>
      </c>
      <c r="K3820" s="6">
        <v>178</v>
      </c>
    </row>
    <row r="3821" spans="1:11">
      <c r="A3821" s="6">
        <v>95071289</v>
      </c>
      <c r="B3821" t="s">
        <v>4496</v>
      </c>
      <c r="C3821" s="6" t="s">
        <v>2112</v>
      </c>
      <c r="D3821" s="6">
        <v>23</v>
      </c>
      <c r="E3821" s="6">
        <v>127</v>
      </c>
      <c r="F3821" s="6">
        <v>127</v>
      </c>
      <c r="G3821" s="1">
        <v>141</v>
      </c>
      <c r="H3821" s="6" t="s">
        <v>2112</v>
      </c>
      <c r="I3821" s="6" t="s">
        <v>3265</v>
      </c>
      <c r="K3821" s="6">
        <v>171</v>
      </c>
    </row>
    <row r="3822" spans="1:11">
      <c r="A3822" s="6">
        <v>27025428</v>
      </c>
      <c r="B3822" t="s">
        <v>4497</v>
      </c>
      <c r="C3822" s="6" t="s">
        <v>377</v>
      </c>
      <c r="D3822" s="6">
        <v>32</v>
      </c>
      <c r="E3822" s="6">
        <v>127</v>
      </c>
      <c r="F3822" s="6">
        <v>127</v>
      </c>
      <c r="G3822" s="1">
        <v>140</v>
      </c>
      <c r="H3822" s="6" t="s">
        <v>377</v>
      </c>
      <c r="I3822" s="6" t="s">
        <v>3469</v>
      </c>
      <c r="K3822" s="6">
        <v>189</v>
      </c>
    </row>
    <row r="3823" spans="1:11">
      <c r="A3823" s="6">
        <v>19184434</v>
      </c>
      <c r="B3823" t="s">
        <v>1951</v>
      </c>
      <c r="C3823" s="6" t="s">
        <v>1624</v>
      </c>
      <c r="D3823" s="6">
        <v>28</v>
      </c>
      <c r="E3823" s="6">
        <v>127</v>
      </c>
      <c r="F3823" s="6">
        <v>127</v>
      </c>
      <c r="G3823" s="1">
        <v>140</v>
      </c>
      <c r="H3823" s="6" t="s">
        <v>1624</v>
      </c>
      <c r="I3823" s="6" t="s">
        <v>4498</v>
      </c>
      <c r="K3823" s="6">
        <v>192</v>
      </c>
    </row>
    <row r="3824" spans="1:11">
      <c r="A3824" s="6">
        <v>14023219</v>
      </c>
      <c r="B3824" t="s">
        <v>4499</v>
      </c>
      <c r="C3824" s="6" t="s">
        <v>966</v>
      </c>
      <c r="D3824" s="6">
        <v>33</v>
      </c>
      <c r="E3824" s="6">
        <v>127</v>
      </c>
      <c r="F3824" s="6">
        <v>127</v>
      </c>
      <c r="G3824" s="1">
        <v>140</v>
      </c>
      <c r="H3824" s="6" t="s">
        <v>966</v>
      </c>
      <c r="I3824" s="6" t="s">
        <v>603</v>
      </c>
      <c r="K3824" s="6">
        <v>178</v>
      </c>
    </row>
    <row r="3825" spans="1:11">
      <c r="A3825" s="6">
        <v>28087685</v>
      </c>
      <c r="B3825" t="s">
        <v>4500</v>
      </c>
      <c r="C3825" s="6" t="s">
        <v>319</v>
      </c>
      <c r="D3825" s="6">
        <v>29</v>
      </c>
      <c r="E3825" s="6">
        <v>127</v>
      </c>
      <c r="F3825" s="6">
        <v>127</v>
      </c>
      <c r="G3825" s="1">
        <v>140</v>
      </c>
      <c r="H3825" s="6" t="s">
        <v>319</v>
      </c>
      <c r="I3825" s="6" t="s">
        <v>1873</v>
      </c>
      <c r="K3825" s="6">
        <v>175</v>
      </c>
    </row>
    <row r="3826" spans="1:11">
      <c r="A3826" s="6">
        <v>14083720</v>
      </c>
      <c r="B3826" t="s">
        <v>4501</v>
      </c>
      <c r="C3826" s="6" t="s">
        <v>2115</v>
      </c>
      <c r="D3826" s="6">
        <v>30</v>
      </c>
      <c r="E3826" s="6">
        <v>127</v>
      </c>
      <c r="F3826" s="6">
        <v>127</v>
      </c>
      <c r="G3826" s="1">
        <v>140</v>
      </c>
      <c r="H3826" s="6" t="s">
        <v>2115</v>
      </c>
      <c r="I3826" s="6" t="s">
        <v>187</v>
      </c>
      <c r="K3826" s="6">
        <v>186</v>
      </c>
    </row>
    <row r="3827" spans="1:11">
      <c r="A3827" s="6">
        <v>98029336</v>
      </c>
      <c r="B3827" t="s">
        <v>4502</v>
      </c>
      <c r="C3827" s="6" t="s">
        <v>303</v>
      </c>
      <c r="D3827" s="6">
        <v>30</v>
      </c>
      <c r="E3827" s="6">
        <v>127</v>
      </c>
      <c r="F3827" s="6">
        <v>127</v>
      </c>
      <c r="G3827" s="1">
        <v>140</v>
      </c>
      <c r="H3827" s="6" t="s">
        <v>303</v>
      </c>
      <c r="I3827" s="6" t="s">
        <v>204</v>
      </c>
      <c r="K3827" s="6">
        <v>184</v>
      </c>
    </row>
    <row r="3828" spans="1:11">
      <c r="A3828" s="6">
        <v>52096632</v>
      </c>
      <c r="B3828" t="s">
        <v>4503</v>
      </c>
      <c r="C3828" s="6" t="s">
        <v>377</v>
      </c>
      <c r="D3828" s="6">
        <v>25</v>
      </c>
      <c r="E3828" s="6">
        <v>127</v>
      </c>
      <c r="F3828" s="6">
        <v>127</v>
      </c>
      <c r="G3828" s="1">
        <v>140</v>
      </c>
      <c r="H3828" s="6" t="s">
        <v>377</v>
      </c>
      <c r="I3828" s="6" t="s">
        <v>1362</v>
      </c>
      <c r="K3828" s="6">
        <v>193</v>
      </c>
    </row>
    <row r="3829" spans="1:11">
      <c r="A3829" s="6">
        <v>71111030</v>
      </c>
      <c r="B3829" t="s">
        <v>4504</v>
      </c>
      <c r="C3829" s="6" t="s">
        <v>314</v>
      </c>
      <c r="D3829" s="6">
        <v>22</v>
      </c>
      <c r="E3829" s="6">
        <v>127</v>
      </c>
      <c r="F3829" s="6">
        <v>127</v>
      </c>
      <c r="G3829" s="1">
        <v>140</v>
      </c>
      <c r="H3829" s="6" t="s">
        <v>314</v>
      </c>
      <c r="I3829" s="6" t="s">
        <v>827</v>
      </c>
      <c r="K3829" s="6">
        <v>179</v>
      </c>
    </row>
    <row r="3830" spans="1:11">
      <c r="A3830" s="6">
        <v>19404386</v>
      </c>
      <c r="B3830" t="s">
        <v>4505</v>
      </c>
      <c r="C3830" s="6" t="s">
        <v>640</v>
      </c>
      <c r="D3830" s="6">
        <v>23</v>
      </c>
      <c r="E3830" s="6">
        <v>127</v>
      </c>
      <c r="F3830" s="6">
        <v>127</v>
      </c>
      <c r="G3830" s="1">
        <v>140</v>
      </c>
      <c r="H3830" s="6" t="s">
        <v>640</v>
      </c>
      <c r="I3830" s="6" t="s">
        <v>257</v>
      </c>
      <c r="K3830" s="6">
        <v>175</v>
      </c>
    </row>
    <row r="3831" spans="1:11">
      <c r="A3831" s="6">
        <v>67211095</v>
      </c>
      <c r="B3831" t="s">
        <v>4506</v>
      </c>
      <c r="C3831" s="6" t="s">
        <v>1102</v>
      </c>
      <c r="D3831" s="6">
        <v>27</v>
      </c>
      <c r="E3831" s="6">
        <v>127</v>
      </c>
      <c r="F3831" s="6">
        <v>127</v>
      </c>
      <c r="G3831" s="1">
        <v>140</v>
      </c>
      <c r="H3831" s="6" t="s">
        <v>1102</v>
      </c>
      <c r="I3831" s="6" t="s">
        <v>348</v>
      </c>
      <c r="K3831" s="6">
        <v>183</v>
      </c>
    </row>
    <row r="3832" spans="1:11">
      <c r="A3832" s="6">
        <v>15075581</v>
      </c>
      <c r="B3832" t="s">
        <v>4507</v>
      </c>
      <c r="C3832" s="6" t="s">
        <v>558</v>
      </c>
      <c r="D3832" s="6">
        <v>26</v>
      </c>
      <c r="E3832" s="6">
        <v>127</v>
      </c>
      <c r="F3832" s="6">
        <v>127</v>
      </c>
      <c r="G3832" s="1">
        <v>140</v>
      </c>
      <c r="H3832" s="6" t="s">
        <v>558</v>
      </c>
      <c r="I3832" s="6" t="s">
        <v>4508</v>
      </c>
      <c r="K3832" s="6">
        <v>178</v>
      </c>
    </row>
    <row r="3833" spans="1:11">
      <c r="A3833" s="6">
        <v>28127120</v>
      </c>
      <c r="B3833" t="s">
        <v>4509</v>
      </c>
      <c r="C3833" s="6" t="s">
        <v>2115</v>
      </c>
      <c r="D3833" s="6">
        <v>22</v>
      </c>
      <c r="E3833" s="6">
        <v>127</v>
      </c>
      <c r="F3833" s="6">
        <v>127</v>
      </c>
      <c r="G3833" s="1">
        <v>140</v>
      </c>
      <c r="H3833" s="6" t="s">
        <v>2115</v>
      </c>
      <c r="I3833" s="6" t="s">
        <v>1873</v>
      </c>
      <c r="K3833" s="6">
        <v>180</v>
      </c>
    </row>
    <row r="3834" spans="1:11">
      <c r="A3834" s="6">
        <v>91177336</v>
      </c>
      <c r="B3834" t="s">
        <v>4510</v>
      </c>
      <c r="C3834" s="6" t="s">
        <v>319</v>
      </c>
      <c r="D3834" s="6">
        <v>24</v>
      </c>
      <c r="E3834" s="6">
        <v>127</v>
      </c>
      <c r="F3834" s="6">
        <v>127</v>
      </c>
      <c r="G3834" s="1">
        <v>140</v>
      </c>
      <c r="H3834" s="6" t="s">
        <v>319</v>
      </c>
      <c r="I3834" s="6" t="s">
        <v>309</v>
      </c>
      <c r="K3834" s="6">
        <v>182</v>
      </c>
    </row>
    <row r="3835" spans="1:11">
      <c r="A3835" s="6">
        <v>2000061414</v>
      </c>
      <c r="B3835" t="s">
        <v>4511</v>
      </c>
      <c r="C3835" s="6" t="s">
        <v>966</v>
      </c>
      <c r="D3835" s="6">
        <v>23</v>
      </c>
      <c r="E3835" s="6">
        <v>127</v>
      </c>
      <c r="F3835" s="6">
        <v>127</v>
      </c>
      <c r="G3835" s="1">
        <v>140</v>
      </c>
      <c r="H3835" s="6" t="s">
        <v>966</v>
      </c>
      <c r="I3835" s="6" t="s">
        <v>1708</v>
      </c>
      <c r="K3835" s="6">
        <v>184</v>
      </c>
    </row>
    <row r="3836" spans="1:11">
      <c r="A3836" s="6">
        <v>50047466</v>
      </c>
      <c r="B3836" t="s">
        <v>4512</v>
      </c>
      <c r="C3836" s="6" t="s">
        <v>1698</v>
      </c>
      <c r="D3836" s="6">
        <v>28</v>
      </c>
      <c r="E3836" s="6">
        <v>127</v>
      </c>
      <c r="F3836" s="6">
        <v>127</v>
      </c>
      <c r="G3836" s="1">
        <v>140</v>
      </c>
      <c r="H3836" s="6" t="s">
        <v>1698</v>
      </c>
      <c r="I3836" s="6" t="s">
        <v>1700</v>
      </c>
      <c r="K3836" s="6">
        <v>175</v>
      </c>
    </row>
    <row r="3837" spans="1:11">
      <c r="A3837" s="6">
        <v>45035684</v>
      </c>
      <c r="B3837" t="s">
        <v>4513</v>
      </c>
      <c r="C3837" s="6" t="s">
        <v>4514</v>
      </c>
      <c r="D3837" s="6">
        <v>31</v>
      </c>
      <c r="E3837" s="6">
        <v>127</v>
      </c>
      <c r="F3837" s="6">
        <v>127</v>
      </c>
      <c r="G3837" s="1">
        <v>140</v>
      </c>
      <c r="H3837" s="6" t="s">
        <v>4514</v>
      </c>
      <c r="I3837" s="6" t="s">
        <v>2134</v>
      </c>
      <c r="K3837" s="6">
        <v>184</v>
      </c>
    </row>
    <row r="3838" spans="1:11">
      <c r="A3838" s="6">
        <v>85065498</v>
      </c>
      <c r="B3838" t="s">
        <v>4515</v>
      </c>
      <c r="C3838" s="6" t="s">
        <v>319</v>
      </c>
      <c r="D3838" s="6">
        <v>31</v>
      </c>
      <c r="E3838" s="6">
        <v>127</v>
      </c>
      <c r="F3838" s="6">
        <v>127</v>
      </c>
      <c r="G3838" s="1">
        <v>139</v>
      </c>
      <c r="H3838" s="6" t="s">
        <v>319</v>
      </c>
      <c r="I3838" s="6" t="s">
        <v>775</v>
      </c>
      <c r="K3838" s="6">
        <v>180</v>
      </c>
    </row>
    <row r="3839" spans="1:11">
      <c r="A3839" s="6">
        <v>67150319</v>
      </c>
      <c r="B3839" t="s">
        <v>4516</v>
      </c>
      <c r="C3839" s="6" t="s">
        <v>240</v>
      </c>
      <c r="D3839" s="6">
        <v>33</v>
      </c>
      <c r="E3839" s="6">
        <v>127</v>
      </c>
      <c r="F3839" s="6">
        <v>127</v>
      </c>
      <c r="G3839" s="1">
        <v>139</v>
      </c>
      <c r="H3839" s="6" t="s">
        <v>240</v>
      </c>
      <c r="I3839" s="6" t="s">
        <v>348</v>
      </c>
      <c r="K3839" s="6">
        <v>183</v>
      </c>
    </row>
    <row r="3840" spans="1:11">
      <c r="A3840" s="6">
        <v>34008684</v>
      </c>
      <c r="B3840" t="s">
        <v>4517</v>
      </c>
      <c r="C3840" s="6" t="s">
        <v>319</v>
      </c>
      <c r="D3840" s="6">
        <v>34</v>
      </c>
      <c r="E3840" s="6">
        <v>127</v>
      </c>
      <c r="F3840" s="6">
        <v>127</v>
      </c>
      <c r="G3840" s="1">
        <v>139</v>
      </c>
      <c r="H3840" s="6" t="s">
        <v>319</v>
      </c>
      <c r="I3840" s="6" t="s">
        <v>1809</v>
      </c>
      <c r="K3840" s="6">
        <v>180</v>
      </c>
    </row>
    <row r="3841" spans="1:11">
      <c r="A3841" s="6">
        <v>43130133</v>
      </c>
      <c r="B3841" t="s">
        <v>4518</v>
      </c>
      <c r="C3841" s="6" t="s">
        <v>2167</v>
      </c>
      <c r="D3841" s="6">
        <v>30</v>
      </c>
      <c r="E3841" s="6">
        <v>127</v>
      </c>
      <c r="F3841" s="6">
        <v>127</v>
      </c>
      <c r="G3841" s="1">
        <v>139</v>
      </c>
      <c r="H3841" s="6" t="s">
        <v>2167</v>
      </c>
      <c r="I3841" s="6" t="s">
        <v>657</v>
      </c>
      <c r="K3841" s="6">
        <v>193</v>
      </c>
    </row>
    <row r="3842" spans="1:11">
      <c r="A3842" s="6">
        <v>49055780</v>
      </c>
      <c r="B3842" t="s">
        <v>4519</v>
      </c>
      <c r="C3842" s="6" t="s">
        <v>589</v>
      </c>
      <c r="D3842" s="6">
        <v>23</v>
      </c>
      <c r="E3842" s="6">
        <v>127</v>
      </c>
      <c r="F3842" s="6">
        <v>127</v>
      </c>
      <c r="G3842" s="1">
        <v>139</v>
      </c>
      <c r="H3842" s="6" t="s">
        <v>589</v>
      </c>
      <c r="I3842" s="6" t="s">
        <v>1878</v>
      </c>
      <c r="K3842" s="6">
        <v>181</v>
      </c>
    </row>
    <row r="3843" spans="1:11">
      <c r="A3843" s="6">
        <v>18081218</v>
      </c>
      <c r="B3843" t="s">
        <v>4520</v>
      </c>
      <c r="C3843" s="6" t="s">
        <v>558</v>
      </c>
      <c r="D3843" s="6">
        <v>29</v>
      </c>
      <c r="E3843" s="6">
        <v>127</v>
      </c>
      <c r="F3843" s="6">
        <v>127</v>
      </c>
      <c r="G3843" s="1">
        <v>139</v>
      </c>
      <c r="H3843" s="6" t="s">
        <v>558</v>
      </c>
      <c r="I3843" s="6" t="s">
        <v>1117</v>
      </c>
      <c r="K3843" s="6">
        <v>174</v>
      </c>
    </row>
    <row r="3844" spans="1:11">
      <c r="A3844" s="6">
        <v>79030884</v>
      </c>
      <c r="B3844" t="s">
        <v>4521</v>
      </c>
      <c r="C3844" s="6" t="s">
        <v>319</v>
      </c>
      <c r="D3844" s="6">
        <v>29</v>
      </c>
      <c r="E3844" s="6">
        <v>127</v>
      </c>
      <c r="F3844" s="6">
        <v>127</v>
      </c>
      <c r="G3844" s="1">
        <v>139</v>
      </c>
      <c r="H3844" s="6" t="s">
        <v>319</v>
      </c>
      <c r="I3844" s="6" t="s">
        <v>241</v>
      </c>
      <c r="K3844" s="6">
        <v>170</v>
      </c>
    </row>
    <row r="3845" spans="1:11">
      <c r="A3845" s="6">
        <v>67272882</v>
      </c>
      <c r="B3845" t="s">
        <v>4522</v>
      </c>
      <c r="C3845" s="6" t="s">
        <v>1672</v>
      </c>
      <c r="D3845" s="6">
        <v>25</v>
      </c>
      <c r="E3845" s="6">
        <v>127</v>
      </c>
      <c r="F3845" s="6">
        <v>127</v>
      </c>
      <c r="G3845" s="1">
        <v>139</v>
      </c>
      <c r="H3845" s="6" t="s">
        <v>1672</v>
      </c>
      <c r="I3845" s="6" t="s">
        <v>433</v>
      </c>
      <c r="K3845" s="6">
        <v>179</v>
      </c>
    </row>
    <row r="3846" spans="1:11">
      <c r="A3846" s="6">
        <v>2000065641</v>
      </c>
      <c r="B3846" t="s">
        <v>4523</v>
      </c>
      <c r="C3846" s="6" t="s">
        <v>303</v>
      </c>
      <c r="D3846" s="6">
        <v>23</v>
      </c>
      <c r="E3846" s="6">
        <v>127</v>
      </c>
      <c r="F3846" s="6">
        <v>127</v>
      </c>
      <c r="G3846" s="1">
        <v>139</v>
      </c>
      <c r="H3846" s="6" t="s">
        <v>303</v>
      </c>
      <c r="I3846" s="6" t="s">
        <v>1458</v>
      </c>
      <c r="K3846" s="6">
        <v>175</v>
      </c>
    </row>
    <row r="3847" spans="1:11">
      <c r="A3847" s="6">
        <v>67295760</v>
      </c>
      <c r="B3847" t="s">
        <v>4524</v>
      </c>
      <c r="C3847" s="6" t="s">
        <v>1813</v>
      </c>
      <c r="D3847" s="6">
        <v>24</v>
      </c>
      <c r="E3847" s="6">
        <v>127</v>
      </c>
      <c r="F3847" s="6">
        <v>127</v>
      </c>
      <c r="G3847" s="1">
        <v>138</v>
      </c>
      <c r="H3847" s="6" t="s">
        <v>1813</v>
      </c>
      <c r="I3847" s="6" t="s">
        <v>348</v>
      </c>
      <c r="K3847" s="6">
        <v>170</v>
      </c>
    </row>
    <row r="3848" spans="1:11">
      <c r="A3848" s="6">
        <v>67245476</v>
      </c>
      <c r="B3848" t="s">
        <v>4525</v>
      </c>
      <c r="C3848" s="6" t="s">
        <v>944</v>
      </c>
      <c r="D3848" s="6">
        <v>29</v>
      </c>
      <c r="E3848" s="6">
        <v>127</v>
      </c>
      <c r="F3848" s="6">
        <v>127</v>
      </c>
      <c r="G3848" s="1">
        <v>138</v>
      </c>
      <c r="H3848" s="6" t="s">
        <v>944</v>
      </c>
      <c r="I3848" s="6" t="s">
        <v>348</v>
      </c>
      <c r="K3848" s="6">
        <v>174</v>
      </c>
    </row>
    <row r="3849" spans="1:11">
      <c r="A3849" s="6">
        <v>66044536</v>
      </c>
      <c r="B3849" t="s">
        <v>4526</v>
      </c>
      <c r="C3849" s="6" t="s">
        <v>2115</v>
      </c>
      <c r="D3849" s="6">
        <v>27</v>
      </c>
      <c r="E3849" s="6">
        <v>127</v>
      </c>
      <c r="F3849" s="6">
        <v>127</v>
      </c>
      <c r="G3849" s="1">
        <v>138</v>
      </c>
      <c r="H3849" s="6" t="s">
        <v>2115</v>
      </c>
      <c r="I3849" s="6" t="s">
        <v>1701</v>
      </c>
      <c r="K3849" s="6">
        <v>189</v>
      </c>
    </row>
    <row r="3850" spans="1:11">
      <c r="A3850" s="6">
        <v>58137500</v>
      </c>
      <c r="B3850" t="s">
        <v>4527</v>
      </c>
      <c r="C3850" s="6" t="s">
        <v>319</v>
      </c>
      <c r="D3850" s="6">
        <v>25</v>
      </c>
      <c r="E3850" s="6">
        <v>127</v>
      </c>
      <c r="F3850" s="6">
        <v>127</v>
      </c>
      <c r="G3850" s="1">
        <v>138</v>
      </c>
      <c r="H3850" s="6" t="s">
        <v>319</v>
      </c>
      <c r="I3850" s="6" t="s">
        <v>194</v>
      </c>
      <c r="K3850" s="6">
        <v>178</v>
      </c>
    </row>
    <row r="3851" spans="1:11">
      <c r="A3851" s="6">
        <v>76053799</v>
      </c>
      <c r="B3851" t="s">
        <v>4528</v>
      </c>
      <c r="C3851" s="6" t="s">
        <v>1624</v>
      </c>
      <c r="D3851" s="6">
        <v>27</v>
      </c>
      <c r="E3851" s="6">
        <v>127</v>
      </c>
      <c r="F3851" s="6">
        <v>127</v>
      </c>
      <c r="G3851" s="1">
        <v>138</v>
      </c>
      <c r="H3851" s="6" t="s">
        <v>1624</v>
      </c>
      <c r="I3851" s="6" t="s">
        <v>378</v>
      </c>
      <c r="K3851" s="6">
        <v>195</v>
      </c>
    </row>
    <row r="3852" spans="1:11">
      <c r="A3852" s="6">
        <v>67278144</v>
      </c>
      <c r="B3852" t="s">
        <v>4529</v>
      </c>
      <c r="C3852" s="6" t="s">
        <v>760</v>
      </c>
      <c r="D3852" s="6">
        <v>23</v>
      </c>
      <c r="E3852" s="6">
        <v>127</v>
      </c>
      <c r="F3852" s="6">
        <v>127</v>
      </c>
      <c r="G3852" s="1">
        <v>138</v>
      </c>
      <c r="H3852" s="6" t="s">
        <v>760</v>
      </c>
      <c r="I3852" s="6" t="s">
        <v>4530</v>
      </c>
      <c r="K3852" s="6">
        <v>170</v>
      </c>
    </row>
    <row r="3853" spans="1:11">
      <c r="A3853" s="6">
        <v>19260459</v>
      </c>
      <c r="B3853" t="s">
        <v>4531</v>
      </c>
      <c r="C3853" s="6" t="s">
        <v>2157</v>
      </c>
      <c r="D3853" s="6">
        <v>28</v>
      </c>
      <c r="E3853" s="6">
        <v>127</v>
      </c>
      <c r="F3853" s="6">
        <v>127</v>
      </c>
      <c r="G3853" s="1">
        <v>138</v>
      </c>
      <c r="H3853" s="6" t="s">
        <v>2157</v>
      </c>
      <c r="I3853" s="6" t="s">
        <v>257</v>
      </c>
      <c r="K3853" s="6">
        <v>179</v>
      </c>
    </row>
    <row r="3854" spans="1:11">
      <c r="A3854" s="6">
        <v>19369351</v>
      </c>
      <c r="B3854" t="s">
        <v>4532</v>
      </c>
      <c r="C3854" s="6" t="s">
        <v>303</v>
      </c>
      <c r="D3854" s="6">
        <v>24</v>
      </c>
      <c r="E3854" s="6">
        <v>127</v>
      </c>
      <c r="F3854" s="6">
        <v>127</v>
      </c>
      <c r="G3854" s="1">
        <v>138</v>
      </c>
      <c r="H3854" s="6" t="s">
        <v>303</v>
      </c>
      <c r="I3854" s="6" t="s">
        <v>257</v>
      </c>
      <c r="K3854" s="6">
        <v>177</v>
      </c>
    </row>
    <row r="3855" spans="1:11">
      <c r="A3855" s="6">
        <v>53149993</v>
      </c>
      <c r="B3855" t="s">
        <v>4533</v>
      </c>
      <c r="C3855" s="6" t="s">
        <v>319</v>
      </c>
      <c r="D3855" s="6">
        <v>25</v>
      </c>
      <c r="E3855" s="6">
        <v>127</v>
      </c>
      <c r="F3855" s="6">
        <v>127</v>
      </c>
      <c r="G3855" s="1">
        <v>138</v>
      </c>
      <c r="H3855" s="6" t="s">
        <v>319</v>
      </c>
      <c r="I3855" s="6" t="s">
        <v>729</v>
      </c>
      <c r="K3855" s="6">
        <v>179</v>
      </c>
    </row>
    <row r="3856" spans="1:11">
      <c r="A3856" s="6">
        <v>38039792</v>
      </c>
      <c r="B3856" t="s">
        <v>4534</v>
      </c>
      <c r="C3856" s="6" t="s">
        <v>966</v>
      </c>
      <c r="D3856" s="6">
        <v>27</v>
      </c>
      <c r="E3856" s="6">
        <v>127</v>
      </c>
      <c r="F3856" s="6">
        <v>127</v>
      </c>
      <c r="G3856" s="1">
        <v>138</v>
      </c>
      <c r="H3856" s="6" t="s">
        <v>966</v>
      </c>
      <c r="I3856" s="6" t="s">
        <v>1708</v>
      </c>
      <c r="K3856" s="6">
        <v>181</v>
      </c>
    </row>
    <row r="3857" spans="1:11">
      <c r="A3857" s="6">
        <v>2000169160</v>
      </c>
      <c r="B3857" t="s">
        <v>4535</v>
      </c>
      <c r="C3857" s="6" t="s">
        <v>314</v>
      </c>
      <c r="D3857" s="6">
        <v>26</v>
      </c>
      <c r="E3857" s="6">
        <v>127</v>
      </c>
      <c r="F3857" s="6">
        <v>127</v>
      </c>
      <c r="G3857" s="1">
        <v>138</v>
      </c>
      <c r="H3857" s="6" t="s">
        <v>314</v>
      </c>
      <c r="I3857" s="6" t="s">
        <v>2134</v>
      </c>
      <c r="K3857" s="6">
        <v>170</v>
      </c>
    </row>
    <row r="3858" spans="1:11">
      <c r="A3858" s="6">
        <v>28049316</v>
      </c>
      <c r="B3858" t="s">
        <v>4536</v>
      </c>
      <c r="C3858" s="6" t="s">
        <v>1102</v>
      </c>
      <c r="D3858" s="6">
        <v>32</v>
      </c>
      <c r="E3858" s="6">
        <v>127</v>
      </c>
      <c r="F3858" s="6">
        <v>127</v>
      </c>
      <c r="G3858" s="1">
        <v>138</v>
      </c>
      <c r="H3858" s="6" t="s">
        <v>1102</v>
      </c>
      <c r="I3858" s="6" t="s">
        <v>4537</v>
      </c>
      <c r="K3858" s="6">
        <v>180</v>
      </c>
    </row>
    <row r="3859" spans="1:11">
      <c r="A3859" s="6">
        <v>14254377</v>
      </c>
      <c r="B3859" t="s">
        <v>4538</v>
      </c>
      <c r="C3859" s="6" t="s">
        <v>314</v>
      </c>
      <c r="D3859" s="6">
        <v>24</v>
      </c>
      <c r="E3859" s="6">
        <v>127</v>
      </c>
      <c r="F3859" s="6">
        <v>127</v>
      </c>
      <c r="G3859" s="1">
        <v>138</v>
      </c>
      <c r="H3859" s="6" t="s">
        <v>314</v>
      </c>
      <c r="I3859" s="6" t="s">
        <v>2963</v>
      </c>
      <c r="K3859" s="6">
        <v>165</v>
      </c>
    </row>
    <row r="3860" spans="1:11">
      <c r="A3860" s="6">
        <v>42074457</v>
      </c>
      <c r="B3860" t="s">
        <v>4539</v>
      </c>
      <c r="C3860" s="6" t="s">
        <v>2121</v>
      </c>
      <c r="D3860" s="6">
        <v>26</v>
      </c>
      <c r="E3860" s="6">
        <v>127</v>
      </c>
      <c r="F3860" s="6">
        <v>127</v>
      </c>
      <c r="G3860" s="1">
        <v>138</v>
      </c>
      <c r="H3860" s="6" t="s">
        <v>2121</v>
      </c>
      <c r="I3860" s="6" t="s">
        <v>3573</v>
      </c>
      <c r="K3860" s="6">
        <v>186</v>
      </c>
    </row>
    <row r="3861" spans="1:11">
      <c r="A3861" s="6">
        <v>93101493</v>
      </c>
      <c r="B3861" t="s">
        <v>4540</v>
      </c>
      <c r="C3861" s="6" t="s">
        <v>377</v>
      </c>
      <c r="D3861" s="6">
        <v>25</v>
      </c>
      <c r="E3861" s="6">
        <v>127</v>
      </c>
      <c r="F3861" s="6">
        <v>127</v>
      </c>
      <c r="G3861" s="1">
        <v>137</v>
      </c>
      <c r="H3861" s="6" t="s">
        <v>377</v>
      </c>
      <c r="I3861" s="6" t="s">
        <v>4541</v>
      </c>
      <c r="K3861" s="6">
        <v>186</v>
      </c>
    </row>
    <row r="3862" spans="1:11">
      <c r="A3862" s="6">
        <v>5004726</v>
      </c>
      <c r="B3862" t="s">
        <v>4542</v>
      </c>
      <c r="C3862" s="6" t="s">
        <v>1624</v>
      </c>
      <c r="D3862" s="6">
        <v>38</v>
      </c>
      <c r="E3862" s="6">
        <v>127</v>
      </c>
      <c r="F3862" s="6">
        <v>127</v>
      </c>
      <c r="G3862" s="1">
        <v>137</v>
      </c>
      <c r="H3862" s="6" t="s">
        <v>1624</v>
      </c>
      <c r="I3862" s="6" t="s">
        <v>4543</v>
      </c>
      <c r="K3862" s="6">
        <v>188</v>
      </c>
    </row>
    <row r="3863" spans="1:11">
      <c r="A3863" s="6">
        <v>2000174576</v>
      </c>
      <c r="B3863" t="s">
        <v>4544</v>
      </c>
      <c r="C3863" s="6" t="s">
        <v>377</v>
      </c>
      <c r="D3863" s="6">
        <v>25</v>
      </c>
      <c r="E3863" s="6">
        <v>127</v>
      </c>
      <c r="F3863" s="6">
        <v>127</v>
      </c>
      <c r="G3863" s="1">
        <v>137</v>
      </c>
      <c r="H3863" s="6" t="s">
        <v>377</v>
      </c>
      <c r="I3863" s="6" t="s">
        <v>2134</v>
      </c>
      <c r="K3863" s="6">
        <v>181</v>
      </c>
    </row>
    <row r="3864" spans="1:11">
      <c r="A3864" s="6">
        <v>72048183</v>
      </c>
      <c r="B3864" t="s">
        <v>4545</v>
      </c>
      <c r="C3864" s="6" t="s">
        <v>2121</v>
      </c>
      <c r="D3864" s="6">
        <v>24</v>
      </c>
      <c r="E3864" s="6">
        <v>127</v>
      </c>
      <c r="F3864" s="6">
        <v>127</v>
      </c>
      <c r="G3864" s="1">
        <v>137</v>
      </c>
      <c r="H3864" s="6" t="s">
        <v>2121</v>
      </c>
      <c r="I3864" s="6" t="s">
        <v>4546</v>
      </c>
      <c r="K3864" s="6">
        <v>176</v>
      </c>
    </row>
    <row r="3865" spans="1:11">
      <c r="A3865" s="6">
        <v>86029992</v>
      </c>
      <c r="B3865" t="s">
        <v>4547</v>
      </c>
      <c r="C3865" s="6" t="s">
        <v>1671</v>
      </c>
      <c r="D3865" s="6">
        <v>31</v>
      </c>
      <c r="E3865" s="6">
        <v>127</v>
      </c>
      <c r="F3865" s="6">
        <v>127</v>
      </c>
      <c r="G3865" s="1">
        <v>137</v>
      </c>
      <c r="H3865" s="6" t="s">
        <v>1671</v>
      </c>
      <c r="I3865" s="6" t="s">
        <v>1688</v>
      </c>
      <c r="K3865" s="6">
        <v>169</v>
      </c>
    </row>
    <row r="3866" spans="1:11">
      <c r="A3866" s="6">
        <v>19060670</v>
      </c>
      <c r="B3866" t="s">
        <v>4548</v>
      </c>
      <c r="C3866" s="6" t="s">
        <v>488</v>
      </c>
      <c r="D3866" s="6">
        <v>35</v>
      </c>
      <c r="E3866" s="6">
        <v>127</v>
      </c>
      <c r="F3866" s="6">
        <v>127</v>
      </c>
      <c r="G3866" s="1">
        <v>137</v>
      </c>
      <c r="H3866" s="6" t="s">
        <v>488</v>
      </c>
      <c r="I3866" s="6" t="s">
        <v>257</v>
      </c>
      <c r="K3866" s="6">
        <v>169</v>
      </c>
    </row>
    <row r="3867" spans="1:11">
      <c r="A3867" s="6">
        <v>78097218</v>
      </c>
      <c r="B3867" t="s">
        <v>4549</v>
      </c>
      <c r="C3867" s="6" t="s">
        <v>2115</v>
      </c>
      <c r="D3867" s="6">
        <v>24</v>
      </c>
      <c r="E3867" s="6">
        <v>127</v>
      </c>
      <c r="F3867" s="6">
        <v>127</v>
      </c>
      <c r="G3867" s="1">
        <v>137</v>
      </c>
      <c r="H3867" s="6" t="s">
        <v>2115</v>
      </c>
      <c r="I3867" s="6" t="s">
        <v>2404</v>
      </c>
      <c r="K3867" s="6">
        <v>187</v>
      </c>
    </row>
    <row r="3868" spans="1:11">
      <c r="A3868" s="6">
        <v>19367258</v>
      </c>
      <c r="B3868" t="s">
        <v>4550</v>
      </c>
      <c r="C3868" s="6" t="s">
        <v>3935</v>
      </c>
      <c r="D3868" s="6">
        <v>24</v>
      </c>
      <c r="E3868" s="6">
        <v>127</v>
      </c>
      <c r="F3868" s="6">
        <v>127</v>
      </c>
      <c r="G3868" s="1">
        <v>137</v>
      </c>
      <c r="H3868" s="6" t="s">
        <v>3935</v>
      </c>
      <c r="I3868" s="6" t="s">
        <v>257</v>
      </c>
      <c r="K3868" s="6">
        <v>176</v>
      </c>
    </row>
    <row r="3869" spans="1:11">
      <c r="A3869" s="6">
        <v>57168149</v>
      </c>
      <c r="B3869" t="s">
        <v>4551</v>
      </c>
      <c r="C3869" s="6" t="s">
        <v>1656</v>
      </c>
      <c r="D3869" s="6">
        <v>25</v>
      </c>
      <c r="E3869" s="6">
        <v>127</v>
      </c>
      <c r="F3869" s="6">
        <v>127</v>
      </c>
      <c r="G3869" s="1">
        <v>137</v>
      </c>
      <c r="H3869" s="6" t="s">
        <v>1656</v>
      </c>
      <c r="I3869" s="6" t="s">
        <v>494</v>
      </c>
      <c r="K3869" s="6">
        <v>177</v>
      </c>
    </row>
    <row r="3870" spans="1:11">
      <c r="A3870" s="6">
        <v>49038936</v>
      </c>
      <c r="B3870" t="s">
        <v>4552</v>
      </c>
      <c r="C3870" s="6" t="s">
        <v>2115</v>
      </c>
      <c r="D3870" s="6">
        <v>23</v>
      </c>
      <c r="E3870" s="6">
        <v>127</v>
      </c>
      <c r="F3870" s="6">
        <v>127</v>
      </c>
      <c r="G3870" s="1">
        <v>137</v>
      </c>
      <c r="H3870" s="6" t="s">
        <v>2115</v>
      </c>
      <c r="I3870" s="6" t="s">
        <v>4553</v>
      </c>
      <c r="K3870" s="6">
        <v>185</v>
      </c>
    </row>
    <row r="3871" spans="1:11">
      <c r="A3871" s="6">
        <v>49039033</v>
      </c>
      <c r="B3871" t="s">
        <v>4554</v>
      </c>
      <c r="C3871" s="6" t="s">
        <v>2112</v>
      </c>
      <c r="D3871" s="6">
        <v>24</v>
      </c>
      <c r="E3871" s="6">
        <v>127</v>
      </c>
      <c r="F3871" s="6">
        <v>127</v>
      </c>
      <c r="G3871" s="1">
        <v>137</v>
      </c>
      <c r="H3871" s="6" t="s">
        <v>2112</v>
      </c>
      <c r="I3871" s="6" t="s">
        <v>4555</v>
      </c>
      <c r="K3871" s="6">
        <v>186</v>
      </c>
    </row>
    <row r="3872" spans="1:11">
      <c r="A3872" s="6">
        <v>65036461</v>
      </c>
      <c r="B3872" t="s">
        <v>4556</v>
      </c>
      <c r="C3872" s="6" t="s">
        <v>1716</v>
      </c>
      <c r="D3872" s="6">
        <v>26</v>
      </c>
      <c r="E3872" s="6">
        <v>127</v>
      </c>
      <c r="F3872" s="6">
        <v>127</v>
      </c>
      <c r="G3872" s="1">
        <v>136</v>
      </c>
      <c r="H3872" s="6" t="s">
        <v>1716</v>
      </c>
      <c r="I3872" s="6" t="s">
        <v>2539</v>
      </c>
      <c r="K3872" s="6">
        <v>170</v>
      </c>
    </row>
    <row r="3873" spans="1:11">
      <c r="A3873" s="6">
        <v>28016194</v>
      </c>
      <c r="B3873" t="s">
        <v>4557</v>
      </c>
      <c r="C3873" s="6" t="s">
        <v>1674</v>
      </c>
      <c r="D3873" s="6">
        <v>33</v>
      </c>
      <c r="E3873" s="6">
        <v>127</v>
      </c>
      <c r="F3873" s="6">
        <v>127</v>
      </c>
      <c r="G3873" s="1">
        <v>136</v>
      </c>
      <c r="H3873" s="6" t="s">
        <v>1674</v>
      </c>
      <c r="I3873" s="6" t="s">
        <v>259</v>
      </c>
      <c r="K3873" s="6">
        <v>182</v>
      </c>
    </row>
    <row r="3874" spans="1:11">
      <c r="A3874" s="6">
        <v>14061320</v>
      </c>
      <c r="B3874" t="s">
        <v>4558</v>
      </c>
      <c r="C3874" s="6" t="s">
        <v>1672</v>
      </c>
      <c r="D3874" s="6">
        <v>32</v>
      </c>
      <c r="E3874" s="6">
        <v>127</v>
      </c>
      <c r="F3874" s="6">
        <v>127</v>
      </c>
      <c r="G3874" s="1">
        <v>136</v>
      </c>
      <c r="H3874" s="6" t="s">
        <v>1672</v>
      </c>
      <c r="I3874" s="6" t="s">
        <v>603</v>
      </c>
      <c r="K3874" s="6">
        <v>180</v>
      </c>
    </row>
    <row r="3875" spans="1:11">
      <c r="A3875" s="6">
        <v>19152912</v>
      </c>
      <c r="B3875" t="s">
        <v>4559</v>
      </c>
      <c r="C3875" s="6" t="s">
        <v>1102</v>
      </c>
      <c r="D3875" s="6">
        <v>32</v>
      </c>
      <c r="E3875" s="6">
        <v>127</v>
      </c>
      <c r="F3875" s="6">
        <v>127</v>
      </c>
      <c r="G3875" s="1">
        <v>136</v>
      </c>
      <c r="H3875" s="6" t="s">
        <v>1102</v>
      </c>
      <c r="I3875" s="6" t="s">
        <v>257</v>
      </c>
      <c r="K3875" s="6">
        <v>179</v>
      </c>
    </row>
    <row r="3876" spans="1:11">
      <c r="A3876" s="6">
        <v>19226437</v>
      </c>
      <c r="B3876" t="s">
        <v>4560</v>
      </c>
      <c r="C3876" s="6" t="s">
        <v>319</v>
      </c>
      <c r="D3876" s="6">
        <v>31</v>
      </c>
      <c r="E3876" s="6">
        <v>127</v>
      </c>
      <c r="F3876" s="6">
        <v>127</v>
      </c>
      <c r="G3876" s="1">
        <v>136</v>
      </c>
      <c r="H3876" s="6" t="s">
        <v>319</v>
      </c>
      <c r="I3876" s="6" t="s">
        <v>257</v>
      </c>
      <c r="K3876" s="6">
        <v>173</v>
      </c>
    </row>
    <row r="3877" spans="1:11">
      <c r="A3877" s="6">
        <v>13174975</v>
      </c>
      <c r="B3877" t="s">
        <v>4561</v>
      </c>
      <c r="C3877" s="6" t="s">
        <v>319</v>
      </c>
      <c r="D3877" s="6">
        <v>28</v>
      </c>
      <c r="E3877" s="6">
        <v>127</v>
      </c>
      <c r="F3877" s="6">
        <v>127</v>
      </c>
      <c r="G3877" s="1">
        <v>136</v>
      </c>
      <c r="H3877" s="6" t="s">
        <v>319</v>
      </c>
      <c r="I3877" s="6" t="s">
        <v>1757</v>
      </c>
      <c r="K3877" s="6">
        <v>177</v>
      </c>
    </row>
    <row r="3878" spans="1:11">
      <c r="A3878" s="6">
        <v>37076459</v>
      </c>
      <c r="B3878" t="s">
        <v>4562</v>
      </c>
      <c r="C3878" s="6" t="s">
        <v>377</v>
      </c>
      <c r="D3878" s="6">
        <v>24</v>
      </c>
      <c r="E3878" s="6">
        <v>127</v>
      </c>
      <c r="F3878" s="6">
        <v>127</v>
      </c>
      <c r="G3878" s="1">
        <v>136</v>
      </c>
      <c r="H3878" s="6" t="s">
        <v>377</v>
      </c>
      <c r="I3878" s="6" t="s">
        <v>4563</v>
      </c>
      <c r="K3878" s="6">
        <v>187</v>
      </c>
    </row>
    <row r="3879" spans="1:11">
      <c r="A3879" s="6">
        <v>2000122654</v>
      </c>
      <c r="B3879" t="s">
        <v>4564</v>
      </c>
      <c r="C3879" s="6" t="s">
        <v>303</v>
      </c>
      <c r="D3879" s="6">
        <v>22</v>
      </c>
      <c r="E3879" s="6">
        <v>127</v>
      </c>
      <c r="F3879" s="6">
        <v>127</v>
      </c>
      <c r="G3879" s="1">
        <v>136</v>
      </c>
      <c r="H3879" s="6" t="s">
        <v>303</v>
      </c>
      <c r="I3879" s="6" t="s">
        <v>4565</v>
      </c>
      <c r="K3879" s="6">
        <v>180</v>
      </c>
    </row>
    <row r="3880" spans="1:11">
      <c r="A3880" s="6">
        <v>62056825</v>
      </c>
      <c r="B3880" t="s">
        <v>4566</v>
      </c>
      <c r="C3880" s="6" t="s">
        <v>1624</v>
      </c>
      <c r="D3880" s="6">
        <v>32</v>
      </c>
      <c r="E3880" s="6">
        <v>127</v>
      </c>
      <c r="F3880" s="6">
        <v>127</v>
      </c>
      <c r="G3880" s="1">
        <v>135</v>
      </c>
      <c r="H3880" s="6" t="s">
        <v>1624</v>
      </c>
      <c r="I3880" s="6" t="s">
        <v>1066</v>
      </c>
      <c r="K3880" s="6">
        <v>191</v>
      </c>
    </row>
    <row r="3881" spans="1:11">
      <c r="A3881" s="6">
        <v>27010420</v>
      </c>
      <c r="B3881" t="s">
        <v>4567</v>
      </c>
      <c r="C3881" s="6" t="s">
        <v>1176</v>
      </c>
      <c r="D3881" s="6">
        <v>35</v>
      </c>
      <c r="E3881" s="6">
        <v>127</v>
      </c>
      <c r="F3881" s="6">
        <v>127</v>
      </c>
      <c r="G3881" s="1">
        <v>135</v>
      </c>
      <c r="H3881" s="6" t="s">
        <v>1176</v>
      </c>
      <c r="I3881" s="6" t="s">
        <v>339</v>
      </c>
      <c r="K3881" s="6">
        <v>175</v>
      </c>
    </row>
    <row r="3882" spans="1:11">
      <c r="A3882" s="6">
        <v>2000011616</v>
      </c>
      <c r="B3882" t="s">
        <v>4568</v>
      </c>
      <c r="C3882" s="6" t="s">
        <v>589</v>
      </c>
      <c r="D3882" s="6">
        <v>26</v>
      </c>
      <c r="E3882" s="6">
        <v>127</v>
      </c>
      <c r="F3882" s="6">
        <v>127</v>
      </c>
      <c r="G3882" s="1">
        <v>135</v>
      </c>
      <c r="H3882" s="6" t="s">
        <v>589</v>
      </c>
      <c r="I3882" s="6" t="s">
        <v>603</v>
      </c>
      <c r="K3882" s="6">
        <v>179</v>
      </c>
    </row>
    <row r="3883" spans="1:11">
      <c r="A3883" s="6">
        <v>24048099</v>
      </c>
      <c r="B3883" t="s">
        <v>4569</v>
      </c>
      <c r="C3883" s="6" t="s">
        <v>1709</v>
      </c>
      <c r="D3883" s="6">
        <v>27</v>
      </c>
      <c r="E3883" s="6">
        <v>127</v>
      </c>
      <c r="F3883" s="6">
        <v>127</v>
      </c>
      <c r="G3883" s="1">
        <v>135</v>
      </c>
      <c r="H3883" s="6" t="s">
        <v>1709</v>
      </c>
      <c r="I3883" s="6" t="s">
        <v>312</v>
      </c>
      <c r="K3883" s="6">
        <v>186</v>
      </c>
    </row>
    <row r="3884" spans="1:11">
      <c r="A3884" s="6">
        <v>14247637</v>
      </c>
      <c r="B3884" t="s">
        <v>4570</v>
      </c>
      <c r="C3884" s="6" t="s">
        <v>645</v>
      </c>
      <c r="D3884" s="6">
        <v>25</v>
      </c>
      <c r="E3884" s="6">
        <v>127</v>
      </c>
      <c r="F3884" s="6">
        <v>127</v>
      </c>
      <c r="G3884" s="1">
        <v>135</v>
      </c>
      <c r="H3884" s="6" t="s">
        <v>645</v>
      </c>
      <c r="I3884" s="6" t="s">
        <v>603</v>
      </c>
      <c r="K3884" s="6">
        <v>175</v>
      </c>
    </row>
    <row r="3885" spans="1:11">
      <c r="A3885" s="6">
        <v>67198395</v>
      </c>
      <c r="B3885" t="s">
        <v>4571</v>
      </c>
      <c r="C3885" s="6" t="s">
        <v>1626</v>
      </c>
      <c r="D3885" s="6">
        <v>29</v>
      </c>
      <c r="E3885" s="6">
        <v>127</v>
      </c>
      <c r="F3885" s="6">
        <v>127</v>
      </c>
      <c r="G3885" s="1">
        <v>135</v>
      </c>
      <c r="H3885" s="6" t="s">
        <v>1626</v>
      </c>
      <c r="I3885" s="6" t="s">
        <v>348</v>
      </c>
      <c r="K3885" s="6">
        <v>179</v>
      </c>
    </row>
    <row r="3886" spans="1:11">
      <c r="A3886" s="6">
        <v>76042892</v>
      </c>
      <c r="B3886" t="s">
        <v>4572</v>
      </c>
      <c r="C3886" s="6" t="s">
        <v>640</v>
      </c>
      <c r="D3886" s="6">
        <v>32</v>
      </c>
      <c r="E3886" s="6">
        <v>127</v>
      </c>
      <c r="F3886" s="6">
        <v>127</v>
      </c>
      <c r="G3886" s="1">
        <v>135</v>
      </c>
      <c r="H3886" s="6" t="s">
        <v>640</v>
      </c>
      <c r="I3886" s="6" t="s">
        <v>378</v>
      </c>
      <c r="K3886" s="6">
        <v>180</v>
      </c>
    </row>
    <row r="3887" spans="1:11">
      <c r="A3887" s="6">
        <v>19259561</v>
      </c>
      <c r="B3887" t="s">
        <v>4573</v>
      </c>
      <c r="C3887" s="6" t="s">
        <v>319</v>
      </c>
      <c r="D3887" s="6">
        <v>28</v>
      </c>
      <c r="E3887" s="6">
        <v>127</v>
      </c>
      <c r="F3887" s="6">
        <v>127</v>
      </c>
      <c r="G3887" s="1">
        <v>135</v>
      </c>
      <c r="H3887" s="6" t="s">
        <v>319</v>
      </c>
      <c r="I3887" s="6" t="s">
        <v>257</v>
      </c>
      <c r="K3887" s="6">
        <v>173</v>
      </c>
    </row>
    <row r="3888" spans="1:11">
      <c r="A3888" s="6">
        <v>92088303</v>
      </c>
      <c r="B3888" t="s">
        <v>4574</v>
      </c>
      <c r="C3888" s="6" t="s">
        <v>314</v>
      </c>
      <c r="D3888" s="6">
        <v>27</v>
      </c>
      <c r="E3888" s="6">
        <v>127</v>
      </c>
      <c r="F3888" s="6">
        <v>127</v>
      </c>
      <c r="G3888" s="1">
        <v>135</v>
      </c>
      <c r="H3888" s="6" t="s">
        <v>314</v>
      </c>
      <c r="I3888" s="6" t="s">
        <v>1299</v>
      </c>
      <c r="K3888" s="6">
        <v>172</v>
      </c>
    </row>
    <row r="3889" spans="1:11">
      <c r="A3889" s="6">
        <v>85096693</v>
      </c>
      <c r="B3889" t="s">
        <v>4575</v>
      </c>
      <c r="C3889" s="6" t="s">
        <v>303</v>
      </c>
      <c r="D3889" s="6">
        <v>30</v>
      </c>
      <c r="E3889" s="6">
        <v>127</v>
      </c>
      <c r="F3889" s="6">
        <v>127</v>
      </c>
      <c r="G3889" s="1">
        <v>135</v>
      </c>
      <c r="H3889" s="6" t="s">
        <v>303</v>
      </c>
      <c r="I3889" s="6" t="s">
        <v>344</v>
      </c>
      <c r="K3889" s="6">
        <v>178</v>
      </c>
    </row>
    <row r="3890" spans="1:11">
      <c r="A3890" s="6">
        <v>85138173</v>
      </c>
      <c r="B3890" t="s">
        <v>4576</v>
      </c>
      <c r="C3890" s="6" t="s">
        <v>240</v>
      </c>
      <c r="D3890" s="6">
        <v>28</v>
      </c>
      <c r="E3890" s="6">
        <v>127</v>
      </c>
      <c r="F3890" s="6">
        <v>127</v>
      </c>
      <c r="G3890" s="1">
        <v>135</v>
      </c>
      <c r="H3890" s="6" t="s">
        <v>240</v>
      </c>
      <c r="I3890" s="6" t="s">
        <v>344</v>
      </c>
      <c r="K3890" s="6">
        <v>170</v>
      </c>
    </row>
    <row r="3891" spans="1:11">
      <c r="A3891" s="6">
        <v>59123271</v>
      </c>
      <c r="B3891" t="s">
        <v>4577</v>
      </c>
      <c r="C3891" s="6" t="s">
        <v>558</v>
      </c>
      <c r="D3891" s="6">
        <v>25</v>
      </c>
      <c r="E3891" s="6">
        <v>127</v>
      </c>
      <c r="F3891" s="6">
        <v>127</v>
      </c>
      <c r="G3891" s="1">
        <v>135</v>
      </c>
      <c r="H3891" s="6" t="s">
        <v>558</v>
      </c>
      <c r="I3891" s="6" t="s">
        <v>1051</v>
      </c>
      <c r="K3891" s="6">
        <v>183</v>
      </c>
    </row>
    <row r="3892" spans="1:11">
      <c r="A3892" s="6">
        <v>76015131</v>
      </c>
      <c r="B3892" t="s">
        <v>4578</v>
      </c>
      <c r="C3892" s="6" t="s">
        <v>319</v>
      </c>
      <c r="D3892" s="6">
        <v>32</v>
      </c>
      <c r="E3892" s="6">
        <v>127</v>
      </c>
      <c r="F3892" s="6">
        <v>127</v>
      </c>
      <c r="G3892" s="1">
        <v>135</v>
      </c>
      <c r="H3892" s="6" t="s">
        <v>319</v>
      </c>
      <c r="I3892" s="6" t="s">
        <v>378</v>
      </c>
      <c r="K3892" s="6">
        <v>177</v>
      </c>
    </row>
    <row r="3893" spans="1:11">
      <c r="A3893" s="6">
        <v>19190120</v>
      </c>
      <c r="B3893" t="s">
        <v>4579</v>
      </c>
      <c r="C3893" s="6" t="s">
        <v>319</v>
      </c>
      <c r="D3893" s="6">
        <v>30</v>
      </c>
      <c r="E3893" s="6">
        <v>127</v>
      </c>
      <c r="F3893" s="6">
        <v>127</v>
      </c>
      <c r="G3893" s="1">
        <v>135</v>
      </c>
      <c r="H3893" s="6" t="s">
        <v>319</v>
      </c>
      <c r="I3893" s="6" t="s">
        <v>257</v>
      </c>
      <c r="K3893" s="6">
        <v>178</v>
      </c>
    </row>
    <row r="3894" spans="1:11">
      <c r="A3894" s="6">
        <v>19296885</v>
      </c>
      <c r="B3894" t="s">
        <v>4580</v>
      </c>
      <c r="C3894" s="6" t="s">
        <v>218</v>
      </c>
      <c r="D3894" s="6">
        <v>27</v>
      </c>
      <c r="E3894" s="6">
        <v>127</v>
      </c>
      <c r="F3894" s="6">
        <v>127</v>
      </c>
      <c r="G3894" s="1">
        <v>135</v>
      </c>
      <c r="H3894" s="6" t="s">
        <v>218</v>
      </c>
      <c r="I3894" s="6" t="s">
        <v>257</v>
      </c>
      <c r="K3894" s="6">
        <v>187</v>
      </c>
    </row>
    <row r="3895" spans="1:11">
      <c r="A3895" s="6">
        <v>93053655</v>
      </c>
      <c r="B3895" t="s">
        <v>4581</v>
      </c>
      <c r="C3895" s="6" t="s">
        <v>2157</v>
      </c>
      <c r="D3895" s="6">
        <v>28</v>
      </c>
      <c r="E3895" s="6">
        <v>127</v>
      </c>
      <c r="F3895" s="6">
        <v>127</v>
      </c>
      <c r="G3895" s="1">
        <v>135</v>
      </c>
      <c r="H3895" s="6" t="s">
        <v>2157</v>
      </c>
      <c r="I3895" s="6" t="s">
        <v>4582</v>
      </c>
      <c r="K3895" s="6">
        <v>175</v>
      </c>
    </row>
    <row r="3896" spans="1:11">
      <c r="A3896" s="6">
        <v>28106417</v>
      </c>
      <c r="B3896" t="s">
        <v>4583</v>
      </c>
      <c r="C3896" s="6" t="s">
        <v>2115</v>
      </c>
      <c r="D3896" s="6">
        <v>26</v>
      </c>
      <c r="E3896" s="6">
        <v>127</v>
      </c>
      <c r="F3896" s="6">
        <v>127</v>
      </c>
      <c r="G3896" s="1">
        <v>135</v>
      </c>
      <c r="H3896" s="6" t="s">
        <v>2115</v>
      </c>
      <c r="I3896" s="6" t="s">
        <v>1670</v>
      </c>
      <c r="K3896" s="6">
        <v>181</v>
      </c>
    </row>
    <row r="3897" spans="1:11">
      <c r="A3897" s="6">
        <v>67072242</v>
      </c>
      <c r="B3897" t="s">
        <v>4584</v>
      </c>
      <c r="C3897" s="6" t="s">
        <v>377</v>
      </c>
      <c r="D3897" s="6">
        <v>34</v>
      </c>
      <c r="E3897" s="6">
        <v>127</v>
      </c>
      <c r="F3897" s="6">
        <v>127</v>
      </c>
      <c r="G3897" s="1">
        <v>135</v>
      </c>
      <c r="H3897" s="6" t="s">
        <v>377</v>
      </c>
      <c r="I3897" s="6" t="s">
        <v>348</v>
      </c>
      <c r="K3897" s="6">
        <v>190</v>
      </c>
    </row>
    <row r="3898" spans="1:11">
      <c r="A3898" s="6">
        <v>2000167698</v>
      </c>
      <c r="B3898" t="s">
        <v>4585</v>
      </c>
      <c r="C3898" s="6" t="s">
        <v>377</v>
      </c>
      <c r="D3898" s="6">
        <v>21</v>
      </c>
      <c r="E3898" s="6">
        <v>127</v>
      </c>
      <c r="F3898" s="6">
        <v>127</v>
      </c>
      <c r="G3898" s="1">
        <v>135</v>
      </c>
      <c r="H3898" s="6" t="s">
        <v>377</v>
      </c>
      <c r="I3898" s="6" t="s">
        <v>2134</v>
      </c>
      <c r="K3898" s="6">
        <v>180</v>
      </c>
    </row>
    <row r="3899" spans="1:11">
      <c r="A3899" s="6">
        <v>13191636</v>
      </c>
      <c r="B3899" t="s">
        <v>4586</v>
      </c>
      <c r="C3899" s="6" t="s">
        <v>760</v>
      </c>
      <c r="D3899" s="6">
        <v>26</v>
      </c>
      <c r="E3899" s="6">
        <v>127</v>
      </c>
      <c r="F3899" s="6">
        <v>127</v>
      </c>
      <c r="G3899" s="1">
        <v>135</v>
      </c>
      <c r="H3899" s="6" t="s">
        <v>760</v>
      </c>
      <c r="I3899" s="6" t="s">
        <v>477</v>
      </c>
      <c r="K3899" s="6">
        <v>175</v>
      </c>
    </row>
    <row r="3900" spans="1:11">
      <c r="A3900" s="6">
        <v>92014331</v>
      </c>
      <c r="B3900" t="s">
        <v>4587</v>
      </c>
      <c r="C3900" s="6" t="s">
        <v>319</v>
      </c>
      <c r="D3900" s="6">
        <v>31</v>
      </c>
      <c r="E3900" s="6">
        <v>127</v>
      </c>
      <c r="F3900" s="6">
        <v>127</v>
      </c>
      <c r="G3900" s="1">
        <v>135</v>
      </c>
      <c r="H3900" s="6" t="s">
        <v>319</v>
      </c>
      <c r="I3900" s="6" t="s">
        <v>4588</v>
      </c>
      <c r="K3900" s="6">
        <v>170</v>
      </c>
    </row>
    <row r="3901" spans="1:11">
      <c r="A3901" s="6">
        <v>42100576</v>
      </c>
      <c r="B3901" t="s">
        <v>4589</v>
      </c>
      <c r="C3901" s="6" t="s">
        <v>319</v>
      </c>
      <c r="D3901" s="6">
        <v>25</v>
      </c>
      <c r="E3901" s="6">
        <v>127</v>
      </c>
      <c r="F3901" s="6">
        <v>127</v>
      </c>
      <c r="G3901" s="1">
        <v>135</v>
      </c>
      <c r="H3901" s="6" t="s">
        <v>319</v>
      </c>
      <c r="I3901" s="6" t="s">
        <v>3573</v>
      </c>
      <c r="K3901" s="6">
        <v>182</v>
      </c>
    </row>
    <row r="3902" spans="1:11">
      <c r="A3902" s="6">
        <v>18089592</v>
      </c>
      <c r="B3902" t="s">
        <v>4590</v>
      </c>
      <c r="C3902" s="6" t="s">
        <v>2370</v>
      </c>
      <c r="D3902" s="6">
        <v>28</v>
      </c>
      <c r="E3902" s="6">
        <v>127</v>
      </c>
      <c r="F3902" s="6">
        <v>127</v>
      </c>
      <c r="G3902" s="1">
        <v>135</v>
      </c>
      <c r="H3902" s="6" t="s">
        <v>2370</v>
      </c>
      <c r="I3902" s="6" t="s">
        <v>4591</v>
      </c>
      <c r="K3902" s="6">
        <v>169</v>
      </c>
    </row>
    <row r="3903" spans="1:11">
      <c r="A3903" s="6">
        <v>14187955</v>
      </c>
      <c r="B3903" t="s">
        <v>4592</v>
      </c>
      <c r="C3903" s="6" t="s">
        <v>1673</v>
      </c>
      <c r="D3903" s="6">
        <v>27</v>
      </c>
      <c r="E3903" s="6">
        <v>127</v>
      </c>
      <c r="F3903" s="6">
        <v>127</v>
      </c>
      <c r="G3903" s="1">
        <v>135</v>
      </c>
      <c r="H3903" s="6" t="s">
        <v>1673</v>
      </c>
      <c r="I3903" s="6" t="s">
        <v>603</v>
      </c>
      <c r="K3903" s="6">
        <v>171</v>
      </c>
    </row>
    <row r="3904" spans="1:11">
      <c r="A3904" s="6">
        <v>72052925</v>
      </c>
      <c r="B3904" t="s">
        <v>4593</v>
      </c>
      <c r="C3904" s="6" t="s">
        <v>1624</v>
      </c>
      <c r="D3904" s="6">
        <v>26</v>
      </c>
      <c r="E3904" s="6">
        <v>127</v>
      </c>
      <c r="F3904" s="6">
        <v>127</v>
      </c>
      <c r="G3904" s="1">
        <v>135</v>
      </c>
      <c r="H3904" s="6" t="s">
        <v>1624</v>
      </c>
      <c r="I3904" s="6" t="s">
        <v>1163</v>
      </c>
      <c r="K3904" s="6">
        <v>194</v>
      </c>
    </row>
    <row r="3905" spans="1:11">
      <c r="A3905" s="6">
        <v>43272105</v>
      </c>
      <c r="B3905" t="s">
        <v>4594</v>
      </c>
      <c r="C3905" s="6" t="s">
        <v>319</v>
      </c>
      <c r="D3905" s="6">
        <v>25</v>
      </c>
      <c r="E3905" s="6">
        <v>127</v>
      </c>
      <c r="F3905" s="6">
        <v>127</v>
      </c>
      <c r="G3905" s="1">
        <v>135</v>
      </c>
      <c r="H3905" s="6" t="s">
        <v>319</v>
      </c>
      <c r="I3905" s="6" t="s">
        <v>236</v>
      </c>
      <c r="K3905" s="6">
        <v>188</v>
      </c>
    </row>
    <row r="3906" spans="1:11">
      <c r="A3906" s="6">
        <v>67257916</v>
      </c>
      <c r="B3906" t="s">
        <v>4595</v>
      </c>
      <c r="C3906" s="6" t="s">
        <v>966</v>
      </c>
      <c r="D3906" s="6">
        <v>27</v>
      </c>
      <c r="E3906" s="6">
        <v>127</v>
      </c>
      <c r="F3906" s="6">
        <v>127</v>
      </c>
      <c r="G3906" s="1">
        <v>135</v>
      </c>
      <c r="H3906" s="6" t="s">
        <v>966</v>
      </c>
      <c r="I3906" s="6" t="s">
        <v>348</v>
      </c>
      <c r="K3906" s="6">
        <v>182</v>
      </c>
    </row>
    <row r="3907" spans="1:11">
      <c r="A3907" s="6">
        <v>55082273</v>
      </c>
      <c r="B3907" t="s">
        <v>4596</v>
      </c>
      <c r="C3907" s="6" t="s">
        <v>405</v>
      </c>
      <c r="D3907" s="6">
        <v>27</v>
      </c>
      <c r="E3907" s="6">
        <v>127</v>
      </c>
      <c r="F3907" s="6">
        <v>127</v>
      </c>
      <c r="G3907" s="1">
        <v>135</v>
      </c>
      <c r="H3907" s="6" t="s">
        <v>405</v>
      </c>
      <c r="I3907" s="6" t="s">
        <v>306</v>
      </c>
      <c r="K3907" s="6">
        <v>185</v>
      </c>
    </row>
    <row r="3908" spans="1:11">
      <c r="A3908" s="6">
        <v>18089862</v>
      </c>
      <c r="B3908" t="s">
        <v>4597</v>
      </c>
      <c r="C3908" s="6" t="s">
        <v>1080</v>
      </c>
      <c r="D3908" s="6">
        <v>28</v>
      </c>
      <c r="E3908" s="6">
        <v>127</v>
      </c>
      <c r="F3908" s="6">
        <v>127</v>
      </c>
      <c r="G3908" s="1">
        <v>135</v>
      </c>
      <c r="H3908" s="6" t="s">
        <v>1080</v>
      </c>
      <c r="I3908" s="6" t="s">
        <v>1458</v>
      </c>
      <c r="K3908" s="6">
        <v>186</v>
      </c>
    </row>
    <row r="3909" spans="1:11">
      <c r="A3909" s="6">
        <v>37072818</v>
      </c>
      <c r="B3909" t="s">
        <v>4598</v>
      </c>
      <c r="C3909" s="6" t="s">
        <v>1709</v>
      </c>
      <c r="D3909" s="6">
        <v>24</v>
      </c>
      <c r="E3909" s="6">
        <v>127</v>
      </c>
      <c r="F3909" s="6">
        <v>127</v>
      </c>
      <c r="G3909" s="1">
        <v>135</v>
      </c>
      <c r="H3909" s="6" t="s">
        <v>1709</v>
      </c>
      <c r="I3909" s="6" t="s">
        <v>1729</v>
      </c>
      <c r="K3909" s="6">
        <v>178</v>
      </c>
    </row>
    <row r="3910" spans="1:11">
      <c r="A3910" s="6">
        <v>28108499</v>
      </c>
      <c r="B3910" t="s">
        <v>4599</v>
      </c>
      <c r="C3910" s="6" t="s">
        <v>2363</v>
      </c>
      <c r="D3910" s="6">
        <v>25</v>
      </c>
      <c r="E3910" s="6">
        <v>127</v>
      </c>
      <c r="F3910" s="6">
        <v>127</v>
      </c>
      <c r="G3910" s="1">
        <v>135</v>
      </c>
      <c r="H3910" s="6" t="s">
        <v>2363</v>
      </c>
      <c r="I3910" s="6" t="s">
        <v>259</v>
      </c>
      <c r="K3910" s="6">
        <v>183</v>
      </c>
    </row>
    <row r="3911" spans="1:11">
      <c r="A3911" s="6">
        <v>75036365</v>
      </c>
      <c r="B3911" t="s">
        <v>4600</v>
      </c>
      <c r="C3911" s="6" t="s">
        <v>314</v>
      </c>
      <c r="D3911" s="6">
        <v>27</v>
      </c>
      <c r="E3911" s="6">
        <v>127</v>
      </c>
      <c r="F3911" s="6">
        <v>127</v>
      </c>
      <c r="G3911" s="1">
        <v>135</v>
      </c>
      <c r="H3911" s="6" t="s">
        <v>314</v>
      </c>
      <c r="I3911" s="6" t="s">
        <v>2639</v>
      </c>
      <c r="K3911" s="6">
        <v>175</v>
      </c>
    </row>
    <row r="3912" spans="1:11">
      <c r="A3912" s="6">
        <v>29165730</v>
      </c>
      <c r="B3912" t="s">
        <v>4601</v>
      </c>
      <c r="C3912" s="6" t="s">
        <v>2121</v>
      </c>
      <c r="D3912" s="6">
        <v>24</v>
      </c>
      <c r="E3912" s="6">
        <v>127</v>
      </c>
      <c r="F3912" s="6">
        <v>127</v>
      </c>
      <c r="G3912" s="1">
        <v>134</v>
      </c>
      <c r="H3912" s="6" t="s">
        <v>2121</v>
      </c>
      <c r="I3912" s="6" t="s">
        <v>4602</v>
      </c>
      <c r="K3912" s="6">
        <v>182</v>
      </c>
    </row>
    <row r="3913" spans="1:11">
      <c r="A3913" s="6">
        <v>76040842</v>
      </c>
      <c r="B3913" t="s">
        <v>4603</v>
      </c>
      <c r="C3913" s="6" t="s">
        <v>640</v>
      </c>
      <c r="D3913" s="6">
        <v>28</v>
      </c>
      <c r="E3913" s="6">
        <v>127</v>
      </c>
      <c r="F3913" s="6">
        <v>127</v>
      </c>
      <c r="G3913" s="1">
        <v>134</v>
      </c>
      <c r="H3913" s="6" t="s">
        <v>640</v>
      </c>
      <c r="I3913" s="6" t="s">
        <v>378</v>
      </c>
      <c r="K3913" s="6">
        <v>181</v>
      </c>
    </row>
    <row r="3914" spans="1:11">
      <c r="A3914" s="6">
        <v>14226978</v>
      </c>
      <c r="B3914" t="s">
        <v>4604</v>
      </c>
      <c r="C3914" s="6" t="s">
        <v>314</v>
      </c>
      <c r="D3914" s="6">
        <v>24</v>
      </c>
      <c r="E3914" s="6">
        <v>127</v>
      </c>
      <c r="F3914" s="6">
        <v>127</v>
      </c>
      <c r="G3914" s="1">
        <v>134</v>
      </c>
      <c r="H3914" s="6" t="s">
        <v>314</v>
      </c>
      <c r="I3914" s="6" t="s">
        <v>603</v>
      </c>
      <c r="K3914" s="6">
        <v>168</v>
      </c>
    </row>
    <row r="3915" spans="1:11">
      <c r="A3915" s="6">
        <v>83110874</v>
      </c>
      <c r="B3915" t="s">
        <v>4605</v>
      </c>
      <c r="C3915" s="6" t="s">
        <v>1213</v>
      </c>
      <c r="D3915" s="6">
        <v>30</v>
      </c>
      <c r="E3915" s="6">
        <v>127</v>
      </c>
      <c r="F3915" s="6">
        <v>127</v>
      </c>
      <c r="G3915" s="1">
        <v>134</v>
      </c>
      <c r="H3915" s="6" t="s">
        <v>1213</v>
      </c>
      <c r="I3915" s="6" t="s">
        <v>306</v>
      </c>
      <c r="K3915" s="6">
        <v>183</v>
      </c>
    </row>
    <row r="3916" spans="1:11">
      <c r="A3916" s="6">
        <v>62123746</v>
      </c>
      <c r="B3916" t="s">
        <v>4606</v>
      </c>
      <c r="C3916" s="6" t="s">
        <v>1732</v>
      </c>
      <c r="D3916" s="6">
        <v>29</v>
      </c>
      <c r="E3916" s="6">
        <v>127</v>
      </c>
      <c r="F3916" s="6">
        <v>127</v>
      </c>
      <c r="G3916" s="1">
        <v>134</v>
      </c>
      <c r="H3916" s="6" t="s">
        <v>1732</v>
      </c>
      <c r="I3916" s="6" t="s">
        <v>1890</v>
      </c>
      <c r="K3916" s="6">
        <v>190</v>
      </c>
    </row>
    <row r="3917" spans="1:11">
      <c r="A3917" s="6">
        <v>49048899</v>
      </c>
      <c r="B3917" t="s">
        <v>4607</v>
      </c>
      <c r="C3917" s="6" t="s">
        <v>405</v>
      </c>
      <c r="D3917" s="6">
        <v>24</v>
      </c>
      <c r="E3917" s="6">
        <v>127</v>
      </c>
      <c r="F3917" s="6">
        <v>127</v>
      </c>
      <c r="G3917" s="1">
        <v>134</v>
      </c>
      <c r="H3917" s="6" t="s">
        <v>405</v>
      </c>
      <c r="I3917" s="6" t="s">
        <v>1734</v>
      </c>
      <c r="K3917" s="6">
        <v>176</v>
      </c>
    </row>
    <row r="3918" spans="1:11">
      <c r="A3918" s="6">
        <v>13171659</v>
      </c>
      <c r="B3918" t="s">
        <v>4608</v>
      </c>
      <c r="C3918" s="6" t="s">
        <v>760</v>
      </c>
      <c r="D3918" s="6">
        <v>31</v>
      </c>
      <c r="E3918" s="6">
        <v>127</v>
      </c>
      <c r="F3918" s="6">
        <v>127</v>
      </c>
      <c r="G3918" s="1">
        <v>134</v>
      </c>
      <c r="H3918" s="6" t="s">
        <v>760</v>
      </c>
      <c r="I3918" s="6" t="s">
        <v>725</v>
      </c>
      <c r="K3918" s="6">
        <v>181</v>
      </c>
    </row>
    <row r="3919" spans="1:11">
      <c r="A3919" s="6">
        <v>98029078</v>
      </c>
      <c r="B3919" t="s">
        <v>4609</v>
      </c>
      <c r="C3919" s="6" t="s">
        <v>760</v>
      </c>
      <c r="D3919" s="6">
        <v>33</v>
      </c>
      <c r="E3919" s="6">
        <v>127</v>
      </c>
      <c r="F3919" s="6">
        <v>127</v>
      </c>
      <c r="G3919" s="1">
        <v>134</v>
      </c>
      <c r="H3919" s="6" t="s">
        <v>760</v>
      </c>
      <c r="I3919" s="6" t="s">
        <v>646</v>
      </c>
      <c r="K3919" s="6">
        <v>170</v>
      </c>
    </row>
    <row r="3920" spans="1:11">
      <c r="A3920" s="6">
        <v>43390644</v>
      </c>
      <c r="B3920" t="s">
        <v>4610</v>
      </c>
      <c r="C3920" s="6" t="s">
        <v>2115</v>
      </c>
      <c r="D3920" s="6">
        <v>24</v>
      </c>
      <c r="E3920" s="6">
        <v>127</v>
      </c>
      <c r="F3920" s="6">
        <v>127</v>
      </c>
      <c r="G3920" s="1">
        <v>134</v>
      </c>
      <c r="H3920" s="6" t="s">
        <v>2115</v>
      </c>
      <c r="I3920" s="6" t="s">
        <v>236</v>
      </c>
      <c r="K3920" s="6">
        <v>183</v>
      </c>
    </row>
    <row r="3921" spans="1:11">
      <c r="A3921" s="6">
        <v>98010645</v>
      </c>
      <c r="B3921" t="s">
        <v>4611</v>
      </c>
      <c r="C3921" s="6" t="s">
        <v>1624</v>
      </c>
      <c r="D3921" s="6">
        <v>31</v>
      </c>
      <c r="E3921" s="6">
        <v>127</v>
      </c>
      <c r="F3921" s="6">
        <v>127</v>
      </c>
      <c r="G3921" s="1">
        <v>134</v>
      </c>
      <c r="H3921" s="6" t="s">
        <v>1624</v>
      </c>
      <c r="I3921" s="6" t="s">
        <v>1108</v>
      </c>
      <c r="K3921" s="6">
        <v>189</v>
      </c>
    </row>
    <row r="3922" spans="1:11">
      <c r="A3922" s="6">
        <v>2000016868</v>
      </c>
      <c r="B3922" t="s">
        <v>4612</v>
      </c>
      <c r="C3922" s="6" t="s">
        <v>619</v>
      </c>
      <c r="D3922" s="6">
        <v>25</v>
      </c>
      <c r="E3922" s="6">
        <v>127</v>
      </c>
      <c r="F3922" s="6">
        <v>127</v>
      </c>
      <c r="G3922" s="1">
        <v>133</v>
      </c>
      <c r="H3922" s="6" t="s">
        <v>619</v>
      </c>
      <c r="I3922" s="6" t="s">
        <v>1722</v>
      </c>
      <c r="K3922" s="6">
        <v>185</v>
      </c>
    </row>
    <row r="3923" spans="1:11">
      <c r="A3923" s="6">
        <v>28100212</v>
      </c>
      <c r="B3923" t="s">
        <v>4613</v>
      </c>
      <c r="C3923" s="6" t="s">
        <v>377</v>
      </c>
      <c r="D3923" s="6">
        <v>28</v>
      </c>
      <c r="E3923" s="6">
        <v>127</v>
      </c>
      <c r="F3923" s="6">
        <v>127</v>
      </c>
      <c r="G3923" s="1">
        <v>133</v>
      </c>
      <c r="H3923" s="6" t="s">
        <v>377</v>
      </c>
      <c r="I3923" s="6" t="s">
        <v>1878</v>
      </c>
      <c r="K3923" s="6">
        <v>193</v>
      </c>
    </row>
    <row r="3924" spans="1:11">
      <c r="A3924" s="6">
        <v>19333767</v>
      </c>
      <c r="B3924" t="s">
        <v>4614</v>
      </c>
      <c r="C3924" s="6" t="s">
        <v>942</v>
      </c>
      <c r="D3924" s="6">
        <v>24</v>
      </c>
      <c r="E3924" s="6">
        <v>127</v>
      </c>
      <c r="F3924" s="6">
        <v>127</v>
      </c>
      <c r="G3924" s="1">
        <v>133</v>
      </c>
      <c r="H3924" s="6" t="s">
        <v>942</v>
      </c>
      <c r="I3924" s="6" t="s">
        <v>257</v>
      </c>
      <c r="K3924" s="6">
        <v>176</v>
      </c>
    </row>
    <row r="3925" spans="1:11">
      <c r="A3925" s="6">
        <v>19082550</v>
      </c>
      <c r="B3925" t="s">
        <v>4615</v>
      </c>
      <c r="C3925" s="6" t="s">
        <v>1624</v>
      </c>
      <c r="D3925" s="6">
        <v>36</v>
      </c>
      <c r="E3925" s="6">
        <v>127</v>
      </c>
      <c r="F3925" s="6">
        <v>127</v>
      </c>
      <c r="G3925" s="1">
        <v>133</v>
      </c>
      <c r="H3925" s="6" t="s">
        <v>1624</v>
      </c>
      <c r="I3925" s="6" t="s">
        <v>257</v>
      </c>
      <c r="K3925" s="6">
        <v>186</v>
      </c>
    </row>
    <row r="3926" spans="1:11">
      <c r="A3926" s="6">
        <v>87040726</v>
      </c>
      <c r="B3926" t="s">
        <v>4616</v>
      </c>
      <c r="C3926" s="6" t="s">
        <v>829</v>
      </c>
      <c r="D3926" s="6">
        <v>27</v>
      </c>
      <c r="E3926" s="6">
        <v>127</v>
      </c>
      <c r="F3926" s="6">
        <v>127</v>
      </c>
      <c r="G3926" s="1">
        <v>133</v>
      </c>
      <c r="H3926" s="6" t="s">
        <v>829</v>
      </c>
      <c r="I3926" s="6" t="s">
        <v>4617</v>
      </c>
      <c r="K3926" s="6">
        <v>191</v>
      </c>
    </row>
    <row r="3927" spans="1:11">
      <c r="A3927" s="6">
        <v>14207517</v>
      </c>
      <c r="B3927" t="s">
        <v>4618</v>
      </c>
      <c r="C3927" s="6" t="s">
        <v>640</v>
      </c>
      <c r="D3927" s="6">
        <v>26</v>
      </c>
      <c r="E3927" s="6">
        <v>127</v>
      </c>
      <c r="F3927" s="6">
        <v>127</v>
      </c>
      <c r="G3927" s="1">
        <v>133</v>
      </c>
      <c r="H3927" s="6" t="s">
        <v>640</v>
      </c>
      <c r="I3927" s="6" t="s">
        <v>603</v>
      </c>
      <c r="K3927" s="6">
        <v>176</v>
      </c>
    </row>
    <row r="3928" spans="1:11">
      <c r="A3928" s="6">
        <v>13157239</v>
      </c>
      <c r="B3928" t="s">
        <v>4619</v>
      </c>
      <c r="C3928" s="6" t="s">
        <v>319</v>
      </c>
      <c r="D3928" s="6">
        <v>27</v>
      </c>
      <c r="E3928" s="6">
        <v>127</v>
      </c>
      <c r="F3928" s="6">
        <v>127</v>
      </c>
      <c r="G3928" s="1">
        <v>133</v>
      </c>
      <c r="H3928" s="6" t="s">
        <v>319</v>
      </c>
      <c r="I3928" s="6" t="s">
        <v>725</v>
      </c>
      <c r="K3928" s="6">
        <v>182</v>
      </c>
    </row>
    <row r="3929" spans="1:11">
      <c r="A3929" s="6">
        <v>53098756</v>
      </c>
      <c r="B3929" t="s">
        <v>4620</v>
      </c>
      <c r="C3929" s="6" t="s">
        <v>319</v>
      </c>
      <c r="D3929" s="6">
        <v>29</v>
      </c>
      <c r="E3929" s="6">
        <v>127</v>
      </c>
      <c r="F3929" s="6">
        <v>127</v>
      </c>
      <c r="G3929" s="1">
        <v>133</v>
      </c>
      <c r="H3929" s="6" t="s">
        <v>319</v>
      </c>
      <c r="I3929" s="6" t="s">
        <v>729</v>
      </c>
      <c r="K3929" s="6">
        <v>189</v>
      </c>
    </row>
    <row r="3930" spans="1:11">
      <c r="A3930" s="6">
        <v>27111118</v>
      </c>
      <c r="B3930" t="s">
        <v>4621</v>
      </c>
      <c r="C3930" s="6" t="s">
        <v>314</v>
      </c>
      <c r="D3930" s="6">
        <v>28</v>
      </c>
      <c r="E3930" s="6">
        <v>127</v>
      </c>
      <c r="F3930" s="6">
        <v>127</v>
      </c>
      <c r="G3930" s="1">
        <v>133</v>
      </c>
      <c r="H3930" s="6" t="s">
        <v>314</v>
      </c>
      <c r="I3930" s="6" t="s">
        <v>339</v>
      </c>
      <c r="K3930" s="6">
        <v>189</v>
      </c>
    </row>
    <row r="3931" spans="1:11">
      <c r="A3931" s="6">
        <v>67256679</v>
      </c>
      <c r="B3931" t="s">
        <v>4622</v>
      </c>
      <c r="C3931" s="6" t="s">
        <v>2167</v>
      </c>
      <c r="D3931" s="6">
        <v>25</v>
      </c>
      <c r="E3931" s="6">
        <v>127</v>
      </c>
      <c r="F3931" s="6">
        <v>127</v>
      </c>
      <c r="G3931" s="1">
        <v>133</v>
      </c>
      <c r="H3931" s="6" t="s">
        <v>2167</v>
      </c>
      <c r="I3931" s="6" t="s">
        <v>433</v>
      </c>
      <c r="K3931" s="6">
        <v>175</v>
      </c>
    </row>
    <row r="3932" spans="1:11">
      <c r="A3932" s="6">
        <v>19264972</v>
      </c>
      <c r="B3932" t="s">
        <v>4623</v>
      </c>
      <c r="C3932" s="6" t="s">
        <v>2112</v>
      </c>
      <c r="D3932" s="6">
        <v>28</v>
      </c>
      <c r="E3932" s="6">
        <v>127</v>
      </c>
      <c r="F3932" s="6">
        <v>127</v>
      </c>
      <c r="G3932" s="1">
        <v>132</v>
      </c>
      <c r="H3932" s="6" t="s">
        <v>2112</v>
      </c>
      <c r="I3932" s="6" t="s">
        <v>257</v>
      </c>
      <c r="K3932" s="6">
        <v>181</v>
      </c>
    </row>
    <row r="3933" spans="1:11">
      <c r="A3933" s="6">
        <v>27129143</v>
      </c>
      <c r="B3933" t="s">
        <v>4624</v>
      </c>
      <c r="C3933" s="6" t="s">
        <v>2115</v>
      </c>
      <c r="D3933" s="6">
        <v>25</v>
      </c>
      <c r="E3933" s="6">
        <v>127</v>
      </c>
      <c r="F3933" s="6">
        <v>127</v>
      </c>
      <c r="G3933" s="1">
        <v>132</v>
      </c>
      <c r="H3933" s="6" t="s">
        <v>2115</v>
      </c>
      <c r="I3933" s="6" t="s">
        <v>339</v>
      </c>
      <c r="K3933" s="6">
        <v>184</v>
      </c>
    </row>
    <row r="3934" spans="1:11">
      <c r="A3934" s="6">
        <v>91119875</v>
      </c>
      <c r="B3934" t="s">
        <v>4625</v>
      </c>
      <c r="C3934" s="6" t="s">
        <v>240</v>
      </c>
      <c r="D3934" s="6">
        <v>29</v>
      </c>
      <c r="E3934" s="6">
        <v>127</v>
      </c>
      <c r="F3934" s="6">
        <v>127</v>
      </c>
      <c r="G3934" s="1">
        <v>132</v>
      </c>
      <c r="H3934" s="6" t="s">
        <v>240</v>
      </c>
      <c r="I3934" s="6" t="s">
        <v>4626</v>
      </c>
      <c r="K3934" s="6">
        <v>175</v>
      </c>
    </row>
    <row r="3935" spans="1:11">
      <c r="A3935" s="6">
        <v>22029370</v>
      </c>
      <c r="B3935" t="s">
        <v>4627</v>
      </c>
      <c r="C3935" s="6" t="s">
        <v>319</v>
      </c>
      <c r="D3935" s="6">
        <v>32</v>
      </c>
      <c r="E3935" s="6">
        <v>127</v>
      </c>
      <c r="F3935" s="6">
        <v>127</v>
      </c>
      <c r="G3935" s="1">
        <v>132</v>
      </c>
      <c r="H3935" s="6" t="s">
        <v>319</v>
      </c>
      <c r="I3935" s="6" t="s">
        <v>3732</v>
      </c>
      <c r="K3935" s="6">
        <v>188</v>
      </c>
    </row>
    <row r="3936" spans="1:11">
      <c r="A3936" s="6">
        <v>79033990</v>
      </c>
      <c r="B3936" t="s">
        <v>4628</v>
      </c>
      <c r="C3936" s="6" t="s">
        <v>377</v>
      </c>
      <c r="D3936" s="6">
        <v>26</v>
      </c>
      <c r="E3936" s="6">
        <v>127</v>
      </c>
      <c r="F3936" s="6">
        <v>127</v>
      </c>
      <c r="G3936" s="1">
        <v>132</v>
      </c>
      <c r="H3936" s="6" t="s">
        <v>377</v>
      </c>
      <c r="I3936" s="6" t="s">
        <v>3403</v>
      </c>
      <c r="K3936" s="6">
        <v>185</v>
      </c>
    </row>
    <row r="3937" spans="1:11">
      <c r="A3937" s="6">
        <v>19102937</v>
      </c>
      <c r="B3937" t="s">
        <v>4629</v>
      </c>
      <c r="C3937" s="6" t="s">
        <v>319</v>
      </c>
      <c r="D3937" s="6">
        <v>32</v>
      </c>
      <c r="E3937" s="6">
        <v>127</v>
      </c>
      <c r="F3937" s="6">
        <v>127</v>
      </c>
      <c r="G3937" s="1">
        <v>132</v>
      </c>
      <c r="H3937" s="6" t="s">
        <v>319</v>
      </c>
      <c r="I3937" s="6" t="s">
        <v>257</v>
      </c>
      <c r="K3937" s="6">
        <v>183</v>
      </c>
    </row>
    <row r="3938" spans="1:11">
      <c r="A3938" s="6">
        <v>43077014</v>
      </c>
      <c r="B3938" t="s">
        <v>4630</v>
      </c>
      <c r="C3938" s="6" t="s">
        <v>1659</v>
      </c>
      <c r="D3938" s="6">
        <v>33</v>
      </c>
      <c r="E3938" s="6">
        <v>127</v>
      </c>
      <c r="F3938" s="6">
        <v>127</v>
      </c>
      <c r="G3938" s="1">
        <v>132</v>
      </c>
      <c r="H3938" s="6" t="s">
        <v>1659</v>
      </c>
      <c r="I3938" s="6" t="s">
        <v>348</v>
      </c>
      <c r="K3938" s="6">
        <v>180</v>
      </c>
    </row>
    <row r="3939" spans="1:11">
      <c r="A3939" s="6">
        <v>19259597</v>
      </c>
      <c r="B3939" t="s">
        <v>4631</v>
      </c>
      <c r="C3939" s="6" t="s">
        <v>4632</v>
      </c>
      <c r="D3939" s="6">
        <v>29</v>
      </c>
      <c r="E3939" s="6">
        <v>127</v>
      </c>
      <c r="F3939" s="6">
        <v>127</v>
      </c>
      <c r="G3939" s="1">
        <v>132</v>
      </c>
      <c r="H3939" s="6" t="s">
        <v>4632</v>
      </c>
      <c r="I3939" s="6" t="s">
        <v>257</v>
      </c>
      <c r="K3939" s="6">
        <v>181</v>
      </c>
    </row>
    <row r="3940" spans="1:11">
      <c r="A3940" s="6">
        <v>19189746</v>
      </c>
      <c r="B3940" t="s">
        <v>4633</v>
      </c>
      <c r="C3940" s="6" t="s">
        <v>1624</v>
      </c>
      <c r="D3940" s="6">
        <v>29</v>
      </c>
      <c r="E3940" s="6">
        <v>127</v>
      </c>
      <c r="F3940" s="6">
        <v>127</v>
      </c>
      <c r="G3940" s="1">
        <v>132</v>
      </c>
      <c r="H3940" s="6" t="s">
        <v>1624</v>
      </c>
      <c r="I3940" s="6" t="s">
        <v>257</v>
      </c>
      <c r="K3940" s="6">
        <v>188</v>
      </c>
    </row>
    <row r="3941" spans="1:11">
      <c r="A3941" s="6">
        <v>57137478</v>
      </c>
      <c r="B3941" t="s">
        <v>4634</v>
      </c>
      <c r="C3941" s="6" t="s">
        <v>319</v>
      </c>
      <c r="D3941" s="6">
        <v>26</v>
      </c>
      <c r="E3941" s="6">
        <v>127</v>
      </c>
      <c r="F3941" s="6">
        <v>127</v>
      </c>
      <c r="G3941" s="1">
        <v>132</v>
      </c>
      <c r="H3941" s="6" t="s">
        <v>319</v>
      </c>
      <c r="I3941" s="6" t="s">
        <v>494</v>
      </c>
      <c r="K3941" s="6">
        <v>180</v>
      </c>
    </row>
    <row r="3942" spans="1:11">
      <c r="A3942" s="6">
        <v>48043095</v>
      </c>
      <c r="B3942" t="s">
        <v>4635</v>
      </c>
      <c r="C3942" s="6" t="s">
        <v>1671</v>
      </c>
      <c r="D3942" s="6">
        <v>26</v>
      </c>
      <c r="E3942" s="6">
        <v>127</v>
      </c>
      <c r="F3942" s="6">
        <v>127</v>
      </c>
      <c r="G3942" s="1">
        <v>132</v>
      </c>
      <c r="H3942" s="6" t="s">
        <v>1671</v>
      </c>
      <c r="I3942" s="6" t="s">
        <v>2232</v>
      </c>
      <c r="K3942" s="6">
        <v>170</v>
      </c>
    </row>
    <row r="3943" spans="1:11">
      <c r="A3943" s="6">
        <v>67269465</v>
      </c>
      <c r="B3943" t="s">
        <v>4636</v>
      </c>
      <c r="C3943" s="6" t="s">
        <v>2121</v>
      </c>
      <c r="D3943" s="6">
        <v>28</v>
      </c>
      <c r="E3943" s="6">
        <v>127</v>
      </c>
      <c r="F3943" s="6">
        <v>127</v>
      </c>
      <c r="G3943" s="1">
        <v>132</v>
      </c>
      <c r="H3943" s="6" t="s">
        <v>2121</v>
      </c>
      <c r="I3943" s="6" t="s">
        <v>348</v>
      </c>
      <c r="K3943" s="6">
        <v>174</v>
      </c>
    </row>
    <row r="3944" spans="1:11">
      <c r="A3944" s="6">
        <v>48037980</v>
      </c>
      <c r="B3944" t="s">
        <v>4637</v>
      </c>
      <c r="C3944" s="6" t="s">
        <v>734</v>
      </c>
      <c r="D3944" s="6">
        <v>26</v>
      </c>
      <c r="E3944" s="6">
        <v>127</v>
      </c>
      <c r="F3944" s="6">
        <v>127</v>
      </c>
      <c r="G3944" s="1">
        <v>132</v>
      </c>
      <c r="H3944" s="6" t="s">
        <v>734</v>
      </c>
      <c r="I3944" s="6" t="s">
        <v>1734</v>
      </c>
      <c r="K3944" s="6">
        <v>185</v>
      </c>
    </row>
    <row r="3945" spans="1:11">
      <c r="A3945" s="6">
        <v>45116614</v>
      </c>
      <c r="B3945" t="s">
        <v>4638</v>
      </c>
      <c r="C3945" s="6" t="s">
        <v>240</v>
      </c>
      <c r="D3945" s="6">
        <v>28</v>
      </c>
      <c r="E3945" s="6">
        <v>127</v>
      </c>
      <c r="F3945" s="6">
        <v>127</v>
      </c>
      <c r="G3945" s="1">
        <v>132</v>
      </c>
      <c r="H3945" s="6" t="s">
        <v>240</v>
      </c>
      <c r="I3945" s="6" t="s">
        <v>2134</v>
      </c>
      <c r="K3945" s="6">
        <v>170</v>
      </c>
    </row>
    <row r="3946" spans="1:11">
      <c r="A3946" s="6">
        <v>27118876</v>
      </c>
      <c r="B3946" t="s">
        <v>4639</v>
      </c>
      <c r="C3946" s="6" t="s">
        <v>319</v>
      </c>
      <c r="D3946" s="6">
        <v>26</v>
      </c>
      <c r="E3946" s="6">
        <v>127</v>
      </c>
      <c r="F3946" s="6">
        <v>127</v>
      </c>
      <c r="G3946" s="1">
        <v>132</v>
      </c>
      <c r="H3946" s="6" t="s">
        <v>319</v>
      </c>
      <c r="I3946" s="6" t="s">
        <v>339</v>
      </c>
      <c r="K3946" s="6">
        <v>178</v>
      </c>
    </row>
    <row r="3947" spans="1:11">
      <c r="A3947" s="6">
        <v>67117362</v>
      </c>
      <c r="B3947" t="s">
        <v>4640</v>
      </c>
      <c r="C3947" s="6" t="s">
        <v>1624</v>
      </c>
      <c r="D3947" s="6">
        <v>31</v>
      </c>
      <c r="E3947" s="6">
        <v>127</v>
      </c>
      <c r="F3947" s="6">
        <v>127</v>
      </c>
      <c r="G3947" s="1">
        <v>131</v>
      </c>
      <c r="H3947" s="6" t="s">
        <v>1624</v>
      </c>
      <c r="I3947" s="6" t="s">
        <v>348</v>
      </c>
      <c r="K3947" s="6">
        <v>183</v>
      </c>
    </row>
    <row r="3948" spans="1:11">
      <c r="A3948" s="6">
        <v>19350684</v>
      </c>
      <c r="B3948" t="s">
        <v>4641</v>
      </c>
      <c r="C3948" s="6" t="s">
        <v>377</v>
      </c>
      <c r="D3948" s="6">
        <v>26</v>
      </c>
      <c r="E3948" s="6">
        <v>127</v>
      </c>
      <c r="F3948" s="6">
        <v>127</v>
      </c>
      <c r="G3948" s="1">
        <v>131</v>
      </c>
      <c r="H3948" s="6" t="s">
        <v>377</v>
      </c>
      <c r="I3948" s="6" t="s">
        <v>257</v>
      </c>
      <c r="K3948" s="6">
        <v>190</v>
      </c>
    </row>
    <row r="3949" spans="1:11">
      <c r="A3949" s="6">
        <v>14026506</v>
      </c>
      <c r="B3949" t="s">
        <v>4642</v>
      </c>
      <c r="C3949" s="6" t="s">
        <v>319</v>
      </c>
      <c r="D3949" s="6">
        <v>32</v>
      </c>
      <c r="E3949" s="6">
        <v>127</v>
      </c>
      <c r="F3949" s="6">
        <v>127</v>
      </c>
      <c r="G3949" s="1">
        <v>131</v>
      </c>
      <c r="H3949" s="6" t="s">
        <v>319</v>
      </c>
      <c r="I3949" s="6" t="s">
        <v>1629</v>
      </c>
      <c r="K3949" s="6">
        <v>170</v>
      </c>
    </row>
    <row r="3950" spans="1:11">
      <c r="A3950" s="6">
        <v>14227704</v>
      </c>
      <c r="B3950" t="s">
        <v>4643</v>
      </c>
      <c r="C3950" s="6" t="s">
        <v>2333</v>
      </c>
      <c r="D3950" s="6">
        <v>25</v>
      </c>
      <c r="E3950" s="6">
        <v>127</v>
      </c>
      <c r="F3950" s="6">
        <v>127</v>
      </c>
      <c r="G3950" s="1">
        <v>131</v>
      </c>
      <c r="H3950" s="6" t="s">
        <v>2333</v>
      </c>
      <c r="I3950" s="6" t="s">
        <v>603</v>
      </c>
      <c r="K3950" s="6">
        <v>182</v>
      </c>
    </row>
    <row r="3951" spans="1:11">
      <c r="A3951" s="6">
        <v>66044734</v>
      </c>
      <c r="B3951" t="s">
        <v>4644</v>
      </c>
      <c r="C3951" s="6" t="s">
        <v>2115</v>
      </c>
      <c r="D3951" s="6">
        <v>24</v>
      </c>
      <c r="E3951" s="6">
        <v>127</v>
      </c>
      <c r="F3951" s="6">
        <v>127</v>
      </c>
      <c r="G3951" s="1">
        <v>131</v>
      </c>
      <c r="H3951" s="6" t="s">
        <v>2115</v>
      </c>
      <c r="I3951" s="6" t="s">
        <v>1701</v>
      </c>
      <c r="K3951" s="6">
        <v>187</v>
      </c>
    </row>
    <row r="3952" spans="1:11">
      <c r="A3952" s="6">
        <v>96136102</v>
      </c>
      <c r="B3952" t="s">
        <v>4645</v>
      </c>
      <c r="C3952" s="6" t="s">
        <v>377</v>
      </c>
      <c r="D3952" s="6">
        <v>27</v>
      </c>
      <c r="E3952" s="6">
        <v>127</v>
      </c>
      <c r="F3952" s="6">
        <v>127</v>
      </c>
      <c r="G3952" s="1">
        <v>131</v>
      </c>
      <c r="H3952" s="6" t="s">
        <v>377</v>
      </c>
      <c r="I3952" s="6" t="s">
        <v>731</v>
      </c>
      <c r="K3952" s="6">
        <v>195</v>
      </c>
    </row>
    <row r="3953" spans="1:11">
      <c r="A3953" s="6">
        <v>62124086</v>
      </c>
      <c r="B3953" t="s">
        <v>4646</v>
      </c>
      <c r="C3953" s="6" t="s">
        <v>377</v>
      </c>
      <c r="D3953" s="6">
        <v>29</v>
      </c>
      <c r="E3953" s="6">
        <v>127</v>
      </c>
      <c r="F3953" s="6">
        <v>127</v>
      </c>
      <c r="G3953" s="1">
        <v>131</v>
      </c>
      <c r="H3953" s="6" t="s">
        <v>377</v>
      </c>
      <c r="I3953" s="6" t="s">
        <v>1631</v>
      </c>
      <c r="K3953" s="6">
        <v>195</v>
      </c>
    </row>
    <row r="3954" spans="1:11">
      <c r="A3954" s="6">
        <v>98039289</v>
      </c>
      <c r="B3954" t="s">
        <v>4647</v>
      </c>
      <c r="C3954" s="6" t="s">
        <v>2112</v>
      </c>
      <c r="D3954" s="6">
        <v>26</v>
      </c>
      <c r="E3954" s="6">
        <v>127</v>
      </c>
      <c r="F3954" s="6">
        <v>127</v>
      </c>
      <c r="G3954" s="1">
        <v>130</v>
      </c>
      <c r="H3954" s="6" t="s">
        <v>2112</v>
      </c>
      <c r="I3954" s="6" t="s">
        <v>4648</v>
      </c>
      <c r="K3954" s="6">
        <v>175</v>
      </c>
    </row>
    <row r="3955" spans="1:11">
      <c r="A3955" s="6">
        <v>28096363</v>
      </c>
      <c r="B3955" t="s">
        <v>4649</v>
      </c>
      <c r="C3955" s="6" t="s">
        <v>1624</v>
      </c>
      <c r="D3955" s="6">
        <v>28</v>
      </c>
      <c r="E3955" s="6">
        <v>127</v>
      </c>
      <c r="F3955" s="6">
        <v>127</v>
      </c>
      <c r="G3955" s="1">
        <v>130</v>
      </c>
      <c r="H3955" s="6" t="s">
        <v>1624</v>
      </c>
      <c r="I3955" s="6" t="s">
        <v>259</v>
      </c>
      <c r="K3955" s="6">
        <v>191</v>
      </c>
    </row>
    <row r="3956" spans="1:11">
      <c r="A3956" s="6">
        <v>43095801</v>
      </c>
      <c r="B3956" t="s">
        <v>4650</v>
      </c>
      <c r="C3956" s="6" t="s">
        <v>1624</v>
      </c>
      <c r="D3956" s="6">
        <v>30</v>
      </c>
      <c r="E3956" s="6">
        <v>127</v>
      </c>
      <c r="F3956" s="6">
        <v>127</v>
      </c>
      <c r="G3956" s="1">
        <v>130</v>
      </c>
      <c r="H3956" s="6" t="s">
        <v>1624</v>
      </c>
      <c r="I3956" s="6" t="s">
        <v>236</v>
      </c>
      <c r="K3956" s="6">
        <v>188</v>
      </c>
    </row>
    <row r="3957" spans="1:11">
      <c r="A3957" s="6">
        <v>43161989</v>
      </c>
      <c r="B3957" t="s">
        <v>4651</v>
      </c>
      <c r="C3957" s="6" t="s">
        <v>944</v>
      </c>
      <c r="D3957" s="6">
        <v>28</v>
      </c>
      <c r="E3957" s="6">
        <v>127</v>
      </c>
      <c r="F3957" s="6">
        <v>127</v>
      </c>
      <c r="G3957" s="1">
        <v>130</v>
      </c>
      <c r="H3957" s="6" t="s">
        <v>944</v>
      </c>
      <c r="I3957" s="6" t="s">
        <v>236</v>
      </c>
      <c r="K3957" s="6">
        <v>182</v>
      </c>
    </row>
    <row r="3958" spans="1:11">
      <c r="A3958" s="6">
        <v>91132290</v>
      </c>
      <c r="B3958" t="s">
        <v>4652</v>
      </c>
      <c r="C3958" s="6" t="s">
        <v>829</v>
      </c>
      <c r="D3958" s="6">
        <v>28</v>
      </c>
      <c r="E3958" s="6">
        <v>127</v>
      </c>
      <c r="F3958" s="6">
        <v>127</v>
      </c>
      <c r="G3958" s="1">
        <v>130</v>
      </c>
      <c r="H3958" s="6" t="s">
        <v>829</v>
      </c>
      <c r="I3958" s="6" t="s">
        <v>309</v>
      </c>
      <c r="K3958" s="6">
        <v>187</v>
      </c>
    </row>
    <row r="3959" spans="1:11">
      <c r="A3959" s="6">
        <v>2000087051</v>
      </c>
      <c r="B3959" t="s">
        <v>4653</v>
      </c>
      <c r="C3959" s="6" t="s">
        <v>728</v>
      </c>
      <c r="D3959" s="6">
        <v>24</v>
      </c>
      <c r="E3959" s="6">
        <v>127</v>
      </c>
      <c r="F3959" s="6">
        <v>127</v>
      </c>
      <c r="G3959" s="1">
        <v>130</v>
      </c>
      <c r="H3959" s="6" t="s">
        <v>728</v>
      </c>
      <c r="I3959" s="6" t="s">
        <v>1688</v>
      </c>
      <c r="K3959" s="6">
        <v>177</v>
      </c>
    </row>
    <row r="3960" spans="1:11">
      <c r="A3960" s="6">
        <v>45107679</v>
      </c>
      <c r="B3960" t="s">
        <v>4654</v>
      </c>
      <c r="C3960" s="6" t="s">
        <v>314</v>
      </c>
      <c r="D3960" s="6">
        <v>26</v>
      </c>
      <c r="E3960" s="6">
        <v>127</v>
      </c>
      <c r="F3960" s="6">
        <v>127</v>
      </c>
      <c r="G3960" s="1">
        <v>130</v>
      </c>
      <c r="H3960" s="6" t="s">
        <v>314</v>
      </c>
      <c r="I3960" s="6" t="s">
        <v>2134</v>
      </c>
      <c r="K3960" s="6">
        <v>166</v>
      </c>
    </row>
    <row r="3961" spans="1:11">
      <c r="A3961" s="6">
        <v>62203784</v>
      </c>
      <c r="B3961" t="s">
        <v>4655</v>
      </c>
      <c r="C3961" s="6" t="s">
        <v>311</v>
      </c>
      <c r="D3961" s="6">
        <v>26</v>
      </c>
      <c r="E3961" s="6">
        <v>127</v>
      </c>
      <c r="F3961" s="6">
        <v>127</v>
      </c>
      <c r="G3961" s="1">
        <v>130</v>
      </c>
      <c r="H3961" s="6" t="s">
        <v>311</v>
      </c>
      <c r="I3961" s="6" t="s">
        <v>4656</v>
      </c>
      <c r="K3961" s="6">
        <v>188</v>
      </c>
    </row>
    <row r="3962" spans="1:11">
      <c r="A3962" s="6">
        <v>42029692</v>
      </c>
      <c r="B3962" t="s">
        <v>4657</v>
      </c>
      <c r="C3962" s="6" t="s">
        <v>2120</v>
      </c>
      <c r="D3962" s="6">
        <v>32</v>
      </c>
      <c r="E3962" s="6">
        <v>127</v>
      </c>
      <c r="F3962" s="6">
        <v>127</v>
      </c>
      <c r="G3962" s="1">
        <v>130</v>
      </c>
      <c r="H3962" s="6" t="s">
        <v>2120</v>
      </c>
      <c r="I3962" s="6" t="s">
        <v>3573</v>
      </c>
      <c r="K3962" s="6">
        <v>166</v>
      </c>
    </row>
    <row r="3963" spans="1:11">
      <c r="A3963" s="6">
        <v>14003932</v>
      </c>
      <c r="B3963" t="s">
        <v>4658</v>
      </c>
      <c r="C3963" s="6" t="s">
        <v>1624</v>
      </c>
      <c r="D3963" s="6">
        <v>36</v>
      </c>
      <c r="E3963" s="6">
        <v>127</v>
      </c>
      <c r="F3963" s="6">
        <v>127</v>
      </c>
      <c r="G3963" s="1">
        <v>130</v>
      </c>
      <c r="H3963" s="6" t="s">
        <v>1624</v>
      </c>
      <c r="I3963" s="6" t="s">
        <v>187</v>
      </c>
      <c r="K3963" s="6">
        <v>184</v>
      </c>
    </row>
    <row r="3964" spans="1:11">
      <c r="A3964" s="6">
        <v>58100321</v>
      </c>
      <c r="B3964" t="s">
        <v>4659</v>
      </c>
      <c r="C3964" s="6" t="s">
        <v>319</v>
      </c>
      <c r="D3964" s="6">
        <v>28</v>
      </c>
      <c r="E3964" s="6">
        <v>127</v>
      </c>
      <c r="F3964" s="6">
        <v>127</v>
      </c>
      <c r="G3964" s="1">
        <v>130</v>
      </c>
      <c r="H3964" s="6" t="s">
        <v>319</v>
      </c>
      <c r="I3964" s="6" t="s">
        <v>194</v>
      </c>
      <c r="K3964" s="6">
        <v>181</v>
      </c>
    </row>
    <row r="3965" spans="1:11">
      <c r="A3965" s="6">
        <v>48036651</v>
      </c>
      <c r="B3965" t="s">
        <v>4660</v>
      </c>
      <c r="C3965" s="6" t="s">
        <v>319</v>
      </c>
      <c r="D3965" s="6">
        <v>27</v>
      </c>
      <c r="E3965" s="6">
        <v>127</v>
      </c>
      <c r="F3965" s="6">
        <v>127</v>
      </c>
      <c r="G3965" s="1">
        <v>130</v>
      </c>
      <c r="H3965" s="6" t="s">
        <v>319</v>
      </c>
      <c r="I3965" s="6" t="s">
        <v>3509</v>
      </c>
      <c r="K3965" s="6">
        <v>182</v>
      </c>
    </row>
    <row r="3966" spans="1:11">
      <c r="A3966" s="6">
        <v>93059028</v>
      </c>
      <c r="B3966" t="s">
        <v>4661</v>
      </c>
      <c r="C3966" s="6" t="s">
        <v>1674</v>
      </c>
      <c r="D3966" s="6">
        <v>27</v>
      </c>
      <c r="E3966" s="6">
        <v>127</v>
      </c>
      <c r="F3966" s="6">
        <v>127</v>
      </c>
      <c r="G3966" s="1">
        <v>130</v>
      </c>
      <c r="H3966" s="6" t="s">
        <v>1674</v>
      </c>
      <c r="I3966" s="6" t="s">
        <v>857</v>
      </c>
      <c r="K3966" s="6">
        <v>186</v>
      </c>
    </row>
    <row r="3967" spans="1:11">
      <c r="A3967" s="6">
        <v>14110839</v>
      </c>
      <c r="B3967" t="s">
        <v>4662</v>
      </c>
      <c r="C3967" s="6" t="s">
        <v>1624</v>
      </c>
      <c r="D3967" s="6">
        <v>27</v>
      </c>
      <c r="E3967" s="6">
        <v>127</v>
      </c>
      <c r="F3967" s="6">
        <v>127</v>
      </c>
      <c r="G3967" s="1">
        <v>130</v>
      </c>
      <c r="H3967" s="6" t="s">
        <v>1624</v>
      </c>
      <c r="I3967" s="6" t="s">
        <v>603</v>
      </c>
      <c r="K3967" s="6">
        <v>187</v>
      </c>
    </row>
    <row r="3968" spans="1:11">
      <c r="A3968" s="6">
        <v>78104915</v>
      </c>
      <c r="B3968" t="s">
        <v>4663</v>
      </c>
      <c r="C3968" s="6" t="s">
        <v>303</v>
      </c>
      <c r="D3968" s="6">
        <v>25</v>
      </c>
      <c r="E3968" s="6">
        <v>127</v>
      </c>
      <c r="F3968" s="6">
        <v>127</v>
      </c>
      <c r="G3968" s="1">
        <v>130</v>
      </c>
      <c r="H3968" s="6" t="s">
        <v>303</v>
      </c>
      <c r="I3968" s="6" t="s">
        <v>1661</v>
      </c>
      <c r="K3968" s="6">
        <v>174</v>
      </c>
    </row>
    <row r="3969" spans="1:11">
      <c r="A3969" s="6">
        <v>14185005</v>
      </c>
      <c r="B3969" t="s">
        <v>4664</v>
      </c>
      <c r="C3969" s="6" t="s">
        <v>2749</v>
      </c>
      <c r="D3969" s="6">
        <v>27</v>
      </c>
      <c r="E3969" s="6">
        <v>127</v>
      </c>
      <c r="F3969" s="6">
        <v>127</v>
      </c>
      <c r="G3969" s="1">
        <v>130</v>
      </c>
      <c r="H3969" s="6" t="s">
        <v>2749</v>
      </c>
      <c r="I3969" s="6" t="s">
        <v>603</v>
      </c>
      <c r="K3969" s="6">
        <v>173</v>
      </c>
    </row>
    <row r="3970" spans="1:11">
      <c r="A3970" s="6">
        <v>53146811</v>
      </c>
      <c r="B3970" t="s">
        <v>4665</v>
      </c>
      <c r="C3970" s="6" t="s">
        <v>966</v>
      </c>
      <c r="D3970" s="6">
        <v>25</v>
      </c>
      <c r="E3970" s="6">
        <v>127</v>
      </c>
      <c r="F3970" s="6">
        <v>127</v>
      </c>
      <c r="G3970" s="1">
        <v>130</v>
      </c>
      <c r="H3970" s="6" t="s">
        <v>966</v>
      </c>
      <c r="I3970" s="6" t="s">
        <v>4666</v>
      </c>
      <c r="K3970" s="6">
        <v>174</v>
      </c>
    </row>
    <row r="3971" spans="1:11">
      <c r="A3971" s="6">
        <v>14175463</v>
      </c>
      <c r="B3971" t="s">
        <v>4667</v>
      </c>
      <c r="C3971" s="6" t="s">
        <v>377</v>
      </c>
      <c r="D3971" s="6">
        <v>28</v>
      </c>
      <c r="E3971" s="6">
        <v>127</v>
      </c>
      <c r="F3971" s="6">
        <v>127</v>
      </c>
      <c r="G3971" s="1">
        <v>130</v>
      </c>
      <c r="H3971" s="6" t="s">
        <v>377</v>
      </c>
      <c r="I3971" s="6" t="s">
        <v>603</v>
      </c>
      <c r="K3971" s="6">
        <v>188</v>
      </c>
    </row>
    <row r="3972" spans="1:11">
      <c r="A3972" s="6">
        <v>91193886</v>
      </c>
      <c r="B3972" t="s">
        <v>4668</v>
      </c>
      <c r="C3972" s="6" t="s">
        <v>319</v>
      </c>
      <c r="D3972" s="6">
        <v>26</v>
      </c>
      <c r="E3972" s="6">
        <v>127</v>
      </c>
      <c r="F3972" s="6">
        <v>127</v>
      </c>
      <c r="G3972" s="1">
        <v>130</v>
      </c>
      <c r="H3972" s="6" t="s">
        <v>319</v>
      </c>
      <c r="I3972" s="6" t="s">
        <v>309</v>
      </c>
      <c r="K3972" s="6">
        <v>190</v>
      </c>
    </row>
    <row r="3973" spans="1:11">
      <c r="A3973" s="6">
        <v>19230045</v>
      </c>
      <c r="B3973" t="s">
        <v>4669</v>
      </c>
      <c r="C3973" s="6" t="s">
        <v>377</v>
      </c>
      <c r="D3973" s="6">
        <v>31</v>
      </c>
      <c r="E3973" s="6">
        <v>127</v>
      </c>
      <c r="F3973" s="6">
        <v>127</v>
      </c>
      <c r="G3973" s="1">
        <v>130</v>
      </c>
      <c r="H3973" s="6" t="s">
        <v>377</v>
      </c>
      <c r="I3973" s="6" t="s">
        <v>257</v>
      </c>
      <c r="K3973" s="6">
        <v>186</v>
      </c>
    </row>
    <row r="3974" spans="1:11">
      <c r="A3974" s="6">
        <v>14041291</v>
      </c>
      <c r="B3974" t="s">
        <v>4670</v>
      </c>
      <c r="C3974" s="6" t="s">
        <v>2115</v>
      </c>
      <c r="D3974" s="6">
        <v>33</v>
      </c>
      <c r="E3974" s="6">
        <v>127</v>
      </c>
      <c r="F3974" s="6">
        <v>127</v>
      </c>
      <c r="G3974" s="1">
        <v>130</v>
      </c>
      <c r="H3974" s="6" t="s">
        <v>2115</v>
      </c>
      <c r="I3974" s="6" t="s">
        <v>603</v>
      </c>
      <c r="K3974" s="6">
        <v>180</v>
      </c>
    </row>
    <row r="3975" spans="1:11">
      <c r="A3975" s="6">
        <v>51074867</v>
      </c>
      <c r="B3975" t="s">
        <v>4671</v>
      </c>
      <c r="C3975" s="6" t="s">
        <v>314</v>
      </c>
      <c r="D3975" s="6">
        <v>26</v>
      </c>
      <c r="E3975" s="6">
        <v>127</v>
      </c>
      <c r="F3975" s="6">
        <v>127</v>
      </c>
      <c r="G3975" s="1">
        <v>130</v>
      </c>
      <c r="H3975" s="6" t="s">
        <v>314</v>
      </c>
      <c r="I3975" s="6" t="s">
        <v>1303</v>
      </c>
      <c r="K3975" s="6">
        <v>175</v>
      </c>
    </row>
    <row r="3976" spans="1:11">
      <c r="A3976" s="6">
        <v>33057521</v>
      </c>
      <c r="B3976" t="s">
        <v>4672</v>
      </c>
      <c r="C3976" s="6" t="s">
        <v>319</v>
      </c>
      <c r="D3976" s="6">
        <v>26</v>
      </c>
      <c r="E3976" s="6">
        <v>127</v>
      </c>
      <c r="F3976" s="6">
        <v>127</v>
      </c>
      <c r="G3976" s="1">
        <v>130</v>
      </c>
      <c r="H3976" s="6" t="s">
        <v>319</v>
      </c>
      <c r="I3976" s="6" t="s">
        <v>1898</v>
      </c>
      <c r="K3976" s="6">
        <v>185</v>
      </c>
    </row>
    <row r="3977" spans="1:11">
      <c r="A3977" s="6">
        <v>14118230</v>
      </c>
      <c r="B3977" t="s">
        <v>4673</v>
      </c>
      <c r="C3977" s="6" t="s">
        <v>319</v>
      </c>
      <c r="D3977" s="6">
        <v>28</v>
      </c>
      <c r="E3977" s="6">
        <v>127</v>
      </c>
      <c r="F3977" s="6">
        <v>127</v>
      </c>
      <c r="G3977" s="1">
        <v>130</v>
      </c>
      <c r="H3977" s="6" t="s">
        <v>319</v>
      </c>
      <c r="I3977" s="6" t="s">
        <v>603</v>
      </c>
      <c r="K3977" s="6">
        <v>165</v>
      </c>
    </row>
    <row r="3978" spans="1:11">
      <c r="A3978" s="6">
        <v>66032045</v>
      </c>
      <c r="B3978" t="s">
        <v>4674</v>
      </c>
      <c r="C3978" s="6" t="s">
        <v>640</v>
      </c>
      <c r="D3978" s="6">
        <v>31</v>
      </c>
      <c r="E3978" s="6">
        <v>127</v>
      </c>
      <c r="F3978" s="6">
        <v>127</v>
      </c>
      <c r="G3978" s="1">
        <v>130</v>
      </c>
      <c r="H3978" s="6" t="s">
        <v>640</v>
      </c>
      <c r="I3978" s="6" t="s">
        <v>1701</v>
      </c>
      <c r="K3978" s="6">
        <v>182</v>
      </c>
    </row>
    <row r="3979" spans="1:11">
      <c r="A3979" s="6">
        <v>19388106</v>
      </c>
      <c r="B3979" t="s">
        <v>4675</v>
      </c>
      <c r="C3979" s="6" t="s">
        <v>640</v>
      </c>
      <c r="D3979" s="6">
        <v>26</v>
      </c>
      <c r="E3979" s="6">
        <v>127</v>
      </c>
      <c r="F3979" s="6">
        <v>127</v>
      </c>
      <c r="G3979" s="1">
        <v>130</v>
      </c>
      <c r="H3979" s="6" t="s">
        <v>640</v>
      </c>
      <c r="I3979" s="6" t="s">
        <v>257</v>
      </c>
      <c r="K3979" s="6">
        <v>172</v>
      </c>
    </row>
    <row r="3980" spans="1:11">
      <c r="A3980" s="6">
        <v>63025586</v>
      </c>
      <c r="B3980" t="s">
        <v>4676</v>
      </c>
      <c r="C3980" s="6" t="s">
        <v>319</v>
      </c>
      <c r="D3980" s="6">
        <v>29</v>
      </c>
      <c r="E3980" s="6">
        <v>127</v>
      </c>
      <c r="F3980" s="6">
        <v>127</v>
      </c>
      <c r="G3980" s="1">
        <v>130</v>
      </c>
      <c r="H3980" s="6" t="s">
        <v>319</v>
      </c>
      <c r="I3980" s="6" t="s">
        <v>1708</v>
      </c>
      <c r="K3980" s="6">
        <v>181</v>
      </c>
    </row>
    <row r="3981" spans="1:11">
      <c r="A3981" s="6">
        <v>14147808</v>
      </c>
      <c r="B3981" t="s">
        <v>4677</v>
      </c>
      <c r="C3981" s="6" t="s">
        <v>2115</v>
      </c>
      <c r="D3981" s="6">
        <v>28</v>
      </c>
      <c r="E3981" s="6">
        <v>127</v>
      </c>
      <c r="F3981" s="6">
        <v>127</v>
      </c>
      <c r="G3981" s="1">
        <v>130</v>
      </c>
      <c r="H3981" s="6" t="s">
        <v>2115</v>
      </c>
      <c r="I3981" s="6" t="s">
        <v>603</v>
      </c>
      <c r="K3981" s="6">
        <v>183</v>
      </c>
    </row>
    <row r="3982" spans="1:11">
      <c r="A3982" s="6">
        <v>62060583</v>
      </c>
      <c r="B3982" t="s">
        <v>4678</v>
      </c>
      <c r="C3982" s="6" t="s">
        <v>1213</v>
      </c>
      <c r="D3982" s="6">
        <v>31</v>
      </c>
      <c r="E3982" s="6">
        <v>127</v>
      </c>
      <c r="F3982" s="6">
        <v>127</v>
      </c>
      <c r="G3982" s="1">
        <v>130</v>
      </c>
      <c r="H3982" s="6" t="s">
        <v>1213</v>
      </c>
      <c r="I3982" s="6" t="s">
        <v>346</v>
      </c>
      <c r="K3982" s="6">
        <v>184</v>
      </c>
    </row>
    <row r="3983" spans="1:11">
      <c r="A3983" s="6">
        <v>43061419</v>
      </c>
      <c r="B3983" t="s">
        <v>4679</v>
      </c>
      <c r="C3983" s="6" t="s">
        <v>1624</v>
      </c>
      <c r="D3983" s="6">
        <v>32</v>
      </c>
      <c r="E3983" s="6">
        <v>127</v>
      </c>
      <c r="F3983" s="6">
        <v>127</v>
      </c>
      <c r="G3983" s="1">
        <v>130</v>
      </c>
      <c r="H3983" s="6" t="s">
        <v>1624</v>
      </c>
      <c r="I3983" s="6" t="s">
        <v>236</v>
      </c>
      <c r="K3983" s="6">
        <v>184</v>
      </c>
    </row>
    <row r="3984" spans="1:11">
      <c r="A3984" s="6">
        <v>13158617</v>
      </c>
      <c r="B3984" t="s">
        <v>4680</v>
      </c>
      <c r="C3984" s="6" t="s">
        <v>319</v>
      </c>
      <c r="D3984" s="6">
        <v>28</v>
      </c>
      <c r="E3984" s="6">
        <v>127</v>
      </c>
      <c r="F3984" s="6">
        <v>127</v>
      </c>
      <c r="G3984" s="1">
        <v>130</v>
      </c>
      <c r="H3984" s="6" t="s">
        <v>319</v>
      </c>
      <c r="I3984" s="6" t="s">
        <v>4681</v>
      </c>
      <c r="K3984" s="6">
        <v>181</v>
      </c>
    </row>
    <row r="3985" spans="1:11">
      <c r="A3985" s="6">
        <v>92065838</v>
      </c>
      <c r="B3985" t="s">
        <v>4682</v>
      </c>
      <c r="C3985" s="6" t="s">
        <v>218</v>
      </c>
      <c r="D3985" s="6">
        <v>29</v>
      </c>
      <c r="E3985" s="6">
        <v>127</v>
      </c>
      <c r="F3985" s="6">
        <v>127</v>
      </c>
      <c r="G3985" s="1">
        <v>130</v>
      </c>
      <c r="H3985" s="6" t="s">
        <v>218</v>
      </c>
      <c r="I3985" s="6" t="s">
        <v>309</v>
      </c>
      <c r="K3985" s="6">
        <v>183</v>
      </c>
    </row>
    <row r="3986" spans="1:11">
      <c r="A3986" s="6">
        <v>53113893</v>
      </c>
      <c r="B3986" t="s">
        <v>4683</v>
      </c>
      <c r="C3986" s="6" t="s">
        <v>319</v>
      </c>
      <c r="D3986" s="6">
        <v>28</v>
      </c>
      <c r="E3986" s="6">
        <v>127</v>
      </c>
      <c r="F3986" s="6">
        <v>127</v>
      </c>
      <c r="G3986" s="1">
        <v>130</v>
      </c>
      <c r="H3986" s="6" t="s">
        <v>319</v>
      </c>
      <c r="I3986" s="6" t="s">
        <v>729</v>
      </c>
      <c r="K3986" s="6">
        <v>178</v>
      </c>
    </row>
    <row r="3987" spans="1:11">
      <c r="A3987" s="6">
        <v>19186267</v>
      </c>
      <c r="B3987" t="s">
        <v>4684</v>
      </c>
      <c r="C3987" s="6" t="s">
        <v>760</v>
      </c>
      <c r="D3987" s="6">
        <v>31</v>
      </c>
      <c r="E3987" s="6">
        <v>127</v>
      </c>
      <c r="F3987" s="6">
        <v>127</v>
      </c>
      <c r="G3987" s="1">
        <v>130</v>
      </c>
      <c r="H3987" s="6" t="s">
        <v>760</v>
      </c>
      <c r="I3987" s="6" t="s">
        <v>257</v>
      </c>
      <c r="K3987" s="6">
        <v>178</v>
      </c>
    </row>
    <row r="3988" spans="1:11">
      <c r="A3988" s="6">
        <v>19251466</v>
      </c>
      <c r="B3988" t="s">
        <v>4685</v>
      </c>
      <c r="C3988" s="6" t="s">
        <v>966</v>
      </c>
      <c r="D3988" s="6">
        <v>31</v>
      </c>
      <c r="E3988" s="6">
        <v>127</v>
      </c>
      <c r="F3988" s="6">
        <v>127</v>
      </c>
      <c r="G3988" s="1">
        <v>130</v>
      </c>
      <c r="H3988" s="6" t="s">
        <v>966</v>
      </c>
      <c r="I3988" s="6" t="s">
        <v>257</v>
      </c>
      <c r="K3988" s="6">
        <v>173</v>
      </c>
    </row>
    <row r="3989" spans="1:11">
      <c r="A3989" s="6">
        <v>72044167</v>
      </c>
      <c r="B3989" t="s">
        <v>4686</v>
      </c>
      <c r="C3989" s="6" t="s">
        <v>942</v>
      </c>
      <c r="D3989" s="6">
        <v>30</v>
      </c>
      <c r="E3989" s="6">
        <v>127</v>
      </c>
      <c r="F3989" s="6">
        <v>127</v>
      </c>
      <c r="G3989" s="1">
        <v>129</v>
      </c>
      <c r="H3989" s="6" t="s">
        <v>942</v>
      </c>
      <c r="I3989" s="6" t="s">
        <v>4687</v>
      </c>
      <c r="K3989" s="6">
        <v>173</v>
      </c>
    </row>
    <row r="3990" spans="1:11">
      <c r="A3990" s="6">
        <v>86027648</v>
      </c>
      <c r="B3990" t="s">
        <v>4688</v>
      </c>
      <c r="C3990" s="6" t="s">
        <v>2115</v>
      </c>
      <c r="D3990" s="6">
        <v>30</v>
      </c>
      <c r="E3990" s="6">
        <v>127</v>
      </c>
      <c r="F3990" s="6">
        <v>127</v>
      </c>
      <c r="G3990" s="1">
        <v>129</v>
      </c>
      <c r="H3990" s="6" t="s">
        <v>2115</v>
      </c>
      <c r="I3990" s="6" t="s">
        <v>1283</v>
      </c>
      <c r="K3990" s="6">
        <v>190</v>
      </c>
    </row>
    <row r="3991" spans="1:11">
      <c r="A3991" s="6">
        <v>14043356</v>
      </c>
      <c r="B3991" t="s">
        <v>4689</v>
      </c>
      <c r="C3991" s="6" t="s">
        <v>218</v>
      </c>
      <c r="D3991" s="6">
        <v>32</v>
      </c>
      <c r="E3991" s="6">
        <v>127</v>
      </c>
      <c r="F3991" s="6">
        <v>127</v>
      </c>
      <c r="G3991" s="1">
        <v>129</v>
      </c>
      <c r="H3991" s="6" t="s">
        <v>218</v>
      </c>
      <c r="I3991" s="6" t="s">
        <v>3067</v>
      </c>
      <c r="K3991" s="6">
        <v>182</v>
      </c>
    </row>
    <row r="3992" spans="1:11">
      <c r="A3992" s="6">
        <v>91123789</v>
      </c>
      <c r="B3992" t="s">
        <v>4690</v>
      </c>
      <c r="C3992" s="6" t="s">
        <v>1732</v>
      </c>
      <c r="D3992" s="6">
        <v>34</v>
      </c>
      <c r="E3992" s="6">
        <v>127</v>
      </c>
      <c r="F3992" s="6">
        <v>127</v>
      </c>
      <c r="G3992" s="1">
        <v>129</v>
      </c>
      <c r="H3992" s="6" t="s">
        <v>1732</v>
      </c>
      <c r="I3992" s="6" t="s">
        <v>3334</v>
      </c>
      <c r="K3992" s="6">
        <v>190</v>
      </c>
    </row>
    <row r="3993" spans="1:11">
      <c r="A3993" s="6">
        <v>2000028409</v>
      </c>
      <c r="B3993" t="s">
        <v>4691</v>
      </c>
      <c r="C3993" s="6" t="s">
        <v>829</v>
      </c>
      <c r="D3993" s="6">
        <v>28</v>
      </c>
      <c r="E3993" s="6">
        <v>127</v>
      </c>
      <c r="F3993" s="6">
        <v>127</v>
      </c>
      <c r="G3993" s="1">
        <v>129</v>
      </c>
      <c r="H3993" s="6" t="s">
        <v>829</v>
      </c>
      <c r="I3993" s="6" t="s">
        <v>257</v>
      </c>
      <c r="K3993" s="6">
        <v>184</v>
      </c>
    </row>
    <row r="3994" spans="1:11">
      <c r="A3994" s="6">
        <v>62177318</v>
      </c>
      <c r="B3994" t="s">
        <v>4692</v>
      </c>
      <c r="C3994" s="6" t="s">
        <v>944</v>
      </c>
      <c r="D3994" s="6">
        <v>27</v>
      </c>
      <c r="E3994" s="6">
        <v>127</v>
      </c>
      <c r="F3994" s="6">
        <v>127</v>
      </c>
      <c r="G3994" s="1">
        <v>129</v>
      </c>
      <c r="H3994" s="6" t="s">
        <v>944</v>
      </c>
      <c r="I3994" s="6" t="s">
        <v>1890</v>
      </c>
      <c r="K3994" s="6">
        <v>182</v>
      </c>
    </row>
    <row r="3995" spans="1:11">
      <c r="A3995" s="6">
        <v>75029650</v>
      </c>
      <c r="B3995" t="s">
        <v>4693</v>
      </c>
      <c r="C3995" s="6" t="s">
        <v>377</v>
      </c>
      <c r="D3995" s="6">
        <v>31</v>
      </c>
      <c r="E3995" s="6">
        <v>127</v>
      </c>
      <c r="F3995" s="6">
        <v>127</v>
      </c>
      <c r="G3995" s="1">
        <v>129</v>
      </c>
      <c r="H3995" s="6" t="s">
        <v>377</v>
      </c>
      <c r="I3995" s="6" t="s">
        <v>2639</v>
      </c>
      <c r="K3995" s="6">
        <v>185</v>
      </c>
    </row>
    <row r="3996" spans="1:11">
      <c r="A3996" s="6">
        <v>71093182</v>
      </c>
      <c r="B3996" t="s">
        <v>4694</v>
      </c>
      <c r="C3996" s="6" t="s">
        <v>218</v>
      </c>
      <c r="D3996" s="6">
        <v>26</v>
      </c>
      <c r="E3996" s="6">
        <v>127</v>
      </c>
      <c r="F3996" s="6">
        <v>127</v>
      </c>
      <c r="G3996" s="1">
        <v>129</v>
      </c>
      <c r="H3996" s="6" t="s">
        <v>218</v>
      </c>
      <c r="I3996" s="6" t="s">
        <v>827</v>
      </c>
      <c r="K3996" s="6">
        <v>182</v>
      </c>
    </row>
    <row r="3997" spans="1:11">
      <c r="A3997" s="6">
        <v>14024814</v>
      </c>
      <c r="B3997" t="s">
        <v>4695</v>
      </c>
      <c r="C3997" s="6" t="s">
        <v>760</v>
      </c>
      <c r="D3997" s="6">
        <v>34</v>
      </c>
      <c r="E3997" s="6">
        <v>127</v>
      </c>
      <c r="F3997" s="6">
        <v>127</v>
      </c>
      <c r="G3997" s="1">
        <v>128</v>
      </c>
      <c r="H3997" s="6" t="s">
        <v>760</v>
      </c>
      <c r="I3997" s="6" t="s">
        <v>4696</v>
      </c>
      <c r="K3997" s="6">
        <v>181</v>
      </c>
    </row>
    <row r="3998" spans="1:11">
      <c r="A3998" s="6">
        <v>25057931</v>
      </c>
      <c r="B3998" t="s">
        <v>4697</v>
      </c>
      <c r="C3998" s="6" t="s">
        <v>1747</v>
      </c>
      <c r="D3998" s="6">
        <v>26</v>
      </c>
      <c r="E3998" s="6">
        <v>127</v>
      </c>
      <c r="F3998" s="6">
        <v>127</v>
      </c>
      <c r="G3998" s="1">
        <v>128</v>
      </c>
      <c r="H3998" s="6" t="s">
        <v>1747</v>
      </c>
      <c r="I3998" s="6" t="s">
        <v>1731</v>
      </c>
      <c r="K3998" s="6">
        <v>185</v>
      </c>
    </row>
    <row r="3999" spans="1:11">
      <c r="A3999" s="6">
        <v>19308389</v>
      </c>
      <c r="B3999" t="s">
        <v>4698</v>
      </c>
      <c r="C3999" s="6" t="s">
        <v>218</v>
      </c>
      <c r="D3999" s="6">
        <v>28</v>
      </c>
      <c r="E3999" s="6">
        <v>127</v>
      </c>
      <c r="F3999" s="6">
        <v>127</v>
      </c>
      <c r="G3999" s="1">
        <v>128</v>
      </c>
      <c r="H3999" s="6" t="s">
        <v>218</v>
      </c>
      <c r="I3999" s="6" t="s">
        <v>257</v>
      </c>
      <c r="K3999" s="6">
        <v>182</v>
      </c>
    </row>
    <row r="4000" spans="1:11">
      <c r="A4000" s="6">
        <v>14096400</v>
      </c>
      <c r="B4000" t="s">
        <v>4699</v>
      </c>
      <c r="C4000" s="6" t="s">
        <v>2160</v>
      </c>
      <c r="D4000" s="6">
        <v>27</v>
      </c>
      <c r="E4000" s="6">
        <v>127</v>
      </c>
      <c r="F4000" s="6">
        <v>127</v>
      </c>
      <c r="G4000" s="1">
        <v>128</v>
      </c>
      <c r="H4000" s="6" t="s">
        <v>2160</v>
      </c>
      <c r="I4000" s="6" t="s">
        <v>4700</v>
      </c>
      <c r="K4000" s="6">
        <v>170</v>
      </c>
    </row>
    <row r="4001" spans="1:11">
      <c r="A4001" s="6">
        <v>67186192</v>
      </c>
      <c r="B4001" t="s">
        <v>4701</v>
      </c>
      <c r="C4001" s="6" t="s">
        <v>377</v>
      </c>
      <c r="D4001" s="6">
        <v>32</v>
      </c>
      <c r="E4001" s="6">
        <v>127</v>
      </c>
      <c r="F4001" s="6">
        <v>127</v>
      </c>
      <c r="G4001" s="1">
        <v>128</v>
      </c>
      <c r="H4001" s="6" t="s">
        <v>377</v>
      </c>
      <c r="I4001" s="6" t="s">
        <v>433</v>
      </c>
      <c r="K4001" s="6">
        <v>186</v>
      </c>
    </row>
    <row r="4002" spans="1:11">
      <c r="A4002" s="6">
        <v>18089265</v>
      </c>
      <c r="B4002" t="s">
        <v>4702</v>
      </c>
      <c r="C4002" s="6" t="s">
        <v>589</v>
      </c>
      <c r="D4002" s="6">
        <v>28</v>
      </c>
      <c r="E4002" s="6">
        <v>127</v>
      </c>
      <c r="F4002" s="6">
        <v>127</v>
      </c>
      <c r="G4002" s="1">
        <v>127</v>
      </c>
      <c r="H4002" s="6" t="s">
        <v>589</v>
      </c>
      <c r="I4002" s="6" t="s">
        <v>1117</v>
      </c>
      <c r="K4002" s="6">
        <v>188</v>
      </c>
    </row>
    <row r="4003" spans="1:11">
      <c r="A4003" s="6">
        <v>42061427</v>
      </c>
      <c r="B4003" t="s">
        <v>4703</v>
      </c>
      <c r="C4003" s="6" t="s">
        <v>240</v>
      </c>
      <c r="D4003" s="6">
        <v>27</v>
      </c>
      <c r="E4003" s="6">
        <v>127</v>
      </c>
      <c r="F4003" s="6">
        <v>127</v>
      </c>
      <c r="G4003" s="1">
        <v>127</v>
      </c>
      <c r="H4003" s="6" t="s">
        <v>240</v>
      </c>
      <c r="I4003" s="6" t="s">
        <v>3573</v>
      </c>
      <c r="K4003" s="6">
        <v>164</v>
      </c>
    </row>
    <row r="4004" spans="1:11">
      <c r="A4004" s="6">
        <v>25052754</v>
      </c>
      <c r="B4004" t="s">
        <v>4704</v>
      </c>
      <c r="C4004" s="6" t="s">
        <v>1624</v>
      </c>
      <c r="D4004" s="6">
        <v>27</v>
      </c>
      <c r="E4004" s="6">
        <v>127</v>
      </c>
      <c r="F4004" s="6">
        <v>127</v>
      </c>
      <c r="G4004" s="1">
        <v>127</v>
      </c>
      <c r="H4004" s="6" t="s">
        <v>1624</v>
      </c>
      <c r="I4004" s="6" t="s">
        <v>1731</v>
      </c>
      <c r="K4004" s="6">
        <v>187</v>
      </c>
    </row>
    <row r="4005" spans="1:11">
      <c r="A4005" s="6">
        <v>93000193</v>
      </c>
      <c r="B4005" t="s">
        <v>4705</v>
      </c>
      <c r="C4005" s="6" t="s">
        <v>944</v>
      </c>
      <c r="D4005" s="6">
        <v>34</v>
      </c>
      <c r="E4005" s="6">
        <v>127</v>
      </c>
      <c r="F4005" s="6">
        <v>127</v>
      </c>
      <c r="G4005" s="1">
        <v>127</v>
      </c>
      <c r="H4005" s="6" t="s">
        <v>944</v>
      </c>
      <c r="I4005" s="6" t="s">
        <v>857</v>
      </c>
      <c r="K4005" s="6">
        <v>182</v>
      </c>
    </row>
    <row r="4006" spans="1:11">
      <c r="A4006" s="6">
        <v>2000262919</v>
      </c>
      <c r="B4006" t="s">
        <v>1421</v>
      </c>
      <c r="C4006" s="6" t="s">
        <v>377</v>
      </c>
      <c r="D4006" s="6">
        <v>18</v>
      </c>
      <c r="E4006" s="6">
        <v>126</v>
      </c>
      <c r="F4006" s="6">
        <v>126</v>
      </c>
      <c r="G4006" s="1">
        <v>-9</v>
      </c>
      <c r="H4006" s="6" t="s">
        <v>377</v>
      </c>
      <c r="I4006" s="6" t="s">
        <v>657</v>
      </c>
      <c r="K4006" s="6">
        <v>193</v>
      </c>
    </row>
    <row r="4007" spans="1:11">
      <c r="A4007" s="6">
        <v>78005742</v>
      </c>
      <c r="B4007" t="s">
        <v>4706</v>
      </c>
      <c r="C4007" s="6" t="s">
        <v>2115</v>
      </c>
      <c r="D4007" s="6">
        <v>38</v>
      </c>
      <c r="E4007" s="6">
        <v>126</v>
      </c>
      <c r="F4007" s="6">
        <v>126</v>
      </c>
      <c r="G4007" s="1">
        <v>174</v>
      </c>
      <c r="H4007" s="6" t="s">
        <v>2115</v>
      </c>
      <c r="I4007" s="6" t="s">
        <v>2404</v>
      </c>
      <c r="K4007" s="6">
        <v>184</v>
      </c>
    </row>
    <row r="4008" spans="1:11">
      <c r="A4008" s="6">
        <v>2000180889</v>
      </c>
      <c r="B4008" t="s">
        <v>892</v>
      </c>
      <c r="C4008" s="6" t="s">
        <v>218</v>
      </c>
      <c r="D4008" s="6">
        <v>19</v>
      </c>
      <c r="E4008" s="6">
        <v>126</v>
      </c>
      <c r="F4008" s="6">
        <v>126</v>
      </c>
      <c r="G4008" s="1">
        <v>-85</v>
      </c>
      <c r="H4008" s="6" t="s">
        <v>218</v>
      </c>
      <c r="I4008" s="6" t="s">
        <v>309</v>
      </c>
      <c r="K4008" s="6">
        <v>188</v>
      </c>
    </row>
    <row r="4009" spans="1:11">
      <c r="A4009" s="6">
        <v>2000193961</v>
      </c>
      <c r="B4009" t="s">
        <v>837</v>
      </c>
      <c r="C4009" s="6" t="s">
        <v>558</v>
      </c>
      <c r="D4009" s="6">
        <v>19</v>
      </c>
      <c r="E4009" s="6">
        <v>126</v>
      </c>
      <c r="F4009" s="6">
        <v>126</v>
      </c>
      <c r="G4009" s="1">
        <v>-85</v>
      </c>
      <c r="H4009" s="6" t="s">
        <v>558</v>
      </c>
      <c r="I4009" s="6" t="s">
        <v>838</v>
      </c>
      <c r="K4009" s="6">
        <v>180</v>
      </c>
    </row>
    <row r="4010" spans="1:11">
      <c r="A4010" s="6">
        <v>2000219701</v>
      </c>
      <c r="B4010" t="s">
        <v>1483</v>
      </c>
      <c r="C4010" s="6" t="s">
        <v>2363</v>
      </c>
      <c r="D4010" s="6">
        <v>19</v>
      </c>
      <c r="E4010" s="6">
        <v>126</v>
      </c>
      <c r="F4010" s="6">
        <v>126</v>
      </c>
      <c r="G4010" s="1">
        <v>-85</v>
      </c>
      <c r="H4010" s="6" t="s">
        <v>2363</v>
      </c>
      <c r="I4010" s="6" t="s">
        <v>257</v>
      </c>
      <c r="K4010" s="6">
        <v>181</v>
      </c>
    </row>
    <row r="4011" spans="1:11">
      <c r="A4011" s="6">
        <v>2000170028</v>
      </c>
      <c r="B4011" t="s">
        <v>4707</v>
      </c>
      <c r="C4011" s="6" t="s">
        <v>1176</v>
      </c>
      <c r="D4011" s="6">
        <v>18</v>
      </c>
      <c r="E4011" s="6">
        <v>126</v>
      </c>
      <c r="F4011" s="6">
        <v>126</v>
      </c>
      <c r="G4011" s="1">
        <v>-85</v>
      </c>
      <c r="H4011" s="6" t="s">
        <v>1176</v>
      </c>
      <c r="I4011" s="6" t="s">
        <v>253</v>
      </c>
      <c r="K4011" s="6">
        <v>182</v>
      </c>
    </row>
    <row r="4012" spans="1:11">
      <c r="A4012" s="6">
        <v>2000171727</v>
      </c>
      <c r="B4012" t="s">
        <v>4708</v>
      </c>
      <c r="C4012" s="6" t="s">
        <v>314</v>
      </c>
      <c r="D4012" s="6">
        <v>19</v>
      </c>
      <c r="E4012" s="6">
        <v>126</v>
      </c>
      <c r="F4012" s="6">
        <v>126</v>
      </c>
      <c r="G4012" s="1">
        <v>-85</v>
      </c>
      <c r="H4012" s="6" t="s">
        <v>314</v>
      </c>
      <c r="I4012" s="6" t="s">
        <v>257</v>
      </c>
      <c r="K4012" s="6">
        <v>172</v>
      </c>
    </row>
    <row r="4013" spans="1:11">
      <c r="A4013" s="6">
        <v>2000227373</v>
      </c>
      <c r="B4013" t="s">
        <v>1538</v>
      </c>
      <c r="C4013" s="6" t="s">
        <v>2115</v>
      </c>
      <c r="D4013" s="6">
        <v>19</v>
      </c>
      <c r="E4013" s="6">
        <v>126</v>
      </c>
      <c r="F4013" s="6">
        <v>126</v>
      </c>
      <c r="G4013" s="1">
        <v>-85</v>
      </c>
      <c r="H4013" s="6" t="s">
        <v>2115</v>
      </c>
      <c r="I4013" s="6" t="s">
        <v>641</v>
      </c>
      <c r="K4013" s="6">
        <v>186</v>
      </c>
    </row>
    <row r="4014" spans="1:11">
      <c r="A4014" s="6">
        <v>2000311833</v>
      </c>
      <c r="B4014" t="s">
        <v>1259</v>
      </c>
      <c r="C4014" s="6" t="s">
        <v>760</v>
      </c>
      <c r="D4014" s="6">
        <v>18</v>
      </c>
      <c r="E4014" s="6">
        <v>126</v>
      </c>
      <c r="F4014" s="6">
        <v>126</v>
      </c>
      <c r="G4014" s="1">
        <v>-85</v>
      </c>
      <c r="H4014" s="6" t="s">
        <v>760</v>
      </c>
      <c r="I4014" s="6" t="s">
        <v>320</v>
      </c>
      <c r="K4014" s="6">
        <v>181</v>
      </c>
    </row>
    <row r="4015" spans="1:11">
      <c r="A4015" s="6">
        <v>71003202</v>
      </c>
      <c r="B4015" t="s">
        <v>4709</v>
      </c>
      <c r="C4015" s="6" t="s">
        <v>760</v>
      </c>
      <c r="D4015" s="6">
        <v>35</v>
      </c>
      <c r="E4015" s="6">
        <v>126</v>
      </c>
      <c r="F4015" s="6">
        <v>126</v>
      </c>
      <c r="G4015" s="1">
        <v>160</v>
      </c>
      <c r="H4015" s="6" t="s">
        <v>760</v>
      </c>
      <c r="I4015" s="6" t="s">
        <v>827</v>
      </c>
      <c r="K4015" s="6">
        <v>190</v>
      </c>
    </row>
    <row r="4016" spans="1:11">
      <c r="A4016" s="6">
        <v>2000131124</v>
      </c>
      <c r="B4016" t="s">
        <v>1151</v>
      </c>
      <c r="C4016" s="6" t="s">
        <v>589</v>
      </c>
      <c r="D4016" s="6">
        <v>20</v>
      </c>
      <c r="E4016" s="6">
        <v>126</v>
      </c>
      <c r="F4016" s="6">
        <v>126</v>
      </c>
      <c r="G4016" s="1">
        <v>-8</v>
      </c>
      <c r="H4016" s="6" t="s">
        <v>589</v>
      </c>
      <c r="I4016" s="6" t="s">
        <v>366</v>
      </c>
      <c r="K4016" s="6">
        <v>185</v>
      </c>
    </row>
    <row r="4017" spans="1:11">
      <c r="A4017" s="6">
        <v>2000205927</v>
      </c>
      <c r="B4017" t="s">
        <v>266</v>
      </c>
      <c r="C4017" s="6" t="s">
        <v>1176</v>
      </c>
      <c r="D4017" s="6">
        <v>19</v>
      </c>
      <c r="E4017" s="6">
        <v>126</v>
      </c>
      <c r="F4017" s="6">
        <v>126</v>
      </c>
      <c r="G4017" s="1">
        <v>-8</v>
      </c>
      <c r="H4017" s="6" t="s">
        <v>1176</v>
      </c>
      <c r="I4017" s="6" t="s">
        <v>1711</v>
      </c>
      <c r="K4017" s="6">
        <v>191</v>
      </c>
    </row>
    <row r="4018" spans="1:11">
      <c r="A4018" s="6">
        <v>85075595</v>
      </c>
      <c r="B4018" t="s">
        <v>4710</v>
      </c>
      <c r="C4018" s="6" t="s">
        <v>377</v>
      </c>
      <c r="D4018" s="6">
        <v>30</v>
      </c>
      <c r="E4018" s="6">
        <v>126</v>
      </c>
      <c r="F4018" s="6">
        <v>126</v>
      </c>
      <c r="G4018" s="1">
        <v>160</v>
      </c>
      <c r="H4018" s="6" t="s">
        <v>377</v>
      </c>
      <c r="I4018" s="6" t="s">
        <v>956</v>
      </c>
      <c r="K4018" s="6">
        <v>190</v>
      </c>
    </row>
    <row r="4019" spans="1:11">
      <c r="A4019" s="6">
        <v>2000026194</v>
      </c>
      <c r="B4019" t="s">
        <v>1373</v>
      </c>
      <c r="C4019" s="6" t="s">
        <v>1674</v>
      </c>
      <c r="D4019" s="6">
        <v>19</v>
      </c>
      <c r="E4019" s="6">
        <v>126</v>
      </c>
      <c r="F4019" s="6">
        <v>126</v>
      </c>
      <c r="G4019" s="1">
        <v>-8</v>
      </c>
      <c r="H4019" s="6" t="s">
        <v>1674</v>
      </c>
      <c r="I4019" s="6" t="s">
        <v>339</v>
      </c>
      <c r="K4019" s="6">
        <v>187</v>
      </c>
    </row>
    <row r="4020" spans="1:11">
      <c r="A4020" s="6">
        <v>2000116173</v>
      </c>
      <c r="B4020" t="s">
        <v>4711</v>
      </c>
      <c r="C4020" s="6" t="s">
        <v>314</v>
      </c>
      <c r="D4020" s="6">
        <v>20</v>
      </c>
      <c r="E4020" s="6">
        <v>126</v>
      </c>
      <c r="F4020" s="6">
        <v>126</v>
      </c>
      <c r="G4020" s="1">
        <v>-8</v>
      </c>
      <c r="H4020" s="6" t="s">
        <v>314</v>
      </c>
      <c r="I4020" s="6" t="s">
        <v>729</v>
      </c>
      <c r="K4020" s="6">
        <v>175</v>
      </c>
    </row>
    <row r="4021" spans="1:11">
      <c r="A4021" s="6">
        <v>2000058381</v>
      </c>
      <c r="B4021" t="s">
        <v>1202</v>
      </c>
      <c r="C4021" s="6" t="s">
        <v>319</v>
      </c>
      <c r="D4021" s="6">
        <v>20</v>
      </c>
      <c r="E4021" s="6">
        <v>126</v>
      </c>
      <c r="F4021" s="6">
        <v>126</v>
      </c>
      <c r="G4021" s="1">
        <v>-8</v>
      </c>
      <c r="H4021" s="6" t="s">
        <v>319</v>
      </c>
      <c r="I4021" s="6" t="s">
        <v>1816</v>
      </c>
      <c r="K4021" s="6">
        <v>185</v>
      </c>
    </row>
    <row r="4022" spans="1:11">
      <c r="A4022" s="6">
        <v>2000010316</v>
      </c>
      <c r="B4022" t="s">
        <v>1378</v>
      </c>
      <c r="C4022" s="6" t="s">
        <v>377</v>
      </c>
      <c r="D4022" s="6">
        <v>21</v>
      </c>
      <c r="E4022" s="6">
        <v>126</v>
      </c>
      <c r="F4022" s="6">
        <v>126</v>
      </c>
      <c r="G4022" s="1">
        <v>160</v>
      </c>
      <c r="H4022" s="6" t="s">
        <v>377</v>
      </c>
      <c r="I4022" s="6" t="s">
        <v>406</v>
      </c>
      <c r="K4022" s="6">
        <v>190</v>
      </c>
    </row>
    <row r="4023" spans="1:11">
      <c r="A4023" s="6">
        <v>2000031073</v>
      </c>
      <c r="B4023" t="s">
        <v>1425</v>
      </c>
      <c r="C4023" s="6" t="s">
        <v>319</v>
      </c>
      <c r="D4023" s="6">
        <v>21</v>
      </c>
      <c r="E4023" s="6">
        <v>126</v>
      </c>
      <c r="F4023" s="6">
        <v>126</v>
      </c>
      <c r="G4023" s="1">
        <v>159</v>
      </c>
      <c r="H4023" s="6" t="s">
        <v>319</v>
      </c>
      <c r="I4023" s="6" t="s">
        <v>352</v>
      </c>
      <c r="K4023" s="6">
        <v>173</v>
      </c>
    </row>
    <row r="4024" spans="1:11">
      <c r="A4024" s="6">
        <v>8053234</v>
      </c>
      <c r="B4024" t="s">
        <v>4712</v>
      </c>
      <c r="C4024" s="6" t="s">
        <v>1624</v>
      </c>
      <c r="D4024" s="6">
        <v>39</v>
      </c>
      <c r="E4024" s="6">
        <v>126</v>
      </c>
      <c r="F4024" s="6">
        <v>126</v>
      </c>
      <c r="G4024" s="1">
        <v>157</v>
      </c>
      <c r="H4024" s="6" t="s">
        <v>1624</v>
      </c>
      <c r="I4024" s="6" t="s">
        <v>194</v>
      </c>
      <c r="K4024" s="6">
        <v>186</v>
      </c>
    </row>
    <row r="4025" spans="1:11">
      <c r="A4025" s="6">
        <v>28116496</v>
      </c>
      <c r="B4025" t="s">
        <v>4713</v>
      </c>
      <c r="C4025" s="6" t="s">
        <v>319</v>
      </c>
      <c r="D4025" s="6">
        <v>24</v>
      </c>
      <c r="E4025" s="6">
        <v>126</v>
      </c>
      <c r="F4025" s="6">
        <v>126</v>
      </c>
      <c r="G4025" s="1">
        <v>156</v>
      </c>
      <c r="H4025" s="6" t="s">
        <v>319</v>
      </c>
      <c r="I4025" s="6" t="s">
        <v>259</v>
      </c>
      <c r="K4025" s="6">
        <v>175</v>
      </c>
    </row>
    <row r="4026" spans="1:11">
      <c r="A4026" s="6">
        <v>43066936</v>
      </c>
      <c r="B4026" t="s">
        <v>4714</v>
      </c>
      <c r="C4026" s="6" t="s">
        <v>2115</v>
      </c>
      <c r="D4026" s="6">
        <v>31</v>
      </c>
      <c r="E4026" s="6">
        <v>126</v>
      </c>
      <c r="F4026" s="6">
        <v>126</v>
      </c>
      <c r="G4026" s="1">
        <v>155</v>
      </c>
      <c r="H4026" s="6" t="s">
        <v>2115</v>
      </c>
      <c r="I4026" s="6" t="s">
        <v>236</v>
      </c>
      <c r="K4026" s="6">
        <v>181</v>
      </c>
    </row>
    <row r="4027" spans="1:11">
      <c r="A4027" s="6">
        <v>2000023537</v>
      </c>
      <c r="B4027" t="s">
        <v>4715</v>
      </c>
      <c r="C4027" s="6" t="s">
        <v>377</v>
      </c>
      <c r="D4027" s="6">
        <v>21</v>
      </c>
      <c r="E4027" s="6">
        <v>126</v>
      </c>
      <c r="F4027" s="6">
        <v>126</v>
      </c>
      <c r="G4027" s="1">
        <v>155</v>
      </c>
      <c r="H4027" s="6" t="s">
        <v>377</v>
      </c>
      <c r="I4027" s="6" t="s">
        <v>491</v>
      </c>
      <c r="K4027" s="6">
        <v>193</v>
      </c>
    </row>
    <row r="4028" spans="1:11">
      <c r="A4028" s="6">
        <v>12093353</v>
      </c>
      <c r="B4028" t="s">
        <v>1145</v>
      </c>
      <c r="C4028" s="6" t="s">
        <v>2115</v>
      </c>
      <c r="D4028" s="6">
        <v>21</v>
      </c>
      <c r="E4028" s="6">
        <v>126</v>
      </c>
      <c r="F4028" s="6">
        <v>126</v>
      </c>
      <c r="G4028" s="1">
        <v>155</v>
      </c>
      <c r="H4028" s="6" t="s">
        <v>2115</v>
      </c>
      <c r="I4028" s="6" t="s">
        <v>320</v>
      </c>
      <c r="K4028" s="6">
        <v>178</v>
      </c>
    </row>
    <row r="4029" spans="1:11">
      <c r="A4029" s="6">
        <v>76015142</v>
      </c>
      <c r="B4029" t="s">
        <v>4716</v>
      </c>
      <c r="C4029" s="6" t="s">
        <v>2113</v>
      </c>
      <c r="D4029" s="6">
        <v>34</v>
      </c>
      <c r="E4029" s="6">
        <v>126</v>
      </c>
      <c r="F4029" s="6">
        <v>126</v>
      </c>
      <c r="G4029" s="1">
        <v>155</v>
      </c>
      <c r="H4029" s="6" t="s">
        <v>2113</v>
      </c>
      <c r="I4029" s="6" t="s">
        <v>378</v>
      </c>
      <c r="K4029" s="6">
        <v>181</v>
      </c>
    </row>
    <row r="4030" spans="1:11">
      <c r="A4030" s="6">
        <v>19016523</v>
      </c>
      <c r="B4030" t="s">
        <v>4717</v>
      </c>
      <c r="C4030" s="6" t="s">
        <v>319</v>
      </c>
      <c r="D4030" s="6">
        <v>38</v>
      </c>
      <c r="E4030" s="6">
        <v>126</v>
      </c>
      <c r="F4030" s="6">
        <v>126</v>
      </c>
      <c r="G4030" s="1">
        <v>155</v>
      </c>
      <c r="H4030" s="6" t="s">
        <v>319</v>
      </c>
      <c r="I4030" s="6" t="s">
        <v>4626</v>
      </c>
      <c r="K4030" s="6">
        <v>186</v>
      </c>
    </row>
    <row r="4031" spans="1:11">
      <c r="A4031" s="6">
        <v>67260207</v>
      </c>
      <c r="B4031" t="s">
        <v>4718</v>
      </c>
      <c r="C4031" s="6" t="s">
        <v>319</v>
      </c>
      <c r="D4031" s="6">
        <v>24</v>
      </c>
      <c r="E4031" s="6">
        <v>126</v>
      </c>
      <c r="F4031" s="6">
        <v>126</v>
      </c>
      <c r="G4031" s="1">
        <v>155</v>
      </c>
      <c r="H4031" s="6" t="s">
        <v>319</v>
      </c>
      <c r="I4031" s="6" t="s">
        <v>433</v>
      </c>
      <c r="K4031" s="6">
        <v>176</v>
      </c>
    </row>
    <row r="4032" spans="1:11">
      <c r="A4032" s="6">
        <v>42102493</v>
      </c>
      <c r="B4032" t="s">
        <v>4719</v>
      </c>
      <c r="C4032" s="6" t="s">
        <v>2160</v>
      </c>
      <c r="D4032" s="6">
        <v>21</v>
      </c>
      <c r="E4032" s="6">
        <v>126</v>
      </c>
      <c r="F4032" s="6">
        <v>126</v>
      </c>
      <c r="G4032" s="1">
        <v>153</v>
      </c>
      <c r="H4032" s="6" t="s">
        <v>2160</v>
      </c>
      <c r="I4032" s="6" t="s">
        <v>3573</v>
      </c>
      <c r="K4032" s="6">
        <v>188</v>
      </c>
    </row>
    <row r="4033" spans="1:11">
      <c r="A4033" s="6">
        <v>2000070396</v>
      </c>
      <c r="B4033" t="s">
        <v>4720</v>
      </c>
      <c r="C4033" s="6" t="s">
        <v>319</v>
      </c>
      <c r="D4033" s="6">
        <v>22</v>
      </c>
      <c r="E4033" s="6">
        <v>126</v>
      </c>
      <c r="F4033" s="6">
        <v>126</v>
      </c>
      <c r="G4033" s="1">
        <v>152</v>
      </c>
      <c r="H4033" s="6" t="s">
        <v>319</v>
      </c>
      <c r="I4033" s="6" t="s">
        <v>309</v>
      </c>
      <c r="K4033" s="6">
        <v>183</v>
      </c>
    </row>
    <row r="4034" spans="1:11">
      <c r="A4034" s="6">
        <v>12088462</v>
      </c>
      <c r="B4034" t="s">
        <v>4721</v>
      </c>
      <c r="C4034" s="6" t="s">
        <v>2112</v>
      </c>
      <c r="D4034" s="6">
        <v>22</v>
      </c>
      <c r="E4034" s="6">
        <v>126</v>
      </c>
      <c r="F4034" s="6">
        <v>126</v>
      </c>
      <c r="G4034" s="1">
        <v>152</v>
      </c>
      <c r="H4034" s="6" t="s">
        <v>2112</v>
      </c>
      <c r="I4034" s="6" t="s">
        <v>1757</v>
      </c>
      <c r="K4034" s="6">
        <v>174</v>
      </c>
    </row>
    <row r="4035" spans="1:11">
      <c r="A4035" s="6">
        <v>2000131424</v>
      </c>
      <c r="B4035" t="s">
        <v>4722</v>
      </c>
      <c r="C4035" s="6" t="s">
        <v>319</v>
      </c>
      <c r="D4035" s="6">
        <v>23</v>
      </c>
      <c r="E4035" s="6">
        <v>126</v>
      </c>
      <c r="F4035" s="6">
        <v>126</v>
      </c>
      <c r="G4035" s="1">
        <v>152</v>
      </c>
      <c r="H4035" s="6" t="s">
        <v>319</v>
      </c>
      <c r="I4035" s="6" t="s">
        <v>433</v>
      </c>
      <c r="K4035" s="6">
        <v>177</v>
      </c>
    </row>
    <row r="4036" spans="1:11">
      <c r="A4036" s="6">
        <v>27139716</v>
      </c>
      <c r="B4036" t="s">
        <v>4723</v>
      </c>
      <c r="C4036" s="6" t="s">
        <v>319</v>
      </c>
      <c r="D4036" s="6">
        <v>24</v>
      </c>
      <c r="E4036" s="6">
        <v>126</v>
      </c>
      <c r="F4036" s="6">
        <v>126</v>
      </c>
      <c r="G4036" s="1">
        <v>152</v>
      </c>
      <c r="H4036" s="6" t="s">
        <v>319</v>
      </c>
      <c r="I4036" s="6" t="s">
        <v>339</v>
      </c>
      <c r="K4036" s="6">
        <v>178</v>
      </c>
    </row>
    <row r="4037" spans="1:11">
      <c r="A4037" s="6">
        <v>2000126886</v>
      </c>
      <c r="B4037" t="s">
        <v>4724</v>
      </c>
      <c r="C4037" s="6" t="s">
        <v>319</v>
      </c>
      <c r="D4037" s="6">
        <v>20</v>
      </c>
      <c r="E4037" s="6">
        <v>126</v>
      </c>
      <c r="F4037" s="6">
        <v>126</v>
      </c>
      <c r="G4037" s="1">
        <v>152</v>
      </c>
      <c r="H4037" s="6" t="s">
        <v>319</v>
      </c>
      <c r="I4037" s="6" t="s">
        <v>339</v>
      </c>
      <c r="K4037" s="6">
        <v>184</v>
      </c>
    </row>
    <row r="4038" spans="1:11">
      <c r="A4038" s="6">
        <v>2000014077</v>
      </c>
      <c r="B4038" t="s">
        <v>4725</v>
      </c>
      <c r="C4038" s="6" t="s">
        <v>314</v>
      </c>
      <c r="D4038" s="6">
        <v>22</v>
      </c>
      <c r="E4038" s="6">
        <v>126</v>
      </c>
      <c r="F4038" s="6">
        <v>126</v>
      </c>
      <c r="G4038" s="1">
        <v>151</v>
      </c>
      <c r="H4038" s="6" t="s">
        <v>314</v>
      </c>
      <c r="I4038" s="6" t="s">
        <v>4726</v>
      </c>
      <c r="K4038" s="6">
        <v>183</v>
      </c>
    </row>
    <row r="4039" spans="1:11">
      <c r="A4039" s="6">
        <v>27161400</v>
      </c>
      <c r="B4039" t="s">
        <v>4727</v>
      </c>
      <c r="C4039" s="6" t="s">
        <v>238</v>
      </c>
      <c r="D4039" s="6">
        <v>22</v>
      </c>
      <c r="E4039" s="6">
        <v>126</v>
      </c>
      <c r="F4039" s="6">
        <v>126</v>
      </c>
      <c r="G4039" s="1">
        <v>151</v>
      </c>
      <c r="H4039" s="6" t="s">
        <v>238</v>
      </c>
      <c r="I4039" s="6" t="s">
        <v>339</v>
      </c>
      <c r="K4039" s="6">
        <v>181</v>
      </c>
    </row>
    <row r="4040" spans="1:11">
      <c r="A4040" s="6">
        <v>67199408</v>
      </c>
      <c r="B4040" t="s">
        <v>4728</v>
      </c>
      <c r="C4040" s="6" t="s">
        <v>303</v>
      </c>
      <c r="D4040" s="6">
        <v>29</v>
      </c>
      <c r="E4040" s="6">
        <v>126</v>
      </c>
      <c r="F4040" s="6">
        <v>126</v>
      </c>
      <c r="G4040" s="1">
        <v>150</v>
      </c>
      <c r="H4040" s="6" t="s">
        <v>303</v>
      </c>
      <c r="I4040" s="6" t="s">
        <v>433</v>
      </c>
      <c r="K4040" s="6">
        <v>175</v>
      </c>
    </row>
    <row r="4041" spans="1:11">
      <c r="A4041" s="6">
        <v>18111494</v>
      </c>
      <c r="B4041" t="s">
        <v>4729</v>
      </c>
      <c r="C4041" s="6" t="s">
        <v>1176</v>
      </c>
      <c r="D4041" s="6">
        <v>21</v>
      </c>
      <c r="E4041" s="6">
        <v>126</v>
      </c>
      <c r="F4041" s="6">
        <v>126</v>
      </c>
      <c r="G4041" s="1">
        <v>150</v>
      </c>
      <c r="H4041" s="6" t="s">
        <v>1176</v>
      </c>
      <c r="I4041" s="6" t="s">
        <v>1117</v>
      </c>
      <c r="K4041" s="6">
        <v>185</v>
      </c>
    </row>
    <row r="4042" spans="1:11">
      <c r="A4042" s="6">
        <v>167575</v>
      </c>
      <c r="B4042" t="s">
        <v>4730</v>
      </c>
      <c r="C4042" s="6" t="s">
        <v>645</v>
      </c>
      <c r="D4042" s="6">
        <v>33</v>
      </c>
      <c r="E4042" s="6">
        <v>126</v>
      </c>
      <c r="F4042" s="6">
        <v>126</v>
      </c>
      <c r="G4042" s="1">
        <v>150</v>
      </c>
      <c r="H4042" s="6" t="s">
        <v>645</v>
      </c>
      <c r="I4042" s="6" t="s">
        <v>1676</v>
      </c>
      <c r="K4042" s="6">
        <v>182</v>
      </c>
    </row>
    <row r="4043" spans="1:11">
      <c r="A4043" s="6">
        <v>2000180114</v>
      </c>
      <c r="B4043" t="s">
        <v>4731</v>
      </c>
      <c r="C4043" s="6" t="s">
        <v>2112</v>
      </c>
      <c r="D4043" s="6">
        <v>20</v>
      </c>
      <c r="E4043" s="6">
        <v>126</v>
      </c>
      <c r="F4043" s="6">
        <v>126</v>
      </c>
      <c r="G4043" s="1">
        <v>150</v>
      </c>
      <c r="H4043" s="6" t="s">
        <v>2112</v>
      </c>
      <c r="I4043" s="6" t="s">
        <v>257</v>
      </c>
      <c r="K4043" s="6">
        <v>175</v>
      </c>
    </row>
    <row r="4044" spans="1:11">
      <c r="A4044" s="6">
        <v>51078456</v>
      </c>
      <c r="B4044" t="s">
        <v>4732</v>
      </c>
      <c r="C4044" s="6" t="s">
        <v>319</v>
      </c>
      <c r="D4044" s="6">
        <v>22</v>
      </c>
      <c r="E4044" s="6">
        <v>126</v>
      </c>
      <c r="F4044" s="6">
        <v>126</v>
      </c>
      <c r="G4044" s="1">
        <v>150</v>
      </c>
      <c r="H4044" s="6" t="s">
        <v>319</v>
      </c>
      <c r="I4044" s="6" t="s">
        <v>1303</v>
      </c>
      <c r="K4044" s="6">
        <v>175</v>
      </c>
    </row>
    <row r="4045" spans="1:11">
      <c r="A4045" s="6">
        <v>5128263</v>
      </c>
      <c r="B4045" t="s">
        <v>4733</v>
      </c>
      <c r="C4045" s="6" t="s">
        <v>1624</v>
      </c>
      <c r="D4045" s="6">
        <v>37</v>
      </c>
      <c r="E4045" s="6">
        <v>126</v>
      </c>
      <c r="F4045" s="6">
        <v>126</v>
      </c>
      <c r="G4045" s="1">
        <v>150</v>
      </c>
      <c r="H4045" s="6" t="s">
        <v>1624</v>
      </c>
      <c r="I4045" s="6" t="s">
        <v>259</v>
      </c>
      <c r="K4045" s="6">
        <v>201</v>
      </c>
    </row>
    <row r="4046" spans="1:11">
      <c r="A4046" s="6">
        <v>49056369</v>
      </c>
      <c r="B4046" t="s">
        <v>4734</v>
      </c>
      <c r="C4046" s="6" t="s">
        <v>944</v>
      </c>
      <c r="D4046" s="6">
        <v>22</v>
      </c>
      <c r="E4046" s="6">
        <v>126</v>
      </c>
      <c r="F4046" s="6">
        <v>126</v>
      </c>
      <c r="G4046" s="1">
        <v>150</v>
      </c>
      <c r="H4046" s="6" t="s">
        <v>944</v>
      </c>
      <c r="I4046" s="6" t="s">
        <v>2516</v>
      </c>
      <c r="K4046" s="6">
        <v>182</v>
      </c>
    </row>
    <row r="4047" spans="1:11">
      <c r="A4047" s="6">
        <v>2000006186</v>
      </c>
      <c r="B4047" t="s">
        <v>4735</v>
      </c>
      <c r="C4047" s="6" t="s">
        <v>966</v>
      </c>
      <c r="D4047" s="6">
        <v>21</v>
      </c>
      <c r="E4047" s="6">
        <v>126</v>
      </c>
      <c r="F4047" s="6">
        <v>126</v>
      </c>
      <c r="G4047" s="1">
        <v>150</v>
      </c>
      <c r="H4047" s="6" t="s">
        <v>966</v>
      </c>
      <c r="I4047" s="6" t="s">
        <v>4736</v>
      </c>
      <c r="K4047" s="6">
        <v>188</v>
      </c>
    </row>
    <row r="4048" spans="1:11">
      <c r="A4048" s="6">
        <v>12093247</v>
      </c>
      <c r="B4048" t="s">
        <v>4737</v>
      </c>
      <c r="C4048" s="6" t="s">
        <v>377</v>
      </c>
      <c r="D4048" s="6">
        <v>22</v>
      </c>
      <c r="E4048" s="6">
        <v>126</v>
      </c>
      <c r="F4048" s="6">
        <v>126</v>
      </c>
      <c r="G4048" s="1">
        <v>150</v>
      </c>
      <c r="H4048" s="6" t="s">
        <v>377</v>
      </c>
      <c r="I4048" s="6" t="s">
        <v>4738</v>
      </c>
      <c r="K4048" s="6">
        <v>191</v>
      </c>
    </row>
    <row r="4049" spans="1:11">
      <c r="A4049" s="6">
        <v>28019851</v>
      </c>
      <c r="B4049" t="s">
        <v>4739</v>
      </c>
      <c r="C4049" s="6" t="s">
        <v>1879</v>
      </c>
      <c r="D4049" s="6">
        <v>34</v>
      </c>
      <c r="E4049" s="6">
        <v>126</v>
      </c>
      <c r="F4049" s="6">
        <v>126</v>
      </c>
      <c r="G4049" s="1">
        <v>150</v>
      </c>
      <c r="H4049" s="6" t="s">
        <v>1879</v>
      </c>
      <c r="I4049" s="6" t="s">
        <v>259</v>
      </c>
      <c r="K4049" s="6">
        <v>175</v>
      </c>
    </row>
    <row r="4050" spans="1:11">
      <c r="A4050" s="6">
        <v>29243820</v>
      </c>
      <c r="B4050" t="s">
        <v>4740</v>
      </c>
      <c r="C4050" s="6" t="s">
        <v>377</v>
      </c>
      <c r="D4050" s="6">
        <v>22</v>
      </c>
      <c r="E4050" s="6">
        <v>126</v>
      </c>
      <c r="F4050" s="6">
        <v>126</v>
      </c>
      <c r="G4050" s="1">
        <v>150</v>
      </c>
      <c r="H4050" s="6" t="s">
        <v>377</v>
      </c>
      <c r="I4050" s="6" t="s">
        <v>259</v>
      </c>
      <c r="K4050" s="6">
        <v>185</v>
      </c>
    </row>
    <row r="4051" spans="1:11">
      <c r="A4051" s="6">
        <v>2000369623</v>
      </c>
      <c r="B4051" t="s">
        <v>4741</v>
      </c>
      <c r="C4051" s="6" t="s">
        <v>2046</v>
      </c>
      <c r="D4051" s="6">
        <v>22</v>
      </c>
      <c r="E4051" s="6">
        <v>126</v>
      </c>
      <c r="F4051" s="6">
        <v>126</v>
      </c>
      <c r="G4051" s="1">
        <v>-75</v>
      </c>
      <c r="H4051" s="6" t="s">
        <v>2046</v>
      </c>
      <c r="I4051" s="6" t="s">
        <v>2134</v>
      </c>
      <c r="K4051" s="6">
        <v>168</v>
      </c>
    </row>
    <row r="4052" spans="1:11">
      <c r="A4052" s="6">
        <v>49059396</v>
      </c>
      <c r="B4052" t="s">
        <v>4742</v>
      </c>
      <c r="C4052" s="6" t="s">
        <v>1732</v>
      </c>
      <c r="D4052" s="6">
        <v>22</v>
      </c>
      <c r="E4052" s="6">
        <v>126</v>
      </c>
      <c r="F4052" s="6">
        <v>126</v>
      </c>
      <c r="G4052" s="1">
        <v>149</v>
      </c>
      <c r="H4052" s="6" t="s">
        <v>1732</v>
      </c>
      <c r="I4052" s="6" t="s">
        <v>344</v>
      </c>
      <c r="K4052" s="6">
        <v>184</v>
      </c>
    </row>
    <row r="4053" spans="1:11">
      <c r="A4053" s="6">
        <v>2000022887</v>
      </c>
      <c r="B4053" t="s">
        <v>4743</v>
      </c>
      <c r="C4053" s="6" t="s">
        <v>944</v>
      </c>
      <c r="D4053" s="6">
        <v>21</v>
      </c>
      <c r="E4053" s="6">
        <v>126</v>
      </c>
      <c r="F4053" s="6">
        <v>126</v>
      </c>
      <c r="G4053" s="1">
        <v>148</v>
      </c>
      <c r="H4053" s="6" t="s">
        <v>944</v>
      </c>
      <c r="I4053" s="6" t="s">
        <v>4744</v>
      </c>
      <c r="K4053" s="6">
        <v>190</v>
      </c>
    </row>
    <row r="4054" spans="1:11">
      <c r="A4054" s="6">
        <v>2000104173</v>
      </c>
      <c r="B4054" t="s">
        <v>4745</v>
      </c>
      <c r="C4054" s="6" t="s">
        <v>240</v>
      </c>
      <c r="D4054" s="6">
        <v>19</v>
      </c>
      <c r="E4054" s="6">
        <v>126</v>
      </c>
      <c r="F4054" s="6">
        <v>126</v>
      </c>
      <c r="G4054" s="1">
        <v>148</v>
      </c>
      <c r="H4054" s="6" t="s">
        <v>240</v>
      </c>
      <c r="I4054" s="6" t="s">
        <v>187</v>
      </c>
      <c r="K4054" s="6">
        <v>165</v>
      </c>
    </row>
    <row r="4055" spans="1:11">
      <c r="A4055" s="6">
        <v>67038643</v>
      </c>
      <c r="B4055" t="s">
        <v>4746</v>
      </c>
      <c r="C4055" s="6" t="s">
        <v>319</v>
      </c>
      <c r="D4055" s="6">
        <v>35</v>
      </c>
      <c r="E4055" s="6">
        <v>126</v>
      </c>
      <c r="F4055" s="6">
        <v>126</v>
      </c>
      <c r="G4055" s="1">
        <v>148</v>
      </c>
      <c r="H4055" s="6" t="s">
        <v>319</v>
      </c>
      <c r="I4055" s="6" t="s">
        <v>4747</v>
      </c>
      <c r="K4055" s="6">
        <v>172</v>
      </c>
    </row>
    <row r="4056" spans="1:11">
      <c r="A4056" s="6">
        <v>83297510</v>
      </c>
      <c r="B4056" t="s">
        <v>4748</v>
      </c>
      <c r="C4056" s="6" t="s">
        <v>1624</v>
      </c>
      <c r="D4056" s="6">
        <v>23</v>
      </c>
      <c r="E4056" s="6">
        <v>126</v>
      </c>
      <c r="F4056" s="6">
        <v>126</v>
      </c>
      <c r="G4056" s="1">
        <v>148</v>
      </c>
      <c r="H4056" s="6" t="s">
        <v>1624</v>
      </c>
      <c r="I4056" s="6" t="s">
        <v>1731</v>
      </c>
      <c r="K4056" s="6">
        <v>198</v>
      </c>
    </row>
    <row r="4057" spans="1:11">
      <c r="A4057" s="6">
        <v>2000158343</v>
      </c>
      <c r="B4057" t="s">
        <v>4749</v>
      </c>
      <c r="C4057" s="6" t="s">
        <v>760</v>
      </c>
      <c r="D4057" s="6">
        <v>21</v>
      </c>
      <c r="E4057" s="6">
        <v>126</v>
      </c>
      <c r="F4057" s="6">
        <v>126</v>
      </c>
      <c r="G4057" s="1">
        <v>148</v>
      </c>
      <c r="H4057" s="6" t="s">
        <v>760</v>
      </c>
      <c r="I4057" s="6" t="s">
        <v>729</v>
      </c>
      <c r="K4057" s="6">
        <v>180</v>
      </c>
    </row>
    <row r="4058" spans="1:11">
      <c r="A4058" s="6">
        <v>43461908</v>
      </c>
      <c r="B4058" t="s">
        <v>4750</v>
      </c>
      <c r="C4058" s="6" t="s">
        <v>589</v>
      </c>
      <c r="D4058" s="6">
        <v>22</v>
      </c>
      <c r="E4058" s="6">
        <v>126</v>
      </c>
      <c r="F4058" s="6">
        <v>126</v>
      </c>
      <c r="G4058" s="1">
        <v>147</v>
      </c>
      <c r="H4058" s="6" t="s">
        <v>589</v>
      </c>
      <c r="I4058" s="6" t="s">
        <v>1708</v>
      </c>
      <c r="K4058" s="6">
        <v>186</v>
      </c>
    </row>
    <row r="4059" spans="1:11">
      <c r="A4059" s="6">
        <v>28110962</v>
      </c>
      <c r="B4059" t="s">
        <v>4751</v>
      </c>
      <c r="C4059" s="6" t="s">
        <v>1624</v>
      </c>
      <c r="D4059" s="6">
        <v>25</v>
      </c>
      <c r="E4059" s="6">
        <v>126</v>
      </c>
      <c r="F4059" s="6">
        <v>126</v>
      </c>
      <c r="G4059" s="1">
        <v>147</v>
      </c>
      <c r="H4059" s="6" t="s">
        <v>1624</v>
      </c>
      <c r="I4059" s="6" t="s">
        <v>259</v>
      </c>
      <c r="K4059" s="6">
        <v>185</v>
      </c>
    </row>
    <row r="4060" spans="1:11">
      <c r="A4060" s="6">
        <v>92023691</v>
      </c>
      <c r="B4060" t="s">
        <v>4752</v>
      </c>
      <c r="C4060" s="6" t="s">
        <v>319</v>
      </c>
      <c r="D4060" s="6">
        <v>33</v>
      </c>
      <c r="E4060" s="6">
        <v>126</v>
      </c>
      <c r="F4060" s="6">
        <v>126</v>
      </c>
      <c r="G4060" s="1">
        <v>147</v>
      </c>
      <c r="H4060" s="6" t="s">
        <v>319</v>
      </c>
      <c r="I4060" s="6" t="s">
        <v>4753</v>
      </c>
      <c r="K4060" s="6">
        <v>170</v>
      </c>
    </row>
    <row r="4061" spans="1:11">
      <c r="A4061" s="6">
        <v>14000758</v>
      </c>
      <c r="B4061" t="s">
        <v>4754</v>
      </c>
      <c r="C4061" s="6" t="s">
        <v>218</v>
      </c>
      <c r="D4061" s="6">
        <v>38</v>
      </c>
      <c r="E4061" s="6">
        <v>126</v>
      </c>
      <c r="F4061" s="6">
        <v>126</v>
      </c>
      <c r="G4061" s="1">
        <v>147</v>
      </c>
      <c r="H4061" s="6" t="s">
        <v>218</v>
      </c>
      <c r="I4061" s="6" t="s">
        <v>1629</v>
      </c>
      <c r="K4061" s="6">
        <v>181</v>
      </c>
    </row>
    <row r="4062" spans="1:11">
      <c r="A4062" s="6">
        <v>2000139890</v>
      </c>
      <c r="B4062" t="s">
        <v>4755</v>
      </c>
      <c r="C4062" s="6" t="s">
        <v>218</v>
      </c>
      <c r="D4062" s="6">
        <v>21</v>
      </c>
      <c r="E4062" s="6">
        <v>126</v>
      </c>
      <c r="F4062" s="6">
        <v>126</v>
      </c>
      <c r="G4062" s="1">
        <v>147</v>
      </c>
      <c r="H4062" s="6" t="s">
        <v>218</v>
      </c>
      <c r="I4062" s="6" t="s">
        <v>1051</v>
      </c>
      <c r="K4062" s="6">
        <v>193</v>
      </c>
    </row>
    <row r="4063" spans="1:11">
      <c r="A4063" s="6">
        <v>91193050</v>
      </c>
      <c r="B4063" t="s">
        <v>4756</v>
      </c>
      <c r="C4063" s="6" t="s">
        <v>319</v>
      </c>
      <c r="D4063" s="6">
        <v>22</v>
      </c>
      <c r="E4063" s="6">
        <v>126</v>
      </c>
      <c r="F4063" s="6">
        <v>126</v>
      </c>
      <c r="G4063" s="1">
        <v>146</v>
      </c>
      <c r="H4063" s="6" t="s">
        <v>319</v>
      </c>
      <c r="I4063" s="6" t="s">
        <v>4757</v>
      </c>
      <c r="K4063" s="6">
        <v>178</v>
      </c>
    </row>
    <row r="4064" spans="1:11">
      <c r="A4064" s="6">
        <v>77012758</v>
      </c>
      <c r="B4064" t="s">
        <v>4758</v>
      </c>
      <c r="C4064" s="6" t="s">
        <v>2363</v>
      </c>
      <c r="D4064" s="6">
        <v>35</v>
      </c>
      <c r="E4064" s="6">
        <v>126</v>
      </c>
      <c r="F4064" s="6">
        <v>126</v>
      </c>
      <c r="G4064" s="1">
        <v>146</v>
      </c>
      <c r="H4064" s="6" t="s">
        <v>2363</v>
      </c>
      <c r="I4064" s="6" t="s">
        <v>4759</v>
      </c>
      <c r="K4064" s="6">
        <v>171</v>
      </c>
    </row>
    <row r="4065" spans="1:11">
      <c r="A4065" s="6">
        <v>18115004</v>
      </c>
      <c r="B4065" t="s">
        <v>4760</v>
      </c>
      <c r="C4065" s="6" t="s">
        <v>218</v>
      </c>
      <c r="D4065" s="6">
        <v>23</v>
      </c>
      <c r="E4065" s="6">
        <v>126</v>
      </c>
      <c r="F4065" s="6">
        <v>126</v>
      </c>
      <c r="G4065" s="1">
        <v>145</v>
      </c>
      <c r="H4065" s="6" t="s">
        <v>218</v>
      </c>
      <c r="I4065" s="6" t="s">
        <v>4761</v>
      </c>
      <c r="K4065" s="6">
        <v>187</v>
      </c>
    </row>
    <row r="4066" spans="1:11">
      <c r="A4066" s="6">
        <v>2000073449</v>
      </c>
      <c r="B4066" t="s">
        <v>4762</v>
      </c>
      <c r="C4066" s="6" t="s">
        <v>303</v>
      </c>
      <c r="D4066" s="6">
        <v>22</v>
      </c>
      <c r="E4066" s="6">
        <v>126</v>
      </c>
      <c r="F4066" s="6">
        <v>126</v>
      </c>
      <c r="G4066" s="1">
        <v>145</v>
      </c>
      <c r="H4066" s="6" t="s">
        <v>303</v>
      </c>
      <c r="I4066" s="6" t="s">
        <v>257</v>
      </c>
      <c r="K4066" s="6">
        <v>174</v>
      </c>
    </row>
    <row r="4067" spans="1:11">
      <c r="A4067" s="6">
        <v>14221545</v>
      </c>
      <c r="B4067" t="s">
        <v>4763</v>
      </c>
      <c r="C4067" s="6" t="s">
        <v>944</v>
      </c>
      <c r="D4067" s="6">
        <v>23</v>
      </c>
      <c r="E4067" s="6">
        <v>126</v>
      </c>
      <c r="F4067" s="6">
        <v>126</v>
      </c>
      <c r="G4067" s="1">
        <v>145</v>
      </c>
      <c r="H4067" s="6" t="s">
        <v>944</v>
      </c>
      <c r="I4067" s="6" t="s">
        <v>1811</v>
      </c>
      <c r="K4067" s="6">
        <v>181</v>
      </c>
    </row>
    <row r="4068" spans="1:11">
      <c r="A4068" s="6">
        <v>14022585</v>
      </c>
      <c r="B4068" t="s">
        <v>4764</v>
      </c>
      <c r="C4068" s="6" t="s">
        <v>377</v>
      </c>
      <c r="D4068" s="6">
        <v>36</v>
      </c>
      <c r="E4068" s="6">
        <v>126</v>
      </c>
      <c r="F4068" s="6">
        <v>126</v>
      </c>
      <c r="G4068" s="1">
        <v>145</v>
      </c>
      <c r="H4068" s="6" t="s">
        <v>377</v>
      </c>
      <c r="I4068" s="6" t="s">
        <v>187</v>
      </c>
      <c r="K4068" s="6">
        <v>186</v>
      </c>
    </row>
    <row r="4069" spans="1:11">
      <c r="A4069" s="6">
        <v>75049645</v>
      </c>
      <c r="B4069" t="s">
        <v>4765</v>
      </c>
      <c r="C4069" s="6" t="s">
        <v>314</v>
      </c>
      <c r="D4069" s="6">
        <v>25</v>
      </c>
      <c r="E4069" s="6">
        <v>126</v>
      </c>
      <c r="F4069" s="6">
        <v>126</v>
      </c>
      <c r="G4069" s="1">
        <v>145</v>
      </c>
      <c r="H4069" s="6" t="s">
        <v>314</v>
      </c>
      <c r="I4069" s="6" t="s">
        <v>2639</v>
      </c>
      <c r="K4069" s="6">
        <v>182</v>
      </c>
    </row>
    <row r="4070" spans="1:11">
      <c r="A4070" s="6">
        <v>222292</v>
      </c>
      <c r="B4070" t="s">
        <v>4766</v>
      </c>
      <c r="C4070" s="6" t="s">
        <v>640</v>
      </c>
      <c r="D4070" s="6">
        <v>23</v>
      </c>
      <c r="E4070" s="6">
        <v>126</v>
      </c>
      <c r="F4070" s="6">
        <v>126</v>
      </c>
      <c r="G4070" s="1">
        <v>145</v>
      </c>
      <c r="H4070" s="6" t="s">
        <v>640</v>
      </c>
      <c r="I4070" s="6" t="s">
        <v>259</v>
      </c>
      <c r="K4070" s="6">
        <v>180</v>
      </c>
    </row>
    <row r="4071" spans="1:11">
      <c r="A4071" s="6">
        <v>93070264</v>
      </c>
      <c r="B4071" t="s">
        <v>4767</v>
      </c>
      <c r="C4071" s="6" t="s">
        <v>377</v>
      </c>
      <c r="D4071" s="6">
        <v>26</v>
      </c>
      <c r="E4071" s="6">
        <v>126</v>
      </c>
      <c r="F4071" s="6">
        <v>126</v>
      </c>
      <c r="G4071" s="1">
        <v>145</v>
      </c>
      <c r="H4071" s="6" t="s">
        <v>377</v>
      </c>
      <c r="I4071" s="6" t="s">
        <v>857</v>
      </c>
      <c r="K4071" s="6">
        <v>188</v>
      </c>
    </row>
    <row r="4072" spans="1:11">
      <c r="A4072" s="6">
        <v>2000205565</v>
      </c>
      <c r="B4072" t="s">
        <v>4768</v>
      </c>
      <c r="C4072" s="6" t="s">
        <v>319</v>
      </c>
      <c r="D4072" s="6">
        <v>22</v>
      </c>
      <c r="E4072" s="6">
        <v>126</v>
      </c>
      <c r="F4072" s="6">
        <v>126</v>
      </c>
      <c r="G4072" s="1">
        <v>145</v>
      </c>
      <c r="H4072" s="6" t="s">
        <v>319</v>
      </c>
      <c r="I4072" s="6" t="s">
        <v>442</v>
      </c>
      <c r="K4072" s="6">
        <v>180</v>
      </c>
    </row>
    <row r="4073" spans="1:11">
      <c r="A4073" s="6">
        <v>2000121309</v>
      </c>
      <c r="B4073" t="s">
        <v>4769</v>
      </c>
      <c r="C4073" s="6" t="s">
        <v>1176</v>
      </c>
      <c r="D4073" s="6">
        <v>23</v>
      </c>
      <c r="E4073" s="6">
        <v>126</v>
      </c>
      <c r="F4073" s="6">
        <v>126</v>
      </c>
      <c r="G4073" s="1">
        <v>145</v>
      </c>
      <c r="H4073" s="6" t="s">
        <v>1176</v>
      </c>
      <c r="I4073" s="6" t="s">
        <v>4770</v>
      </c>
      <c r="K4073" s="6">
        <v>188</v>
      </c>
    </row>
    <row r="4074" spans="1:11">
      <c r="A4074" s="6">
        <v>83262111</v>
      </c>
      <c r="B4074" t="s">
        <v>4771</v>
      </c>
      <c r="C4074" s="6" t="s">
        <v>314</v>
      </c>
      <c r="D4074" s="6">
        <v>23</v>
      </c>
      <c r="E4074" s="6">
        <v>126</v>
      </c>
      <c r="F4074" s="6">
        <v>126</v>
      </c>
      <c r="G4074" s="1">
        <v>145</v>
      </c>
      <c r="H4074" s="6" t="s">
        <v>314</v>
      </c>
      <c r="I4074" s="6" t="s">
        <v>4772</v>
      </c>
      <c r="K4074" s="6">
        <v>178</v>
      </c>
    </row>
    <row r="4075" spans="1:11">
      <c r="A4075" s="6">
        <v>43315178</v>
      </c>
      <c r="B4075" t="s">
        <v>4773</v>
      </c>
      <c r="C4075" s="6" t="s">
        <v>2120</v>
      </c>
      <c r="D4075" s="6">
        <v>34</v>
      </c>
      <c r="E4075" s="6">
        <v>126</v>
      </c>
      <c r="F4075" s="6">
        <v>126</v>
      </c>
      <c r="G4075" s="1">
        <v>145</v>
      </c>
      <c r="H4075" s="6" t="s">
        <v>2120</v>
      </c>
      <c r="I4075" s="6" t="s">
        <v>257</v>
      </c>
      <c r="K4075" s="6">
        <v>174</v>
      </c>
    </row>
    <row r="4076" spans="1:11">
      <c r="A4076" s="6">
        <v>14227250</v>
      </c>
      <c r="B4076" t="s">
        <v>4774</v>
      </c>
      <c r="C4076" s="6" t="s">
        <v>240</v>
      </c>
      <c r="D4076" s="6">
        <v>24</v>
      </c>
      <c r="E4076" s="6">
        <v>126</v>
      </c>
      <c r="F4076" s="6">
        <v>126</v>
      </c>
      <c r="G4076" s="1">
        <v>145</v>
      </c>
      <c r="H4076" s="6" t="s">
        <v>240</v>
      </c>
      <c r="I4076" s="6" t="s">
        <v>603</v>
      </c>
      <c r="K4076" s="6">
        <v>177</v>
      </c>
    </row>
    <row r="4077" spans="1:11">
      <c r="A4077" s="6">
        <v>19014340</v>
      </c>
      <c r="B4077" t="s">
        <v>4775</v>
      </c>
      <c r="C4077" s="6" t="s">
        <v>303</v>
      </c>
      <c r="D4077" s="6">
        <v>36</v>
      </c>
      <c r="E4077" s="6">
        <v>126</v>
      </c>
      <c r="F4077" s="6">
        <v>126</v>
      </c>
      <c r="G4077" s="1">
        <v>145</v>
      </c>
      <c r="H4077" s="6" t="s">
        <v>303</v>
      </c>
      <c r="I4077" s="6" t="s">
        <v>257</v>
      </c>
      <c r="K4077" s="6">
        <v>176</v>
      </c>
    </row>
    <row r="4078" spans="1:11">
      <c r="A4078" s="6">
        <v>14019893</v>
      </c>
      <c r="B4078" t="s">
        <v>4776</v>
      </c>
      <c r="C4078" s="6" t="s">
        <v>377</v>
      </c>
      <c r="D4078" s="6">
        <v>34</v>
      </c>
      <c r="E4078" s="6">
        <v>126</v>
      </c>
      <c r="F4078" s="6">
        <v>126</v>
      </c>
      <c r="G4078" s="1">
        <v>145</v>
      </c>
      <c r="H4078" s="6" t="s">
        <v>377</v>
      </c>
      <c r="I4078" s="6" t="s">
        <v>603</v>
      </c>
      <c r="K4078" s="6">
        <v>183</v>
      </c>
    </row>
    <row r="4079" spans="1:11">
      <c r="A4079" s="6">
        <v>72046884</v>
      </c>
      <c r="B4079" t="s">
        <v>4777</v>
      </c>
      <c r="C4079" s="6" t="s">
        <v>1624</v>
      </c>
      <c r="D4079" s="6">
        <v>31</v>
      </c>
      <c r="E4079" s="6">
        <v>126</v>
      </c>
      <c r="F4079" s="6">
        <v>126</v>
      </c>
      <c r="G4079" s="1">
        <v>145</v>
      </c>
      <c r="H4079" s="6" t="s">
        <v>1624</v>
      </c>
      <c r="I4079" s="6" t="s">
        <v>4778</v>
      </c>
      <c r="K4079" s="6">
        <v>191</v>
      </c>
    </row>
    <row r="4080" spans="1:11">
      <c r="A4080" s="6">
        <v>43500895</v>
      </c>
      <c r="B4080" t="s">
        <v>4779</v>
      </c>
      <c r="C4080" s="6" t="s">
        <v>1102</v>
      </c>
      <c r="D4080" s="6">
        <v>22</v>
      </c>
      <c r="E4080" s="6">
        <v>126</v>
      </c>
      <c r="F4080" s="6">
        <v>126</v>
      </c>
      <c r="G4080" s="1">
        <v>145</v>
      </c>
      <c r="H4080" s="6" t="s">
        <v>1102</v>
      </c>
      <c r="I4080" s="6" t="s">
        <v>236</v>
      </c>
      <c r="K4080" s="6">
        <v>177</v>
      </c>
    </row>
    <row r="4081" spans="1:11">
      <c r="A4081" s="6">
        <v>19090895</v>
      </c>
      <c r="B4081" t="s">
        <v>4780</v>
      </c>
      <c r="C4081" s="6" t="s">
        <v>2115</v>
      </c>
      <c r="D4081" s="6">
        <v>34</v>
      </c>
      <c r="E4081" s="6">
        <v>126</v>
      </c>
      <c r="F4081" s="6">
        <v>126</v>
      </c>
      <c r="G4081" s="1">
        <v>145</v>
      </c>
      <c r="H4081" s="6" t="s">
        <v>2115</v>
      </c>
      <c r="I4081" s="6" t="s">
        <v>1340</v>
      </c>
      <c r="K4081" s="6">
        <v>187</v>
      </c>
    </row>
    <row r="4082" spans="1:11">
      <c r="A4082" s="6">
        <v>28128173</v>
      </c>
      <c r="B4082" t="s">
        <v>437</v>
      </c>
      <c r="C4082" s="6" t="s">
        <v>2198</v>
      </c>
      <c r="D4082" s="6">
        <v>22</v>
      </c>
      <c r="E4082" s="6">
        <v>126</v>
      </c>
      <c r="F4082" s="6">
        <v>126</v>
      </c>
      <c r="G4082" s="1">
        <v>145</v>
      </c>
      <c r="H4082" s="6" t="s">
        <v>2198</v>
      </c>
      <c r="I4082" s="6" t="s">
        <v>439</v>
      </c>
      <c r="K4082" s="6">
        <v>186</v>
      </c>
    </row>
    <row r="4083" spans="1:11">
      <c r="A4083" s="6">
        <v>49045906</v>
      </c>
      <c r="B4083" t="s">
        <v>4781</v>
      </c>
      <c r="C4083" s="6" t="s">
        <v>966</v>
      </c>
      <c r="D4083" s="6">
        <v>24</v>
      </c>
      <c r="E4083" s="6">
        <v>126</v>
      </c>
      <c r="F4083" s="6">
        <v>126</v>
      </c>
      <c r="G4083" s="1">
        <v>144</v>
      </c>
      <c r="H4083" s="6" t="s">
        <v>966</v>
      </c>
      <c r="I4083" s="6" t="s">
        <v>344</v>
      </c>
      <c r="K4083" s="6">
        <v>176</v>
      </c>
    </row>
    <row r="4084" spans="1:11">
      <c r="A4084" s="6">
        <v>1401054</v>
      </c>
      <c r="B4084" t="s">
        <v>4782</v>
      </c>
      <c r="C4084" s="6" t="s">
        <v>1102</v>
      </c>
      <c r="D4084" s="6">
        <v>37</v>
      </c>
      <c r="E4084" s="6">
        <v>126</v>
      </c>
      <c r="F4084" s="6">
        <v>126</v>
      </c>
      <c r="G4084" s="1">
        <v>144</v>
      </c>
      <c r="H4084" s="6" t="s">
        <v>1102</v>
      </c>
      <c r="I4084" s="6" t="s">
        <v>236</v>
      </c>
      <c r="K4084" s="6">
        <v>186</v>
      </c>
    </row>
    <row r="4085" spans="1:11">
      <c r="A4085" s="6">
        <v>75045691</v>
      </c>
      <c r="B4085" t="s">
        <v>4783</v>
      </c>
      <c r="C4085" s="6" t="s">
        <v>319</v>
      </c>
      <c r="D4085" s="6">
        <v>25</v>
      </c>
      <c r="E4085" s="6">
        <v>126</v>
      </c>
      <c r="F4085" s="6">
        <v>126</v>
      </c>
      <c r="G4085" s="1">
        <v>144</v>
      </c>
      <c r="H4085" s="6" t="s">
        <v>319</v>
      </c>
      <c r="I4085" s="6" t="s">
        <v>2639</v>
      </c>
      <c r="K4085" s="6">
        <v>173</v>
      </c>
    </row>
    <row r="4086" spans="1:11">
      <c r="A4086" s="6">
        <v>2000018468</v>
      </c>
      <c r="B4086" t="s">
        <v>4784</v>
      </c>
      <c r="C4086" s="6" t="s">
        <v>2157</v>
      </c>
      <c r="D4086" s="6">
        <v>24</v>
      </c>
      <c r="E4086" s="6">
        <v>126</v>
      </c>
      <c r="F4086" s="6">
        <v>126</v>
      </c>
      <c r="G4086" s="1">
        <v>144</v>
      </c>
      <c r="H4086" s="6" t="s">
        <v>2157</v>
      </c>
      <c r="I4086" s="6" t="s">
        <v>4785</v>
      </c>
      <c r="K4086" s="6">
        <v>180</v>
      </c>
    </row>
    <row r="4087" spans="1:11">
      <c r="A4087" s="6">
        <v>28100152</v>
      </c>
      <c r="B4087" t="s">
        <v>4786</v>
      </c>
      <c r="C4087" s="6" t="s">
        <v>319</v>
      </c>
      <c r="D4087" s="6">
        <v>27</v>
      </c>
      <c r="E4087" s="6">
        <v>126</v>
      </c>
      <c r="F4087" s="6">
        <v>126</v>
      </c>
      <c r="G4087" s="1">
        <v>144</v>
      </c>
      <c r="H4087" s="6" t="s">
        <v>319</v>
      </c>
      <c r="I4087" s="6" t="s">
        <v>259</v>
      </c>
      <c r="K4087" s="6">
        <v>179</v>
      </c>
    </row>
    <row r="4088" spans="1:11">
      <c r="A4088" s="6">
        <v>51054658</v>
      </c>
      <c r="B4088" t="s">
        <v>4787</v>
      </c>
      <c r="C4088" s="6" t="s">
        <v>319</v>
      </c>
      <c r="D4088" s="6">
        <v>27</v>
      </c>
      <c r="E4088" s="6">
        <v>126</v>
      </c>
      <c r="F4088" s="6">
        <v>126</v>
      </c>
      <c r="G4088" s="1">
        <v>143</v>
      </c>
      <c r="H4088" s="6" t="s">
        <v>319</v>
      </c>
      <c r="I4088" s="6" t="s">
        <v>1303</v>
      </c>
      <c r="K4088" s="6">
        <v>175</v>
      </c>
    </row>
    <row r="4089" spans="1:11">
      <c r="A4089" s="6">
        <v>43391662</v>
      </c>
      <c r="B4089" t="s">
        <v>4788</v>
      </c>
      <c r="C4089" s="6" t="s">
        <v>589</v>
      </c>
      <c r="D4089" s="6">
        <v>24</v>
      </c>
      <c r="E4089" s="6">
        <v>126</v>
      </c>
      <c r="F4089" s="6">
        <v>126</v>
      </c>
      <c r="G4089" s="1">
        <v>143</v>
      </c>
      <c r="H4089" s="6" t="s">
        <v>589</v>
      </c>
      <c r="I4089" s="6" t="s">
        <v>236</v>
      </c>
      <c r="K4089" s="6">
        <v>185</v>
      </c>
    </row>
    <row r="4090" spans="1:11">
      <c r="A4090" s="6">
        <v>2000082463</v>
      </c>
      <c r="B4090" t="s">
        <v>4789</v>
      </c>
      <c r="C4090" s="6" t="s">
        <v>2115</v>
      </c>
      <c r="D4090" s="6">
        <v>22</v>
      </c>
      <c r="E4090" s="6">
        <v>126</v>
      </c>
      <c r="F4090" s="6">
        <v>126</v>
      </c>
      <c r="G4090" s="1">
        <v>143</v>
      </c>
      <c r="H4090" s="6" t="s">
        <v>2115</v>
      </c>
      <c r="I4090" s="6" t="s">
        <v>433</v>
      </c>
      <c r="K4090" s="6">
        <v>183</v>
      </c>
    </row>
    <row r="4091" spans="1:11">
      <c r="A4091" s="6">
        <v>14252407</v>
      </c>
      <c r="B4091" t="s">
        <v>798</v>
      </c>
      <c r="C4091" s="6" t="s">
        <v>2112</v>
      </c>
      <c r="D4091" s="6">
        <v>23</v>
      </c>
      <c r="E4091" s="6">
        <v>126</v>
      </c>
      <c r="F4091" s="6">
        <v>126</v>
      </c>
      <c r="G4091" s="1">
        <v>143</v>
      </c>
      <c r="H4091" s="6" t="s">
        <v>2112</v>
      </c>
      <c r="I4091" s="6" t="s">
        <v>603</v>
      </c>
      <c r="K4091" s="6">
        <v>172</v>
      </c>
    </row>
    <row r="4092" spans="1:11">
      <c r="A4092" s="6">
        <v>25062522</v>
      </c>
      <c r="B4092" t="s">
        <v>4790</v>
      </c>
      <c r="C4092" s="6" t="s">
        <v>1672</v>
      </c>
      <c r="D4092" s="6">
        <v>22</v>
      </c>
      <c r="E4092" s="6">
        <v>126</v>
      </c>
      <c r="F4092" s="6">
        <v>126</v>
      </c>
      <c r="G4092" s="1">
        <v>142</v>
      </c>
      <c r="H4092" s="6" t="s">
        <v>1672</v>
      </c>
      <c r="I4092" s="6" t="s">
        <v>1731</v>
      </c>
      <c r="K4092" s="6">
        <v>187</v>
      </c>
    </row>
    <row r="4093" spans="1:11">
      <c r="A4093" s="6">
        <v>67295651</v>
      </c>
      <c r="B4093" t="s">
        <v>4791</v>
      </c>
      <c r="C4093" s="6" t="s">
        <v>2115</v>
      </c>
      <c r="D4093" s="6">
        <v>24</v>
      </c>
      <c r="E4093" s="6">
        <v>126</v>
      </c>
      <c r="F4093" s="6">
        <v>126</v>
      </c>
      <c r="G4093" s="1">
        <v>142</v>
      </c>
      <c r="H4093" s="6" t="s">
        <v>2115</v>
      </c>
      <c r="I4093" s="6" t="s">
        <v>348</v>
      </c>
      <c r="K4093" s="6">
        <v>180</v>
      </c>
    </row>
    <row r="4094" spans="1:11">
      <c r="A4094" s="6">
        <v>67195730</v>
      </c>
      <c r="B4094" t="s">
        <v>4792</v>
      </c>
      <c r="C4094" s="6" t="s">
        <v>2115</v>
      </c>
      <c r="D4094" s="6">
        <v>27</v>
      </c>
      <c r="E4094" s="6">
        <v>126</v>
      </c>
      <c r="F4094" s="6">
        <v>126</v>
      </c>
      <c r="G4094" s="1">
        <v>142</v>
      </c>
      <c r="H4094" s="6" t="s">
        <v>2115</v>
      </c>
      <c r="I4094" s="6" t="s">
        <v>433</v>
      </c>
      <c r="K4094" s="6">
        <v>184</v>
      </c>
    </row>
    <row r="4095" spans="1:11">
      <c r="A4095" s="6">
        <v>55012984</v>
      </c>
      <c r="B4095" t="s">
        <v>4793</v>
      </c>
      <c r="C4095" s="6" t="s">
        <v>728</v>
      </c>
      <c r="D4095" s="6">
        <v>33</v>
      </c>
      <c r="E4095" s="6">
        <v>126</v>
      </c>
      <c r="F4095" s="6">
        <v>126</v>
      </c>
      <c r="G4095" s="1">
        <v>142</v>
      </c>
      <c r="H4095" s="6" t="s">
        <v>728</v>
      </c>
      <c r="I4095" s="6" t="s">
        <v>3424</v>
      </c>
      <c r="K4095" s="6">
        <v>171</v>
      </c>
    </row>
    <row r="4096" spans="1:11">
      <c r="A4096" s="6">
        <v>72051619</v>
      </c>
      <c r="B4096" t="s">
        <v>4794</v>
      </c>
      <c r="C4096" s="6" t="s">
        <v>728</v>
      </c>
      <c r="D4096" s="6">
        <v>22</v>
      </c>
      <c r="E4096" s="6">
        <v>126</v>
      </c>
      <c r="F4096" s="6">
        <v>126</v>
      </c>
      <c r="G4096" s="1">
        <v>142</v>
      </c>
      <c r="H4096" s="6" t="s">
        <v>728</v>
      </c>
      <c r="I4096" s="6" t="s">
        <v>811</v>
      </c>
      <c r="K4096" s="6">
        <v>184</v>
      </c>
    </row>
    <row r="4097" spans="1:11">
      <c r="A4097" s="6">
        <v>27140793</v>
      </c>
      <c r="B4097" t="s">
        <v>4795</v>
      </c>
      <c r="C4097" s="6" t="s">
        <v>1624</v>
      </c>
      <c r="D4097" s="6">
        <v>23</v>
      </c>
      <c r="E4097" s="6">
        <v>126</v>
      </c>
      <c r="F4097" s="6">
        <v>126</v>
      </c>
      <c r="G4097" s="1">
        <v>142</v>
      </c>
      <c r="H4097" s="6" t="s">
        <v>1624</v>
      </c>
      <c r="I4097" s="6" t="s">
        <v>339</v>
      </c>
      <c r="K4097" s="6">
        <v>197</v>
      </c>
    </row>
    <row r="4098" spans="1:11">
      <c r="A4098" s="6">
        <v>84154025</v>
      </c>
      <c r="B4098" t="s">
        <v>4796</v>
      </c>
      <c r="C4098" s="6" t="s">
        <v>218</v>
      </c>
      <c r="D4098" s="6">
        <v>23</v>
      </c>
      <c r="E4098" s="6">
        <v>126</v>
      </c>
      <c r="F4098" s="6">
        <v>126</v>
      </c>
      <c r="G4098" s="1">
        <v>142</v>
      </c>
      <c r="H4098" s="6" t="s">
        <v>218</v>
      </c>
      <c r="I4098" s="6" t="s">
        <v>4797</v>
      </c>
      <c r="K4098" s="6">
        <v>181</v>
      </c>
    </row>
    <row r="4099" spans="1:11">
      <c r="A4099" s="6">
        <v>16045723</v>
      </c>
      <c r="B4099" t="s">
        <v>4798</v>
      </c>
      <c r="C4099" s="6" t="s">
        <v>2113</v>
      </c>
      <c r="D4099" s="6">
        <v>31</v>
      </c>
      <c r="E4099" s="6">
        <v>126</v>
      </c>
      <c r="F4099" s="6">
        <v>126</v>
      </c>
      <c r="G4099" s="1">
        <v>142</v>
      </c>
      <c r="H4099" s="6" t="s">
        <v>2113</v>
      </c>
      <c r="I4099" s="6" t="s">
        <v>4799</v>
      </c>
      <c r="K4099" s="6">
        <v>193</v>
      </c>
    </row>
    <row r="4100" spans="1:11">
      <c r="A4100" s="6">
        <v>2000052060</v>
      </c>
      <c r="B4100" t="s">
        <v>4800</v>
      </c>
      <c r="C4100" s="6" t="s">
        <v>1656</v>
      </c>
      <c r="D4100" s="6">
        <v>23</v>
      </c>
      <c r="E4100" s="6">
        <v>126</v>
      </c>
      <c r="F4100" s="6">
        <v>126</v>
      </c>
      <c r="G4100" s="1">
        <v>142</v>
      </c>
      <c r="H4100" s="6" t="s">
        <v>1656</v>
      </c>
      <c r="I4100" s="6" t="s">
        <v>348</v>
      </c>
      <c r="K4100" s="6">
        <v>182</v>
      </c>
    </row>
    <row r="4101" spans="1:11">
      <c r="A4101" s="6">
        <v>958318</v>
      </c>
      <c r="B4101" t="s">
        <v>4801</v>
      </c>
      <c r="C4101" s="6" t="s">
        <v>944</v>
      </c>
      <c r="D4101" s="6">
        <v>37</v>
      </c>
      <c r="E4101" s="6">
        <v>126</v>
      </c>
      <c r="F4101" s="6">
        <v>126</v>
      </c>
      <c r="G4101" s="1">
        <v>142</v>
      </c>
      <c r="H4101" s="6" t="s">
        <v>944</v>
      </c>
      <c r="I4101" s="6" t="s">
        <v>187</v>
      </c>
      <c r="K4101" s="6">
        <v>180</v>
      </c>
    </row>
    <row r="4102" spans="1:11">
      <c r="A4102" s="6">
        <v>53181436</v>
      </c>
      <c r="B4102" t="s">
        <v>4802</v>
      </c>
      <c r="C4102" s="6" t="s">
        <v>1176</v>
      </c>
      <c r="D4102" s="6">
        <v>22</v>
      </c>
      <c r="E4102" s="6">
        <v>126</v>
      </c>
      <c r="F4102" s="6">
        <v>126</v>
      </c>
      <c r="G4102" s="1">
        <v>142</v>
      </c>
      <c r="H4102" s="6" t="s">
        <v>1176</v>
      </c>
      <c r="I4102" s="6" t="s">
        <v>729</v>
      </c>
      <c r="K4102" s="6">
        <v>173</v>
      </c>
    </row>
    <row r="4103" spans="1:11">
      <c r="A4103" s="6">
        <v>29226253</v>
      </c>
      <c r="B4103" t="s">
        <v>4803</v>
      </c>
      <c r="C4103" s="6" t="s">
        <v>2121</v>
      </c>
      <c r="D4103" s="6">
        <v>22</v>
      </c>
      <c r="E4103" s="6">
        <v>126</v>
      </c>
      <c r="F4103" s="6">
        <v>126</v>
      </c>
      <c r="G4103" s="1">
        <v>142</v>
      </c>
      <c r="H4103" s="6" t="s">
        <v>2121</v>
      </c>
      <c r="I4103" s="6" t="s">
        <v>992</v>
      </c>
      <c r="K4103" s="6">
        <v>185</v>
      </c>
    </row>
    <row r="4104" spans="1:11">
      <c r="A4104" s="6">
        <v>72056224</v>
      </c>
      <c r="B4104" t="s">
        <v>4804</v>
      </c>
      <c r="C4104" s="6" t="s">
        <v>319</v>
      </c>
      <c r="D4104" s="6">
        <v>23</v>
      </c>
      <c r="E4104" s="6">
        <v>126</v>
      </c>
      <c r="F4104" s="6">
        <v>126</v>
      </c>
      <c r="G4104" s="1">
        <v>141</v>
      </c>
      <c r="H4104" s="6" t="s">
        <v>319</v>
      </c>
      <c r="I4104" s="6" t="s">
        <v>4805</v>
      </c>
      <c r="K4104" s="6">
        <v>175</v>
      </c>
    </row>
    <row r="4105" spans="1:11">
      <c r="A4105" s="6">
        <v>2000130577</v>
      </c>
      <c r="B4105" t="s">
        <v>4806</v>
      </c>
      <c r="C4105" s="6" t="s">
        <v>1626</v>
      </c>
      <c r="D4105" s="6">
        <v>23</v>
      </c>
      <c r="E4105" s="6">
        <v>126</v>
      </c>
      <c r="F4105" s="6">
        <v>126</v>
      </c>
      <c r="G4105" s="1">
        <v>141</v>
      </c>
      <c r="H4105" s="6" t="s">
        <v>1626</v>
      </c>
      <c r="I4105" s="6" t="s">
        <v>348</v>
      </c>
      <c r="K4105" s="6">
        <v>180</v>
      </c>
    </row>
    <row r="4106" spans="1:11">
      <c r="A4106" s="6">
        <v>51055610</v>
      </c>
      <c r="B4106" t="s">
        <v>4807</v>
      </c>
      <c r="C4106" s="6" t="s">
        <v>377</v>
      </c>
      <c r="D4106" s="6">
        <v>28</v>
      </c>
      <c r="E4106" s="6">
        <v>126</v>
      </c>
      <c r="F4106" s="6">
        <v>126</v>
      </c>
      <c r="G4106" s="1">
        <v>141</v>
      </c>
      <c r="H4106" s="6" t="s">
        <v>377</v>
      </c>
      <c r="I4106" s="6" t="s">
        <v>1303</v>
      </c>
      <c r="K4106" s="6">
        <v>195</v>
      </c>
    </row>
    <row r="4107" spans="1:11">
      <c r="A4107" s="6">
        <v>20046847</v>
      </c>
      <c r="B4107" t="s">
        <v>4808</v>
      </c>
      <c r="C4107" s="6" t="s">
        <v>2115</v>
      </c>
      <c r="D4107" s="6">
        <v>25</v>
      </c>
      <c r="E4107" s="6">
        <v>126</v>
      </c>
      <c r="F4107" s="6">
        <v>126</v>
      </c>
      <c r="G4107" s="1">
        <v>141</v>
      </c>
      <c r="H4107" s="6" t="s">
        <v>2115</v>
      </c>
      <c r="I4107" s="6" t="s">
        <v>725</v>
      </c>
      <c r="K4107" s="6">
        <v>185</v>
      </c>
    </row>
    <row r="4108" spans="1:11">
      <c r="A4108" s="6">
        <v>51067962</v>
      </c>
      <c r="B4108" t="s">
        <v>4809</v>
      </c>
      <c r="C4108" s="6" t="s">
        <v>319</v>
      </c>
      <c r="D4108" s="6">
        <v>27</v>
      </c>
      <c r="E4108" s="6">
        <v>126</v>
      </c>
      <c r="F4108" s="6">
        <v>126</v>
      </c>
      <c r="G4108" s="1">
        <v>141</v>
      </c>
      <c r="H4108" s="6" t="s">
        <v>319</v>
      </c>
      <c r="I4108" s="6" t="s">
        <v>1303</v>
      </c>
      <c r="K4108" s="6">
        <v>164</v>
      </c>
    </row>
    <row r="4109" spans="1:11">
      <c r="A4109" s="6">
        <v>76063317</v>
      </c>
      <c r="B4109" t="s">
        <v>4810</v>
      </c>
      <c r="C4109" s="6" t="s">
        <v>829</v>
      </c>
      <c r="D4109" s="6">
        <v>23</v>
      </c>
      <c r="E4109" s="6">
        <v>126</v>
      </c>
      <c r="F4109" s="6">
        <v>126</v>
      </c>
      <c r="G4109" s="1">
        <v>141</v>
      </c>
      <c r="H4109" s="6" t="s">
        <v>829</v>
      </c>
      <c r="I4109" s="6" t="s">
        <v>378</v>
      </c>
      <c r="K4109" s="6">
        <v>185</v>
      </c>
    </row>
    <row r="4110" spans="1:11">
      <c r="A4110" s="6">
        <v>67277819</v>
      </c>
      <c r="B4110" t="s">
        <v>4811</v>
      </c>
      <c r="C4110" s="6" t="s">
        <v>1671</v>
      </c>
      <c r="D4110" s="6">
        <v>24</v>
      </c>
      <c r="E4110" s="6">
        <v>126</v>
      </c>
      <c r="F4110" s="6">
        <v>126</v>
      </c>
      <c r="G4110" s="1">
        <v>141</v>
      </c>
      <c r="H4110" s="6" t="s">
        <v>1671</v>
      </c>
      <c r="I4110" s="6" t="s">
        <v>348</v>
      </c>
      <c r="K4110" s="6">
        <v>166</v>
      </c>
    </row>
    <row r="4111" spans="1:11">
      <c r="A4111" s="6">
        <v>2000025301</v>
      </c>
      <c r="B4111" t="s">
        <v>4812</v>
      </c>
      <c r="C4111" s="6" t="s">
        <v>589</v>
      </c>
      <c r="D4111" s="6">
        <v>23</v>
      </c>
      <c r="E4111" s="6">
        <v>126</v>
      </c>
      <c r="F4111" s="6">
        <v>126</v>
      </c>
      <c r="G4111" s="1">
        <v>141</v>
      </c>
      <c r="H4111" s="6" t="s">
        <v>589</v>
      </c>
      <c r="I4111" s="6" t="s">
        <v>187</v>
      </c>
      <c r="K4111" s="6">
        <v>184</v>
      </c>
    </row>
    <row r="4112" spans="1:11">
      <c r="A4112" s="6">
        <v>58133486</v>
      </c>
      <c r="B4112" t="s">
        <v>4813</v>
      </c>
      <c r="C4112" s="6" t="s">
        <v>619</v>
      </c>
      <c r="D4112" s="6">
        <v>25</v>
      </c>
      <c r="E4112" s="6">
        <v>126</v>
      </c>
      <c r="F4112" s="6">
        <v>126</v>
      </c>
      <c r="G4112" s="1">
        <v>140</v>
      </c>
      <c r="H4112" s="6" t="s">
        <v>619</v>
      </c>
      <c r="I4112" s="6" t="s">
        <v>194</v>
      </c>
      <c r="K4112" s="6">
        <v>184</v>
      </c>
    </row>
    <row r="4113" spans="1:11">
      <c r="A4113" s="6">
        <v>19376884</v>
      </c>
      <c r="B4113" t="s">
        <v>4814</v>
      </c>
      <c r="C4113" s="6" t="s">
        <v>942</v>
      </c>
      <c r="D4113" s="6">
        <v>24</v>
      </c>
      <c r="E4113" s="6">
        <v>126</v>
      </c>
      <c r="F4113" s="6">
        <v>126</v>
      </c>
      <c r="G4113" s="1">
        <v>140</v>
      </c>
      <c r="H4113" s="6" t="s">
        <v>942</v>
      </c>
      <c r="I4113" s="6" t="s">
        <v>1658</v>
      </c>
      <c r="K4113" s="6">
        <v>175</v>
      </c>
    </row>
    <row r="4114" spans="1:11">
      <c r="A4114" s="6">
        <v>67264011</v>
      </c>
      <c r="B4114" t="s">
        <v>4815</v>
      </c>
      <c r="C4114" s="6" t="s">
        <v>2112</v>
      </c>
      <c r="D4114" s="6">
        <v>28</v>
      </c>
      <c r="E4114" s="6">
        <v>126</v>
      </c>
      <c r="F4114" s="6">
        <v>126</v>
      </c>
      <c r="G4114" s="1">
        <v>140</v>
      </c>
      <c r="H4114" s="6" t="s">
        <v>2112</v>
      </c>
      <c r="I4114" s="6" t="s">
        <v>2987</v>
      </c>
      <c r="K4114" s="6">
        <v>190</v>
      </c>
    </row>
    <row r="4115" spans="1:11">
      <c r="A4115" s="6">
        <v>29121995</v>
      </c>
      <c r="B4115" t="s">
        <v>4816</v>
      </c>
      <c r="C4115" s="6" t="s">
        <v>377</v>
      </c>
      <c r="D4115" s="6">
        <v>27</v>
      </c>
      <c r="E4115" s="6">
        <v>126</v>
      </c>
      <c r="F4115" s="6">
        <v>126</v>
      </c>
      <c r="G4115" s="1">
        <v>140</v>
      </c>
      <c r="H4115" s="6" t="s">
        <v>377</v>
      </c>
      <c r="I4115" s="6" t="s">
        <v>259</v>
      </c>
      <c r="K4115" s="6">
        <v>190</v>
      </c>
    </row>
    <row r="4116" spans="1:11">
      <c r="A4116" s="6">
        <v>25062133</v>
      </c>
      <c r="B4116" t="s">
        <v>4817</v>
      </c>
      <c r="C4116" s="6" t="s">
        <v>640</v>
      </c>
      <c r="D4116" s="6">
        <v>24</v>
      </c>
      <c r="E4116" s="6">
        <v>126</v>
      </c>
      <c r="F4116" s="6">
        <v>126</v>
      </c>
      <c r="G4116" s="1">
        <v>140</v>
      </c>
      <c r="H4116" s="6" t="s">
        <v>640</v>
      </c>
      <c r="I4116" s="6" t="s">
        <v>1731</v>
      </c>
      <c r="K4116" s="6">
        <v>183</v>
      </c>
    </row>
    <row r="4117" spans="1:11">
      <c r="A4117" s="6">
        <v>43317758</v>
      </c>
      <c r="B4117" t="s">
        <v>4818</v>
      </c>
      <c r="C4117" s="6" t="s">
        <v>944</v>
      </c>
      <c r="D4117" s="6">
        <v>25</v>
      </c>
      <c r="E4117" s="6">
        <v>126</v>
      </c>
      <c r="F4117" s="6">
        <v>126</v>
      </c>
      <c r="G4117" s="1">
        <v>140</v>
      </c>
      <c r="H4117" s="6" t="s">
        <v>944</v>
      </c>
      <c r="I4117" s="6" t="s">
        <v>236</v>
      </c>
      <c r="K4117" s="6">
        <v>181</v>
      </c>
    </row>
    <row r="4118" spans="1:11">
      <c r="A4118" s="6">
        <v>51063385</v>
      </c>
      <c r="B4118" t="s">
        <v>4819</v>
      </c>
      <c r="C4118" s="6" t="s">
        <v>377</v>
      </c>
      <c r="D4118" s="6">
        <v>26</v>
      </c>
      <c r="E4118" s="6">
        <v>126</v>
      </c>
      <c r="F4118" s="6">
        <v>126</v>
      </c>
      <c r="G4118" s="1">
        <v>140</v>
      </c>
      <c r="H4118" s="6" t="s">
        <v>377</v>
      </c>
      <c r="I4118" s="6" t="s">
        <v>1303</v>
      </c>
      <c r="K4118" s="6">
        <v>180</v>
      </c>
    </row>
    <row r="4119" spans="1:11">
      <c r="A4119" s="6">
        <v>91132870</v>
      </c>
      <c r="B4119" t="s">
        <v>4820</v>
      </c>
      <c r="C4119" s="6" t="s">
        <v>2157</v>
      </c>
      <c r="D4119" s="6">
        <v>31</v>
      </c>
      <c r="E4119" s="6">
        <v>126</v>
      </c>
      <c r="F4119" s="6">
        <v>126</v>
      </c>
      <c r="G4119" s="1">
        <v>140</v>
      </c>
      <c r="H4119" s="6" t="s">
        <v>2157</v>
      </c>
      <c r="I4119" s="6" t="s">
        <v>4821</v>
      </c>
      <c r="K4119" s="6">
        <v>185</v>
      </c>
    </row>
    <row r="4120" spans="1:11">
      <c r="A4120" s="6">
        <v>67278254</v>
      </c>
      <c r="B4120" t="s">
        <v>4822</v>
      </c>
      <c r="C4120" s="6" t="s">
        <v>944</v>
      </c>
      <c r="D4120" s="6">
        <v>24</v>
      </c>
      <c r="E4120" s="6">
        <v>126</v>
      </c>
      <c r="F4120" s="6">
        <v>126</v>
      </c>
      <c r="G4120" s="1">
        <v>140</v>
      </c>
      <c r="H4120" s="6" t="s">
        <v>944</v>
      </c>
      <c r="I4120" s="6" t="s">
        <v>348</v>
      </c>
      <c r="K4120" s="6">
        <v>175</v>
      </c>
    </row>
    <row r="4121" spans="1:11">
      <c r="A4121" s="6">
        <v>2000096164</v>
      </c>
      <c r="B4121" t="s">
        <v>4823</v>
      </c>
      <c r="C4121" s="6" t="s">
        <v>1672</v>
      </c>
      <c r="D4121" s="6">
        <v>22</v>
      </c>
      <c r="E4121" s="6">
        <v>126</v>
      </c>
      <c r="F4121" s="6">
        <v>126</v>
      </c>
      <c r="G4121" s="1">
        <v>140</v>
      </c>
      <c r="H4121" s="6" t="s">
        <v>1672</v>
      </c>
      <c r="I4121" s="6" t="s">
        <v>603</v>
      </c>
      <c r="K4121" s="6">
        <v>183</v>
      </c>
    </row>
    <row r="4122" spans="1:11">
      <c r="A4122" s="6">
        <v>91185080</v>
      </c>
      <c r="B4122" t="s">
        <v>4824</v>
      </c>
      <c r="C4122" s="6" t="s">
        <v>1672</v>
      </c>
      <c r="D4122" s="6">
        <v>23</v>
      </c>
      <c r="E4122" s="6">
        <v>126</v>
      </c>
      <c r="F4122" s="6">
        <v>126</v>
      </c>
      <c r="G4122" s="1">
        <v>140</v>
      </c>
      <c r="H4122" s="6" t="s">
        <v>1672</v>
      </c>
      <c r="I4122" s="6" t="s">
        <v>309</v>
      </c>
      <c r="K4122" s="6">
        <v>178</v>
      </c>
    </row>
    <row r="4123" spans="1:11">
      <c r="A4123" s="6">
        <v>45111360</v>
      </c>
      <c r="B4123" t="s">
        <v>4825</v>
      </c>
      <c r="C4123" s="6" t="s">
        <v>619</v>
      </c>
      <c r="D4123" s="6">
        <v>25</v>
      </c>
      <c r="E4123" s="6">
        <v>126</v>
      </c>
      <c r="F4123" s="6">
        <v>126</v>
      </c>
      <c r="G4123" s="1">
        <v>140</v>
      </c>
      <c r="H4123" s="6" t="s">
        <v>619</v>
      </c>
      <c r="I4123" s="6" t="s">
        <v>2134</v>
      </c>
      <c r="K4123" s="6">
        <v>174</v>
      </c>
    </row>
    <row r="4124" spans="1:11">
      <c r="A4124" s="6">
        <v>37065875</v>
      </c>
      <c r="B4124" t="s">
        <v>4826</v>
      </c>
      <c r="C4124" s="6" t="s">
        <v>1624</v>
      </c>
      <c r="D4124" s="6">
        <v>25</v>
      </c>
      <c r="E4124" s="6">
        <v>126</v>
      </c>
      <c r="F4124" s="6">
        <v>126</v>
      </c>
      <c r="G4124" s="1">
        <v>140</v>
      </c>
      <c r="H4124" s="6" t="s">
        <v>1624</v>
      </c>
      <c r="I4124" s="6" t="s">
        <v>406</v>
      </c>
      <c r="K4124" s="6">
        <v>206</v>
      </c>
    </row>
    <row r="4125" spans="1:11">
      <c r="A4125" s="6">
        <v>19189110</v>
      </c>
      <c r="B4125" t="s">
        <v>4827</v>
      </c>
      <c r="C4125" s="6" t="s">
        <v>377</v>
      </c>
      <c r="D4125" s="6">
        <v>29</v>
      </c>
      <c r="E4125" s="6">
        <v>126</v>
      </c>
      <c r="F4125" s="6">
        <v>126</v>
      </c>
      <c r="G4125" s="1">
        <v>140</v>
      </c>
      <c r="H4125" s="6" t="s">
        <v>377</v>
      </c>
      <c r="I4125" s="6" t="s">
        <v>257</v>
      </c>
      <c r="K4125" s="6">
        <v>182</v>
      </c>
    </row>
    <row r="4126" spans="1:11">
      <c r="A4126" s="6">
        <v>92023402</v>
      </c>
      <c r="B4126" t="s">
        <v>4828</v>
      </c>
      <c r="C4126" s="6" t="s">
        <v>2167</v>
      </c>
      <c r="D4126" s="6">
        <v>31</v>
      </c>
      <c r="E4126" s="6">
        <v>126</v>
      </c>
      <c r="F4126" s="6">
        <v>126</v>
      </c>
      <c r="G4126" s="1">
        <v>140</v>
      </c>
      <c r="H4126" s="6" t="s">
        <v>2167</v>
      </c>
      <c r="I4126" s="6" t="s">
        <v>309</v>
      </c>
      <c r="K4126" s="6">
        <v>188</v>
      </c>
    </row>
    <row r="4127" spans="1:11">
      <c r="A4127" s="6">
        <v>76033093</v>
      </c>
      <c r="B4127" t="s">
        <v>4829</v>
      </c>
      <c r="C4127" s="6" t="s">
        <v>2115</v>
      </c>
      <c r="D4127" s="6">
        <v>32</v>
      </c>
      <c r="E4127" s="6">
        <v>126</v>
      </c>
      <c r="F4127" s="6">
        <v>126</v>
      </c>
      <c r="G4127" s="1">
        <v>140</v>
      </c>
      <c r="H4127" s="6" t="s">
        <v>2115</v>
      </c>
      <c r="I4127" s="6" t="s">
        <v>378</v>
      </c>
      <c r="K4127" s="6">
        <v>184</v>
      </c>
    </row>
    <row r="4128" spans="1:11">
      <c r="A4128" s="6">
        <v>67279610</v>
      </c>
      <c r="B4128" t="s">
        <v>4830</v>
      </c>
      <c r="C4128" s="6" t="s">
        <v>2112</v>
      </c>
      <c r="D4128" s="6">
        <v>22</v>
      </c>
      <c r="E4128" s="6">
        <v>126</v>
      </c>
      <c r="F4128" s="6">
        <v>126</v>
      </c>
      <c r="G4128" s="1">
        <v>140</v>
      </c>
      <c r="H4128" s="6" t="s">
        <v>2112</v>
      </c>
      <c r="I4128" s="6" t="s">
        <v>348</v>
      </c>
      <c r="K4128" s="6">
        <v>179</v>
      </c>
    </row>
    <row r="4129" spans="1:11">
      <c r="A4129" s="6">
        <v>27110041</v>
      </c>
      <c r="B4129" t="s">
        <v>4831</v>
      </c>
      <c r="C4129" s="6" t="s">
        <v>558</v>
      </c>
      <c r="D4129" s="6">
        <v>27</v>
      </c>
      <c r="E4129" s="6">
        <v>126</v>
      </c>
      <c r="F4129" s="6">
        <v>126</v>
      </c>
      <c r="G4129" s="1">
        <v>140</v>
      </c>
      <c r="H4129" s="6" t="s">
        <v>558</v>
      </c>
      <c r="I4129" s="6" t="s">
        <v>4832</v>
      </c>
      <c r="K4129" s="6">
        <v>180</v>
      </c>
    </row>
    <row r="4130" spans="1:11">
      <c r="A4130" s="6">
        <v>2000184286</v>
      </c>
      <c r="B4130" t="s">
        <v>4833</v>
      </c>
      <c r="C4130" s="6" t="s">
        <v>1626</v>
      </c>
      <c r="D4130" s="6">
        <v>23</v>
      </c>
      <c r="E4130" s="6">
        <v>126</v>
      </c>
      <c r="F4130" s="6">
        <v>126</v>
      </c>
      <c r="G4130" s="1">
        <v>140</v>
      </c>
      <c r="H4130" s="6" t="s">
        <v>1626</v>
      </c>
      <c r="I4130" s="6" t="s">
        <v>1722</v>
      </c>
      <c r="K4130" s="6">
        <v>174</v>
      </c>
    </row>
    <row r="4131" spans="1:11">
      <c r="A4131" s="6">
        <v>2000065740</v>
      </c>
      <c r="B4131" t="s">
        <v>4834</v>
      </c>
      <c r="C4131" s="6" t="s">
        <v>1213</v>
      </c>
      <c r="D4131" s="6">
        <v>26</v>
      </c>
      <c r="E4131" s="6">
        <v>126</v>
      </c>
      <c r="F4131" s="6">
        <v>126</v>
      </c>
      <c r="G4131" s="1">
        <v>140</v>
      </c>
      <c r="H4131" s="6" t="s">
        <v>1213</v>
      </c>
      <c r="I4131" s="6" t="s">
        <v>2134</v>
      </c>
      <c r="K4131" s="6">
        <v>177</v>
      </c>
    </row>
    <row r="4132" spans="1:11">
      <c r="A4132" s="6">
        <v>45077880</v>
      </c>
      <c r="B4132" t="s">
        <v>4835</v>
      </c>
      <c r="C4132" s="6" t="s">
        <v>377</v>
      </c>
      <c r="D4132" s="6">
        <v>30</v>
      </c>
      <c r="E4132" s="6">
        <v>126</v>
      </c>
      <c r="F4132" s="6">
        <v>126</v>
      </c>
      <c r="G4132" s="1">
        <v>140</v>
      </c>
      <c r="H4132" s="6" t="s">
        <v>377</v>
      </c>
      <c r="I4132" s="6" t="s">
        <v>2134</v>
      </c>
      <c r="K4132" s="6">
        <v>186</v>
      </c>
    </row>
    <row r="4133" spans="1:11">
      <c r="A4133" s="6">
        <v>49037694</v>
      </c>
      <c r="B4133" t="s">
        <v>4836</v>
      </c>
      <c r="C4133" s="6" t="s">
        <v>760</v>
      </c>
      <c r="D4133" s="6">
        <v>25</v>
      </c>
      <c r="E4133" s="6">
        <v>126</v>
      </c>
      <c r="F4133" s="6">
        <v>126</v>
      </c>
      <c r="G4133" s="1">
        <v>140</v>
      </c>
      <c r="H4133" s="6" t="s">
        <v>760</v>
      </c>
      <c r="I4133" s="6" t="s">
        <v>1657</v>
      </c>
      <c r="K4133" s="6">
        <v>183</v>
      </c>
    </row>
    <row r="4134" spans="1:11">
      <c r="A4134" s="6">
        <v>33066648</v>
      </c>
      <c r="B4134" t="s">
        <v>4837</v>
      </c>
      <c r="C4134" s="6" t="s">
        <v>319</v>
      </c>
      <c r="D4134" s="6">
        <v>27</v>
      </c>
      <c r="E4134" s="6">
        <v>126</v>
      </c>
      <c r="F4134" s="6">
        <v>126</v>
      </c>
      <c r="G4134" s="1">
        <v>140</v>
      </c>
      <c r="H4134" s="6" t="s">
        <v>319</v>
      </c>
      <c r="I4134" s="6" t="s">
        <v>320</v>
      </c>
      <c r="K4134" s="6">
        <v>181</v>
      </c>
    </row>
    <row r="4135" spans="1:11">
      <c r="A4135" s="6">
        <v>83243057</v>
      </c>
      <c r="B4135" t="s">
        <v>4838</v>
      </c>
      <c r="C4135" s="6" t="s">
        <v>966</v>
      </c>
      <c r="D4135" s="6">
        <v>23</v>
      </c>
      <c r="E4135" s="6">
        <v>126</v>
      </c>
      <c r="F4135" s="6">
        <v>126</v>
      </c>
      <c r="G4135" s="1">
        <v>140</v>
      </c>
      <c r="H4135" s="6" t="s">
        <v>966</v>
      </c>
      <c r="I4135" s="6" t="s">
        <v>306</v>
      </c>
      <c r="K4135" s="6">
        <v>184</v>
      </c>
    </row>
    <row r="4136" spans="1:11">
      <c r="A4136" s="6">
        <v>2000164947</v>
      </c>
      <c r="B4136" t="s">
        <v>4839</v>
      </c>
      <c r="C4136" s="6" t="s">
        <v>4840</v>
      </c>
      <c r="D4136" s="6">
        <v>21</v>
      </c>
      <c r="E4136" s="6">
        <v>126</v>
      </c>
      <c r="F4136" s="6">
        <v>126</v>
      </c>
      <c r="G4136" s="1">
        <v>-7</v>
      </c>
      <c r="H4136" s="6" t="s">
        <v>4840</v>
      </c>
      <c r="I4136" s="6" t="s">
        <v>2134</v>
      </c>
      <c r="K4136" s="6">
        <v>174</v>
      </c>
    </row>
    <row r="4137" spans="1:11">
      <c r="A4137" s="6">
        <v>68007215</v>
      </c>
      <c r="B4137" t="s">
        <v>4841</v>
      </c>
      <c r="C4137" s="6" t="s">
        <v>1624</v>
      </c>
      <c r="D4137" s="6">
        <v>35</v>
      </c>
      <c r="E4137" s="6">
        <v>126</v>
      </c>
      <c r="F4137" s="6">
        <v>126</v>
      </c>
      <c r="G4137" s="1">
        <v>140</v>
      </c>
      <c r="H4137" s="6" t="s">
        <v>1624</v>
      </c>
      <c r="I4137" s="6" t="s">
        <v>4842</v>
      </c>
      <c r="K4137" s="6">
        <v>198</v>
      </c>
    </row>
    <row r="4138" spans="1:11">
      <c r="A4138" s="6">
        <v>61036775</v>
      </c>
      <c r="B4138" t="s">
        <v>4843</v>
      </c>
      <c r="C4138" s="6" t="s">
        <v>760</v>
      </c>
      <c r="D4138" s="6">
        <v>31</v>
      </c>
      <c r="E4138" s="6">
        <v>126</v>
      </c>
      <c r="F4138" s="6">
        <v>126</v>
      </c>
      <c r="G4138" s="1">
        <v>140</v>
      </c>
      <c r="H4138" s="6" t="s">
        <v>760</v>
      </c>
      <c r="I4138" s="6" t="s">
        <v>253</v>
      </c>
      <c r="K4138" s="6">
        <v>163</v>
      </c>
    </row>
    <row r="4139" spans="1:11">
      <c r="A4139" s="6">
        <v>45108079</v>
      </c>
      <c r="B4139" t="s">
        <v>4844</v>
      </c>
      <c r="C4139" s="6" t="s">
        <v>3088</v>
      </c>
      <c r="D4139" s="6">
        <v>30</v>
      </c>
      <c r="E4139" s="6">
        <v>126</v>
      </c>
      <c r="F4139" s="6">
        <v>126</v>
      </c>
      <c r="G4139" s="1">
        <v>140</v>
      </c>
      <c r="H4139" s="6" t="s">
        <v>3088</v>
      </c>
      <c r="I4139" s="6" t="s">
        <v>2916</v>
      </c>
      <c r="K4139" s="6">
        <v>182</v>
      </c>
    </row>
    <row r="4140" spans="1:11">
      <c r="A4140" s="6">
        <v>83228313</v>
      </c>
      <c r="B4140" t="s">
        <v>4845</v>
      </c>
      <c r="C4140" s="6" t="s">
        <v>1672</v>
      </c>
      <c r="D4140" s="6">
        <v>24</v>
      </c>
      <c r="E4140" s="6">
        <v>126</v>
      </c>
      <c r="F4140" s="6">
        <v>126</v>
      </c>
      <c r="G4140" s="1">
        <v>140</v>
      </c>
      <c r="H4140" s="6" t="s">
        <v>1672</v>
      </c>
      <c r="I4140" s="6" t="s">
        <v>4565</v>
      </c>
      <c r="K4140" s="6">
        <v>180</v>
      </c>
    </row>
    <row r="4141" spans="1:11">
      <c r="A4141" s="6">
        <v>91179656</v>
      </c>
      <c r="B4141" t="s">
        <v>4846</v>
      </c>
      <c r="C4141" s="6" t="s">
        <v>829</v>
      </c>
      <c r="D4141" s="6">
        <v>25</v>
      </c>
      <c r="E4141" s="6">
        <v>126</v>
      </c>
      <c r="F4141" s="6">
        <v>126</v>
      </c>
      <c r="G4141" s="1">
        <v>140</v>
      </c>
      <c r="H4141" s="6" t="s">
        <v>829</v>
      </c>
      <c r="I4141" s="6" t="s">
        <v>309</v>
      </c>
      <c r="K4141" s="6">
        <v>186</v>
      </c>
    </row>
    <row r="4142" spans="1:11">
      <c r="A4142" s="6">
        <v>14111499</v>
      </c>
      <c r="B4142" t="s">
        <v>4847</v>
      </c>
      <c r="C4142" s="6" t="s">
        <v>1213</v>
      </c>
      <c r="D4142" s="6">
        <v>29</v>
      </c>
      <c r="E4142" s="6">
        <v>126</v>
      </c>
      <c r="F4142" s="6">
        <v>126</v>
      </c>
      <c r="G4142" s="1">
        <v>139</v>
      </c>
      <c r="H4142" s="6" t="s">
        <v>1213</v>
      </c>
      <c r="I4142" s="6" t="s">
        <v>603</v>
      </c>
      <c r="K4142" s="6">
        <v>177</v>
      </c>
    </row>
    <row r="4143" spans="1:11">
      <c r="A4143" s="6">
        <v>2000065747</v>
      </c>
      <c r="B4143" t="s">
        <v>4848</v>
      </c>
      <c r="C4143" s="6" t="s">
        <v>645</v>
      </c>
      <c r="D4143" s="6">
        <v>26</v>
      </c>
      <c r="E4143" s="6">
        <v>126</v>
      </c>
      <c r="F4143" s="6">
        <v>126</v>
      </c>
      <c r="G4143" s="1">
        <v>139</v>
      </c>
      <c r="H4143" s="6" t="s">
        <v>645</v>
      </c>
      <c r="I4143" s="6" t="s">
        <v>2134</v>
      </c>
      <c r="K4143" s="6">
        <v>172</v>
      </c>
    </row>
    <row r="4144" spans="1:11">
      <c r="A4144" s="6">
        <v>14031117</v>
      </c>
      <c r="B4144" t="s">
        <v>4849</v>
      </c>
      <c r="C4144" s="6" t="s">
        <v>944</v>
      </c>
      <c r="D4144" s="6">
        <v>35</v>
      </c>
      <c r="E4144" s="6">
        <v>126</v>
      </c>
      <c r="F4144" s="6">
        <v>126</v>
      </c>
      <c r="G4144" s="1">
        <v>139</v>
      </c>
      <c r="H4144" s="6" t="s">
        <v>944</v>
      </c>
      <c r="I4144" s="6" t="s">
        <v>603</v>
      </c>
      <c r="K4144" s="6">
        <v>182</v>
      </c>
    </row>
    <row r="4145" spans="1:11">
      <c r="A4145" s="6">
        <v>67295596</v>
      </c>
      <c r="B4145" t="s">
        <v>4850</v>
      </c>
      <c r="C4145" s="6" t="s">
        <v>2112</v>
      </c>
      <c r="D4145" s="6">
        <v>24</v>
      </c>
      <c r="E4145" s="6">
        <v>126</v>
      </c>
      <c r="F4145" s="6">
        <v>126</v>
      </c>
      <c r="G4145" s="1">
        <v>139</v>
      </c>
      <c r="H4145" s="6" t="s">
        <v>2112</v>
      </c>
      <c r="I4145" s="6" t="s">
        <v>348</v>
      </c>
      <c r="K4145" s="6">
        <v>173</v>
      </c>
    </row>
    <row r="4146" spans="1:11">
      <c r="A4146" s="6">
        <v>2000015266</v>
      </c>
      <c r="B4146" t="s">
        <v>4851</v>
      </c>
      <c r="C4146" s="6" t="s">
        <v>640</v>
      </c>
      <c r="D4146" s="6">
        <v>22</v>
      </c>
      <c r="E4146" s="6">
        <v>126</v>
      </c>
      <c r="F4146" s="6">
        <v>126</v>
      </c>
      <c r="G4146" s="1">
        <v>139</v>
      </c>
      <c r="H4146" s="6" t="s">
        <v>640</v>
      </c>
      <c r="I4146" s="6" t="s">
        <v>4852</v>
      </c>
      <c r="K4146" s="6">
        <v>180</v>
      </c>
    </row>
    <row r="4147" spans="1:11">
      <c r="A4147" s="6">
        <v>14048330</v>
      </c>
      <c r="B4147" t="s">
        <v>4853</v>
      </c>
      <c r="C4147" s="6" t="s">
        <v>2121</v>
      </c>
      <c r="D4147" s="6">
        <v>31</v>
      </c>
      <c r="E4147" s="6">
        <v>126</v>
      </c>
      <c r="F4147" s="6">
        <v>126</v>
      </c>
      <c r="G4147" s="1">
        <v>139</v>
      </c>
      <c r="H4147" s="6" t="s">
        <v>2121</v>
      </c>
      <c r="I4147" s="6" t="s">
        <v>187</v>
      </c>
      <c r="K4147" s="6">
        <v>174</v>
      </c>
    </row>
    <row r="4148" spans="1:11">
      <c r="A4148" s="6">
        <v>49044569</v>
      </c>
      <c r="B4148" t="s">
        <v>4854</v>
      </c>
      <c r="C4148" s="6" t="s">
        <v>589</v>
      </c>
      <c r="D4148" s="6">
        <v>24</v>
      </c>
      <c r="E4148" s="6">
        <v>126</v>
      </c>
      <c r="F4148" s="6">
        <v>126</v>
      </c>
      <c r="G4148" s="1">
        <v>139</v>
      </c>
      <c r="H4148" s="6" t="s">
        <v>589</v>
      </c>
      <c r="I4148" s="6" t="s">
        <v>2854</v>
      </c>
      <c r="K4148" s="6">
        <v>183</v>
      </c>
    </row>
    <row r="4149" spans="1:11">
      <c r="A4149" s="6">
        <v>45110299</v>
      </c>
      <c r="B4149" t="s">
        <v>4855</v>
      </c>
      <c r="C4149" s="6" t="s">
        <v>1698</v>
      </c>
      <c r="D4149" s="6">
        <v>29</v>
      </c>
      <c r="E4149" s="6">
        <v>126</v>
      </c>
      <c r="F4149" s="6">
        <v>126</v>
      </c>
      <c r="G4149" s="1">
        <v>139</v>
      </c>
      <c r="H4149" s="6" t="s">
        <v>1698</v>
      </c>
      <c r="I4149" s="6" t="s">
        <v>2134</v>
      </c>
      <c r="K4149" s="6">
        <v>170</v>
      </c>
    </row>
    <row r="4150" spans="1:11">
      <c r="A4150" s="6">
        <v>28091349</v>
      </c>
      <c r="B4150" t="s">
        <v>1561</v>
      </c>
      <c r="C4150" s="6" t="s">
        <v>2157</v>
      </c>
      <c r="D4150" s="6">
        <v>28</v>
      </c>
      <c r="E4150" s="6">
        <v>126</v>
      </c>
      <c r="F4150" s="6">
        <v>126</v>
      </c>
      <c r="G4150" s="1">
        <v>138</v>
      </c>
      <c r="H4150" s="6" t="s">
        <v>2157</v>
      </c>
      <c r="I4150" s="6" t="s">
        <v>259</v>
      </c>
      <c r="K4150" s="6">
        <v>172</v>
      </c>
    </row>
    <row r="4151" spans="1:11">
      <c r="A4151" s="6">
        <v>83169933</v>
      </c>
      <c r="B4151" t="s">
        <v>4856</v>
      </c>
      <c r="C4151" s="6" t="s">
        <v>488</v>
      </c>
      <c r="D4151" s="6">
        <v>25</v>
      </c>
      <c r="E4151" s="6">
        <v>126</v>
      </c>
      <c r="F4151" s="6">
        <v>126</v>
      </c>
      <c r="G4151" s="1">
        <v>138</v>
      </c>
      <c r="H4151" s="6" t="s">
        <v>488</v>
      </c>
      <c r="I4151" s="6" t="s">
        <v>1730</v>
      </c>
      <c r="K4151" s="6">
        <v>179</v>
      </c>
    </row>
    <row r="4152" spans="1:11">
      <c r="A4152" s="6">
        <v>75029821</v>
      </c>
      <c r="B4152" t="s">
        <v>4857</v>
      </c>
      <c r="C4152" s="6" t="s">
        <v>619</v>
      </c>
      <c r="D4152" s="6">
        <v>31</v>
      </c>
      <c r="E4152" s="6">
        <v>126</v>
      </c>
      <c r="F4152" s="6">
        <v>126</v>
      </c>
      <c r="G4152" s="1">
        <v>138</v>
      </c>
      <c r="H4152" s="6" t="s">
        <v>619</v>
      </c>
      <c r="I4152" s="6" t="s">
        <v>2639</v>
      </c>
      <c r="K4152" s="6">
        <v>171</v>
      </c>
    </row>
    <row r="4153" spans="1:11">
      <c r="A4153" s="6">
        <v>45111813</v>
      </c>
      <c r="B4153" t="s">
        <v>4858</v>
      </c>
      <c r="C4153" s="6" t="s">
        <v>645</v>
      </c>
      <c r="D4153" s="6">
        <v>24</v>
      </c>
      <c r="E4153" s="6">
        <v>126</v>
      </c>
      <c r="F4153" s="6">
        <v>126</v>
      </c>
      <c r="G4153" s="1">
        <v>138</v>
      </c>
      <c r="H4153" s="6" t="s">
        <v>645</v>
      </c>
      <c r="I4153" s="6" t="s">
        <v>2134</v>
      </c>
      <c r="K4153" s="6">
        <v>174</v>
      </c>
    </row>
    <row r="4154" spans="1:11">
      <c r="A4154" s="6">
        <v>45086190</v>
      </c>
      <c r="B4154" t="s">
        <v>4859</v>
      </c>
      <c r="C4154" s="6" t="s">
        <v>319</v>
      </c>
      <c r="D4154" s="6">
        <v>30</v>
      </c>
      <c r="E4154" s="6">
        <v>126</v>
      </c>
      <c r="F4154" s="6">
        <v>126</v>
      </c>
      <c r="G4154" s="1">
        <v>138</v>
      </c>
      <c r="H4154" s="6" t="s">
        <v>319</v>
      </c>
      <c r="I4154" s="6" t="s">
        <v>2134</v>
      </c>
      <c r="K4154" s="6">
        <v>173</v>
      </c>
    </row>
    <row r="4155" spans="1:11">
      <c r="A4155" s="6">
        <v>37073593</v>
      </c>
      <c r="B4155" t="s">
        <v>4860</v>
      </c>
      <c r="C4155" s="6" t="s">
        <v>1674</v>
      </c>
      <c r="D4155" s="6">
        <v>23</v>
      </c>
      <c r="E4155" s="6">
        <v>126</v>
      </c>
      <c r="F4155" s="6">
        <v>126</v>
      </c>
      <c r="G4155" s="1">
        <v>138</v>
      </c>
      <c r="H4155" s="6" t="s">
        <v>1674</v>
      </c>
      <c r="I4155" s="6" t="s">
        <v>471</v>
      </c>
      <c r="K4155" s="6">
        <v>182</v>
      </c>
    </row>
    <row r="4156" spans="1:11">
      <c r="A4156" s="6">
        <v>67238450</v>
      </c>
      <c r="B4156" t="s">
        <v>4861</v>
      </c>
      <c r="C4156" s="6" t="s">
        <v>319</v>
      </c>
      <c r="D4156" s="6">
        <v>30</v>
      </c>
      <c r="E4156" s="6">
        <v>126</v>
      </c>
      <c r="F4156" s="6">
        <v>126</v>
      </c>
      <c r="G4156" s="1">
        <v>138</v>
      </c>
      <c r="H4156" s="6" t="s">
        <v>319</v>
      </c>
      <c r="I4156" s="6" t="s">
        <v>348</v>
      </c>
      <c r="K4156" s="6">
        <v>171</v>
      </c>
    </row>
    <row r="4157" spans="1:11">
      <c r="A4157" s="6">
        <v>47102376</v>
      </c>
      <c r="B4157" t="s">
        <v>1978</v>
      </c>
      <c r="C4157" s="6" t="s">
        <v>2115</v>
      </c>
      <c r="D4157" s="6">
        <v>24</v>
      </c>
      <c r="E4157" s="6">
        <v>126</v>
      </c>
      <c r="F4157" s="6">
        <v>126</v>
      </c>
      <c r="G4157" s="1">
        <v>138</v>
      </c>
      <c r="H4157" s="6" t="s">
        <v>2115</v>
      </c>
      <c r="I4157" s="6" t="s">
        <v>1055</v>
      </c>
      <c r="K4157" s="6">
        <v>197</v>
      </c>
    </row>
    <row r="4158" spans="1:11">
      <c r="A4158" s="6">
        <v>37074626</v>
      </c>
      <c r="B4158" t="s">
        <v>4862</v>
      </c>
      <c r="C4158" s="6" t="s">
        <v>2112</v>
      </c>
      <c r="D4158" s="6">
        <v>24</v>
      </c>
      <c r="E4158" s="6">
        <v>126</v>
      </c>
      <c r="F4158" s="6">
        <v>126</v>
      </c>
      <c r="G4158" s="1">
        <v>138</v>
      </c>
      <c r="H4158" s="6" t="s">
        <v>2112</v>
      </c>
      <c r="I4158" s="6" t="s">
        <v>1117</v>
      </c>
      <c r="K4158" s="6">
        <v>176</v>
      </c>
    </row>
    <row r="4159" spans="1:11">
      <c r="A4159" s="6">
        <v>29000899</v>
      </c>
      <c r="B4159" t="s">
        <v>4863</v>
      </c>
      <c r="C4159" s="6" t="s">
        <v>319</v>
      </c>
      <c r="D4159" s="6">
        <v>35</v>
      </c>
      <c r="E4159" s="6">
        <v>126</v>
      </c>
      <c r="F4159" s="6">
        <v>126</v>
      </c>
      <c r="G4159" s="1">
        <v>137</v>
      </c>
      <c r="H4159" s="6" t="s">
        <v>319</v>
      </c>
      <c r="I4159" s="6" t="s">
        <v>259</v>
      </c>
      <c r="K4159" s="6">
        <v>176</v>
      </c>
    </row>
    <row r="4160" spans="1:11">
      <c r="A4160" s="6">
        <v>79030877</v>
      </c>
      <c r="B4160" t="s">
        <v>4864</v>
      </c>
      <c r="C4160" s="6" t="s">
        <v>2115</v>
      </c>
      <c r="D4160" s="6">
        <v>26</v>
      </c>
      <c r="E4160" s="6">
        <v>126</v>
      </c>
      <c r="F4160" s="6">
        <v>126</v>
      </c>
      <c r="G4160" s="1">
        <v>137</v>
      </c>
      <c r="H4160" s="6" t="s">
        <v>2115</v>
      </c>
      <c r="I4160" s="6" t="s">
        <v>241</v>
      </c>
      <c r="K4160" s="6">
        <v>175</v>
      </c>
    </row>
    <row r="4161" spans="1:11">
      <c r="A4161" s="6">
        <v>19153354</v>
      </c>
      <c r="B4161" t="s">
        <v>4865</v>
      </c>
      <c r="C4161" s="6" t="s">
        <v>377</v>
      </c>
      <c r="D4161" s="6">
        <v>30</v>
      </c>
      <c r="E4161" s="6">
        <v>126</v>
      </c>
      <c r="F4161" s="6">
        <v>126</v>
      </c>
      <c r="G4161" s="1">
        <v>137</v>
      </c>
      <c r="H4161" s="6" t="s">
        <v>377</v>
      </c>
      <c r="I4161" s="6" t="s">
        <v>4189</v>
      </c>
      <c r="K4161" s="6">
        <v>185</v>
      </c>
    </row>
    <row r="4162" spans="1:11">
      <c r="A4162" s="6">
        <v>16096422</v>
      </c>
      <c r="B4162" t="s">
        <v>4866</v>
      </c>
      <c r="C4162" s="6" t="s">
        <v>1624</v>
      </c>
      <c r="D4162" s="6">
        <v>29</v>
      </c>
      <c r="E4162" s="6">
        <v>126</v>
      </c>
      <c r="F4162" s="6">
        <v>126</v>
      </c>
      <c r="G4162" s="1">
        <v>136</v>
      </c>
      <c r="H4162" s="6" t="s">
        <v>1624</v>
      </c>
      <c r="I4162" s="6" t="s">
        <v>298</v>
      </c>
      <c r="K4162" s="6">
        <v>184</v>
      </c>
    </row>
    <row r="4163" spans="1:11">
      <c r="A4163" s="6">
        <v>16097159</v>
      </c>
      <c r="B4163" t="s">
        <v>4867</v>
      </c>
      <c r="C4163" s="6" t="s">
        <v>1732</v>
      </c>
      <c r="D4163" s="6">
        <v>33</v>
      </c>
      <c r="E4163" s="6">
        <v>126</v>
      </c>
      <c r="F4163" s="6">
        <v>126</v>
      </c>
      <c r="G4163" s="1">
        <v>136</v>
      </c>
      <c r="H4163" s="6" t="s">
        <v>1732</v>
      </c>
      <c r="I4163" s="6" t="s">
        <v>4868</v>
      </c>
      <c r="K4163" s="6">
        <v>182</v>
      </c>
    </row>
    <row r="4164" spans="1:11">
      <c r="A4164" s="6">
        <v>19370048</v>
      </c>
      <c r="B4164" t="s">
        <v>4869</v>
      </c>
      <c r="C4164" s="6" t="s">
        <v>1624</v>
      </c>
      <c r="D4164" s="6">
        <v>24</v>
      </c>
      <c r="E4164" s="6">
        <v>126</v>
      </c>
      <c r="F4164" s="6">
        <v>126</v>
      </c>
      <c r="G4164" s="1">
        <v>136</v>
      </c>
      <c r="H4164" s="6" t="s">
        <v>1624</v>
      </c>
      <c r="I4164" s="6" t="s">
        <v>257</v>
      </c>
      <c r="K4164" s="6">
        <v>189</v>
      </c>
    </row>
    <row r="4165" spans="1:11">
      <c r="A4165" s="6">
        <v>55041788</v>
      </c>
      <c r="B4165" t="s">
        <v>4870</v>
      </c>
      <c r="C4165" s="6" t="s">
        <v>377</v>
      </c>
      <c r="D4165" s="6">
        <v>28</v>
      </c>
      <c r="E4165" s="6">
        <v>126</v>
      </c>
      <c r="F4165" s="6">
        <v>126</v>
      </c>
      <c r="G4165" s="1">
        <v>136</v>
      </c>
      <c r="H4165" s="6" t="s">
        <v>377</v>
      </c>
      <c r="I4165" s="6" t="s">
        <v>4871</v>
      </c>
      <c r="K4165" s="6">
        <v>192</v>
      </c>
    </row>
    <row r="4166" spans="1:11">
      <c r="A4166" s="6">
        <v>45096288</v>
      </c>
      <c r="B4166" t="s">
        <v>4872</v>
      </c>
      <c r="C4166" s="6" t="s">
        <v>1624</v>
      </c>
      <c r="D4166" s="6">
        <v>30</v>
      </c>
      <c r="E4166" s="6">
        <v>126</v>
      </c>
      <c r="F4166" s="6">
        <v>126</v>
      </c>
      <c r="G4166" s="1">
        <v>136</v>
      </c>
      <c r="H4166" s="6" t="s">
        <v>1624</v>
      </c>
      <c r="I4166" s="6" t="s">
        <v>2134</v>
      </c>
      <c r="K4166" s="6">
        <v>191</v>
      </c>
    </row>
    <row r="4167" spans="1:11">
      <c r="A4167" s="6">
        <v>43152255</v>
      </c>
      <c r="B4167" t="s">
        <v>4873</v>
      </c>
      <c r="C4167" s="6" t="s">
        <v>1624</v>
      </c>
      <c r="D4167" s="6">
        <v>28</v>
      </c>
      <c r="E4167" s="6">
        <v>126</v>
      </c>
      <c r="F4167" s="6">
        <v>126</v>
      </c>
      <c r="G4167" s="1">
        <v>136</v>
      </c>
      <c r="H4167" s="6" t="s">
        <v>1624</v>
      </c>
      <c r="I4167" s="6" t="s">
        <v>4874</v>
      </c>
      <c r="K4167" s="6">
        <v>192</v>
      </c>
    </row>
    <row r="4168" spans="1:11">
      <c r="A4168" s="6">
        <v>91208180</v>
      </c>
      <c r="B4168" t="s">
        <v>4875</v>
      </c>
      <c r="C4168" s="6" t="s">
        <v>319</v>
      </c>
      <c r="D4168" s="6">
        <v>25</v>
      </c>
      <c r="E4168" s="6">
        <v>126</v>
      </c>
      <c r="F4168" s="6">
        <v>126</v>
      </c>
      <c r="G4168" s="1">
        <v>136</v>
      </c>
      <c r="H4168" s="6" t="s">
        <v>319</v>
      </c>
      <c r="I4168" s="6" t="s">
        <v>309</v>
      </c>
      <c r="K4168" s="6">
        <v>174</v>
      </c>
    </row>
    <row r="4169" spans="1:11">
      <c r="A4169" s="6">
        <v>84154310</v>
      </c>
      <c r="B4169" t="s">
        <v>4876</v>
      </c>
      <c r="C4169" s="6" t="s">
        <v>728</v>
      </c>
      <c r="D4169" s="6">
        <v>25</v>
      </c>
      <c r="E4169" s="6">
        <v>126</v>
      </c>
      <c r="F4169" s="6">
        <v>126</v>
      </c>
      <c r="G4169" s="1">
        <v>136</v>
      </c>
      <c r="H4169" s="6" t="s">
        <v>728</v>
      </c>
      <c r="I4169" s="6" t="s">
        <v>1854</v>
      </c>
      <c r="K4169" s="6">
        <v>172</v>
      </c>
    </row>
    <row r="4170" spans="1:11">
      <c r="A4170" s="6">
        <v>24061267</v>
      </c>
      <c r="B4170" t="s">
        <v>4877</v>
      </c>
      <c r="C4170" s="6" t="s">
        <v>218</v>
      </c>
      <c r="D4170" s="6">
        <v>24</v>
      </c>
      <c r="E4170" s="6">
        <v>126</v>
      </c>
      <c r="F4170" s="6">
        <v>126</v>
      </c>
      <c r="G4170" s="1">
        <v>136</v>
      </c>
      <c r="H4170" s="6" t="s">
        <v>218</v>
      </c>
      <c r="I4170" s="6" t="s">
        <v>657</v>
      </c>
      <c r="K4170" s="6">
        <v>181</v>
      </c>
    </row>
    <row r="4171" spans="1:11">
      <c r="A4171" s="6">
        <v>91157973</v>
      </c>
      <c r="B4171" t="s">
        <v>4878</v>
      </c>
      <c r="C4171" s="6" t="s">
        <v>1672</v>
      </c>
      <c r="D4171" s="6">
        <v>27</v>
      </c>
      <c r="E4171" s="6">
        <v>126</v>
      </c>
      <c r="F4171" s="6">
        <v>126</v>
      </c>
      <c r="G4171" s="1">
        <v>136</v>
      </c>
      <c r="H4171" s="6" t="s">
        <v>1672</v>
      </c>
      <c r="I4171" s="6" t="s">
        <v>309</v>
      </c>
      <c r="K4171" s="6">
        <v>177</v>
      </c>
    </row>
    <row r="4172" spans="1:11">
      <c r="A4172" s="6">
        <v>19216903</v>
      </c>
      <c r="B4172" t="s">
        <v>4879</v>
      </c>
      <c r="C4172" s="6" t="s">
        <v>377</v>
      </c>
      <c r="D4172" s="6">
        <v>29</v>
      </c>
      <c r="E4172" s="6">
        <v>126</v>
      </c>
      <c r="F4172" s="6">
        <v>126</v>
      </c>
      <c r="G4172" s="1">
        <v>136</v>
      </c>
      <c r="H4172" s="6" t="s">
        <v>377</v>
      </c>
      <c r="I4172" s="6" t="s">
        <v>257</v>
      </c>
      <c r="K4172" s="6">
        <v>195</v>
      </c>
    </row>
    <row r="4173" spans="1:11">
      <c r="A4173" s="6">
        <v>93123680</v>
      </c>
      <c r="B4173" t="s">
        <v>4880</v>
      </c>
      <c r="C4173" s="6" t="s">
        <v>1624</v>
      </c>
      <c r="D4173" s="6">
        <v>23</v>
      </c>
      <c r="E4173" s="6">
        <v>126</v>
      </c>
      <c r="F4173" s="6">
        <v>126</v>
      </c>
      <c r="G4173" s="1">
        <v>136</v>
      </c>
      <c r="H4173" s="6" t="s">
        <v>1624</v>
      </c>
      <c r="I4173" s="6" t="s">
        <v>857</v>
      </c>
      <c r="K4173" s="6">
        <v>197</v>
      </c>
    </row>
    <row r="4174" spans="1:11">
      <c r="A4174" s="6">
        <v>33076314</v>
      </c>
      <c r="B4174" t="s">
        <v>4881</v>
      </c>
      <c r="C4174" s="6" t="s">
        <v>488</v>
      </c>
      <c r="D4174" s="6">
        <v>23</v>
      </c>
      <c r="E4174" s="6">
        <v>126</v>
      </c>
      <c r="F4174" s="6">
        <v>126</v>
      </c>
      <c r="G4174" s="1">
        <v>136</v>
      </c>
      <c r="H4174" s="6" t="s">
        <v>488</v>
      </c>
      <c r="I4174" s="6" t="s">
        <v>1898</v>
      </c>
      <c r="K4174" s="6">
        <v>185</v>
      </c>
    </row>
    <row r="4175" spans="1:11">
      <c r="A4175" s="6">
        <v>859209</v>
      </c>
      <c r="B4175" t="s">
        <v>4882</v>
      </c>
      <c r="C4175" s="6" t="s">
        <v>1624</v>
      </c>
      <c r="D4175" s="6">
        <v>41</v>
      </c>
      <c r="E4175" s="6">
        <v>126</v>
      </c>
      <c r="F4175" s="6">
        <v>126</v>
      </c>
      <c r="G4175" s="1">
        <v>136</v>
      </c>
      <c r="H4175" s="6" t="s">
        <v>1624</v>
      </c>
      <c r="I4175" s="6" t="s">
        <v>406</v>
      </c>
      <c r="K4175" s="6">
        <v>188</v>
      </c>
    </row>
    <row r="4176" spans="1:11">
      <c r="A4176" s="6">
        <v>48043092</v>
      </c>
      <c r="B4176" t="s">
        <v>4883</v>
      </c>
      <c r="C4176" s="6" t="s">
        <v>589</v>
      </c>
      <c r="D4176" s="6">
        <v>26</v>
      </c>
      <c r="E4176" s="6">
        <v>126</v>
      </c>
      <c r="F4176" s="6">
        <v>126</v>
      </c>
      <c r="G4176" s="1">
        <v>136</v>
      </c>
      <c r="H4176" s="6" t="s">
        <v>589</v>
      </c>
      <c r="I4176" s="6" t="s">
        <v>366</v>
      </c>
      <c r="K4176" s="6">
        <v>184</v>
      </c>
    </row>
    <row r="4177" spans="1:11">
      <c r="A4177" s="6">
        <v>96055358</v>
      </c>
      <c r="B4177" t="s">
        <v>4884</v>
      </c>
      <c r="C4177" s="6" t="s">
        <v>2123</v>
      </c>
      <c r="D4177" s="6">
        <v>29</v>
      </c>
      <c r="E4177" s="6">
        <v>126</v>
      </c>
      <c r="F4177" s="6">
        <v>126</v>
      </c>
      <c r="G4177" s="1">
        <v>135</v>
      </c>
      <c r="H4177" s="6" t="s">
        <v>2123</v>
      </c>
      <c r="I4177" s="6" t="s">
        <v>731</v>
      </c>
      <c r="K4177" s="6">
        <v>191</v>
      </c>
    </row>
    <row r="4178" spans="1:11">
      <c r="A4178" s="6">
        <v>14240630</v>
      </c>
      <c r="B4178" t="s">
        <v>4885</v>
      </c>
      <c r="C4178" s="6" t="s">
        <v>944</v>
      </c>
      <c r="D4178" s="6">
        <v>23</v>
      </c>
      <c r="E4178" s="6">
        <v>126</v>
      </c>
      <c r="F4178" s="6">
        <v>126</v>
      </c>
      <c r="G4178" s="1">
        <v>135</v>
      </c>
      <c r="H4178" s="6" t="s">
        <v>944</v>
      </c>
      <c r="I4178" s="6" t="s">
        <v>603</v>
      </c>
      <c r="K4178" s="6">
        <v>182</v>
      </c>
    </row>
    <row r="4179" spans="1:11">
      <c r="A4179" s="6">
        <v>92083704</v>
      </c>
      <c r="B4179" t="s">
        <v>4886</v>
      </c>
      <c r="C4179" s="6" t="s">
        <v>488</v>
      </c>
      <c r="D4179" s="6">
        <v>27</v>
      </c>
      <c r="E4179" s="6">
        <v>126</v>
      </c>
      <c r="F4179" s="6">
        <v>126</v>
      </c>
      <c r="G4179" s="1">
        <v>135</v>
      </c>
      <c r="H4179" s="6" t="s">
        <v>488</v>
      </c>
      <c r="I4179" s="6" t="s">
        <v>4887</v>
      </c>
      <c r="K4179" s="6">
        <v>172</v>
      </c>
    </row>
    <row r="4180" spans="1:11">
      <c r="A4180" s="6">
        <v>83228407</v>
      </c>
      <c r="B4180" t="s">
        <v>4888</v>
      </c>
      <c r="C4180" s="6" t="s">
        <v>377</v>
      </c>
      <c r="D4180" s="6">
        <v>24</v>
      </c>
      <c r="E4180" s="6">
        <v>126</v>
      </c>
      <c r="F4180" s="6">
        <v>126</v>
      </c>
      <c r="G4180" s="1">
        <v>135</v>
      </c>
      <c r="H4180" s="6" t="s">
        <v>377</v>
      </c>
      <c r="I4180" s="6" t="s">
        <v>306</v>
      </c>
      <c r="K4180" s="6">
        <v>187</v>
      </c>
    </row>
    <row r="4181" spans="1:11">
      <c r="A4181" s="6">
        <v>19350725</v>
      </c>
      <c r="B4181" t="s">
        <v>4889</v>
      </c>
      <c r="C4181" s="6" t="s">
        <v>1732</v>
      </c>
      <c r="D4181" s="6">
        <v>26</v>
      </c>
      <c r="E4181" s="6">
        <v>126</v>
      </c>
      <c r="F4181" s="6">
        <v>126</v>
      </c>
      <c r="G4181" s="1">
        <v>135</v>
      </c>
      <c r="H4181" s="6" t="s">
        <v>1732</v>
      </c>
      <c r="I4181" s="6" t="s">
        <v>257</v>
      </c>
      <c r="K4181" s="6">
        <v>187</v>
      </c>
    </row>
    <row r="4182" spans="1:11">
      <c r="A4182" s="6">
        <v>67216756</v>
      </c>
      <c r="B4182" t="s">
        <v>4890</v>
      </c>
      <c r="C4182" s="6" t="s">
        <v>1709</v>
      </c>
      <c r="D4182" s="6">
        <v>29</v>
      </c>
      <c r="E4182" s="6">
        <v>126</v>
      </c>
      <c r="F4182" s="6">
        <v>126</v>
      </c>
      <c r="G4182" s="1">
        <v>135</v>
      </c>
      <c r="H4182" s="6" t="s">
        <v>1709</v>
      </c>
      <c r="I4182" s="6" t="s">
        <v>348</v>
      </c>
      <c r="K4182" s="6">
        <v>174</v>
      </c>
    </row>
    <row r="4183" spans="1:11">
      <c r="A4183" s="6">
        <v>14083972</v>
      </c>
      <c r="B4183" t="s">
        <v>4891</v>
      </c>
      <c r="C4183" s="6" t="s">
        <v>760</v>
      </c>
      <c r="D4183" s="6">
        <v>29</v>
      </c>
      <c r="E4183" s="6">
        <v>126</v>
      </c>
      <c r="F4183" s="6">
        <v>126</v>
      </c>
      <c r="G4183" s="1">
        <v>135</v>
      </c>
      <c r="H4183" s="6" t="s">
        <v>760</v>
      </c>
      <c r="I4183" s="6" t="s">
        <v>187</v>
      </c>
      <c r="K4183" s="6">
        <v>174</v>
      </c>
    </row>
    <row r="4184" spans="1:11">
      <c r="A4184" s="6">
        <v>28070819</v>
      </c>
      <c r="B4184" t="s">
        <v>4892</v>
      </c>
      <c r="C4184" s="6" t="s">
        <v>377</v>
      </c>
      <c r="D4184" s="6">
        <v>31</v>
      </c>
      <c r="E4184" s="6">
        <v>126</v>
      </c>
      <c r="F4184" s="6">
        <v>126</v>
      </c>
      <c r="G4184" s="1">
        <v>135</v>
      </c>
      <c r="H4184" s="6" t="s">
        <v>377</v>
      </c>
      <c r="I4184" s="6" t="s">
        <v>1362</v>
      </c>
      <c r="K4184" s="6">
        <v>187</v>
      </c>
    </row>
    <row r="4185" spans="1:11">
      <c r="A4185" s="6">
        <v>55062112</v>
      </c>
      <c r="B4185" t="s">
        <v>4893</v>
      </c>
      <c r="C4185" s="6" t="s">
        <v>2115</v>
      </c>
      <c r="D4185" s="6">
        <v>34</v>
      </c>
      <c r="E4185" s="6">
        <v>126</v>
      </c>
      <c r="F4185" s="6">
        <v>126</v>
      </c>
      <c r="G4185" s="1">
        <v>135</v>
      </c>
      <c r="H4185" s="6" t="s">
        <v>2115</v>
      </c>
      <c r="I4185" s="6" t="s">
        <v>257</v>
      </c>
      <c r="K4185" s="6">
        <v>187</v>
      </c>
    </row>
    <row r="4186" spans="1:11">
      <c r="A4186" s="6">
        <v>14110845</v>
      </c>
      <c r="B4186" t="s">
        <v>4894</v>
      </c>
      <c r="C4186" s="6" t="s">
        <v>240</v>
      </c>
      <c r="D4186" s="6">
        <v>31</v>
      </c>
      <c r="E4186" s="6">
        <v>126</v>
      </c>
      <c r="F4186" s="6">
        <v>126</v>
      </c>
      <c r="G4186" s="1">
        <v>135</v>
      </c>
      <c r="H4186" s="6" t="s">
        <v>240</v>
      </c>
      <c r="I4186" s="6" t="s">
        <v>603</v>
      </c>
      <c r="K4186" s="6">
        <v>169</v>
      </c>
    </row>
    <row r="4187" spans="1:11">
      <c r="A4187" s="6">
        <v>19350770</v>
      </c>
      <c r="B4187" t="s">
        <v>4895</v>
      </c>
      <c r="C4187" s="6" t="s">
        <v>240</v>
      </c>
      <c r="D4187" s="6">
        <v>24</v>
      </c>
      <c r="E4187" s="6">
        <v>126</v>
      </c>
      <c r="F4187" s="6">
        <v>126</v>
      </c>
      <c r="G4187" s="1">
        <v>135</v>
      </c>
      <c r="H4187" s="6" t="s">
        <v>240</v>
      </c>
      <c r="I4187" s="6" t="s">
        <v>257</v>
      </c>
      <c r="K4187" s="6">
        <v>172</v>
      </c>
    </row>
    <row r="4188" spans="1:11">
      <c r="A4188" s="6">
        <v>2000029996</v>
      </c>
      <c r="B4188" t="s">
        <v>4896</v>
      </c>
      <c r="C4188" s="6" t="s">
        <v>2363</v>
      </c>
      <c r="D4188" s="6">
        <v>26</v>
      </c>
      <c r="E4188" s="6">
        <v>126</v>
      </c>
      <c r="F4188" s="6">
        <v>126</v>
      </c>
      <c r="G4188" s="1">
        <v>135</v>
      </c>
      <c r="H4188" s="6" t="s">
        <v>2363</v>
      </c>
      <c r="I4188" s="6" t="s">
        <v>257</v>
      </c>
      <c r="K4188" s="6">
        <v>180</v>
      </c>
    </row>
    <row r="4189" spans="1:11">
      <c r="A4189" s="6">
        <v>67225734</v>
      </c>
      <c r="B4189" t="s">
        <v>4897</v>
      </c>
      <c r="C4189" s="6" t="s">
        <v>2115</v>
      </c>
      <c r="D4189" s="6">
        <v>27</v>
      </c>
      <c r="E4189" s="6">
        <v>126</v>
      </c>
      <c r="F4189" s="6">
        <v>126</v>
      </c>
      <c r="G4189" s="1">
        <v>135</v>
      </c>
      <c r="H4189" s="6" t="s">
        <v>2115</v>
      </c>
      <c r="I4189" s="6" t="s">
        <v>348</v>
      </c>
      <c r="K4189" s="6">
        <v>180</v>
      </c>
    </row>
    <row r="4190" spans="1:11">
      <c r="A4190" s="6">
        <v>83228804</v>
      </c>
      <c r="B4190" t="s">
        <v>4898</v>
      </c>
      <c r="C4190" s="6" t="s">
        <v>760</v>
      </c>
      <c r="D4190" s="6">
        <v>24</v>
      </c>
      <c r="E4190" s="6">
        <v>126</v>
      </c>
      <c r="F4190" s="6">
        <v>126</v>
      </c>
      <c r="G4190" s="1">
        <v>135</v>
      </c>
      <c r="H4190" s="6" t="s">
        <v>760</v>
      </c>
      <c r="I4190" s="6" t="s">
        <v>1781</v>
      </c>
      <c r="K4190" s="6">
        <v>184</v>
      </c>
    </row>
    <row r="4191" spans="1:11">
      <c r="A4191" s="6">
        <v>13196665</v>
      </c>
      <c r="B4191" t="s">
        <v>4899</v>
      </c>
      <c r="C4191" s="6" t="s">
        <v>728</v>
      </c>
      <c r="D4191" s="6">
        <v>24</v>
      </c>
      <c r="E4191" s="6">
        <v>126</v>
      </c>
      <c r="F4191" s="6">
        <v>126</v>
      </c>
      <c r="G4191" s="1">
        <v>135</v>
      </c>
      <c r="H4191" s="6" t="s">
        <v>728</v>
      </c>
      <c r="I4191" s="6" t="s">
        <v>601</v>
      </c>
      <c r="K4191" s="6">
        <v>180</v>
      </c>
    </row>
    <row r="4192" spans="1:11">
      <c r="A4192" s="6">
        <v>29071914</v>
      </c>
      <c r="B4192" t="s">
        <v>4900</v>
      </c>
      <c r="C4192" s="6" t="s">
        <v>377</v>
      </c>
      <c r="D4192" s="6">
        <v>31</v>
      </c>
      <c r="E4192" s="6">
        <v>126</v>
      </c>
      <c r="F4192" s="6">
        <v>126</v>
      </c>
      <c r="G4192" s="1">
        <v>135</v>
      </c>
      <c r="H4192" s="6" t="s">
        <v>377</v>
      </c>
      <c r="I4192" s="6" t="s">
        <v>259</v>
      </c>
      <c r="K4192" s="6">
        <v>185</v>
      </c>
    </row>
    <row r="4193" spans="1:11">
      <c r="A4193" s="6">
        <v>67269191</v>
      </c>
      <c r="B4193" t="s">
        <v>4901</v>
      </c>
      <c r="C4193" s="6" t="s">
        <v>1626</v>
      </c>
      <c r="D4193" s="6">
        <v>25</v>
      </c>
      <c r="E4193" s="6">
        <v>126</v>
      </c>
      <c r="F4193" s="6">
        <v>126</v>
      </c>
      <c r="G4193" s="1">
        <v>135</v>
      </c>
      <c r="H4193" s="6" t="s">
        <v>1626</v>
      </c>
      <c r="I4193" s="6" t="s">
        <v>1629</v>
      </c>
      <c r="K4193" s="6">
        <v>177</v>
      </c>
    </row>
    <row r="4194" spans="1:11">
      <c r="A4194" s="6">
        <v>51013546</v>
      </c>
      <c r="B4194" t="s">
        <v>4902</v>
      </c>
      <c r="C4194" s="6" t="s">
        <v>1624</v>
      </c>
      <c r="D4194" s="6">
        <v>34</v>
      </c>
      <c r="E4194" s="6">
        <v>126</v>
      </c>
      <c r="F4194" s="6">
        <v>126</v>
      </c>
      <c r="G4194" s="1">
        <v>135</v>
      </c>
      <c r="H4194" s="6" t="s">
        <v>1624</v>
      </c>
      <c r="I4194" s="6" t="s">
        <v>4175</v>
      </c>
      <c r="K4194" s="6">
        <v>182</v>
      </c>
    </row>
    <row r="4195" spans="1:11">
      <c r="A4195" s="6">
        <v>49040822</v>
      </c>
      <c r="B4195" t="s">
        <v>4903</v>
      </c>
      <c r="C4195" s="6" t="s">
        <v>2115</v>
      </c>
      <c r="D4195" s="6">
        <v>24</v>
      </c>
      <c r="E4195" s="6">
        <v>126</v>
      </c>
      <c r="F4195" s="6">
        <v>126</v>
      </c>
      <c r="G4195" s="1">
        <v>135</v>
      </c>
      <c r="H4195" s="6" t="s">
        <v>2115</v>
      </c>
      <c r="I4195" s="6" t="s">
        <v>4904</v>
      </c>
      <c r="K4195" s="6">
        <v>181</v>
      </c>
    </row>
    <row r="4196" spans="1:11">
      <c r="A4196" s="6">
        <v>14047176</v>
      </c>
      <c r="B4196" t="s">
        <v>4905</v>
      </c>
      <c r="C4196" s="6" t="s">
        <v>377</v>
      </c>
      <c r="D4196" s="6">
        <v>31</v>
      </c>
      <c r="E4196" s="6">
        <v>126</v>
      </c>
      <c r="F4196" s="6">
        <v>126</v>
      </c>
      <c r="G4196" s="1">
        <v>135</v>
      </c>
      <c r="H4196" s="6" t="s">
        <v>377</v>
      </c>
      <c r="I4196" s="6" t="s">
        <v>187</v>
      </c>
      <c r="K4196" s="6">
        <v>185</v>
      </c>
    </row>
    <row r="4197" spans="1:11">
      <c r="A4197" s="6">
        <v>19340767</v>
      </c>
      <c r="B4197" t="s">
        <v>4906</v>
      </c>
      <c r="C4197" s="6" t="s">
        <v>640</v>
      </c>
      <c r="D4197" s="6">
        <v>25</v>
      </c>
      <c r="E4197" s="6">
        <v>126</v>
      </c>
      <c r="F4197" s="6">
        <v>126</v>
      </c>
      <c r="G4197" s="1">
        <v>135</v>
      </c>
      <c r="H4197" s="6" t="s">
        <v>640</v>
      </c>
      <c r="I4197" s="6" t="s">
        <v>257</v>
      </c>
      <c r="K4197" s="6">
        <v>169</v>
      </c>
    </row>
    <row r="4198" spans="1:11">
      <c r="A4198" s="6">
        <v>14184167</v>
      </c>
      <c r="B4198" t="s">
        <v>4907</v>
      </c>
      <c r="C4198" s="6" t="s">
        <v>1624</v>
      </c>
      <c r="D4198" s="6">
        <v>25</v>
      </c>
      <c r="E4198" s="6">
        <v>126</v>
      </c>
      <c r="F4198" s="6">
        <v>126</v>
      </c>
      <c r="G4198" s="1">
        <v>135</v>
      </c>
      <c r="H4198" s="6" t="s">
        <v>1624</v>
      </c>
      <c r="I4198" s="6" t="s">
        <v>4908</v>
      </c>
      <c r="K4198" s="6">
        <v>185</v>
      </c>
    </row>
    <row r="4199" spans="1:11">
      <c r="A4199" s="6">
        <v>19317983</v>
      </c>
      <c r="B4199" t="s">
        <v>4909</v>
      </c>
      <c r="C4199" s="6" t="s">
        <v>488</v>
      </c>
      <c r="D4199" s="6">
        <v>30</v>
      </c>
      <c r="E4199" s="6">
        <v>126</v>
      </c>
      <c r="F4199" s="6">
        <v>126</v>
      </c>
      <c r="G4199" s="1">
        <v>135</v>
      </c>
      <c r="H4199" s="6" t="s">
        <v>488</v>
      </c>
      <c r="I4199" s="6" t="s">
        <v>257</v>
      </c>
      <c r="K4199" s="6">
        <v>173</v>
      </c>
    </row>
    <row r="4200" spans="1:11">
      <c r="A4200" s="6">
        <v>19250978</v>
      </c>
      <c r="B4200" t="s">
        <v>4910</v>
      </c>
      <c r="C4200" s="6" t="s">
        <v>319</v>
      </c>
      <c r="D4200" s="6">
        <v>27</v>
      </c>
      <c r="E4200" s="6">
        <v>126</v>
      </c>
      <c r="F4200" s="6">
        <v>126</v>
      </c>
      <c r="G4200" s="1">
        <v>135</v>
      </c>
      <c r="H4200" s="6" t="s">
        <v>319</v>
      </c>
      <c r="I4200" s="6" t="s">
        <v>257</v>
      </c>
      <c r="K4200" s="6">
        <v>183</v>
      </c>
    </row>
    <row r="4201" spans="1:11">
      <c r="A4201" s="6">
        <v>86035420</v>
      </c>
      <c r="B4201" t="s">
        <v>4911</v>
      </c>
      <c r="C4201" s="6" t="s">
        <v>2123</v>
      </c>
      <c r="D4201" s="6">
        <v>29</v>
      </c>
      <c r="E4201" s="6">
        <v>126</v>
      </c>
      <c r="F4201" s="6">
        <v>126</v>
      </c>
      <c r="G4201" s="1">
        <v>135</v>
      </c>
      <c r="H4201" s="6" t="s">
        <v>2123</v>
      </c>
      <c r="I4201" s="6" t="s">
        <v>1688</v>
      </c>
      <c r="K4201" s="6">
        <v>187</v>
      </c>
    </row>
    <row r="4202" spans="1:11">
      <c r="A4202" s="6">
        <v>85057316</v>
      </c>
      <c r="B4202" t="s">
        <v>4912</v>
      </c>
      <c r="C4202" s="6" t="s">
        <v>1624</v>
      </c>
      <c r="D4202" s="6">
        <v>32</v>
      </c>
      <c r="E4202" s="6">
        <v>126</v>
      </c>
      <c r="F4202" s="6">
        <v>126</v>
      </c>
      <c r="G4202" s="1">
        <v>135</v>
      </c>
      <c r="H4202" s="6" t="s">
        <v>1624</v>
      </c>
      <c r="I4202" s="6" t="s">
        <v>683</v>
      </c>
      <c r="K4202" s="6">
        <v>198</v>
      </c>
    </row>
    <row r="4203" spans="1:11">
      <c r="A4203" s="6">
        <v>53125145</v>
      </c>
      <c r="B4203" t="s">
        <v>4913</v>
      </c>
      <c r="C4203" s="6" t="s">
        <v>2112</v>
      </c>
      <c r="D4203" s="6">
        <v>26</v>
      </c>
      <c r="E4203" s="6">
        <v>126</v>
      </c>
      <c r="F4203" s="6">
        <v>126</v>
      </c>
      <c r="G4203" s="1">
        <v>135</v>
      </c>
      <c r="H4203" s="6" t="s">
        <v>2112</v>
      </c>
      <c r="I4203" s="6" t="s">
        <v>729</v>
      </c>
      <c r="K4203" s="6">
        <v>175</v>
      </c>
    </row>
    <row r="4204" spans="1:11">
      <c r="A4204" s="6">
        <v>37076232</v>
      </c>
      <c r="B4204" t="s">
        <v>4914</v>
      </c>
      <c r="C4204" s="6" t="s">
        <v>319</v>
      </c>
      <c r="D4204" s="6">
        <v>24</v>
      </c>
      <c r="E4204" s="6">
        <v>126</v>
      </c>
      <c r="F4204" s="6">
        <v>126</v>
      </c>
      <c r="G4204" s="1">
        <v>135</v>
      </c>
      <c r="H4204" s="6" t="s">
        <v>319</v>
      </c>
      <c r="I4204" s="6" t="s">
        <v>1729</v>
      </c>
      <c r="K4204" s="6">
        <v>189</v>
      </c>
    </row>
    <row r="4205" spans="1:11">
      <c r="A4205" s="6">
        <v>14241895</v>
      </c>
      <c r="B4205" t="s">
        <v>4915</v>
      </c>
      <c r="C4205" s="6" t="s">
        <v>319</v>
      </c>
      <c r="D4205" s="6">
        <v>27</v>
      </c>
      <c r="E4205" s="6">
        <v>126</v>
      </c>
      <c r="F4205" s="6">
        <v>126</v>
      </c>
      <c r="G4205" s="1">
        <v>135</v>
      </c>
      <c r="H4205" s="6" t="s">
        <v>319</v>
      </c>
      <c r="I4205" s="6" t="s">
        <v>187</v>
      </c>
      <c r="K4205" s="6">
        <v>177</v>
      </c>
    </row>
    <row r="4206" spans="1:11">
      <c r="A4206" s="6">
        <v>67102287</v>
      </c>
      <c r="B4206" t="s">
        <v>4916</v>
      </c>
      <c r="C4206" s="6" t="s">
        <v>829</v>
      </c>
      <c r="D4206" s="6">
        <v>33</v>
      </c>
      <c r="E4206" s="6">
        <v>126</v>
      </c>
      <c r="F4206" s="6">
        <v>126</v>
      </c>
      <c r="G4206" s="1">
        <v>135</v>
      </c>
      <c r="H4206" s="6" t="s">
        <v>829</v>
      </c>
      <c r="I4206" s="6" t="s">
        <v>348</v>
      </c>
      <c r="K4206" s="6">
        <v>183</v>
      </c>
    </row>
    <row r="4207" spans="1:11">
      <c r="A4207" s="6">
        <v>2000058522</v>
      </c>
      <c r="B4207" t="s">
        <v>4917</v>
      </c>
      <c r="C4207" s="6" t="s">
        <v>377</v>
      </c>
      <c r="D4207" s="6">
        <v>24</v>
      </c>
      <c r="E4207" s="6">
        <v>126</v>
      </c>
      <c r="F4207" s="6">
        <v>126</v>
      </c>
      <c r="G4207" s="1">
        <v>135</v>
      </c>
      <c r="H4207" s="6" t="s">
        <v>377</v>
      </c>
      <c r="I4207" s="6" t="s">
        <v>1708</v>
      </c>
      <c r="K4207" s="6">
        <v>190</v>
      </c>
    </row>
    <row r="4208" spans="1:11">
      <c r="A4208" s="6">
        <v>62193533</v>
      </c>
      <c r="B4208" t="s">
        <v>4918</v>
      </c>
      <c r="C4208" s="6" t="s">
        <v>240</v>
      </c>
      <c r="D4208" s="6">
        <v>26</v>
      </c>
      <c r="E4208" s="6">
        <v>126</v>
      </c>
      <c r="F4208" s="6">
        <v>126</v>
      </c>
      <c r="G4208" s="1">
        <v>135</v>
      </c>
      <c r="H4208" s="6" t="s">
        <v>240</v>
      </c>
      <c r="I4208" s="6" t="s">
        <v>1890</v>
      </c>
      <c r="K4208" s="6">
        <v>175</v>
      </c>
    </row>
    <row r="4209" spans="1:11">
      <c r="A4209" s="6">
        <v>19337928</v>
      </c>
      <c r="B4209" t="s">
        <v>4919</v>
      </c>
      <c r="C4209" s="6" t="s">
        <v>2121</v>
      </c>
      <c r="D4209" s="6">
        <v>26</v>
      </c>
      <c r="E4209" s="6">
        <v>126</v>
      </c>
      <c r="F4209" s="6">
        <v>126</v>
      </c>
      <c r="G4209" s="1">
        <v>135</v>
      </c>
      <c r="H4209" s="6" t="s">
        <v>2121</v>
      </c>
      <c r="I4209" s="6" t="s">
        <v>257</v>
      </c>
      <c r="K4209" s="6">
        <v>181</v>
      </c>
    </row>
    <row r="4210" spans="1:11">
      <c r="A4210" s="6">
        <v>49037825</v>
      </c>
      <c r="B4210" t="s">
        <v>4920</v>
      </c>
      <c r="C4210" s="6" t="s">
        <v>377</v>
      </c>
      <c r="D4210" s="6">
        <v>25</v>
      </c>
      <c r="E4210" s="6">
        <v>126</v>
      </c>
      <c r="F4210" s="6">
        <v>126</v>
      </c>
      <c r="G4210" s="1">
        <v>135</v>
      </c>
      <c r="H4210" s="6" t="s">
        <v>377</v>
      </c>
      <c r="I4210" s="6" t="s">
        <v>4921</v>
      </c>
      <c r="K4210" s="6">
        <v>188</v>
      </c>
    </row>
    <row r="4211" spans="1:11">
      <c r="A4211" s="6">
        <v>45081542</v>
      </c>
      <c r="B4211" t="s">
        <v>4922</v>
      </c>
      <c r="C4211" s="6" t="s">
        <v>966</v>
      </c>
      <c r="D4211" s="6">
        <v>28</v>
      </c>
      <c r="E4211" s="6">
        <v>126</v>
      </c>
      <c r="F4211" s="6">
        <v>126</v>
      </c>
      <c r="G4211" s="1">
        <v>135</v>
      </c>
      <c r="H4211" s="6" t="s">
        <v>966</v>
      </c>
      <c r="I4211" s="6" t="s">
        <v>2134</v>
      </c>
      <c r="K4211" s="6">
        <v>171</v>
      </c>
    </row>
    <row r="4212" spans="1:11">
      <c r="A4212" s="6">
        <v>84125462</v>
      </c>
      <c r="B4212" t="s">
        <v>4923</v>
      </c>
      <c r="C4212" s="6" t="s">
        <v>377</v>
      </c>
      <c r="D4212" s="6">
        <v>28</v>
      </c>
      <c r="E4212" s="6">
        <v>126</v>
      </c>
      <c r="F4212" s="6">
        <v>126</v>
      </c>
      <c r="G4212" s="1">
        <v>134</v>
      </c>
      <c r="H4212" s="6" t="s">
        <v>377</v>
      </c>
      <c r="I4212" s="6" t="s">
        <v>1055</v>
      </c>
      <c r="K4212" s="6">
        <v>189</v>
      </c>
    </row>
    <row r="4213" spans="1:11">
      <c r="A4213" s="6">
        <v>37084880</v>
      </c>
      <c r="B4213" t="s">
        <v>4924</v>
      </c>
      <c r="C4213" s="6" t="s">
        <v>240</v>
      </c>
      <c r="D4213" s="6">
        <v>24</v>
      </c>
      <c r="E4213" s="6">
        <v>126</v>
      </c>
      <c r="F4213" s="6">
        <v>126</v>
      </c>
      <c r="G4213" s="1">
        <v>134</v>
      </c>
      <c r="H4213" s="6" t="s">
        <v>240</v>
      </c>
      <c r="I4213" s="6" t="s">
        <v>406</v>
      </c>
      <c r="K4213" s="6">
        <v>179</v>
      </c>
    </row>
    <row r="4214" spans="1:11">
      <c r="A4214" s="6">
        <v>16184576</v>
      </c>
      <c r="B4214" t="s">
        <v>4925</v>
      </c>
      <c r="C4214" s="6" t="s">
        <v>1671</v>
      </c>
      <c r="D4214" s="6">
        <v>26</v>
      </c>
      <c r="E4214" s="6">
        <v>126</v>
      </c>
      <c r="F4214" s="6">
        <v>126</v>
      </c>
      <c r="G4214" s="1">
        <v>134</v>
      </c>
      <c r="H4214" s="6" t="s">
        <v>1671</v>
      </c>
      <c r="I4214" s="6" t="s">
        <v>298</v>
      </c>
      <c r="K4214" s="6">
        <v>175</v>
      </c>
    </row>
    <row r="4215" spans="1:11">
      <c r="A4215" s="6">
        <v>18101803</v>
      </c>
      <c r="B4215" t="s">
        <v>4926</v>
      </c>
      <c r="C4215" s="6" t="s">
        <v>1656</v>
      </c>
      <c r="D4215" s="6">
        <v>25</v>
      </c>
      <c r="E4215" s="6">
        <v>126</v>
      </c>
      <c r="F4215" s="6">
        <v>126</v>
      </c>
      <c r="G4215" s="1">
        <v>134</v>
      </c>
      <c r="H4215" s="6" t="s">
        <v>1656</v>
      </c>
      <c r="I4215" s="6" t="s">
        <v>1737</v>
      </c>
      <c r="K4215" s="6">
        <v>170</v>
      </c>
    </row>
    <row r="4216" spans="1:11">
      <c r="A4216" s="6">
        <v>19256906</v>
      </c>
      <c r="B4216" t="s">
        <v>4927</v>
      </c>
      <c r="C4216" s="6" t="s">
        <v>829</v>
      </c>
      <c r="D4216" s="6">
        <v>29</v>
      </c>
      <c r="E4216" s="6">
        <v>126</v>
      </c>
      <c r="F4216" s="6">
        <v>126</v>
      </c>
      <c r="G4216" s="1">
        <v>134</v>
      </c>
      <c r="H4216" s="6" t="s">
        <v>829</v>
      </c>
      <c r="I4216" s="6" t="s">
        <v>257</v>
      </c>
      <c r="K4216" s="6">
        <v>187</v>
      </c>
    </row>
    <row r="4217" spans="1:11">
      <c r="A4217" s="6">
        <v>43322599</v>
      </c>
      <c r="B4217" t="s">
        <v>4928</v>
      </c>
      <c r="C4217" s="6" t="s">
        <v>2123</v>
      </c>
      <c r="D4217" s="6">
        <v>25</v>
      </c>
      <c r="E4217" s="6">
        <v>126</v>
      </c>
      <c r="F4217" s="6">
        <v>126</v>
      </c>
      <c r="G4217" s="1">
        <v>134</v>
      </c>
      <c r="H4217" s="6" t="s">
        <v>2123</v>
      </c>
      <c r="I4217" s="6" t="s">
        <v>4929</v>
      </c>
      <c r="K4217" s="6">
        <v>183</v>
      </c>
    </row>
    <row r="4218" spans="1:11">
      <c r="A4218" s="6">
        <v>67245415</v>
      </c>
      <c r="B4218" t="s">
        <v>4930</v>
      </c>
      <c r="C4218" s="6" t="s">
        <v>319</v>
      </c>
      <c r="D4218" s="6">
        <v>27</v>
      </c>
      <c r="E4218" s="6">
        <v>126</v>
      </c>
      <c r="F4218" s="6">
        <v>126</v>
      </c>
      <c r="G4218" s="1">
        <v>134</v>
      </c>
      <c r="H4218" s="6" t="s">
        <v>319</v>
      </c>
      <c r="I4218" s="6" t="s">
        <v>348</v>
      </c>
      <c r="K4218" s="6">
        <v>180</v>
      </c>
    </row>
    <row r="4219" spans="1:11">
      <c r="A4219" s="6">
        <v>76040881</v>
      </c>
      <c r="B4219" t="s">
        <v>4931</v>
      </c>
      <c r="C4219" s="6" t="s">
        <v>2115</v>
      </c>
      <c r="D4219" s="6">
        <v>28</v>
      </c>
      <c r="E4219" s="6">
        <v>126</v>
      </c>
      <c r="F4219" s="6">
        <v>126</v>
      </c>
      <c r="G4219" s="1">
        <v>134</v>
      </c>
      <c r="H4219" s="6" t="s">
        <v>2115</v>
      </c>
      <c r="I4219" s="6" t="s">
        <v>378</v>
      </c>
      <c r="K4219" s="6">
        <v>182</v>
      </c>
    </row>
    <row r="4220" spans="1:11">
      <c r="A4220" s="6">
        <v>19144991</v>
      </c>
      <c r="B4220" t="s">
        <v>4932</v>
      </c>
      <c r="C4220" s="6" t="s">
        <v>760</v>
      </c>
      <c r="D4220" s="6">
        <v>35</v>
      </c>
      <c r="E4220" s="6">
        <v>126</v>
      </c>
      <c r="F4220" s="6">
        <v>126</v>
      </c>
      <c r="G4220" s="1">
        <v>134</v>
      </c>
      <c r="H4220" s="6" t="s">
        <v>760</v>
      </c>
      <c r="I4220" s="6" t="s">
        <v>257</v>
      </c>
      <c r="K4220" s="6">
        <v>179</v>
      </c>
    </row>
    <row r="4221" spans="1:11">
      <c r="A4221" s="6">
        <v>67211699</v>
      </c>
      <c r="B4221" t="s">
        <v>4933</v>
      </c>
      <c r="C4221" s="6" t="s">
        <v>240</v>
      </c>
      <c r="D4221" s="6">
        <v>28</v>
      </c>
      <c r="E4221" s="6">
        <v>126</v>
      </c>
      <c r="F4221" s="6">
        <v>126</v>
      </c>
      <c r="G4221" s="1">
        <v>134</v>
      </c>
      <c r="H4221" s="6" t="s">
        <v>240</v>
      </c>
      <c r="I4221" s="6" t="s">
        <v>348</v>
      </c>
      <c r="K4221" s="6">
        <v>184</v>
      </c>
    </row>
    <row r="4222" spans="1:11">
      <c r="A4222" s="6">
        <v>83223951</v>
      </c>
      <c r="B4222" t="s">
        <v>4934</v>
      </c>
      <c r="C4222" s="6" t="s">
        <v>319</v>
      </c>
      <c r="D4222" s="6">
        <v>24</v>
      </c>
      <c r="E4222" s="6">
        <v>126</v>
      </c>
      <c r="F4222" s="6">
        <v>126</v>
      </c>
      <c r="G4222" s="1">
        <v>134</v>
      </c>
      <c r="H4222" s="6" t="s">
        <v>319</v>
      </c>
      <c r="I4222" s="6" t="s">
        <v>4935</v>
      </c>
      <c r="K4222" s="6">
        <v>180</v>
      </c>
    </row>
    <row r="4223" spans="1:11">
      <c r="A4223" s="6">
        <v>75047899</v>
      </c>
      <c r="B4223" t="s">
        <v>4936</v>
      </c>
      <c r="C4223" s="6" t="s">
        <v>319</v>
      </c>
      <c r="D4223" s="6">
        <v>24</v>
      </c>
      <c r="E4223" s="6">
        <v>126</v>
      </c>
      <c r="F4223" s="6">
        <v>126</v>
      </c>
      <c r="G4223" s="1">
        <v>134</v>
      </c>
      <c r="H4223" s="6" t="s">
        <v>319</v>
      </c>
      <c r="I4223" s="6" t="s">
        <v>2639</v>
      </c>
      <c r="K4223" s="6">
        <v>181</v>
      </c>
    </row>
    <row r="4224" spans="1:11">
      <c r="A4224" s="6">
        <v>19173877</v>
      </c>
      <c r="B4224" t="s">
        <v>4937</v>
      </c>
      <c r="C4224" s="6" t="s">
        <v>1149</v>
      </c>
      <c r="D4224" s="6">
        <v>33</v>
      </c>
      <c r="E4224" s="6">
        <v>126</v>
      </c>
      <c r="F4224" s="6">
        <v>126</v>
      </c>
      <c r="G4224" s="1">
        <v>134</v>
      </c>
      <c r="H4224" s="6" t="s">
        <v>1149</v>
      </c>
      <c r="I4224" s="6" t="s">
        <v>257</v>
      </c>
      <c r="K4224" s="6">
        <v>169</v>
      </c>
    </row>
    <row r="4225" spans="1:11">
      <c r="A4225" s="6">
        <v>2000056780</v>
      </c>
      <c r="B4225" t="s">
        <v>4938</v>
      </c>
      <c r="C4225" s="6" t="s">
        <v>1716</v>
      </c>
      <c r="D4225" s="6">
        <v>24</v>
      </c>
      <c r="E4225" s="6">
        <v>126</v>
      </c>
      <c r="F4225" s="6">
        <v>126</v>
      </c>
      <c r="G4225" s="1">
        <v>133</v>
      </c>
      <c r="H4225" s="6" t="s">
        <v>1716</v>
      </c>
      <c r="I4225" s="6" t="s">
        <v>2879</v>
      </c>
      <c r="K4225" s="6">
        <v>176</v>
      </c>
    </row>
    <row r="4226" spans="1:11">
      <c r="A4226" s="6">
        <v>37056071</v>
      </c>
      <c r="B4226" t="s">
        <v>4939</v>
      </c>
      <c r="C4226" s="6" t="s">
        <v>1732</v>
      </c>
      <c r="D4226" s="6">
        <v>26</v>
      </c>
      <c r="E4226" s="6">
        <v>126</v>
      </c>
      <c r="F4226" s="6">
        <v>126</v>
      </c>
      <c r="G4226" s="1">
        <v>133</v>
      </c>
      <c r="H4226" s="6" t="s">
        <v>1732</v>
      </c>
      <c r="I4226" s="6" t="s">
        <v>4479</v>
      </c>
      <c r="K4226" s="6">
        <v>186</v>
      </c>
    </row>
    <row r="4227" spans="1:11">
      <c r="A4227" s="6">
        <v>19212066</v>
      </c>
      <c r="B4227" t="s">
        <v>4940</v>
      </c>
      <c r="C4227" s="6" t="s">
        <v>319</v>
      </c>
      <c r="D4227" s="6">
        <v>29</v>
      </c>
      <c r="E4227" s="6">
        <v>126</v>
      </c>
      <c r="F4227" s="6">
        <v>126</v>
      </c>
      <c r="G4227" s="1">
        <v>133</v>
      </c>
      <c r="H4227" s="6" t="s">
        <v>319</v>
      </c>
      <c r="I4227" s="6" t="s">
        <v>257</v>
      </c>
      <c r="K4227" s="6">
        <v>169</v>
      </c>
    </row>
    <row r="4228" spans="1:11">
      <c r="A4228" s="6">
        <v>14207319</v>
      </c>
      <c r="B4228" t="s">
        <v>4941</v>
      </c>
      <c r="C4228" s="6" t="s">
        <v>319</v>
      </c>
      <c r="D4228" s="6">
        <v>24</v>
      </c>
      <c r="E4228" s="6">
        <v>126</v>
      </c>
      <c r="F4228" s="6">
        <v>126</v>
      </c>
      <c r="G4228" s="1">
        <v>133</v>
      </c>
      <c r="H4228" s="6" t="s">
        <v>319</v>
      </c>
      <c r="I4228" s="6" t="s">
        <v>2218</v>
      </c>
      <c r="K4228" s="6">
        <v>175</v>
      </c>
    </row>
    <row r="4229" spans="1:11">
      <c r="A4229" s="6">
        <v>14004715</v>
      </c>
      <c r="B4229" t="s">
        <v>4942</v>
      </c>
      <c r="C4229" s="6" t="s">
        <v>2167</v>
      </c>
      <c r="D4229" s="6">
        <v>37</v>
      </c>
      <c r="E4229" s="6">
        <v>126</v>
      </c>
      <c r="F4229" s="6">
        <v>126</v>
      </c>
      <c r="G4229" s="1">
        <v>133</v>
      </c>
      <c r="H4229" s="6" t="s">
        <v>2167</v>
      </c>
      <c r="I4229" s="6" t="s">
        <v>603</v>
      </c>
      <c r="K4229" s="6">
        <v>179</v>
      </c>
    </row>
    <row r="4230" spans="1:11">
      <c r="A4230" s="6">
        <v>27102368</v>
      </c>
      <c r="B4230" t="s">
        <v>4943</v>
      </c>
      <c r="C4230" s="6" t="s">
        <v>589</v>
      </c>
      <c r="D4230" s="6">
        <v>28</v>
      </c>
      <c r="E4230" s="6">
        <v>126</v>
      </c>
      <c r="F4230" s="6">
        <v>126</v>
      </c>
      <c r="G4230" s="1">
        <v>133</v>
      </c>
      <c r="H4230" s="6" t="s">
        <v>589</v>
      </c>
      <c r="I4230" s="6" t="s">
        <v>339</v>
      </c>
      <c r="K4230" s="6">
        <v>190</v>
      </c>
    </row>
    <row r="4231" spans="1:11">
      <c r="A4231" s="6">
        <v>66040809</v>
      </c>
      <c r="B4231" t="s">
        <v>4944</v>
      </c>
      <c r="C4231" s="6" t="s">
        <v>240</v>
      </c>
      <c r="D4231" s="6">
        <v>27</v>
      </c>
      <c r="E4231" s="6">
        <v>126</v>
      </c>
      <c r="F4231" s="6">
        <v>126</v>
      </c>
      <c r="G4231" s="1">
        <v>133</v>
      </c>
      <c r="H4231" s="6" t="s">
        <v>240</v>
      </c>
      <c r="I4231" s="6" t="s">
        <v>1701</v>
      </c>
      <c r="K4231" s="6">
        <v>175</v>
      </c>
    </row>
    <row r="4232" spans="1:11">
      <c r="A4232" s="6">
        <v>67214451</v>
      </c>
      <c r="B4232" t="s">
        <v>4945</v>
      </c>
      <c r="C4232" s="6" t="s">
        <v>1624</v>
      </c>
      <c r="D4232" s="6">
        <v>27</v>
      </c>
      <c r="E4232" s="6">
        <v>126</v>
      </c>
      <c r="F4232" s="6">
        <v>126</v>
      </c>
      <c r="G4232" s="1">
        <v>133</v>
      </c>
      <c r="H4232" s="6" t="s">
        <v>1624</v>
      </c>
      <c r="I4232" s="6" t="s">
        <v>4946</v>
      </c>
      <c r="K4232" s="6">
        <v>183</v>
      </c>
    </row>
    <row r="4233" spans="1:11">
      <c r="A4233" s="6">
        <v>19303820</v>
      </c>
      <c r="B4233" t="s">
        <v>4947</v>
      </c>
      <c r="C4233" s="6" t="s">
        <v>405</v>
      </c>
      <c r="D4233" s="6">
        <v>25</v>
      </c>
      <c r="E4233" s="6">
        <v>126</v>
      </c>
      <c r="F4233" s="6">
        <v>126</v>
      </c>
      <c r="G4233" s="1">
        <v>133</v>
      </c>
      <c r="H4233" s="6" t="s">
        <v>405</v>
      </c>
      <c r="I4233" s="6" t="s">
        <v>1658</v>
      </c>
      <c r="K4233" s="6">
        <v>176</v>
      </c>
    </row>
    <row r="4234" spans="1:11">
      <c r="A4234" s="6">
        <v>77029495</v>
      </c>
      <c r="B4234" t="s">
        <v>4948</v>
      </c>
      <c r="C4234" s="6" t="s">
        <v>377</v>
      </c>
      <c r="D4234" s="6">
        <v>29</v>
      </c>
      <c r="E4234" s="6">
        <v>126</v>
      </c>
      <c r="F4234" s="6">
        <v>126</v>
      </c>
      <c r="G4234" s="1">
        <v>133</v>
      </c>
      <c r="H4234" s="6" t="s">
        <v>377</v>
      </c>
      <c r="I4234" s="6" t="s">
        <v>4949</v>
      </c>
      <c r="K4234" s="6">
        <v>181</v>
      </c>
    </row>
    <row r="4235" spans="1:11">
      <c r="A4235" s="6">
        <v>37053040</v>
      </c>
      <c r="B4235" t="s">
        <v>4950</v>
      </c>
      <c r="C4235" s="6" t="s">
        <v>218</v>
      </c>
      <c r="D4235" s="6">
        <v>28</v>
      </c>
      <c r="E4235" s="6">
        <v>126</v>
      </c>
      <c r="F4235" s="6">
        <v>126</v>
      </c>
      <c r="G4235" s="1">
        <v>133</v>
      </c>
      <c r="H4235" s="6" t="s">
        <v>218</v>
      </c>
      <c r="I4235" s="6" t="s">
        <v>3408</v>
      </c>
      <c r="K4235" s="6">
        <v>185</v>
      </c>
    </row>
    <row r="4236" spans="1:11">
      <c r="A4236" s="6">
        <v>19100038</v>
      </c>
      <c r="B4236" t="s">
        <v>4951</v>
      </c>
      <c r="C4236" s="6" t="s">
        <v>303</v>
      </c>
      <c r="D4236" s="6">
        <v>35</v>
      </c>
      <c r="E4236" s="6">
        <v>126</v>
      </c>
      <c r="F4236" s="6">
        <v>126</v>
      </c>
      <c r="G4236" s="1">
        <v>133</v>
      </c>
      <c r="H4236" s="6" t="s">
        <v>303</v>
      </c>
      <c r="I4236" s="6" t="s">
        <v>257</v>
      </c>
      <c r="K4236" s="6">
        <v>166</v>
      </c>
    </row>
    <row r="4237" spans="1:11">
      <c r="A4237" s="6">
        <v>2000018101</v>
      </c>
      <c r="B4237" t="s">
        <v>4952</v>
      </c>
      <c r="C4237" s="6" t="s">
        <v>488</v>
      </c>
      <c r="D4237" s="6">
        <v>24</v>
      </c>
      <c r="E4237" s="6">
        <v>126</v>
      </c>
      <c r="F4237" s="6">
        <v>126</v>
      </c>
      <c r="G4237" s="1">
        <v>133</v>
      </c>
      <c r="H4237" s="6" t="s">
        <v>488</v>
      </c>
      <c r="I4237" s="6" t="s">
        <v>257</v>
      </c>
      <c r="K4237" s="6">
        <v>176</v>
      </c>
    </row>
    <row r="4238" spans="1:11">
      <c r="A4238" s="6">
        <v>80033240</v>
      </c>
      <c r="B4238" t="s">
        <v>4953</v>
      </c>
      <c r="C4238" s="6" t="s">
        <v>1672</v>
      </c>
      <c r="D4238" s="6">
        <v>26</v>
      </c>
      <c r="E4238" s="6">
        <v>126</v>
      </c>
      <c r="F4238" s="6">
        <v>126</v>
      </c>
      <c r="G4238" s="1">
        <v>132</v>
      </c>
      <c r="H4238" s="6" t="s">
        <v>1672</v>
      </c>
      <c r="I4238" s="6" t="s">
        <v>3230</v>
      </c>
      <c r="K4238" s="6">
        <v>171</v>
      </c>
    </row>
    <row r="4239" spans="1:11">
      <c r="A4239" s="6">
        <v>14180898</v>
      </c>
      <c r="B4239" t="s">
        <v>4954</v>
      </c>
      <c r="C4239" s="6" t="s">
        <v>319</v>
      </c>
      <c r="D4239" s="6">
        <v>25</v>
      </c>
      <c r="E4239" s="6">
        <v>126</v>
      </c>
      <c r="F4239" s="6">
        <v>126</v>
      </c>
      <c r="G4239" s="1">
        <v>132</v>
      </c>
      <c r="H4239" s="6" t="s">
        <v>319</v>
      </c>
      <c r="I4239" s="6" t="s">
        <v>603</v>
      </c>
      <c r="K4239" s="6">
        <v>182</v>
      </c>
    </row>
    <row r="4240" spans="1:11">
      <c r="A4240" s="6">
        <v>79031724</v>
      </c>
      <c r="B4240" t="s">
        <v>4955</v>
      </c>
      <c r="C4240" s="6" t="s">
        <v>377</v>
      </c>
      <c r="D4240" s="6">
        <v>25</v>
      </c>
      <c r="E4240" s="6">
        <v>126</v>
      </c>
      <c r="F4240" s="6">
        <v>126</v>
      </c>
      <c r="G4240" s="1">
        <v>132</v>
      </c>
      <c r="H4240" s="6" t="s">
        <v>377</v>
      </c>
      <c r="I4240" s="6" t="s">
        <v>241</v>
      </c>
      <c r="K4240" s="6">
        <v>186</v>
      </c>
    </row>
    <row r="4241" spans="1:11">
      <c r="A4241" s="6">
        <v>38048142</v>
      </c>
      <c r="B4241" t="s">
        <v>4956</v>
      </c>
      <c r="C4241" s="6" t="s">
        <v>303</v>
      </c>
      <c r="D4241" s="6">
        <v>25</v>
      </c>
      <c r="E4241" s="6">
        <v>126</v>
      </c>
      <c r="F4241" s="6">
        <v>126</v>
      </c>
      <c r="G4241" s="1">
        <v>132</v>
      </c>
      <c r="H4241" s="6" t="s">
        <v>303</v>
      </c>
      <c r="I4241" s="6" t="s">
        <v>1277</v>
      </c>
      <c r="K4241" s="6">
        <v>180</v>
      </c>
    </row>
    <row r="4242" spans="1:11">
      <c r="A4242" s="6">
        <v>19239596</v>
      </c>
      <c r="B4242" t="s">
        <v>4957</v>
      </c>
      <c r="C4242" s="6" t="s">
        <v>1624</v>
      </c>
      <c r="D4242" s="6">
        <v>27</v>
      </c>
      <c r="E4242" s="6">
        <v>126</v>
      </c>
      <c r="F4242" s="6">
        <v>126</v>
      </c>
      <c r="G4242" s="1">
        <v>132</v>
      </c>
      <c r="H4242" s="6" t="s">
        <v>1624</v>
      </c>
      <c r="I4242" s="6" t="s">
        <v>257</v>
      </c>
      <c r="K4242" s="6">
        <v>190</v>
      </c>
    </row>
    <row r="4243" spans="1:11">
      <c r="A4243" s="6">
        <v>14021018</v>
      </c>
      <c r="B4243" t="s">
        <v>4958</v>
      </c>
      <c r="C4243" s="6" t="s">
        <v>2115</v>
      </c>
      <c r="D4243" s="6">
        <v>37</v>
      </c>
      <c r="E4243" s="6">
        <v>126</v>
      </c>
      <c r="F4243" s="6">
        <v>126</v>
      </c>
      <c r="G4243" s="1">
        <v>132</v>
      </c>
      <c r="H4243" s="6" t="s">
        <v>2115</v>
      </c>
      <c r="I4243" s="6" t="s">
        <v>3067</v>
      </c>
      <c r="K4243" s="6">
        <v>185</v>
      </c>
    </row>
    <row r="4244" spans="1:11">
      <c r="A4244" s="6">
        <v>78084549</v>
      </c>
      <c r="B4244" t="s">
        <v>4959</v>
      </c>
      <c r="C4244" s="6" t="s">
        <v>319</v>
      </c>
      <c r="D4244" s="6">
        <v>27</v>
      </c>
      <c r="E4244" s="6">
        <v>126</v>
      </c>
      <c r="F4244" s="6">
        <v>126</v>
      </c>
      <c r="G4244" s="1">
        <v>132</v>
      </c>
      <c r="H4244" s="6" t="s">
        <v>319</v>
      </c>
      <c r="I4244" s="6" t="s">
        <v>1661</v>
      </c>
      <c r="K4244" s="6">
        <v>170</v>
      </c>
    </row>
    <row r="4245" spans="1:11">
      <c r="A4245" s="6">
        <v>49037548</v>
      </c>
      <c r="B4245" t="s">
        <v>4960</v>
      </c>
      <c r="C4245" s="6" t="s">
        <v>2363</v>
      </c>
      <c r="D4245" s="6">
        <v>25</v>
      </c>
      <c r="E4245" s="6">
        <v>126</v>
      </c>
      <c r="F4245" s="6">
        <v>126</v>
      </c>
      <c r="G4245" s="1">
        <v>132</v>
      </c>
      <c r="H4245" s="6" t="s">
        <v>2363</v>
      </c>
      <c r="I4245" s="6" t="s">
        <v>2629</v>
      </c>
      <c r="K4245" s="6">
        <v>184</v>
      </c>
    </row>
    <row r="4246" spans="1:11">
      <c r="A4246" s="6">
        <v>66042120</v>
      </c>
      <c r="B4246" t="s">
        <v>4961</v>
      </c>
      <c r="C4246" s="6" t="s">
        <v>944</v>
      </c>
      <c r="D4246" s="6">
        <v>26</v>
      </c>
      <c r="E4246" s="6">
        <v>126</v>
      </c>
      <c r="F4246" s="6">
        <v>126</v>
      </c>
      <c r="G4246" s="1">
        <v>132</v>
      </c>
      <c r="H4246" s="6" t="s">
        <v>944</v>
      </c>
      <c r="I4246" s="6" t="s">
        <v>1701</v>
      </c>
      <c r="K4246" s="6">
        <v>177</v>
      </c>
    </row>
    <row r="4247" spans="1:11">
      <c r="A4247" s="6">
        <v>19270228</v>
      </c>
      <c r="B4247" t="s">
        <v>4962</v>
      </c>
      <c r="C4247" s="6" t="s">
        <v>619</v>
      </c>
      <c r="D4247" s="6">
        <v>27</v>
      </c>
      <c r="E4247" s="6">
        <v>126</v>
      </c>
      <c r="F4247" s="6">
        <v>126</v>
      </c>
      <c r="G4247" s="1">
        <v>132</v>
      </c>
      <c r="H4247" s="6" t="s">
        <v>619</v>
      </c>
      <c r="I4247" s="6" t="s">
        <v>257</v>
      </c>
      <c r="K4247" s="6">
        <v>177</v>
      </c>
    </row>
    <row r="4248" spans="1:11">
      <c r="A4248" s="6">
        <v>85141637</v>
      </c>
      <c r="B4248" t="s">
        <v>4963</v>
      </c>
      <c r="C4248" s="6" t="s">
        <v>2112</v>
      </c>
      <c r="D4248" s="6">
        <v>27</v>
      </c>
      <c r="E4248" s="6">
        <v>126</v>
      </c>
      <c r="F4248" s="6">
        <v>126</v>
      </c>
      <c r="G4248" s="1">
        <v>132</v>
      </c>
      <c r="H4248" s="6" t="s">
        <v>2112</v>
      </c>
      <c r="I4248" s="6" t="s">
        <v>4247</v>
      </c>
      <c r="K4248" s="6">
        <v>185</v>
      </c>
    </row>
    <row r="4249" spans="1:11">
      <c r="A4249" s="6">
        <v>25019925</v>
      </c>
      <c r="B4249" t="s">
        <v>4964</v>
      </c>
      <c r="C4249" s="6" t="s">
        <v>589</v>
      </c>
      <c r="D4249" s="6">
        <v>34</v>
      </c>
      <c r="E4249" s="6">
        <v>126</v>
      </c>
      <c r="F4249" s="6">
        <v>126</v>
      </c>
      <c r="G4249" s="1">
        <v>132</v>
      </c>
      <c r="H4249" s="6" t="s">
        <v>589</v>
      </c>
      <c r="I4249" s="6" t="s">
        <v>1731</v>
      </c>
      <c r="K4249" s="6">
        <v>175</v>
      </c>
    </row>
    <row r="4250" spans="1:11">
      <c r="A4250" s="6">
        <v>14224843</v>
      </c>
      <c r="B4250" t="s">
        <v>4965</v>
      </c>
      <c r="C4250" s="6" t="s">
        <v>488</v>
      </c>
      <c r="D4250" s="6">
        <v>23</v>
      </c>
      <c r="E4250" s="6">
        <v>126</v>
      </c>
      <c r="F4250" s="6">
        <v>126</v>
      </c>
      <c r="G4250" s="1">
        <v>132</v>
      </c>
      <c r="H4250" s="6" t="s">
        <v>488</v>
      </c>
      <c r="I4250" s="6" t="s">
        <v>603</v>
      </c>
      <c r="K4250" s="6">
        <v>176</v>
      </c>
    </row>
    <row r="4251" spans="1:11">
      <c r="A4251" s="6">
        <v>92018187</v>
      </c>
      <c r="B4251" t="s">
        <v>4966</v>
      </c>
      <c r="C4251" s="6" t="s">
        <v>1624</v>
      </c>
      <c r="D4251" s="6">
        <v>34</v>
      </c>
      <c r="E4251" s="6">
        <v>126</v>
      </c>
      <c r="F4251" s="6">
        <v>126</v>
      </c>
      <c r="G4251" s="1">
        <v>132</v>
      </c>
      <c r="H4251" s="6" t="s">
        <v>1624</v>
      </c>
      <c r="I4251" s="6" t="s">
        <v>309</v>
      </c>
      <c r="K4251" s="6">
        <v>190</v>
      </c>
    </row>
    <row r="4252" spans="1:11">
      <c r="A4252" s="6">
        <v>14185196</v>
      </c>
      <c r="B4252" t="s">
        <v>4967</v>
      </c>
      <c r="C4252" s="6" t="s">
        <v>589</v>
      </c>
      <c r="D4252" s="6">
        <v>26</v>
      </c>
      <c r="E4252" s="6">
        <v>126</v>
      </c>
      <c r="F4252" s="6">
        <v>126</v>
      </c>
      <c r="G4252" s="1">
        <v>132</v>
      </c>
      <c r="H4252" s="6" t="s">
        <v>589</v>
      </c>
      <c r="I4252" s="6" t="s">
        <v>187</v>
      </c>
      <c r="K4252" s="6">
        <v>188</v>
      </c>
    </row>
    <row r="4253" spans="1:11">
      <c r="A4253" s="6">
        <v>91194701</v>
      </c>
      <c r="B4253" t="s">
        <v>4968</v>
      </c>
      <c r="C4253" s="6" t="s">
        <v>377</v>
      </c>
      <c r="D4253" s="6">
        <v>26</v>
      </c>
      <c r="E4253" s="6">
        <v>126</v>
      </c>
      <c r="F4253" s="6">
        <v>126</v>
      </c>
      <c r="G4253" s="1">
        <v>132</v>
      </c>
      <c r="H4253" s="6" t="s">
        <v>377</v>
      </c>
      <c r="I4253" s="6" t="s">
        <v>309</v>
      </c>
      <c r="K4253" s="6">
        <v>186</v>
      </c>
    </row>
    <row r="4254" spans="1:11">
      <c r="A4254" s="6">
        <v>77051575</v>
      </c>
      <c r="B4254" t="s">
        <v>4969</v>
      </c>
      <c r="C4254" s="6" t="s">
        <v>640</v>
      </c>
      <c r="D4254" s="6">
        <v>25</v>
      </c>
      <c r="E4254" s="6">
        <v>126</v>
      </c>
      <c r="F4254" s="6">
        <v>126</v>
      </c>
      <c r="G4254" s="1">
        <v>132</v>
      </c>
      <c r="H4254" s="6" t="s">
        <v>640</v>
      </c>
      <c r="I4254" s="6" t="s">
        <v>4285</v>
      </c>
      <c r="K4254" s="6">
        <v>178</v>
      </c>
    </row>
    <row r="4255" spans="1:11">
      <c r="A4255" s="6">
        <v>19350687</v>
      </c>
      <c r="B4255" t="s">
        <v>4970</v>
      </c>
      <c r="C4255" s="6" t="s">
        <v>303</v>
      </c>
      <c r="D4255" s="6">
        <v>24</v>
      </c>
      <c r="E4255" s="6">
        <v>126</v>
      </c>
      <c r="F4255" s="6">
        <v>126</v>
      </c>
      <c r="G4255" s="1">
        <v>132</v>
      </c>
      <c r="H4255" s="6" t="s">
        <v>303</v>
      </c>
      <c r="I4255" s="6" t="s">
        <v>257</v>
      </c>
      <c r="K4255" s="6">
        <v>176</v>
      </c>
    </row>
    <row r="4256" spans="1:11">
      <c r="A4256" s="6">
        <v>67269930</v>
      </c>
      <c r="B4256" t="s">
        <v>4971</v>
      </c>
      <c r="C4256" s="6" t="s">
        <v>1624</v>
      </c>
      <c r="D4256" s="6">
        <v>26</v>
      </c>
      <c r="E4256" s="6">
        <v>126</v>
      </c>
      <c r="F4256" s="6">
        <v>126</v>
      </c>
      <c r="G4256" s="1">
        <v>132</v>
      </c>
      <c r="H4256" s="6" t="s">
        <v>1624</v>
      </c>
      <c r="I4256" s="6" t="s">
        <v>2191</v>
      </c>
      <c r="K4256" s="6">
        <v>190</v>
      </c>
    </row>
    <row r="4257" spans="1:11">
      <c r="A4257" s="6">
        <v>93087462</v>
      </c>
      <c r="B4257" t="s">
        <v>4972</v>
      </c>
      <c r="C4257" s="6" t="s">
        <v>314</v>
      </c>
      <c r="D4257" s="6">
        <v>26</v>
      </c>
      <c r="E4257" s="6">
        <v>126</v>
      </c>
      <c r="F4257" s="6">
        <v>126</v>
      </c>
      <c r="G4257" s="1">
        <v>132</v>
      </c>
      <c r="H4257" s="6" t="s">
        <v>314</v>
      </c>
      <c r="I4257" s="6" t="s">
        <v>857</v>
      </c>
      <c r="K4257" s="6">
        <v>187</v>
      </c>
    </row>
    <row r="4258" spans="1:11">
      <c r="A4258" s="6">
        <v>49045908</v>
      </c>
      <c r="B4258" t="s">
        <v>4973</v>
      </c>
      <c r="C4258" s="6" t="s">
        <v>2121</v>
      </c>
      <c r="D4258" s="6">
        <v>24</v>
      </c>
      <c r="E4258" s="6">
        <v>126</v>
      </c>
      <c r="F4258" s="6">
        <v>126</v>
      </c>
      <c r="G4258" s="1">
        <v>132</v>
      </c>
      <c r="H4258" s="6" t="s">
        <v>2121</v>
      </c>
      <c r="I4258" s="6" t="s">
        <v>344</v>
      </c>
      <c r="K4258" s="6">
        <v>182</v>
      </c>
    </row>
    <row r="4259" spans="1:11">
      <c r="A4259" s="6">
        <v>19174999</v>
      </c>
      <c r="B4259" t="s">
        <v>4974</v>
      </c>
      <c r="C4259" s="6" t="s">
        <v>1747</v>
      </c>
      <c r="D4259" s="6">
        <v>32</v>
      </c>
      <c r="E4259" s="6">
        <v>126</v>
      </c>
      <c r="F4259" s="6">
        <v>126</v>
      </c>
      <c r="G4259" s="1">
        <v>132</v>
      </c>
      <c r="H4259" s="6" t="s">
        <v>1747</v>
      </c>
      <c r="I4259" s="6" t="s">
        <v>257</v>
      </c>
      <c r="K4259" s="6">
        <v>174</v>
      </c>
    </row>
    <row r="4260" spans="1:11">
      <c r="A4260" s="6">
        <v>14011150</v>
      </c>
      <c r="B4260" t="s">
        <v>4975</v>
      </c>
      <c r="C4260" s="6" t="s">
        <v>1672</v>
      </c>
      <c r="D4260" s="6">
        <v>35</v>
      </c>
      <c r="E4260" s="6">
        <v>126</v>
      </c>
      <c r="F4260" s="6">
        <v>126</v>
      </c>
      <c r="G4260" s="1">
        <v>132</v>
      </c>
      <c r="H4260" s="6" t="s">
        <v>1672</v>
      </c>
      <c r="I4260" s="6" t="s">
        <v>187</v>
      </c>
      <c r="K4260" s="6">
        <v>178</v>
      </c>
    </row>
    <row r="4261" spans="1:11">
      <c r="A4261" s="6">
        <v>19258926</v>
      </c>
      <c r="B4261" t="s">
        <v>4976</v>
      </c>
      <c r="C4261" s="6" t="s">
        <v>377</v>
      </c>
      <c r="D4261" s="6">
        <v>28</v>
      </c>
      <c r="E4261" s="6">
        <v>126</v>
      </c>
      <c r="F4261" s="6">
        <v>126</v>
      </c>
      <c r="G4261" s="1">
        <v>132</v>
      </c>
      <c r="H4261" s="6" t="s">
        <v>377</v>
      </c>
      <c r="I4261" s="6" t="s">
        <v>257</v>
      </c>
      <c r="K4261" s="6">
        <v>184</v>
      </c>
    </row>
    <row r="4262" spans="1:11">
      <c r="A4262" s="6">
        <v>43093403</v>
      </c>
      <c r="B4262" t="s">
        <v>4977</v>
      </c>
      <c r="C4262" s="6" t="s">
        <v>1102</v>
      </c>
      <c r="D4262" s="6">
        <v>32</v>
      </c>
      <c r="E4262" s="6">
        <v>126</v>
      </c>
      <c r="F4262" s="6">
        <v>126</v>
      </c>
      <c r="G4262" s="1">
        <v>132</v>
      </c>
      <c r="H4262" s="6" t="s">
        <v>1102</v>
      </c>
      <c r="I4262" s="6" t="s">
        <v>236</v>
      </c>
      <c r="K4262" s="6">
        <v>178</v>
      </c>
    </row>
    <row r="4263" spans="1:11">
      <c r="A4263" s="6">
        <v>71099085</v>
      </c>
      <c r="B4263" t="s">
        <v>4978</v>
      </c>
      <c r="C4263" s="6" t="s">
        <v>645</v>
      </c>
      <c r="D4263" s="6">
        <v>25</v>
      </c>
      <c r="E4263" s="6">
        <v>126</v>
      </c>
      <c r="F4263" s="6">
        <v>126</v>
      </c>
      <c r="G4263" s="1">
        <v>132</v>
      </c>
      <c r="H4263" s="6" t="s">
        <v>645</v>
      </c>
      <c r="I4263" s="6" t="s">
        <v>827</v>
      </c>
      <c r="K4263" s="6">
        <v>175</v>
      </c>
    </row>
    <row r="4264" spans="1:11">
      <c r="A4264" s="6">
        <v>19171009</v>
      </c>
      <c r="B4264" t="s">
        <v>4979</v>
      </c>
      <c r="C4264" s="6" t="s">
        <v>377</v>
      </c>
      <c r="D4264" s="6">
        <v>32</v>
      </c>
      <c r="E4264" s="6">
        <v>126</v>
      </c>
      <c r="F4264" s="6">
        <v>126</v>
      </c>
      <c r="G4264" s="1">
        <v>131</v>
      </c>
      <c r="H4264" s="6" t="s">
        <v>377</v>
      </c>
      <c r="I4264" s="6" t="s">
        <v>2627</v>
      </c>
      <c r="K4264" s="6">
        <v>191</v>
      </c>
    </row>
    <row r="4265" spans="1:11">
      <c r="A4265" s="6">
        <v>19212659</v>
      </c>
      <c r="B4265" t="s">
        <v>4980</v>
      </c>
      <c r="C4265" s="6" t="s">
        <v>303</v>
      </c>
      <c r="D4265" s="6">
        <v>28</v>
      </c>
      <c r="E4265" s="6">
        <v>126</v>
      </c>
      <c r="F4265" s="6">
        <v>126</v>
      </c>
      <c r="G4265" s="1">
        <v>131</v>
      </c>
      <c r="H4265" s="6" t="s">
        <v>303</v>
      </c>
      <c r="I4265" s="6" t="s">
        <v>257</v>
      </c>
      <c r="K4265" s="6">
        <v>179</v>
      </c>
    </row>
    <row r="4266" spans="1:11">
      <c r="A4266" s="6">
        <v>67177648</v>
      </c>
      <c r="B4266" t="s">
        <v>4981</v>
      </c>
      <c r="C4266" s="6" t="s">
        <v>1716</v>
      </c>
      <c r="D4266" s="6">
        <v>34</v>
      </c>
      <c r="E4266" s="6">
        <v>126</v>
      </c>
      <c r="F4266" s="6">
        <v>126</v>
      </c>
      <c r="G4266" s="1">
        <v>131</v>
      </c>
      <c r="H4266" s="6" t="s">
        <v>1716</v>
      </c>
      <c r="I4266" s="6" t="s">
        <v>348</v>
      </c>
      <c r="K4266" s="6">
        <v>178</v>
      </c>
    </row>
    <row r="4267" spans="1:11">
      <c r="A4267" s="6">
        <v>27119248</v>
      </c>
      <c r="B4267" t="s">
        <v>4982</v>
      </c>
      <c r="C4267" s="6" t="s">
        <v>2115</v>
      </c>
      <c r="D4267" s="6">
        <v>24</v>
      </c>
      <c r="E4267" s="6">
        <v>126</v>
      </c>
      <c r="F4267" s="6">
        <v>126</v>
      </c>
      <c r="G4267" s="1">
        <v>131</v>
      </c>
      <c r="H4267" s="6" t="s">
        <v>2115</v>
      </c>
      <c r="I4267" s="6" t="s">
        <v>339</v>
      </c>
      <c r="K4267" s="6">
        <v>186</v>
      </c>
    </row>
    <row r="4268" spans="1:11">
      <c r="A4268" s="6">
        <v>29158455</v>
      </c>
      <c r="B4268" t="s">
        <v>4983</v>
      </c>
      <c r="C4268" s="6" t="s">
        <v>319</v>
      </c>
      <c r="D4268" s="6">
        <v>26</v>
      </c>
      <c r="E4268" s="6">
        <v>126</v>
      </c>
      <c r="F4268" s="6">
        <v>126</v>
      </c>
      <c r="G4268" s="1">
        <v>131</v>
      </c>
      <c r="H4268" s="6" t="s">
        <v>319</v>
      </c>
      <c r="I4268" s="6" t="s">
        <v>4984</v>
      </c>
      <c r="K4268" s="6">
        <v>177</v>
      </c>
    </row>
    <row r="4269" spans="1:11">
      <c r="A4269" s="6">
        <v>45116919</v>
      </c>
      <c r="B4269" t="s">
        <v>4985</v>
      </c>
      <c r="C4269" s="6" t="s">
        <v>240</v>
      </c>
      <c r="D4269" s="6">
        <v>27</v>
      </c>
      <c r="E4269" s="6">
        <v>126</v>
      </c>
      <c r="F4269" s="6">
        <v>126</v>
      </c>
      <c r="G4269" s="1">
        <v>131</v>
      </c>
      <c r="H4269" s="6" t="s">
        <v>240</v>
      </c>
      <c r="I4269" s="6" t="s">
        <v>2134</v>
      </c>
      <c r="K4269" s="6">
        <v>172</v>
      </c>
    </row>
    <row r="4270" spans="1:11">
      <c r="A4270" s="6">
        <v>62076131</v>
      </c>
      <c r="B4270" t="s">
        <v>4986</v>
      </c>
      <c r="C4270" s="6" t="s">
        <v>2112</v>
      </c>
      <c r="D4270" s="6">
        <v>31</v>
      </c>
      <c r="E4270" s="6">
        <v>126</v>
      </c>
      <c r="F4270" s="6">
        <v>126</v>
      </c>
      <c r="G4270" s="1">
        <v>130</v>
      </c>
      <c r="H4270" s="6" t="s">
        <v>2112</v>
      </c>
      <c r="I4270" s="6" t="s">
        <v>1066</v>
      </c>
      <c r="K4270" s="6">
        <v>186</v>
      </c>
    </row>
    <row r="4271" spans="1:11">
      <c r="A4271" s="6">
        <v>25041780</v>
      </c>
      <c r="B4271" t="s">
        <v>4987</v>
      </c>
      <c r="C4271" s="6" t="s">
        <v>1879</v>
      </c>
      <c r="D4271" s="6">
        <v>29</v>
      </c>
      <c r="E4271" s="6">
        <v>126</v>
      </c>
      <c r="F4271" s="6">
        <v>126</v>
      </c>
      <c r="G4271" s="1">
        <v>130</v>
      </c>
      <c r="H4271" s="6" t="s">
        <v>1879</v>
      </c>
      <c r="I4271" s="6" t="s">
        <v>1731</v>
      </c>
      <c r="K4271" s="6">
        <v>185</v>
      </c>
    </row>
    <row r="4272" spans="1:11">
      <c r="A4272" s="6">
        <v>57084719</v>
      </c>
      <c r="B4272" t="s">
        <v>4988</v>
      </c>
      <c r="C4272" s="6" t="s">
        <v>558</v>
      </c>
      <c r="D4272" s="6">
        <v>30</v>
      </c>
      <c r="E4272" s="6">
        <v>126</v>
      </c>
      <c r="F4272" s="6">
        <v>126</v>
      </c>
      <c r="G4272" s="1">
        <v>130</v>
      </c>
      <c r="H4272" s="6" t="s">
        <v>558</v>
      </c>
      <c r="I4272" s="6" t="s">
        <v>494</v>
      </c>
      <c r="K4272" s="6">
        <v>167</v>
      </c>
    </row>
    <row r="4273" spans="1:11">
      <c r="A4273" s="6">
        <v>83212032</v>
      </c>
      <c r="B4273" t="s">
        <v>4989</v>
      </c>
      <c r="C4273" s="6" t="s">
        <v>488</v>
      </c>
      <c r="D4273" s="6">
        <v>27</v>
      </c>
      <c r="E4273" s="6">
        <v>126</v>
      </c>
      <c r="F4273" s="6">
        <v>126</v>
      </c>
      <c r="G4273" s="1">
        <v>130</v>
      </c>
      <c r="H4273" s="6" t="s">
        <v>488</v>
      </c>
      <c r="I4273" s="6" t="s">
        <v>3004</v>
      </c>
      <c r="K4273" s="6">
        <v>174</v>
      </c>
    </row>
    <row r="4274" spans="1:11">
      <c r="A4274" s="6">
        <v>52079878</v>
      </c>
      <c r="B4274" t="s">
        <v>4990</v>
      </c>
      <c r="C4274" s="6" t="s">
        <v>2692</v>
      </c>
      <c r="D4274" s="6">
        <v>28</v>
      </c>
      <c r="E4274" s="6">
        <v>126</v>
      </c>
      <c r="F4274" s="6">
        <v>126</v>
      </c>
      <c r="G4274" s="1">
        <v>130</v>
      </c>
      <c r="H4274" s="6" t="s">
        <v>2692</v>
      </c>
      <c r="I4274" s="6" t="s">
        <v>786</v>
      </c>
      <c r="K4274" s="6">
        <v>177</v>
      </c>
    </row>
    <row r="4275" spans="1:11">
      <c r="A4275" s="6">
        <v>91156044</v>
      </c>
      <c r="B4275" t="s">
        <v>4991</v>
      </c>
      <c r="C4275" s="6" t="s">
        <v>4992</v>
      </c>
      <c r="D4275" s="6">
        <v>27</v>
      </c>
      <c r="E4275" s="6">
        <v>126</v>
      </c>
      <c r="F4275" s="6">
        <v>126</v>
      </c>
      <c r="G4275" s="1">
        <v>130</v>
      </c>
      <c r="H4275" s="6" t="s">
        <v>4992</v>
      </c>
      <c r="I4275" s="6" t="s">
        <v>1863</v>
      </c>
      <c r="K4275" s="6">
        <v>191</v>
      </c>
    </row>
    <row r="4276" spans="1:11">
      <c r="A4276" s="6">
        <v>19350363</v>
      </c>
      <c r="B4276" t="s">
        <v>4993</v>
      </c>
      <c r="C4276" s="6" t="s">
        <v>319</v>
      </c>
      <c r="D4276" s="6">
        <v>27</v>
      </c>
      <c r="E4276" s="6">
        <v>126</v>
      </c>
      <c r="F4276" s="6">
        <v>126</v>
      </c>
      <c r="G4276" s="1">
        <v>130</v>
      </c>
      <c r="H4276" s="6" t="s">
        <v>319</v>
      </c>
      <c r="I4276" s="6" t="s">
        <v>257</v>
      </c>
      <c r="K4276" s="6">
        <v>176</v>
      </c>
    </row>
    <row r="4277" spans="1:11">
      <c r="A4277" s="6">
        <v>58123321</v>
      </c>
      <c r="B4277" t="s">
        <v>4994</v>
      </c>
      <c r="C4277" s="6" t="s">
        <v>1624</v>
      </c>
      <c r="D4277" s="6">
        <v>27</v>
      </c>
      <c r="E4277" s="6">
        <v>126</v>
      </c>
      <c r="F4277" s="6">
        <v>126</v>
      </c>
      <c r="G4277" s="1">
        <v>130</v>
      </c>
      <c r="H4277" s="6" t="s">
        <v>1624</v>
      </c>
      <c r="I4277" s="6" t="s">
        <v>194</v>
      </c>
      <c r="K4277" s="6">
        <v>187</v>
      </c>
    </row>
    <row r="4278" spans="1:11">
      <c r="A4278" s="6">
        <v>14181373</v>
      </c>
      <c r="B4278" t="s">
        <v>4995</v>
      </c>
      <c r="C4278" s="6" t="s">
        <v>319</v>
      </c>
      <c r="D4278" s="6">
        <v>25</v>
      </c>
      <c r="E4278" s="6">
        <v>126</v>
      </c>
      <c r="F4278" s="6">
        <v>126</v>
      </c>
      <c r="G4278" s="1">
        <v>130</v>
      </c>
      <c r="H4278" s="6" t="s">
        <v>319</v>
      </c>
      <c r="I4278" s="6" t="s">
        <v>1407</v>
      </c>
      <c r="K4278" s="6">
        <v>180</v>
      </c>
    </row>
    <row r="4279" spans="1:11">
      <c r="A4279" s="6">
        <v>14227168</v>
      </c>
      <c r="B4279" t="s">
        <v>4996</v>
      </c>
      <c r="C4279" s="6" t="s">
        <v>1624</v>
      </c>
      <c r="D4279" s="6">
        <v>25</v>
      </c>
      <c r="E4279" s="6">
        <v>126</v>
      </c>
      <c r="F4279" s="6">
        <v>126</v>
      </c>
      <c r="G4279" s="1">
        <v>130</v>
      </c>
      <c r="H4279" s="6" t="s">
        <v>1624</v>
      </c>
      <c r="I4279" s="6" t="s">
        <v>603</v>
      </c>
      <c r="K4279" s="6">
        <v>186</v>
      </c>
    </row>
    <row r="4280" spans="1:11">
      <c r="A4280" s="6">
        <v>48032631</v>
      </c>
      <c r="B4280" t="s">
        <v>4997</v>
      </c>
      <c r="C4280" s="6" t="s">
        <v>3299</v>
      </c>
      <c r="D4280" s="6">
        <v>34</v>
      </c>
      <c r="E4280" s="6">
        <v>126</v>
      </c>
      <c r="F4280" s="6">
        <v>126</v>
      </c>
      <c r="G4280" s="1">
        <v>130</v>
      </c>
      <c r="H4280" s="6" t="s">
        <v>3299</v>
      </c>
      <c r="I4280" s="6" t="s">
        <v>344</v>
      </c>
      <c r="K4280" s="6">
        <v>187</v>
      </c>
    </row>
    <row r="4281" spans="1:11">
      <c r="A4281" s="6">
        <v>19153810</v>
      </c>
      <c r="B4281" t="s">
        <v>4998</v>
      </c>
      <c r="C4281" s="6" t="s">
        <v>2751</v>
      </c>
      <c r="D4281" s="6">
        <v>35</v>
      </c>
      <c r="E4281" s="6">
        <v>126</v>
      </c>
      <c r="F4281" s="6">
        <v>126</v>
      </c>
      <c r="G4281" s="1">
        <v>130</v>
      </c>
      <c r="H4281" s="6" t="s">
        <v>2751</v>
      </c>
      <c r="I4281" s="6" t="s">
        <v>257</v>
      </c>
      <c r="K4281" s="6">
        <v>178</v>
      </c>
    </row>
    <row r="4282" spans="1:11">
      <c r="A4282" s="6">
        <v>19249719</v>
      </c>
      <c r="B4282" t="s">
        <v>4999</v>
      </c>
      <c r="C4282" s="6" t="s">
        <v>1624</v>
      </c>
      <c r="D4282" s="6">
        <v>27</v>
      </c>
      <c r="E4282" s="6">
        <v>126</v>
      </c>
      <c r="F4282" s="6">
        <v>126</v>
      </c>
      <c r="G4282" s="1">
        <v>130</v>
      </c>
      <c r="H4282" s="6" t="s">
        <v>1624</v>
      </c>
      <c r="I4282" s="6" t="s">
        <v>1658</v>
      </c>
      <c r="K4282" s="6">
        <v>190</v>
      </c>
    </row>
    <row r="4283" spans="1:11">
      <c r="A4283" s="6">
        <v>67280832</v>
      </c>
      <c r="B4283" t="s">
        <v>5000</v>
      </c>
      <c r="C4283" s="6" t="s">
        <v>1624</v>
      </c>
      <c r="D4283" s="6">
        <v>25</v>
      </c>
      <c r="E4283" s="6">
        <v>126</v>
      </c>
      <c r="F4283" s="6">
        <v>126</v>
      </c>
      <c r="G4283" s="1">
        <v>130</v>
      </c>
      <c r="H4283" s="6" t="s">
        <v>1624</v>
      </c>
      <c r="I4283" s="6" t="s">
        <v>1629</v>
      </c>
      <c r="K4283" s="6">
        <v>181</v>
      </c>
    </row>
    <row r="4284" spans="1:11">
      <c r="A4284" s="6">
        <v>78044524</v>
      </c>
      <c r="B4284" t="s">
        <v>5001</v>
      </c>
      <c r="C4284" s="6" t="s">
        <v>303</v>
      </c>
      <c r="D4284" s="6">
        <v>32</v>
      </c>
      <c r="E4284" s="6">
        <v>126</v>
      </c>
      <c r="F4284" s="6">
        <v>126</v>
      </c>
      <c r="G4284" s="1">
        <v>130</v>
      </c>
      <c r="H4284" s="6" t="s">
        <v>303</v>
      </c>
      <c r="I4284" s="6" t="s">
        <v>2404</v>
      </c>
      <c r="K4284" s="6">
        <v>174</v>
      </c>
    </row>
    <row r="4285" spans="1:11">
      <c r="A4285" s="6">
        <v>78102041</v>
      </c>
      <c r="B4285" t="s">
        <v>5002</v>
      </c>
      <c r="C4285" s="6" t="s">
        <v>377</v>
      </c>
      <c r="D4285" s="6">
        <v>25</v>
      </c>
      <c r="E4285" s="6">
        <v>126</v>
      </c>
      <c r="F4285" s="6">
        <v>126</v>
      </c>
      <c r="G4285" s="1">
        <v>130</v>
      </c>
      <c r="H4285" s="6" t="s">
        <v>377</v>
      </c>
      <c r="I4285" s="6" t="s">
        <v>2404</v>
      </c>
      <c r="K4285" s="6">
        <v>185</v>
      </c>
    </row>
    <row r="4286" spans="1:11">
      <c r="A4286" s="6">
        <v>92064816</v>
      </c>
      <c r="B4286" t="s">
        <v>5003</v>
      </c>
      <c r="C4286" s="6" t="s">
        <v>377</v>
      </c>
      <c r="D4286" s="6">
        <v>31</v>
      </c>
      <c r="E4286" s="6">
        <v>126</v>
      </c>
      <c r="F4286" s="6">
        <v>126</v>
      </c>
      <c r="G4286" s="1">
        <v>130</v>
      </c>
      <c r="H4286" s="6" t="s">
        <v>377</v>
      </c>
      <c r="I4286" s="6" t="s">
        <v>309</v>
      </c>
      <c r="K4286" s="6">
        <v>190</v>
      </c>
    </row>
    <row r="4287" spans="1:11">
      <c r="A4287" s="6">
        <v>57150378</v>
      </c>
      <c r="B4287" t="s">
        <v>5004</v>
      </c>
      <c r="C4287" s="6" t="s">
        <v>1624</v>
      </c>
      <c r="D4287" s="6">
        <v>27</v>
      </c>
      <c r="E4287" s="6">
        <v>126</v>
      </c>
      <c r="F4287" s="6">
        <v>126</v>
      </c>
      <c r="G4287" s="1">
        <v>130</v>
      </c>
      <c r="H4287" s="6" t="s">
        <v>1624</v>
      </c>
      <c r="I4287" s="6" t="s">
        <v>494</v>
      </c>
      <c r="K4287" s="6">
        <v>189</v>
      </c>
    </row>
    <row r="4288" spans="1:11">
      <c r="A4288" s="6">
        <v>2000060769</v>
      </c>
      <c r="B4288" t="s">
        <v>5005</v>
      </c>
      <c r="C4288" s="6" t="s">
        <v>319</v>
      </c>
      <c r="D4288" s="6">
        <v>26</v>
      </c>
      <c r="E4288" s="6">
        <v>126</v>
      </c>
      <c r="F4288" s="6">
        <v>126</v>
      </c>
      <c r="G4288" s="1">
        <v>130</v>
      </c>
      <c r="H4288" s="6" t="s">
        <v>319</v>
      </c>
      <c r="I4288" s="6" t="s">
        <v>1731</v>
      </c>
      <c r="K4288" s="6">
        <v>181</v>
      </c>
    </row>
    <row r="4289" spans="1:11">
      <c r="A4289" s="6">
        <v>76053940</v>
      </c>
      <c r="B4289" t="s">
        <v>5006</v>
      </c>
      <c r="C4289" s="6" t="s">
        <v>488</v>
      </c>
      <c r="D4289" s="6">
        <v>26</v>
      </c>
      <c r="E4289" s="6">
        <v>126</v>
      </c>
      <c r="F4289" s="6">
        <v>126</v>
      </c>
      <c r="G4289" s="1">
        <v>130</v>
      </c>
      <c r="H4289" s="6" t="s">
        <v>488</v>
      </c>
      <c r="I4289" s="6" t="s">
        <v>378</v>
      </c>
      <c r="K4289" s="6">
        <v>170</v>
      </c>
    </row>
    <row r="4290" spans="1:11">
      <c r="A4290" s="6">
        <v>29175617</v>
      </c>
      <c r="B4290" t="s">
        <v>5007</v>
      </c>
      <c r="C4290" s="6" t="s">
        <v>319</v>
      </c>
      <c r="D4290" s="6">
        <v>25</v>
      </c>
      <c r="E4290" s="6">
        <v>126</v>
      </c>
      <c r="F4290" s="6">
        <v>126</v>
      </c>
      <c r="G4290" s="1">
        <v>130</v>
      </c>
      <c r="H4290" s="6" t="s">
        <v>319</v>
      </c>
      <c r="I4290" s="6" t="s">
        <v>992</v>
      </c>
      <c r="K4290" s="6">
        <v>180</v>
      </c>
    </row>
    <row r="4291" spans="1:11">
      <c r="A4291" s="6">
        <v>86067580</v>
      </c>
      <c r="B4291" t="s">
        <v>5008</v>
      </c>
      <c r="C4291" s="6" t="s">
        <v>319</v>
      </c>
      <c r="D4291" s="6">
        <v>26</v>
      </c>
      <c r="E4291" s="6">
        <v>126</v>
      </c>
      <c r="F4291" s="6">
        <v>126</v>
      </c>
      <c r="G4291" s="1">
        <v>130</v>
      </c>
      <c r="H4291" s="6" t="s">
        <v>319</v>
      </c>
      <c r="I4291" s="6" t="s">
        <v>1688</v>
      </c>
      <c r="K4291" s="6">
        <v>175</v>
      </c>
    </row>
    <row r="4292" spans="1:11">
      <c r="A4292" s="6">
        <v>28094200</v>
      </c>
      <c r="B4292" t="s">
        <v>5009</v>
      </c>
      <c r="C4292" s="6" t="s">
        <v>829</v>
      </c>
      <c r="D4292" s="6">
        <v>30</v>
      </c>
      <c r="E4292" s="6">
        <v>126</v>
      </c>
      <c r="F4292" s="6">
        <v>126</v>
      </c>
      <c r="G4292" s="1">
        <v>130</v>
      </c>
      <c r="H4292" s="6" t="s">
        <v>829</v>
      </c>
      <c r="I4292" s="6" t="s">
        <v>259</v>
      </c>
      <c r="K4292" s="6">
        <v>188</v>
      </c>
    </row>
    <row r="4293" spans="1:11">
      <c r="A4293" s="6">
        <v>19172374</v>
      </c>
      <c r="B4293" t="s">
        <v>5010</v>
      </c>
      <c r="C4293" s="6" t="s">
        <v>377</v>
      </c>
      <c r="D4293" s="6">
        <v>31</v>
      </c>
      <c r="E4293" s="6">
        <v>126</v>
      </c>
      <c r="F4293" s="6">
        <v>126</v>
      </c>
      <c r="G4293" s="1">
        <v>130</v>
      </c>
      <c r="H4293" s="6" t="s">
        <v>377</v>
      </c>
      <c r="I4293" s="6" t="s">
        <v>257</v>
      </c>
      <c r="K4293" s="6">
        <v>190</v>
      </c>
    </row>
    <row r="4294" spans="1:11">
      <c r="A4294" s="6">
        <v>24039536</v>
      </c>
      <c r="B4294" t="s">
        <v>5011</v>
      </c>
      <c r="C4294" s="6" t="s">
        <v>944</v>
      </c>
      <c r="D4294" s="6">
        <v>29</v>
      </c>
      <c r="E4294" s="6">
        <v>126</v>
      </c>
      <c r="F4294" s="6">
        <v>126</v>
      </c>
      <c r="G4294" s="1">
        <v>130</v>
      </c>
      <c r="H4294" s="6" t="s">
        <v>944</v>
      </c>
      <c r="I4294" s="6" t="s">
        <v>657</v>
      </c>
      <c r="K4294" s="6">
        <v>188</v>
      </c>
    </row>
    <row r="4295" spans="1:11">
      <c r="A4295" s="6">
        <v>14134689</v>
      </c>
      <c r="B4295" t="s">
        <v>5012</v>
      </c>
      <c r="C4295" s="6" t="s">
        <v>319</v>
      </c>
      <c r="D4295" s="6">
        <v>26</v>
      </c>
      <c r="E4295" s="6">
        <v>126</v>
      </c>
      <c r="F4295" s="6">
        <v>126</v>
      </c>
      <c r="G4295" s="1">
        <v>130</v>
      </c>
      <c r="H4295" s="6" t="s">
        <v>319</v>
      </c>
      <c r="I4295" s="6" t="s">
        <v>603</v>
      </c>
      <c r="K4295" s="6">
        <v>192</v>
      </c>
    </row>
    <row r="4296" spans="1:11">
      <c r="A4296" s="6">
        <v>14183940</v>
      </c>
      <c r="B4296" t="s">
        <v>5013</v>
      </c>
      <c r="C4296" s="6" t="s">
        <v>303</v>
      </c>
      <c r="D4296" s="6">
        <v>28</v>
      </c>
      <c r="E4296" s="6">
        <v>126</v>
      </c>
      <c r="F4296" s="6">
        <v>126</v>
      </c>
      <c r="G4296" s="1">
        <v>130</v>
      </c>
      <c r="H4296" s="6" t="s">
        <v>303</v>
      </c>
      <c r="I4296" s="6" t="s">
        <v>5014</v>
      </c>
      <c r="K4296" s="6">
        <v>183</v>
      </c>
    </row>
    <row r="4297" spans="1:11">
      <c r="A4297" s="6">
        <v>14166612</v>
      </c>
      <c r="B4297" t="s">
        <v>5015</v>
      </c>
      <c r="C4297" s="6" t="s">
        <v>377</v>
      </c>
      <c r="D4297" s="6">
        <v>30</v>
      </c>
      <c r="E4297" s="6">
        <v>126</v>
      </c>
      <c r="F4297" s="6">
        <v>126</v>
      </c>
      <c r="G4297" s="1">
        <v>130</v>
      </c>
      <c r="H4297" s="6" t="s">
        <v>377</v>
      </c>
      <c r="I4297" s="6" t="s">
        <v>603</v>
      </c>
      <c r="K4297" s="6">
        <v>193</v>
      </c>
    </row>
    <row r="4298" spans="1:11">
      <c r="A4298" s="6">
        <v>19171051</v>
      </c>
      <c r="B4298" t="s">
        <v>5016</v>
      </c>
      <c r="C4298" s="6" t="s">
        <v>2115</v>
      </c>
      <c r="D4298" s="6">
        <v>31</v>
      </c>
      <c r="E4298" s="6">
        <v>126</v>
      </c>
      <c r="F4298" s="6">
        <v>126</v>
      </c>
      <c r="G4298" s="1">
        <v>130</v>
      </c>
      <c r="H4298" s="6" t="s">
        <v>2115</v>
      </c>
      <c r="I4298" s="6" t="s">
        <v>1340</v>
      </c>
      <c r="K4298" s="6">
        <v>188</v>
      </c>
    </row>
    <row r="4299" spans="1:11">
      <c r="A4299" s="6">
        <v>53008090</v>
      </c>
      <c r="B4299" t="s">
        <v>5017</v>
      </c>
      <c r="C4299" s="6" t="s">
        <v>944</v>
      </c>
      <c r="D4299" s="6">
        <v>34</v>
      </c>
      <c r="E4299" s="6">
        <v>126</v>
      </c>
      <c r="F4299" s="6">
        <v>126</v>
      </c>
      <c r="G4299" s="1">
        <v>130</v>
      </c>
      <c r="H4299" s="6" t="s">
        <v>944</v>
      </c>
      <c r="I4299" s="6" t="s">
        <v>729</v>
      </c>
      <c r="K4299" s="6">
        <v>173</v>
      </c>
    </row>
    <row r="4300" spans="1:11">
      <c r="A4300" s="6">
        <v>27107357</v>
      </c>
      <c r="B4300" t="s">
        <v>5018</v>
      </c>
      <c r="C4300" s="6" t="s">
        <v>238</v>
      </c>
      <c r="D4300" s="6">
        <v>27</v>
      </c>
      <c r="E4300" s="6">
        <v>126</v>
      </c>
      <c r="F4300" s="6">
        <v>126</v>
      </c>
      <c r="G4300" s="1">
        <v>130</v>
      </c>
      <c r="H4300" s="6" t="s">
        <v>238</v>
      </c>
      <c r="I4300" s="6" t="s">
        <v>339</v>
      </c>
      <c r="K4300" s="6">
        <v>176</v>
      </c>
    </row>
    <row r="4301" spans="1:11">
      <c r="A4301" s="6">
        <v>85078879</v>
      </c>
      <c r="B4301" t="s">
        <v>5019</v>
      </c>
      <c r="C4301" s="6" t="s">
        <v>238</v>
      </c>
      <c r="D4301" s="6">
        <v>32</v>
      </c>
      <c r="E4301" s="6">
        <v>126</v>
      </c>
      <c r="F4301" s="6">
        <v>126</v>
      </c>
      <c r="G4301" s="1">
        <v>130</v>
      </c>
      <c r="H4301" s="6" t="s">
        <v>238</v>
      </c>
      <c r="I4301" s="6" t="s">
        <v>2854</v>
      </c>
      <c r="K4301" s="6">
        <v>179</v>
      </c>
    </row>
    <row r="4302" spans="1:11">
      <c r="A4302" s="6">
        <v>19270227</v>
      </c>
      <c r="B4302" t="s">
        <v>5020</v>
      </c>
      <c r="C4302" s="6" t="s">
        <v>377</v>
      </c>
      <c r="D4302" s="6">
        <v>26</v>
      </c>
      <c r="E4302" s="6">
        <v>126</v>
      </c>
      <c r="F4302" s="6">
        <v>126</v>
      </c>
      <c r="G4302" s="1">
        <v>130</v>
      </c>
      <c r="H4302" s="6" t="s">
        <v>377</v>
      </c>
      <c r="I4302" s="6" t="s">
        <v>257</v>
      </c>
      <c r="K4302" s="6">
        <v>186</v>
      </c>
    </row>
    <row r="4303" spans="1:11">
      <c r="A4303" s="6">
        <v>98032688</v>
      </c>
      <c r="B4303" t="s">
        <v>5021</v>
      </c>
      <c r="C4303" s="6" t="s">
        <v>1080</v>
      </c>
      <c r="D4303" s="6">
        <v>29</v>
      </c>
      <c r="E4303" s="6">
        <v>126</v>
      </c>
      <c r="F4303" s="6">
        <v>126</v>
      </c>
      <c r="G4303" s="1">
        <v>130</v>
      </c>
      <c r="H4303" s="6" t="s">
        <v>1080</v>
      </c>
      <c r="I4303" s="6" t="s">
        <v>5022</v>
      </c>
      <c r="K4303" s="6">
        <v>173</v>
      </c>
    </row>
    <row r="4304" spans="1:11">
      <c r="A4304" s="6">
        <v>37058356</v>
      </c>
      <c r="B4304" t="s">
        <v>5023</v>
      </c>
      <c r="C4304" s="6" t="s">
        <v>488</v>
      </c>
      <c r="D4304" s="6">
        <v>28</v>
      </c>
      <c r="E4304" s="6">
        <v>126</v>
      </c>
      <c r="F4304" s="6">
        <v>126</v>
      </c>
      <c r="G4304" s="1">
        <v>130</v>
      </c>
      <c r="H4304" s="6" t="s">
        <v>488</v>
      </c>
      <c r="I4304" s="6" t="s">
        <v>1729</v>
      </c>
      <c r="K4304" s="6">
        <v>176</v>
      </c>
    </row>
    <row r="4305" spans="1:11">
      <c r="A4305" s="6">
        <v>50065275</v>
      </c>
      <c r="B4305" t="s">
        <v>5024</v>
      </c>
      <c r="C4305" s="6" t="s">
        <v>488</v>
      </c>
      <c r="D4305" s="6">
        <v>27</v>
      </c>
      <c r="E4305" s="6">
        <v>126</v>
      </c>
      <c r="F4305" s="6">
        <v>126</v>
      </c>
      <c r="G4305" s="1">
        <v>130</v>
      </c>
      <c r="H4305" s="6" t="s">
        <v>488</v>
      </c>
      <c r="I4305" s="6" t="s">
        <v>1742</v>
      </c>
      <c r="K4305" s="6">
        <v>189</v>
      </c>
    </row>
    <row r="4306" spans="1:11">
      <c r="A4306" s="6">
        <v>91193999</v>
      </c>
      <c r="B4306" t="s">
        <v>5025</v>
      </c>
      <c r="C4306" s="6" t="s">
        <v>303</v>
      </c>
      <c r="D4306" s="6">
        <v>27</v>
      </c>
      <c r="E4306" s="6">
        <v>126</v>
      </c>
      <c r="F4306" s="6">
        <v>126</v>
      </c>
      <c r="G4306" s="1">
        <v>130</v>
      </c>
      <c r="H4306" s="6" t="s">
        <v>303</v>
      </c>
      <c r="I4306" s="6" t="s">
        <v>5026</v>
      </c>
      <c r="K4306" s="6">
        <v>187</v>
      </c>
    </row>
    <row r="4307" spans="1:11">
      <c r="A4307" s="6">
        <v>86050956</v>
      </c>
      <c r="B4307" t="s">
        <v>5027</v>
      </c>
      <c r="C4307" s="6" t="s">
        <v>1624</v>
      </c>
      <c r="D4307" s="6">
        <v>35</v>
      </c>
      <c r="E4307" s="6">
        <v>126</v>
      </c>
      <c r="F4307" s="6">
        <v>126</v>
      </c>
      <c r="G4307" s="1">
        <v>130</v>
      </c>
      <c r="H4307" s="6" t="s">
        <v>1624</v>
      </c>
      <c r="I4307" s="6" t="s">
        <v>1688</v>
      </c>
      <c r="K4307" s="6">
        <v>187</v>
      </c>
    </row>
    <row r="4308" spans="1:11">
      <c r="A4308" s="6">
        <v>52064664</v>
      </c>
      <c r="B4308" t="s">
        <v>5028</v>
      </c>
      <c r="C4308" s="6" t="s">
        <v>640</v>
      </c>
      <c r="D4308" s="6">
        <v>29</v>
      </c>
      <c r="E4308" s="6">
        <v>126</v>
      </c>
      <c r="F4308" s="6">
        <v>126</v>
      </c>
      <c r="G4308" s="1">
        <v>130</v>
      </c>
      <c r="H4308" s="6" t="s">
        <v>640</v>
      </c>
      <c r="I4308" s="6" t="s">
        <v>1362</v>
      </c>
      <c r="K4308" s="6">
        <v>173</v>
      </c>
    </row>
    <row r="4309" spans="1:11">
      <c r="A4309" s="6">
        <v>14176819</v>
      </c>
      <c r="B4309" t="s">
        <v>5029</v>
      </c>
      <c r="C4309" s="6" t="s">
        <v>377</v>
      </c>
      <c r="D4309" s="6">
        <v>29</v>
      </c>
      <c r="E4309" s="6">
        <v>126</v>
      </c>
      <c r="F4309" s="6">
        <v>126</v>
      </c>
      <c r="G4309" s="1">
        <v>130</v>
      </c>
      <c r="H4309" s="6" t="s">
        <v>377</v>
      </c>
      <c r="I4309" s="6" t="s">
        <v>603</v>
      </c>
      <c r="K4309" s="6">
        <v>191</v>
      </c>
    </row>
    <row r="4310" spans="1:11">
      <c r="A4310" s="6">
        <v>23349257</v>
      </c>
      <c r="B4310" t="s">
        <v>5030</v>
      </c>
      <c r="C4310" s="6" t="s">
        <v>2112</v>
      </c>
      <c r="D4310" s="6">
        <v>29</v>
      </c>
      <c r="E4310" s="6">
        <v>126</v>
      </c>
      <c r="F4310" s="6">
        <v>126</v>
      </c>
      <c r="G4310" s="1">
        <v>130</v>
      </c>
      <c r="H4310" s="6" t="s">
        <v>2112</v>
      </c>
      <c r="I4310" s="6" t="s">
        <v>2473</v>
      </c>
      <c r="K4310" s="6">
        <v>187</v>
      </c>
    </row>
    <row r="4311" spans="1:11">
      <c r="A4311" s="6">
        <v>67211336</v>
      </c>
      <c r="B4311" t="s">
        <v>5031</v>
      </c>
      <c r="C4311" s="6" t="s">
        <v>645</v>
      </c>
      <c r="D4311" s="6">
        <v>31</v>
      </c>
      <c r="E4311" s="6">
        <v>126</v>
      </c>
      <c r="F4311" s="6">
        <v>126</v>
      </c>
      <c r="G4311" s="1">
        <v>130</v>
      </c>
      <c r="H4311" s="6" t="s">
        <v>645</v>
      </c>
      <c r="I4311" s="6" t="s">
        <v>348</v>
      </c>
      <c r="K4311" s="6">
        <v>178</v>
      </c>
    </row>
    <row r="4312" spans="1:11">
      <c r="A4312" s="6">
        <v>53084421</v>
      </c>
      <c r="B4312" t="s">
        <v>5032</v>
      </c>
      <c r="C4312" s="6" t="s">
        <v>218</v>
      </c>
      <c r="D4312" s="6">
        <v>30</v>
      </c>
      <c r="E4312" s="6">
        <v>126</v>
      </c>
      <c r="F4312" s="6">
        <v>126</v>
      </c>
      <c r="G4312" s="1">
        <v>130</v>
      </c>
      <c r="H4312" s="6" t="s">
        <v>218</v>
      </c>
      <c r="I4312" s="6" t="s">
        <v>2372</v>
      </c>
      <c r="K4312" s="6">
        <v>191</v>
      </c>
    </row>
    <row r="4313" spans="1:11">
      <c r="A4313" s="6">
        <v>45105306</v>
      </c>
      <c r="B4313" t="s">
        <v>5033</v>
      </c>
      <c r="C4313" s="6" t="s">
        <v>218</v>
      </c>
      <c r="D4313" s="6">
        <v>27</v>
      </c>
      <c r="E4313" s="6">
        <v>126</v>
      </c>
      <c r="F4313" s="6">
        <v>126</v>
      </c>
      <c r="G4313" s="1">
        <v>130</v>
      </c>
      <c r="H4313" s="6" t="s">
        <v>218</v>
      </c>
      <c r="I4313" s="6" t="s">
        <v>2134</v>
      </c>
      <c r="K4313" s="6">
        <v>180</v>
      </c>
    </row>
    <row r="4314" spans="1:11">
      <c r="A4314" s="6">
        <v>92074815</v>
      </c>
      <c r="B4314" t="s">
        <v>5034</v>
      </c>
      <c r="C4314" s="6" t="s">
        <v>760</v>
      </c>
      <c r="D4314" s="6">
        <v>28</v>
      </c>
      <c r="E4314" s="6">
        <v>126</v>
      </c>
      <c r="F4314" s="6">
        <v>126</v>
      </c>
      <c r="G4314" s="1">
        <v>130</v>
      </c>
      <c r="H4314" s="6" t="s">
        <v>760</v>
      </c>
      <c r="I4314" s="6" t="s">
        <v>309</v>
      </c>
      <c r="K4314" s="6">
        <v>181</v>
      </c>
    </row>
    <row r="4315" spans="1:11">
      <c r="A4315" s="6">
        <v>29090319</v>
      </c>
      <c r="B4315" t="s">
        <v>5035</v>
      </c>
      <c r="C4315" s="6" t="s">
        <v>319</v>
      </c>
      <c r="D4315" s="6">
        <v>30</v>
      </c>
      <c r="E4315" s="6">
        <v>126</v>
      </c>
      <c r="F4315" s="6">
        <v>126</v>
      </c>
      <c r="G4315" s="1">
        <v>129</v>
      </c>
      <c r="H4315" s="6" t="s">
        <v>319</v>
      </c>
      <c r="I4315" s="6" t="s">
        <v>491</v>
      </c>
      <c r="K4315" s="6">
        <v>177</v>
      </c>
    </row>
    <row r="4316" spans="1:11">
      <c r="A4316" s="6">
        <v>19235900</v>
      </c>
      <c r="B4316" t="s">
        <v>5036</v>
      </c>
      <c r="C4316" s="6" t="s">
        <v>640</v>
      </c>
      <c r="D4316" s="6">
        <v>33</v>
      </c>
      <c r="E4316" s="6">
        <v>126</v>
      </c>
      <c r="F4316" s="6">
        <v>126</v>
      </c>
      <c r="G4316" s="1">
        <v>129</v>
      </c>
      <c r="H4316" s="6" t="s">
        <v>640</v>
      </c>
      <c r="I4316" s="6" t="s">
        <v>257</v>
      </c>
      <c r="K4316" s="6">
        <v>174</v>
      </c>
    </row>
    <row r="4317" spans="1:11">
      <c r="A4317" s="6">
        <v>14118229</v>
      </c>
      <c r="B4317" t="s">
        <v>5037</v>
      </c>
      <c r="C4317" s="6" t="s">
        <v>303</v>
      </c>
      <c r="D4317" s="6">
        <v>28</v>
      </c>
      <c r="E4317" s="6">
        <v>126</v>
      </c>
      <c r="F4317" s="6">
        <v>126</v>
      </c>
      <c r="G4317" s="1">
        <v>129</v>
      </c>
      <c r="H4317" s="6" t="s">
        <v>303</v>
      </c>
      <c r="I4317" s="6" t="s">
        <v>603</v>
      </c>
      <c r="K4317" s="6">
        <v>173</v>
      </c>
    </row>
    <row r="4318" spans="1:11">
      <c r="A4318" s="6">
        <v>67176059</v>
      </c>
      <c r="B4318" t="s">
        <v>5038</v>
      </c>
      <c r="C4318" s="6" t="s">
        <v>1813</v>
      </c>
      <c r="D4318" s="6">
        <v>30</v>
      </c>
      <c r="E4318" s="6">
        <v>126</v>
      </c>
      <c r="F4318" s="6">
        <v>126</v>
      </c>
      <c r="G4318" s="1">
        <v>129</v>
      </c>
      <c r="H4318" s="6" t="s">
        <v>1813</v>
      </c>
      <c r="I4318" s="6" t="s">
        <v>348</v>
      </c>
      <c r="K4318" s="6">
        <v>184</v>
      </c>
    </row>
    <row r="4319" spans="1:11">
      <c r="A4319" s="6">
        <v>86051226</v>
      </c>
      <c r="B4319" t="s">
        <v>5039</v>
      </c>
      <c r="C4319" s="6" t="s">
        <v>488</v>
      </c>
      <c r="D4319" s="6">
        <v>29</v>
      </c>
      <c r="E4319" s="6">
        <v>126</v>
      </c>
      <c r="F4319" s="6">
        <v>126</v>
      </c>
      <c r="G4319" s="1">
        <v>129</v>
      </c>
      <c r="H4319" s="6" t="s">
        <v>488</v>
      </c>
      <c r="I4319" s="6" t="s">
        <v>1688</v>
      </c>
      <c r="K4319" s="6">
        <v>176</v>
      </c>
    </row>
    <row r="4320" spans="1:11">
      <c r="A4320" s="6">
        <v>98034811</v>
      </c>
      <c r="B4320" t="s">
        <v>5040</v>
      </c>
      <c r="C4320" s="6" t="s">
        <v>405</v>
      </c>
      <c r="D4320" s="6">
        <v>26</v>
      </c>
      <c r="E4320" s="6">
        <v>126</v>
      </c>
      <c r="F4320" s="6">
        <v>126</v>
      </c>
      <c r="G4320" s="1">
        <v>129</v>
      </c>
      <c r="H4320" s="6" t="s">
        <v>405</v>
      </c>
      <c r="I4320" s="6" t="s">
        <v>204</v>
      </c>
      <c r="K4320" s="6">
        <v>177</v>
      </c>
    </row>
    <row r="4321" spans="1:11">
      <c r="A4321" s="6">
        <v>91175809</v>
      </c>
      <c r="B4321" t="s">
        <v>5041</v>
      </c>
      <c r="C4321" s="6" t="s">
        <v>640</v>
      </c>
      <c r="D4321" s="6">
        <v>28</v>
      </c>
      <c r="E4321" s="6">
        <v>126</v>
      </c>
      <c r="F4321" s="6">
        <v>126</v>
      </c>
      <c r="G4321" s="1">
        <v>129</v>
      </c>
      <c r="H4321" s="6" t="s">
        <v>640</v>
      </c>
      <c r="I4321" s="6" t="s">
        <v>1725</v>
      </c>
      <c r="K4321" s="6">
        <v>183</v>
      </c>
    </row>
    <row r="4322" spans="1:11">
      <c r="A4322" s="6">
        <v>14023367</v>
      </c>
      <c r="B4322" t="s">
        <v>5042</v>
      </c>
      <c r="C4322" s="6" t="s">
        <v>377</v>
      </c>
      <c r="D4322" s="6">
        <v>33</v>
      </c>
      <c r="E4322" s="6">
        <v>126</v>
      </c>
      <c r="F4322" s="6">
        <v>126</v>
      </c>
      <c r="G4322" s="1">
        <v>129</v>
      </c>
      <c r="H4322" s="6" t="s">
        <v>377</v>
      </c>
      <c r="I4322" s="6" t="s">
        <v>5043</v>
      </c>
      <c r="K4322" s="6">
        <v>185</v>
      </c>
    </row>
    <row r="4323" spans="1:11">
      <c r="A4323" s="6">
        <v>43055102</v>
      </c>
      <c r="B4323" t="s">
        <v>5044</v>
      </c>
      <c r="C4323" s="6" t="s">
        <v>377</v>
      </c>
      <c r="D4323" s="6">
        <v>32</v>
      </c>
      <c r="E4323" s="6">
        <v>126</v>
      </c>
      <c r="F4323" s="6">
        <v>126</v>
      </c>
      <c r="G4323" s="1">
        <v>129</v>
      </c>
      <c r="H4323" s="6" t="s">
        <v>377</v>
      </c>
      <c r="I4323" s="6" t="s">
        <v>236</v>
      </c>
      <c r="K4323" s="6">
        <v>189</v>
      </c>
    </row>
    <row r="4324" spans="1:11">
      <c r="A4324" s="6">
        <v>19180528</v>
      </c>
      <c r="B4324" t="s">
        <v>5045</v>
      </c>
      <c r="C4324" s="6" t="s">
        <v>1674</v>
      </c>
      <c r="D4324" s="6">
        <v>32</v>
      </c>
      <c r="E4324" s="6">
        <v>126</v>
      </c>
      <c r="F4324" s="6">
        <v>126</v>
      </c>
      <c r="G4324" s="1">
        <v>129</v>
      </c>
      <c r="H4324" s="6" t="s">
        <v>1674</v>
      </c>
      <c r="I4324" s="6" t="s">
        <v>257</v>
      </c>
      <c r="K4324" s="6">
        <v>179</v>
      </c>
    </row>
    <row r="4325" spans="1:11">
      <c r="A4325" s="6">
        <v>53060905</v>
      </c>
      <c r="B4325" t="s">
        <v>5046</v>
      </c>
      <c r="C4325" s="6" t="s">
        <v>944</v>
      </c>
      <c r="D4325" s="6">
        <v>32</v>
      </c>
      <c r="E4325" s="6">
        <v>126</v>
      </c>
      <c r="F4325" s="6">
        <v>126</v>
      </c>
      <c r="G4325" s="1">
        <v>129</v>
      </c>
      <c r="H4325" s="6" t="s">
        <v>944</v>
      </c>
      <c r="I4325" s="6" t="s">
        <v>729</v>
      </c>
      <c r="K4325" s="6">
        <v>187</v>
      </c>
    </row>
    <row r="4326" spans="1:11">
      <c r="A4326" s="6">
        <v>72041431</v>
      </c>
      <c r="B4326" t="s">
        <v>5047</v>
      </c>
      <c r="C4326" s="6" t="s">
        <v>377</v>
      </c>
      <c r="D4326" s="6">
        <v>32</v>
      </c>
      <c r="E4326" s="6">
        <v>126</v>
      </c>
      <c r="F4326" s="6">
        <v>126</v>
      </c>
      <c r="G4326" s="1">
        <v>128</v>
      </c>
      <c r="H4326" s="6" t="s">
        <v>377</v>
      </c>
      <c r="I4326" s="6" t="s">
        <v>811</v>
      </c>
      <c r="K4326" s="6">
        <v>186</v>
      </c>
    </row>
    <row r="4327" spans="1:11">
      <c r="A4327" s="6">
        <v>19409404</v>
      </c>
      <c r="B4327" t="s">
        <v>5048</v>
      </c>
      <c r="C4327" s="6" t="s">
        <v>488</v>
      </c>
      <c r="D4327" s="6">
        <v>30</v>
      </c>
      <c r="E4327" s="6">
        <v>126</v>
      </c>
      <c r="F4327" s="6">
        <v>126</v>
      </c>
      <c r="G4327" s="1">
        <v>128</v>
      </c>
      <c r="H4327" s="6" t="s">
        <v>488</v>
      </c>
      <c r="I4327" s="6" t="s">
        <v>257</v>
      </c>
      <c r="K4327" s="6">
        <v>172</v>
      </c>
    </row>
    <row r="4328" spans="1:11">
      <c r="A4328" s="6">
        <v>14039908</v>
      </c>
      <c r="B4328" t="s">
        <v>5049</v>
      </c>
      <c r="C4328" s="6" t="s">
        <v>589</v>
      </c>
      <c r="D4328" s="6">
        <v>33</v>
      </c>
      <c r="E4328" s="6">
        <v>126</v>
      </c>
      <c r="F4328" s="6">
        <v>126</v>
      </c>
      <c r="G4328" s="1">
        <v>128</v>
      </c>
      <c r="H4328" s="6" t="s">
        <v>589</v>
      </c>
      <c r="I4328" s="6" t="s">
        <v>603</v>
      </c>
      <c r="K4328" s="6">
        <v>178</v>
      </c>
    </row>
    <row r="4329" spans="1:11">
      <c r="A4329" s="6">
        <v>67210804</v>
      </c>
      <c r="B4329" t="s">
        <v>5050</v>
      </c>
      <c r="C4329" s="6" t="s">
        <v>1732</v>
      </c>
      <c r="D4329" s="6">
        <v>30</v>
      </c>
      <c r="E4329" s="6">
        <v>126</v>
      </c>
      <c r="F4329" s="6">
        <v>126</v>
      </c>
      <c r="G4329" s="1">
        <v>128</v>
      </c>
      <c r="H4329" s="6" t="s">
        <v>1732</v>
      </c>
      <c r="I4329" s="6" t="s">
        <v>433</v>
      </c>
      <c r="K4329" s="6">
        <v>191</v>
      </c>
    </row>
    <row r="4330" spans="1:11">
      <c r="A4330" s="6">
        <v>19271622</v>
      </c>
      <c r="B4330" t="s">
        <v>5051</v>
      </c>
      <c r="C4330" s="6" t="s">
        <v>488</v>
      </c>
      <c r="D4330" s="6">
        <v>29</v>
      </c>
      <c r="E4330" s="6">
        <v>126</v>
      </c>
      <c r="F4330" s="6">
        <v>126</v>
      </c>
      <c r="G4330" s="1">
        <v>128</v>
      </c>
      <c r="H4330" s="6" t="s">
        <v>488</v>
      </c>
      <c r="I4330" s="6" t="s">
        <v>257</v>
      </c>
      <c r="K4330" s="6">
        <v>178</v>
      </c>
    </row>
    <row r="4331" spans="1:11">
      <c r="A4331" s="6">
        <v>86044196</v>
      </c>
      <c r="B4331" t="s">
        <v>5052</v>
      </c>
      <c r="C4331" s="6" t="s">
        <v>1624</v>
      </c>
      <c r="D4331" s="6">
        <v>29</v>
      </c>
      <c r="E4331" s="6">
        <v>126</v>
      </c>
      <c r="F4331" s="6">
        <v>126</v>
      </c>
      <c r="G4331" s="1">
        <v>128</v>
      </c>
      <c r="H4331" s="6" t="s">
        <v>1624</v>
      </c>
      <c r="I4331" s="6" t="s">
        <v>1688</v>
      </c>
      <c r="K4331" s="6">
        <v>185</v>
      </c>
    </row>
    <row r="4332" spans="1:11">
      <c r="A4332" s="6">
        <v>67183365</v>
      </c>
      <c r="B4332" t="s">
        <v>5053</v>
      </c>
      <c r="C4332" s="6" t="s">
        <v>2116</v>
      </c>
      <c r="D4332" s="6">
        <v>31</v>
      </c>
      <c r="E4332" s="6">
        <v>126</v>
      </c>
      <c r="F4332" s="6">
        <v>126</v>
      </c>
      <c r="G4332" s="1">
        <v>128</v>
      </c>
      <c r="H4332" s="6" t="s">
        <v>2116</v>
      </c>
      <c r="I4332" s="6" t="s">
        <v>348</v>
      </c>
      <c r="K4332" s="6">
        <v>184</v>
      </c>
    </row>
    <row r="4333" spans="1:11">
      <c r="A4333" s="6">
        <v>14022942</v>
      </c>
      <c r="B4333" t="s">
        <v>5054</v>
      </c>
      <c r="C4333" s="6" t="s">
        <v>1624</v>
      </c>
      <c r="D4333" s="6">
        <v>33</v>
      </c>
      <c r="E4333" s="6">
        <v>126</v>
      </c>
      <c r="F4333" s="6">
        <v>126</v>
      </c>
      <c r="G4333" s="1">
        <v>128</v>
      </c>
      <c r="H4333" s="6" t="s">
        <v>1624</v>
      </c>
      <c r="I4333" s="6" t="s">
        <v>603</v>
      </c>
      <c r="K4333" s="6">
        <v>185</v>
      </c>
    </row>
    <row r="4334" spans="1:11">
      <c r="A4334" s="6">
        <v>53125231</v>
      </c>
      <c r="B4334" t="s">
        <v>5055</v>
      </c>
      <c r="C4334" s="6" t="s">
        <v>377</v>
      </c>
      <c r="D4334" s="6">
        <v>29</v>
      </c>
      <c r="E4334" s="6">
        <v>126</v>
      </c>
      <c r="F4334" s="6">
        <v>126</v>
      </c>
      <c r="G4334" s="1">
        <v>128</v>
      </c>
      <c r="H4334" s="6" t="s">
        <v>377</v>
      </c>
      <c r="I4334" s="6" t="s">
        <v>729</v>
      </c>
      <c r="K4334" s="6">
        <v>186</v>
      </c>
    </row>
    <row r="4335" spans="1:11">
      <c r="A4335" s="6">
        <v>47023240</v>
      </c>
      <c r="B4335" t="s">
        <v>5056</v>
      </c>
      <c r="C4335" s="6" t="s">
        <v>377</v>
      </c>
      <c r="D4335" s="6">
        <v>32</v>
      </c>
      <c r="E4335" s="6">
        <v>126</v>
      </c>
      <c r="F4335" s="6">
        <v>126</v>
      </c>
      <c r="G4335" s="1">
        <v>128</v>
      </c>
      <c r="H4335" s="6" t="s">
        <v>377</v>
      </c>
      <c r="I4335" s="6" t="s">
        <v>3639</v>
      </c>
      <c r="K4335" s="6">
        <v>191</v>
      </c>
    </row>
    <row r="4336" spans="1:11">
      <c r="A4336" s="6">
        <v>14130772</v>
      </c>
      <c r="B4336" t="s">
        <v>5057</v>
      </c>
      <c r="C4336" s="6" t="s">
        <v>314</v>
      </c>
      <c r="D4336" s="6">
        <v>35</v>
      </c>
      <c r="E4336" s="6">
        <v>126</v>
      </c>
      <c r="F4336" s="6">
        <v>126</v>
      </c>
      <c r="G4336" s="1">
        <v>128</v>
      </c>
      <c r="H4336" s="6" t="s">
        <v>314</v>
      </c>
      <c r="I4336" s="6" t="s">
        <v>603</v>
      </c>
      <c r="K4336" s="6">
        <v>172</v>
      </c>
    </row>
    <row r="4337" spans="1:11">
      <c r="A4337" s="6">
        <v>48036568</v>
      </c>
      <c r="B4337" t="s">
        <v>5058</v>
      </c>
      <c r="C4337" s="6" t="s">
        <v>377</v>
      </c>
      <c r="D4337" s="6">
        <v>26</v>
      </c>
      <c r="E4337" s="6">
        <v>126</v>
      </c>
      <c r="F4337" s="6">
        <v>126</v>
      </c>
      <c r="G4337" s="1">
        <v>128</v>
      </c>
      <c r="H4337" s="6" t="s">
        <v>377</v>
      </c>
      <c r="I4337" s="6" t="s">
        <v>5059</v>
      </c>
      <c r="K4337" s="6">
        <v>187</v>
      </c>
    </row>
    <row r="4338" spans="1:11">
      <c r="A4338" s="6">
        <v>83111345</v>
      </c>
      <c r="B4338" t="s">
        <v>5060</v>
      </c>
      <c r="C4338" s="6" t="s">
        <v>240</v>
      </c>
      <c r="D4338" s="6">
        <v>26</v>
      </c>
      <c r="E4338" s="6">
        <v>126</v>
      </c>
      <c r="F4338" s="6">
        <v>126</v>
      </c>
      <c r="G4338" s="1">
        <v>128</v>
      </c>
      <c r="H4338" s="6" t="s">
        <v>240</v>
      </c>
      <c r="I4338" s="6" t="s">
        <v>306</v>
      </c>
      <c r="K4338" s="6">
        <v>177</v>
      </c>
    </row>
    <row r="4339" spans="1:11">
      <c r="A4339" s="6">
        <v>53175544</v>
      </c>
      <c r="B4339" t="s">
        <v>5061</v>
      </c>
      <c r="C4339" s="6" t="s">
        <v>760</v>
      </c>
      <c r="D4339" s="6">
        <v>26</v>
      </c>
      <c r="E4339" s="6">
        <v>126</v>
      </c>
      <c r="F4339" s="6">
        <v>126</v>
      </c>
      <c r="G4339" s="1">
        <v>128</v>
      </c>
      <c r="H4339" s="6" t="s">
        <v>760</v>
      </c>
      <c r="I4339" s="6" t="s">
        <v>729</v>
      </c>
      <c r="K4339" s="6">
        <v>175</v>
      </c>
    </row>
    <row r="4340" spans="1:11">
      <c r="A4340" s="6">
        <v>67053784</v>
      </c>
      <c r="B4340" t="s">
        <v>5062</v>
      </c>
      <c r="C4340" s="6" t="s">
        <v>319</v>
      </c>
      <c r="D4340" s="6">
        <v>33</v>
      </c>
      <c r="E4340" s="6">
        <v>126</v>
      </c>
      <c r="F4340" s="6">
        <v>126</v>
      </c>
      <c r="G4340" s="1">
        <v>128</v>
      </c>
      <c r="H4340" s="6" t="s">
        <v>319</v>
      </c>
      <c r="I4340" s="6" t="s">
        <v>348</v>
      </c>
      <c r="K4340" s="6">
        <v>178</v>
      </c>
    </row>
    <row r="4341" spans="1:11">
      <c r="A4341" s="6">
        <v>28010402</v>
      </c>
      <c r="B4341" t="s">
        <v>5063</v>
      </c>
      <c r="C4341" s="6" t="s">
        <v>1624</v>
      </c>
      <c r="D4341" s="6">
        <v>34</v>
      </c>
      <c r="E4341" s="6">
        <v>126</v>
      </c>
      <c r="F4341" s="6">
        <v>126</v>
      </c>
      <c r="G4341" s="1">
        <v>128</v>
      </c>
      <c r="H4341" s="6" t="s">
        <v>1624</v>
      </c>
      <c r="I4341" s="6" t="s">
        <v>259</v>
      </c>
      <c r="K4341" s="6">
        <v>185</v>
      </c>
    </row>
    <row r="4342" spans="1:11">
      <c r="A4342" s="6">
        <v>98034815</v>
      </c>
      <c r="B4342" t="s">
        <v>5064</v>
      </c>
      <c r="C4342" s="6" t="s">
        <v>2115</v>
      </c>
      <c r="D4342" s="6">
        <v>26</v>
      </c>
      <c r="E4342" s="6">
        <v>126</v>
      </c>
      <c r="F4342" s="6">
        <v>126</v>
      </c>
      <c r="G4342" s="1">
        <v>127</v>
      </c>
      <c r="H4342" s="6" t="s">
        <v>2115</v>
      </c>
      <c r="I4342" s="6" t="s">
        <v>5065</v>
      </c>
      <c r="K4342" s="6">
        <v>185</v>
      </c>
    </row>
    <row r="4343" spans="1:11">
      <c r="A4343" s="6">
        <v>14150244</v>
      </c>
      <c r="B4343" t="s">
        <v>5066</v>
      </c>
      <c r="C4343" s="6" t="s">
        <v>2115</v>
      </c>
      <c r="D4343" s="6">
        <v>28</v>
      </c>
      <c r="E4343" s="6">
        <v>126</v>
      </c>
      <c r="F4343" s="6">
        <v>126</v>
      </c>
      <c r="G4343" s="1">
        <v>127</v>
      </c>
      <c r="H4343" s="6" t="s">
        <v>2115</v>
      </c>
      <c r="I4343" s="6" t="s">
        <v>187</v>
      </c>
      <c r="K4343" s="6">
        <v>180</v>
      </c>
    </row>
    <row r="4344" spans="1:11">
      <c r="A4344" s="6">
        <v>14102337</v>
      </c>
      <c r="B4344" t="s">
        <v>5067</v>
      </c>
      <c r="C4344" s="6" t="s">
        <v>319</v>
      </c>
      <c r="D4344" s="6">
        <v>33</v>
      </c>
      <c r="E4344" s="6">
        <v>126</v>
      </c>
      <c r="F4344" s="6">
        <v>126</v>
      </c>
      <c r="G4344" s="1">
        <v>127</v>
      </c>
      <c r="H4344" s="6" t="s">
        <v>319</v>
      </c>
      <c r="I4344" s="6" t="s">
        <v>603</v>
      </c>
      <c r="K4344" s="6">
        <v>171</v>
      </c>
    </row>
    <row r="4345" spans="1:11">
      <c r="A4345" s="6">
        <v>14150772</v>
      </c>
      <c r="B4345" t="s">
        <v>5068</v>
      </c>
      <c r="C4345" s="6" t="s">
        <v>377</v>
      </c>
      <c r="D4345" s="6">
        <v>26</v>
      </c>
      <c r="E4345" s="6">
        <v>126</v>
      </c>
      <c r="F4345" s="6">
        <v>126</v>
      </c>
      <c r="G4345" s="1">
        <v>127</v>
      </c>
      <c r="H4345" s="6" t="s">
        <v>377</v>
      </c>
      <c r="I4345" s="6" t="s">
        <v>187</v>
      </c>
      <c r="K4345" s="6">
        <v>183</v>
      </c>
    </row>
    <row r="4346" spans="1:11">
      <c r="A4346" s="6">
        <v>84125463</v>
      </c>
      <c r="B4346" t="s">
        <v>5069</v>
      </c>
      <c r="C4346" s="6" t="s">
        <v>2116</v>
      </c>
      <c r="D4346" s="6">
        <v>28</v>
      </c>
      <c r="E4346" s="6">
        <v>126</v>
      </c>
      <c r="F4346" s="6">
        <v>126</v>
      </c>
      <c r="G4346" s="1">
        <v>127</v>
      </c>
      <c r="H4346" s="6" t="s">
        <v>2116</v>
      </c>
      <c r="I4346" s="6" t="s">
        <v>1691</v>
      </c>
      <c r="K4346" s="6">
        <v>182</v>
      </c>
    </row>
    <row r="4347" spans="1:11">
      <c r="A4347" s="6">
        <v>78074607</v>
      </c>
      <c r="B4347" t="s">
        <v>5070</v>
      </c>
      <c r="C4347" s="6" t="s">
        <v>2751</v>
      </c>
      <c r="D4347" s="6">
        <v>27</v>
      </c>
      <c r="E4347" s="6">
        <v>126</v>
      </c>
      <c r="F4347" s="6">
        <v>126</v>
      </c>
      <c r="G4347" s="1">
        <v>127</v>
      </c>
      <c r="H4347" s="6" t="s">
        <v>2751</v>
      </c>
      <c r="I4347" s="6" t="s">
        <v>1661</v>
      </c>
      <c r="K4347" s="6">
        <v>180</v>
      </c>
    </row>
    <row r="4348" spans="1:11">
      <c r="A4348" s="6">
        <v>53126892</v>
      </c>
      <c r="B4348" t="s">
        <v>5071</v>
      </c>
      <c r="C4348" s="6" t="s">
        <v>2115</v>
      </c>
      <c r="D4348" s="6">
        <v>27</v>
      </c>
      <c r="E4348" s="6">
        <v>126</v>
      </c>
      <c r="F4348" s="6">
        <v>126</v>
      </c>
      <c r="G4348" s="1">
        <v>127</v>
      </c>
      <c r="H4348" s="6" t="s">
        <v>2115</v>
      </c>
      <c r="I4348" s="6" t="s">
        <v>729</v>
      </c>
      <c r="K4348" s="6">
        <v>194</v>
      </c>
    </row>
    <row r="4349" spans="1:11">
      <c r="A4349" s="6">
        <v>14077425</v>
      </c>
      <c r="B4349" t="s">
        <v>5072</v>
      </c>
      <c r="C4349" s="6" t="s">
        <v>1672</v>
      </c>
      <c r="D4349" s="6">
        <v>29</v>
      </c>
      <c r="E4349" s="6">
        <v>126</v>
      </c>
      <c r="F4349" s="6">
        <v>126</v>
      </c>
      <c r="G4349" s="1">
        <v>127</v>
      </c>
      <c r="H4349" s="6" t="s">
        <v>1672</v>
      </c>
      <c r="I4349" s="6" t="s">
        <v>187</v>
      </c>
      <c r="K4349" s="6">
        <v>178</v>
      </c>
    </row>
    <row r="4350" spans="1:11">
      <c r="A4350" s="6">
        <v>78072679</v>
      </c>
      <c r="B4350" t="s">
        <v>5073</v>
      </c>
      <c r="C4350" s="6" t="s">
        <v>377</v>
      </c>
      <c r="D4350" s="6">
        <v>30</v>
      </c>
      <c r="E4350" s="6">
        <v>126</v>
      </c>
      <c r="F4350" s="6">
        <v>126</v>
      </c>
      <c r="G4350" s="1">
        <v>126</v>
      </c>
      <c r="H4350" s="6" t="s">
        <v>377</v>
      </c>
      <c r="I4350" s="6" t="s">
        <v>1661</v>
      </c>
      <c r="K4350" s="6">
        <v>186</v>
      </c>
    </row>
    <row r="4351" spans="1:11">
      <c r="A4351" s="6">
        <v>14080638</v>
      </c>
      <c r="B4351" t="s">
        <v>5074</v>
      </c>
      <c r="C4351" s="6" t="s">
        <v>640</v>
      </c>
      <c r="D4351" s="6">
        <v>28</v>
      </c>
      <c r="E4351" s="6">
        <v>126</v>
      </c>
      <c r="F4351" s="6">
        <v>126</v>
      </c>
      <c r="G4351" s="1">
        <v>126</v>
      </c>
      <c r="H4351" s="6" t="s">
        <v>640</v>
      </c>
      <c r="I4351" s="6" t="s">
        <v>603</v>
      </c>
      <c r="K4351" s="6">
        <v>173</v>
      </c>
    </row>
    <row r="4352" spans="1:11">
      <c r="A4352" s="6">
        <v>78064358</v>
      </c>
      <c r="B4352" t="s">
        <v>5075</v>
      </c>
      <c r="C4352" s="6" t="s">
        <v>1624</v>
      </c>
      <c r="D4352" s="6">
        <v>32</v>
      </c>
      <c r="E4352" s="6">
        <v>126</v>
      </c>
      <c r="F4352" s="6">
        <v>126</v>
      </c>
      <c r="G4352" s="1">
        <v>126</v>
      </c>
      <c r="H4352" s="6" t="s">
        <v>1624</v>
      </c>
      <c r="I4352" s="6" t="s">
        <v>1661</v>
      </c>
      <c r="K4352" s="6">
        <v>191</v>
      </c>
    </row>
    <row r="4353" spans="1:11">
      <c r="A4353" s="6">
        <v>790435</v>
      </c>
      <c r="B4353" t="s">
        <v>5076</v>
      </c>
      <c r="C4353" s="6" t="s">
        <v>351</v>
      </c>
      <c r="D4353" s="6">
        <v>35</v>
      </c>
      <c r="E4353" s="6">
        <v>126</v>
      </c>
      <c r="F4353" s="6">
        <v>126</v>
      </c>
      <c r="G4353" s="1">
        <v>126</v>
      </c>
      <c r="H4353" s="6" t="s">
        <v>351</v>
      </c>
      <c r="I4353" s="6" t="s">
        <v>2134</v>
      </c>
      <c r="K4353" s="6">
        <v>177</v>
      </c>
    </row>
    <row r="4354" spans="1:11">
      <c r="A4354" s="6">
        <v>91137410</v>
      </c>
      <c r="B4354" t="s">
        <v>5077</v>
      </c>
      <c r="C4354" s="6" t="s">
        <v>966</v>
      </c>
      <c r="D4354" s="6">
        <v>31</v>
      </c>
      <c r="E4354" s="6">
        <v>126</v>
      </c>
      <c r="F4354" s="6">
        <v>126</v>
      </c>
      <c r="G4354" s="1">
        <v>126</v>
      </c>
      <c r="H4354" s="6" t="s">
        <v>966</v>
      </c>
      <c r="I4354" s="6" t="s">
        <v>309</v>
      </c>
      <c r="K4354" s="6">
        <v>186</v>
      </c>
    </row>
    <row r="4355" spans="1:11">
      <c r="A4355" s="6">
        <v>29162923</v>
      </c>
      <c r="B4355" t="s">
        <v>5078</v>
      </c>
      <c r="C4355" s="6" t="s">
        <v>303</v>
      </c>
      <c r="D4355" s="6">
        <v>26</v>
      </c>
      <c r="E4355" s="6">
        <v>126</v>
      </c>
      <c r="F4355" s="6">
        <v>126</v>
      </c>
      <c r="G4355" s="1">
        <v>126</v>
      </c>
      <c r="H4355" s="6" t="s">
        <v>303</v>
      </c>
      <c r="I4355" s="6" t="s">
        <v>2834</v>
      </c>
      <c r="K4355" s="6">
        <v>179</v>
      </c>
    </row>
    <row r="4356" spans="1:11">
      <c r="A4356" s="6">
        <v>78099134</v>
      </c>
      <c r="B4356" t="s">
        <v>5079</v>
      </c>
      <c r="C4356" s="6" t="s">
        <v>303</v>
      </c>
      <c r="D4356" s="6">
        <v>27</v>
      </c>
      <c r="E4356" s="6">
        <v>126</v>
      </c>
      <c r="F4356" s="6">
        <v>126</v>
      </c>
      <c r="G4356" s="1">
        <v>126</v>
      </c>
      <c r="H4356" s="6" t="s">
        <v>303</v>
      </c>
      <c r="I4356" s="6" t="s">
        <v>1661</v>
      </c>
      <c r="K4356" s="6">
        <v>168</v>
      </c>
    </row>
    <row r="4357" spans="1:11">
      <c r="A4357" s="6">
        <v>45016385</v>
      </c>
      <c r="B4357" t="s">
        <v>5080</v>
      </c>
      <c r="C4357" s="6" t="s">
        <v>2157</v>
      </c>
      <c r="D4357" s="6">
        <v>37</v>
      </c>
      <c r="E4357" s="6">
        <v>126</v>
      </c>
      <c r="F4357" s="6">
        <v>126</v>
      </c>
      <c r="G4357" s="1">
        <v>126</v>
      </c>
      <c r="H4357" s="6" t="s">
        <v>2157</v>
      </c>
      <c r="I4357" s="6" t="s">
        <v>2134</v>
      </c>
      <c r="K4357" s="6">
        <v>177</v>
      </c>
    </row>
    <row r="4358" spans="1:11">
      <c r="A4358" s="6">
        <v>2000188173</v>
      </c>
      <c r="B4358" t="s">
        <v>621</v>
      </c>
      <c r="C4358" s="6" t="s">
        <v>558</v>
      </c>
      <c r="D4358" s="6">
        <v>19</v>
      </c>
      <c r="E4358" s="6">
        <v>125</v>
      </c>
      <c r="F4358" s="6">
        <v>125</v>
      </c>
      <c r="G4358" s="1">
        <v>-9</v>
      </c>
      <c r="H4358" s="6" t="s">
        <v>558</v>
      </c>
      <c r="I4358" s="6" t="s">
        <v>1650</v>
      </c>
      <c r="K4358" s="6">
        <v>191</v>
      </c>
    </row>
    <row r="4359" spans="1:11">
      <c r="A4359" s="6">
        <v>2000094152</v>
      </c>
      <c r="B4359" t="s">
        <v>262</v>
      </c>
      <c r="C4359" s="6" t="s">
        <v>558</v>
      </c>
      <c r="D4359" s="6">
        <v>19</v>
      </c>
      <c r="E4359" s="6">
        <v>125</v>
      </c>
      <c r="F4359" s="6">
        <v>125</v>
      </c>
      <c r="G4359" s="1">
        <v>-9</v>
      </c>
      <c r="H4359" s="6" t="s">
        <v>558</v>
      </c>
      <c r="I4359" s="6" t="s">
        <v>603</v>
      </c>
      <c r="K4359" s="6">
        <v>171</v>
      </c>
    </row>
    <row r="4360" spans="1:11">
      <c r="A4360" s="6">
        <v>2000259904</v>
      </c>
      <c r="B4360" t="s">
        <v>546</v>
      </c>
      <c r="C4360" s="6" t="s">
        <v>377</v>
      </c>
      <c r="D4360" s="6">
        <v>18</v>
      </c>
      <c r="E4360" s="6">
        <v>125</v>
      </c>
      <c r="F4360" s="6">
        <v>125</v>
      </c>
      <c r="G4360" s="1">
        <v>-9</v>
      </c>
      <c r="H4360" s="6" t="s">
        <v>377</v>
      </c>
      <c r="I4360" s="6" t="s">
        <v>236</v>
      </c>
      <c r="K4360" s="6">
        <v>195</v>
      </c>
    </row>
    <row r="4361" spans="1:11">
      <c r="A4361" s="6">
        <v>2000155483</v>
      </c>
      <c r="B4361" t="s">
        <v>1043</v>
      </c>
      <c r="C4361" s="6" t="s">
        <v>488</v>
      </c>
      <c r="D4361" s="6">
        <v>19</v>
      </c>
      <c r="E4361" s="6">
        <v>125</v>
      </c>
      <c r="F4361" s="6">
        <v>125</v>
      </c>
      <c r="G4361" s="1">
        <v>-9</v>
      </c>
      <c r="H4361" s="6" t="s">
        <v>488</v>
      </c>
      <c r="I4361" s="6" t="s">
        <v>1044</v>
      </c>
      <c r="K4361" s="6">
        <v>173</v>
      </c>
    </row>
    <row r="4362" spans="1:11">
      <c r="A4362" s="6">
        <v>2000295603</v>
      </c>
      <c r="B4362" t="s">
        <v>419</v>
      </c>
      <c r="C4362" s="6" t="s">
        <v>319</v>
      </c>
      <c r="D4362" s="6">
        <v>18</v>
      </c>
      <c r="E4362" s="6">
        <v>125</v>
      </c>
      <c r="F4362" s="6">
        <v>125</v>
      </c>
      <c r="G4362" s="1">
        <v>-9</v>
      </c>
      <c r="H4362" s="6" t="s">
        <v>319</v>
      </c>
      <c r="I4362" s="6" t="s">
        <v>348</v>
      </c>
      <c r="K4362" s="6">
        <v>193</v>
      </c>
    </row>
    <row r="4363" spans="1:11">
      <c r="A4363" s="6">
        <v>2000202578</v>
      </c>
      <c r="B4363" t="s">
        <v>5081</v>
      </c>
      <c r="C4363" s="6" t="s">
        <v>314</v>
      </c>
      <c r="D4363" s="6">
        <v>19</v>
      </c>
      <c r="E4363" s="6">
        <v>125</v>
      </c>
      <c r="F4363" s="6">
        <v>125</v>
      </c>
      <c r="G4363" s="1">
        <v>-85</v>
      </c>
      <c r="H4363" s="6" t="s">
        <v>314</v>
      </c>
      <c r="I4363" s="6" t="s">
        <v>257</v>
      </c>
      <c r="K4363" s="6">
        <v>183</v>
      </c>
    </row>
    <row r="4364" spans="1:11">
      <c r="A4364" s="6">
        <v>2000301027</v>
      </c>
      <c r="B4364" t="s">
        <v>887</v>
      </c>
      <c r="C4364" s="6" t="s">
        <v>377</v>
      </c>
      <c r="D4364" s="6">
        <v>18</v>
      </c>
      <c r="E4364" s="6">
        <v>125</v>
      </c>
      <c r="F4364" s="6">
        <v>125</v>
      </c>
      <c r="G4364" s="1">
        <v>-85</v>
      </c>
      <c r="H4364" s="6" t="s">
        <v>377</v>
      </c>
      <c r="I4364" s="6" t="s">
        <v>259</v>
      </c>
      <c r="K4364" s="6">
        <v>189</v>
      </c>
    </row>
    <row r="4365" spans="1:11">
      <c r="A4365" s="6">
        <v>2000115205</v>
      </c>
      <c r="B4365" t="s">
        <v>354</v>
      </c>
      <c r="C4365" s="6" t="s">
        <v>238</v>
      </c>
      <c r="D4365" s="6">
        <v>20</v>
      </c>
      <c r="E4365" s="6">
        <v>125</v>
      </c>
      <c r="F4365" s="6">
        <v>125</v>
      </c>
      <c r="G4365" s="1">
        <v>-85</v>
      </c>
      <c r="H4365" s="6" t="s">
        <v>238</v>
      </c>
      <c r="I4365" s="6" t="s">
        <v>1700</v>
      </c>
      <c r="K4365" s="6">
        <v>186</v>
      </c>
    </row>
    <row r="4366" spans="1:11">
      <c r="A4366" s="6">
        <v>2000040214</v>
      </c>
      <c r="B4366" t="s">
        <v>1394</v>
      </c>
      <c r="C4366" s="6" t="s">
        <v>319</v>
      </c>
      <c r="D4366" s="6">
        <v>20</v>
      </c>
      <c r="E4366" s="6">
        <v>125</v>
      </c>
      <c r="F4366" s="6">
        <v>125</v>
      </c>
      <c r="G4366" s="1">
        <v>-85</v>
      </c>
      <c r="H4366" s="6" t="s">
        <v>319</v>
      </c>
      <c r="I4366" s="6" t="s">
        <v>378</v>
      </c>
      <c r="K4366" s="6">
        <v>189</v>
      </c>
    </row>
    <row r="4367" spans="1:11">
      <c r="A4367" s="6">
        <v>2000399711</v>
      </c>
      <c r="B4367" t="s">
        <v>995</v>
      </c>
      <c r="C4367" s="6" t="s">
        <v>377</v>
      </c>
      <c r="D4367" s="6">
        <v>19</v>
      </c>
      <c r="E4367" s="6">
        <v>125</v>
      </c>
      <c r="F4367" s="6">
        <v>125</v>
      </c>
      <c r="G4367" s="1">
        <v>-85</v>
      </c>
      <c r="H4367" s="6" t="s">
        <v>377</v>
      </c>
      <c r="I4367" s="6" t="s">
        <v>996</v>
      </c>
      <c r="K4367" s="6">
        <v>195</v>
      </c>
    </row>
    <row r="4368" spans="1:11">
      <c r="A4368" s="6">
        <v>8438112</v>
      </c>
      <c r="B4368" t="s">
        <v>5082</v>
      </c>
      <c r="C4368" s="6" t="s">
        <v>319</v>
      </c>
      <c r="D4368" s="6">
        <v>35</v>
      </c>
      <c r="E4368" s="6">
        <v>125</v>
      </c>
      <c r="F4368" s="6">
        <v>125</v>
      </c>
      <c r="G4368" s="1">
        <v>170</v>
      </c>
      <c r="H4368" s="6" t="s">
        <v>319</v>
      </c>
      <c r="I4368" s="6" t="s">
        <v>5083</v>
      </c>
      <c r="K4368" s="6">
        <v>180</v>
      </c>
    </row>
    <row r="4369" spans="1:11">
      <c r="A4369" s="6">
        <v>2000395140</v>
      </c>
      <c r="B4369" t="s">
        <v>1965</v>
      </c>
      <c r="C4369" s="6" t="s">
        <v>2116</v>
      </c>
      <c r="D4369" s="6">
        <v>20</v>
      </c>
      <c r="E4369" s="6">
        <v>125</v>
      </c>
      <c r="F4369" s="6">
        <v>125</v>
      </c>
      <c r="G4369" s="1">
        <v>-85</v>
      </c>
      <c r="H4369" s="6" t="s">
        <v>2116</v>
      </c>
      <c r="I4369" s="6" t="s">
        <v>348</v>
      </c>
      <c r="K4369" s="6">
        <v>179</v>
      </c>
    </row>
    <row r="4370" spans="1:11">
      <c r="A4370" s="6">
        <v>2000179713</v>
      </c>
      <c r="B4370" t="s">
        <v>706</v>
      </c>
      <c r="C4370" s="6" t="s">
        <v>558</v>
      </c>
      <c r="D4370" s="6">
        <v>19</v>
      </c>
      <c r="E4370" s="6">
        <v>125</v>
      </c>
      <c r="F4370" s="6">
        <v>125</v>
      </c>
      <c r="G4370" s="1">
        <v>-85</v>
      </c>
      <c r="H4370" s="6" t="s">
        <v>558</v>
      </c>
      <c r="I4370" s="6" t="s">
        <v>366</v>
      </c>
      <c r="K4370" s="6">
        <v>180</v>
      </c>
    </row>
    <row r="4371" spans="1:11">
      <c r="A4371" s="6">
        <v>58156290</v>
      </c>
      <c r="B4371" t="s">
        <v>5084</v>
      </c>
      <c r="C4371" s="6" t="s">
        <v>488</v>
      </c>
      <c r="D4371" s="6">
        <v>20</v>
      </c>
      <c r="E4371" s="6">
        <v>125</v>
      </c>
      <c r="F4371" s="6">
        <v>125</v>
      </c>
      <c r="G4371" s="1">
        <v>-85</v>
      </c>
      <c r="H4371" s="6" t="s">
        <v>488</v>
      </c>
      <c r="I4371" s="6" t="s">
        <v>194</v>
      </c>
      <c r="K4371" s="6">
        <v>170</v>
      </c>
    </row>
    <row r="4372" spans="1:11">
      <c r="A4372" s="6">
        <v>2000082598</v>
      </c>
      <c r="B4372" t="s">
        <v>1124</v>
      </c>
      <c r="C4372" s="6" t="s">
        <v>829</v>
      </c>
      <c r="D4372" s="6">
        <v>20</v>
      </c>
      <c r="E4372" s="6">
        <v>125</v>
      </c>
      <c r="F4372" s="6">
        <v>125</v>
      </c>
      <c r="G4372" s="1">
        <v>-85</v>
      </c>
      <c r="H4372" s="6" t="s">
        <v>829</v>
      </c>
      <c r="I4372" s="6" t="s">
        <v>1125</v>
      </c>
      <c r="K4372" s="6">
        <v>187</v>
      </c>
    </row>
    <row r="4373" spans="1:11">
      <c r="A4373" s="6">
        <v>2000012523</v>
      </c>
      <c r="B4373" t="s">
        <v>1400</v>
      </c>
      <c r="C4373" s="6" t="s">
        <v>303</v>
      </c>
      <c r="D4373" s="6">
        <v>21</v>
      </c>
      <c r="E4373" s="6">
        <v>125</v>
      </c>
      <c r="F4373" s="6">
        <v>125</v>
      </c>
      <c r="G4373" s="1">
        <v>-85</v>
      </c>
      <c r="H4373" s="6" t="s">
        <v>303</v>
      </c>
      <c r="I4373" s="6" t="s">
        <v>1401</v>
      </c>
      <c r="K4373" s="6">
        <v>178</v>
      </c>
    </row>
    <row r="4374" spans="1:11">
      <c r="A4374" s="6">
        <v>91172554</v>
      </c>
      <c r="B4374" t="s">
        <v>5085</v>
      </c>
      <c r="C4374" s="6" t="s">
        <v>2160</v>
      </c>
      <c r="D4374" s="6">
        <v>25</v>
      </c>
      <c r="E4374" s="6">
        <v>125</v>
      </c>
      <c r="F4374" s="6">
        <v>125</v>
      </c>
      <c r="G4374" s="1">
        <v>163</v>
      </c>
      <c r="H4374" s="6" t="s">
        <v>2160</v>
      </c>
      <c r="I4374" s="6" t="s">
        <v>309</v>
      </c>
      <c r="K4374" s="6">
        <v>186</v>
      </c>
    </row>
    <row r="4375" spans="1:11">
      <c r="A4375" s="6">
        <v>91207698</v>
      </c>
      <c r="B4375" t="s">
        <v>1348</v>
      </c>
      <c r="C4375" s="6" t="s">
        <v>1624</v>
      </c>
      <c r="D4375" s="6">
        <v>21</v>
      </c>
      <c r="E4375" s="6">
        <v>125</v>
      </c>
      <c r="F4375" s="6">
        <v>125</v>
      </c>
      <c r="G4375" s="1">
        <v>162</v>
      </c>
      <c r="H4375" s="6" t="s">
        <v>1624</v>
      </c>
      <c r="I4375" s="6" t="s">
        <v>309</v>
      </c>
      <c r="K4375" s="6">
        <v>189</v>
      </c>
    </row>
    <row r="4376" spans="1:11">
      <c r="A4376" s="6">
        <v>55027994</v>
      </c>
      <c r="B4376" t="s">
        <v>5086</v>
      </c>
      <c r="C4376" s="6" t="s">
        <v>966</v>
      </c>
      <c r="D4376" s="6">
        <v>32</v>
      </c>
      <c r="E4376" s="6">
        <v>125</v>
      </c>
      <c r="F4376" s="6">
        <v>125</v>
      </c>
      <c r="G4376" s="1">
        <v>161</v>
      </c>
      <c r="H4376" s="6" t="s">
        <v>966</v>
      </c>
      <c r="I4376" s="6" t="s">
        <v>306</v>
      </c>
      <c r="K4376" s="6">
        <v>188</v>
      </c>
    </row>
    <row r="4377" spans="1:11">
      <c r="A4377" s="6">
        <v>2000271899</v>
      </c>
      <c r="B4377" t="s">
        <v>5087</v>
      </c>
      <c r="C4377" s="6" t="s">
        <v>2116</v>
      </c>
      <c r="D4377" s="6">
        <v>20</v>
      </c>
      <c r="E4377" s="6">
        <v>125</v>
      </c>
      <c r="F4377" s="6">
        <v>125</v>
      </c>
      <c r="G4377" s="1">
        <v>-8</v>
      </c>
      <c r="H4377" s="6" t="s">
        <v>2116</v>
      </c>
      <c r="I4377" s="6" t="s">
        <v>348</v>
      </c>
      <c r="K4377" s="6">
        <v>182</v>
      </c>
    </row>
    <row r="4378" spans="1:11">
      <c r="A4378" s="6">
        <v>2000054508</v>
      </c>
      <c r="B4378" t="s">
        <v>470</v>
      </c>
      <c r="C4378" s="6" t="s">
        <v>488</v>
      </c>
      <c r="D4378" s="6">
        <v>20</v>
      </c>
      <c r="E4378" s="6">
        <v>125</v>
      </c>
      <c r="F4378" s="6">
        <v>125</v>
      </c>
      <c r="G4378" s="1">
        <v>-8</v>
      </c>
      <c r="H4378" s="6" t="s">
        <v>488</v>
      </c>
      <c r="I4378" s="6" t="s">
        <v>471</v>
      </c>
      <c r="K4378" s="6">
        <v>175</v>
      </c>
    </row>
    <row r="4379" spans="1:11">
      <c r="A4379" s="6">
        <v>2000178777</v>
      </c>
      <c r="B4379" t="s">
        <v>1236</v>
      </c>
      <c r="C4379" s="6" t="s">
        <v>303</v>
      </c>
      <c r="D4379" s="6">
        <v>19</v>
      </c>
      <c r="E4379" s="6">
        <v>125</v>
      </c>
      <c r="F4379" s="6">
        <v>125</v>
      </c>
      <c r="G4379" s="1">
        <v>-8</v>
      </c>
      <c r="H4379" s="6" t="s">
        <v>303</v>
      </c>
      <c r="I4379" s="6" t="s">
        <v>1066</v>
      </c>
      <c r="K4379" s="6">
        <v>184</v>
      </c>
    </row>
    <row r="4380" spans="1:11">
      <c r="A4380" s="6">
        <v>2000116383</v>
      </c>
      <c r="B4380" t="s">
        <v>1028</v>
      </c>
      <c r="C4380" s="6" t="s">
        <v>377</v>
      </c>
      <c r="D4380" s="6">
        <v>20</v>
      </c>
      <c r="E4380" s="6">
        <v>125</v>
      </c>
      <c r="F4380" s="6">
        <v>125</v>
      </c>
      <c r="G4380" s="1">
        <v>-8</v>
      </c>
      <c r="H4380" s="6" t="s">
        <v>377</v>
      </c>
      <c r="I4380" s="6" t="s">
        <v>344</v>
      </c>
      <c r="K4380" s="6">
        <v>190</v>
      </c>
    </row>
    <row r="4381" spans="1:11">
      <c r="A4381" s="6">
        <v>39062838</v>
      </c>
      <c r="B4381" t="s">
        <v>1818</v>
      </c>
      <c r="C4381" s="6" t="s">
        <v>2115</v>
      </c>
      <c r="D4381" s="6">
        <v>20</v>
      </c>
      <c r="E4381" s="6">
        <v>125</v>
      </c>
      <c r="F4381" s="6">
        <v>125</v>
      </c>
      <c r="G4381" s="1">
        <v>-8</v>
      </c>
      <c r="H4381" s="6" t="s">
        <v>2115</v>
      </c>
      <c r="I4381" s="6" t="s">
        <v>1819</v>
      </c>
      <c r="K4381" s="6">
        <v>188</v>
      </c>
    </row>
    <row r="4382" spans="1:11">
      <c r="A4382" s="6">
        <v>5789007</v>
      </c>
      <c r="B4382" t="s">
        <v>5088</v>
      </c>
      <c r="C4382" s="6" t="s">
        <v>2167</v>
      </c>
      <c r="D4382" s="6">
        <v>35</v>
      </c>
      <c r="E4382" s="6">
        <v>125</v>
      </c>
      <c r="F4382" s="6">
        <v>125</v>
      </c>
      <c r="G4382" s="1">
        <v>160</v>
      </c>
      <c r="H4382" s="6" t="s">
        <v>2167</v>
      </c>
      <c r="I4382" s="6" t="s">
        <v>346</v>
      </c>
      <c r="K4382" s="6">
        <v>183</v>
      </c>
    </row>
    <row r="4383" spans="1:11">
      <c r="A4383" s="6">
        <v>2114068</v>
      </c>
      <c r="B4383" t="s">
        <v>5089</v>
      </c>
      <c r="C4383" s="6" t="s">
        <v>377</v>
      </c>
      <c r="D4383" s="6">
        <v>38</v>
      </c>
      <c r="E4383" s="6">
        <v>125</v>
      </c>
      <c r="F4383" s="6">
        <v>125</v>
      </c>
      <c r="G4383" s="1">
        <v>157</v>
      </c>
      <c r="H4383" s="6" t="s">
        <v>377</v>
      </c>
      <c r="I4383" s="6" t="s">
        <v>1340</v>
      </c>
      <c r="K4383" s="6">
        <v>189</v>
      </c>
    </row>
    <row r="4384" spans="1:11">
      <c r="A4384" s="6">
        <v>7458290</v>
      </c>
      <c r="B4384" t="s">
        <v>5090</v>
      </c>
      <c r="C4384" s="6" t="s">
        <v>1624</v>
      </c>
      <c r="D4384" s="6">
        <v>38</v>
      </c>
      <c r="E4384" s="6">
        <v>125</v>
      </c>
      <c r="F4384" s="6">
        <v>125</v>
      </c>
      <c r="G4384" s="1">
        <v>155</v>
      </c>
      <c r="H4384" s="6" t="s">
        <v>1624</v>
      </c>
      <c r="I4384" s="6" t="s">
        <v>348</v>
      </c>
      <c r="K4384" s="6">
        <v>190</v>
      </c>
    </row>
    <row r="4385" spans="1:11">
      <c r="A4385" s="6">
        <v>67039257</v>
      </c>
      <c r="B4385" t="s">
        <v>5091</v>
      </c>
      <c r="C4385" s="6" t="s">
        <v>319</v>
      </c>
      <c r="D4385" s="6">
        <v>35</v>
      </c>
      <c r="E4385" s="6">
        <v>125</v>
      </c>
      <c r="F4385" s="6">
        <v>125</v>
      </c>
      <c r="G4385" s="1">
        <v>155</v>
      </c>
      <c r="H4385" s="6" t="s">
        <v>319</v>
      </c>
      <c r="I4385" s="6" t="s">
        <v>433</v>
      </c>
      <c r="K4385" s="6">
        <v>179</v>
      </c>
    </row>
    <row r="4386" spans="1:11">
      <c r="A4386" s="6">
        <v>2000036812</v>
      </c>
      <c r="B4386" t="s">
        <v>5092</v>
      </c>
      <c r="C4386" s="6" t="s">
        <v>589</v>
      </c>
      <c r="D4386" s="6">
        <v>21</v>
      </c>
      <c r="E4386" s="6">
        <v>125</v>
      </c>
      <c r="F4386" s="6">
        <v>125</v>
      </c>
      <c r="G4386" s="1">
        <v>155</v>
      </c>
      <c r="H4386" s="6" t="s">
        <v>589</v>
      </c>
      <c r="I4386" s="6" t="s">
        <v>199</v>
      </c>
      <c r="K4386" s="6">
        <v>190</v>
      </c>
    </row>
    <row r="4387" spans="1:11">
      <c r="A4387" s="6">
        <v>2000144508</v>
      </c>
      <c r="B4387" t="s">
        <v>282</v>
      </c>
      <c r="C4387" s="6" t="s">
        <v>319</v>
      </c>
      <c r="D4387" s="6">
        <v>20</v>
      </c>
      <c r="E4387" s="6">
        <v>125</v>
      </c>
      <c r="F4387" s="6">
        <v>125</v>
      </c>
      <c r="G4387" s="1">
        <v>155</v>
      </c>
      <c r="H4387" s="6" t="s">
        <v>319</v>
      </c>
      <c r="I4387" s="6" t="s">
        <v>1874</v>
      </c>
      <c r="K4387" s="6">
        <v>191</v>
      </c>
    </row>
    <row r="4388" spans="1:11">
      <c r="A4388" s="6">
        <v>37002936</v>
      </c>
      <c r="B4388" t="s">
        <v>5093</v>
      </c>
      <c r="C4388" s="6" t="s">
        <v>1624</v>
      </c>
      <c r="D4388" s="6">
        <v>36</v>
      </c>
      <c r="E4388" s="6">
        <v>125</v>
      </c>
      <c r="F4388" s="6">
        <v>125</v>
      </c>
      <c r="G4388" s="1">
        <v>155</v>
      </c>
      <c r="H4388" s="6" t="s">
        <v>1624</v>
      </c>
      <c r="I4388" s="6" t="s">
        <v>406</v>
      </c>
      <c r="K4388" s="6">
        <v>187</v>
      </c>
    </row>
    <row r="4389" spans="1:11">
      <c r="A4389" s="6">
        <v>2000021281</v>
      </c>
      <c r="B4389" t="s">
        <v>5094</v>
      </c>
      <c r="C4389" s="6" t="s">
        <v>319</v>
      </c>
      <c r="D4389" s="6">
        <v>21</v>
      </c>
      <c r="E4389" s="6">
        <v>125</v>
      </c>
      <c r="F4389" s="6">
        <v>125</v>
      </c>
      <c r="G4389" s="1">
        <v>155</v>
      </c>
      <c r="H4389" s="6" t="s">
        <v>319</v>
      </c>
      <c r="I4389" s="6" t="s">
        <v>236</v>
      </c>
      <c r="K4389" s="6">
        <v>184</v>
      </c>
    </row>
    <row r="4390" spans="1:11">
      <c r="A4390" s="6">
        <v>14021900</v>
      </c>
      <c r="B4390" t="s">
        <v>5095</v>
      </c>
      <c r="C4390" s="6" t="s">
        <v>319</v>
      </c>
      <c r="D4390" s="6">
        <v>34</v>
      </c>
      <c r="E4390" s="6">
        <v>125</v>
      </c>
      <c r="F4390" s="6">
        <v>125</v>
      </c>
      <c r="G4390" s="1">
        <v>155</v>
      </c>
      <c r="H4390" s="6" t="s">
        <v>319</v>
      </c>
      <c r="I4390" s="6" t="s">
        <v>603</v>
      </c>
      <c r="K4390" s="6">
        <v>182</v>
      </c>
    </row>
    <row r="4391" spans="1:11">
      <c r="A4391" s="6">
        <v>55000929</v>
      </c>
      <c r="B4391" t="s">
        <v>5096</v>
      </c>
      <c r="C4391" s="6" t="s">
        <v>1624</v>
      </c>
      <c r="D4391" s="6">
        <v>37</v>
      </c>
      <c r="E4391" s="6">
        <v>125</v>
      </c>
      <c r="F4391" s="6">
        <v>125</v>
      </c>
      <c r="G4391" s="1">
        <v>155</v>
      </c>
      <c r="H4391" s="6" t="s">
        <v>1624</v>
      </c>
      <c r="I4391" s="6" t="s">
        <v>306</v>
      </c>
      <c r="K4391" s="6">
        <v>190</v>
      </c>
    </row>
    <row r="4392" spans="1:11">
      <c r="A4392" s="6">
        <v>62012567</v>
      </c>
      <c r="B4392" t="s">
        <v>5097</v>
      </c>
      <c r="C4392" s="6" t="s">
        <v>377</v>
      </c>
      <c r="D4392" s="6">
        <v>34</v>
      </c>
      <c r="E4392" s="6">
        <v>125</v>
      </c>
      <c r="F4392" s="6">
        <v>125</v>
      </c>
      <c r="G4392" s="1">
        <v>155</v>
      </c>
      <c r="H4392" s="6" t="s">
        <v>377</v>
      </c>
      <c r="I4392" s="6" t="s">
        <v>346</v>
      </c>
      <c r="K4392" s="6">
        <v>187</v>
      </c>
    </row>
    <row r="4393" spans="1:11">
      <c r="A4393" s="6">
        <v>19010481</v>
      </c>
      <c r="B4393" t="s">
        <v>5098</v>
      </c>
      <c r="C4393" s="6" t="s">
        <v>1213</v>
      </c>
      <c r="D4393" s="6">
        <v>37</v>
      </c>
      <c r="E4393" s="6">
        <v>125</v>
      </c>
      <c r="F4393" s="6">
        <v>125</v>
      </c>
      <c r="G4393" s="1">
        <v>155</v>
      </c>
      <c r="H4393" s="6" t="s">
        <v>1213</v>
      </c>
      <c r="I4393" s="6" t="s">
        <v>257</v>
      </c>
      <c r="K4393" s="6">
        <v>172</v>
      </c>
    </row>
    <row r="4394" spans="1:11">
      <c r="A4394" s="6">
        <v>2000146948</v>
      </c>
      <c r="B4394" t="s">
        <v>1379</v>
      </c>
      <c r="C4394" s="6" t="s">
        <v>238</v>
      </c>
      <c r="D4394" s="6">
        <v>20</v>
      </c>
      <c r="E4394" s="6">
        <v>125</v>
      </c>
      <c r="F4394" s="6">
        <v>125</v>
      </c>
      <c r="G4394" s="1">
        <v>155</v>
      </c>
      <c r="H4394" s="6" t="s">
        <v>238</v>
      </c>
      <c r="I4394" s="6" t="s">
        <v>309</v>
      </c>
      <c r="K4394" s="6">
        <v>193</v>
      </c>
    </row>
    <row r="4395" spans="1:11">
      <c r="A4395" s="6">
        <v>28120038</v>
      </c>
      <c r="B4395" t="s">
        <v>5099</v>
      </c>
      <c r="C4395" s="6" t="s">
        <v>319</v>
      </c>
      <c r="D4395" s="6">
        <v>23</v>
      </c>
      <c r="E4395" s="6">
        <v>125</v>
      </c>
      <c r="F4395" s="6">
        <v>125</v>
      </c>
      <c r="G4395" s="1">
        <v>155</v>
      </c>
      <c r="H4395" s="6" t="s">
        <v>319</v>
      </c>
      <c r="I4395" s="6" t="s">
        <v>259</v>
      </c>
      <c r="K4395" s="6">
        <v>172</v>
      </c>
    </row>
    <row r="4396" spans="1:11">
      <c r="A4396" s="6">
        <v>34002647</v>
      </c>
      <c r="B4396" t="s">
        <v>5100</v>
      </c>
      <c r="C4396" s="6" t="s">
        <v>558</v>
      </c>
      <c r="D4396" s="6">
        <v>35</v>
      </c>
      <c r="E4396" s="6">
        <v>125</v>
      </c>
      <c r="F4396" s="6">
        <v>125</v>
      </c>
      <c r="G4396" s="1">
        <v>155</v>
      </c>
      <c r="H4396" s="6" t="s">
        <v>558</v>
      </c>
      <c r="I4396" s="6" t="s">
        <v>1734</v>
      </c>
      <c r="K4396" s="6">
        <v>172</v>
      </c>
    </row>
    <row r="4397" spans="1:11">
      <c r="A4397" s="6">
        <v>8442349</v>
      </c>
      <c r="B4397" t="s">
        <v>5101</v>
      </c>
      <c r="C4397" s="6" t="s">
        <v>314</v>
      </c>
      <c r="D4397" s="6">
        <v>38</v>
      </c>
      <c r="E4397" s="6">
        <v>125</v>
      </c>
      <c r="F4397" s="6">
        <v>125</v>
      </c>
      <c r="G4397" s="1">
        <v>154</v>
      </c>
      <c r="H4397" s="6" t="s">
        <v>314</v>
      </c>
      <c r="I4397" s="6" t="s">
        <v>568</v>
      </c>
      <c r="K4397" s="6">
        <v>175</v>
      </c>
    </row>
    <row r="4398" spans="1:11">
      <c r="A4398" s="6">
        <v>67142545</v>
      </c>
      <c r="B4398" t="s">
        <v>5102</v>
      </c>
      <c r="C4398" s="6" t="s">
        <v>966</v>
      </c>
      <c r="D4398" s="6">
        <v>33</v>
      </c>
      <c r="E4398" s="6">
        <v>125</v>
      </c>
      <c r="F4398" s="6">
        <v>125</v>
      </c>
      <c r="G4398" s="1">
        <v>153</v>
      </c>
      <c r="H4398" s="6" t="s">
        <v>966</v>
      </c>
      <c r="I4398" s="6" t="s">
        <v>348</v>
      </c>
      <c r="K4398" s="6">
        <v>178</v>
      </c>
    </row>
    <row r="4399" spans="1:11">
      <c r="A4399" s="6">
        <v>12088492</v>
      </c>
      <c r="B4399" t="s">
        <v>5103</v>
      </c>
      <c r="C4399" s="6" t="s">
        <v>589</v>
      </c>
      <c r="D4399" s="6">
        <v>21</v>
      </c>
      <c r="E4399" s="6">
        <v>125</v>
      </c>
      <c r="F4399" s="6">
        <v>125</v>
      </c>
      <c r="G4399" s="1">
        <v>153</v>
      </c>
      <c r="H4399" s="6" t="s">
        <v>589</v>
      </c>
      <c r="I4399" s="6" t="s">
        <v>477</v>
      </c>
      <c r="K4399" s="6">
        <v>186</v>
      </c>
    </row>
    <row r="4400" spans="1:11">
      <c r="A4400" s="6">
        <v>85023676</v>
      </c>
      <c r="B4400" t="s">
        <v>5104</v>
      </c>
      <c r="C4400" s="6" t="s">
        <v>1213</v>
      </c>
      <c r="D4400" s="6">
        <v>32</v>
      </c>
      <c r="E4400" s="6">
        <v>125</v>
      </c>
      <c r="F4400" s="6">
        <v>125</v>
      </c>
      <c r="G4400" s="1">
        <v>153</v>
      </c>
      <c r="H4400" s="6" t="s">
        <v>1213</v>
      </c>
      <c r="I4400" s="6" t="s">
        <v>1117</v>
      </c>
      <c r="K4400" s="6">
        <v>175</v>
      </c>
    </row>
    <row r="4401" spans="1:11">
      <c r="A4401" s="6">
        <v>43616541</v>
      </c>
      <c r="B4401" t="s">
        <v>5105</v>
      </c>
      <c r="C4401" s="6" t="s">
        <v>2115</v>
      </c>
      <c r="D4401" s="6">
        <v>22</v>
      </c>
      <c r="E4401" s="6">
        <v>125</v>
      </c>
      <c r="F4401" s="6">
        <v>125</v>
      </c>
      <c r="G4401" s="1">
        <v>151</v>
      </c>
      <c r="H4401" s="6" t="s">
        <v>2115</v>
      </c>
      <c r="I4401" s="6" t="s">
        <v>1745</v>
      </c>
      <c r="K4401" s="6">
        <v>181</v>
      </c>
    </row>
    <row r="4402" spans="1:11">
      <c r="A4402" s="6">
        <v>958414</v>
      </c>
      <c r="B4402" t="s">
        <v>5106</v>
      </c>
      <c r="C4402" s="6" t="s">
        <v>319</v>
      </c>
      <c r="D4402" s="6">
        <v>39</v>
      </c>
      <c r="E4402" s="6">
        <v>125</v>
      </c>
      <c r="F4402" s="6">
        <v>125</v>
      </c>
      <c r="G4402" s="1">
        <v>151</v>
      </c>
      <c r="H4402" s="6" t="s">
        <v>319</v>
      </c>
      <c r="I4402" s="6" t="s">
        <v>603</v>
      </c>
      <c r="K4402" s="6">
        <v>177</v>
      </c>
    </row>
    <row r="4403" spans="1:11">
      <c r="A4403" s="6">
        <v>2000327296</v>
      </c>
      <c r="B4403" t="s">
        <v>5107</v>
      </c>
      <c r="C4403" s="6" t="s">
        <v>319</v>
      </c>
      <c r="D4403" s="6">
        <v>21</v>
      </c>
      <c r="E4403" s="6">
        <v>125</v>
      </c>
      <c r="F4403" s="6">
        <v>125</v>
      </c>
      <c r="G4403" s="1">
        <v>151</v>
      </c>
      <c r="H4403" s="6" t="s">
        <v>319</v>
      </c>
      <c r="I4403" s="6" t="s">
        <v>1661</v>
      </c>
      <c r="K4403" s="6">
        <v>177</v>
      </c>
    </row>
    <row r="4404" spans="1:11">
      <c r="A4404" s="6">
        <v>28094948</v>
      </c>
      <c r="B4404" t="s">
        <v>5108</v>
      </c>
      <c r="C4404" s="6" t="s">
        <v>314</v>
      </c>
      <c r="D4404" s="6">
        <v>28</v>
      </c>
      <c r="E4404" s="6">
        <v>125</v>
      </c>
      <c r="F4404" s="6">
        <v>125</v>
      </c>
      <c r="G4404" s="1">
        <v>151</v>
      </c>
      <c r="H4404" s="6" t="s">
        <v>314</v>
      </c>
      <c r="I4404" s="6" t="s">
        <v>259</v>
      </c>
      <c r="K4404" s="6">
        <v>176</v>
      </c>
    </row>
    <row r="4405" spans="1:11">
      <c r="A4405" s="6">
        <v>28127065</v>
      </c>
      <c r="B4405" t="s">
        <v>5109</v>
      </c>
      <c r="C4405" s="6" t="s">
        <v>944</v>
      </c>
      <c r="D4405" s="6">
        <v>22</v>
      </c>
      <c r="E4405" s="6">
        <v>125</v>
      </c>
      <c r="F4405" s="6">
        <v>125</v>
      </c>
      <c r="G4405" s="1">
        <v>-75</v>
      </c>
      <c r="H4405" s="6" t="s">
        <v>944</v>
      </c>
      <c r="I4405" s="6" t="s">
        <v>259</v>
      </c>
      <c r="K4405" s="6">
        <v>178</v>
      </c>
    </row>
    <row r="4406" spans="1:11">
      <c r="A4406" s="6">
        <v>2000146355</v>
      </c>
      <c r="B4406" t="s">
        <v>1294</v>
      </c>
      <c r="C4406" s="6" t="s">
        <v>2112</v>
      </c>
      <c r="D4406" s="6">
        <v>19</v>
      </c>
      <c r="E4406" s="6">
        <v>125</v>
      </c>
      <c r="F4406" s="6">
        <v>125</v>
      </c>
      <c r="G4406" s="1">
        <v>150</v>
      </c>
      <c r="H4406" s="6" t="s">
        <v>2112</v>
      </c>
      <c r="I4406" s="6" t="s">
        <v>1295</v>
      </c>
      <c r="K4406" s="6">
        <v>189</v>
      </c>
    </row>
    <row r="4407" spans="1:11">
      <c r="A4407" s="6">
        <v>28128174</v>
      </c>
      <c r="B4407" t="s">
        <v>5110</v>
      </c>
      <c r="C4407" s="6" t="s">
        <v>1672</v>
      </c>
      <c r="D4407" s="6">
        <v>21</v>
      </c>
      <c r="E4407" s="6">
        <v>125</v>
      </c>
      <c r="F4407" s="6">
        <v>125</v>
      </c>
      <c r="G4407" s="1">
        <v>-75</v>
      </c>
      <c r="H4407" s="6" t="s">
        <v>1672</v>
      </c>
      <c r="I4407" s="6" t="s">
        <v>222</v>
      </c>
      <c r="K4407" s="6">
        <v>180</v>
      </c>
    </row>
    <row r="4408" spans="1:11">
      <c r="A4408" s="6">
        <v>49052370</v>
      </c>
      <c r="B4408" t="s">
        <v>5111</v>
      </c>
      <c r="C4408" s="6" t="s">
        <v>1176</v>
      </c>
      <c r="D4408" s="6">
        <v>25</v>
      </c>
      <c r="E4408" s="6">
        <v>125</v>
      </c>
      <c r="F4408" s="6">
        <v>125</v>
      </c>
      <c r="G4408" s="1">
        <v>150</v>
      </c>
      <c r="H4408" s="6" t="s">
        <v>1176</v>
      </c>
      <c r="I4408" s="6" t="s">
        <v>963</v>
      </c>
      <c r="K4408" s="6">
        <v>182</v>
      </c>
    </row>
    <row r="4409" spans="1:11">
      <c r="A4409" s="6">
        <v>19152048</v>
      </c>
      <c r="B4409" t="s">
        <v>5112</v>
      </c>
      <c r="C4409" s="6" t="s">
        <v>314</v>
      </c>
      <c r="D4409" s="6">
        <v>32</v>
      </c>
      <c r="E4409" s="6">
        <v>125</v>
      </c>
      <c r="F4409" s="6">
        <v>125</v>
      </c>
      <c r="G4409" s="1">
        <v>150</v>
      </c>
      <c r="H4409" s="6" t="s">
        <v>314</v>
      </c>
      <c r="I4409" s="6" t="s">
        <v>1401</v>
      </c>
      <c r="K4409" s="6">
        <v>164</v>
      </c>
    </row>
    <row r="4410" spans="1:11">
      <c r="A4410" s="6">
        <v>29030379</v>
      </c>
      <c r="B4410" t="s">
        <v>5113</v>
      </c>
      <c r="C4410" s="6" t="s">
        <v>2115</v>
      </c>
      <c r="D4410" s="6">
        <v>33</v>
      </c>
      <c r="E4410" s="6">
        <v>125</v>
      </c>
      <c r="F4410" s="6">
        <v>125</v>
      </c>
      <c r="G4410" s="1">
        <v>150</v>
      </c>
      <c r="H4410" s="6" t="s">
        <v>2115</v>
      </c>
      <c r="I4410" s="6" t="s">
        <v>259</v>
      </c>
      <c r="K4410" s="6">
        <v>178</v>
      </c>
    </row>
    <row r="4411" spans="1:11">
      <c r="A4411" s="6">
        <v>43206176</v>
      </c>
      <c r="B4411" t="s">
        <v>5114</v>
      </c>
      <c r="C4411" s="6" t="s">
        <v>944</v>
      </c>
      <c r="D4411" s="6">
        <v>28</v>
      </c>
      <c r="E4411" s="6">
        <v>125</v>
      </c>
      <c r="F4411" s="6">
        <v>125</v>
      </c>
      <c r="G4411" s="1">
        <v>150</v>
      </c>
      <c r="H4411" s="6" t="s">
        <v>944</v>
      </c>
      <c r="I4411" s="6" t="s">
        <v>236</v>
      </c>
      <c r="K4411" s="6">
        <v>187</v>
      </c>
    </row>
    <row r="4412" spans="1:11">
      <c r="A4412" s="6">
        <v>19028171</v>
      </c>
      <c r="B4412" t="s">
        <v>5115</v>
      </c>
      <c r="C4412" s="6" t="s">
        <v>944</v>
      </c>
      <c r="D4412" s="6">
        <v>35</v>
      </c>
      <c r="E4412" s="6">
        <v>125</v>
      </c>
      <c r="F4412" s="6">
        <v>125</v>
      </c>
      <c r="G4412" s="1">
        <v>150</v>
      </c>
      <c r="H4412" s="6" t="s">
        <v>944</v>
      </c>
      <c r="I4412" s="6" t="s">
        <v>257</v>
      </c>
      <c r="K4412" s="6">
        <v>184</v>
      </c>
    </row>
    <row r="4413" spans="1:11">
      <c r="A4413" s="6">
        <v>55063369</v>
      </c>
      <c r="B4413" t="s">
        <v>5116</v>
      </c>
      <c r="C4413" s="6" t="s">
        <v>488</v>
      </c>
      <c r="D4413" s="6">
        <v>30</v>
      </c>
      <c r="E4413" s="6">
        <v>125</v>
      </c>
      <c r="F4413" s="6">
        <v>125</v>
      </c>
      <c r="G4413" s="1">
        <v>150</v>
      </c>
      <c r="H4413" s="6" t="s">
        <v>488</v>
      </c>
      <c r="I4413" s="6" t="s">
        <v>1730</v>
      </c>
      <c r="K4413" s="6">
        <v>173</v>
      </c>
    </row>
    <row r="4414" spans="1:11">
      <c r="A4414" s="6">
        <v>2000196762</v>
      </c>
      <c r="B4414" t="s">
        <v>1130</v>
      </c>
      <c r="C4414" s="6" t="s">
        <v>2160</v>
      </c>
      <c r="D4414" s="6">
        <v>20</v>
      </c>
      <c r="E4414" s="6">
        <v>125</v>
      </c>
      <c r="F4414" s="6">
        <v>125</v>
      </c>
      <c r="G4414" s="1">
        <v>150</v>
      </c>
      <c r="H4414" s="6" t="s">
        <v>2160</v>
      </c>
      <c r="I4414" s="6" t="s">
        <v>1252</v>
      </c>
      <c r="K4414" s="6">
        <v>197</v>
      </c>
    </row>
    <row r="4415" spans="1:11">
      <c r="A4415" s="6">
        <v>8835156</v>
      </c>
      <c r="B4415" t="s">
        <v>5117</v>
      </c>
      <c r="C4415" s="6" t="s">
        <v>1624</v>
      </c>
      <c r="D4415" s="6">
        <v>38</v>
      </c>
      <c r="E4415" s="6">
        <v>125</v>
      </c>
      <c r="F4415" s="6">
        <v>125</v>
      </c>
      <c r="G4415" s="1">
        <v>150</v>
      </c>
      <c r="H4415" s="6" t="s">
        <v>1624</v>
      </c>
      <c r="I4415" s="6" t="s">
        <v>4626</v>
      </c>
      <c r="K4415" s="6">
        <v>188</v>
      </c>
    </row>
    <row r="4416" spans="1:11">
      <c r="A4416" s="6">
        <v>67174735</v>
      </c>
      <c r="B4416" t="s">
        <v>5118</v>
      </c>
      <c r="C4416" s="6" t="s">
        <v>2112</v>
      </c>
      <c r="D4416" s="6">
        <v>29</v>
      </c>
      <c r="E4416" s="6">
        <v>125</v>
      </c>
      <c r="F4416" s="6">
        <v>125</v>
      </c>
      <c r="G4416" s="1">
        <v>150</v>
      </c>
      <c r="H4416" s="6" t="s">
        <v>2112</v>
      </c>
      <c r="I4416" s="6" t="s">
        <v>594</v>
      </c>
      <c r="K4416" s="6">
        <v>176</v>
      </c>
    </row>
    <row r="4417" spans="1:11">
      <c r="A4417" s="6">
        <v>67277676</v>
      </c>
      <c r="B4417" t="s">
        <v>5119</v>
      </c>
      <c r="C4417" s="6" t="s">
        <v>240</v>
      </c>
      <c r="D4417" s="6">
        <v>24</v>
      </c>
      <c r="E4417" s="6">
        <v>125</v>
      </c>
      <c r="F4417" s="6">
        <v>125</v>
      </c>
      <c r="G4417" s="1">
        <v>150</v>
      </c>
      <c r="H4417" s="6" t="s">
        <v>240</v>
      </c>
      <c r="I4417" s="6" t="s">
        <v>5120</v>
      </c>
      <c r="K4417" s="6">
        <v>173</v>
      </c>
    </row>
    <row r="4418" spans="1:11">
      <c r="A4418" s="6">
        <v>14204634</v>
      </c>
      <c r="B4418" t="s">
        <v>5121</v>
      </c>
      <c r="C4418" s="6" t="s">
        <v>2046</v>
      </c>
      <c r="D4418" s="6">
        <v>24</v>
      </c>
      <c r="E4418" s="6">
        <v>125</v>
      </c>
      <c r="F4418" s="6">
        <v>125</v>
      </c>
      <c r="G4418" s="1">
        <v>150</v>
      </c>
      <c r="H4418" s="6" t="s">
        <v>2046</v>
      </c>
      <c r="I4418" s="6" t="s">
        <v>603</v>
      </c>
      <c r="K4418" s="6">
        <v>182</v>
      </c>
    </row>
    <row r="4419" spans="1:11">
      <c r="A4419" s="6">
        <v>2000183396</v>
      </c>
      <c r="B4419" t="s">
        <v>5122</v>
      </c>
      <c r="C4419" s="6" t="s">
        <v>5123</v>
      </c>
      <c r="D4419" s="6">
        <v>19</v>
      </c>
      <c r="E4419" s="6">
        <v>125</v>
      </c>
      <c r="F4419" s="6">
        <v>125</v>
      </c>
      <c r="G4419" s="1">
        <v>-75</v>
      </c>
      <c r="H4419" s="6" t="s">
        <v>5123</v>
      </c>
      <c r="I4419" s="6" t="s">
        <v>259</v>
      </c>
      <c r="K4419" s="6">
        <v>183</v>
      </c>
    </row>
    <row r="4420" spans="1:11">
      <c r="A4420" s="6">
        <v>67156425</v>
      </c>
      <c r="B4420" t="s">
        <v>5124</v>
      </c>
      <c r="C4420" s="6" t="s">
        <v>2115</v>
      </c>
      <c r="D4420" s="6">
        <v>30</v>
      </c>
      <c r="E4420" s="6">
        <v>125</v>
      </c>
      <c r="F4420" s="6">
        <v>125</v>
      </c>
      <c r="G4420" s="1">
        <v>150</v>
      </c>
      <c r="H4420" s="6" t="s">
        <v>2115</v>
      </c>
      <c r="I4420" s="6" t="s">
        <v>5125</v>
      </c>
      <c r="K4420" s="6">
        <v>178</v>
      </c>
    </row>
    <row r="4421" spans="1:11">
      <c r="A4421" s="6">
        <v>2000027057</v>
      </c>
      <c r="B4421" t="s">
        <v>5126</v>
      </c>
      <c r="C4421" s="6" t="s">
        <v>2121</v>
      </c>
      <c r="D4421" s="6">
        <v>21</v>
      </c>
      <c r="E4421" s="6">
        <v>125</v>
      </c>
      <c r="F4421" s="6">
        <v>125</v>
      </c>
      <c r="G4421" s="1">
        <v>150</v>
      </c>
      <c r="H4421" s="6" t="s">
        <v>2121</v>
      </c>
      <c r="I4421" s="6" t="s">
        <v>4298</v>
      </c>
      <c r="K4421" s="6">
        <v>185</v>
      </c>
    </row>
    <row r="4422" spans="1:11">
      <c r="A4422" s="6">
        <v>67171745</v>
      </c>
      <c r="B4422" t="s">
        <v>5127</v>
      </c>
      <c r="C4422" s="6" t="s">
        <v>1624</v>
      </c>
      <c r="D4422" s="6">
        <v>31</v>
      </c>
      <c r="E4422" s="6">
        <v>125</v>
      </c>
      <c r="F4422" s="6">
        <v>125</v>
      </c>
      <c r="G4422" s="1">
        <v>150</v>
      </c>
      <c r="H4422" s="6" t="s">
        <v>1624</v>
      </c>
      <c r="I4422" s="6" t="s">
        <v>348</v>
      </c>
      <c r="K4422" s="6">
        <v>195</v>
      </c>
    </row>
    <row r="4423" spans="1:11">
      <c r="A4423" s="6">
        <v>2000011613</v>
      </c>
      <c r="B4423" t="s">
        <v>5128</v>
      </c>
      <c r="C4423" s="6" t="s">
        <v>377</v>
      </c>
      <c r="D4423" s="6">
        <v>21</v>
      </c>
      <c r="E4423" s="6">
        <v>125</v>
      </c>
      <c r="F4423" s="6">
        <v>125</v>
      </c>
      <c r="G4423" s="1">
        <v>150</v>
      </c>
      <c r="H4423" s="6" t="s">
        <v>377</v>
      </c>
      <c r="I4423" s="6" t="s">
        <v>1676</v>
      </c>
      <c r="K4423" s="6">
        <v>190</v>
      </c>
    </row>
    <row r="4424" spans="1:11">
      <c r="A4424" s="6">
        <v>2000108994</v>
      </c>
      <c r="B4424" t="s">
        <v>5129</v>
      </c>
      <c r="C4424" s="6" t="s">
        <v>1213</v>
      </c>
      <c r="D4424" s="6">
        <v>21</v>
      </c>
      <c r="E4424" s="6">
        <v>125</v>
      </c>
      <c r="F4424" s="6">
        <v>125</v>
      </c>
      <c r="G4424" s="1">
        <v>150</v>
      </c>
      <c r="H4424" s="6" t="s">
        <v>1213</v>
      </c>
      <c r="I4424" s="6" t="s">
        <v>603</v>
      </c>
      <c r="K4424" s="6">
        <v>175</v>
      </c>
    </row>
    <row r="4425" spans="1:11">
      <c r="A4425" s="6">
        <v>2000015421</v>
      </c>
      <c r="B4425" t="s">
        <v>5130</v>
      </c>
      <c r="C4425" s="6" t="s">
        <v>240</v>
      </c>
      <c r="D4425" s="6">
        <v>22</v>
      </c>
      <c r="E4425" s="6">
        <v>125</v>
      </c>
      <c r="F4425" s="6">
        <v>125</v>
      </c>
      <c r="G4425" s="1">
        <v>149</v>
      </c>
      <c r="H4425" s="6" t="s">
        <v>240</v>
      </c>
      <c r="I4425" s="6" t="s">
        <v>1736</v>
      </c>
      <c r="K4425" s="6">
        <v>178</v>
      </c>
    </row>
    <row r="4426" spans="1:11">
      <c r="A4426" s="6">
        <v>2000123485</v>
      </c>
      <c r="B4426" t="s">
        <v>1583</v>
      </c>
      <c r="C4426" s="6" t="s">
        <v>2121</v>
      </c>
      <c r="D4426" s="6">
        <v>21</v>
      </c>
      <c r="E4426" s="6">
        <v>125</v>
      </c>
      <c r="F4426" s="6">
        <v>125</v>
      </c>
      <c r="G4426" s="1">
        <v>149</v>
      </c>
      <c r="H4426" s="6" t="s">
        <v>2121</v>
      </c>
      <c r="I4426" s="6" t="s">
        <v>257</v>
      </c>
      <c r="K4426" s="6">
        <v>184</v>
      </c>
    </row>
    <row r="4427" spans="1:11">
      <c r="A4427" s="6">
        <v>67187249</v>
      </c>
      <c r="B4427" t="s">
        <v>5131</v>
      </c>
      <c r="C4427" s="6" t="s">
        <v>319</v>
      </c>
      <c r="D4427" s="6">
        <v>31</v>
      </c>
      <c r="E4427" s="6">
        <v>125</v>
      </c>
      <c r="F4427" s="6">
        <v>125</v>
      </c>
      <c r="G4427" s="1">
        <v>149</v>
      </c>
      <c r="H4427" s="6" t="s">
        <v>319</v>
      </c>
      <c r="I4427" s="6" t="s">
        <v>348</v>
      </c>
      <c r="K4427" s="6">
        <v>185</v>
      </c>
    </row>
    <row r="4428" spans="1:11">
      <c r="A4428" s="6">
        <v>67258572</v>
      </c>
      <c r="B4428" t="s">
        <v>5132</v>
      </c>
      <c r="C4428" s="6" t="s">
        <v>377</v>
      </c>
      <c r="D4428" s="6">
        <v>25</v>
      </c>
      <c r="E4428" s="6">
        <v>125</v>
      </c>
      <c r="F4428" s="6">
        <v>125</v>
      </c>
      <c r="G4428" s="1">
        <v>149</v>
      </c>
      <c r="H4428" s="6" t="s">
        <v>377</v>
      </c>
      <c r="I4428" s="6" t="s">
        <v>348</v>
      </c>
      <c r="K4428" s="6">
        <v>184</v>
      </c>
    </row>
    <row r="4429" spans="1:11">
      <c r="A4429" s="6">
        <v>11035674</v>
      </c>
      <c r="B4429" t="s">
        <v>5133</v>
      </c>
      <c r="C4429" s="6" t="s">
        <v>2160</v>
      </c>
      <c r="D4429" s="6">
        <v>24</v>
      </c>
      <c r="E4429" s="6">
        <v>125</v>
      </c>
      <c r="F4429" s="6">
        <v>125</v>
      </c>
      <c r="G4429" s="1">
        <v>148</v>
      </c>
      <c r="H4429" s="6" t="s">
        <v>2160</v>
      </c>
      <c r="I4429" s="6" t="s">
        <v>3537</v>
      </c>
      <c r="K4429" s="6">
        <v>180</v>
      </c>
    </row>
    <row r="4430" spans="1:11">
      <c r="A4430" s="6">
        <v>51000042</v>
      </c>
      <c r="B4430" t="s">
        <v>5134</v>
      </c>
      <c r="C4430" s="6" t="s">
        <v>377</v>
      </c>
      <c r="D4430" s="6">
        <v>37</v>
      </c>
      <c r="E4430" s="6">
        <v>125</v>
      </c>
      <c r="F4430" s="6">
        <v>125</v>
      </c>
      <c r="G4430" s="1">
        <v>148</v>
      </c>
      <c r="H4430" s="6" t="s">
        <v>377</v>
      </c>
      <c r="I4430" s="6" t="s">
        <v>4175</v>
      </c>
      <c r="K4430" s="6">
        <v>183</v>
      </c>
    </row>
    <row r="4431" spans="1:11">
      <c r="A4431" s="6">
        <v>67288317</v>
      </c>
      <c r="B4431" t="s">
        <v>5135</v>
      </c>
      <c r="C4431" s="6" t="s">
        <v>319</v>
      </c>
      <c r="D4431" s="6">
        <v>22</v>
      </c>
      <c r="E4431" s="6">
        <v>125</v>
      </c>
      <c r="F4431" s="6">
        <v>125</v>
      </c>
      <c r="G4431" s="1">
        <v>148</v>
      </c>
      <c r="H4431" s="6" t="s">
        <v>319</v>
      </c>
      <c r="I4431" s="6" t="s">
        <v>433</v>
      </c>
      <c r="K4431" s="6">
        <v>179</v>
      </c>
    </row>
    <row r="4432" spans="1:11">
      <c r="A4432" s="6">
        <v>43393176</v>
      </c>
      <c r="B4432" t="s">
        <v>742</v>
      </c>
      <c r="C4432" s="6" t="s">
        <v>218</v>
      </c>
      <c r="D4432" s="6">
        <v>23</v>
      </c>
      <c r="E4432" s="6">
        <v>125</v>
      </c>
      <c r="F4432" s="6">
        <v>125</v>
      </c>
      <c r="G4432" s="1">
        <v>148</v>
      </c>
      <c r="H4432" s="6" t="s">
        <v>218</v>
      </c>
      <c r="I4432" s="6" t="s">
        <v>236</v>
      </c>
      <c r="K4432" s="6">
        <v>190</v>
      </c>
    </row>
    <row r="4433" spans="1:11">
      <c r="A4433" s="6">
        <v>2000061312</v>
      </c>
      <c r="B4433" t="s">
        <v>2059</v>
      </c>
      <c r="C4433" s="6" t="s">
        <v>2149</v>
      </c>
      <c r="D4433" s="6">
        <v>20</v>
      </c>
      <c r="E4433" s="6">
        <v>125</v>
      </c>
      <c r="F4433" s="6">
        <v>125</v>
      </c>
      <c r="G4433" s="1">
        <v>148</v>
      </c>
      <c r="H4433" s="6" t="s">
        <v>2149</v>
      </c>
      <c r="I4433" s="6" t="s">
        <v>5136</v>
      </c>
      <c r="K4433" s="6">
        <v>175</v>
      </c>
    </row>
    <row r="4434" spans="1:11">
      <c r="A4434" s="6">
        <v>19221567</v>
      </c>
      <c r="B4434" t="s">
        <v>5137</v>
      </c>
      <c r="C4434" s="6" t="s">
        <v>966</v>
      </c>
      <c r="D4434" s="6">
        <v>28</v>
      </c>
      <c r="E4434" s="6">
        <v>125</v>
      </c>
      <c r="F4434" s="6">
        <v>125</v>
      </c>
      <c r="G4434" s="1">
        <v>148</v>
      </c>
      <c r="H4434" s="6" t="s">
        <v>966</v>
      </c>
      <c r="I4434" s="6" t="s">
        <v>257</v>
      </c>
      <c r="K4434" s="6">
        <v>178</v>
      </c>
    </row>
    <row r="4435" spans="1:11">
      <c r="A4435" s="6">
        <v>2000146258</v>
      </c>
      <c r="B4435" t="s">
        <v>5138</v>
      </c>
      <c r="C4435" s="6" t="s">
        <v>240</v>
      </c>
      <c r="D4435" s="6">
        <v>21</v>
      </c>
      <c r="E4435" s="6">
        <v>125</v>
      </c>
      <c r="F4435" s="6">
        <v>125</v>
      </c>
      <c r="G4435" s="1">
        <v>148</v>
      </c>
      <c r="H4435" s="6" t="s">
        <v>240</v>
      </c>
      <c r="I4435" s="6" t="s">
        <v>1405</v>
      </c>
      <c r="K4435" s="6">
        <v>185</v>
      </c>
    </row>
    <row r="4436" spans="1:11">
      <c r="A4436" s="6">
        <v>2000141122</v>
      </c>
      <c r="B4436" t="s">
        <v>5139</v>
      </c>
      <c r="C4436" s="6" t="s">
        <v>319</v>
      </c>
      <c r="D4436" s="6">
        <v>22</v>
      </c>
      <c r="E4436" s="6">
        <v>125</v>
      </c>
      <c r="F4436" s="6">
        <v>125</v>
      </c>
      <c r="G4436" s="1">
        <v>148</v>
      </c>
      <c r="H4436" s="6" t="s">
        <v>319</v>
      </c>
      <c r="I4436" s="6" t="s">
        <v>603</v>
      </c>
      <c r="K4436" s="6">
        <v>183</v>
      </c>
    </row>
    <row r="4437" spans="1:11">
      <c r="A4437" s="6">
        <v>49062636</v>
      </c>
      <c r="B4437" t="s">
        <v>5140</v>
      </c>
      <c r="C4437" s="6" t="s">
        <v>5141</v>
      </c>
      <c r="D4437" s="6">
        <v>22</v>
      </c>
      <c r="E4437" s="6">
        <v>125</v>
      </c>
      <c r="F4437" s="6">
        <v>125</v>
      </c>
      <c r="G4437" s="1">
        <v>148</v>
      </c>
      <c r="H4437" s="6" t="s">
        <v>5141</v>
      </c>
      <c r="I4437" s="6" t="s">
        <v>344</v>
      </c>
      <c r="K4437" s="6">
        <v>176</v>
      </c>
    </row>
    <row r="4438" spans="1:11">
      <c r="A4438" s="6">
        <v>2000037611</v>
      </c>
      <c r="B4438" t="s">
        <v>5142</v>
      </c>
      <c r="C4438" s="6" t="s">
        <v>1672</v>
      </c>
      <c r="D4438" s="6">
        <v>22</v>
      </c>
      <c r="E4438" s="6">
        <v>125</v>
      </c>
      <c r="F4438" s="6">
        <v>125</v>
      </c>
      <c r="G4438" s="1">
        <v>147</v>
      </c>
      <c r="H4438" s="6" t="s">
        <v>1672</v>
      </c>
      <c r="I4438" s="6" t="s">
        <v>5143</v>
      </c>
      <c r="K4438" s="6">
        <v>181</v>
      </c>
    </row>
    <row r="4439" spans="1:11">
      <c r="A4439" s="6">
        <v>18114991</v>
      </c>
      <c r="B4439" t="s">
        <v>5144</v>
      </c>
      <c r="C4439" s="6" t="s">
        <v>377</v>
      </c>
      <c r="D4439" s="6">
        <v>22</v>
      </c>
      <c r="E4439" s="6">
        <v>125</v>
      </c>
      <c r="F4439" s="6">
        <v>125</v>
      </c>
      <c r="G4439" s="1">
        <v>147</v>
      </c>
      <c r="H4439" s="6" t="s">
        <v>377</v>
      </c>
      <c r="I4439" s="6" t="s">
        <v>1443</v>
      </c>
      <c r="K4439" s="6">
        <v>183</v>
      </c>
    </row>
    <row r="4440" spans="1:11">
      <c r="A4440" s="6">
        <v>84161623</v>
      </c>
      <c r="B4440" t="s">
        <v>1107</v>
      </c>
      <c r="C4440" s="6" t="s">
        <v>377</v>
      </c>
      <c r="D4440" s="6">
        <v>22</v>
      </c>
      <c r="E4440" s="6">
        <v>125</v>
      </c>
      <c r="F4440" s="6">
        <v>125</v>
      </c>
      <c r="G4440" s="1">
        <v>146</v>
      </c>
      <c r="H4440" s="6" t="s">
        <v>377</v>
      </c>
      <c r="I4440" s="6" t="s">
        <v>1108</v>
      </c>
      <c r="K4440" s="6">
        <v>197</v>
      </c>
    </row>
    <row r="4441" spans="1:11">
      <c r="A4441" s="6">
        <v>28106685</v>
      </c>
      <c r="B4441" t="s">
        <v>5145</v>
      </c>
      <c r="C4441" s="6" t="s">
        <v>966</v>
      </c>
      <c r="D4441" s="6">
        <v>26</v>
      </c>
      <c r="E4441" s="6">
        <v>125</v>
      </c>
      <c r="F4441" s="6">
        <v>125</v>
      </c>
      <c r="G4441" s="1">
        <v>146</v>
      </c>
      <c r="H4441" s="6" t="s">
        <v>966</v>
      </c>
      <c r="I4441" s="6" t="s">
        <v>5146</v>
      </c>
      <c r="K4441" s="6">
        <v>184</v>
      </c>
    </row>
    <row r="4442" spans="1:11">
      <c r="A4442" s="6">
        <v>2000184837</v>
      </c>
      <c r="B4442" t="s">
        <v>5147</v>
      </c>
      <c r="C4442" s="6" t="s">
        <v>2876</v>
      </c>
      <c r="D4442" s="6">
        <v>20</v>
      </c>
      <c r="E4442" s="6">
        <v>125</v>
      </c>
      <c r="F4442" s="6">
        <v>125</v>
      </c>
      <c r="G4442" s="1">
        <v>146</v>
      </c>
      <c r="H4442" s="6" t="s">
        <v>2876</v>
      </c>
      <c r="I4442" s="6" t="s">
        <v>320</v>
      </c>
      <c r="K4442" s="6">
        <v>178</v>
      </c>
    </row>
    <row r="4443" spans="1:11">
      <c r="A4443" s="6">
        <v>70052844</v>
      </c>
      <c r="B4443" t="s">
        <v>5148</v>
      </c>
      <c r="C4443" s="6" t="s">
        <v>1732</v>
      </c>
      <c r="D4443" s="6">
        <v>31</v>
      </c>
      <c r="E4443" s="6">
        <v>125</v>
      </c>
      <c r="F4443" s="6">
        <v>125</v>
      </c>
      <c r="G4443" s="1">
        <v>146</v>
      </c>
      <c r="H4443" s="6" t="s">
        <v>1732</v>
      </c>
      <c r="I4443" s="6" t="s">
        <v>832</v>
      </c>
      <c r="K4443" s="6">
        <v>190</v>
      </c>
    </row>
    <row r="4444" spans="1:11">
      <c r="A4444" s="6">
        <v>85120721</v>
      </c>
      <c r="B4444" t="s">
        <v>5149</v>
      </c>
      <c r="C4444" s="6" t="s">
        <v>589</v>
      </c>
      <c r="D4444" s="6">
        <v>29</v>
      </c>
      <c r="E4444" s="6">
        <v>125</v>
      </c>
      <c r="F4444" s="6">
        <v>125</v>
      </c>
      <c r="G4444" s="1">
        <v>145</v>
      </c>
      <c r="H4444" s="6" t="s">
        <v>589</v>
      </c>
      <c r="I4444" s="6" t="s">
        <v>683</v>
      </c>
      <c r="K4444" s="6">
        <v>187</v>
      </c>
    </row>
    <row r="4445" spans="1:11">
      <c r="A4445" s="6">
        <v>43458331</v>
      </c>
      <c r="B4445" t="s">
        <v>5150</v>
      </c>
      <c r="C4445" s="6" t="s">
        <v>319</v>
      </c>
      <c r="D4445" s="6">
        <v>22</v>
      </c>
      <c r="E4445" s="6">
        <v>125</v>
      </c>
      <c r="F4445" s="6">
        <v>125</v>
      </c>
      <c r="G4445" s="1">
        <v>145</v>
      </c>
      <c r="H4445" s="6" t="s">
        <v>319</v>
      </c>
      <c r="I4445" s="6" t="s">
        <v>236</v>
      </c>
      <c r="K4445" s="6">
        <v>176</v>
      </c>
    </row>
    <row r="4446" spans="1:11">
      <c r="A4446" s="6">
        <v>43084308</v>
      </c>
      <c r="B4446" t="s">
        <v>5151</v>
      </c>
      <c r="C4446" s="6" t="s">
        <v>319</v>
      </c>
      <c r="D4446" s="6">
        <v>32</v>
      </c>
      <c r="E4446" s="6">
        <v>125</v>
      </c>
      <c r="F4446" s="6">
        <v>125</v>
      </c>
      <c r="G4446" s="1">
        <v>145</v>
      </c>
      <c r="H4446" s="6" t="s">
        <v>319</v>
      </c>
      <c r="I4446" s="6" t="s">
        <v>3880</v>
      </c>
      <c r="K4446" s="6">
        <v>178</v>
      </c>
    </row>
    <row r="4447" spans="1:11">
      <c r="A4447" s="6">
        <v>65043378</v>
      </c>
      <c r="B4447" t="s">
        <v>5152</v>
      </c>
      <c r="C4447" s="6" t="s">
        <v>2112</v>
      </c>
      <c r="D4447" s="6">
        <v>25</v>
      </c>
      <c r="E4447" s="6">
        <v>125</v>
      </c>
      <c r="F4447" s="6">
        <v>125</v>
      </c>
      <c r="G4447" s="1">
        <v>145</v>
      </c>
      <c r="H4447" s="6" t="s">
        <v>2112</v>
      </c>
      <c r="I4447" s="6" t="s">
        <v>5153</v>
      </c>
      <c r="K4447" s="6">
        <v>186</v>
      </c>
    </row>
    <row r="4448" spans="1:11">
      <c r="A4448" s="6">
        <v>67184485</v>
      </c>
      <c r="B4448" t="s">
        <v>5154</v>
      </c>
      <c r="C4448" s="6" t="s">
        <v>2113</v>
      </c>
      <c r="D4448" s="6">
        <v>29</v>
      </c>
      <c r="E4448" s="6">
        <v>125</v>
      </c>
      <c r="F4448" s="6">
        <v>125</v>
      </c>
      <c r="G4448" s="1">
        <v>145</v>
      </c>
      <c r="H4448" s="6" t="s">
        <v>2113</v>
      </c>
      <c r="I4448" s="6" t="s">
        <v>348</v>
      </c>
      <c r="K4448" s="6">
        <v>186</v>
      </c>
    </row>
    <row r="4449" spans="1:11">
      <c r="A4449" s="6">
        <v>2000011619</v>
      </c>
      <c r="B4449" t="s">
        <v>5155</v>
      </c>
      <c r="C4449" s="6" t="s">
        <v>2112</v>
      </c>
      <c r="D4449" s="6">
        <v>21</v>
      </c>
      <c r="E4449" s="6">
        <v>125</v>
      </c>
      <c r="F4449" s="6">
        <v>125</v>
      </c>
      <c r="G4449" s="1">
        <v>145</v>
      </c>
      <c r="H4449" s="6" t="s">
        <v>2112</v>
      </c>
      <c r="I4449" s="6" t="s">
        <v>5156</v>
      </c>
      <c r="K4449" s="6">
        <v>177</v>
      </c>
    </row>
    <row r="4450" spans="1:11">
      <c r="A4450" s="6">
        <v>2000300464</v>
      </c>
      <c r="B4450" t="s">
        <v>5157</v>
      </c>
      <c r="C4450" s="6" t="s">
        <v>619</v>
      </c>
      <c r="D4450" s="6">
        <v>19</v>
      </c>
      <c r="E4450" s="6">
        <v>125</v>
      </c>
      <c r="F4450" s="6">
        <v>125</v>
      </c>
      <c r="G4450" s="1">
        <v>145</v>
      </c>
      <c r="H4450" s="6" t="s">
        <v>619</v>
      </c>
      <c r="I4450" s="6" t="s">
        <v>1303</v>
      </c>
      <c r="K4450" s="6">
        <v>170</v>
      </c>
    </row>
    <row r="4451" spans="1:11">
      <c r="A4451" s="6">
        <v>53138465</v>
      </c>
      <c r="B4451" t="s">
        <v>5158</v>
      </c>
      <c r="C4451" s="6" t="s">
        <v>942</v>
      </c>
      <c r="D4451" s="6">
        <v>25</v>
      </c>
      <c r="E4451" s="6">
        <v>125</v>
      </c>
      <c r="F4451" s="6">
        <v>125</v>
      </c>
      <c r="G4451" s="1">
        <v>145</v>
      </c>
      <c r="H4451" s="6" t="s">
        <v>942</v>
      </c>
      <c r="I4451" s="6" t="s">
        <v>729</v>
      </c>
      <c r="K4451" s="6">
        <v>181</v>
      </c>
    </row>
    <row r="4452" spans="1:11">
      <c r="A4452" s="6">
        <v>27000547</v>
      </c>
      <c r="B4452" t="s">
        <v>5159</v>
      </c>
      <c r="C4452" s="6" t="s">
        <v>377</v>
      </c>
      <c r="D4452" s="6">
        <v>33</v>
      </c>
      <c r="E4452" s="6">
        <v>125</v>
      </c>
      <c r="F4452" s="6">
        <v>125</v>
      </c>
      <c r="G4452" s="1">
        <v>145</v>
      </c>
      <c r="H4452" s="6" t="s">
        <v>377</v>
      </c>
      <c r="I4452" s="6" t="s">
        <v>5160</v>
      </c>
      <c r="K4452" s="6">
        <v>183</v>
      </c>
    </row>
    <row r="4453" spans="1:11">
      <c r="A4453" s="6">
        <v>78095389</v>
      </c>
      <c r="B4453" t="s">
        <v>5161</v>
      </c>
      <c r="C4453" s="6" t="s">
        <v>1626</v>
      </c>
      <c r="D4453" s="6">
        <v>23</v>
      </c>
      <c r="E4453" s="6">
        <v>125</v>
      </c>
      <c r="F4453" s="6">
        <v>125</v>
      </c>
      <c r="G4453" s="1">
        <v>145</v>
      </c>
      <c r="H4453" s="6" t="s">
        <v>1626</v>
      </c>
      <c r="I4453" s="6" t="s">
        <v>1667</v>
      </c>
      <c r="K4453" s="6">
        <v>175</v>
      </c>
    </row>
    <row r="4454" spans="1:11">
      <c r="A4454" s="6">
        <v>51078548</v>
      </c>
      <c r="B4454" t="s">
        <v>5162</v>
      </c>
      <c r="C4454" s="6" t="s">
        <v>1624</v>
      </c>
      <c r="D4454" s="6">
        <v>24</v>
      </c>
      <c r="E4454" s="6">
        <v>125</v>
      </c>
      <c r="F4454" s="6">
        <v>125</v>
      </c>
      <c r="G4454" s="1">
        <v>145</v>
      </c>
      <c r="H4454" s="6" t="s">
        <v>1624</v>
      </c>
      <c r="I4454" s="6" t="s">
        <v>1303</v>
      </c>
      <c r="K4454" s="6">
        <v>186</v>
      </c>
    </row>
    <row r="4455" spans="1:11">
      <c r="A4455" s="6">
        <v>29216094</v>
      </c>
      <c r="B4455" t="s">
        <v>785</v>
      </c>
      <c r="C4455" s="6" t="s">
        <v>1102</v>
      </c>
      <c r="D4455" s="6">
        <v>23</v>
      </c>
      <c r="E4455" s="6">
        <v>125</v>
      </c>
      <c r="F4455" s="6">
        <v>125</v>
      </c>
      <c r="G4455" s="1">
        <v>145</v>
      </c>
      <c r="H4455" s="6" t="s">
        <v>1102</v>
      </c>
      <c r="I4455" s="6" t="s">
        <v>786</v>
      </c>
      <c r="K4455" s="6">
        <v>180</v>
      </c>
    </row>
    <row r="4456" spans="1:11">
      <c r="A4456" s="6">
        <v>2000072022</v>
      </c>
      <c r="B4456" t="s">
        <v>1971</v>
      </c>
      <c r="C4456" s="6" t="s">
        <v>2115</v>
      </c>
      <c r="D4456" s="6">
        <v>22</v>
      </c>
      <c r="E4456" s="6">
        <v>125</v>
      </c>
      <c r="F4456" s="6">
        <v>125</v>
      </c>
      <c r="G4456" s="1">
        <v>145</v>
      </c>
      <c r="H4456" s="6" t="s">
        <v>2115</v>
      </c>
      <c r="I4456" s="6" t="s">
        <v>312</v>
      </c>
      <c r="K4456" s="6">
        <v>194</v>
      </c>
    </row>
    <row r="4457" spans="1:11">
      <c r="A4457" s="6">
        <v>18081611</v>
      </c>
      <c r="B4457" t="s">
        <v>5163</v>
      </c>
      <c r="C4457" s="6" t="s">
        <v>377</v>
      </c>
      <c r="D4457" s="6">
        <v>30</v>
      </c>
      <c r="E4457" s="6">
        <v>125</v>
      </c>
      <c r="F4457" s="6">
        <v>125</v>
      </c>
      <c r="G4457" s="1">
        <v>145</v>
      </c>
      <c r="H4457" s="6" t="s">
        <v>377</v>
      </c>
      <c r="I4457" s="6" t="s">
        <v>1443</v>
      </c>
      <c r="K4457" s="6">
        <v>184</v>
      </c>
    </row>
    <row r="4458" spans="1:11">
      <c r="A4458" s="6">
        <v>25039108</v>
      </c>
      <c r="B4458" t="s">
        <v>5164</v>
      </c>
      <c r="C4458" s="6" t="s">
        <v>1624</v>
      </c>
      <c r="D4458" s="6">
        <v>33</v>
      </c>
      <c r="E4458" s="6">
        <v>125</v>
      </c>
      <c r="F4458" s="6">
        <v>125</v>
      </c>
      <c r="G4458" s="1">
        <v>145</v>
      </c>
      <c r="H4458" s="6" t="s">
        <v>1624</v>
      </c>
      <c r="I4458" s="6" t="s">
        <v>1731</v>
      </c>
      <c r="K4458" s="6">
        <v>196</v>
      </c>
    </row>
    <row r="4459" spans="1:11">
      <c r="A4459" s="6">
        <v>67144651</v>
      </c>
      <c r="B4459" t="s">
        <v>5165</v>
      </c>
      <c r="C4459" s="6" t="s">
        <v>728</v>
      </c>
      <c r="D4459" s="6">
        <v>31</v>
      </c>
      <c r="E4459" s="6">
        <v>125</v>
      </c>
      <c r="F4459" s="6">
        <v>125</v>
      </c>
      <c r="G4459" s="1">
        <v>145</v>
      </c>
      <c r="H4459" s="6" t="s">
        <v>728</v>
      </c>
      <c r="I4459" s="6" t="s">
        <v>348</v>
      </c>
      <c r="K4459" s="6">
        <v>175</v>
      </c>
    </row>
    <row r="4460" spans="1:11">
      <c r="A4460" s="6">
        <v>53020695</v>
      </c>
      <c r="B4460" t="s">
        <v>5166</v>
      </c>
      <c r="C4460" s="6" t="s">
        <v>2116</v>
      </c>
      <c r="D4460" s="6">
        <v>33</v>
      </c>
      <c r="E4460" s="6">
        <v>125</v>
      </c>
      <c r="F4460" s="6">
        <v>125</v>
      </c>
      <c r="G4460" s="1">
        <v>145</v>
      </c>
      <c r="H4460" s="6" t="s">
        <v>2116</v>
      </c>
      <c r="I4460" s="6" t="s">
        <v>1925</v>
      </c>
      <c r="K4460" s="6">
        <v>180</v>
      </c>
    </row>
    <row r="4461" spans="1:11">
      <c r="A4461" s="6">
        <v>2000245921</v>
      </c>
      <c r="B4461" t="s">
        <v>5167</v>
      </c>
      <c r="C4461" s="6" t="s">
        <v>488</v>
      </c>
      <c r="D4461" s="6">
        <v>21</v>
      </c>
      <c r="E4461" s="6">
        <v>125</v>
      </c>
      <c r="F4461" s="6">
        <v>125</v>
      </c>
      <c r="G4461" s="1">
        <v>145</v>
      </c>
      <c r="H4461" s="6" t="s">
        <v>488</v>
      </c>
      <c r="I4461" s="6" t="s">
        <v>257</v>
      </c>
      <c r="K4461" s="6">
        <v>168</v>
      </c>
    </row>
    <row r="4462" spans="1:11">
      <c r="A4462" s="6">
        <v>28068818</v>
      </c>
      <c r="B4462" t="s">
        <v>5168</v>
      </c>
      <c r="C4462" s="6" t="s">
        <v>589</v>
      </c>
      <c r="D4462" s="6">
        <v>30</v>
      </c>
      <c r="E4462" s="6">
        <v>125</v>
      </c>
      <c r="F4462" s="6">
        <v>125</v>
      </c>
      <c r="G4462" s="1">
        <v>145</v>
      </c>
      <c r="H4462" s="6" t="s">
        <v>589</v>
      </c>
      <c r="I4462" s="6" t="s">
        <v>5169</v>
      </c>
      <c r="K4462" s="6">
        <v>186</v>
      </c>
    </row>
    <row r="4463" spans="1:11">
      <c r="A4463" s="6">
        <v>18057380</v>
      </c>
      <c r="B4463" t="s">
        <v>5170</v>
      </c>
      <c r="C4463" s="6" t="s">
        <v>319</v>
      </c>
      <c r="D4463" s="6">
        <v>30</v>
      </c>
      <c r="E4463" s="6">
        <v>125</v>
      </c>
      <c r="F4463" s="6">
        <v>125</v>
      </c>
      <c r="G4463" s="1">
        <v>145</v>
      </c>
      <c r="H4463" s="6" t="s">
        <v>319</v>
      </c>
      <c r="I4463" s="6" t="s">
        <v>1117</v>
      </c>
      <c r="K4463" s="6">
        <v>188</v>
      </c>
    </row>
    <row r="4464" spans="1:11">
      <c r="A4464" s="6">
        <v>43425720</v>
      </c>
      <c r="B4464" t="s">
        <v>5171</v>
      </c>
      <c r="C4464" s="6" t="s">
        <v>377</v>
      </c>
      <c r="D4464" s="6">
        <v>23</v>
      </c>
      <c r="E4464" s="6">
        <v>125</v>
      </c>
      <c r="F4464" s="6">
        <v>125</v>
      </c>
      <c r="G4464" s="1">
        <v>145</v>
      </c>
      <c r="H4464" s="6" t="s">
        <v>377</v>
      </c>
      <c r="I4464" s="6" t="s">
        <v>236</v>
      </c>
      <c r="K4464" s="6">
        <v>185</v>
      </c>
    </row>
    <row r="4465" spans="1:11">
      <c r="A4465" s="6">
        <v>2000145998</v>
      </c>
      <c r="B4465" t="s">
        <v>5172</v>
      </c>
      <c r="C4465" s="6" t="s">
        <v>319</v>
      </c>
      <c r="D4465" s="6">
        <v>20</v>
      </c>
      <c r="E4465" s="6">
        <v>125</v>
      </c>
      <c r="F4465" s="6">
        <v>125</v>
      </c>
      <c r="G4465" s="1">
        <v>145</v>
      </c>
      <c r="H4465" s="6" t="s">
        <v>319</v>
      </c>
      <c r="I4465" s="6" t="s">
        <v>187</v>
      </c>
      <c r="K4465" s="6">
        <v>179</v>
      </c>
    </row>
    <row r="4466" spans="1:11">
      <c r="A4466" s="6">
        <v>62028856</v>
      </c>
      <c r="B4466" t="s">
        <v>5173</v>
      </c>
      <c r="C4466" s="6" t="s">
        <v>319</v>
      </c>
      <c r="D4466" s="6">
        <v>34</v>
      </c>
      <c r="E4466" s="6">
        <v>125</v>
      </c>
      <c r="F4466" s="6">
        <v>125</v>
      </c>
      <c r="G4466" s="1">
        <v>145</v>
      </c>
      <c r="H4466" s="6" t="s">
        <v>319</v>
      </c>
      <c r="I4466" s="6" t="s">
        <v>1066</v>
      </c>
      <c r="K4466" s="6">
        <v>186</v>
      </c>
    </row>
    <row r="4467" spans="1:11">
      <c r="A4467" s="6">
        <v>42024353</v>
      </c>
      <c r="B4467" t="s">
        <v>5174</v>
      </c>
      <c r="C4467" s="6" t="s">
        <v>2115</v>
      </c>
      <c r="D4467" s="6">
        <v>33</v>
      </c>
      <c r="E4467" s="6">
        <v>125</v>
      </c>
      <c r="F4467" s="6">
        <v>125</v>
      </c>
      <c r="G4467" s="1">
        <v>145</v>
      </c>
      <c r="H4467" s="6" t="s">
        <v>2115</v>
      </c>
      <c r="I4467" s="6" t="s">
        <v>3573</v>
      </c>
      <c r="K4467" s="6">
        <v>183</v>
      </c>
    </row>
    <row r="4468" spans="1:11">
      <c r="A4468" s="6">
        <v>23150719</v>
      </c>
      <c r="B4468" t="s">
        <v>5175</v>
      </c>
      <c r="C4468" s="6" t="s">
        <v>2115</v>
      </c>
      <c r="D4468" s="6">
        <v>36</v>
      </c>
      <c r="E4468" s="6">
        <v>125</v>
      </c>
      <c r="F4468" s="6">
        <v>125</v>
      </c>
      <c r="G4468" s="1">
        <v>145</v>
      </c>
      <c r="H4468" s="6" t="s">
        <v>2115</v>
      </c>
      <c r="I4468" s="6" t="s">
        <v>5176</v>
      </c>
      <c r="K4468" s="6">
        <v>192</v>
      </c>
    </row>
    <row r="4469" spans="1:11">
      <c r="A4469" s="6">
        <v>13158264</v>
      </c>
      <c r="B4469" t="s">
        <v>5177</v>
      </c>
      <c r="C4469" s="6" t="s">
        <v>2115</v>
      </c>
      <c r="D4469" s="6">
        <v>26</v>
      </c>
      <c r="E4469" s="6">
        <v>125</v>
      </c>
      <c r="F4469" s="6">
        <v>125</v>
      </c>
      <c r="G4469" s="1">
        <v>145</v>
      </c>
      <c r="H4469" s="6" t="s">
        <v>2115</v>
      </c>
      <c r="I4469" s="6" t="s">
        <v>3846</v>
      </c>
      <c r="K4469" s="6">
        <v>183</v>
      </c>
    </row>
    <row r="4470" spans="1:11">
      <c r="A4470" s="6">
        <v>12066084</v>
      </c>
      <c r="B4470" t="s">
        <v>5178</v>
      </c>
      <c r="C4470" s="6" t="s">
        <v>314</v>
      </c>
      <c r="D4470" s="6">
        <v>28</v>
      </c>
      <c r="E4470" s="6">
        <v>125</v>
      </c>
      <c r="F4470" s="6">
        <v>125</v>
      </c>
      <c r="G4470" s="1">
        <v>145</v>
      </c>
      <c r="H4470" s="6" t="s">
        <v>314</v>
      </c>
      <c r="I4470" s="6" t="s">
        <v>1375</v>
      </c>
      <c r="K4470" s="6">
        <v>183</v>
      </c>
    </row>
    <row r="4471" spans="1:11">
      <c r="A4471" s="6">
        <v>34008670</v>
      </c>
      <c r="B4471" t="s">
        <v>5179</v>
      </c>
      <c r="C4471" s="6" t="s">
        <v>558</v>
      </c>
      <c r="D4471" s="6">
        <v>35</v>
      </c>
      <c r="E4471" s="6">
        <v>125</v>
      </c>
      <c r="F4471" s="6">
        <v>125</v>
      </c>
      <c r="G4471" s="1">
        <v>145</v>
      </c>
      <c r="H4471" s="6" t="s">
        <v>558</v>
      </c>
      <c r="I4471" s="6" t="s">
        <v>344</v>
      </c>
      <c r="K4471" s="6">
        <v>172</v>
      </c>
    </row>
    <row r="4472" spans="1:11">
      <c r="A4472" s="6">
        <v>43130944</v>
      </c>
      <c r="B4472" t="s">
        <v>5180</v>
      </c>
      <c r="C4472" s="6" t="s">
        <v>2115</v>
      </c>
      <c r="D4472" s="6">
        <v>28</v>
      </c>
      <c r="E4472" s="6">
        <v>125</v>
      </c>
      <c r="F4472" s="6">
        <v>125</v>
      </c>
      <c r="G4472" s="1">
        <v>145</v>
      </c>
      <c r="H4472" s="6" t="s">
        <v>2115</v>
      </c>
      <c r="I4472" s="6" t="s">
        <v>3537</v>
      </c>
      <c r="K4472" s="6">
        <v>182</v>
      </c>
    </row>
    <row r="4473" spans="1:11">
      <c r="A4473" s="6">
        <v>43115047</v>
      </c>
      <c r="B4473" t="s">
        <v>5181</v>
      </c>
      <c r="C4473" s="6" t="s">
        <v>1624</v>
      </c>
      <c r="D4473" s="6">
        <v>30</v>
      </c>
      <c r="E4473" s="6">
        <v>125</v>
      </c>
      <c r="F4473" s="6">
        <v>125</v>
      </c>
      <c r="G4473" s="1">
        <v>145</v>
      </c>
      <c r="H4473" s="6" t="s">
        <v>1624</v>
      </c>
      <c r="I4473" s="6" t="s">
        <v>5182</v>
      </c>
      <c r="K4473" s="6">
        <v>193</v>
      </c>
    </row>
    <row r="4474" spans="1:11">
      <c r="A4474" s="6">
        <v>53167331</v>
      </c>
      <c r="B4474" t="s">
        <v>5183</v>
      </c>
      <c r="C4474" s="6" t="s">
        <v>314</v>
      </c>
      <c r="D4474" s="6">
        <v>22</v>
      </c>
      <c r="E4474" s="6">
        <v>125</v>
      </c>
      <c r="F4474" s="6">
        <v>125</v>
      </c>
      <c r="G4474" s="1">
        <v>145</v>
      </c>
      <c r="H4474" s="6" t="s">
        <v>314</v>
      </c>
      <c r="I4474" s="6" t="s">
        <v>729</v>
      </c>
      <c r="K4474" s="6">
        <v>180</v>
      </c>
    </row>
    <row r="4475" spans="1:11">
      <c r="A4475" s="6">
        <v>14019892</v>
      </c>
      <c r="B4475" t="s">
        <v>5184</v>
      </c>
      <c r="C4475" s="6" t="s">
        <v>377</v>
      </c>
      <c r="D4475" s="6">
        <v>36</v>
      </c>
      <c r="E4475" s="6">
        <v>125</v>
      </c>
      <c r="F4475" s="6">
        <v>125</v>
      </c>
      <c r="G4475" s="1">
        <v>145</v>
      </c>
      <c r="H4475" s="6" t="s">
        <v>377</v>
      </c>
      <c r="I4475" s="6" t="s">
        <v>5185</v>
      </c>
      <c r="K4475" s="6">
        <v>187</v>
      </c>
    </row>
    <row r="4476" spans="1:11">
      <c r="A4476" s="6">
        <v>34008669</v>
      </c>
      <c r="B4476" t="s">
        <v>5186</v>
      </c>
      <c r="C4476" s="6" t="s">
        <v>944</v>
      </c>
      <c r="D4476" s="6">
        <v>35</v>
      </c>
      <c r="E4476" s="6">
        <v>125</v>
      </c>
      <c r="F4476" s="6">
        <v>125</v>
      </c>
      <c r="G4476" s="1">
        <v>145</v>
      </c>
      <c r="H4476" s="6" t="s">
        <v>944</v>
      </c>
      <c r="I4476" s="6" t="s">
        <v>352</v>
      </c>
      <c r="K4476" s="6">
        <v>175</v>
      </c>
    </row>
    <row r="4477" spans="1:11">
      <c r="A4477" s="6">
        <v>78020163</v>
      </c>
      <c r="B4477" t="s">
        <v>5187</v>
      </c>
      <c r="C4477" s="6" t="s">
        <v>2115</v>
      </c>
      <c r="D4477" s="6">
        <v>34</v>
      </c>
      <c r="E4477" s="6">
        <v>125</v>
      </c>
      <c r="F4477" s="6">
        <v>125</v>
      </c>
      <c r="G4477" s="1">
        <v>144</v>
      </c>
      <c r="H4477" s="6" t="s">
        <v>2115</v>
      </c>
      <c r="I4477" s="6" t="s">
        <v>1661</v>
      </c>
      <c r="K4477" s="6">
        <v>185</v>
      </c>
    </row>
    <row r="4478" spans="1:11">
      <c r="A4478" s="6">
        <v>70096289</v>
      </c>
      <c r="B4478" t="s">
        <v>5188</v>
      </c>
      <c r="C4478" s="6" t="s">
        <v>488</v>
      </c>
      <c r="D4478" s="6">
        <v>28</v>
      </c>
      <c r="E4478" s="6">
        <v>125</v>
      </c>
      <c r="F4478" s="6">
        <v>125</v>
      </c>
      <c r="G4478" s="1">
        <v>144</v>
      </c>
      <c r="H4478" s="6" t="s">
        <v>488</v>
      </c>
      <c r="I4478" s="6" t="s">
        <v>832</v>
      </c>
      <c r="K4478" s="6">
        <v>173</v>
      </c>
    </row>
    <row r="4479" spans="1:11">
      <c r="A4479" s="6">
        <v>91206955</v>
      </c>
      <c r="B4479" t="s">
        <v>5189</v>
      </c>
      <c r="C4479" s="6" t="s">
        <v>377</v>
      </c>
      <c r="D4479" s="6">
        <v>23</v>
      </c>
      <c r="E4479" s="6">
        <v>125</v>
      </c>
      <c r="F4479" s="6">
        <v>125</v>
      </c>
      <c r="G4479" s="1">
        <v>144</v>
      </c>
      <c r="H4479" s="6" t="s">
        <v>377</v>
      </c>
      <c r="I4479" s="6" t="s">
        <v>309</v>
      </c>
      <c r="K4479" s="6">
        <v>193</v>
      </c>
    </row>
    <row r="4480" spans="1:11">
      <c r="A4480" s="6">
        <v>45092815</v>
      </c>
      <c r="B4480" t="s">
        <v>5190</v>
      </c>
      <c r="C4480" s="6" t="s">
        <v>1626</v>
      </c>
      <c r="D4480" s="6">
        <v>32</v>
      </c>
      <c r="E4480" s="6">
        <v>125</v>
      </c>
      <c r="F4480" s="6">
        <v>125</v>
      </c>
      <c r="G4480" s="1">
        <v>144</v>
      </c>
      <c r="H4480" s="6" t="s">
        <v>1626</v>
      </c>
      <c r="I4480" s="6" t="s">
        <v>2134</v>
      </c>
      <c r="K4480" s="6">
        <v>177</v>
      </c>
    </row>
    <row r="4481" spans="1:11">
      <c r="A4481" s="6">
        <v>14020763</v>
      </c>
      <c r="B4481" t="s">
        <v>5191</v>
      </c>
      <c r="C4481" s="6" t="s">
        <v>377</v>
      </c>
      <c r="D4481" s="6">
        <v>35</v>
      </c>
      <c r="E4481" s="6">
        <v>125</v>
      </c>
      <c r="F4481" s="6">
        <v>125</v>
      </c>
      <c r="G4481" s="1">
        <v>144</v>
      </c>
      <c r="H4481" s="6" t="s">
        <v>377</v>
      </c>
      <c r="I4481" s="6" t="s">
        <v>603</v>
      </c>
      <c r="K4481" s="6">
        <v>187</v>
      </c>
    </row>
    <row r="4482" spans="1:11">
      <c r="A4482" s="6">
        <v>57024538</v>
      </c>
      <c r="B4482" t="s">
        <v>5192</v>
      </c>
      <c r="C4482" s="6" t="s">
        <v>944</v>
      </c>
      <c r="D4482" s="6">
        <v>35</v>
      </c>
      <c r="E4482" s="6">
        <v>125</v>
      </c>
      <c r="F4482" s="6">
        <v>125</v>
      </c>
      <c r="G4482" s="1">
        <v>143</v>
      </c>
      <c r="H4482" s="6" t="s">
        <v>944</v>
      </c>
      <c r="I4482" s="6" t="s">
        <v>494</v>
      </c>
      <c r="K4482" s="6">
        <v>178</v>
      </c>
    </row>
    <row r="4483" spans="1:11">
      <c r="A4483" s="6">
        <v>2000193127</v>
      </c>
      <c r="B4483" t="s">
        <v>5193</v>
      </c>
      <c r="C4483" s="6" t="s">
        <v>760</v>
      </c>
      <c r="D4483" s="6">
        <v>23</v>
      </c>
      <c r="E4483" s="6">
        <v>125</v>
      </c>
      <c r="F4483" s="6">
        <v>125</v>
      </c>
      <c r="G4483" s="1">
        <v>143</v>
      </c>
      <c r="H4483" s="6" t="s">
        <v>760</v>
      </c>
      <c r="I4483" s="6" t="s">
        <v>5194</v>
      </c>
      <c r="K4483" s="6">
        <v>183</v>
      </c>
    </row>
    <row r="4484" spans="1:11">
      <c r="A4484" s="6">
        <v>721326</v>
      </c>
      <c r="B4484" t="s">
        <v>5195</v>
      </c>
      <c r="C4484" s="6" t="s">
        <v>488</v>
      </c>
      <c r="D4484" s="6">
        <v>37</v>
      </c>
      <c r="E4484" s="6">
        <v>125</v>
      </c>
      <c r="F4484" s="6">
        <v>125</v>
      </c>
      <c r="G4484" s="1">
        <v>143</v>
      </c>
      <c r="H4484" s="6" t="s">
        <v>488</v>
      </c>
      <c r="I4484" s="6" t="s">
        <v>731</v>
      </c>
      <c r="K4484" s="6">
        <v>180</v>
      </c>
    </row>
    <row r="4485" spans="1:11">
      <c r="A4485" s="6">
        <v>2000006748</v>
      </c>
      <c r="B4485" t="s">
        <v>5196</v>
      </c>
      <c r="C4485" s="6" t="s">
        <v>1176</v>
      </c>
      <c r="D4485" s="6">
        <v>22</v>
      </c>
      <c r="E4485" s="6">
        <v>125</v>
      </c>
      <c r="F4485" s="6">
        <v>125</v>
      </c>
      <c r="G4485" s="1">
        <v>143</v>
      </c>
      <c r="H4485" s="6" t="s">
        <v>1176</v>
      </c>
      <c r="I4485" s="6" t="s">
        <v>194</v>
      </c>
      <c r="K4485" s="6">
        <v>186</v>
      </c>
    </row>
    <row r="4486" spans="1:11">
      <c r="A4486" s="6">
        <v>2000062888</v>
      </c>
      <c r="B4486" t="s">
        <v>5197</v>
      </c>
      <c r="C4486" s="6" t="s">
        <v>1624</v>
      </c>
      <c r="D4486" s="6">
        <v>23</v>
      </c>
      <c r="E4486" s="6">
        <v>125</v>
      </c>
      <c r="F4486" s="6">
        <v>125</v>
      </c>
      <c r="G4486" s="1">
        <v>143</v>
      </c>
      <c r="H4486" s="6" t="s">
        <v>1624</v>
      </c>
      <c r="I4486" s="6" t="s">
        <v>348</v>
      </c>
      <c r="K4486" s="6">
        <v>188</v>
      </c>
    </row>
    <row r="4487" spans="1:11">
      <c r="A4487" s="6">
        <v>83174788</v>
      </c>
      <c r="B4487" t="s">
        <v>5198</v>
      </c>
      <c r="C4487" s="6" t="s">
        <v>944</v>
      </c>
      <c r="D4487" s="6">
        <v>25</v>
      </c>
      <c r="E4487" s="6">
        <v>125</v>
      </c>
      <c r="F4487" s="6">
        <v>125</v>
      </c>
      <c r="G4487" s="1">
        <v>142</v>
      </c>
      <c r="H4487" s="6" t="s">
        <v>944</v>
      </c>
      <c r="I4487" s="6" t="s">
        <v>306</v>
      </c>
      <c r="K4487" s="6">
        <v>174</v>
      </c>
    </row>
    <row r="4488" spans="1:11">
      <c r="A4488" s="6">
        <v>96122113</v>
      </c>
      <c r="B4488" t="s">
        <v>5199</v>
      </c>
      <c r="C4488" s="6" t="s">
        <v>1624</v>
      </c>
      <c r="D4488" s="6">
        <v>23</v>
      </c>
      <c r="E4488" s="6">
        <v>125</v>
      </c>
      <c r="F4488" s="6">
        <v>125</v>
      </c>
      <c r="G4488" s="1">
        <v>142</v>
      </c>
      <c r="H4488" s="6" t="s">
        <v>1624</v>
      </c>
      <c r="I4488" s="6" t="s">
        <v>731</v>
      </c>
      <c r="K4488" s="6">
        <v>193</v>
      </c>
    </row>
    <row r="4489" spans="1:11">
      <c r="A4489" s="6">
        <v>95036003</v>
      </c>
      <c r="B4489" t="s">
        <v>5200</v>
      </c>
      <c r="C4489" s="6" t="s">
        <v>377</v>
      </c>
      <c r="D4489" s="6">
        <v>26</v>
      </c>
      <c r="E4489" s="6">
        <v>125</v>
      </c>
      <c r="F4489" s="6">
        <v>125</v>
      </c>
      <c r="G4489" s="1">
        <v>142</v>
      </c>
      <c r="H4489" s="6" t="s">
        <v>377</v>
      </c>
      <c r="I4489" s="6" t="s">
        <v>348</v>
      </c>
      <c r="K4489" s="6">
        <v>186</v>
      </c>
    </row>
    <row r="4490" spans="1:11">
      <c r="A4490" s="6">
        <v>29062045</v>
      </c>
      <c r="B4490" t="s">
        <v>5201</v>
      </c>
      <c r="C4490" s="6" t="s">
        <v>377</v>
      </c>
      <c r="D4490" s="6">
        <v>32</v>
      </c>
      <c r="E4490" s="6">
        <v>125</v>
      </c>
      <c r="F4490" s="6">
        <v>125</v>
      </c>
      <c r="G4490" s="1">
        <v>142</v>
      </c>
      <c r="H4490" s="6" t="s">
        <v>377</v>
      </c>
      <c r="I4490" s="6" t="s">
        <v>222</v>
      </c>
      <c r="K4490" s="6">
        <v>191</v>
      </c>
    </row>
    <row r="4491" spans="1:11">
      <c r="A4491" s="6">
        <v>20046469</v>
      </c>
      <c r="B4491" t="s">
        <v>5202</v>
      </c>
      <c r="C4491" s="6" t="s">
        <v>2120</v>
      </c>
      <c r="D4491" s="6">
        <v>23</v>
      </c>
      <c r="E4491" s="6">
        <v>125</v>
      </c>
      <c r="F4491" s="6">
        <v>125</v>
      </c>
      <c r="G4491" s="1">
        <v>142</v>
      </c>
      <c r="H4491" s="6" t="s">
        <v>2120</v>
      </c>
      <c r="I4491" s="6" t="s">
        <v>3182</v>
      </c>
      <c r="K4491" s="6">
        <v>173</v>
      </c>
    </row>
    <row r="4492" spans="1:11">
      <c r="A4492" s="6">
        <v>49041153</v>
      </c>
      <c r="B4492" t="s">
        <v>5203</v>
      </c>
      <c r="C4492" s="6" t="s">
        <v>2113</v>
      </c>
      <c r="D4492" s="6">
        <v>25</v>
      </c>
      <c r="E4492" s="6">
        <v>125</v>
      </c>
      <c r="F4492" s="6">
        <v>125</v>
      </c>
      <c r="G4492" s="1">
        <v>142</v>
      </c>
      <c r="H4492" s="6" t="s">
        <v>2113</v>
      </c>
      <c r="I4492" s="6" t="s">
        <v>344</v>
      </c>
      <c r="K4492" s="6">
        <v>177</v>
      </c>
    </row>
    <row r="4493" spans="1:11">
      <c r="A4493" s="6">
        <v>43067331</v>
      </c>
      <c r="B4493" t="s">
        <v>5204</v>
      </c>
      <c r="C4493" s="6" t="s">
        <v>1213</v>
      </c>
      <c r="D4493" s="6">
        <v>32</v>
      </c>
      <c r="E4493" s="6">
        <v>125</v>
      </c>
      <c r="F4493" s="6">
        <v>125</v>
      </c>
      <c r="G4493" s="1">
        <v>142</v>
      </c>
      <c r="H4493" s="6" t="s">
        <v>1213</v>
      </c>
      <c r="I4493" s="6" t="s">
        <v>236</v>
      </c>
      <c r="K4493" s="6">
        <v>176</v>
      </c>
    </row>
    <row r="4494" spans="1:11">
      <c r="A4494" s="6">
        <v>67011235</v>
      </c>
      <c r="B4494" t="s">
        <v>5205</v>
      </c>
      <c r="C4494" s="6" t="s">
        <v>944</v>
      </c>
      <c r="D4494" s="6">
        <v>31</v>
      </c>
      <c r="E4494" s="6">
        <v>125</v>
      </c>
      <c r="F4494" s="6">
        <v>125</v>
      </c>
      <c r="G4494" s="1">
        <v>142</v>
      </c>
      <c r="H4494" s="6" t="s">
        <v>944</v>
      </c>
      <c r="I4494" s="6" t="s">
        <v>348</v>
      </c>
      <c r="K4494" s="6">
        <v>183</v>
      </c>
    </row>
    <row r="4495" spans="1:11">
      <c r="A4495" s="6">
        <v>29228687</v>
      </c>
      <c r="B4495" t="s">
        <v>5206</v>
      </c>
      <c r="C4495" s="6" t="s">
        <v>2160</v>
      </c>
      <c r="D4495" s="6">
        <v>22</v>
      </c>
      <c r="E4495" s="6">
        <v>125</v>
      </c>
      <c r="F4495" s="6">
        <v>125</v>
      </c>
      <c r="G4495" s="1">
        <v>142</v>
      </c>
      <c r="H4495" s="6" t="s">
        <v>2160</v>
      </c>
      <c r="I4495" s="6" t="s">
        <v>259</v>
      </c>
      <c r="K4495" s="6">
        <v>187</v>
      </c>
    </row>
    <row r="4496" spans="1:11">
      <c r="A4496" s="6">
        <v>45117151</v>
      </c>
      <c r="B4496" t="s">
        <v>5207</v>
      </c>
      <c r="C4496" s="6" t="s">
        <v>319</v>
      </c>
      <c r="D4496" s="6">
        <v>23</v>
      </c>
      <c r="E4496" s="6">
        <v>125</v>
      </c>
      <c r="F4496" s="6">
        <v>125</v>
      </c>
      <c r="G4496" s="1">
        <v>142</v>
      </c>
      <c r="H4496" s="6" t="s">
        <v>319</v>
      </c>
      <c r="I4496" s="6" t="s">
        <v>5208</v>
      </c>
      <c r="K4496" s="6">
        <v>175</v>
      </c>
    </row>
    <row r="4497" spans="1:11">
      <c r="A4497" s="6">
        <v>67198216</v>
      </c>
      <c r="B4497" t="s">
        <v>5209</v>
      </c>
      <c r="C4497" s="6" t="s">
        <v>377</v>
      </c>
      <c r="D4497" s="6">
        <v>28</v>
      </c>
      <c r="E4497" s="6">
        <v>125</v>
      </c>
      <c r="F4497" s="6">
        <v>125</v>
      </c>
      <c r="G4497" s="1">
        <v>142</v>
      </c>
      <c r="H4497" s="6" t="s">
        <v>377</v>
      </c>
      <c r="I4497" s="6" t="s">
        <v>348</v>
      </c>
      <c r="K4497" s="6">
        <v>188</v>
      </c>
    </row>
    <row r="4498" spans="1:11">
      <c r="A4498" s="6">
        <v>72056310</v>
      </c>
      <c r="B4498" t="s">
        <v>5210</v>
      </c>
      <c r="C4498" s="6" t="s">
        <v>488</v>
      </c>
      <c r="D4498" s="6">
        <v>22</v>
      </c>
      <c r="E4498" s="6">
        <v>125</v>
      </c>
      <c r="F4498" s="6">
        <v>125</v>
      </c>
      <c r="G4498" s="1">
        <v>142</v>
      </c>
      <c r="H4498" s="6" t="s">
        <v>488</v>
      </c>
      <c r="I4498" s="6" t="s">
        <v>5211</v>
      </c>
      <c r="K4498" s="6">
        <v>175</v>
      </c>
    </row>
    <row r="4499" spans="1:11">
      <c r="A4499" s="6">
        <v>67199409</v>
      </c>
      <c r="B4499" t="s">
        <v>5212</v>
      </c>
      <c r="C4499" s="6" t="s">
        <v>1638</v>
      </c>
      <c r="D4499" s="6">
        <v>30</v>
      </c>
      <c r="E4499" s="6">
        <v>125</v>
      </c>
      <c r="F4499" s="6">
        <v>125</v>
      </c>
      <c r="G4499" s="1">
        <v>142</v>
      </c>
      <c r="H4499" s="6" t="s">
        <v>1638</v>
      </c>
      <c r="I4499" s="6" t="s">
        <v>433</v>
      </c>
      <c r="K4499" s="6">
        <v>176</v>
      </c>
    </row>
    <row r="4500" spans="1:11">
      <c r="A4500" s="6">
        <v>45111893</v>
      </c>
      <c r="B4500" t="s">
        <v>5213</v>
      </c>
      <c r="C4500" s="6" t="s">
        <v>966</v>
      </c>
      <c r="D4500" s="6">
        <v>27</v>
      </c>
      <c r="E4500" s="6">
        <v>125</v>
      </c>
      <c r="F4500" s="6">
        <v>125</v>
      </c>
      <c r="G4500" s="1">
        <v>142</v>
      </c>
      <c r="H4500" s="6" t="s">
        <v>966</v>
      </c>
      <c r="I4500" s="6" t="s">
        <v>2134</v>
      </c>
      <c r="K4500" s="6">
        <v>173</v>
      </c>
    </row>
    <row r="4501" spans="1:11">
      <c r="A4501" s="6">
        <v>14158676</v>
      </c>
      <c r="B4501" t="s">
        <v>5214</v>
      </c>
      <c r="C4501" s="6" t="s">
        <v>319</v>
      </c>
      <c r="D4501" s="6">
        <v>27</v>
      </c>
      <c r="E4501" s="6">
        <v>125</v>
      </c>
      <c r="F4501" s="6">
        <v>125</v>
      </c>
      <c r="G4501" s="1">
        <v>142</v>
      </c>
      <c r="H4501" s="6" t="s">
        <v>319</v>
      </c>
      <c r="I4501" s="6" t="s">
        <v>187</v>
      </c>
      <c r="K4501" s="6">
        <v>178</v>
      </c>
    </row>
    <row r="4502" spans="1:11">
      <c r="A4502" s="6">
        <v>37076659</v>
      </c>
      <c r="B4502" t="s">
        <v>5215</v>
      </c>
      <c r="C4502" s="6" t="s">
        <v>240</v>
      </c>
      <c r="D4502" s="6">
        <v>23</v>
      </c>
      <c r="E4502" s="6">
        <v>125</v>
      </c>
      <c r="F4502" s="6">
        <v>125</v>
      </c>
      <c r="G4502" s="1">
        <v>142</v>
      </c>
      <c r="H4502" s="6" t="s">
        <v>240</v>
      </c>
      <c r="I4502" s="6" t="s">
        <v>1708</v>
      </c>
      <c r="K4502" s="6">
        <v>175</v>
      </c>
    </row>
    <row r="4503" spans="1:11">
      <c r="A4503" s="6">
        <v>2000044680</v>
      </c>
      <c r="B4503" t="s">
        <v>5216</v>
      </c>
      <c r="C4503" s="6" t="s">
        <v>303</v>
      </c>
      <c r="D4503" s="6">
        <v>21</v>
      </c>
      <c r="E4503" s="6">
        <v>125</v>
      </c>
      <c r="F4503" s="6">
        <v>125</v>
      </c>
      <c r="G4503" s="1">
        <v>141</v>
      </c>
      <c r="H4503" s="6" t="s">
        <v>303</v>
      </c>
      <c r="I4503" s="6" t="s">
        <v>603</v>
      </c>
      <c r="K4503" s="6">
        <v>180</v>
      </c>
    </row>
    <row r="4504" spans="1:11">
      <c r="A4504" s="6">
        <v>70099201</v>
      </c>
      <c r="B4504" t="s">
        <v>5217</v>
      </c>
      <c r="C4504" s="6" t="s">
        <v>1624</v>
      </c>
      <c r="D4504" s="6">
        <v>27</v>
      </c>
      <c r="E4504" s="6">
        <v>125</v>
      </c>
      <c r="F4504" s="6">
        <v>125</v>
      </c>
      <c r="G4504" s="1">
        <v>141</v>
      </c>
      <c r="H4504" s="6" t="s">
        <v>1624</v>
      </c>
      <c r="I4504" s="6" t="s">
        <v>832</v>
      </c>
      <c r="K4504" s="6">
        <v>198</v>
      </c>
    </row>
    <row r="4505" spans="1:11">
      <c r="A4505" s="6">
        <v>14237003</v>
      </c>
      <c r="B4505" t="s">
        <v>5218</v>
      </c>
      <c r="C4505" s="6" t="s">
        <v>2112</v>
      </c>
      <c r="D4505" s="6">
        <v>22</v>
      </c>
      <c r="E4505" s="6">
        <v>125</v>
      </c>
      <c r="F4505" s="6">
        <v>125</v>
      </c>
      <c r="G4505" s="1">
        <v>141</v>
      </c>
      <c r="H4505" s="6" t="s">
        <v>2112</v>
      </c>
      <c r="I4505" s="6" t="s">
        <v>603</v>
      </c>
      <c r="K4505" s="6">
        <v>174</v>
      </c>
    </row>
    <row r="4506" spans="1:11">
      <c r="A4506" s="6">
        <v>14046838</v>
      </c>
      <c r="B4506" t="s">
        <v>5219</v>
      </c>
      <c r="C4506" s="6" t="s">
        <v>314</v>
      </c>
      <c r="D4506" s="6">
        <v>32</v>
      </c>
      <c r="E4506" s="6">
        <v>125</v>
      </c>
      <c r="F4506" s="6">
        <v>125</v>
      </c>
      <c r="G4506" s="1">
        <v>141</v>
      </c>
      <c r="H4506" s="6" t="s">
        <v>314</v>
      </c>
      <c r="I4506" s="6" t="s">
        <v>187</v>
      </c>
      <c r="K4506" s="6">
        <v>180</v>
      </c>
    </row>
    <row r="4507" spans="1:11">
      <c r="A4507" s="6">
        <v>79000983</v>
      </c>
      <c r="B4507" t="s">
        <v>5220</v>
      </c>
      <c r="C4507" s="6" t="s">
        <v>1624</v>
      </c>
      <c r="D4507" s="6">
        <v>37</v>
      </c>
      <c r="E4507" s="6">
        <v>125</v>
      </c>
      <c r="F4507" s="6">
        <v>125</v>
      </c>
      <c r="G4507" s="1">
        <v>141</v>
      </c>
      <c r="H4507" s="6" t="s">
        <v>1624</v>
      </c>
      <c r="I4507" s="6" t="s">
        <v>3716</v>
      </c>
      <c r="K4507" s="6">
        <v>191</v>
      </c>
    </row>
    <row r="4508" spans="1:11">
      <c r="A4508" s="6">
        <v>67219031</v>
      </c>
      <c r="B4508" t="s">
        <v>5221</v>
      </c>
      <c r="C4508" s="6" t="s">
        <v>944</v>
      </c>
      <c r="D4508" s="6">
        <v>27</v>
      </c>
      <c r="E4508" s="6">
        <v>125</v>
      </c>
      <c r="F4508" s="6">
        <v>125</v>
      </c>
      <c r="G4508" s="1">
        <v>141</v>
      </c>
      <c r="H4508" s="6" t="s">
        <v>944</v>
      </c>
      <c r="I4508" s="6" t="s">
        <v>348</v>
      </c>
      <c r="K4508" s="6">
        <v>181</v>
      </c>
    </row>
    <row r="4509" spans="1:11">
      <c r="A4509" s="6">
        <v>91004433</v>
      </c>
      <c r="B4509" t="s">
        <v>5222</v>
      </c>
      <c r="C4509" s="6" t="s">
        <v>377</v>
      </c>
      <c r="D4509" s="6">
        <v>33</v>
      </c>
      <c r="E4509" s="6">
        <v>125</v>
      </c>
      <c r="F4509" s="6">
        <v>125</v>
      </c>
      <c r="G4509" s="1">
        <v>141</v>
      </c>
      <c r="H4509" s="6" t="s">
        <v>377</v>
      </c>
      <c r="I4509" s="6" t="s">
        <v>309</v>
      </c>
      <c r="K4509" s="6">
        <v>194</v>
      </c>
    </row>
    <row r="4510" spans="1:11">
      <c r="A4510" s="6">
        <v>18114977</v>
      </c>
      <c r="B4510" t="s">
        <v>5223</v>
      </c>
      <c r="C4510" s="6" t="s">
        <v>2492</v>
      </c>
      <c r="D4510" s="6">
        <v>24</v>
      </c>
      <c r="E4510" s="6">
        <v>125</v>
      </c>
      <c r="F4510" s="6">
        <v>125</v>
      </c>
      <c r="G4510" s="1">
        <v>141</v>
      </c>
      <c r="H4510" s="6" t="s">
        <v>2492</v>
      </c>
      <c r="I4510" s="6" t="s">
        <v>1816</v>
      </c>
      <c r="K4510" s="6">
        <v>178</v>
      </c>
    </row>
    <row r="4511" spans="1:11">
      <c r="A4511" s="6">
        <v>67248345</v>
      </c>
      <c r="B4511" t="s">
        <v>5224</v>
      </c>
      <c r="C4511" s="6" t="s">
        <v>944</v>
      </c>
      <c r="D4511" s="6">
        <v>27</v>
      </c>
      <c r="E4511" s="6">
        <v>125</v>
      </c>
      <c r="F4511" s="6">
        <v>125</v>
      </c>
      <c r="G4511" s="1">
        <v>141</v>
      </c>
      <c r="H4511" s="6" t="s">
        <v>944</v>
      </c>
      <c r="I4511" s="6" t="s">
        <v>5225</v>
      </c>
      <c r="K4511" s="6">
        <v>178</v>
      </c>
    </row>
    <row r="4512" spans="1:11">
      <c r="A4512" s="6">
        <v>5666466</v>
      </c>
      <c r="B4512" t="s">
        <v>5226</v>
      </c>
      <c r="C4512" s="6" t="s">
        <v>1624</v>
      </c>
      <c r="D4512" s="6">
        <v>38</v>
      </c>
      <c r="E4512" s="6">
        <v>125</v>
      </c>
      <c r="F4512" s="6">
        <v>125</v>
      </c>
      <c r="G4512" s="1">
        <v>141</v>
      </c>
      <c r="H4512" s="6" t="s">
        <v>1624</v>
      </c>
      <c r="I4512" s="6" t="s">
        <v>1303</v>
      </c>
      <c r="K4512" s="6">
        <v>180</v>
      </c>
    </row>
    <row r="4513" spans="1:11">
      <c r="A4513" s="6">
        <v>36514846</v>
      </c>
      <c r="B4513" t="s">
        <v>5227</v>
      </c>
      <c r="C4513" s="6" t="s">
        <v>2115</v>
      </c>
      <c r="D4513" s="6">
        <v>30</v>
      </c>
      <c r="E4513" s="6">
        <v>125</v>
      </c>
      <c r="F4513" s="6">
        <v>125</v>
      </c>
      <c r="G4513" s="1">
        <v>141</v>
      </c>
      <c r="H4513" s="6" t="s">
        <v>2115</v>
      </c>
      <c r="I4513" s="6" t="s">
        <v>5228</v>
      </c>
      <c r="K4513" s="6">
        <v>190</v>
      </c>
    </row>
    <row r="4514" spans="1:11">
      <c r="A4514" s="6">
        <v>12035892</v>
      </c>
      <c r="B4514" t="s">
        <v>5229</v>
      </c>
      <c r="C4514" s="6" t="s">
        <v>377</v>
      </c>
      <c r="D4514" s="6">
        <v>34</v>
      </c>
      <c r="E4514" s="6">
        <v>125</v>
      </c>
      <c r="F4514" s="6">
        <v>125</v>
      </c>
      <c r="G4514" s="1">
        <v>140</v>
      </c>
      <c r="H4514" s="6" t="s">
        <v>377</v>
      </c>
      <c r="I4514" s="6" t="s">
        <v>1375</v>
      </c>
      <c r="K4514" s="6">
        <v>193</v>
      </c>
    </row>
    <row r="4515" spans="1:11">
      <c r="A4515" s="6">
        <v>48036990</v>
      </c>
      <c r="B4515" t="s">
        <v>5230</v>
      </c>
      <c r="C4515" s="6" t="s">
        <v>1624</v>
      </c>
      <c r="D4515" s="6">
        <v>26</v>
      </c>
      <c r="E4515" s="6">
        <v>125</v>
      </c>
      <c r="F4515" s="6">
        <v>125</v>
      </c>
      <c r="G4515" s="1">
        <v>140</v>
      </c>
      <c r="H4515" s="6" t="s">
        <v>1624</v>
      </c>
      <c r="I4515" s="6" t="s">
        <v>5231</v>
      </c>
      <c r="K4515" s="6">
        <v>193</v>
      </c>
    </row>
    <row r="4516" spans="1:11">
      <c r="A4516" s="6">
        <v>43390940</v>
      </c>
      <c r="B4516" t="s">
        <v>5232</v>
      </c>
      <c r="C4516" s="6" t="s">
        <v>1674</v>
      </c>
      <c r="D4516" s="6">
        <v>24</v>
      </c>
      <c r="E4516" s="6">
        <v>125</v>
      </c>
      <c r="F4516" s="6">
        <v>125</v>
      </c>
      <c r="G4516" s="1">
        <v>140</v>
      </c>
      <c r="H4516" s="6" t="s">
        <v>1674</v>
      </c>
      <c r="I4516" s="6" t="s">
        <v>236</v>
      </c>
      <c r="K4516" s="6">
        <v>188</v>
      </c>
    </row>
    <row r="4517" spans="1:11">
      <c r="A4517" s="6">
        <v>14236686</v>
      </c>
      <c r="B4517" t="s">
        <v>5233</v>
      </c>
      <c r="C4517" s="6" t="s">
        <v>314</v>
      </c>
      <c r="D4517" s="6">
        <v>21</v>
      </c>
      <c r="E4517" s="6">
        <v>125</v>
      </c>
      <c r="F4517" s="6">
        <v>125</v>
      </c>
      <c r="G4517" s="1">
        <v>140</v>
      </c>
      <c r="H4517" s="6" t="s">
        <v>314</v>
      </c>
      <c r="I4517" s="6" t="s">
        <v>603</v>
      </c>
      <c r="K4517" s="6">
        <v>170</v>
      </c>
    </row>
    <row r="4518" spans="1:11">
      <c r="A4518" s="6">
        <v>8601160</v>
      </c>
      <c r="B4518" t="s">
        <v>5234</v>
      </c>
      <c r="C4518" s="6" t="s">
        <v>1624</v>
      </c>
      <c r="D4518" s="6">
        <v>35</v>
      </c>
      <c r="E4518" s="6">
        <v>125</v>
      </c>
      <c r="F4518" s="6">
        <v>125</v>
      </c>
      <c r="G4518" s="1">
        <v>140</v>
      </c>
      <c r="H4518" s="6" t="s">
        <v>1624</v>
      </c>
      <c r="I4518" s="6" t="s">
        <v>1711</v>
      </c>
      <c r="K4518" s="6">
        <v>193</v>
      </c>
    </row>
    <row r="4519" spans="1:11">
      <c r="A4519" s="6">
        <v>80000436</v>
      </c>
      <c r="B4519" t="s">
        <v>5235</v>
      </c>
      <c r="C4519" s="6" t="s">
        <v>1624</v>
      </c>
      <c r="D4519" s="6">
        <v>38</v>
      </c>
      <c r="E4519" s="6">
        <v>125</v>
      </c>
      <c r="F4519" s="6">
        <v>125</v>
      </c>
      <c r="G4519" s="1">
        <v>140</v>
      </c>
      <c r="H4519" s="6" t="s">
        <v>1624</v>
      </c>
      <c r="I4519" s="6" t="s">
        <v>5236</v>
      </c>
      <c r="K4519" s="6">
        <v>195</v>
      </c>
    </row>
    <row r="4520" spans="1:11">
      <c r="A4520" s="6">
        <v>2000084501</v>
      </c>
      <c r="B4520" t="s">
        <v>5237</v>
      </c>
      <c r="C4520" s="6" t="s">
        <v>1759</v>
      </c>
      <c r="D4520" s="6">
        <v>21</v>
      </c>
      <c r="E4520" s="6">
        <v>125</v>
      </c>
      <c r="F4520" s="6">
        <v>125</v>
      </c>
      <c r="G4520" s="1">
        <v>140</v>
      </c>
      <c r="H4520" s="6" t="s">
        <v>1759</v>
      </c>
      <c r="I4520" s="6" t="s">
        <v>257</v>
      </c>
      <c r="K4520" s="6">
        <v>178</v>
      </c>
    </row>
    <row r="4521" spans="1:11">
      <c r="A4521" s="6">
        <v>93122985</v>
      </c>
      <c r="B4521" t="s">
        <v>5238</v>
      </c>
      <c r="C4521" s="6" t="s">
        <v>2112</v>
      </c>
      <c r="D4521" s="6">
        <v>24</v>
      </c>
      <c r="E4521" s="6">
        <v>125</v>
      </c>
      <c r="F4521" s="6">
        <v>125</v>
      </c>
      <c r="G4521" s="1">
        <v>140</v>
      </c>
      <c r="H4521" s="6" t="s">
        <v>2112</v>
      </c>
      <c r="I4521" s="6" t="s">
        <v>5239</v>
      </c>
      <c r="K4521" s="6">
        <v>188</v>
      </c>
    </row>
    <row r="4522" spans="1:11">
      <c r="A4522" s="6">
        <v>85133890</v>
      </c>
      <c r="B4522" t="s">
        <v>5240</v>
      </c>
      <c r="C4522" s="6" t="s">
        <v>944</v>
      </c>
      <c r="D4522" s="6">
        <v>28</v>
      </c>
      <c r="E4522" s="6">
        <v>125</v>
      </c>
      <c r="F4522" s="6">
        <v>125</v>
      </c>
      <c r="G4522" s="1">
        <v>140</v>
      </c>
      <c r="H4522" s="6" t="s">
        <v>944</v>
      </c>
      <c r="I4522" s="6" t="s">
        <v>341</v>
      </c>
      <c r="K4522" s="6">
        <v>183</v>
      </c>
    </row>
    <row r="4523" spans="1:11">
      <c r="A4523" s="6">
        <v>75029739</v>
      </c>
      <c r="B4523" t="s">
        <v>5241</v>
      </c>
      <c r="C4523" s="6" t="s">
        <v>760</v>
      </c>
      <c r="D4523" s="6">
        <v>32</v>
      </c>
      <c r="E4523" s="6">
        <v>125</v>
      </c>
      <c r="F4523" s="6">
        <v>125</v>
      </c>
      <c r="G4523" s="1">
        <v>140</v>
      </c>
      <c r="H4523" s="6" t="s">
        <v>760</v>
      </c>
      <c r="I4523" s="6" t="s">
        <v>2639</v>
      </c>
      <c r="K4523" s="6">
        <v>182</v>
      </c>
    </row>
    <row r="4524" spans="1:11">
      <c r="A4524" s="6">
        <v>13117442</v>
      </c>
      <c r="B4524" t="s">
        <v>5242</v>
      </c>
      <c r="C4524" s="6" t="s">
        <v>640</v>
      </c>
      <c r="D4524" s="6">
        <v>31</v>
      </c>
      <c r="E4524" s="6">
        <v>125</v>
      </c>
      <c r="F4524" s="6">
        <v>125</v>
      </c>
      <c r="G4524" s="1">
        <v>140</v>
      </c>
      <c r="H4524" s="6" t="s">
        <v>640</v>
      </c>
      <c r="I4524" s="6" t="s">
        <v>442</v>
      </c>
      <c r="K4524" s="6">
        <v>179</v>
      </c>
    </row>
    <row r="4525" spans="1:11">
      <c r="A4525" s="6">
        <v>12092876</v>
      </c>
      <c r="B4525" t="s">
        <v>5243</v>
      </c>
      <c r="C4525" s="6" t="s">
        <v>2116</v>
      </c>
      <c r="D4525" s="6">
        <v>25</v>
      </c>
      <c r="E4525" s="6">
        <v>125</v>
      </c>
      <c r="F4525" s="6">
        <v>125</v>
      </c>
      <c r="G4525" s="1">
        <v>140</v>
      </c>
      <c r="H4525" s="6" t="s">
        <v>2116</v>
      </c>
      <c r="I4525" s="6" t="s">
        <v>477</v>
      </c>
      <c r="K4525" s="6">
        <v>178</v>
      </c>
    </row>
    <row r="4526" spans="1:11">
      <c r="A4526" s="6">
        <v>96052559</v>
      </c>
      <c r="B4526" t="s">
        <v>5244</v>
      </c>
      <c r="C4526" s="6" t="s">
        <v>1624</v>
      </c>
      <c r="D4526" s="6">
        <v>27</v>
      </c>
      <c r="E4526" s="6">
        <v>125</v>
      </c>
      <c r="F4526" s="6">
        <v>125</v>
      </c>
      <c r="G4526" s="1">
        <v>140</v>
      </c>
      <c r="H4526" s="6" t="s">
        <v>1624</v>
      </c>
      <c r="I4526" s="6" t="s">
        <v>731</v>
      </c>
      <c r="K4526" s="6">
        <v>191</v>
      </c>
    </row>
    <row r="4527" spans="1:11">
      <c r="A4527" s="6">
        <v>55023086</v>
      </c>
      <c r="B4527" t="s">
        <v>5245</v>
      </c>
      <c r="C4527" s="6" t="s">
        <v>488</v>
      </c>
      <c r="D4527" s="6">
        <v>35</v>
      </c>
      <c r="E4527" s="6">
        <v>125</v>
      </c>
      <c r="F4527" s="6">
        <v>125</v>
      </c>
      <c r="G4527" s="1">
        <v>140</v>
      </c>
      <c r="H4527" s="6" t="s">
        <v>488</v>
      </c>
      <c r="I4527" s="6" t="s">
        <v>4565</v>
      </c>
      <c r="K4527" s="6">
        <v>190</v>
      </c>
    </row>
    <row r="4528" spans="1:11">
      <c r="A4528" s="6">
        <v>55078973</v>
      </c>
      <c r="B4528" t="s">
        <v>5246</v>
      </c>
      <c r="C4528" s="6" t="s">
        <v>944</v>
      </c>
      <c r="D4528" s="6">
        <v>30</v>
      </c>
      <c r="E4528" s="6">
        <v>125</v>
      </c>
      <c r="F4528" s="6">
        <v>125</v>
      </c>
      <c r="G4528" s="1">
        <v>140</v>
      </c>
      <c r="H4528" s="6" t="s">
        <v>944</v>
      </c>
      <c r="I4528" s="6" t="s">
        <v>442</v>
      </c>
      <c r="K4528" s="6">
        <v>181</v>
      </c>
    </row>
    <row r="4529" spans="1:11">
      <c r="A4529" s="6">
        <v>19139837</v>
      </c>
      <c r="B4529" t="s">
        <v>5247</v>
      </c>
      <c r="C4529" s="6" t="s">
        <v>319</v>
      </c>
      <c r="D4529" s="6">
        <v>35</v>
      </c>
      <c r="E4529" s="6">
        <v>125</v>
      </c>
      <c r="F4529" s="6">
        <v>125</v>
      </c>
      <c r="G4529" s="1">
        <v>140</v>
      </c>
      <c r="H4529" s="6" t="s">
        <v>319</v>
      </c>
      <c r="I4529" s="6" t="s">
        <v>1658</v>
      </c>
      <c r="K4529" s="6">
        <v>180</v>
      </c>
    </row>
    <row r="4530" spans="1:11">
      <c r="A4530" s="6">
        <v>2000467671</v>
      </c>
      <c r="B4530" t="s">
        <v>5248</v>
      </c>
      <c r="C4530" s="6" t="s">
        <v>2157</v>
      </c>
      <c r="D4530" s="6">
        <v>24</v>
      </c>
      <c r="E4530" s="6">
        <v>125</v>
      </c>
      <c r="F4530" s="6">
        <v>125</v>
      </c>
      <c r="G4530" s="1">
        <v>140</v>
      </c>
      <c r="H4530" s="6" t="s">
        <v>2157</v>
      </c>
      <c r="I4530" s="6" t="s">
        <v>257</v>
      </c>
      <c r="K4530" s="6">
        <v>177</v>
      </c>
    </row>
    <row r="4531" spans="1:11">
      <c r="A4531" s="6">
        <v>67211796</v>
      </c>
      <c r="B4531" t="s">
        <v>5249</v>
      </c>
      <c r="C4531" s="6" t="s">
        <v>2160</v>
      </c>
      <c r="D4531" s="6">
        <v>27</v>
      </c>
      <c r="E4531" s="6">
        <v>125</v>
      </c>
      <c r="F4531" s="6">
        <v>125</v>
      </c>
      <c r="G4531" s="1">
        <v>140</v>
      </c>
      <c r="H4531" s="6" t="s">
        <v>2160</v>
      </c>
      <c r="I4531" s="6" t="s">
        <v>348</v>
      </c>
      <c r="K4531" s="6">
        <v>179</v>
      </c>
    </row>
    <row r="4532" spans="1:11">
      <c r="A4532" s="6">
        <v>62027632</v>
      </c>
      <c r="B4532" t="s">
        <v>5250</v>
      </c>
      <c r="C4532" s="6" t="s">
        <v>760</v>
      </c>
      <c r="D4532" s="6">
        <v>35</v>
      </c>
      <c r="E4532" s="6">
        <v>125</v>
      </c>
      <c r="F4532" s="6">
        <v>125</v>
      </c>
      <c r="G4532" s="1">
        <v>140</v>
      </c>
      <c r="H4532" s="6" t="s">
        <v>760</v>
      </c>
      <c r="I4532" s="6" t="s">
        <v>2879</v>
      </c>
      <c r="K4532" s="6">
        <v>172</v>
      </c>
    </row>
    <row r="4533" spans="1:11">
      <c r="A4533" s="6">
        <v>70111181</v>
      </c>
      <c r="B4533" t="s">
        <v>5251</v>
      </c>
      <c r="C4533" s="6" t="s">
        <v>589</v>
      </c>
      <c r="D4533" s="6">
        <v>24</v>
      </c>
      <c r="E4533" s="6">
        <v>125</v>
      </c>
      <c r="F4533" s="6">
        <v>125</v>
      </c>
      <c r="G4533" s="1">
        <v>140</v>
      </c>
      <c r="H4533" s="6" t="s">
        <v>589</v>
      </c>
      <c r="I4533" s="6" t="s">
        <v>832</v>
      </c>
      <c r="K4533" s="6">
        <v>188</v>
      </c>
    </row>
    <row r="4534" spans="1:11">
      <c r="A4534" s="6">
        <v>14239273</v>
      </c>
      <c r="B4534" t="s">
        <v>5252</v>
      </c>
      <c r="C4534" s="6" t="s">
        <v>488</v>
      </c>
      <c r="D4534" s="6">
        <v>23</v>
      </c>
      <c r="E4534" s="6">
        <v>125</v>
      </c>
      <c r="F4534" s="6">
        <v>125</v>
      </c>
      <c r="G4534" s="1">
        <v>140</v>
      </c>
      <c r="H4534" s="6" t="s">
        <v>488</v>
      </c>
      <c r="I4534" s="6" t="s">
        <v>603</v>
      </c>
      <c r="K4534" s="6">
        <v>176</v>
      </c>
    </row>
    <row r="4535" spans="1:11">
      <c r="A4535" s="6">
        <v>79013838</v>
      </c>
      <c r="B4535" t="s">
        <v>5253</v>
      </c>
      <c r="C4535" s="6" t="s">
        <v>377</v>
      </c>
      <c r="D4535" s="6">
        <v>33</v>
      </c>
      <c r="E4535" s="6">
        <v>125</v>
      </c>
      <c r="F4535" s="6">
        <v>125</v>
      </c>
      <c r="G4535" s="1">
        <v>140</v>
      </c>
      <c r="H4535" s="6" t="s">
        <v>377</v>
      </c>
      <c r="I4535" s="6" t="s">
        <v>241</v>
      </c>
      <c r="K4535" s="6">
        <v>188</v>
      </c>
    </row>
    <row r="4536" spans="1:11">
      <c r="A4536" s="6">
        <v>62015188</v>
      </c>
      <c r="B4536" t="s">
        <v>5254</v>
      </c>
      <c r="C4536" s="6" t="s">
        <v>1213</v>
      </c>
      <c r="D4536" s="6">
        <v>33</v>
      </c>
      <c r="E4536" s="6">
        <v>125</v>
      </c>
      <c r="F4536" s="6">
        <v>125</v>
      </c>
      <c r="G4536" s="1">
        <v>140</v>
      </c>
      <c r="H4536" s="6" t="s">
        <v>1213</v>
      </c>
      <c r="I4536" s="6" t="s">
        <v>1066</v>
      </c>
      <c r="K4536" s="6">
        <v>181</v>
      </c>
    </row>
    <row r="4537" spans="1:11">
      <c r="A4537" s="6">
        <v>61069532</v>
      </c>
      <c r="B4537" t="s">
        <v>5255</v>
      </c>
      <c r="C4537" s="6" t="s">
        <v>377</v>
      </c>
      <c r="D4537" s="6">
        <v>26</v>
      </c>
      <c r="E4537" s="6">
        <v>125</v>
      </c>
      <c r="F4537" s="6">
        <v>125</v>
      </c>
      <c r="G4537" s="1">
        <v>140</v>
      </c>
      <c r="H4537" s="6" t="s">
        <v>377</v>
      </c>
      <c r="I4537" s="6" t="s">
        <v>4401</v>
      </c>
      <c r="K4537" s="6">
        <v>200</v>
      </c>
    </row>
    <row r="4538" spans="1:11">
      <c r="A4538" s="6">
        <v>2000059773</v>
      </c>
      <c r="B4538" t="s">
        <v>5256</v>
      </c>
      <c r="C4538" s="6" t="s">
        <v>2116</v>
      </c>
      <c r="D4538" s="6">
        <v>24</v>
      </c>
      <c r="E4538" s="6">
        <v>125</v>
      </c>
      <c r="F4538" s="6">
        <v>125</v>
      </c>
      <c r="G4538" s="1">
        <v>140</v>
      </c>
      <c r="H4538" s="6" t="s">
        <v>2116</v>
      </c>
      <c r="I4538" s="6" t="s">
        <v>1375</v>
      </c>
      <c r="K4538" s="6">
        <v>176</v>
      </c>
    </row>
    <row r="4539" spans="1:11">
      <c r="A4539" s="6">
        <v>78074060</v>
      </c>
      <c r="B4539" t="s">
        <v>5257</v>
      </c>
      <c r="C4539" s="6" t="s">
        <v>1624</v>
      </c>
      <c r="D4539" s="6">
        <v>28</v>
      </c>
      <c r="E4539" s="6">
        <v>125</v>
      </c>
      <c r="F4539" s="6">
        <v>125</v>
      </c>
      <c r="G4539" s="1">
        <v>140</v>
      </c>
      <c r="H4539" s="6" t="s">
        <v>1624</v>
      </c>
      <c r="I4539" s="6" t="s">
        <v>5258</v>
      </c>
      <c r="K4539" s="6">
        <v>186</v>
      </c>
    </row>
    <row r="4540" spans="1:11">
      <c r="A4540" s="6">
        <v>29068373</v>
      </c>
      <c r="B4540" t="s">
        <v>5259</v>
      </c>
      <c r="C4540" s="6" t="s">
        <v>1213</v>
      </c>
      <c r="D4540" s="6">
        <v>32</v>
      </c>
      <c r="E4540" s="6">
        <v>125</v>
      </c>
      <c r="F4540" s="6">
        <v>125</v>
      </c>
      <c r="G4540" s="1">
        <v>140</v>
      </c>
      <c r="H4540" s="6" t="s">
        <v>1213</v>
      </c>
      <c r="I4540" s="6" t="s">
        <v>1658</v>
      </c>
      <c r="K4540" s="6">
        <v>172</v>
      </c>
    </row>
    <row r="4541" spans="1:11">
      <c r="A4541" s="6">
        <v>2000006106</v>
      </c>
      <c r="B4541" t="s">
        <v>1369</v>
      </c>
      <c r="C4541" s="6" t="s">
        <v>377</v>
      </c>
      <c r="D4541" s="6">
        <v>22</v>
      </c>
      <c r="E4541" s="6">
        <v>125</v>
      </c>
      <c r="F4541" s="6">
        <v>125</v>
      </c>
      <c r="G4541" s="1">
        <v>140</v>
      </c>
      <c r="H4541" s="6" t="s">
        <v>377</v>
      </c>
      <c r="I4541" s="6" t="s">
        <v>341</v>
      </c>
      <c r="K4541" s="6">
        <v>204</v>
      </c>
    </row>
    <row r="4542" spans="1:11">
      <c r="A4542" s="6">
        <v>51072523</v>
      </c>
      <c r="B4542" t="s">
        <v>5260</v>
      </c>
      <c r="C4542" s="6" t="s">
        <v>1759</v>
      </c>
      <c r="D4542" s="6">
        <v>29</v>
      </c>
      <c r="E4542" s="6">
        <v>125</v>
      </c>
      <c r="F4542" s="6">
        <v>125</v>
      </c>
      <c r="G4542" s="1">
        <v>140</v>
      </c>
      <c r="H4542" s="6" t="s">
        <v>1759</v>
      </c>
      <c r="I4542" s="6" t="s">
        <v>1303</v>
      </c>
      <c r="K4542" s="6">
        <v>171</v>
      </c>
    </row>
    <row r="4543" spans="1:11">
      <c r="A4543" s="6">
        <v>67140188</v>
      </c>
      <c r="B4543" t="s">
        <v>5261</v>
      </c>
      <c r="C4543" s="6" t="s">
        <v>240</v>
      </c>
      <c r="D4543" s="6">
        <v>32</v>
      </c>
      <c r="E4543" s="6">
        <v>125</v>
      </c>
      <c r="F4543" s="6">
        <v>125</v>
      </c>
      <c r="G4543" s="1">
        <v>140</v>
      </c>
      <c r="H4543" s="6" t="s">
        <v>240</v>
      </c>
      <c r="I4543" s="6" t="s">
        <v>348</v>
      </c>
      <c r="K4543" s="6">
        <v>171</v>
      </c>
    </row>
    <row r="4544" spans="1:11">
      <c r="A4544" s="6">
        <v>2000018457</v>
      </c>
      <c r="B4544" t="s">
        <v>5262</v>
      </c>
      <c r="C4544" s="6" t="s">
        <v>966</v>
      </c>
      <c r="D4544" s="6">
        <v>25</v>
      </c>
      <c r="E4544" s="6">
        <v>125</v>
      </c>
      <c r="F4544" s="6">
        <v>125</v>
      </c>
      <c r="G4544" s="1">
        <v>140</v>
      </c>
      <c r="H4544" s="6" t="s">
        <v>966</v>
      </c>
      <c r="I4544" s="6" t="s">
        <v>1303</v>
      </c>
      <c r="K4544" s="6">
        <v>177</v>
      </c>
    </row>
    <row r="4545" spans="1:11">
      <c r="A4545" s="6">
        <v>85126966</v>
      </c>
      <c r="B4545" t="s">
        <v>5263</v>
      </c>
      <c r="C4545" s="6" t="s">
        <v>640</v>
      </c>
      <c r="D4545" s="6">
        <v>31</v>
      </c>
      <c r="E4545" s="6">
        <v>125</v>
      </c>
      <c r="F4545" s="6">
        <v>125</v>
      </c>
      <c r="G4545" s="1">
        <v>140</v>
      </c>
      <c r="H4545" s="6" t="s">
        <v>640</v>
      </c>
      <c r="I4545" s="6" t="s">
        <v>344</v>
      </c>
      <c r="K4545" s="6">
        <v>176</v>
      </c>
    </row>
    <row r="4546" spans="1:11">
      <c r="A4546" s="6">
        <v>67181072</v>
      </c>
      <c r="B4546" t="s">
        <v>5264</v>
      </c>
      <c r="C4546" s="6" t="s">
        <v>2115</v>
      </c>
      <c r="D4546" s="6">
        <v>31</v>
      </c>
      <c r="E4546" s="6">
        <v>125</v>
      </c>
      <c r="F4546" s="6">
        <v>125</v>
      </c>
      <c r="G4546" s="1">
        <v>140</v>
      </c>
      <c r="H4546" s="6" t="s">
        <v>2115</v>
      </c>
      <c r="I4546" s="6" t="s">
        <v>348</v>
      </c>
      <c r="K4546" s="6">
        <v>185</v>
      </c>
    </row>
    <row r="4547" spans="1:11">
      <c r="A4547" s="6">
        <v>28047501</v>
      </c>
      <c r="B4547" t="s">
        <v>5265</v>
      </c>
      <c r="C4547" s="6" t="s">
        <v>1624</v>
      </c>
      <c r="D4547" s="6">
        <v>32</v>
      </c>
      <c r="E4547" s="6">
        <v>125</v>
      </c>
      <c r="F4547" s="6">
        <v>125</v>
      </c>
      <c r="G4547" s="1">
        <v>140</v>
      </c>
      <c r="H4547" s="6" t="s">
        <v>1624</v>
      </c>
      <c r="I4547" s="6" t="s">
        <v>309</v>
      </c>
      <c r="K4547" s="6">
        <v>190</v>
      </c>
    </row>
    <row r="4548" spans="1:11">
      <c r="A4548" s="6">
        <v>57175882</v>
      </c>
      <c r="B4548" t="s">
        <v>5266</v>
      </c>
      <c r="C4548" s="6" t="s">
        <v>2115</v>
      </c>
      <c r="D4548" s="6">
        <v>23</v>
      </c>
      <c r="E4548" s="6">
        <v>125</v>
      </c>
      <c r="F4548" s="6">
        <v>125</v>
      </c>
      <c r="G4548" s="1">
        <v>140</v>
      </c>
      <c r="H4548" s="6" t="s">
        <v>2115</v>
      </c>
      <c r="I4548" s="6" t="s">
        <v>494</v>
      </c>
      <c r="K4548" s="6">
        <v>184</v>
      </c>
    </row>
    <row r="4549" spans="1:11">
      <c r="A4549" s="6">
        <v>2000068954</v>
      </c>
      <c r="B4549" t="s">
        <v>5267</v>
      </c>
      <c r="C4549" s="6" t="s">
        <v>2112</v>
      </c>
      <c r="D4549" s="6">
        <v>22</v>
      </c>
      <c r="E4549" s="6">
        <v>125</v>
      </c>
      <c r="F4549" s="6">
        <v>125</v>
      </c>
      <c r="G4549" s="1">
        <v>140</v>
      </c>
      <c r="H4549" s="6" t="s">
        <v>2112</v>
      </c>
      <c r="I4549" s="6" t="s">
        <v>1661</v>
      </c>
      <c r="K4549" s="6">
        <v>179</v>
      </c>
    </row>
    <row r="4550" spans="1:11">
      <c r="A4550" s="6">
        <v>58031133</v>
      </c>
      <c r="B4550" t="s">
        <v>5268</v>
      </c>
      <c r="C4550" s="6" t="s">
        <v>319</v>
      </c>
      <c r="D4550" s="6">
        <v>32</v>
      </c>
      <c r="E4550" s="6">
        <v>125</v>
      </c>
      <c r="F4550" s="6">
        <v>125</v>
      </c>
      <c r="G4550" s="1">
        <v>140</v>
      </c>
      <c r="H4550" s="6" t="s">
        <v>319</v>
      </c>
      <c r="I4550" s="6" t="s">
        <v>194</v>
      </c>
      <c r="K4550" s="6">
        <v>184</v>
      </c>
    </row>
    <row r="4551" spans="1:11">
      <c r="A4551" s="6">
        <v>19033601</v>
      </c>
      <c r="B4551" t="s">
        <v>5269</v>
      </c>
      <c r="C4551" s="6" t="s">
        <v>377</v>
      </c>
      <c r="D4551" s="6">
        <v>38</v>
      </c>
      <c r="E4551" s="6">
        <v>125</v>
      </c>
      <c r="F4551" s="6">
        <v>125</v>
      </c>
      <c r="G4551" s="1">
        <v>140</v>
      </c>
      <c r="H4551" s="6" t="s">
        <v>377</v>
      </c>
      <c r="I4551" s="6" t="s">
        <v>257</v>
      </c>
      <c r="K4551" s="6">
        <v>191</v>
      </c>
    </row>
    <row r="4552" spans="1:11">
      <c r="A4552" s="6">
        <v>78074600</v>
      </c>
      <c r="B4552" t="s">
        <v>5270</v>
      </c>
      <c r="C4552" s="6" t="s">
        <v>640</v>
      </c>
      <c r="D4552" s="6">
        <v>27</v>
      </c>
      <c r="E4552" s="6">
        <v>125</v>
      </c>
      <c r="F4552" s="6">
        <v>125</v>
      </c>
      <c r="G4552" s="1">
        <v>140</v>
      </c>
      <c r="H4552" s="6" t="s">
        <v>640</v>
      </c>
      <c r="I4552" s="6" t="s">
        <v>1661</v>
      </c>
      <c r="K4552" s="6">
        <v>172</v>
      </c>
    </row>
    <row r="4553" spans="1:11">
      <c r="A4553" s="6">
        <v>14141967</v>
      </c>
      <c r="B4553" t="s">
        <v>5271</v>
      </c>
      <c r="C4553" s="6" t="s">
        <v>314</v>
      </c>
      <c r="D4553" s="6">
        <v>28</v>
      </c>
      <c r="E4553" s="6">
        <v>125</v>
      </c>
      <c r="F4553" s="6">
        <v>125</v>
      </c>
      <c r="G4553" s="1">
        <v>140</v>
      </c>
      <c r="H4553" s="6" t="s">
        <v>314</v>
      </c>
      <c r="I4553" s="6" t="s">
        <v>603</v>
      </c>
      <c r="K4553" s="6">
        <v>168</v>
      </c>
    </row>
    <row r="4554" spans="1:11">
      <c r="A4554" s="6">
        <v>16170434</v>
      </c>
      <c r="B4554" t="s">
        <v>5272</v>
      </c>
      <c r="C4554" s="6" t="s">
        <v>2113</v>
      </c>
      <c r="D4554" s="6">
        <v>27</v>
      </c>
      <c r="E4554" s="6">
        <v>125</v>
      </c>
      <c r="F4554" s="6">
        <v>125</v>
      </c>
      <c r="G4554" s="1">
        <v>140</v>
      </c>
      <c r="H4554" s="6" t="s">
        <v>2113</v>
      </c>
      <c r="I4554" s="6" t="s">
        <v>5273</v>
      </c>
      <c r="K4554" s="6">
        <v>186</v>
      </c>
    </row>
    <row r="4555" spans="1:11">
      <c r="A4555" s="6">
        <v>13164726</v>
      </c>
      <c r="B4555" t="s">
        <v>5274</v>
      </c>
      <c r="C4555" s="6" t="s">
        <v>2115</v>
      </c>
      <c r="D4555" s="6">
        <v>31</v>
      </c>
      <c r="E4555" s="6">
        <v>125</v>
      </c>
      <c r="F4555" s="6">
        <v>125</v>
      </c>
      <c r="G4555" s="1">
        <v>140</v>
      </c>
      <c r="H4555" s="6" t="s">
        <v>2115</v>
      </c>
      <c r="I4555" s="6" t="s">
        <v>3729</v>
      </c>
      <c r="K4555" s="6">
        <v>193</v>
      </c>
    </row>
    <row r="4556" spans="1:11">
      <c r="A4556" s="6">
        <v>67061770</v>
      </c>
      <c r="B4556" t="s">
        <v>5275</v>
      </c>
      <c r="C4556" s="6" t="s">
        <v>1624</v>
      </c>
      <c r="D4556" s="6">
        <v>36</v>
      </c>
      <c r="E4556" s="6">
        <v>125</v>
      </c>
      <c r="F4556" s="6">
        <v>125</v>
      </c>
      <c r="G4556" s="1">
        <v>140</v>
      </c>
      <c r="H4556" s="6" t="s">
        <v>1624</v>
      </c>
      <c r="I4556" s="6" t="s">
        <v>594</v>
      </c>
      <c r="K4556" s="6">
        <v>190</v>
      </c>
    </row>
    <row r="4557" spans="1:11">
      <c r="A4557" s="6">
        <v>2000088437</v>
      </c>
      <c r="B4557" t="s">
        <v>5276</v>
      </c>
      <c r="C4557" s="6" t="s">
        <v>4359</v>
      </c>
      <c r="D4557" s="6">
        <v>22</v>
      </c>
      <c r="E4557" s="6">
        <v>125</v>
      </c>
      <c r="F4557" s="6">
        <v>125</v>
      </c>
      <c r="G4557" s="1">
        <v>140</v>
      </c>
      <c r="H4557" s="6" t="s">
        <v>4359</v>
      </c>
      <c r="I4557" s="6" t="s">
        <v>5277</v>
      </c>
      <c r="K4557" s="6">
        <v>191</v>
      </c>
    </row>
    <row r="4558" spans="1:11">
      <c r="A4558" s="6">
        <v>14241918</v>
      </c>
      <c r="B4558" t="s">
        <v>5278</v>
      </c>
      <c r="C4558" s="6" t="s">
        <v>377</v>
      </c>
      <c r="D4558" s="6">
        <v>24</v>
      </c>
      <c r="E4558" s="6">
        <v>125</v>
      </c>
      <c r="F4558" s="6">
        <v>125</v>
      </c>
      <c r="G4558" s="1">
        <v>140</v>
      </c>
      <c r="H4558" s="6" t="s">
        <v>377</v>
      </c>
      <c r="I4558" s="6" t="s">
        <v>187</v>
      </c>
      <c r="K4558" s="6">
        <v>187</v>
      </c>
    </row>
    <row r="4559" spans="1:11">
      <c r="A4559" s="6">
        <v>49046391</v>
      </c>
      <c r="B4559" t="s">
        <v>1203</v>
      </c>
      <c r="C4559" s="6" t="s">
        <v>640</v>
      </c>
      <c r="D4559" s="6">
        <v>24</v>
      </c>
      <c r="E4559" s="6">
        <v>125</v>
      </c>
      <c r="F4559" s="6">
        <v>125</v>
      </c>
      <c r="G4559" s="1">
        <v>140</v>
      </c>
      <c r="H4559" s="6" t="s">
        <v>640</v>
      </c>
      <c r="I4559" s="6" t="s">
        <v>1515</v>
      </c>
      <c r="K4559" s="6">
        <v>180</v>
      </c>
    </row>
    <row r="4560" spans="1:11">
      <c r="A4560" s="6">
        <v>55024825</v>
      </c>
      <c r="B4560" t="s">
        <v>5279</v>
      </c>
      <c r="C4560" s="6" t="s">
        <v>377</v>
      </c>
      <c r="D4560" s="6">
        <v>33</v>
      </c>
      <c r="E4560" s="6">
        <v>125</v>
      </c>
      <c r="F4560" s="6">
        <v>125</v>
      </c>
      <c r="G4560" s="1">
        <v>140</v>
      </c>
      <c r="H4560" s="6" t="s">
        <v>377</v>
      </c>
      <c r="I4560" s="6" t="s">
        <v>306</v>
      </c>
      <c r="K4560" s="6">
        <v>187</v>
      </c>
    </row>
    <row r="4561" spans="1:11">
      <c r="A4561" s="6">
        <v>57113505</v>
      </c>
      <c r="B4561" t="s">
        <v>5280</v>
      </c>
      <c r="C4561" s="6" t="s">
        <v>319</v>
      </c>
      <c r="D4561" s="6">
        <v>29</v>
      </c>
      <c r="E4561" s="6">
        <v>125</v>
      </c>
      <c r="F4561" s="6">
        <v>125</v>
      </c>
      <c r="G4561" s="1">
        <v>140</v>
      </c>
      <c r="H4561" s="6" t="s">
        <v>319</v>
      </c>
      <c r="I4561" s="6" t="s">
        <v>494</v>
      </c>
      <c r="K4561" s="6">
        <v>178</v>
      </c>
    </row>
    <row r="4562" spans="1:11">
      <c r="A4562" s="6">
        <v>14083716</v>
      </c>
      <c r="B4562" t="s">
        <v>5281</v>
      </c>
      <c r="C4562" s="6" t="s">
        <v>2123</v>
      </c>
      <c r="D4562" s="6">
        <v>31</v>
      </c>
      <c r="E4562" s="6">
        <v>125</v>
      </c>
      <c r="F4562" s="6">
        <v>125</v>
      </c>
      <c r="G4562" s="1">
        <v>140</v>
      </c>
      <c r="H4562" s="6" t="s">
        <v>2123</v>
      </c>
      <c r="I4562" s="6" t="s">
        <v>378</v>
      </c>
      <c r="K4562" s="6">
        <v>180</v>
      </c>
    </row>
    <row r="4563" spans="1:11">
      <c r="A4563" s="6">
        <v>85116519</v>
      </c>
      <c r="B4563" t="s">
        <v>5282</v>
      </c>
      <c r="C4563" s="6" t="s">
        <v>377</v>
      </c>
      <c r="D4563" s="6">
        <v>35</v>
      </c>
      <c r="E4563" s="6">
        <v>125</v>
      </c>
      <c r="F4563" s="6">
        <v>125</v>
      </c>
      <c r="G4563" s="1">
        <v>140</v>
      </c>
      <c r="H4563" s="6" t="s">
        <v>377</v>
      </c>
      <c r="I4563" s="6" t="s">
        <v>352</v>
      </c>
      <c r="K4563" s="6">
        <v>188</v>
      </c>
    </row>
    <row r="4564" spans="1:11">
      <c r="A4564" s="6">
        <v>71068795</v>
      </c>
      <c r="B4564" t="s">
        <v>5283</v>
      </c>
      <c r="C4564" s="6" t="s">
        <v>2115</v>
      </c>
      <c r="D4564" s="6">
        <v>29</v>
      </c>
      <c r="E4564" s="6">
        <v>125</v>
      </c>
      <c r="F4564" s="6">
        <v>125</v>
      </c>
      <c r="G4564" s="1">
        <v>140</v>
      </c>
      <c r="H4564" s="6" t="s">
        <v>2115</v>
      </c>
      <c r="I4564" s="6" t="s">
        <v>827</v>
      </c>
      <c r="K4564" s="6">
        <v>191</v>
      </c>
    </row>
    <row r="4565" spans="1:11">
      <c r="A4565" s="6">
        <v>14226789</v>
      </c>
      <c r="B4565" t="s">
        <v>5284</v>
      </c>
      <c r="C4565" s="6" t="s">
        <v>319</v>
      </c>
      <c r="D4565" s="6">
        <v>23</v>
      </c>
      <c r="E4565" s="6">
        <v>125</v>
      </c>
      <c r="F4565" s="6">
        <v>125</v>
      </c>
      <c r="G4565" s="1">
        <v>140</v>
      </c>
      <c r="H4565" s="6" t="s">
        <v>319</v>
      </c>
      <c r="I4565" s="6" t="s">
        <v>5285</v>
      </c>
      <c r="K4565" s="6">
        <v>182</v>
      </c>
    </row>
    <row r="4566" spans="1:11">
      <c r="A4566" s="6">
        <v>76062954</v>
      </c>
      <c r="B4566" t="s">
        <v>5286</v>
      </c>
      <c r="C4566" s="6" t="s">
        <v>314</v>
      </c>
      <c r="D4566" s="6">
        <v>25</v>
      </c>
      <c r="E4566" s="6">
        <v>125</v>
      </c>
      <c r="F4566" s="6">
        <v>125</v>
      </c>
      <c r="G4566" s="1">
        <v>140</v>
      </c>
      <c r="H4566" s="6" t="s">
        <v>314</v>
      </c>
      <c r="I4566" s="6" t="s">
        <v>3403</v>
      </c>
      <c r="K4566" s="6">
        <v>180</v>
      </c>
    </row>
    <row r="4567" spans="1:11">
      <c r="A4567" s="6">
        <v>85049379</v>
      </c>
      <c r="B4567" t="s">
        <v>5287</v>
      </c>
      <c r="C4567" s="6" t="s">
        <v>319</v>
      </c>
      <c r="D4567" s="6">
        <v>31</v>
      </c>
      <c r="E4567" s="6">
        <v>125</v>
      </c>
      <c r="F4567" s="6">
        <v>125</v>
      </c>
      <c r="G4567" s="1">
        <v>140</v>
      </c>
      <c r="H4567" s="6" t="s">
        <v>319</v>
      </c>
      <c r="I4567" s="6" t="s">
        <v>341</v>
      </c>
      <c r="K4567" s="6">
        <v>187</v>
      </c>
    </row>
    <row r="4568" spans="1:11">
      <c r="A4568" s="6">
        <v>36039032</v>
      </c>
      <c r="B4568" t="s">
        <v>5288</v>
      </c>
      <c r="C4568" s="6" t="s">
        <v>944</v>
      </c>
      <c r="D4568" s="6">
        <v>32</v>
      </c>
      <c r="E4568" s="6">
        <v>125</v>
      </c>
      <c r="F4568" s="6">
        <v>125</v>
      </c>
      <c r="G4568" s="1">
        <v>140</v>
      </c>
      <c r="H4568" s="6" t="s">
        <v>944</v>
      </c>
      <c r="I4568" s="6" t="s">
        <v>641</v>
      </c>
      <c r="K4568" s="6">
        <v>181</v>
      </c>
    </row>
    <row r="4569" spans="1:11">
      <c r="A4569" s="6">
        <v>19348859</v>
      </c>
      <c r="B4569" t="s">
        <v>5289</v>
      </c>
      <c r="C4569" s="6" t="s">
        <v>1671</v>
      </c>
      <c r="D4569" s="6">
        <v>25</v>
      </c>
      <c r="E4569" s="6">
        <v>125</v>
      </c>
      <c r="F4569" s="6">
        <v>125</v>
      </c>
      <c r="G4569" s="1">
        <v>140</v>
      </c>
      <c r="H4569" s="6" t="s">
        <v>1671</v>
      </c>
      <c r="I4569" s="6" t="s">
        <v>257</v>
      </c>
      <c r="K4569" s="6">
        <v>175</v>
      </c>
    </row>
    <row r="4570" spans="1:11">
      <c r="A4570" s="6">
        <v>19175014</v>
      </c>
      <c r="B4570" t="s">
        <v>5290</v>
      </c>
      <c r="C4570" s="6" t="s">
        <v>319</v>
      </c>
      <c r="D4570" s="6">
        <v>33</v>
      </c>
      <c r="E4570" s="6">
        <v>125</v>
      </c>
      <c r="F4570" s="6">
        <v>125</v>
      </c>
      <c r="G4570" s="1">
        <v>140</v>
      </c>
      <c r="H4570" s="6" t="s">
        <v>319</v>
      </c>
      <c r="I4570" s="6" t="s">
        <v>257</v>
      </c>
      <c r="K4570" s="6">
        <v>176</v>
      </c>
    </row>
    <row r="4571" spans="1:11">
      <c r="A4571" s="6">
        <v>57070194</v>
      </c>
      <c r="B4571" t="s">
        <v>5291</v>
      </c>
      <c r="C4571" s="6" t="s">
        <v>1656</v>
      </c>
      <c r="D4571" s="6">
        <v>36</v>
      </c>
      <c r="E4571" s="6">
        <v>125</v>
      </c>
      <c r="F4571" s="6">
        <v>125</v>
      </c>
      <c r="G4571" s="1">
        <v>140</v>
      </c>
      <c r="H4571" s="6" t="s">
        <v>1656</v>
      </c>
      <c r="I4571" s="6" t="s">
        <v>1055</v>
      </c>
      <c r="K4571" s="6">
        <v>185</v>
      </c>
    </row>
    <row r="4572" spans="1:11">
      <c r="A4572" s="6">
        <v>37020713</v>
      </c>
      <c r="B4572" t="s">
        <v>5292</v>
      </c>
      <c r="C4572" s="6" t="s">
        <v>377</v>
      </c>
      <c r="D4572" s="6">
        <v>31</v>
      </c>
      <c r="E4572" s="6">
        <v>125</v>
      </c>
      <c r="F4572" s="6">
        <v>125</v>
      </c>
      <c r="G4572" s="1">
        <v>140</v>
      </c>
      <c r="H4572" s="6" t="s">
        <v>377</v>
      </c>
      <c r="I4572" s="6" t="s">
        <v>406</v>
      </c>
      <c r="K4572" s="6">
        <v>188</v>
      </c>
    </row>
    <row r="4573" spans="1:11">
      <c r="A4573" s="6">
        <v>63028929</v>
      </c>
      <c r="B4573" t="s">
        <v>5293</v>
      </c>
      <c r="C4573" s="6" t="s">
        <v>2115</v>
      </c>
      <c r="D4573" s="6">
        <v>28</v>
      </c>
      <c r="E4573" s="6">
        <v>125</v>
      </c>
      <c r="F4573" s="6">
        <v>125</v>
      </c>
      <c r="G4573" s="1">
        <v>140</v>
      </c>
      <c r="H4573" s="6" t="s">
        <v>2115</v>
      </c>
      <c r="I4573" s="6" t="s">
        <v>257</v>
      </c>
      <c r="K4573" s="6">
        <v>191</v>
      </c>
    </row>
    <row r="4574" spans="1:11">
      <c r="A4574" s="6">
        <v>13195823</v>
      </c>
      <c r="B4574" t="s">
        <v>5294</v>
      </c>
      <c r="C4574" s="6" t="s">
        <v>1102</v>
      </c>
      <c r="D4574" s="6">
        <v>29</v>
      </c>
      <c r="E4574" s="6">
        <v>125</v>
      </c>
      <c r="F4574" s="6">
        <v>125</v>
      </c>
      <c r="G4574" s="1">
        <v>140</v>
      </c>
      <c r="H4574" s="6" t="s">
        <v>1102</v>
      </c>
      <c r="I4574" s="6" t="s">
        <v>1722</v>
      </c>
      <c r="K4574" s="6">
        <v>176</v>
      </c>
    </row>
    <row r="4575" spans="1:11">
      <c r="A4575" s="6">
        <v>70103149</v>
      </c>
      <c r="B4575" t="s">
        <v>5295</v>
      </c>
      <c r="C4575" s="6" t="s">
        <v>2120</v>
      </c>
      <c r="D4575" s="6">
        <v>28</v>
      </c>
      <c r="E4575" s="6">
        <v>125</v>
      </c>
      <c r="F4575" s="6">
        <v>125</v>
      </c>
      <c r="G4575" s="1">
        <v>140</v>
      </c>
      <c r="H4575" s="6" t="s">
        <v>2120</v>
      </c>
      <c r="I4575" s="6" t="s">
        <v>832</v>
      </c>
      <c r="K4575" s="6">
        <v>184</v>
      </c>
    </row>
    <row r="4576" spans="1:11">
      <c r="A4576" s="6">
        <v>58151771</v>
      </c>
      <c r="B4576" t="s">
        <v>5296</v>
      </c>
      <c r="C4576" s="6" t="s">
        <v>645</v>
      </c>
      <c r="D4576" s="6">
        <v>24</v>
      </c>
      <c r="E4576" s="6">
        <v>125</v>
      </c>
      <c r="F4576" s="6">
        <v>125</v>
      </c>
      <c r="G4576" s="1">
        <v>139</v>
      </c>
      <c r="H4576" s="6" t="s">
        <v>645</v>
      </c>
      <c r="I4576" s="6" t="s">
        <v>194</v>
      </c>
      <c r="K4576" s="6">
        <v>186</v>
      </c>
    </row>
    <row r="4577" spans="1:11">
      <c r="A4577" s="6">
        <v>2000052220</v>
      </c>
      <c r="B4577" t="s">
        <v>5297</v>
      </c>
      <c r="C4577" s="6" t="s">
        <v>1826</v>
      </c>
      <c r="D4577" s="6">
        <v>24</v>
      </c>
      <c r="E4577" s="6">
        <v>125</v>
      </c>
      <c r="F4577" s="6">
        <v>125</v>
      </c>
      <c r="G4577" s="1">
        <v>139</v>
      </c>
      <c r="H4577" s="6" t="s">
        <v>1826</v>
      </c>
      <c r="I4577" s="6" t="s">
        <v>348</v>
      </c>
      <c r="K4577" s="6">
        <v>177</v>
      </c>
    </row>
    <row r="4578" spans="1:11">
      <c r="A4578" s="6">
        <v>91143563</v>
      </c>
      <c r="B4578" t="s">
        <v>5298</v>
      </c>
      <c r="C4578" s="6" t="s">
        <v>319</v>
      </c>
      <c r="D4578" s="6">
        <v>27</v>
      </c>
      <c r="E4578" s="6">
        <v>125</v>
      </c>
      <c r="F4578" s="6">
        <v>125</v>
      </c>
      <c r="G4578" s="1">
        <v>139</v>
      </c>
      <c r="H4578" s="6" t="s">
        <v>319</v>
      </c>
      <c r="I4578" s="6" t="s">
        <v>309</v>
      </c>
      <c r="K4578" s="6">
        <v>173</v>
      </c>
    </row>
    <row r="4579" spans="1:11">
      <c r="A4579" s="6">
        <v>77058584</v>
      </c>
      <c r="B4579" t="s">
        <v>5299</v>
      </c>
      <c r="C4579" s="6" t="s">
        <v>1732</v>
      </c>
      <c r="D4579" s="6">
        <v>23</v>
      </c>
      <c r="E4579" s="6">
        <v>125</v>
      </c>
      <c r="F4579" s="6">
        <v>125</v>
      </c>
      <c r="G4579" s="1">
        <v>139</v>
      </c>
      <c r="H4579" s="6" t="s">
        <v>1732</v>
      </c>
      <c r="I4579" s="6" t="s">
        <v>5300</v>
      </c>
      <c r="K4579" s="6">
        <v>185</v>
      </c>
    </row>
    <row r="4580" spans="1:11">
      <c r="A4580" s="6">
        <v>28127371</v>
      </c>
      <c r="B4580" t="s">
        <v>5301</v>
      </c>
      <c r="C4580" s="6" t="s">
        <v>1709</v>
      </c>
      <c r="D4580" s="6">
        <v>22</v>
      </c>
      <c r="E4580" s="6">
        <v>125</v>
      </c>
      <c r="F4580" s="6">
        <v>125</v>
      </c>
      <c r="G4580" s="1">
        <v>139</v>
      </c>
      <c r="H4580" s="6" t="s">
        <v>1709</v>
      </c>
      <c r="I4580" s="6" t="s">
        <v>348</v>
      </c>
      <c r="K4580" s="6">
        <v>180</v>
      </c>
    </row>
    <row r="4581" spans="1:11">
      <c r="A4581" s="6">
        <v>28027172</v>
      </c>
      <c r="B4581" t="s">
        <v>5302</v>
      </c>
      <c r="C4581" s="6" t="s">
        <v>589</v>
      </c>
      <c r="D4581" s="6">
        <v>32</v>
      </c>
      <c r="E4581" s="6">
        <v>125</v>
      </c>
      <c r="F4581" s="6">
        <v>125</v>
      </c>
      <c r="G4581" s="1">
        <v>139</v>
      </c>
      <c r="H4581" s="6" t="s">
        <v>589</v>
      </c>
      <c r="I4581" s="6" t="s">
        <v>348</v>
      </c>
      <c r="K4581" s="6">
        <v>188</v>
      </c>
    </row>
    <row r="4582" spans="1:11">
      <c r="A4582" s="6">
        <v>93070929</v>
      </c>
      <c r="B4582" t="s">
        <v>5303</v>
      </c>
      <c r="C4582" s="6" t="s">
        <v>314</v>
      </c>
      <c r="D4582" s="6">
        <v>27</v>
      </c>
      <c r="E4582" s="6">
        <v>125</v>
      </c>
      <c r="F4582" s="6">
        <v>125</v>
      </c>
      <c r="G4582" s="1">
        <v>139</v>
      </c>
      <c r="H4582" s="6" t="s">
        <v>314</v>
      </c>
      <c r="I4582" s="6" t="s">
        <v>857</v>
      </c>
      <c r="K4582" s="6">
        <v>179</v>
      </c>
    </row>
    <row r="4583" spans="1:11">
      <c r="A4583" s="6">
        <v>14010532</v>
      </c>
      <c r="B4583" t="s">
        <v>5304</v>
      </c>
      <c r="C4583" s="6" t="s">
        <v>944</v>
      </c>
      <c r="D4583" s="6">
        <v>34</v>
      </c>
      <c r="E4583" s="6">
        <v>125</v>
      </c>
      <c r="F4583" s="6">
        <v>125</v>
      </c>
      <c r="G4583" s="1">
        <v>139</v>
      </c>
      <c r="H4583" s="6" t="s">
        <v>944</v>
      </c>
      <c r="I4583" s="6" t="s">
        <v>3067</v>
      </c>
      <c r="K4583" s="6">
        <v>171</v>
      </c>
    </row>
    <row r="4584" spans="1:11">
      <c r="A4584" s="6">
        <v>78088631</v>
      </c>
      <c r="B4584" t="s">
        <v>5305</v>
      </c>
      <c r="C4584" s="6" t="s">
        <v>2046</v>
      </c>
      <c r="D4584" s="6">
        <v>25</v>
      </c>
      <c r="E4584" s="6">
        <v>125</v>
      </c>
      <c r="F4584" s="6">
        <v>125</v>
      </c>
      <c r="G4584" s="1">
        <v>139</v>
      </c>
      <c r="H4584" s="6" t="s">
        <v>2046</v>
      </c>
      <c r="I4584" s="6" t="s">
        <v>3311</v>
      </c>
      <c r="K4584" s="6">
        <v>172</v>
      </c>
    </row>
    <row r="4585" spans="1:11">
      <c r="A4585" s="6">
        <v>43378804</v>
      </c>
      <c r="B4585" t="s">
        <v>5306</v>
      </c>
      <c r="C4585" s="6" t="s">
        <v>1624</v>
      </c>
      <c r="D4585" s="6">
        <v>23</v>
      </c>
      <c r="E4585" s="6">
        <v>125</v>
      </c>
      <c r="F4585" s="6">
        <v>125</v>
      </c>
      <c r="G4585" s="1">
        <v>139</v>
      </c>
      <c r="H4585" s="6" t="s">
        <v>1624</v>
      </c>
      <c r="I4585" s="6" t="s">
        <v>236</v>
      </c>
      <c r="K4585" s="6">
        <v>188</v>
      </c>
    </row>
    <row r="4586" spans="1:11">
      <c r="A4586" s="6">
        <v>2000009119</v>
      </c>
      <c r="B4586" t="s">
        <v>5307</v>
      </c>
      <c r="C4586" s="6" t="s">
        <v>944</v>
      </c>
      <c r="D4586" s="6">
        <v>23</v>
      </c>
      <c r="E4586" s="6">
        <v>125</v>
      </c>
      <c r="F4586" s="6">
        <v>125</v>
      </c>
      <c r="G4586" s="1">
        <v>139</v>
      </c>
      <c r="H4586" s="6" t="s">
        <v>944</v>
      </c>
      <c r="I4586" s="6" t="s">
        <v>1653</v>
      </c>
      <c r="K4586" s="6">
        <v>175</v>
      </c>
    </row>
    <row r="4587" spans="1:11">
      <c r="A4587" s="6">
        <v>12091290</v>
      </c>
      <c r="B4587" t="s">
        <v>5308</v>
      </c>
      <c r="C4587" s="6" t="s">
        <v>2112</v>
      </c>
      <c r="D4587" s="6">
        <v>22</v>
      </c>
      <c r="E4587" s="6">
        <v>125</v>
      </c>
      <c r="F4587" s="6">
        <v>125</v>
      </c>
      <c r="G4587" s="1">
        <v>138</v>
      </c>
      <c r="H4587" s="6" t="s">
        <v>2112</v>
      </c>
      <c r="I4587" s="6" t="s">
        <v>320</v>
      </c>
      <c r="K4587" s="6">
        <v>172</v>
      </c>
    </row>
    <row r="4588" spans="1:11">
      <c r="A4588" s="6">
        <v>93104332</v>
      </c>
      <c r="B4588" t="s">
        <v>5309</v>
      </c>
      <c r="C4588" s="6" t="s">
        <v>240</v>
      </c>
      <c r="D4588" s="6">
        <v>24</v>
      </c>
      <c r="E4588" s="6">
        <v>125</v>
      </c>
      <c r="F4588" s="6">
        <v>125</v>
      </c>
      <c r="G4588" s="1">
        <v>138</v>
      </c>
      <c r="H4588" s="6" t="s">
        <v>240</v>
      </c>
      <c r="I4588" s="6" t="s">
        <v>857</v>
      </c>
      <c r="K4588" s="6">
        <v>184</v>
      </c>
    </row>
    <row r="4589" spans="1:11">
      <c r="A4589" s="6">
        <v>12083693</v>
      </c>
      <c r="B4589" t="s">
        <v>5310</v>
      </c>
      <c r="C4589" s="6" t="s">
        <v>319</v>
      </c>
      <c r="D4589" s="6">
        <v>23</v>
      </c>
      <c r="E4589" s="6">
        <v>125</v>
      </c>
      <c r="F4589" s="6">
        <v>125</v>
      </c>
      <c r="G4589" s="1">
        <v>138</v>
      </c>
      <c r="H4589" s="6" t="s">
        <v>319</v>
      </c>
      <c r="I4589" s="6" t="s">
        <v>620</v>
      </c>
      <c r="K4589" s="6">
        <v>183</v>
      </c>
    </row>
    <row r="4590" spans="1:11">
      <c r="A4590" s="6">
        <v>68015622</v>
      </c>
      <c r="B4590" t="s">
        <v>5311</v>
      </c>
      <c r="C4590" s="6" t="s">
        <v>1624</v>
      </c>
      <c r="D4590" s="6">
        <v>36</v>
      </c>
      <c r="E4590" s="6">
        <v>125</v>
      </c>
      <c r="F4590" s="6">
        <v>125</v>
      </c>
      <c r="G4590" s="1">
        <v>138</v>
      </c>
      <c r="H4590" s="6" t="s">
        <v>1624</v>
      </c>
      <c r="I4590" s="6" t="s">
        <v>5312</v>
      </c>
      <c r="K4590" s="6">
        <v>194</v>
      </c>
    </row>
    <row r="4591" spans="1:11">
      <c r="A4591" s="6">
        <v>16042540</v>
      </c>
      <c r="B4591" t="s">
        <v>5313</v>
      </c>
      <c r="C4591" s="6" t="s">
        <v>1213</v>
      </c>
      <c r="D4591" s="6">
        <v>32</v>
      </c>
      <c r="E4591" s="6">
        <v>125</v>
      </c>
      <c r="F4591" s="6">
        <v>125</v>
      </c>
      <c r="G4591" s="1">
        <v>138</v>
      </c>
      <c r="H4591" s="6" t="s">
        <v>1213</v>
      </c>
      <c r="I4591" s="6" t="s">
        <v>298</v>
      </c>
      <c r="K4591" s="6">
        <v>176</v>
      </c>
    </row>
    <row r="4592" spans="1:11">
      <c r="A4592" s="6">
        <v>14000828</v>
      </c>
      <c r="B4592" t="s">
        <v>5314</v>
      </c>
      <c r="C4592" s="6" t="s">
        <v>1624</v>
      </c>
      <c r="D4592" s="6">
        <v>37</v>
      </c>
      <c r="E4592" s="6">
        <v>125</v>
      </c>
      <c r="F4592" s="6">
        <v>125</v>
      </c>
      <c r="G4592" s="1">
        <v>138</v>
      </c>
      <c r="H4592" s="6" t="s">
        <v>1624</v>
      </c>
      <c r="I4592" s="6" t="s">
        <v>3067</v>
      </c>
      <c r="K4592" s="6">
        <v>189</v>
      </c>
    </row>
    <row r="4593" spans="1:11">
      <c r="A4593" s="6">
        <v>14003037</v>
      </c>
      <c r="B4593" t="s">
        <v>5315</v>
      </c>
      <c r="C4593" s="6" t="s">
        <v>2115</v>
      </c>
      <c r="D4593" s="6">
        <v>37</v>
      </c>
      <c r="E4593" s="6">
        <v>125</v>
      </c>
      <c r="F4593" s="6">
        <v>125</v>
      </c>
      <c r="G4593" s="1">
        <v>138</v>
      </c>
      <c r="H4593" s="6" t="s">
        <v>2115</v>
      </c>
      <c r="I4593" s="6" t="s">
        <v>603</v>
      </c>
      <c r="K4593" s="6">
        <v>176</v>
      </c>
    </row>
    <row r="4594" spans="1:11">
      <c r="A4594" s="6">
        <v>2000155489</v>
      </c>
      <c r="B4594" t="s">
        <v>5316</v>
      </c>
      <c r="C4594" s="6" t="s">
        <v>488</v>
      </c>
      <c r="D4594" s="6">
        <v>23</v>
      </c>
      <c r="E4594" s="6">
        <v>125</v>
      </c>
      <c r="F4594" s="6">
        <v>125</v>
      </c>
      <c r="G4594" s="1">
        <v>138</v>
      </c>
      <c r="H4594" s="6" t="s">
        <v>488</v>
      </c>
      <c r="I4594" s="6" t="s">
        <v>378</v>
      </c>
      <c r="K4594" s="6">
        <v>175</v>
      </c>
    </row>
    <row r="4595" spans="1:11">
      <c r="A4595" s="6">
        <v>55027975</v>
      </c>
      <c r="B4595" t="s">
        <v>5317</v>
      </c>
      <c r="C4595" s="6" t="s">
        <v>2121</v>
      </c>
      <c r="D4595" s="6">
        <v>31</v>
      </c>
      <c r="E4595" s="6">
        <v>125</v>
      </c>
      <c r="F4595" s="6">
        <v>125</v>
      </c>
      <c r="G4595" s="1">
        <v>138</v>
      </c>
      <c r="H4595" s="6" t="s">
        <v>2121</v>
      </c>
      <c r="I4595" s="6" t="s">
        <v>3004</v>
      </c>
      <c r="K4595" s="6">
        <v>175</v>
      </c>
    </row>
    <row r="4596" spans="1:11">
      <c r="A4596" s="6">
        <v>14022657</v>
      </c>
      <c r="B4596" t="s">
        <v>5318</v>
      </c>
      <c r="C4596" s="6" t="s">
        <v>2115</v>
      </c>
      <c r="D4596" s="6">
        <v>32</v>
      </c>
      <c r="E4596" s="6">
        <v>125</v>
      </c>
      <c r="F4596" s="6">
        <v>125</v>
      </c>
      <c r="G4596" s="1">
        <v>138</v>
      </c>
      <c r="H4596" s="6" t="s">
        <v>2115</v>
      </c>
      <c r="I4596" s="6" t="s">
        <v>603</v>
      </c>
      <c r="K4596" s="6">
        <v>184</v>
      </c>
    </row>
    <row r="4597" spans="1:11">
      <c r="A4597" s="6">
        <v>49053828</v>
      </c>
      <c r="B4597" t="s">
        <v>5319</v>
      </c>
      <c r="C4597" s="6" t="s">
        <v>319</v>
      </c>
      <c r="D4597" s="6">
        <v>23</v>
      </c>
      <c r="E4597" s="6">
        <v>125</v>
      </c>
      <c r="F4597" s="6">
        <v>125</v>
      </c>
      <c r="G4597" s="1">
        <v>138</v>
      </c>
      <c r="H4597" s="6" t="s">
        <v>319</v>
      </c>
      <c r="I4597" s="6" t="s">
        <v>5320</v>
      </c>
      <c r="K4597" s="6">
        <v>183</v>
      </c>
    </row>
    <row r="4598" spans="1:11">
      <c r="A4598" s="6">
        <v>2000028585</v>
      </c>
      <c r="B4598" t="s">
        <v>5321</v>
      </c>
      <c r="C4598" s="6" t="s">
        <v>238</v>
      </c>
      <c r="D4598" s="6">
        <v>24</v>
      </c>
      <c r="E4598" s="6">
        <v>125</v>
      </c>
      <c r="F4598" s="6">
        <v>125</v>
      </c>
      <c r="G4598" s="1">
        <v>138</v>
      </c>
      <c r="H4598" s="6" t="s">
        <v>238</v>
      </c>
      <c r="I4598" s="6" t="s">
        <v>366</v>
      </c>
      <c r="K4598" s="6">
        <v>191</v>
      </c>
    </row>
    <row r="4599" spans="1:11">
      <c r="A4599" s="6">
        <v>67287667</v>
      </c>
      <c r="B4599" t="s">
        <v>5322</v>
      </c>
      <c r="C4599" s="6" t="s">
        <v>2115</v>
      </c>
      <c r="D4599" s="6">
        <v>25</v>
      </c>
      <c r="E4599" s="6">
        <v>125</v>
      </c>
      <c r="F4599" s="6">
        <v>125</v>
      </c>
      <c r="G4599" s="1">
        <v>138</v>
      </c>
      <c r="H4599" s="6" t="s">
        <v>2115</v>
      </c>
      <c r="I4599" s="6" t="s">
        <v>348</v>
      </c>
      <c r="K4599" s="6">
        <v>182</v>
      </c>
    </row>
    <row r="4600" spans="1:11">
      <c r="A4600" s="6">
        <v>53182865</v>
      </c>
      <c r="B4600" t="s">
        <v>5323</v>
      </c>
      <c r="C4600" s="6" t="s">
        <v>558</v>
      </c>
      <c r="D4600" s="6">
        <v>21</v>
      </c>
      <c r="E4600" s="6">
        <v>125</v>
      </c>
      <c r="F4600" s="6">
        <v>125</v>
      </c>
      <c r="G4600" s="1">
        <v>138</v>
      </c>
      <c r="H4600" s="6" t="s">
        <v>558</v>
      </c>
      <c r="I4600" s="6" t="s">
        <v>729</v>
      </c>
      <c r="K4600" s="6">
        <v>175</v>
      </c>
    </row>
    <row r="4601" spans="1:11">
      <c r="A4601" s="6">
        <v>86065934</v>
      </c>
      <c r="B4601" t="s">
        <v>5324</v>
      </c>
      <c r="C4601" s="6" t="s">
        <v>2115</v>
      </c>
      <c r="D4601" s="6">
        <v>25</v>
      </c>
      <c r="E4601" s="6">
        <v>125</v>
      </c>
      <c r="F4601" s="6">
        <v>125</v>
      </c>
      <c r="G4601" s="1">
        <v>138</v>
      </c>
      <c r="H4601" s="6" t="s">
        <v>2115</v>
      </c>
      <c r="I4601" s="6" t="s">
        <v>5325</v>
      </c>
      <c r="K4601" s="6">
        <v>188</v>
      </c>
    </row>
    <row r="4602" spans="1:11">
      <c r="A4602" s="6">
        <v>19128545</v>
      </c>
      <c r="B4602" t="s">
        <v>5326</v>
      </c>
      <c r="C4602" s="6" t="s">
        <v>240</v>
      </c>
      <c r="D4602" s="6">
        <v>31</v>
      </c>
      <c r="E4602" s="6">
        <v>125</v>
      </c>
      <c r="F4602" s="6">
        <v>125</v>
      </c>
      <c r="G4602" s="1">
        <v>138</v>
      </c>
      <c r="H4602" s="6" t="s">
        <v>240</v>
      </c>
      <c r="I4602" s="6" t="s">
        <v>1658</v>
      </c>
      <c r="K4602" s="6">
        <v>182</v>
      </c>
    </row>
    <row r="4603" spans="1:11">
      <c r="A4603" s="6">
        <v>13185637</v>
      </c>
      <c r="B4603" t="s">
        <v>5327</v>
      </c>
      <c r="C4603" s="6" t="s">
        <v>377</v>
      </c>
      <c r="D4603" s="6">
        <v>30</v>
      </c>
      <c r="E4603" s="6">
        <v>125</v>
      </c>
      <c r="F4603" s="6">
        <v>125</v>
      </c>
      <c r="G4603" s="1">
        <v>138</v>
      </c>
      <c r="H4603" s="6" t="s">
        <v>377</v>
      </c>
      <c r="I4603" s="6" t="s">
        <v>1375</v>
      </c>
      <c r="K4603" s="6">
        <v>184</v>
      </c>
    </row>
    <row r="4604" spans="1:11">
      <c r="A4604" s="6">
        <v>19250252</v>
      </c>
      <c r="B4604" t="s">
        <v>5328</v>
      </c>
      <c r="C4604" s="6" t="s">
        <v>1624</v>
      </c>
      <c r="D4604" s="6">
        <v>30</v>
      </c>
      <c r="E4604" s="6">
        <v>125</v>
      </c>
      <c r="F4604" s="6">
        <v>125</v>
      </c>
      <c r="G4604" s="1">
        <v>138</v>
      </c>
      <c r="H4604" s="6" t="s">
        <v>1624</v>
      </c>
      <c r="I4604" s="6" t="s">
        <v>257</v>
      </c>
      <c r="K4604" s="6">
        <v>187</v>
      </c>
    </row>
    <row r="4605" spans="1:11">
      <c r="A4605" s="6">
        <v>67252958</v>
      </c>
      <c r="B4605" t="s">
        <v>5329</v>
      </c>
      <c r="C4605" s="6" t="s">
        <v>2115</v>
      </c>
      <c r="D4605" s="6">
        <v>25</v>
      </c>
      <c r="E4605" s="6">
        <v>125</v>
      </c>
      <c r="F4605" s="6">
        <v>125</v>
      </c>
      <c r="G4605" s="1">
        <v>138</v>
      </c>
      <c r="H4605" s="6" t="s">
        <v>2115</v>
      </c>
      <c r="I4605" s="6" t="s">
        <v>348</v>
      </c>
      <c r="K4605" s="6">
        <v>182</v>
      </c>
    </row>
    <row r="4606" spans="1:11">
      <c r="A4606" s="6">
        <v>45109176</v>
      </c>
      <c r="B4606" t="s">
        <v>5330</v>
      </c>
      <c r="C4606" s="6" t="s">
        <v>2113</v>
      </c>
      <c r="D4606" s="6">
        <v>25</v>
      </c>
      <c r="E4606" s="6">
        <v>125</v>
      </c>
      <c r="F4606" s="6">
        <v>125</v>
      </c>
      <c r="G4606" s="1">
        <v>138</v>
      </c>
      <c r="H4606" s="6" t="s">
        <v>2113</v>
      </c>
      <c r="I4606" s="6" t="s">
        <v>2134</v>
      </c>
      <c r="K4606" s="6">
        <v>178</v>
      </c>
    </row>
    <row r="4607" spans="1:11">
      <c r="A4607" s="6">
        <v>29139576</v>
      </c>
      <c r="B4607" t="s">
        <v>5331</v>
      </c>
      <c r="C4607" s="6" t="s">
        <v>944</v>
      </c>
      <c r="D4607" s="6">
        <v>27</v>
      </c>
      <c r="E4607" s="6">
        <v>125</v>
      </c>
      <c r="F4607" s="6">
        <v>125</v>
      </c>
      <c r="G4607" s="1">
        <v>138</v>
      </c>
      <c r="H4607" s="6" t="s">
        <v>944</v>
      </c>
      <c r="I4607" s="6" t="s">
        <v>259</v>
      </c>
      <c r="K4607" s="6">
        <v>177</v>
      </c>
    </row>
    <row r="4608" spans="1:11">
      <c r="A4608" s="6">
        <v>2000131530</v>
      </c>
      <c r="B4608" t="s">
        <v>5332</v>
      </c>
      <c r="C4608" s="6" t="s">
        <v>1747</v>
      </c>
      <c r="D4608" s="6">
        <v>23</v>
      </c>
      <c r="E4608" s="6">
        <v>125</v>
      </c>
      <c r="F4608" s="6">
        <v>125</v>
      </c>
      <c r="G4608" s="1">
        <v>137</v>
      </c>
      <c r="H4608" s="6" t="s">
        <v>1747</v>
      </c>
      <c r="I4608" s="6" t="s">
        <v>5333</v>
      </c>
      <c r="K4608" s="6">
        <v>184</v>
      </c>
    </row>
    <row r="4609" spans="1:11">
      <c r="A4609" s="6">
        <v>43068478</v>
      </c>
      <c r="B4609" t="s">
        <v>5334</v>
      </c>
      <c r="C4609" s="6" t="s">
        <v>2120</v>
      </c>
      <c r="D4609" s="6">
        <v>31</v>
      </c>
      <c r="E4609" s="6">
        <v>125</v>
      </c>
      <c r="F4609" s="6">
        <v>125</v>
      </c>
      <c r="G4609" s="1">
        <v>137</v>
      </c>
      <c r="H4609" s="6" t="s">
        <v>2120</v>
      </c>
      <c r="I4609" s="6" t="s">
        <v>3880</v>
      </c>
      <c r="K4609" s="6">
        <v>182</v>
      </c>
    </row>
    <row r="4610" spans="1:11">
      <c r="A4610" s="6">
        <v>67147196</v>
      </c>
      <c r="B4610" t="s">
        <v>5335</v>
      </c>
      <c r="C4610" s="6" t="s">
        <v>640</v>
      </c>
      <c r="D4610" s="6">
        <v>33</v>
      </c>
      <c r="E4610" s="6">
        <v>125</v>
      </c>
      <c r="F4610" s="6">
        <v>125</v>
      </c>
      <c r="G4610" s="1">
        <v>137</v>
      </c>
      <c r="H4610" s="6" t="s">
        <v>640</v>
      </c>
      <c r="I4610" s="6" t="s">
        <v>348</v>
      </c>
      <c r="K4610" s="6">
        <v>182</v>
      </c>
    </row>
    <row r="4611" spans="1:11">
      <c r="A4611" s="6">
        <v>71099098</v>
      </c>
      <c r="B4611" t="s">
        <v>5336</v>
      </c>
      <c r="C4611" s="6" t="s">
        <v>1759</v>
      </c>
      <c r="D4611" s="6">
        <v>24</v>
      </c>
      <c r="E4611" s="6">
        <v>125</v>
      </c>
      <c r="F4611" s="6">
        <v>125</v>
      </c>
      <c r="G4611" s="1">
        <v>137</v>
      </c>
      <c r="H4611" s="6" t="s">
        <v>1759</v>
      </c>
      <c r="I4611" s="6" t="s">
        <v>827</v>
      </c>
      <c r="K4611" s="6">
        <v>180</v>
      </c>
    </row>
    <row r="4612" spans="1:11">
      <c r="A4612" s="6">
        <v>51043734</v>
      </c>
      <c r="B4612" t="s">
        <v>5337</v>
      </c>
      <c r="C4612" s="6" t="s">
        <v>645</v>
      </c>
      <c r="D4612" s="6">
        <v>28</v>
      </c>
      <c r="E4612" s="6">
        <v>125</v>
      </c>
      <c r="F4612" s="6">
        <v>125</v>
      </c>
      <c r="G4612" s="1">
        <v>137</v>
      </c>
      <c r="H4612" s="6" t="s">
        <v>645</v>
      </c>
      <c r="I4612" s="6" t="s">
        <v>1303</v>
      </c>
      <c r="K4612" s="6">
        <v>174</v>
      </c>
    </row>
    <row r="4613" spans="1:11">
      <c r="A4613" s="6">
        <v>18089606</v>
      </c>
      <c r="B4613" t="s">
        <v>5338</v>
      </c>
      <c r="C4613" s="6" t="s">
        <v>558</v>
      </c>
      <c r="D4613" s="6">
        <v>27</v>
      </c>
      <c r="E4613" s="6">
        <v>125</v>
      </c>
      <c r="F4613" s="6">
        <v>125</v>
      </c>
      <c r="G4613" s="1">
        <v>137</v>
      </c>
      <c r="H4613" s="6" t="s">
        <v>558</v>
      </c>
      <c r="I4613" s="6" t="s">
        <v>5339</v>
      </c>
      <c r="K4613" s="6">
        <v>164</v>
      </c>
    </row>
    <row r="4614" spans="1:11">
      <c r="A4614" s="6">
        <v>91172528</v>
      </c>
      <c r="B4614" t="s">
        <v>5340</v>
      </c>
      <c r="C4614" s="6" t="s">
        <v>377</v>
      </c>
      <c r="D4614" s="6">
        <v>25</v>
      </c>
      <c r="E4614" s="6">
        <v>125</v>
      </c>
      <c r="F4614" s="6">
        <v>125</v>
      </c>
      <c r="G4614" s="1">
        <v>137</v>
      </c>
      <c r="H4614" s="6" t="s">
        <v>377</v>
      </c>
      <c r="I4614" s="6" t="s">
        <v>309</v>
      </c>
      <c r="K4614" s="6">
        <v>190</v>
      </c>
    </row>
    <row r="4615" spans="1:11">
      <c r="A4615" s="6">
        <v>77016093</v>
      </c>
      <c r="B4615" t="s">
        <v>5341</v>
      </c>
      <c r="C4615" s="6" t="s">
        <v>1624</v>
      </c>
      <c r="D4615" s="6">
        <v>38</v>
      </c>
      <c r="E4615" s="6">
        <v>125</v>
      </c>
      <c r="F4615" s="6">
        <v>125</v>
      </c>
      <c r="G4615" s="1">
        <v>137</v>
      </c>
      <c r="H4615" s="6" t="s">
        <v>1624</v>
      </c>
      <c r="I4615" s="6" t="s">
        <v>5342</v>
      </c>
      <c r="K4615" s="6">
        <v>191</v>
      </c>
    </row>
    <row r="4616" spans="1:11">
      <c r="A4616" s="6">
        <v>91205184</v>
      </c>
      <c r="B4616" t="s">
        <v>5343</v>
      </c>
      <c r="C4616" s="6" t="s">
        <v>2121</v>
      </c>
      <c r="D4616" s="6">
        <v>23</v>
      </c>
      <c r="E4616" s="6">
        <v>125</v>
      </c>
      <c r="F4616" s="6">
        <v>125</v>
      </c>
      <c r="G4616" s="1">
        <v>137</v>
      </c>
      <c r="H4616" s="6" t="s">
        <v>2121</v>
      </c>
      <c r="I4616" s="6" t="s">
        <v>1449</v>
      </c>
      <c r="K4616" s="6">
        <v>180</v>
      </c>
    </row>
    <row r="4617" spans="1:11">
      <c r="A4617" s="6">
        <v>91124152</v>
      </c>
      <c r="B4617" t="s">
        <v>5344</v>
      </c>
      <c r="C4617" s="6" t="s">
        <v>2115</v>
      </c>
      <c r="D4617" s="6">
        <v>31</v>
      </c>
      <c r="E4617" s="6">
        <v>125</v>
      </c>
      <c r="F4617" s="6">
        <v>125</v>
      </c>
      <c r="G4617" s="1">
        <v>137</v>
      </c>
      <c r="H4617" s="6" t="s">
        <v>2115</v>
      </c>
      <c r="I4617" s="6" t="s">
        <v>5345</v>
      </c>
      <c r="K4617" s="6">
        <v>193</v>
      </c>
    </row>
    <row r="4618" spans="1:11">
      <c r="A4618" s="6">
        <v>78067540</v>
      </c>
      <c r="B4618" t="s">
        <v>5346</v>
      </c>
      <c r="C4618" s="6" t="s">
        <v>1624</v>
      </c>
      <c r="D4618" s="6">
        <v>27</v>
      </c>
      <c r="E4618" s="6">
        <v>125</v>
      </c>
      <c r="F4618" s="6">
        <v>125</v>
      </c>
      <c r="G4618" s="1">
        <v>137</v>
      </c>
      <c r="H4618" s="6" t="s">
        <v>1624</v>
      </c>
      <c r="I4618" s="6" t="s">
        <v>2404</v>
      </c>
      <c r="K4618" s="6">
        <v>184</v>
      </c>
    </row>
    <row r="4619" spans="1:11">
      <c r="A4619" s="6">
        <v>16014123</v>
      </c>
      <c r="B4619" t="s">
        <v>5347</v>
      </c>
      <c r="C4619" s="6" t="s">
        <v>303</v>
      </c>
      <c r="D4619" s="6">
        <v>32</v>
      </c>
      <c r="E4619" s="6">
        <v>125</v>
      </c>
      <c r="F4619" s="6">
        <v>125</v>
      </c>
      <c r="G4619" s="1">
        <v>137</v>
      </c>
      <c r="H4619" s="6" t="s">
        <v>303</v>
      </c>
      <c r="I4619" s="6" t="s">
        <v>298</v>
      </c>
      <c r="K4619" s="6">
        <v>175</v>
      </c>
    </row>
    <row r="4620" spans="1:11">
      <c r="A4620" s="6">
        <v>91158197</v>
      </c>
      <c r="B4620" t="s">
        <v>5348</v>
      </c>
      <c r="C4620" s="6" t="s">
        <v>1624</v>
      </c>
      <c r="D4620" s="6">
        <v>28</v>
      </c>
      <c r="E4620" s="6">
        <v>125</v>
      </c>
      <c r="F4620" s="6">
        <v>125</v>
      </c>
      <c r="G4620" s="1">
        <v>137</v>
      </c>
      <c r="H4620" s="6" t="s">
        <v>1624</v>
      </c>
      <c r="I4620" s="6" t="s">
        <v>2852</v>
      </c>
      <c r="K4620" s="6">
        <v>188</v>
      </c>
    </row>
    <row r="4621" spans="1:11">
      <c r="A4621" s="6">
        <v>67199947</v>
      </c>
      <c r="B4621" t="s">
        <v>5349</v>
      </c>
      <c r="C4621" s="6" t="s">
        <v>640</v>
      </c>
      <c r="D4621" s="6">
        <v>28</v>
      </c>
      <c r="E4621" s="6">
        <v>125</v>
      </c>
      <c r="F4621" s="6">
        <v>125</v>
      </c>
      <c r="G4621" s="1">
        <v>136</v>
      </c>
      <c r="H4621" s="6" t="s">
        <v>640</v>
      </c>
      <c r="I4621" s="6" t="s">
        <v>348</v>
      </c>
      <c r="K4621" s="6">
        <v>181</v>
      </c>
    </row>
    <row r="4622" spans="1:11">
      <c r="A4622" s="6">
        <v>67006487</v>
      </c>
      <c r="B4622" t="s">
        <v>5350</v>
      </c>
      <c r="C4622" s="6" t="s">
        <v>377</v>
      </c>
      <c r="D4622" s="6">
        <v>36</v>
      </c>
      <c r="E4622" s="6">
        <v>125</v>
      </c>
      <c r="F4622" s="6">
        <v>125</v>
      </c>
      <c r="G4622" s="1">
        <v>136</v>
      </c>
      <c r="H4622" s="6" t="s">
        <v>377</v>
      </c>
      <c r="I4622" s="6" t="s">
        <v>348</v>
      </c>
      <c r="K4622" s="6">
        <v>186</v>
      </c>
    </row>
    <row r="4623" spans="1:11">
      <c r="A4623" s="6">
        <v>2000134778</v>
      </c>
      <c r="B4623" t="s">
        <v>5351</v>
      </c>
      <c r="C4623" s="6" t="s">
        <v>377</v>
      </c>
      <c r="D4623" s="6">
        <v>21</v>
      </c>
      <c r="E4623" s="6">
        <v>125</v>
      </c>
      <c r="F4623" s="6">
        <v>125</v>
      </c>
      <c r="G4623" s="1">
        <v>136</v>
      </c>
      <c r="H4623" s="6" t="s">
        <v>377</v>
      </c>
      <c r="I4623" s="6" t="s">
        <v>1066</v>
      </c>
      <c r="K4623" s="6">
        <v>193</v>
      </c>
    </row>
    <row r="4624" spans="1:11">
      <c r="A4624" s="6">
        <v>76047487</v>
      </c>
      <c r="B4624" t="s">
        <v>5352</v>
      </c>
      <c r="C4624" s="6" t="s">
        <v>377</v>
      </c>
      <c r="D4624" s="6">
        <v>26</v>
      </c>
      <c r="E4624" s="6">
        <v>125</v>
      </c>
      <c r="F4624" s="6">
        <v>125</v>
      </c>
      <c r="G4624" s="1">
        <v>136</v>
      </c>
      <c r="H4624" s="6" t="s">
        <v>377</v>
      </c>
      <c r="I4624" s="6" t="s">
        <v>378</v>
      </c>
      <c r="K4624" s="6">
        <v>179</v>
      </c>
    </row>
    <row r="4625" spans="1:11">
      <c r="A4625" s="6">
        <v>67218464</v>
      </c>
      <c r="B4625" t="s">
        <v>5353</v>
      </c>
      <c r="C4625" s="6" t="s">
        <v>377</v>
      </c>
      <c r="D4625" s="6">
        <v>31</v>
      </c>
      <c r="E4625" s="6">
        <v>125</v>
      </c>
      <c r="F4625" s="6">
        <v>125</v>
      </c>
      <c r="G4625" s="1">
        <v>136</v>
      </c>
      <c r="H4625" s="6" t="s">
        <v>377</v>
      </c>
      <c r="I4625" s="6" t="s">
        <v>348</v>
      </c>
      <c r="K4625" s="6">
        <v>190</v>
      </c>
    </row>
    <row r="4626" spans="1:11">
      <c r="A4626" s="6">
        <v>72053588</v>
      </c>
      <c r="B4626" t="s">
        <v>5354</v>
      </c>
      <c r="C4626" s="6" t="s">
        <v>488</v>
      </c>
      <c r="D4626" s="6">
        <v>22</v>
      </c>
      <c r="E4626" s="6">
        <v>125</v>
      </c>
      <c r="F4626" s="6">
        <v>125</v>
      </c>
      <c r="G4626" s="1">
        <v>136</v>
      </c>
      <c r="H4626" s="6" t="s">
        <v>488</v>
      </c>
      <c r="I4626" s="6" t="s">
        <v>811</v>
      </c>
      <c r="K4626" s="6">
        <v>175</v>
      </c>
    </row>
    <row r="4627" spans="1:11">
      <c r="A4627" s="6">
        <v>29156202</v>
      </c>
      <c r="B4627" t="s">
        <v>5355</v>
      </c>
      <c r="C4627" s="6" t="s">
        <v>319</v>
      </c>
      <c r="D4627" s="6">
        <v>25</v>
      </c>
      <c r="E4627" s="6">
        <v>125</v>
      </c>
      <c r="F4627" s="6">
        <v>125</v>
      </c>
      <c r="G4627" s="1">
        <v>136</v>
      </c>
      <c r="H4627" s="6" t="s">
        <v>319</v>
      </c>
      <c r="I4627" s="6" t="s">
        <v>1362</v>
      </c>
      <c r="K4627" s="6">
        <v>176</v>
      </c>
    </row>
    <row r="4628" spans="1:11">
      <c r="A4628" s="6">
        <v>14026625</v>
      </c>
      <c r="B4628" t="s">
        <v>5356</v>
      </c>
      <c r="C4628" s="6" t="s">
        <v>1747</v>
      </c>
      <c r="D4628" s="6">
        <v>31</v>
      </c>
      <c r="E4628" s="6">
        <v>125</v>
      </c>
      <c r="F4628" s="6">
        <v>125</v>
      </c>
      <c r="G4628" s="1">
        <v>136</v>
      </c>
      <c r="H4628" s="6" t="s">
        <v>1747</v>
      </c>
      <c r="I4628" s="6" t="s">
        <v>187</v>
      </c>
      <c r="K4628" s="6">
        <v>178</v>
      </c>
    </row>
    <row r="4629" spans="1:11">
      <c r="A4629" s="6">
        <v>67037319</v>
      </c>
      <c r="B4629" t="s">
        <v>5357</v>
      </c>
      <c r="C4629" s="6" t="s">
        <v>377</v>
      </c>
      <c r="D4629" s="6">
        <v>34</v>
      </c>
      <c r="E4629" s="6">
        <v>125</v>
      </c>
      <c r="F4629" s="6">
        <v>125</v>
      </c>
      <c r="G4629" s="1">
        <v>136</v>
      </c>
      <c r="H4629" s="6" t="s">
        <v>377</v>
      </c>
      <c r="I4629" s="6" t="s">
        <v>348</v>
      </c>
      <c r="K4629" s="6">
        <v>186</v>
      </c>
    </row>
    <row r="4630" spans="1:11">
      <c r="A4630" s="6">
        <v>49048598</v>
      </c>
      <c r="B4630" t="s">
        <v>5358</v>
      </c>
      <c r="C4630" s="6" t="s">
        <v>760</v>
      </c>
      <c r="D4630" s="6">
        <v>23</v>
      </c>
      <c r="E4630" s="6">
        <v>125</v>
      </c>
      <c r="F4630" s="6">
        <v>125</v>
      </c>
      <c r="G4630" s="1">
        <v>136</v>
      </c>
      <c r="H4630" s="6" t="s">
        <v>760</v>
      </c>
      <c r="I4630" s="6" t="s">
        <v>5359</v>
      </c>
      <c r="K4630" s="6">
        <v>178</v>
      </c>
    </row>
    <row r="4631" spans="1:11">
      <c r="A4631" s="6">
        <v>91109389</v>
      </c>
      <c r="B4631" t="s">
        <v>5360</v>
      </c>
      <c r="C4631" s="6" t="s">
        <v>218</v>
      </c>
      <c r="D4631" s="6">
        <v>30</v>
      </c>
      <c r="E4631" s="6">
        <v>125</v>
      </c>
      <c r="F4631" s="6">
        <v>125</v>
      </c>
      <c r="G4631" s="1">
        <v>136</v>
      </c>
      <c r="H4631" s="6" t="s">
        <v>218</v>
      </c>
      <c r="I4631" s="6" t="s">
        <v>3220</v>
      </c>
      <c r="K4631" s="6">
        <v>192</v>
      </c>
    </row>
    <row r="4632" spans="1:11">
      <c r="A4632" s="6">
        <v>2000240431</v>
      </c>
      <c r="B4632" t="s">
        <v>5361</v>
      </c>
      <c r="C4632" s="6" t="s">
        <v>2546</v>
      </c>
      <c r="D4632" s="6">
        <v>24</v>
      </c>
      <c r="E4632" s="6">
        <v>125</v>
      </c>
      <c r="F4632" s="6">
        <v>125</v>
      </c>
      <c r="G4632" s="1">
        <v>136</v>
      </c>
      <c r="H4632" s="6" t="s">
        <v>2546</v>
      </c>
      <c r="I4632" s="6" t="s">
        <v>2134</v>
      </c>
      <c r="K4632" s="6">
        <v>170</v>
      </c>
    </row>
    <row r="4633" spans="1:11">
      <c r="A4633" s="6">
        <v>19155081</v>
      </c>
      <c r="B4633" t="s">
        <v>5362</v>
      </c>
      <c r="C4633" s="6" t="s">
        <v>2115</v>
      </c>
      <c r="D4633" s="6">
        <v>33</v>
      </c>
      <c r="E4633" s="6">
        <v>125</v>
      </c>
      <c r="F4633" s="6">
        <v>125</v>
      </c>
      <c r="G4633" s="1">
        <v>136</v>
      </c>
      <c r="H4633" s="6" t="s">
        <v>2115</v>
      </c>
      <c r="I4633" s="6" t="s">
        <v>257</v>
      </c>
      <c r="K4633" s="6">
        <v>183</v>
      </c>
    </row>
    <row r="4634" spans="1:11">
      <c r="A4634" s="6">
        <v>19080674</v>
      </c>
      <c r="B4634" t="s">
        <v>5363</v>
      </c>
      <c r="C4634" s="6" t="s">
        <v>377</v>
      </c>
      <c r="D4634" s="6">
        <v>36</v>
      </c>
      <c r="E4634" s="6">
        <v>125</v>
      </c>
      <c r="F4634" s="6">
        <v>125</v>
      </c>
      <c r="G4634" s="1">
        <v>136</v>
      </c>
      <c r="H4634" s="6" t="s">
        <v>377</v>
      </c>
      <c r="I4634" s="6" t="s">
        <v>1340</v>
      </c>
      <c r="K4634" s="6">
        <v>182</v>
      </c>
    </row>
    <row r="4635" spans="1:11">
      <c r="A4635" s="6">
        <v>53056601</v>
      </c>
      <c r="B4635" t="s">
        <v>5364</v>
      </c>
      <c r="C4635" s="6" t="s">
        <v>319</v>
      </c>
      <c r="D4635" s="6">
        <v>31</v>
      </c>
      <c r="E4635" s="6">
        <v>125</v>
      </c>
      <c r="F4635" s="6">
        <v>125</v>
      </c>
      <c r="G4635" s="1">
        <v>136</v>
      </c>
      <c r="H4635" s="6" t="s">
        <v>319</v>
      </c>
      <c r="I4635" s="6" t="s">
        <v>729</v>
      </c>
      <c r="K4635" s="6">
        <v>187</v>
      </c>
    </row>
    <row r="4636" spans="1:11">
      <c r="A4636" s="6">
        <v>14201600</v>
      </c>
      <c r="B4636" t="s">
        <v>5365</v>
      </c>
      <c r="C4636" s="6" t="s">
        <v>488</v>
      </c>
      <c r="D4636" s="6">
        <v>24</v>
      </c>
      <c r="E4636" s="6">
        <v>125</v>
      </c>
      <c r="F4636" s="6">
        <v>125</v>
      </c>
      <c r="G4636" s="1">
        <v>136</v>
      </c>
      <c r="H4636" s="6" t="s">
        <v>488</v>
      </c>
      <c r="I4636" s="6" t="s">
        <v>603</v>
      </c>
      <c r="K4636" s="6">
        <v>178</v>
      </c>
    </row>
    <row r="4637" spans="1:11">
      <c r="A4637" s="6">
        <v>25022748</v>
      </c>
      <c r="B4637" t="s">
        <v>5366</v>
      </c>
      <c r="C4637" s="6" t="s">
        <v>1624</v>
      </c>
      <c r="D4637" s="6">
        <v>32</v>
      </c>
      <c r="E4637" s="6">
        <v>125</v>
      </c>
      <c r="F4637" s="6">
        <v>125</v>
      </c>
      <c r="G4637" s="1">
        <v>136</v>
      </c>
      <c r="H4637" s="6" t="s">
        <v>1624</v>
      </c>
      <c r="I4637" s="6" t="s">
        <v>1731</v>
      </c>
      <c r="K4637" s="6">
        <v>197</v>
      </c>
    </row>
    <row r="4638" spans="1:11">
      <c r="A4638" s="6">
        <v>13170861</v>
      </c>
      <c r="B4638" t="s">
        <v>5367</v>
      </c>
      <c r="C4638" s="6" t="s">
        <v>488</v>
      </c>
      <c r="D4638" s="6">
        <v>30</v>
      </c>
      <c r="E4638" s="6">
        <v>125</v>
      </c>
      <c r="F4638" s="6">
        <v>125</v>
      </c>
      <c r="G4638" s="1">
        <v>135</v>
      </c>
      <c r="H4638" s="6" t="s">
        <v>488</v>
      </c>
      <c r="I4638" s="6" t="s">
        <v>963</v>
      </c>
      <c r="K4638" s="6">
        <v>170</v>
      </c>
    </row>
    <row r="4639" spans="1:11">
      <c r="A4639" s="6">
        <v>62216277</v>
      </c>
      <c r="B4639" t="s">
        <v>5368</v>
      </c>
      <c r="C4639" s="6" t="s">
        <v>319</v>
      </c>
      <c r="D4639" s="6">
        <v>26</v>
      </c>
      <c r="E4639" s="6">
        <v>125</v>
      </c>
      <c r="F4639" s="6">
        <v>125</v>
      </c>
      <c r="G4639" s="1">
        <v>135</v>
      </c>
      <c r="H4639" s="6" t="s">
        <v>319</v>
      </c>
      <c r="I4639" s="6" t="s">
        <v>1890</v>
      </c>
      <c r="K4639" s="6">
        <v>180</v>
      </c>
    </row>
    <row r="4640" spans="1:11">
      <c r="A4640" s="6">
        <v>67258573</v>
      </c>
      <c r="B4640" t="s">
        <v>5369</v>
      </c>
      <c r="C4640" s="6" t="s">
        <v>218</v>
      </c>
      <c r="D4640" s="6">
        <v>26</v>
      </c>
      <c r="E4640" s="6">
        <v>125</v>
      </c>
      <c r="F4640" s="6">
        <v>125</v>
      </c>
      <c r="G4640" s="1">
        <v>135</v>
      </c>
      <c r="H4640" s="6" t="s">
        <v>218</v>
      </c>
      <c r="I4640" s="6" t="s">
        <v>348</v>
      </c>
      <c r="K4640" s="6">
        <v>179</v>
      </c>
    </row>
    <row r="4641" spans="1:11">
      <c r="A4641" s="6">
        <v>91177154</v>
      </c>
      <c r="B4641" t="s">
        <v>5370</v>
      </c>
      <c r="C4641" s="6" t="s">
        <v>2121</v>
      </c>
      <c r="D4641" s="6">
        <v>25</v>
      </c>
      <c r="E4641" s="6">
        <v>125</v>
      </c>
      <c r="F4641" s="6">
        <v>125</v>
      </c>
      <c r="G4641" s="1">
        <v>135</v>
      </c>
      <c r="H4641" s="6" t="s">
        <v>2121</v>
      </c>
      <c r="I4641" s="6" t="s">
        <v>1675</v>
      </c>
      <c r="K4641" s="6">
        <v>181</v>
      </c>
    </row>
    <row r="4642" spans="1:11">
      <c r="A4642" s="6">
        <v>13162806</v>
      </c>
      <c r="B4642" t="s">
        <v>5371</v>
      </c>
      <c r="C4642" s="6" t="s">
        <v>319</v>
      </c>
      <c r="D4642" s="6">
        <v>27</v>
      </c>
      <c r="E4642" s="6">
        <v>125</v>
      </c>
      <c r="F4642" s="6">
        <v>125</v>
      </c>
      <c r="G4642" s="1">
        <v>135</v>
      </c>
      <c r="H4642" s="6" t="s">
        <v>319</v>
      </c>
      <c r="I4642" s="6" t="s">
        <v>620</v>
      </c>
      <c r="K4642" s="6">
        <v>185</v>
      </c>
    </row>
    <row r="4643" spans="1:11">
      <c r="A4643" s="6">
        <v>16183022</v>
      </c>
      <c r="B4643" t="s">
        <v>5372</v>
      </c>
      <c r="C4643" s="6" t="s">
        <v>2112</v>
      </c>
      <c r="D4643" s="6">
        <v>28</v>
      </c>
      <c r="E4643" s="6">
        <v>125</v>
      </c>
      <c r="F4643" s="6">
        <v>125</v>
      </c>
      <c r="G4643" s="1">
        <v>135</v>
      </c>
      <c r="H4643" s="6" t="s">
        <v>2112</v>
      </c>
      <c r="I4643" s="6" t="s">
        <v>5373</v>
      </c>
      <c r="K4643" s="6">
        <v>180</v>
      </c>
    </row>
    <row r="4644" spans="1:11">
      <c r="A4644" s="6">
        <v>55082342</v>
      </c>
      <c r="B4644" t="s">
        <v>5374</v>
      </c>
      <c r="C4644" s="6" t="s">
        <v>1176</v>
      </c>
      <c r="D4644" s="6">
        <v>28</v>
      </c>
      <c r="E4644" s="6">
        <v>125</v>
      </c>
      <c r="F4644" s="6">
        <v>125</v>
      </c>
      <c r="G4644" s="1">
        <v>135</v>
      </c>
      <c r="H4644" s="6" t="s">
        <v>1176</v>
      </c>
      <c r="I4644" s="6" t="s">
        <v>306</v>
      </c>
      <c r="K4644" s="6">
        <v>175</v>
      </c>
    </row>
    <row r="4645" spans="1:11">
      <c r="A4645" s="6">
        <v>19123383</v>
      </c>
      <c r="B4645" t="s">
        <v>5375</v>
      </c>
      <c r="C4645" s="6" t="s">
        <v>377</v>
      </c>
      <c r="D4645" s="6">
        <v>33</v>
      </c>
      <c r="E4645" s="6">
        <v>125</v>
      </c>
      <c r="F4645" s="6">
        <v>125</v>
      </c>
      <c r="G4645" s="1">
        <v>135</v>
      </c>
      <c r="H4645" s="6" t="s">
        <v>377</v>
      </c>
      <c r="I4645" s="6" t="s">
        <v>257</v>
      </c>
      <c r="K4645" s="6">
        <v>186</v>
      </c>
    </row>
    <row r="4646" spans="1:11">
      <c r="A4646" s="6">
        <v>51054894</v>
      </c>
      <c r="B4646" t="s">
        <v>5376</v>
      </c>
      <c r="C4646" s="6" t="s">
        <v>1624</v>
      </c>
      <c r="D4646" s="6">
        <v>27</v>
      </c>
      <c r="E4646" s="6">
        <v>125</v>
      </c>
      <c r="F4646" s="6">
        <v>125</v>
      </c>
      <c r="G4646" s="1">
        <v>135</v>
      </c>
      <c r="H4646" s="6" t="s">
        <v>1624</v>
      </c>
      <c r="I4646" s="6" t="s">
        <v>1303</v>
      </c>
      <c r="K4646" s="6">
        <v>193</v>
      </c>
    </row>
    <row r="4647" spans="1:11">
      <c r="A4647" s="6">
        <v>55070291</v>
      </c>
      <c r="B4647" t="s">
        <v>5377</v>
      </c>
      <c r="C4647" s="6" t="s">
        <v>303</v>
      </c>
      <c r="D4647" s="6">
        <v>28</v>
      </c>
      <c r="E4647" s="6">
        <v>125</v>
      </c>
      <c r="F4647" s="6">
        <v>125</v>
      </c>
      <c r="G4647" s="1">
        <v>135</v>
      </c>
      <c r="H4647" s="6" t="s">
        <v>303</v>
      </c>
      <c r="I4647" s="6" t="s">
        <v>1781</v>
      </c>
      <c r="K4647" s="6">
        <v>172</v>
      </c>
    </row>
    <row r="4648" spans="1:11">
      <c r="A4648" s="6">
        <v>37058302</v>
      </c>
      <c r="B4648" t="s">
        <v>5378</v>
      </c>
      <c r="C4648" s="6" t="s">
        <v>1624</v>
      </c>
      <c r="D4648" s="6">
        <v>26</v>
      </c>
      <c r="E4648" s="6">
        <v>125</v>
      </c>
      <c r="F4648" s="6">
        <v>125</v>
      </c>
      <c r="G4648" s="1">
        <v>135</v>
      </c>
      <c r="H4648" s="6" t="s">
        <v>1624</v>
      </c>
      <c r="I4648" s="6" t="s">
        <v>5379</v>
      </c>
      <c r="K4648" s="6">
        <v>185</v>
      </c>
    </row>
    <row r="4649" spans="1:11">
      <c r="A4649" s="6">
        <v>28058544</v>
      </c>
      <c r="B4649" t="s">
        <v>5380</v>
      </c>
      <c r="C4649" s="6" t="s">
        <v>314</v>
      </c>
      <c r="D4649" s="6">
        <v>32</v>
      </c>
      <c r="E4649" s="6">
        <v>125</v>
      </c>
      <c r="F4649" s="6">
        <v>125</v>
      </c>
      <c r="G4649" s="1">
        <v>135</v>
      </c>
      <c r="H4649" s="6" t="s">
        <v>314</v>
      </c>
      <c r="I4649" s="6" t="s">
        <v>1822</v>
      </c>
      <c r="K4649" s="6">
        <v>170</v>
      </c>
    </row>
    <row r="4650" spans="1:11">
      <c r="A4650" s="6">
        <v>55027991</v>
      </c>
      <c r="B4650" t="s">
        <v>5381</v>
      </c>
      <c r="C4650" s="6" t="s">
        <v>1624</v>
      </c>
      <c r="D4650" s="6">
        <v>30</v>
      </c>
      <c r="E4650" s="6">
        <v>125</v>
      </c>
      <c r="F4650" s="6">
        <v>125</v>
      </c>
      <c r="G4650" s="1">
        <v>135</v>
      </c>
      <c r="H4650" s="6" t="s">
        <v>1624</v>
      </c>
      <c r="I4650" s="6" t="s">
        <v>4565</v>
      </c>
      <c r="K4650" s="6">
        <v>191</v>
      </c>
    </row>
    <row r="4651" spans="1:11">
      <c r="A4651" s="6">
        <v>77000913</v>
      </c>
      <c r="B4651" t="s">
        <v>5382</v>
      </c>
      <c r="C4651" s="6" t="s">
        <v>377</v>
      </c>
      <c r="D4651" s="6">
        <v>36</v>
      </c>
      <c r="E4651" s="6">
        <v>125</v>
      </c>
      <c r="F4651" s="6">
        <v>125</v>
      </c>
      <c r="G4651" s="1">
        <v>135</v>
      </c>
      <c r="H4651" s="6" t="s">
        <v>377</v>
      </c>
      <c r="I4651" s="6" t="s">
        <v>2937</v>
      </c>
      <c r="K4651" s="6">
        <v>185</v>
      </c>
    </row>
    <row r="4652" spans="1:11">
      <c r="A4652" s="6">
        <v>83244144</v>
      </c>
      <c r="B4652" t="s">
        <v>5383</v>
      </c>
      <c r="C4652" s="6" t="s">
        <v>303</v>
      </c>
      <c r="D4652" s="6">
        <v>25</v>
      </c>
      <c r="E4652" s="6">
        <v>125</v>
      </c>
      <c r="F4652" s="6">
        <v>125</v>
      </c>
      <c r="G4652" s="1">
        <v>135</v>
      </c>
      <c r="H4652" s="6" t="s">
        <v>303</v>
      </c>
      <c r="I4652" s="6" t="s">
        <v>306</v>
      </c>
      <c r="K4652" s="6">
        <v>181</v>
      </c>
    </row>
    <row r="4653" spans="1:11">
      <c r="A4653" s="6">
        <v>58123725</v>
      </c>
      <c r="B4653" t="s">
        <v>5384</v>
      </c>
      <c r="C4653" s="6" t="s">
        <v>640</v>
      </c>
      <c r="D4653" s="6">
        <v>27</v>
      </c>
      <c r="E4653" s="6">
        <v>125</v>
      </c>
      <c r="F4653" s="6">
        <v>125</v>
      </c>
      <c r="G4653" s="1">
        <v>135</v>
      </c>
      <c r="H4653" s="6" t="s">
        <v>640</v>
      </c>
      <c r="I4653" s="6" t="s">
        <v>194</v>
      </c>
      <c r="K4653" s="6">
        <v>175</v>
      </c>
    </row>
    <row r="4654" spans="1:11">
      <c r="A4654" s="6">
        <v>71106198</v>
      </c>
      <c r="B4654" t="s">
        <v>5385</v>
      </c>
      <c r="C4654" s="6" t="s">
        <v>2115</v>
      </c>
      <c r="D4654" s="6">
        <v>24</v>
      </c>
      <c r="E4654" s="6">
        <v>125</v>
      </c>
      <c r="F4654" s="6">
        <v>125</v>
      </c>
      <c r="G4654" s="1">
        <v>135</v>
      </c>
      <c r="H4654" s="6" t="s">
        <v>2115</v>
      </c>
      <c r="I4654" s="6" t="s">
        <v>827</v>
      </c>
      <c r="K4654" s="6">
        <v>185</v>
      </c>
    </row>
    <row r="4655" spans="1:11">
      <c r="A4655" s="6">
        <v>19126109</v>
      </c>
      <c r="B4655" t="s">
        <v>5386</v>
      </c>
      <c r="C4655" s="6" t="s">
        <v>1656</v>
      </c>
      <c r="D4655" s="6">
        <v>34</v>
      </c>
      <c r="E4655" s="6">
        <v>125</v>
      </c>
      <c r="F4655" s="6">
        <v>125</v>
      </c>
      <c r="G4655" s="1">
        <v>135</v>
      </c>
      <c r="H4655" s="6" t="s">
        <v>1656</v>
      </c>
      <c r="I4655" s="6" t="s">
        <v>257</v>
      </c>
      <c r="K4655" s="6">
        <v>177</v>
      </c>
    </row>
    <row r="4656" spans="1:11">
      <c r="A4656" s="6">
        <v>63031757</v>
      </c>
      <c r="B4656" t="s">
        <v>5387</v>
      </c>
      <c r="C4656" s="6" t="s">
        <v>1624</v>
      </c>
      <c r="D4656" s="6">
        <v>26</v>
      </c>
      <c r="E4656" s="6">
        <v>125</v>
      </c>
      <c r="F4656" s="6">
        <v>125</v>
      </c>
      <c r="G4656" s="1">
        <v>135</v>
      </c>
      <c r="H4656" s="6" t="s">
        <v>1624</v>
      </c>
      <c r="I4656" s="6" t="s">
        <v>1708</v>
      </c>
      <c r="K4656" s="6">
        <v>195</v>
      </c>
    </row>
    <row r="4657" spans="1:11">
      <c r="A4657" s="6">
        <v>78081302</v>
      </c>
      <c r="B4657" t="s">
        <v>5388</v>
      </c>
      <c r="C4657" s="6" t="s">
        <v>488</v>
      </c>
      <c r="D4657" s="6">
        <v>27</v>
      </c>
      <c r="E4657" s="6">
        <v>125</v>
      </c>
      <c r="F4657" s="6">
        <v>125</v>
      </c>
      <c r="G4657" s="1">
        <v>135</v>
      </c>
      <c r="H4657" s="6" t="s">
        <v>488</v>
      </c>
      <c r="I4657" s="6" t="s">
        <v>378</v>
      </c>
      <c r="K4657" s="6">
        <v>171</v>
      </c>
    </row>
    <row r="4658" spans="1:11">
      <c r="A4658" s="6">
        <v>43390159</v>
      </c>
      <c r="B4658" t="s">
        <v>5389</v>
      </c>
      <c r="C4658" s="6" t="s">
        <v>589</v>
      </c>
      <c r="D4658" s="6">
        <v>23</v>
      </c>
      <c r="E4658" s="6">
        <v>125</v>
      </c>
      <c r="F4658" s="6">
        <v>125</v>
      </c>
      <c r="G4658" s="1">
        <v>135</v>
      </c>
      <c r="H4658" s="6" t="s">
        <v>589</v>
      </c>
      <c r="I4658" s="6" t="s">
        <v>236</v>
      </c>
      <c r="K4658" s="6">
        <v>185</v>
      </c>
    </row>
    <row r="4659" spans="1:11">
      <c r="A4659" s="6">
        <v>86057914</v>
      </c>
      <c r="B4659" t="s">
        <v>5390</v>
      </c>
      <c r="C4659" s="6" t="s">
        <v>377</v>
      </c>
      <c r="D4659" s="6">
        <v>28</v>
      </c>
      <c r="E4659" s="6">
        <v>125</v>
      </c>
      <c r="F4659" s="6">
        <v>125</v>
      </c>
      <c r="G4659" s="1">
        <v>135</v>
      </c>
      <c r="H4659" s="6" t="s">
        <v>377</v>
      </c>
      <c r="I4659" s="6" t="s">
        <v>1688</v>
      </c>
      <c r="K4659" s="6">
        <v>187</v>
      </c>
    </row>
    <row r="4660" spans="1:11">
      <c r="A4660" s="6">
        <v>24043896</v>
      </c>
      <c r="B4660" t="s">
        <v>5391</v>
      </c>
      <c r="C4660" s="6" t="s">
        <v>377</v>
      </c>
      <c r="D4660" s="6">
        <v>28</v>
      </c>
      <c r="E4660" s="6">
        <v>125</v>
      </c>
      <c r="F4660" s="6">
        <v>125</v>
      </c>
      <c r="G4660" s="1">
        <v>135</v>
      </c>
      <c r="H4660" s="6" t="s">
        <v>377</v>
      </c>
      <c r="I4660" s="6" t="s">
        <v>657</v>
      </c>
      <c r="K4660" s="6">
        <v>194</v>
      </c>
    </row>
    <row r="4661" spans="1:11">
      <c r="A4661" s="6">
        <v>83261445</v>
      </c>
      <c r="B4661" t="s">
        <v>5392</v>
      </c>
      <c r="C4661" s="6" t="s">
        <v>589</v>
      </c>
      <c r="D4661" s="6">
        <v>25</v>
      </c>
      <c r="E4661" s="6">
        <v>125</v>
      </c>
      <c r="F4661" s="6">
        <v>125</v>
      </c>
      <c r="G4661" s="1">
        <v>135</v>
      </c>
      <c r="H4661" s="6" t="s">
        <v>589</v>
      </c>
      <c r="I4661" s="6" t="s">
        <v>306</v>
      </c>
      <c r="K4661" s="6">
        <v>192</v>
      </c>
    </row>
    <row r="4662" spans="1:11">
      <c r="A4662" s="6">
        <v>14227542</v>
      </c>
      <c r="B4662" t="s">
        <v>5393</v>
      </c>
      <c r="C4662" s="6" t="s">
        <v>319</v>
      </c>
      <c r="D4662" s="6">
        <v>25</v>
      </c>
      <c r="E4662" s="6">
        <v>125</v>
      </c>
      <c r="F4662" s="6">
        <v>125</v>
      </c>
      <c r="G4662" s="1">
        <v>135</v>
      </c>
      <c r="H4662" s="6" t="s">
        <v>319</v>
      </c>
      <c r="I4662" s="6" t="s">
        <v>603</v>
      </c>
      <c r="K4662" s="6">
        <v>177</v>
      </c>
    </row>
    <row r="4663" spans="1:11">
      <c r="A4663" s="6">
        <v>78094302</v>
      </c>
      <c r="B4663" t="s">
        <v>5394</v>
      </c>
      <c r="C4663" s="6" t="s">
        <v>589</v>
      </c>
      <c r="D4663" s="6">
        <v>25</v>
      </c>
      <c r="E4663" s="6">
        <v>125</v>
      </c>
      <c r="F4663" s="6">
        <v>125</v>
      </c>
      <c r="G4663" s="1">
        <v>135</v>
      </c>
      <c r="H4663" s="6" t="s">
        <v>589</v>
      </c>
      <c r="I4663" s="6" t="s">
        <v>1661</v>
      </c>
      <c r="K4663" s="6">
        <v>184</v>
      </c>
    </row>
    <row r="4664" spans="1:11">
      <c r="A4664" s="6">
        <v>59138495</v>
      </c>
      <c r="B4664" t="s">
        <v>5395</v>
      </c>
      <c r="C4664" s="6" t="s">
        <v>303</v>
      </c>
      <c r="D4664" s="6">
        <v>24</v>
      </c>
      <c r="E4664" s="6">
        <v>125</v>
      </c>
      <c r="F4664" s="6">
        <v>125</v>
      </c>
      <c r="G4664" s="1">
        <v>135</v>
      </c>
      <c r="H4664" s="6" t="s">
        <v>303</v>
      </c>
      <c r="I4664" s="6" t="s">
        <v>1051</v>
      </c>
      <c r="K4664" s="6">
        <v>178</v>
      </c>
    </row>
    <row r="4665" spans="1:11">
      <c r="A4665" s="6">
        <v>19266494</v>
      </c>
      <c r="B4665" t="s">
        <v>5396</v>
      </c>
      <c r="C4665" s="6" t="s">
        <v>303</v>
      </c>
      <c r="D4665" s="6">
        <v>26</v>
      </c>
      <c r="E4665" s="6">
        <v>125</v>
      </c>
      <c r="F4665" s="6">
        <v>125</v>
      </c>
      <c r="G4665" s="1">
        <v>135</v>
      </c>
      <c r="H4665" s="6" t="s">
        <v>303</v>
      </c>
      <c r="I4665" s="6" t="s">
        <v>1340</v>
      </c>
      <c r="K4665" s="6">
        <v>174</v>
      </c>
    </row>
    <row r="4666" spans="1:11">
      <c r="A4666" s="6">
        <v>19362981</v>
      </c>
      <c r="B4666" t="s">
        <v>5397</v>
      </c>
      <c r="C4666" s="6" t="s">
        <v>319</v>
      </c>
      <c r="D4666" s="6">
        <v>25</v>
      </c>
      <c r="E4666" s="6">
        <v>125</v>
      </c>
      <c r="F4666" s="6">
        <v>125</v>
      </c>
      <c r="G4666" s="1">
        <v>135</v>
      </c>
      <c r="H4666" s="6" t="s">
        <v>319</v>
      </c>
      <c r="I4666" s="6" t="s">
        <v>257</v>
      </c>
      <c r="K4666" s="6">
        <v>175</v>
      </c>
    </row>
    <row r="4667" spans="1:11">
      <c r="A4667" s="6">
        <v>85133797</v>
      </c>
      <c r="B4667" t="s">
        <v>5398</v>
      </c>
      <c r="C4667" s="6" t="s">
        <v>377</v>
      </c>
      <c r="D4667" s="6">
        <v>27</v>
      </c>
      <c r="E4667" s="6">
        <v>125</v>
      </c>
      <c r="F4667" s="6">
        <v>125</v>
      </c>
      <c r="G4667" s="1">
        <v>135</v>
      </c>
      <c r="H4667" s="6" t="s">
        <v>377</v>
      </c>
      <c r="I4667" s="6" t="s">
        <v>1657</v>
      </c>
      <c r="K4667" s="6">
        <v>191</v>
      </c>
    </row>
    <row r="4668" spans="1:11">
      <c r="A4668" s="6">
        <v>62004109</v>
      </c>
      <c r="B4668" t="s">
        <v>5399</v>
      </c>
      <c r="C4668" s="6" t="s">
        <v>1624</v>
      </c>
      <c r="D4668" s="6">
        <v>36</v>
      </c>
      <c r="E4668" s="6">
        <v>125</v>
      </c>
      <c r="F4668" s="6">
        <v>125</v>
      </c>
      <c r="G4668" s="1">
        <v>135</v>
      </c>
      <c r="H4668" s="6" t="s">
        <v>1624</v>
      </c>
      <c r="I4668" s="6" t="s">
        <v>2879</v>
      </c>
      <c r="K4668" s="6">
        <v>190</v>
      </c>
    </row>
    <row r="4669" spans="1:11">
      <c r="A4669" s="6">
        <v>48038017</v>
      </c>
      <c r="B4669" t="s">
        <v>5400</v>
      </c>
      <c r="C4669" s="6" t="s">
        <v>1176</v>
      </c>
      <c r="D4669" s="6">
        <v>26</v>
      </c>
      <c r="E4669" s="6">
        <v>125</v>
      </c>
      <c r="F4669" s="6">
        <v>125</v>
      </c>
      <c r="G4669" s="1">
        <v>135</v>
      </c>
      <c r="H4669" s="6" t="s">
        <v>1176</v>
      </c>
      <c r="I4669" s="6" t="s">
        <v>352</v>
      </c>
      <c r="K4669" s="6">
        <v>178</v>
      </c>
    </row>
    <row r="4670" spans="1:11">
      <c r="A4670" s="6">
        <v>67184262</v>
      </c>
      <c r="B4670" t="s">
        <v>5401</v>
      </c>
      <c r="C4670" s="6" t="s">
        <v>240</v>
      </c>
      <c r="D4670" s="6">
        <v>31</v>
      </c>
      <c r="E4670" s="6">
        <v>125</v>
      </c>
      <c r="F4670" s="6">
        <v>125</v>
      </c>
      <c r="G4670" s="1">
        <v>135</v>
      </c>
      <c r="H4670" s="6" t="s">
        <v>240</v>
      </c>
      <c r="I4670" s="6" t="s">
        <v>348</v>
      </c>
      <c r="K4670" s="6">
        <v>178</v>
      </c>
    </row>
    <row r="4671" spans="1:11">
      <c r="A4671" s="6">
        <v>67249495</v>
      </c>
      <c r="B4671" t="s">
        <v>5402</v>
      </c>
      <c r="C4671" s="6" t="s">
        <v>944</v>
      </c>
      <c r="D4671" s="6">
        <v>25</v>
      </c>
      <c r="E4671" s="6">
        <v>125</v>
      </c>
      <c r="F4671" s="6">
        <v>125</v>
      </c>
      <c r="G4671" s="1">
        <v>135</v>
      </c>
      <c r="H4671" s="6" t="s">
        <v>944</v>
      </c>
      <c r="I4671" s="6" t="s">
        <v>433</v>
      </c>
      <c r="K4671" s="6">
        <v>180</v>
      </c>
    </row>
    <row r="4672" spans="1:11">
      <c r="A4672" s="6">
        <v>19251465</v>
      </c>
      <c r="B4672" t="s">
        <v>5403</v>
      </c>
      <c r="C4672" s="6" t="s">
        <v>1624</v>
      </c>
      <c r="D4672" s="6">
        <v>29</v>
      </c>
      <c r="E4672" s="6">
        <v>125</v>
      </c>
      <c r="F4672" s="6">
        <v>125</v>
      </c>
      <c r="G4672" s="1">
        <v>135</v>
      </c>
      <c r="H4672" s="6" t="s">
        <v>1624</v>
      </c>
      <c r="I4672" s="6" t="s">
        <v>257</v>
      </c>
      <c r="K4672" s="6">
        <v>188</v>
      </c>
    </row>
    <row r="4673" spans="1:11">
      <c r="A4673" s="6">
        <v>27013107</v>
      </c>
      <c r="B4673" t="s">
        <v>5404</v>
      </c>
      <c r="C4673" s="6" t="s">
        <v>1879</v>
      </c>
      <c r="D4673" s="6">
        <v>34</v>
      </c>
      <c r="E4673" s="6">
        <v>125</v>
      </c>
      <c r="F4673" s="6">
        <v>125</v>
      </c>
      <c r="G4673" s="1">
        <v>135</v>
      </c>
      <c r="H4673" s="6" t="s">
        <v>1879</v>
      </c>
      <c r="I4673" s="6" t="s">
        <v>339</v>
      </c>
      <c r="K4673" s="6">
        <v>180</v>
      </c>
    </row>
    <row r="4674" spans="1:11">
      <c r="A4674" s="6">
        <v>16202374</v>
      </c>
      <c r="B4674" t="s">
        <v>5405</v>
      </c>
      <c r="C4674" s="6" t="s">
        <v>2115</v>
      </c>
      <c r="D4674" s="6">
        <v>24</v>
      </c>
      <c r="E4674" s="6">
        <v>125</v>
      </c>
      <c r="F4674" s="6">
        <v>125</v>
      </c>
      <c r="G4674" s="1">
        <v>135</v>
      </c>
      <c r="H4674" s="6" t="s">
        <v>2115</v>
      </c>
      <c r="I4674" s="6" t="s">
        <v>298</v>
      </c>
      <c r="K4674" s="6">
        <v>182</v>
      </c>
    </row>
    <row r="4675" spans="1:11">
      <c r="A4675" s="6">
        <v>92092364</v>
      </c>
      <c r="B4675" t="s">
        <v>5406</v>
      </c>
      <c r="C4675" s="6" t="s">
        <v>319</v>
      </c>
      <c r="D4675" s="6">
        <v>25</v>
      </c>
      <c r="E4675" s="6">
        <v>125</v>
      </c>
      <c r="F4675" s="6">
        <v>125</v>
      </c>
      <c r="G4675" s="1">
        <v>135</v>
      </c>
      <c r="H4675" s="6" t="s">
        <v>319</v>
      </c>
      <c r="I4675" s="6" t="s">
        <v>1163</v>
      </c>
      <c r="K4675" s="6">
        <v>188</v>
      </c>
    </row>
    <row r="4676" spans="1:11">
      <c r="A4676" s="6">
        <v>24051702</v>
      </c>
      <c r="B4676" t="s">
        <v>5407</v>
      </c>
      <c r="C4676" s="6" t="s">
        <v>240</v>
      </c>
      <c r="D4676" s="6">
        <v>26</v>
      </c>
      <c r="E4676" s="6">
        <v>125</v>
      </c>
      <c r="F4676" s="6">
        <v>125</v>
      </c>
      <c r="G4676" s="1">
        <v>135</v>
      </c>
      <c r="H4676" s="6" t="s">
        <v>240</v>
      </c>
      <c r="I4676" s="6" t="s">
        <v>657</v>
      </c>
      <c r="K4676" s="6">
        <v>175</v>
      </c>
    </row>
    <row r="4677" spans="1:11">
      <c r="A4677" s="6">
        <v>29156431</v>
      </c>
      <c r="B4677" t="s">
        <v>5408</v>
      </c>
      <c r="C4677" s="6" t="s">
        <v>377</v>
      </c>
      <c r="D4677" s="6">
        <v>26</v>
      </c>
      <c r="E4677" s="6">
        <v>125</v>
      </c>
      <c r="F4677" s="6">
        <v>125</v>
      </c>
      <c r="G4677" s="1">
        <v>135</v>
      </c>
      <c r="H4677" s="6" t="s">
        <v>377</v>
      </c>
      <c r="I4677" s="6" t="s">
        <v>259</v>
      </c>
      <c r="K4677" s="6">
        <v>193</v>
      </c>
    </row>
    <row r="4678" spans="1:11">
      <c r="A4678" s="6">
        <v>89058721</v>
      </c>
      <c r="B4678" t="s">
        <v>5409</v>
      </c>
      <c r="C4678" s="6" t="s">
        <v>319</v>
      </c>
      <c r="D4678" s="6">
        <v>28</v>
      </c>
      <c r="E4678" s="6">
        <v>125</v>
      </c>
      <c r="F4678" s="6">
        <v>125</v>
      </c>
      <c r="G4678" s="1">
        <v>135</v>
      </c>
      <c r="H4678" s="6" t="s">
        <v>319</v>
      </c>
      <c r="I4678" s="6" t="s">
        <v>3041</v>
      </c>
      <c r="K4678" s="6">
        <v>182</v>
      </c>
    </row>
    <row r="4679" spans="1:11">
      <c r="A4679" s="6">
        <v>43055080</v>
      </c>
      <c r="B4679" t="s">
        <v>5410</v>
      </c>
      <c r="C4679" s="6" t="s">
        <v>2115</v>
      </c>
      <c r="D4679" s="6">
        <v>32</v>
      </c>
      <c r="E4679" s="6">
        <v>125</v>
      </c>
      <c r="F4679" s="6">
        <v>125</v>
      </c>
      <c r="G4679" s="1">
        <v>135</v>
      </c>
      <c r="H4679" s="6" t="s">
        <v>2115</v>
      </c>
      <c r="I4679" s="6" t="s">
        <v>477</v>
      </c>
      <c r="K4679" s="6">
        <v>185</v>
      </c>
    </row>
    <row r="4680" spans="1:11">
      <c r="A4680" s="6">
        <v>28090964</v>
      </c>
      <c r="B4680" t="s">
        <v>5411</v>
      </c>
      <c r="C4680" s="6" t="s">
        <v>1624</v>
      </c>
      <c r="D4680" s="6">
        <v>28</v>
      </c>
      <c r="E4680" s="6">
        <v>125</v>
      </c>
      <c r="F4680" s="6">
        <v>125</v>
      </c>
      <c r="G4680" s="1">
        <v>135</v>
      </c>
      <c r="H4680" s="6" t="s">
        <v>1624</v>
      </c>
      <c r="I4680" s="6" t="s">
        <v>1708</v>
      </c>
      <c r="K4680" s="6">
        <v>194</v>
      </c>
    </row>
    <row r="4681" spans="1:11">
      <c r="A4681" s="6">
        <v>19347269</v>
      </c>
      <c r="B4681" t="s">
        <v>5412</v>
      </c>
      <c r="C4681" s="6" t="s">
        <v>1624</v>
      </c>
      <c r="D4681" s="6">
        <v>24</v>
      </c>
      <c r="E4681" s="6">
        <v>125</v>
      </c>
      <c r="F4681" s="6">
        <v>125</v>
      </c>
      <c r="G4681" s="1">
        <v>135</v>
      </c>
      <c r="H4681" s="6" t="s">
        <v>1624</v>
      </c>
      <c r="I4681" s="6" t="s">
        <v>257</v>
      </c>
      <c r="K4681" s="6">
        <v>193</v>
      </c>
    </row>
    <row r="4682" spans="1:11">
      <c r="A4682" s="6">
        <v>53093975</v>
      </c>
      <c r="B4682" t="s">
        <v>5413</v>
      </c>
      <c r="C4682" s="6" t="s">
        <v>319</v>
      </c>
      <c r="D4682" s="6">
        <v>29</v>
      </c>
      <c r="E4682" s="6">
        <v>125</v>
      </c>
      <c r="F4682" s="6">
        <v>125</v>
      </c>
      <c r="G4682" s="1">
        <v>135</v>
      </c>
      <c r="H4682" s="6" t="s">
        <v>319</v>
      </c>
      <c r="I4682" s="6" t="s">
        <v>729</v>
      </c>
      <c r="K4682" s="6">
        <v>179</v>
      </c>
    </row>
    <row r="4683" spans="1:11">
      <c r="A4683" s="6">
        <v>14217804</v>
      </c>
      <c r="B4683" t="s">
        <v>5414</v>
      </c>
      <c r="C4683" s="6" t="s">
        <v>944</v>
      </c>
      <c r="D4683" s="6">
        <v>23</v>
      </c>
      <c r="E4683" s="6">
        <v>125</v>
      </c>
      <c r="F4683" s="6">
        <v>125</v>
      </c>
      <c r="G4683" s="1">
        <v>135</v>
      </c>
      <c r="H4683" s="6" t="s">
        <v>944</v>
      </c>
      <c r="I4683" s="6" t="s">
        <v>5415</v>
      </c>
      <c r="K4683" s="6">
        <v>173</v>
      </c>
    </row>
    <row r="4684" spans="1:11">
      <c r="A4684" s="6">
        <v>8156077</v>
      </c>
      <c r="B4684" t="s">
        <v>5416</v>
      </c>
      <c r="C4684" s="6" t="s">
        <v>218</v>
      </c>
      <c r="D4684" s="6">
        <v>28</v>
      </c>
      <c r="E4684" s="6">
        <v>125</v>
      </c>
      <c r="F4684" s="6">
        <v>125</v>
      </c>
      <c r="G4684" s="1">
        <v>135</v>
      </c>
      <c r="H4684" s="6" t="s">
        <v>218</v>
      </c>
      <c r="I4684" s="6" t="s">
        <v>1117</v>
      </c>
      <c r="K4684" s="6">
        <v>189</v>
      </c>
    </row>
    <row r="4685" spans="1:11">
      <c r="A4685" s="6">
        <v>84122771</v>
      </c>
      <c r="B4685" t="s">
        <v>5417</v>
      </c>
      <c r="C4685" s="6" t="s">
        <v>319</v>
      </c>
      <c r="D4685" s="6">
        <v>28</v>
      </c>
      <c r="E4685" s="6">
        <v>125</v>
      </c>
      <c r="F4685" s="6">
        <v>125</v>
      </c>
      <c r="G4685" s="1">
        <v>135</v>
      </c>
      <c r="H4685" s="6" t="s">
        <v>319</v>
      </c>
      <c r="I4685" s="6" t="s">
        <v>1208</v>
      </c>
      <c r="K4685" s="6">
        <v>185</v>
      </c>
    </row>
    <row r="4686" spans="1:11">
      <c r="A4686" s="6">
        <v>62115981</v>
      </c>
      <c r="B4686" t="s">
        <v>5418</v>
      </c>
      <c r="C4686" s="6" t="s">
        <v>1176</v>
      </c>
      <c r="D4686" s="6">
        <v>31</v>
      </c>
      <c r="E4686" s="6">
        <v>125</v>
      </c>
      <c r="F4686" s="6">
        <v>125</v>
      </c>
      <c r="G4686" s="1">
        <v>135</v>
      </c>
      <c r="H4686" s="6" t="s">
        <v>1176</v>
      </c>
      <c r="I4686" s="6" t="s">
        <v>1890</v>
      </c>
      <c r="K4686" s="6">
        <v>180</v>
      </c>
    </row>
    <row r="4687" spans="1:11">
      <c r="A4687" s="6">
        <v>49038311</v>
      </c>
      <c r="B4687" t="s">
        <v>5419</v>
      </c>
      <c r="C4687" s="6" t="s">
        <v>2112</v>
      </c>
      <c r="D4687" s="6">
        <v>27</v>
      </c>
      <c r="E4687" s="6">
        <v>125</v>
      </c>
      <c r="F4687" s="6">
        <v>125</v>
      </c>
      <c r="G4687" s="1">
        <v>135</v>
      </c>
      <c r="H4687" s="6" t="s">
        <v>2112</v>
      </c>
      <c r="I4687" s="6" t="s">
        <v>1742</v>
      </c>
      <c r="K4687" s="6">
        <v>188</v>
      </c>
    </row>
    <row r="4688" spans="1:11">
      <c r="A4688" s="6">
        <v>13232010</v>
      </c>
      <c r="B4688" t="s">
        <v>5420</v>
      </c>
      <c r="C4688" s="6" t="s">
        <v>377</v>
      </c>
      <c r="D4688" s="6">
        <v>25</v>
      </c>
      <c r="E4688" s="6">
        <v>125</v>
      </c>
      <c r="F4688" s="6">
        <v>125</v>
      </c>
      <c r="G4688" s="1">
        <v>135</v>
      </c>
      <c r="H4688" s="6" t="s">
        <v>377</v>
      </c>
      <c r="I4688" s="6" t="s">
        <v>1722</v>
      </c>
      <c r="K4688" s="6">
        <v>191</v>
      </c>
    </row>
    <row r="4689" spans="1:11">
      <c r="A4689" s="6">
        <v>13158286</v>
      </c>
      <c r="B4689" t="s">
        <v>5421</v>
      </c>
      <c r="C4689" s="6" t="s">
        <v>558</v>
      </c>
      <c r="D4689" s="6">
        <v>27</v>
      </c>
      <c r="E4689" s="6">
        <v>125</v>
      </c>
      <c r="F4689" s="6">
        <v>125</v>
      </c>
      <c r="G4689" s="1">
        <v>135</v>
      </c>
      <c r="H4689" s="6" t="s">
        <v>558</v>
      </c>
      <c r="I4689" s="6" t="s">
        <v>3041</v>
      </c>
      <c r="K4689" s="6">
        <v>170</v>
      </c>
    </row>
    <row r="4690" spans="1:11">
      <c r="A4690" s="6">
        <v>13166350</v>
      </c>
      <c r="B4690" t="s">
        <v>5422</v>
      </c>
      <c r="C4690" s="6" t="s">
        <v>760</v>
      </c>
      <c r="D4690" s="6">
        <v>31</v>
      </c>
      <c r="E4690" s="6">
        <v>125</v>
      </c>
      <c r="F4690" s="6">
        <v>125</v>
      </c>
      <c r="G4690" s="1">
        <v>135</v>
      </c>
      <c r="H4690" s="6" t="s">
        <v>760</v>
      </c>
      <c r="I4690" s="6" t="s">
        <v>1375</v>
      </c>
      <c r="K4690" s="6">
        <v>169</v>
      </c>
    </row>
    <row r="4691" spans="1:11">
      <c r="A4691" s="6">
        <v>2000114762</v>
      </c>
      <c r="B4691" t="s">
        <v>5423</v>
      </c>
      <c r="C4691" s="6" t="s">
        <v>1176</v>
      </c>
      <c r="D4691" s="6">
        <v>22</v>
      </c>
      <c r="E4691" s="6">
        <v>125</v>
      </c>
      <c r="F4691" s="6">
        <v>125</v>
      </c>
      <c r="G4691" s="1">
        <v>135</v>
      </c>
      <c r="H4691" s="6" t="s">
        <v>1176</v>
      </c>
      <c r="I4691" s="6" t="s">
        <v>2541</v>
      </c>
      <c r="K4691" s="6">
        <v>175</v>
      </c>
    </row>
    <row r="4692" spans="1:11">
      <c r="A4692" s="6">
        <v>37060951</v>
      </c>
      <c r="B4692" t="s">
        <v>5424</v>
      </c>
      <c r="C4692" s="6" t="s">
        <v>2112</v>
      </c>
      <c r="D4692" s="6">
        <v>24</v>
      </c>
      <c r="E4692" s="6">
        <v>125</v>
      </c>
      <c r="F4692" s="6">
        <v>125</v>
      </c>
      <c r="G4692" s="1">
        <v>135</v>
      </c>
      <c r="H4692" s="6" t="s">
        <v>2112</v>
      </c>
      <c r="I4692" s="6" t="s">
        <v>1892</v>
      </c>
      <c r="K4692" s="6">
        <v>183</v>
      </c>
    </row>
    <row r="4693" spans="1:11">
      <c r="A4693" s="6">
        <v>85059261</v>
      </c>
      <c r="B4693" t="s">
        <v>5425</v>
      </c>
      <c r="C4693" s="6" t="s">
        <v>314</v>
      </c>
      <c r="D4693" s="6">
        <v>33</v>
      </c>
      <c r="E4693" s="6">
        <v>125</v>
      </c>
      <c r="F4693" s="6">
        <v>125</v>
      </c>
      <c r="G4693" s="1">
        <v>135</v>
      </c>
      <c r="H4693" s="6" t="s">
        <v>314</v>
      </c>
      <c r="I4693" s="6" t="s">
        <v>2516</v>
      </c>
      <c r="K4693" s="6">
        <v>173</v>
      </c>
    </row>
    <row r="4694" spans="1:11">
      <c r="A4694" s="6">
        <v>25055110</v>
      </c>
      <c r="B4694" t="s">
        <v>5426</v>
      </c>
      <c r="C4694" s="6" t="s">
        <v>2121</v>
      </c>
      <c r="D4694" s="6">
        <v>26</v>
      </c>
      <c r="E4694" s="6">
        <v>125</v>
      </c>
      <c r="F4694" s="6">
        <v>125</v>
      </c>
      <c r="G4694" s="1">
        <v>135</v>
      </c>
      <c r="H4694" s="6" t="s">
        <v>2121</v>
      </c>
      <c r="I4694" s="6" t="s">
        <v>1731</v>
      </c>
      <c r="K4694" s="6">
        <v>175</v>
      </c>
    </row>
    <row r="4695" spans="1:11">
      <c r="A4695" s="6">
        <v>80011933</v>
      </c>
      <c r="B4695" t="s">
        <v>5427</v>
      </c>
      <c r="C4695" s="6" t="s">
        <v>377</v>
      </c>
      <c r="D4695" s="6">
        <v>36</v>
      </c>
      <c r="E4695" s="6">
        <v>125</v>
      </c>
      <c r="F4695" s="6">
        <v>125</v>
      </c>
      <c r="G4695" s="1">
        <v>135</v>
      </c>
      <c r="H4695" s="6" t="s">
        <v>377</v>
      </c>
      <c r="I4695" s="6" t="s">
        <v>5428</v>
      </c>
      <c r="K4695" s="6">
        <v>186</v>
      </c>
    </row>
    <row r="4696" spans="1:11">
      <c r="A4696" s="6">
        <v>36105386</v>
      </c>
      <c r="B4696" t="s">
        <v>5429</v>
      </c>
      <c r="C4696" s="6" t="s">
        <v>377</v>
      </c>
      <c r="D4696" s="6">
        <v>26</v>
      </c>
      <c r="E4696" s="6">
        <v>125</v>
      </c>
      <c r="F4696" s="6">
        <v>125</v>
      </c>
      <c r="G4696" s="1">
        <v>135</v>
      </c>
      <c r="H4696" s="6" t="s">
        <v>377</v>
      </c>
      <c r="I4696" s="6" t="s">
        <v>5430</v>
      </c>
      <c r="K4696" s="6">
        <v>186</v>
      </c>
    </row>
    <row r="4697" spans="1:11">
      <c r="A4697" s="6">
        <v>95080975</v>
      </c>
      <c r="B4697" t="s">
        <v>5431</v>
      </c>
      <c r="C4697" s="6" t="s">
        <v>944</v>
      </c>
      <c r="D4697" s="6">
        <v>24</v>
      </c>
      <c r="E4697" s="6">
        <v>125</v>
      </c>
      <c r="F4697" s="6">
        <v>125</v>
      </c>
      <c r="G4697" s="1">
        <v>135</v>
      </c>
      <c r="H4697" s="6" t="s">
        <v>944</v>
      </c>
      <c r="I4697" s="6" t="s">
        <v>442</v>
      </c>
      <c r="K4697" s="6">
        <v>186</v>
      </c>
    </row>
    <row r="4698" spans="1:11">
      <c r="A4698" s="6">
        <v>14125181</v>
      </c>
      <c r="B4698" t="s">
        <v>5432</v>
      </c>
      <c r="C4698" s="6" t="s">
        <v>2115</v>
      </c>
      <c r="D4698" s="6">
        <v>28</v>
      </c>
      <c r="E4698" s="6">
        <v>125</v>
      </c>
      <c r="F4698" s="6">
        <v>125</v>
      </c>
      <c r="G4698" s="1">
        <v>135</v>
      </c>
      <c r="H4698" s="6" t="s">
        <v>2115</v>
      </c>
      <c r="I4698" s="6" t="s">
        <v>603</v>
      </c>
      <c r="K4698" s="6">
        <v>182</v>
      </c>
    </row>
    <row r="4699" spans="1:11">
      <c r="A4699" s="6">
        <v>37058873</v>
      </c>
      <c r="B4699" t="s">
        <v>5433</v>
      </c>
      <c r="C4699" s="6" t="s">
        <v>589</v>
      </c>
      <c r="D4699" s="6">
        <v>26</v>
      </c>
      <c r="E4699" s="6">
        <v>125</v>
      </c>
      <c r="F4699" s="6">
        <v>125</v>
      </c>
      <c r="G4699" s="1">
        <v>135</v>
      </c>
      <c r="H4699" s="6" t="s">
        <v>589</v>
      </c>
      <c r="I4699" s="6" t="s">
        <v>406</v>
      </c>
      <c r="K4699" s="6">
        <v>188</v>
      </c>
    </row>
    <row r="4700" spans="1:11">
      <c r="A4700" s="6">
        <v>61078701</v>
      </c>
      <c r="B4700" t="s">
        <v>5434</v>
      </c>
      <c r="C4700" s="6" t="s">
        <v>2115</v>
      </c>
      <c r="D4700" s="6">
        <v>29</v>
      </c>
      <c r="E4700" s="6">
        <v>125</v>
      </c>
      <c r="F4700" s="6">
        <v>125</v>
      </c>
      <c r="G4700" s="1">
        <v>135</v>
      </c>
      <c r="H4700" s="6" t="s">
        <v>2115</v>
      </c>
      <c r="I4700" s="6" t="s">
        <v>253</v>
      </c>
      <c r="K4700" s="6">
        <v>188</v>
      </c>
    </row>
    <row r="4701" spans="1:11">
      <c r="A4701" s="6">
        <v>13161974</v>
      </c>
      <c r="B4701" t="s">
        <v>5435</v>
      </c>
      <c r="C4701" s="6" t="s">
        <v>488</v>
      </c>
      <c r="D4701" s="6">
        <v>28</v>
      </c>
      <c r="E4701" s="6">
        <v>125</v>
      </c>
      <c r="F4701" s="6">
        <v>125</v>
      </c>
      <c r="G4701" s="1">
        <v>135</v>
      </c>
      <c r="H4701" s="6" t="s">
        <v>488</v>
      </c>
      <c r="I4701" s="6" t="s">
        <v>1055</v>
      </c>
      <c r="K4701" s="6">
        <v>173</v>
      </c>
    </row>
    <row r="4702" spans="1:11">
      <c r="A4702" s="6">
        <v>43094163</v>
      </c>
      <c r="B4702" t="s">
        <v>5436</v>
      </c>
      <c r="C4702" s="6" t="s">
        <v>1624</v>
      </c>
      <c r="D4702" s="6">
        <v>29</v>
      </c>
      <c r="E4702" s="6">
        <v>125</v>
      </c>
      <c r="F4702" s="6">
        <v>125</v>
      </c>
      <c r="G4702" s="1">
        <v>135</v>
      </c>
      <c r="H4702" s="6" t="s">
        <v>1624</v>
      </c>
      <c r="I4702" s="6" t="s">
        <v>236</v>
      </c>
      <c r="K4702" s="6">
        <v>193</v>
      </c>
    </row>
    <row r="4703" spans="1:11">
      <c r="A4703" s="6">
        <v>49061151</v>
      </c>
      <c r="B4703" t="s">
        <v>5437</v>
      </c>
      <c r="C4703" s="6" t="s">
        <v>319</v>
      </c>
      <c r="D4703" s="6">
        <v>25</v>
      </c>
      <c r="E4703" s="6">
        <v>125</v>
      </c>
      <c r="F4703" s="6">
        <v>125</v>
      </c>
      <c r="G4703" s="1">
        <v>135</v>
      </c>
      <c r="H4703" s="6" t="s">
        <v>319</v>
      </c>
      <c r="I4703" s="6" t="s">
        <v>1754</v>
      </c>
      <c r="K4703" s="6">
        <v>187</v>
      </c>
    </row>
    <row r="4704" spans="1:11">
      <c r="A4704" s="6">
        <v>14182886</v>
      </c>
      <c r="B4704" t="s">
        <v>5438</v>
      </c>
      <c r="C4704" s="6" t="s">
        <v>2116</v>
      </c>
      <c r="D4704" s="6">
        <v>26</v>
      </c>
      <c r="E4704" s="6">
        <v>125</v>
      </c>
      <c r="F4704" s="6">
        <v>125</v>
      </c>
      <c r="G4704" s="1">
        <v>135</v>
      </c>
      <c r="H4704" s="6" t="s">
        <v>2116</v>
      </c>
      <c r="I4704" s="6" t="s">
        <v>603</v>
      </c>
      <c r="K4704" s="6">
        <v>179</v>
      </c>
    </row>
    <row r="4705" spans="1:11">
      <c r="A4705" s="6">
        <v>59136736</v>
      </c>
      <c r="B4705" t="s">
        <v>5439</v>
      </c>
      <c r="C4705" s="6" t="s">
        <v>640</v>
      </c>
      <c r="D4705" s="6">
        <v>24</v>
      </c>
      <c r="E4705" s="6">
        <v>125</v>
      </c>
      <c r="F4705" s="6">
        <v>125</v>
      </c>
      <c r="G4705" s="1">
        <v>135</v>
      </c>
      <c r="H4705" s="6" t="s">
        <v>640</v>
      </c>
      <c r="I4705" s="6" t="s">
        <v>5440</v>
      </c>
      <c r="K4705" s="6">
        <v>185</v>
      </c>
    </row>
    <row r="4706" spans="1:11">
      <c r="A4706" s="6">
        <v>67271151</v>
      </c>
      <c r="B4706" t="s">
        <v>5441</v>
      </c>
      <c r="C4706" s="6" t="s">
        <v>1149</v>
      </c>
      <c r="D4706" s="6">
        <v>25</v>
      </c>
      <c r="E4706" s="6">
        <v>125</v>
      </c>
      <c r="F4706" s="6">
        <v>125</v>
      </c>
      <c r="G4706" s="1">
        <v>135</v>
      </c>
      <c r="H4706" s="6" t="s">
        <v>1149</v>
      </c>
      <c r="I4706" s="6" t="s">
        <v>348</v>
      </c>
      <c r="K4706" s="6">
        <v>179</v>
      </c>
    </row>
    <row r="4707" spans="1:11">
      <c r="A4707" s="6">
        <v>14223073</v>
      </c>
      <c r="B4707" t="s">
        <v>5442</v>
      </c>
      <c r="C4707" s="6" t="s">
        <v>1213</v>
      </c>
      <c r="D4707" s="6">
        <v>24</v>
      </c>
      <c r="E4707" s="6">
        <v>125</v>
      </c>
      <c r="F4707" s="6">
        <v>125</v>
      </c>
      <c r="G4707" s="1">
        <v>135</v>
      </c>
      <c r="H4707" s="6" t="s">
        <v>1213</v>
      </c>
      <c r="I4707" s="6" t="s">
        <v>187</v>
      </c>
      <c r="K4707" s="6">
        <v>175</v>
      </c>
    </row>
    <row r="4708" spans="1:11">
      <c r="A4708" s="6">
        <v>71042301</v>
      </c>
      <c r="B4708" t="s">
        <v>5443</v>
      </c>
      <c r="C4708" s="6" t="s">
        <v>2046</v>
      </c>
      <c r="D4708" s="6">
        <v>32</v>
      </c>
      <c r="E4708" s="6">
        <v>125</v>
      </c>
      <c r="F4708" s="6">
        <v>125</v>
      </c>
      <c r="G4708" s="1">
        <v>135</v>
      </c>
      <c r="H4708" s="6" t="s">
        <v>2046</v>
      </c>
      <c r="I4708" s="6" t="s">
        <v>827</v>
      </c>
      <c r="K4708" s="6">
        <v>175</v>
      </c>
    </row>
    <row r="4709" spans="1:11">
      <c r="A4709" s="6">
        <v>19363237</v>
      </c>
      <c r="B4709" t="s">
        <v>5444</v>
      </c>
      <c r="C4709" s="6" t="s">
        <v>640</v>
      </c>
      <c r="D4709" s="6">
        <v>24</v>
      </c>
      <c r="E4709" s="6">
        <v>125</v>
      </c>
      <c r="F4709" s="6">
        <v>125</v>
      </c>
      <c r="G4709" s="1">
        <v>135</v>
      </c>
      <c r="H4709" s="6" t="s">
        <v>640</v>
      </c>
      <c r="I4709" s="6" t="s">
        <v>257</v>
      </c>
      <c r="K4709" s="6">
        <v>175</v>
      </c>
    </row>
    <row r="4710" spans="1:11">
      <c r="A4710" s="6">
        <v>76014918</v>
      </c>
      <c r="B4710" t="s">
        <v>5445</v>
      </c>
      <c r="C4710" s="6" t="s">
        <v>377</v>
      </c>
      <c r="D4710" s="6">
        <v>35</v>
      </c>
      <c r="E4710" s="6">
        <v>125</v>
      </c>
      <c r="F4710" s="6">
        <v>125</v>
      </c>
      <c r="G4710" s="1">
        <v>135</v>
      </c>
      <c r="H4710" s="6" t="s">
        <v>377</v>
      </c>
      <c r="I4710" s="6" t="s">
        <v>378</v>
      </c>
      <c r="K4710" s="6">
        <v>184</v>
      </c>
    </row>
    <row r="4711" spans="1:11">
      <c r="A4711" s="6">
        <v>19073567</v>
      </c>
      <c r="B4711" t="s">
        <v>5446</v>
      </c>
      <c r="C4711" s="6" t="s">
        <v>1732</v>
      </c>
      <c r="D4711" s="6">
        <v>33</v>
      </c>
      <c r="E4711" s="6">
        <v>125</v>
      </c>
      <c r="F4711" s="6">
        <v>125</v>
      </c>
      <c r="G4711" s="1">
        <v>135</v>
      </c>
      <c r="H4711" s="6" t="s">
        <v>1732</v>
      </c>
      <c r="I4711" s="6" t="s">
        <v>2627</v>
      </c>
      <c r="K4711" s="6">
        <v>181</v>
      </c>
    </row>
    <row r="4712" spans="1:11">
      <c r="A4712" s="6">
        <v>19260394</v>
      </c>
      <c r="B4712" t="s">
        <v>5447</v>
      </c>
      <c r="C4712" s="6" t="s">
        <v>488</v>
      </c>
      <c r="D4712" s="6">
        <v>26</v>
      </c>
      <c r="E4712" s="6">
        <v>125</v>
      </c>
      <c r="F4712" s="6">
        <v>125</v>
      </c>
      <c r="G4712" s="1">
        <v>135</v>
      </c>
      <c r="H4712" s="6" t="s">
        <v>488</v>
      </c>
      <c r="I4712" s="6" t="s">
        <v>257</v>
      </c>
      <c r="K4712" s="6">
        <v>170</v>
      </c>
    </row>
    <row r="4713" spans="1:11">
      <c r="A4713" s="6">
        <v>19348822</v>
      </c>
      <c r="B4713" t="s">
        <v>5448</v>
      </c>
      <c r="C4713" s="6" t="s">
        <v>1624</v>
      </c>
      <c r="D4713" s="6">
        <v>26</v>
      </c>
      <c r="E4713" s="6">
        <v>125</v>
      </c>
      <c r="F4713" s="6">
        <v>125</v>
      </c>
      <c r="G4713" s="1">
        <v>134</v>
      </c>
      <c r="H4713" s="6" t="s">
        <v>1624</v>
      </c>
      <c r="I4713" s="6" t="s">
        <v>257</v>
      </c>
      <c r="K4713" s="6">
        <v>204</v>
      </c>
    </row>
    <row r="4714" spans="1:11">
      <c r="A4714" s="6">
        <v>52082234</v>
      </c>
      <c r="B4714" t="s">
        <v>5449</v>
      </c>
      <c r="C4714" s="6" t="s">
        <v>319</v>
      </c>
      <c r="D4714" s="6">
        <v>28</v>
      </c>
      <c r="E4714" s="6">
        <v>125</v>
      </c>
      <c r="F4714" s="6">
        <v>125</v>
      </c>
      <c r="G4714" s="1">
        <v>134</v>
      </c>
      <c r="H4714" s="6" t="s">
        <v>319</v>
      </c>
      <c r="I4714" s="6" t="s">
        <v>4306</v>
      </c>
      <c r="K4714" s="6">
        <v>180</v>
      </c>
    </row>
    <row r="4715" spans="1:11">
      <c r="A4715" s="6">
        <v>2000132673</v>
      </c>
      <c r="B4715" t="s">
        <v>5450</v>
      </c>
      <c r="C4715" s="6" t="s">
        <v>377</v>
      </c>
      <c r="D4715" s="6">
        <v>23</v>
      </c>
      <c r="E4715" s="6">
        <v>125</v>
      </c>
      <c r="F4715" s="6">
        <v>125</v>
      </c>
      <c r="G4715" s="1">
        <v>134</v>
      </c>
      <c r="H4715" s="6" t="s">
        <v>377</v>
      </c>
      <c r="I4715" s="6" t="s">
        <v>257</v>
      </c>
      <c r="K4715" s="6">
        <v>192</v>
      </c>
    </row>
    <row r="4716" spans="1:11">
      <c r="A4716" s="6">
        <v>67059120</v>
      </c>
      <c r="B4716" t="s">
        <v>5451</v>
      </c>
      <c r="C4716" s="6" t="s">
        <v>1698</v>
      </c>
      <c r="D4716" s="6">
        <v>36</v>
      </c>
      <c r="E4716" s="6">
        <v>125</v>
      </c>
      <c r="F4716" s="6">
        <v>125</v>
      </c>
      <c r="G4716" s="1">
        <v>134</v>
      </c>
      <c r="H4716" s="6" t="s">
        <v>1698</v>
      </c>
      <c r="I4716" s="6" t="s">
        <v>348</v>
      </c>
      <c r="K4716" s="6">
        <v>176</v>
      </c>
    </row>
    <row r="4717" spans="1:11">
      <c r="A4717" s="6">
        <v>29021698</v>
      </c>
      <c r="B4717" t="s">
        <v>5452</v>
      </c>
      <c r="C4717" s="6" t="s">
        <v>1624</v>
      </c>
      <c r="D4717" s="6">
        <v>34</v>
      </c>
      <c r="E4717" s="6">
        <v>125</v>
      </c>
      <c r="F4717" s="6">
        <v>125</v>
      </c>
      <c r="G4717" s="1">
        <v>134</v>
      </c>
      <c r="H4717" s="6" t="s">
        <v>1624</v>
      </c>
      <c r="I4717" s="6" t="s">
        <v>1167</v>
      </c>
      <c r="K4717" s="6">
        <v>190</v>
      </c>
    </row>
    <row r="4718" spans="1:11">
      <c r="A4718" s="6">
        <v>27088228</v>
      </c>
      <c r="B4718" t="s">
        <v>5453</v>
      </c>
      <c r="C4718" s="6" t="s">
        <v>2120</v>
      </c>
      <c r="D4718" s="6">
        <v>29</v>
      </c>
      <c r="E4718" s="6">
        <v>125</v>
      </c>
      <c r="F4718" s="6">
        <v>125</v>
      </c>
      <c r="G4718" s="1">
        <v>134</v>
      </c>
      <c r="H4718" s="6" t="s">
        <v>2120</v>
      </c>
      <c r="I4718" s="6" t="s">
        <v>3480</v>
      </c>
      <c r="K4718" s="6">
        <v>187</v>
      </c>
    </row>
    <row r="4719" spans="1:11">
      <c r="A4719" s="6">
        <v>18101818</v>
      </c>
      <c r="B4719" t="s">
        <v>5454</v>
      </c>
      <c r="C4719" s="6" t="s">
        <v>1213</v>
      </c>
      <c r="D4719" s="6">
        <v>26</v>
      </c>
      <c r="E4719" s="6">
        <v>125</v>
      </c>
      <c r="F4719" s="6">
        <v>125</v>
      </c>
      <c r="G4719" s="1">
        <v>134</v>
      </c>
      <c r="H4719" s="6" t="s">
        <v>1213</v>
      </c>
      <c r="I4719" s="6" t="s">
        <v>5455</v>
      </c>
      <c r="K4719" s="6">
        <v>172</v>
      </c>
    </row>
    <row r="4720" spans="1:11">
      <c r="A4720" s="6">
        <v>19047094</v>
      </c>
      <c r="B4720" t="s">
        <v>5456</v>
      </c>
      <c r="C4720" s="6" t="s">
        <v>240</v>
      </c>
      <c r="D4720" s="6">
        <v>33</v>
      </c>
      <c r="E4720" s="6">
        <v>125</v>
      </c>
      <c r="F4720" s="6">
        <v>125</v>
      </c>
      <c r="G4720" s="1">
        <v>134</v>
      </c>
      <c r="H4720" s="6" t="s">
        <v>240</v>
      </c>
      <c r="I4720" s="6" t="s">
        <v>257</v>
      </c>
      <c r="K4720" s="6">
        <v>174</v>
      </c>
    </row>
    <row r="4721" spans="1:11">
      <c r="A4721" s="6">
        <v>16147449</v>
      </c>
      <c r="B4721" t="s">
        <v>5457</v>
      </c>
      <c r="C4721" s="6" t="s">
        <v>1624</v>
      </c>
      <c r="D4721" s="6">
        <v>28</v>
      </c>
      <c r="E4721" s="6">
        <v>125</v>
      </c>
      <c r="F4721" s="6">
        <v>125</v>
      </c>
      <c r="G4721" s="1">
        <v>134</v>
      </c>
      <c r="H4721" s="6" t="s">
        <v>1624</v>
      </c>
      <c r="I4721" s="6" t="s">
        <v>298</v>
      </c>
      <c r="K4721" s="6">
        <v>183</v>
      </c>
    </row>
    <row r="4722" spans="1:11">
      <c r="A4722" s="6">
        <v>91137950</v>
      </c>
      <c r="B4722" t="s">
        <v>5458</v>
      </c>
      <c r="C4722" s="6" t="s">
        <v>319</v>
      </c>
      <c r="D4722" s="6">
        <v>30</v>
      </c>
      <c r="E4722" s="6">
        <v>125</v>
      </c>
      <c r="F4722" s="6">
        <v>125</v>
      </c>
      <c r="G4722" s="1">
        <v>134</v>
      </c>
      <c r="H4722" s="6" t="s">
        <v>319</v>
      </c>
      <c r="I4722" s="6" t="s">
        <v>309</v>
      </c>
      <c r="K4722" s="6">
        <v>186</v>
      </c>
    </row>
    <row r="4723" spans="1:11">
      <c r="A4723" s="6">
        <v>19381900</v>
      </c>
      <c r="B4723" t="s">
        <v>5459</v>
      </c>
      <c r="C4723" s="6" t="s">
        <v>2115</v>
      </c>
      <c r="D4723" s="6">
        <v>25</v>
      </c>
      <c r="E4723" s="6">
        <v>125</v>
      </c>
      <c r="F4723" s="6">
        <v>125</v>
      </c>
      <c r="G4723" s="1">
        <v>134</v>
      </c>
      <c r="H4723" s="6" t="s">
        <v>2115</v>
      </c>
      <c r="I4723" s="6" t="s">
        <v>2627</v>
      </c>
      <c r="K4723" s="6">
        <v>183</v>
      </c>
    </row>
    <row r="4724" spans="1:11">
      <c r="A4724" s="6">
        <v>14071079</v>
      </c>
      <c r="B4724" t="s">
        <v>5460</v>
      </c>
      <c r="C4724" s="6" t="s">
        <v>319</v>
      </c>
      <c r="D4724" s="6">
        <v>34</v>
      </c>
      <c r="E4724" s="6">
        <v>125</v>
      </c>
      <c r="F4724" s="6">
        <v>125</v>
      </c>
      <c r="G4724" s="1">
        <v>134</v>
      </c>
      <c r="H4724" s="6" t="s">
        <v>319</v>
      </c>
      <c r="I4724" s="6" t="s">
        <v>603</v>
      </c>
      <c r="K4724" s="6">
        <v>173</v>
      </c>
    </row>
    <row r="4725" spans="1:11">
      <c r="A4725" s="6">
        <v>78083570</v>
      </c>
      <c r="B4725" t="s">
        <v>5461</v>
      </c>
      <c r="C4725" s="6" t="s">
        <v>319</v>
      </c>
      <c r="D4725" s="6">
        <v>29</v>
      </c>
      <c r="E4725" s="6">
        <v>125</v>
      </c>
      <c r="F4725" s="6">
        <v>125</v>
      </c>
      <c r="G4725" s="1">
        <v>134</v>
      </c>
      <c r="H4725" s="6" t="s">
        <v>319</v>
      </c>
      <c r="I4725" s="6" t="s">
        <v>1661</v>
      </c>
      <c r="K4725" s="6">
        <v>174</v>
      </c>
    </row>
    <row r="4726" spans="1:11">
      <c r="A4726" s="6">
        <v>91188470</v>
      </c>
      <c r="B4726" t="s">
        <v>5462</v>
      </c>
      <c r="C4726" s="6" t="s">
        <v>319</v>
      </c>
      <c r="D4726" s="6">
        <v>26</v>
      </c>
      <c r="E4726" s="6">
        <v>125</v>
      </c>
      <c r="F4726" s="6">
        <v>125</v>
      </c>
      <c r="G4726" s="1">
        <v>134</v>
      </c>
      <c r="H4726" s="6" t="s">
        <v>319</v>
      </c>
      <c r="I4726" s="6" t="s">
        <v>309</v>
      </c>
      <c r="K4726" s="6">
        <v>185</v>
      </c>
    </row>
    <row r="4727" spans="1:11">
      <c r="A4727" s="6">
        <v>91196153</v>
      </c>
      <c r="B4727" t="s">
        <v>5463</v>
      </c>
      <c r="C4727" s="6" t="s">
        <v>319</v>
      </c>
      <c r="D4727" s="6">
        <v>25</v>
      </c>
      <c r="E4727" s="6">
        <v>125</v>
      </c>
      <c r="F4727" s="6">
        <v>125</v>
      </c>
      <c r="G4727" s="1">
        <v>134</v>
      </c>
      <c r="H4727" s="6" t="s">
        <v>319</v>
      </c>
      <c r="I4727" s="6" t="s">
        <v>1405</v>
      </c>
      <c r="K4727" s="6">
        <v>177</v>
      </c>
    </row>
    <row r="4728" spans="1:11">
      <c r="A4728" s="6">
        <v>28116346</v>
      </c>
      <c r="B4728" t="s">
        <v>5464</v>
      </c>
      <c r="C4728" s="6" t="s">
        <v>377</v>
      </c>
      <c r="D4728" s="6">
        <v>24</v>
      </c>
      <c r="E4728" s="6">
        <v>125</v>
      </c>
      <c r="F4728" s="6">
        <v>125</v>
      </c>
      <c r="G4728" s="1">
        <v>133</v>
      </c>
      <c r="H4728" s="6" t="s">
        <v>377</v>
      </c>
      <c r="I4728" s="6" t="s">
        <v>259</v>
      </c>
      <c r="K4728" s="6">
        <v>190</v>
      </c>
    </row>
    <row r="4729" spans="1:11">
      <c r="A4729" s="6">
        <v>62206980</v>
      </c>
      <c r="B4729" t="s">
        <v>5465</v>
      </c>
      <c r="C4729" s="6" t="s">
        <v>589</v>
      </c>
      <c r="D4729" s="6">
        <v>27</v>
      </c>
      <c r="E4729" s="6">
        <v>125</v>
      </c>
      <c r="F4729" s="6">
        <v>125</v>
      </c>
      <c r="G4729" s="1">
        <v>133</v>
      </c>
      <c r="H4729" s="6" t="s">
        <v>589</v>
      </c>
      <c r="I4729" s="6" t="s">
        <v>2671</v>
      </c>
      <c r="K4729" s="6">
        <v>188</v>
      </c>
    </row>
    <row r="4730" spans="1:11">
      <c r="A4730" s="6">
        <v>37055854</v>
      </c>
      <c r="B4730" t="s">
        <v>2037</v>
      </c>
      <c r="C4730" s="6" t="s">
        <v>728</v>
      </c>
      <c r="D4730" s="6">
        <v>27</v>
      </c>
      <c r="E4730" s="6">
        <v>125</v>
      </c>
      <c r="F4730" s="6">
        <v>125</v>
      </c>
      <c r="G4730" s="1">
        <v>133</v>
      </c>
      <c r="H4730" s="6" t="s">
        <v>728</v>
      </c>
      <c r="I4730" s="6" t="s">
        <v>471</v>
      </c>
      <c r="K4730" s="6">
        <v>177</v>
      </c>
    </row>
    <row r="4731" spans="1:11">
      <c r="A4731" s="6">
        <v>86067902</v>
      </c>
      <c r="B4731" t="s">
        <v>5466</v>
      </c>
      <c r="C4731" s="6" t="s">
        <v>1709</v>
      </c>
      <c r="D4731" s="6">
        <v>26</v>
      </c>
      <c r="E4731" s="6">
        <v>125</v>
      </c>
      <c r="F4731" s="6">
        <v>125</v>
      </c>
      <c r="G4731" s="1">
        <v>133</v>
      </c>
      <c r="H4731" s="6" t="s">
        <v>1709</v>
      </c>
      <c r="I4731" s="6" t="s">
        <v>5467</v>
      </c>
      <c r="K4731" s="6">
        <v>169</v>
      </c>
    </row>
    <row r="4732" spans="1:11">
      <c r="A4732" s="6">
        <v>37048494</v>
      </c>
      <c r="B4732" t="s">
        <v>5468</v>
      </c>
      <c r="C4732" s="6" t="s">
        <v>1624</v>
      </c>
      <c r="D4732" s="6">
        <v>28</v>
      </c>
      <c r="E4732" s="6">
        <v>125</v>
      </c>
      <c r="F4732" s="6">
        <v>125</v>
      </c>
      <c r="G4732" s="1">
        <v>133</v>
      </c>
      <c r="H4732" s="6" t="s">
        <v>1624</v>
      </c>
      <c r="I4732" s="6" t="s">
        <v>406</v>
      </c>
      <c r="K4732" s="6">
        <v>193</v>
      </c>
    </row>
    <row r="4733" spans="1:11">
      <c r="A4733" s="6">
        <v>28051267</v>
      </c>
      <c r="B4733" t="s">
        <v>5469</v>
      </c>
      <c r="C4733" s="6" t="s">
        <v>377</v>
      </c>
      <c r="D4733" s="6">
        <v>32</v>
      </c>
      <c r="E4733" s="6">
        <v>125</v>
      </c>
      <c r="F4733" s="6">
        <v>125</v>
      </c>
      <c r="G4733" s="1">
        <v>133</v>
      </c>
      <c r="H4733" s="6" t="s">
        <v>377</v>
      </c>
      <c r="I4733" s="6" t="s">
        <v>5470</v>
      </c>
      <c r="K4733" s="6">
        <v>186</v>
      </c>
    </row>
    <row r="4734" spans="1:11">
      <c r="A4734" s="6">
        <v>13205265</v>
      </c>
      <c r="B4734" t="s">
        <v>5471</v>
      </c>
      <c r="C4734" s="6" t="s">
        <v>314</v>
      </c>
      <c r="D4734" s="6">
        <v>24</v>
      </c>
      <c r="E4734" s="6">
        <v>125</v>
      </c>
      <c r="F4734" s="6">
        <v>125</v>
      </c>
      <c r="G4734" s="1">
        <v>133</v>
      </c>
      <c r="H4734" s="6" t="s">
        <v>314</v>
      </c>
      <c r="I4734" s="6" t="s">
        <v>3846</v>
      </c>
      <c r="K4734" s="6">
        <v>169</v>
      </c>
    </row>
    <row r="4735" spans="1:11">
      <c r="A4735" s="6">
        <v>49040096</v>
      </c>
      <c r="B4735" t="s">
        <v>5472</v>
      </c>
      <c r="C4735" s="6" t="s">
        <v>966</v>
      </c>
      <c r="D4735" s="6">
        <v>25</v>
      </c>
      <c r="E4735" s="6">
        <v>125</v>
      </c>
      <c r="F4735" s="6">
        <v>125</v>
      </c>
      <c r="G4735" s="1">
        <v>133</v>
      </c>
      <c r="H4735" s="6" t="s">
        <v>966</v>
      </c>
      <c r="I4735" s="6" t="s">
        <v>344</v>
      </c>
      <c r="K4735" s="6">
        <v>187</v>
      </c>
    </row>
    <row r="4736" spans="1:11">
      <c r="A4736" s="6">
        <v>77012161</v>
      </c>
      <c r="B4736" t="s">
        <v>5473</v>
      </c>
      <c r="C4736" s="6" t="s">
        <v>1102</v>
      </c>
      <c r="D4736" s="6">
        <v>35</v>
      </c>
      <c r="E4736" s="6">
        <v>125</v>
      </c>
      <c r="F4736" s="6">
        <v>125</v>
      </c>
      <c r="G4736" s="1">
        <v>133</v>
      </c>
      <c r="H4736" s="6" t="s">
        <v>1102</v>
      </c>
      <c r="I4736" s="6" t="s">
        <v>2937</v>
      </c>
      <c r="K4736" s="6">
        <v>177</v>
      </c>
    </row>
    <row r="4737" spans="1:11">
      <c r="A4737" s="6">
        <v>37027601</v>
      </c>
      <c r="B4737" t="s">
        <v>5474</v>
      </c>
      <c r="C4737" s="6" t="s">
        <v>377</v>
      </c>
      <c r="D4737" s="6">
        <v>32</v>
      </c>
      <c r="E4737" s="6">
        <v>125</v>
      </c>
      <c r="F4737" s="6">
        <v>125</v>
      </c>
      <c r="G4737" s="1">
        <v>133</v>
      </c>
      <c r="H4737" s="6" t="s">
        <v>377</v>
      </c>
      <c r="I4737" s="6" t="s">
        <v>406</v>
      </c>
      <c r="K4737" s="6">
        <v>190</v>
      </c>
    </row>
    <row r="4738" spans="1:11">
      <c r="A4738" s="6">
        <v>27137069</v>
      </c>
      <c r="B4738" t="s">
        <v>5475</v>
      </c>
      <c r="C4738" s="6" t="s">
        <v>1624</v>
      </c>
      <c r="D4738" s="6">
        <v>26</v>
      </c>
      <c r="E4738" s="6">
        <v>125</v>
      </c>
      <c r="F4738" s="6">
        <v>125</v>
      </c>
      <c r="G4738" s="1">
        <v>133</v>
      </c>
      <c r="H4738" s="6" t="s">
        <v>1624</v>
      </c>
      <c r="I4738" s="6" t="s">
        <v>339</v>
      </c>
      <c r="K4738" s="6">
        <v>190</v>
      </c>
    </row>
    <row r="4739" spans="1:11">
      <c r="A4739" s="6">
        <v>28109942</v>
      </c>
      <c r="B4739" t="s">
        <v>5476</v>
      </c>
      <c r="C4739" s="6" t="s">
        <v>1176</v>
      </c>
      <c r="D4739" s="6">
        <v>25</v>
      </c>
      <c r="E4739" s="6">
        <v>125</v>
      </c>
      <c r="F4739" s="6">
        <v>125</v>
      </c>
      <c r="G4739" s="1">
        <v>133</v>
      </c>
      <c r="H4739" s="6" t="s">
        <v>1176</v>
      </c>
      <c r="I4739" s="6" t="s">
        <v>1873</v>
      </c>
      <c r="K4739" s="6">
        <v>173</v>
      </c>
    </row>
    <row r="4740" spans="1:11">
      <c r="A4740" s="6">
        <v>29010507</v>
      </c>
      <c r="B4740" t="s">
        <v>5477</v>
      </c>
      <c r="C4740" s="6" t="s">
        <v>319</v>
      </c>
      <c r="D4740" s="6">
        <v>35</v>
      </c>
      <c r="E4740" s="6">
        <v>125</v>
      </c>
      <c r="F4740" s="6">
        <v>125</v>
      </c>
      <c r="G4740" s="1">
        <v>132</v>
      </c>
      <c r="H4740" s="6" t="s">
        <v>319</v>
      </c>
      <c r="I4740" s="6" t="s">
        <v>253</v>
      </c>
      <c r="K4740" s="6">
        <v>170</v>
      </c>
    </row>
    <row r="4741" spans="1:11">
      <c r="A4741" s="6">
        <v>93022379</v>
      </c>
      <c r="B4741" t="s">
        <v>5478</v>
      </c>
      <c r="C4741" s="6" t="s">
        <v>2167</v>
      </c>
      <c r="D4741" s="6">
        <v>32</v>
      </c>
      <c r="E4741" s="6">
        <v>125</v>
      </c>
      <c r="F4741" s="6">
        <v>125</v>
      </c>
      <c r="G4741" s="1">
        <v>132</v>
      </c>
      <c r="H4741" s="6" t="s">
        <v>2167</v>
      </c>
      <c r="I4741" s="6" t="s">
        <v>5479</v>
      </c>
      <c r="K4741" s="6">
        <v>185</v>
      </c>
    </row>
    <row r="4742" spans="1:11">
      <c r="A4742" s="6">
        <v>59063380</v>
      </c>
      <c r="B4742" t="s">
        <v>5480</v>
      </c>
      <c r="C4742" s="6" t="s">
        <v>2115</v>
      </c>
      <c r="D4742" s="6">
        <v>31</v>
      </c>
      <c r="E4742" s="6">
        <v>125</v>
      </c>
      <c r="F4742" s="6">
        <v>125</v>
      </c>
      <c r="G4742" s="1">
        <v>132</v>
      </c>
      <c r="H4742" s="6" t="s">
        <v>2115</v>
      </c>
      <c r="I4742" s="6" t="s">
        <v>1051</v>
      </c>
      <c r="K4742" s="6">
        <v>189</v>
      </c>
    </row>
    <row r="4743" spans="1:11">
      <c r="A4743" s="6">
        <v>19249510</v>
      </c>
      <c r="B4743" t="s">
        <v>5481</v>
      </c>
      <c r="C4743" s="6" t="s">
        <v>2112</v>
      </c>
      <c r="D4743" s="6">
        <v>29</v>
      </c>
      <c r="E4743" s="6">
        <v>125</v>
      </c>
      <c r="F4743" s="6">
        <v>125</v>
      </c>
      <c r="G4743" s="1">
        <v>132</v>
      </c>
      <c r="H4743" s="6" t="s">
        <v>2112</v>
      </c>
      <c r="I4743" s="6" t="s">
        <v>257</v>
      </c>
      <c r="K4743" s="6">
        <v>179</v>
      </c>
    </row>
    <row r="4744" spans="1:11">
      <c r="A4744" s="6">
        <v>2000101501</v>
      </c>
      <c r="B4744" t="s">
        <v>5482</v>
      </c>
      <c r="C4744" s="6" t="s">
        <v>1672</v>
      </c>
      <c r="D4744" s="6">
        <v>29</v>
      </c>
      <c r="E4744" s="6">
        <v>125</v>
      </c>
      <c r="F4744" s="6">
        <v>125</v>
      </c>
      <c r="G4744" s="1">
        <v>132</v>
      </c>
      <c r="H4744" s="6" t="s">
        <v>1672</v>
      </c>
      <c r="I4744" s="6" t="s">
        <v>257</v>
      </c>
      <c r="K4744" s="6">
        <v>175</v>
      </c>
    </row>
    <row r="4745" spans="1:11">
      <c r="A4745" s="6">
        <v>76043626</v>
      </c>
      <c r="B4745" t="s">
        <v>5483</v>
      </c>
      <c r="C4745" s="6" t="s">
        <v>488</v>
      </c>
      <c r="D4745" s="6">
        <v>28</v>
      </c>
      <c r="E4745" s="6">
        <v>125</v>
      </c>
      <c r="F4745" s="6">
        <v>125</v>
      </c>
      <c r="G4745" s="1">
        <v>132</v>
      </c>
      <c r="H4745" s="6" t="s">
        <v>488</v>
      </c>
      <c r="I4745" s="6" t="s">
        <v>378</v>
      </c>
      <c r="K4745" s="6">
        <v>169</v>
      </c>
    </row>
    <row r="4746" spans="1:11">
      <c r="A4746" s="6">
        <v>14048046</v>
      </c>
      <c r="B4746" t="s">
        <v>5484</v>
      </c>
      <c r="C4746" s="6" t="s">
        <v>1879</v>
      </c>
      <c r="D4746" s="6">
        <v>33</v>
      </c>
      <c r="E4746" s="6">
        <v>125</v>
      </c>
      <c r="F4746" s="6">
        <v>125</v>
      </c>
      <c r="G4746" s="1">
        <v>132</v>
      </c>
      <c r="H4746" s="6" t="s">
        <v>1879</v>
      </c>
      <c r="I4746" s="6" t="s">
        <v>603</v>
      </c>
      <c r="K4746" s="6">
        <v>180</v>
      </c>
    </row>
    <row r="4747" spans="1:11">
      <c r="A4747" s="6">
        <v>67066950</v>
      </c>
      <c r="B4747" t="s">
        <v>5485</v>
      </c>
      <c r="C4747" s="6" t="s">
        <v>1624</v>
      </c>
      <c r="D4747" s="6">
        <v>35</v>
      </c>
      <c r="E4747" s="6">
        <v>125</v>
      </c>
      <c r="F4747" s="6">
        <v>125</v>
      </c>
      <c r="G4747" s="1">
        <v>132</v>
      </c>
      <c r="H4747" s="6" t="s">
        <v>1624</v>
      </c>
      <c r="I4747" s="6" t="s">
        <v>348</v>
      </c>
      <c r="K4747" s="6">
        <v>185</v>
      </c>
    </row>
    <row r="4748" spans="1:11">
      <c r="A4748" s="6">
        <v>83257056</v>
      </c>
      <c r="B4748" t="s">
        <v>5486</v>
      </c>
      <c r="C4748" s="6" t="s">
        <v>1674</v>
      </c>
      <c r="D4748" s="6">
        <v>24</v>
      </c>
      <c r="E4748" s="6">
        <v>125</v>
      </c>
      <c r="F4748" s="6">
        <v>125</v>
      </c>
      <c r="G4748" s="1">
        <v>132</v>
      </c>
      <c r="H4748" s="6" t="s">
        <v>1674</v>
      </c>
      <c r="I4748" s="6" t="s">
        <v>306</v>
      </c>
      <c r="K4748" s="6">
        <v>186</v>
      </c>
    </row>
    <row r="4749" spans="1:11">
      <c r="A4749" s="6">
        <v>14217540</v>
      </c>
      <c r="B4749" t="s">
        <v>5487</v>
      </c>
      <c r="C4749" s="6" t="s">
        <v>303</v>
      </c>
      <c r="D4749" s="6">
        <v>23</v>
      </c>
      <c r="E4749" s="6">
        <v>125</v>
      </c>
      <c r="F4749" s="6">
        <v>125</v>
      </c>
      <c r="G4749" s="1">
        <v>132</v>
      </c>
      <c r="H4749" s="6" t="s">
        <v>303</v>
      </c>
      <c r="I4749" s="6" t="s">
        <v>603</v>
      </c>
      <c r="K4749" s="6">
        <v>181</v>
      </c>
    </row>
    <row r="4750" spans="1:11">
      <c r="A4750" s="6">
        <v>51055304</v>
      </c>
      <c r="B4750" t="s">
        <v>5488</v>
      </c>
      <c r="C4750" s="6" t="s">
        <v>488</v>
      </c>
      <c r="D4750" s="6">
        <v>29</v>
      </c>
      <c r="E4750" s="6">
        <v>125</v>
      </c>
      <c r="F4750" s="6">
        <v>125</v>
      </c>
      <c r="G4750" s="1">
        <v>132</v>
      </c>
      <c r="H4750" s="6" t="s">
        <v>488</v>
      </c>
      <c r="I4750" s="6" t="s">
        <v>1303</v>
      </c>
      <c r="K4750" s="6">
        <v>182</v>
      </c>
    </row>
    <row r="4751" spans="1:11">
      <c r="A4751" s="6">
        <v>2000024744</v>
      </c>
      <c r="B4751" t="s">
        <v>5489</v>
      </c>
      <c r="C4751" s="6" t="s">
        <v>319</v>
      </c>
      <c r="D4751" s="6">
        <v>25</v>
      </c>
      <c r="E4751" s="6">
        <v>125</v>
      </c>
      <c r="F4751" s="6">
        <v>125</v>
      </c>
      <c r="G4751" s="1">
        <v>132</v>
      </c>
      <c r="H4751" s="6" t="s">
        <v>319</v>
      </c>
      <c r="I4751" s="6" t="s">
        <v>309</v>
      </c>
      <c r="K4751" s="6">
        <v>188</v>
      </c>
    </row>
    <row r="4752" spans="1:11">
      <c r="A4752" s="6">
        <v>45117120</v>
      </c>
      <c r="B4752" t="s">
        <v>5490</v>
      </c>
      <c r="C4752" s="6" t="s">
        <v>2751</v>
      </c>
      <c r="D4752" s="6">
        <v>24</v>
      </c>
      <c r="E4752" s="6">
        <v>125</v>
      </c>
      <c r="F4752" s="6">
        <v>125</v>
      </c>
      <c r="G4752" s="1">
        <v>132</v>
      </c>
      <c r="H4752" s="6" t="s">
        <v>2751</v>
      </c>
      <c r="I4752" s="6" t="s">
        <v>2134</v>
      </c>
      <c r="K4752" s="6">
        <v>167</v>
      </c>
    </row>
    <row r="4753" spans="1:11">
      <c r="A4753" s="6">
        <v>83257793</v>
      </c>
      <c r="B4753" t="s">
        <v>5491</v>
      </c>
      <c r="C4753" s="6" t="s">
        <v>314</v>
      </c>
      <c r="D4753" s="6">
        <v>25</v>
      </c>
      <c r="E4753" s="6">
        <v>125</v>
      </c>
      <c r="F4753" s="6">
        <v>125</v>
      </c>
      <c r="G4753" s="1">
        <v>132</v>
      </c>
      <c r="H4753" s="6" t="s">
        <v>314</v>
      </c>
      <c r="I4753" s="6" t="s">
        <v>4565</v>
      </c>
      <c r="K4753" s="6">
        <v>176</v>
      </c>
    </row>
    <row r="4754" spans="1:11">
      <c r="A4754" s="6">
        <v>91194379</v>
      </c>
      <c r="B4754" t="s">
        <v>5492</v>
      </c>
      <c r="C4754" s="6" t="s">
        <v>1674</v>
      </c>
      <c r="D4754" s="6">
        <v>25</v>
      </c>
      <c r="E4754" s="6">
        <v>125</v>
      </c>
      <c r="F4754" s="6">
        <v>125</v>
      </c>
      <c r="G4754" s="1">
        <v>132</v>
      </c>
      <c r="H4754" s="6" t="s">
        <v>1674</v>
      </c>
      <c r="I4754" s="6" t="s">
        <v>309</v>
      </c>
      <c r="K4754" s="6">
        <v>185</v>
      </c>
    </row>
    <row r="4755" spans="1:11">
      <c r="A4755" s="6">
        <v>67238454</v>
      </c>
      <c r="B4755" t="s">
        <v>5493</v>
      </c>
      <c r="C4755" s="6" t="s">
        <v>2115</v>
      </c>
      <c r="D4755" s="6">
        <v>28</v>
      </c>
      <c r="E4755" s="6">
        <v>125</v>
      </c>
      <c r="F4755" s="6">
        <v>125</v>
      </c>
      <c r="G4755" s="1">
        <v>132</v>
      </c>
      <c r="H4755" s="6" t="s">
        <v>2115</v>
      </c>
      <c r="I4755" s="6" t="s">
        <v>348</v>
      </c>
      <c r="K4755" s="6">
        <v>175</v>
      </c>
    </row>
    <row r="4756" spans="1:11">
      <c r="A4756" s="6">
        <v>91190216</v>
      </c>
      <c r="B4756" t="s">
        <v>5494</v>
      </c>
      <c r="C4756" s="6" t="s">
        <v>2113</v>
      </c>
      <c r="D4756" s="6">
        <v>25</v>
      </c>
      <c r="E4756" s="6">
        <v>125</v>
      </c>
      <c r="F4756" s="6">
        <v>125</v>
      </c>
      <c r="G4756" s="1">
        <v>132</v>
      </c>
      <c r="H4756" s="6" t="s">
        <v>2113</v>
      </c>
      <c r="I4756" s="6" t="s">
        <v>309</v>
      </c>
      <c r="K4756" s="6">
        <v>191</v>
      </c>
    </row>
    <row r="4757" spans="1:11">
      <c r="A4757" s="6">
        <v>14201349</v>
      </c>
      <c r="B4757" t="s">
        <v>5495</v>
      </c>
      <c r="C4757" s="6" t="s">
        <v>558</v>
      </c>
      <c r="D4757" s="6">
        <v>24</v>
      </c>
      <c r="E4757" s="6">
        <v>125</v>
      </c>
      <c r="F4757" s="6">
        <v>125</v>
      </c>
      <c r="G4757" s="1">
        <v>132</v>
      </c>
      <c r="H4757" s="6" t="s">
        <v>558</v>
      </c>
      <c r="I4757" s="6" t="s">
        <v>5496</v>
      </c>
      <c r="K4757" s="6">
        <v>177</v>
      </c>
    </row>
    <row r="4758" spans="1:11">
      <c r="A4758" s="6">
        <v>53057820</v>
      </c>
      <c r="B4758" t="s">
        <v>5497</v>
      </c>
      <c r="C4758" s="6" t="s">
        <v>1790</v>
      </c>
      <c r="D4758" s="6">
        <v>30</v>
      </c>
      <c r="E4758" s="6">
        <v>125</v>
      </c>
      <c r="F4758" s="6">
        <v>125</v>
      </c>
      <c r="G4758" s="1">
        <v>132</v>
      </c>
      <c r="H4758" s="6" t="s">
        <v>1790</v>
      </c>
      <c r="I4758" s="6" t="s">
        <v>729</v>
      </c>
      <c r="K4758" s="6">
        <v>172</v>
      </c>
    </row>
    <row r="4759" spans="1:11">
      <c r="A4759" s="6">
        <v>91167594</v>
      </c>
      <c r="B4759" t="s">
        <v>5498</v>
      </c>
      <c r="C4759" s="6" t="s">
        <v>218</v>
      </c>
      <c r="D4759" s="6">
        <v>28</v>
      </c>
      <c r="E4759" s="6">
        <v>125</v>
      </c>
      <c r="F4759" s="6">
        <v>125</v>
      </c>
      <c r="G4759" s="1">
        <v>132</v>
      </c>
      <c r="H4759" s="6" t="s">
        <v>218</v>
      </c>
      <c r="I4759" s="6" t="s">
        <v>309</v>
      </c>
      <c r="K4759" s="6">
        <v>192</v>
      </c>
    </row>
    <row r="4760" spans="1:11">
      <c r="A4760" s="6">
        <v>58076747</v>
      </c>
      <c r="B4760" t="s">
        <v>5499</v>
      </c>
      <c r="C4760" s="6" t="s">
        <v>218</v>
      </c>
      <c r="D4760" s="6">
        <v>30</v>
      </c>
      <c r="E4760" s="6">
        <v>125</v>
      </c>
      <c r="F4760" s="6">
        <v>125</v>
      </c>
      <c r="G4760" s="1">
        <v>132</v>
      </c>
      <c r="H4760" s="6" t="s">
        <v>218</v>
      </c>
      <c r="I4760" s="6" t="s">
        <v>194</v>
      </c>
      <c r="K4760" s="6">
        <v>175</v>
      </c>
    </row>
    <row r="4761" spans="1:11">
      <c r="A4761" s="6">
        <v>83169004</v>
      </c>
      <c r="B4761" t="s">
        <v>5500</v>
      </c>
      <c r="C4761" s="6" t="s">
        <v>640</v>
      </c>
      <c r="D4761" s="6">
        <v>28</v>
      </c>
      <c r="E4761" s="6">
        <v>125</v>
      </c>
      <c r="F4761" s="6">
        <v>125</v>
      </c>
      <c r="G4761" s="1">
        <v>132</v>
      </c>
      <c r="H4761" s="6" t="s">
        <v>640</v>
      </c>
      <c r="I4761" s="6" t="s">
        <v>1055</v>
      </c>
      <c r="K4761" s="6">
        <v>182</v>
      </c>
    </row>
    <row r="4762" spans="1:11">
      <c r="A4762" s="6">
        <v>75032824</v>
      </c>
      <c r="B4762" t="s">
        <v>5501</v>
      </c>
      <c r="C4762" s="6" t="s">
        <v>377</v>
      </c>
      <c r="D4762" s="6">
        <v>29</v>
      </c>
      <c r="E4762" s="6">
        <v>125</v>
      </c>
      <c r="F4762" s="6">
        <v>125</v>
      </c>
      <c r="G4762" s="1">
        <v>131</v>
      </c>
      <c r="H4762" s="6" t="s">
        <v>377</v>
      </c>
      <c r="I4762" s="6" t="s">
        <v>5502</v>
      </c>
      <c r="K4762" s="6">
        <v>185</v>
      </c>
    </row>
    <row r="4763" spans="1:11">
      <c r="A4763" s="6">
        <v>14044409</v>
      </c>
      <c r="B4763" t="s">
        <v>5503</v>
      </c>
      <c r="C4763" s="6" t="s">
        <v>2123</v>
      </c>
      <c r="D4763" s="6">
        <v>34</v>
      </c>
      <c r="E4763" s="6">
        <v>125</v>
      </c>
      <c r="F4763" s="6">
        <v>125</v>
      </c>
      <c r="G4763" s="1">
        <v>131</v>
      </c>
      <c r="H4763" s="6" t="s">
        <v>2123</v>
      </c>
      <c r="I4763" s="6" t="s">
        <v>603</v>
      </c>
      <c r="K4763" s="6">
        <v>180</v>
      </c>
    </row>
    <row r="4764" spans="1:11">
      <c r="A4764" s="6">
        <v>86029647</v>
      </c>
      <c r="B4764" t="s">
        <v>5504</v>
      </c>
      <c r="C4764" s="6" t="s">
        <v>319</v>
      </c>
      <c r="D4764" s="6">
        <v>30</v>
      </c>
      <c r="E4764" s="6">
        <v>125</v>
      </c>
      <c r="F4764" s="6">
        <v>125</v>
      </c>
      <c r="G4764" s="1">
        <v>131</v>
      </c>
      <c r="H4764" s="6" t="s">
        <v>319</v>
      </c>
      <c r="I4764" s="6" t="s">
        <v>5467</v>
      </c>
      <c r="K4764" s="6">
        <v>171</v>
      </c>
    </row>
    <row r="4765" spans="1:11">
      <c r="A4765" s="6">
        <v>29116657</v>
      </c>
      <c r="B4765" t="s">
        <v>5505</v>
      </c>
      <c r="C4765" s="6" t="s">
        <v>314</v>
      </c>
      <c r="D4765" s="6">
        <v>28</v>
      </c>
      <c r="E4765" s="6">
        <v>125</v>
      </c>
      <c r="F4765" s="6">
        <v>125</v>
      </c>
      <c r="G4765" s="1">
        <v>131</v>
      </c>
      <c r="H4765" s="6" t="s">
        <v>314</v>
      </c>
      <c r="I4765" s="6" t="s">
        <v>259</v>
      </c>
      <c r="K4765" s="6">
        <v>168</v>
      </c>
    </row>
    <row r="4766" spans="1:11">
      <c r="A4766" s="6">
        <v>31041793</v>
      </c>
      <c r="B4766" t="s">
        <v>5506</v>
      </c>
      <c r="C4766" s="6" t="s">
        <v>314</v>
      </c>
      <c r="D4766" s="6">
        <v>25</v>
      </c>
      <c r="E4766" s="6">
        <v>125</v>
      </c>
      <c r="F4766" s="6">
        <v>125</v>
      </c>
      <c r="G4766" s="1">
        <v>131</v>
      </c>
      <c r="H4766" s="6" t="s">
        <v>314</v>
      </c>
      <c r="I4766" s="6" t="s">
        <v>729</v>
      </c>
      <c r="K4766" s="6">
        <v>180</v>
      </c>
    </row>
    <row r="4767" spans="1:11">
      <c r="A4767" s="6">
        <v>37075182</v>
      </c>
      <c r="B4767" t="s">
        <v>5507</v>
      </c>
      <c r="C4767" s="6" t="s">
        <v>1826</v>
      </c>
      <c r="D4767" s="6">
        <v>26</v>
      </c>
      <c r="E4767" s="6">
        <v>125</v>
      </c>
      <c r="F4767" s="6">
        <v>125</v>
      </c>
      <c r="G4767" s="1">
        <v>131</v>
      </c>
      <c r="H4767" s="6" t="s">
        <v>1826</v>
      </c>
      <c r="I4767" s="6" t="s">
        <v>5508</v>
      </c>
      <c r="K4767" s="6">
        <v>183</v>
      </c>
    </row>
    <row r="4768" spans="1:11">
      <c r="A4768" s="6">
        <v>14000182</v>
      </c>
      <c r="B4768" t="s">
        <v>5509</v>
      </c>
      <c r="C4768" s="6" t="s">
        <v>2121</v>
      </c>
      <c r="D4768" s="6">
        <v>35</v>
      </c>
      <c r="E4768" s="6">
        <v>125</v>
      </c>
      <c r="F4768" s="6">
        <v>125</v>
      </c>
      <c r="G4768" s="1">
        <v>131</v>
      </c>
      <c r="H4768" s="6" t="s">
        <v>2121</v>
      </c>
      <c r="I4768" s="6" t="s">
        <v>1811</v>
      </c>
      <c r="K4768" s="6">
        <v>172</v>
      </c>
    </row>
    <row r="4769" spans="1:11">
      <c r="A4769" s="6">
        <v>29162925</v>
      </c>
      <c r="B4769" t="s">
        <v>1438</v>
      </c>
      <c r="C4769" s="6" t="s">
        <v>377</v>
      </c>
      <c r="D4769" s="6">
        <v>26</v>
      </c>
      <c r="E4769" s="6">
        <v>125</v>
      </c>
      <c r="F4769" s="6">
        <v>125</v>
      </c>
      <c r="G4769" s="1">
        <v>131</v>
      </c>
      <c r="H4769" s="6" t="s">
        <v>377</v>
      </c>
      <c r="I4769" s="6" t="s">
        <v>1439</v>
      </c>
      <c r="K4769" s="6">
        <v>199</v>
      </c>
    </row>
    <row r="4770" spans="1:11">
      <c r="A4770" s="6">
        <v>14221546</v>
      </c>
      <c r="B4770" t="s">
        <v>5510</v>
      </c>
      <c r="C4770" s="6" t="s">
        <v>303</v>
      </c>
      <c r="D4770" s="6">
        <v>24</v>
      </c>
      <c r="E4770" s="6">
        <v>125</v>
      </c>
      <c r="F4770" s="6">
        <v>125</v>
      </c>
      <c r="G4770" s="1">
        <v>131</v>
      </c>
      <c r="H4770" s="6" t="s">
        <v>303</v>
      </c>
      <c r="I4770" s="6" t="s">
        <v>603</v>
      </c>
      <c r="K4770" s="6">
        <v>182</v>
      </c>
    </row>
    <row r="4771" spans="1:11">
      <c r="A4771" s="6">
        <v>27088224</v>
      </c>
      <c r="B4771" t="s">
        <v>5511</v>
      </c>
      <c r="C4771" s="6" t="s">
        <v>640</v>
      </c>
      <c r="D4771" s="6">
        <v>28</v>
      </c>
      <c r="E4771" s="6">
        <v>125</v>
      </c>
      <c r="F4771" s="6">
        <v>125</v>
      </c>
      <c r="G4771" s="1">
        <v>131</v>
      </c>
      <c r="H4771" s="6" t="s">
        <v>640</v>
      </c>
      <c r="I4771" s="6" t="s">
        <v>339</v>
      </c>
      <c r="K4771" s="6">
        <v>174</v>
      </c>
    </row>
    <row r="4772" spans="1:11">
      <c r="A4772" s="6">
        <v>28100155</v>
      </c>
      <c r="B4772" t="s">
        <v>5512</v>
      </c>
      <c r="C4772" s="6" t="s">
        <v>1213</v>
      </c>
      <c r="D4772" s="6">
        <v>27</v>
      </c>
      <c r="E4772" s="6">
        <v>125</v>
      </c>
      <c r="F4772" s="6">
        <v>125</v>
      </c>
      <c r="G4772" s="1">
        <v>131</v>
      </c>
      <c r="H4772" s="6" t="s">
        <v>1213</v>
      </c>
      <c r="I4772" s="6" t="s">
        <v>2045</v>
      </c>
      <c r="K4772" s="6">
        <v>180</v>
      </c>
    </row>
    <row r="4773" spans="1:11">
      <c r="A4773" s="6">
        <v>66040811</v>
      </c>
      <c r="B4773" t="s">
        <v>5513</v>
      </c>
      <c r="C4773" s="6" t="s">
        <v>2123</v>
      </c>
      <c r="D4773" s="6">
        <v>26</v>
      </c>
      <c r="E4773" s="6">
        <v>125</v>
      </c>
      <c r="F4773" s="6">
        <v>125</v>
      </c>
      <c r="G4773" s="1">
        <v>131</v>
      </c>
      <c r="H4773" s="6" t="s">
        <v>2123</v>
      </c>
      <c r="I4773" s="6" t="s">
        <v>1701</v>
      </c>
      <c r="K4773" s="6">
        <v>194</v>
      </c>
    </row>
    <row r="4774" spans="1:11">
      <c r="A4774" s="6">
        <v>37041762</v>
      </c>
      <c r="B4774" t="s">
        <v>5514</v>
      </c>
      <c r="C4774" s="6" t="s">
        <v>1732</v>
      </c>
      <c r="D4774" s="6">
        <v>28</v>
      </c>
      <c r="E4774" s="6">
        <v>125</v>
      </c>
      <c r="F4774" s="6">
        <v>125</v>
      </c>
      <c r="G4774" s="1">
        <v>131</v>
      </c>
      <c r="H4774" s="6" t="s">
        <v>1732</v>
      </c>
      <c r="I4774" s="6" t="s">
        <v>4479</v>
      </c>
      <c r="K4774" s="6">
        <v>184</v>
      </c>
    </row>
    <row r="4775" spans="1:11">
      <c r="A4775" s="6">
        <v>14207494</v>
      </c>
      <c r="B4775" t="s">
        <v>5515</v>
      </c>
      <c r="C4775" s="6" t="s">
        <v>760</v>
      </c>
      <c r="D4775" s="6">
        <v>24</v>
      </c>
      <c r="E4775" s="6">
        <v>125</v>
      </c>
      <c r="F4775" s="6">
        <v>125</v>
      </c>
      <c r="G4775" s="1">
        <v>131</v>
      </c>
      <c r="H4775" s="6" t="s">
        <v>760</v>
      </c>
      <c r="I4775" s="6" t="s">
        <v>603</v>
      </c>
      <c r="K4775" s="6">
        <v>166</v>
      </c>
    </row>
    <row r="4776" spans="1:11">
      <c r="A4776" s="6">
        <v>14241896</v>
      </c>
      <c r="B4776" t="s">
        <v>5516</v>
      </c>
      <c r="C4776" s="6" t="s">
        <v>240</v>
      </c>
      <c r="D4776" s="6">
        <v>27</v>
      </c>
      <c r="E4776" s="6">
        <v>125</v>
      </c>
      <c r="F4776" s="6">
        <v>125</v>
      </c>
      <c r="G4776" s="1">
        <v>131</v>
      </c>
      <c r="H4776" s="6" t="s">
        <v>240</v>
      </c>
      <c r="I4776" s="6" t="s">
        <v>603</v>
      </c>
      <c r="K4776" s="6">
        <v>169</v>
      </c>
    </row>
    <row r="4777" spans="1:11">
      <c r="A4777" s="6">
        <v>14058095</v>
      </c>
      <c r="B4777" t="s">
        <v>5517</v>
      </c>
      <c r="C4777" s="6" t="s">
        <v>2167</v>
      </c>
      <c r="D4777" s="6">
        <v>31</v>
      </c>
      <c r="E4777" s="6">
        <v>125</v>
      </c>
      <c r="F4777" s="6">
        <v>125</v>
      </c>
      <c r="G4777" s="1">
        <v>131</v>
      </c>
      <c r="H4777" s="6" t="s">
        <v>2167</v>
      </c>
      <c r="I4777" s="6" t="s">
        <v>603</v>
      </c>
      <c r="K4777" s="6">
        <v>174</v>
      </c>
    </row>
    <row r="4778" spans="1:11">
      <c r="A4778" s="6">
        <v>48037903</v>
      </c>
      <c r="B4778" t="s">
        <v>5518</v>
      </c>
      <c r="C4778" s="6" t="s">
        <v>488</v>
      </c>
      <c r="D4778" s="6">
        <v>26</v>
      </c>
      <c r="E4778" s="6">
        <v>125</v>
      </c>
      <c r="F4778" s="6">
        <v>125</v>
      </c>
      <c r="G4778" s="1">
        <v>131</v>
      </c>
      <c r="H4778" s="6" t="s">
        <v>488</v>
      </c>
      <c r="I4778" s="6" t="s">
        <v>5519</v>
      </c>
      <c r="K4778" s="6">
        <v>168</v>
      </c>
    </row>
    <row r="4779" spans="1:11">
      <c r="A4779" s="6">
        <v>14201370</v>
      </c>
      <c r="B4779" t="s">
        <v>5520</v>
      </c>
      <c r="C4779" s="6" t="s">
        <v>314</v>
      </c>
      <c r="D4779" s="6">
        <v>25</v>
      </c>
      <c r="E4779" s="6">
        <v>125</v>
      </c>
      <c r="F4779" s="6">
        <v>125</v>
      </c>
      <c r="G4779" s="1">
        <v>130</v>
      </c>
      <c r="H4779" s="6" t="s">
        <v>314</v>
      </c>
      <c r="I4779" s="6" t="s">
        <v>187</v>
      </c>
      <c r="K4779" s="6">
        <v>175</v>
      </c>
    </row>
    <row r="4780" spans="1:11">
      <c r="A4780" s="6">
        <v>79027228</v>
      </c>
      <c r="B4780" t="s">
        <v>5521</v>
      </c>
      <c r="C4780" s="6" t="s">
        <v>2115</v>
      </c>
      <c r="D4780" s="6">
        <v>29</v>
      </c>
      <c r="E4780" s="6">
        <v>125</v>
      </c>
      <c r="F4780" s="6">
        <v>125</v>
      </c>
      <c r="G4780" s="1">
        <v>130</v>
      </c>
      <c r="H4780" s="6" t="s">
        <v>2115</v>
      </c>
      <c r="I4780" s="6" t="s">
        <v>241</v>
      </c>
      <c r="K4780" s="6">
        <v>184</v>
      </c>
    </row>
    <row r="4781" spans="1:11">
      <c r="A4781" s="6">
        <v>43081383</v>
      </c>
      <c r="B4781" t="s">
        <v>5522</v>
      </c>
      <c r="C4781" s="6" t="s">
        <v>319</v>
      </c>
      <c r="D4781" s="6">
        <v>30</v>
      </c>
      <c r="E4781" s="6">
        <v>125</v>
      </c>
      <c r="F4781" s="6">
        <v>125</v>
      </c>
      <c r="G4781" s="1">
        <v>130</v>
      </c>
      <c r="H4781" s="6" t="s">
        <v>319</v>
      </c>
      <c r="I4781" s="6" t="s">
        <v>236</v>
      </c>
      <c r="K4781" s="6">
        <v>183</v>
      </c>
    </row>
    <row r="4782" spans="1:11">
      <c r="A4782" s="6">
        <v>43093890</v>
      </c>
      <c r="B4782" t="s">
        <v>5523</v>
      </c>
      <c r="C4782" s="6" t="s">
        <v>966</v>
      </c>
      <c r="D4782" s="6">
        <v>30</v>
      </c>
      <c r="E4782" s="6">
        <v>125</v>
      </c>
      <c r="F4782" s="6">
        <v>125</v>
      </c>
      <c r="G4782" s="1">
        <v>130</v>
      </c>
      <c r="H4782" s="6" t="s">
        <v>966</v>
      </c>
      <c r="I4782" s="6" t="s">
        <v>236</v>
      </c>
      <c r="K4782" s="6">
        <v>190</v>
      </c>
    </row>
    <row r="4783" spans="1:11">
      <c r="A4783" s="6">
        <v>23260427</v>
      </c>
      <c r="B4783" t="s">
        <v>5524</v>
      </c>
      <c r="C4783" s="6" t="s">
        <v>1624</v>
      </c>
      <c r="D4783" s="6">
        <v>32</v>
      </c>
      <c r="E4783" s="6">
        <v>125</v>
      </c>
      <c r="F4783" s="6">
        <v>125</v>
      </c>
      <c r="G4783" s="1">
        <v>130</v>
      </c>
      <c r="H4783" s="6" t="s">
        <v>1624</v>
      </c>
      <c r="I4783" s="6" t="s">
        <v>2473</v>
      </c>
      <c r="K4783" s="6">
        <v>195</v>
      </c>
    </row>
    <row r="4784" spans="1:11">
      <c r="A4784" s="6">
        <v>48031590</v>
      </c>
      <c r="B4784" t="s">
        <v>5525</v>
      </c>
      <c r="C4784" s="6" t="s">
        <v>966</v>
      </c>
      <c r="D4784" s="6">
        <v>26</v>
      </c>
      <c r="E4784" s="6">
        <v>125</v>
      </c>
      <c r="F4784" s="6">
        <v>125</v>
      </c>
      <c r="G4784" s="1">
        <v>130</v>
      </c>
      <c r="H4784" s="6" t="s">
        <v>966</v>
      </c>
      <c r="I4784" s="6" t="s">
        <v>775</v>
      </c>
      <c r="K4784" s="6">
        <v>178</v>
      </c>
    </row>
    <row r="4785" spans="1:11">
      <c r="A4785" s="6">
        <v>85082409</v>
      </c>
      <c r="B4785" t="s">
        <v>5526</v>
      </c>
      <c r="C4785" s="6" t="s">
        <v>1624</v>
      </c>
      <c r="D4785" s="6">
        <v>31</v>
      </c>
      <c r="E4785" s="6">
        <v>125</v>
      </c>
      <c r="F4785" s="6">
        <v>125</v>
      </c>
      <c r="G4785" s="1">
        <v>130</v>
      </c>
      <c r="H4785" s="6" t="s">
        <v>1624</v>
      </c>
      <c r="I4785" s="6" t="s">
        <v>344</v>
      </c>
      <c r="K4785" s="6">
        <v>196</v>
      </c>
    </row>
    <row r="4786" spans="1:11">
      <c r="A4786" s="6">
        <v>37048150</v>
      </c>
      <c r="B4786" t="s">
        <v>5527</v>
      </c>
      <c r="C4786" s="6" t="s">
        <v>319</v>
      </c>
      <c r="D4786" s="6">
        <v>29</v>
      </c>
      <c r="E4786" s="6">
        <v>125</v>
      </c>
      <c r="F4786" s="6">
        <v>125</v>
      </c>
      <c r="G4786" s="1">
        <v>130</v>
      </c>
      <c r="H4786" s="6" t="s">
        <v>319</v>
      </c>
      <c r="I4786" s="6" t="s">
        <v>1246</v>
      </c>
      <c r="K4786" s="6">
        <v>182</v>
      </c>
    </row>
    <row r="4787" spans="1:11">
      <c r="A4787" s="6">
        <v>19339282</v>
      </c>
      <c r="B4787" t="s">
        <v>5528</v>
      </c>
      <c r="C4787" s="6" t="s">
        <v>319</v>
      </c>
      <c r="D4787" s="6">
        <v>26</v>
      </c>
      <c r="E4787" s="6">
        <v>125</v>
      </c>
      <c r="F4787" s="6">
        <v>125</v>
      </c>
      <c r="G4787" s="1">
        <v>130</v>
      </c>
      <c r="H4787" s="6" t="s">
        <v>319</v>
      </c>
      <c r="I4787" s="6" t="s">
        <v>257</v>
      </c>
      <c r="K4787" s="6">
        <v>178</v>
      </c>
    </row>
    <row r="4788" spans="1:11">
      <c r="A4788" s="6">
        <v>75020180</v>
      </c>
      <c r="B4788" t="s">
        <v>5529</v>
      </c>
      <c r="C4788" s="6" t="s">
        <v>1624</v>
      </c>
      <c r="D4788" s="6">
        <v>30</v>
      </c>
      <c r="E4788" s="6">
        <v>125</v>
      </c>
      <c r="F4788" s="6">
        <v>125</v>
      </c>
      <c r="G4788" s="1">
        <v>130</v>
      </c>
      <c r="H4788" s="6" t="s">
        <v>1624</v>
      </c>
      <c r="I4788" s="6" t="s">
        <v>2639</v>
      </c>
      <c r="K4788" s="6">
        <v>186</v>
      </c>
    </row>
    <row r="4789" spans="1:11">
      <c r="A4789" s="6">
        <v>19280849</v>
      </c>
      <c r="B4789" t="s">
        <v>5530</v>
      </c>
      <c r="C4789" s="6" t="s">
        <v>488</v>
      </c>
      <c r="D4789" s="6">
        <v>28</v>
      </c>
      <c r="E4789" s="6">
        <v>125</v>
      </c>
      <c r="F4789" s="6">
        <v>125</v>
      </c>
      <c r="G4789" s="1">
        <v>130</v>
      </c>
      <c r="H4789" s="6" t="s">
        <v>488</v>
      </c>
      <c r="I4789" s="6" t="s">
        <v>257</v>
      </c>
      <c r="K4789" s="6">
        <v>177</v>
      </c>
    </row>
    <row r="4790" spans="1:11">
      <c r="A4790" s="6">
        <v>91178611</v>
      </c>
      <c r="B4790" t="s">
        <v>5531</v>
      </c>
      <c r="C4790" s="6" t="s">
        <v>589</v>
      </c>
      <c r="D4790" s="6">
        <v>25</v>
      </c>
      <c r="E4790" s="6">
        <v>125</v>
      </c>
      <c r="F4790" s="6">
        <v>125</v>
      </c>
      <c r="G4790" s="1">
        <v>130</v>
      </c>
      <c r="H4790" s="6" t="s">
        <v>589</v>
      </c>
      <c r="I4790" s="6" t="s">
        <v>309</v>
      </c>
      <c r="K4790" s="6">
        <v>196</v>
      </c>
    </row>
    <row r="4791" spans="1:11">
      <c r="A4791" s="6">
        <v>95034355</v>
      </c>
      <c r="B4791" t="s">
        <v>5532</v>
      </c>
      <c r="C4791" s="6" t="s">
        <v>238</v>
      </c>
      <c r="D4791" s="6">
        <v>27</v>
      </c>
      <c r="E4791" s="6">
        <v>125</v>
      </c>
      <c r="F4791" s="6">
        <v>125</v>
      </c>
      <c r="G4791" s="1">
        <v>130</v>
      </c>
      <c r="H4791" s="6" t="s">
        <v>238</v>
      </c>
      <c r="I4791" s="6" t="s">
        <v>259</v>
      </c>
      <c r="K4791" s="6">
        <v>185</v>
      </c>
    </row>
    <row r="4792" spans="1:11">
      <c r="A4792" s="6">
        <v>14007249</v>
      </c>
      <c r="B4792" t="s">
        <v>5533</v>
      </c>
      <c r="C4792" s="6" t="s">
        <v>377</v>
      </c>
      <c r="D4792" s="6">
        <v>37</v>
      </c>
      <c r="E4792" s="6">
        <v>125</v>
      </c>
      <c r="F4792" s="6">
        <v>125</v>
      </c>
      <c r="G4792" s="1">
        <v>130</v>
      </c>
      <c r="H4792" s="6" t="s">
        <v>377</v>
      </c>
      <c r="I4792" s="6" t="s">
        <v>603</v>
      </c>
      <c r="K4792" s="6">
        <v>191</v>
      </c>
    </row>
    <row r="4793" spans="1:11">
      <c r="A4793" s="6">
        <v>98033713</v>
      </c>
      <c r="B4793" t="s">
        <v>5534</v>
      </c>
      <c r="C4793" s="6" t="s">
        <v>319</v>
      </c>
      <c r="D4793" s="6">
        <v>28</v>
      </c>
      <c r="E4793" s="6">
        <v>125</v>
      </c>
      <c r="F4793" s="6">
        <v>125</v>
      </c>
      <c r="G4793" s="1">
        <v>130</v>
      </c>
      <c r="H4793" s="6" t="s">
        <v>319</v>
      </c>
      <c r="I4793" s="6" t="s">
        <v>5535</v>
      </c>
      <c r="K4793" s="6">
        <v>184</v>
      </c>
    </row>
    <row r="4794" spans="1:11">
      <c r="A4794" s="6">
        <v>14036555</v>
      </c>
      <c r="B4794" t="s">
        <v>5536</v>
      </c>
      <c r="C4794" s="6" t="s">
        <v>944</v>
      </c>
      <c r="D4794" s="6">
        <v>32</v>
      </c>
      <c r="E4794" s="6">
        <v>125</v>
      </c>
      <c r="F4794" s="6">
        <v>125</v>
      </c>
      <c r="G4794" s="1">
        <v>130</v>
      </c>
      <c r="H4794" s="6" t="s">
        <v>944</v>
      </c>
      <c r="I4794" s="6" t="s">
        <v>603</v>
      </c>
      <c r="K4794" s="6">
        <v>175</v>
      </c>
    </row>
    <row r="4795" spans="1:11">
      <c r="A4795" s="6">
        <v>18083867</v>
      </c>
      <c r="B4795" t="s">
        <v>5537</v>
      </c>
      <c r="C4795" s="6" t="s">
        <v>2115</v>
      </c>
      <c r="D4795" s="6">
        <v>30</v>
      </c>
      <c r="E4795" s="6">
        <v>125</v>
      </c>
      <c r="F4795" s="6">
        <v>125</v>
      </c>
      <c r="G4795" s="1">
        <v>130</v>
      </c>
      <c r="H4795" s="6" t="s">
        <v>2115</v>
      </c>
      <c r="I4795" s="6" t="s">
        <v>5538</v>
      </c>
      <c r="K4795" s="6">
        <v>185</v>
      </c>
    </row>
    <row r="4796" spans="1:11">
      <c r="A4796" s="6">
        <v>29198448</v>
      </c>
      <c r="B4796" t="s">
        <v>5539</v>
      </c>
      <c r="C4796" s="6" t="s">
        <v>314</v>
      </c>
      <c r="D4796" s="6">
        <v>28</v>
      </c>
      <c r="E4796" s="6">
        <v>125</v>
      </c>
      <c r="F4796" s="6">
        <v>125</v>
      </c>
      <c r="G4796" s="1">
        <v>130</v>
      </c>
      <c r="H4796" s="6" t="s">
        <v>314</v>
      </c>
      <c r="I4796" s="6" t="s">
        <v>5540</v>
      </c>
      <c r="K4796" s="6">
        <v>185</v>
      </c>
    </row>
    <row r="4797" spans="1:11">
      <c r="A4797" s="6">
        <v>58104504</v>
      </c>
      <c r="B4797" t="s">
        <v>5541</v>
      </c>
      <c r="C4797" s="6" t="s">
        <v>319</v>
      </c>
      <c r="D4797" s="6">
        <v>28</v>
      </c>
      <c r="E4797" s="6">
        <v>125</v>
      </c>
      <c r="F4797" s="6">
        <v>125</v>
      </c>
      <c r="G4797" s="1">
        <v>130</v>
      </c>
      <c r="H4797" s="6" t="s">
        <v>319</v>
      </c>
      <c r="I4797" s="6" t="s">
        <v>194</v>
      </c>
      <c r="K4797" s="6">
        <v>187</v>
      </c>
    </row>
    <row r="4798" spans="1:11">
      <c r="A4798" s="6">
        <v>19192108</v>
      </c>
      <c r="B4798" t="s">
        <v>5542</v>
      </c>
      <c r="C4798" s="6" t="s">
        <v>319</v>
      </c>
      <c r="D4798" s="6">
        <v>29</v>
      </c>
      <c r="E4798" s="6">
        <v>125</v>
      </c>
      <c r="F4798" s="6">
        <v>125</v>
      </c>
      <c r="G4798" s="1">
        <v>130</v>
      </c>
      <c r="H4798" s="6" t="s">
        <v>319</v>
      </c>
      <c r="I4798" s="6" t="s">
        <v>257</v>
      </c>
      <c r="K4798" s="6">
        <v>183</v>
      </c>
    </row>
    <row r="4799" spans="1:11">
      <c r="A4799" s="6">
        <v>57142069</v>
      </c>
      <c r="B4799" t="s">
        <v>5543</v>
      </c>
      <c r="C4799" s="6" t="s">
        <v>944</v>
      </c>
      <c r="D4799" s="6">
        <v>27</v>
      </c>
      <c r="E4799" s="6">
        <v>125</v>
      </c>
      <c r="F4799" s="6">
        <v>125</v>
      </c>
      <c r="G4799" s="1">
        <v>130</v>
      </c>
      <c r="H4799" s="6" t="s">
        <v>944</v>
      </c>
      <c r="I4799" s="6" t="s">
        <v>494</v>
      </c>
      <c r="K4799" s="6">
        <v>177</v>
      </c>
    </row>
    <row r="4800" spans="1:11">
      <c r="A4800" s="6">
        <v>85121090</v>
      </c>
      <c r="B4800" t="s">
        <v>5544</v>
      </c>
      <c r="C4800" s="6" t="s">
        <v>377</v>
      </c>
      <c r="D4800" s="6">
        <v>29</v>
      </c>
      <c r="E4800" s="6">
        <v>125</v>
      </c>
      <c r="F4800" s="6">
        <v>125</v>
      </c>
      <c r="G4800" s="1">
        <v>130</v>
      </c>
      <c r="H4800" s="6" t="s">
        <v>377</v>
      </c>
      <c r="I4800" s="6" t="s">
        <v>1755</v>
      </c>
      <c r="K4800" s="6">
        <v>188</v>
      </c>
    </row>
    <row r="4801" spans="1:11">
      <c r="A4801" s="6">
        <v>14048698</v>
      </c>
      <c r="B4801" t="s">
        <v>5545</v>
      </c>
      <c r="C4801" s="6" t="s">
        <v>640</v>
      </c>
      <c r="D4801" s="6">
        <v>31</v>
      </c>
      <c r="E4801" s="6">
        <v>125</v>
      </c>
      <c r="F4801" s="6">
        <v>125</v>
      </c>
      <c r="G4801" s="1">
        <v>130</v>
      </c>
      <c r="H4801" s="6" t="s">
        <v>640</v>
      </c>
      <c r="I4801" s="6" t="s">
        <v>603</v>
      </c>
      <c r="K4801" s="6">
        <v>174</v>
      </c>
    </row>
    <row r="4802" spans="1:11">
      <c r="A4802" s="6">
        <v>70056734</v>
      </c>
      <c r="B4802" t="s">
        <v>5546</v>
      </c>
      <c r="C4802" s="6" t="s">
        <v>240</v>
      </c>
      <c r="D4802" s="6">
        <v>30</v>
      </c>
      <c r="E4802" s="6">
        <v>125</v>
      </c>
      <c r="F4802" s="6">
        <v>125</v>
      </c>
      <c r="G4802" s="1">
        <v>130</v>
      </c>
      <c r="H4802" s="6" t="s">
        <v>240</v>
      </c>
      <c r="I4802" s="6" t="s">
        <v>832</v>
      </c>
      <c r="K4802" s="6">
        <v>174</v>
      </c>
    </row>
    <row r="4803" spans="1:11">
      <c r="A4803" s="6">
        <v>19189922</v>
      </c>
      <c r="B4803" t="s">
        <v>5547</v>
      </c>
      <c r="C4803" s="6" t="s">
        <v>2113</v>
      </c>
      <c r="D4803" s="6">
        <v>31</v>
      </c>
      <c r="E4803" s="6">
        <v>125</v>
      </c>
      <c r="F4803" s="6">
        <v>125</v>
      </c>
      <c r="G4803" s="1">
        <v>130</v>
      </c>
      <c r="H4803" s="6" t="s">
        <v>2113</v>
      </c>
      <c r="I4803" s="6" t="s">
        <v>257</v>
      </c>
      <c r="K4803" s="6">
        <v>170</v>
      </c>
    </row>
    <row r="4804" spans="1:11">
      <c r="A4804" s="6">
        <v>19364337</v>
      </c>
      <c r="B4804" t="s">
        <v>5548</v>
      </c>
      <c r="C4804" s="6" t="s">
        <v>640</v>
      </c>
      <c r="D4804" s="6">
        <v>24</v>
      </c>
      <c r="E4804" s="6">
        <v>125</v>
      </c>
      <c r="F4804" s="6">
        <v>125</v>
      </c>
      <c r="G4804" s="1">
        <v>130</v>
      </c>
      <c r="H4804" s="6" t="s">
        <v>640</v>
      </c>
      <c r="I4804" s="6" t="s">
        <v>3916</v>
      </c>
      <c r="K4804" s="6">
        <v>173</v>
      </c>
    </row>
    <row r="4805" spans="1:11">
      <c r="A4805" s="6">
        <v>72040029</v>
      </c>
      <c r="B4805" t="s">
        <v>5549</v>
      </c>
      <c r="C4805" s="6" t="s">
        <v>377</v>
      </c>
      <c r="D4805" s="6">
        <v>28</v>
      </c>
      <c r="E4805" s="6">
        <v>125</v>
      </c>
      <c r="F4805" s="6">
        <v>125</v>
      </c>
      <c r="G4805" s="1">
        <v>130</v>
      </c>
      <c r="H4805" s="6" t="s">
        <v>377</v>
      </c>
      <c r="I4805" s="6" t="s">
        <v>811</v>
      </c>
      <c r="K4805" s="6">
        <v>187</v>
      </c>
    </row>
    <row r="4806" spans="1:11">
      <c r="A4806" s="6">
        <v>14160022</v>
      </c>
      <c r="B4806" t="s">
        <v>5550</v>
      </c>
      <c r="C4806" s="6" t="s">
        <v>645</v>
      </c>
      <c r="D4806" s="6">
        <v>26</v>
      </c>
      <c r="E4806" s="6">
        <v>125</v>
      </c>
      <c r="F4806" s="6">
        <v>125</v>
      </c>
      <c r="G4806" s="1">
        <v>130</v>
      </c>
      <c r="H4806" s="6" t="s">
        <v>645</v>
      </c>
      <c r="I4806" s="6" t="s">
        <v>603</v>
      </c>
      <c r="K4806" s="6">
        <v>173</v>
      </c>
    </row>
    <row r="4807" spans="1:11">
      <c r="A4807" s="6">
        <v>14092553</v>
      </c>
      <c r="B4807" t="s">
        <v>5551</v>
      </c>
      <c r="C4807" s="6" t="s">
        <v>2115</v>
      </c>
      <c r="D4807" s="6">
        <v>28</v>
      </c>
      <c r="E4807" s="6">
        <v>125</v>
      </c>
      <c r="F4807" s="6">
        <v>125</v>
      </c>
      <c r="G4807" s="1">
        <v>130</v>
      </c>
      <c r="H4807" s="6" t="s">
        <v>2115</v>
      </c>
      <c r="I4807" s="6" t="s">
        <v>2512</v>
      </c>
      <c r="K4807" s="6">
        <v>181</v>
      </c>
    </row>
    <row r="4808" spans="1:11">
      <c r="A4808" s="6">
        <v>58135578</v>
      </c>
      <c r="B4808" t="s">
        <v>5552</v>
      </c>
      <c r="C4808" s="6" t="s">
        <v>2112</v>
      </c>
      <c r="D4808" s="6">
        <v>28</v>
      </c>
      <c r="E4808" s="6">
        <v>125</v>
      </c>
      <c r="F4808" s="6">
        <v>125</v>
      </c>
      <c r="G4808" s="1">
        <v>130</v>
      </c>
      <c r="H4808" s="6" t="s">
        <v>2112</v>
      </c>
      <c r="I4808" s="6" t="s">
        <v>3846</v>
      </c>
      <c r="K4808" s="6">
        <v>178</v>
      </c>
    </row>
    <row r="4809" spans="1:11">
      <c r="A4809" s="6">
        <v>43143486</v>
      </c>
      <c r="B4809" t="s">
        <v>5553</v>
      </c>
      <c r="C4809" s="6" t="s">
        <v>2115</v>
      </c>
      <c r="D4809" s="6">
        <v>28</v>
      </c>
      <c r="E4809" s="6">
        <v>125</v>
      </c>
      <c r="F4809" s="6">
        <v>125</v>
      </c>
      <c r="G4809" s="1">
        <v>130</v>
      </c>
      <c r="H4809" s="6" t="s">
        <v>2115</v>
      </c>
      <c r="I4809" s="6" t="s">
        <v>236</v>
      </c>
      <c r="K4809" s="6">
        <v>182</v>
      </c>
    </row>
    <row r="4810" spans="1:11">
      <c r="A4810" s="6">
        <v>91177002</v>
      </c>
      <c r="B4810" t="s">
        <v>5554</v>
      </c>
      <c r="C4810" s="6" t="s">
        <v>377</v>
      </c>
      <c r="D4810" s="6">
        <v>27</v>
      </c>
      <c r="E4810" s="6">
        <v>125</v>
      </c>
      <c r="F4810" s="6">
        <v>125</v>
      </c>
      <c r="G4810" s="1">
        <v>130</v>
      </c>
      <c r="H4810" s="6" t="s">
        <v>377</v>
      </c>
      <c r="I4810" s="6" t="s">
        <v>309</v>
      </c>
      <c r="K4810" s="6">
        <v>185</v>
      </c>
    </row>
    <row r="4811" spans="1:11">
      <c r="A4811" s="6">
        <v>12056386</v>
      </c>
      <c r="B4811" t="s">
        <v>5555</v>
      </c>
      <c r="C4811" s="6" t="s">
        <v>319</v>
      </c>
      <c r="D4811" s="6">
        <v>33</v>
      </c>
      <c r="E4811" s="6">
        <v>125</v>
      </c>
      <c r="F4811" s="6">
        <v>125</v>
      </c>
      <c r="G4811" s="1">
        <v>130</v>
      </c>
      <c r="H4811" s="6" t="s">
        <v>319</v>
      </c>
      <c r="I4811" s="6" t="s">
        <v>3858</v>
      </c>
      <c r="K4811" s="6">
        <v>186</v>
      </c>
    </row>
    <row r="4812" spans="1:11">
      <c r="A4812" s="6">
        <v>8833560</v>
      </c>
      <c r="B4812" t="s">
        <v>5556</v>
      </c>
      <c r="C4812" s="6" t="s">
        <v>1624</v>
      </c>
      <c r="D4812" s="6">
        <v>40</v>
      </c>
      <c r="E4812" s="6">
        <v>125</v>
      </c>
      <c r="F4812" s="6">
        <v>125</v>
      </c>
      <c r="G4812" s="1">
        <v>130</v>
      </c>
      <c r="H4812" s="6" t="s">
        <v>1624</v>
      </c>
      <c r="I4812" s="6" t="s">
        <v>4626</v>
      </c>
      <c r="K4812" s="6">
        <v>190</v>
      </c>
    </row>
    <row r="4813" spans="1:11">
      <c r="A4813" s="6">
        <v>36096934</v>
      </c>
      <c r="B4813" t="s">
        <v>5557</v>
      </c>
      <c r="C4813" s="6" t="s">
        <v>1674</v>
      </c>
      <c r="D4813" s="6">
        <v>29</v>
      </c>
      <c r="E4813" s="6">
        <v>125</v>
      </c>
      <c r="F4813" s="6">
        <v>125</v>
      </c>
      <c r="G4813" s="1">
        <v>130</v>
      </c>
      <c r="H4813" s="6" t="s">
        <v>1674</v>
      </c>
      <c r="I4813" s="6" t="s">
        <v>657</v>
      </c>
      <c r="K4813" s="6">
        <v>173</v>
      </c>
    </row>
    <row r="4814" spans="1:11">
      <c r="A4814" s="6">
        <v>33049957</v>
      </c>
      <c r="B4814" t="s">
        <v>5558</v>
      </c>
      <c r="C4814" s="6" t="s">
        <v>1672</v>
      </c>
      <c r="D4814" s="6">
        <v>27</v>
      </c>
      <c r="E4814" s="6">
        <v>125</v>
      </c>
      <c r="F4814" s="6">
        <v>125</v>
      </c>
      <c r="G4814" s="1">
        <v>130</v>
      </c>
      <c r="H4814" s="6" t="s">
        <v>1672</v>
      </c>
      <c r="I4814" s="6" t="s">
        <v>1898</v>
      </c>
      <c r="K4814" s="6">
        <v>183</v>
      </c>
    </row>
    <row r="4815" spans="1:11">
      <c r="A4815" s="6">
        <v>19122782</v>
      </c>
      <c r="B4815" t="s">
        <v>5559</v>
      </c>
      <c r="C4815" s="6" t="s">
        <v>1624</v>
      </c>
      <c r="D4815" s="6">
        <v>32</v>
      </c>
      <c r="E4815" s="6">
        <v>125</v>
      </c>
      <c r="F4815" s="6">
        <v>125</v>
      </c>
      <c r="G4815" s="1">
        <v>130</v>
      </c>
      <c r="H4815" s="6" t="s">
        <v>1624</v>
      </c>
      <c r="I4815" s="6" t="s">
        <v>257</v>
      </c>
      <c r="K4815" s="6">
        <v>194</v>
      </c>
    </row>
    <row r="4816" spans="1:11">
      <c r="A4816" s="6">
        <v>48036582</v>
      </c>
      <c r="B4816" t="s">
        <v>5560</v>
      </c>
      <c r="C4816" s="6" t="s">
        <v>377</v>
      </c>
      <c r="D4816" s="6">
        <v>28</v>
      </c>
      <c r="E4816" s="6">
        <v>125</v>
      </c>
      <c r="F4816" s="6">
        <v>125</v>
      </c>
      <c r="G4816" s="1">
        <v>130</v>
      </c>
      <c r="H4816" s="6" t="s">
        <v>377</v>
      </c>
      <c r="I4816" s="6" t="s">
        <v>775</v>
      </c>
      <c r="K4816" s="6">
        <v>195</v>
      </c>
    </row>
    <row r="4817" spans="1:11">
      <c r="A4817" s="6">
        <v>36077389</v>
      </c>
      <c r="B4817" t="s">
        <v>5561</v>
      </c>
      <c r="C4817" s="6" t="s">
        <v>2115</v>
      </c>
      <c r="D4817" s="6">
        <v>30</v>
      </c>
      <c r="E4817" s="6">
        <v>125</v>
      </c>
      <c r="F4817" s="6">
        <v>125</v>
      </c>
      <c r="G4817" s="1">
        <v>130</v>
      </c>
      <c r="H4817" s="6" t="s">
        <v>2115</v>
      </c>
      <c r="I4817" s="6" t="s">
        <v>641</v>
      </c>
      <c r="K4817" s="6">
        <v>185</v>
      </c>
    </row>
    <row r="4818" spans="1:11">
      <c r="A4818" s="6">
        <v>61074608</v>
      </c>
      <c r="B4818" t="s">
        <v>5562</v>
      </c>
      <c r="C4818" s="6" t="s">
        <v>640</v>
      </c>
      <c r="D4818" s="6">
        <v>27</v>
      </c>
      <c r="E4818" s="6">
        <v>125</v>
      </c>
      <c r="F4818" s="6">
        <v>125</v>
      </c>
      <c r="G4818" s="1">
        <v>130</v>
      </c>
      <c r="H4818" s="6" t="s">
        <v>640</v>
      </c>
      <c r="I4818" s="6" t="s">
        <v>253</v>
      </c>
      <c r="K4818" s="6">
        <v>171</v>
      </c>
    </row>
    <row r="4819" spans="1:11">
      <c r="A4819" s="6">
        <v>57089698</v>
      </c>
      <c r="B4819" t="s">
        <v>5563</v>
      </c>
      <c r="C4819" s="6" t="s">
        <v>640</v>
      </c>
      <c r="D4819" s="6">
        <v>35</v>
      </c>
      <c r="E4819" s="6">
        <v>125</v>
      </c>
      <c r="F4819" s="6">
        <v>125</v>
      </c>
      <c r="G4819" s="1">
        <v>130</v>
      </c>
      <c r="H4819" s="6" t="s">
        <v>640</v>
      </c>
      <c r="I4819" s="6" t="s">
        <v>1340</v>
      </c>
      <c r="K4819" s="6">
        <v>179</v>
      </c>
    </row>
    <row r="4820" spans="1:11">
      <c r="A4820" s="6">
        <v>19227511</v>
      </c>
      <c r="B4820" t="s">
        <v>5564</v>
      </c>
      <c r="C4820" s="6" t="s">
        <v>488</v>
      </c>
      <c r="D4820" s="6">
        <v>27</v>
      </c>
      <c r="E4820" s="6">
        <v>125</v>
      </c>
      <c r="F4820" s="6">
        <v>125</v>
      </c>
      <c r="G4820" s="1">
        <v>130</v>
      </c>
      <c r="H4820" s="6" t="s">
        <v>488</v>
      </c>
      <c r="I4820" s="6" t="s">
        <v>257</v>
      </c>
      <c r="K4820" s="6">
        <v>168</v>
      </c>
    </row>
    <row r="4821" spans="1:11">
      <c r="A4821" s="6">
        <v>13228708</v>
      </c>
      <c r="B4821" t="s">
        <v>5565</v>
      </c>
      <c r="C4821" s="6" t="s">
        <v>319</v>
      </c>
      <c r="D4821" s="6">
        <v>30</v>
      </c>
      <c r="E4821" s="6">
        <v>125</v>
      </c>
      <c r="F4821" s="6">
        <v>125</v>
      </c>
      <c r="G4821" s="1">
        <v>130</v>
      </c>
      <c r="H4821" s="6" t="s">
        <v>319</v>
      </c>
      <c r="I4821" s="6" t="s">
        <v>1375</v>
      </c>
      <c r="K4821" s="6">
        <v>180</v>
      </c>
    </row>
    <row r="4822" spans="1:11">
      <c r="A4822" s="6">
        <v>21020532</v>
      </c>
      <c r="B4822" t="s">
        <v>5566</v>
      </c>
      <c r="C4822" s="6" t="s">
        <v>944</v>
      </c>
      <c r="D4822" s="6">
        <v>31</v>
      </c>
      <c r="E4822" s="6">
        <v>125</v>
      </c>
      <c r="F4822" s="6">
        <v>125</v>
      </c>
      <c r="G4822" s="1">
        <v>130</v>
      </c>
      <c r="H4822" s="6" t="s">
        <v>944</v>
      </c>
      <c r="I4822" s="6" t="s">
        <v>5567</v>
      </c>
      <c r="K4822" s="6">
        <v>178</v>
      </c>
    </row>
    <row r="4823" spans="1:11">
      <c r="A4823" s="6">
        <v>23471178</v>
      </c>
      <c r="B4823" t="s">
        <v>5568</v>
      </c>
      <c r="C4823" s="6" t="s">
        <v>377</v>
      </c>
      <c r="D4823" s="6">
        <v>26</v>
      </c>
      <c r="E4823" s="6">
        <v>125</v>
      </c>
      <c r="F4823" s="6">
        <v>125</v>
      </c>
      <c r="G4823" s="1">
        <v>130</v>
      </c>
      <c r="H4823" s="6" t="s">
        <v>377</v>
      </c>
      <c r="I4823" s="6" t="s">
        <v>2541</v>
      </c>
      <c r="K4823" s="6">
        <v>183</v>
      </c>
    </row>
    <row r="4824" spans="1:11">
      <c r="A4824" s="6">
        <v>57122678</v>
      </c>
      <c r="B4824" t="s">
        <v>5569</v>
      </c>
      <c r="C4824" s="6" t="s">
        <v>314</v>
      </c>
      <c r="D4824" s="6">
        <v>26</v>
      </c>
      <c r="E4824" s="6">
        <v>125</v>
      </c>
      <c r="F4824" s="6">
        <v>125</v>
      </c>
      <c r="G4824" s="1">
        <v>130</v>
      </c>
      <c r="H4824" s="6" t="s">
        <v>314</v>
      </c>
      <c r="I4824" s="6" t="s">
        <v>494</v>
      </c>
      <c r="K4824" s="6">
        <v>182</v>
      </c>
    </row>
    <row r="4825" spans="1:11">
      <c r="A4825" s="6">
        <v>43134973</v>
      </c>
      <c r="B4825" t="s">
        <v>5570</v>
      </c>
      <c r="C4825" s="6" t="s">
        <v>1624</v>
      </c>
      <c r="D4825" s="6">
        <v>28</v>
      </c>
      <c r="E4825" s="6">
        <v>125</v>
      </c>
      <c r="F4825" s="6">
        <v>125</v>
      </c>
      <c r="G4825" s="1">
        <v>130</v>
      </c>
      <c r="H4825" s="6" t="s">
        <v>1624</v>
      </c>
      <c r="I4825" s="6" t="s">
        <v>494</v>
      </c>
      <c r="K4825" s="6">
        <v>188</v>
      </c>
    </row>
    <row r="4826" spans="1:11">
      <c r="A4826" s="6">
        <v>93060237</v>
      </c>
      <c r="B4826" t="s">
        <v>5571</v>
      </c>
      <c r="C4826" s="6" t="s">
        <v>2115</v>
      </c>
      <c r="D4826" s="6">
        <v>26</v>
      </c>
      <c r="E4826" s="6">
        <v>125</v>
      </c>
      <c r="F4826" s="6">
        <v>125</v>
      </c>
      <c r="G4826" s="1">
        <v>130</v>
      </c>
      <c r="H4826" s="6" t="s">
        <v>2115</v>
      </c>
      <c r="I4826" s="6" t="s">
        <v>857</v>
      </c>
      <c r="K4826" s="6">
        <v>186</v>
      </c>
    </row>
    <row r="4827" spans="1:11">
      <c r="A4827" s="6">
        <v>43153083</v>
      </c>
      <c r="B4827" t="s">
        <v>5572</v>
      </c>
      <c r="C4827" s="6" t="s">
        <v>319</v>
      </c>
      <c r="D4827" s="6">
        <v>28</v>
      </c>
      <c r="E4827" s="6">
        <v>125</v>
      </c>
      <c r="F4827" s="6">
        <v>125</v>
      </c>
      <c r="G4827" s="1">
        <v>130</v>
      </c>
      <c r="H4827" s="6" t="s">
        <v>319</v>
      </c>
      <c r="I4827" s="6" t="s">
        <v>236</v>
      </c>
      <c r="K4827" s="6">
        <v>185</v>
      </c>
    </row>
    <row r="4828" spans="1:11">
      <c r="A4828" s="6">
        <v>67141802</v>
      </c>
      <c r="B4828" t="s">
        <v>5573</v>
      </c>
      <c r="C4828" s="6" t="s">
        <v>728</v>
      </c>
      <c r="D4828" s="6">
        <v>31</v>
      </c>
      <c r="E4828" s="6">
        <v>125</v>
      </c>
      <c r="F4828" s="6">
        <v>125</v>
      </c>
      <c r="G4828" s="1">
        <v>130</v>
      </c>
      <c r="H4828" s="6" t="s">
        <v>728</v>
      </c>
      <c r="I4828" s="6" t="s">
        <v>348</v>
      </c>
      <c r="K4828" s="6">
        <v>178</v>
      </c>
    </row>
    <row r="4829" spans="1:11">
      <c r="A4829" s="6">
        <v>85068487</v>
      </c>
      <c r="B4829" t="s">
        <v>5574</v>
      </c>
      <c r="C4829" s="6" t="s">
        <v>377</v>
      </c>
      <c r="D4829" s="6">
        <v>30</v>
      </c>
      <c r="E4829" s="6">
        <v>125</v>
      </c>
      <c r="F4829" s="6">
        <v>125</v>
      </c>
      <c r="G4829" s="1">
        <v>130</v>
      </c>
      <c r="H4829" s="6" t="s">
        <v>377</v>
      </c>
      <c r="I4829" s="6" t="s">
        <v>5575</v>
      </c>
      <c r="K4829" s="6">
        <v>185</v>
      </c>
    </row>
    <row r="4830" spans="1:11">
      <c r="A4830" s="6">
        <v>55070295</v>
      </c>
      <c r="B4830" t="s">
        <v>5576</v>
      </c>
      <c r="C4830" s="6" t="s">
        <v>1213</v>
      </c>
      <c r="D4830" s="6">
        <v>28</v>
      </c>
      <c r="E4830" s="6">
        <v>125</v>
      </c>
      <c r="F4830" s="6">
        <v>125</v>
      </c>
      <c r="G4830" s="1">
        <v>130</v>
      </c>
      <c r="H4830" s="6" t="s">
        <v>1213</v>
      </c>
      <c r="I4830" s="6" t="s">
        <v>306</v>
      </c>
      <c r="K4830" s="6">
        <v>172</v>
      </c>
    </row>
    <row r="4831" spans="1:11">
      <c r="A4831" s="6">
        <v>28090682</v>
      </c>
      <c r="B4831" t="s">
        <v>5577</v>
      </c>
      <c r="C4831" s="6" t="s">
        <v>303</v>
      </c>
      <c r="D4831" s="6">
        <v>28</v>
      </c>
      <c r="E4831" s="6">
        <v>125</v>
      </c>
      <c r="F4831" s="6">
        <v>125</v>
      </c>
      <c r="G4831" s="1">
        <v>130</v>
      </c>
      <c r="H4831" s="6" t="s">
        <v>303</v>
      </c>
      <c r="I4831" s="6" t="s">
        <v>1711</v>
      </c>
      <c r="K4831" s="6">
        <v>176</v>
      </c>
    </row>
    <row r="4832" spans="1:11">
      <c r="A4832" s="6">
        <v>66029696</v>
      </c>
      <c r="B4832" t="s">
        <v>5578</v>
      </c>
      <c r="C4832" s="6" t="s">
        <v>2167</v>
      </c>
      <c r="D4832" s="6">
        <v>35</v>
      </c>
      <c r="E4832" s="6">
        <v>125</v>
      </c>
      <c r="F4832" s="6">
        <v>125</v>
      </c>
      <c r="G4832" s="1">
        <v>130</v>
      </c>
      <c r="H4832" s="6" t="s">
        <v>2167</v>
      </c>
      <c r="I4832" s="6" t="s">
        <v>1701</v>
      </c>
      <c r="K4832" s="6">
        <v>183</v>
      </c>
    </row>
    <row r="4833" spans="1:11">
      <c r="A4833" s="6">
        <v>963219</v>
      </c>
      <c r="B4833" t="s">
        <v>5579</v>
      </c>
      <c r="C4833" s="6" t="s">
        <v>1624</v>
      </c>
      <c r="D4833" s="6">
        <v>39</v>
      </c>
      <c r="E4833" s="6">
        <v>125</v>
      </c>
      <c r="F4833" s="6">
        <v>125</v>
      </c>
      <c r="G4833" s="1">
        <v>130</v>
      </c>
      <c r="H4833" s="6" t="s">
        <v>1624</v>
      </c>
      <c r="I4833" s="6" t="s">
        <v>603</v>
      </c>
      <c r="K4833" s="6">
        <v>190</v>
      </c>
    </row>
    <row r="4834" spans="1:11">
      <c r="A4834" s="6">
        <v>14110282</v>
      </c>
      <c r="B4834" t="s">
        <v>5580</v>
      </c>
      <c r="C4834" s="6" t="s">
        <v>1624</v>
      </c>
      <c r="D4834" s="6">
        <v>26</v>
      </c>
      <c r="E4834" s="6">
        <v>125</v>
      </c>
      <c r="F4834" s="6">
        <v>125</v>
      </c>
      <c r="G4834" s="1">
        <v>130</v>
      </c>
      <c r="H4834" s="6" t="s">
        <v>1624</v>
      </c>
      <c r="I4834" s="6" t="s">
        <v>603</v>
      </c>
      <c r="K4834" s="6">
        <v>184</v>
      </c>
    </row>
    <row r="4835" spans="1:11">
      <c r="A4835" s="6">
        <v>96092561</v>
      </c>
      <c r="B4835" t="s">
        <v>5581</v>
      </c>
      <c r="C4835" s="6" t="s">
        <v>2115</v>
      </c>
      <c r="D4835" s="6">
        <v>28</v>
      </c>
      <c r="E4835" s="6">
        <v>125</v>
      </c>
      <c r="F4835" s="6">
        <v>125</v>
      </c>
      <c r="G4835" s="1">
        <v>130</v>
      </c>
      <c r="H4835" s="6" t="s">
        <v>2115</v>
      </c>
      <c r="I4835" s="6" t="s">
        <v>731</v>
      </c>
      <c r="K4835" s="6">
        <v>184</v>
      </c>
    </row>
    <row r="4836" spans="1:11">
      <c r="A4836" s="6">
        <v>27092170</v>
      </c>
      <c r="B4836" t="s">
        <v>5582</v>
      </c>
      <c r="C4836" s="6" t="s">
        <v>2115</v>
      </c>
      <c r="D4836" s="6">
        <v>31</v>
      </c>
      <c r="E4836" s="6">
        <v>125</v>
      </c>
      <c r="F4836" s="6">
        <v>125</v>
      </c>
      <c r="G4836" s="1">
        <v>130</v>
      </c>
      <c r="H4836" s="6" t="s">
        <v>2115</v>
      </c>
      <c r="I4836" s="6" t="s">
        <v>339</v>
      </c>
      <c r="K4836" s="6">
        <v>186</v>
      </c>
    </row>
    <row r="4837" spans="1:11">
      <c r="A4837" s="6">
        <v>2000063086</v>
      </c>
      <c r="B4837" t="s">
        <v>5583</v>
      </c>
      <c r="C4837" s="6" t="s">
        <v>3594</v>
      </c>
      <c r="D4837" s="6">
        <v>27</v>
      </c>
      <c r="E4837" s="6">
        <v>125</v>
      </c>
      <c r="F4837" s="6">
        <v>125</v>
      </c>
      <c r="G4837" s="1">
        <v>130</v>
      </c>
      <c r="H4837" s="6" t="s">
        <v>3594</v>
      </c>
      <c r="I4837" s="6" t="s">
        <v>2134</v>
      </c>
      <c r="K4837" s="6">
        <v>180</v>
      </c>
    </row>
    <row r="4838" spans="1:11">
      <c r="A4838" s="6">
        <v>83215595</v>
      </c>
      <c r="B4838" t="s">
        <v>5584</v>
      </c>
      <c r="C4838" s="6" t="s">
        <v>319</v>
      </c>
      <c r="D4838" s="6">
        <v>28</v>
      </c>
      <c r="E4838" s="6">
        <v>125</v>
      </c>
      <c r="F4838" s="6">
        <v>125</v>
      </c>
      <c r="G4838" s="1">
        <v>130</v>
      </c>
      <c r="H4838" s="6" t="s">
        <v>319</v>
      </c>
      <c r="I4838" s="6" t="s">
        <v>5585</v>
      </c>
      <c r="K4838" s="6">
        <v>181</v>
      </c>
    </row>
    <row r="4839" spans="1:11">
      <c r="A4839" s="6">
        <v>91108283</v>
      </c>
      <c r="B4839" t="s">
        <v>5586</v>
      </c>
      <c r="C4839" s="6" t="s">
        <v>760</v>
      </c>
      <c r="D4839" s="6">
        <v>31</v>
      </c>
      <c r="E4839" s="6">
        <v>125</v>
      </c>
      <c r="F4839" s="6">
        <v>125</v>
      </c>
      <c r="G4839" s="1">
        <v>130</v>
      </c>
      <c r="H4839" s="6" t="s">
        <v>760</v>
      </c>
      <c r="I4839" s="6" t="s">
        <v>4821</v>
      </c>
      <c r="K4839" s="6">
        <v>180</v>
      </c>
    </row>
    <row r="4840" spans="1:11">
      <c r="A4840" s="6">
        <v>13189534</v>
      </c>
      <c r="B4840" t="s">
        <v>5587</v>
      </c>
      <c r="C4840" s="6" t="s">
        <v>2115</v>
      </c>
      <c r="D4840" s="6">
        <v>33</v>
      </c>
      <c r="E4840" s="6">
        <v>125</v>
      </c>
      <c r="F4840" s="6">
        <v>125</v>
      </c>
      <c r="G4840" s="1">
        <v>130</v>
      </c>
      <c r="H4840" s="6" t="s">
        <v>2115</v>
      </c>
      <c r="I4840" s="6" t="s">
        <v>5588</v>
      </c>
      <c r="K4840" s="6">
        <v>183</v>
      </c>
    </row>
    <row r="4841" spans="1:11">
      <c r="A4841" s="6">
        <v>49049339</v>
      </c>
      <c r="B4841" t="s">
        <v>5589</v>
      </c>
      <c r="C4841" s="6" t="s">
        <v>2157</v>
      </c>
      <c r="D4841" s="6">
        <v>25</v>
      </c>
      <c r="E4841" s="6">
        <v>125</v>
      </c>
      <c r="F4841" s="6">
        <v>125</v>
      </c>
      <c r="G4841" s="1">
        <v>130</v>
      </c>
      <c r="H4841" s="6" t="s">
        <v>2157</v>
      </c>
      <c r="I4841" s="6" t="s">
        <v>2854</v>
      </c>
      <c r="K4841" s="6">
        <v>186</v>
      </c>
    </row>
    <row r="4842" spans="1:11">
      <c r="A4842" s="6">
        <v>14117254</v>
      </c>
      <c r="B4842" t="s">
        <v>5590</v>
      </c>
      <c r="C4842" s="6" t="s">
        <v>303</v>
      </c>
      <c r="D4842" s="6">
        <v>30</v>
      </c>
      <c r="E4842" s="6">
        <v>125</v>
      </c>
      <c r="F4842" s="6">
        <v>125</v>
      </c>
      <c r="G4842" s="1">
        <v>130</v>
      </c>
      <c r="H4842" s="6" t="s">
        <v>303</v>
      </c>
      <c r="I4842" s="6" t="s">
        <v>603</v>
      </c>
      <c r="K4842" s="6">
        <v>173</v>
      </c>
    </row>
    <row r="4843" spans="1:11">
      <c r="A4843" s="6">
        <v>211387</v>
      </c>
      <c r="B4843" t="s">
        <v>5591</v>
      </c>
      <c r="C4843" s="6" t="s">
        <v>314</v>
      </c>
      <c r="D4843" s="6">
        <v>28</v>
      </c>
      <c r="E4843" s="6">
        <v>125</v>
      </c>
      <c r="F4843" s="6">
        <v>125</v>
      </c>
      <c r="G4843" s="1">
        <v>130</v>
      </c>
      <c r="H4843" s="6" t="s">
        <v>314</v>
      </c>
      <c r="I4843" s="6" t="s">
        <v>253</v>
      </c>
      <c r="K4843" s="6">
        <v>178</v>
      </c>
    </row>
    <row r="4844" spans="1:11">
      <c r="A4844" s="6">
        <v>14036722</v>
      </c>
      <c r="B4844" t="s">
        <v>5592</v>
      </c>
      <c r="C4844" s="6" t="s">
        <v>1671</v>
      </c>
      <c r="D4844" s="6">
        <v>31</v>
      </c>
      <c r="E4844" s="6">
        <v>125</v>
      </c>
      <c r="F4844" s="6">
        <v>125</v>
      </c>
      <c r="G4844" s="1">
        <v>130</v>
      </c>
      <c r="H4844" s="6" t="s">
        <v>1671</v>
      </c>
      <c r="I4844" s="6" t="s">
        <v>3067</v>
      </c>
      <c r="K4844" s="6">
        <v>170</v>
      </c>
    </row>
    <row r="4845" spans="1:11">
      <c r="A4845" s="6">
        <v>18086521</v>
      </c>
      <c r="B4845" t="s">
        <v>5593</v>
      </c>
      <c r="C4845" s="6" t="s">
        <v>2112</v>
      </c>
      <c r="D4845" s="6">
        <v>33</v>
      </c>
      <c r="E4845" s="6">
        <v>125</v>
      </c>
      <c r="F4845" s="6">
        <v>125</v>
      </c>
      <c r="G4845" s="1">
        <v>130</v>
      </c>
      <c r="H4845" s="6" t="s">
        <v>2112</v>
      </c>
      <c r="I4845" s="6" t="s">
        <v>477</v>
      </c>
      <c r="K4845" s="6">
        <v>184</v>
      </c>
    </row>
    <row r="4846" spans="1:11">
      <c r="A4846" s="6">
        <v>67187251</v>
      </c>
      <c r="B4846" t="s">
        <v>5594</v>
      </c>
      <c r="C4846" s="6" t="s">
        <v>2363</v>
      </c>
      <c r="D4846" s="6">
        <v>31</v>
      </c>
      <c r="E4846" s="6">
        <v>125</v>
      </c>
      <c r="F4846" s="6">
        <v>125</v>
      </c>
      <c r="G4846" s="1">
        <v>130</v>
      </c>
      <c r="H4846" s="6" t="s">
        <v>2363</v>
      </c>
      <c r="I4846" s="6" t="s">
        <v>5595</v>
      </c>
      <c r="K4846" s="6">
        <v>184</v>
      </c>
    </row>
    <row r="4847" spans="1:11">
      <c r="A4847" s="6">
        <v>19200869</v>
      </c>
      <c r="B4847" t="s">
        <v>5596</v>
      </c>
      <c r="C4847" s="6" t="s">
        <v>2115</v>
      </c>
      <c r="D4847" s="6">
        <v>31</v>
      </c>
      <c r="E4847" s="6">
        <v>125</v>
      </c>
      <c r="F4847" s="6">
        <v>125</v>
      </c>
      <c r="G4847" s="1">
        <v>130</v>
      </c>
      <c r="H4847" s="6" t="s">
        <v>2115</v>
      </c>
      <c r="I4847" s="6" t="s">
        <v>257</v>
      </c>
      <c r="K4847" s="6">
        <v>196</v>
      </c>
    </row>
    <row r="4848" spans="1:11">
      <c r="A4848" s="6">
        <v>91014817</v>
      </c>
      <c r="B4848" t="s">
        <v>5597</v>
      </c>
      <c r="C4848" s="6" t="s">
        <v>1624</v>
      </c>
      <c r="D4848" s="6">
        <v>32</v>
      </c>
      <c r="E4848" s="6">
        <v>125</v>
      </c>
      <c r="F4848" s="6">
        <v>125</v>
      </c>
      <c r="G4848" s="1">
        <v>130</v>
      </c>
      <c r="H4848" s="6" t="s">
        <v>1624</v>
      </c>
      <c r="I4848" s="6" t="s">
        <v>309</v>
      </c>
      <c r="K4848" s="6">
        <v>188</v>
      </c>
    </row>
    <row r="4849" spans="1:11">
      <c r="A4849" s="6">
        <v>27069406</v>
      </c>
      <c r="B4849" t="s">
        <v>5598</v>
      </c>
      <c r="C4849" s="6" t="s">
        <v>1732</v>
      </c>
      <c r="D4849" s="6">
        <v>29</v>
      </c>
      <c r="E4849" s="6">
        <v>125</v>
      </c>
      <c r="F4849" s="6">
        <v>125</v>
      </c>
      <c r="G4849" s="1">
        <v>130</v>
      </c>
      <c r="H4849" s="6" t="s">
        <v>1732</v>
      </c>
      <c r="I4849" s="6" t="s">
        <v>339</v>
      </c>
      <c r="K4849" s="6">
        <v>184</v>
      </c>
    </row>
    <row r="4850" spans="1:11">
      <c r="A4850" s="6">
        <v>62096200</v>
      </c>
      <c r="B4850" t="s">
        <v>5599</v>
      </c>
      <c r="C4850" s="6" t="s">
        <v>1176</v>
      </c>
      <c r="D4850" s="6">
        <v>30</v>
      </c>
      <c r="E4850" s="6">
        <v>125</v>
      </c>
      <c r="F4850" s="6">
        <v>125</v>
      </c>
      <c r="G4850" s="1">
        <v>130</v>
      </c>
      <c r="H4850" s="6" t="s">
        <v>1176</v>
      </c>
      <c r="I4850" s="6" t="s">
        <v>346</v>
      </c>
      <c r="K4850" s="6">
        <v>172</v>
      </c>
    </row>
    <row r="4851" spans="1:11">
      <c r="A4851" s="6">
        <v>70080408</v>
      </c>
      <c r="B4851" t="s">
        <v>5600</v>
      </c>
      <c r="C4851" s="6" t="s">
        <v>1176</v>
      </c>
      <c r="D4851" s="6">
        <v>30</v>
      </c>
      <c r="E4851" s="6">
        <v>125</v>
      </c>
      <c r="F4851" s="6">
        <v>125</v>
      </c>
      <c r="G4851" s="1">
        <v>130</v>
      </c>
      <c r="H4851" s="6" t="s">
        <v>1176</v>
      </c>
      <c r="I4851" s="6" t="s">
        <v>832</v>
      </c>
      <c r="K4851" s="6">
        <v>174</v>
      </c>
    </row>
    <row r="4852" spans="1:11">
      <c r="A4852" s="6">
        <v>27137047</v>
      </c>
      <c r="B4852" t="s">
        <v>5601</v>
      </c>
      <c r="C4852" s="6" t="s">
        <v>1176</v>
      </c>
      <c r="D4852" s="6">
        <v>26</v>
      </c>
      <c r="E4852" s="6">
        <v>125</v>
      </c>
      <c r="F4852" s="6">
        <v>125</v>
      </c>
      <c r="G4852" s="1">
        <v>130</v>
      </c>
      <c r="H4852" s="6" t="s">
        <v>1176</v>
      </c>
      <c r="I4852" s="6" t="s">
        <v>442</v>
      </c>
      <c r="K4852" s="6">
        <v>174</v>
      </c>
    </row>
    <row r="4853" spans="1:11">
      <c r="A4853" s="6">
        <v>43009694</v>
      </c>
      <c r="B4853" t="s">
        <v>5602</v>
      </c>
      <c r="C4853" s="6" t="s">
        <v>319</v>
      </c>
      <c r="D4853" s="6">
        <v>35</v>
      </c>
      <c r="E4853" s="6">
        <v>125</v>
      </c>
      <c r="F4853" s="6">
        <v>125</v>
      </c>
      <c r="G4853" s="1">
        <v>130</v>
      </c>
      <c r="H4853" s="6" t="s">
        <v>319</v>
      </c>
      <c r="I4853" s="6" t="s">
        <v>236</v>
      </c>
      <c r="K4853" s="6">
        <v>180</v>
      </c>
    </row>
    <row r="4854" spans="1:11">
      <c r="A4854" s="6">
        <v>86031832</v>
      </c>
      <c r="B4854" t="s">
        <v>5603</v>
      </c>
      <c r="C4854" s="6" t="s">
        <v>377</v>
      </c>
      <c r="D4854" s="6">
        <v>32</v>
      </c>
      <c r="E4854" s="6">
        <v>125</v>
      </c>
      <c r="F4854" s="6">
        <v>125</v>
      </c>
      <c r="G4854" s="1">
        <v>130</v>
      </c>
      <c r="H4854" s="6" t="s">
        <v>377</v>
      </c>
      <c r="I4854" s="6" t="s">
        <v>3082</v>
      </c>
      <c r="K4854" s="6">
        <v>192</v>
      </c>
    </row>
    <row r="4855" spans="1:11">
      <c r="A4855" s="6">
        <v>25039037</v>
      </c>
      <c r="B4855" t="s">
        <v>5604</v>
      </c>
      <c r="C4855" s="6" t="s">
        <v>5605</v>
      </c>
      <c r="D4855" s="6">
        <v>30</v>
      </c>
      <c r="E4855" s="6">
        <v>125</v>
      </c>
      <c r="F4855" s="6">
        <v>125</v>
      </c>
      <c r="G4855" s="1">
        <v>130</v>
      </c>
      <c r="H4855" s="6" t="s">
        <v>5605</v>
      </c>
      <c r="I4855" s="6" t="s">
        <v>1731</v>
      </c>
      <c r="K4855" s="6">
        <v>183</v>
      </c>
    </row>
    <row r="4856" spans="1:11">
      <c r="A4856" s="6">
        <v>42082430</v>
      </c>
      <c r="B4856" t="s">
        <v>5606</v>
      </c>
      <c r="C4856" s="6" t="s">
        <v>319</v>
      </c>
      <c r="D4856" s="6">
        <v>27</v>
      </c>
      <c r="E4856" s="6">
        <v>125</v>
      </c>
      <c r="F4856" s="6">
        <v>125</v>
      </c>
      <c r="G4856" s="1">
        <v>130</v>
      </c>
      <c r="H4856" s="6" t="s">
        <v>319</v>
      </c>
      <c r="I4856" s="6" t="s">
        <v>3573</v>
      </c>
      <c r="K4856" s="6">
        <v>172</v>
      </c>
    </row>
    <row r="4857" spans="1:11">
      <c r="A4857" s="6">
        <v>13164760</v>
      </c>
      <c r="B4857" t="s">
        <v>5607</v>
      </c>
      <c r="C4857" s="6" t="s">
        <v>351</v>
      </c>
      <c r="D4857" s="6">
        <v>35</v>
      </c>
      <c r="E4857" s="6">
        <v>125</v>
      </c>
      <c r="F4857" s="6">
        <v>125</v>
      </c>
      <c r="G4857" s="1">
        <v>130</v>
      </c>
      <c r="H4857" s="6" t="s">
        <v>351</v>
      </c>
      <c r="I4857" s="6" t="s">
        <v>963</v>
      </c>
      <c r="K4857" s="6">
        <v>185</v>
      </c>
    </row>
    <row r="4858" spans="1:11">
      <c r="A4858" s="6">
        <v>85145071</v>
      </c>
      <c r="B4858" t="s">
        <v>5608</v>
      </c>
      <c r="C4858" s="6" t="s">
        <v>2157</v>
      </c>
      <c r="D4858" s="6">
        <v>25</v>
      </c>
      <c r="E4858" s="6">
        <v>125</v>
      </c>
      <c r="F4858" s="6">
        <v>125</v>
      </c>
      <c r="G4858" s="1">
        <v>130</v>
      </c>
      <c r="H4858" s="6" t="s">
        <v>2157</v>
      </c>
      <c r="I4858" s="6" t="s">
        <v>2854</v>
      </c>
      <c r="K4858" s="6">
        <v>181</v>
      </c>
    </row>
    <row r="4859" spans="1:11">
      <c r="A4859" s="6">
        <v>70097801</v>
      </c>
      <c r="B4859" t="s">
        <v>5609</v>
      </c>
      <c r="C4859" s="6" t="s">
        <v>1624</v>
      </c>
      <c r="D4859" s="6">
        <v>28</v>
      </c>
      <c r="E4859" s="6">
        <v>125</v>
      </c>
      <c r="F4859" s="6">
        <v>125</v>
      </c>
      <c r="G4859" s="1">
        <v>130</v>
      </c>
      <c r="H4859" s="6" t="s">
        <v>1624</v>
      </c>
      <c r="I4859" s="6" t="s">
        <v>832</v>
      </c>
      <c r="K4859" s="6">
        <v>192</v>
      </c>
    </row>
    <row r="4860" spans="1:11">
      <c r="A4860" s="6">
        <v>48039186</v>
      </c>
      <c r="B4860" t="s">
        <v>5610</v>
      </c>
      <c r="C4860" s="6" t="s">
        <v>2112</v>
      </c>
      <c r="D4860" s="6">
        <v>26</v>
      </c>
      <c r="E4860" s="6">
        <v>125</v>
      </c>
      <c r="F4860" s="6">
        <v>125</v>
      </c>
      <c r="G4860" s="1">
        <v>130</v>
      </c>
      <c r="H4860" s="6" t="s">
        <v>2112</v>
      </c>
      <c r="I4860" s="6" t="s">
        <v>5611</v>
      </c>
      <c r="K4860" s="6">
        <v>183</v>
      </c>
    </row>
    <row r="4861" spans="1:11">
      <c r="A4861" s="6">
        <v>14220241</v>
      </c>
      <c r="B4861" t="s">
        <v>5612</v>
      </c>
      <c r="C4861" s="6" t="s">
        <v>218</v>
      </c>
      <c r="D4861" s="6">
        <v>26</v>
      </c>
      <c r="E4861" s="6">
        <v>125</v>
      </c>
      <c r="F4861" s="6">
        <v>125</v>
      </c>
      <c r="G4861" s="1">
        <v>130</v>
      </c>
      <c r="H4861" s="6" t="s">
        <v>218</v>
      </c>
      <c r="I4861" s="6" t="s">
        <v>603</v>
      </c>
      <c r="K4861" s="6">
        <v>182</v>
      </c>
    </row>
    <row r="4862" spans="1:11">
      <c r="A4862" s="6">
        <v>14076484</v>
      </c>
      <c r="B4862" t="s">
        <v>5613</v>
      </c>
      <c r="C4862" s="6" t="s">
        <v>570</v>
      </c>
      <c r="D4862" s="6">
        <v>29</v>
      </c>
      <c r="E4862" s="6">
        <v>125</v>
      </c>
      <c r="F4862" s="6">
        <v>125</v>
      </c>
      <c r="G4862" s="1">
        <v>130</v>
      </c>
      <c r="H4862" s="6" t="s">
        <v>570</v>
      </c>
      <c r="I4862" s="6" t="s">
        <v>603</v>
      </c>
      <c r="K4862" s="6">
        <v>175</v>
      </c>
    </row>
    <row r="4863" spans="1:11">
      <c r="A4863" s="6">
        <v>67185037</v>
      </c>
      <c r="B4863" t="s">
        <v>5614</v>
      </c>
      <c r="C4863" s="6" t="s">
        <v>319</v>
      </c>
      <c r="D4863" s="6">
        <v>28</v>
      </c>
      <c r="E4863" s="6">
        <v>125</v>
      </c>
      <c r="F4863" s="6">
        <v>125</v>
      </c>
      <c r="G4863" s="1">
        <v>130</v>
      </c>
      <c r="H4863" s="6" t="s">
        <v>319</v>
      </c>
      <c r="I4863" s="6" t="s">
        <v>348</v>
      </c>
      <c r="K4863" s="6">
        <v>178</v>
      </c>
    </row>
    <row r="4864" spans="1:11">
      <c r="A4864" s="6">
        <v>36035173</v>
      </c>
      <c r="B4864" t="s">
        <v>5615</v>
      </c>
      <c r="C4864" s="6" t="s">
        <v>1790</v>
      </c>
      <c r="D4864" s="6">
        <v>33</v>
      </c>
      <c r="E4864" s="6">
        <v>125</v>
      </c>
      <c r="F4864" s="6">
        <v>125</v>
      </c>
      <c r="G4864" s="1">
        <v>130</v>
      </c>
      <c r="H4864" s="6" t="s">
        <v>1790</v>
      </c>
      <c r="I4864" s="6" t="s">
        <v>641</v>
      </c>
      <c r="K4864" s="6">
        <v>176</v>
      </c>
    </row>
    <row r="4865" spans="1:11">
      <c r="A4865" s="6">
        <v>55028038</v>
      </c>
      <c r="B4865" t="s">
        <v>5616</v>
      </c>
      <c r="C4865" s="6" t="s">
        <v>1176</v>
      </c>
      <c r="D4865" s="6">
        <v>32</v>
      </c>
      <c r="E4865" s="6">
        <v>125</v>
      </c>
      <c r="F4865" s="6">
        <v>125</v>
      </c>
      <c r="G4865" s="1">
        <v>130</v>
      </c>
      <c r="H4865" s="6" t="s">
        <v>1176</v>
      </c>
      <c r="I4865" s="6" t="s">
        <v>306</v>
      </c>
      <c r="K4865" s="6">
        <v>184</v>
      </c>
    </row>
    <row r="4866" spans="1:11">
      <c r="A4866" s="6">
        <v>98047853</v>
      </c>
      <c r="B4866" t="s">
        <v>5617</v>
      </c>
      <c r="C4866" s="6" t="s">
        <v>760</v>
      </c>
      <c r="D4866" s="6">
        <v>25</v>
      </c>
      <c r="E4866" s="6">
        <v>125</v>
      </c>
      <c r="F4866" s="6">
        <v>125</v>
      </c>
      <c r="G4866" s="1">
        <v>130</v>
      </c>
      <c r="H4866" s="6" t="s">
        <v>760</v>
      </c>
      <c r="I4866" s="6" t="s">
        <v>5618</v>
      </c>
      <c r="K4866" s="6">
        <v>178</v>
      </c>
    </row>
    <row r="4867" spans="1:11">
      <c r="A4867" s="6">
        <v>83228372</v>
      </c>
      <c r="B4867" t="s">
        <v>5619</v>
      </c>
      <c r="C4867" s="6" t="s">
        <v>314</v>
      </c>
      <c r="D4867" s="6">
        <v>24</v>
      </c>
      <c r="E4867" s="6">
        <v>125</v>
      </c>
      <c r="F4867" s="6">
        <v>125</v>
      </c>
      <c r="G4867" s="1">
        <v>130</v>
      </c>
      <c r="H4867" s="6" t="s">
        <v>314</v>
      </c>
      <c r="I4867" s="6" t="s">
        <v>1730</v>
      </c>
      <c r="K4867" s="6">
        <v>183</v>
      </c>
    </row>
    <row r="4868" spans="1:11">
      <c r="A4868" s="6">
        <v>37064804</v>
      </c>
      <c r="B4868" t="s">
        <v>5620</v>
      </c>
      <c r="C4868" s="6" t="s">
        <v>589</v>
      </c>
      <c r="D4868" s="6">
        <v>27</v>
      </c>
      <c r="E4868" s="6">
        <v>125</v>
      </c>
      <c r="F4868" s="6">
        <v>125</v>
      </c>
      <c r="G4868" s="1">
        <v>130</v>
      </c>
      <c r="H4868" s="6" t="s">
        <v>589</v>
      </c>
      <c r="I4868" s="6" t="s">
        <v>2685</v>
      </c>
      <c r="K4868" s="6">
        <v>182</v>
      </c>
    </row>
    <row r="4869" spans="1:11">
      <c r="A4869" s="6">
        <v>45083761</v>
      </c>
      <c r="B4869" t="s">
        <v>5621</v>
      </c>
      <c r="C4869" s="6" t="s">
        <v>377</v>
      </c>
      <c r="D4869" s="6">
        <v>34</v>
      </c>
      <c r="E4869" s="6">
        <v>125</v>
      </c>
      <c r="F4869" s="6">
        <v>125</v>
      </c>
      <c r="G4869" s="1">
        <v>130</v>
      </c>
      <c r="H4869" s="6" t="s">
        <v>377</v>
      </c>
      <c r="I4869" s="6" t="s">
        <v>2134</v>
      </c>
      <c r="K4869" s="6">
        <v>183</v>
      </c>
    </row>
    <row r="4870" spans="1:11">
      <c r="A4870" s="6">
        <v>83282953</v>
      </c>
      <c r="B4870" t="s">
        <v>5622</v>
      </c>
      <c r="C4870" s="6" t="s">
        <v>2370</v>
      </c>
      <c r="D4870" s="6">
        <v>24</v>
      </c>
      <c r="E4870" s="6">
        <v>125</v>
      </c>
      <c r="F4870" s="6">
        <v>125</v>
      </c>
      <c r="G4870" s="1">
        <v>130</v>
      </c>
      <c r="H4870" s="6" t="s">
        <v>2370</v>
      </c>
      <c r="I4870" s="6" t="s">
        <v>2627</v>
      </c>
      <c r="K4870" s="6">
        <v>180</v>
      </c>
    </row>
    <row r="4871" spans="1:11">
      <c r="A4871" s="6">
        <v>98034038</v>
      </c>
      <c r="B4871" t="s">
        <v>5623</v>
      </c>
      <c r="C4871" s="6" t="s">
        <v>319</v>
      </c>
      <c r="D4871" s="6">
        <v>29</v>
      </c>
      <c r="E4871" s="6">
        <v>125</v>
      </c>
      <c r="F4871" s="6">
        <v>125</v>
      </c>
      <c r="G4871" s="1">
        <v>130</v>
      </c>
      <c r="H4871" s="6" t="s">
        <v>319</v>
      </c>
      <c r="I4871" s="6" t="s">
        <v>646</v>
      </c>
      <c r="K4871" s="6">
        <v>184</v>
      </c>
    </row>
    <row r="4872" spans="1:11">
      <c r="A4872" s="6">
        <v>29083588</v>
      </c>
      <c r="B4872" t="s">
        <v>5624</v>
      </c>
      <c r="C4872" s="6" t="s">
        <v>2692</v>
      </c>
      <c r="D4872" s="6">
        <v>30</v>
      </c>
      <c r="E4872" s="6">
        <v>125</v>
      </c>
      <c r="F4872" s="6">
        <v>125</v>
      </c>
      <c r="G4872" s="1">
        <v>130</v>
      </c>
      <c r="H4872" s="6" t="s">
        <v>2692</v>
      </c>
      <c r="I4872" s="6" t="s">
        <v>2045</v>
      </c>
      <c r="K4872" s="6">
        <v>173</v>
      </c>
    </row>
    <row r="4873" spans="1:11">
      <c r="A4873" s="6">
        <v>14045903</v>
      </c>
      <c r="B4873" t="s">
        <v>5625</v>
      </c>
      <c r="C4873" s="6" t="s">
        <v>319</v>
      </c>
      <c r="D4873" s="6">
        <v>31</v>
      </c>
      <c r="E4873" s="6">
        <v>125</v>
      </c>
      <c r="F4873" s="6">
        <v>125</v>
      </c>
      <c r="G4873" s="1">
        <v>129</v>
      </c>
      <c r="H4873" s="6" t="s">
        <v>319</v>
      </c>
      <c r="I4873" s="6" t="s">
        <v>603</v>
      </c>
      <c r="K4873" s="6">
        <v>173</v>
      </c>
    </row>
    <row r="4874" spans="1:11">
      <c r="A4874" s="6">
        <v>18089257</v>
      </c>
      <c r="B4874" t="s">
        <v>5626</v>
      </c>
      <c r="C4874" s="6" t="s">
        <v>1624</v>
      </c>
      <c r="D4874" s="6">
        <v>27</v>
      </c>
      <c r="E4874" s="6">
        <v>125</v>
      </c>
      <c r="F4874" s="6">
        <v>125</v>
      </c>
      <c r="G4874" s="1">
        <v>129</v>
      </c>
      <c r="H4874" s="6" t="s">
        <v>1624</v>
      </c>
      <c r="I4874" s="6" t="s">
        <v>1117</v>
      </c>
      <c r="K4874" s="6">
        <v>187</v>
      </c>
    </row>
    <row r="4875" spans="1:11">
      <c r="A4875" s="6">
        <v>85136679</v>
      </c>
      <c r="B4875" t="s">
        <v>5627</v>
      </c>
      <c r="C4875" s="6" t="s">
        <v>640</v>
      </c>
      <c r="D4875" s="6">
        <v>28</v>
      </c>
      <c r="E4875" s="6">
        <v>125</v>
      </c>
      <c r="F4875" s="6">
        <v>125</v>
      </c>
      <c r="G4875" s="1">
        <v>129</v>
      </c>
      <c r="H4875" s="6" t="s">
        <v>640</v>
      </c>
      <c r="I4875" s="6" t="s">
        <v>1878</v>
      </c>
      <c r="K4875" s="6">
        <v>183</v>
      </c>
    </row>
    <row r="4876" spans="1:11">
      <c r="A4876" s="6">
        <v>14183211</v>
      </c>
      <c r="B4876" t="s">
        <v>5628</v>
      </c>
      <c r="C4876" s="6" t="s">
        <v>2115</v>
      </c>
      <c r="D4876" s="6">
        <v>26</v>
      </c>
      <c r="E4876" s="6">
        <v>125</v>
      </c>
      <c r="F4876" s="6">
        <v>125</v>
      </c>
      <c r="G4876" s="1">
        <v>129</v>
      </c>
      <c r="H4876" s="6" t="s">
        <v>2115</v>
      </c>
      <c r="I4876" s="6" t="s">
        <v>187</v>
      </c>
      <c r="K4876" s="6">
        <v>189</v>
      </c>
    </row>
    <row r="4877" spans="1:11">
      <c r="A4877" s="6">
        <v>43152269</v>
      </c>
      <c r="B4877" t="s">
        <v>5629</v>
      </c>
      <c r="C4877" s="6" t="s">
        <v>377</v>
      </c>
      <c r="D4877" s="6">
        <v>28</v>
      </c>
      <c r="E4877" s="6">
        <v>125</v>
      </c>
      <c r="F4877" s="6">
        <v>125</v>
      </c>
      <c r="G4877" s="1">
        <v>129</v>
      </c>
      <c r="H4877" s="6" t="s">
        <v>377</v>
      </c>
      <c r="I4877" s="6" t="s">
        <v>236</v>
      </c>
      <c r="K4877" s="6">
        <v>185</v>
      </c>
    </row>
    <row r="4878" spans="1:11">
      <c r="A4878" s="6">
        <v>14000149</v>
      </c>
      <c r="B4878" t="s">
        <v>5630</v>
      </c>
      <c r="C4878" s="6" t="s">
        <v>944</v>
      </c>
      <c r="D4878" s="6">
        <v>38</v>
      </c>
      <c r="E4878" s="6">
        <v>125</v>
      </c>
      <c r="F4878" s="6">
        <v>125</v>
      </c>
      <c r="G4878" s="1">
        <v>129</v>
      </c>
      <c r="H4878" s="6" t="s">
        <v>944</v>
      </c>
      <c r="I4878" s="6" t="s">
        <v>603</v>
      </c>
      <c r="K4878" s="6">
        <v>170</v>
      </c>
    </row>
    <row r="4879" spans="1:11">
      <c r="A4879" s="6">
        <v>14245591</v>
      </c>
      <c r="B4879" t="s">
        <v>5631</v>
      </c>
      <c r="C4879" s="6" t="s">
        <v>2115</v>
      </c>
      <c r="D4879" s="6">
        <v>24</v>
      </c>
      <c r="E4879" s="6">
        <v>125</v>
      </c>
      <c r="F4879" s="6">
        <v>125</v>
      </c>
      <c r="G4879" s="1">
        <v>129</v>
      </c>
      <c r="H4879" s="6" t="s">
        <v>2115</v>
      </c>
      <c r="I4879" s="6" t="s">
        <v>603</v>
      </c>
      <c r="K4879" s="6">
        <v>175</v>
      </c>
    </row>
    <row r="4880" spans="1:11">
      <c r="A4880" s="6">
        <v>91137260</v>
      </c>
      <c r="B4880" t="s">
        <v>5632</v>
      </c>
      <c r="C4880" s="6" t="s">
        <v>377</v>
      </c>
      <c r="D4880" s="6">
        <v>27</v>
      </c>
      <c r="E4880" s="6">
        <v>125</v>
      </c>
      <c r="F4880" s="6">
        <v>125</v>
      </c>
      <c r="G4880" s="1">
        <v>129</v>
      </c>
      <c r="H4880" s="6" t="s">
        <v>377</v>
      </c>
      <c r="I4880" s="6" t="s">
        <v>3220</v>
      </c>
      <c r="K4880" s="6">
        <v>191</v>
      </c>
    </row>
    <row r="4881" spans="1:11">
      <c r="A4881" s="6">
        <v>76039987</v>
      </c>
      <c r="B4881" t="s">
        <v>5633</v>
      </c>
      <c r="C4881" s="6" t="s">
        <v>2160</v>
      </c>
      <c r="D4881" s="6">
        <v>27</v>
      </c>
      <c r="E4881" s="6">
        <v>125</v>
      </c>
      <c r="F4881" s="6">
        <v>125</v>
      </c>
      <c r="G4881" s="1">
        <v>129</v>
      </c>
      <c r="H4881" s="6" t="s">
        <v>2160</v>
      </c>
      <c r="I4881" s="6" t="s">
        <v>378</v>
      </c>
      <c r="K4881" s="6">
        <v>180</v>
      </c>
    </row>
    <row r="4882" spans="1:11">
      <c r="A4882" s="6">
        <v>19307359</v>
      </c>
      <c r="B4882" t="s">
        <v>5634</v>
      </c>
      <c r="C4882" s="6" t="s">
        <v>377</v>
      </c>
      <c r="D4882" s="6">
        <v>28</v>
      </c>
      <c r="E4882" s="6">
        <v>125</v>
      </c>
      <c r="F4882" s="6">
        <v>125</v>
      </c>
      <c r="G4882" s="1">
        <v>129</v>
      </c>
      <c r="H4882" s="6" t="s">
        <v>377</v>
      </c>
      <c r="I4882" s="6" t="s">
        <v>257</v>
      </c>
      <c r="K4882" s="6">
        <v>186</v>
      </c>
    </row>
    <row r="4883" spans="1:11">
      <c r="A4883" s="6">
        <v>53110390</v>
      </c>
      <c r="B4883" t="s">
        <v>5635</v>
      </c>
      <c r="C4883" s="6" t="s">
        <v>3299</v>
      </c>
      <c r="D4883" s="6">
        <v>30</v>
      </c>
      <c r="E4883" s="6">
        <v>125</v>
      </c>
      <c r="F4883" s="6">
        <v>125</v>
      </c>
      <c r="G4883" s="1">
        <v>129</v>
      </c>
      <c r="H4883" s="6" t="s">
        <v>3299</v>
      </c>
      <c r="I4883" s="6" t="s">
        <v>729</v>
      </c>
      <c r="K4883" s="6">
        <v>177</v>
      </c>
    </row>
    <row r="4884" spans="1:11">
      <c r="A4884" s="6">
        <v>29075866</v>
      </c>
      <c r="B4884" t="s">
        <v>5636</v>
      </c>
      <c r="C4884" s="6" t="s">
        <v>377</v>
      </c>
      <c r="D4884" s="6">
        <v>29</v>
      </c>
      <c r="E4884" s="6">
        <v>125</v>
      </c>
      <c r="F4884" s="6">
        <v>125</v>
      </c>
      <c r="G4884" s="1">
        <v>129</v>
      </c>
      <c r="H4884" s="6" t="s">
        <v>377</v>
      </c>
      <c r="I4884" s="6" t="s">
        <v>199</v>
      </c>
      <c r="K4884" s="6">
        <v>191</v>
      </c>
    </row>
    <row r="4885" spans="1:11">
      <c r="A4885" s="6">
        <v>79031722</v>
      </c>
      <c r="B4885" t="s">
        <v>5637</v>
      </c>
      <c r="C4885" s="6" t="s">
        <v>377</v>
      </c>
      <c r="D4885" s="6">
        <v>25</v>
      </c>
      <c r="E4885" s="6">
        <v>125</v>
      </c>
      <c r="F4885" s="6">
        <v>125</v>
      </c>
      <c r="G4885" s="1">
        <v>129</v>
      </c>
      <c r="H4885" s="6" t="s">
        <v>377</v>
      </c>
      <c r="I4885" s="6" t="s">
        <v>241</v>
      </c>
      <c r="K4885" s="6">
        <v>188</v>
      </c>
    </row>
    <row r="4886" spans="1:11">
      <c r="A4886" s="6">
        <v>92097178</v>
      </c>
      <c r="B4886" t="s">
        <v>5638</v>
      </c>
      <c r="C4886" s="6" t="s">
        <v>760</v>
      </c>
      <c r="D4886" s="6">
        <v>24</v>
      </c>
      <c r="E4886" s="6">
        <v>125</v>
      </c>
      <c r="F4886" s="6">
        <v>125</v>
      </c>
      <c r="G4886" s="1">
        <v>129</v>
      </c>
      <c r="H4886" s="6" t="s">
        <v>760</v>
      </c>
      <c r="I4886" s="6" t="s">
        <v>312</v>
      </c>
      <c r="K4886" s="6">
        <v>177</v>
      </c>
    </row>
    <row r="4887" spans="1:11">
      <c r="A4887" s="6">
        <v>24039531</v>
      </c>
      <c r="B4887" t="s">
        <v>5639</v>
      </c>
      <c r="C4887" s="6" t="s">
        <v>2046</v>
      </c>
      <c r="D4887" s="6">
        <v>29</v>
      </c>
      <c r="E4887" s="6">
        <v>125</v>
      </c>
      <c r="F4887" s="6">
        <v>125</v>
      </c>
      <c r="G4887" s="1">
        <v>129</v>
      </c>
      <c r="H4887" s="6" t="s">
        <v>2046</v>
      </c>
      <c r="I4887" s="6" t="s">
        <v>657</v>
      </c>
      <c r="K4887" s="6">
        <v>190</v>
      </c>
    </row>
    <row r="4888" spans="1:11">
      <c r="A4888" s="6">
        <v>14064131</v>
      </c>
      <c r="B4888" t="s">
        <v>5640</v>
      </c>
      <c r="C4888" s="6" t="s">
        <v>558</v>
      </c>
      <c r="D4888" s="6">
        <v>31</v>
      </c>
      <c r="E4888" s="6">
        <v>125</v>
      </c>
      <c r="F4888" s="6">
        <v>125</v>
      </c>
      <c r="G4888" s="1">
        <v>129</v>
      </c>
      <c r="H4888" s="6" t="s">
        <v>558</v>
      </c>
      <c r="I4888" s="6" t="s">
        <v>603</v>
      </c>
      <c r="K4888" s="6">
        <v>182</v>
      </c>
    </row>
    <row r="4889" spans="1:11">
      <c r="A4889" s="6">
        <v>49045916</v>
      </c>
      <c r="B4889" t="s">
        <v>5641</v>
      </c>
      <c r="C4889" s="6" t="s">
        <v>377</v>
      </c>
      <c r="D4889" s="6">
        <v>26</v>
      </c>
      <c r="E4889" s="6">
        <v>125</v>
      </c>
      <c r="F4889" s="6">
        <v>125</v>
      </c>
      <c r="G4889" s="1">
        <v>129</v>
      </c>
      <c r="H4889" s="6" t="s">
        <v>377</v>
      </c>
      <c r="I4889" s="6" t="s">
        <v>341</v>
      </c>
      <c r="K4889" s="6">
        <v>197</v>
      </c>
    </row>
    <row r="4890" spans="1:11">
      <c r="A4890" s="6">
        <v>62201063</v>
      </c>
      <c r="B4890" t="s">
        <v>5642</v>
      </c>
      <c r="C4890" s="6" t="s">
        <v>377</v>
      </c>
      <c r="D4890" s="6">
        <v>25</v>
      </c>
      <c r="E4890" s="6">
        <v>125</v>
      </c>
      <c r="F4890" s="6">
        <v>125</v>
      </c>
      <c r="G4890" s="1">
        <v>129</v>
      </c>
      <c r="H4890" s="6" t="s">
        <v>377</v>
      </c>
      <c r="I4890" s="6" t="s">
        <v>1631</v>
      </c>
      <c r="K4890" s="6">
        <v>186</v>
      </c>
    </row>
    <row r="4891" spans="1:11">
      <c r="A4891" s="6">
        <v>43131104</v>
      </c>
      <c r="B4891" t="s">
        <v>5643</v>
      </c>
      <c r="C4891" s="6" t="s">
        <v>2115</v>
      </c>
      <c r="D4891" s="6">
        <v>31</v>
      </c>
      <c r="E4891" s="6">
        <v>125</v>
      </c>
      <c r="F4891" s="6">
        <v>125</v>
      </c>
      <c r="G4891" s="1">
        <v>128</v>
      </c>
      <c r="H4891" s="6" t="s">
        <v>2115</v>
      </c>
      <c r="I4891" s="6" t="s">
        <v>5644</v>
      </c>
      <c r="K4891" s="6">
        <v>191</v>
      </c>
    </row>
    <row r="4892" spans="1:11">
      <c r="A4892" s="6">
        <v>37049835</v>
      </c>
      <c r="B4892" t="s">
        <v>5645</v>
      </c>
      <c r="C4892" s="6" t="s">
        <v>303</v>
      </c>
      <c r="D4892" s="6">
        <v>29</v>
      </c>
      <c r="E4892" s="6">
        <v>125</v>
      </c>
      <c r="F4892" s="6">
        <v>125</v>
      </c>
      <c r="G4892" s="1">
        <v>128</v>
      </c>
      <c r="H4892" s="6" t="s">
        <v>303</v>
      </c>
      <c r="I4892" s="6" t="s">
        <v>406</v>
      </c>
      <c r="K4892" s="6">
        <v>181</v>
      </c>
    </row>
    <row r="4893" spans="1:11">
      <c r="A4893" s="6">
        <v>45093484</v>
      </c>
      <c r="B4893" t="s">
        <v>5646</v>
      </c>
      <c r="C4893" s="6" t="s">
        <v>1624</v>
      </c>
      <c r="D4893" s="6">
        <v>32</v>
      </c>
      <c r="E4893" s="6">
        <v>125</v>
      </c>
      <c r="F4893" s="6">
        <v>125</v>
      </c>
      <c r="G4893" s="1">
        <v>128</v>
      </c>
      <c r="H4893" s="6" t="s">
        <v>1624</v>
      </c>
      <c r="I4893" s="6" t="s">
        <v>2134</v>
      </c>
      <c r="K4893" s="6">
        <v>187</v>
      </c>
    </row>
    <row r="4894" spans="1:11">
      <c r="A4894" s="6">
        <v>14181163</v>
      </c>
      <c r="B4894" t="s">
        <v>5647</v>
      </c>
      <c r="C4894" s="6" t="s">
        <v>319</v>
      </c>
      <c r="D4894" s="6">
        <v>25</v>
      </c>
      <c r="E4894" s="6">
        <v>125</v>
      </c>
      <c r="F4894" s="6">
        <v>125</v>
      </c>
      <c r="G4894" s="1">
        <v>128</v>
      </c>
      <c r="H4894" s="6" t="s">
        <v>319</v>
      </c>
      <c r="I4894" s="6" t="s">
        <v>2218</v>
      </c>
      <c r="K4894" s="6">
        <v>171</v>
      </c>
    </row>
    <row r="4895" spans="1:11">
      <c r="A4895" s="6">
        <v>91016409</v>
      </c>
      <c r="B4895" t="s">
        <v>5648</v>
      </c>
      <c r="C4895" s="6" t="s">
        <v>1672</v>
      </c>
      <c r="D4895" s="6">
        <v>32</v>
      </c>
      <c r="E4895" s="6">
        <v>125</v>
      </c>
      <c r="F4895" s="6">
        <v>125</v>
      </c>
      <c r="G4895" s="1">
        <v>128</v>
      </c>
      <c r="H4895" s="6" t="s">
        <v>1672</v>
      </c>
      <c r="I4895" s="6" t="s">
        <v>309</v>
      </c>
      <c r="K4895" s="6">
        <v>179</v>
      </c>
    </row>
    <row r="4896" spans="1:11">
      <c r="A4896" s="6">
        <v>29139721</v>
      </c>
      <c r="B4896" t="s">
        <v>5649</v>
      </c>
      <c r="C4896" s="6" t="s">
        <v>218</v>
      </c>
      <c r="D4896" s="6">
        <v>26</v>
      </c>
      <c r="E4896" s="6">
        <v>125</v>
      </c>
      <c r="F4896" s="6">
        <v>125</v>
      </c>
      <c r="G4896" s="1">
        <v>128</v>
      </c>
      <c r="H4896" s="6" t="s">
        <v>218</v>
      </c>
      <c r="I4896" s="6" t="s">
        <v>1670</v>
      </c>
      <c r="K4896" s="6">
        <v>185</v>
      </c>
    </row>
    <row r="4897" spans="1:11">
      <c r="A4897" s="6">
        <v>2000062901</v>
      </c>
      <c r="B4897" t="s">
        <v>5650</v>
      </c>
      <c r="C4897" s="6" t="s">
        <v>2112</v>
      </c>
      <c r="D4897" s="6">
        <v>26</v>
      </c>
      <c r="E4897" s="6">
        <v>125</v>
      </c>
      <c r="F4897" s="6">
        <v>125</v>
      </c>
      <c r="G4897" s="1">
        <v>128</v>
      </c>
      <c r="H4897" s="6" t="s">
        <v>2112</v>
      </c>
      <c r="I4897" s="6" t="s">
        <v>257</v>
      </c>
      <c r="K4897" s="6">
        <v>180</v>
      </c>
    </row>
    <row r="4898" spans="1:11">
      <c r="A4898" s="6">
        <v>53059187</v>
      </c>
      <c r="B4898" t="s">
        <v>5651</v>
      </c>
      <c r="C4898" s="6" t="s">
        <v>589</v>
      </c>
      <c r="D4898" s="6">
        <v>34</v>
      </c>
      <c r="E4898" s="6">
        <v>125</v>
      </c>
      <c r="F4898" s="6">
        <v>125</v>
      </c>
      <c r="G4898" s="1">
        <v>128</v>
      </c>
      <c r="H4898" s="6" t="s">
        <v>589</v>
      </c>
      <c r="I4898" s="6" t="s">
        <v>2818</v>
      </c>
      <c r="K4898" s="6">
        <v>183</v>
      </c>
    </row>
    <row r="4899" spans="1:11">
      <c r="A4899" s="6">
        <v>19290872</v>
      </c>
      <c r="B4899" t="s">
        <v>5652</v>
      </c>
      <c r="C4899" s="6" t="s">
        <v>2876</v>
      </c>
      <c r="D4899" s="6">
        <v>26</v>
      </c>
      <c r="E4899" s="6">
        <v>125</v>
      </c>
      <c r="F4899" s="6">
        <v>125</v>
      </c>
      <c r="G4899" s="1">
        <v>128</v>
      </c>
      <c r="H4899" s="6" t="s">
        <v>2876</v>
      </c>
      <c r="I4899" s="6" t="s">
        <v>257</v>
      </c>
      <c r="K4899" s="6">
        <v>182</v>
      </c>
    </row>
    <row r="4900" spans="1:11">
      <c r="A4900" s="6">
        <v>58140281</v>
      </c>
      <c r="B4900" t="s">
        <v>5653</v>
      </c>
      <c r="C4900" s="6" t="s">
        <v>5654</v>
      </c>
      <c r="D4900" s="6">
        <v>27</v>
      </c>
      <c r="E4900" s="6">
        <v>125</v>
      </c>
      <c r="F4900" s="6">
        <v>125</v>
      </c>
      <c r="G4900" s="1">
        <v>128</v>
      </c>
      <c r="H4900" s="6" t="s">
        <v>5654</v>
      </c>
      <c r="I4900" s="6" t="s">
        <v>194</v>
      </c>
      <c r="K4900" s="6">
        <v>180</v>
      </c>
    </row>
    <row r="4901" spans="1:11">
      <c r="A4901" s="6">
        <v>28058862</v>
      </c>
      <c r="B4901" t="s">
        <v>5655</v>
      </c>
      <c r="C4901" s="6" t="s">
        <v>2115</v>
      </c>
      <c r="D4901" s="6">
        <v>32</v>
      </c>
      <c r="E4901" s="6">
        <v>125</v>
      </c>
      <c r="F4901" s="6">
        <v>125</v>
      </c>
      <c r="G4901" s="1">
        <v>128</v>
      </c>
      <c r="H4901" s="6" t="s">
        <v>2115</v>
      </c>
      <c r="I4901" s="6" t="s">
        <v>5656</v>
      </c>
      <c r="K4901" s="6">
        <v>179</v>
      </c>
    </row>
    <row r="4902" spans="1:11">
      <c r="A4902" s="6">
        <v>2000035202</v>
      </c>
      <c r="B4902" t="s">
        <v>5657</v>
      </c>
      <c r="C4902" s="6" t="s">
        <v>377</v>
      </c>
      <c r="D4902" s="6">
        <v>25</v>
      </c>
      <c r="E4902" s="6">
        <v>125</v>
      </c>
      <c r="F4902" s="6">
        <v>125</v>
      </c>
      <c r="G4902" s="1">
        <v>128</v>
      </c>
      <c r="H4902" s="6" t="s">
        <v>377</v>
      </c>
      <c r="I4902" s="6" t="s">
        <v>257</v>
      </c>
      <c r="K4902" s="6">
        <v>190</v>
      </c>
    </row>
    <row r="4903" spans="1:11">
      <c r="A4903" s="6">
        <v>19259594</v>
      </c>
      <c r="B4903" t="s">
        <v>5658</v>
      </c>
      <c r="C4903" s="6" t="s">
        <v>2115</v>
      </c>
      <c r="D4903" s="6">
        <v>28</v>
      </c>
      <c r="E4903" s="6">
        <v>125</v>
      </c>
      <c r="F4903" s="6">
        <v>125</v>
      </c>
      <c r="G4903" s="1">
        <v>128</v>
      </c>
      <c r="H4903" s="6" t="s">
        <v>2115</v>
      </c>
      <c r="I4903" s="6" t="s">
        <v>1658</v>
      </c>
      <c r="K4903" s="6">
        <v>190</v>
      </c>
    </row>
    <row r="4904" spans="1:11">
      <c r="A4904" s="6">
        <v>91108764</v>
      </c>
      <c r="B4904" t="s">
        <v>5659</v>
      </c>
      <c r="C4904" s="6" t="s">
        <v>1176</v>
      </c>
      <c r="D4904" s="6">
        <v>30</v>
      </c>
      <c r="E4904" s="6">
        <v>125</v>
      </c>
      <c r="F4904" s="6">
        <v>125</v>
      </c>
      <c r="G4904" s="1">
        <v>128</v>
      </c>
      <c r="H4904" s="6" t="s">
        <v>1176</v>
      </c>
      <c r="I4904" s="6" t="s">
        <v>1163</v>
      </c>
      <c r="K4904" s="6">
        <v>173</v>
      </c>
    </row>
    <row r="4905" spans="1:11">
      <c r="A4905" s="6">
        <v>83208229</v>
      </c>
      <c r="B4905" t="s">
        <v>5660</v>
      </c>
      <c r="C4905" s="6" t="s">
        <v>377</v>
      </c>
      <c r="D4905" s="6">
        <v>29</v>
      </c>
      <c r="E4905" s="6">
        <v>125</v>
      </c>
      <c r="F4905" s="6">
        <v>125</v>
      </c>
      <c r="G4905" s="1">
        <v>128</v>
      </c>
      <c r="H4905" s="6" t="s">
        <v>377</v>
      </c>
      <c r="I4905" s="6" t="s">
        <v>257</v>
      </c>
      <c r="K4905" s="6">
        <v>186</v>
      </c>
    </row>
    <row r="4906" spans="1:11">
      <c r="A4906" s="6">
        <v>14154663</v>
      </c>
      <c r="B4906" t="s">
        <v>5661</v>
      </c>
      <c r="C4906" s="6" t="s">
        <v>589</v>
      </c>
      <c r="D4906" s="6">
        <v>27</v>
      </c>
      <c r="E4906" s="6">
        <v>125</v>
      </c>
      <c r="F4906" s="6">
        <v>125</v>
      </c>
      <c r="G4906" s="1">
        <v>128</v>
      </c>
      <c r="H4906" s="6" t="s">
        <v>589</v>
      </c>
      <c r="I4906" s="6" t="s">
        <v>187</v>
      </c>
      <c r="K4906" s="6">
        <v>175</v>
      </c>
    </row>
    <row r="4907" spans="1:11">
      <c r="A4907" s="6">
        <v>78106100</v>
      </c>
      <c r="B4907" t="s">
        <v>5662</v>
      </c>
      <c r="C4907" s="6" t="s">
        <v>319</v>
      </c>
      <c r="D4907" s="6">
        <v>30</v>
      </c>
      <c r="E4907" s="6">
        <v>125</v>
      </c>
      <c r="F4907" s="6">
        <v>125</v>
      </c>
      <c r="G4907" s="1">
        <v>128</v>
      </c>
      <c r="H4907" s="6" t="s">
        <v>319</v>
      </c>
      <c r="I4907" s="6" t="s">
        <v>257</v>
      </c>
      <c r="K4907" s="6">
        <v>174</v>
      </c>
    </row>
    <row r="4908" spans="1:11">
      <c r="A4908" s="6">
        <v>37063647</v>
      </c>
      <c r="B4908" t="s">
        <v>5663</v>
      </c>
      <c r="C4908" s="6" t="s">
        <v>2113</v>
      </c>
      <c r="D4908" s="6">
        <v>26</v>
      </c>
      <c r="E4908" s="6">
        <v>125</v>
      </c>
      <c r="F4908" s="6">
        <v>125</v>
      </c>
      <c r="G4908" s="1">
        <v>128</v>
      </c>
      <c r="H4908" s="6" t="s">
        <v>2113</v>
      </c>
      <c r="I4908" s="6" t="s">
        <v>406</v>
      </c>
      <c r="K4908" s="6">
        <v>183</v>
      </c>
    </row>
    <row r="4909" spans="1:11">
      <c r="A4909" s="6">
        <v>14134258</v>
      </c>
      <c r="B4909" t="s">
        <v>5664</v>
      </c>
      <c r="C4909" s="6" t="s">
        <v>2121</v>
      </c>
      <c r="D4909" s="6">
        <v>27</v>
      </c>
      <c r="E4909" s="6">
        <v>125</v>
      </c>
      <c r="F4909" s="6">
        <v>125</v>
      </c>
      <c r="G4909" s="1">
        <v>128</v>
      </c>
      <c r="H4909" s="6" t="s">
        <v>2121</v>
      </c>
      <c r="I4909" s="6" t="s">
        <v>603</v>
      </c>
      <c r="K4909" s="6">
        <v>176</v>
      </c>
    </row>
    <row r="4910" spans="1:11">
      <c r="A4910" s="6">
        <v>2000106817</v>
      </c>
      <c r="B4910" t="s">
        <v>5665</v>
      </c>
      <c r="C4910" s="6" t="s">
        <v>5666</v>
      </c>
      <c r="D4910" s="6">
        <v>28</v>
      </c>
      <c r="E4910" s="6">
        <v>125</v>
      </c>
      <c r="F4910" s="6">
        <v>125</v>
      </c>
      <c r="G4910" s="1">
        <v>128</v>
      </c>
      <c r="H4910" s="6" t="s">
        <v>5666</v>
      </c>
      <c r="I4910" s="6" t="s">
        <v>1701</v>
      </c>
      <c r="K4910" s="6">
        <v>184</v>
      </c>
    </row>
    <row r="4911" spans="1:11">
      <c r="A4911" s="6">
        <v>19319320</v>
      </c>
      <c r="B4911" t="s">
        <v>5667</v>
      </c>
      <c r="C4911" s="6" t="s">
        <v>377</v>
      </c>
      <c r="D4911" s="6">
        <v>29</v>
      </c>
      <c r="E4911" s="6">
        <v>125</v>
      </c>
      <c r="F4911" s="6">
        <v>125</v>
      </c>
      <c r="G4911" s="1">
        <v>128</v>
      </c>
      <c r="H4911" s="6" t="s">
        <v>377</v>
      </c>
      <c r="I4911" s="6" t="s">
        <v>257</v>
      </c>
      <c r="K4911" s="6">
        <v>191</v>
      </c>
    </row>
    <row r="4912" spans="1:11">
      <c r="A4912" s="6">
        <v>14254106</v>
      </c>
      <c r="B4912" t="s">
        <v>5668</v>
      </c>
      <c r="C4912" s="6" t="s">
        <v>760</v>
      </c>
      <c r="D4912" s="6">
        <v>27</v>
      </c>
      <c r="E4912" s="6">
        <v>125</v>
      </c>
      <c r="F4912" s="6">
        <v>125</v>
      </c>
      <c r="G4912" s="1">
        <v>128</v>
      </c>
      <c r="H4912" s="6" t="s">
        <v>760</v>
      </c>
      <c r="I4912" s="6" t="s">
        <v>603</v>
      </c>
      <c r="K4912" s="6">
        <v>178</v>
      </c>
    </row>
    <row r="4913" spans="1:11">
      <c r="A4913" s="6">
        <v>91208791</v>
      </c>
      <c r="B4913" t="s">
        <v>5669</v>
      </c>
      <c r="C4913" s="6" t="s">
        <v>218</v>
      </c>
      <c r="D4913" s="6">
        <v>28</v>
      </c>
      <c r="E4913" s="6">
        <v>125</v>
      </c>
      <c r="F4913" s="6">
        <v>125</v>
      </c>
      <c r="G4913" s="1">
        <v>128</v>
      </c>
      <c r="H4913" s="6" t="s">
        <v>218</v>
      </c>
      <c r="I4913" s="6" t="s">
        <v>309</v>
      </c>
      <c r="K4913" s="6">
        <v>186</v>
      </c>
    </row>
    <row r="4914" spans="1:11">
      <c r="A4914" s="6">
        <v>37018389</v>
      </c>
      <c r="B4914" t="s">
        <v>5670</v>
      </c>
      <c r="C4914" s="6" t="s">
        <v>1624</v>
      </c>
      <c r="D4914" s="6">
        <v>33</v>
      </c>
      <c r="E4914" s="6">
        <v>125</v>
      </c>
      <c r="F4914" s="6">
        <v>125</v>
      </c>
      <c r="G4914" s="1">
        <v>128</v>
      </c>
      <c r="H4914" s="6" t="s">
        <v>1624</v>
      </c>
      <c r="I4914" s="6" t="s">
        <v>2685</v>
      </c>
      <c r="K4914" s="6">
        <v>190</v>
      </c>
    </row>
    <row r="4915" spans="1:11">
      <c r="A4915" s="6">
        <v>45033972</v>
      </c>
      <c r="B4915" t="s">
        <v>5671</v>
      </c>
      <c r="C4915" s="6" t="s">
        <v>944</v>
      </c>
      <c r="D4915" s="6">
        <v>33</v>
      </c>
      <c r="E4915" s="6">
        <v>125</v>
      </c>
      <c r="F4915" s="6">
        <v>125</v>
      </c>
      <c r="G4915" s="1">
        <v>128</v>
      </c>
      <c r="H4915" s="6" t="s">
        <v>944</v>
      </c>
      <c r="I4915" s="6" t="s">
        <v>2134</v>
      </c>
      <c r="K4915" s="6">
        <v>168</v>
      </c>
    </row>
    <row r="4916" spans="1:11">
      <c r="A4916" s="6">
        <v>43141843</v>
      </c>
      <c r="B4916" t="s">
        <v>5672</v>
      </c>
      <c r="C4916" s="6" t="s">
        <v>377</v>
      </c>
      <c r="D4916" s="6">
        <v>28</v>
      </c>
      <c r="E4916" s="6">
        <v>125</v>
      </c>
      <c r="F4916" s="6">
        <v>125</v>
      </c>
      <c r="G4916" s="1">
        <v>127</v>
      </c>
      <c r="H4916" s="6" t="s">
        <v>377</v>
      </c>
      <c r="I4916" s="6" t="s">
        <v>236</v>
      </c>
      <c r="K4916" s="6">
        <v>188</v>
      </c>
    </row>
    <row r="4917" spans="1:11">
      <c r="A4917" s="6">
        <v>18083570</v>
      </c>
      <c r="B4917" t="s">
        <v>5673</v>
      </c>
      <c r="C4917" s="6" t="s">
        <v>1176</v>
      </c>
      <c r="D4917" s="6">
        <v>28</v>
      </c>
      <c r="E4917" s="6">
        <v>125</v>
      </c>
      <c r="F4917" s="6">
        <v>125</v>
      </c>
      <c r="G4917" s="1">
        <v>127</v>
      </c>
      <c r="H4917" s="6" t="s">
        <v>1176</v>
      </c>
      <c r="I4917" s="6" t="s">
        <v>1117</v>
      </c>
      <c r="K4917" s="6">
        <v>184</v>
      </c>
    </row>
    <row r="4918" spans="1:11">
      <c r="A4918" s="6">
        <v>14117566</v>
      </c>
      <c r="B4918" t="s">
        <v>5674</v>
      </c>
      <c r="C4918" s="6" t="s">
        <v>1624</v>
      </c>
      <c r="D4918" s="6">
        <v>28</v>
      </c>
      <c r="E4918" s="6">
        <v>125</v>
      </c>
      <c r="F4918" s="6">
        <v>125</v>
      </c>
      <c r="G4918" s="1">
        <v>127</v>
      </c>
      <c r="H4918" s="6" t="s">
        <v>1624</v>
      </c>
      <c r="I4918" s="6" t="s">
        <v>187</v>
      </c>
      <c r="K4918" s="6">
        <v>186</v>
      </c>
    </row>
    <row r="4919" spans="1:11">
      <c r="A4919" s="6">
        <v>14174081</v>
      </c>
      <c r="B4919" t="s">
        <v>5675</v>
      </c>
      <c r="C4919" s="6" t="s">
        <v>314</v>
      </c>
      <c r="D4919" s="6">
        <v>28</v>
      </c>
      <c r="E4919" s="6">
        <v>125</v>
      </c>
      <c r="F4919" s="6">
        <v>125</v>
      </c>
      <c r="G4919" s="1">
        <v>127</v>
      </c>
      <c r="H4919" s="6" t="s">
        <v>314</v>
      </c>
      <c r="I4919" s="6" t="s">
        <v>603</v>
      </c>
      <c r="K4919" s="6">
        <v>177</v>
      </c>
    </row>
    <row r="4920" spans="1:11">
      <c r="A4920" s="6">
        <v>78074274</v>
      </c>
      <c r="B4920" t="s">
        <v>5676</v>
      </c>
      <c r="C4920" s="6" t="s">
        <v>319</v>
      </c>
      <c r="D4920" s="6">
        <v>29</v>
      </c>
      <c r="E4920" s="6">
        <v>125</v>
      </c>
      <c r="F4920" s="6">
        <v>125</v>
      </c>
      <c r="G4920" s="1">
        <v>127</v>
      </c>
      <c r="H4920" s="6" t="s">
        <v>319</v>
      </c>
      <c r="I4920" s="6" t="s">
        <v>1688</v>
      </c>
      <c r="K4920" s="6">
        <v>170</v>
      </c>
    </row>
    <row r="4921" spans="1:11">
      <c r="A4921" s="6">
        <v>43079181</v>
      </c>
      <c r="B4921" t="s">
        <v>5677</v>
      </c>
      <c r="C4921" s="6" t="s">
        <v>240</v>
      </c>
      <c r="D4921" s="6">
        <v>32</v>
      </c>
      <c r="E4921" s="6">
        <v>125</v>
      </c>
      <c r="F4921" s="6">
        <v>125</v>
      </c>
      <c r="G4921" s="1">
        <v>127</v>
      </c>
      <c r="H4921" s="6" t="s">
        <v>240</v>
      </c>
      <c r="I4921" s="6" t="s">
        <v>236</v>
      </c>
      <c r="K4921" s="6">
        <v>175</v>
      </c>
    </row>
    <row r="4922" spans="1:11">
      <c r="A4922" s="6">
        <v>61058061</v>
      </c>
      <c r="B4922" t="s">
        <v>5678</v>
      </c>
      <c r="C4922" s="6" t="s">
        <v>2167</v>
      </c>
      <c r="D4922" s="6">
        <v>29</v>
      </c>
      <c r="E4922" s="6">
        <v>125</v>
      </c>
      <c r="F4922" s="6">
        <v>125</v>
      </c>
      <c r="G4922" s="1">
        <v>127</v>
      </c>
      <c r="H4922" s="6" t="s">
        <v>2167</v>
      </c>
      <c r="I4922" s="6" t="s">
        <v>253</v>
      </c>
      <c r="K4922" s="6">
        <v>183</v>
      </c>
    </row>
    <row r="4923" spans="1:11">
      <c r="A4923" s="6">
        <v>37052471</v>
      </c>
      <c r="B4923" t="s">
        <v>5679</v>
      </c>
      <c r="C4923" s="6" t="s">
        <v>1732</v>
      </c>
      <c r="D4923" s="6">
        <v>28</v>
      </c>
      <c r="E4923" s="6">
        <v>125</v>
      </c>
      <c r="F4923" s="6">
        <v>125</v>
      </c>
      <c r="G4923" s="1">
        <v>127</v>
      </c>
      <c r="H4923" s="6" t="s">
        <v>1732</v>
      </c>
      <c r="I4923" s="6" t="s">
        <v>5680</v>
      </c>
      <c r="K4923" s="6">
        <v>190</v>
      </c>
    </row>
    <row r="4924" spans="1:11">
      <c r="A4924" s="6">
        <v>76036853</v>
      </c>
      <c r="B4924" t="s">
        <v>5681</v>
      </c>
      <c r="C4924" s="6" t="s">
        <v>319</v>
      </c>
      <c r="D4924" s="6">
        <v>31</v>
      </c>
      <c r="E4924" s="6">
        <v>125</v>
      </c>
      <c r="F4924" s="6">
        <v>125</v>
      </c>
      <c r="G4924" s="1">
        <v>127</v>
      </c>
      <c r="H4924" s="6" t="s">
        <v>319</v>
      </c>
      <c r="I4924" s="6" t="s">
        <v>378</v>
      </c>
      <c r="K4924" s="6">
        <v>180</v>
      </c>
    </row>
    <row r="4925" spans="1:11">
      <c r="A4925" s="6">
        <v>70079807</v>
      </c>
      <c r="B4925" t="s">
        <v>5682</v>
      </c>
      <c r="C4925" s="6" t="s">
        <v>377</v>
      </c>
      <c r="D4925" s="6">
        <v>31</v>
      </c>
      <c r="E4925" s="6">
        <v>125</v>
      </c>
      <c r="F4925" s="6">
        <v>125</v>
      </c>
      <c r="G4925" s="1">
        <v>127</v>
      </c>
      <c r="H4925" s="6" t="s">
        <v>377</v>
      </c>
      <c r="I4925" s="6" t="s">
        <v>832</v>
      </c>
      <c r="K4925" s="6">
        <v>190</v>
      </c>
    </row>
    <row r="4926" spans="1:11">
      <c r="A4926" s="6">
        <v>14080599</v>
      </c>
      <c r="B4926" t="s">
        <v>5683</v>
      </c>
      <c r="C4926" s="6" t="s">
        <v>377</v>
      </c>
      <c r="D4926" s="6">
        <v>29</v>
      </c>
      <c r="E4926" s="6">
        <v>125</v>
      </c>
      <c r="F4926" s="6">
        <v>125</v>
      </c>
      <c r="G4926" s="1">
        <v>127</v>
      </c>
      <c r="H4926" s="6" t="s">
        <v>377</v>
      </c>
      <c r="I4926" s="6" t="s">
        <v>1629</v>
      </c>
      <c r="K4926" s="6">
        <v>188</v>
      </c>
    </row>
    <row r="4927" spans="1:11">
      <c r="A4927" s="6">
        <v>14150230</v>
      </c>
      <c r="B4927" t="s">
        <v>5684</v>
      </c>
      <c r="C4927" s="6" t="s">
        <v>2242</v>
      </c>
      <c r="D4927" s="6">
        <v>28</v>
      </c>
      <c r="E4927" s="6">
        <v>125</v>
      </c>
      <c r="F4927" s="6">
        <v>125</v>
      </c>
      <c r="G4927" s="1">
        <v>127</v>
      </c>
      <c r="H4927" s="6" t="s">
        <v>2242</v>
      </c>
      <c r="I4927" s="6" t="s">
        <v>603</v>
      </c>
      <c r="K4927" s="6">
        <v>174</v>
      </c>
    </row>
    <row r="4928" spans="1:11">
      <c r="A4928" s="6">
        <v>14068839</v>
      </c>
      <c r="B4928" t="s">
        <v>5685</v>
      </c>
      <c r="C4928" s="6" t="s">
        <v>377</v>
      </c>
      <c r="D4928" s="6">
        <v>33</v>
      </c>
      <c r="E4928" s="6">
        <v>125</v>
      </c>
      <c r="F4928" s="6">
        <v>125</v>
      </c>
      <c r="G4928" s="1">
        <v>127</v>
      </c>
      <c r="H4928" s="6" t="s">
        <v>377</v>
      </c>
      <c r="I4928" s="6" t="s">
        <v>3403</v>
      </c>
      <c r="K4928" s="6">
        <v>188</v>
      </c>
    </row>
    <row r="4929" spans="1:11">
      <c r="A4929" s="6">
        <v>14177315</v>
      </c>
      <c r="B4929" t="s">
        <v>5686</v>
      </c>
      <c r="C4929" s="6" t="s">
        <v>319</v>
      </c>
      <c r="D4929" s="6">
        <v>28</v>
      </c>
      <c r="E4929" s="6">
        <v>125</v>
      </c>
      <c r="F4929" s="6">
        <v>125</v>
      </c>
      <c r="G4929" s="1">
        <v>126</v>
      </c>
      <c r="H4929" s="6" t="s">
        <v>319</v>
      </c>
      <c r="I4929" s="6" t="s">
        <v>603</v>
      </c>
      <c r="K4929" s="6">
        <v>182</v>
      </c>
    </row>
    <row r="4930" spans="1:11">
      <c r="A4930" s="6">
        <v>29111156</v>
      </c>
      <c r="B4930" t="s">
        <v>5687</v>
      </c>
      <c r="C4930" s="6" t="s">
        <v>377</v>
      </c>
      <c r="D4930" s="6">
        <v>33</v>
      </c>
      <c r="E4930" s="6">
        <v>125</v>
      </c>
      <c r="F4930" s="6">
        <v>125</v>
      </c>
      <c r="G4930" s="1">
        <v>126</v>
      </c>
      <c r="H4930" s="6" t="s">
        <v>377</v>
      </c>
      <c r="I4930" s="6" t="s">
        <v>259</v>
      </c>
      <c r="K4930" s="6">
        <v>196</v>
      </c>
    </row>
    <row r="4931" spans="1:11">
      <c r="A4931" s="6">
        <v>79023793</v>
      </c>
      <c r="B4931" t="s">
        <v>5688</v>
      </c>
      <c r="C4931" s="6" t="s">
        <v>377</v>
      </c>
      <c r="D4931" s="6">
        <v>34</v>
      </c>
      <c r="E4931" s="6">
        <v>125</v>
      </c>
      <c r="F4931" s="6">
        <v>125</v>
      </c>
      <c r="G4931" s="1">
        <v>126</v>
      </c>
      <c r="H4931" s="6" t="s">
        <v>377</v>
      </c>
      <c r="I4931" s="6" t="s">
        <v>241</v>
      </c>
      <c r="K4931" s="6">
        <v>180</v>
      </c>
    </row>
    <row r="4932" spans="1:11">
      <c r="A4932" s="6">
        <v>45053691</v>
      </c>
      <c r="B4932" t="s">
        <v>5689</v>
      </c>
      <c r="C4932" s="6" t="s">
        <v>1624</v>
      </c>
      <c r="D4932" s="6">
        <v>35</v>
      </c>
      <c r="E4932" s="6">
        <v>125</v>
      </c>
      <c r="F4932" s="6">
        <v>125</v>
      </c>
      <c r="G4932" s="1">
        <v>126</v>
      </c>
      <c r="H4932" s="6" t="s">
        <v>1624</v>
      </c>
      <c r="I4932" s="6" t="s">
        <v>5690</v>
      </c>
      <c r="K4932" s="6">
        <v>180</v>
      </c>
    </row>
    <row r="4933" spans="1:11">
      <c r="A4933" s="6">
        <v>16184687</v>
      </c>
      <c r="B4933" t="s">
        <v>5691</v>
      </c>
      <c r="C4933" s="6" t="s">
        <v>311</v>
      </c>
      <c r="D4933" s="6">
        <v>26</v>
      </c>
      <c r="E4933" s="6">
        <v>125</v>
      </c>
      <c r="F4933" s="6">
        <v>125</v>
      </c>
      <c r="G4933" s="1">
        <v>126</v>
      </c>
      <c r="H4933" s="6" t="s">
        <v>311</v>
      </c>
      <c r="I4933" s="6" t="s">
        <v>5692</v>
      </c>
      <c r="K4933" s="6">
        <v>184</v>
      </c>
    </row>
    <row r="4934" spans="1:11">
      <c r="A4934" s="6">
        <v>48037370</v>
      </c>
      <c r="B4934" t="s">
        <v>5693</v>
      </c>
      <c r="C4934" s="6" t="s">
        <v>2115</v>
      </c>
      <c r="D4934" s="6">
        <v>34</v>
      </c>
      <c r="E4934" s="6">
        <v>125</v>
      </c>
      <c r="F4934" s="6">
        <v>125</v>
      </c>
      <c r="G4934" s="1">
        <v>126</v>
      </c>
      <c r="H4934" s="6" t="s">
        <v>2115</v>
      </c>
      <c r="I4934" s="6" t="s">
        <v>4565</v>
      </c>
      <c r="K4934" s="6">
        <v>182</v>
      </c>
    </row>
    <row r="4935" spans="1:11">
      <c r="A4935" s="6">
        <v>23238345</v>
      </c>
      <c r="B4935" t="s">
        <v>5694</v>
      </c>
      <c r="C4935" s="6" t="s">
        <v>377</v>
      </c>
      <c r="D4935" s="6">
        <v>29</v>
      </c>
      <c r="E4935" s="6">
        <v>125</v>
      </c>
      <c r="F4935" s="6">
        <v>125</v>
      </c>
      <c r="G4935" s="1">
        <v>126</v>
      </c>
      <c r="H4935" s="6" t="s">
        <v>377</v>
      </c>
      <c r="I4935" s="6" t="s">
        <v>3817</v>
      </c>
      <c r="K4935" s="6">
        <v>187</v>
      </c>
    </row>
    <row r="4936" spans="1:11">
      <c r="A4936" s="6">
        <v>72049945</v>
      </c>
      <c r="B4936" t="s">
        <v>5695</v>
      </c>
      <c r="C4936" s="6" t="s">
        <v>1674</v>
      </c>
      <c r="D4936" s="6">
        <v>28</v>
      </c>
      <c r="E4936" s="6">
        <v>125</v>
      </c>
      <c r="F4936" s="6">
        <v>125</v>
      </c>
      <c r="G4936" s="1">
        <v>125</v>
      </c>
      <c r="H4936" s="6" t="s">
        <v>1674</v>
      </c>
      <c r="I4936" s="6" t="s">
        <v>5696</v>
      </c>
      <c r="K4936" s="6">
        <v>181</v>
      </c>
    </row>
    <row r="4937" spans="1:11">
      <c r="A4937" s="6">
        <v>64039651</v>
      </c>
      <c r="B4937" t="s">
        <v>5697</v>
      </c>
      <c r="C4937" s="6" t="s">
        <v>2121</v>
      </c>
      <c r="D4937" s="6">
        <v>24</v>
      </c>
      <c r="E4937" s="6">
        <v>125</v>
      </c>
      <c r="F4937" s="6">
        <v>125</v>
      </c>
      <c r="G4937" s="1">
        <v>125</v>
      </c>
      <c r="H4937" s="6" t="s">
        <v>2121</v>
      </c>
      <c r="I4937" s="6" t="s">
        <v>2473</v>
      </c>
      <c r="K4937" s="6">
        <v>176</v>
      </c>
    </row>
    <row r="4938" spans="1:11">
      <c r="A4938" s="6">
        <v>18102747</v>
      </c>
      <c r="B4938" t="s">
        <v>5698</v>
      </c>
      <c r="C4938" s="6" t="s">
        <v>2115</v>
      </c>
      <c r="D4938" s="6">
        <v>29</v>
      </c>
      <c r="E4938" s="6">
        <v>125</v>
      </c>
      <c r="F4938" s="6">
        <v>125</v>
      </c>
      <c r="G4938" s="1">
        <v>125</v>
      </c>
      <c r="H4938" s="6" t="s">
        <v>2115</v>
      </c>
      <c r="I4938" s="6" t="s">
        <v>477</v>
      </c>
      <c r="K4938" s="6">
        <v>190</v>
      </c>
    </row>
    <row r="4939" spans="1:11">
      <c r="A4939" s="6">
        <v>24039624</v>
      </c>
      <c r="B4939" t="s">
        <v>5699</v>
      </c>
      <c r="C4939" s="6" t="s">
        <v>2121</v>
      </c>
      <c r="D4939" s="6">
        <v>29</v>
      </c>
      <c r="E4939" s="6">
        <v>125</v>
      </c>
      <c r="F4939" s="6">
        <v>125</v>
      </c>
      <c r="G4939" s="1">
        <v>125</v>
      </c>
      <c r="H4939" s="6" t="s">
        <v>2121</v>
      </c>
      <c r="I4939" s="6" t="s">
        <v>657</v>
      </c>
      <c r="K4939" s="6">
        <v>180</v>
      </c>
    </row>
    <row r="4940" spans="1:11">
      <c r="A4940" s="6">
        <v>36081839</v>
      </c>
      <c r="B4940" t="s">
        <v>5700</v>
      </c>
      <c r="C4940" s="6" t="s">
        <v>2115</v>
      </c>
      <c r="D4940" s="6">
        <v>29</v>
      </c>
      <c r="E4940" s="6">
        <v>125</v>
      </c>
      <c r="F4940" s="6">
        <v>125</v>
      </c>
      <c r="G4940" s="1">
        <v>125</v>
      </c>
      <c r="H4940" s="6" t="s">
        <v>2115</v>
      </c>
      <c r="I4940" s="6" t="s">
        <v>641</v>
      </c>
      <c r="K4940" s="6">
        <v>184</v>
      </c>
    </row>
    <row r="4941" spans="1:11">
      <c r="A4941" s="6">
        <v>958147</v>
      </c>
      <c r="B4941" t="s">
        <v>5701</v>
      </c>
      <c r="C4941" s="6" t="s">
        <v>1624</v>
      </c>
      <c r="D4941" s="6">
        <v>43</v>
      </c>
      <c r="E4941" s="6">
        <v>125</v>
      </c>
      <c r="F4941" s="6">
        <v>125</v>
      </c>
      <c r="G4941" s="1">
        <v>125</v>
      </c>
      <c r="H4941" s="6" t="s">
        <v>1624</v>
      </c>
      <c r="I4941" s="6" t="s">
        <v>187</v>
      </c>
      <c r="K4941" s="6">
        <v>188</v>
      </c>
    </row>
    <row r="4942" spans="1:11">
      <c r="A4942" s="6">
        <v>63031275</v>
      </c>
      <c r="B4942" t="s">
        <v>5702</v>
      </c>
      <c r="C4942" s="6" t="s">
        <v>2115</v>
      </c>
      <c r="D4942" s="6">
        <v>27</v>
      </c>
      <c r="E4942" s="6">
        <v>125</v>
      </c>
      <c r="F4942" s="6">
        <v>125</v>
      </c>
      <c r="G4942" s="1">
        <v>125</v>
      </c>
      <c r="H4942" s="6" t="s">
        <v>2115</v>
      </c>
      <c r="I4942" s="6" t="s">
        <v>1708</v>
      </c>
      <c r="K4942" s="6">
        <v>185</v>
      </c>
    </row>
    <row r="4943" spans="1:11">
      <c r="A4943" s="6">
        <v>13200909</v>
      </c>
      <c r="B4943" t="s">
        <v>5703</v>
      </c>
      <c r="C4943" s="6" t="s">
        <v>488</v>
      </c>
      <c r="D4943" s="6">
        <v>28</v>
      </c>
      <c r="E4943" s="6">
        <v>125</v>
      </c>
      <c r="F4943" s="6">
        <v>125</v>
      </c>
      <c r="G4943" s="1">
        <v>125</v>
      </c>
      <c r="H4943" s="6" t="s">
        <v>488</v>
      </c>
      <c r="I4943" s="6" t="s">
        <v>1722</v>
      </c>
      <c r="K4943" s="6">
        <v>168</v>
      </c>
    </row>
    <row r="4944" spans="1:11">
      <c r="A4944" s="6">
        <v>85116899</v>
      </c>
      <c r="B4944" t="s">
        <v>5704</v>
      </c>
      <c r="C4944" s="6" t="s">
        <v>319</v>
      </c>
      <c r="D4944" s="6">
        <v>33</v>
      </c>
      <c r="E4944" s="6">
        <v>125</v>
      </c>
      <c r="F4944" s="6">
        <v>125</v>
      </c>
      <c r="G4944" s="1">
        <v>125</v>
      </c>
      <c r="H4944" s="6" t="s">
        <v>319</v>
      </c>
      <c r="I4944" s="6" t="s">
        <v>590</v>
      </c>
      <c r="K4944" s="6">
        <v>184</v>
      </c>
    </row>
    <row r="4945" spans="1:11">
      <c r="A4945" s="6">
        <v>14184544</v>
      </c>
      <c r="B4945" t="s">
        <v>5705</v>
      </c>
      <c r="C4945" s="6" t="s">
        <v>377</v>
      </c>
      <c r="D4945" s="6">
        <v>28</v>
      </c>
      <c r="E4945" s="6">
        <v>125</v>
      </c>
      <c r="F4945" s="6">
        <v>125</v>
      </c>
      <c r="G4945" s="1">
        <v>125</v>
      </c>
      <c r="H4945" s="6" t="s">
        <v>377</v>
      </c>
      <c r="I4945" s="6" t="s">
        <v>603</v>
      </c>
      <c r="K4945" s="6">
        <v>183</v>
      </c>
    </row>
    <row r="4946" spans="1:11">
      <c r="A4946" s="6">
        <v>14129017</v>
      </c>
      <c r="B4946" t="s">
        <v>5706</v>
      </c>
      <c r="C4946" s="6" t="s">
        <v>760</v>
      </c>
      <c r="D4946" s="6">
        <v>30</v>
      </c>
      <c r="E4946" s="6">
        <v>125</v>
      </c>
      <c r="F4946" s="6">
        <v>125</v>
      </c>
      <c r="G4946" s="1">
        <v>125</v>
      </c>
      <c r="H4946" s="6" t="s">
        <v>760</v>
      </c>
      <c r="I4946" s="6" t="s">
        <v>603</v>
      </c>
      <c r="K4946" s="6">
        <v>177</v>
      </c>
    </row>
    <row r="4947" spans="1:11">
      <c r="A4947" s="6">
        <v>37041414</v>
      </c>
      <c r="B4947" t="s">
        <v>5707</v>
      </c>
      <c r="C4947" s="6" t="s">
        <v>351</v>
      </c>
      <c r="D4947" s="6">
        <v>29</v>
      </c>
      <c r="E4947" s="6">
        <v>125</v>
      </c>
      <c r="F4947" s="6">
        <v>125</v>
      </c>
      <c r="G4947" s="1">
        <v>125</v>
      </c>
      <c r="H4947" s="6" t="s">
        <v>351</v>
      </c>
      <c r="I4947" s="6" t="s">
        <v>2685</v>
      </c>
      <c r="K4947" s="6">
        <v>183</v>
      </c>
    </row>
    <row r="4948" spans="1:11">
      <c r="A4948" s="6">
        <v>29091029</v>
      </c>
      <c r="B4948" t="s">
        <v>5708</v>
      </c>
      <c r="C4948" s="6" t="s">
        <v>377</v>
      </c>
      <c r="D4948" s="6">
        <v>30</v>
      </c>
      <c r="E4948" s="6">
        <v>125</v>
      </c>
      <c r="F4948" s="6">
        <v>125</v>
      </c>
      <c r="G4948" s="1">
        <v>125</v>
      </c>
      <c r="H4948" s="6" t="s">
        <v>377</v>
      </c>
      <c r="I4948" s="6" t="s">
        <v>5709</v>
      </c>
      <c r="K4948" s="6">
        <v>195</v>
      </c>
    </row>
    <row r="4949" spans="1:11">
      <c r="A4949" s="6">
        <v>2000020012</v>
      </c>
      <c r="B4949" t="s">
        <v>5710</v>
      </c>
      <c r="C4949" s="6" t="s">
        <v>2115</v>
      </c>
      <c r="D4949" s="6">
        <v>26</v>
      </c>
      <c r="E4949" s="6">
        <v>125</v>
      </c>
      <c r="F4949" s="6">
        <v>125</v>
      </c>
      <c r="G4949" s="1">
        <v>125</v>
      </c>
      <c r="H4949" s="6" t="s">
        <v>2115</v>
      </c>
      <c r="I4949" s="6" t="s">
        <v>257</v>
      </c>
      <c r="K4949" s="6">
        <v>190</v>
      </c>
    </row>
    <row r="4950" spans="1:11">
      <c r="A4950" s="6">
        <v>86049497</v>
      </c>
      <c r="B4950" t="s">
        <v>5711</v>
      </c>
      <c r="C4950" s="6" t="s">
        <v>619</v>
      </c>
      <c r="D4950" s="6">
        <v>30</v>
      </c>
      <c r="E4950" s="6">
        <v>125</v>
      </c>
      <c r="F4950" s="6">
        <v>125</v>
      </c>
      <c r="G4950" s="1">
        <v>125</v>
      </c>
      <c r="H4950" s="6" t="s">
        <v>619</v>
      </c>
      <c r="I4950" s="6" t="s">
        <v>3421</v>
      </c>
      <c r="K4950" s="6">
        <v>176</v>
      </c>
    </row>
    <row r="4951" spans="1:11">
      <c r="A4951" s="6">
        <v>18032134</v>
      </c>
      <c r="B4951" t="s">
        <v>5712</v>
      </c>
      <c r="C4951" s="6" t="s">
        <v>319</v>
      </c>
      <c r="D4951" s="6">
        <v>30</v>
      </c>
      <c r="E4951" s="6">
        <v>125</v>
      </c>
      <c r="F4951" s="6">
        <v>125</v>
      </c>
      <c r="G4951" s="1">
        <v>125</v>
      </c>
      <c r="H4951" s="6" t="s">
        <v>319</v>
      </c>
      <c r="I4951" s="6" t="s">
        <v>1117</v>
      </c>
      <c r="K4951" s="6">
        <v>187</v>
      </c>
    </row>
    <row r="4952" spans="1:11">
      <c r="A4952" s="6">
        <v>45092357</v>
      </c>
      <c r="B4952" t="s">
        <v>5713</v>
      </c>
      <c r="C4952" s="6" t="s">
        <v>377</v>
      </c>
      <c r="D4952" s="6">
        <v>31</v>
      </c>
      <c r="E4952" s="6">
        <v>125</v>
      </c>
      <c r="F4952" s="6">
        <v>125</v>
      </c>
      <c r="G4952" s="1">
        <v>125</v>
      </c>
      <c r="H4952" s="6" t="s">
        <v>377</v>
      </c>
      <c r="I4952" s="6" t="s">
        <v>1701</v>
      </c>
      <c r="K4952" s="6">
        <v>187</v>
      </c>
    </row>
    <row r="4953" spans="1:11">
      <c r="A4953" s="6">
        <v>14124630</v>
      </c>
      <c r="B4953" t="s">
        <v>5714</v>
      </c>
      <c r="C4953" s="6" t="s">
        <v>589</v>
      </c>
      <c r="D4953" s="6">
        <v>28</v>
      </c>
      <c r="E4953" s="6">
        <v>125</v>
      </c>
      <c r="F4953" s="6">
        <v>125</v>
      </c>
      <c r="G4953" s="1">
        <v>125</v>
      </c>
      <c r="H4953" s="6" t="s">
        <v>589</v>
      </c>
      <c r="I4953" s="6" t="s">
        <v>603</v>
      </c>
      <c r="K4953" s="6">
        <v>180</v>
      </c>
    </row>
    <row r="4954" spans="1:11">
      <c r="A4954" s="6">
        <v>49052434</v>
      </c>
      <c r="B4954" t="s">
        <v>5715</v>
      </c>
      <c r="C4954" s="6" t="s">
        <v>314</v>
      </c>
      <c r="D4954" s="6">
        <v>26</v>
      </c>
      <c r="E4954" s="6">
        <v>125</v>
      </c>
      <c r="F4954" s="6">
        <v>125</v>
      </c>
      <c r="G4954" s="1">
        <v>125</v>
      </c>
      <c r="H4954" s="6" t="s">
        <v>314</v>
      </c>
      <c r="I4954" s="6" t="s">
        <v>257</v>
      </c>
      <c r="K4954" s="6">
        <v>181</v>
      </c>
    </row>
    <row r="4955" spans="1:11">
      <c r="A4955" s="6">
        <v>19261047</v>
      </c>
      <c r="B4955" t="s">
        <v>5716</v>
      </c>
      <c r="C4955" s="6" t="s">
        <v>319</v>
      </c>
      <c r="D4955" s="6">
        <v>27</v>
      </c>
      <c r="E4955" s="6">
        <v>125</v>
      </c>
      <c r="F4955" s="6">
        <v>125</v>
      </c>
      <c r="G4955" s="1">
        <v>125</v>
      </c>
      <c r="H4955" s="6" t="s">
        <v>319</v>
      </c>
      <c r="I4955" s="6" t="s">
        <v>257</v>
      </c>
      <c r="K4955" s="6">
        <v>180</v>
      </c>
    </row>
    <row r="4956" spans="1:11">
      <c r="A4956" s="6">
        <v>78023215</v>
      </c>
      <c r="B4956" t="s">
        <v>5717</v>
      </c>
      <c r="C4956" s="6" t="s">
        <v>1624</v>
      </c>
      <c r="D4956" s="6">
        <v>34</v>
      </c>
      <c r="E4956" s="6">
        <v>125</v>
      </c>
      <c r="F4956" s="6">
        <v>125</v>
      </c>
      <c r="G4956" s="1">
        <v>125</v>
      </c>
      <c r="H4956" s="6" t="s">
        <v>1624</v>
      </c>
      <c r="I4956" s="6" t="s">
        <v>1691</v>
      </c>
      <c r="K4956" s="6">
        <v>190</v>
      </c>
    </row>
    <row r="4957" spans="1:11">
      <c r="A4957" s="6">
        <v>29084738</v>
      </c>
      <c r="B4957" t="s">
        <v>5718</v>
      </c>
      <c r="C4957" s="6" t="s">
        <v>829</v>
      </c>
      <c r="D4957" s="6">
        <v>30</v>
      </c>
      <c r="E4957" s="6">
        <v>125</v>
      </c>
      <c r="F4957" s="6">
        <v>125</v>
      </c>
      <c r="G4957" s="1">
        <v>125</v>
      </c>
      <c r="H4957" s="6" t="s">
        <v>829</v>
      </c>
      <c r="I4957" s="6" t="s">
        <v>5719</v>
      </c>
      <c r="K4957" s="6">
        <v>177</v>
      </c>
    </row>
    <row r="4958" spans="1:11">
      <c r="A4958" s="6">
        <v>27112254</v>
      </c>
      <c r="B4958" t="s">
        <v>5720</v>
      </c>
      <c r="C4958" s="6" t="s">
        <v>319</v>
      </c>
      <c r="D4958" s="6">
        <v>27</v>
      </c>
      <c r="E4958" s="6">
        <v>125</v>
      </c>
      <c r="F4958" s="6">
        <v>125</v>
      </c>
      <c r="G4958" s="1">
        <v>125</v>
      </c>
      <c r="H4958" s="6" t="s">
        <v>319</v>
      </c>
      <c r="I4958" s="6" t="s">
        <v>339</v>
      </c>
      <c r="K4958" s="6">
        <v>177</v>
      </c>
    </row>
    <row r="4959" spans="1:11">
      <c r="A4959" s="6">
        <v>23463750</v>
      </c>
      <c r="B4959" t="s">
        <v>5721</v>
      </c>
      <c r="C4959" s="6" t="s">
        <v>2112</v>
      </c>
      <c r="D4959" s="6">
        <v>26</v>
      </c>
      <c r="E4959" s="6">
        <v>125</v>
      </c>
      <c r="F4959" s="6">
        <v>125</v>
      </c>
      <c r="G4959" s="1">
        <v>125</v>
      </c>
      <c r="H4959" s="6" t="s">
        <v>2112</v>
      </c>
      <c r="I4959" s="6" t="s">
        <v>2473</v>
      </c>
      <c r="K4959" s="6">
        <v>162</v>
      </c>
    </row>
    <row r="4960" spans="1:11">
      <c r="A4960" s="6">
        <v>13199280</v>
      </c>
      <c r="B4960" t="s">
        <v>5722</v>
      </c>
      <c r="C4960" s="6" t="s">
        <v>1671</v>
      </c>
      <c r="D4960" s="6">
        <v>33</v>
      </c>
      <c r="E4960" s="6">
        <v>125</v>
      </c>
      <c r="F4960" s="6">
        <v>125</v>
      </c>
      <c r="G4960" s="1">
        <v>125</v>
      </c>
      <c r="H4960" s="6" t="s">
        <v>1671</v>
      </c>
      <c r="I4960" s="6" t="s">
        <v>963</v>
      </c>
      <c r="K4960" s="6">
        <v>166</v>
      </c>
    </row>
    <row r="4961" spans="1:11">
      <c r="A4961" s="6">
        <v>23248112</v>
      </c>
      <c r="B4961" t="s">
        <v>5723</v>
      </c>
      <c r="C4961" s="6" t="s">
        <v>319</v>
      </c>
      <c r="D4961" s="6">
        <v>30</v>
      </c>
      <c r="E4961" s="6">
        <v>125</v>
      </c>
      <c r="F4961" s="6">
        <v>125</v>
      </c>
      <c r="G4961" s="1">
        <v>125</v>
      </c>
      <c r="H4961" s="6" t="s">
        <v>319</v>
      </c>
      <c r="I4961" s="6" t="s">
        <v>2541</v>
      </c>
      <c r="K4961" s="6">
        <v>192</v>
      </c>
    </row>
    <row r="4962" spans="1:11">
      <c r="A4962" s="6">
        <v>19249770</v>
      </c>
      <c r="B4962" t="s">
        <v>5724</v>
      </c>
      <c r="C4962" s="6" t="s">
        <v>319</v>
      </c>
      <c r="D4962" s="6">
        <v>28</v>
      </c>
      <c r="E4962" s="6">
        <v>125</v>
      </c>
      <c r="F4962" s="6">
        <v>125</v>
      </c>
      <c r="G4962" s="1">
        <v>125</v>
      </c>
      <c r="H4962" s="6" t="s">
        <v>319</v>
      </c>
      <c r="I4962" s="6" t="s">
        <v>257</v>
      </c>
      <c r="K4962" s="6">
        <v>176</v>
      </c>
    </row>
    <row r="4963" spans="1:11">
      <c r="A4963" s="6">
        <v>71080758</v>
      </c>
      <c r="B4963" t="s">
        <v>5725</v>
      </c>
      <c r="C4963" s="6" t="s">
        <v>760</v>
      </c>
      <c r="D4963" s="6">
        <v>27</v>
      </c>
      <c r="E4963" s="6">
        <v>125</v>
      </c>
      <c r="F4963" s="6">
        <v>125</v>
      </c>
      <c r="G4963" s="1">
        <v>125</v>
      </c>
      <c r="H4963" s="6" t="s">
        <v>760</v>
      </c>
      <c r="I4963" s="6" t="s">
        <v>827</v>
      </c>
      <c r="K4963" s="6">
        <v>187</v>
      </c>
    </row>
    <row r="4964" spans="1:11">
      <c r="A4964" s="6">
        <v>23320665</v>
      </c>
      <c r="B4964" t="s">
        <v>5726</v>
      </c>
      <c r="C4964" s="6" t="s">
        <v>2115</v>
      </c>
      <c r="D4964" s="6">
        <v>31</v>
      </c>
      <c r="E4964" s="6">
        <v>125</v>
      </c>
      <c r="F4964" s="6">
        <v>125</v>
      </c>
      <c r="G4964" s="1">
        <v>125</v>
      </c>
      <c r="H4964" s="6" t="s">
        <v>2115</v>
      </c>
      <c r="I4964" s="6" t="s">
        <v>5176</v>
      </c>
      <c r="K4964" s="6">
        <v>185</v>
      </c>
    </row>
    <row r="4965" spans="1:11">
      <c r="A4965" s="6">
        <v>72045915</v>
      </c>
      <c r="B4965" t="s">
        <v>5727</v>
      </c>
      <c r="C4965" s="6" t="s">
        <v>728</v>
      </c>
      <c r="D4965" s="6">
        <v>30</v>
      </c>
      <c r="E4965" s="6">
        <v>125</v>
      </c>
      <c r="F4965" s="6">
        <v>125</v>
      </c>
      <c r="G4965" s="1">
        <v>125</v>
      </c>
      <c r="H4965" s="6" t="s">
        <v>728</v>
      </c>
      <c r="I4965" s="6" t="s">
        <v>1256</v>
      </c>
      <c r="K4965" s="6">
        <v>176</v>
      </c>
    </row>
    <row r="4966" spans="1:11">
      <c r="A4966" s="6">
        <v>61066342</v>
      </c>
      <c r="B4966" t="s">
        <v>5728</v>
      </c>
      <c r="C4966" s="6" t="s">
        <v>303</v>
      </c>
      <c r="D4966" s="6">
        <v>27</v>
      </c>
      <c r="E4966" s="6">
        <v>125</v>
      </c>
      <c r="F4966" s="6">
        <v>125</v>
      </c>
      <c r="G4966" s="1">
        <v>125</v>
      </c>
      <c r="H4966" s="6" t="s">
        <v>303</v>
      </c>
      <c r="I4966" s="6" t="s">
        <v>253</v>
      </c>
      <c r="K4966" s="6">
        <v>185</v>
      </c>
    </row>
    <row r="4967" spans="1:11">
      <c r="A4967" s="6">
        <v>19233479</v>
      </c>
      <c r="B4967" t="s">
        <v>5729</v>
      </c>
      <c r="C4967" s="6" t="s">
        <v>1624</v>
      </c>
      <c r="D4967" s="6">
        <v>31</v>
      </c>
      <c r="E4967" s="6">
        <v>125</v>
      </c>
      <c r="F4967" s="6">
        <v>125</v>
      </c>
      <c r="G4967" s="1">
        <v>125</v>
      </c>
      <c r="H4967" s="6" t="s">
        <v>1624</v>
      </c>
      <c r="I4967" s="6" t="s">
        <v>257</v>
      </c>
      <c r="K4967" s="6">
        <v>188</v>
      </c>
    </row>
    <row r="4968" spans="1:11">
      <c r="A4968" s="6">
        <v>12062334</v>
      </c>
      <c r="B4968" t="s">
        <v>5730</v>
      </c>
      <c r="C4968" s="6" t="s">
        <v>1176</v>
      </c>
      <c r="D4968" s="6">
        <v>32</v>
      </c>
      <c r="E4968" s="6">
        <v>125</v>
      </c>
      <c r="F4968" s="6">
        <v>125</v>
      </c>
      <c r="G4968" s="1">
        <v>125</v>
      </c>
      <c r="H4968" s="6" t="s">
        <v>1176</v>
      </c>
      <c r="I4968" s="6" t="s">
        <v>1722</v>
      </c>
      <c r="K4968" s="6">
        <v>185</v>
      </c>
    </row>
    <row r="4969" spans="1:11">
      <c r="A4969" s="6">
        <v>37020716</v>
      </c>
      <c r="B4969" t="s">
        <v>5731</v>
      </c>
      <c r="C4969" s="6" t="s">
        <v>5732</v>
      </c>
      <c r="D4969" s="6">
        <v>31</v>
      </c>
      <c r="E4969" s="6">
        <v>125</v>
      </c>
      <c r="F4969" s="6">
        <v>125</v>
      </c>
      <c r="G4969" s="1">
        <v>125</v>
      </c>
      <c r="H4969" s="6" t="s">
        <v>5732</v>
      </c>
      <c r="I4969" s="6" t="s">
        <v>5733</v>
      </c>
      <c r="K4969" s="6">
        <v>188</v>
      </c>
    </row>
    <row r="4970" spans="1:11">
      <c r="A4970" s="6">
        <v>2000496104</v>
      </c>
      <c r="B4970" t="s">
        <v>1302</v>
      </c>
      <c r="C4970" s="6" t="s">
        <v>1213</v>
      </c>
      <c r="D4970" s="6">
        <v>16</v>
      </c>
      <c r="E4970" s="6">
        <v>124</v>
      </c>
      <c r="F4970" s="6">
        <v>124</v>
      </c>
      <c r="G4970" s="1">
        <v>-9</v>
      </c>
      <c r="H4970" s="6" t="s">
        <v>1213</v>
      </c>
      <c r="I4970" s="6" t="s">
        <v>1303</v>
      </c>
      <c r="K4970" s="6">
        <v>168</v>
      </c>
    </row>
    <row r="4971" spans="1:11">
      <c r="A4971" s="6">
        <v>2000474101</v>
      </c>
      <c r="B4971" t="s">
        <v>1324</v>
      </c>
      <c r="C4971" s="6" t="s">
        <v>1213</v>
      </c>
      <c r="D4971" s="6">
        <v>16</v>
      </c>
      <c r="E4971" s="6">
        <v>124</v>
      </c>
      <c r="F4971" s="6">
        <v>124</v>
      </c>
      <c r="G4971" s="1">
        <v>-9</v>
      </c>
      <c r="H4971" s="6" t="s">
        <v>1213</v>
      </c>
      <c r="I4971" s="6" t="s">
        <v>1325</v>
      </c>
      <c r="K4971" s="6">
        <v>178</v>
      </c>
    </row>
    <row r="4972" spans="1:11">
      <c r="A4972" s="6">
        <v>2000298715</v>
      </c>
      <c r="B4972" t="s">
        <v>198</v>
      </c>
      <c r="C4972" s="6" t="s">
        <v>314</v>
      </c>
      <c r="D4972" s="6">
        <v>17</v>
      </c>
      <c r="E4972" s="6">
        <v>124</v>
      </c>
      <c r="F4972" s="6">
        <v>124</v>
      </c>
      <c r="G4972" s="1">
        <v>-9</v>
      </c>
      <c r="H4972" s="6" t="s">
        <v>314</v>
      </c>
      <c r="I4972" s="6" t="s">
        <v>199</v>
      </c>
      <c r="K4972" s="6">
        <v>180</v>
      </c>
    </row>
    <row r="4973" spans="1:11">
      <c r="A4973" s="6">
        <v>950975</v>
      </c>
      <c r="B4973" t="s">
        <v>5734</v>
      </c>
      <c r="C4973" s="6" t="s">
        <v>2115</v>
      </c>
      <c r="D4973" s="6">
        <v>39</v>
      </c>
      <c r="E4973" s="6">
        <v>124</v>
      </c>
      <c r="F4973" s="6">
        <v>124</v>
      </c>
      <c r="G4973" s="1">
        <v>176</v>
      </c>
      <c r="H4973" s="6" t="s">
        <v>2115</v>
      </c>
      <c r="I4973" s="6" t="s">
        <v>378</v>
      </c>
      <c r="K4973" s="6">
        <v>177</v>
      </c>
    </row>
    <row r="4974" spans="1:11">
      <c r="A4974" s="6">
        <v>2000188763</v>
      </c>
      <c r="B4974" t="s">
        <v>5735</v>
      </c>
      <c r="C4974" s="6" t="s">
        <v>314</v>
      </c>
      <c r="D4974" s="6">
        <v>18</v>
      </c>
      <c r="E4974" s="6">
        <v>124</v>
      </c>
      <c r="F4974" s="6">
        <v>124</v>
      </c>
      <c r="G4974" s="1">
        <v>-85</v>
      </c>
      <c r="H4974" s="6" t="s">
        <v>314</v>
      </c>
      <c r="I4974" s="6" t="s">
        <v>187</v>
      </c>
      <c r="K4974" s="6">
        <v>170</v>
      </c>
    </row>
    <row r="4975" spans="1:11">
      <c r="A4975" s="6">
        <v>2000018045</v>
      </c>
      <c r="B4975" t="s">
        <v>5736</v>
      </c>
      <c r="C4975" s="6" t="s">
        <v>314</v>
      </c>
      <c r="D4975" s="6">
        <v>21</v>
      </c>
      <c r="E4975" s="6">
        <v>124</v>
      </c>
      <c r="F4975" s="6">
        <v>124</v>
      </c>
      <c r="G4975" s="1">
        <v>-85</v>
      </c>
      <c r="H4975" s="6" t="s">
        <v>314</v>
      </c>
      <c r="I4975" s="6" t="s">
        <v>378</v>
      </c>
      <c r="K4975" s="6">
        <v>178</v>
      </c>
    </row>
    <row r="4976" spans="1:11">
      <c r="A4976" s="6">
        <v>2000221609</v>
      </c>
      <c r="B4976" t="s">
        <v>1494</v>
      </c>
      <c r="C4976" s="6" t="s">
        <v>377</v>
      </c>
      <c r="D4976" s="6">
        <v>19</v>
      </c>
      <c r="E4976" s="6">
        <v>124</v>
      </c>
      <c r="F4976" s="6">
        <v>124</v>
      </c>
      <c r="G4976" s="1">
        <v>-85</v>
      </c>
      <c r="H4976" s="6" t="s">
        <v>377</v>
      </c>
      <c r="I4976" s="6" t="s">
        <v>257</v>
      </c>
      <c r="K4976" s="6">
        <v>186</v>
      </c>
    </row>
    <row r="4977" spans="1:11">
      <c r="A4977" s="6">
        <v>2000022271</v>
      </c>
      <c r="B4977" t="s">
        <v>5737</v>
      </c>
      <c r="C4977" s="6" t="s">
        <v>314</v>
      </c>
      <c r="D4977" s="6">
        <v>21</v>
      </c>
      <c r="E4977" s="6">
        <v>124</v>
      </c>
      <c r="F4977" s="6">
        <v>124</v>
      </c>
      <c r="G4977" s="1">
        <v>-8</v>
      </c>
      <c r="H4977" s="6" t="s">
        <v>314</v>
      </c>
      <c r="I4977" s="6" t="s">
        <v>1625</v>
      </c>
      <c r="K4977" s="6">
        <v>170</v>
      </c>
    </row>
    <row r="4978" spans="1:11">
      <c r="A4978" s="6">
        <v>2000015458</v>
      </c>
      <c r="B4978" t="s">
        <v>5738</v>
      </c>
      <c r="C4978" s="6" t="s">
        <v>1624</v>
      </c>
      <c r="D4978" s="6">
        <v>21</v>
      </c>
      <c r="E4978" s="6">
        <v>124</v>
      </c>
      <c r="F4978" s="6">
        <v>124</v>
      </c>
      <c r="G4978" s="1">
        <v>-8</v>
      </c>
      <c r="H4978" s="6" t="s">
        <v>1624</v>
      </c>
      <c r="I4978" s="6" t="s">
        <v>5739</v>
      </c>
      <c r="K4978" s="6">
        <v>191</v>
      </c>
    </row>
    <row r="4979" spans="1:11">
      <c r="A4979" s="6">
        <v>2000158356</v>
      </c>
      <c r="B4979" t="s">
        <v>5740</v>
      </c>
      <c r="C4979" s="6" t="s">
        <v>377</v>
      </c>
      <c r="D4979" s="6">
        <v>20</v>
      </c>
      <c r="E4979" s="6">
        <v>124</v>
      </c>
      <c r="F4979" s="6">
        <v>124</v>
      </c>
      <c r="G4979" s="1">
        <v>-8</v>
      </c>
      <c r="H4979" s="6" t="s">
        <v>377</v>
      </c>
      <c r="I4979" s="6" t="s">
        <v>257</v>
      </c>
      <c r="K4979" s="6">
        <v>197</v>
      </c>
    </row>
    <row r="4980" spans="1:11">
      <c r="A4980" s="6">
        <v>2000060949</v>
      </c>
      <c r="B4980" t="s">
        <v>5741</v>
      </c>
      <c r="C4980" s="6" t="s">
        <v>1213</v>
      </c>
      <c r="D4980" s="6">
        <v>21</v>
      </c>
      <c r="E4980" s="6">
        <v>124</v>
      </c>
      <c r="F4980" s="6">
        <v>124</v>
      </c>
      <c r="G4980" s="1">
        <v>-8</v>
      </c>
      <c r="H4980" s="6" t="s">
        <v>1213</v>
      </c>
      <c r="I4980" s="6" t="s">
        <v>5742</v>
      </c>
      <c r="K4980" s="6">
        <v>167</v>
      </c>
    </row>
    <row r="4981" spans="1:11">
      <c r="A4981" s="6">
        <v>29173977</v>
      </c>
      <c r="B4981" t="s">
        <v>5743</v>
      </c>
      <c r="C4981" s="6" t="s">
        <v>303</v>
      </c>
      <c r="D4981" s="6">
        <v>25</v>
      </c>
      <c r="E4981" s="6">
        <v>124</v>
      </c>
      <c r="F4981" s="6">
        <v>124</v>
      </c>
      <c r="G4981" s="1">
        <v>160</v>
      </c>
      <c r="H4981" s="6" t="s">
        <v>303</v>
      </c>
      <c r="I4981" s="6" t="s">
        <v>222</v>
      </c>
      <c r="K4981" s="6">
        <v>169</v>
      </c>
    </row>
    <row r="4982" spans="1:11">
      <c r="A4982" s="6">
        <v>2000271976</v>
      </c>
      <c r="B4982" t="s">
        <v>5744</v>
      </c>
      <c r="C4982" s="6" t="s">
        <v>488</v>
      </c>
      <c r="D4982" s="6">
        <v>20</v>
      </c>
      <c r="E4982" s="6">
        <v>124</v>
      </c>
      <c r="F4982" s="6">
        <v>124</v>
      </c>
      <c r="G4982" s="1">
        <v>-8</v>
      </c>
      <c r="H4982" s="6" t="s">
        <v>488</v>
      </c>
      <c r="I4982" s="6" t="s">
        <v>257</v>
      </c>
      <c r="K4982" s="6">
        <v>174</v>
      </c>
    </row>
    <row r="4983" spans="1:11">
      <c r="A4983" s="6">
        <v>292380027</v>
      </c>
      <c r="B4983" t="s">
        <v>5745</v>
      </c>
      <c r="C4983" s="6" t="s">
        <v>966</v>
      </c>
      <c r="D4983" s="6">
        <v>22</v>
      </c>
      <c r="E4983" s="6">
        <v>124</v>
      </c>
      <c r="F4983" s="6">
        <v>124</v>
      </c>
      <c r="G4983" s="1">
        <v>-8</v>
      </c>
      <c r="H4983" s="6" t="s">
        <v>966</v>
      </c>
      <c r="I4983" s="6" t="s">
        <v>1076</v>
      </c>
      <c r="K4983" s="6">
        <v>183</v>
      </c>
    </row>
    <row r="4984" spans="1:11">
      <c r="A4984" s="6">
        <v>2000334534</v>
      </c>
      <c r="B4984" t="s">
        <v>5746</v>
      </c>
      <c r="C4984" s="6" t="s">
        <v>1698</v>
      </c>
      <c r="D4984" s="6">
        <v>23</v>
      </c>
      <c r="E4984" s="6">
        <v>124</v>
      </c>
      <c r="F4984" s="6">
        <v>124</v>
      </c>
      <c r="G4984" s="1">
        <v>157</v>
      </c>
      <c r="H4984" s="6" t="s">
        <v>1698</v>
      </c>
      <c r="I4984" s="6" t="s">
        <v>2134</v>
      </c>
      <c r="K4984" s="6">
        <v>179</v>
      </c>
    </row>
    <row r="4985" spans="1:11">
      <c r="A4985" s="6">
        <v>2000238820</v>
      </c>
      <c r="B4985" t="s">
        <v>5747</v>
      </c>
      <c r="C4985" s="6" t="s">
        <v>3904</v>
      </c>
      <c r="D4985" s="6">
        <v>25</v>
      </c>
      <c r="E4985" s="6">
        <v>124</v>
      </c>
      <c r="F4985" s="6">
        <v>124</v>
      </c>
      <c r="G4985" s="1">
        <v>157</v>
      </c>
      <c r="H4985" s="6" t="s">
        <v>3904</v>
      </c>
      <c r="I4985" s="6" t="s">
        <v>2134</v>
      </c>
      <c r="K4985" s="6">
        <v>183</v>
      </c>
    </row>
    <row r="4986" spans="1:11">
      <c r="A4986" s="6">
        <v>2000031536</v>
      </c>
      <c r="B4986" t="s">
        <v>2003</v>
      </c>
      <c r="C4986" s="6" t="s">
        <v>1732</v>
      </c>
      <c r="D4986" s="6">
        <v>21</v>
      </c>
      <c r="E4986" s="6">
        <v>124</v>
      </c>
      <c r="F4986" s="6">
        <v>124</v>
      </c>
      <c r="G4986" s="1">
        <v>156</v>
      </c>
      <c r="H4986" s="6" t="s">
        <v>1732</v>
      </c>
      <c r="I4986" s="6" t="s">
        <v>1676</v>
      </c>
      <c r="K4986" s="6">
        <v>188</v>
      </c>
    </row>
    <row r="4987" spans="1:11">
      <c r="A4987" s="6">
        <v>67120637</v>
      </c>
      <c r="B4987" t="s">
        <v>5748</v>
      </c>
      <c r="C4987" s="6" t="s">
        <v>558</v>
      </c>
      <c r="D4987" s="6">
        <v>35</v>
      </c>
      <c r="E4987" s="6">
        <v>124</v>
      </c>
      <c r="F4987" s="6">
        <v>124</v>
      </c>
      <c r="G4987" s="1">
        <v>155</v>
      </c>
      <c r="H4987" s="6" t="s">
        <v>558</v>
      </c>
      <c r="I4987" s="6" t="s">
        <v>348</v>
      </c>
      <c r="K4987" s="6">
        <v>171</v>
      </c>
    </row>
    <row r="4988" spans="1:11">
      <c r="A4988" s="6">
        <v>13136621</v>
      </c>
      <c r="B4988" t="s">
        <v>5749</v>
      </c>
      <c r="C4988" s="6" t="s">
        <v>2115</v>
      </c>
      <c r="D4988" s="6">
        <v>28</v>
      </c>
      <c r="E4988" s="6">
        <v>124</v>
      </c>
      <c r="F4988" s="6">
        <v>124</v>
      </c>
      <c r="G4988" s="1">
        <v>155</v>
      </c>
      <c r="H4988" s="6" t="s">
        <v>2115</v>
      </c>
      <c r="I4988" s="6" t="s">
        <v>1055</v>
      </c>
      <c r="K4988" s="6">
        <v>185</v>
      </c>
    </row>
    <row r="4989" spans="1:11">
      <c r="A4989" s="6">
        <v>76023654</v>
      </c>
      <c r="B4989" t="s">
        <v>5750</v>
      </c>
      <c r="C4989" s="6" t="s">
        <v>319</v>
      </c>
      <c r="D4989" s="6">
        <v>34</v>
      </c>
      <c r="E4989" s="6">
        <v>124</v>
      </c>
      <c r="F4989" s="6">
        <v>124</v>
      </c>
      <c r="G4989" s="1">
        <v>155</v>
      </c>
      <c r="H4989" s="6" t="s">
        <v>319</v>
      </c>
      <c r="I4989" s="6" t="s">
        <v>378</v>
      </c>
      <c r="K4989" s="6">
        <v>182</v>
      </c>
    </row>
    <row r="4990" spans="1:11">
      <c r="A4990" s="6">
        <v>70118933</v>
      </c>
      <c r="B4990" t="s">
        <v>5751</v>
      </c>
      <c r="C4990" s="6" t="s">
        <v>377</v>
      </c>
      <c r="D4990" s="6">
        <v>24</v>
      </c>
      <c r="E4990" s="6">
        <v>124</v>
      </c>
      <c r="F4990" s="6">
        <v>124</v>
      </c>
      <c r="G4990" s="1">
        <v>154</v>
      </c>
      <c r="H4990" s="6" t="s">
        <v>377</v>
      </c>
      <c r="I4990" s="6" t="s">
        <v>832</v>
      </c>
      <c r="K4990" s="6">
        <v>190</v>
      </c>
    </row>
    <row r="4991" spans="1:11">
      <c r="A4991" s="6">
        <v>2000010840</v>
      </c>
      <c r="B4991" t="s">
        <v>5752</v>
      </c>
      <c r="C4991" s="6" t="s">
        <v>319</v>
      </c>
      <c r="D4991" s="6">
        <v>21</v>
      </c>
      <c r="E4991" s="6">
        <v>124</v>
      </c>
      <c r="F4991" s="6">
        <v>124</v>
      </c>
      <c r="G4991" s="1">
        <v>152</v>
      </c>
      <c r="H4991" s="6" t="s">
        <v>319</v>
      </c>
      <c r="I4991" s="6" t="s">
        <v>259</v>
      </c>
      <c r="K4991" s="6">
        <v>180</v>
      </c>
    </row>
    <row r="4992" spans="1:11">
      <c r="A4992" s="6">
        <v>27024589</v>
      </c>
      <c r="B4992" t="s">
        <v>5753</v>
      </c>
      <c r="C4992" s="6" t="s">
        <v>2115</v>
      </c>
      <c r="D4992" s="6">
        <v>32</v>
      </c>
      <c r="E4992" s="6">
        <v>124</v>
      </c>
      <c r="F4992" s="6">
        <v>124</v>
      </c>
      <c r="G4992" s="1">
        <v>150</v>
      </c>
      <c r="H4992" s="6" t="s">
        <v>2115</v>
      </c>
      <c r="I4992" s="6" t="s">
        <v>339</v>
      </c>
      <c r="K4992" s="6">
        <v>193</v>
      </c>
    </row>
    <row r="4993" spans="1:11">
      <c r="A4993" s="6">
        <v>80010074</v>
      </c>
      <c r="B4993" t="s">
        <v>5754</v>
      </c>
      <c r="C4993" s="6" t="s">
        <v>2370</v>
      </c>
      <c r="D4993" s="6">
        <v>33</v>
      </c>
      <c r="E4993" s="6">
        <v>124</v>
      </c>
      <c r="F4993" s="6">
        <v>124</v>
      </c>
      <c r="G4993" s="1">
        <v>150</v>
      </c>
      <c r="H4993" s="6" t="s">
        <v>2370</v>
      </c>
      <c r="I4993" s="6" t="s">
        <v>3192</v>
      </c>
      <c r="K4993" s="6">
        <v>178</v>
      </c>
    </row>
    <row r="4994" spans="1:11">
      <c r="A4994" s="6">
        <v>2000026391</v>
      </c>
      <c r="B4994" t="s">
        <v>5755</v>
      </c>
      <c r="C4994" s="6" t="s">
        <v>319</v>
      </c>
      <c r="D4994" s="6">
        <v>21</v>
      </c>
      <c r="E4994" s="6">
        <v>124</v>
      </c>
      <c r="F4994" s="6">
        <v>124</v>
      </c>
      <c r="G4994" s="1">
        <v>-75</v>
      </c>
      <c r="H4994" s="6" t="s">
        <v>319</v>
      </c>
      <c r="I4994" s="6" t="s">
        <v>259</v>
      </c>
      <c r="K4994" s="6">
        <v>175</v>
      </c>
    </row>
    <row r="4995" spans="1:11">
      <c r="A4995" s="6">
        <v>83320131</v>
      </c>
      <c r="B4995" t="s">
        <v>5756</v>
      </c>
      <c r="C4995" s="6" t="s">
        <v>2115</v>
      </c>
      <c r="D4995" s="6">
        <v>21</v>
      </c>
      <c r="E4995" s="6">
        <v>124</v>
      </c>
      <c r="F4995" s="6">
        <v>124</v>
      </c>
      <c r="G4995" s="1">
        <v>-75</v>
      </c>
      <c r="H4995" s="6" t="s">
        <v>2115</v>
      </c>
      <c r="I4995" s="6" t="s">
        <v>5757</v>
      </c>
      <c r="K4995" s="6">
        <v>192</v>
      </c>
    </row>
    <row r="4996" spans="1:11">
      <c r="A4996" s="6">
        <v>2000074825</v>
      </c>
      <c r="B4996" t="s">
        <v>5758</v>
      </c>
      <c r="C4996" s="6" t="s">
        <v>2115</v>
      </c>
      <c r="D4996" s="6">
        <v>20</v>
      </c>
      <c r="E4996" s="6">
        <v>124</v>
      </c>
      <c r="F4996" s="6">
        <v>124</v>
      </c>
      <c r="G4996" s="1">
        <v>150</v>
      </c>
      <c r="H4996" s="6" t="s">
        <v>2115</v>
      </c>
      <c r="I4996" s="6" t="s">
        <v>876</v>
      </c>
      <c r="K4996" s="6">
        <v>179</v>
      </c>
    </row>
    <row r="4997" spans="1:11">
      <c r="A4997" s="6">
        <v>2000006104</v>
      </c>
      <c r="B4997" t="s">
        <v>5759</v>
      </c>
      <c r="C4997" s="6" t="s">
        <v>1624</v>
      </c>
      <c r="D4997" s="6">
        <v>22</v>
      </c>
      <c r="E4997" s="6">
        <v>124</v>
      </c>
      <c r="F4997" s="6">
        <v>124</v>
      </c>
      <c r="G4997" s="1">
        <v>149</v>
      </c>
      <c r="H4997" s="6" t="s">
        <v>1624</v>
      </c>
      <c r="I4997" s="6" t="s">
        <v>366</v>
      </c>
      <c r="K4997" s="6">
        <v>190</v>
      </c>
    </row>
    <row r="4998" spans="1:11">
      <c r="A4998" s="6">
        <v>85079680</v>
      </c>
      <c r="B4998" t="s">
        <v>5760</v>
      </c>
      <c r="C4998" s="6" t="s">
        <v>311</v>
      </c>
      <c r="D4998" s="6">
        <v>33</v>
      </c>
      <c r="E4998" s="6">
        <v>124</v>
      </c>
      <c r="F4998" s="6">
        <v>124</v>
      </c>
      <c r="G4998" s="1">
        <v>148</v>
      </c>
      <c r="H4998" s="6" t="s">
        <v>311</v>
      </c>
      <c r="I4998" s="6" t="s">
        <v>1734</v>
      </c>
      <c r="K4998" s="6">
        <v>184</v>
      </c>
    </row>
    <row r="4999" spans="1:11">
      <c r="A4999" s="6">
        <v>12079003</v>
      </c>
      <c r="B4999" t="s">
        <v>5761</v>
      </c>
      <c r="C4999" s="6" t="s">
        <v>319</v>
      </c>
      <c r="D4999" s="6">
        <v>23</v>
      </c>
      <c r="E4999" s="6">
        <v>124</v>
      </c>
      <c r="F4999" s="6">
        <v>124</v>
      </c>
      <c r="G4999" s="1">
        <v>148</v>
      </c>
      <c r="H4999" s="6" t="s">
        <v>319</v>
      </c>
      <c r="I4999" s="6" t="s">
        <v>477</v>
      </c>
      <c r="K4999" s="6">
        <v>186</v>
      </c>
    </row>
    <row r="5000" spans="1:11">
      <c r="A5000" s="6">
        <v>2000030216</v>
      </c>
      <c r="B5000" t="s">
        <v>5762</v>
      </c>
      <c r="C5000" s="6" t="s">
        <v>640</v>
      </c>
      <c r="D5000" s="6">
        <v>23</v>
      </c>
      <c r="E5000" s="6">
        <v>124</v>
      </c>
      <c r="F5000" s="6">
        <v>124</v>
      </c>
      <c r="G5000" s="1">
        <v>147</v>
      </c>
      <c r="H5000" s="6" t="s">
        <v>640</v>
      </c>
      <c r="I5000" s="6" t="s">
        <v>1303</v>
      </c>
      <c r="K5000" s="6">
        <v>176</v>
      </c>
    </row>
    <row r="5001" spans="1:11">
      <c r="A5001" s="6">
        <v>742448</v>
      </c>
      <c r="B5001" t="s">
        <v>5763</v>
      </c>
      <c r="C5001" s="6" t="s">
        <v>377</v>
      </c>
      <c r="D5001" s="6">
        <v>41</v>
      </c>
      <c r="E5001" s="6">
        <v>124</v>
      </c>
      <c r="F5001" s="6">
        <v>124</v>
      </c>
      <c r="G5001" s="1">
        <v>146</v>
      </c>
      <c r="H5001" s="6" t="s">
        <v>377</v>
      </c>
      <c r="I5001" s="6" t="s">
        <v>306</v>
      </c>
      <c r="K5001" s="6">
        <v>191</v>
      </c>
    </row>
    <row r="5002" spans="1:11">
      <c r="A5002" s="6">
        <v>18023431</v>
      </c>
      <c r="B5002" t="s">
        <v>5764</v>
      </c>
      <c r="C5002" s="6" t="s">
        <v>377</v>
      </c>
      <c r="D5002" s="6">
        <v>34</v>
      </c>
      <c r="E5002" s="6">
        <v>124</v>
      </c>
      <c r="F5002" s="6">
        <v>124</v>
      </c>
      <c r="G5002" s="1">
        <v>145</v>
      </c>
      <c r="H5002" s="6" t="s">
        <v>377</v>
      </c>
      <c r="I5002" s="6" t="s">
        <v>1443</v>
      </c>
      <c r="K5002" s="6">
        <v>188</v>
      </c>
    </row>
    <row r="5003" spans="1:11">
      <c r="A5003" s="6">
        <v>43375253</v>
      </c>
      <c r="B5003" t="s">
        <v>5765</v>
      </c>
      <c r="C5003" s="6" t="s">
        <v>1176</v>
      </c>
      <c r="D5003" s="6">
        <v>24</v>
      </c>
      <c r="E5003" s="6">
        <v>124</v>
      </c>
      <c r="F5003" s="6">
        <v>124</v>
      </c>
      <c r="G5003" s="1">
        <v>145</v>
      </c>
      <c r="H5003" s="6" t="s">
        <v>1176</v>
      </c>
      <c r="I5003" s="6" t="s">
        <v>236</v>
      </c>
      <c r="K5003" s="6">
        <v>178</v>
      </c>
    </row>
    <row r="5004" spans="1:11">
      <c r="A5004" s="6">
        <v>14026771</v>
      </c>
      <c r="B5004" t="s">
        <v>5766</v>
      </c>
      <c r="C5004" s="6" t="s">
        <v>314</v>
      </c>
      <c r="D5004" s="6">
        <v>32</v>
      </c>
      <c r="E5004" s="6">
        <v>124</v>
      </c>
      <c r="F5004" s="6">
        <v>124</v>
      </c>
      <c r="G5004" s="1">
        <v>145</v>
      </c>
      <c r="H5004" s="6" t="s">
        <v>314</v>
      </c>
      <c r="I5004" s="6" t="s">
        <v>603</v>
      </c>
      <c r="K5004" s="6">
        <v>172</v>
      </c>
    </row>
    <row r="5005" spans="1:11">
      <c r="A5005" s="6">
        <v>29040974</v>
      </c>
      <c r="B5005" t="s">
        <v>5767</v>
      </c>
      <c r="C5005" s="6" t="s">
        <v>760</v>
      </c>
      <c r="D5005" s="6">
        <v>34</v>
      </c>
      <c r="E5005" s="6">
        <v>124</v>
      </c>
      <c r="F5005" s="6">
        <v>124</v>
      </c>
      <c r="G5005" s="1">
        <v>145</v>
      </c>
      <c r="H5005" s="6" t="s">
        <v>760</v>
      </c>
      <c r="I5005" s="6" t="s">
        <v>253</v>
      </c>
      <c r="K5005" s="6">
        <v>175</v>
      </c>
    </row>
    <row r="5006" spans="1:11">
      <c r="A5006" s="6">
        <v>14236055</v>
      </c>
      <c r="B5006" t="s">
        <v>5768</v>
      </c>
      <c r="C5006" s="6" t="s">
        <v>1659</v>
      </c>
      <c r="D5006" s="6">
        <v>23</v>
      </c>
      <c r="E5006" s="6">
        <v>124</v>
      </c>
      <c r="F5006" s="6">
        <v>124</v>
      </c>
      <c r="G5006" s="1">
        <v>145</v>
      </c>
      <c r="H5006" s="6" t="s">
        <v>1659</v>
      </c>
      <c r="I5006" s="6" t="s">
        <v>603</v>
      </c>
      <c r="K5006" s="6">
        <v>183</v>
      </c>
    </row>
    <row r="5007" spans="1:11">
      <c r="A5007" s="6">
        <v>76044979</v>
      </c>
      <c r="B5007" t="s">
        <v>5769</v>
      </c>
      <c r="C5007" s="6" t="s">
        <v>1671</v>
      </c>
      <c r="D5007" s="6">
        <v>28</v>
      </c>
      <c r="E5007" s="6">
        <v>124</v>
      </c>
      <c r="F5007" s="6">
        <v>124</v>
      </c>
      <c r="G5007" s="1">
        <v>145</v>
      </c>
      <c r="H5007" s="6" t="s">
        <v>1671</v>
      </c>
      <c r="I5007" s="6" t="s">
        <v>378</v>
      </c>
      <c r="K5007" s="6">
        <v>177</v>
      </c>
    </row>
    <row r="5008" spans="1:11">
      <c r="A5008" s="6">
        <v>2000007490</v>
      </c>
      <c r="B5008" t="s">
        <v>5770</v>
      </c>
      <c r="C5008" s="6" t="s">
        <v>377</v>
      </c>
      <c r="D5008" s="6">
        <v>21</v>
      </c>
      <c r="E5008" s="6">
        <v>124</v>
      </c>
      <c r="F5008" s="6">
        <v>124</v>
      </c>
      <c r="G5008" s="1">
        <v>145</v>
      </c>
      <c r="H5008" s="6" t="s">
        <v>377</v>
      </c>
      <c r="I5008" s="6" t="s">
        <v>603</v>
      </c>
      <c r="K5008" s="6">
        <v>186</v>
      </c>
    </row>
    <row r="5009" spans="1:11">
      <c r="A5009" s="6">
        <v>28087595</v>
      </c>
      <c r="B5009" t="s">
        <v>5771</v>
      </c>
      <c r="C5009" s="6" t="s">
        <v>314</v>
      </c>
      <c r="D5009" s="6">
        <v>28</v>
      </c>
      <c r="E5009" s="6">
        <v>124</v>
      </c>
      <c r="F5009" s="6">
        <v>124</v>
      </c>
      <c r="G5009" s="1">
        <v>145</v>
      </c>
      <c r="H5009" s="6" t="s">
        <v>314</v>
      </c>
      <c r="I5009" s="6" t="s">
        <v>259</v>
      </c>
      <c r="K5009" s="6">
        <v>168</v>
      </c>
    </row>
    <row r="5010" spans="1:11">
      <c r="A5010" s="6">
        <v>27010681</v>
      </c>
      <c r="B5010" t="s">
        <v>5772</v>
      </c>
      <c r="C5010" s="6" t="s">
        <v>319</v>
      </c>
      <c r="D5010" s="6">
        <v>33</v>
      </c>
      <c r="E5010" s="6">
        <v>124</v>
      </c>
      <c r="F5010" s="6">
        <v>124</v>
      </c>
      <c r="G5010" s="1">
        <v>145</v>
      </c>
      <c r="H5010" s="6" t="s">
        <v>319</v>
      </c>
      <c r="I5010" s="6" t="s">
        <v>339</v>
      </c>
      <c r="K5010" s="6">
        <v>177</v>
      </c>
    </row>
    <row r="5011" spans="1:11">
      <c r="A5011" s="6">
        <v>37039938</v>
      </c>
      <c r="B5011" t="s">
        <v>5773</v>
      </c>
      <c r="C5011" s="6" t="s">
        <v>303</v>
      </c>
      <c r="D5011" s="6">
        <v>30</v>
      </c>
      <c r="E5011" s="6">
        <v>124</v>
      </c>
      <c r="F5011" s="6">
        <v>124</v>
      </c>
      <c r="G5011" s="1">
        <v>145</v>
      </c>
      <c r="H5011" s="6" t="s">
        <v>303</v>
      </c>
      <c r="I5011" s="6" t="s">
        <v>406</v>
      </c>
      <c r="K5011" s="6">
        <v>184</v>
      </c>
    </row>
    <row r="5012" spans="1:11">
      <c r="A5012" s="6">
        <v>85104863</v>
      </c>
      <c r="B5012" t="s">
        <v>5774</v>
      </c>
      <c r="C5012" s="6" t="s">
        <v>1213</v>
      </c>
      <c r="D5012" s="6">
        <v>31</v>
      </c>
      <c r="E5012" s="6">
        <v>124</v>
      </c>
      <c r="F5012" s="6">
        <v>124</v>
      </c>
      <c r="G5012" s="1">
        <v>145</v>
      </c>
      <c r="H5012" s="6" t="s">
        <v>1213</v>
      </c>
      <c r="I5012" s="6" t="s">
        <v>352</v>
      </c>
      <c r="K5012" s="6">
        <v>175</v>
      </c>
    </row>
    <row r="5013" spans="1:11">
      <c r="A5013" s="6">
        <v>22067326</v>
      </c>
      <c r="B5013" t="s">
        <v>5775</v>
      </c>
      <c r="C5013" s="6" t="s">
        <v>377</v>
      </c>
      <c r="D5013" s="6">
        <v>24</v>
      </c>
      <c r="E5013" s="6">
        <v>124</v>
      </c>
      <c r="F5013" s="6">
        <v>124</v>
      </c>
      <c r="G5013" s="1">
        <v>145</v>
      </c>
      <c r="H5013" s="6" t="s">
        <v>377</v>
      </c>
      <c r="I5013" s="6" t="s">
        <v>3732</v>
      </c>
      <c r="K5013" s="6">
        <v>186</v>
      </c>
    </row>
    <row r="5014" spans="1:11">
      <c r="A5014" s="6">
        <v>72039283</v>
      </c>
      <c r="B5014" t="s">
        <v>5776</v>
      </c>
      <c r="C5014" s="6" t="s">
        <v>377</v>
      </c>
      <c r="D5014" s="6">
        <v>31</v>
      </c>
      <c r="E5014" s="6">
        <v>124</v>
      </c>
      <c r="F5014" s="6">
        <v>124</v>
      </c>
      <c r="G5014" s="1">
        <v>144</v>
      </c>
      <c r="H5014" s="6" t="s">
        <v>377</v>
      </c>
      <c r="I5014" s="6" t="s">
        <v>1303</v>
      </c>
      <c r="K5014" s="6">
        <v>184</v>
      </c>
    </row>
    <row r="5015" spans="1:11">
      <c r="A5015" s="6">
        <v>67228777</v>
      </c>
      <c r="B5015" t="s">
        <v>5777</v>
      </c>
      <c r="C5015" s="6" t="s">
        <v>1813</v>
      </c>
      <c r="D5015" s="6">
        <v>26</v>
      </c>
      <c r="E5015" s="6">
        <v>124</v>
      </c>
      <c r="F5015" s="6">
        <v>124</v>
      </c>
      <c r="G5015" s="1">
        <v>143</v>
      </c>
      <c r="H5015" s="6" t="s">
        <v>1813</v>
      </c>
      <c r="I5015" s="6" t="s">
        <v>348</v>
      </c>
      <c r="K5015" s="6">
        <v>174</v>
      </c>
    </row>
    <row r="5016" spans="1:11">
      <c r="A5016" s="6">
        <v>75055397</v>
      </c>
      <c r="B5016" t="s">
        <v>5778</v>
      </c>
      <c r="C5016" s="6" t="s">
        <v>488</v>
      </c>
      <c r="D5016" s="6">
        <v>22</v>
      </c>
      <c r="E5016" s="6">
        <v>124</v>
      </c>
      <c r="F5016" s="6">
        <v>124</v>
      </c>
      <c r="G5016" s="1">
        <v>143</v>
      </c>
      <c r="H5016" s="6" t="s">
        <v>488</v>
      </c>
      <c r="I5016" s="6" t="s">
        <v>2639</v>
      </c>
      <c r="K5016" s="6">
        <v>174</v>
      </c>
    </row>
    <row r="5017" spans="1:11">
      <c r="A5017" s="6">
        <v>92102718</v>
      </c>
      <c r="B5017" t="s">
        <v>1164</v>
      </c>
      <c r="C5017" s="6" t="s">
        <v>377</v>
      </c>
      <c r="D5017" s="6">
        <v>23</v>
      </c>
      <c r="E5017" s="6">
        <v>124</v>
      </c>
      <c r="F5017" s="6">
        <v>124</v>
      </c>
      <c r="G5017" s="1">
        <v>143</v>
      </c>
      <c r="H5017" s="6" t="s">
        <v>377</v>
      </c>
      <c r="I5017" s="6" t="s">
        <v>876</v>
      </c>
      <c r="K5017" s="6">
        <v>190</v>
      </c>
    </row>
    <row r="5018" spans="1:11">
      <c r="A5018" s="6">
        <v>19090354</v>
      </c>
      <c r="B5018" t="s">
        <v>5779</v>
      </c>
      <c r="C5018" s="6" t="s">
        <v>942</v>
      </c>
      <c r="D5018" s="6">
        <v>35</v>
      </c>
      <c r="E5018" s="6">
        <v>124</v>
      </c>
      <c r="F5018" s="6">
        <v>124</v>
      </c>
      <c r="G5018" s="1">
        <v>143</v>
      </c>
      <c r="H5018" s="6" t="s">
        <v>942</v>
      </c>
      <c r="I5018" s="6" t="s">
        <v>257</v>
      </c>
      <c r="K5018" s="6">
        <v>175</v>
      </c>
    </row>
    <row r="5019" spans="1:11">
      <c r="A5019" s="6">
        <v>49040115</v>
      </c>
      <c r="B5019" t="s">
        <v>719</v>
      </c>
      <c r="C5019" s="6" t="s">
        <v>1624</v>
      </c>
      <c r="D5019" s="6">
        <v>25</v>
      </c>
      <c r="E5019" s="6">
        <v>124</v>
      </c>
      <c r="F5019" s="6">
        <v>124</v>
      </c>
      <c r="G5019" s="1">
        <v>143</v>
      </c>
      <c r="H5019" s="6" t="s">
        <v>1624</v>
      </c>
      <c r="I5019" s="6" t="s">
        <v>344</v>
      </c>
      <c r="K5019" s="6">
        <v>196</v>
      </c>
    </row>
    <row r="5020" spans="1:11">
      <c r="A5020" s="6">
        <v>2000136297</v>
      </c>
      <c r="B5020" t="s">
        <v>5780</v>
      </c>
      <c r="C5020" s="6" t="s">
        <v>377</v>
      </c>
      <c r="D5020" s="6">
        <v>21</v>
      </c>
      <c r="E5020" s="6">
        <v>124</v>
      </c>
      <c r="F5020" s="6">
        <v>124</v>
      </c>
      <c r="G5020" s="1">
        <v>143</v>
      </c>
      <c r="H5020" s="6" t="s">
        <v>377</v>
      </c>
      <c r="I5020" s="6" t="s">
        <v>257</v>
      </c>
      <c r="K5020" s="6">
        <v>185</v>
      </c>
    </row>
    <row r="5021" spans="1:11">
      <c r="A5021" s="6">
        <v>67224237</v>
      </c>
      <c r="B5021" t="s">
        <v>5781</v>
      </c>
      <c r="C5021" s="6" t="s">
        <v>1102</v>
      </c>
      <c r="D5021" s="6">
        <v>28</v>
      </c>
      <c r="E5021" s="6">
        <v>124</v>
      </c>
      <c r="F5021" s="6">
        <v>124</v>
      </c>
      <c r="G5021" s="1">
        <v>143</v>
      </c>
      <c r="H5021" s="6" t="s">
        <v>1102</v>
      </c>
      <c r="I5021" s="6" t="s">
        <v>5782</v>
      </c>
      <c r="K5021" s="6">
        <v>181</v>
      </c>
    </row>
    <row r="5022" spans="1:11">
      <c r="A5022" s="6">
        <v>14077429</v>
      </c>
      <c r="B5022" t="s">
        <v>5783</v>
      </c>
      <c r="C5022" s="6" t="s">
        <v>319</v>
      </c>
      <c r="D5022" s="6">
        <v>29</v>
      </c>
      <c r="E5022" s="6">
        <v>124</v>
      </c>
      <c r="F5022" s="6">
        <v>124</v>
      </c>
      <c r="G5022" s="1">
        <v>142</v>
      </c>
      <c r="H5022" s="6" t="s">
        <v>319</v>
      </c>
      <c r="I5022" s="6" t="s">
        <v>3240</v>
      </c>
      <c r="K5022" s="6">
        <v>169</v>
      </c>
    </row>
    <row r="5023" spans="1:11">
      <c r="A5023" s="6">
        <v>29217603</v>
      </c>
      <c r="B5023" t="s">
        <v>221</v>
      </c>
      <c r="C5023" s="6" t="s">
        <v>640</v>
      </c>
      <c r="D5023" s="6">
        <v>23</v>
      </c>
      <c r="E5023" s="6">
        <v>124</v>
      </c>
      <c r="F5023" s="6">
        <v>124</v>
      </c>
      <c r="G5023" s="1">
        <v>142</v>
      </c>
      <c r="H5023" s="6" t="s">
        <v>640</v>
      </c>
      <c r="I5023" s="6" t="s">
        <v>222</v>
      </c>
      <c r="K5023" s="6">
        <v>190</v>
      </c>
    </row>
    <row r="5024" spans="1:11">
      <c r="A5024" s="6">
        <v>70123237</v>
      </c>
      <c r="B5024" t="s">
        <v>300</v>
      </c>
      <c r="C5024" s="6" t="s">
        <v>2115</v>
      </c>
      <c r="D5024" s="6">
        <v>23</v>
      </c>
      <c r="E5024" s="6">
        <v>124</v>
      </c>
      <c r="F5024" s="6">
        <v>124</v>
      </c>
      <c r="G5024" s="1">
        <v>142</v>
      </c>
      <c r="H5024" s="6" t="s">
        <v>2115</v>
      </c>
      <c r="I5024" s="6" t="s">
        <v>832</v>
      </c>
      <c r="K5024" s="6">
        <v>186</v>
      </c>
    </row>
    <row r="5025" spans="1:11">
      <c r="A5025" s="6">
        <v>14240979</v>
      </c>
      <c r="B5025" t="s">
        <v>5784</v>
      </c>
      <c r="C5025" s="6" t="s">
        <v>2160</v>
      </c>
      <c r="D5025" s="6">
        <v>22</v>
      </c>
      <c r="E5025" s="6">
        <v>124</v>
      </c>
      <c r="F5025" s="6">
        <v>124</v>
      </c>
      <c r="G5025" s="1">
        <v>142</v>
      </c>
      <c r="H5025" s="6" t="s">
        <v>2160</v>
      </c>
      <c r="I5025" s="6" t="s">
        <v>603</v>
      </c>
      <c r="K5025" s="6">
        <v>172</v>
      </c>
    </row>
    <row r="5026" spans="1:11">
      <c r="A5026" s="6">
        <v>19270874</v>
      </c>
      <c r="B5026" t="s">
        <v>5785</v>
      </c>
      <c r="C5026" s="6" t="s">
        <v>2115</v>
      </c>
      <c r="D5026" s="6">
        <v>28</v>
      </c>
      <c r="E5026" s="6">
        <v>124</v>
      </c>
      <c r="F5026" s="6">
        <v>124</v>
      </c>
      <c r="G5026" s="1">
        <v>142</v>
      </c>
      <c r="H5026" s="6" t="s">
        <v>2115</v>
      </c>
      <c r="I5026" s="6" t="s">
        <v>1401</v>
      </c>
      <c r="K5026" s="6">
        <v>184</v>
      </c>
    </row>
    <row r="5027" spans="1:11">
      <c r="A5027" s="6">
        <v>27164267</v>
      </c>
      <c r="B5027" t="s">
        <v>5786</v>
      </c>
      <c r="C5027" s="6" t="s">
        <v>240</v>
      </c>
      <c r="D5027" s="6">
        <v>21</v>
      </c>
      <c r="E5027" s="6">
        <v>124</v>
      </c>
      <c r="F5027" s="6">
        <v>124</v>
      </c>
      <c r="G5027" s="1">
        <v>141</v>
      </c>
      <c r="H5027" s="6" t="s">
        <v>240</v>
      </c>
      <c r="I5027" s="6" t="s">
        <v>339</v>
      </c>
      <c r="K5027" s="6">
        <v>178</v>
      </c>
    </row>
    <row r="5028" spans="1:11">
      <c r="A5028" s="6">
        <v>96093498</v>
      </c>
      <c r="B5028" t="s">
        <v>5787</v>
      </c>
      <c r="C5028" s="6" t="s">
        <v>1624</v>
      </c>
      <c r="D5028" s="6">
        <v>25</v>
      </c>
      <c r="E5028" s="6">
        <v>124</v>
      </c>
      <c r="F5028" s="6">
        <v>124</v>
      </c>
      <c r="G5028" s="1">
        <v>141</v>
      </c>
      <c r="H5028" s="6" t="s">
        <v>1624</v>
      </c>
      <c r="I5028" s="6" t="s">
        <v>731</v>
      </c>
      <c r="K5028" s="6">
        <v>193</v>
      </c>
    </row>
    <row r="5029" spans="1:11">
      <c r="A5029" s="6">
        <v>86000589</v>
      </c>
      <c r="B5029" t="s">
        <v>5788</v>
      </c>
      <c r="C5029" s="6" t="s">
        <v>319</v>
      </c>
      <c r="D5029" s="6">
        <v>37</v>
      </c>
      <c r="E5029" s="6">
        <v>124</v>
      </c>
      <c r="F5029" s="6">
        <v>124</v>
      </c>
      <c r="G5029" s="1">
        <v>141</v>
      </c>
      <c r="H5029" s="6" t="s">
        <v>319</v>
      </c>
      <c r="I5029" s="6" t="s">
        <v>1283</v>
      </c>
      <c r="K5029" s="6">
        <v>177</v>
      </c>
    </row>
    <row r="5030" spans="1:11">
      <c r="A5030" s="6">
        <v>67279756</v>
      </c>
      <c r="B5030" t="s">
        <v>5789</v>
      </c>
      <c r="C5030" s="6" t="s">
        <v>319</v>
      </c>
      <c r="D5030" s="6">
        <v>24</v>
      </c>
      <c r="E5030" s="6">
        <v>124</v>
      </c>
      <c r="F5030" s="6">
        <v>124</v>
      </c>
      <c r="G5030" s="1">
        <v>140</v>
      </c>
      <c r="H5030" s="6" t="s">
        <v>319</v>
      </c>
      <c r="I5030" s="6" t="s">
        <v>348</v>
      </c>
      <c r="K5030" s="6">
        <v>185</v>
      </c>
    </row>
    <row r="5031" spans="1:11">
      <c r="A5031" s="6">
        <v>29219088</v>
      </c>
      <c r="B5031" t="s">
        <v>5790</v>
      </c>
      <c r="C5031" s="6" t="s">
        <v>2115</v>
      </c>
      <c r="D5031" s="6">
        <v>23</v>
      </c>
      <c r="E5031" s="6">
        <v>124</v>
      </c>
      <c r="F5031" s="6">
        <v>124</v>
      </c>
      <c r="G5031" s="1">
        <v>140</v>
      </c>
      <c r="H5031" s="6" t="s">
        <v>2115</v>
      </c>
      <c r="I5031" s="6" t="s">
        <v>222</v>
      </c>
      <c r="K5031" s="6">
        <v>171</v>
      </c>
    </row>
    <row r="5032" spans="1:11">
      <c r="A5032" s="6">
        <v>77060009</v>
      </c>
      <c r="B5032" t="s">
        <v>5791</v>
      </c>
      <c r="C5032" s="6" t="s">
        <v>1624</v>
      </c>
      <c r="D5032" s="6">
        <v>23</v>
      </c>
      <c r="E5032" s="6">
        <v>124</v>
      </c>
      <c r="F5032" s="6">
        <v>124</v>
      </c>
      <c r="G5032" s="1">
        <v>140</v>
      </c>
      <c r="H5032" s="6" t="s">
        <v>1624</v>
      </c>
      <c r="I5032" s="6" t="s">
        <v>2937</v>
      </c>
      <c r="K5032" s="6">
        <v>183</v>
      </c>
    </row>
    <row r="5033" spans="1:11">
      <c r="A5033" s="6">
        <v>28116307</v>
      </c>
      <c r="B5033" t="s">
        <v>5792</v>
      </c>
      <c r="C5033" s="6" t="s">
        <v>218</v>
      </c>
      <c r="D5033" s="6">
        <v>24</v>
      </c>
      <c r="E5033" s="6">
        <v>124</v>
      </c>
      <c r="F5033" s="6">
        <v>124</v>
      </c>
      <c r="G5033" s="1">
        <v>140</v>
      </c>
      <c r="H5033" s="6" t="s">
        <v>218</v>
      </c>
      <c r="I5033" s="6" t="s">
        <v>259</v>
      </c>
      <c r="K5033" s="6">
        <v>188</v>
      </c>
    </row>
    <row r="5034" spans="1:11">
      <c r="A5034" s="6">
        <v>29179790</v>
      </c>
      <c r="B5034" t="s">
        <v>5793</v>
      </c>
      <c r="C5034" s="6" t="s">
        <v>377</v>
      </c>
      <c r="D5034" s="6">
        <v>25</v>
      </c>
      <c r="E5034" s="6">
        <v>124</v>
      </c>
      <c r="F5034" s="6">
        <v>124</v>
      </c>
      <c r="G5034" s="1">
        <v>140</v>
      </c>
      <c r="H5034" s="6" t="s">
        <v>377</v>
      </c>
      <c r="I5034" s="6" t="s">
        <v>259</v>
      </c>
      <c r="K5034" s="6">
        <v>188</v>
      </c>
    </row>
    <row r="5035" spans="1:11">
      <c r="A5035" s="6">
        <v>93123174</v>
      </c>
      <c r="B5035" t="s">
        <v>5794</v>
      </c>
      <c r="C5035" s="6" t="s">
        <v>314</v>
      </c>
      <c r="D5035" s="6">
        <v>22</v>
      </c>
      <c r="E5035" s="6">
        <v>124</v>
      </c>
      <c r="F5035" s="6">
        <v>124</v>
      </c>
      <c r="G5035" s="1">
        <v>140</v>
      </c>
      <c r="H5035" s="6" t="s">
        <v>314</v>
      </c>
      <c r="I5035" s="6" t="s">
        <v>5795</v>
      </c>
      <c r="K5035" s="6">
        <v>180</v>
      </c>
    </row>
    <row r="5036" spans="1:11">
      <c r="A5036" s="6">
        <v>55022472</v>
      </c>
      <c r="B5036" t="s">
        <v>5796</v>
      </c>
      <c r="C5036" s="6" t="s">
        <v>558</v>
      </c>
      <c r="D5036" s="6">
        <v>32</v>
      </c>
      <c r="E5036" s="6">
        <v>124</v>
      </c>
      <c r="F5036" s="6">
        <v>124</v>
      </c>
      <c r="G5036" s="1">
        <v>140</v>
      </c>
      <c r="H5036" s="6" t="s">
        <v>558</v>
      </c>
      <c r="I5036" s="6" t="s">
        <v>306</v>
      </c>
      <c r="K5036" s="6">
        <v>177</v>
      </c>
    </row>
    <row r="5037" spans="1:11">
      <c r="A5037" s="6">
        <v>61058341</v>
      </c>
      <c r="B5037" t="s">
        <v>5797</v>
      </c>
      <c r="C5037" s="6" t="s">
        <v>377</v>
      </c>
      <c r="D5037" s="6">
        <v>28</v>
      </c>
      <c r="E5037" s="6">
        <v>124</v>
      </c>
      <c r="F5037" s="6">
        <v>124</v>
      </c>
      <c r="G5037" s="1">
        <v>140</v>
      </c>
      <c r="H5037" s="6" t="s">
        <v>377</v>
      </c>
      <c r="I5037" s="6" t="s">
        <v>5798</v>
      </c>
      <c r="K5037" s="6">
        <v>186</v>
      </c>
    </row>
    <row r="5038" spans="1:11">
      <c r="A5038" s="6">
        <v>28112990</v>
      </c>
      <c r="B5038" t="s">
        <v>5799</v>
      </c>
      <c r="C5038" s="6" t="s">
        <v>377</v>
      </c>
      <c r="D5038" s="6">
        <v>24</v>
      </c>
      <c r="E5038" s="6">
        <v>124</v>
      </c>
      <c r="F5038" s="6">
        <v>124</v>
      </c>
      <c r="G5038" s="1">
        <v>140</v>
      </c>
      <c r="H5038" s="6" t="s">
        <v>377</v>
      </c>
      <c r="I5038" s="6" t="s">
        <v>5800</v>
      </c>
      <c r="K5038" s="6">
        <v>188</v>
      </c>
    </row>
    <row r="5039" spans="1:11">
      <c r="A5039" s="6">
        <v>29237093</v>
      </c>
      <c r="B5039" t="s">
        <v>5801</v>
      </c>
      <c r="C5039" s="6" t="s">
        <v>488</v>
      </c>
      <c r="D5039" s="6">
        <v>22</v>
      </c>
      <c r="E5039" s="6">
        <v>124</v>
      </c>
      <c r="F5039" s="6">
        <v>124</v>
      </c>
      <c r="G5039" s="1">
        <v>140</v>
      </c>
      <c r="H5039" s="6" t="s">
        <v>488</v>
      </c>
      <c r="I5039" s="6" t="s">
        <v>5802</v>
      </c>
      <c r="K5039" s="6">
        <v>182</v>
      </c>
    </row>
    <row r="5040" spans="1:11">
      <c r="A5040" s="6">
        <v>25034173</v>
      </c>
      <c r="B5040" t="s">
        <v>5803</v>
      </c>
      <c r="C5040" s="6" t="s">
        <v>1626</v>
      </c>
      <c r="D5040" s="6">
        <v>32</v>
      </c>
      <c r="E5040" s="6">
        <v>124</v>
      </c>
      <c r="F5040" s="6">
        <v>124</v>
      </c>
      <c r="G5040" s="1">
        <v>140</v>
      </c>
      <c r="H5040" s="6" t="s">
        <v>1626</v>
      </c>
      <c r="I5040" s="6" t="s">
        <v>1731</v>
      </c>
      <c r="K5040" s="6">
        <v>179</v>
      </c>
    </row>
    <row r="5041" spans="1:11">
      <c r="A5041" s="6">
        <v>96129140</v>
      </c>
      <c r="B5041" t="s">
        <v>5804</v>
      </c>
      <c r="C5041" s="6" t="s">
        <v>2126</v>
      </c>
      <c r="D5041" s="6">
        <v>23</v>
      </c>
      <c r="E5041" s="6">
        <v>124</v>
      </c>
      <c r="F5041" s="6">
        <v>124</v>
      </c>
      <c r="G5041" s="1">
        <v>140</v>
      </c>
      <c r="H5041" s="6" t="s">
        <v>2126</v>
      </c>
      <c r="I5041" s="6" t="s">
        <v>731</v>
      </c>
      <c r="K5041" s="6">
        <v>176</v>
      </c>
    </row>
    <row r="5042" spans="1:11">
      <c r="A5042" s="6">
        <v>2000165828</v>
      </c>
      <c r="B5042" t="s">
        <v>5805</v>
      </c>
      <c r="C5042" s="6" t="s">
        <v>2112</v>
      </c>
      <c r="D5042" s="6">
        <v>23</v>
      </c>
      <c r="E5042" s="6">
        <v>124</v>
      </c>
      <c r="F5042" s="6">
        <v>124</v>
      </c>
      <c r="G5042" s="1">
        <v>140</v>
      </c>
      <c r="H5042" s="6" t="s">
        <v>2112</v>
      </c>
      <c r="I5042" s="6" t="s">
        <v>442</v>
      </c>
      <c r="K5042" s="6">
        <v>169</v>
      </c>
    </row>
    <row r="5043" spans="1:11">
      <c r="A5043" s="6">
        <v>2000066137</v>
      </c>
      <c r="B5043" t="s">
        <v>5806</v>
      </c>
      <c r="C5043" s="6" t="s">
        <v>1732</v>
      </c>
      <c r="D5043" s="6">
        <v>22</v>
      </c>
      <c r="E5043" s="6">
        <v>124</v>
      </c>
      <c r="F5043" s="6">
        <v>124</v>
      </c>
      <c r="G5043" s="1">
        <v>140</v>
      </c>
      <c r="H5043" s="6" t="s">
        <v>1732</v>
      </c>
      <c r="I5043" s="6" t="s">
        <v>344</v>
      </c>
      <c r="K5043" s="6">
        <v>197</v>
      </c>
    </row>
    <row r="5044" spans="1:11">
      <c r="A5044" s="6">
        <v>49059201</v>
      </c>
      <c r="B5044" t="s">
        <v>5807</v>
      </c>
      <c r="C5044" s="6" t="s">
        <v>2112</v>
      </c>
      <c r="D5044" s="6">
        <v>22</v>
      </c>
      <c r="E5044" s="6">
        <v>124</v>
      </c>
      <c r="F5044" s="6">
        <v>124</v>
      </c>
      <c r="G5044" s="1">
        <v>140</v>
      </c>
      <c r="H5044" s="6" t="s">
        <v>2112</v>
      </c>
      <c r="I5044" s="6" t="s">
        <v>344</v>
      </c>
      <c r="K5044" s="6">
        <v>181</v>
      </c>
    </row>
    <row r="5045" spans="1:11">
      <c r="A5045" s="6">
        <v>28121371</v>
      </c>
      <c r="B5045" t="s">
        <v>5808</v>
      </c>
      <c r="C5045" s="6" t="s">
        <v>319</v>
      </c>
      <c r="D5045" s="6">
        <v>23</v>
      </c>
      <c r="E5045" s="6">
        <v>124</v>
      </c>
      <c r="F5045" s="6">
        <v>124</v>
      </c>
      <c r="G5045" s="1">
        <v>140</v>
      </c>
      <c r="H5045" s="6" t="s">
        <v>319</v>
      </c>
      <c r="I5045" s="6" t="s">
        <v>5809</v>
      </c>
      <c r="K5045" s="6">
        <v>186</v>
      </c>
    </row>
    <row r="5046" spans="1:11">
      <c r="A5046" s="6">
        <v>70121604</v>
      </c>
      <c r="B5046" t="s">
        <v>5810</v>
      </c>
      <c r="C5046" s="6" t="s">
        <v>1709</v>
      </c>
      <c r="D5046" s="6">
        <v>24</v>
      </c>
      <c r="E5046" s="6">
        <v>124</v>
      </c>
      <c r="F5046" s="6">
        <v>124</v>
      </c>
      <c r="G5046" s="1">
        <v>140</v>
      </c>
      <c r="H5046" s="6" t="s">
        <v>1709</v>
      </c>
      <c r="I5046" s="6" t="s">
        <v>832</v>
      </c>
      <c r="K5046" s="6">
        <v>174</v>
      </c>
    </row>
    <row r="5047" spans="1:11">
      <c r="A5047" s="6">
        <v>45116624</v>
      </c>
      <c r="B5047" t="s">
        <v>5811</v>
      </c>
      <c r="C5047" s="6" t="s">
        <v>311</v>
      </c>
      <c r="D5047" s="6">
        <v>23</v>
      </c>
      <c r="E5047" s="6">
        <v>124</v>
      </c>
      <c r="F5047" s="6">
        <v>124</v>
      </c>
      <c r="G5047" s="1">
        <v>140</v>
      </c>
      <c r="H5047" s="6" t="s">
        <v>311</v>
      </c>
      <c r="I5047" s="6" t="s">
        <v>2134</v>
      </c>
      <c r="K5047" s="6">
        <v>176</v>
      </c>
    </row>
    <row r="5048" spans="1:11">
      <c r="A5048" s="6">
        <v>51067895</v>
      </c>
      <c r="B5048" t="s">
        <v>5812</v>
      </c>
      <c r="C5048" s="6" t="s">
        <v>1709</v>
      </c>
      <c r="D5048" s="6">
        <v>27</v>
      </c>
      <c r="E5048" s="6">
        <v>124</v>
      </c>
      <c r="F5048" s="6">
        <v>124</v>
      </c>
      <c r="G5048" s="1">
        <v>140</v>
      </c>
      <c r="H5048" s="6" t="s">
        <v>1709</v>
      </c>
      <c r="I5048" s="6" t="s">
        <v>1303</v>
      </c>
      <c r="K5048" s="6">
        <v>172</v>
      </c>
    </row>
    <row r="5049" spans="1:11">
      <c r="A5049" s="6">
        <v>2000108045</v>
      </c>
      <c r="B5049" t="s">
        <v>5813</v>
      </c>
      <c r="C5049" s="6" t="s">
        <v>966</v>
      </c>
      <c r="D5049" s="6">
        <v>20</v>
      </c>
      <c r="E5049" s="6">
        <v>124</v>
      </c>
      <c r="F5049" s="6">
        <v>124</v>
      </c>
      <c r="G5049" s="1">
        <v>140</v>
      </c>
      <c r="H5049" s="6" t="s">
        <v>966</v>
      </c>
      <c r="I5049" s="6" t="s">
        <v>259</v>
      </c>
      <c r="K5049" s="6">
        <v>182</v>
      </c>
    </row>
    <row r="5050" spans="1:11">
      <c r="A5050" s="6">
        <v>19162450</v>
      </c>
      <c r="B5050" t="s">
        <v>5814</v>
      </c>
      <c r="C5050" s="6" t="s">
        <v>314</v>
      </c>
      <c r="D5050" s="6">
        <v>31</v>
      </c>
      <c r="E5050" s="6">
        <v>124</v>
      </c>
      <c r="F5050" s="6">
        <v>124</v>
      </c>
      <c r="G5050" s="1">
        <v>140</v>
      </c>
      <c r="H5050" s="6" t="s">
        <v>314</v>
      </c>
      <c r="I5050" s="6" t="s">
        <v>257</v>
      </c>
      <c r="K5050" s="6">
        <v>180</v>
      </c>
    </row>
    <row r="5051" spans="1:11">
      <c r="A5051" s="6">
        <v>2000081811</v>
      </c>
      <c r="B5051" t="s">
        <v>5815</v>
      </c>
      <c r="C5051" s="6" t="s">
        <v>2157</v>
      </c>
      <c r="D5051" s="6">
        <v>22</v>
      </c>
      <c r="E5051" s="6">
        <v>124</v>
      </c>
      <c r="F5051" s="6">
        <v>124</v>
      </c>
      <c r="G5051" s="1">
        <v>140</v>
      </c>
      <c r="H5051" s="6" t="s">
        <v>2157</v>
      </c>
      <c r="I5051" s="6" t="s">
        <v>194</v>
      </c>
      <c r="K5051" s="6">
        <v>180</v>
      </c>
    </row>
    <row r="5052" spans="1:11">
      <c r="A5052" s="6">
        <v>45112296</v>
      </c>
      <c r="B5052" t="s">
        <v>5816</v>
      </c>
      <c r="C5052" s="6" t="s">
        <v>1624</v>
      </c>
      <c r="D5052" s="6">
        <v>23</v>
      </c>
      <c r="E5052" s="6">
        <v>124</v>
      </c>
      <c r="F5052" s="6">
        <v>124</v>
      </c>
      <c r="G5052" s="1">
        <v>-7</v>
      </c>
      <c r="H5052" s="6" t="s">
        <v>1624</v>
      </c>
      <c r="I5052" s="6" t="s">
        <v>2134</v>
      </c>
      <c r="K5052" s="6">
        <v>185</v>
      </c>
    </row>
    <row r="5053" spans="1:11">
      <c r="A5053" s="6">
        <v>59145965</v>
      </c>
      <c r="B5053" t="s">
        <v>5817</v>
      </c>
      <c r="C5053" s="6" t="s">
        <v>640</v>
      </c>
      <c r="D5053" s="6">
        <v>23</v>
      </c>
      <c r="E5053" s="6">
        <v>124</v>
      </c>
      <c r="F5053" s="6">
        <v>124</v>
      </c>
      <c r="G5053" s="1">
        <v>139</v>
      </c>
      <c r="H5053" s="6" t="s">
        <v>640</v>
      </c>
      <c r="I5053" s="6" t="s">
        <v>1051</v>
      </c>
      <c r="K5053" s="6">
        <v>179</v>
      </c>
    </row>
    <row r="5054" spans="1:11">
      <c r="A5054" s="6">
        <v>27139791</v>
      </c>
      <c r="B5054" t="s">
        <v>5818</v>
      </c>
      <c r="C5054" s="6" t="s">
        <v>319</v>
      </c>
      <c r="D5054" s="6">
        <v>23</v>
      </c>
      <c r="E5054" s="6">
        <v>124</v>
      </c>
      <c r="F5054" s="6">
        <v>124</v>
      </c>
      <c r="G5054" s="1">
        <v>139</v>
      </c>
      <c r="H5054" s="6" t="s">
        <v>319</v>
      </c>
      <c r="I5054" s="6" t="s">
        <v>339</v>
      </c>
      <c r="K5054" s="6">
        <v>184</v>
      </c>
    </row>
    <row r="5055" spans="1:11">
      <c r="A5055" s="6">
        <v>78102818</v>
      </c>
      <c r="B5055" t="s">
        <v>5819</v>
      </c>
      <c r="C5055" s="6" t="s">
        <v>2115</v>
      </c>
      <c r="D5055" s="6">
        <v>23</v>
      </c>
      <c r="E5055" s="6">
        <v>124</v>
      </c>
      <c r="F5055" s="6">
        <v>124</v>
      </c>
      <c r="G5055" s="1">
        <v>139</v>
      </c>
      <c r="H5055" s="6" t="s">
        <v>2115</v>
      </c>
      <c r="I5055" s="6" t="s">
        <v>1661</v>
      </c>
      <c r="K5055" s="6">
        <v>181</v>
      </c>
    </row>
    <row r="5056" spans="1:11">
      <c r="A5056" s="6">
        <v>51068104</v>
      </c>
      <c r="B5056" t="s">
        <v>5820</v>
      </c>
      <c r="C5056" s="6" t="s">
        <v>1698</v>
      </c>
      <c r="D5056" s="6">
        <v>28</v>
      </c>
      <c r="E5056" s="6">
        <v>124</v>
      </c>
      <c r="F5056" s="6">
        <v>124</v>
      </c>
      <c r="G5056" s="1">
        <v>138</v>
      </c>
      <c r="H5056" s="6" t="s">
        <v>1698</v>
      </c>
      <c r="I5056" s="6" t="s">
        <v>1303</v>
      </c>
      <c r="K5056" s="6">
        <v>174</v>
      </c>
    </row>
    <row r="5057" spans="1:11">
      <c r="A5057" s="6">
        <v>67101620</v>
      </c>
      <c r="B5057" t="s">
        <v>5821</v>
      </c>
      <c r="C5057" s="6" t="s">
        <v>238</v>
      </c>
      <c r="D5057" s="6">
        <v>31</v>
      </c>
      <c r="E5057" s="6">
        <v>124</v>
      </c>
      <c r="F5057" s="6">
        <v>124</v>
      </c>
      <c r="G5057" s="1">
        <v>138</v>
      </c>
      <c r="H5057" s="6" t="s">
        <v>238</v>
      </c>
      <c r="I5057" s="6" t="s">
        <v>348</v>
      </c>
      <c r="K5057" s="6">
        <v>187</v>
      </c>
    </row>
    <row r="5058" spans="1:11">
      <c r="A5058" s="6">
        <v>93122308</v>
      </c>
      <c r="B5058" t="s">
        <v>5822</v>
      </c>
      <c r="C5058" s="6" t="s">
        <v>319</v>
      </c>
      <c r="D5058" s="6">
        <v>23</v>
      </c>
      <c r="E5058" s="6">
        <v>124</v>
      </c>
      <c r="F5058" s="6">
        <v>124</v>
      </c>
      <c r="G5058" s="1">
        <v>138</v>
      </c>
      <c r="H5058" s="6" t="s">
        <v>319</v>
      </c>
      <c r="I5058" s="6" t="s">
        <v>5823</v>
      </c>
      <c r="K5058" s="6">
        <v>187</v>
      </c>
    </row>
    <row r="5059" spans="1:11">
      <c r="A5059" s="6">
        <v>14243661</v>
      </c>
      <c r="B5059" t="s">
        <v>5824</v>
      </c>
      <c r="C5059" s="6" t="s">
        <v>319</v>
      </c>
      <c r="D5059" s="6">
        <v>23</v>
      </c>
      <c r="E5059" s="6">
        <v>124</v>
      </c>
      <c r="F5059" s="6">
        <v>124</v>
      </c>
      <c r="G5059" s="1">
        <v>138</v>
      </c>
      <c r="H5059" s="6" t="s">
        <v>319</v>
      </c>
      <c r="I5059" s="6" t="s">
        <v>603</v>
      </c>
      <c r="K5059" s="6">
        <v>173</v>
      </c>
    </row>
    <row r="5060" spans="1:11">
      <c r="A5060" s="6">
        <v>2000161280</v>
      </c>
      <c r="B5060" t="s">
        <v>5825</v>
      </c>
      <c r="C5060" s="6" t="s">
        <v>319</v>
      </c>
      <c r="D5060" s="6">
        <v>24</v>
      </c>
      <c r="E5060" s="6">
        <v>124</v>
      </c>
      <c r="F5060" s="6">
        <v>124</v>
      </c>
      <c r="G5060" s="1">
        <v>138</v>
      </c>
      <c r="H5060" s="6" t="s">
        <v>319</v>
      </c>
      <c r="I5060" s="6" t="s">
        <v>1701</v>
      </c>
      <c r="K5060" s="6">
        <v>179</v>
      </c>
    </row>
    <row r="5061" spans="1:11">
      <c r="A5061" s="6">
        <v>86078361</v>
      </c>
      <c r="B5061" t="s">
        <v>5826</v>
      </c>
      <c r="C5061" s="6" t="s">
        <v>303</v>
      </c>
      <c r="D5061" s="6">
        <v>23</v>
      </c>
      <c r="E5061" s="6">
        <v>124</v>
      </c>
      <c r="F5061" s="6">
        <v>124</v>
      </c>
      <c r="G5061" s="1">
        <v>138</v>
      </c>
      <c r="H5061" s="6" t="s">
        <v>303</v>
      </c>
      <c r="I5061" s="6" t="s">
        <v>1688</v>
      </c>
      <c r="K5061" s="6">
        <v>178</v>
      </c>
    </row>
    <row r="5062" spans="1:11">
      <c r="A5062" s="6">
        <v>79025853</v>
      </c>
      <c r="B5062" t="s">
        <v>5827</v>
      </c>
      <c r="C5062" s="6" t="s">
        <v>218</v>
      </c>
      <c r="D5062" s="6">
        <v>30</v>
      </c>
      <c r="E5062" s="6">
        <v>124</v>
      </c>
      <c r="F5062" s="6">
        <v>124</v>
      </c>
      <c r="G5062" s="1">
        <v>138</v>
      </c>
      <c r="H5062" s="6" t="s">
        <v>218</v>
      </c>
      <c r="I5062" s="6" t="s">
        <v>241</v>
      </c>
      <c r="K5062" s="6">
        <v>177</v>
      </c>
    </row>
    <row r="5063" spans="1:11">
      <c r="A5063" s="6">
        <v>28116527</v>
      </c>
      <c r="B5063" t="s">
        <v>5828</v>
      </c>
      <c r="C5063" s="6" t="s">
        <v>319</v>
      </c>
      <c r="D5063" s="6">
        <v>24</v>
      </c>
      <c r="E5063" s="6">
        <v>124</v>
      </c>
      <c r="F5063" s="6">
        <v>124</v>
      </c>
      <c r="G5063" s="1">
        <v>138</v>
      </c>
      <c r="H5063" s="6" t="s">
        <v>319</v>
      </c>
      <c r="I5063" s="6" t="s">
        <v>1720</v>
      </c>
      <c r="K5063" s="6">
        <v>177</v>
      </c>
    </row>
    <row r="5064" spans="1:11">
      <c r="A5064" s="6">
        <v>2000087223</v>
      </c>
      <c r="B5064" t="s">
        <v>5829</v>
      </c>
      <c r="C5064" s="6" t="s">
        <v>1626</v>
      </c>
      <c r="D5064" s="6">
        <v>24</v>
      </c>
      <c r="E5064" s="6">
        <v>124</v>
      </c>
      <c r="F5064" s="6">
        <v>124</v>
      </c>
      <c r="G5064" s="1">
        <v>138</v>
      </c>
      <c r="H5064" s="6" t="s">
        <v>1626</v>
      </c>
      <c r="I5064" s="6" t="s">
        <v>2404</v>
      </c>
      <c r="K5064" s="6">
        <v>183</v>
      </c>
    </row>
    <row r="5065" spans="1:11">
      <c r="A5065" s="6">
        <v>98038311</v>
      </c>
      <c r="B5065" t="s">
        <v>5830</v>
      </c>
      <c r="C5065" s="6" t="s">
        <v>944</v>
      </c>
      <c r="D5065" s="6">
        <v>26</v>
      </c>
      <c r="E5065" s="6">
        <v>124</v>
      </c>
      <c r="F5065" s="6">
        <v>124</v>
      </c>
      <c r="G5065" s="1">
        <v>138</v>
      </c>
      <c r="H5065" s="6" t="s">
        <v>944</v>
      </c>
      <c r="I5065" s="6" t="s">
        <v>5831</v>
      </c>
      <c r="K5065" s="6">
        <v>181</v>
      </c>
    </row>
    <row r="5066" spans="1:11">
      <c r="A5066" s="6">
        <v>53116125</v>
      </c>
      <c r="B5066" t="s">
        <v>5832</v>
      </c>
      <c r="C5066" s="6" t="s">
        <v>2121</v>
      </c>
      <c r="D5066" s="6">
        <v>26</v>
      </c>
      <c r="E5066" s="6">
        <v>124</v>
      </c>
      <c r="F5066" s="6">
        <v>124</v>
      </c>
      <c r="G5066" s="1">
        <v>138</v>
      </c>
      <c r="H5066" s="6" t="s">
        <v>2121</v>
      </c>
      <c r="I5066" s="6" t="s">
        <v>729</v>
      </c>
      <c r="K5066" s="6">
        <v>189</v>
      </c>
    </row>
    <row r="5067" spans="1:11">
      <c r="A5067" s="6">
        <v>45102427</v>
      </c>
      <c r="B5067" t="s">
        <v>5833</v>
      </c>
      <c r="C5067" s="6" t="s">
        <v>377</v>
      </c>
      <c r="D5067" s="6">
        <v>26</v>
      </c>
      <c r="E5067" s="6">
        <v>124</v>
      </c>
      <c r="F5067" s="6">
        <v>124</v>
      </c>
      <c r="G5067" s="1">
        <v>138</v>
      </c>
      <c r="H5067" s="6" t="s">
        <v>377</v>
      </c>
      <c r="I5067" s="6" t="s">
        <v>2134</v>
      </c>
      <c r="K5067" s="6">
        <v>183</v>
      </c>
    </row>
    <row r="5068" spans="1:11">
      <c r="A5068" s="6">
        <v>2000092217</v>
      </c>
      <c r="B5068" t="s">
        <v>5834</v>
      </c>
      <c r="C5068" s="6" t="s">
        <v>377</v>
      </c>
      <c r="D5068" s="6">
        <v>26</v>
      </c>
      <c r="E5068" s="6">
        <v>124</v>
      </c>
      <c r="F5068" s="6">
        <v>124</v>
      </c>
      <c r="G5068" s="1">
        <v>138</v>
      </c>
      <c r="H5068" s="6" t="s">
        <v>377</v>
      </c>
      <c r="I5068" s="6" t="s">
        <v>2134</v>
      </c>
      <c r="K5068" s="6">
        <v>190</v>
      </c>
    </row>
    <row r="5069" spans="1:11">
      <c r="A5069" s="6">
        <v>43425924</v>
      </c>
      <c r="B5069" t="s">
        <v>5835</v>
      </c>
      <c r="C5069" s="6" t="s">
        <v>1673</v>
      </c>
      <c r="D5069" s="6">
        <v>23</v>
      </c>
      <c r="E5069" s="6">
        <v>124</v>
      </c>
      <c r="F5069" s="6">
        <v>124</v>
      </c>
      <c r="G5069" s="1">
        <v>137</v>
      </c>
      <c r="H5069" s="6" t="s">
        <v>1673</v>
      </c>
      <c r="I5069" s="6" t="s">
        <v>236</v>
      </c>
      <c r="K5069" s="6">
        <v>182</v>
      </c>
    </row>
    <row r="5070" spans="1:11">
      <c r="A5070" s="6">
        <v>51063409</v>
      </c>
      <c r="B5070" t="s">
        <v>5836</v>
      </c>
      <c r="C5070" s="6" t="s">
        <v>1176</v>
      </c>
      <c r="D5070" s="6">
        <v>25</v>
      </c>
      <c r="E5070" s="6">
        <v>124</v>
      </c>
      <c r="F5070" s="6">
        <v>124</v>
      </c>
      <c r="G5070" s="1">
        <v>137</v>
      </c>
      <c r="H5070" s="6" t="s">
        <v>1176</v>
      </c>
      <c r="I5070" s="6" t="s">
        <v>1303</v>
      </c>
      <c r="K5070" s="6">
        <v>173</v>
      </c>
    </row>
    <row r="5071" spans="1:11">
      <c r="A5071" s="6">
        <v>72047555</v>
      </c>
      <c r="B5071" t="s">
        <v>5837</v>
      </c>
      <c r="C5071" s="6" t="s">
        <v>589</v>
      </c>
      <c r="D5071" s="6">
        <v>26</v>
      </c>
      <c r="E5071" s="6">
        <v>124</v>
      </c>
      <c r="F5071" s="6">
        <v>124</v>
      </c>
      <c r="G5071" s="1">
        <v>137</v>
      </c>
      <c r="H5071" s="6" t="s">
        <v>589</v>
      </c>
      <c r="I5071" s="6" t="s">
        <v>811</v>
      </c>
      <c r="K5071" s="6">
        <v>191</v>
      </c>
    </row>
    <row r="5072" spans="1:11">
      <c r="A5072" s="6">
        <v>19202696</v>
      </c>
      <c r="B5072" t="s">
        <v>5838</v>
      </c>
      <c r="C5072" s="6" t="s">
        <v>314</v>
      </c>
      <c r="D5072" s="6">
        <v>29</v>
      </c>
      <c r="E5072" s="6">
        <v>124</v>
      </c>
      <c r="F5072" s="6">
        <v>124</v>
      </c>
      <c r="G5072" s="1">
        <v>137</v>
      </c>
      <c r="H5072" s="6" t="s">
        <v>314</v>
      </c>
      <c r="I5072" s="6" t="s">
        <v>1658</v>
      </c>
      <c r="K5072" s="6">
        <v>172</v>
      </c>
    </row>
    <row r="5073" spans="1:11">
      <c r="A5073" s="6">
        <v>79024554</v>
      </c>
      <c r="B5073" t="s">
        <v>5839</v>
      </c>
      <c r="C5073" s="6" t="s">
        <v>2115</v>
      </c>
      <c r="D5073" s="6">
        <v>32</v>
      </c>
      <c r="E5073" s="6">
        <v>124</v>
      </c>
      <c r="F5073" s="6">
        <v>124</v>
      </c>
      <c r="G5073" s="1">
        <v>137</v>
      </c>
      <c r="H5073" s="6" t="s">
        <v>2115</v>
      </c>
      <c r="I5073" s="6" t="s">
        <v>241</v>
      </c>
      <c r="K5073" s="6">
        <v>183</v>
      </c>
    </row>
    <row r="5074" spans="1:11">
      <c r="A5074" s="6">
        <v>19095200</v>
      </c>
      <c r="B5074" t="s">
        <v>5840</v>
      </c>
      <c r="C5074" s="6" t="s">
        <v>944</v>
      </c>
      <c r="D5074" s="6">
        <v>35</v>
      </c>
      <c r="E5074" s="6">
        <v>124</v>
      </c>
      <c r="F5074" s="6">
        <v>124</v>
      </c>
      <c r="G5074" s="1">
        <v>137</v>
      </c>
      <c r="H5074" s="6" t="s">
        <v>944</v>
      </c>
      <c r="I5074" s="6" t="s">
        <v>257</v>
      </c>
      <c r="K5074" s="6">
        <v>184</v>
      </c>
    </row>
    <row r="5075" spans="1:11">
      <c r="A5075" s="6">
        <v>75017685</v>
      </c>
      <c r="B5075" t="s">
        <v>5841</v>
      </c>
      <c r="C5075" s="6" t="s">
        <v>377</v>
      </c>
      <c r="D5075" s="6">
        <v>31</v>
      </c>
      <c r="E5075" s="6">
        <v>124</v>
      </c>
      <c r="F5075" s="6">
        <v>124</v>
      </c>
      <c r="G5075" s="1">
        <v>137</v>
      </c>
      <c r="H5075" s="6" t="s">
        <v>377</v>
      </c>
      <c r="I5075" s="6" t="s">
        <v>5842</v>
      </c>
      <c r="K5075" s="6">
        <v>188</v>
      </c>
    </row>
    <row r="5076" spans="1:11">
      <c r="A5076" s="6">
        <v>29022550</v>
      </c>
      <c r="B5076" t="s">
        <v>5843</v>
      </c>
      <c r="C5076" s="6" t="s">
        <v>1624</v>
      </c>
      <c r="D5076" s="6">
        <v>34</v>
      </c>
      <c r="E5076" s="6">
        <v>124</v>
      </c>
      <c r="F5076" s="6">
        <v>124</v>
      </c>
      <c r="G5076" s="1">
        <v>137</v>
      </c>
      <c r="H5076" s="6" t="s">
        <v>1624</v>
      </c>
      <c r="I5076" s="6" t="s">
        <v>406</v>
      </c>
      <c r="K5076" s="6">
        <v>189</v>
      </c>
    </row>
    <row r="5077" spans="1:11">
      <c r="A5077" s="6">
        <v>45107070</v>
      </c>
      <c r="B5077" t="s">
        <v>5844</v>
      </c>
      <c r="C5077" s="6" t="s">
        <v>1747</v>
      </c>
      <c r="D5077" s="6">
        <v>30</v>
      </c>
      <c r="E5077" s="6">
        <v>124</v>
      </c>
      <c r="F5077" s="6">
        <v>124</v>
      </c>
      <c r="G5077" s="1">
        <v>137</v>
      </c>
      <c r="H5077" s="6" t="s">
        <v>1747</v>
      </c>
      <c r="I5077" s="6" t="s">
        <v>2134</v>
      </c>
      <c r="K5077" s="6">
        <v>173</v>
      </c>
    </row>
    <row r="5078" spans="1:11">
      <c r="A5078" s="6">
        <v>19096552</v>
      </c>
      <c r="B5078" t="s">
        <v>5845</v>
      </c>
      <c r="C5078" s="6" t="s">
        <v>377</v>
      </c>
      <c r="D5078" s="6">
        <v>35</v>
      </c>
      <c r="E5078" s="6">
        <v>124</v>
      </c>
      <c r="F5078" s="6">
        <v>124</v>
      </c>
      <c r="G5078" s="1">
        <v>137</v>
      </c>
      <c r="H5078" s="6" t="s">
        <v>377</v>
      </c>
      <c r="I5078" s="6" t="s">
        <v>257</v>
      </c>
      <c r="K5078" s="6">
        <v>181</v>
      </c>
    </row>
    <row r="5079" spans="1:11">
      <c r="A5079" s="6">
        <v>29120983</v>
      </c>
      <c r="B5079" t="s">
        <v>5846</v>
      </c>
      <c r="C5079" s="6" t="s">
        <v>640</v>
      </c>
      <c r="D5079" s="6">
        <v>28</v>
      </c>
      <c r="E5079" s="6">
        <v>124</v>
      </c>
      <c r="F5079" s="6">
        <v>124</v>
      </c>
      <c r="G5079" s="1">
        <v>137</v>
      </c>
      <c r="H5079" s="6" t="s">
        <v>640</v>
      </c>
      <c r="I5079" s="6" t="s">
        <v>259</v>
      </c>
      <c r="K5079" s="6">
        <v>175</v>
      </c>
    </row>
    <row r="5080" spans="1:11">
      <c r="A5080" s="6">
        <v>53160569</v>
      </c>
      <c r="B5080" t="s">
        <v>5847</v>
      </c>
      <c r="C5080" s="6" t="s">
        <v>488</v>
      </c>
      <c r="D5080" s="6">
        <v>23</v>
      </c>
      <c r="E5080" s="6">
        <v>124</v>
      </c>
      <c r="F5080" s="6">
        <v>124</v>
      </c>
      <c r="G5080" s="1">
        <v>137</v>
      </c>
      <c r="H5080" s="6" t="s">
        <v>488</v>
      </c>
      <c r="I5080" s="6" t="s">
        <v>5848</v>
      </c>
      <c r="K5080" s="6">
        <v>183</v>
      </c>
    </row>
    <row r="5081" spans="1:11">
      <c r="A5081" s="6">
        <v>93127168</v>
      </c>
      <c r="B5081" t="s">
        <v>5849</v>
      </c>
      <c r="C5081" s="6" t="s">
        <v>319</v>
      </c>
      <c r="D5081" s="6">
        <v>25</v>
      </c>
      <c r="E5081" s="6">
        <v>124</v>
      </c>
      <c r="F5081" s="6">
        <v>124</v>
      </c>
      <c r="G5081" s="1">
        <v>136</v>
      </c>
      <c r="H5081" s="6" t="s">
        <v>319</v>
      </c>
      <c r="I5081" s="6" t="s">
        <v>1055</v>
      </c>
      <c r="K5081" s="6">
        <v>175</v>
      </c>
    </row>
    <row r="5082" spans="1:11">
      <c r="A5082" s="6">
        <v>19122788</v>
      </c>
      <c r="B5082" t="s">
        <v>5850</v>
      </c>
      <c r="C5082" s="6" t="s">
        <v>314</v>
      </c>
      <c r="D5082" s="6">
        <v>33</v>
      </c>
      <c r="E5082" s="6">
        <v>124</v>
      </c>
      <c r="F5082" s="6">
        <v>124</v>
      </c>
      <c r="G5082" s="1">
        <v>136</v>
      </c>
      <c r="H5082" s="6" t="s">
        <v>314</v>
      </c>
      <c r="I5082" s="6" t="s">
        <v>257</v>
      </c>
      <c r="K5082" s="6">
        <v>170</v>
      </c>
    </row>
    <row r="5083" spans="1:11">
      <c r="A5083" s="6">
        <v>67191440</v>
      </c>
      <c r="B5083" t="s">
        <v>5851</v>
      </c>
      <c r="C5083" s="6" t="s">
        <v>1624</v>
      </c>
      <c r="D5083" s="6">
        <v>28</v>
      </c>
      <c r="E5083" s="6">
        <v>124</v>
      </c>
      <c r="F5083" s="6">
        <v>124</v>
      </c>
      <c r="G5083" s="1">
        <v>136</v>
      </c>
      <c r="H5083" s="6" t="s">
        <v>1624</v>
      </c>
      <c r="I5083" s="6" t="s">
        <v>348</v>
      </c>
      <c r="K5083" s="6">
        <v>189</v>
      </c>
    </row>
    <row r="5084" spans="1:11">
      <c r="A5084" s="6">
        <v>18107457</v>
      </c>
      <c r="B5084" t="s">
        <v>5852</v>
      </c>
      <c r="C5084" s="6" t="s">
        <v>303</v>
      </c>
      <c r="D5084" s="6">
        <v>23</v>
      </c>
      <c r="E5084" s="6">
        <v>124</v>
      </c>
      <c r="F5084" s="6">
        <v>124</v>
      </c>
      <c r="G5084" s="1">
        <v>136</v>
      </c>
      <c r="H5084" s="6" t="s">
        <v>303</v>
      </c>
      <c r="I5084" s="6" t="s">
        <v>5853</v>
      </c>
      <c r="K5084" s="6">
        <v>177</v>
      </c>
    </row>
    <row r="5085" spans="1:11">
      <c r="A5085" s="6">
        <v>19354888</v>
      </c>
      <c r="B5085" t="s">
        <v>5854</v>
      </c>
      <c r="C5085" s="6" t="s">
        <v>314</v>
      </c>
      <c r="D5085" s="6">
        <v>23</v>
      </c>
      <c r="E5085" s="6">
        <v>124</v>
      </c>
      <c r="F5085" s="6">
        <v>124</v>
      </c>
      <c r="G5085" s="1">
        <v>136</v>
      </c>
      <c r="H5085" s="6" t="s">
        <v>314</v>
      </c>
      <c r="I5085" s="6" t="s">
        <v>257</v>
      </c>
      <c r="K5085" s="6">
        <v>185</v>
      </c>
    </row>
    <row r="5086" spans="1:11">
      <c r="A5086" s="6">
        <v>76046577</v>
      </c>
      <c r="B5086" t="s">
        <v>5855</v>
      </c>
      <c r="C5086" s="6" t="s">
        <v>319</v>
      </c>
      <c r="D5086" s="6">
        <v>29</v>
      </c>
      <c r="E5086" s="6">
        <v>124</v>
      </c>
      <c r="F5086" s="6">
        <v>124</v>
      </c>
      <c r="G5086" s="1">
        <v>136</v>
      </c>
      <c r="H5086" s="6" t="s">
        <v>319</v>
      </c>
      <c r="I5086" s="6" t="s">
        <v>378</v>
      </c>
      <c r="K5086" s="6">
        <v>172</v>
      </c>
    </row>
    <row r="5087" spans="1:11">
      <c r="A5087" s="6">
        <v>85122308</v>
      </c>
      <c r="B5087" t="s">
        <v>5856</v>
      </c>
      <c r="C5087" s="6" t="s">
        <v>377</v>
      </c>
      <c r="D5087" s="6">
        <v>37</v>
      </c>
      <c r="E5087" s="6">
        <v>124</v>
      </c>
      <c r="F5087" s="6">
        <v>124</v>
      </c>
      <c r="G5087" s="1">
        <v>136</v>
      </c>
      <c r="H5087" s="6" t="s">
        <v>377</v>
      </c>
      <c r="I5087" s="6" t="s">
        <v>352</v>
      </c>
      <c r="K5087" s="6">
        <v>190</v>
      </c>
    </row>
    <row r="5088" spans="1:11">
      <c r="A5088" s="6">
        <v>14221503</v>
      </c>
      <c r="B5088" t="s">
        <v>5857</v>
      </c>
      <c r="C5088" s="6" t="s">
        <v>589</v>
      </c>
      <c r="D5088" s="6">
        <v>23</v>
      </c>
      <c r="E5088" s="6">
        <v>124</v>
      </c>
      <c r="F5088" s="6">
        <v>124</v>
      </c>
      <c r="G5088" s="1">
        <v>135</v>
      </c>
      <c r="H5088" s="6" t="s">
        <v>589</v>
      </c>
      <c r="I5088" s="6" t="s">
        <v>603</v>
      </c>
      <c r="K5088" s="6">
        <v>178</v>
      </c>
    </row>
    <row r="5089" spans="1:11">
      <c r="A5089" s="6">
        <v>76043634</v>
      </c>
      <c r="B5089" t="s">
        <v>5858</v>
      </c>
      <c r="C5089" s="6" t="s">
        <v>640</v>
      </c>
      <c r="D5089" s="6">
        <v>28</v>
      </c>
      <c r="E5089" s="6">
        <v>124</v>
      </c>
      <c r="F5089" s="6">
        <v>124</v>
      </c>
      <c r="G5089" s="1">
        <v>135</v>
      </c>
      <c r="H5089" s="6" t="s">
        <v>640</v>
      </c>
      <c r="I5089" s="6" t="s">
        <v>378</v>
      </c>
      <c r="K5089" s="6">
        <v>177</v>
      </c>
    </row>
    <row r="5090" spans="1:11">
      <c r="A5090" s="6">
        <v>19215609</v>
      </c>
      <c r="B5090" t="s">
        <v>5859</v>
      </c>
      <c r="C5090" s="6" t="s">
        <v>1624</v>
      </c>
      <c r="D5090" s="6">
        <v>30</v>
      </c>
      <c r="E5090" s="6">
        <v>124</v>
      </c>
      <c r="F5090" s="6">
        <v>124</v>
      </c>
      <c r="G5090" s="1">
        <v>135</v>
      </c>
      <c r="H5090" s="6" t="s">
        <v>1624</v>
      </c>
      <c r="I5090" s="6" t="s">
        <v>378</v>
      </c>
      <c r="K5090" s="6">
        <v>201</v>
      </c>
    </row>
    <row r="5091" spans="1:11">
      <c r="A5091" s="6">
        <v>53087151</v>
      </c>
      <c r="B5091" t="s">
        <v>5860</v>
      </c>
      <c r="C5091" s="6" t="s">
        <v>558</v>
      </c>
      <c r="D5091" s="6">
        <v>28</v>
      </c>
      <c r="E5091" s="6">
        <v>124</v>
      </c>
      <c r="F5091" s="6">
        <v>124</v>
      </c>
      <c r="G5091" s="1">
        <v>135</v>
      </c>
      <c r="H5091" s="6" t="s">
        <v>558</v>
      </c>
      <c r="I5091" s="6" t="s">
        <v>5861</v>
      </c>
      <c r="K5091" s="6">
        <v>181</v>
      </c>
    </row>
    <row r="5092" spans="1:11">
      <c r="A5092" s="6">
        <v>47076732</v>
      </c>
      <c r="B5092" t="s">
        <v>5862</v>
      </c>
      <c r="C5092" s="6" t="s">
        <v>2115</v>
      </c>
      <c r="D5092" s="6">
        <v>26</v>
      </c>
      <c r="E5092" s="6">
        <v>124</v>
      </c>
      <c r="F5092" s="6">
        <v>124</v>
      </c>
      <c r="G5092" s="1">
        <v>135</v>
      </c>
      <c r="H5092" s="6" t="s">
        <v>2115</v>
      </c>
      <c r="I5092" s="6" t="s">
        <v>2594</v>
      </c>
      <c r="K5092" s="6">
        <v>189</v>
      </c>
    </row>
    <row r="5093" spans="1:11">
      <c r="A5093" s="6">
        <v>67211705</v>
      </c>
      <c r="B5093" t="s">
        <v>5863</v>
      </c>
      <c r="C5093" s="6" t="s">
        <v>1624</v>
      </c>
      <c r="D5093" s="6">
        <v>28</v>
      </c>
      <c r="E5093" s="6">
        <v>124</v>
      </c>
      <c r="F5093" s="6">
        <v>124</v>
      </c>
      <c r="G5093" s="1">
        <v>135</v>
      </c>
      <c r="H5093" s="6" t="s">
        <v>1624</v>
      </c>
      <c r="I5093" s="6" t="s">
        <v>348</v>
      </c>
      <c r="K5093" s="6">
        <v>187</v>
      </c>
    </row>
    <row r="5094" spans="1:11">
      <c r="A5094" s="6">
        <v>67154285</v>
      </c>
      <c r="B5094" t="s">
        <v>5864</v>
      </c>
      <c r="C5094" s="6" t="s">
        <v>1624</v>
      </c>
      <c r="D5094" s="6">
        <v>31</v>
      </c>
      <c r="E5094" s="6">
        <v>124</v>
      </c>
      <c r="F5094" s="6">
        <v>124</v>
      </c>
      <c r="G5094" s="1">
        <v>135</v>
      </c>
      <c r="H5094" s="6" t="s">
        <v>1624</v>
      </c>
      <c r="I5094" s="6" t="s">
        <v>348</v>
      </c>
      <c r="K5094" s="6">
        <v>186</v>
      </c>
    </row>
    <row r="5095" spans="1:11">
      <c r="A5095" s="6">
        <v>48036715</v>
      </c>
      <c r="B5095" t="s">
        <v>5865</v>
      </c>
      <c r="C5095" s="6" t="s">
        <v>2121</v>
      </c>
      <c r="D5095" s="6">
        <v>28</v>
      </c>
      <c r="E5095" s="6">
        <v>124</v>
      </c>
      <c r="F5095" s="6">
        <v>124</v>
      </c>
      <c r="G5095" s="1">
        <v>135</v>
      </c>
      <c r="H5095" s="6" t="s">
        <v>2121</v>
      </c>
      <c r="I5095" s="6" t="s">
        <v>725</v>
      </c>
      <c r="K5095" s="6">
        <v>193</v>
      </c>
    </row>
    <row r="5096" spans="1:11">
      <c r="A5096" s="6">
        <v>28108034</v>
      </c>
      <c r="B5096" t="s">
        <v>5866</v>
      </c>
      <c r="C5096" s="6" t="s">
        <v>2662</v>
      </c>
      <c r="D5096" s="6">
        <v>25</v>
      </c>
      <c r="E5096" s="6">
        <v>124</v>
      </c>
      <c r="F5096" s="6">
        <v>124</v>
      </c>
      <c r="G5096" s="1">
        <v>135</v>
      </c>
      <c r="H5096" s="6" t="s">
        <v>2662</v>
      </c>
      <c r="I5096" s="6" t="s">
        <v>222</v>
      </c>
      <c r="K5096" s="6">
        <v>180</v>
      </c>
    </row>
    <row r="5097" spans="1:11">
      <c r="A5097" s="6">
        <v>14079839</v>
      </c>
      <c r="B5097" t="s">
        <v>5867</v>
      </c>
      <c r="C5097" s="6" t="s">
        <v>640</v>
      </c>
      <c r="D5097" s="6">
        <v>31</v>
      </c>
      <c r="E5097" s="6">
        <v>124</v>
      </c>
      <c r="F5097" s="6">
        <v>124</v>
      </c>
      <c r="G5097" s="1">
        <v>135</v>
      </c>
      <c r="H5097" s="6" t="s">
        <v>640</v>
      </c>
      <c r="I5097" s="6" t="s">
        <v>187</v>
      </c>
      <c r="K5097" s="6">
        <v>185</v>
      </c>
    </row>
    <row r="5098" spans="1:11">
      <c r="A5098" s="6">
        <v>14254432</v>
      </c>
      <c r="B5098" t="s">
        <v>5868</v>
      </c>
      <c r="C5098" s="6" t="s">
        <v>319</v>
      </c>
      <c r="D5098" s="6">
        <v>24</v>
      </c>
      <c r="E5098" s="6">
        <v>124</v>
      </c>
      <c r="F5098" s="6">
        <v>124</v>
      </c>
      <c r="G5098" s="1">
        <v>135</v>
      </c>
      <c r="H5098" s="6" t="s">
        <v>319</v>
      </c>
      <c r="I5098" s="6" t="s">
        <v>603</v>
      </c>
      <c r="K5098" s="6">
        <v>180</v>
      </c>
    </row>
    <row r="5099" spans="1:11">
      <c r="A5099" s="6">
        <v>16184663</v>
      </c>
      <c r="B5099" t="s">
        <v>5869</v>
      </c>
      <c r="C5099" s="6" t="s">
        <v>314</v>
      </c>
      <c r="D5099" s="6">
        <v>26</v>
      </c>
      <c r="E5099" s="6">
        <v>124</v>
      </c>
      <c r="F5099" s="6">
        <v>124</v>
      </c>
      <c r="G5099" s="1">
        <v>135</v>
      </c>
      <c r="H5099" s="6" t="s">
        <v>314</v>
      </c>
      <c r="I5099" s="6" t="s">
        <v>298</v>
      </c>
      <c r="K5099" s="6">
        <v>179</v>
      </c>
    </row>
    <row r="5100" spans="1:11">
      <c r="A5100" s="6">
        <v>2000120643</v>
      </c>
      <c r="B5100" t="s">
        <v>5870</v>
      </c>
      <c r="C5100" s="6" t="s">
        <v>1656</v>
      </c>
      <c r="D5100" s="6">
        <v>23</v>
      </c>
      <c r="E5100" s="6">
        <v>124</v>
      </c>
      <c r="F5100" s="6">
        <v>124</v>
      </c>
      <c r="G5100" s="1">
        <v>135</v>
      </c>
      <c r="H5100" s="6" t="s">
        <v>1656</v>
      </c>
      <c r="I5100" s="6" t="s">
        <v>1458</v>
      </c>
      <c r="K5100" s="6">
        <v>186</v>
      </c>
    </row>
    <row r="5101" spans="1:11">
      <c r="A5101" s="6">
        <v>14092340</v>
      </c>
      <c r="B5101" t="s">
        <v>5871</v>
      </c>
      <c r="C5101" s="6" t="s">
        <v>2121</v>
      </c>
      <c r="D5101" s="6">
        <v>29</v>
      </c>
      <c r="E5101" s="6">
        <v>124</v>
      </c>
      <c r="F5101" s="6">
        <v>124</v>
      </c>
      <c r="G5101" s="1">
        <v>135</v>
      </c>
      <c r="H5101" s="6" t="s">
        <v>2121</v>
      </c>
      <c r="I5101" s="6" t="s">
        <v>187</v>
      </c>
      <c r="K5101" s="6">
        <v>180</v>
      </c>
    </row>
    <row r="5102" spans="1:11">
      <c r="A5102" s="6">
        <v>95031615</v>
      </c>
      <c r="B5102" t="s">
        <v>5872</v>
      </c>
      <c r="C5102" s="6" t="s">
        <v>1176</v>
      </c>
      <c r="D5102" s="6">
        <v>27</v>
      </c>
      <c r="E5102" s="6">
        <v>124</v>
      </c>
      <c r="F5102" s="6">
        <v>124</v>
      </c>
      <c r="G5102" s="1">
        <v>135</v>
      </c>
      <c r="H5102" s="6" t="s">
        <v>1176</v>
      </c>
      <c r="I5102" s="6" t="s">
        <v>1873</v>
      </c>
      <c r="K5102" s="6">
        <v>185</v>
      </c>
    </row>
    <row r="5103" spans="1:11">
      <c r="A5103" s="6">
        <v>93143382</v>
      </c>
      <c r="B5103" t="s">
        <v>5873</v>
      </c>
      <c r="C5103" s="6" t="s">
        <v>829</v>
      </c>
      <c r="D5103" s="6">
        <v>24</v>
      </c>
      <c r="E5103" s="6">
        <v>124</v>
      </c>
      <c r="F5103" s="6">
        <v>124</v>
      </c>
      <c r="G5103" s="1">
        <v>135</v>
      </c>
      <c r="H5103" s="6" t="s">
        <v>829</v>
      </c>
      <c r="I5103" s="6" t="s">
        <v>5874</v>
      </c>
      <c r="K5103" s="6">
        <v>191</v>
      </c>
    </row>
    <row r="5104" spans="1:11">
      <c r="A5104" s="6">
        <v>83111471</v>
      </c>
      <c r="B5104" t="s">
        <v>5875</v>
      </c>
      <c r="C5104" s="6" t="s">
        <v>314</v>
      </c>
      <c r="D5104" s="6">
        <v>27</v>
      </c>
      <c r="E5104" s="6">
        <v>124</v>
      </c>
      <c r="F5104" s="6">
        <v>124</v>
      </c>
      <c r="G5104" s="1">
        <v>135</v>
      </c>
      <c r="H5104" s="6" t="s">
        <v>314</v>
      </c>
      <c r="I5104" s="6" t="s">
        <v>4565</v>
      </c>
      <c r="K5104" s="6">
        <v>174</v>
      </c>
    </row>
    <row r="5105" spans="1:11">
      <c r="A5105" s="6">
        <v>45081351</v>
      </c>
      <c r="B5105" t="s">
        <v>5876</v>
      </c>
      <c r="C5105" s="6" t="s">
        <v>311</v>
      </c>
      <c r="D5105" s="6">
        <v>29</v>
      </c>
      <c r="E5105" s="6">
        <v>124</v>
      </c>
      <c r="F5105" s="6">
        <v>124</v>
      </c>
      <c r="G5105" s="1">
        <v>135</v>
      </c>
      <c r="H5105" s="6" t="s">
        <v>311</v>
      </c>
      <c r="I5105" s="6" t="s">
        <v>2134</v>
      </c>
      <c r="K5105" s="6">
        <v>172</v>
      </c>
    </row>
    <row r="5106" spans="1:11">
      <c r="A5106" s="6">
        <v>53056999</v>
      </c>
      <c r="B5106" t="s">
        <v>5877</v>
      </c>
      <c r="C5106" s="6" t="s">
        <v>1672</v>
      </c>
      <c r="D5106" s="6">
        <v>30</v>
      </c>
      <c r="E5106" s="6">
        <v>124</v>
      </c>
      <c r="F5106" s="6">
        <v>124</v>
      </c>
      <c r="G5106" s="1">
        <v>135</v>
      </c>
      <c r="H5106" s="6" t="s">
        <v>1672</v>
      </c>
      <c r="I5106" s="6" t="s">
        <v>729</v>
      </c>
      <c r="K5106" s="6">
        <v>180</v>
      </c>
    </row>
    <row r="5107" spans="1:11">
      <c r="A5107" s="6">
        <v>29156100</v>
      </c>
      <c r="B5107" t="s">
        <v>5878</v>
      </c>
      <c r="C5107" s="6" t="s">
        <v>319</v>
      </c>
      <c r="D5107" s="6">
        <v>27</v>
      </c>
      <c r="E5107" s="6">
        <v>124</v>
      </c>
      <c r="F5107" s="6">
        <v>124</v>
      </c>
      <c r="G5107" s="1">
        <v>135</v>
      </c>
      <c r="H5107" s="6" t="s">
        <v>319</v>
      </c>
      <c r="I5107" s="6" t="s">
        <v>259</v>
      </c>
      <c r="K5107" s="6">
        <v>183</v>
      </c>
    </row>
    <row r="5108" spans="1:11">
      <c r="A5108" s="6">
        <v>76014548</v>
      </c>
      <c r="B5108" t="s">
        <v>5879</v>
      </c>
      <c r="C5108" s="6" t="s">
        <v>589</v>
      </c>
      <c r="D5108" s="6">
        <v>34</v>
      </c>
      <c r="E5108" s="6">
        <v>124</v>
      </c>
      <c r="F5108" s="6">
        <v>124</v>
      </c>
      <c r="G5108" s="1">
        <v>135</v>
      </c>
      <c r="H5108" s="6" t="s">
        <v>589</v>
      </c>
      <c r="I5108" s="6" t="s">
        <v>378</v>
      </c>
      <c r="K5108" s="6">
        <v>187</v>
      </c>
    </row>
    <row r="5109" spans="1:11">
      <c r="A5109" s="6">
        <v>19215476</v>
      </c>
      <c r="B5109" t="s">
        <v>5880</v>
      </c>
      <c r="C5109" s="6" t="s">
        <v>377</v>
      </c>
      <c r="D5109" s="6">
        <v>31</v>
      </c>
      <c r="E5109" s="6">
        <v>124</v>
      </c>
      <c r="F5109" s="6">
        <v>124</v>
      </c>
      <c r="G5109" s="1">
        <v>135</v>
      </c>
      <c r="H5109" s="6" t="s">
        <v>377</v>
      </c>
      <c r="I5109" s="6" t="s">
        <v>257</v>
      </c>
      <c r="K5109" s="6">
        <v>190</v>
      </c>
    </row>
    <row r="5110" spans="1:11">
      <c r="A5110" s="6">
        <v>19335371</v>
      </c>
      <c r="B5110" t="s">
        <v>5881</v>
      </c>
      <c r="C5110" s="6" t="s">
        <v>728</v>
      </c>
      <c r="D5110" s="6">
        <v>24</v>
      </c>
      <c r="E5110" s="6">
        <v>124</v>
      </c>
      <c r="F5110" s="6">
        <v>124</v>
      </c>
      <c r="G5110" s="1">
        <v>135</v>
      </c>
      <c r="H5110" s="6" t="s">
        <v>728</v>
      </c>
      <c r="I5110" s="6" t="s">
        <v>257</v>
      </c>
      <c r="K5110" s="6">
        <v>175</v>
      </c>
    </row>
    <row r="5111" spans="1:11">
      <c r="A5111" s="6">
        <v>27054519</v>
      </c>
      <c r="B5111" t="s">
        <v>5882</v>
      </c>
      <c r="C5111" s="6" t="s">
        <v>966</v>
      </c>
      <c r="D5111" s="6">
        <v>32</v>
      </c>
      <c r="E5111" s="6">
        <v>124</v>
      </c>
      <c r="F5111" s="6">
        <v>124</v>
      </c>
      <c r="G5111" s="1">
        <v>135</v>
      </c>
      <c r="H5111" s="6" t="s">
        <v>966</v>
      </c>
      <c r="I5111" s="6" t="s">
        <v>339</v>
      </c>
      <c r="K5111" s="6">
        <v>188</v>
      </c>
    </row>
    <row r="5112" spans="1:11">
      <c r="A5112" s="6">
        <v>45104575</v>
      </c>
      <c r="B5112" t="s">
        <v>5883</v>
      </c>
      <c r="C5112" s="6" t="s">
        <v>5884</v>
      </c>
      <c r="D5112" s="6">
        <v>26</v>
      </c>
      <c r="E5112" s="6">
        <v>124</v>
      </c>
      <c r="F5112" s="6">
        <v>124</v>
      </c>
      <c r="G5112" s="1">
        <v>135</v>
      </c>
      <c r="H5112" s="6" t="s">
        <v>5884</v>
      </c>
      <c r="I5112" s="6" t="s">
        <v>2134</v>
      </c>
      <c r="K5112" s="6">
        <v>171</v>
      </c>
    </row>
    <row r="5113" spans="1:11">
      <c r="A5113" s="6">
        <v>19383253</v>
      </c>
      <c r="B5113" t="s">
        <v>5885</v>
      </c>
      <c r="C5113" s="6" t="s">
        <v>1698</v>
      </c>
      <c r="D5113" s="6">
        <v>23</v>
      </c>
      <c r="E5113" s="6">
        <v>124</v>
      </c>
      <c r="F5113" s="6">
        <v>124</v>
      </c>
      <c r="G5113" s="1">
        <v>135</v>
      </c>
      <c r="H5113" s="6" t="s">
        <v>1698</v>
      </c>
      <c r="I5113" s="6" t="s">
        <v>257</v>
      </c>
      <c r="K5113" s="6">
        <v>172</v>
      </c>
    </row>
    <row r="5114" spans="1:11">
      <c r="A5114" s="6">
        <v>59136080</v>
      </c>
      <c r="B5114" t="s">
        <v>5886</v>
      </c>
      <c r="C5114" s="6" t="s">
        <v>589</v>
      </c>
      <c r="D5114" s="6">
        <v>25</v>
      </c>
      <c r="E5114" s="6">
        <v>124</v>
      </c>
      <c r="F5114" s="6">
        <v>124</v>
      </c>
      <c r="G5114" s="1">
        <v>135</v>
      </c>
      <c r="H5114" s="6" t="s">
        <v>589</v>
      </c>
      <c r="I5114" s="6" t="s">
        <v>1197</v>
      </c>
      <c r="K5114" s="6">
        <v>188</v>
      </c>
    </row>
    <row r="5115" spans="1:11">
      <c r="A5115" s="6">
        <v>18018640</v>
      </c>
      <c r="B5115" t="s">
        <v>1053</v>
      </c>
      <c r="C5115" s="6" t="s">
        <v>1624</v>
      </c>
      <c r="D5115" s="6">
        <v>32</v>
      </c>
      <c r="E5115" s="6">
        <v>124</v>
      </c>
      <c r="F5115" s="6">
        <v>124</v>
      </c>
      <c r="G5115" s="1">
        <v>135</v>
      </c>
      <c r="H5115" s="6" t="s">
        <v>1624</v>
      </c>
      <c r="I5115" s="6" t="s">
        <v>1932</v>
      </c>
      <c r="K5115" s="6">
        <v>192</v>
      </c>
    </row>
    <row r="5116" spans="1:11">
      <c r="A5116" s="6">
        <v>98033712</v>
      </c>
      <c r="B5116" t="s">
        <v>5887</v>
      </c>
      <c r="C5116" s="6" t="s">
        <v>2115</v>
      </c>
      <c r="D5116" s="6">
        <v>28</v>
      </c>
      <c r="E5116" s="6">
        <v>124</v>
      </c>
      <c r="F5116" s="6">
        <v>124</v>
      </c>
      <c r="G5116" s="1">
        <v>134</v>
      </c>
      <c r="H5116" s="6" t="s">
        <v>2115</v>
      </c>
      <c r="I5116" s="6" t="s">
        <v>646</v>
      </c>
      <c r="K5116" s="6">
        <v>190</v>
      </c>
    </row>
    <row r="5117" spans="1:11">
      <c r="A5117" s="6">
        <v>62218469</v>
      </c>
      <c r="B5117" t="s">
        <v>5888</v>
      </c>
      <c r="C5117" s="6" t="s">
        <v>558</v>
      </c>
      <c r="D5117" s="6">
        <v>24</v>
      </c>
      <c r="E5117" s="6">
        <v>124</v>
      </c>
      <c r="F5117" s="6">
        <v>124</v>
      </c>
      <c r="G5117" s="1">
        <v>134</v>
      </c>
      <c r="H5117" s="6" t="s">
        <v>558</v>
      </c>
      <c r="I5117" s="6" t="s">
        <v>1066</v>
      </c>
      <c r="K5117" s="6">
        <v>181</v>
      </c>
    </row>
    <row r="5118" spans="1:11">
      <c r="A5118" s="6">
        <v>53138885</v>
      </c>
      <c r="B5118" t="s">
        <v>5889</v>
      </c>
      <c r="C5118" s="6" t="s">
        <v>2120</v>
      </c>
      <c r="D5118" s="6">
        <v>25</v>
      </c>
      <c r="E5118" s="6">
        <v>124</v>
      </c>
      <c r="F5118" s="6">
        <v>124</v>
      </c>
      <c r="G5118" s="1">
        <v>134</v>
      </c>
      <c r="H5118" s="6" t="s">
        <v>2120</v>
      </c>
      <c r="I5118" s="6" t="s">
        <v>729</v>
      </c>
      <c r="K5118" s="6">
        <v>187</v>
      </c>
    </row>
    <row r="5119" spans="1:11">
      <c r="A5119" s="6">
        <v>14207820</v>
      </c>
      <c r="B5119" t="s">
        <v>5890</v>
      </c>
      <c r="C5119" s="6" t="s">
        <v>944</v>
      </c>
      <c r="D5119" s="6">
        <v>24</v>
      </c>
      <c r="E5119" s="6">
        <v>124</v>
      </c>
      <c r="F5119" s="6">
        <v>124</v>
      </c>
      <c r="G5119" s="1">
        <v>134</v>
      </c>
      <c r="H5119" s="6" t="s">
        <v>944</v>
      </c>
      <c r="I5119" s="6" t="s">
        <v>187</v>
      </c>
      <c r="K5119" s="6">
        <v>184</v>
      </c>
    </row>
    <row r="5120" spans="1:11">
      <c r="A5120" s="6">
        <v>19154441</v>
      </c>
      <c r="B5120" t="s">
        <v>5891</v>
      </c>
      <c r="C5120" s="6" t="s">
        <v>319</v>
      </c>
      <c r="D5120" s="6">
        <v>33</v>
      </c>
      <c r="E5120" s="6">
        <v>124</v>
      </c>
      <c r="F5120" s="6">
        <v>124</v>
      </c>
      <c r="G5120" s="1">
        <v>134</v>
      </c>
      <c r="H5120" s="6" t="s">
        <v>319</v>
      </c>
      <c r="I5120" s="6" t="s">
        <v>1658</v>
      </c>
      <c r="K5120" s="6">
        <v>171</v>
      </c>
    </row>
    <row r="5121" spans="1:11">
      <c r="A5121" s="6">
        <v>37049339</v>
      </c>
      <c r="B5121" t="s">
        <v>5892</v>
      </c>
      <c r="C5121" s="6" t="s">
        <v>760</v>
      </c>
      <c r="D5121" s="6">
        <v>27</v>
      </c>
      <c r="E5121" s="6">
        <v>124</v>
      </c>
      <c r="F5121" s="6">
        <v>124</v>
      </c>
      <c r="G5121" s="1">
        <v>134</v>
      </c>
      <c r="H5121" s="6" t="s">
        <v>760</v>
      </c>
      <c r="I5121" s="6" t="s">
        <v>471</v>
      </c>
      <c r="K5121" s="6">
        <v>174</v>
      </c>
    </row>
    <row r="5122" spans="1:11">
      <c r="A5122" s="6">
        <v>2000056746</v>
      </c>
      <c r="B5122" t="s">
        <v>5893</v>
      </c>
      <c r="C5122" s="6" t="s">
        <v>218</v>
      </c>
      <c r="D5122" s="6">
        <v>24</v>
      </c>
      <c r="E5122" s="6">
        <v>124</v>
      </c>
      <c r="F5122" s="6">
        <v>124</v>
      </c>
      <c r="G5122" s="1">
        <v>134</v>
      </c>
      <c r="H5122" s="6" t="s">
        <v>218</v>
      </c>
      <c r="I5122" s="6" t="s">
        <v>348</v>
      </c>
      <c r="K5122" s="6">
        <v>183</v>
      </c>
    </row>
    <row r="5123" spans="1:11">
      <c r="A5123" s="6">
        <v>12078951</v>
      </c>
      <c r="B5123" t="s">
        <v>5894</v>
      </c>
      <c r="C5123" s="6" t="s">
        <v>314</v>
      </c>
      <c r="D5123" s="6">
        <v>24</v>
      </c>
      <c r="E5123" s="6">
        <v>124</v>
      </c>
      <c r="F5123" s="6">
        <v>124</v>
      </c>
      <c r="G5123" s="1">
        <v>134</v>
      </c>
      <c r="H5123" s="6" t="s">
        <v>314</v>
      </c>
      <c r="I5123" s="6" t="s">
        <v>320</v>
      </c>
      <c r="K5123" s="6">
        <v>174</v>
      </c>
    </row>
    <row r="5124" spans="1:11">
      <c r="A5124" s="6">
        <v>88024471</v>
      </c>
      <c r="B5124" t="s">
        <v>5895</v>
      </c>
      <c r="C5124" s="6" t="s">
        <v>1709</v>
      </c>
      <c r="D5124" s="6">
        <v>24</v>
      </c>
      <c r="E5124" s="6">
        <v>124</v>
      </c>
      <c r="F5124" s="6">
        <v>124</v>
      </c>
      <c r="G5124" s="1">
        <v>134</v>
      </c>
      <c r="H5124" s="6" t="s">
        <v>1709</v>
      </c>
      <c r="I5124" s="6" t="s">
        <v>5896</v>
      </c>
      <c r="K5124" s="6">
        <v>182</v>
      </c>
    </row>
    <row r="5125" spans="1:11">
      <c r="A5125" s="6">
        <v>14149936</v>
      </c>
      <c r="B5125" t="s">
        <v>5897</v>
      </c>
      <c r="C5125" s="6" t="s">
        <v>1213</v>
      </c>
      <c r="D5125" s="6">
        <v>28</v>
      </c>
      <c r="E5125" s="6">
        <v>124</v>
      </c>
      <c r="F5125" s="6">
        <v>124</v>
      </c>
      <c r="G5125" s="1">
        <v>134</v>
      </c>
      <c r="H5125" s="6" t="s">
        <v>1213</v>
      </c>
      <c r="I5125" s="6" t="s">
        <v>603</v>
      </c>
      <c r="K5125" s="6">
        <v>167</v>
      </c>
    </row>
    <row r="5126" spans="1:11">
      <c r="A5126" s="6">
        <v>49054998</v>
      </c>
      <c r="B5126" t="s">
        <v>5898</v>
      </c>
      <c r="C5126" s="6" t="s">
        <v>303</v>
      </c>
      <c r="D5126" s="6">
        <v>25</v>
      </c>
      <c r="E5126" s="6">
        <v>124</v>
      </c>
      <c r="F5126" s="6">
        <v>124</v>
      </c>
      <c r="G5126" s="1">
        <v>134</v>
      </c>
      <c r="H5126" s="6" t="s">
        <v>303</v>
      </c>
      <c r="I5126" s="6" t="s">
        <v>344</v>
      </c>
      <c r="K5126" s="6">
        <v>182</v>
      </c>
    </row>
    <row r="5127" spans="1:11">
      <c r="A5127" s="6">
        <v>53109179</v>
      </c>
      <c r="B5127" t="s">
        <v>5899</v>
      </c>
      <c r="C5127" s="6" t="s">
        <v>240</v>
      </c>
      <c r="D5127" s="6">
        <v>27</v>
      </c>
      <c r="E5127" s="6">
        <v>124</v>
      </c>
      <c r="F5127" s="6">
        <v>124</v>
      </c>
      <c r="G5127" s="1">
        <v>134</v>
      </c>
      <c r="H5127" s="6" t="s">
        <v>240</v>
      </c>
      <c r="I5127" s="6" t="s">
        <v>729</v>
      </c>
      <c r="K5127" s="6">
        <v>174</v>
      </c>
    </row>
    <row r="5128" spans="1:11">
      <c r="A5128" s="6">
        <v>2000066197</v>
      </c>
      <c r="B5128" t="s">
        <v>5900</v>
      </c>
      <c r="C5128" s="6" t="s">
        <v>377</v>
      </c>
      <c r="D5128" s="6">
        <v>23</v>
      </c>
      <c r="E5128" s="6">
        <v>124</v>
      </c>
      <c r="F5128" s="6">
        <v>124</v>
      </c>
      <c r="G5128" s="1">
        <v>134</v>
      </c>
      <c r="H5128" s="6" t="s">
        <v>377</v>
      </c>
      <c r="I5128" s="6" t="s">
        <v>433</v>
      </c>
      <c r="K5128" s="6">
        <v>186</v>
      </c>
    </row>
    <row r="5129" spans="1:11">
      <c r="A5129" s="6">
        <v>30045976</v>
      </c>
      <c r="B5129" t="s">
        <v>5901</v>
      </c>
      <c r="C5129" s="6" t="s">
        <v>2115</v>
      </c>
      <c r="D5129" s="6">
        <v>24</v>
      </c>
      <c r="E5129" s="6">
        <v>124</v>
      </c>
      <c r="F5129" s="6">
        <v>124</v>
      </c>
      <c r="G5129" s="1">
        <v>133</v>
      </c>
      <c r="H5129" s="6" t="s">
        <v>2115</v>
      </c>
      <c r="I5129" s="6" t="s">
        <v>1867</v>
      </c>
      <c r="K5129" s="6">
        <v>188</v>
      </c>
    </row>
    <row r="5130" spans="1:11">
      <c r="A5130" s="6">
        <v>14122892</v>
      </c>
      <c r="B5130" t="s">
        <v>5902</v>
      </c>
      <c r="C5130" s="6" t="s">
        <v>1918</v>
      </c>
      <c r="D5130" s="6">
        <v>31</v>
      </c>
      <c r="E5130" s="6">
        <v>124</v>
      </c>
      <c r="F5130" s="6">
        <v>124</v>
      </c>
      <c r="G5130" s="1">
        <v>133</v>
      </c>
      <c r="H5130" s="6" t="s">
        <v>1918</v>
      </c>
      <c r="I5130" s="6" t="s">
        <v>603</v>
      </c>
      <c r="K5130" s="6">
        <v>172</v>
      </c>
    </row>
    <row r="5131" spans="1:11">
      <c r="A5131" s="6">
        <v>29091453</v>
      </c>
      <c r="B5131" t="s">
        <v>5903</v>
      </c>
      <c r="C5131" s="6" t="s">
        <v>1624</v>
      </c>
      <c r="D5131" s="6">
        <v>29</v>
      </c>
      <c r="E5131" s="6">
        <v>124</v>
      </c>
      <c r="F5131" s="6">
        <v>124</v>
      </c>
      <c r="G5131" s="1">
        <v>133</v>
      </c>
      <c r="H5131" s="6" t="s">
        <v>1624</v>
      </c>
      <c r="I5131" s="6" t="s">
        <v>259</v>
      </c>
      <c r="K5131" s="6">
        <v>195</v>
      </c>
    </row>
    <row r="5132" spans="1:11">
      <c r="A5132" s="6">
        <v>14030275</v>
      </c>
      <c r="B5132" t="s">
        <v>5904</v>
      </c>
      <c r="C5132" s="6" t="s">
        <v>1673</v>
      </c>
      <c r="D5132" s="6">
        <v>33</v>
      </c>
      <c r="E5132" s="6">
        <v>124</v>
      </c>
      <c r="F5132" s="6">
        <v>124</v>
      </c>
      <c r="G5132" s="1">
        <v>133</v>
      </c>
      <c r="H5132" s="6" t="s">
        <v>1673</v>
      </c>
      <c r="I5132" s="6" t="s">
        <v>603</v>
      </c>
      <c r="K5132" s="6">
        <v>170</v>
      </c>
    </row>
    <row r="5133" spans="1:11">
      <c r="A5133" s="6">
        <v>89046527</v>
      </c>
      <c r="B5133" t="s">
        <v>5905</v>
      </c>
      <c r="C5133" s="6" t="s">
        <v>944</v>
      </c>
      <c r="D5133" s="6">
        <v>29</v>
      </c>
      <c r="E5133" s="6">
        <v>124</v>
      </c>
      <c r="F5133" s="6">
        <v>124</v>
      </c>
      <c r="G5133" s="1">
        <v>133</v>
      </c>
      <c r="H5133" s="6" t="s">
        <v>944</v>
      </c>
      <c r="I5133" s="6" t="s">
        <v>1670</v>
      </c>
      <c r="K5133" s="6">
        <v>188</v>
      </c>
    </row>
    <row r="5134" spans="1:11">
      <c r="A5134" s="6">
        <v>57187440</v>
      </c>
      <c r="B5134" t="s">
        <v>5906</v>
      </c>
      <c r="C5134" s="6" t="s">
        <v>1624</v>
      </c>
      <c r="D5134" s="6">
        <v>23</v>
      </c>
      <c r="E5134" s="6">
        <v>124</v>
      </c>
      <c r="F5134" s="6">
        <v>124</v>
      </c>
      <c r="G5134" s="1">
        <v>133</v>
      </c>
      <c r="H5134" s="6" t="s">
        <v>1624</v>
      </c>
      <c r="I5134" s="6" t="s">
        <v>494</v>
      </c>
      <c r="K5134" s="6">
        <v>193</v>
      </c>
    </row>
    <row r="5135" spans="1:11">
      <c r="A5135" s="6">
        <v>13157142</v>
      </c>
      <c r="B5135" t="s">
        <v>5907</v>
      </c>
      <c r="C5135" s="6" t="s">
        <v>2115</v>
      </c>
      <c r="D5135" s="6">
        <v>25</v>
      </c>
      <c r="E5135" s="6">
        <v>124</v>
      </c>
      <c r="F5135" s="6">
        <v>124</v>
      </c>
      <c r="G5135" s="1">
        <v>133</v>
      </c>
      <c r="H5135" s="6" t="s">
        <v>2115</v>
      </c>
      <c r="I5135" s="6" t="s">
        <v>620</v>
      </c>
      <c r="K5135" s="6">
        <v>173</v>
      </c>
    </row>
    <row r="5136" spans="1:11">
      <c r="A5136" s="6">
        <v>49062672</v>
      </c>
      <c r="B5136" t="s">
        <v>5908</v>
      </c>
      <c r="C5136" s="6" t="s">
        <v>377</v>
      </c>
      <c r="D5136" s="6">
        <v>24</v>
      </c>
      <c r="E5136" s="6">
        <v>124</v>
      </c>
      <c r="F5136" s="6">
        <v>124</v>
      </c>
      <c r="G5136" s="1">
        <v>133</v>
      </c>
      <c r="H5136" s="6" t="s">
        <v>377</v>
      </c>
      <c r="I5136" s="6" t="s">
        <v>320</v>
      </c>
      <c r="K5136" s="6">
        <v>184</v>
      </c>
    </row>
    <row r="5137" spans="1:11">
      <c r="A5137" s="6">
        <v>37047790</v>
      </c>
      <c r="B5137" t="s">
        <v>5909</v>
      </c>
      <c r="C5137" s="6" t="s">
        <v>319</v>
      </c>
      <c r="D5137" s="6">
        <v>29</v>
      </c>
      <c r="E5137" s="6">
        <v>124</v>
      </c>
      <c r="F5137" s="6">
        <v>124</v>
      </c>
      <c r="G5137" s="1">
        <v>133</v>
      </c>
      <c r="H5137" s="6" t="s">
        <v>319</v>
      </c>
      <c r="I5137" s="6" t="s">
        <v>406</v>
      </c>
      <c r="K5137" s="6">
        <v>188</v>
      </c>
    </row>
    <row r="5138" spans="1:11">
      <c r="A5138" s="6">
        <v>62179157</v>
      </c>
      <c r="B5138" t="s">
        <v>5910</v>
      </c>
      <c r="C5138" s="6" t="s">
        <v>377</v>
      </c>
      <c r="D5138" s="6">
        <v>25</v>
      </c>
      <c r="E5138" s="6">
        <v>124</v>
      </c>
      <c r="F5138" s="6">
        <v>124</v>
      </c>
      <c r="G5138" s="1">
        <v>133</v>
      </c>
      <c r="H5138" s="6" t="s">
        <v>377</v>
      </c>
      <c r="I5138" s="6" t="s">
        <v>1890</v>
      </c>
      <c r="K5138" s="6">
        <v>188</v>
      </c>
    </row>
    <row r="5139" spans="1:11">
      <c r="A5139" s="6">
        <v>85144982</v>
      </c>
      <c r="B5139" t="s">
        <v>5911</v>
      </c>
      <c r="C5139" s="6" t="s">
        <v>2121</v>
      </c>
      <c r="D5139" s="6">
        <v>27</v>
      </c>
      <c r="E5139" s="6">
        <v>124</v>
      </c>
      <c r="F5139" s="6">
        <v>124</v>
      </c>
      <c r="G5139" s="1">
        <v>133</v>
      </c>
      <c r="H5139" s="6" t="s">
        <v>2121</v>
      </c>
      <c r="I5139" s="6" t="s">
        <v>341</v>
      </c>
      <c r="K5139" s="6">
        <v>185</v>
      </c>
    </row>
    <row r="5140" spans="1:11">
      <c r="A5140" s="6">
        <v>78092036</v>
      </c>
      <c r="B5140" t="s">
        <v>5912</v>
      </c>
      <c r="C5140" s="6" t="s">
        <v>238</v>
      </c>
      <c r="D5140" s="6">
        <v>26</v>
      </c>
      <c r="E5140" s="6">
        <v>124</v>
      </c>
      <c r="F5140" s="6">
        <v>124</v>
      </c>
      <c r="G5140" s="1">
        <v>132</v>
      </c>
      <c r="H5140" s="6" t="s">
        <v>238</v>
      </c>
      <c r="I5140" s="6" t="s">
        <v>1667</v>
      </c>
      <c r="K5140" s="6">
        <v>182</v>
      </c>
    </row>
    <row r="5141" spans="1:11">
      <c r="A5141" s="6">
        <v>777264</v>
      </c>
      <c r="B5141" t="s">
        <v>5913</v>
      </c>
      <c r="C5141" s="6" t="s">
        <v>2121</v>
      </c>
      <c r="D5141" s="6">
        <v>39</v>
      </c>
      <c r="E5141" s="6">
        <v>124</v>
      </c>
      <c r="F5141" s="6">
        <v>124</v>
      </c>
      <c r="G5141" s="1">
        <v>132</v>
      </c>
      <c r="H5141" s="6" t="s">
        <v>2121</v>
      </c>
      <c r="I5141" s="6" t="s">
        <v>2134</v>
      </c>
      <c r="K5141" s="6">
        <v>175</v>
      </c>
    </row>
    <row r="5142" spans="1:11">
      <c r="A5142" s="6">
        <v>53166936</v>
      </c>
      <c r="B5142" t="s">
        <v>5914</v>
      </c>
      <c r="C5142" s="6" t="s">
        <v>2115</v>
      </c>
      <c r="D5142" s="6">
        <v>24</v>
      </c>
      <c r="E5142" s="6">
        <v>124</v>
      </c>
      <c r="F5142" s="6">
        <v>124</v>
      </c>
      <c r="G5142" s="1">
        <v>132</v>
      </c>
      <c r="H5142" s="6" t="s">
        <v>2115</v>
      </c>
      <c r="I5142" s="6" t="s">
        <v>729</v>
      </c>
      <c r="K5142" s="6">
        <v>185</v>
      </c>
    </row>
    <row r="5143" spans="1:11">
      <c r="A5143" s="6">
        <v>45104573</v>
      </c>
      <c r="B5143" t="s">
        <v>5915</v>
      </c>
      <c r="C5143" s="6" t="s">
        <v>1732</v>
      </c>
      <c r="D5143" s="6">
        <v>25</v>
      </c>
      <c r="E5143" s="6">
        <v>124</v>
      </c>
      <c r="F5143" s="6">
        <v>124</v>
      </c>
      <c r="G5143" s="1">
        <v>132</v>
      </c>
      <c r="H5143" s="6" t="s">
        <v>1732</v>
      </c>
      <c r="I5143" s="6" t="s">
        <v>2134</v>
      </c>
      <c r="K5143" s="6">
        <v>185</v>
      </c>
    </row>
    <row r="5144" spans="1:11">
      <c r="A5144" s="6">
        <v>67144038</v>
      </c>
      <c r="B5144" t="s">
        <v>5916</v>
      </c>
      <c r="C5144" s="6" t="s">
        <v>640</v>
      </c>
      <c r="D5144" s="6">
        <v>31</v>
      </c>
      <c r="E5144" s="6">
        <v>124</v>
      </c>
      <c r="F5144" s="6">
        <v>124</v>
      </c>
      <c r="G5144" s="1">
        <v>132</v>
      </c>
      <c r="H5144" s="6" t="s">
        <v>640</v>
      </c>
      <c r="I5144" s="6" t="s">
        <v>5917</v>
      </c>
      <c r="K5144" s="6">
        <v>177</v>
      </c>
    </row>
    <row r="5145" spans="1:11">
      <c r="A5145" s="6">
        <v>78081773</v>
      </c>
      <c r="B5145" t="s">
        <v>5918</v>
      </c>
      <c r="C5145" s="6" t="s">
        <v>319</v>
      </c>
      <c r="D5145" s="6">
        <v>27</v>
      </c>
      <c r="E5145" s="6">
        <v>124</v>
      </c>
      <c r="F5145" s="6">
        <v>124</v>
      </c>
      <c r="G5145" s="1">
        <v>132</v>
      </c>
      <c r="H5145" s="6" t="s">
        <v>319</v>
      </c>
      <c r="I5145" s="6" t="s">
        <v>2404</v>
      </c>
      <c r="K5145" s="6">
        <v>185</v>
      </c>
    </row>
    <row r="5146" spans="1:11">
      <c r="A5146" s="6">
        <v>76047499</v>
      </c>
      <c r="B5146" t="s">
        <v>5919</v>
      </c>
      <c r="C5146" s="6" t="s">
        <v>966</v>
      </c>
      <c r="D5146" s="6">
        <v>28</v>
      </c>
      <c r="E5146" s="6">
        <v>124</v>
      </c>
      <c r="F5146" s="6">
        <v>124</v>
      </c>
      <c r="G5146" s="1">
        <v>132</v>
      </c>
      <c r="H5146" s="6" t="s">
        <v>966</v>
      </c>
      <c r="I5146" s="6" t="s">
        <v>378</v>
      </c>
      <c r="K5146" s="6">
        <v>181</v>
      </c>
    </row>
    <row r="5147" spans="1:11">
      <c r="A5147" s="6">
        <v>29163836</v>
      </c>
      <c r="B5147" t="s">
        <v>5920</v>
      </c>
      <c r="C5147" s="6" t="s">
        <v>760</v>
      </c>
      <c r="D5147" s="6">
        <v>25</v>
      </c>
      <c r="E5147" s="6">
        <v>124</v>
      </c>
      <c r="F5147" s="6">
        <v>124</v>
      </c>
      <c r="G5147" s="1">
        <v>132</v>
      </c>
      <c r="H5147" s="6" t="s">
        <v>760</v>
      </c>
      <c r="I5147" s="6" t="s">
        <v>259</v>
      </c>
      <c r="K5147" s="6">
        <v>178</v>
      </c>
    </row>
    <row r="5148" spans="1:11">
      <c r="A5148" s="6">
        <v>14187538</v>
      </c>
      <c r="B5148" t="s">
        <v>5921</v>
      </c>
      <c r="C5148" s="6" t="s">
        <v>377</v>
      </c>
      <c r="D5148" s="6">
        <v>25</v>
      </c>
      <c r="E5148" s="6">
        <v>124</v>
      </c>
      <c r="F5148" s="6">
        <v>124</v>
      </c>
      <c r="G5148" s="1">
        <v>132</v>
      </c>
      <c r="H5148" s="6" t="s">
        <v>377</v>
      </c>
      <c r="I5148" s="6" t="s">
        <v>5922</v>
      </c>
      <c r="K5148" s="6">
        <v>188</v>
      </c>
    </row>
    <row r="5149" spans="1:11">
      <c r="A5149" s="6">
        <v>51013432</v>
      </c>
      <c r="B5149" t="s">
        <v>5923</v>
      </c>
      <c r="C5149" s="6" t="s">
        <v>1624</v>
      </c>
      <c r="D5149" s="6">
        <v>33</v>
      </c>
      <c r="E5149" s="6">
        <v>124</v>
      </c>
      <c r="F5149" s="6">
        <v>124</v>
      </c>
      <c r="G5149" s="1">
        <v>132</v>
      </c>
      <c r="H5149" s="6" t="s">
        <v>1624</v>
      </c>
      <c r="I5149" s="6" t="s">
        <v>1303</v>
      </c>
      <c r="K5149" s="6">
        <v>183</v>
      </c>
    </row>
    <row r="5150" spans="1:11">
      <c r="A5150" s="6">
        <v>19319720</v>
      </c>
      <c r="B5150" t="s">
        <v>5924</v>
      </c>
      <c r="C5150" s="6" t="s">
        <v>377</v>
      </c>
      <c r="D5150" s="6">
        <v>25</v>
      </c>
      <c r="E5150" s="6">
        <v>124</v>
      </c>
      <c r="F5150" s="6">
        <v>124</v>
      </c>
      <c r="G5150" s="1">
        <v>132</v>
      </c>
      <c r="H5150" s="6" t="s">
        <v>377</v>
      </c>
      <c r="I5150" s="6" t="s">
        <v>257</v>
      </c>
      <c r="K5150" s="6">
        <v>187</v>
      </c>
    </row>
    <row r="5151" spans="1:11">
      <c r="A5151" s="6">
        <v>19251417</v>
      </c>
      <c r="B5151" t="s">
        <v>5925</v>
      </c>
      <c r="C5151" s="6" t="s">
        <v>240</v>
      </c>
      <c r="D5151" s="6">
        <v>27</v>
      </c>
      <c r="E5151" s="6">
        <v>124</v>
      </c>
      <c r="F5151" s="6">
        <v>124</v>
      </c>
      <c r="G5151" s="1">
        <v>132</v>
      </c>
      <c r="H5151" s="6" t="s">
        <v>240</v>
      </c>
      <c r="I5151" s="6" t="s">
        <v>257</v>
      </c>
      <c r="K5151" s="6">
        <v>175</v>
      </c>
    </row>
    <row r="5152" spans="1:11">
      <c r="A5152" s="6">
        <v>16195051</v>
      </c>
      <c r="B5152" t="s">
        <v>5926</v>
      </c>
      <c r="C5152" s="6" t="s">
        <v>377</v>
      </c>
      <c r="D5152" s="6">
        <v>26</v>
      </c>
      <c r="E5152" s="6">
        <v>124</v>
      </c>
      <c r="F5152" s="6">
        <v>124</v>
      </c>
      <c r="G5152" s="1">
        <v>132</v>
      </c>
      <c r="H5152" s="6" t="s">
        <v>377</v>
      </c>
      <c r="I5152" s="6" t="s">
        <v>298</v>
      </c>
      <c r="K5152" s="6">
        <v>195</v>
      </c>
    </row>
    <row r="5153" spans="1:11">
      <c r="A5153" s="6">
        <v>24066238</v>
      </c>
      <c r="B5153" t="s">
        <v>5927</v>
      </c>
      <c r="C5153" s="6" t="s">
        <v>319</v>
      </c>
      <c r="D5153" s="6">
        <v>24</v>
      </c>
      <c r="E5153" s="6">
        <v>124</v>
      </c>
      <c r="F5153" s="6">
        <v>124</v>
      </c>
      <c r="G5153" s="1">
        <v>132</v>
      </c>
      <c r="H5153" s="6" t="s">
        <v>319</v>
      </c>
      <c r="I5153" s="6" t="s">
        <v>320</v>
      </c>
      <c r="K5153" s="6">
        <v>188</v>
      </c>
    </row>
    <row r="5154" spans="1:11">
      <c r="A5154" s="6">
        <v>63031763</v>
      </c>
      <c r="B5154" t="s">
        <v>5928</v>
      </c>
      <c r="C5154" s="6" t="s">
        <v>2115</v>
      </c>
      <c r="D5154" s="6">
        <v>25</v>
      </c>
      <c r="E5154" s="6">
        <v>124</v>
      </c>
      <c r="F5154" s="6">
        <v>124</v>
      </c>
      <c r="G5154" s="1">
        <v>132</v>
      </c>
      <c r="H5154" s="6" t="s">
        <v>2115</v>
      </c>
      <c r="I5154" s="6" t="s">
        <v>1708</v>
      </c>
      <c r="K5154" s="6">
        <v>188</v>
      </c>
    </row>
    <row r="5155" spans="1:11">
      <c r="A5155" s="6">
        <v>222731</v>
      </c>
      <c r="B5155" t="s">
        <v>5929</v>
      </c>
      <c r="C5155" s="6" t="s">
        <v>1213</v>
      </c>
      <c r="D5155" s="6">
        <v>23</v>
      </c>
      <c r="E5155" s="6">
        <v>124</v>
      </c>
      <c r="F5155" s="6">
        <v>124</v>
      </c>
      <c r="G5155" s="1">
        <v>132</v>
      </c>
      <c r="H5155" s="6" t="s">
        <v>1213</v>
      </c>
      <c r="I5155" s="6" t="s">
        <v>5930</v>
      </c>
      <c r="K5155" s="6">
        <v>185</v>
      </c>
    </row>
    <row r="5156" spans="1:11">
      <c r="A5156" s="6">
        <v>51031041</v>
      </c>
      <c r="B5156" t="s">
        <v>5931</v>
      </c>
      <c r="C5156" s="6" t="s">
        <v>2115</v>
      </c>
      <c r="D5156" s="6">
        <v>30</v>
      </c>
      <c r="E5156" s="6">
        <v>124</v>
      </c>
      <c r="F5156" s="6">
        <v>124</v>
      </c>
      <c r="G5156" s="1">
        <v>131</v>
      </c>
      <c r="H5156" s="6" t="s">
        <v>2115</v>
      </c>
      <c r="I5156" s="6" t="s">
        <v>1303</v>
      </c>
      <c r="K5156" s="6">
        <v>191</v>
      </c>
    </row>
    <row r="5157" spans="1:11">
      <c r="A5157" s="6">
        <v>66040716</v>
      </c>
      <c r="B5157" t="s">
        <v>5932</v>
      </c>
      <c r="C5157" s="6" t="s">
        <v>2112</v>
      </c>
      <c r="D5157" s="6">
        <v>28</v>
      </c>
      <c r="E5157" s="6">
        <v>124</v>
      </c>
      <c r="F5157" s="6">
        <v>124</v>
      </c>
      <c r="G5157" s="1">
        <v>131</v>
      </c>
      <c r="H5157" s="6" t="s">
        <v>2112</v>
      </c>
      <c r="I5157" s="6" t="s">
        <v>1701</v>
      </c>
      <c r="K5157" s="6">
        <v>173</v>
      </c>
    </row>
    <row r="5158" spans="1:11">
      <c r="A5158" s="6">
        <v>45090076</v>
      </c>
      <c r="B5158" t="s">
        <v>5933</v>
      </c>
      <c r="C5158" s="6" t="s">
        <v>314</v>
      </c>
      <c r="D5158" s="6">
        <v>29</v>
      </c>
      <c r="E5158" s="6">
        <v>124</v>
      </c>
      <c r="F5158" s="6">
        <v>124</v>
      </c>
      <c r="G5158" s="1">
        <v>131</v>
      </c>
      <c r="H5158" s="6" t="s">
        <v>314</v>
      </c>
      <c r="I5158" s="6" t="s">
        <v>2134</v>
      </c>
      <c r="K5158" s="6">
        <v>177</v>
      </c>
    </row>
    <row r="5159" spans="1:11">
      <c r="A5159" s="6">
        <v>83212491</v>
      </c>
      <c r="B5159" t="s">
        <v>5934</v>
      </c>
      <c r="C5159" s="6" t="s">
        <v>2115</v>
      </c>
      <c r="D5159" s="6">
        <v>28</v>
      </c>
      <c r="E5159" s="6">
        <v>124</v>
      </c>
      <c r="F5159" s="6">
        <v>124</v>
      </c>
      <c r="G5159" s="1">
        <v>131</v>
      </c>
      <c r="H5159" s="6" t="s">
        <v>2115</v>
      </c>
      <c r="I5159" s="6" t="s">
        <v>257</v>
      </c>
      <c r="K5159" s="6">
        <v>192</v>
      </c>
    </row>
    <row r="5160" spans="1:11">
      <c r="A5160" s="6">
        <v>67179635</v>
      </c>
      <c r="B5160" t="s">
        <v>5935</v>
      </c>
      <c r="C5160" s="6" t="s">
        <v>645</v>
      </c>
      <c r="D5160" s="6">
        <v>27</v>
      </c>
      <c r="E5160" s="6">
        <v>124</v>
      </c>
      <c r="F5160" s="6">
        <v>124</v>
      </c>
      <c r="G5160" s="1">
        <v>131</v>
      </c>
      <c r="H5160" s="6" t="s">
        <v>645</v>
      </c>
      <c r="I5160" s="6" t="s">
        <v>348</v>
      </c>
      <c r="K5160" s="6">
        <v>180</v>
      </c>
    </row>
    <row r="5161" spans="1:11">
      <c r="A5161" s="6">
        <v>19380038</v>
      </c>
      <c r="B5161" t="s">
        <v>5936</v>
      </c>
      <c r="C5161" s="6" t="s">
        <v>314</v>
      </c>
      <c r="D5161" s="6">
        <v>24</v>
      </c>
      <c r="E5161" s="6">
        <v>124</v>
      </c>
      <c r="F5161" s="6">
        <v>124</v>
      </c>
      <c r="G5161" s="1">
        <v>130</v>
      </c>
      <c r="H5161" s="6" t="s">
        <v>314</v>
      </c>
      <c r="I5161" s="6" t="s">
        <v>257</v>
      </c>
      <c r="K5161" s="6">
        <v>171</v>
      </c>
    </row>
    <row r="5162" spans="1:11">
      <c r="A5162" s="6">
        <v>43069211</v>
      </c>
      <c r="B5162" t="s">
        <v>5937</v>
      </c>
      <c r="C5162" s="6" t="s">
        <v>589</v>
      </c>
      <c r="D5162" s="6">
        <v>31</v>
      </c>
      <c r="E5162" s="6">
        <v>124</v>
      </c>
      <c r="F5162" s="6">
        <v>124</v>
      </c>
      <c r="G5162" s="1">
        <v>130</v>
      </c>
      <c r="H5162" s="6" t="s">
        <v>589</v>
      </c>
      <c r="I5162" s="6" t="s">
        <v>1658</v>
      </c>
      <c r="K5162" s="6">
        <v>186</v>
      </c>
    </row>
    <row r="5163" spans="1:11">
      <c r="A5163" s="6">
        <v>67191441</v>
      </c>
      <c r="B5163" t="s">
        <v>5938</v>
      </c>
      <c r="C5163" s="6" t="s">
        <v>2112</v>
      </c>
      <c r="D5163" s="6">
        <v>30</v>
      </c>
      <c r="E5163" s="6">
        <v>124</v>
      </c>
      <c r="F5163" s="6">
        <v>124</v>
      </c>
      <c r="G5163" s="1">
        <v>130</v>
      </c>
      <c r="H5163" s="6" t="s">
        <v>2112</v>
      </c>
      <c r="I5163" s="6" t="s">
        <v>348</v>
      </c>
      <c r="K5163" s="6">
        <v>188</v>
      </c>
    </row>
    <row r="5164" spans="1:11">
      <c r="A5164" s="6">
        <v>83111737</v>
      </c>
      <c r="B5164" t="s">
        <v>5939</v>
      </c>
      <c r="C5164" s="6" t="s">
        <v>240</v>
      </c>
      <c r="D5164" s="6">
        <v>27</v>
      </c>
      <c r="E5164" s="6">
        <v>124</v>
      </c>
      <c r="F5164" s="6">
        <v>124</v>
      </c>
      <c r="G5164" s="1">
        <v>130</v>
      </c>
      <c r="H5164" s="6" t="s">
        <v>240</v>
      </c>
      <c r="I5164" s="6" t="s">
        <v>306</v>
      </c>
      <c r="K5164" s="6">
        <v>177</v>
      </c>
    </row>
    <row r="5165" spans="1:11">
      <c r="A5165" s="6">
        <v>53041641</v>
      </c>
      <c r="B5165" t="s">
        <v>5940</v>
      </c>
      <c r="C5165" s="6" t="s">
        <v>377</v>
      </c>
      <c r="D5165" s="6">
        <v>33</v>
      </c>
      <c r="E5165" s="6">
        <v>124</v>
      </c>
      <c r="F5165" s="6">
        <v>124</v>
      </c>
      <c r="G5165" s="1">
        <v>130</v>
      </c>
      <c r="H5165" s="6" t="s">
        <v>377</v>
      </c>
      <c r="I5165" s="6" t="s">
        <v>729</v>
      </c>
      <c r="K5165" s="6">
        <v>184</v>
      </c>
    </row>
    <row r="5166" spans="1:11">
      <c r="A5166" s="6">
        <v>19165169</v>
      </c>
      <c r="B5166" t="s">
        <v>5941</v>
      </c>
      <c r="C5166" s="6" t="s">
        <v>303</v>
      </c>
      <c r="D5166" s="6">
        <v>29</v>
      </c>
      <c r="E5166" s="6">
        <v>124</v>
      </c>
      <c r="F5166" s="6">
        <v>124</v>
      </c>
      <c r="G5166" s="1">
        <v>130</v>
      </c>
      <c r="H5166" s="6" t="s">
        <v>303</v>
      </c>
      <c r="I5166" s="6" t="s">
        <v>4424</v>
      </c>
      <c r="K5166" s="6">
        <v>176</v>
      </c>
    </row>
    <row r="5167" spans="1:11">
      <c r="A5167" s="6">
        <v>51069231</v>
      </c>
      <c r="B5167" t="s">
        <v>5942</v>
      </c>
      <c r="C5167" s="6" t="s">
        <v>2115</v>
      </c>
      <c r="D5167" s="6">
        <v>30</v>
      </c>
      <c r="E5167" s="6">
        <v>124</v>
      </c>
      <c r="F5167" s="6">
        <v>124</v>
      </c>
      <c r="G5167" s="1">
        <v>130</v>
      </c>
      <c r="H5167" s="6" t="s">
        <v>2115</v>
      </c>
      <c r="I5167" s="6" t="s">
        <v>257</v>
      </c>
      <c r="K5167" s="6">
        <v>184</v>
      </c>
    </row>
    <row r="5168" spans="1:11">
      <c r="A5168" s="6">
        <v>76048816</v>
      </c>
      <c r="B5168" t="s">
        <v>5943</v>
      </c>
      <c r="C5168" s="6" t="s">
        <v>319</v>
      </c>
      <c r="D5168" s="6">
        <v>29</v>
      </c>
      <c r="E5168" s="6">
        <v>124</v>
      </c>
      <c r="F5168" s="6">
        <v>124</v>
      </c>
      <c r="G5168" s="1">
        <v>130</v>
      </c>
      <c r="H5168" s="6" t="s">
        <v>319</v>
      </c>
      <c r="I5168" s="6" t="s">
        <v>378</v>
      </c>
      <c r="K5168" s="6">
        <v>183</v>
      </c>
    </row>
    <row r="5169" spans="1:11">
      <c r="A5169" s="6">
        <v>43339147</v>
      </c>
      <c r="B5169" t="s">
        <v>5944</v>
      </c>
      <c r="C5169" s="6" t="s">
        <v>2115</v>
      </c>
      <c r="D5169" s="6">
        <v>25</v>
      </c>
      <c r="E5169" s="6">
        <v>124</v>
      </c>
      <c r="F5169" s="6">
        <v>124</v>
      </c>
      <c r="G5169" s="1">
        <v>130</v>
      </c>
      <c r="H5169" s="6" t="s">
        <v>2115</v>
      </c>
      <c r="I5169" s="6" t="s">
        <v>494</v>
      </c>
      <c r="K5169" s="6">
        <v>184</v>
      </c>
    </row>
    <row r="5170" spans="1:11">
      <c r="A5170" s="6">
        <v>53116120</v>
      </c>
      <c r="B5170" t="s">
        <v>5945</v>
      </c>
      <c r="C5170" s="6" t="s">
        <v>760</v>
      </c>
      <c r="D5170" s="6">
        <v>27</v>
      </c>
      <c r="E5170" s="6">
        <v>124</v>
      </c>
      <c r="F5170" s="6">
        <v>124</v>
      </c>
      <c r="G5170" s="1">
        <v>130</v>
      </c>
      <c r="H5170" s="6" t="s">
        <v>760</v>
      </c>
      <c r="I5170" s="6" t="s">
        <v>729</v>
      </c>
      <c r="K5170" s="6">
        <v>185</v>
      </c>
    </row>
    <row r="5171" spans="1:11">
      <c r="A5171" s="6">
        <v>19324930</v>
      </c>
      <c r="B5171" t="s">
        <v>5946</v>
      </c>
      <c r="C5171" s="6" t="s">
        <v>760</v>
      </c>
      <c r="D5171" s="6">
        <v>27</v>
      </c>
      <c r="E5171" s="6">
        <v>124</v>
      </c>
      <c r="F5171" s="6">
        <v>124</v>
      </c>
      <c r="G5171" s="1">
        <v>130</v>
      </c>
      <c r="H5171" s="6" t="s">
        <v>760</v>
      </c>
      <c r="I5171" s="6" t="s">
        <v>257</v>
      </c>
      <c r="K5171" s="6">
        <v>173</v>
      </c>
    </row>
    <row r="5172" spans="1:11">
      <c r="A5172" s="6">
        <v>57108487</v>
      </c>
      <c r="B5172" t="s">
        <v>5947</v>
      </c>
      <c r="C5172" s="6" t="s">
        <v>558</v>
      </c>
      <c r="D5172" s="6">
        <v>30</v>
      </c>
      <c r="E5172" s="6">
        <v>124</v>
      </c>
      <c r="F5172" s="6">
        <v>124</v>
      </c>
      <c r="G5172" s="1">
        <v>130</v>
      </c>
      <c r="H5172" s="6" t="s">
        <v>558</v>
      </c>
      <c r="I5172" s="6" t="s">
        <v>494</v>
      </c>
      <c r="K5172" s="6">
        <v>185</v>
      </c>
    </row>
    <row r="5173" spans="1:11">
      <c r="A5173" s="6">
        <v>48043837</v>
      </c>
      <c r="B5173" t="s">
        <v>5948</v>
      </c>
      <c r="C5173" s="6" t="s">
        <v>2157</v>
      </c>
      <c r="D5173" s="6">
        <v>25</v>
      </c>
      <c r="E5173" s="6">
        <v>124</v>
      </c>
      <c r="F5173" s="6">
        <v>124</v>
      </c>
      <c r="G5173" s="1">
        <v>130</v>
      </c>
      <c r="H5173" s="6" t="s">
        <v>2157</v>
      </c>
      <c r="I5173" s="6" t="s">
        <v>1657</v>
      </c>
      <c r="K5173" s="6">
        <v>178</v>
      </c>
    </row>
    <row r="5174" spans="1:11">
      <c r="A5174" s="6">
        <v>78071163</v>
      </c>
      <c r="B5174" t="s">
        <v>5949</v>
      </c>
      <c r="C5174" s="6" t="s">
        <v>1879</v>
      </c>
      <c r="D5174" s="6">
        <v>30</v>
      </c>
      <c r="E5174" s="6">
        <v>124</v>
      </c>
      <c r="F5174" s="6">
        <v>124</v>
      </c>
      <c r="G5174" s="1">
        <v>130</v>
      </c>
      <c r="H5174" s="6" t="s">
        <v>1879</v>
      </c>
      <c r="I5174" s="6" t="s">
        <v>2404</v>
      </c>
      <c r="K5174" s="6">
        <v>173</v>
      </c>
    </row>
    <row r="5175" spans="1:11">
      <c r="A5175" s="6">
        <v>29079834</v>
      </c>
      <c r="B5175" t="s">
        <v>5950</v>
      </c>
      <c r="C5175" s="6" t="s">
        <v>640</v>
      </c>
      <c r="D5175" s="6">
        <v>29</v>
      </c>
      <c r="E5175" s="6">
        <v>124</v>
      </c>
      <c r="F5175" s="6">
        <v>124</v>
      </c>
      <c r="G5175" s="1">
        <v>130</v>
      </c>
      <c r="H5175" s="6" t="s">
        <v>640</v>
      </c>
      <c r="I5175" s="6" t="s">
        <v>3724</v>
      </c>
      <c r="K5175" s="6">
        <v>183</v>
      </c>
    </row>
    <row r="5176" spans="1:11">
      <c r="A5176" s="6">
        <v>28047463</v>
      </c>
      <c r="B5176" t="s">
        <v>5951</v>
      </c>
      <c r="C5176" s="6" t="s">
        <v>589</v>
      </c>
      <c r="D5176" s="6">
        <v>31</v>
      </c>
      <c r="E5176" s="6">
        <v>124</v>
      </c>
      <c r="F5176" s="6">
        <v>124</v>
      </c>
      <c r="G5176" s="1">
        <v>130</v>
      </c>
      <c r="H5176" s="6" t="s">
        <v>589</v>
      </c>
      <c r="I5176" s="6" t="s">
        <v>259</v>
      </c>
      <c r="K5176" s="6">
        <v>180</v>
      </c>
    </row>
    <row r="5177" spans="1:11">
      <c r="A5177" s="6">
        <v>85144985</v>
      </c>
      <c r="B5177" t="s">
        <v>5952</v>
      </c>
      <c r="C5177" s="6" t="s">
        <v>319</v>
      </c>
      <c r="D5177" s="6">
        <v>27</v>
      </c>
      <c r="E5177" s="6">
        <v>124</v>
      </c>
      <c r="F5177" s="6">
        <v>124</v>
      </c>
      <c r="G5177" s="1">
        <v>130</v>
      </c>
      <c r="H5177" s="6" t="s">
        <v>319</v>
      </c>
      <c r="I5177" s="6" t="s">
        <v>344</v>
      </c>
      <c r="K5177" s="6">
        <v>178</v>
      </c>
    </row>
    <row r="5178" spans="1:11">
      <c r="A5178" s="6">
        <v>85072878</v>
      </c>
      <c r="B5178" t="s">
        <v>5953</v>
      </c>
      <c r="C5178" s="6" t="s">
        <v>589</v>
      </c>
      <c r="D5178" s="6">
        <v>31</v>
      </c>
      <c r="E5178" s="6">
        <v>124</v>
      </c>
      <c r="F5178" s="6">
        <v>124</v>
      </c>
      <c r="G5178" s="1">
        <v>130</v>
      </c>
      <c r="H5178" s="6" t="s">
        <v>589</v>
      </c>
      <c r="I5178" s="6" t="s">
        <v>344</v>
      </c>
      <c r="K5178" s="6">
        <v>184</v>
      </c>
    </row>
    <row r="5179" spans="1:11">
      <c r="A5179" s="6">
        <v>29071654</v>
      </c>
      <c r="B5179" t="s">
        <v>5954</v>
      </c>
      <c r="C5179" s="6" t="s">
        <v>2167</v>
      </c>
      <c r="D5179" s="6">
        <v>31</v>
      </c>
      <c r="E5179" s="6">
        <v>124</v>
      </c>
      <c r="F5179" s="6">
        <v>124</v>
      </c>
      <c r="G5179" s="1">
        <v>130</v>
      </c>
      <c r="H5179" s="6" t="s">
        <v>2167</v>
      </c>
      <c r="I5179" s="6" t="s">
        <v>259</v>
      </c>
      <c r="K5179" s="6">
        <v>175</v>
      </c>
    </row>
    <row r="5180" spans="1:11">
      <c r="A5180" s="6">
        <v>14217793</v>
      </c>
      <c r="B5180" t="s">
        <v>5955</v>
      </c>
      <c r="C5180" s="6" t="s">
        <v>218</v>
      </c>
      <c r="D5180" s="6">
        <v>25</v>
      </c>
      <c r="E5180" s="6">
        <v>124</v>
      </c>
      <c r="F5180" s="6">
        <v>124</v>
      </c>
      <c r="G5180" s="1">
        <v>130</v>
      </c>
      <c r="H5180" s="6" t="s">
        <v>218</v>
      </c>
      <c r="I5180" s="6" t="s">
        <v>3240</v>
      </c>
      <c r="K5180" s="6">
        <v>179</v>
      </c>
    </row>
    <row r="5181" spans="1:11">
      <c r="A5181" s="6">
        <v>61014825</v>
      </c>
      <c r="B5181" t="s">
        <v>5956</v>
      </c>
      <c r="C5181" s="6" t="s">
        <v>319</v>
      </c>
      <c r="D5181" s="6">
        <v>33</v>
      </c>
      <c r="E5181" s="6">
        <v>124</v>
      </c>
      <c r="F5181" s="6">
        <v>124</v>
      </c>
      <c r="G5181" s="1">
        <v>130</v>
      </c>
      <c r="H5181" s="6" t="s">
        <v>319</v>
      </c>
      <c r="I5181" s="6" t="s">
        <v>253</v>
      </c>
      <c r="K5181" s="6">
        <v>180</v>
      </c>
    </row>
    <row r="5182" spans="1:11">
      <c r="A5182" s="6">
        <v>49053847</v>
      </c>
      <c r="B5182" t="s">
        <v>5957</v>
      </c>
      <c r="C5182" s="6" t="s">
        <v>303</v>
      </c>
      <c r="D5182" s="6">
        <v>25</v>
      </c>
      <c r="E5182" s="6">
        <v>124</v>
      </c>
      <c r="F5182" s="6">
        <v>124</v>
      </c>
      <c r="G5182" s="1">
        <v>130</v>
      </c>
      <c r="H5182" s="6" t="s">
        <v>303</v>
      </c>
      <c r="I5182" s="6" t="s">
        <v>5958</v>
      </c>
      <c r="K5182" s="6">
        <v>178</v>
      </c>
    </row>
    <row r="5183" spans="1:11">
      <c r="A5183" s="6">
        <v>43096680</v>
      </c>
      <c r="B5183" t="s">
        <v>5959</v>
      </c>
      <c r="C5183" s="6" t="s">
        <v>377</v>
      </c>
      <c r="D5183" s="6">
        <v>28</v>
      </c>
      <c r="E5183" s="6">
        <v>124</v>
      </c>
      <c r="F5183" s="6">
        <v>124</v>
      </c>
      <c r="G5183" s="1">
        <v>130</v>
      </c>
      <c r="H5183" s="6" t="s">
        <v>377</v>
      </c>
      <c r="I5183" s="6" t="s">
        <v>236</v>
      </c>
      <c r="K5183" s="6">
        <v>187</v>
      </c>
    </row>
    <row r="5184" spans="1:11">
      <c r="A5184" s="6">
        <v>19320119</v>
      </c>
      <c r="B5184" t="s">
        <v>5960</v>
      </c>
      <c r="C5184" s="6" t="s">
        <v>1624</v>
      </c>
      <c r="D5184" s="6">
        <v>26</v>
      </c>
      <c r="E5184" s="6">
        <v>124</v>
      </c>
      <c r="F5184" s="6">
        <v>124</v>
      </c>
      <c r="G5184" s="1">
        <v>130</v>
      </c>
      <c r="H5184" s="6" t="s">
        <v>1624</v>
      </c>
      <c r="I5184" s="6" t="s">
        <v>257</v>
      </c>
      <c r="K5184" s="6">
        <v>189</v>
      </c>
    </row>
    <row r="5185" spans="1:11">
      <c r="A5185" s="6">
        <v>19409769</v>
      </c>
      <c r="B5185" t="s">
        <v>5961</v>
      </c>
      <c r="C5185" s="6" t="s">
        <v>351</v>
      </c>
      <c r="D5185" s="6">
        <v>24</v>
      </c>
      <c r="E5185" s="6">
        <v>124</v>
      </c>
      <c r="F5185" s="6">
        <v>124</v>
      </c>
      <c r="G5185" s="1">
        <v>130</v>
      </c>
      <c r="H5185" s="6" t="s">
        <v>351</v>
      </c>
      <c r="I5185" s="6" t="s">
        <v>257</v>
      </c>
      <c r="K5185" s="6">
        <v>194</v>
      </c>
    </row>
    <row r="5186" spans="1:11">
      <c r="A5186" s="6">
        <v>96105401</v>
      </c>
      <c r="B5186" t="s">
        <v>5962</v>
      </c>
      <c r="C5186" s="6" t="s">
        <v>488</v>
      </c>
      <c r="D5186" s="6">
        <v>25</v>
      </c>
      <c r="E5186" s="6">
        <v>124</v>
      </c>
      <c r="F5186" s="6">
        <v>124</v>
      </c>
      <c r="G5186" s="1">
        <v>130</v>
      </c>
      <c r="H5186" s="6" t="s">
        <v>488</v>
      </c>
      <c r="I5186" s="6" t="s">
        <v>731</v>
      </c>
      <c r="K5186" s="6">
        <v>172</v>
      </c>
    </row>
    <row r="5187" spans="1:11">
      <c r="A5187" s="6">
        <v>27053632</v>
      </c>
      <c r="B5187" t="s">
        <v>5963</v>
      </c>
      <c r="C5187" s="6" t="s">
        <v>303</v>
      </c>
      <c r="D5187" s="6">
        <v>30</v>
      </c>
      <c r="E5187" s="6">
        <v>124</v>
      </c>
      <c r="F5187" s="6">
        <v>124</v>
      </c>
      <c r="G5187" s="1">
        <v>130</v>
      </c>
      <c r="H5187" s="6" t="s">
        <v>303</v>
      </c>
      <c r="I5187" s="6" t="s">
        <v>3480</v>
      </c>
      <c r="K5187" s="6">
        <v>184</v>
      </c>
    </row>
    <row r="5188" spans="1:11">
      <c r="A5188" s="6">
        <v>78094472</v>
      </c>
      <c r="B5188" t="s">
        <v>5964</v>
      </c>
      <c r="C5188" s="6" t="s">
        <v>319</v>
      </c>
      <c r="D5188" s="6">
        <v>26</v>
      </c>
      <c r="E5188" s="6">
        <v>124</v>
      </c>
      <c r="F5188" s="6">
        <v>124</v>
      </c>
      <c r="G5188" s="1">
        <v>130</v>
      </c>
      <c r="H5188" s="6" t="s">
        <v>319</v>
      </c>
      <c r="I5188" s="6" t="s">
        <v>1661</v>
      </c>
      <c r="K5188" s="6">
        <v>173</v>
      </c>
    </row>
    <row r="5189" spans="1:11">
      <c r="A5189" s="6">
        <v>78041264</v>
      </c>
      <c r="B5189" t="s">
        <v>5965</v>
      </c>
      <c r="C5189" s="6" t="s">
        <v>2348</v>
      </c>
      <c r="D5189" s="6">
        <v>34</v>
      </c>
      <c r="E5189" s="6">
        <v>124</v>
      </c>
      <c r="F5189" s="6">
        <v>124</v>
      </c>
      <c r="G5189" s="1">
        <v>130</v>
      </c>
      <c r="H5189" s="6" t="s">
        <v>2348</v>
      </c>
      <c r="I5189" s="6" t="s">
        <v>1661</v>
      </c>
      <c r="K5189" s="6">
        <v>180</v>
      </c>
    </row>
    <row r="5190" spans="1:11">
      <c r="A5190" s="6">
        <v>19263853</v>
      </c>
      <c r="B5190" t="s">
        <v>5966</v>
      </c>
      <c r="C5190" s="6" t="s">
        <v>944</v>
      </c>
      <c r="D5190" s="6">
        <v>27</v>
      </c>
      <c r="E5190" s="6">
        <v>124</v>
      </c>
      <c r="F5190" s="6">
        <v>124</v>
      </c>
      <c r="G5190" s="1">
        <v>130</v>
      </c>
      <c r="H5190" s="6" t="s">
        <v>944</v>
      </c>
      <c r="I5190" s="6" t="s">
        <v>1658</v>
      </c>
      <c r="K5190" s="6">
        <v>175</v>
      </c>
    </row>
    <row r="5191" spans="1:11">
      <c r="A5191" s="6">
        <v>71099055</v>
      </c>
      <c r="B5191" t="s">
        <v>5967</v>
      </c>
      <c r="C5191" s="6" t="s">
        <v>760</v>
      </c>
      <c r="D5191" s="6">
        <v>25</v>
      </c>
      <c r="E5191" s="6">
        <v>124</v>
      </c>
      <c r="F5191" s="6">
        <v>124</v>
      </c>
      <c r="G5191" s="1">
        <v>130</v>
      </c>
      <c r="H5191" s="6" t="s">
        <v>760</v>
      </c>
      <c r="I5191" s="6" t="s">
        <v>827</v>
      </c>
      <c r="K5191" s="6">
        <v>175</v>
      </c>
    </row>
    <row r="5192" spans="1:11">
      <c r="A5192" s="6">
        <v>43113705</v>
      </c>
      <c r="B5192" t="s">
        <v>5968</v>
      </c>
      <c r="C5192" s="6" t="s">
        <v>589</v>
      </c>
      <c r="D5192" s="6">
        <v>29</v>
      </c>
      <c r="E5192" s="6">
        <v>124</v>
      </c>
      <c r="F5192" s="6">
        <v>124</v>
      </c>
      <c r="G5192" s="1">
        <v>130</v>
      </c>
      <c r="H5192" s="6" t="s">
        <v>589</v>
      </c>
      <c r="I5192" s="6" t="s">
        <v>236</v>
      </c>
      <c r="K5192" s="6">
        <v>188</v>
      </c>
    </row>
    <row r="5193" spans="1:11">
      <c r="A5193" s="6">
        <v>45035344</v>
      </c>
      <c r="B5193" t="s">
        <v>5969</v>
      </c>
      <c r="C5193" s="6" t="s">
        <v>319</v>
      </c>
      <c r="D5193" s="6">
        <v>31</v>
      </c>
      <c r="E5193" s="6">
        <v>124</v>
      </c>
      <c r="F5193" s="6">
        <v>124</v>
      </c>
      <c r="G5193" s="1">
        <v>130</v>
      </c>
      <c r="H5193" s="6" t="s">
        <v>319</v>
      </c>
      <c r="I5193" s="6" t="s">
        <v>2134</v>
      </c>
      <c r="K5193" s="6">
        <v>175</v>
      </c>
    </row>
    <row r="5194" spans="1:11">
      <c r="A5194" s="6">
        <v>19306946</v>
      </c>
      <c r="B5194" t="s">
        <v>5970</v>
      </c>
      <c r="C5194" s="6" t="s">
        <v>558</v>
      </c>
      <c r="D5194" s="6">
        <v>24</v>
      </c>
      <c r="E5194" s="6">
        <v>124</v>
      </c>
      <c r="F5194" s="6">
        <v>124</v>
      </c>
      <c r="G5194" s="1">
        <v>130</v>
      </c>
      <c r="H5194" s="6" t="s">
        <v>558</v>
      </c>
      <c r="I5194" s="6" t="s">
        <v>257</v>
      </c>
      <c r="K5194" s="6">
        <v>175</v>
      </c>
    </row>
    <row r="5195" spans="1:11">
      <c r="A5195" s="6">
        <v>2000095251</v>
      </c>
      <c r="B5195" t="s">
        <v>5971</v>
      </c>
      <c r="C5195" s="6" t="s">
        <v>377</v>
      </c>
      <c r="D5195" s="6">
        <v>25</v>
      </c>
      <c r="E5195" s="6">
        <v>124</v>
      </c>
      <c r="F5195" s="6">
        <v>124</v>
      </c>
      <c r="G5195" s="1">
        <v>130</v>
      </c>
      <c r="H5195" s="6" t="s">
        <v>377</v>
      </c>
      <c r="I5195" s="6" t="s">
        <v>603</v>
      </c>
      <c r="K5195" s="6">
        <v>186</v>
      </c>
    </row>
    <row r="5196" spans="1:11">
      <c r="A5196" s="6">
        <v>53072019</v>
      </c>
      <c r="B5196" t="s">
        <v>5972</v>
      </c>
      <c r="C5196" s="6" t="s">
        <v>319</v>
      </c>
      <c r="D5196" s="6">
        <v>29</v>
      </c>
      <c r="E5196" s="6">
        <v>124</v>
      </c>
      <c r="F5196" s="6">
        <v>124</v>
      </c>
      <c r="G5196" s="1">
        <v>130</v>
      </c>
      <c r="H5196" s="6" t="s">
        <v>319</v>
      </c>
      <c r="I5196" s="6" t="s">
        <v>729</v>
      </c>
      <c r="K5196" s="6">
        <v>174</v>
      </c>
    </row>
    <row r="5197" spans="1:11">
      <c r="A5197" s="6">
        <v>92037586</v>
      </c>
      <c r="B5197" t="s">
        <v>5973</v>
      </c>
      <c r="C5197" s="6" t="s">
        <v>3299</v>
      </c>
      <c r="D5197" s="6">
        <v>32</v>
      </c>
      <c r="E5197" s="6">
        <v>124</v>
      </c>
      <c r="F5197" s="6">
        <v>124</v>
      </c>
      <c r="G5197" s="1">
        <v>130</v>
      </c>
      <c r="H5197" s="6" t="s">
        <v>3299</v>
      </c>
      <c r="I5197" s="6" t="s">
        <v>309</v>
      </c>
      <c r="K5197" s="6">
        <v>175</v>
      </c>
    </row>
    <row r="5198" spans="1:11">
      <c r="A5198" s="6">
        <v>67203459</v>
      </c>
      <c r="B5198" t="s">
        <v>5974</v>
      </c>
      <c r="C5198" s="6" t="s">
        <v>640</v>
      </c>
      <c r="D5198" s="6">
        <v>27</v>
      </c>
      <c r="E5198" s="6">
        <v>124</v>
      </c>
      <c r="F5198" s="6">
        <v>124</v>
      </c>
      <c r="G5198" s="1">
        <v>130</v>
      </c>
      <c r="H5198" s="6" t="s">
        <v>640</v>
      </c>
      <c r="I5198" s="6" t="s">
        <v>348</v>
      </c>
      <c r="K5198" s="6">
        <v>173</v>
      </c>
    </row>
    <row r="5199" spans="1:11">
      <c r="A5199" s="6">
        <v>57148207</v>
      </c>
      <c r="B5199" t="s">
        <v>5975</v>
      </c>
      <c r="C5199" s="6" t="s">
        <v>377</v>
      </c>
      <c r="D5199" s="6">
        <v>27</v>
      </c>
      <c r="E5199" s="6">
        <v>124</v>
      </c>
      <c r="F5199" s="6">
        <v>124</v>
      </c>
      <c r="G5199" s="1">
        <v>130</v>
      </c>
      <c r="H5199" s="6" t="s">
        <v>377</v>
      </c>
      <c r="I5199" s="6" t="s">
        <v>494</v>
      </c>
      <c r="K5199" s="6">
        <v>186</v>
      </c>
    </row>
    <row r="5200" spans="1:11">
      <c r="A5200" s="6">
        <v>13217945</v>
      </c>
      <c r="B5200" t="s">
        <v>5976</v>
      </c>
      <c r="C5200" s="6" t="s">
        <v>1659</v>
      </c>
      <c r="D5200" s="6">
        <v>26</v>
      </c>
      <c r="E5200" s="6">
        <v>124</v>
      </c>
      <c r="F5200" s="6">
        <v>124</v>
      </c>
      <c r="G5200" s="1">
        <v>130</v>
      </c>
      <c r="H5200" s="6" t="s">
        <v>1659</v>
      </c>
      <c r="I5200" s="6" t="s">
        <v>963</v>
      </c>
      <c r="K5200" s="6">
        <v>180</v>
      </c>
    </row>
    <row r="5201" spans="1:11">
      <c r="A5201" s="6">
        <v>19232616</v>
      </c>
      <c r="B5201" t="s">
        <v>5977</v>
      </c>
      <c r="C5201" s="6" t="s">
        <v>377</v>
      </c>
      <c r="D5201" s="6">
        <v>28</v>
      </c>
      <c r="E5201" s="6">
        <v>124</v>
      </c>
      <c r="F5201" s="6">
        <v>124</v>
      </c>
      <c r="G5201" s="1">
        <v>130</v>
      </c>
      <c r="H5201" s="6" t="s">
        <v>377</v>
      </c>
      <c r="I5201" s="6" t="s">
        <v>257</v>
      </c>
      <c r="K5201" s="6">
        <v>185</v>
      </c>
    </row>
    <row r="5202" spans="1:11">
      <c r="A5202" s="6">
        <v>16179133</v>
      </c>
      <c r="B5202" t="s">
        <v>5978</v>
      </c>
      <c r="C5202" s="6" t="s">
        <v>1709</v>
      </c>
      <c r="D5202" s="6">
        <v>26</v>
      </c>
      <c r="E5202" s="6">
        <v>124</v>
      </c>
      <c r="F5202" s="6">
        <v>124</v>
      </c>
      <c r="G5202" s="1">
        <v>129</v>
      </c>
      <c r="H5202" s="6" t="s">
        <v>1709</v>
      </c>
      <c r="I5202" s="6" t="s">
        <v>5979</v>
      </c>
      <c r="K5202" s="6">
        <v>185</v>
      </c>
    </row>
    <row r="5203" spans="1:11">
      <c r="A5203" s="6">
        <v>14157122</v>
      </c>
      <c r="B5203" t="s">
        <v>5980</v>
      </c>
      <c r="C5203" s="6" t="s">
        <v>2363</v>
      </c>
      <c r="D5203" s="6">
        <v>29</v>
      </c>
      <c r="E5203" s="6">
        <v>124</v>
      </c>
      <c r="F5203" s="6">
        <v>124</v>
      </c>
      <c r="G5203" s="1">
        <v>129</v>
      </c>
      <c r="H5203" s="6" t="s">
        <v>2363</v>
      </c>
      <c r="I5203" s="6" t="s">
        <v>603</v>
      </c>
      <c r="K5203" s="6">
        <v>181</v>
      </c>
    </row>
    <row r="5204" spans="1:11">
      <c r="A5204" s="6">
        <v>14222598</v>
      </c>
      <c r="B5204" t="s">
        <v>5981</v>
      </c>
      <c r="C5204" s="6" t="s">
        <v>728</v>
      </c>
      <c r="D5204" s="6">
        <v>26</v>
      </c>
      <c r="E5204" s="6">
        <v>124</v>
      </c>
      <c r="F5204" s="6">
        <v>124</v>
      </c>
      <c r="G5204" s="1">
        <v>129</v>
      </c>
      <c r="H5204" s="6" t="s">
        <v>728</v>
      </c>
      <c r="I5204" s="6" t="s">
        <v>603</v>
      </c>
      <c r="K5204" s="6">
        <v>175</v>
      </c>
    </row>
    <row r="5205" spans="1:11">
      <c r="A5205" s="6">
        <v>43272011</v>
      </c>
      <c r="B5205" t="s">
        <v>5982</v>
      </c>
      <c r="C5205" s="6" t="s">
        <v>1624</v>
      </c>
      <c r="D5205" s="6">
        <v>25</v>
      </c>
      <c r="E5205" s="6">
        <v>124</v>
      </c>
      <c r="F5205" s="6">
        <v>124</v>
      </c>
      <c r="G5205" s="1">
        <v>129</v>
      </c>
      <c r="H5205" s="6" t="s">
        <v>1624</v>
      </c>
      <c r="I5205" s="6" t="s">
        <v>236</v>
      </c>
      <c r="K5205" s="6">
        <v>196</v>
      </c>
    </row>
    <row r="5206" spans="1:11">
      <c r="A5206" s="6">
        <v>14124076</v>
      </c>
      <c r="B5206" t="s">
        <v>5983</v>
      </c>
      <c r="C5206" s="6" t="s">
        <v>377</v>
      </c>
      <c r="D5206" s="6">
        <v>31</v>
      </c>
      <c r="E5206" s="6">
        <v>124</v>
      </c>
      <c r="F5206" s="6">
        <v>124</v>
      </c>
      <c r="G5206" s="1">
        <v>129</v>
      </c>
      <c r="H5206" s="6" t="s">
        <v>377</v>
      </c>
      <c r="I5206" s="6" t="s">
        <v>603</v>
      </c>
      <c r="K5206" s="6">
        <v>185</v>
      </c>
    </row>
    <row r="5207" spans="1:11">
      <c r="A5207" s="6">
        <v>14123773</v>
      </c>
      <c r="B5207" t="s">
        <v>5984</v>
      </c>
      <c r="C5207" s="6" t="s">
        <v>2961</v>
      </c>
      <c r="D5207" s="6">
        <v>29</v>
      </c>
      <c r="E5207" s="6">
        <v>124</v>
      </c>
      <c r="F5207" s="6">
        <v>124</v>
      </c>
      <c r="G5207" s="1">
        <v>129</v>
      </c>
      <c r="H5207" s="6" t="s">
        <v>2961</v>
      </c>
      <c r="I5207" s="6" t="s">
        <v>5985</v>
      </c>
      <c r="K5207" s="6">
        <v>180</v>
      </c>
    </row>
    <row r="5208" spans="1:11">
      <c r="A5208" s="6">
        <v>14020953</v>
      </c>
      <c r="B5208" t="s">
        <v>5986</v>
      </c>
      <c r="C5208" s="6" t="s">
        <v>2115</v>
      </c>
      <c r="D5208" s="6">
        <v>33</v>
      </c>
      <c r="E5208" s="6">
        <v>124</v>
      </c>
      <c r="F5208" s="6">
        <v>124</v>
      </c>
      <c r="G5208" s="1">
        <v>129</v>
      </c>
      <c r="H5208" s="6" t="s">
        <v>2115</v>
      </c>
      <c r="I5208" s="6" t="s">
        <v>603</v>
      </c>
      <c r="K5208" s="6">
        <v>182</v>
      </c>
    </row>
    <row r="5209" spans="1:11">
      <c r="A5209" s="6">
        <v>28109697</v>
      </c>
      <c r="B5209" t="s">
        <v>5987</v>
      </c>
      <c r="C5209" s="6" t="s">
        <v>1638</v>
      </c>
      <c r="D5209" s="6">
        <v>25</v>
      </c>
      <c r="E5209" s="6">
        <v>124</v>
      </c>
      <c r="F5209" s="6">
        <v>124</v>
      </c>
      <c r="G5209" s="1">
        <v>129</v>
      </c>
      <c r="H5209" s="6" t="s">
        <v>1638</v>
      </c>
      <c r="I5209" s="6" t="s">
        <v>5988</v>
      </c>
      <c r="K5209" s="6">
        <v>181</v>
      </c>
    </row>
    <row r="5210" spans="1:11">
      <c r="A5210" s="6">
        <v>14080166</v>
      </c>
      <c r="B5210" t="s">
        <v>5989</v>
      </c>
      <c r="C5210" s="6" t="s">
        <v>2115</v>
      </c>
      <c r="D5210" s="6">
        <v>31</v>
      </c>
      <c r="E5210" s="6">
        <v>124</v>
      </c>
      <c r="F5210" s="6">
        <v>124</v>
      </c>
      <c r="G5210" s="1">
        <v>129</v>
      </c>
      <c r="H5210" s="6" t="s">
        <v>2115</v>
      </c>
      <c r="I5210" s="6" t="s">
        <v>5990</v>
      </c>
      <c r="K5210" s="6">
        <v>189</v>
      </c>
    </row>
    <row r="5211" spans="1:11">
      <c r="A5211" s="6">
        <v>14147596</v>
      </c>
      <c r="B5211" t="s">
        <v>5991</v>
      </c>
      <c r="C5211" s="6" t="s">
        <v>377</v>
      </c>
      <c r="D5211" s="6">
        <v>29</v>
      </c>
      <c r="E5211" s="6">
        <v>124</v>
      </c>
      <c r="F5211" s="6">
        <v>124</v>
      </c>
      <c r="G5211" s="1">
        <v>129</v>
      </c>
      <c r="H5211" s="6" t="s">
        <v>377</v>
      </c>
      <c r="I5211" s="6" t="s">
        <v>187</v>
      </c>
      <c r="K5211" s="6">
        <v>189</v>
      </c>
    </row>
    <row r="5212" spans="1:11">
      <c r="A5212" s="6">
        <v>19138505</v>
      </c>
      <c r="B5212" t="s">
        <v>5992</v>
      </c>
      <c r="C5212" s="6" t="s">
        <v>377</v>
      </c>
      <c r="D5212" s="6">
        <v>33</v>
      </c>
      <c r="E5212" s="6">
        <v>124</v>
      </c>
      <c r="F5212" s="6">
        <v>124</v>
      </c>
      <c r="G5212" s="1">
        <v>129</v>
      </c>
      <c r="H5212" s="6" t="s">
        <v>377</v>
      </c>
      <c r="I5212" s="6" t="s">
        <v>257</v>
      </c>
      <c r="K5212" s="6">
        <v>184</v>
      </c>
    </row>
    <row r="5213" spans="1:11">
      <c r="A5213" s="6">
        <v>14085052</v>
      </c>
      <c r="B5213" t="s">
        <v>5993</v>
      </c>
      <c r="C5213" s="6" t="s">
        <v>829</v>
      </c>
      <c r="D5213" s="6">
        <v>32</v>
      </c>
      <c r="E5213" s="6">
        <v>124</v>
      </c>
      <c r="F5213" s="6">
        <v>124</v>
      </c>
      <c r="G5213" s="1">
        <v>129</v>
      </c>
      <c r="H5213" s="6" t="s">
        <v>829</v>
      </c>
      <c r="I5213" s="6" t="s">
        <v>603</v>
      </c>
      <c r="K5213" s="6">
        <v>185</v>
      </c>
    </row>
    <row r="5214" spans="1:11">
      <c r="A5214" s="6">
        <v>71085857</v>
      </c>
      <c r="B5214" t="s">
        <v>5994</v>
      </c>
      <c r="C5214" s="6" t="s">
        <v>1698</v>
      </c>
      <c r="D5214" s="6">
        <v>28</v>
      </c>
      <c r="E5214" s="6">
        <v>124</v>
      </c>
      <c r="F5214" s="6">
        <v>124</v>
      </c>
      <c r="G5214" s="1">
        <v>129</v>
      </c>
      <c r="H5214" s="6" t="s">
        <v>1698</v>
      </c>
      <c r="I5214" s="6" t="s">
        <v>827</v>
      </c>
      <c r="K5214" s="6">
        <v>178</v>
      </c>
    </row>
    <row r="5215" spans="1:11">
      <c r="A5215" s="6">
        <v>48032430</v>
      </c>
      <c r="B5215" t="s">
        <v>5995</v>
      </c>
      <c r="C5215" s="6" t="s">
        <v>319</v>
      </c>
      <c r="D5215" s="6">
        <v>28</v>
      </c>
      <c r="E5215" s="6">
        <v>124</v>
      </c>
      <c r="F5215" s="6">
        <v>124</v>
      </c>
      <c r="G5215" s="1">
        <v>129</v>
      </c>
      <c r="H5215" s="6" t="s">
        <v>319</v>
      </c>
      <c r="I5215" s="6" t="s">
        <v>344</v>
      </c>
      <c r="K5215" s="6">
        <v>181</v>
      </c>
    </row>
    <row r="5216" spans="1:11">
      <c r="A5216" s="6">
        <v>43193946</v>
      </c>
      <c r="B5216" t="s">
        <v>5996</v>
      </c>
      <c r="C5216" s="6" t="s">
        <v>558</v>
      </c>
      <c r="D5216" s="6">
        <v>26</v>
      </c>
      <c r="E5216" s="6">
        <v>124</v>
      </c>
      <c r="F5216" s="6">
        <v>124</v>
      </c>
      <c r="G5216" s="1">
        <v>129</v>
      </c>
      <c r="H5216" s="6" t="s">
        <v>558</v>
      </c>
      <c r="I5216" s="6" t="s">
        <v>4256</v>
      </c>
      <c r="K5216" s="6">
        <v>177</v>
      </c>
    </row>
    <row r="5217" spans="1:11">
      <c r="A5217" s="6">
        <v>27043471</v>
      </c>
      <c r="B5217" t="s">
        <v>5997</v>
      </c>
      <c r="C5217" s="6" t="s">
        <v>377</v>
      </c>
      <c r="D5217" s="6">
        <v>31</v>
      </c>
      <c r="E5217" s="6">
        <v>124</v>
      </c>
      <c r="F5217" s="6">
        <v>124</v>
      </c>
      <c r="G5217" s="1">
        <v>128</v>
      </c>
      <c r="H5217" s="6" t="s">
        <v>377</v>
      </c>
      <c r="I5217" s="6" t="s">
        <v>339</v>
      </c>
      <c r="K5217" s="6">
        <v>191</v>
      </c>
    </row>
    <row r="5218" spans="1:11">
      <c r="A5218" s="6">
        <v>77050892</v>
      </c>
      <c r="B5218" t="s">
        <v>5998</v>
      </c>
      <c r="C5218" s="6" t="s">
        <v>314</v>
      </c>
      <c r="D5218" s="6">
        <v>26</v>
      </c>
      <c r="E5218" s="6">
        <v>124</v>
      </c>
      <c r="F5218" s="6">
        <v>124</v>
      </c>
      <c r="G5218" s="1">
        <v>128</v>
      </c>
      <c r="H5218" s="6" t="s">
        <v>314</v>
      </c>
      <c r="I5218" s="6" t="s">
        <v>2937</v>
      </c>
      <c r="K5218" s="6">
        <v>172</v>
      </c>
    </row>
    <row r="5219" spans="1:11">
      <c r="A5219" s="6">
        <v>12075128</v>
      </c>
      <c r="B5219" t="s">
        <v>5999</v>
      </c>
      <c r="C5219" s="6" t="s">
        <v>2370</v>
      </c>
      <c r="D5219" s="6">
        <v>26</v>
      </c>
      <c r="E5219" s="6">
        <v>124</v>
      </c>
      <c r="F5219" s="6">
        <v>124</v>
      </c>
      <c r="G5219" s="1">
        <v>128</v>
      </c>
      <c r="H5219" s="6" t="s">
        <v>2370</v>
      </c>
      <c r="I5219" s="6" t="s">
        <v>477</v>
      </c>
      <c r="K5219" s="6">
        <v>168</v>
      </c>
    </row>
    <row r="5220" spans="1:11">
      <c r="A5220" s="6">
        <v>45104410</v>
      </c>
      <c r="B5220" t="s">
        <v>6000</v>
      </c>
      <c r="C5220" s="6" t="s">
        <v>6001</v>
      </c>
      <c r="D5220" s="6">
        <v>26</v>
      </c>
      <c r="E5220" s="6">
        <v>124</v>
      </c>
      <c r="F5220" s="6">
        <v>124</v>
      </c>
      <c r="G5220" s="1">
        <v>128</v>
      </c>
      <c r="H5220" s="6" t="s">
        <v>6001</v>
      </c>
      <c r="I5220" s="6" t="s">
        <v>2134</v>
      </c>
      <c r="K5220" s="6">
        <v>171</v>
      </c>
    </row>
    <row r="5221" spans="1:11">
      <c r="A5221" s="6">
        <v>14201874</v>
      </c>
      <c r="B5221" t="s">
        <v>6002</v>
      </c>
      <c r="C5221" s="6" t="s">
        <v>728</v>
      </c>
      <c r="D5221" s="6">
        <v>26</v>
      </c>
      <c r="E5221" s="6">
        <v>124</v>
      </c>
      <c r="F5221" s="6">
        <v>124</v>
      </c>
      <c r="G5221" s="1">
        <v>128</v>
      </c>
      <c r="H5221" s="6" t="s">
        <v>728</v>
      </c>
      <c r="I5221" s="6" t="s">
        <v>603</v>
      </c>
      <c r="K5221" s="6">
        <v>170</v>
      </c>
    </row>
    <row r="5222" spans="1:11">
      <c r="A5222" s="6">
        <v>14195599</v>
      </c>
      <c r="B5222" t="s">
        <v>6003</v>
      </c>
      <c r="C5222" s="6" t="s">
        <v>377</v>
      </c>
      <c r="D5222" s="6">
        <v>25</v>
      </c>
      <c r="E5222" s="6">
        <v>124</v>
      </c>
      <c r="F5222" s="6">
        <v>124</v>
      </c>
      <c r="G5222" s="1">
        <v>128</v>
      </c>
      <c r="H5222" s="6" t="s">
        <v>377</v>
      </c>
      <c r="I5222" s="6" t="s">
        <v>603</v>
      </c>
      <c r="K5222" s="6">
        <v>180</v>
      </c>
    </row>
    <row r="5223" spans="1:11">
      <c r="A5223" s="6">
        <v>13129289</v>
      </c>
      <c r="B5223" t="s">
        <v>6004</v>
      </c>
      <c r="C5223" s="6" t="s">
        <v>1624</v>
      </c>
      <c r="D5223" s="6">
        <v>28</v>
      </c>
      <c r="E5223" s="6">
        <v>124</v>
      </c>
      <c r="F5223" s="6">
        <v>124</v>
      </c>
      <c r="G5223" s="1">
        <v>128</v>
      </c>
      <c r="H5223" s="6" t="s">
        <v>1624</v>
      </c>
      <c r="I5223" s="6" t="s">
        <v>442</v>
      </c>
      <c r="K5223" s="6">
        <v>188</v>
      </c>
    </row>
    <row r="5224" spans="1:11">
      <c r="A5224" s="6">
        <v>14186706</v>
      </c>
      <c r="B5224" t="s">
        <v>6005</v>
      </c>
      <c r="C5224" s="6" t="s">
        <v>2115</v>
      </c>
      <c r="D5224" s="6">
        <v>26</v>
      </c>
      <c r="E5224" s="6">
        <v>124</v>
      </c>
      <c r="F5224" s="6">
        <v>124</v>
      </c>
      <c r="G5224" s="1">
        <v>128</v>
      </c>
      <c r="H5224" s="6" t="s">
        <v>2115</v>
      </c>
      <c r="I5224" s="6" t="s">
        <v>603</v>
      </c>
      <c r="K5224" s="6">
        <v>171</v>
      </c>
    </row>
    <row r="5225" spans="1:11">
      <c r="A5225" s="6">
        <v>19383039</v>
      </c>
      <c r="B5225" t="s">
        <v>6006</v>
      </c>
      <c r="C5225" s="6" t="s">
        <v>314</v>
      </c>
      <c r="D5225" s="6">
        <v>28</v>
      </c>
      <c r="E5225" s="6">
        <v>124</v>
      </c>
      <c r="F5225" s="6">
        <v>124</v>
      </c>
      <c r="G5225" s="1">
        <v>128</v>
      </c>
      <c r="H5225" s="6" t="s">
        <v>314</v>
      </c>
      <c r="I5225" s="6" t="s">
        <v>257</v>
      </c>
      <c r="K5225" s="6">
        <v>175</v>
      </c>
    </row>
    <row r="5226" spans="1:11">
      <c r="A5226" s="6">
        <v>67249928</v>
      </c>
      <c r="B5226" t="s">
        <v>6007</v>
      </c>
      <c r="C5226" s="6" t="s">
        <v>377</v>
      </c>
      <c r="D5226" s="6">
        <v>25</v>
      </c>
      <c r="E5226" s="6">
        <v>124</v>
      </c>
      <c r="F5226" s="6">
        <v>124</v>
      </c>
      <c r="G5226" s="1">
        <v>128</v>
      </c>
      <c r="H5226" s="6" t="s">
        <v>377</v>
      </c>
      <c r="I5226" s="6" t="s">
        <v>6008</v>
      </c>
      <c r="K5226" s="6">
        <v>183</v>
      </c>
    </row>
    <row r="5227" spans="1:11">
      <c r="A5227" s="6">
        <v>85068996</v>
      </c>
      <c r="B5227" t="s">
        <v>6009</v>
      </c>
      <c r="C5227" s="6" t="s">
        <v>1624</v>
      </c>
      <c r="D5227" s="6">
        <v>31</v>
      </c>
      <c r="E5227" s="6">
        <v>124</v>
      </c>
      <c r="F5227" s="6">
        <v>124</v>
      </c>
      <c r="G5227" s="1">
        <v>128</v>
      </c>
      <c r="H5227" s="6" t="s">
        <v>1624</v>
      </c>
      <c r="I5227" s="6" t="s">
        <v>344</v>
      </c>
      <c r="K5227" s="6">
        <v>187</v>
      </c>
    </row>
    <row r="5228" spans="1:11">
      <c r="A5228" s="6">
        <v>67018270</v>
      </c>
      <c r="B5228" t="s">
        <v>6010</v>
      </c>
      <c r="C5228" s="6" t="s">
        <v>1624</v>
      </c>
      <c r="D5228" s="6">
        <v>37</v>
      </c>
      <c r="E5228" s="6">
        <v>124</v>
      </c>
      <c r="F5228" s="6">
        <v>124</v>
      </c>
      <c r="G5228" s="1">
        <v>128</v>
      </c>
      <c r="H5228" s="6" t="s">
        <v>1624</v>
      </c>
      <c r="I5228" s="6" t="s">
        <v>433</v>
      </c>
      <c r="K5228" s="6">
        <v>195</v>
      </c>
    </row>
    <row r="5229" spans="1:11">
      <c r="A5229" s="6">
        <v>19213297</v>
      </c>
      <c r="B5229" t="s">
        <v>6011</v>
      </c>
      <c r="C5229" s="6" t="s">
        <v>2115</v>
      </c>
      <c r="D5229" s="6">
        <v>29</v>
      </c>
      <c r="E5229" s="6">
        <v>124</v>
      </c>
      <c r="F5229" s="6">
        <v>124</v>
      </c>
      <c r="G5229" s="1">
        <v>128</v>
      </c>
      <c r="H5229" s="6" t="s">
        <v>2115</v>
      </c>
      <c r="I5229" s="6" t="s">
        <v>257</v>
      </c>
      <c r="K5229" s="6">
        <v>178</v>
      </c>
    </row>
    <row r="5230" spans="1:11">
      <c r="A5230" s="6">
        <v>168288</v>
      </c>
      <c r="B5230" t="s">
        <v>6012</v>
      </c>
      <c r="C5230" s="6" t="s">
        <v>377</v>
      </c>
      <c r="D5230" s="6">
        <v>31</v>
      </c>
      <c r="E5230" s="6">
        <v>124</v>
      </c>
      <c r="F5230" s="6">
        <v>124</v>
      </c>
      <c r="G5230" s="1">
        <v>128</v>
      </c>
      <c r="H5230" s="6" t="s">
        <v>377</v>
      </c>
      <c r="I5230" s="6" t="s">
        <v>406</v>
      </c>
      <c r="K5230" s="6">
        <v>190</v>
      </c>
    </row>
    <row r="5231" spans="1:11">
      <c r="A5231" s="6">
        <v>24050201</v>
      </c>
      <c r="B5231" t="s">
        <v>6013</v>
      </c>
      <c r="C5231" s="6" t="s">
        <v>319</v>
      </c>
      <c r="D5231" s="6">
        <v>28</v>
      </c>
      <c r="E5231" s="6">
        <v>124</v>
      </c>
      <c r="F5231" s="6">
        <v>124</v>
      </c>
      <c r="G5231" s="1">
        <v>128</v>
      </c>
      <c r="H5231" s="6" t="s">
        <v>319</v>
      </c>
      <c r="I5231" s="6" t="s">
        <v>657</v>
      </c>
      <c r="K5231" s="6">
        <v>189</v>
      </c>
    </row>
    <row r="5232" spans="1:11">
      <c r="A5232" s="6">
        <v>42076723</v>
      </c>
      <c r="B5232" t="s">
        <v>6014</v>
      </c>
      <c r="C5232" s="6" t="s">
        <v>2115</v>
      </c>
      <c r="D5232" s="6">
        <v>27</v>
      </c>
      <c r="E5232" s="6">
        <v>124</v>
      </c>
      <c r="F5232" s="6">
        <v>124</v>
      </c>
      <c r="G5232" s="1">
        <v>128</v>
      </c>
      <c r="H5232" s="6" t="s">
        <v>2115</v>
      </c>
      <c r="I5232" s="6" t="s">
        <v>6015</v>
      </c>
      <c r="K5232" s="6">
        <v>181</v>
      </c>
    </row>
    <row r="5233" spans="1:11">
      <c r="A5233" s="6">
        <v>45100938</v>
      </c>
      <c r="B5233" t="s">
        <v>6016</v>
      </c>
      <c r="C5233" s="6" t="s">
        <v>1674</v>
      </c>
      <c r="D5233" s="6">
        <v>27</v>
      </c>
      <c r="E5233" s="6">
        <v>124</v>
      </c>
      <c r="F5233" s="6">
        <v>124</v>
      </c>
      <c r="G5233" s="1">
        <v>128</v>
      </c>
      <c r="H5233" s="6" t="s">
        <v>1674</v>
      </c>
      <c r="I5233" s="6" t="s">
        <v>2134</v>
      </c>
      <c r="K5233" s="6">
        <v>184</v>
      </c>
    </row>
    <row r="5234" spans="1:11">
      <c r="A5234" s="6">
        <v>93053894</v>
      </c>
      <c r="B5234" t="s">
        <v>6017</v>
      </c>
      <c r="C5234" s="6" t="s">
        <v>319</v>
      </c>
      <c r="D5234" s="6">
        <v>28</v>
      </c>
      <c r="E5234" s="6">
        <v>124</v>
      </c>
      <c r="F5234" s="6">
        <v>124</v>
      </c>
      <c r="G5234" s="1">
        <v>128</v>
      </c>
      <c r="H5234" s="6" t="s">
        <v>319</v>
      </c>
      <c r="I5234" s="6" t="s">
        <v>1842</v>
      </c>
      <c r="K5234" s="6">
        <v>175</v>
      </c>
    </row>
    <row r="5235" spans="1:11">
      <c r="A5235" s="6">
        <v>71075619</v>
      </c>
      <c r="B5235" t="s">
        <v>6018</v>
      </c>
      <c r="C5235" s="6" t="s">
        <v>6019</v>
      </c>
      <c r="D5235" s="6">
        <v>29</v>
      </c>
      <c r="E5235" s="6">
        <v>124</v>
      </c>
      <c r="F5235" s="6">
        <v>124</v>
      </c>
      <c r="G5235" s="1">
        <v>128</v>
      </c>
      <c r="H5235" s="6" t="s">
        <v>6019</v>
      </c>
      <c r="I5235" s="6" t="s">
        <v>827</v>
      </c>
      <c r="K5235" s="6">
        <v>178</v>
      </c>
    </row>
    <row r="5236" spans="1:11">
      <c r="A5236" s="6">
        <v>14252214</v>
      </c>
      <c r="B5236" t="s">
        <v>6020</v>
      </c>
      <c r="C5236" s="6" t="s">
        <v>377</v>
      </c>
      <c r="D5236" s="6">
        <v>25</v>
      </c>
      <c r="E5236" s="6">
        <v>124</v>
      </c>
      <c r="F5236" s="6">
        <v>124</v>
      </c>
      <c r="G5236" s="1">
        <v>128</v>
      </c>
      <c r="H5236" s="6" t="s">
        <v>377</v>
      </c>
      <c r="I5236" s="6" t="s">
        <v>3529</v>
      </c>
      <c r="K5236" s="6">
        <v>195</v>
      </c>
    </row>
    <row r="5237" spans="1:11">
      <c r="A5237" s="6">
        <v>19306798</v>
      </c>
      <c r="B5237" t="s">
        <v>6021</v>
      </c>
      <c r="C5237" s="6" t="s">
        <v>488</v>
      </c>
      <c r="D5237" s="6">
        <v>26</v>
      </c>
      <c r="E5237" s="6">
        <v>124</v>
      </c>
      <c r="F5237" s="6">
        <v>124</v>
      </c>
      <c r="G5237" s="1">
        <v>127</v>
      </c>
      <c r="H5237" s="6" t="s">
        <v>488</v>
      </c>
      <c r="I5237" s="6" t="s">
        <v>257</v>
      </c>
      <c r="K5237" s="6">
        <v>173</v>
      </c>
    </row>
    <row r="5238" spans="1:11">
      <c r="A5238" s="6">
        <v>14213759</v>
      </c>
      <c r="B5238" t="s">
        <v>6022</v>
      </c>
      <c r="C5238" s="6" t="s">
        <v>2121</v>
      </c>
      <c r="D5238" s="6">
        <v>25</v>
      </c>
      <c r="E5238" s="6">
        <v>124</v>
      </c>
      <c r="F5238" s="6">
        <v>124</v>
      </c>
      <c r="G5238" s="1">
        <v>127</v>
      </c>
      <c r="H5238" s="6" t="s">
        <v>2121</v>
      </c>
      <c r="I5238" s="6" t="s">
        <v>603</v>
      </c>
      <c r="K5238" s="6">
        <v>179</v>
      </c>
    </row>
    <row r="5239" spans="1:11">
      <c r="A5239" s="6">
        <v>18059927</v>
      </c>
      <c r="B5239" t="s">
        <v>6023</v>
      </c>
      <c r="C5239" s="6" t="s">
        <v>377</v>
      </c>
      <c r="D5239" s="6">
        <v>32</v>
      </c>
      <c r="E5239" s="6">
        <v>124</v>
      </c>
      <c r="F5239" s="6">
        <v>124</v>
      </c>
      <c r="G5239" s="1">
        <v>127</v>
      </c>
      <c r="H5239" s="6" t="s">
        <v>377</v>
      </c>
      <c r="I5239" s="6" t="s">
        <v>1117</v>
      </c>
      <c r="K5239" s="6">
        <v>188</v>
      </c>
    </row>
    <row r="5240" spans="1:11">
      <c r="A5240" s="6">
        <v>27133065</v>
      </c>
      <c r="B5240" t="s">
        <v>6024</v>
      </c>
      <c r="C5240" s="6" t="s">
        <v>319</v>
      </c>
      <c r="D5240" s="6">
        <v>25</v>
      </c>
      <c r="E5240" s="6">
        <v>124</v>
      </c>
      <c r="F5240" s="6">
        <v>124</v>
      </c>
      <c r="G5240" s="1">
        <v>127</v>
      </c>
      <c r="H5240" s="6" t="s">
        <v>319</v>
      </c>
      <c r="I5240" s="6" t="s">
        <v>339</v>
      </c>
      <c r="K5240" s="6">
        <v>187</v>
      </c>
    </row>
    <row r="5241" spans="1:11">
      <c r="A5241" s="6">
        <v>19258929</v>
      </c>
      <c r="B5241" t="s">
        <v>6025</v>
      </c>
      <c r="C5241" s="6" t="s">
        <v>303</v>
      </c>
      <c r="D5241" s="6">
        <v>28</v>
      </c>
      <c r="E5241" s="6">
        <v>124</v>
      </c>
      <c r="F5241" s="6">
        <v>124</v>
      </c>
      <c r="G5241" s="1">
        <v>127</v>
      </c>
      <c r="H5241" s="6" t="s">
        <v>303</v>
      </c>
      <c r="I5241" s="6" t="s">
        <v>257</v>
      </c>
      <c r="K5241" s="6">
        <v>175</v>
      </c>
    </row>
    <row r="5242" spans="1:11">
      <c r="A5242" s="6">
        <v>14223283</v>
      </c>
      <c r="B5242" t="s">
        <v>6026</v>
      </c>
      <c r="C5242" s="6" t="s">
        <v>488</v>
      </c>
      <c r="D5242" s="6">
        <v>25</v>
      </c>
      <c r="E5242" s="6">
        <v>124</v>
      </c>
      <c r="F5242" s="6">
        <v>124</v>
      </c>
      <c r="G5242" s="1">
        <v>127</v>
      </c>
      <c r="H5242" s="6" t="s">
        <v>488</v>
      </c>
      <c r="I5242" s="6" t="s">
        <v>5922</v>
      </c>
      <c r="K5242" s="6">
        <v>170</v>
      </c>
    </row>
    <row r="5243" spans="1:11">
      <c r="A5243" s="6">
        <v>76047308</v>
      </c>
      <c r="B5243" t="s">
        <v>6027</v>
      </c>
      <c r="C5243" s="6" t="s">
        <v>377</v>
      </c>
      <c r="D5243" s="6">
        <v>27</v>
      </c>
      <c r="E5243" s="6">
        <v>124</v>
      </c>
      <c r="F5243" s="6">
        <v>124</v>
      </c>
      <c r="G5243" s="1">
        <v>127</v>
      </c>
      <c r="H5243" s="6" t="s">
        <v>377</v>
      </c>
      <c r="I5243" s="6" t="s">
        <v>378</v>
      </c>
      <c r="K5243" s="6">
        <v>185</v>
      </c>
    </row>
    <row r="5244" spans="1:11">
      <c r="A5244" s="6">
        <v>2000084019</v>
      </c>
      <c r="B5244" t="s">
        <v>6028</v>
      </c>
      <c r="C5244" s="6" t="s">
        <v>966</v>
      </c>
      <c r="D5244" s="6">
        <v>25</v>
      </c>
      <c r="E5244" s="6">
        <v>124</v>
      </c>
      <c r="F5244" s="6">
        <v>124</v>
      </c>
      <c r="G5244" s="1">
        <v>127</v>
      </c>
      <c r="H5244" s="6" t="s">
        <v>966</v>
      </c>
      <c r="I5244" s="6" t="s">
        <v>603</v>
      </c>
      <c r="K5244" s="6">
        <v>174</v>
      </c>
    </row>
    <row r="5245" spans="1:11">
      <c r="A5245" s="6">
        <v>62124118</v>
      </c>
      <c r="B5245" t="s">
        <v>6029</v>
      </c>
      <c r="C5245" s="6" t="s">
        <v>728</v>
      </c>
      <c r="D5245" s="6">
        <v>29</v>
      </c>
      <c r="E5245" s="6">
        <v>124</v>
      </c>
      <c r="F5245" s="6">
        <v>124</v>
      </c>
      <c r="G5245" s="1">
        <v>127</v>
      </c>
      <c r="H5245" s="6" t="s">
        <v>728</v>
      </c>
      <c r="I5245" s="6" t="s">
        <v>1066</v>
      </c>
      <c r="K5245" s="6">
        <v>178</v>
      </c>
    </row>
    <row r="5246" spans="1:11">
      <c r="A5246" s="6">
        <v>14128850</v>
      </c>
      <c r="B5246" t="s">
        <v>6030</v>
      </c>
      <c r="C5246" s="6" t="s">
        <v>1673</v>
      </c>
      <c r="D5246" s="6">
        <v>29</v>
      </c>
      <c r="E5246" s="6">
        <v>124</v>
      </c>
      <c r="F5246" s="6">
        <v>124</v>
      </c>
      <c r="G5246" s="1">
        <v>127</v>
      </c>
      <c r="H5246" s="6" t="s">
        <v>1673</v>
      </c>
      <c r="I5246" s="6" t="s">
        <v>603</v>
      </c>
      <c r="K5246" s="6">
        <v>166</v>
      </c>
    </row>
    <row r="5247" spans="1:11">
      <c r="A5247" s="6">
        <v>18089306</v>
      </c>
      <c r="B5247" t="s">
        <v>6031</v>
      </c>
      <c r="C5247" s="6" t="s">
        <v>1078</v>
      </c>
      <c r="D5247" s="6">
        <v>27</v>
      </c>
      <c r="E5247" s="6">
        <v>124</v>
      </c>
      <c r="F5247" s="6">
        <v>124</v>
      </c>
      <c r="G5247" s="1">
        <v>127</v>
      </c>
      <c r="H5247" s="6" t="s">
        <v>1078</v>
      </c>
      <c r="I5247" s="6" t="s">
        <v>1117</v>
      </c>
      <c r="K5247" s="6">
        <v>185</v>
      </c>
    </row>
    <row r="5248" spans="1:11">
      <c r="A5248" s="6">
        <v>14183208</v>
      </c>
      <c r="B5248" t="s">
        <v>6032</v>
      </c>
      <c r="C5248" s="6" t="s">
        <v>944</v>
      </c>
      <c r="D5248" s="6">
        <v>25</v>
      </c>
      <c r="E5248" s="6">
        <v>124</v>
      </c>
      <c r="F5248" s="6">
        <v>124</v>
      </c>
      <c r="G5248" s="1">
        <v>127</v>
      </c>
      <c r="H5248" s="6" t="s">
        <v>944</v>
      </c>
      <c r="I5248" s="6" t="s">
        <v>603</v>
      </c>
      <c r="K5248" s="6">
        <v>172</v>
      </c>
    </row>
    <row r="5249" spans="1:11">
      <c r="A5249" s="6">
        <v>19197120</v>
      </c>
      <c r="B5249" t="s">
        <v>6033</v>
      </c>
      <c r="C5249" s="6" t="s">
        <v>319</v>
      </c>
      <c r="D5249" s="6">
        <v>30</v>
      </c>
      <c r="E5249" s="6">
        <v>124</v>
      </c>
      <c r="F5249" s="6">
        <v>124</v>
      </c>
      <c r="G5249" s="1">
        <v>127</v>
      </c>
      <c r="H5249" s="6" t="s">
        <v>319</v>
      </c>
      <c r="I5249" s="6" t="s">
        <v>257</v>
      </c>
      <c r="K5249" s="6">
        <v>177</v>
      </c>
    </row>
    <row r="5250" spans="1:11">
      <c r="A5250" s="6">
        <v>2000021000</v>
      </c>
      <c r="B5250" t="s">
        <v>6034</v>
      </c>
      <c r="C5250" s="6" t="s">
        <v>1213</v>
      </c>
      <c r="D5250" s="6">
        <v>28</v>
      </c>
      <c r="E5250" s="6">
        <v>124</v>
      </c>
      <c r="F5250" s="6">
        <v>124</v>
      </c>
      <c r="G5250" s="1">
        <v>126</v>
      </c>
      <c r="H5250" s="6" t="s">
        <v>1213</v>
      </c>
      <c r="I5250" s="6" t="s">
        <v>257</v>
      </c>
      <c r="K5250" s="6">
        <v>179</v>
      </c>
    </row>
    <row r="5251" spans="1:11">
      <c r="A5251" s="6">
        <v>14026367</v>
      </c>
      <c r="B5251" t="s">
        <v>6035</v>
      </c>
      <c r="C5251" s="6" t="s">
        <v>377</v>
      </c>
      <c r="D5251" s="6">
        <v>34</v>
      </c>
      <c r="E5251" s="6">
        <v>124</v>
      </c>
      <c r="F5251" s="6">
        <v>124</v>
      </c>
      <c r="G5251" s="1">
        <v>126</v>
      </c>
      <c r="H5251" s="6" t="s">
        <v>377</v>
      </c>
      <c r="I5251" s="6" t="s">
        <v>187</v>
      </c>
      <c r="K5251" s="6">
        <v>193</v>
      </c>
    </row>
    <row r="5252" spans="1:11">
      <c r="A5252" s="6">
        <v>48036255</v>
      </c>
      <c r="B5252" t="s">
        <v>6036</v>
      </c>
      <c r="C5252" s="6" t="s">
        <v>2167</v>
      </c>
      <c r="D5252" s="6">
        <v>28</v>
      </c>
      <c r="E5252" s="6">
        <v>124</v>
      </c>
      <c r="F5252" s="6">
        <v>124</v>
      </c>
      <c r="G5252" s="1">
        <v>126</v>
      </c>
      <c r="H5252" s="6" t="s">
        <v>2167</v>
      </c>
      <c r="I5252" s="6" t="s">
        <v>1878</v>
      </c>
      <c r="K5252" s="6">
        <v>187</v>
      </c>
    </row>
    <row r="5253" spans="1:11">
      <c r="A5253" s="6">
        <v>78061664</v>
      </c>
      <c r="B5253" t="s">
        <v>6037</v>
      </c>
      <c r="C5253" s="6" t="s">
        <v>6038</v>
      </c>
      <c r="D5253" s="6">
        <v>32</v>
      </c>
      <c r="E5253" s="6">
        <v>124</v>
      </c>
      <c r="F5253" s="6">
        <v>124</v>
      </c>
      <c r="G5253" s="1">
        <v>126</v>
      </c>
      <c r="H5253" s="6" t="s">
        <v>6038</v>
      </c>
      <c r="I5253" s="6" t="s">
        <v>1661</v>
      </c>
      <c r="K5253" s="6">
        <v>176</v>
      </c>
    </row>
    <row r="5254" spans="1:11">
      <c r="A5254" s="6">
        <v>14155258</v>
      </c>
      <c r="B5254" t="s">
        <v>6039</v>
      </c>
      <c r="C5254" s="6" t="s">
        <v>319</v>
      </c>
      <c r="D5254" s="6">
        <v>30</v>
      </c>
      <c r="E5254" s="6">
        <v>124</v>
      </c>
      <c r="F5254" s="6">
        <v>124</v>
      </c>
      <c r="G5254" s="1">
        <v>126</v>
      </c>
      <c r="H5254" s="6" t="s">
        <v>319</v>
      </c>
      <c r="I5254" s="6" t="s">
        <v>603</v>
      </c>
      <c r="K5254" s="6">
        <v>181</v>
      </c>
    </row>
    <row r="5255" spans="1:11">
      <c r="A5255" s="6">
        <v>19358051</v>
      </c>
      <c r="B5255" t="s">
        <v>6040</v>
      </c>
      <c r="C5255" s="6" t="s">
        <v>488</v>
      </c>
      <c r="D5255" s="6">
        <v>25</v>
      </c>
      <c r="E5255" s="6">
        <v>124</v>
      </c>
      <c r="F5255" s="6">
        <v>124</v>
      </c>
      <c r="G5255" s="1">
        <v>126</v>
      </c>
      <c r="H5255" s="6" t="s">
        <v>488</v>
      </c>
      <c r="I5255" s="6" t="s">
        <v>257</v>
      </c>
      <c r="K5255" s="6">
        <v>173</v>
      </c>
    </row>
    <row r="5256" spans="1:11">
      <c r="A5256" s="6">
        <v>86005935</v>
      </c>
      <c r="B5256" t="s">
        <v>6041</v>
      </c>
      <c r="C5256" s="6" t="s">
        <v>1624</v>
      </c>
      <c r="D5256" s="6">
        <v>35</v>
      </c>
      <c r="E5256" s="6">
        <v>124</v>
      </c>
      <c r="F5256" s="6">
        <v>124</v>
      </c>
      <c r="G5256" s="1">
        <v>126</v>
      </c>
      <c r="H5256" s="6" t="s">
        <v>1624</v>
      </c>
      <c r="I5256" s="6" t="s">
        <v>2351</v>
      </c>
      <c r="K5256" s="6">
        <v>197</v>
      </c>
    </row>
    <row r="5257" spans="1:11">
      <c r="A5257" s="6">
        <v>18051993</v>
      </c>
      <c r="B5257" t="s">
        <v>6042</v>
      </c>
      <c r="C5257" s="6" t="s">
        <v>319</v>
      </c>
      <c r="D5257" s="6">
        <v>31</v>
      </c>
      <c r="E5257" s="6">
        <v>124</v>
      </c>
      <c r="F5257" s="6">
        <v>124</v>
      </c>
      <c r="G5257" s="1">
        <v>126</v>
      </c>
      <c r="H5257" s="6" t="s">
        <v>319</v>
      </c>
      <c r="I5257" s="6" t="s">
        <v>1117</v>
      </c>
      <c r="K5257" s="6">
        <v>178</v>
      </c>
    </row>
    <row r="5258" spans="1:11">
      <c r="A5258" s="6">
        <v>79027847</v>
      </c>
      <c r="B5258" t="s">
        <v>6043</v>
      </c>
      <c r="C5258" s="6" t="s">
        <v>2112</v>
      </c>
      <c r="D5258" s="6">
        <v>29</v>
      </c>
      <c r="E5258" s="6">
        <v>124</v>
      </c>
      <c r="F5258" s="6">
        <v>124</v>
      </c>
      <c r="G5258" s="1">
        <v>126</v>
      </c>
      <c r="H5258" s="6" t="s">
        <v>2112</v>
      </c>
      <c r="I5258" s="6" t="s">
        <v>241</v>
      </c>
      <c r="K5258" s="6">
        <v>178</v>
      </c>
    </row>
    <row r="5259" spans="1:11">
      <c r="A5259" s="6">
        <v>14242326</v>
      </c>
      <c r="B5259" t="s">
        <v>6044</v>
      </c>
      <c r="C5259" s="6" t="s">
        <v>966</v>
      </c>
      <c r="D5259" s="6">
        <v>28</v>
      </c>
      <c r="E5259" s="6">
        <v>124</v>
      </c>
      <c r="F5259" s="6">
        <v>124</v>
      </c>
      <c r="G5259" s="1">
        <v>126</v>
      </c>
      <c r="H5259" s="6" t="s">
        <v>966</v>
      </c>
      <c r="I5259" s="6" t="s">
        <v>3067</v>
      </c>
      <c r="K5259" s="6">
        <v>178</v>
      </c>
    </row>
    <row r="5260" spans="1:11">
      <c r="A5260" s="6">
        <v>25017111</v>
      </c>
      <c r="B5260" t="s">
        <v>6045</v>
      </c>
      <c r="C5260" s="6" t="s">
        <v>1624</v>
      </c>
      <c r="D5260" s="6">
        <v>34</v>
      </c>
      <c r="E5260" s="6">
        <v>124</v>
      </c>
      <c r="F5260" s="6">
        <v>124</v>
      </c>
      <c r="G5260" s="1">
        <v>126</v>
      </c>
      <c r="H5260" s="6" t="s">
        <v>1624</v>
      </c>
      <c r="I5260" s="6" t="s">
        <v>1731</v>
      </c>
      <c r="K5260" s="6">
        <v>189</v>
      </c>
    </row>
    <row r="5261" spans="1:11">
      <c r="A5261" s="6">
        <v>62096070</v>
      </c>
      <c r="B5261" t="s">
        <v>6046</v>
      </c>
      <c r="C5261" s="6" t="s">
        <v>218</v>
      </c>
      <c r="D5261" s="6">
        <v>33</v>
      </c>
      <c r="E5261" s="6">
        <v>124</v>
      </c>
      <c r="F5261" s="6">
        <v>124</v>
      </c>
      <c r="G5261" s="1">
        <v>125</v>
      </c>
      <c r="H5261" s="6" t="s">
        <v>218</v>
      </c>
      <c r="I5261" s="6" t="s">
        <v>1066</v>
      </c>
      <c r="K5261" s="6">
        <v>180</v>
      </c>
    </row>
    <row r="5262" spans="1:11">
      <c r="A5262" s="6">
        <v>16096533</v>
      </c>
      <c r="B5262" t="s">
        <v>6047</v>
      </c>
      <c r="C5262" s="6" t="s">
        <v>488</v>
      </c>
      <c r="D5262" s="6">
        <v>30</v>
      </c>
      <c r="E5262" s="6">
        <v>124</v>
      </c>
      <c r="F5262" s="6">
        <v>124</v>
      </c>
      <c r="G5262" s="1">
        <v>125</v>
      </c>
      <c r="H5262" s="6" t="s">
        <v>488</v>
      </c>
      <c r="I5262" s="6" t="s">
        <v>298</v>
      </c>
      <c r="K5262" s="6">
        <v>174</v>
      </c>
    </row>
    <row r="5263" spans="1:11">
      <c r="A5263" s="6">
        <v>67187253</v>
      </c>
      <c r="B5263" t="s">
        <v>6048</v>
      </c>
      <c r="C5263" s="6" t="s">
        <v>728</v>
      </c>
      <c r="D5263" s="6">
        <v>31</v>
      </c>
      <c r="E5263" s="6">
        <v>124</v>
      </c>
      <c r="F5263" s="6">
        <v>124</v>
      </c>
      <c r="G5263" s="1">
        <v>125</v>
      </c>
      <c r="H5263" s="6" t="s">
        <v>728</v>
      </c>
      <c r="I5263" s="6" t="s">
        <v>348</v>
      </c>
      <c r="K5263" s="6">
        <v>185</v>
      </c>
    </row>
    <row r="5264" spans="1:11">
      <c r="A5264" s="6">
        <v>14166615</v>
      </c>
      <c r="B5264" t="s">
        <v>6049</v>
      </c>
      <c r="C5264" s="6" t="s">
        <v>640</v>
      </c>
      <c r="D5264" s="6">
        <v>26</v>
      </c>
      <c r="E5264" s="6">
        <v>124</v>
      </c>
      <c r="F5264" s="6">
        <v>124</v>
      </c>
      <c r="G5264" s="1">
        <v>125</v>
      </c>
      <c r="H5264" s="6" t="s">
        <v>640</v>
      </c>
      <c r="I5264" s="6" t="s">
        <v>603</v>
      </c>
      <c r="K5264" s="6">
        <v>171</v>
      </c>
    </row>
    <row r="5265" spans="1:11">
      <c r="A5265" s="6">
        <v>91137292</v>
      </c>
      <c r="B5265" t="s">
        <v>6050</v>
      </c>
      <c r="C5265" s="6" t="s">
        <v>240</v>
      </c>
      <c r="D5265" s="6">
        <v>30</v>
      </c>
      <c r="E5265" s="6">
        <v>124</v>
      </c>
      <c r="F5265" s="6">
        <v>124</v>
      </c>
      <c r="G5265" s="1">
        <v>125</v>
      </c>
      <c r="H5265" s="6" t="s">
        <v>240</v>
      </c>
      <c r="I5265" s="6" t="s">
        <v>1725</v>
      </c>
      <c r="K5265" s="6">
        <v>175</v>
      </c>
    </row>
    <row r="5266" spans="1:11">
      <c r="A5266" s="6">
        <v>91128311</v>
      </c>
      <c r="B5266" t="s">
        <v>6051</v>
      </c>
      <c r="C5266" s="6" t="s">
        <v>1624</v>
      </c>
      <c r="D5266" s="6">
        <v>31</v>
      </c>
      <c r="E5266" s="6">
        <v>124</v>
      </c>
      <c r="F5266" s="6">
        <v>124</v>
      </c>
      <c r="G5266" s="1">
        <v>125</v>
      </c>
      <c r="H5266" s="6" t="s">
        <v>1624</v>
      </c>
      <c r="I5266" s="6" t="s">
        <v>309</v>
      </c>
      <c r="K5266" s="6">
        <v>194</v>
      </c>
    </row>
    <row r="5267" spans="1:11">
      <c r="A5267" s="6">
        <v>790544</v>
      </c>
      <c r="B5267" t="s">
        <v>6052</v>
      </c>
      <c r="C5267" s="6" t="s">
        <v>966</v>
      </c>
      <c r="D5267" s="6">
        <v>35</v>
      </c>
      <c r="E5267" s="6">
        <v>124</v>
      </c>
      <c r="F5267" s="6">
        <v>124</v>
      </c>
      <c r="G5267" s="1">
        <v>125</v>
      </c>
      <c r="H5267" s="6" t="s">
        <v>966</v>
      </c>
      <c r="I5267" s="6" t="s">
        <v>2134</v>
      </c>
      <c r="K5267" s="6">
        <v>171</v>
      </c>
    </row>
    <row r="5268" spans="1:11">
      <c r="A5268" s="6">
        <v>66035358</v>
      </c>
      <c r="B5268" t="s">
        <v>6053</v>
      </c>
      <c r="C5268" s="6" t="s">
        <v>2876</v>
      </c>
      <c r="D5268" s="6">
        <v>28</v>
      </c>
      <c r="E5268" s="6">
        <v>124</v>
      </c>
      <c r="F5268" s="6">
        <v>124</v>
      </c>
      <c r="G5268" s="1">
        <v>125</v>
      </c>
      <c r="H5268" s="6" t="s">
        <v>2876</v>
      </c>
      <c r="I5268" s="6" t="s">
        <v>1701</v>
      </c>
      <c r="K5268" s="6">
        <v>177</v>
      </c>
    </row>
    <row r="5269" spans="1:11">
      <c r="A5269" s="6">
        <v>86059753</v>
      </c>
      <c r="B5269" t="s">
        <v>6054</v>
      </c>
      <c r="C5269" s="6" t="s">
        <v>640</v>
      </c>
      <c r="D5269" s="6">
        <v>32</v>
      </c>
      <c r="E5269" s="6">
        <v>124</v>
      </c>
      <c r="F5269" s="6">
        <v>124</v>
      </c>
      <c r="G5269" s="1">
        <v>125</v>
      </c>
      <c r="H5269" s="6" t="s">
        <v>640</v>
      </c>
      <c r="I5269" s="6" t="s">
        <v>1688</v>
      </c>
      <c r="K5269" s="6">
        <v>175</v>
      </c>
    </row>
    <row r="5270" spans="1:11">
      <c r="A5270" s="6">
        <v>2000064254</v>
      </c>
      <c r="B5270" t="s">
        <v>6055</v>
      </c>
      <c r="C5270" s="6" t="s">
        <v>314</v>
      </c>
      <c r="D5270" s="6">
        <v>28</v>
      </c>
      <c r="E5270" s="6">
        <v>124</v>
      </c>
      <c r="F5270" s="6">
        <v>124</v>
      </c>
      <c r="G5270" s="1">
        <v>125</v>
      </c>
      <c r="H5270" s="6" t="s">
        <v>314</v>
      </c>
      <c r="I5270" s="6" t="s">
        <v>2134</v>
      </c>
      <c r="K5270" s="6">
        <v>170</v>
      </c>
    </row>
    <row r="5271" spans="1:11">
      <c r="A5271" s="6">
        <v>15058043</v>
      </c>
      <c r="B5271" t="s">
        <v>6056</v>
      </c>
      <c r="C5271" s="6" t="s">
        <v>218</v>
      </c>
      <c r="D5271" s="6">
        <v>28</v>
      </c>
      <c r="E5271" s="6">
        <v>124</v>
      </c>
      <c r="F5271" s="6">
        <v>124</v>
      </c>
      <c r="G5271" s="1">
        <v>125</v>
      </c>
      <c r="H5271" s="6" t="s">
        <v>218</v>
      </c>
      <c r="I5271" s="6" t="s">
        <v>6057</v>
      </c>
      <c r="K5271" s="6">
        <v>182</v>
      </c>
    </row>
    <row r="5272" spans="1:11">
      <c r="A5272" s="6">
        <v>19184144</v>
      </c>
      <c r="B5272" t="s">
        <v>6058</v>
      </c>
      <c r="C5272" s="6" t="s">
        <v>2113</v>
      </c>
      <c r="D5272" s="6">
        <v>29</v>
      </c>
      <c r="E5272" s="6">
        <v>124</v>
      </c>
      <c r="F5272" s="6">
        <v>124</v>
      </c>
      <c r="G5272" s="1">
        <v>124</v>
      </c>
      <c r="H5272" s="6" t="s">
        <v>2113</v>
      </c>
      <c r="I5272" s="6" t="s">
        <v>1658</v>
      </c>
      <c r="K5272" s="6">
        <v>182</v>
      </c>
    </row>
    <row r="5273" spans="1:11">
      <c r="A5273" s="6">
        <v>18100784</v>
      </c>
      <c r="B5273" t="s">
        <v>6059</v>
      </c>
      <c r="C5273" s="6" t="s">
        <v>2046</v>
      </c>
      <c r="D5273" s="6">
        <v>26</v>
      </c>
      <c r="E5273" s="6">
        <v>124</v>
      </c>
      <c r="F5273" s="6">
        <v>124</v>
      </c>
      <c r="G5273" s="1">
        <v>124</v>
      </c>
      <c r="H5273" s="6" t="s">
        <v>2046</v>
      </c>
      <c r="I5273" s="6" t="s">
        <v>1117</v>
      </c>
      <c r="K5273" s="6">
        <v>191</v>
      </c>
    </row>
    <row r="5274" spans="1:11">
      <c r="A5274" s="6">
        <v>42063330</v>
      </c>
      <c r="B5274" t="s">
        <v>6060</v>
      </c>
      <c r="C5274" s="6" t="s">
        <v>240</v>
      </c>
      <c r="D5274" s="6">
        <v>30</v>
      </c>
      <c r="E5274" s="6">
        <v>124</v>
      </c>
      <c r="F5274" s="6">
        <v>124</v>
      </c>
      <c r="G5274" s="1">
        <v>124</v>
      </c>
      <c r="H5274" s="6" t="s">
        <v>240</v>
      </c>
      <c r="I5274" s="6" t="s">
        <v>3573</v>
      </c>
      <c r="K5274" s="6">
        <v>172</v>
      </c>
    </row>
    <row r="5275" spans="1:11">
      <c r="A5275" s="6">
        <v>19227023</v>
      </c>
      <c r="B5275" t="s">
        <v>6061</v>
      </c>
      <c r="C5275" s="6" t="s">
        <v>942</v>
      </c>
      <c r="D5275" s="6">
        <v>30</v>
      </c>
      <c r="E5275" s="6">
        <v>124</v>
      </c>
      <c r="F5275" s="6">
        <v>124</v>
      </c>
      <c r="G5275" s="1">
        <v>124</v>
      </c>
      <c r="H5275" s="6" t="s">
        <v>942</v>
      </c>
      <c r="I5275" s="6" t="s">
        <v>257</v>
      </c>
      <c r="K5275" s="6">
        <v>166</v>
      </c>
    </row>
    <row r="5276" spans="1:11">
      <c r="A5276" s="6">
        <v>19273581</v>
      </c>
      <c r="B5276" t="s">
        <v>6062</v>
      </c>
      <c r="C5276" s="6" t="s">
        <v>377</v>
      </c>
      <c r="D5276" s="6">
        <v>31</v>
      </c>
      <c r="E5276" s="6">
        <v>124</v>
      </c>
      <c r="F5276" s="6">
        <v>124</v>
      </c>
      <c r="G5276" s="1">
        <v>124</v>
      </c>
      <c r="H5276" s="6" t="s">
        <v>377</v>
      </c>
      <c r="I5276" s="6" t="s">
        <v>257</v>
      </c>
      <c r="K5276" s="6">
        <v>192</v>
      </c>
    </row>
    <row r="5277" spans="1:11">
      <c r="A5277" s="6">
        <v>14180612</v>
      </c>
      <c r="B5277" t="s">
        <v>6063</v>
      </c>
      <c r="C5277" s="6" t="s">
        <v>303</v>
      </c>
      <c r="D5277" s="6">
        <v>27</v>
      </c>
      <c r="E5277" s="6">
        <v>124</v>
      </c>
      <c r="F5277" s="6">
        <v>124</v>
      </c>
      <c r="G5277" s="1">
        <v>124</v>
      </c>
      <c r="H5277" s="6" t="s">
        <v>303</v>
      </c>
      <c r="I5277" s="6" t="s">
        <v>603</v>
      </c>
      <c r="K5277" s="6">
        <v>178</v>
      </c>
    </row>
    <row r="5278" spans="1:11">
      <c r="A5278" s="6">
        <v>13175645</v>
      </c>
      <c r="B5278" t="s">
        <v>6064</v>
      </c>
      <c r="C5278" s="6" t="s">
        <v>1624</v>
      </c>
      <c r="D5278" s="6">
        <v>28</v>
      </c>
      <c r="E5278" s="6">
        <v>124</v>
      </c>
      <c r="F5278" s="6">
        <v>124</v>
      </c>
      <c r="G5278" s="1">
        <v>124</v>
      </c>
      <c r="H5278" s="6" t="s">
        <v>1624</v>
      </c>
      <c r="I5278" s="6" t="s">
        <v>6065</v>
      </c>
      <c r="K5278" s="6">
        <v>186</v>
      </c>
    </row>
    <row r="5279" spans="1:11">
      <c r="A5279" s="6">
        <v>27036233</v>
      </c>
      <c r="B5279" t="s">
        <v>6066</v>
      </c>
      <c r="C5279" s="6" t="s">
        <v>1624</v>
      </c>
      <c r="D5279" s="6">
        <v>33</v>
      </c>
      <c r="E5279" s="6">
        <v>124</v>
      </c>
      <c r="F5279" s="6">
        <v>124</v>
      </c>
      <c r="G5279" s="1">
        <v>124</v>
      </c>
      <c r="H5279" s="6" t="s">
        <v>1624</v>
      </c>
      <c r="I5279" s="6" t="s">
        <v>339</v>
      </c>
      <c r="K5279" s="6">
        <v>199</v>
      </c>
    </row>
    <row r="5280" spans="1:11">
      <c r="A5280" s="6">
        <v>48036222</v>
      </c>
      <c r="B5280" t="s">
        <v>6067</v>
      </c>
      <c r="C5280" s="6" t="s">
        <v>760</v>
      </c>
      <c r="D5280" s="6">
        <v>27</v>
      </c>
      <c r="E5280" s="6">
        <v>124</v>
      </c>
      <c r="F5280" s="6">
        <v>124</v>
      </c>
      <c r="G5280" s="1">
        <v>124</v>
      </c>
      <c r="H5280" s="6" t="s">
        <v>760</v>
      </c>
      <c r="I5280" s="6" t="s">
        <v>344</v>
      </c>
      <c r="K5280" s="6">
        <v>175</v>
      </c>
    </row>
    <row r="5281" spans="1:11">
      <c r="A5281" s="6">
        <v>78088542</v>
      </c>
      <c r="B5281" t="s">
        <v>6068</v>
      </c>
      <c r="C5281" s="6" t="s">
        <v>6069</v>
      </c>
      <c r="D5281" s="6">
        <v>25</v>
      </c>
      <c r="E5281" s="6">
        <v>124</v>
      </c>
      <c r="F5281" s="6">
        <v>124</v>
      </c>
      <c r="G5281" s="1">
        <v>124</v>
      </c>
      <c r="H5281" s="6" t="s">
        <v>6069</v>
      </c>
      <c r="I5281" s="6" t="s">
        <v>1661</v>
      </c>
      <c r="K5281" s="6">
        <v>183</v>
      </c>
    </row>
    <row r="5282" spans="1:11">
      <c r="A5282" s="6">
        <v>14124634</v>
      </c>
      <c r="B5282" t="s">
        <v>6070</v>
      </c>
      <c r="C5282" s="6" t="s">
        <v>1624</v>
      </c>
      <c r="D5282" s="6">
        <v>28</v>
      </c>
      <c r="E5282" s="6">
        <v>124</v>
      </c>
      <c r="F5282" s="6">
        <v>124</v>
      </c>
      <c r="G5282" s="1">
        <v>124</v>
      </c>
      <c r="H5282" s="6" t="s">
        <v>1624</v>
      </c>
      <c r="I5282" s="6" t="s">
        <v>603</v>
      </c>
      <c r="K5282" s="6">
        <v>191</v>
      </c>
    </row>
    <row r="5283" spans="1:11">
      <c r="A5283" s="6">
        <v>14181099</v>
      </c>
      <c r="B5283" t="s">
        <v>6071</v>
      </c>
      <c r="C5283" s="6" t="s">
        <v>314</v>
      </c>
      <c r="D5283" s="6">
        <v>26</v>
      </c>
      <c r="E5283" s="6">
        <v>124</v>
      </c>
      <c r="F5283" s="6">
        <v>124</v>
      </c>
      <c r="G5283" s="1">
        <v>124</v>
      </c>
      <c r="H5283" s="6" t="s">
        <v>314</v>
      </c>
      <c r="I5283" s="6" t="s">
        <v>603</v>
      </c>
      <c r="K5283" s="6">
        <v>169</v>
      </c>
    </row>
    <row r="5284" spans="1:11">
      <c r="A5284" s="6">
        <v>2000288527</v>
      </c>
      <c r="B5284" t="s">
        <v>1929</v>
      </c>
      <c r="C5284" s="6" t="s">
        <v>240</v>
      </c>
      <c r="D5284" s="6">
        <v>18</v>
      </c>
      <c r="E5284" s="6">
        <v>123</v>
      </c>
      <c r="F5284" s="6">
        <v>123</v>
      </c>
      <c r="G5284" s="1">
        <v>-9</v>
      </c>
      <c r="H5284" s="6" t="s">
        <v>240</v>
      </c>
      <c r="I5284" s="6" t="s">
        <v>2043</v>
      </c>
      <c r="K5284" s="6">
        <v>187</v>
      </c>
    </row>
    <row r="5285" spans="1:11">
      <c r="A5285" s="6">
        <v>2000215183</v>
      </c>
      <c r="B5285" t="s">
        <v>2095</v>
      </c>
      <c r="C5285" s="6" t="s">
        <v>1176</v>
      </c>
      <c r="D5285" s="6">
        <v>19</v>
      </c>
      <c r="E5285" s="6">
        <v>123</v>
      </c>
      <c r="F5285" s="6">
        <v>123</v>
      </c>
      <c r="G5285" s="1">
        <v>-85</v>
      </c>
      <c r="H5285" s="6" t="s">
        <v>1176</v>
      </c>
      <c r="I5285" s="6" t="s">
        <v>6072</v>
      </c>
      <c r="K5285" s="6">
        <v>188</v>
      </c>
    </row>
    <row r="5286" spans="1:11">
      <c r="A5286" s="6">
        <v>2000208439</v>
      </c>
      <c r="B5286" t="s">
        <v>224</v>
      </c>
      <c r="C5286" s="6" t="s">
        <v>619</v>
      </c>
      <c r="D5286" s="6">
        <v>19</v>
      </c>
      <c r="E5286" s="6">
        <v>123</v>
      </c>
      <c r="F5286" s="6">
        <v>123</v>
      </c>
      <c r="G5286" s="1">
        <v>-85</v>
      </c>
      <c r="H5286" s="6" t="s">
        <v>619</v>
      </c>
      <c r="I5286" s="6" t="s">
        <v>257</v>
      </c>
      <c r="K5286" s="6">
        <v>185</v>
      </c>
    </row>
    <row r="5287" spans="1:11">
      <c r="A5287" s="6">
        <v>2000138516</v>
      </c>
      <c r="B5287" t="s">
        <v>954</v>
      </c>
      <c r="C5287" s="6" t="s">
        <v>1672</v>
      </c>
      <c r="D5287" s="6">
        <v>19</v>
      </c>
      <c r="E5287" s="6">
        <v>123</v>
      </c>
      <c r="F5287" s="6">
        <v>123</v>
      </c>
      <c r="G5287" s="1">
        <v>-85</v>
      </c>
      <c r="H5287" s="6" t="s">
        <v>1672</v>
      </c>
      <c r="I5287" s="6" t="s">
        <v>1926</v>
      </c>
      <c r="K5287" s="6">
        <v>185</v>
      </c>
    </row>
    <row r="5288" spans="1:11">
      <c r="A5288" s="6">
        <v>2000261214</v>
      </c>
      <c r="B5288" t="s">
        <v>1934</v>
      </c>
      <c r="C5288" s="6" t="s">
        <v>1176</v>
      </c>
      <c r="D5288" s="6">
        <v>18</v>
      </c>
      <c r="E5288" s="6">
        <v>123</v>
      </c>
      <c r="F5288" s="6">
        <v>123</v>
      </c>
      <c r="G5288" s="1">
        <v>-85</v>
      </c>
      <c r="H5288" s="6" t="s">
        <v>1176</v>
      </c>
      <c r="I5288" s="6" t="s">
        <v>1315</v>
      </c>
      <c r="K5288" s="6">
        <v>180</v>
      </c>
    </row>
    <row r="5289" spans="1:11">
      <c r="A5289" s="6">
        <v>2000009463</v>
      </c>
      <c r="B5289" t="s">
        <v>6073</v>
      </c>
      <c r="C5289" s="6" t="s">
        <v>238</v>
      </c>
      <c r="D5289" s="6">
        <v>20</v>
      </c>
      <c r="E5289" s="6">
        <v>123</v>
      </c>
      <c r="F5289" s="6">
        <v>123</v>
      </c>
      <c r="G5289" s="1">
        <v>-8</v>
      </c>
      <c r="H5289" s="6" t="s">
        <v>238</v>
      </c>
      <c r="I5289" s="6" t="s">
        <v>2404</v>
      </c>
      <c r="K5289" s="6">
        <v>189</v>
      </c>
    </row>
    <row r="5290" spans="1:11">
      <c r="A5290" s="6">
        <v>2000224667</v>
      </c>
      <c r="B5290" t="s">
        <v>1997</v>
      </c>
      <c r="C5290" s="6" t="s">
        <v>966</v>
      </c>
      <c r="D5290" s="6">
        <v>20</v>
      </c>
      <c r="E5290" s="6">
        <v>123</v>
      </c>
      <c r="F5290" s="6">
        <v>123</v>
      </c>
      <c r="G5290" s="1">
        <v>-8</v>
      </c>
      <c r="H5290" s="6" t="s">
        <v>966</v>
      </c>
      <c r="I5290" s="6" t="s">
        <v>725</v>
      </c>
      <c r="K5290" s="6">
        <v>185</v>
      </c>
    </row>
    <row r="5291" spans="1:11">
      <c r="A5291" s="6">
        <v>2000053497</v>
      </c>
      <c r="B5291" t="s">
        <v>6074</v>
      </c>
      <c r="C5291" s="6" t="s">
        <v>760</v>
      </c>
      <c r="D5291" s="6">
        <v>20</v>
      </c>
      <c r="E5291" s="6">
        <v>123</v>
      </c>
      <c r="F5291" s="6">
        <v>123</v>
      </c>
      <c r="G5291" s="1">
        <v>-8</v>
      </c>
      <c r="H5291" s="6" t="s">
        <v>760</v>
      </c>
      <c r="I5291" s="6" t="s">
        <v>348</v>
      </c>
      <c r="K5291" s="6">
        <v>168</v>
      </c>
    </row>
    <row r="5292" spans="1:11">
      <c r="A5292" s="6">
        <v>2000144900</v>
      </c>
      <c r="B5292" t="s">
        <v>1112</v>
      </c>
      <c r="C5292" s="6" t="s">
        <v>238</v>
      </c>
      <c r="D5292" s="6">
        <v>20</v>
      </c>
      <c r="E5292" s="6">
        <v>123</v>
      </c>
      <c r="F5292" s="6">
        <v>123</v>
      </c>
      <c r="G5292" s="1">
        <v>-8</v>
      </c>
      <c r="H5292" s="6" t="s">
        <v>238</v>
      </c>
      <c r="I5292" s="6" t="s">
        <v>471</v>
      </c>
      <c r="K5292" s="6">
        <v>188</v>
      </c>
    </row>
    <row r="5293" spans="1:11">
      <c r="A5293" s="6">
        <v>2000022188</v>
      </c>
      <c r="B5293" t="s">
        <v>6075</v>
      </c>
      <c r="C5293" s="6" t="s">
        <v>2115</v>
      </c>
      <c r="D5293" s="6">
        <v>20</v>
      </c>
      <c r="E5293" s="6">
        <v>123</v>
      </c>
      <c r="F5293" s="6">
        <v>123</v>
      </c>
      <c r="G5293" s="1">
        <v>-8</v>
      </c>
      <c r="H5293" s="6" t="s">
        <v>2115</v>
      </c>
      <c r="I5293" s="6" t="s">
        <v>1117</v>
      </c>
      <c r="K5293" s="6">
        <v>183</v>
      </c>
    </row>
    <row r="5294" spans="1:11">
      <c r="A5294" s="6">
        <v>2000112986</v>
      </c>
      <c r="B5294" t="s">
        <v>6076</v>
      </c>
      <c r="C5294" s="6" t="s">
        <v>377</v>
      </c>
      <c r="D5294" s="6">
        <v>20</v>
      </c>
      <c r="E5294" s="6">
        <v>123</v>
      </c>
      <c r="F5294" s="6">
        <v>123</v>
      </c>
      <c r="G5294" s="1">
        <v>-8</v>
      </c>
      <c r="H5294" s="6" t="s">
        <v>377</v>
      </c>
      <c r="I5294" s="6" t="s">
        <v>1683</v>
      </c>
      <c r="K5294" s="6">
        <v>185</v>
      </c>
    </row>
    <row r="5295" spans="1:11">
      <c r="A5295" s="6">
        <v>2000050618</v>
      </c>
      <c r="B5295" t="s">
        <v>6077</v>
      </c>
      <c r="C5295" s="6" t="s">
        <v>377</v>
      </c>
      <c r="D5295" s="6">
        <v>21</v>
      </c>
      <c r="E5295" s="6">
        <v>123</v>
      </c>
      <c r="F5295" s="6">
        <v>123</v>
      </c>
      <c r="G5295" s="1">
        <v>155</v>
      </c>
      <c r="H5295" s="6" t="s">
        <v>377</v>
      </c>
      <c r="I5295" s="6" t="s">
        <v>259</v>
      </c>
      <c r="K5295" s="6">
        <v>188</v>
      </c>
    </row>
    <row r="5296" spans="1:11">
      <c r="A5296" s="6">
        <v>8835677</v>
      </c>
      <c r="B5296" t="s">
        <v>6078</v>
      </c>
      <c r="C5296" s="6" t="s">
        <v>1624</v>
      </c>
      <c r="D5296" s="6">
        <v>36</v>
      </c>
      <c r="E5296" s="6">
        <v>123</v>
      </c>
      <c r="F5296" s="6">
        <v>123</v>
      </c>
      <c r="G5296" s="1">
        <v>155</v>
      </c>
      <c r="H5296" s="6" t="s">
        <v>1624</v>
      </c>
      <c r="I5296" s="6" t="s">
        <v>6079</v>
      </c>
      <c r="K5296" s="6">
        <v>183</v>
      </c>
    </row>
    <row r="5297" spans="1:11">
      <c r="A5297" s="6">
        <v>2000025303</v>
      </c>
      <c r="B5297" t="s">
        <v>6080</v>
      </c>
      <c r="C5297" s="6" t="s">
        <v>319</v>
      </c>
      <c r="D5297" s="6">
        <v>21</v>
      </c>
      <c r="E5297" s="6">
        <v>123</v>
      </c>
      <c r="F5297" s="6">
        <v>123</v>
      </c>
      <c r="G5297" s="1">
        <v>155</v>
      </c>
      <c r="H5297" s="6" t="s">
        <v>319</v>
      </c>
      <c r="I5297" s="6" t="s">
        <v>236</v>
      </c>
      <c r="K5297" s="6">
        <v>172</v>
      </c>
    </row>
    <row r="5298" spans="1:11">
      <c r="A5298" s="6">
        <v>89065344</v>
      </c>
      <c r="B5298" t="s">
        <v>6081</v>
      </c>
      <c r="C5298" s="6" t="s">
        <v>1624</v>
      </c>
      <c r="D5298" s="6">
        <v>24</v>
      </c>
      <c r="E5298" s="6">
        <v>123</v>
      </c>
      <c r="F5298" s="6">
        <v>123</v>
      </c>
      <c r="G5298" s="1">
        <v>154</v>
      </c>
      <c r="H5298" s="6" t="s">
        <v>1624</v>
      </c>
      <c r="I5298" s="6" t="s">
        <v>259</v>
      </c>
      <c r="K5298" s="6">
        <v>191</v>
      </c>
    </row>
    <row r="5299" spans="1:11">
      <c r="A5299" s="6">
        <v>45112192</v>
      </c>
      <c r="B5299" t="s">
        <v>6082</v>
      </c>
      <c r="C5299" s="6" t="s">
        <v>619</v>
      </c>
      <c r="D5299" s="6">
        <v>22</v>
      </c>
      <c r="E5299" s="6">
        <v>123</v>
      </c>
      <c r="F5299" s="6">
        <v>123</v>
      </c>
      <c r="G5299" s="1">
        <v>154</v>
      </c>
      <c r="H5299" s="6" t="s">
        <v>619</v>
      </c>
      <c r="I5299" s="6" t="s">
        <v>2134</v>
      </c>
      <c r="K5299" s="6">
        <v>175</v>
      </c>
    </row>
    <row r="5300" spans="1:11">
      <c r="A5300" s="6">
        <v>2000161829</v>
      </c>
      <c r="B5300" t="s">
        <v>931</v>
      </c>
      <c r="C5300" s="6" t="s">
        <v>319</v>
      </c>
      <c r="D5300" s="6">
        <v>20</v>
      </c>
      <c r="E5300" s="6">
        <v>123</v>
      </c>
      <c r="F5300" s="6">
        <v>123</v>
      </c>
      <c r="G5300" s="1">
        <v>-75</v>
      </c>
      <c r="H5300" s="6" t="s">
        <v>319</v>
      </c>
      <c r="I5300" s="6" t="s">
        <v>257</v>
      </c>
      <c r="K5300" s="6">
        <v>174</v>
      </c>
    </row>
    <row r="5301" spans="1:11">
      <c r="A5301" s="6">
        <v>49040111</v>
      </c>
      <c r="B5301" t="s">
        <v>6083</v>
      </c>
      <c r="C5301" s="6" t="s">
        <v>944</v>
      </c>
      <c r="D5301" s="6">
        <v>24</v>
      </c>
      <c r="E5301" s="6">
        <v>123</v>
      </c>
      <c r="F5301" s="6">
        <v>123</v>
      </c>
      <c r="G5301" s="1">
        <v>150</v>
      </c>
      <c r="H5301" s="6" t="s">
        <v>944</v>
      </c>
      <c r="I5301" s="6" t="s">
        <v>1477</v>
      </c>
      <c r="K5301" s="6">
        <v>170</v>
      </c>
    </row>
    <row r="5302" spans="1:11">
      <c r="A5302" s="6">
        <v>96161950</v>
      </c>
      <c r="B5302" t="s">
        <v>6084</v>
      </c>
      <c r="C5302" s="6" t="s">
        <v>944</v>
      </c>
      <c r="D5302" s="6">
        <v>20</v>
      </c>
      <c r="E5302" s="6">
        <v>123</v>
      </c>
      <c r="F5302" s="6">
        <v>123</v>
      </c>
      <c r="G5302" s="1">
        <v>150</v>
      </c>
      <c r="H5302" s="6" t="s">
        <v>944</v>
      </c>
      <c r="I5302" s="6" t="s">
        <v>731</v>
      </c>
      <c r="K5302" s="6">
        <v>178</v>
      </c>
    </row>
    <row r="5303" spans="1:11">
      <c r="A5303" s="6">
        <v>14025513</v>
      </c>
      <c r="B5303" t="s">
        <v>6085</v>
      </c>
      <c r="C5303" s="6" t="s">
        <v>944</v>
      </c>
      <c r="D5303" s="6">
        <v>32</v>
      </c>
      <c r="E5303" s="6">
        <v>123</v>
      </c>
      <c r="F5303" s="6">
        <v>123</v>
      </c>
      <c r="G5303" s="1">
        <v>150</v>
      </c>
      <c r="H5303" s="6" t="s">
        <v>944</v>
      </c>
      <c r="I5303" s="6" t="s">
        <v>187</v>
      </c>
      <c r="K5303" s="6">
        <v>170</v>
      </c>
    </row>
    <row r="5304" spans="1:11">
      <c r="A5304" s="6">
        <v>29108071</v>
      </c>
      <c r="B5304" t="s">
        <v>6086</v>
      </c>
      <c r="C5304" s="6" t="s">
        <v>377</v>
      </c>
      <c r="D5304" s="6">
        <v>29</v>
      </c>
      <c r="E5304" s="6">
        <v>123</v>
      </c>
      <c r="F5304" s="6">
        <v>123</v>
      </c>
      <c r="G5304" s="1">
        <v>150</v>
      </c>
      <c r="H5304" s="6" t="s">
        <v>377</v>
      </c>
      <c r="I5304" s="6" t="s">
        <v>259</v>
      </c>
      <c r="K5304" s="6">
        <v>189</v>
      </c>
    </row>
    <row r="5305" spans="1:11">
      <c r="A5305" s="6">
        <v>2000101844</v>
      </c>
      <c r="B5305" t="s">
        <v>1474</v>
      </c>
      <c r="C5305" s="6" t="s">
        <v>1624</v>
      </c>
      <c r="D5305" s="6">
        <v>20</v>
      </c>
      <c r="E5305" s="6">
        <v>123</v>
      </c>
      <c r="F5305" s="6">
        <v>123</v>
      </c>
      <c r="G5305" s="1">
        <v>-75</v>
      </c>
      <c r="H5305" s="6" t="s">
        <v>1624</v>
      </c>
      <c r="I5305" s="6" t="s">
        <v>344</v>
      </c>
      <c r="K5305" s="6">
        <v>193</v>
      </c>
    </row>
    <row r="5306" spans="1:11">
      <c r="A5306" s="6">
        <v>2000069208</v>
      </c>
      <c r="B5306" t="s">
        <v>6087</v>
      </c>
      <c r="C5306" s="6" t="s">
        <v>319</v>
      </c>
      <c r="D5306" s="6">
        <v>20</v>
      </c>
      <c r="E5306" s="6">
        <v>123</v>
      </c>
      <c r="F5306" s="6">
        <v>123</v>
      </c>
      <c r="G5306" s="1">
        <v>150</v>
      </c>
      <c r="H5306" s="6" t="s">
        <v>319</v>
      </c>
      <c r="I5306" s="6" t="s">
        <v>1405</v>
      </c>
      <c r="K5306" s="6">
        <v>175</v>
      </c>
    </row>
    <row r="5307" spans="1:11">
      <c r="A5307" s="6">
        <v>76037089</v>
      </c>
      <c r="B5307" t="s">
        <v>6088</v>
      </c>
      <c r="C5307" s="6" t="s">
        <v>2115</v>
      </c>
      <c r="D5307" s="6">
        <v>29</v>
      </c>
      <c r="E5307" s="6">
        <v>123</v>
      </c>
      <c r="F5307" s="6">
        <v>123</v>
      </c>
      <c r="G5307" s="1">
        <v>149</v>
      </c>
      <c r="H5307" s="6" t="s">
        <v>2115</v>
      </c>
      <c r="I5307" s="6" t="s">
        <v>378</v>
      </c>
      <c r="K5307" s="6">
        <v>177</v>
      </c>
    </row>
    <row r="5308" spans="1:11">
      <c r="A5308" s="6">
        <v>2000335414</v>
      </c>
      <c r="B5308" t="s">
        <v>6089</v>
      </c>
      <c r="C5308" s="6" t="s">
        <v>3594</v>
      </c>
      <c r="D5308" s="6">
        <v>22</v>
      </c>
      <c r="E5308" s="6">
        <v>123</v>
      </c>
      <c r="F5308" s="6">
        <v>123</v>
      </c>
      <c r="G5308" s="1">
        <v>149</v>
      </c>
      <c r="H5308" s="6" t="s">
        <v>3594</v>
      </c>
      <c r="I5308" s="6" t="s">
        <v>1731</v>
      </c>
      <c r="K5308" s="6">
        <v>189</v>
      </c>
    </row>
    <row r="5309" spans="1:11">
      <c r="A5309" s="6">
        <v>2000178883</v>
      </c>
      <c r="B5309" t="s">
        <v>6090</v>
      </c>
      <c r="C5309" s="6" t="s">
        <v>640</v>
      </c>
      <c r="D5309" s="6">
        <v>20</v>
      </c>
      <c r="E5309" s="6">
        <v>123</v>
      </c>
      <c r="F5309" s="6">
        <v>123</v>
      </c>
      <c r="G5309" s="1">
        <v>148</v>
      </c>
      <c r="H5309" s="6" t="s">
        <v>640</v>
      </c>
      <c r="I5309" s="6" t="s">
        <v>309</v>
      </c>
      <c r="K5309" s="6">
        <v>180</v>
      </c>
    </row>
    <row r="5310" spans="1:11">
      <c r="A5310" s="6">
        <v>12094339</v>
      </c>
      <c r="B5310" t="s">
        <v>718</v>
      </c>
      <c r="C5310" s="6" t="s">
        <v>377</v>
      </c>
      <c r="D5310" s="6">
        <v>22</v>
      </c>
      <c r="E5310" s="6">
        <v>123</v>
      </c>
      <c r="F5310" s="6">
        <v>123</v>
      </c>
      <c r="G5310" s="1">
        <v>148</v>
      </c>
      <c r="H5310" s="6" t="s">
        <v>377</v>
      </c>
      <c r="I5310" s="6" t="s">
        <v>320</v>
      </c>
      <c r="K5310" s="6">
        <v>188</v>
      </c>
    </row>
    <row r="5311" spans="1:11">
      <c r="A5311" s="6">
        <v>2000154161</v>
      </c>
      <c r="B5311" t="s">
        <v>6091</v>
      </c>
      <c r="C5311" s="6" t="s">
        <v>319</v>
      </c>
      <c r="D5311" s="6">
        <v>21</v>
      </c>
      <c r="E5311" s="6">
        <v>123</v>
      </c>
      <c r="F5311" s="6">
        <v>123</v>
      </c>
      <c r="G5311" s="1">
        <v>148</v>
      </c>
      <c r="H5311" s="6" t="s">
        <v>319</v>
      </c>
      <c r="I5311" s="6" t="s">
        <v>309</v>
      </c>
      <c r="K5311" s="6">
        <v>185</v>
      </c>
    </row>
    <row r="5312" spans="1:11">
      <c r="A5312" s="6">
        <v>5666492</v>
      </c>
      <c r="B5312" t="s">
        <v>6092</v>
      </c>
      <c r="C5312" s="6" t="s">
        <v>1624</v>
      </c>
      <c r="D5312" s="6">
        <v>40</v>
      </c>
      <c r="E5312" s="6">
        <v>123</v>
      </c>
      <c r="F5312" s="6">
        <v>123</v>
      </c>
      <c r="G5312" s="1">
        <v>148</v>
      </c>
      <c r="H5312" s="6" t="s">
        <v>1624</v>
      </c>
      <c r="I5312" s="6" t="s">
        <v>4175</v>
      </c>
      <c r="K5312" s="6">
        <v>183</v>
      </c>
    </row>
    <row r="5313" spans="1:11">
      <c r="A5313" s="6">
        <v>18116329</v>
      </c>
      <c r="B5313" t="s">
        <v>6093</v>
      </c>
      <c r="C5313" s="6" t="s">
        <v>2046</v>
      </c>
      <c r="D5313" s="6">
        <v>20</v>
      </c>
      <c r="E5313" s="6">
        <v>123</v>
      </c>
      <c r="F5313" s="6">
        <v>123</v>
      </c>
      <c r="G5313" s="1">
        <v>148</v>
      </c>
      <c r="H5313" s="6" t="s">
        <v>2046</v>
      </c>
      <c r="I5313" s="6" t="s">
        <v>1117</v>
      </c>
      <c r="K5313" s="6">
        <v>177</v>
      </c>
    </row>
    <row r="5314" spans="1:11">
      <c r="A5314" s="6">
        <v>29240358</v>
      </c>
      <c r="B5314" t="s">
        <v>6094</v>
      </c>
      <c r="C5314" s="6" t="s">
        <v>3368</v>
      </c>
      <c r="D5314" s="6">
        <v>21</v>
      </c>
      <c r="E5314" s="6">
        <v>123</v>
      </c>
      <c r="F5314" s="6">
        <v>123</v>
      </c>
      <c r="G5314" s="1">
        <v>147</v>
      </c>
      <c r="H5314" s="6" t="s">
        <v>3368</v>
      </c>
      <c r="I5314" s="6" t="s">
        <v>729</v>
      </c>
      <c r="K5314" s="6">
        <v>164</v>
      </c>
    </row>
    <row r="5315" spans="1:11">
      <c r="A5315" s="6">
        <v>67293621</v>
      </c>
      <c r="B5315" t="s">
        <v>6095</v>
      </c>
      <c r="C5315" s="6" t="s">
        <v>2115</v>
      </c>
      <c r="D5315" s="6">
        <v>24</v>
      </c>
      <c r="E5315" s="6">
        <v>123</v>
      </c>
      <c r="F5315" s="6">
        <v>123</v>
      </c>
      <c r="G5315" s="1">
        <v>147</v>
      </c>
      <c r="H5315" s="6" t="s">
        <v>2115</v>
      </c>
      <c r="I5315" s="6" t="s">
        <v>348</v>
      </c>
      <c r="K5315" s="6">
        <v>192</v>
      </c>
    </row>
    <row r="5316" spans="1:11">
      <c r="A5316" s="6">
        <v>2000050721</v>
      </c>
      <c r="B5316" t="s">
        <v>6096</v>
      </c>
      <c r="C5316" s="6" t="s">
        <v>488</v>
      </c>
      <c r="D5316" s="6">
        <v>23</v>
      </c>
      <c r="E5316" s="6">
        <v>123</v>
      </c>
      <c r="F5316" s="6">
        <v>123</v>
      </c>
      <c r="G5316" s="1">
        <v>147</v>
      </c>
      <c r="H5316" s="6" t="s">
        <v>488</v>
      </c>
      <c r="I5316" s="6" t="s">
        <v>2726</v>
      </c>
      <c r="K5316" s="6">
        <v>180</v>
      </c>
    </row>
    <row r="5317" spans="1:11">
      <c r="A5317" s="6">
        <v>67206502</v>
      </c>
      <c r="B5317" t="s">
        <v>6097</v>
      </c>
      <c r="C5317" s="6" t="s">
        <v>942</v>
      </c>
      <c r="D5317" s="6">
        <v>30</v>
      </c>
      <c r="E5317" s="6">
        <v>123</v>
      </c>
      <c r="F5317" s="6">
        <v>123</v>
      </c>
      <c r="G5317" s="1">
        <v>146</v>
      </c>
      <c r="H5317" s="6" t="s">
        <v>942</v>
      </c>
      <c r="I5317" s="6" t="s">
        <v>348</v>
      </c>
      <c r="K5317" s="6">
        <v>176</v>
      </c>
    </row>
    <row r="5318" spans="1:11">
      <c r="A5318" s="6">
        <v>16010163</v>
      </c>
      <c r="B5318" t="s">
        <v>6098</v>
      </c>
      <c r="C5318" s="6" t="s">
        <v>377</v>
      </c>
      <c r="D5318" s="6">
        <v>34</v>
      </c>
      <c r="E5318" s="6">
        <v>123</v>
      </c>
      <c r="F5318" s="6">
        <v>123</v>
      </c>
      <c r="G5318" s="1">
        <v>146</v>
      </c>
      <c r="H5318" s="6" t="s">
        <v>377</v>
      </c>
      <c r="I5318" s="6" t="s">
        <v>2906</v>
      </c>
      <c r="K5318" s="6">
        <v>186</v>
      </c>
    </row>
    <row r="5319" spans="1:11">
      <c r="A5319" s="6">
        <v>19302798</v>
      </c>
      <c r="B5319" t="s">
        <v>6099</v>
      </c>
      <c r="C5319" s="6" t="s">
        <v>5884</v>
      </c>
      <c r="D5319" s="6">
        <v>26</v>
      </c>
      <c r="E5319" s="6">
        <v>123</v>
      </c>
      <c r="F5319" s="6">
        <v>123</v>
      </c>
      <c r="G5319" s="1">
        <v>146</v>
      </c>
      <c r="H5319" s="6" t="s">
        <v>5884</v>
      </c>
      <c r="I5319" s="6" t="s">
        <v>257</v>
      </c>
      <c r="K5319" s="6">
        <v>176</v>
      </c>
    </row>
    <row r="5320" spans="1:11">
      <c r="A5320" s="6">
        <v>292380030</v>
      </c>
      <c r="B5320" t="s">
        <v>6100</v>
      </c>
      <c r="C5320" s="6" t="s">
        <v>760</v>
      </c>
      <c r="D5320" s="6">
        <v>22</v>
      </c>
      <c r="E5320" s="6">
        <v>123</v>
      </c>
      <c r="F5320" s="6">
        <v>123</v>
      </c>
      <c r="G5320" s="1">
        <v>146</v>
      </c>
      <c r="H5320" s="6" t="s">
        <v>760</v>
      </c>
      <c r="I5320" s="6" t="s">
        <v>259</v>
      </c>
      <c r="K5320" s="6">
        <v>181</v>
      </c>
    </row>
    <row r="5321" spans="1:11">
      <c r="A5321" s="6">
        <v>67093060</v>
      </c>
      <c r="B5321" t="s">
        <v>6101</v>
      </c>
      <c r="C5321" s="6" t="s">
        <v>377</v>
      </c>
      <c r="D5321" s="6">
        <v>35</v>
      </c>
      <c r="E5321" s="6">
        <v>123</v>
      </c>
      <c r="F5321" s="6">
        <v>123</v>
      </c>
      <c r="G5321" s="1">
        <v>145</v>
      </c>
      <c r="H5321" s="6" t="s">
        <v>377</v>
      </c>
      <c r="I5321" s="6" t="s">
        <v>348</v>
      </c>
      <c r="K5321" s="6">
        <v>182</v>
      </c>
    </row>
    <row r="5322" spans="1:11">
      <c r="A5322" s="6">
        <v>65029935</v>
      </c>
      <c r="B5322" t="s">
        <v>6102</v>
      </c>
      <c r="C5322" s="6" t="s">
        <v>1826</v>
      </c>
      <c r="D5322" s="6">
        <v>30</v>
      </c>
      <c r="E5322" s="6">
        <v>123</v>
      </c>
      <c r="F5322" s="6">
        <v>123</v>
      </c>
      <c r="G5322" s="1">
        <v>145</v>
      </c>
      <c r="H5322" s="6" t="s">
        <v>1826</v>
      </c>
      <c r="I5322" s="6" t="s">
        <v>2539</v>
      </c>
      <c r="K5322" s="6">
        <v>171</v>
      </c>
    </row>
    <row r="5323" spans="1:11">
      <c r="A5323" s="6">
        <v>2000027031</v>
      </c>
      <c r="B5323" t="s">
        <v>6103</v>
      </c>
      <c r="C5323" s="6" t="s">
        <v>944</v>
      </c>
      <c r="D5323" s="6">
        <v>21</v>
      </c>
      <c r="E5323" s="6">
        <v>123</v>
      </c>
      <c r="F5323" s="6">
        <v>123</v>
      </c>
      <c r="G5323" s="1">
        <v>145</v>
      </c>
      <c r="H5323" s="6" t="s">
        <v>944</v>
      </c>
      <c r="I5323" s="6" t="s">
        <v>6104</v>
      </c>
      <c r="K5323" s="6">
        <v>193</v>
      </c>
    </row>
    <row r="5324" spans="1:11">
      <c r="A5324" s="6">
        <v>55013011</v>
      </c>
      <c r="B5324" t="s">
        <v>6105</v>
      </c>
      <c r="C5324" s="6" t="s">
        <v>944</v>
      </c>
      <c r="D5324" s="6">
        <v>34</v>
      </c>
      <c r="E5324" s="6">
        <v>123</v>
      </c>
      <c r="F5324" s="6">
        <v>123</v>
      </c>
      <c r="G5324" s="1">
        <v>145</v>
      </c>
      <c r="H5324" s="6" t="s">
        <v>944</v>
      </c>
      <c r="I5324" s="6" t="s">
        <v>306</v>
      </c>
      <c r="K5324" s="6">
        <v>175</v>
      </c>
    </row>
    <row r="5325" spans="1:11">
      <c r="A5325" s="6">
        <v>39060486</v>
      </c>
      <c r="B5325" t="s">
        <v>6106</v>
      </c>
      <c r="C5325" s="6" t="s">
        <v>240</v>
      </c>
      <c r="D5325" s="6">
        <v>21</v>
      </c>
      <c r="E5325" s="6">
        <v>123</v>
      </c>
      <c r="F5325" s="6">
        <v>123</v>
      </c>
      <c r="G5325" s="1">
        <v>145</v>
      </c>
      <c r="H5325" s="6" t="s">
        <v>240</v>
      </c>
      <c r="I5325" s="6" t="s">
        <v>1819</v>
      </c>
      <c r="K5325" s="6">
        <v>179</v>
      </c>
    </row>
    <row r="5326" spans="1:11">
      <c r="A5326" s="6">
        <v>37076007</v>
      </c>
      <c r="B5326" t="s">
        <v>6107</v>
      </c>
      <c r="C5326" s="6" t="s">
        <v>760</v>
      </c>
      <c r="D5326" s="6">
        <v>23</v>
      </c>
      <c r="E5326" s="6">
        <v>123</v>
      </c>
      <c r="F5326" s="6">
        <v>123</v>
      </c>
      <c r="G5326" s="1">
        <v>145</v>
      </c>
      <c r="H5326" s="6" t="s">
        <v>760</v>
      </c>
      <c r="I5326" s="6" t="s">
        <v>471</v>
      </c>
      <c r="K5326" s="6">
        <v>179</v>
      </c>
    </row>
    <row r="5327" spans="1:11">
      <c r="A5327" s="6">
        <v>28053447</v>
      </c>
      <c r="B5327" t="s">
        <v>6108</v>
      </c>
      <c r="C5327" s="6" t="s">
        <v>314</v>
      </c>
      <c r="D5327" s="6">
        <v>31</v>
      </c>
      <c r="E5327" s="6">
        <v>123</v>
      </c>
      <c r="F5327" s="6">
        <v>123</v>
      </c>
      <c r="G5327" s="1">
        <v>145</v>
      </c>
      <c r="H5327" s="6" t="s">
        <v>314</v>
      </c>
      <c r="I5327" s="6" t="s">
        <v>3172</v>
      </c>
      <c r="K5327" s="6">
        <v>173</v>
      </c>
    </row>
    <row r="5328" spans="1:11">
      <c r="A5328" s="6">
        <v>28121435</v>
      </c>
      <c r="B5328" t="s">
        <v>6109</v>
      </c>
      <c r="C5328" s="6" t="s">
        <v>640</v>
      </c>
      <c r="D5328" s="6">
        <v>22</v>
      </c>
      <c r="E5328" s="6">
        <v>123</v>
      </c>
      <c r="F5328" s="6">
        <v>123</v>
      </c>
      <c r="G5328" s="1">
        <v>145</v>
      </c>
      <c r="H5328" s="6" t="s">
        <v>640</v>
      </c>
      <c r="I5328" s="6" t="s">
        <v>2045</v>
      </c>
      <c r="K5328" s="6">
        <v>181</v>
      </c>
    </row>
    <row r="5329" spans="1:11">
      <c r="A5329" s="6">
        <v>2000157040</v>
      </c>
      <c r="B5329" t="s">
        <v>6110</v>
      </c>
      <c r="C5329" s="6" t="s">
        <v>966</v>
      </c>
      <c r="D5329" s="6">
        <v>22</v>
      </c>
      <c r="E5329" s="6">
        <v>123</v>
      </c>
      <c r="F5329" s="6">
        <v>123</v>
      </c>
      <c r="G5329" s="1">
        <v>145</v>
      </c>
      <c r="H5329" s="6" t="s">
        <v>966</v>
      </c>
      <c r="I5329" s="6" t="s">
        <v>1688</v>
      </c>
      <c r="K5329" s="6">
        <v>175</v>
      </c>
    </row>
    <row r="5330" spans="1:11">
      <c r="A5330" s="6">
        <v>71108778</v>
      </c>
      <c r="B5330" t="s">
        <v>6111</v>
      </c>
      <c r="C5330" s="6" t="s">
        <v>319</v>
      </c>
      <c r="D5330" s="6">
        <v>23</v>
      </c>
      <c r="E5330" s="6">
        <v>123</v>
      </c>
      <c r="F5330" s="6">
        <v>123</v>
      </c>
      <c r="G5330" s="1">
        <v>145</v>
      </c>
      <c r="H5330" s="6" t="s">
        <v>319</v>
      </c>
      <c r="I5330" s="6" t="s">
        <v>827</v>
      </c>
      <c r="K5330" s="6">
        <v>190</v>
      </c>
    </row>
    <row r="5331" spans="1:11">
      <c r="A5331" s="6">
        <v>2000026207</v>
      </c>
      <c r="B5331" t="s">
        <v>6112</v>
      </c>
      <c r="C5331" s="6" t="s">
        <v>218</v>
      </c>
      <c r="D5331" s="6">
        <v>22</v>
      </c>
      <c r="E5331" s="6">
        <v>123</v>
      </c>
      <c r="F5331" s="6">
        <v>123</v>
      </c>
      <c r="G5331" s="1">
        <v>144</v>
      </c>
      <c r="H5331" s="6" t="s">
        <v>218</v>
      </c>
      <c r="I5331" s="6" t="s">
        <v>6065</v>
      </c>
      <c r="K5331" s="6">
        <v>185</v>
      </c>
    </row>
    <row r="5332" spans="1:11">
      <c r="A5332" s="6">
        <v>84159608</v>
      </c>
      <c r="B5332" t="s">
        <v>6113</v>
      </c>
      <c r="C5332" s="6" t="s">
        <v>589</v>
      </c>
      <c r="D5332" s="6">
        <v>22</v>
      </c>
      <c r="E5332" s="6">
        <v>123</v>
      </c>
      <c r="F5332" s="6">
        <v>123</v>
      </c>
      <c r="G5332" s="1">
        <v>144</v>
      </c>
      <c r="H5332" s="6" t="s">
        <v>589</v>
      </c>
      <c r="I5332" s="6" t="s">
        <v>3603</v>
      </c>
      <c r="K5332" s="6">
        <v>189</v>
      </c>
    </row>
    <row r="5333" spans="1:11">
      <c r="A5333" s="6">
        <v>28122834</v>
      </c>
      <c r="B5333" t="s">
        <v>6114</v>
      </c>
      <c r="C5333" s="6" t="s">
        <v>640</v>
      </c>
      <c r="D5333" s="6">
        <v>23</v>
      </c>
      <c r="E5333" s="6">
        <v>123</v>
      </c>
      <c r="F5333" s="6">
        <v>123</v>
      </c>
      <c r="G5333" s="1">
        <v>144</v>
      </c>
      <c r="H5333" s="6" t="s">
        <v>640</v>
      </c>
      <c r="I5333" s="6" t="s">
        <v>6115</v>
      </c>
      <c r="K5333" s="6">
        <v>182</v>
      </c>
    </row>
    <row r="5334" spans="1:11">
      <c r="A5334" s="6">
        <v>85144993</v>
      </c>
      <c r="B5334" t="s">
        <v>6116</v>
      </c>
      <c r="C5334" s="6" t="s">
        <v>319</v>
      </c>
      <c r="D5334" s="6">
        <v>27</v>
      </c>
      <c r="E5334" s="6">
        <v>123</v>
      </c>
      <c r="F5334" s="6">
        <v>123</v>
      </c>
      <c r="G5334" s="1">
        <v>143</v>
      </c>
      <c r="H5334" s="6" t="s">
        <v>319</v>
      </c>
      <c r="I5334" s="6" t="s">
        <v>366</v>
      </c>
      <c r="K5334" s="6">
        <v>177</v>
      </c>
    </row>
    <row r="5335" spans="1:11">
      <c r="A5335" s="6">
        <v>85117459</v>
      </c>
      <c r="B5335" t="s">
        <v>6117</v>
      </c>
      <c r="C5335" s="6" t="s">
        <v>760</v>
      </c>
      <c r="D5335" s="6">
        <v>28</v>
      </c>
      <c r="E5335" s="6">
        <v>123</v>
      </c>
      <c r="F5335" s="6">
        <v>123</v>
      </c>
      <c r="G5335" s="1">
        <v>143</v>
      </c>
      <c r="H5335" s="6" t="s">
        <v>760</v>
      </c>
      <c r="I5335" s="6" t="s">
        <v>1878</v>
      </c>
      <c r="K5335" s="6">
        <v>179</v>
      </c>
    </row>
    <row r="5336" spans="1:11">
      <c r="A5336" s="6">
        <v>91100465</v>
      </c>
      <c r="B5336" t="s">
        <v>6118</v>
      </c>
      <c r="C5336" s="6" t="s">
        <v>377</v>
      </c>
      <c r="D5336" s="6">
        <v>33</v>
      </c>
      <c r="E5336" s="6">
        <v>123</v>
      </c>
      <c r="F5336" s="6">
        <v>123</v>
      </c>
      <c r="G5336" s="1">
        <v>143</v>
      </c>
      <c r="H5336" s="6" t="s">
        <v>377</v>
      </c>
      <c r="I5336" s="6" t="s">
        <v>309</v>
      </c>
      <c r="K5336" s="6">
        <v>189</v>
      </c>
    </row>
    <row r="5337" spans="1:11">
      <c r="A5337" s="6">
        <v>45065336</v>
      </c>
      <c r="B5337" t="s">
        <v>6119</v>
      </c>
      <c r="C5337" s="6" t="s">
        <v>377</v>
      </c>
      <c r="D5337" s="6">
        <v>29</v>
      </c>
      <c r="E5337" s="6">
        <v>123</v>
      </c>
      <c r="F5337" s="6">
        <v>123</v>
      </c>
      <c r="G5337" s="1">
        <v>143</v>
      </c>
      <c r="H5337" s="6" t="s">
        <v>377</v>
      </c>
      <c r="I5337" s="6" t="s">
        <v>2134</v>
      </c>
      <c r="K5337" s="6">
        <v>185</v>
      </c>
    </row>
    <row r="5338" spans="1:11">
      <c r="A5338" s="6">
        <v>75016346</v>
      </c>
      <c r="B5338" t="s">
        <v>6120</v>
      </c>
      <c r="C5338" s="6" t="s">
        <v>2115</v>
      </c>
      <c r="D5338" s="6">
        <v>32</v>
      </c>
      <c r="E5338" s="6">
        <v>123</v>
      </c>
      <c r="F5338" s="6">
        <v>123</v>
      </c>
      <c r="G5338" s="1">
        <v>142</v>
      </c>
      <c r="H5338" s="6" t="s">
        <v>2115</v>
      </c>
      <c r="I5338" s="6" t="s">
        <v>6121</v>
      </c>
      <c r="K5338" s="6">
        <v>176</v>
      </c>
    </row>
    <row r="5339" spans="1:11">
      <c r="A5339" s="6">
        <v>19360962</v>
      </c>
      <c r="B5339" t="s">
        <v>6122</v>
      </c>
      <c r="C5339" s="6" t="s">
        <v>2112</v>
      </c>
      <c r="D5339" s="6">
        <v>22</v>
      </c>
      <c r="E5339" s="6">
        <v>123</v>
      </c>
      <c r="F5339" s="6">
        <v>123</v>
      </c>
      <c r="G5339" s="1">
        <v>142</v>
      </c>
      <c r="H5339" s="6" t="s">
        <v>2112</v>
      </c>
      <c r="I5339" s="6" t="s">
        <v>257</v>
      </c>
      <c r="K5339" s="6">
        <v>176</v>
      </c>
    </row>
    <row r="5340" spans="1:11">
      <c r="A5340" s="6">
        <v>14018060</v>
      </c>
      <c r="B5340" t="s">
        <v>6123</v>
      </c>
      <c r="C5340" s="6" t="s">
        <v>319</v>
      </c>
      <c r="D5340" s="6">
        <v>35</v>
      </c>
      <c r="E5340" s="6">
        <v>123</v>
      </c>
      <c r="F5340" s="6">
        <v>123</v>
      </c>
      <c r="G5340" s="1">
        <v>142</v>
      </c>
      <c r="H5340" s="6" t="s">
        <v>319</v>
      </c>
      <c r="I5340" s="6" t="s">
        <v>187</v>
      </c>
      <c r="K5340" s="6">
        <v>184</v>
      </c>
    </row>
    <row r="5341" spans="1:11">
      <c r="A5341" s="6">
        <v>27139789</v>
      </c>
      <c r="B5341" t="s">
        <v>6124</v>
      </c>
      <c r="C5341" s="6" t="s">
        <v>640</v>
      </c>
      <c r="D5341" s="6">
        <v>23</v>
      </c>
      <c r="E5341" s="6">
        <v>123</v>
      </c>
      <c r="F5341" s="6">
        <v>123</v>
      </c>
      <c r="G5341" s="1">
        <v>142</v>
      </c>
      <c r="H5341" s="6" t="s">
        <v>640</v>
      </c>
      <c r="I5341" s="6" t="s">
        <v>6125</v>
      </c>
      <c r="K5341" s="6">
        <v>184</v>
      </c>
    </row>
    <row r="5342" spans="1:11">
      <c r="A5342" s="6">
        <v>33082937</v>
      </c>
      <c r="B5342" t="s">
        <v>6126</v>
      </c>
      <c r="C5342" s="6" t="s">
        <v>1176</v>
      </c>
      <c r="D5342" s="6">
        <v>22</v>
      </c>
      <c r="E5342" s="6">
        <v>123</v>
      </c>
      <c r="F5342" s="6">
        <v>123</v>
      </c>
      <c r="G5342" s="1">
        <v>142</v>
      </c>
      <c r="H5342" s="6" t="s">
        <v>1176</v>
      </c>
      <c r="I5342" s="6" t="s">
        <v>1898</v>
      </c>
      <c r="K5342" s="6">
        <v>172</v>
      </c>
    </row>
    <row r="5343" spans="1:11">
      <c r="A5343" s="6">
        <v>2000154596</v>
      </c>
      <c r="B5343" t="s">
        <v>6127</v>
      </c>
      <c r="C5343" s="6" t="s">
        <v>640</v>
      </c>
      <c r="D5343" s="6">
        <v>21</v>
      </c>
      <c r="E5343" s="6">
        <v>123</v>
      </c>
      <c r="F5343" s="6">
        <v>123</v>
      </c>
      <c r="G5343" s="1">
        <v>142</v>
      </c>
      <c r="H5343" s="6" t="s">
        <v>640</v>
      </c>
      <c r="I5343" s="6" t="s">
        <v>309</v>
      </c>
      <c r="K5343" s="6">
        <v>180</v>
      </c>
    </row>
    <row r="5344" spans="1:11">
      <c r="A5344" s="6">
        <v>93120995</v>
      </c>
      <c r="B5344" t="s">
        <v>6128</v>
      </c>
      <c r="C5344" s="6" t="s">
        <v>240</v>
      </c>
      <c r="D5344" s="6">
        <v>23</v>
      </c>
      <c r="E5344" s="6">
        <v>123</v>
      </c>
      <c r="F5344" s="6">
        <v>123</v>
      </c>
      <c r="G5344" s="1">
        <v>142</v>
      </c>
      <c r="H5344" s="6" t="s">
        <v>240</v>
      </c>
      <c r="I5344" s="6" t="s">
        <v>857</v>
      </c>
      <c r="K5344" s="6">
        <v>184</v>
      </c>
    </row>
    <row r="5345" spans="1:11">
      <c r="A5345" s="6">
        <v>43090278</v>
      </c>
      <c r="B5345" t="s">
        <v>6129</v>
      </c>
      <c r="C5345" s="6" t="s">
        <v>1624</v>
      </c>
      <c r="D5345" s="6">
        <v>30</v>
      </c>
      <c r="E5345" s="6">
        <v>123</v>
      </c>
      <c r="F5345" s="6">
        <v>123</v>
      </c>
      <c r="G5345" s="1">
        <v>142</v>
      </c>
      <c r="H5345" s="6" t="s">
        <v>1624</v>
      </c>
      <c r="I5345" s="6" t="s">
        <v>236</v>
      </c>
      <c r="K5345" s="6">
        <v>194</v>
      </c>
    </row>
    <row r="5346" spans="1:11">
      <c r="A5346" s="6">
        <v>76014908</v>
      </c>
      <c r="B5346" t="s">
        <v>6130</v>
      </c>
      <c r="C5346" s="6" t="s">
        <v>314</v>
      </c>
      <c r="D5346" s="6">
        <v>34</v>
      </c>
      <c r="E5346" s="6">
        <v>123</v>
      </c>
      <c r="F5346" s="6">
        <v>123</v>
      </c>
      <c r="G5346" s="1">
        <v>142</v>
      </c>
      <c r="H5346" s="6" t="s">
        <v>314</v>
      </c>
      <c r="I5346" s="6" t="s">
        <v>3403</v>
      </c>
      <c r="K5346" s="6">
        <v>167</v>
      </c>
    </row>
    <row r="5347" spans="1:11">
      <c r="A5347" s="6">
        <v>37076256</v>
      </c>
      <c r="B5347" t="s">
        <v>6131</v>
      </c>
      <c r="C5347" s="6" t="s">
        <v>1709</v>
      </c>
      <c r="D5347" s="6">
        <v>22</v>
      </c>
      <c r="E5347" s="6">
        <v>123</v>
      </c>
      <c r="F5347" s="6">
        <v>123</v>
      </c>
      <c r="G5347" s="1">
        <v>141</v>
      </c>
      <c r="H5347" s="6" t="s">
        <v>1709</v>
      </c>
      <c r="I5347" s="6" t="s">
        <v>406</v>
      </c>
      <c r="K5347" s="6">
        <v>183</v>
      </c>
    </row>
    <row r="5348" spans="1:11">
      <c r="A5348" s="6">
        <v>78088553</v>
      </c>
      <c r="B5348" t="s">
        <v>6132</v>
      </c>
      <c r="C5348" s="6" t="s">
        <v>488</v>
      </c>
      <c r="D5348" s="6">
        <v>26</v>
      </c>
      <c r="E5348" s="6">
        <v>123</v>
      </c>
      <c r="F5348" s="6">
        <v>123</v>
      </c>
      <c r="G5348" s="1">
        <v>141</v>
      </c>
      <c r="H5348" s="6" t="s">
        <v>488</v>
      </c>
      <c r="I5348" s="6" t="s">
        <v>1661</v>
      </c>
      <c r="K5348" s="6">
        <v>172</v>
      </c>
    </row>
    <row r="5349" spans="1:11">
      <c r="A5349" s="6">
        <v>67149817</v>
      </c>
      <c r="B5349" t="s">
        <v>6133</v>
      </c>
      <c r="C5349" s="6" t="s">
        <v>6134</v>
      </c>
      <c r="D5349" s="6">
        <v>33</v>
      </c>
      <c r="E5349" s="6">
        <v>123</v>
      </c>
      <c r="F5349" s="6">
        <v>123</v>
      </c>
      <c r="G5349" s="1">
        <v>141</v>
      </c>
      <c r="H5349" s="6" t="s">
        <v>6134</v>
      </c>
      <c r="I5349" s="6" t="s">
        <v>6135</v>
      </c>
      <c r="K5349" s="6">
        <v>179</v>
      </c>
    </row>
    <row r="5350" spans="1:11">
      <c r="A5350" s="6">
        <v>2000062325</v>
      </c>
      <c r="B5350" t="s">
        <v>6136</v>
      </c>
      <c r="C5350" s="6" t="s">
        <v>377</v>
      </c>
      <c r="D5350" s="6">
        <v>21</v>
      </c>
      <c r="E5350" s="6">
        <v>123</v>
      </c>
      <c r="F5350" s="6">
        <v>123</v>
      </c>
      <c r="G5350" s="1">
        <v>141</v>
      </c>
      <c r="H5350" s="6" t="s">
        <v>377</v>
      </c>
      <c r="I5350" s="6" t="s">
        <v>1117</v>
      </c>
      <c r="K5350" s="6">
        <v>185</v>
      </c>
    </row>
    <row r="5351" spans="1:11">
      <c r="A5351" s="6">
        <v>43080624</v>
      </c>
      <c r="B5351" t="s">
        <v>6137</v>
      </c>
      <c r="C5351" s="6" t="s">
        <v>377</v>
      </c>
      <c r="D5351" s="6">
        <v>31</v>
      </c>
      <c r="E5351" s="6">
        <v>123</v>
      </c>
      <c r="F5351" s="6">
        <v>123</v>
      </c>
      <c r="G5351" s="1">
        <v>141</v>
      </c>
      <c r="H5351" s="6" t="s">
        <v>377</v>
      </c>
      <c r="I5351" s="6" t="s">
        <v>1658</v>
      </c>
      <c r="K5351" s="6">
        <v>188</v>
      </c>
    </row>
    <row r="5352" spans="1:11">
      <c r="A5352" s="6">
        <v>67246344</v>
      </c>
      <c r="B5352" t="s">
        <v>6138</v>
      </c>
      <c r="C5352" s="6" t="s">
        <v>640</v>
      </c>
      <c r="D5352" s="6">
        <v>25</v>
      </c>
      <c r="E5352" s="6">
        <v>123</v>
      </c>
      <c r="F5352" s="6">
        <v>123</v>
      </c>
      <c r="G5352" s="1">
        <v>140</v>
      </c>
      <c r="H5352" s="6" t="s">
        <v>640</v>
      </c>
      <c r="I5352" s="6" t="s">
        <v>348</v>
      </c>
      <c r="K5352" s="6">
        <v>185</v>
      </c>
    </row>
    <row r="5353" spans="1:11">
      <c r="A5353" s="6">
        <v>29159400</v>
      </c>
      <c r="B5353" t="s">
        <v>6139</v>
      </c>
      <c r="C5353" s="6" t="s">
        <v>488</v>
      </c>
      <c r="D5353" s="6">
        <v>26</v>
      </c>
      <c r="E5353" s="6">
        <v>123</v>
      </c>
      <c r="F5353" s="6">
        <v>123</v>
      </c>
      <c r="G5353" s="1">
        <v>140</v>
      </c>
      <c r="H5353" s="6" t="s">
        <v>488</v>
      </c>
      <c r="I5353" s="6" t="s">
        <v>6140</v>
      </c>
      <c r="K5353" s="6">
        <v>185</v>
      </c>
    </row>
    <row r="5354" spans="1:11">
      <c r="A5354" s="6">
        <v>8829060</v>
      </c>
      <c r="B5354" t="s">
        <v>6141</v>
      </c>
      <c r="C5354" s="6" t="s">
        <v>2115</v>
      </c>
      <c r="D5354" s="6">
        <v>39</v>
      </c>
      <c r="E5354" s="6">
        <v>123</v>
      </c>
      <c r="F5354" s="6">
        <v>123</v>
      </c>
      <c r="G5354" s="1">
        <v>140</v>
      </c>
      <c r="H5354" s="6" t="s">
        <v>2115</v>
      </c>
      <c r="I5354" s="6" t="s">
        <v>378</v>
      </c>
      <c r="K5354" s="6">
        <v>177</v>
      </c>
    </row>
    <row r="5355" spans="1:11">
      <c r="A5355" s="6">
        <v>91204803</v>
      </c>
      <c r="B5355" t="s">
        <v>6142</v>
      </c>
      <c r="C5355" s="6" t="s">
        <v>319</v>
      </c>
      <c r="D5355" s="6">
        <v>24</v>
      </c>
      <c r="E5355" s="6">
        <v>123</v>
      </c>
      <c r="F5355" s="6">
        <v>123</v>
      </c>
      <c r="G5355" s="1">
        <v>140</v>
      </c>
      <c r="H5355" s="6" t="s">
        <v>319</v>
      </c>
      <c r="I5355" s="6" t="s">
        <v>1372</v>
      </c>
      <c r="K5355" s="6">
        <v>184</v>
      </c>
    </row>
    <row r="5356" spans="1:11">
      <c r="A5356" s="6">
        <v>2000065727</v>
      </c>
      <c r="B5356" t="s">
        <v>6143</v>
      </c>
      <c r="C5356" s="6" t="s">
        <v>238</v>
      </c>
      <c r="D5356" s="6">
        <v>22</v>
      </c>
      <c r="E5356" s="6">
        <v>123</v>
      </c>
      <c r="F5356" s="6">
        <v>123</v>
      </c>
      <c r="G5356" s="1">
        <v>140</v>
      </c>
      <c r="H5356" s="6" t="s">
        <v>238</v>
      </c>
      <c r="I5356" s="6" t="s">
        <v>309</v>
      </c>
      <c r="K5356" s="6">
        <v>177</v>
      </c>
    </row>
    <row r="5357" spans="1:11">
      <c r="A5357" s="6">
        <v>67233494</v>
      </c>
      <c r="B5357" t="s">
        <v>6144</v>
      </c>
      <c r="C5357" s="6" t="s">
        <v>619</v>
      </c>
      <c r="D5357" s="6">
        <v>29</v>
      </c>
      <c r="E5357" s="6">
        <v>123</v>
      </c>
      <c r="F5357" s="6">
        <v>123</v>
      </c>
      <c r="G5357" s="1">
        <v>140</v>
      </c>
      <c r="H5357" s="6" t="s">
        <v>619</v>
      </c>
      <c r="I5357" s="6" t="s">
        <v>6145</v>
      </c>
      <c r="K5357" s="6">
        <v>182</v>
      </c>
    </row>
    <row r="5358" spans="1:11">
      <c r="A5358" s="6">
        <v>72056265</v>
      </c>
      <c r="B5358" t="s">
        <v>6146</v>
      </c>
      <c r="C5358" s="6" t="s">
        <v>640</v>
      </c>
      <c r="D5358" s="6">
        <v>23</v>
      </c>
      <c r="E5358" s="6">
        <v>123</v>
      </c>
      <c r="F5358" s="6">
        <v>123</v>
      </c>
      <c r="G5358" s="1">
        <v>140</v>
      </c>
      <c r="H5358" s="6" t="s">
        <v>640</v>
      </c>
      <c r="I5358" s="6" t="s">
        <v>811</v>
      </c>
      <c r="K5358" s="6">
        <v>170</v>
      </c>
    </row>
    <row r="5359" spans="1:11">
      <c r="A5359" s="6">
        <v>5704105</v>
      </c>
      <c r="B5359" t="s">
        <v>6147</v>
      </c>
      <c r="C5359" s="6" t="s">
        <v>1624</v>
      </c>
      <c r="D5359" s="6">
        <v>40</v>
      </c>
      <c r="E5359" s="6">
        <v>123</v>
      </c>
      <c r="F5359" s="6">
        <v>123</v>
      </c>
      <c r="G5359" s="1">
        <v>140</v>
      </c>
      <c r="H5359" s="6" t="s">
        <v>1624</v>
      </c>
      <c r="I5359" s="6" t="s">
        <v>1701</v>
      </c>
      <c r="K5359" s="6">
        <v>191</v>
      </c>
    </row>
    <row r="5360" spans="1:11">
      <c r="A5360" s="6">
        <v>29156935</v>
      </c>
      <c r="B5360" t="s">
        <v>6148</v>
      </c>
      <c r="C5360" s="6" t="s">
        <v>319</v>
      </c>
      <c r="D5360" s="6">
        <v>26</v>
      </c>
      <c r="E5360" s="6">
        <v>123</v>
      </c>
      <c r="F5360" s="6">
        <v>123</v>
      </c>
      <c r="G5360" s="1">
        <v>140</v>
      </c>
      <c r="H5360" s="6" t="s">
        <v>319</v>
      </c>
      <c r="I5360" s="6" t="s">
        <v>259</v>
      </c>
      <c r="K5360" s="6">
        <v>173</v>
      </c>
    </row>
    <row r="5361" spans="1:11">
      <c r="A5361" s="6">
        <v>93123140</v>
      </c>
      <c r="B5361" t="s">
        <v>6149</v>
      </c>
      <c r="C5361" s="6" t="s">
        <v>760</v>
      </c>
      <c r="D5361" s="6">
        <v>22</v>
      </c>
      <c r="E5361" s="6">
        <v>123</v>
      </c>
      <c r="F5361" s="6">
        <v>123</v>
      </c>
      <c r="G5361" s="1">
        <v>140</v>
      </c>
      <c r="H5361" s="6" t="s">
        <v>760</v>
      </c>
      <c r="I5361" s="6" t="s">
        <v>1739</v>
      </c>
      <c r="K5361" s="6">
        <v>178</v>
      </c>
    </row>
    <row r="5362" spans="1:11">
      <c r="A5362" s="6">
        <v>29191598</v>
      </c>
      <c r="B5362" t="s">
        <v>6150</v>
      </c>
      <c r="C5362" s="6" t="s">
        <v>1671</v>
      </c>
      <c r="D5362" s="6">
        <v>24</v>
      </c>
      <c r="E5362" s="6">
        <v>123</v>
      </c>
      <c r="F5362" s="6">
        <v>123</v>
      </c>
      <c r="G5362" s="1">
        <v>140</v>
      </c>
      <c r="H5362" s="6" t="s">
        <v>1671</v>
      </c>
      <c r="I5362" s="6" t="s">
        <v>259</v>
      </c>
      <c r="K5362" s="6">
        <v>185</v>
      </c>
    </row>
    <row r="5363" spans="1:11">
      <c r="A5363" s="6">
        <v>42039799</v>
      </c>
      <c r="B5363" t="s">
        <v>6151</v>
      </c>
      <c r="C5363" s="6" t="s">
        <v>351</v>
      </c>
      <c r="D5363" s="6">
        <v>32</v>
      </c>
      <c r="E5363" s="6">
        <v>123</v>
      </c>
      <c r="F5363" s="6">
        <v>123</v>
      </c>
      <c r="G5363" s="1">
        <v>140</v>
      </c>
      <c r="H5363" s="6" t="s">
        <v>351</v>
      </c>
      <c r="I5363" s="6" t="s">
        <v>6152</v>
      </c>
      <c r="K5363" s="6">
        <v>178</v>
      </c>
    </row>
    <row r="5364" spans="1:11">
      <c r="A5364" s="6">
        <v>25034467</v>
      </c>
      <c r="B5364" t="s">
        <v>6153</v>
      </c>
      <c r="C5364" s="6" t="s">
        <v>619</v>
      </c>
      <c r="D5364" s="6">
        <v>33</v>
      </c>
      <c r="E5364" s="6">
        <v>123</v>
      </c>
      <c r="F5364" s="6">
        <v>123</v>
      </c>
      <c r="G5364" s="1">
        <v>140</v>
      </c>
      <c r="H5364" s="6" t="s">
        <v>619</v>
      </c>
      <c r="I5364" s="6" t="s">
        <v>1708</v>
      </c>
      <c r="K5364" s="6">
        <v>173</v>
      </c>
    </row>
    <row r="5365" spans="1:11">
      <c r="A5365" s="6">
        <v>77032094</v>
      </c>
      <c r="B5365" t="s">
        <v>6154</v>
      </c>
      <c r="C5365" s="6" t="s">
        <v>319</v>
      </c>
      <c r="D5365" s="6">
        <v>30</v>
      </c>
      <c r="E5365" s="6">
        <v>123</v>
      </c>
      <c r="F5365" s="6">
        <v>123</v>
      </c>
      <c r="G5365" s="1">
        <v>140</v>
      </c>
      <c r="H5365" s="6" t="s">
        <v>319</v>
      </c>
      <c r="I5365" s="6" t="s">
        <v>2937</v>
      </c>
      <c r="K5365" s="6">
        <v>174</v>
      </c>
    </row>
    <row r="5366" spans="1:11">
      <c r="A5366" s="6">
        <v>2000071150</v>
      </c>
      <c r="B5366" t="s">
        <v>6155</v>
      </c>
      <c r="C5366" s="6" t="s">
        <v>1176</v>
      </c>
      <c r="D5366" s="6">
        <v>22</v>
      </c>
      <c r="E5366" s="6">
        <v>123</v>
      </c>
      <c r="F5366" s="6">
        <v>123</v>
      </c>
      <c r="G5366" s="1">
        <v>140</v>
      </c>
      <c r="H5366" s="6" t="s">
        <v>1176</v>
      </c>
      <c r="I5366" s="6" t="s">
        <v>406</v>
      </c>
      <c r="K5366" s="6">
        <v>186</v>
      </c>
    </row>
    <row r="5367" spans="1:11">
      <c r="A5367" s="6">
        <v>27145876</v>
      </c>
      <c r="B5367" t="s">
        <v>6156</v>
      </c>
      <c r="C5367" s="6" t="s">
        <v>2242</v>
      </c>
      <c r="D5367" s="6">
        <v>23</v>
      </c>
      <c r="E5367" s="6">
        <v>123</v>
      </c>
      <c r="F5367" s="6">
        <v>123</v>
      </c>
      <c r="G5367" s="1">
        <v>140</v>
      </c>
      <c r="H5367" s="6" t="s">
        <v>2242</v>
      </c>
      <c r="I5367" s="6" t="s">
        <v>339</v>
      </c>
      <c r="K5367" s="6">
        <v>189</v>
      </c>
    </row>
    <row r="5368" spans="1:11">
      <c r="A5368" s="6">
        <v>93014195</v>
      </c>
      <c r="B5368" t="s">
        <v>6157</v>
      </c>
      <c r="C5368" s="6" t="s">
        <v>558</v>
      </c>
      <c r="D5368" s="6">
        <v>33</v>
      </c>
      <c r="E5368" s="6">
        <v>123</v>
      </c>
      <c r="F5368" s="6">
        <v>123</v>
      </c>
      <c r="G5368" s="1">
        <v>140</v>
      </c>
      <c r="H5368" s="6" t="s">
        <v>558</v>
      </c>
      <c r="I5368" s="6" t="s">
        <v>857</v>
      </c>
      <c r="K5368" s="6">
        <v>184</v>
      </c>
    </row>
    <row r="5369" spans="1:11">
      <c r="A5369" s="6">
        <v>29240362</v>
      </c>
      <c r="B5369" t="s">
        <v>6158</v>
      </c>
      <c r="C5369" s="6" t="s">
        <v>2112</v>
      </c>
      <c r="D5369" s="6">
        <v>22</v>
      </c>
      <c r="E5369" s="6">
        <v>123</v>
      </c>
      <c r="F5369" s="6">
        <v>123</v>
      </c>
      <c r="G5369" s="1">
        <v>139</v>
      </c>
      <c r="H5369" s="6" t="s">
        <v>2112</v>
      </c>
      <c r="I5369" s="6" t="s">
        <v>729</v>
      </c>
      <c r="K5369" s="6">
        <v>194</v>
      </c>
    </row>
    <row r="5370" spans="1:11">
      <c r="A5370" s="6">
        <v>2000062023</v>
      </c>
      <c r="B5370" t="s">
        <v>6159</v>
      </c>
      <c r="C5370" s="6" t="s">
        <v>1747</v>
      </c>
      <c r="D5370" s="6">
        <v>22</v>
      </c>
      <c r="E5370" s="6">
        <v>123</v>
      </c>
      <c r="F5370" s="6">
        <v>123</v>
      </c>
      <c r="G5370" s="1">
        <v>139</v>
      </c>
      <c r="H5370" s="6" t="s">
        <v>1747</v>
      </c>
      <c r="I5370" s="6" t="s">
        <v>2134</v>
      </c>
      <c r="K5370" s="6">
        <v>171</v>
      </c>
    </row>
    <row r="5371" spans="1:11">
      <c r="A5371" s="6">
        <v>13173388</v>
      </c>
      <c r="B5371" t="s">
        <v>6160</v>
      </c>
      <c r="C5371" s="6" t="s">
        <v>2157</v>
      </c>
      <c r="D5371" s="6">
        <v>27</v>
      </c>
      <c r="E5371" s="6">
        <v>123</v>
      </c>
      <c r="F5371" s="6">
        <v>123</v>
      </c>
      <c r="G5371" s="1">
        <v>139</v>
      </c>
      <c r="H5371" s="6" t="s">
        <v>2157</v>
      </c>
      <c r="I5371" s="6" t="s">
        <v>1743</v>
      </c>
      <c r="K5371" s="6">
        <v>173</v>
      </c>
    </row>
    <row r="5372" spans="1:11">
      <c r="A5372" s="6">
        <v>29216806</v>
      </c>
      <c r="B5372" t="s">
        <v>6161</v>
      </c>
      <c r="C5372" s="6" t="s">
        <v>377</v>
      </c>
      <c r="D5372" s="6">
        <v>23</v>
      </c>
      <c r="E5372" s="6">
        <v>123</v>
      </c>
      <c r="F5372" s="6">
        <v>123</v>
      </c>
      <c r="G5372" s="1">
        <v>139</v>
      </c>
      <c r="H5372" s="6" t="s">
        <v>377</v>
      </c>
      <c r="I5372" s="6" t="s">
        <v>259</v>
      </c>
      <c r="K5372" s="6">
        <v>188</v>
      </c>
    </row>
    <row r="5373" spans="1:11">
      <c r="A5373" s="6">
        <v>28126246</v>
      </c>
      <c r="B5373" t="s">
        <v>2055</v>
      </c>
      <c r="C5373" s="6" t="s">
        <v>1656</v>
      </c>
      <c r="D5373" s="6">
        <v>22</v>
      </c>
      <c r="E5373" s="6">
        <v>123</v>
      </c>
      <c r="F5373" s="6">
        <v>123</v>
      </c>
      <c r="G5373" s="1">
        <v>139</v>
      </c>
      <c r="H5373" s="6" t="s">
        <v>1656</v>
      </c>
      <c r="I5373" s="6" t="s">
        <v>1076</v>
      </c>
      <c r="K5373" s="6">
        <v>181</v>
      </c>
    </row>
    <row r="5374" spans="1:11">
      <c r="A5374" s="6">
        <v>51030945</v>
      </c>
      <c r="B5374" t="s">
        <v>6162</v>
      </c>
      <c r="C5374" s="6" t="s">
        <v>2120</v>
      </c>
      <c r="D5374" s="6">
        <v>30</v>
      </c>
      <c r="E5374" s="6">
        <v>123</v>
      </c>
      <c r="F5374" s="6">
        <v>123</v>
      </c>
      <c r="G5374" s="1">
        <v>138</v>
      </c>
      <c r="H5374" s="6" t="s">
        <v>2120</v>
      </c>
      <c r="I5374" s="6" t="s">
        <v>1303</v>
      </c>
      <c r="K5374" s="6">
        <v>166</v>
      </c>
    </row>
    <row r="5375" spans="1:11">
      <c r="A5375" s="6">
        <v>51055914</v>
      </c>
      <c r="B5375" t="s">
        <v>6163</v>
      </c>
      <c r="C5375" s="6" t="s">
        <v>1747</v>
      </c>
      <c r="D5375" s="6">
        <v>28</v>
      </c>
      <c r="E5375" s="6">
        <v>123</v>
      </c>
      <c r="F5375" s="6">
        <v>123</v>
      </c>
      <c r="G5375" s="1">
        <v>138</v>
      </c>
      <c r="H5375" s="6" t="s">
        <v>1747</v>
      </c>
      <c r="I5375" s="6" t="s">
        <v>1303</v>
      </c>
      <c r="K5375" s="6">
        <v>177</v>
      </c>
    </row>
    <row r="5376" spans="1:11">
      <c r="A5376" s="6">
        <v>2000071254</v>
      </c>
      <c r="B5376" t="s">
        <v>6164</v>
      </c>
      <c r="C5376" s="6" t="s">
        <v>1656</v>
      </c>
      <c r="D5376" s="6">
        <v>22</v>
      </c>
      <c r="E5376" s="6">
        <v>123</v>
      </c>
      <c r="F5376" s="6">
        <v>123</v>
      </c>
      <c r="G5376" s="1">
        <v>138</v>
      </c>
      <c r="H5376" s="6" t="s">
        <v>1656</v>
      </c>
      <c r="I5376" s="6" t="s">
        <v>309</v>
      </c>
      <c r="K5376" s="6">
        <v>185</v>
      </c>
    </row>
    <row r="5377" spans="1:11">
      <c r="A5377" s="6">
        <v>2000088940</v>
      </c>
      <c r="B5377" t="s">
        <v>6165</v>
      </c>
      <c r="C5377" s="6" t="s">
        <v>558</v>
      </c>
      <c r="D5377" s="6">
        <v>21</v>
      </c>
      <c r="E5377" s="6">
        <v>123</v>
      </c>
      <c r="F5377" s="6">
        <v>123</v>
      </c>
      <c r="G5377" s="1">
        <v>138</v>
      </c>
      <c r="H5377" s="6" t="s">
        <v>558</v>
      </c>
      <c r="I5377" s="6" t="s">
        <v>1736</v>
      </c>
      <c r="K5377" s="6">
        <v>173</v>
      </c>
    </row>
    <row r="5378" spans="1:11">
      <c r="A5378" s="6">
        <v>91184463</v>
      </c>
      <c r="B5378" t="s">
        <v>6166</v>
      </c>
      <c r="C5378" s="6" t="s">
        <v>319</v>
      </c>
      <c r="D5378" s="6">
        <v>25</v>
      </c>
      <c r="E5378" s="6">
        <v>123</v>
      </c>
      <c r="F5378" s="6">
        <v>123</v>
      </c>
      <c r="G5378" s="1">
        <v>138</v>
      </c>
      <c r="H5378" s="6" t="s">
        <v>319</v>
      </c>
      <c r="I5378" s="6" t="s">
        <v>309</v>
      </c>
      <c r="K5378" s="6">
        <v>177</v>
      </c>
    </row>
    <row r="5379" spans="1:11">
      <c r="A5379" s="6">
        <v>95078290</v>
      </c>
      <c r="B5379" t="s">
        <v>6167</v>
      </c>
      <c r="C5379" s="6" t="s">
        <v>2115</v>
      </c>
      <c r="D5379" s="6">
        <v>22</v>
      </c>
      <c r="E5379" s="6">
        <v>123</v>
      </c>
      <c r="F5379" s="6">
        <v>123</v>
      </c>
      <c r="G5379" s="1">
        <v>138</v>
      </c>
      <c r="H5379" s="6" t="s">
        <v>2115</v>
      </c>
      <c r="I5379" s="6" t="s">
        <v>348</v>
      </c>
      <c r="K5379" s="6">
        <v>182</v>
      </c>
    </row>
    <row r="5380" spans="1:11">
      <c r="A5380" s="6">
        <v>84159827</v>
      </c>
      <c r="B5380" t="s">
        <v>6168</v>
      </c>
      <c r="C5380" s="6" t="s">
        <v>2160</v>
      </c>
      <c r="D5380" s="6">
        <v>26</v>
      </c>
      <c r="E5380" s="6">
        <v>123</v>
      </c>
      <c r="F5380" s="6">
        <v>123</v>
      </c>
      <c r="G5380" s="1">
        <v>138</v>
      </c>
      <c r="H5380" s="6" t="s">
        <v>2160</v>
      </c>
      <c r="I5380" s="6" t="s">
        <v>6169</v>
      </c>
      <c r="K5380" s="6">
        <v>191</v>
      </c>
    </row>
    <row r="5381" spans="1:11">
      <c r="A5381" s="6">
        <v>19400559</v>
      </c>
      <c r="B5381" t="s">
        <v>6170</v>
      </c>
      <c r="C5381" s="6" t="s">
        <v>2123</v>
      </c>
      <c r="D5381" s="6">
        <v>23</v>
      </c>
      <c r="E5381" s="6">
        <v>123</v>
      </c>
      <c r="F5381" s="6">
        <v>123</v>
      </c>
      <c r="G5381" s="1">
        <v>138</v>
      </c>
      <c r="H5381" s="6" t="s">
        <v>2123</v>
      </c>
      <c r="I5381" s="6" t="s">
        <v>257</v>
      </c>
      <c r="K5381" s="6">
        <v>173</v>
      </c>
    </row>
    <row r="5382" spans="1:11">
      <c r="A5382" s="6">
        <v>19219855</v>
      </c>
      <c r="B5382" t="s">
        <v>6171</v>
      </c>
      <c r="C5382" s="6" t="s">
        <v>488</v>
      </c>
      <c r="D5382" s="6">
        <v>35</v>
      </c>
      <c r="E5382" s="6">
        <v>123</v>
      </c>
      <c r="F5382" s="6">
        <v>123</v>
      </c>
      <c r="G5382" s="1">
        <v>138</v>
      </c>
      <c r="H5382" s="6" t="s">
        <v>488</v>
      </c>
      <c r="I5382" s="6" t="s">
        <v>257</v>
      </c>
      <c r="K5382" s="6">
        <v>179</v>
      </c>
    </row>
    <row r="5383" spans="1:11">
      <c r="A5383" s="6">
        <v>98033505</v>
      </c>
      <c r="B5383" t="s">
        <v>6172</v>
      </c>
      <c r="C5383" s="6" t="s">
        <v>2115</v>
      </c>
      <c r="D5383" s="6">
        <v>28</v>
      </c>
      <c r="E5383" s="6">
        <v>123</v>
      </c>
      <c r="F5383" s="6">
        <v>123</v>
      </c>
      <c r="G5383" s="1">
        <v>138</v>
      </c>
      <c r="H5383" s="6" t="s">
        <v>2115</v>
      </c>
      <c r="I5383" s="6" t="s">
        <v>4386</v>
      </c>
      <c r="K5383" s="6">
        <v>185</v>
      </c>
    </row>
    <row r="5384" spans="1:11">
      <c r="A5384" s="6">
        <v>78016893</v>
      </c>
      <c r="B5384" t="s">
        <v>6173</v>
      </c>
      <c r="C5384" s="6" t="s">
        <v>2123</v>
      </c>
      <c r="D5384" s="6">
        <v>38</v>
      </c>
      <c r="E5384" s="6">
        <v>123</v>
      </c>
      <c r="F5384" s="6">
        <v>123</v>
      </c>
      <c r="G5384" s="1">
        <v>138</v>
      </c>
      <c r="H5384" s="6" t="s">
        <v>2123</v>
      </c>
      <c r="I5384" s="6" t="s">
        <v>2892</v>
      </c>
      <c r="K5384" s="6">
        <v>179</v>
      </c>
    </row>
    <row r="5385" spans="1:11">
      <c r="A5385" s="6">
        <v>91190768</v>
      </c>
      <c r="B5385" t="s">
        <v>6174</v>
      </c>
      <c r="C5385" s="6" t="s">
        <v>760</v>
      </c>
      <c r="D5385" s="6">
        <v>23</v>
      </c>
      <c r="E5385" s="6">
        <v>123</v>
      </c>
      <c r="F5385" s="6">
        <v>123</v>
      </c>
      <c r="G5385" s="1">
        <v>138</v>
      </c>
      <c r="H5385" s="6" t="s">
        <v>760</v>
      </c>
      <c r="I5385" s="6" t="s">
        <v>309</v>
      </c>
      <c r="K5385" s="6">
        <v>181</v>
      </c>
    </row>
    <row r="5386" spans="1:11">
      <c r="A5386" s="6">
        <v>51074866</v>
      </c>
      <c r="B5386" t="s">
        <v>6175</v>
      </c>
      <c r="C5386" s="6" t="s">
        <v>240</v>
      </c>
      <c r="D5386" s="6">
        <v>27</v>
      </c>
      <c r="E5386" s="6">
        <v>123</v>
      </c>
      <c r="F5386" s="6">
        <v>123</v>
      </c>
      <c r="G5386" s="1">
        <v>138</v>
      </c>
      <c r="H5386" s="6" t="s">
        <v>240</v>
      </c>
      <c r="I5386" s="6" t="s">
        <v>1303</v>
      </c>
      <c r="K5386" s="6">
        <v>168</v>
      </c>
    </row>
    <row r="5387" spans="1:11">
      <c r="A5387" s="6">
        <v>770794</v>
      </c>
      <c r="B5387" t="s">
        <v>6176</v>
      </c>
      <c r="C5387" s="6" t="s">
        <v>319</v>
      </c>
      <c r="D5387" s="6">
        <v>37</v>
      </c>
      <c r="E5387" s="6">
        <v>123</v>
      </c>
      <c r="F5387" s="6">
        <v>123</v>
      </c>
      <c r="G5387" s="1">
        <v>138</v>
      </c>
      <c r="H5387" s="6" t="s">
        <v>319</v>
      </c>
      <c r="I5387" s="6" t="s">
        <v>729</v>
      </c>
      <c r="K5387" s="6">
        <v>173</v>
      </c>
    </row>
    <row r="5388" spans="1:11">
      <c r="A5388" s="6">
        <v>51029736</v>
      </c>
      <c r="B5388" t="s">
        <v>6177</v>
      </c>
      <c r="C5388" s="6" t="s">
        <v>319</v>
      </c>
      <c r="D5388" s="6">
        <v>32</v>
      </c>
      <c r="E5388" s="6">
        <v>123</v>
      </c>
      <c r="F5388" s="6">
        <v>123</v>
      </c>
      <c r="G5388" s="1">
        <v>137</v>
      </c>
      <c r="H5388" s="6" t="s">
        <v>319</v>
      </c>
      <c r="I5388" s="6" t="s">
        <v>1303</v>
      </c>
      <c r="K5388" s="6">
        <v>170</v>
      </c>
    </row>
    <row r="5389" spans="1:11">
      <c r="A5389" s="6">
        <v>16047316</v>
      </c>
      <c r="B5389" t="s">
        <v>6178</v>
      </c>
      <c r="C5389" s="6" t="s">
        <v>1641</v>
      </c>
      <c r="D5389" s="6">
        <v>31</v>
      </c>
      <c r="E5389" s="6">
        <v>123</v>
      </c>
      <c r="F5389" s="6">
        <v>123</v>
      </c>
      <c r="G5389" s="1">
        <v>137</v>
      </c>
      <c r="H5389" s="6" t="s">
        <v>1641</v>
      </c>
      <c r="I5389" s="6" t="s">
        <v>298</v>
      </c>
      <c r="K5389" s="6">
        <v>178</v>
      </c>
    </row>
    <row r="5390" spans="1:11">
      <c r="A5390" s="6">
        <v>86053825</v>
      </c>
      <c r="B5390" t="s">
        <v>6179</v>
      </c>
      <c r="C5390" s="6" t="s">
        <v>303</v>
      </c>
      <c r="D5390" s="6">
        <v>30</v>
      </c>
      <c r="E5390" s="6">
        <v>123</v>
      </c>
      <c r="F5390" s="6">
        <v>123</v>
      </c>
      <c r="G5390" s="1">
        <v>137</v>
      </c>
      <c r="H5390" s="6" t="s">
        <v>303</v>
      </c>
      <c r="I5390" s="6" t="s">
        <v>5236</v>
      </c>
      <c r="K5390" s="6">
        <v>171</v>
      </c>
    </row>
    <row r="5391" spans="1:11">
      <c r="A5391" s="6">
        <v>19334517</v>
      </c>
      <c r="B5391" t="s">
        <v>6180</v>
      </c>
      <c r="C5391" s="6" t="s">
        <v>2112</v>
      </c>
      <c r="D5391" s="6">
        <v>26</v>
      </c>
      <c r="E5391" s="6">
        <v>123</v>
      </c>
      <c r="F5391" s="6">
        <v>123</v>
      </c>
      <c r="G5391" s="1">
        <v>137</v>
      </c>
      <c r="H5391" s="6" t="s">
        <v>2112</v>
      </c>
      <c r="I5391" s="6" t="s">
        <v>257</v>
      </c>
      <c r="K5391" s="6">
        <v>174</v>
      </c>
    </row>
    <row r="5392" spans="1:11">
      <c r="A5392" s="6">
        <v>78088642</v>
      </c>
      <c r="B5392" t="s">
        <v>6181</v>
      </c>
      <c r="C5392" s="6" t="s">
        <v>6182</v>
      </c>
      <c r="D5392" s="6">
        <v>25</v>
      </c>
      <c r="E5392" s="6">
        <v>123</v>
      </c>
      <c r="F5392" s="6">
        <v>123</v>
      </c>
      <c r="G5392" s="1">
        <v>137</v>
      </c>
      <c r="H5392" s="6" t="s">
        <v>6182</v>
      </c>
      <c r="I5392" s="6" t="s">
        <v>1667</v>
      </c>
      <c r="K5392" s="6">
        <v>172</v>
      </c>
    </row>
    <row r="5393" spans="1:11">
      <c r="A5393" s="6">
        <v>19152856</v>
      </c>
      <c r="B5393" t="s">
        <v>6183</v>
      </c>
      <c r="C5393" s="6" t="s">
        <v>2046</v>
      </c>
      <c r="D5393" s="6">
        <v>32</v>
      </c>
      <c r="E5393" s="6">
        <v>123</v>
      </c>
      <c r="F5393" s="6">
        <v>123</v>
      </c>
      <c r="G5393" s="1">
        <v>137</v>
      </c>
      <c r="H5393" s="6" t="s">
        <v>2046</v>
      </c>
      <c r="I5393" s="6" t="s">
        <v>257</v>
      </c>
      <c r="K5393" s="6">
        <v>167</v>
      </c>
    </row>
    <row r="5394" spans="1:11">
      <c r="A5394" s="6">
        <v>43318558</v>
      </c>
      <c r="B5394" t="s">
        <v>6184</v>
      </c>
      <c r="C5394" s="6" t="s">
        <v>377</v>
      </c>
      <c r="D5394" s="6">
        <v>25</v>
      </c>
      <c r="E5394" s="6">
        <v>123</v>
      </c>
      <c r="F5394" s="6">
        <v>123</v>
      </c>
      <c r="G5394" s="1">
        <v>137</v>
      </c>
      <c r="H5394" s="6" t="s">
        <v>377</v>
      </c>
      <c r="I5394" s="6" t="s">
        <v>236</v>
      </c>
      <c r="K5394" s="6">
        <v>188</v>
      </c>
    </row>
    <row r="5395" spans="1:11">
      <c r="A5395" s="6">
        <v>92071859</v>
      </c>
      <c r="B5395" t="s">
        <v>6185</v>
      </c>
      <c r="C5395" s="6" t="s">
        <v>1624</v>
      </c>
      <c r="D5395" s="6">
        <v>27</v>
      </c>
      <c r="E5395" s="6">
        <v>123</v>
      </c>
      <c r="F5395" s="6">
        <v>123</v>
      </c>
      <c r="G5395" s="1">
        <v>137</v>
      </c>
      <c r="H5395" s="6" t="s">
        <v>1624</v>
      </c>
      <c r="I5395" s="6" t="s">
        <v>6186</v>
      </c>
      <c r="K5395" s="6">
        <v>190</v>
      </c>
    </row>
    <row r="5396" spans="1:11">
      <c r="A5396" s="6">
        <v>2000091502</v>
      </c>
      <c r="B5396" t="s">
        <v>6187</v>
      </c>
      <c r="C5396" s="6" t="s">
        <v>314</v>
      </c>
      <c r="D5396" s="6">
        <v>21</v>
      </c>
      <c r="E5396" s="6">
        <v>123</v>
      </c>
      <c r="F5396" s="6">
        <v>123</v>
      </c>
      <c r="G5396" s="1">
        <v>137</v>
      </c>
      <c r="H5396" s="6" t="s">
        <v>314</v>
      </c>
      <c r="I5396" s="6" t="s">
        <v>257</v>
      </c>
      <c r="K5396" s="6">
        <v>174</v>
      </c>
    </row>
    <row r="5397" spans="1:11">
      <c r="A5397" s="6">
        <v>19167419</v>
      </c>
      <c r="B5397" t="s">
        <v>6188</v>
      </c>
      <c r="C5397" s="6" t="s">
        <v>319</v>
      </c>
      <c r="D5397" s="6">
        <v>30</v>
      </c>
      <c r="E5397" s="6">
        <v>123</v>
      </c>
      <c r="F5397" s="6">
        <v>123</v>
      </c>
      <c r="G5397" s="1">
        <v>136</v>
      </c>
      <c r="H5397" s="6" t="s">
        <v>319</v>
      </c>
      <c r="I5397" s="6" t="s">
        <v>257</v>
      </c>
      <c r="K5397" s="6">
        <v>182</v>
      </c>
    </row>
    <row r="5398" spans="1:11">
      <c r="A5398" s="6">
        <v>75054810</v>
      </c>
      <c r="B5398" t="s">
        <v>6189</v>
      </c>
      <c r="C5398" s="6" t="s">
        <v>2121</v>
      </c>
      <c r="D5398" s="6">
        <v>24</v>
      </c>
      <c r="E5398" s="6">
        <v>123</v>
      </c>
      <c r="F5398" s="6">
        <v>123</v>
      </c>
      <c r="G5398" s="1">
        <v>136</v>
      </c>
      <c r="H5398" s="6" t="s">
        <v>2121</v>
      </c>
      <c r="I5398" s="6" t="s">
        <v>3067</v>
      </c>
      <c r="K5398" s="6">
        <v>177</v>
      </c>
    </row>
    <row r="5399" spans="1:11">
      <c r="A5399" s="6">
        <v>86017618</v>
      </c>
      <c r="B5399" t="s">
        <v>6190</v>
      </c>
      <c r="C5399" s="6" t="s">
        <v>760</v>
      </c>
      <c r="D5399" s="6">
        <v>32</v>
      </c>
      <c r="E5399" s="6">
        <v>123</v>
      </c>
      <c r="F5399" s="6">
        <v>123</v>
      </c>
      <c r="G5399" s="1">
        <v>136</v>
      </c>
      <c r="H5399" s="6" t="s">
        <v>760</v>
      </c>
      <c r="I5399" s="6" t="s">
        <v>2351</v>
      </c>
      <c r="K5399" s="6">
        <v>170</v>
      </c>
    </row>
    <row r="5400" spans="1:11">
      <c r="A5400" s="6">
        <v>28004100</v>
      </c>
      <c r="B5400" t="s">
        <v>6191</v>
      </c>
      <c r="C5400" s="6" t="s">
        <v>311</v>
      </c>
      <c r="D5400" s="6">
        <v>35</v>
      </c>
      <c r="E5400" s="6">
        <v>123</v>
      </c>
      <c r="F5400" s="6">
        <v>123</v>
      </c>
      <c r="G5400" s="1">
        <v>136</v>
      </c>
      <c r="H5400" s="6" t="s">
        <v>311</v>
      </c>
      <c r="I5400" s="6" t="s">
        <v>259</v>
      </c>
      <c r="K5400" s="6">
        <v>187</v>
      </c>
    </row>
    <row r="5401" spans="1:11">
      <c r="A5401" s="6">
        <v>37020720</v>
      </c>
      <c r="B5401" t="s">
        <v>6192</v>
      </c>
      <c r="C5401" s="6" t="s">
        <v>1176</v>
      </c>
      <c r="D5401" s="6">
        <v>31</v>
      </c>
      <c r="E5401" s="6">
        <v>123</v>
      </c>
      <c r="F5401" s="6">
        <v>123</v>
      </c>
      <c r="G5401" s="1">
        <v>136</v>
      </c>
      <c r="H5401" s="6" t="s">
        <v>1176</v>
      </c>
      <c r="I5401" s="6" t="s">
        <v>6193</v>
      </c>
      <c r="K5401" s="6">
        <v>181</v>
      </c>
    </row>
    <row r="5402" spans="1:11">
      <c r="A5402" s="6">
        <v>51041098</v>
      </c>
      <c r="B5402" t="s">
        <v>6194</v>
      </c>
      <c r="C5402" s="6" t="s">
        <v>760</v>
      </c>
      <c r="D5402" s="6">
        <v>30</v>
      </c>
      <c r="E5402" s="6">
        <v>123</v>
      </c>
      <c r="F5402" s="6">
        <v>123</v>
      </c>
      <c r="G5402" s="1">
        <v>136</v>
      </c>
      <c r="H5402" s="6" t="s">
        <v>760</v>
      </c>
      <c r="I5402" s="6" t="s">
        <v>1736</v>
      </c>
      <c r="K5402" s="6">
        <v>168</v>
      </c>
    </row>
    <row r="5403" spans="1:11">
      <c r="A5403" s="6">
        <v>43300251</v>
      </c>
      <c r="B5403" t="s">
        <v>6195</v>
      </c>
      <c r="C5403" s="6" t="s">
        <v>1674</v>
      </c>
      <c r="D5403" s="6">
        <v>25</v>
      </c>
      <c r="E5403" s="6">
        <v>123</v>
      </c>
      <c r="F5403" s="6">
        <v>123</v>
      </c>
      <c r="G5403" s="1">
        <v>135</v>
      </c>
      <c r="H5403" s="6" t="s">
        <v>1674</v>
      </c>
      <c r="I5403" s="6" t="s">
        <v>236</v>
      </c>
      <c r="K5403" s="6">
        <v>185</v>
      </c>
    </row>
    <row r="5404" spans="1:11">
      <c r="A5404" s="6">
        <v>29126536</v>
      </c>
      <c r="B5404" t="s">
        <v>6196</v>
      </c>
      <c r="C5404" s="6" t="s">
        <v>640</v>
      </c>
      <c r="D5404" s="6">
        <v>30</v>
      </c>
      <c r="E5404" s="6">
        <v>123</v>
      </c>
      <c r="F5404" s="6">
        <v>123</v>
      </c>
      <c r="G5404" s="1">
        <v>135</v>
      </c>
      <c r="H5404" s="6" t="s">
        <v>640</v>
      </c>
      <c r="I5404" s="6" t="s">
        <v>729</v>
      </c>
      <c r="K5404" s="6">
        <v>173</v>
      </c>
    </row>
    <row r="5405" spans="1:11">
      <c r="A5405" s="6">
        <v>19302917</v>
      </c>
      <c r="B5405" t="s">
        <v>6197</v>
      </c>
      <c r="C5405" s="6" t="s">
        <v>2167</v>
      </c>
      <c r="D5405" s="6">
        <v>25</v>
      </c>
      <c r="E5405" s="6">
        <v>123</v>
      </c>
      <c r="F5405" s="6">
        <v>123</v>
      </c>
      <c r="G5405" s="1">
        <v>135</v>
      </c>
      <c r="H5405" s="6" t="s">
        <v>2167</v>
      </c>
      <c r="I5405" s="6" t="s">
        <v>4189</v>
      </c>
      <c r="K5405" s="6">
        <v>175</v>
      </c>
    </row>
    <row r="5406" spans="1:11">
      <c r="A5406" s="6">
        <v>72048187</v>
      </c>
      <c r="B5406" t="s">
        <v>6198</v>
      </c>
      <c r="C5406" s="6" t="s">
        <v>1102</v>
      </c>
      <c r="D5406" s="6">
        <v>24</v>
      </c>
      <c r="E5406" s="6">
        <v>123</v>
      </c>
      <c r="F5406" s="6">
        <v>123</v>
      </c>
      <c r="G5406" s="1">
        <v>135</v>
      </c>
      <c r="H5406" s="6" t="s">
        <v>1102</v>
      </c>
      <c r="I5406" s="6" t="s">
        <v>811</v>
      </c>
      <c r="K5406" s="6">
        <v>191</v>
      </c>
    </row>
    <row r="5407" spans="1:11">
      <c r="A5407" s="6">
        <v>19363221</v>
      </c>
      <c r="B5407" t="s">
        <v>6199</v>
      </c>
      <c r="C5407" s="6" t="s">
        <v>1213</v>
      </c>
      <c r="D5407" s="6">
        <v>25</v>
      </c>
      <c r="E5407" s="6">
        <v>123</v>
      </c>
      <c r="F5407" s="6">
        <v>123</v>
      </c>
      <c r="G5407" s="1">
        <v>135</v>
      </c>
      <c r="H5407" s="6" t="s">
        <v>1213</v>
      </c>
      <c r="I5407" s="6" t="s">
        <v>257</v>
      </c>
      <c r="K5407" s="6">
        <v>173</v>
      </c>
    </row>
    <row r="5408" spans="1:11">
      <c r="A5408" s="6">
        <v>43273310</v>
      </c>
      <c r="B5408" t="s">
        <v>6200</v>
      </c>
      <c r="C5408" s="6" t="s">
        <v>2198</v>
      </c>
      <c r="D5408" s="6">
        <v>27</v>
      </c>
      <c r="E5408" s="6">
        <v>123</v>
      </c>
      <c r="F5408" s="6">
        <v>123</v>
      </c>
      <c r="G5408" s="1">
        <v>135</v>
      </c>
      <c r="H5408" s="6" t="s">
        <v>2198</v>
      </c>
      <c r="I5408" s="6" t="s">
        <v>1055</v>
      </c>
      <c r="K5408" s="6">
        <v>181</v>
      </c>
    </row>
    <row r="5409" spans="1:11">
      <c r="A5409" s="6">
        <v>2000236091</v>
      </c>
      <c r="B5409" t="s">
        <v>6201</v>
      </c>
      <c r="C5409" s="6" t="s">
        <v>2113</v>
      </c>
      <c r="D5409" s="6">
        <v>24</v>
      </c>
      <c r="E5409" s="6">
        <v>123</v>
      </c>
      <c r="F5409" s="6">
        <v>123</v>
      </c>
      <c r="G5409" s="1">
        <v>135</v>
      </c>
      <c r="H5409" s="6" t="s">
        <v>2113</v>
      </c>
      <c r="I5409" s="6" t="s">
        <v>811</v>
      </c>
      <c r="K5409" s="6">
        <v>186</v>
      </c>
    </row>
    <row r="5410" spans="1:11">
      <c r="A5410" s="6">
        <v>14222117</v>
      </c>
      <c r="B5410" t="s">
        <v>6202</v>
      </c>
      <c r="C5410" s="6" t="s">
        <v>558</v>
      </c>
      <c r="D5410" s="6">
        <v>22</v>
      </c>
      <c r="E5410" s="6">
        <v>123</v>
      </c>
      <c r="F5410" s="6">
        <v>123</v>
      </c>
      <c r="G5410" s="1">
        <v>135</v>
      </c>
      <c r="H5410" s="6" t="s">
        <v>558</v>
      </c>
      <c r="I5410" s="6" t="s">
        <v>603</v>
      </c>
      <c r="K5410" s="6">
        <v>172</v>
      </c>
    </row>
    <row r="5411" spans="1:11">
      <c r="A5411" s="6">
        <v>91188741</v>
      </c>
      <c r="B5411" t="s">
        <v>6203</v>
      </c>
      <c r="C5411" s="6" t="s">
        <v>1659</v>
      </c>
      <c r="D5411" s="6">
        <v>26</v>
      </c>
      <c r="E5411" s="6">
        <v>123</v>
      </c>
      <c r="F5411" s="6">
        <v>123</v>
      </c>
      <c r="G5411" s="1">
        <v>135</v>
      </c>
      <c r="H5411" s="6" t="s">
        <v>1659</v>
      </c>
      <c r="I5411" s="6" t="s">
        <v>3527</v>
      </c>
      <c r="K5411" s="6">
        <v>178</v>
      </c>
    </row>
    <row r="5412" spans="1:11">
      <c r="A5412" s="6">
        <v>14042162</v>
      </c>
      <c r="B5412" t="s">
        <v>6204</v>
      </c>
      <c r="C5412" s="6" t="s">
        <v>314</v>
      </c>
      <c r="D5412" s="6">
        <v>37</v>
      </c>
      <c r="E5412" s="6">
        <v>123</v>
      </c>
      <c r="F5412" s="6">
        <v>123</v>
      </c>
      <c r="G5412" s="1">
        <v>135</v>
      </c>
      <c r="H5412" s="6" t="s">
        <v>314</v>
      </c>
      <c r="I5412" s="6" t="s">
        <v>603</v>
      </c>
      <c r="K5412" s="6">
        <v>170</v>
      </c>
    </row>
    <row r="5413" spans="1:11">
      <c r="A5413" s="6">
        <v>92082045</v>
      </c>
      <c r="B5413" t="s">
        <v>6205</v>
      </c>
      <c r="C5413" s="6" t="s">
        <v>1624</v>
      </c>
      <c r="D5413" s="6">
        <v>27</v>
      </c>
      <c r="E5413" s="6">
        <v>123</v>
      </c>
      <c r="F5413" s="6">
        <v>123</v>
      </c>
      <c r="G5413" s="1">
        <v>135</v>
      </c>
      <c r="H5413" s="6" t="s">
        <v>1624</v>
      </c>
      <c r="I5413" s="6" t="s">
        <v>309</v>
      </c>
      <c r="K5413" s="6">
        <v>190</v>
      </c>
    </row>
    <row r="5414" spans="1:11">
      <c r="A5414" s="6">
        <v>79024108</v>
      </c>
      <c r="B5414" t="s">
        <v>6206</v>
      </c>
      <c r="C5414" s="6" t="s">
        <v>2115</v>
      </c>
      <c r="D5414" s="6">
        <v>34</v>
      </c>
      <c r="E5414" s="6">
        <v>123</v>
      </c>
      <c r="F5414" s="6">
        <v>123</v>
      </c>
      <c r="G5414" s="1">
        <v>135</v>
      </c>
      <c r="H5414" s="6" t="s">
        <v>2115</v>
      </c>
      <c r="I5414" s="6" t="s">
        <v>241</v>
      </c>
      <c r="K5414" s="6">
        <v>190</v>
      </c>
    </row>
    <row r="5415" spans="1:11">
      <c r="A5415" s="6">
        <v>19313170</v>
      </c>
      <c r="B5415" t="s">
        <v>6207</v>
      </c>
      <c r="C5415" s="6" t="s">
        <v>238</v>
      </c>
      <c r="D5415" s="6">
        <v>26</v>
      </c>
      <c r="E5415" s="6">
        <v>123</v>
      </c>
      <c r="F5415" s="6">
        <v>123</v>
      </c>
      <c r="G5415" s="1">
        <v>135</v>
      </c>
      <c r="H5415" s="6" t="s">
        <v>238</v>
      </c>
      <c r="I5415" s="6" t="s">
        <v>257</v>
      </c>
      <c r="K5415" s="6">
        <v>180</v>
      </c>
    </row>
    <row r="5416" spans="1:11">
      <c r="A5416" s="6">
        <v>78080822</v>
      </c>
      <c r="B5416" t="s">
        <v>6208</v>
      </c>
      <c r="C5416" s="6" t="s">
        <v>2115</v>
      </c>
      <c r="D5416" s="6">
        <v>28</v>
      </c>
      <c r="E5416" s="6">
        <v>123</v>
      </c>
      <c r="F5416" s="6">
        <v>123</v>
      </c>
      <c r="G5416" s="1">
        <v>135</v>
      </c>
      <c r="H5416" s="6" t="s">
        <v>2115</v>
      </c>
      <c r="I5416" s="6" t="s">
        <v>2404</v>
      </c>
      <c r="K5416" s="6">
        <v>179</v>
      </c>
    </row>
    <row r="5417" spans="1:11">
      <c r="A5417" s="6">
        <v>67272504</v>
      </c>
      <c r="B5417" t="s">
        <v>6209</v>
      </c>
      <c r="C5417" s="6" t="s">
        <v>377</v>
      </c>
      <c r="D5417" s="6">
        <v>26</v>
      </c>
      <c r="E5417" s="6">
        <v>123</v>
      </c>
      <c r="F5417" s="6">
        <v>123</v>
      </c>
      <c r="G5417" s="1">
        <v>135</v>
      </c>
      <c r="H5417" s="6" t="s">
        <v>377</v>
      </c>
      <c r="I5417" s="6" t="s">
        <v>348</v>
      </c>
      <c r="K5417" s="6">
        <v>185</v>
      </c>
    </row>
    <row r="5418" spans="1:11">
      <c r="A5418" s="6">
        <v>85053691</v>
      </c>
      <c r="B5418" t="s">
        <v>6210</v>
      </c>
      <c r="C5418" s="6" t="s">
        <v>319</v>
      </c>
      <c r="D5418" s="6">
        <v>32</v>
      </c>
      <c r="E5418" s="6">
        <v>123</v>
      </c>
      <c r="F5418" s="6">
        <v>123</v>
      </c>
      <c r="G5418" s="1">
        <v>135</v>
      </c>
      <c r="H5418" s="6" t="s">
        <v>319</v>
      </c>
      <c r="I5418" s="6" t="s">
        <v>1878</v>
      </c>
      <c r="K5418" s="6">
        <v>180</v>
      </c>
    </row>
    <row r="5419" spans="1:11">
      <c r="A5419" s="6">
        <v>28066821</v>
      </c>
      <c r="B5419" t="s">
        <v>6211</v>
      </c>
      <c r="C5419" s="6" t="s">
        <v>319</v>
      </c>
      <c r="D5419" s="6">
        <v>30</v>
      </c>
      <c r="E5419" s="6">
        <v>123</v>
      </c>
      <c r="F5419" s="6">
        <v>123</v>
      </c>
      <c r="G5419" s="1">
        <v>135</v>
      </c>
      <c r="H5419" s="6" t="s">
        <v>319</v>
      </c>
      <c r="I5419" s="6" t="s">
        <v>491</v>
      </c>
      <c r="K5419" s="6">
        <v>185</v>
      </c>
    </row>
    <row r="5420" spans="1:11">
      <c r="A5420" s="6">
        <v>93048556</v>
      </c>
      <c r="B5420" t="s">
        <v>6212</v>
      </c>
      <c r="C5420" s="6" t="s">
        <v>405</v>
      </c>
      <c r="D5420" s="6">
        <v>28</v>
      </c>
      <c r="E5420" s="6">
        <v>123</v>
      </c>
      <c r="F5420" s="6">
        <v>123</v>
      </c>
      <c r="G5420" s="1">
        <v>135</v>
      </c>
      <c r="H5420" s="6" t="s">
        <v>405</v>
      </c>
      <c r="I5420" s="6" t="s">
        <v>857</v>
      </c>
      <c r="K5420" s="6">
        <v>178</v>
      </c>
    </row>
    <row r="5421" spans="1:11">
      <c r="A5421" s="6">
        <v>19249878</v>
      </c>
      <c r="B5421" t="s">
        <v>6213</v>
      </c>
      <c r="C5421" s="6" t="s">
        <v>240</v>
      </c>
      <c r="D5421" s="6">
        <v>26</v>
      </c>
      <c r="E5421" s="6">
        <v>123</v>
      </c>
      <c r="F5421" s="6">
        <v>123</v>
      </c>
      <c r="G5421" s="1">
        <v>135</v>
      </c>
      <c r="H5421" s="6" t="s">
        <v>240</v>
      </c>
      <c r="I5421" s="6" t="s">
        <v>257</v>
      </c>
      <c r="K5421" s="6">
        <v>178</v>
      </c>
    </row>
    <row r="5422" spans="1:11">
      <c r="A5422" s="6">
        <v>67228633</v>
      </c>
      <c r="B5422" t="s">
        <v>6214</v>
      </c>
      <c r="C5422" s="6" t="s">
        <v>377</v>
      </c>
      <c r="D5422" s="6">
        <v>27</v>
      </c>
      <c r="E5422" s="6">
        <v>123</v>
      </c>
      <c r="F5422" s="6">
        <v>123</v>
      </c>
      <c r="G5422" s="1">
        <v>135</v>
      </c>
      <c r="H5422" s="6" t="s">
        <v>377</v>
      </c>
      <c r="I5422" s="6" t="s">
        <v>348</v>
      </c>
      <c r="K5422" s="6">
        <v>183</v>
      </c>
    </row>
    <row r="5423" spans="1:11">
      <c r="A5423" s="6">
        <v>19171003</v>
      </c>
      <c r="B5423" t="s">
        <v>6215</v>
      </c>
      <c r="C5423" s="6" t="s">
        <v>1624</v>
      </c>
      <c r="D5423" s="6">
        <v>32</v>
      </c>
      <c r="E5423" s="6">
        <v>123</v>
      </c>
      <c r="F5423" s="6">
        <v>123</v>
      </c>
      <c r="G5423" s="1">
        <v>135</v>
      </c>
      <c r="H5423" s="6" t="s">
        <v>1624</v>
      </c>
      <c r="I5423" s="6" t="s">
        <v>1658</v>
      </c>
      <c r="K5423" s="6">
        <v>190</v>
      </c>
    </row>
    <row r="5424" spans="1:11">
      <c r="A5424" s="6">
        <v>48040712</v>
      </c>
      <c r="B5424" t="s">
        <v>6216</v>
      </c>
      <c r="C5424" s="6" t="s">
        <v>760</v>
      </c>
      <c r="D5424" s="6">
        <v>28</v>
      </c>
      <c r="E5424" s="6">
        <v>123</v>
      </c>
      <c r="F5424" s="6">
        <v>123</v>
      </c>
      <c r="G5424" s="1">
        <v>135</v>
      </c>
      <c r="H5424" s="6" t="s">
        <v>760</v>
      </c>
      <c r="I5424" s="6" t="s">
        <v>344</v>
      </c>
      <c r="K5424" s="6">
        <v>175</v>
      </c>
    </row>
    <row r="5425" spans="1:11">
      <c r="A5425" s="6">
        <v>43009443</v>
      </c>
      <c r="B5425" t="s">
        <v>6217</v>
      </c>
      <c r="C5425" s="6" t="s">
        <v>2115</v>
      </c>
      <c r="D5425" s="6">
        <v>35</v>
      </c>
      <c r="E5425" s="6">
        <v>123</v>
      </c>
      <c r="F5425" s="6">
        <v>123</v>
      </c>
      <c r="G5425" s="1">
        <v>135</v>
      </c>
      <c r="H5425" s="6" t="s">
        <v>2115</v>
      </c>
      <c r="I5425" s="6" t="s">
        <v>6218</v>
      </c>
      <c r="K5425" s="6">
        <v>199</v>
      </c>
    </row>
    <row r="5426" spans="1:11">
      <c r="A5426" s="6">
        <v>37001736</v>
      </c>
      <c r="B5426" t="s">
        <v>6219</v>
      </c>
      <c r="C5426" s="6" t="s">
        <v>238</v>
      </c>
      <c r="D5426" s="6">
        <v>36</v>
      </c>
      <c r="E5426" s="6">
        <v>123</v>
      </c>
      <c r="F5426" s="6">
        <v>123</v>
      </c>
      <c r="G5426" s="1">
        <v>135</v>
      </c>
      <c r="H5426" s="6" t="s">
        <v>238</v>
      </c>
      <c r="I5426" s="6" t="s">
        <v>406</v>
      </c>
      <c r="K5426" s="6">
        <v>183</v>
      </c>
    </row>
    <row r="5427" spans="1:11">
      <c r="A5427" s="6">
        <v>43143491</v>
      </c>
      <c r="B5427" t="s">
        <v>6220</v>
      </c>
      <c r="C5427" s="6" t="s">
        <v>314</v>
      </c>
      <c r="D5427" s="6">
        <v>28</v>
      </c>
      <c r="E5427" s="6">
        <v>123</v>
      </c>
      <c r="F5427" s="6">
        <v>123</v>
      </c>
      <c r="G5427" s="1">
        <v>135</v>
      </c>
      <c r="H5427" s="6" t="s">
        <v>314</v>
      </c>
      <c r="I5427" s="6" t="s">
        <v>348</v>
      </c>
      <c r="K5427" s="6">
        <v>184</v>
      </c>
    </row>
    <row r="5428" spans="1:11">
      <c r="A5428" s="6">
        <v>67213926</v>
      </c>
      <c r="B5428" t="s">
        <v>6221</v>
      </c>
      <c r="C5428" s="6" t="s">
        <v>488</v>
      </c>
      <c r="D5428" s="6">
        <v>29</v>
      </c>
      <c r="E5428" s="6">
        <v>123</v>
      </c>
      <c r="F5428" s="6">
        <v>123</v>
      </c>
      <c r="G5428" s="1">
        <v>135</v>
      </c>
      <c r="H5428" s="6" t="s">
        <v>488</v>
      </c>
      <c r="I5428" s="6" t="s">
        <v>348</v>
      </c>
      <c r="K5428" s="6">
        <v>177</v>
      </c>
    </row>
    <row r="5429" spans="1:11">
      <c r="A5429" s="6">
        <v>2000084003</v>
      </c>
      <c r="B5429" t="s">
        <v>6222</v>
      </c>
      <c r="C5429" s="6" t="s">
        <v>1698</v>
      </c>
      <c r="D5429" s="6">
        <v>21</v>
      </c>
      <c r="E5429" s="6">
        <v>123</v>
      </c>
      <c r="F5429" s="6">
        <v>123</v>
      </c>
      <c r="G5429" s="1">
        <v>135</v>
      </c>
      <c r="H5429" s="6" t="s">
        <v>1698</v>
      </c>
      <c r="I5429" s="6" t="s">
        <v>603</v>
      </c>
      <c r="K5429" s="6">
        <v>166</v>
      </c>
    </row>
    <row r="5430" spans="1:11">
      <c r="A5430" s="6">
        <v>37084766</v>
      </c>
      <c r="B5430" t="s">
        <v>6223</v>
      </c>
      <c r="C5430" s="6" t="s">
        <v>944</v>
      </c>
      <c r="D5430" s="6">
        <v>22</v>
      </c>
      <c r="E5430" s="6">
        <v>123</v>
      </c>
      <c r="F5430" s="6">
        <v>123</v>
      </c>
      <c r="G5430" s="1">
        <v>135</v>
      </c>
      <c r="H5430" s="6" t="s">
        <v>944</v>
      </c>
      <c r="I5430" s="6" t="s">
        <v>406</v>
      </c>
      <c r="K5430" s="6">
        <v>178</v>
      </c>
    </row>
    <row r="5431" spans="1:11">
      <c r="A5431" s="6">
        <v>43274094</v>
      </c>
      <c r="B5431" t="s">
        <v>6224</v>
      </c>
      <c r="C5431" s="6" t="s">
        <v>303</v>
      </c>
      <c r="D5431" s="6">
        <v>26</v>
      </c>
      <c r="E5431" s="6">
        <v>123</v>
      </c>
      <c r="F5431" s="6">
        <v>123</v>
      </c>
      <c r="G5431" s="1">
        <v>135</v>
      </c>
      <c r="H5431" s="6" t="s">
        <v>303</v>
      </c>
      <c r="I5431" s="6" t="s">
        <v>236</v>
      </c>
      <c r="K5431" s="6">
        <v>175</v>
      </c>
    </row>
    <row r="5432" spans="1:11">
      <c r="A5432" s="6">
        <v>14157638</v>
      </c>
      <c r="B5432" t="s">
        <v>6225</v>
      </c>
      <c r="C5432" s="6" t="s">
        <v>319</v>
      </c>
      <c r="D5432" s="6">
        <v>28</v>
      </c>
      <c r="E5432" s="6">
        <v>123</v>
      </c>
      <c r="F5432" s="6">
        <v>123</v>
      </c>
      <c r="G5432" s="1">
        <v>135</v>
      </c>
      <c r="H5432" s="6" t="s">
        <v>319</v>
      </c>
      <c r="I5432" s="6" t="s">
        <v>603</v>
      </c>
      <c r="K5432" s="6">
        <v>179</v>
      </c>
    </row>
    <row r="5433" spans="1:11">
      <c r="A5433" s="6">
        <v>28094954</v>
      </c>
      <c r="B5433" t="s">
        <v>6226</v>
      </c>
      <c r="C5433" s="6" t="s">
        <v>488</v>
      </c>
      <c r="D5433" s="6">
        <v>28</v>
      </c>
      <c r="E5433" s="6">
        <v>123</v>
      </c>
      <c r="F5433" s="6">
        <v>123</v>
      </c>
      <c r="G5433" s="1">
        <v>135</v>
      </c>
      <c r="H5433" s="6" t="s">
        <v>488</v>
      </c>
      <c r="I5433" s="6" t="s">
        <v>348</v>
      </c>
      <c r="K5433" s="6">
        <v>177</v>
      </c>
    </row>
    <row r="5434" spans="1:11">
      <c r="A5434" s="6">
        <v>78096631</v>
      </c>
      <c r="B5434" t="s">
        <v>6227</v>
      </c>
      <c r="C5434" s="6" t="s">
        <v>319</v>
      </c>
      <c r="D5434" s="6">
        <v>23</v>
      </c>
      <c r="E5434" s="6">
        <v>123</v>
      </c>
      <c r="F5434" s="6">
        <v>123</v>
      </c>
      <c r="G5434" s="1">
        <v>135</v>
      </c>
      <c r="H5434" s="6" t="s">
        <v>319</v>
      </c>
      <c r="I5434" s="6" t="s">
        <v>2404</v>
      </c>
      <c r="K5434" s="6">
        <v>171</v>
      </c>
    </row>
    <row r="5435" spans="1:11">
      <c r="A5435" s="6">
        <v>37055853</v>
      </c>
      <c r="B5435" t="s">
        <v>6228</v>
      </c>
      <c r="C5435" s="6" t="s">
        <v>944</v>
      </c>
      <c r="D5435" s="6">
        <v>27</v>
      </c>
      <c r="E5435" s="6">
        <v>123</v>
      </c>
      <c r="F5435" s="6">
        <v>123</v>
      </c>
      <c r="G5435" s="1">
        <v>134</v>
      </c>
      <c r="H5435" s="6" t="s">
        <v>944</v>
      </c>
      <c r="I5435" s="6" t="s">
        <v>406</v>
      </c>
      <c r="K5435" s="6">
        <v>184</v>
      </c>
    </row>
    <row r="5436" spans="1:11">
      <c r="A5436" s="6">
        <v>13162061</v>
      </c>
      <c r="B5436" t="s">
        <v>6229</v>
      </c>
      <c r="C5436" s="6" t="s">
        <v>319</v>
      </c>
      <c r="D5436" s="6">
        <v>29</v>
      </c>
      <c r="E5436" s="6">
        <v>123</v>
      </c>
      <c r="F5436" s="6">
        <v>123</v>
      </c>
      <c r="G5436" s="1">
        <v>134</v>
      </c>
      <c r="H5436" s="6" t="s">
        <v>319</v>
      </c>
      <c r="I5436" s="6" t="s">
        <v>620</v>
      </c>
      <c r="K5436" s="6">
        <v>175</v>
      </c>
    </row>
    <row r="5437" spans="1:11">
      <c r="A5437" s="6">
        <v>76022291</v>
      </c>
      <c r="B5437" t="s">
        <v>6230</v>
      </c>
      <c r="C5437" s="6" t="s">
        <v>377</v>
      </c>
      <c r="D5437" s="6">
        <v>33</v>
      </c>
      <c r="E5437" s="6">
        <v>123</v>
      </c>
      <c r="F5437" s="6">
        <v>123</v>
      </c>
      <c r="G5437" s="1">
        <v>134</v>
      </c>
      <c r="H5437" s="6" t="s">
        <v>377</v>
      </c>
      <c r="I5437" s="6" t="s">
        <v>378</v>
      </c>
      <c r="K5437" s="6">
        <v>184</v>
      </c>
    </row>
    <row r="5438" spans="1:11">
      <c r="A5438" s="6">
        <v>86034380</v>
      </c>
      <c r="B5438" t="s">
        <v>6231</v>
      </c>
      <c r="C5438" s="6" t="s">
        <v>2046</v>
      </c>
      <c r="D5438" s="6">
        <v>29</v>
      </c>
      <c r="E5438" s="6">
        <v>123</v>
      </c>
      <c r="F5438" s="6">
        <v>123</v>
      </c>
      <c r="G5438" s="1">
        <v>134</v>
      </c>
      <c r="H5438" s="6" t="s">
        <v>2046</v>
      </c>
      <c r="I5438" s="6" t="s">
        <v>1688</v>
      </c>
      <c r="K5438" s="6">
        <v>178</v>
      </c>
    </row>
    <row r="5439" spans="1:11">
      <c r="A5439" s="6">
        <v>93060547</v>
      </c>
      <c r="B5439" t="s">
        <v>6232</v>
      </c>
      <c r="C5439" s="6" t="s">
        <v>619</v>
      </c>
      <c r="D5439" s="6">
        <v>27</v>
      </c>
      <c r="E5439" s="6">
        <v>123</v>
      </c>
      <c r="F5439" s="6">
        <v>123</v>
      </c>
      <c r="G5439" s="1">
        <v>134</v>
      </c>
      <c r="H5439" s="6" t="s">
        <v>619</v>
      </c>
      <c r="I5439" s="6" t="s">
        <v>857</v>
      </c>
      <c r="K5439" s="6">
        <v>187</v>
      </c>
    </row>
    <row r="5440" spans="1:11">
      <c r="A5440" s="6">
        <v>18097134</v>
      </c>
      <c r="B5440" t="s">
        <v>6233</v>
      </c>
      <c r="C5440" s="6" t="s">
        <v>377</v>
      </c>
      <c r="D5440" s="6">
        <v>26</v>
      </c>
      <c r="E5440" s="6">
        <v>123</v>
      </c>
      <c r="F5440" s="6">
        <v>123</v>
      </c>
      <c r="G5440" s="1">
        <v>134</v>
      </c>
      <c r="H5440" s="6" t="s">
        <v>377</v>
      </c>
      <c r="I5440" s="6" t="s">
        <v>6234</v>
      </c>
      <c r="K5440" s="6">
        <v>185</v>
      </c>
    </row>
    <row r="5441" spans="1:11">
      <c r="A5441" s="6">
        <v>27129133</v>
      </c>
      <c r="B5441" t="s">
        <v>6235</v>
      </c>
      <c r="C5441" s="6" t="s">
        <v>218</v>
      </c>
      <c r="D5441" s="6">
        <v>25</v>
      </c>
      <c r="E5441" s="6">
        <v>123</v>
      </c>
      <c r="F5441" s="6">
        <v>123</v>
      </c>
      <c r="G5441" s="1">
        <v>134</v>
      </c>
      <c r="H5441" s="6" t="s">
        <v>218</v>
      </c>
      <c r="I5441" s="6" t="s">
        <v>6236</v>
      </c>
      <c r="K5441" s="6">
        <v>179</v>
      </c>
    </row>
    <row r="5442" spans="1:11">
      <c r="A5442" s="6">
        <v>49056691</v>
      </c>
      <c r="B5442" t="s">
        <v>6237</v>
      </c>
      <c r="C5442" s="6" t="s">
        <v>1732</v>
      </c>
      <c r="D5442" s="6">
        <v>25</v>
      </c>
      <c r="E5442" s="6">
        <v>123</v>
      </c>
      <c r="F5442" s="6">
        <v>123</v>
      </c>
      <c r="G5442" s="1">
        <v>134</v>
      </c>
      <c r="H5442" s="6" t="s">
        <v>1732</v>
      </c>
      <c r="I5442" s="6" t="s">
        <v>344</v>
      </c>
      <c r="K5442" s="6">
        <v>186</v>
      </c>
    </row>
    <row r="5443" spans="1:11">
      <c r="A5443" s="6">
        <v>19226436</v>
      </c>
      <c r="B5443" t="s">
        <v>6238</v>
      </c>
      <c r="C5443" s="6" t="s">
        <v>319</v>
      </c>
      <c r="D5443" s="6">
        <v>29</v>
      </c>
      <c r="E5443" s="6">
        <v>123</v>
      </c>
      <c r="F5443" s="6">
        <v>123</v>
      </c>
      <c r="G5443" s="1">
        <v>134</v>
      </c>
      <c r="H5443" s="6" t="s">
        <v>319</v>
      </c>
      <c r="I5443" s="6" t="s">
        <v>4189</v>
      </c>
      <c r="K5443" s="6">
        <v>181</v>
      </c>
    </row>
    <row r="5444" spans="1:11">
      <c r="A5444" s="6">
        <v>14223258</v>
      </c>
      <c r="B5444" t="s">
        <v>6239</v>
      </c>
      <c r="C5444" s="6" t="s">
        <v>319</v>
      </c>
      <c r="D5444" s="6">
        <v>24</v>
      </c>
      <c r="E5444" s="6">
        <v>123</v>
      </c>
      <c r="F5444" s="6">
        <v>123</v>
      </c>
      <c r="G5444" s="1">
        <v>134</v>
      </c>
      <c r="H5444" s="6" t="s">
        <v>319</v>
      </c>
      <c r="I5444" s="6" t="s">
        <v>603</v>
      </c>
      <c r="K5444" s="6">
        <v>178</v>
      </c>
    </row>
    <row r="5445" spans="1:11">
      <c r="A5445" s="6">
        <v>91182678</v>
      </c>
      <c r="B5445" t="s">
        <v>6240</v>
      </c>
      <c r="C5445" s="6" t="s">
        <v>558</v>
      </c>
      <c r="D5445" s="6">
        <v>23</v>
      </c>
      <c r="E5445" s="6">
        <v>123</v>
      </c>
      <c r="F5445" s="6">
        <v>123</v>
      </c>
      <c r="G5445" s="1">
        <v>134</v>
      </c>
      <c r="H5445" s="6" t="s">
        <v>558</v>
      </c>
      <c r="I5445" s="6" t="s">
        <v>6241</v>
      </c>
      <c r="K5445" s="6">
        <v>173</v>
      </c>
    </row>
    <row r="5446" spans="1:11">
      <c r="A5446" s="6">
        <v>29223444</v>
      </c>
      <c r="B5446" t="s">
        <v>6242</v>
      </c>
      <c r="C5446" s="6" t="s">
        <v>488</v>
      </c>
      <c r="D5446" s="6">
        <v>24</v>
      </c>
      <c r="E5446" s="6">
        <v>123</v>
      </c>
      <c r="F5446" s="6">
        <v>123</v>
      </c>
      <c r="G5446" s="1">
        <v>133</v>
      </c>
      <c r="H5446" s="6" t="s">
        <v>488</v>
      </c>
      <c r="I5446" s="6" t="s">
        <v>2473</v>
      </c>
      <c r="K5446" s="6">
        <v>178</v>
      </c>
    </row>
    <row r="5447" spans="1:11">
      <c r="A5447" s="6">
        <v>91178618</v>
      </c>
      <c r="B5447" t="s">
        <v>6243</v>
      </c>
      <c r="C5447" s="6" t="s">
        <v>1176</v>
      </c>
      <c r="D5447" s="6">
        <v>24</v>
      </c>
      <c r="E5447" s="6">
        <v>123</v>
      </c>
      <c r="F5447" s="6">
        <v>123</v>
      </c>
      <c r="G5447" s="1">
        <v>133</v>
      </c>
      <c r="H5447" s="6" t="s">
        <v>1176</v>
      </c>
      <c r="I5447" s="6" t="s">
        <v>1405</v>
      </c>
      <c r="K5447" s="6">
        <v>174</v>
      </c>
    </row>
    <row r="5448" spans="1:11">
      <c r="A5448" s="6">
        <v>83282937</v>
      </c>
      <c r="B5448" t="s">
        <v>6244</v>
      </c>
      <c r="C5448" s="6" t="s">
        <v>319</v>
      </c>
      <c r="D5448" s="6">
        <v>24</v>
      </c>
      <c r="E5448" s="6">
        <v>123</v>
      </c>
      <c r="F5448" s="6">
        <v>123</v>
      </c>
      <c r="G5448" s="1">
        <v>133</v>
      </c>
      <c r="H5448" s="6" t="s">
        <v>319</v>
      </c>
      <c r="I5448" s="6" t="s">
        <v>306</v>
      </c>
      <c r="K5448" s="6">
        <v>176</v>
      </c>
    </row>
    <row r="5449" spans="1:11">
      <c r="A5449" s="6">
        <v>2000334636</v>
      </c>
      <c r="B5449" t="s">
        <v>6245</v>
      </c>
      <c r="C5449" s="6" t="s">
        <v>303</v>
      </c>
      <c r="D5449" s="6">
        <v>23</v>
      </c>
      <c r="E5449" s="6">
        <v>123</v>
      </c>
      <c r="F5449" s="6">
        <v>123</v>
      </c>
      <c r="G5449" s="1">
        <v>133</v>
      </c>
      <c r="H5449" s="6" t="s">
        <v>303</v>
      </c>
      <c r="I5449" s="6" t="s">
        <v>2134</v>
      </c>
      <c r="K5449" s="6">
        <v>192</v>
      </c>
    </row>
    <row r="5450" spans="1:11">
      <c r="A5450" s="6">
        <v>45107654</v>
      </c>
      <c r="B5450" t="s">
        <v>6246</v>
      </c>
      <c r="C5450" s="6" t="s">
        <v>966</v>
      </c>
      <c r="D5450" s="6">
        <v>25</v>
      </c>
      <c r="E5450" s="6">
        <v>123</v>
      </c>
      <c r="F5450" s="6">
        <v>123</v>
      </c>
      <c r="G5450" s="1">
        <v>133</v>
      </c>
      <c r="H5450" s="6" t="s">
        <v>966</v>
      </c>
      <c r="I5450" s="6" t="s">
        <v>2134</v>
      </c>
      <c r="K5450" s="6">
        <v>176</v>
      </c>
    </row>
    <row r="5451" spans="1:11">
      <c r="A5451" s="6">
        <v>45109946</v>
      </c>
      <c r="B5451" t="s">
        <v>6247</v>
      </c>
      <c r="C5451" s="6" t="s">
        <v>2167</v>
      </c>
      <c r="D5451" s="6">
        <v>26</v>
      </c>
      <c r="E5451" s="6">
        <v>123</v>
      </c>
      <c r="F5451" s="6">
        <v>123</v>
      </c>
      <c r="G5451" s="1">
        <v>133</v>
      </c>
      <c r="H5451" s="6" t="s">
        <v>2167</v>
      </c>
      <c r="I5451" s="6" t="s">
        <v>2134</v>
      </c>
      <c r="K5451" s="6">
        <v>175</v>
      </c>
    </row>
    <row r="5452" spans="1:11">
      <c r="A5452" s="6">
        <v>76057670</v>
      </c>
      <c r="B5452" t="s">
        <v>6248</v>
      </c>
      <c r="C5452" s="6" t="s">
        <v>488</v>
      </c>
      <c r="D5452" s="6">
        <v>23</v>
      </c>
      <c r="E5452" s="6">
        <v>123</v>
      </c>
      <c r="F5452" s="6">
        <v>123</v>
      </c>
      <c r="G5452" s="1">
        <v>133</v>
      </c>
      <c r="H5452" s="6" t="s">
        <v>488</v>
      </c>
      <c r="I5452" s="6" t="s">
        <v>378</v>
      </c>
      <c r="K5452" s="6">
        <v>170</v>
      </c>
    </row>
    <row r="5453" spans="1:11">
      <c r="A5453" s="6">
        <v>14217257</v>
      </c>
      <c r="B5453" t="s">
        <v>6249</v>
      </c>
      <c r="C5453" s="6" t="s">
        <v>377</v>
      </c>
      <c r="D5453" s="6">
        <v>26</v>
      </c>
      <c r="E5453" s="6">
        <v>123</v>
      </c>
      <c r="F5453" s="6">
        <v>123</v>
      </c>
      <c r="G5453" s="1">
        <v>133</v>
      </c>
      <c r="H5453" s="6" t="s">
        <v>377</v>
      </c>
      <c r="I5453" s="6" t="s">
        <v>1407</v>
      </c>
      <c r="K5453" s="6">
        <v>182</v>
      </c>
    </row>
    <row r="5454" spans="1:11">
      <c r="A5454" s="6">
        <v>58140558</v>
      </c>
      <c r="B5454" t="s">
        <v>6250</v>
      </c>
      <c r="C5454" s="6" t="s">
        <v>319</v>
      </c>
      <c r="D5454" s="6">
        <v>25</v>
      </c>
      <c r="E5454" s="6">
        <v>123</v>
      </c>
      <c r="F5454" s="6">
        <v>123</v>
      </c>
      <c r="G5454" s="1">
        <v>133</v>
      </c>
      <c r="H5454" s="6" t="s">
        <v>319</v>
      </c>
      <c r="I5454" s="6" t="s">
        <v>194</v>
      </c>
      <c r="K5454" s="6">
        <v>184</v>
      </c>
    </row>
    <row r="5455" spans="1:11">
      <c r="A5455" s="6">
        <v>19261512</v>
      </c>
      <c r="B5455" t="s">
        <v>6251</v>
      </c>
      <c r="C5455" s="6" t="s">
        <v>240</v>
      </c>
      <c r="D5455" s="6">
        <v>28</v>
      </c>
      <c r="E5455" s="6">
        <v>123</v>
      </c>
      <c r="F5455" s="6">
        <v>123</v>
      </c>
      <c r="G5455" s="1">
        <v>133</v>
      </c>
      <c r="H5455" s="6" t="s">
        <v>240</v>
      </c>
      <c r="I5455" s="6" t="s">
        <v>257</v>
      </c>
      <c r="K5455" s="6">
        <v>175</v>
      </c>
    </row>
    <row r="5456" spans="1:11">
      <c r="A5456" s="6">
        <v>2000088971</v>
      </c>
      <c r="B5456" t="s">
        <v>6252</v>
      </c>
      <c r="C5456" s="6" t="s">
        <v>488</v>
      </c>
      <c r="D5456" s="6">
        <v>22</v>
      </c>
      <c r="E5456" s="6">
        <v>123</v>
      </c>
      <c r="F5456" s="6">
        <v>123</v>
      </c>
      <c r="G5456" s="1">
        <v>133</v>
      </c>
      <c r="H5456" s="6" t="s">
        <v>488</v>
      </c>
      <c r="I5456" s="6" t="s">
        <v>2134</v>
      </c>
      <c r="K5456" s="6">
        <v>169</v>
      </c>
    </row>
    <row r="5457" spans="1:11">
      <c r="A5457" s="6">
        <v>47075787</v>
      </c>
      <c r="B5457" t="s">
        <v>6253</v>
      </c>
      <c r="C5457" s="6" t="s">
        <v>2157</v>
      </c>
      <c r="D5457" s="6">
        <v>27</v>
      </c>
      <c r="E5457" s="6">
        <v>123</v>
      </c>
      <c r="F5457" s="6">
        <v>123</v>
      </c>
      <c r="G5457" s="1">
        <v>132</v>
      </c>
      <c r="H5457" s="6" t="s">
        <v>2157</v>
      </c>
      <c r="I5457" s="6" t="s">
        <v>6254</v>
      </c>
      <c r="K5457" s="6">
        <v>179</v>
      </c>
    </row>
    <row r="5458" spans="1:11">
      <c r="A5458" s="6">
        <v>96059679</v>
      </c>
      <c r="B5458" t="s">
        <v>6255</v>
      </c>
      <c r="C5458" s="6" t="s">
        <v>2115</v>
      </c>
      <c r="D5458" s="6">
        <v>28</v>
      </c>
      <c r="E5458" s="6">
        <v>123</v>
      </c>
      <c r="F5458" s="6">
        <v>123</v>
      </c>
      <c r="G5458" s="1">
        <v>132</v>
      </c>
      <c r="H5458" s="6" t="s">
        <v>2115</v>
      </c>
      <c r="I5458" s="6" t="s">
        <v>731</v>
      </c>
      <c r="K5458" s="6">
        <v>185</v>
      </c>
    </row>
    <row r="5459" spans="1:11">
      <c r="A5459" s="6">
        <v>93144119</v>
      </c>
      <c r="B5459" t="s">
        <v>6256</v>
      </c>
      <c r="C5459" s="6" t="s">
        <v>1709</v>
      </c>
      <c r="D5459" s="6">
        <v>23</v>
      </c>
      <c r="E5459" s="6">
        <v>123</v>
      </c>
      <c r="F5459" s="6">
        <v>123</v>
      </c>
      <c r="G5459" s="1">
        <v>132</v>
      </c>
      <c r="H5459" s="6" t="s">
        <v>1709</v>
      </c>
      <c r="I5459" s="6" t="s">
        <v>5874</v>
      </c>
      <c r="K5459" s="6">
        <v>185</v>
      </c>
    </row>
    <row r="5460" spans="1:11">
      <c r="A5460" s="6">
        <v>2000164418</v>
      </c>
      <c r="B5460" t="s">
        <v>6257</v>
      </c>
      <c r="C5460" s="6" t="s">
        <v>619</v>
      </c>
      <c r="D5460" s="6">
        <v>22</v>
      </c>
      <c r="E5460" s="6">
        <v>123</v>
      </c>
      <c r="F5460" s="6">
        <v>123</v>
      </c>
      <c r="G5460" s="1">
        <v>132</v>
      </c>
      <c r="H5460" s="6" t="s">
        <v>619</v>
      </c>
      <c r="I5460" s="6" t="s">
        <v>257</v>
      </c>
      <c r="K5460" s="6">
        <v>185</v>
      </c>
    </row>
    <row r="5461" spans="1:11">
      <c r="A5461" s="6">
        <v>43067335</v>
      </c>
      <c r="B5461" t="s">
        <v>6258</v>
      </c>
      <c r="C5461" s="6" t="s">
        <v>589</v>
      </c>
      <c r="D5461" s="6">
        <v>31</v>
      </c>
      <c r="E5461" s="6">
        <v>123</v>
      </c>
      <c r="F5461" s="6">
        <v>123</v>
      </c>
      <c r="G5461" s="1">
        <v>132</v>
      </c>
      <c r="H5461" s="6" t="s">
        <v>589</v>
      </c>
      <c r="I5461" s="6" t="s">
        <v>236</v>
      </c>
      <c r="K5461" s="6">
        <v>185</v>
      </c>
    </row>
    <row r="5462" spans="1:11">
      <c r="A5462" s="6">
        <v>67184888</v>
      </c>
      <c r="B5462" t="s">
        <v>6259</v>
      </c>
      <c r="C5462" s="6" t="s">
        <v>2115</v>
      </c>
      <c r="D5462" s="6">
        <v>29</v>
      </c>
      <c r="E5462" s="6">
        <v>123</v>
      </c>
      <c r="F5462" s="6">
        <v>123</v>
      </c>
      <c r="G5462" s="1">
        <v>132</v>
      </c>
      <c r="H5462" s="6" t="s">
        <v>2115</v>
      </c>
      <c r="I5462" s="6" t="s">
        <v>348</v>
      </c>
      <c r="K5462" s="6">
        <v>180</v>
      </c>
    </row>
    <row r="5463" spans="1:11">
      <c r="A5463" s="6">
        <v>78081551</v>
      </c>
      <c r="B5463" t="s">
        <v>6260</v>
      </c>
      <c r="C5463" s="6" t="s">
        <v>405</v>
      </c>
      <c r="D5463" s="6">
        <v>28</v>
      </c>
      <c r="E5463" s="6">
        <v>123</v>
      </c>
      <c r="F5463" s="6">
        <v>123</v>
      </c>
      <c r="G5463" s="1">
        <v>132</v>
      </c>
      <c r="H5463" s="6" t="s">
        <v>405</v>
      </c>
      <c r="I5463" s="6" t="s">
        <v>1661</v>
      </c>
      <c r="K5463" s="6">
        <v>183</v>
      </c>
    </row>
    <row r="5464" spans="1:11">
      <c r="A5464" s="6">
        <v>45035251</v>
      </c>
      <c r="B5464" t="s">
        <v>6261</v>
      </c>
      <c r="C5464" s="6" t="s">
        <v>2751</v>
      </c>
      <c r="D5464" s="6">
        <v>32</v>
      </c>
      <c r="E5464" s="6">
        <v>123</v>
      </c>
      <c r="F5464" s="6">
        <v>123</v>
      </c>
      <c r="G5464" s="1">
        <v>132</v>
      </c>
      <c r="H5464" s="6" t="s">
        <v>2751</v>
      </c>
      <c r="I5464" s="6" t="s">
        <v>2134</v>
      </c>
      <c r="K5464" s="6">
        <v>178</v>
      </c>
    </row>
    <row r="5465" spans="1:11">
      <c r="A5465" s="6">
        <v>78043581</v>
      </c>
      <c r="B5465" t="s">
        <v>6262</v>
      </c>
      <c r="C5465" s="6" t="s">
        <v>2115</v>
      </c>
      <c r="D5465" s="6">
        <v>32</v>
      </c>
      <c r="E5465" s="6">
        <v>123</v>
      </c>
      <c r="F5465" s="6">
        <v>123</v>
      </c>
      <c r="G5465" s="1">
        <v>132</v>
      </c>
      <c r="H5465" s="6" t="s">
        <v>2115</v>
      </c>
      <c r="I5465" s="6" t="s">
        <v>1661</v>
      </c>
      <c r="K5465" s="6">
        <v>175</v>
      </c>
    </row>
    <row r="5466" spans="1:11">
      <c r="A5466" s="6">
        <v>43252199</v>
      </c>
      <c r="B5466" t="s">
        <v>6263</v>
      </c>
      <c r="C5466" s="6" t="s">
        <v>1624</v>
      </c>
      <c r="D5466" s="6">
        <v>26</v>
      </c>
      <c r="E5466" s="6">
        <v>123</v>
      </c>
      <c r="F5466" s="6">
        <v>123</v>
      </c>
      <c r="G5466" s="1">
        <v>132</v>
      </c>
      <c r="H5466" s="6" t="s">
        <v>1624</v>
      </c>
      <c r="I5466" s="6" t="s">
        <v>236</v>
      </c>
      <c r="K5466" s="6">
        <v>188</v>
      </c>
    </row>
    <row r="5467" spans="1:11">
      <c r="A5467" s="6">
        <v>49037761</v>
      </c>
      <c r="B5467" t="s">
        <v>6264</v>
      </c>
      <c r="C5467" s="6" t="s">
        <v>238</v>
      </c>
      <c r="D5467" s="6">
        <v>26</v>
      </c>
      <c r="E5467" s="6">
        <v>123</v>
      </c>
      <c r="F5467" s="6">
        <v>123</v>
      </c>
      <c r="G5467" s="1">
        <v>132</v>
      </c>
      <c r="H5467" s="6" t="s">
        <v>238</v>
      </c>
      <c r="I5467" s="6" t="s">
        <v>3786</v>
      </c>
      <c r="K5467" s="6">
        <v>178</v>
      </c>
    </row>
    <row r="5468" spans="1:11">
      <c r="A5468" s="6">
        <v>24047814</v>
      </c>
      <c r="B5468" t="s">
        <v>6265</v>
      </c>
      <c r="C5468" s="6" t="s">
        <v>377</v>
      </c>
      <c r="D5468" s="6">
        <v>28</v>
      </c>
      <c r="E5468" s="6">
        <v>123</v>
      </c>
      <c r="F5468" s="6">
        <v>123</v>
      </c>
      <c r="G5468" s="1">
        <v>132</v>
      </c>
      <c r="H5468" s="6" t="s">
        <v>377</v>
      </c>
      <c r="I5468" s="6" t="s">
        <v>2866</v>
      </c>
      <c r="K5468" s="6">
        <v>194</v>
      </c>
    </row>
    <row r="5469" spans="1:11">
      <c r="A5469" s="6">
        <v>14046848</v>
      </c>
      <c r="B5469" t="s">
        <v>6266</v>
      </c>
      <c r="C5469" s="6" t="s">
        <v>1674</v>
      </c>
      <c r="D5469" s="6">
        <v>32</v>
      </c>
      <c r="E5469" s="6">
        <v>123</v>
      </c>
      <c r="F5469" s="6">
        <v>123</v>
      </c>
      <c r="G5469" s="1">
        <v>132</v>
      </c>
      <c r="H5469" s="6" t="s">
        <v>1674</v>
      </c>
      <c r="I5469" s="6" t="s">
        <v>603</v>
      </c>
      <c r="K5469" s="6">
        <v>178</v>
      </c>
    </row>
    <row r="5470" spans="1:11">
      <c r="A5470" s="6">
        <v>19347412</v>
      </c>
      <c r="B5470" t="s">
        <v>6267</v>
      </c>
      <c r="C5470" s="6" t="s">
        <v>760</v>
      </c>
      <c r="D5470" s="6">
        <v>24</v>
      </c>
      <c r="E5470" s="6">
        <v>123</v>
      </c>
      <c r="F5470" s="6">
        <v>123</v>
      </c>
      <c r="G5470" s="1">
        <v>132</v>
      </c>
      <c r="H5470" s="6" t="s">
        <v>760</v>
      </c>
      <c r="I5470" s="6" t="s">
        <v>1928</v>
      </c>
      <c r="K5470" s="6">
        <v>177</v>
      </c>
    </row>
    <row r="5471" spans="1:11">
      <c r="A5471" s="6">
        <v>93126016</v>
      </c>
      <c r="B5471" t="s">
        <v>6268</v>
      </c>
      <c r="C5471" s="6" t="s">
        <v>377</v>
      </c>
      <c r="D5471" s="6">
        <v>24</v>
      </c>
      <c r="E5471" s="6">
        <v>123</v>
      </c>
      <c r="F5471" s="6">
        <v>123</v>
      </c>
      <c r="G5471" s="1">
        <v>132</v>
      </c>
      <c r="H5471" s="6" t="s">
        <v>377</v>
      </c>
      <c r="I5471" s="6" t="s">
        <v>857</v>
      </c>
      <c r="K5471" s="6">
        <v>192</v>
      </c>
    </row>
    <row r="5472" spans="1:11">
      <c r="A5472" s="6">
        <v>67260198</v>
      </c>
      <c r="B5472" t="s">
        <v>6269</v>
      </c>
      <c r="C5472" s="6" t="s">
        <v>944</v>
      </c>
      <c r="D5472" s="6">
        <v>26</v>
      </c>
      <c r="E5472" s="6">
        <v>123</v>
      </c>
      <c r="F5472" s="6">
        <v>123</v>
      </c>
      <c r="G5472" s="1">
        <v>132</v>
      </c>
      <c r="H5472" s="6" t="s">
        <v>944</v>
      </c>
      <c r="I5472" s="6" t="s">
        <v>6270</v>
      </c>
      <c r="K5472" s="6">
        <v>175</v>
      </c>
    </row>
    <row r="5473" spans="1:11">
      <c r="A5473" s="6">
        <v>13226670</v>
      </c>
      <c r="B5473" t="s">
        <v>6271</v>
      </c>
      <c r="C5473" s="6" t="s">
        <v>640</v>
      </c>
      <c r="D5473" s="6">
        <v>27</v>
      </c>
      <c r="E5473" s="6">
        <v>123</v>
      </c>
      <c r="F5473" s="6">
        <v>123</v>
      </c>
      <c r="G5473" s="1">
        <v>131</v>
      </c>
      <c r="H5473" s="6" t="s">
        <v>640</v>
      </c>
      <c r="I5473" s="6" t="s">
        <v>1375</v>
      </c>
      <c r="K5473" s="6">
        <v>177</v>
      </c>
    </row>
    <row r="5474" spans="1:11">
      <c r="A5474" s="6">
        <v>91144695</v>
      </c>
      <c r="B5474" t="s">
        <v>6272</v>
      </c>
      <c r="C5474" s="6" t="s">
        <v>238</v>
      </c>
      <c r="D5474" s="6">
        <v>27</v>
      </c>
      <c r="E5474" s="6">
        <v>123</v>
      </c>
      <c r="F5474" s="6">
        <v>123</v>
      </c>
      <c r="G5474" s="1">
        <v>131</v>
      </c>
      <c r="H5474" s="6" t="s">
        <v>238</v>
      </c>
      <c r="I5474" s="6" t="s">
        <v>729</v>
      </c>
      <c r="K5474" s="6">
        <v>188</v>
      </c>
    </row>
    <row r="5475" spans="1:11">
      <c r="A5475" s="6">
        <v>28098307</v>
      </c>
      <c r="B5475" t="s">
        <v>6273</v>
      </c>
      <c r="C5475" s="6" t="s">
        <v>2115</v>
      </c>
      <c r="D5475" s="6">
        <v>27</v>
      </c>
      <c r="E5475" s="6">
        <v>123</v>
      </c>
      <c r="F5475" s="6">
        <v>123</v>
      </c>
      <c r="G5475" s="1">
        <v>131</v>
      </c>
      <c r="H5475" s="6" t="s">
        <v>2115</v>
      </c>
      <c r="I5475" s="6" t="s">
        <v>1076</v>
      </c>
      <c r="K5475" s="6">
        <v>190</v>
      </c>
    </row>
    <row r="5476" spans="1:11">
      <c r="A5476" s="6">
        <v>14030753</v>
      </c>
      <c r="B5476" t="s">
        <v>6274</v>
      </c>
      <c r="C5476" s="6" t="s">
        <v>760</v>
      </c>
      <c r="D5476" s="6">
        <v>33</v>
      </c>
      <c r="E5476" s="6">
        <v>123</v>
      </c>
      <c r="F5476" s="6">
        <v>123</v>
      </c>
      <c r="G5476" s="1">
        <v>131</v>
      </c>
      <c r="H5476" s="6" t="s">
        <v>760</v>
      </c>
      <c r="I5476" s="6" t="s">
        <v>187</v>
      </c>
      <c r="K5476" s="6">
        <v>179</v>
      </c>
    </row>
    <row r="5477" spans="1:11">
      <c r="A5477" s="6">
        <v>2000012762</v>
      </c>
      <c r="B5477" t="s">
        <v>6275</v>
      </c>
      <c r="C5477" s="6" t="s">
        <v>589</v>
      </c>
      <c r="D5477" s="6">
        <v>25</v>
      </c>
      <c r="E5477" s="6">
        <v>123</v>
      </c>
      <c r="F5477" s="6">
        <v>123</v>
      </c>
      <c r="G5477" s="1">
        <v>131</v>
      </c>
      <c r="H5477" s="6" t="s">
        <v>589</v>
      </c>
      <c r="I5477" s="6" t="s">
        <v>187</v>
      </c>
      <c r="K5477" s="6">
        <v>187</v>
      </c>
    </row>
    <row r="5478" spans="1:11">
      <c r="A5478" s="6">
        <v>14021188</v>
      </c>
      <c r="B5478" t="s">
        <v>6276</v>
      </c>
      <c r="C5478" s="6" t="s">
        <v>319</v>
      </c>
      <c r="D5478" s="6">
        <v>35</v>
      </c>
      <c r="E5478" s="6">
        <v>123</v>
      </c>
      <c r="F5478" s="6">
        <v>123</v>
      </c>
      <c r="G5478" s="1">
        <v>131</v>
      </c>
      <c r="H5478" s="6" t="s">
        <v>319</v>
      </c>
      <c r="I5478" s="6" t="s">
        <v>603</v>
      </c>
      <c r="K5478" s="6">
        <v>185</v>
      </c>
    </row>
    <row r="5479" spans="1:11">
      <c r="A5479" s="6">
        <v>19249856</v>
      </c>
      <c r="B5479" t="s">
        <v>6277</v>
      </c>
      <c r="C5479" s="6" t="s">
        <v>319</v>
      </c>
      <c r="D5479" s="6">
        <v>30</v>
      </c>
      <c r="E5479" s="6">
        <v>123</v>
      </c>
      <c r="F5479" s="6">
        <v>123</v>
      </c>
      <c r="G5479" s="1">
        <v>131</v>
      </c>
      <c r="H5479" s="6" t="s">
        <v>319</v>
      </c>
      <c r="I5479" s="6" t="s">
        <v>257</v>
      </c>
      <c r="K5479" s="6">
        <v>178</v>
      </c>
    </row>
    <row r="5480" spans="1:11">
      <c r="A5480" s="6">
        <v>19189819</v>
      </c>
      <c r="B5480" t="s">
        <v>6278</v>
      </c>
      <c r="C5480" s="6" t="s">
        <v>942</v>
      </c>
      <c r="D5480" s="6">
        <v>37</v>
      </c>
      <c r="E5480" s="6">
        <v>123</v>
      </c>
      <c r="F5480" s="6">
        <v>123</v>
      </c>
      <c r="G5480" s="1">
        <v>131</v>
      </c>
      <c r="H5480" s="6" t="s">
        <v>942</v>
      </c>
      <c r="I5480" s="6" t="s">
        <v>257</v>
      </c>
      <c r="K5480" s="6">
        <v>173</v>
      </c>
    </row>
    <row r="5481" spans="1:11">
      <c r="A5481" s="6">
        <v>48038041</v>
      </c>
      <c r="B5481" t="s">
        <v>6279</v>
      </c>
      <c r="C5481" s="6" t="s">
        <v>1624</v>
      </c>
      <c r="D5481" s="6">
        <v>27</v>
      </c>
      <c r="E5481" s="6">
        <v>123</v>
      </c>
      <c r="F5481" s="6">
        <v>123</v>
      </c>
      <c r="G5481" s="1">
        <v>131</v>
      </c>
      <c r="H5481" s="6" t="s">
        <v>1624</v>
      </c>
      <c r="I5481" s="6" t="s">
        <v>6280</v>
      </c>
      <c r="K5481" s="6">
        <v>187</v>
      </c>
    </row>
    <row r="5482" spans="1:11">
      <c r="A5482" s="6">
        <v>14083084</v>
      </c>
      <c r="B5482" t="s">
        <v>6281</v>
      </c>
      <c r="C5482" s="6" t="s">
        <v>218</v>
      </c>
      <c r="D5482" s="6">
        <v>31</v>
      </c>
      <c r="E5482" s="6">
        <v>123</v>
      </c>
      <c r="F5482" s="6">
        <v>123</v>
      </c>
      <c r="G5482" s="1">
        <v>131</v>
      </c>
      <c r="H5482" s="6" t="s">
        <v>218</v>
      </c>
      <c r="I5482" s="6" t="s">
        <v>603</v>
      </c>
      <c r="K5482" s="6">
        <v>180</v>
      </c>
    </row>
    <row r="5483" spans="1:11">
      <c r="A5483" s="6">
        <v>62239624</v>
      </c>
      <c r="B5483" t="s">
        <v>6282</v>
      </c>
      <c r="C5483" s="6" t="s">
        <v>2115</v>
      </c>
      <c r="D5483" s="6">
        <v>23</v>
      </c>
      <c r="E5483" s="6">
        <v>123</v>
      </c>
      <c r="F5483" s="6">
        <v>123</v>
      </c>
      <c r="G5483" s="1">
        <v>131</v>
      </c>
      <c r="H5483" s="6" t="s">
        <v>2115</v>
      </c>
      <c r="I5483" s="6" t="s">
        <v>1066</v>
      </c>
      <c r="K5483" s="6">
        <v>188</v>
      </c>
    </row>
    <row r="5484" spans="1:11">
      <c r="A5484" s="6">
        <v>37028465</v>
      </c>
      <c r="B5484" t="s">
        <v>6283</v>
      </c>
      <c r="C5484" s="6" t="s">
        <v>3368</v>
      </c>
      <c r="D5484" s="6">
        <v>31</v>
      </c>
      <c r="E5484" s="6">
        <v>123</v>
      </c>
      <c r="F5484" s="6">
        <v>123</v>
      </c>
      <c r="G5484" s="1">
        <v>131</v>
      </c>
      <c r="H5484" s="6" t="s">
        <v>3368</v>
      </c>
      <c r="I5484" s="6" t="s">
        <v>2685</v>
      </c>
      <c r="K5484" s="6">
        <v>184</v>
      </c>
    </row>
    <row r="5485" spans="1:11">
      <c r="A5485" s="6">
        <v>67201633</v>
      </c>
      <c r="B5485" t="s">
        <v>6284</v>
      </c>
      <c r="C5485" s="6" t="s">
        <v>314</v>
      </c>
      <c r="D5485" s="6">
        <v>29</v>
      </c>
      <c r="E5485" s="6">
        <v>123</v>
      </c>
      <c r="F5485" s="6">
        <v>123</v>
      </c>
      <c r="G5485" s="1">
        <v>130</v>
      </c>
      <c r="H5485" s="6" t="s">
        <v>314</v>
      </c>
      <c r="I5485" s="6" t="s">
        <v>348</v>
      </c>
      <c r="K5485" s="6">
        <v>177</v>
      </c>
    </row>
    <row r="5486" spans="1:11">
      <c r="A5486" s="6">
        <v>76055030</v>
      </c>
      <c r="B5486" t="s">
        <v>6285</v>
      </c>
      <c r="C5486" s="6" t="s">
        <v>1624</v>
      </c>
      <c r="D5486" s="6">
        <v>31</v>
      </c>
      <c r="E5486" s="6">
        <v>123</v>
      </c>
      <c r="F5486" s="6">
        <v>123</v>
      </c>
      <c r="G5486" s="1">
        <v>130</v>
      </c>
      <c r="H5486" s="6" t="s">
        <v>1624</v>
      </c>
      <c r="I5486" s="6" t="s">
        <v>378</v>
      </c>
      <c r="K5486" s="6">
        <v>195</v>
      </c>
    </row>
    <row r="5487" spans="1:11">
      <c r="A5487" s="6">
        <v>18089340</v>
      </c>
      <c r="B5487" t="s">
        <v>6286</v>
      </c>
      <c r="C5487" s="6" t="s">
        <v>728</v>
      </c>
      <c r="D5487" s="6">
        <v>28</v>
      </c>
      <c r="E5487" s="6">
        <v>123</v>
      </c>
      <c r="F5487" s="6">
        <v>123</v>
      </c>
      <c r="G5487" s="1">
        <v>130</v>
      </c>
      <c r="H5487" s="6" t="s">
        <v>728</v>
      </c>
      <c r="I5487" s="6" t="s">
        <v>6287</v>
      </c>
      <c r="K5487" s="6">
        <v>175</v>
      </c>
    </row>
    <row r="5488" spans="1:11">
      <c r="A5488" s="6">
        <v>77064327</v>
      </c>
      <c r="B5488" t="s">
        <v>6288</v>
      </c>
      <c r="C5488" s="6" t="s">
        <v>2115</v>
      </c>
      <c r="D5488" s="6">
        <v>29</v>
      </c>
      <c r="E5488" s="6">
        <v>123</v>
      </c>
      <c r="F5488" s="6">
        <v>123</v>
      </c>
      <c r="G5488" s="1">
        <v>130</v>
      </c>
      <c r="H5488" s="6" t="s">
        <v>2115</v>
      </c>
      <c r="I5488" s="6" t="s">
        <v>2937</v>
      </c>
      <c r="K5488" s="6">
        <v>183</v>
      </c>
    </row>
    <row r="5489" spans="1:11">
      <c r="A5489" s="6">
        <v>58119592</v>
      </c>
      <c r="B5489" t="s">
        <v>6289</v>
      </c>
      <c r="C5489" s="6" t="s">
        <v>1624</v>
      </c>
      <c r="D5489" s="6">
        <v>27</v>
      </c>
      <c r="E5489" s="6">
        <v>123</v>
      </c>
      <c r="F5489" s="6">
        <v>123</v>
      </c>
      <c r="G5489" s="1">
        <v>130</v>
      </c>
      <c r="H5489" s="6" t="s">
        <v>1624</v>
      </c>
      <c r="I5489" s="6" t="s">
        <v>194</v>
      </c>
      <c r="K5489" s="6">
        <v>187</v>
      </c>
    </row>
    <row r="5490" spans="1:11">
      <c r="A5490" s="6">
        <v>91175626</v>
      </c>
      <c r="B5490" t="s">
        <v>6290</v>
      </c>
      <c r="C5490" s="6" t="s">
        <v>377</v>
      </c>
      <c r="D5490" s="6">
        <v>26</v>
      </c>
      <c r="E5490" s="6">
        <v>123</v>
      </c>
      <c r="F5490" s="6">
        <v>123</v>
      </c>
      <c r="G5490" s="1">
        <v>130</v>
      </c>
      <c r="H5490" s="6" t="s">
        <v>377</v>
      </c>
      <c r="I5490" s="6" t="s">
        <v>309</v>
      </c>
      <c r="K5490" s="6">
        <v>191</v>
      </c>
    </row>
    <row r="5491" spans="1:11">
      <c r="A5491" s="6">
        <v>19261679</v>
      </c>
      <c r="B5491" t="s">
        <v>6291</v>
      </c>
      <c r="C5491" s="6" t="s">
        <v>1149</v>
      </c>
      <c r="D5491" s="6">
        <v>27</v>
      </c>
      <c r="E5491" s="6">
        <v>123</v>
      </c>
      <c r="F5491" s="6">
        <v>123</v>
      </c>
      <c r="G5491" s="1">
        <v>130</v>
      </c>
      <c r="H5491" s="6" t="s">
        <v>1149</v>
      </c>
      <c r="I5491" s="6" t="s">
        <v>257</v>
      </c>
      <c r="K5491" s="6">
        <v>181</v>
      </c>
    </row>
    <row r="5492" spans="1:11">
      <c r="A5492" s="6">
        <v>27043900</v>
      </c>
      <c r="B5492" t="s">
        <v>6292</v>
      </c>
      <c r="C5492" s="6" t="s">
        <v>944</v>
      </c>
      <c r="D5492" s="6">
        <v>31</v>
      </c>
      <c r="E5492" s="6">
        <v>123</v>
      </c>
      <c r="F5492" s="6">
        <v>123</v>
      </c>
      <c r="G5492" s="1">
        <v>130</v>
      </c>
      <c r="H5492" s="6" t="s">
        <v>944</v>
      </c>
      <c r="I5492" s="6" t="s">
        <v>339</v>
      </c>
      <c r="K5492" s="6">
        <v>182</v>
      </c>
    </row>
    <row r="5493" spans="1:11">
      <c r="A5493" s="6">
        <v>67150860</v>
      </c>
      <c r="B5493" t="s">
        <v>6293</v>
      </c>
      <c r="C5493" s="6" t="s">
        <v>319</v>
      </c>
      <c r="D5493" s="6">
        <v>33</v>
      </c>
      <c r="E5493" s="6">
        <v>123</v>
      </c>
      <c r="F5493" s="6">
        <v>123</v>
      </c>
      <c r="G5493" s="1">
        <v>130</v>
      </c>
      <c r="H5493" s="6" t="s">
        <v>319</v>
      </c>
      <c r="I5493" s="6" t="s">
        <v>348</v>
      </c>
      <c r="K5493" s="6">
        <v>179</v>
      </c>
    </row>
    <row r="5494" spans="1:11">
      <c r="A5494" s="6">
        <v>62198216</v>
      </c>
      <c r="B5494" t="s">
        <v>6294</v>
      </c>
      <c r="C5494" s="6" t="s">
        <v>377</v>
      </c>
      <c r="D5494" s="6">
        <v>25</v>
      </c>
      <c r="E5494" s="6">
        <v>123</v>
      </c>
      <c r="F5494" s="6">
        <v>123</v>
      </c>
      <c r="G5494" s="1">
        <v>130</v>
      </c>
      <c r="H5494" s="6" t="s">
        <v>377</v>
      </c>
      <c r="I5494" s="6" t="s">
        <v>1890</v>
      </c>
      <c r="K5494" s="6">
        <v>188</v>
      </c>
    </row>
    <row r="5495" spans="1:11">
      <c r="A5495" s="6">
        <v>72052878</v>
      </c>
      <c r="B5495" t="s">
        <v>6295</v>
      </c>
      <c r="C5495" s="6" t="s">
        <v>1624</v>
      </c>
      <c r="D5495" s="6">
        <v>28</v>
      </c>
      <c r="E5495" s="6">
        <v>123</v>
      </c>
      <c r="F5495" s="6">
        <v>123</v>
      </c>
      <c r="G5495" s="1">
        <v>130</v>
      </c>
      <c r="H5495" s="6" t="s">
        <v>1624</v>
      </c>
      <c r="I5495" s="6" t="s">
        <v>1256</v>
      </c>
      <c r="K5495" s="6">
        <v>194</v>
      </c>
    </row>
    <row r="5496" spans="1:11">
      <c r="A5496" s="6">
        <v>85010865</v>
      </c>
      <c r="B5496" t="s">
        <v>6296</v>
      </c>
      <c r="C5496" s="6" t="s">
        <v>303</v>
      </c>
      <c r="D5496" s="6">
        <v>33</v>
      </c>
      <c r="E5496" s="6">
        <v>123</v>
      </c>
      <c r="F5496" s="6">
        <v>123</v>
      </c>
      <c r="G5496" s="1">
        <v>130</v>
      </c>
      <c r="H5496" s="6" t="s">
        <v>303</v>
      </c>
      <c r="I5496" s="6" t="s">
        <v>5809</v>
      </c>
      <c r="K5496" s="6">
        <v>179</v>
      </c>
    </row>
    <row r="5497" spans="1:11">
      <c r="A5497" s="6">
        <v>83319855</v>
      </c>
      <c r="B5497" t="s">
        <v>6297</v>
      </c>
      <c r="C5497" s="6" t="s">
        <v>1102</v>
      </c>
      <c r="D5497" s="6">
        <v>24</v>
      </c>
      <c r="E5497" s="6">
        <v>123</v>
      </c>
      <c r="F5497" s="6">
        <v>123</v>
      </c>
      <c r="G5497" s="1">
        <v>130</v>
      </c>
      <c r="H5497" s="6" t="s">
        <v>1102</v>
      </c>
      <c r="I5497" s="6" t="s">
        <v>306</v>
      </c>
      <c r="K5497" s="6">
        <v>178</v>
      </c>
    </row>
    <row r="5498" spans="1:11">
      <c r="A5498" s="6">
        <v>2000022246</v>
      </c>
      <c r="B5498" t="s">
        <v>6298</v>
      </c>
      <c r="C5498" s="6" t="s">
        <v>314</v>
      </c>
      <c r="D5498" s="6">
        <v>25</v>
      </c>
      <c r="E5498" s="6">
        <v>123</v>
      </c>
      <c r="F5498" s="6">
        <v>123</v>
      </c>
      <c r="G5498" s="1">
        <v>130</v>
      </c>
      <c r="H5498" s="6" t="s">
        <v>314</v>
      </c>
      <c r="I5498" s="6" t="s">
        <v>6299</v>
      </c>
      <c r="K5498" s="6">
        <v>189</v>
      </c>
    </row>
    <row r="5499" spans="1:11">
      <c r="A5499" s="6">
        <v>2000017596</v>
      </c>
      <c r="B5499" t="s">
        <v>6300</v>
      </c>
      <c r="C5499" s="6" t="s">
        <v>2115</v>
      </c>
      <c r="D5499" s="6">
        <v>31</v>
      </c>
      <c r="E5499" s="6">
        <v>123</v>
      </c>
      <c r="F5499" s="6">
        <v>123</v>
      </c>
      <c r="G5499" s="1">
        <v>130</v>
      </c>
      <c r="H5499" s="6" t="s">
        <v>2115</v>
      </c>
      <c r="I5499" s="6" t="s">
        <v>1743</v>
      </c>
      <c r="K5499" s="6">
        <v>185</v>
      </c>
    </row>
    <row r="5500" spans="1:11">
      <c r="A5500" s="6">
        <v>14042945</v>
      </c>
      <c r="B5500" t="s">
        <v>6301</v>
      </c>
      <c r="C5500" s="6" t="s">
        <v>488</v>
      </c>
      <c r="D5500" s="6">
        <v>31</v>
      </c>
      <c r="E5500" s="6">
        <v>123</v>
      </c>
      <c r="F5500" s="6">
        <v>123</v>
      </c>
      <c r="G5500" s="1">
        <v>130</v>
      </c>
      <c r="H5500" s="6" t="s">
        <v>488</v>
      </c>
      <c r="I5500" s="6" t="s">
        <v>187</v>
      </c>
      <c r="K5500" s="6">
        <v>177</v>
      </c>
    </row>
    <row r="5501" spans="1:11">
      <c r="A5501" s="6">
        <v>67256616</v>
      </c>
      <c r="B5501" t="s">
        <v>6302</v>
      </c>
      <c r="C5501" s="6" t="s">
        <v>4514</v>
      </c>
      <c r="D5501" s="6">
        <v>27</v>
      </c>
      <c r="E5501" s="6">
        <v>123</v>
      </c>
      <c r="F5501" s="6">
        <v>123</v>
      </c>
      <c r="G5501" s="1">
        <v>130</v>
      </c>
      <c r="H5501" s="6" t="s">
        <v>4514</v>
      </c>
      <c r="I5501" s="6" t="s">
        <v>433</v>
      </c>
      <c r="K5501" s="6">
        <v>180</v>
      </c>
    </row>
    <row r="5502" spans="1:11">
      <c r="A5502" s="6">
        <v>83137942</v>
      </c>
      <c r="B5502" t="s">
        <v>6303</v>
      </c>
      <c r="C5502" s="6" t="s">
        <v>640</v>
      </c>
      <c r="D5502" s="6">
        <v>29</v>
      </c>
      <c r="E5502" s="6">
        <v>123</v>
      </c>
      <c r="F5502" s="6">
        <v>123</v>
      </c>
      <c r="G5502" s="1">
        <v>130</v>
      </c>
      <c r="H5502" s="6" t="s">
        <v>640</v>
      </c>
      <c r="I5502" s="6" t="s">
        <v>320</v>
      </c>
      <c r="K5502" s="6">
        <v>176</v>
      </c>
    </row>
    <row r="5503" spans="1:11">
      <c r="A5503" s="6">
        <v>49040526</v>
      </c>
      <c r="B5503" t="s">
        <v>6304</v>
      </c>
      <c r="C5503" s="6" t="s">
        <v>1624</v>
      </c>
      <c r="D5503" s="6">
        <v>26</v>
      </c>
      <c r="E5503" s="6">
        <v>123</v>
      </c>
      <c r="F5503" s="6">
        <v>123</v>
      </c>
      <c r="G5503" s="1">
        <v>130</v>
      </c>
      <c r="H5503" s="6" t="s">
        <v>1624</v>
      </c>
      <c r="I5503" s="6" t="s">
        <v>344</v>
      </c>
      <c r="K5503" s="6">
        <v>190</v>
      </c>
    </row>
    <row r="5504" spans="1:11">
      <c r="A5504" s="6">
        <v>53098863</v>
      </c>
      <c r="B5504" t="s">
        <v>6305</v>
      </c>
      <c r="C5504" s="6" t="s">
        <v>966</v>
      </c>
      <c r="D5504" s="6">
        <v>28</v>
      </c>
      <c r="E5504" s="6">
        <v>123</v>
      </c>
      <c r="F5504" s="6">
        <v>123</v>
      </c>
      <c r="G5504" s="1">
        <v>130</v>
      </c>
      <c r="H5504" s="6" t="s">
        <v>966</v>
      </c>
      <c r="I5504" s="6" t="s">
        <v>729</v>
      </c>
      <c r="K5504" s="6">
        <v>188</v>
      </c>
    </row>
    <row r="5505" spans="1:11">
      <c r="A5505" s="6">
        <v>72049289</v>
      </c>
      <c r="B5505" t="s">
        <v>6306</v>
      </c>
      <c r="C5505" s="6" t="s">
        <v>1732</v>
      </c>
      <c r="D5505" s="6">
        <v>25</v>
      </c>
      <c r="E5505" s="6">
        <v>123</v>
      </c>
      <c r="F5505" s="6">
        <v>123</v>
      </c>
      <c r="G5505" s="1">
        <v>130</v>
      </c>
      <c r="H5505" s="6" t="s">
        <v>1732</v>
      </c>
      <c r="I5505" s="6" t="s">
        <v>811</v>
      </c>
      <c r="K5505" s="6">
        <v>186</v>
      </c>
    </row>
    <row r="5506" spans="1:11">
      <c r="A5506" s="6">
        <v>50039251</v>
      </c>
      <c r="B5506" t="s">
        <v>6307</v>
      </c>
      <c r="C5506" s="6" t="s">
        <v>5605</v>
      </c>
      <c r="D5506" s="6">
        <v>30</v>
      </c>
      <c r="E5506" s="6">
        <v>123</v>
      </c>
      <c r="F5506" s="6">
        <v>123</v>
      </c>
      <c r="G5506" s="1">
        <v>130</v>
      </c>
      <c r="H5506" s="6" t="s">
        <v>5605</v>
      </c>
      <c r="I5506" s="6" t="s">
        <v>2456</v>
      </c>
      <c r="K5506" s="6">
        <v>172</v>
      </c>
    </row>
    <row r="5507" spans="1:11">
      <c r="A5507" s="6">
        <v>19042303</v>
      </c>
      <c r="B5507" t="s">
        <v>6308</v>
      </c>
      <c r="C5507" s="6" t="s">
        <v>944</v>
      </c>
      <c r="D5507" s="6">
        <v>34</v>
      </c>
      <c r="E5507" s="6">
        <v>123</v>
      </c>
      <c r="F5507" s="6">
        <v>123</v>
      </c>
      <c r="G5507" s="1">
        <v>130</v>
      </c>
      <c r="H5507" s="6" t="s">
        <v>944</v>
      </c>
      <c r="I5507" s="6" t="s">
        <v>2627</v>
      </c>
      <c r="K5507" s="6">
        <v>171</v>
      </c>
    </row>
    <row r="5508" spans="1:11">
      <c r="A5508" s="6">
        <v>53184886</v>
      </c>
      <c r="B5508" t="s">
        <v>6309</v>
      </c>
      <c r="C5508" s="6" t="s">
        <v>319</v>
      </c>
      <c r="D5508" s="6">
        <v>26</v>
      </c>
      <c r="E5508" s="6">
        <v>123</v>
      </c>
      <c r="F5508" s="6">
        <v>123</v>
      </c>
      <c r="G5508" s="1">
        <v>130</v>
      </c>
      <c r="H5508" s="6" t="s">
        <v>319</v>
      </c>
      <c r="I5508" s="6" t="s">
        <v>2707</v>
      </c>
      <c r="K5508" s="6">
        <v>182</v>
      </c>
    </row>
    <row r="5509" spans="1:11">
      <c r="A5509" s="6">
        <v>91108281</v>
      </c>
      <c r="B5509" t="s">
        <v>6310</v>
      </c>
      <c r="C5509" s="6" t="s">
        <v>319</v>
      </c>
      <c r="D5509" s="6">
        <v>30</v>
      </c>
      <c r="E5509" s="6">
        <v>123</v>
      </c>
      <c r="F5509" s="6">
        <v>123</v>
      </c>
      <c r="G5509" s="1">
        <v>130</v>
      </c>
      <c r="H5509" s="6" t="s">
        <v>319</v>
      </c>
      <c r="I5509" s="6" t="s">
        <v>309</v>
      </c>
      <c r="K5509" s="6">
        <v>186</v>
      </c>
    </row>
    <row r="5510" spans="1:11">
      <c r="A5510" s="6">
        <v>92090865</v>
      </c>
      <c r="B5510" t="s">
        <v>576</v>
      </c>
      <c r="C5510" s="6" t="s">
        <v>1624</v>
      </c>
      <c r="D5510" s="6">
        <v>28</v>
      </c>
      <c r="E5510" s="6">
        <v>123</v>
      </c>
      <c r="F5510" s="6">
        <v>123</v>
      </c>
      <c r="G5510" s="1">
        <v>130</v>
      </c>
      <c r="H5510" s="6" t="s">
        <v>1624</v>
      </c>
      <c r="I5510" s="6" t="s">
        <v>1163</v>
      </c>
      <c r="K5510" s="6">
        <v>194</v>
      </c>
    </row>
    <row r="5511" spans="1:11">
      <c r="A5511" s="6">
        <v>25062883</v>
      </c>
      <c r="B5511" t="s">
        <v>6311</v>
      </c>
      <c r="C5511" s="6" t="s">
        <v>377</v>
      </c>
      <c r="D5511" s="6">
        <v>23</v>
      </c>
      <c r="E5511" s="6">
        <v>123</v>
      </c>
      <c r="F5511" s="6">
        <v>123</v>
      </c>
      <c r="G5511" s="1">
        <v>130</v>
      </c>
      <c r="H5511" s="6" t="s">
        <v>377</v>
      </c>
      <c r="I5511" s="6" t="s">
        <v>1731</v>
      </c>
      <c r="K5511" s="6">
        <v>188</v>
      </c>
    </row>
    <row r="5512" spans="1:11">
      <c r="A5512" s="6">
        <v>91108276</v>
      </c>
      <c r="B5512" t="s">
        <v>6312</v>
      </c>
      <c r="C5512" s="6" t="s">
        <v>640</v>
      </c>
      <c r="D5512" s="6">
        <v>30</v>
      </c>
      <c r="E5512" s="6">
        <v>123</v>
      </c>
      <c r="F5512" s="6">
        <v>123</v>
      </c>
      <c r="G5512" s="1">
        <v>130</v>
      </c>
      <c r="H5512" s="6" t="s">
        <v>640</v>
      </c>
      <c r="I5512" s="6" t="s">
        <v>4291</v>
      </c>
      <c r="K5512" s="6">
        <v>184</v>
      </c>
    </row>
    <row r="5513" spans="1:11">
      <c r="A5513" s="6">
        <v>61058564</v>
      </c>
      <c r="B5513" t="s">
        <v>6313</v>
      </c>
      <c r="C5513" s="6" t="s">
        <v>944</v>
      </c>
      <c r="D5513" s="6">
        <v>29</v>
      </c>
      <c r="E5513" s="6">
        <v>123</v>
      </c>
      <c r="F5513" s="6">
        <v>123</v>
      </c>
      <c r="G5513" s="1">
        <v>130</v>
      </c>
      <c r="H5513" s="6" t="s">
        <v>944</v>
      </c>
      <c r="I5513" s="6" t="s">
        <v>253</v>
      </c>
      <c r="K5513" s="6">
        <v>183</v>
      </c>
    </row>
    <row r="5514" spans="1:11">
      <c r="A5514" s="6">
        <v>27128908</v>
      </c>
      <c r="B5514" t="s">
        <v>6314</v>
      </c>
      <c r="C5514" s="6" t="s">
        <v>319</v>
      </c>
      <c r="D5514" s="6">
        <v>26</v>
      </c>
      <c r="E5514" s="6">
        <v>123</v>
      </c>
      <c r="F5514" s="6">
        <v>123</v>
      </c>
      <c r="G5514" s="1">
        <v>130</v>
      </c>
      <c r="H5514" s="6" t="s">
        <v>319</v>
      </c>
      <c r="I5514" s="6" t="s">
        <v>339</v>
      </c>
      <c r="K5514" s="6">
        <v>172</v>
      </c>
    </row>
    <row r="5515" spans="1:11">
      <c r="A5515" s="6">
        <v>43298996</v>
      </c>
      <c r="B5515" t="s">
        <v>6315</v>
      </c>
      <c r="C5515" s="6" t="s">
        <v>319</v>
      </c>
      <c r="D5515" s="6">
        <v>25</v>
      </c>
      <c r="E5515" s="6">
        <v>123</v>
      </c>
      <c r="F5515" s="6">
        <v>123</v>
      </c>
      <c r="G5515" s="1">
        <v>130</v>
      </c>
      <c r="H5515" s="6" t="s">
        <v>319</v>
      </c>
      <c r="I5515" s="6" t="s">
        <v>236</v>
      </c>
      <c r="K5515" s="6">
        <v>182</v>
      </c>
    </row>
    <row r="5516" spans="1:11">
      <c r="A5516" s="6">
        <v>43091100</v>
      </c>
      <c r="B5516" t="s">
        <v>6316</v>
      </c>
      <c r="C5516" s="6" t="s">
        <v>2115</v>
      </c>
      <c r="D5516" s="6">
        <v>30</v>
      </c>
      <c r="E5516" s="6">
        <v>123</v>
      </c>
      <c r="F5516" s="6">
        <v>123</v>
      </c>
      <c r="G5516" s="1">
        <v>130</v>
      </c>
      <c r="H5516" s="6" t="s">
        <v>2115</v>
      </c>
      <c r="I5516" s="6" t="s">
        <v>1714</v>
      </c>
      <c r="K5516" s="6">
        <v>180</v>
      </c>
    </row>
    <row r="5517" spans="1:11">
      <c r="A5517" s="6">
        <v>53172074</v>
      </c>
      <c r="B5517" t="s">
        <v>6317</v>
      </c>
      <c r="C5517" s="6" t="s">
        <v>1626</v>
      </c>
      <c r="D5517" s="6">
        <v>25</v>
      </c>
      <c r="E5517" s="6">
        <v>123</v>
      </c>
      <c r="F5517" s="6">
        <v>123</v>
      </c>
      <c r="G5517" s="1">
        <v>130</v>
      </c>
      <c r="H5517" s="6" t="s">
        <v>1626</v>
      </c>
      <c r="I5517" s="6" t="s">
        <v>729</v>
      </c>
      <c r="K5517" s="6">
        <v>177</v>
      </c>
    </row>
    <row r="5518" spans="1:11">
      <c r="A5518" s="6">
        <v>75034409</v>
      </c>
      <c r="B5518" t="s">
        <v>6318</v>
      </c>
      <c r="C5518" s="6" t="s">
        <v>319</v>
      </c>
      <c r="D5518" s="6">
        <v>28</v>
      </c>
      <c r="E5518" s="6">
        <v>123</v>
      </c>
      <c r="F5518" s="6">
        <v>123</v>
      </c>
      <c r="G5518" s="1">
        <v>130</v>
      </c>
      <c r="H5518" s="6" t="s">
        <v>319</v>
      </c>
      <c r="I5518" s="6" t="s">
        <v>2639</v>
      </c>
      <c r="K5518" s="6">
        <v>176</v>
      </c>
    </row>
    <row r="5519" spans="1:11">
      <c r="A5519" s="6">
        <v>93015023</v>
      </c>
      <c r="B5519" t="s">
        <v>6319</v>
      </c>
      <c r="C5519" s="6" t="s">
        <v>1624</v>
      </c>
      <c r="D5519" s="6">
        <v>33</v>
      </c>
      <c r="E5519" s="6">
        <v>123</v>
      </c>
      <c r="F5519" s="6">
        <v>123</v>
      </c>
      <c r="G5519" s="1">
        <v>130</v>
      </c>
      <c r="H5519" s="6" t="s">
        <v>1624</v>
      </c>
      <c r="I5519" s="6" t="s">
        <v>857</v>
      </c>
      <c r="K5519" s="6">
        <v>188</v>
      </c>
    </row>
    <row r="5520" spans="1:11">
      <c r="A5520" s="6">
        <v>19219300</v>
      </c>
      <c r="B5520" t="s">
        <v>6320</v>
      </c>
      <c r="C5520" s="6" t="s">
        <v>405</v>
      </c>
      <c r="D5520" s="6">
        <v>31</v>
      </c>
      <c r="E5520" s="6">
        <v>123</v>
      </c>
      <c r="F5520" s="6">
        <v>123</v>
      </c>
      <c r="G5520" s="1">
        <v>130</v>
      </c>
      <c r="H5520" s="6" t="s">
        <v>405</v>
      </c>
      <c r="I5520" s="6" t="s">
        <v>1658</v>
      </c>
      <c r="K5520" s="6">
        <v>188</v>
      </c>
    </row>
    <row r="5521" spans="1:11">
      <c r="A5521" s="6">
        <v>67199098</v>
      </c>
      <c r="B5521" t="s">
        <v>6321</v>
      </c>
      <c r="C5521" s="6" t="s">
        <v>942</v>
      </c>
      <c r="D5521" s="6">
        <v>28</v>
      </c>
      <c r="E5521" s="6">
        <v>123</v>
      </c>
      <c r="F5521" s="6">
        <v>123</v>
      </c>
      <c r="G5521" s="1">
        <v>130</v>
      </c>
      <c r="H5521" s="6" t="s">
        <v>942</v>
      </c>
      <c r="I5521" s="6" t="s">
        <v>348</v>
      </c>
      <c r="K5521" s="6">
        <v>177</v>
      </c>
    </row>
    <row r="5522" spans="1:11">
      <c r="A5522" s="6">
        <v>19362992</v>
      </c>
      <c r="B5522" t="s">
        <v>6322</v>
      </c>
      <c r="C5522" s="6" t="s">
        <v>377</v>
      </c>
      <c r="D5522" s="6">
        <v>26</v>
      </c>
      <c r="E5522" s="6">
        <v>123</v>
      </c>
      <c r="F5522" s="6">
        <v>123</v>
      </c>
      <c r="G5522" s="1">
        <v>130</v>
      </c>
      <c r="H5522" s="6" t="s">
        <v>377</v>
      </c>
      <c r="I5522" s="6" t="s">
        <v>257</v>
      </c>
      <c r="K5522" s="6">
        <v>184</v>
      </c>
    </row>
    <row r="5523" spans="1:11">
      <c r="A5523" s="6">
        <v>53141901</v>
      </c>
      <c r="B5523" t="s">
        <v>6323</v>
      </c>
      <c r="C5523" s="6" t="s">
        <v>240</v>
      </c>
      <c r="D5523" s="6">
        <v>25</v>
      </c>
      <c r="E5523" s="6">
        <v>123</v>
      </c>
      <c r="F5523" s="6">
        <v>123</v>
      </c>
      <c r="G5523" s="1">
        <v>130</v>
      </c>
      <c r="H5523" s="6" t="s">
        <v>240</v>
      </c>
      <c r="I5523" s="6" t="s">
        <v>729</v>
      </c>
      <c r="K5523" s="6">
        <v>181</v>
      </c>
    </row>
    <row r="5524" spans="1:11">
      <c r="A5524" s="6">
        <v>45113971</v>
      </c>
      <c r="B5524" t="s">
        <v>6324</v>
      </c>
      <c r="C5524" s="6" t="s">
        <v>377</v>
      </c>
      <c r="D5524" s="6">
        <v>28</v>
      </c>
      <c r="E5524" s="6">
        <v>123</v>
      </c>
      <c r="F5524" s="6">
        <v>123</v>
      </c>
      <c r="G5524" s="1">
        <v>130</v>
      </c>
      <c r="H5524" s="6" t="s">
        <v>377</v>
      </c>
      <c r="I5524" s="6" t="s">
        <v>2134</v>
      </c>
      <c r="K5524" s="6">
        <v>186</v>
      </c>
    </row>
    <row r="5525" spans="1:11">
      <c r="A5525" s="6">
        <v>18096680</v>
      </c>
      <c r="B5525" t="s">
        <v>6325</v>
      </c>
      <c r="C5525" s="6" t="s">
        <v>589</v>
      </c>
      <c r="D5525" s="6">
        <v>27</v>
      </c>
      <c r="E5525" s="6">
        <v>123</v>
      </c>
      <c r="F5525" s="6">
        <v>123</v>
      </c>
      <c r="G5525" s="1">
        <v>130</v>
      </c>
      <c r="H5525" s="6" t="s">
        <v>589</v>
      </c>
      <c r="I5525" s="6" t="s">
        <v>1117</v>
      </c>
      <c r="K5525" s="6">
        <v>183</v>
      </c>
    </row>
    <row r="5526" spans="1:11">
      <c r="A5526" s="6">
        <v>13133378</v>
      </c>
      <c r="B5526" t="s">
        <v>6326</v>
      </c>
      <c r="C5526" s="6" t="s">
        <v>2115</v>
      </c>
      <c r="D5526" s="6">
        <v>28</v>
      </c>
      <c r="E5526" s="6">
        <v>123</v>
      </c>
      <c r="F5526" s="6">
        <v>123</v>
      </c>
      <c r="G5526" s="1">
        <v>130</v>
      </c>
      <c r="H5526" s="6" t="s">
        <v>2115</v>
      </c>
      <c r="I5526" s="6" t="s">
        <v>320</v>
      </c>
      <c r="K5526" s="6">
        <v>184</v>
      </c>
    </row>
    <row r="5527" spans="1:11">
      <c r="A5527" s="6">
        <v>43391696</v>
      </c>
      <c r="B5527" t="s">
        <v>6327</v>
      </c>
      <c r="C5527" s="6" t="s">
        <v>2115</v>
      </c>
      <c r="D5527" s="6">
        <v>27</v>
      </c>
      <c r="E5527" s="6">
        <v>123</v>
      </c>
      <c r="F5527" s="6">
        <v>123</v>
      </c>
      <c r="G5527" s="1">
        <v>130</v>
      </c>
      <c r="H5527" s="6" t="s">
        <v>2115</v>
      </c>
      <c r="I5527" s="6" t="s">
        <v>4256</v>
      </c>
      <c r="K5527" s="6">
        <v>187</v>
      </c>
    </row>
    <row r="5528" spans="1:11">
      <c r="A5528" s="6">
        <v>53149913</v>
      </c>
      <c r="B5528" t="s">
        <v>6328</v>
      </c>
      <c r="C5528" s="6" t="s">
        <v>1102</v>
      </c>
      <c r="D5528" s="6">
        <v>24</v>
      </c>
      <c r="E5528" s="6">
        <v>123</v>
      </c>
      <c r="F5528" s="6">
        <v>123</v>
      </c>
      <c r="G5528" s="1">
        <v>130</v>
      </c>
      <c r="H5528" s="6" t="s">
        <v>1102</v>
      </c>
      <c r="I5528" s="6" t="s">
        <v>6329</v>
      </c>
      <c r="K5528" s="6">
        <v>177</v>
      </c>
    </row>
    <row r="5529" spans="1:11">
      <c r="A5529" s="6">
        <v>45001352</v>
      </c>
      <c r="B5529" t="s">
        <v>6330</v>
      </c>
      <c r="C5529" s="6" t="s">
        <v>1624</v>
      </c>
      <c r="D5529" s="6">
        <v>38</v>
      </c>
      <c r="E5529" s="6">
        <v>123</v>
      </c>
      <c r="F5529" s="6">
        <v>123</v>
      </c>
      <c r="G5529" s="1">
        <v>130</v>
      </c>
      <c r="H5529" s="6" t="s">
        <v>1624</v>
      </c>
      <c r="I5529" s="6" t="s">
        <v>2134</v>
      </c>
      <c r="K5529" s="6">
        <v>189</v>
      </c>
    </row>
    <row r="5530" spans="1:11">
      <c r="A5530" s="6">
        <v>2000086485</v>
      </c>
      <c r="B5530" t="s">
        <v>6331</v>
      </c>
      <c r="C5530" s="6" t="s">
        <v>1213</v>
      </c>
      <c r="D5530" s="6">
        <v>24</v>
      </c>
      <c r="E5530" s="6">
        <v>123</v>
      </c>
      <c r="F5530" s="6">
        <v>123</v>
      </c>
      <c r="G5530" s="1">
        <v>129</v>
      </c>
      <c r="H5530" s="6" t="s">
        <v>1213</v>
      </c>
      <c r="I5530" s="6" t="s">
        <v>257</v>
      </c>
      <c r="K5530" s="6">
        <v>170</v>
      </c>
    </row>
    <row r="5531" spans="1:11">
      <c r="A5531" s="6">
        <v>51063413</v>
      </c>
      <c r="B5531" t="s">
        <v>6332</v>
      </c>
      <c r="C5531" s="6" t="s">
        <v>488</v>
      </c>
      <c r="D5531" s="6">
        <v>24</v>
      </c>
      <c r="E5531" s="6">
        <v>123</v>
      </c>
      <c r="F5531" s="6">
        <v>123</v>
      </c>
      <c r="G5531" s="1">
        <v>129</v>
      </c>
      <c r="H5531" s="6" t="s">
        <v>488</v>
      </c>
      <c r="I5531" s="6" t="s">
        <v>1303</v>
      </c>
      <c r="K5531" s="6">
        <v>172</v>
      </c>
    </row>
    <row r="5532" spans="1:11">
      <c r="A5532" s="6">
        <v>23246378</v>
      </c>
      <c r="B5532" t="s">
        <v>6333</v>
      </c>
      <c r="C5532" s="6" t="s">
        <v>314</v>
      </c>
      <c r="D5532" s="6">
        <v>31</v>
      </c>
      <c r="E5532" s="6">
        <v>123</v>
      </c>
      <c r="F5532" s="6">
        <v>123</v>
      </c>
      <c r="G5532" s="1">
        <v>129</v>
      </c>
      <c r="H5532" s="6" t="s">
        <v>314</v>
      </c>
      <c r="I5532" s="6" t="s">
        <v>6334</v>
      </c>
      <c r="K5532" s="6">
        <v>158</v>
      </c>
    </row>
    <row r="5533" spans="1:11">
      <c r="A5533" s="6">
        <v>14204065</v>
      </c>
      <c r="B5533" t="s">
        <v>6335</v>
      </c>
      <c r="C5533" s="6" t="s">
        <v>2115</v>
      </c>
      <c r="D5533" s="6">
        <v>31</v>
      </c>
      <c r="E5533" s="6">
        <v>123</v>
      </c>
      <c r="F5533" s="6">
        <v>123</v>
      </c>
      <c r="G5533" s="1">
        <v>129</v>
      </c>
      <c r="H5533" s="6" t="s">
        <v>2115</v>
      </c>
      <c r="I5533" s="6" t="s">
        <v>603</v>
      </c>
      <c r="K5533" s="6">
        <v>190</v>
      </c>
    </row>
    <row r="5534" spans="1:11">
      <c r="A5534" s="6">
        <v>19272743</v>
      </c>
      <c r="B5534" t="s">
        <v>6336</v>
      </c>
      <c r="C5534" s="6" t="s">
        <v>319</v>
      </c>
      <c r="D5534" s="6">
        <v>31</v>
      </c>
      <c r="E5534" s="6">
        <v>123</v>
      </c>
      <c r="F5534" s="6">
        <v>123</v>
      </c>
      <c r="G5534" s="1">
        <v>129</v>
      </c>
      <c r="H5534" s="6" t="s">
        <v>319</v>
      </c>
      <c r="I5534" s="6" t="s">
        <v>257</v>
      </c>
      <c r="K5534" s="6">
        <v>184</v>
      </c>
    </row>
    <row r="5535" spans="1:11">
      <c r="A5535" s="6">
        <v>93060290</v>
      </c>
      <c r="B5535" t="s">
        <v>6337</v>
      </c>
      <c r="C5535" s="6" t="s">
        <v>760</v>
      </c>
      <c r="D5535" s="6">
        <v>29</v>
      </c>
      <c r="E5535" s="6">
        <v>123</v>
      </c>
      <c r="F5535" s="6">
        <v>123</v>
      </c>
      <c r="G5535" s="1">
        <v>129</v>
      </c>
      <c r="H5535" s="6" t="s">
        <v>760</v>
      </c>
      <c r="I5535" s="6" t="s">
        <v>6338</v>
      </c>
      <c r="K5535" s="6">
        <v>185</v>
      </c>
    </row>
    <row r="5536" spans="1:11">
      <c r="A5536" s="6">
        <v>78078883</v>
      </c>
      <c r="B5536" t="s">
        <v>6339</v>
      </c>
      <c r="C5536" s="6" t="s">
        <v>303</v>
      </c>
      <c r="D5536" s="6">
        <v>28</v>
      </c>
      <c r="E5536" s="6">
        <v>123</v>
      </c>
      <c r="F5536" s="6">
        <v>123</v>
      </c>
      <c r="G5536" s="1">
        <v>129</v>
      </c>
      <c r="H5536" s="6" t="s">
        <v>303</v>
      </c>
      <c r="I5536" s="6" t="s">
        <v>1661</v>
      </c>
      <c r="K5536" s="6">
        <v>173</v>
      </c>
    </row>
    <row r="5537" spans="1:11">
      <c r="A5537" s="6">
        <v>27130518</v>
      </c>
      <c r="B5537" t="s">
        <v>6340</v>
      </c>
      <c r="C5537" s="6" t="s">
        <v>1659</v>
      </c>
      <c r="D5537" s="6">
        <v>26</v>
      </c>
      <c r="E5537" s="6">
        <v>123</v>
      </c>
      <c r="F5537" s="6">
        <v>123</v>
      </c>
      <c r="G5537" s="1">
        <v>129</v>
      </c>
      <c r="H5537" s="6" t="s">
        <v>1659</v>
      </c>
      <c r="I5537" s="6" t="s">
        <v>339</v>
      </c>
      <c r="K5537" s="6">
        <v>178</v>
      </c>
    </row>
    <row r="5538" spans="1:11">
      <c r="A5538" s="6">
        <v>67260201</v>
      </c>
      <c r="B5538" t="s">
        <v>6341</v>
      </c>
      <c r="C5538" s="6" t="s">
        <v>944</v>
      </c>
      <c r="D5538" s="6">
        <v>26</v>
      </c>
      <c r="E5538" s="6">
        <v>123</v>
      </c>
      <c r="F5538" s="6">
        <v>123</v>
      </c>
      <c r="G5538" s="1">
        <v>129</v>
      </c>
      <c r="H5538" s="6" t="s">
        <v>944</v>
      </c>
      <c r="I5538" s="6" t="s">
        <v>433</v>
      </c>
      <c r="K5538" s="6">
        <v>175</v>
      </c>
    </row>
    <row r="5539" spans="1:11">
      <c r="A5539" s="6">
        <v>45092906</v>
      </c>
      <c r="B5539" t="s">
        <v>6342</v>
      </c>
      <c r="C5539" s="6" t="s">
        <v>218</v>
      </c>
      <c r="D5539" s="6">
        <v>29</v>
      </c>
      <c r="E5539" s="6">
        <v>123</v>
      </c>
      <c r="F5539" s="6">
        <v>123</v>
      </c>
      <c r="G5539" s="1">
        <v>129</v>
      </c>
      <c r="H5539" s="6" t="s">
        <v>218</v>
      </c>
      <c r="I5539" s="6" t="s">
        <v>2134</v>
      </c>
      <c r="K5539" s="6">
        <v>183</v>
      </c>
    </row>
    <row r="5540" spans="1:11">
      <c r="A5540" s="6">
        <v>19245683</v>
      </c>
      <c r="B5540" t="s">
        <v>6343</v>
      </c>
      <c r="C5540" s="6" t="s">
        <v>240</v>
      </c>
      <c r="D5540" s="6">
        <v>28</v>
      </c>
      <c r="E5540" s="6">
        <v>123</v>
      </c>
      <c r="F5540" s="6">
        <v>123</v>
      </c>
      <c r="G5540" s="1">
        <v>129</v>
      </c>
      <c r="H5540" s="6" t="s">
        <v>240</v>
      </c>
      <c r="I5540" s="6" t="s">
        <v>257</v>
      </c>
      <c r="K5540" s="6">
        <v>178</v>
      </c>
    </row>
    <row r="5541" spans="1:11">
      <c r="A5541" s="6">
        <v>76016258</v>
      </c>
      <c r="B5541" t="s">
        <v>6344</v>
      </c>
      <c r="C5541" s="6" t="s">
        <v>488</v>
      </c>
      <c r="D5541" s="6">
        <v>33</v>
      </c>
      <c r="E5541" s="6">
        <v>123</v>
      </c>
      <c r="F5541" s="6">
        <v>123</v>
      </c>
      <c r="G5541" s="1">
        <v>129</v>
      </c>
      <c r="H5541" s="6" t="s">
        <v>488</v>
      </c>
      <c r="I5541" s="6" t="s">
        <v>378</v>
      </c>
      <c r="K5541" s="6">
        <v>171</v>
      </c>
    </row>
    <row r="5542" spans="1:11">
      <c r="A5542" s="6">
        <v>19249773</v>
      </c>
      <c r="B5542" t="s">
        <v>6345</v>
      </c>
      <c r="C5542" s="6" t="s">
        <v>829</v>
      </c>
      <c r="D5542" s="6">
        <v>35</v>
      </c>
      <c r="E5542" s="6">
        <v>123</v>
      </c>
      <c r="F5542" s="6">
        <v>123</v>
      </c>
      <c r="G5542" s="1">
        <v>129</v>
      </c>
      <c r="H5542" s="6" t="s">
        <v>829</v>
      </c>
      <c r="I5542" s="6" t="s">
        <v>257</v>
      </c>
      <c r="K5542" s="6">
        <v>181</v>
      </c>
    </row>
    <row r="5543" spans="1:11">
      <c r="A5543" s="6">
        <v>13187263</v>
      </c>
      <c r="B5543" t="s">
        <v>6346</v>
      </c>
      <c r="C5543" s="6" t="s">
        <v>314</v>
      </c>
      <c r="D5543" s="6">
        <v>26</v>
      </c>
      <c r="E5543" s="6">
        <v>123</v>
      </c>
      <c r="F5543" s="6">
        <v>123</v>
      </c>
      <c r="G5543" s="1">
        <v>128</v>
      </c>
      <c r="H5543" s="6" t="s">
        <v>314</v>
      </c>
      <c r="I5543" s="6" t="s">
        <v>1936</v>
      </c>
      <c r="K5543" s="6">
        <v>169</v>
      </c>
    </row>
    <row r="5544" spans="1:11">
      <c r="A5544" s="6">
        <v>18101825</v>
      </c>
      <c r="B5544" t="s">
        <v>6347</v>
      </c>
      <c r="C5544" s="6" t="s">
        <v>2112</v>
      </c>
      <c r="D5544" s="6">
        <v>24</v>
      </c>
      <c r="E5544" s="6">
        <v>123</v>
      </c>
      <c r="F5544" s="6">
        <v>123</v>
      </c>
      <c r="G5544" s="1">
        <v>128</v>
      </c>
      <c r="H5544" s="6" t="s">
        <v>2112</v>
      </c>
      <c r="I5544" s="6" t="s">
        <v>6348</v>
      </c>
      <c r="K5544" s="6">
        <v>173</v>
      </c>
    </row>
    <row r="5545" spans="1:11">
      <c r="A5545" s="6">
        <v>14219094</v>
      </c>
      <c r="B5545" t="s">
        <v>6349</v>
      </c>
      <c r="C5545" s="6" t="s">
        <v>589</v>
      </c>
      <c r="D5545" s="6">
        <v>24</v>
      </c>
      <c r="E5545" s="6">
        <v>123</v>
      </c>
      <c r="F5545" s="6">
        <v>123</v>
      </c>
      <c r="G5545" s="1">
        <v>128</v>
      </c>
      <c r="H5545" s="6" t="s">
        <v>589</v>
      </c>
      <c r="I5545" s="6" t="s">
        <v>3240</v>
      </c>
      <c r="K5545" s="6">
        <v>184</v>
      </c>
    </row>
    <row r="5546" spans="1:11">
      <c r="A5546" s="6">
        <v>91134066</v>
      </c>
      <c r="B5546" t="s">
        <v>6350</v>
      </c>
      <c r="C5546" s="6" t="s">
        <v>2167</v>
      </c>
      <c r="D5546" s="6">
        <v>28</v>
      </c>
      <c r="E5546" s="6">
        <v>123</v>
      </c>
      <c r="F5546" s="6">
        <v>123</v>
      </c>
      <c r="G5546" s="1">
        <v>128</v>
      </c>
      <c r="H5546" s="6" t="s">
        <v>2167</v>
      </c>
      <c r="I5546" s="6" t="s">
        <v>1725</v>
      </c>
      <c r="K5546" s="6">
        <v>182</v>
      </c>
    </row>
    <row r="5547" spans="1:11">
      <c r="A5547" s="6">
        <v>93023835</v>
      </c>
      <c r="B5547" t="s">
        <v>6351</v>
      </c>
      <c r="C5547" s="6" t="s">
        <v>2115</v>
      </c>
      <c r="D5547" s="6">
        <v>32</v>
      </c>
      <c r="E5547" s="6">
        <v>123</v>
      </c>
      <c r="F5547" s="6">
        <v>123</v>
      </c>
      <c r="G5547" s="1">
        <v>128</v>
      </c>
      <c r="H5547" s="6" t="s">
        <v>2115</v>
      </c>
      <c r="I5547" s="6" t="s">
        <v>857</v>
      </c>
      <c r="K5547" s="6">
        <v>185</v>
      </c>
    </row>
    <row r="5548" spans="1:11">
      <c r="A5548" s="6">
        <v>14118233</v>
      </c>
      <c r="B5548" t="s">
        <v>6352</v>
      </c>
      <c r="C5548" s="6" t="s">
        <v>314</v>
      </c>
      <c r="D5548" s="6">
        <v>28</v>
      </c>
      <c r="E5548" s="6">
        <v>123</v>
      </c>
      <c r="F5548" s="6">
        <v>123</v>
      </c>
      <c r="G5548" s="1">
        <v>128</v>
      </c>
      <c r="H5548" s="6" t="s">
        <v>314</v>
      </c>
      <c r="I5548" s="6" t="s">
        <v>603</v>
      </c>
      <c r="K5548" s="6">
        <v>167</v>
      </c>
    </row>
    <row r="5549" spans="1:11">
      <c r="A5549" s="6">
        <v>29114950</v>
      </c>
      <c r="B5549" t="s">
        <v>6353</v>
      </c>
      <c r="C5549" s="6" t="s">
        <v>1624</v>
      </c>
      <c r="D5549" s="6">
        <v>32</v>
      </c>
      <c r="E5549" s="6">
        <v>123</v>
      </c>
      <c r="F5549" s="6">
        <v>123</v>
      </c>
      <c r="G5549" s="1">
        <v>128</v>
      </c>
      <c r="H5549" s="6" t="s">
        <v>1624</v>
      </c>
      <c r="I5549" s="6" t="s">
        <v>344</v>
      </c>
      <c r="K5549" s="6">
        <v>186</v>
      </c>
    </row>
    <row r="5550" spans="1:11">
      <c r="A5550" s="6">
        <v>52071133</v>
      </c>
      <c r="B5550" t="s">
        <v>6354</v>
      </c>
      <c r="C5550" s="6" t="s">
        <v>240</v>
      </c>
      <c r="D5550" s="6">
        <v>28</v>
      </c>
      <c r="E5550" s="6">
        <v>123</v>
      </c>
      <c r="F5550" s="6">
        <v>123</v>
      </c>
      <c r="G5550" s="1">
        <v>128</v>
      </c>
      <c r="H5550" s="6" t="s">
        <v>240</v>
      </c>
      <c r="I5550" s="6" t="s">
        <v>1362</v>
      </c>
      <c r="K5550" s="6">
        <v>176</v>
      </c>
    </row>
    <row r="5551" spans="1:11">
      <c r="A5551" s="6">
        <v>48031443</v>
      </c>
      <c r="B5551" t="s">
        <v>6355</v>
      </c>
      <c r="C5551" s="6" t="s">
        <v>1698</v>
      </c>
      <c r="D5551" s="6">
        <v>27</v>
      </c>
      <c r="E5551" s="6">
        <v>123</v>
      </c>
      <c r="F5551" s="6">
        <v>123</v>
      </c>
      <c r="G5551" s="1">
        <v>128</v>
      </c>
      <c r="H5551" s="6" t="s">
        <v>1698</v>
      </c>
      <c r="I5551" s="6" t="s">
        <v>344</v>
      </c>
      <c r="K5551" s="6">
        <v>180</v>
      </c>
    </row>
    <row r="5552" spans="1:11">
      <c r="A5552" s="6">
        <v>45114005</v>
      </c>
      <c r="B5552" t="s">
        <v>6356</v>
      </c>
      <c r="C5552" s="6" t="s">
        <v>2115</v>
      </c>
      <c r="D5552" s="6">
        <v>23</v>
      </c>
      <c r="E5552" s="6">
        <v>123</v>
      </c>
      <c r="F5552" s="6">
        <v>123</v>
      </c>
      <c r="G5552" s="1">
        <v>128</v>
      </c>
      <c r="H5552" s="6" t="s">
        <v>2115</v>
      </c>
      <c r="I5552" s="6" t="s">
        <v>2134</v>
      </c>
      <c r="K5552" s="6">
        <v>178</v>
      </c>
    </row>
    <row r="5553" spans="1:11">
      <c r="A5553" s="6">
        <v>25039110</v>
      </c>
      <c r="B5553" t="s">
        <v>6357</v>
      </c>
      <c r="C5553" s="6" t="s">
        <v>377</v>
      </c>
      <c r="D5553" s="6">
        <v>30</v>
      </c>
      <c r="E5553" s="6">
        <v>123</v>
      </c>
      <c r="F5553" s="6">
        <v>123</v>
      </c>
      <c r="G5553" s="1">
        <v>128</v>
      </c>
      <c r="H5553" s="6" t="s">
        <v>377</v>
      </c>
      <c r="I5553" s="6" t="s">
        <v>6358</v>
      </c>
      <c r="K5553" s="6">
        <v>192</v>
      </c>
    </row>
    <row r="5554" spans="1:11">
      <c r="A5554" s="6">
        <v>48040321</v>
      </c>
      <c r="B5554" t="s">
        <v>6359</v>
      </c>
      <c r="C5554" s="6" t="s">
        <v>319</v>
      </c>
      <c r="D5554" s="6">
        <v>28</v>
      </c>
      <c r="E5554" s="6">
        <v>123</v>
      </c>
      <c r="F5554" s="6">
        <v>123</v>
      </c>
      <c r="G5554" s="1">
        <v>128</v>
      </c>
      <c r="H5554" s="6" t="s">
        <v>319</v>
      </c>
      <c r="I5554" s="6" t="s">
        <v>6360</v>
      </c>
      <c r="K5554" s="6">
        <v>182</v>
      </c>
    </row>
    <row r="5555" spans="1:11">
      <c r="A5555" s="6">
        <v>45097393</v>
      </c>
      <c r="B5555" t="s">
        <v>6361</v>
      </c>
      <c r="C5555" s="6" t="s">
        <v>319</v>
      </c>
      <c r="D5555" s="6">
        <v>28</v>
      </c>
      <c r="E5555" s="6">
        <v>123</v>
      </c>
      <c r="F5555" s="6">
        <v>123</v>
      </c>
      <c r="G5555" s="1">
        <v>128</v>
      </c>
      <c r="H5555" s="6" t="s">
        <v>319</v>
      </c>
      <c r="I5555" s="6" t="s">
        <v>2134</v>
      </c>
      <c r="K5555" s="6">
        <v>178</v>
      </c>
    </row>
    <row r="5556" spans="1:11">
      <c r="A5556" s="6">
        <v>2000013326</v>
      </c>
      <c r="B5556" t="s">
        <v>6362</v>
      </c>
      <c r="C5556" s="6" t="s">
        <v>319</v>
      </c>
      <c r="D5556" s="6">
        <v>21</v>
      </c>
      <c r="E5556" s="6">
        <v>123</v>
      </c>
      <c r="F5556" s="6">
        <v>123</v>
      </c>
      <c r="G5556" s="1">
        <v>128</v>
      </c>
      <c r="H5556" s="6" t="s">
        <v>319</v>
      </c>
      <c r="I5556" s="6" t="s">
        <v>6363</v>
      </c>
      <c r="K5556" s="6">
        <v>186</v>
      </c>
    </row>
    <row r="5557" spans="1:11">
      <c r="A5557" s="6">
        <v>2000181850</v>
      </c>
      <c r="B5557" t="s">
        <v>6364</v>
      </c>
      <c r="C5557" s="6" t="s">
        <v>351</v>
      </c>
      <c r="D5557" s="6">
        <v>24</v>
      </c>
      <c r="E5557" s="6">
        <v>123</v>
      </c>
      <c r="F5557" s="6">
        <v>123</v>
      </c>
      <c r="G5557" s="1">
        <v>128</v>
      </c>
      <c r="H5557" s="6" t="s">
        <v>351</v>
      </c>
      <c r="I5557" s="6" t="s">
        <v>2134</v>
      </c>
      <c r="K5557" s="6">
        <v>171</v>
      </c>
    </row>
    <row r="5558" spans="1:11">
      <c r="A5558" s="6">
        <v>19290853</v>
      </c>
      <c r="B5558" t="s">
        <v>6365</v>
      </c>
      <c r="C5558" s="6" t="s">
        <v>2113</v>
      </c>
      <c r="D5558" s="6">
        <v>27</v>
      </c>
      <c r="E5558" s="6">
        <v>123</v>
      </c>
      <c r="F5558" s="6">
        <v>123</v>
      </c>
      <c r="G5558" s="1">
        <v>127</v>
      </c>
      <c r="H5558" s="6" t="s">
        <v>2113</v>
      </c>
      <c r="I5558" s="6" t="s">
        <v>257</v>
      </c>
      <c r="K5558" s="6">
        <v>175</v>
      </c>
    </row>
    <row r="5559" spans="1:11">
      <c r="A5559" s="6">
        <v>76047163</v>
      </c>
      <c r="B5559" t="s">
        <v>6366</v>
      </c>
      <c r="C5559" s="6" t="s">
        <v>319</v>
      </c>
      <c r="D5559" s="6">
        <v>26</v>
      </c>
      <c r="E5559" s="6">
        <v>123</v>
      </c>
      <c r="F5559" s="6">
        <v>123</v>
      </c>
      <c r="G5559" s="1">
        <v>127</v>
      </c>
      <c r="H5559" s="6" t="s">
        <v>319</v>
      </c>
      <c r="I5559" s="6" t="s">
        <v>378</v>
      </c>
      <c r="K5559" s="6">
        <v>181</v>
      </c>
    </row>
    <row r="5560" spans="1:11">
      <c r="A5560" s="6">
        <v>91124147</v>
      </c>
      <c r="B5560" t="s">
        <v>6367</v>
      </c>
      <c r="C5560" s="6" t="s">
        <v>640</v>
      </c>
      <c r="D5560" s="6">
        <v>29</v>
      </c>
      <c r="E5560" s="6">
        <v>123</v>
      </c>
      <c r="F5560" s="6">
        <v>123</v>
      </c>
      <c r="G5560" s="1">
        <v>127</v>
      </c>
      <c r="H5560" s="6" t="s">
        <v>640</v>
      </c>
      <c r="I5560" s="6" t="s">
        <v>309</v>
      </c>
      <c r="K5560" s="6">
        <v>173</v>
      </c>
    </row>
    <row r="5561" spans="1:11">
      <c r="A5561" s="6">
        <v>14086155</v>
      </c>
      <c r="B5561" t="s">
        <v>6368</v>
      </c>
      <c r="C5561" s="6" t="s">
        <v>377</v>
      </c>
      <c r="D5561" s="6">
        <v>33</v>
      </c>
      <c r="E5561" s="6">
        <v>123</v>
      </c>
      <c r="F5561" s="6">
        <v>123</v>
      </c>
      <c r="G5561" s="1">
        <v>127</v>
      </c>
      <c r="H5561" s="6" t="s">
        <v>377</v>
      </c>
      <c r="I5561" s="6" t="s">
        <v>3279</v>
      </c>
      <c r="K5561" s="6">
        <v>186</v>
      </c>
    </row>
    <row r="5562" spans="1:11">
      <c r="A5562" s="6">
        <v>14226784</v>
      </c>
      <c r="B5562" t="s">
        <v>6369</v>
      </c>
      <c r="C5562" s="6" t="s">
        <v>1624</v>
      </c>
      <c r="D5562" s="6">
        <v>25</v>
      </c>
      <c r="E5562" s="6">
        <v>123</v>
      </c>
      <c r="F5562" s="6">
        <v>123</v>
      </c>
      <c r="G5562" s="1">
        <v>127</v>
      </c>
      <c r="H5562" s="6" t="s">
        <v>1624</v>
      </c>
      <c r="I5562" s="6" t="s">
        <v>603</v>
      </c>
      <c r="K5562" s="6">
        <v>181</v>
      </c>
    </row>
    <row r="5563" spans="1:11">
      <c r="A5563" s="6">
        <v>14188748</v>
      </c>
      <c r="B5563" t="s">
        <v>6370</v>
      </c>
      <c r="C5563" s="6" t="s">
        <v>942</v>
      </c>
      <c r="D5563" s="6">
        <v>26</v>
      </c>
      <c r="E5563" s="6">
        <v>123</v>
      </c>
      <c r="F5563" s="6">
        <v>123</v>
      </c>
      <c r="G5563" s="1">
        <v>126</v>
      </c>
      <c r="H5563" s="6" t="s">
        <v>942</v>
      </c>
      <c r="I5563" s="6" t="s">
        <v>603</v>
      </c>
      <c r="K5563" s="6">
        <v>177</v>
      </c>
    </row>
    <row r="5564" spans="1:11">
      <c r="A5564" s="6">
        <v>2000062931</v>
      </c>
      <c r="B5564" t="s">
        <v>6371</v>
      </c>
      <c r="C5564" s="6" t="s">
        <v>319</v>
      </c>
      <c r="D5564" s="6">
        <v>26</v>
      </c>
      <c r="E5564" s="6">
        <v>123</v>
      </c>
      <c r="F5564" s="6">
        <v>123</v>
      </c>
      <c r="G5564" s="1">
        <v>126</v>
      </c>
      <c r="H5564" s="6" t="s">
        <v>319</v>
      </c>
      <c r="I5564" s="6" t="s">
        <v>2134</v>
      </c>
      <c r="K5564" s="6">
        <v>185</v>
      </c>
    </row>
    <row r="5565" spans="1:11">
      <c r="A5565" s="6">
        <v>18083974</v>
      </c>
      <c r="B5565" t="s">
        <v>6372</v>
      </c>
      <c r="C5565" s="6" t="s">
        <v>966</v>
      </c>
      <c r="D5565" s="6">
        <v>28</v>
      </c>
      <c r="E5565" s="6">
        <v>123</v>
      </c>
      <c r="F5565" s="6">
        <v>123</v>
      </c>
      <c r="G5565" s="1">
        <v>126</v>
      </c>
      <c r="H5565" s="6" t="s">
        <v>966</v>
      </c>
      <c r="I5565" s="6" t="s">
        <v>1117</v>
      </c>
      <c r="K5565" s="6">
        <v>184</v>
      </c>
    </row>
    <row r="5566" spans="1:11">
      <c r="A5566" s="6">
        <v>55004196</v>
      </c>
      <c r="B5566" t="s">
        <v>6373</v>
      </c>
      <c r="C5566" s="6" t="s">
        <v>319</v>
      </c>
      <c r="D5566" s="6">
        <v>35</v>
      </c>
      <c r="E5566" s="6">
        <v>123</v>
      </c>
      <c r="F5566" s="6">
        <v>123</v>
      </c>
      <c r="G5566" s="1">
        <v>126</v>
      </c>
      <c r="H5566" s="6" t="s">
        <v>319</v>
      </c>
      <c r="I5566" s="6" t="s">
        <v>1208</v>
      </c>
      <c r="K5566" s="6">
        <v>183</v>
      </c>
    </row>
    <row r="5567" spans="1:11">
      <c r="A5567" s="6">
        <v>19325873</v>
      </c>
      <c r="B5567" t="s">
        <v>6374</v>
      </c>
      <c r="C5567" s="6" t="s">
        <v>377</v>
      </c>
      <c r="D5567" s="6">
        <v>27</v>
      </c>
      <c r="E5567" s="6">
        <v>123</v>
      </c>
      <c r="F5567" s="6">
        <v>123</v>
      </c>
      <c r="G5567" s="1">
        <v>126</v>
      </c>
      <c r="H5567" s="6" t="s">
        <v>377</v>
      </c>
      <c r="I5567" s="6" t="s">
        <v>257</v>
      </c>
      <c r="K5567" s="6">
        <v>196</v>
      </c>
    </row>
    <row r="5568" spans="1:11">
      <c r="A5568" s="6">
        <v>53052272</v>
      </c>
      <c r="B5568" t="s">
        <v>6375</v>
      </c>
      <c r="C5568" s="6" t="s">
        <v>240</v>
      </c>
      <c r="D5568" s="6">
        <v>32</v>
      </c>
      <c r="E5568" s="6">
        <v>123</v>
      </c>
      <c r="F5568" s="6">
        <v>123</v>
      </c>
      <c r="G5568" s="1">
        <v>126</v>
      </c>
      <c r="H5568" s="6" t="s">
        <v>240</v>
      </c>
      <c r="I5568" s="6" t="s">
        <v>5861</v>
      </c>
      <c r="K5568" s="6">
        <v>181</v>
      </c>
    </row>
    <row r="5569" spans="1:11">
      <c r="A5569" s="6">
        <v>14224443</v>
      </c>
      <c r="B5569" t="s">
        <v>6376</v>
      </c>
      <c r="C5569" s="6" t="s">
        <v>488</v>
      </c>
      <c r="D5569" s="6">
        <v>25</v>
      </c>
      <c r="E5569" s="6">
        <v>123</v>
      </c>
      <c r="F5569" s="6">
        <v>123</v>
      </c>
      <c r="G5569" s="1">
        <v>126</v>
      </c>
      <c r="H5569" s="6" t="s">
        <v>488</v>
      </c>
      <c r="I5569" s="6" t="s">
        <v>603</v>
      </c>
      <c r="K5569" s="6">
        <v>169</v>
      </c>
    </row>
    <row r="5570" spans="1:11">
      <c r="A5570" s="6">
        <v>14227545</v>
      </c>
      <c r="B5570" t="s">
        <v>6377</v>
      </c>
      <c r="C5570" s="6" t="s">
        <v>303</v>
      </c>
      <c r="D5570" s="6">
        <v>27</v>
      </c>
      <c r="E5570" s="6">
        <v>123</v>
      </c>
      <c r="F5570" s="6">
        <v>123</v>
      </c>
      <c r="G5570" s="1">
        <v>126</v>
      </c>
      <c r="H5570" s="6" t="s">
        <v>303</v>
      </c>
      <c r="I5570" s="6" t="s">
        <v>603</v>
      </c>
      <c r="K5570" s="6">
        <v>179</v>
      </c>
    </row>
    <row r="5571" spans="1:11">
      <c r="A5571" s="6">
        <v>83177137</v>
      </c>
      <c r="B5571" t="s">
        <v>6378</v>
      </c>
      <c r="C5571" s="6" t="s">
        <v>303</v>
      </c>
      <c r="D5571" s="6">
        <v>27</v>
      </c>
      <c r="E5571" s="6">
        <v>123</v>
      </c>
      <c r="F5571" s="6">
        <v>123</v>
      </c>
      <c r="G5571" s="1">
        <v>126</v>
      </c>
      <c r="H5571" s="6" t="s">
        <v>303</v>
      </c>
      <c r="I5571" s="6" t="s">
        <v>4166</v>
      </c>
      <c r="K5571" s="6">
        <v>173</v>
      </c>
    </row>
    <row r="5572" spans="1:11">
      <c r="A5572" s="6">
        <v>14181164</v>
      </c>
      <c r="B5572" t="s">
        <v>6379</v>
      </c>
      <c r="C5572" s="6" t="s">
        <v>488</v>
      </c>
      <c r="D5572" s="6">
        <v>25</v>
      </c>
      <c r="E5572" s="6">
        <v>123</v>
      </c>
      <c r="F5572" s="6">
        <v>123</v>
      </c>
      <c r="G5572" s="1">
        <v>126</v>
      </c>
      <c r="H5572" s="6" t="s">
        <v>488</v>
      </c>
      <c r="I5572" s="6" t="s">
        <v>603</v>
      </c>
      <c r="K5572" s="6">
        <v>172</v>
      </c>
    </row>
    <row r="5573" spans="1:11">
      <c r="A5573" s="6">
        <v>19172378</v>
      </c>
      <c r="B5573" t="s">
        <v>6380</v>
      </c>
      <c r="C5573" s="6" t="s">
        <v>240</v>
      </c>
      <c r="D5573" s="6">
        <v>31</v>
      </c>
      <c r="E5573" s="6">
        <v>123</v>
      </c>
      <c r="F5573" s="6">
        <v>123</v>
      </c>
      <c r="G5573" s="1">
        <v>126</v>
      </c>
      <c r="H5573" s="6" t="s">
        <v>240</v>
      </c>
      <c r="I5573" s="6" t="s">
        <v>257</v>
      </c>
      <c r="K5573" s="6">
        <v>178</v>
      </c>
    </row>
    <row r="5574" spans="1:11">
      <c r="A5574" s="6">
        <v>36081836</v>
      </c>
      <c r="B5574" t="s">
        <v>6381</v>
      </c>
      <c r="C5574" s="6" t="s">
        <v>303</v>
      </c>
      <c r="D5574" s="6">
        <v>28</v>
      </c>
      <c r="E5574" s="6">
        <v>123</v>
      </c>
      <c r="F5574" s="6">
        <v>123</v>
      </c>
      <c r="G5574" s="1">
        <v>126</v>
      </c>
      <c r="H5574" s="6" t="s">
        <v>303</v>
      </c>
      <c r="I5574" s="6" t="s">
        <v>641</v>
      </c>
      <c r="K5574" s="6">
        <v>177</v>
      </c>
    </row>
    <row r="5575" spans="1:11">
      <c r="A5575" s="6">
        <v>2000020516</v>
      </c>
      <c r="B5575" t="s">
        <v>6382</v>
      </c>
      <c r="C5575" s="6" t="s">
        <v>829</v>
      </c>
      <c r="D5575" s="6">
        <v>30</v>
      </c>
      <c r="E5575" s="6">
        <v>123</v>
      </c>
      <c r="F5575" s="6">
        <v>123</v>
      </c>
      <c r="G5575" s="1">
        <v>126</v>
      </c>
      <c r="H5575" s="6" t="s">
        <v>829</v>
      </c>
      <c r="I5575" s="6" t="s">
        <v>309</v>
      </c>
      <c r="K5575" s="6">
        <v>193</v>
      </c>
    </row>
    <row r="5576" spans="1:11">
      <c r="A5576" s="6">
        <v>86031740</v>
      </c>
      <c r="B5576" t="s">
        <v>6383</v>
      </c>
      <c r="C5576" s="6" t="s">
        <v>2115</v>
      </c>
      <c r="D5576" s="6">
        <v>29</v>
      </c>
      <c r="E5576" s="6">
        <v>123</v>
      </c>
      <c r="F5576" s="6">
        <v>123</v>
      </c>
      <c r="G5576" s="1">
        <v>126</v>
      </c>
      <c r="H5576" s="6" t="s">
        <v>2115</v>
      </c>
      <c r="I5576" s="6" t="s">
        <v>1688</v>
      </c>
      <c r="K5576" s="6">
        <v>182</v>
      </c>
    </row>
    <row r="5577" spans="1:11">
      <c r="A5577" s="6">
        <v>95040947</v>
      </c>
      <c r="B5577" t="s">
        <v>6384</v>
      </c>
      <c r="C5577" s="6" t="s">
        <v>488</v>
      </c>
      <c r="D5577" s="6">
        <v>27</v>
      </c>
      <c r="E5577" s="6">
        <v>123</v>
      </c>
      <c r="F5577" s="6">
        <v>123</v>
      </c>
      <c r="G5577" s="1">
        <v>126</v>
      </c>
      <c r="H5577" s="6" t="s">
        <v>488</v>
      </c>
      <c r="I5577" s="6" t="s">
        <v>1076</v>
      </c>
      <c r="K5577" s="6">
        <v>180</v>
      </c>
    </row>
    <row r="5578" spans="1:11">
      <c r="A5578" s="6">
        <v>45060234</v>
      </c>
      <c r="B5578" t="s">
        <v>6385</v>
      </c>
      <c r="C5578" s="6" t="s">
        <v>619</v>
      </c>
      <c r="D5578" s="6">
        <v>30</v>
      </c>
      <c r="E5578" s="6">
        <v>123</v>
      </c>
      <c r="F5578" s="6">
        <v>123</v>
      </c>
      <c r="G5578" s="1">
        <v>126</v>
      </c>
      <c r="H5578" s="6" t="s">
        <v>619</v>
      </c>
      <c r="I5578" s="6" t="s">
        <v>2134</v>
      </c>
      <c r="K5578" s="6">
        <v>170</v>
      </c>
    </row>
    <row r="5579" spans="1:11">
      <c r="A5579" s="6">
        <v>55079126</v>
      </c>
      <c r="B5579" t="s">
        <v>6386</v>
      </c>
      <c r="C5579" s="6" t="s">
        <v>728</v>
      </c>
      <c r="D5579" s="6">
        <v>30</v>
      </c>
      <c r="E5579" s="6">
        <v>123</v>
      </c>
      <c r="F5579" s="6">
        <v>123</v>
      </c>
      <c r="G5579" s="1">
        <v>126</v>
      </c>
      <c r="H5579" s="6" t="s">
        <v>728</v>
      </c>
      <c r="I5579" s="6" t="s">
        <v>306</v>
      </c>
      <c r="K5579" s="6">
        <v>175</v>
      </c>
    </row>
    <row r="5580" spans="1:11">
      <c r="A5580" s="6">
        <v>91175611</v>
      </c>
      <c r="B5580" t="s">
        <v>6387</v>
      </c>
      <c r="C5580" s="6" t="s">
        <v>1674</v>
      </c>
      <c r="D5580" s="6">
        <v>28</v>
      </c>
      <c r="E5580" s="6">
        <v>123</v>
      </c>
      <c r="F5580" s="6">
        <v>123</v>
      </c>
      <c r="G5580" s="1">
        <v>126</v>
      </c>
      <c r="H5580" s="6" t="s">
        <v>1674</v>
      </c>
      <c r="I5580" s="6" t="s">
        <v>309</v>
      </c>
      <c r="K5580" s="6">
        <v>190</v>
      </c>
    </row>
    <row r="5581" spans="1:11">
      <c r="A5581" s="6">
        <v>78079054</v>
      </c>
      <c r="B5581" t="s">
        <v>6388</v>
      </c>
      <c r="C5581" s="6" t="s">
        <v>405</v>
      </c>
      <c r="D5581" s="6">
        <v>27</v>
      </c>
      <c r="E5581" s="6">
        <v>123</v>
      </c>
      <c r="F5581" s="6">
        <v>123</v>
      </c>
      <c r="G5581" s="1">
        <v>125</v>
      </c>
      <c r="H5581" s="6" t="s">
        <v>405</v>
      </c>
      <c r="I5581" s="6" t="s">
        <v>1661</v>
      </c>
      <c r="K5581" s="6">
        <v>173</v>
      </c>
    </row>
    <row r="5582" spans="1:11">
      <c r="A5582" s="6">
        <v>52064763</v>
      </c>
      <c r="B5582" t="s">
        <v>6389</v>
      </c>
      <c r="C5582" s="6" t="s">
        <v>1176</v>
      </c>
      <c r="D5582" s="6">
        <v>30</v>
      </c>
      <c r="E5582" s="6">
        <v>123</v>
      </c>
      <c r="F5582" s="6">
        <v>123</v>
      </c>
      <c r="G5582" s="1">
        <v>125</v>
      </c>
      <c r="H5582" s="6" t="s">
        <v>1176</v>
      </c>
      <c r="I5582" s="6" t="s">
        <v>1362</v>
      </c>
      <c r="K5582" s="6">
        <v>179</v>
      </c>
    </row>
    <row r="5583" spans="1:11">
      <c r="A5583" s="6">
        <v>14196680</v>
      </c>
      <c r="B5583" t="s">
        <v>6390</v>
      </c>
      <c r="C5583" s="6" t="s">
        <v>377</v>
      </c>
      <c r="D5583" s="6">
        <v>27</v>
      </c>
      <c r="E5583" s="6">
        <v>123</v>
      </c>
      <c r="F5583" s="6">
        <v>123</v>
      </c>
      <c r="G5583" s="1">
        <v>125</v>
      </c>
      <c r="H5583" s="6" t="s">
        <v>377</v>
      </c>
      <c r="I5583" s="6" t="s">
        <v>603</v>
      </c>
      <c r="K5583" s="6">
        <v>187</v>
      </c>
    </row>
    <row r="5584" spans="1:11">
      <c r="A5584" s="6">
        <v>91139294</v>
      </c>
      <c r="B5584" t="s">
        <v>6391</v>
      </c>
      <c r="C5584" s="6" t="s">
        <v>558</v>
      </c>
      <c r="D5584" s="6">
        <v>30</v>
      </c>
      <c r="E5584" s="6">
        <v>123</v>
      </c>
      <c r="F5584" s="6">
        <v>123</v>
      </c>
      <c r="G5584" s="1">
        <v>125</v>
      </c>
      <c r="H5584" s="6" t="s">
        <v>558</v>
      </c>
      <c r="I5584" s="6" t="s">
        <v>1675</v>
      </c>
      <c r="K5584" s="6">
        <v>169</v>
      </c>
    </row>
    <row r="5585" spans="1:11">
      <c r="A5585" s="6">
        <v>80034512</v>
      </c>
      <c r="B5585" t="s">
        <v>6392</v>
      </c>
      <c r="C5585" s="6" t="s">
        <v>1747</v>
      </c>
      <c r="D5585" s="6">
        <v>26</v>
      </c>
      <c r="E5585" s="6">
        <v>123</v>
      </c>
      <c r="F5585" s="6">
        <v>123</v>
      </c>
      <c r="G5585" s="1">
        <v>125</v>
      </c>
      <c r="H5585" s="6" t="s">
        <v>1747</v>
      </c>
      <c r="I5585" s="6" t="s">
        <v>1629</v>
      </c>
      <c r="K5585" s="6">
        <v>172</v>
      </c>
    </row>
    <row r="5586" spans="1:11">
      <c r="A5586" s="6">
        <v>14061363</v>
      </c>
      <c r="B5586" t="s">
        <v>6393</v>
      </c>
      <c r="C5586" s="6" t="s">
        <v>1624</v>
      </c>
      <c r="D5586" s="6">
        <v>32</v>
      </c>
      <c r="E5586" s="6">
        <v>123</v>
      </c>
      <c r="F5586" s="6">
        <v>123</v>
      </c>
      <c r="G5586" s="1">
        <v>125</v>
      </c>
      <c r="H5586" s="6" t="s">
        <v>1624</v>
      </c>
      <c r="I5586" s="6" t="s">
        <v>603</v>
      </c>
      <c r="K5586" s="6">
        <v>185</v>
      </c>
    </row>
    <row r="5587" spans="1:11">
      <c r="A5587" s="6">
        <v>75034831</v>
      </c>
      <c r="B5587" t="s">
        <v>6394</v>
      </c>
      <c r="C5587" s="6" t="s">
        <v>942</v>
      </c>
      <c r="D5587" s="6">
        <v>29</v>
      </c>
      <c r="E5587" s="6">
        <v>123</v>
      </c>
      <c r="F5587" s="6">
        <v>123</v>
      </c>
      <c r="G5587" s="1">
        <v>125</v>
      </c>
      <c r="H5587" s="6" t="s">
        <v>942</v>
      </c>
      <c r="I5587" s="6" t="s">
        <v>2639</v>
      </c>
      <c r="K5587" s="6">
        <v>174</v>
      </c>
    </row>
    <row r="5588" spans="1:11">
      <c r="A5588" s="6">
        <v>58106360</v>
      </c>
      <c r="B5588" t="s">
        <v>6395</v>
      </c>
      <c r="C5588" s="6" t="s">
        <v>2115</v>
      </c>
      <c r="D5588" s="6">
        <v>30</v>
      </c>
      <c r="E5588" s="6">
        <v>123</v>
      </c>
      <c r="F5588" s="6">
        <v>123</v>
      </c>
      <c r="G5588" s="1">
        <v>125</v>
      </c>
      <c r="H5588" s="6" t="s">
        <v>2115</v>
      </c>
      <c r="I5588" s="6" t="s">
        <v>194</v>
      </c>
      <c r="K5588" s="6">
        <v>184</v>
      </c>
    </row>
    <row r="5589" spans="1:11">
      <c r="A5589" s="6">
        <v>43067919</v>
      </c>
      <c r="B5589" t="s">
        <v>6396</v>
      </c>
      <c r="C5589" s="6" t="s">
        <v>319</v>
      </c>
      <c r="D5589" s="6">
        <v>30</v>
      </c>
      <c r="E5589" s="6">
        <v>123</v>
      </c>
      <c r="F5589" s="6">
        <v>123</v>
      </c>
      <c r="G5589" s="1">
        <v>125</v>
      </c>
      <c r="H5589" s="6" t="s">
        <v>319</v>
      </c>
      <c r="I5589" s="6" t="s">
        <v>236</v>
      </c>
      <c r="K5589" s="6">
        <v>176</v>
      </c>
    </row>
    <row r="5590" spans="1:11">
      <c r="A5590" s="6">
        <v>29179240</v>
      </c>
      <c r="B5590" t="s">
        <v>6397</v>
      </c>
      <c r="C5590" s="6" t="s">
        <v>2115</v>
      </c>
      <c r="D5590" s="6">
        <v>24</v>
      </c>
      <c r="E5590" s="6">
        <v>123</v>
      </c>
      <c r="F5590" s="6">
        <v>123</v>
      </c>
      <c r="G5590" s="1">
        <v>125</v>
      </c>
      <c r="H5590" s="6" t="s">
        <v>2115</v>
      </c>
      <c r="I5590" s="6" t="s">
        <v>729</v>
      </c>
      <c r="K5590" s="6">
        <v>188</v>
      </c>
    </row>
    <row r="5591" spans="1:11">
      <c r="A5591" s="6">
        <v>86016652</v>
      </c>
      <c r="B5591" t="s">
        <v>6398</v>
      </c>
      <c r="C5591" s="6" t="s">
        <v>1624</v>
      </c>
      <c r="D5591" s="6">
        <v>30</v>
      </c>
      <c r="E5591" s="6">
        <v>123</v>
      </c>
      <c r="F5591" s="6">
        <v>123</v>
      </c>
      <c r="G5591" s="1">
        <v>125</v>
      </c>
      <c r="H5591" s="6" t="s">
        <v>1624</v>
      </c>
      <c r="I5591" s="6" t="s">
        <v>6399</v>
      </c>
      <c r="K5591" s="6">
        <v>189</v>
      </c>
    </row>
    <row r="5592" spans="1:11">
      <c r="A5592" s="6">
        <v>45035263</v>
      </c>
      <c r="B5592" t="s">
        <v>6400</v>
      </c>
      <c r="C5592" s="6" t="s">
        <v>966</v>
      </c>
      <c r="D5592" s="6">
        <v>37</v>
      </c>
      <c r="E5592" s="6">
        <v>123</v>
      </c>
      <c r="F5592" s="6">
        <v>123</v>
      </c>
      <c r="G5592" s="1">
        <v>125</v>
      </c>
      <c r="H5592" s="6" t="s">
        <v>966</v>
      </c>
      <c r="I5592" s="6" t="s">
        <v>2134</v>
      </c>
      <c r="K5592" s="6">
        <v>175</v>
      </c>
    </row>
    <row r="5593" spans="1:11">
      <c r="A5593" s="6">
        <v>14027418</v>
      </c>
      <c r="B5593" t="s">
        <v>6401</v>
      </c>
      <c r="C5593" s="6" t="s">
        <v>377</v>
      </c>
      <c r="D5593" s="6">
        <v>31</v>
      </c>
      <c r="E5593" s="6">
        <v>123</v>
      </c>
      <c r="F5593" s="6">
        <v>123</v>
      </c>
      <c r="G5593" s="1">
        <v>125</v>
      </c>
      <c r="H5593" s="6" t="s">
        <v>377</v>
      </c>
      <c r="I5593" s="6" t="s">
        <v>187</v>
      </c>
      <c r="K5593" s="6">
        <v>185</v>
      </c>
    </row>
    <row r="5594" spans="1:11">
      <c r="A5594" s="6">
        <v>14123565</v>
      </c>
      <c r="B5594" t="s">
        <v>6402</v>
      </c>
      <c r="C5594" s="6" t="s">
        <v>1716</v>
      </c>
      <c r="D5594" s="6">
        <v>29</v>
      </c>
      <c r="E5594" s="6">
        <v>123</v>
      </c>
      <c r="F5594" s="6">
        <v>123</v>
      </c>
      <c r="G5594" s="1">
        <v>125</v>
      </c>
      <c r="H5594" s="6" t="s">
        <v>1716</v>
      </c>
      <c r="I5594" s="6" t="s">
        <v>603</v>
      </c>
      <c r="K5594" s="6">
        <v>179</v>
      </c>
    </row>
    <row r="5595" spans="1:11">
      <c r="A5595" s="6">
        <v>72045836</v>
      </c>
      <c r="B5595" t="s">
        <v>6403</v>
      </c>
      <c r="C5595" s="6" t="s">
        <v>319</v>
      </c>
      <c r="D5595" s="6">
        <v>30</v>
      </c>
      <c r="E5595" s="6">
        <v>123</v>
      </c>
      <c r="F5595" s="6">
        <v>123</v>
      </c>
      <c r="G5595" s="1">
        <v>125</v>
      </c>
      <c r="H5595" s="6" t="s">
        <v>319</v>
      </c>
      <c r="I5595" s="6" t="s">
        <v>6404</v>
      </c>
      <c r="K5595" s="6">
        <v>180</v>
      </c>
    </row>
    <row r="5596" spans="1:11">
      <c r="A5596" s="6">
        <v>36112767</v>
      </c>
      <c r="B5596" t="s">
        <v>6405</v>
      </c>
      <c r="C5596" s="6" t="s">
        <v>2692</v>
      </c>
      <c r="D5596" s="6">
        <v>27</v>
      </c>
      <c r="E5596" s="6">
        <v>123</v>
      </c>
      <c r="F5596" s="6">
        <v>123</v>
      </c>
      <c r="G5596" s="1">
        <v>125</v>
      </c>
      <c r="H5596" s="6" t="s">
        <v>2692</v>
      </c>
      <c r="I5596" s="6" t="s">
        <v>6406</v>
      </c>
      <c r="K5596" s="6">
        <v>183</v>
      </c>
    </row>
    <row r="5597" spans="1:11">
      <c r="A5597" s="6">
        <v>37056062</v>
      </c>
      <c r="B5597" t="s">
        <v>6407</v>
      </c>
      <c r="C5597" s="6" t="s">
        <v>1078</v>
      </c>
      <c r="D5597" s="6">
        <v>28</v>
      </c>
      <c r="E5597" s="6">
        <v>123</v>
      </c>
      <c r="F5597" s="6">
        <v>123</v>
      </c>
      <c r="G5597" s="1">
        <v>125</v>
      </c>
      <c r="H5597" s="6" t="s">
        <v>1078</v>
      </c>
      <c r="I5597" s="6" t="s">
        <v>406</v>
      </c>
      <c r="K5597" s="6">
        <v>181</v>
      </c>
    </row>
    <row r="5598" spans="1:11">
      <c r="A5598" s="6">
        <v>25056081</v>
      </c>
      <c r="B5598" t="s">
        <v>6408</v>
      </c>
      <c r="C5598" s="6" t="s">
        <v>1672</v>
      </c>
      <c r="D5598" s="6">
        <v>25</v>
      </c>
      <c r="E5598" s="6">
        <v>123</v>
      </c>
      <c r="F5598" s="6">
        <v>123</v>
      </c>
      <c r="G5598" s="1">
        <v>125</v>
      </c>
      <c r="H5598" s="6" t="s">
        <v>1672</v>
      </c>
      <c r="I5598" s="6" t="s">
        <v>1731</v>
      </c>
      <c r="K5598" s="6">
        <v>182</v>
      </c>
    </row>
    <row r="5599" spans="1:11">
      <c r="A5599" s="6">
        <v>55078869</v>
      </c>
      <c r="B5599" t="s">
        <v>6409</v>
      </c>
      <c r="C5599" s="6" t="s">
        <v>377</v>
      </c>
      <c r="D5599" s="6">
        <v>30</v>
      </c>
      <c r="E5599" s="6">
        <v>123</v>
      </c>
      <c r="F5599" s="6">
        <v>123</v>
      </c>
      <c r="G5599" s="1">
        <v>125</v>
      </c>
      <c r="H5599" s="6" t="s">
        <v>377</v>
      </c>
      <c r="I5599" s="6" t="s">
        <v>306</v>
      </c>
      <c r="K5599" s="6">
        <v>187</v>
      </c>
    </row>
    <row r="5600" spans="1:11">
      <c r="A5600" s="6">
        <v>75018658</v>
      </c>
      <c r="B5600" t="s">
        <v>6410</v>
      </c>
      <c r="C5600" s="6" t="s">
        <v>619</v>
      </c>
      <c r="D5600" s="6">
        <v>32</v>
      </c>
      <c r="E5600" s="6">
        <v>123</v>
      </c>
      <c r="F5600" s="6">
        <v>123</v>
      </c>
      <c r="G5600" s="1">
        <v>125</v>
      </c>
      <c r="H5600" s="6" t="s">
        <v>619</v>
      </c>
      <c r="I5600" s="6" t="s">
        <v>2639</v>
      </c>
      <c r="K5600" s="6">
        <v>179</v>
      </c>
    </row>
    <row r="5601" spans="1:11">
      <c r="A5601" s="6">
        <v>14110272</v>
      </c>
      <c r="B5601" t="s">
        <v>6411</v>
      </c>
      <c r="C5601" s="6" t="s">
        <v>1709</v>
      </c>
      <c r="D5601" s="6">
        <v>32</v>
      </c>
      <c r="E5601" s="6">
        <v>123</v>
      </c>
      <c r="F5601" s="6">
        <v>123</v>
      </c>
      <c r="G5601" s="1">
        <v>125</v>
      </c>
      <c r="H5601" s="6" t="s">
        <v>1709</v>
      </c>
      <c r="I5601" s="6" t="s">
        <v>603</v>
      </c>
      <c r="K5601" s="6">
        <v>173</v>
      </c>
    </row>
    <row r="5602" spans="1:11">
      <c r="A5602" s="6">
        <v>43140336</v>
      </c>
      <c r="B5602" t="s">
        <v>6412</v>
      </c>
      <c r="C5602" s="6" t="s">
        <v>319</v>
      </c>
      <c r="D5602" s="6">
        <v>28</v>
      </c>
      <c r="E5602" s="6">
        <v>123</v>
      </c>
      <c r="F5602" s="6">
        <v>123</v>
      </c>
      <c r="G5602" s="1">
        <v>125</v>
      </c>
      <c r="H5602" s="6" t="s">
        <v>319</v>
      </c>
      <c r="I5602" s="6" t="s">
        <v>236</v>
      </c>
      <c r="K5602" s="6">
        <v>184</v>
      </c>
    </row>
    <row r="5603" spans="1:11">
      <c r="A5603" s="6">
        <v>85116737</v>
      </c>
      <c r="B5603" t="s">
        <v>6413</v>
      </c>
      <c r="C5603" s="6" t="s">
        <v>2363</v>
      </c>
      <c r="D5603" s="6">
        <v>28</v>
      </c>
      <c r="E5603" s="6">
        <v>123</v>
      </c>
      <c r="F5603" s="6">
        <v>123</v>
      </c>
      <c r="G5603" s="1">
        <v>125</v>
      </c>
      <c r="H5603" s="6" t="s">
        <v>2363</v>
      </c>
      <c r="I5603" s="6" t="s">
        <v>4021</v>
      </c>
      <c r="K5603" s="6">
        <v>178</v>
      </c>
    </row>
    <row r="5604" spans="1:11">
      <c r="A5604" s="6">
        <v>43093277</v>
      </c>
      <c r="B5604" t="s">
        <v>6414</v>
      </c>
      <c r="C5604" s="6" t="s">
        <v>240</v>
      </c>
      <c r="D5604" s="6">
        <v>31</v>
      </c>
      <c r="E5604" s="6">
        <v>123</v>
      </c>
      <c r="F5604" s="6">
        <v>123</v>
      </c>
      <c r="G5604" s="1">
        <v>125</v>
      </c>
      <c r="H5604" s="6" t="s">
        <v>240</v>
      </c>
      <c r="I5604" s="6" t="s">
        <v>1658</v>
      </c>
      <c r="K5604" s="6">
        <v>170</v>
      </c>
    </row>
    <row r="5605" spans="1:11">
      <c r="A5605" s="6">
        <v>14036726</v>
      </c>
      <c r="B5605" t="s">
        <v>6415</v>
      </c>
      <c r="C5605" s="6" t="s">
        <v>2115</v>
      </c>
      <c r="D5605" s="6">
        <v>32</v>
      </c>
      <c r="E5605" s="6">
        <v>123</v>
      </c>
      <c r="F5605" s="6">
        <v>123</v>
      </c>
      <c r="G5605" s="1">
        <v>124</v>
      </c>
      <c r="H5605" s="6" t="s">
        <v>2115</v>
      </c>
      <c r="I5605" s="6" t="s">
        <v>603</v>
      </c>
      <c r="K5605" s="6">
        <v>185</v>
      </c>
    </row>
    <row r="5606" spans="1:11">
      <c r="A5606" s="6">
        <v>86073848</v>
      </c>
      <c r="B5606" t="s">
        <v>6416</v>
      </c>
      <c r="C5606" s="6" t="s">
        <v>2115</v>
      </c>
      <c r="D5606" s="6">
        <v>30</v>
      </c>
      <c r="E5606" s="6">
        <v>123</v>
      </c>
      <c r="F5606" s="6">
        <v>123</v>
      </c>
      <c r="G5606" s="1">
        <v>124</v>
      </c>
      <c r="H5606" s="6" t="s">
        <v>2115</v>
      </c>
      <c r="I5606" s="6" t="s">
        <v>2296</v>
      </c>
      <c r="K5606" s="6">
        <v>185</v>
      </c>
    </row>
    <row r="5607" spans="1:11">
      <c r="A5607" s="6">
        <v>14070645</v>
      </c>
      <c r="B5607" t="s">
        <v>6417</v>
      </c>
      <c r="C5607" s="6" t="s">
        <v>2115</v>
      </c>
      <c r="D5607" s="6">
        <v>33</v>
      </c>
      <c r="E5607" s="6">
        <v>123</v>
      </c>
      <c r="F5607" s="6">
        <v>123</v>
      </c>
      <c r="G5607" s="1">
        <v>124</v>
      </c>
      <c r="H5607" s="6" t="s">
        <v>2115</v>
      </c>
      <c r="I5607" s="6" t="s">
        <v>603</v>
      </c>
      <c r="K5607" s="6">
        <v>179</v>
      </c>
    </row>
    <row r="5608" spans="1:11">
      <c r="A5608" s="6">
        <v>79024967</v>
      </c>
      <c r="B5608" t="s">
        <v>6418</v>
      </c>
      <c r="C5608" s="6" t="s">
        <v>1624</v>
      </c>
      <c r="D5608" s="6">
        <v>30</v>
      </c>
      <c r="E5608" s="6">
        <v>123</v>
      </c>
      <c r="F5608" s="6">
        <v>123</v>
      </c>
      <c r="G5608" s="1">
        <v>124</v>
      </c>
      <c r="H5608" s="6" t="s">
        <v>1624</v>
      </c>
      <c r="I5608" s="6" t="s">
        <v>241</v>
      </c>
      <c r="K5608" s="6">
        <v>185</v>
      </c>
    </row>
    <row r="5609" spans="1:11">
      <c r="A5609" s="6">
        <v>19233485</v>
      </c>
      <c r="B5609" t="s">
        <v>6419</v>
      </c>
      <c r="C5609" s="6" t="s">
        <v>589</v>
      </c>
      <c r="D5609" s="6">
        <v>30</v>
      </c>
      <c r="E5609" s="6">
        <v>123</v>
      </c>
      <c r="F5609" s="6">
        <v>123</v>
      </c>
      <c r="G5609" s="1">
        <v>124</v>
      </c>
      <c r="H5609" s="6" t="s">
        <v>589</v>
      </c>
      <c r="I5609" s="6" t="s">
        <v>257</v>
      </c>
      <c r="K5609" s="6">
        <v>185</v>
      </c>
    </row>
    <row r="5610" spans="1:11">
      <c r="A5610" s="6">
        <v>37064598</v>
      </c>
      <c r="B5610" t="s">
        <v>6420</v>
      </c>
      <c r="C5610" s="6" t="s">
        <v>589</v>
      </c>
      <c r="D5610" s="6">
        <v>25</v>
      </c>
      <c r="E5610" s="6">
        <v>123</v>
      </c>
      <c r="F5610" s="6">
        <v>123</v>
      </c>
      <c r="G5610" s="1">
        <v>124</v>
      </c>
      <c r="H5610" s="6" t="s">
        <v>589</v>
      </c>
      <c r="I5610" s="6" t="s">
        <v>406</v>
      </c>
      <c r="K5610" s="6">
        <v>194</v>
      </c>
    </row>
    <row r="5611" spans="1:11">
      <c r="A5611" s="6">
        <v>78095740</v>
      </c>
      <c r="B5611" t="s">
        <v>6421</v>
      </c>
      <c r="C5611" s="6" t="s">
        <v>6422</v>
      </c>
      <c r="D5611" s="6">
        <v>26</v>
      </c>
      <c r="E5611" s="6">
        <v>123</v>
      </c>
      <c r="F5611" s="6">
        <v>123</v>
      </c>
      <c r="G5611" s="1">
        <v>124</v>
      </c>
      <c r="H5611" s="6" t="s">
        <v>6422</v>
      </c>
      <c r="I5611" s="6" t="s">
        <v>1661</v>
      </c>
      <c r="K5611" s="6">
        <v>169</v>
      </c>
    </row>
    <row r="5612" spans="1:11">
      <c r="A5612" s="6">
        <v>18097140</v>
      </c>
      <c r="B5612" t="s">
        <v>6423</v>
      </c>
      <c r="C5612" s="6" t="s">
        <v>319</v>
      </c>
      <c r="D5612" s="6">
        <v>26</v>
      </c>
      <c r="E5612" s="6">
        <v>123</v>
      </c>
      <c r="F5612" s="6">
        <v>123</v>
      </c>
      <c r="G5612" s="1">
        <v>124</v>
      </c>
      <c r="H5612" s="6" t="s">
        <v>319</v>
      </c>
      <c r="I5612" s="6" t="s">
        <v>6424</v>
      </c>
      <c r="K5612" s="6">
        <v>180</v>
      </c>
    </row>
    <row r="5613" spans="1:11">
      <c r="A5613" s="6">
        <v>14210258</v>
      </c>
      <c r="B5613" t="s">
        <v>6425</v>
      </c>
      <c r="C5613" s="6" t="s">
        <v>303</v>
      </c>
      <c r="D5613" s="6">
        <v>27</v>
      </c>
      <c r="E5613" s="6">
        <v>123</v>
      </c>
      <c r="F5613" s="6">
        <v>123</v>
      </c>
      <c r="G5613" s="1">
        <v>124</v>
      </c>
      <c r="H5613" s="6" t="s">
        <v>303</v>
      </c>
      <c r="I5613" s="6" t="s">
        <v>603</v>
      </c>
      <c r="K5613" s="6">
        <v>173</v>
      </c>
    </row>
    <row r="5614" spans="1:11">
      <c r="A5614" s="6">
        <v>43339410</v>
      </c>
      <c r="B5614" t="s">
        <v>6426</v>
      </c>
      <c r="C5614" s="6" t="s">
        <v>319</v>
      </c>
      <c r="D5614" s="6">
        <v>26</v>
      </c>
      <c r="E5614" s="6">
        <v>123</v>
      </c>
      <c r="F5614" s="6">
        <v>123</v>
      </c>
      <c r="G5614" s="1">
        <v>124</v>
      </c>
      <c r="H5614" s="6" t="s">
        <v>319</v>
      </c>
      <c r="I5614" s="6" t="s">
        <v>6427</v>
      </c>
      <c r="K5614" s="6">
        <v>181</v>
      </c>
    </row>
    <row r="5615" spans="1:11">
      <c r="A5615" s="6">
        <v>14048329</v>
      </c>
      <c r="B5615" t="s">
        <v>6428</v>
      </c>
      <c r="C5615" s="6" t="s">
        <v>558</v>
      </c>
      <c r="D5615" s="6">
        <v>31</v>
      </c>
      <c r="E5615" s="6">
        <v>123</v>
      </c>
      <c r="F5615" s="6">
        <v>123</v>
      </c>
      <c r="G5615" s="1">
        <v>124</v>
      </c>
      <c r="H5615" s="6" t="s">
        <v>558</v>
      </c>
      <c r="I5615" s="6" t="s">
        <v>603</v>
      </c>
      <c r="K5615" s="6">
        <v>171</v>
      </c>
    </row>
    <row r="5616" spans="1:11">
      <c r="A5616" s="6">
        <v>14219998</v>
      </c>
      <c r="B5616" t="s">
        <v>6429</v>
      </c>
      <c r="C5616" s="6" t="s">
        <v>1709</v>
      </c>
      <c r="D5616" s="6">
        <v>27</v>
      </c>
      <c r="E5616" s="6">
        <v>123</v>
      </c>
      <c r="F5616" s="6">
        <v>123</v>
      </c>
      <c r="G5616" s="1">
        <v>124</v>
      </c>
      <c r="H5616" s="6" t="s">
        <v>1709</v>
      </c>
      <c r="I5616" s="6" t="s">
        <v>187</v>
      </c>
      <c r="K5616" s="6">
        <v>175</v>
      </c>
    </row>
    <row r="5617" spans="1:11">
      <c r="A5617" s="6">
        <v>14030263</v>
      </c>
      <c r="B5617" t="s">
        <v>6430</v>
      </c>
      <c r="C5617" s="6" t="s">
        <v>1624</v>
      </c>
      <c r="D5617" s="6">
        <v>34</v>
      </c>
      <c r="E5617" s="6">
        <v>123</v>
      </c>
      <c r="F5617" s="6">
        <v>123</v>
      </c>
      <c r="G5617" s="1">
        <v>124</v>
      </c>
      <c r="H5617" s="6" t="s">
        <v>1624</v>
      </c>
      <c r="I5617" s="6" t="s">
        <v>603</v>
      </c>
      <c r="K5617" s="6">
        <v>188</v>
      </c>
    </row>
    <row r="5618" spans="1:11">
      <c r="A5618" s="6">
        <v>18090950</v>
      </c>
      <c r="B5618" t="s">
        <v>6431</v>
      </c>
      <c r="C5618" s="6" t="s">
        <v>760</v>
      </c>
      <c r="D5618" s="6">
        <v>26</v>
      </c>
      <c r="E5618" s="6">
        <v>123</v>
      </c>
      <c r="F5618" s="6">
        <v>123</v>
      </c>
      <c r="G5618" s="1">
        <v>124</v>
      </c>
      <c r="H5618" s="6" t="s">
        <v>760</v>
      </c>
      <c r="I5618" s="6" t="s">
        <v>6432</v>
      </c>
      <c r="K5618" s="6">
        <v>173</v>
      </c>
    </row>
    <row r="5619" spans="1:11">
      <c r="A5619" s="6">
        <v>14043351</v>
      </c>
      <c r="B5619" t="s">
        <v>6433</v>
      </c>
      <c r="C5619" s="6" t="s">
        <v>377</v>
      </c>
      <c r="D5619" s="6">
        <v>32</v>
      </c>
      <c r="E5619" s="6">
        <v>123</v>
      </c>
      <c r="F5619" s="6">
        <v>123</v>
      </c>
      <c r="G5619" s="1">
        <v>123</v>
      </c>
      <c r="H5619" s="6" t="s">
        <v>377</v>
      </c>
      <c r="I5619" s="6" t="s">
        <v>603</v>
      </c>
      <c r="K5619" s="6">
        <v>179</v>
      </c>
    </row>
    <row r="5620" spans="1:11">
      <c r="A5620" s="6">
        <v>78100896</v>
      </c>
      <c r="B5620" t="s">
        <v>6434</v>
      </c>
      <c r="C5620" s="6" t="s">
        <v>2115</v>
      </c>
      <c r="D5620" s="6">
        <v>27</v>
      </c>
      <c r="E5620" s="6">
        <v>123</v>
      </c>
      <c r="F5620" s="6">
        <v>123</v>
      </c>
      <c r="G5620" s="1">
        <v>123</v>
      </c>
      <c r="H5620" s="6" t="s">
        <v>2115</v>
      </c>
      <c r="I5620" s="6" t="s">
        <v>1661</v>
      </c>
      <c r="K5620" s="6">
        <v>184</v>
      </c>
    </row>
    <row r="5621" spans="1:11">
      <c r="A5621" s="6">
        <v>18050692</v>
      </c>
      <c r="B5621" t="s">
        <v>6435</v>
      </c>
      <c r="C5621" s="6" t="s">
        <v>1624</v>
      </c>
      <c r="D5621" s="6">
        <v>31</v>
      </c>
      <c r="E5621" s="6">
        <v>123</v>
      </c>
      <c r="F5621" s="6">
        <v>123</v>
      </c>
      <c r="G5621" s="1">
        <v>123</v>
      </c>
      <c r="H5621" s="6" t="s">
        <v>1624</v>
      </c>
      <c r="I5621" s="6" t="s">
        <v>1117</v>
      </c>
      <c r="K5621" s="6">
        <v>187</v>
      </c>
    </row>
    <row r="5622" spans="1:11">
      <c r="A5622" s="6">
        <v>43304017</v>
      </c>
      <c r="B5622" t="s">
        <v>6436</v>
      </c>
      <c r="C5622" s="6" t="s">
        <v>1624</v>
      </c>
      <c r="D5622" s="6">
        <v>27</v>
      </c>
      <c r="E5622" s="6">
        <v>123</v>
      </c>
      <c r="F5622" s="6">
        <v>123</v>
      </c>
      <c r="G5622" s="1">
        <v>123</v>
      </c>
      <c r="H5622" s="6" t="s">
        <v>1624</v>
      </c>
      <c r="I5622" s="6" t="s">
        <v>6437</v>
      </c>
      <c r="K5622" s="6">
        <v>202</v>
      </c>
    </row>
    <row r="5623" spans="1:11">
      <c r="A5623" s="6">
        <v>14023325</v>
      </c>
      <c r="B5623" t="s">
        <v>6438</v>
      </c>
      <c r="C5623" s="6" t="s">
        <v>589</v>
      </c>
      <c r="D5623" s="6">
        <v>33</v>
      </c>
      <c r="E5623" s="6">
        <v>123</v>
      </c>
      <c r="F5623" s="6">
        <v>123</v>
      </c>
      <c r="G5623" s="1">
        <v>123</v>
      </c>
      <c r="H5623" s="6" t="s">
        <v>589</v>
      </c>
      <c r="I5623" s="6" t="s">
        <v>603</v>
      </c>
      <c r="K5623" s="6">
        <v>192</v>
      </c>
    </row>
    <row r="5624" spans="1:11">
      <c r="A5624" s="6">
        <v>66010018</v>
      </c>
      <c r="B5624" t="s">
        <v>6439</v>
      </c>
      <c r="C5624" s="6" t="s">
        <v>640</v>
      </c>
      <c r="D5624" s="6">
        <v>34</v>
      </c>
      <c r="E5624" s="6">
        <v>123</v>
      </c>
      <c r="F5624" s="6">
        <v>123</v>
      </c>
      <c r="G5624" s="1">
        <v>123</v>
      </c>
      <c r="H5624" s="6" t="s">
        <v>640</v>
      </c>
      <c r="I5624" s="6" t="s">
        <v>1701</v>
      </c>
      <c r="K5624" s="6">
        <v>176</v>
      </c>
    </row>
    <row r="5625" spans="1:11">
      <c r="A5625" s="6">
        <v>14048604</v>
      </c>
      <c r="B5625" t="s">
        <v>6440</v>
      </c>
      <c r="C5625" s="6" t="s">
        <v>377</v>
      </c>
      <c r="D5625" s="6">
        <v>33</v>
      </c>
      <c r="E5625" s="6">
        <v>123</v>
      </c>
      <c r="F5625" s="6">
        <v>123</v>
      </c>
      <c r="G5625" s="1">
        <v>123</v>
      </c>
      <c r="H5625" s="6" t="s">
        <v>377</v>
      </c>
      <c r="I5625" s="6" t="s">
        <v>603</v>
      </c>
      <c r="K5625" s="6">
        <v>180</v>
      </c>
    </row>
    <row r="5626" spans="1:11">
      <c r="A5626" s="6">
        <v>19255930</v>
      </c>
      <c r="B5626" t="s">
        <v>6441</v>
      </c>
      <c r="C5626" s="6" t="s">
        <v>303</v>
      </c>
      <c r="D5626" s="6">
        <v>31</v>
      </c>
      <c r="E5626" s="6">
        <v>123</v>
      </c>
      <c r="F5626" s="6">
        <v>123</v>
      </c>
      <c r="G5626" s="1">
        <v>123</v>
      </c>
      <c r="H5626" s="6" t="s">
        <v>303</v>
      </c>
      <c r="I5626" s="6" t="s">
        <v>257</v>
      </c>
      <c r="K5626" s="6">
        <v>178</v>
      </c>
    </row>
    <row r="5627" spans="1:11">
      <c r="A5627" s="6">
        <v>78070944</v>
      </c>
      <c r="B5627" t="s">
        <v>6442</v>
      </c>
      <c r="C5627" s="6" t="s">
        <v>1080</v>
      </c>
      <c r="D5627" s="6">
        <v>32</v>
      </c>
      <c r="E5627" s="6">
        <v>123</v>
      </c>
      <c r="F5627" s="6">
        <v>123</v>
      </c>
      <c r="G5627" s="1">
        <v>123</v>
      </c>
      <c r="H5627" s="6" t="s">
        <v>1080</v>
      </c>
      <c r="I5627" s="6" t="s">
        <v>1661</v>
      </c>
      <c r="K5627" s="6">
        <v>168</v>
      </c>
    </row>
    <row r="5628" spans="1:11">
      <c r="A5628" s="6">
        <v>14010361</v>
      </c>
      <c r="B5628" t="s">
        <v>6443</v>
      </c>
      <c r="C5628" s="6" t="s">
        <v>218</v>
      </c>
      <c r="D5628" s="6">
        <v>35</v>
      </c>
      <c r="E5628" s="6">
        <v>123</v>
      </c>
      <c r="F5628" s="6">
        <v>123</v>
      </c>
      <c r="G5628" s="1">
        <v>123</v>
      </c>
      <c r="H5628" s="6" t="s">
        <v>218</v>
      </c>
      <c r="I5628" s="6" t="s">
        <v>603</v>
      </c>
      <c r="K5628" s="6">
        <v>181</v>
      </c>
    </row>
    <row r="5629" spans="1:11">
      <c r="A5629" s="6">
        <v>13217948</v>
      </c>
      <c r="B5629" t="s">
        <v>6444</v>
      </c>
      <c r="C5629" s="6" t="s">
        <v>319</v>
      </c>
      <c r="D5629" s="6">
        <v>30</v>
      </c>
      <c r="E5629" s="6">
        <v>123</v>
      </c>
      <c r="F5629" s="6">
        <v>123</v>
      </c>
      <c r="G5629" s="1">
        <v>123</v>
      </c>
      <c r="H5629" s="6" t="s">
        <v>319</v>
      </c>
      <c r="I5629" s="6" t="s">
        <v>963</v>
      </c>
      <c r="K5629" s="6">
        <v>186</v>
      </c>
    </row>
    <row r="5630" spans="1:11">
      <c r="A5630" s="6">
        <v>78060231</v>
      </c>
      <c r="B5630" t="s">
        <v>6445</v>
      </c>
      <c r="C5630" s="6" t="s">
        <v>377</v>
      </c>
      <c r="D5630" s="6">
        <v>31</v>
      </c>
      <c r="E5630" s="6">
        <v>123</v>
      </c>
      <c r="F5630" s="6">
        <v>123</v>
      </c>
      <c r="G5630" s="1">
        <v>123</v>
      </c>
      <c r="H5630" s="6" t="s">
        <v>377</v>
      </c>
      <c r="I5630" s="6" t="s">
        <v>1667</v>
      </c>
      <c r="K5630" s="6">
        <v>186</v>
      </c>
    </row>
    <row r="5631" spans="1:11">
      <c r="A5631" s="6">
        <v>25052460</v>
      </c>
      <c r="B5631" t="s">
        <v>6446</v>
      </c>
      <c r="C5631" s="6" t="s">
        <v>2121</v>
      </c>
      <c r="D5631" s="6">
        <v>28</v>
      </c>
      <c r="E5631" s="6">
        <v>123</v>
      </c>
      <c r="F5631" s="6">
        <v>123</v>
      </c>
      <c r="G5631" s="1">
        <v>123</v>
      </c>
      <c r="H5631" s="6" t="s">
        <v>2121</v>
      </c>
      <c r="I5631" s="6" t="s">
        <v>1731</v>
      </c>
      <c r="K5631" s="6">
        <v>178</v>
      </c>
    </row>
    <row r="5632" spans="1:11">
      <c r="A5632" s="6">
        <v>77014729</v>
      </c>
      <c r="B5632" t="s">
        <v>6447</v>
      </c>
      <c r="C5632" s="6" t="s">
        <v>619</v>
      </c>
      <c r="D5632" s="6">
        <v>30</v>
      </c>
      <c r="E5632" s="6">
        <v>123</v>
      </c>
      <c r="F5632" s="6">
        <v>123</v>
      </c>
      <c r="G5632" s="1">
        <v>123</v>
      </c>
      <c r="H5632" s="6" t="s">
        <v>619</v>
      </c>
      <c r="I5632" s="6" t="s">
        <v>2937</v>
      </c>
      <c r="K5632" s="6">
        <v>181</v>
      </c>
    </row>
    <row r="5633" spans="1:11">
      <c r="A5633" s="6">
        <v>2000175080</v>
      </c>
      <c r="B5633" t="s">
        <v>6448</v>
      </c>
      <c r="C5633" s="6" t="s">
        <v>1624</v>
      </c>
      <c r="D5633" s="6">
        <v>19</v>
      </c>
      <c r="E5633" s="6">
        <v>122</v>
      </c>
      <c r="F5633" s="6">
        <v>122</v>
      </c>
      <c r="G5633" s="1">
        <v>-85</v>
      </c>
      <c r="H5633" s="6" t="s">
        <v>1624</v>
      </c>
      <c r="I5633" s="6" t="s">
        <v>6449</v>
      </c>
      <c r="K5633" s="6">
        <v>190</v>
      </c>
    </row>
    <row r="5634" spans="1:11">
      <c r="A5634" s="6">
        <v>2000402904</v>
      </c>
      <c r="B5634" t="s">
        <v>665</v>
      </c>
      <c r="C5634" s="6" t="s">
        <v>488</v>
      </c>
      <c r="D5634" s="6">
        <v>19</v>
      </c>
      <c r="E5634" s="6">
        <v>122</v>
      </c>
      <c r="F5634" s="6">
        <v>122</v>
      </c>
      <c r="G5634" s="1">
        <v>-85</v>
      </c>
      <c r="H5634" s="6" t="s">
        <v>488</v>
      </c>
      <c r="I5634" s="6" t="s">
        <v>348</v>
      </c>
      <c r="K5634" s="6">
        <v>170</v>
      </c>
    </row>
    <row r="5635" spans="1:11">
      <c r="A5635" s="6">
        <v>2000187623</v>
      </c>
      <c r="B5635" t="s">
        <v>327</v>
      </c>
      <c r="C5635" s="6" t="s">
        <v>377</v>
      </c>
      <c r="D5635" s="6">
        <v>19</v>
      </c>
      <c r="E5635" s="6">
        <v>122</v>
      </c>
      <c r="F5635" s="6">
        <v>122</v>
      </c>
      <c r="G5635" s="1">
        <v>-85</v>
      </c>
      <c r="H5635" s="6" t="s">
        <v>377</v>
      </c>
      <c r="I5635" s="6" t="s">
        <v>1313</v>
      </c>
      <c r="K5635" s="6">
        <v>188</v>
      </c>
    </row>
    <row r="5636" spans="1:11">
      <c r="A5636" s="6">
        <v>12095038</v>
      </c>
      <c r="B5636" t="s">
        <v>574</v>
      </c>
      <c r="C5636" s="6" t="s">
        <v>319</v>
      </c>
      <c r="D5636" s="6">
        <v>19</v>
      </c>
      <c r="E5636" s="6">
        <v>122</v>
      </c>
      <c r="F5636" s="6">
        <v>122</v>
      </c>
      <c r="G5636" s="1">
        <v>-85</v>
      </c>
      <c r="H5636" s="6" t="s">
        <v>319</v>
      </c>
      <c r="I5636" s="6" t="s">
        <v>1757</v>
      </c>
      <c r="K5636" s="6">
        <v>169</v>
      </c>
    </row>
    <row r="5637" spans="1:11">
      <c r="A5637" s="6">
        <v>2000102877</v>
      </c>
      <c r="B5637" t="s">
        <v>6450</v>
      </c>
      <c r="C5637" s="6" t="s">
        <v>1624</v>
      </c>
      <c r="D5637" s="6">
        <v>20</v>
      </c>
      <c r="E5637" s="6">
        <v>122</v>
      </c>
      <c r="F5637" s="6">
        <v>122</v>
      </c>
      <c r="G5637" s="1">
        <v>-85</v>
      </c>
      <c r="H5637" s="6" t="s">
        <v>1624</v>
      </c>
      <c r="I5637" s="6" t="s">
        <v>1117</v>
      </c>
      <c r="K5637" s="6">
        <v>200</v>
      </c>
    </row>
    <row r="5638" spans="1:11">
      <c r="A5638" s="6">
        <v>2000190479</v>
      </c>
      <c r="B5638" t="s">
        <v>211</v>
      </c>
      <c r="C5638" s="6" t="s">
        <v>488</v>
      </c>
      <c r="D5638" s="6">
        <v>19</v>
      </c>
      <c r="E5638" s="6">
        <v>122</v>
      </c>
      <c r="F5638" s="6">
        <v>122</v>
      </c>
      <c r="G5638" s="1">
        <v>-85</v>
      </c>
      <c r="H5638" s="6" t="s">
        <v>488</v>
      </c>
      <c r="I5638" s="6" t="s">
        <v>1703</v>
      </c>
      <c r="K5638" s="6">
        <v>174</v>
      </c>
    </row>
    <row r="5639" spans="1:11">
      <c r="A5639" s="6">
        <v>2000054498</v>
      </c>
      <c r="B5639" t="s">
        <v>6451</v>
      </c>
      <c r="C5639" s="6" t="s">
        <v>319</v>
      </c>
      <c r="D5639" s="6">
        <v>21</v>
      </c>
      <c r="E5639" s="6">
        <v>122</v>
      </c>
      <c r="F5639" s="6">
        <v>122</v>
      </c>
      <c r="G5639" s="1">
        <v>-8</v>
      </c>
      <c r="H5639" s="6" t="s">
        <v>319</v>
      </c>
      <c r="I5639" s="6" t="s">
        <v>471</v>
      </c>
      <c r="K5639" s="6">
        <v>171</v>
      </c>
    </row>
    <row r="5640" spans="1:11">
      <c r="A5640" s="6">
        <v>2000108398</v>
      </c>
      <c r="B5640" t="s">
        <v>6452</v>
      </c>
      <c r="C5640" s="6" t="s">
        <v>728</v>
      </c>
      <c r="D5640" s="6">
        <v>20</v>
      </c>
      <c r="E5640" s="6">
        <v>122</v>
      </c>
      <c r="F5640" s="6">
        <v>122</v>
      </c>
      <c r="G5640" s="1">
        <v>-8</v>
      </c>
      <c r="H5640" s="6" t="s">
        <v>728</v>
      </c>
      <c r="I5640" s="6" t="s">
        <v>1117</v>
      </c>
      <c r="K5640" s="6">
        <v>178</v>
      </c>
    </row>
    <row r="5641" spans="1:11">
      <c r="A5641" s="6">
        <v>2000142045</v>
      </c>
      <c r="B5641" t="s">
        <v>1406</v>
      </c>
      <c r="C5641" s="6" t="s">
        <v>640</v>
      </c>
      <c r="D5641" s="6">
        <v>20</v>
      </c>
      <c r="E5641" s="6">
        <v>122</v>
      </c>
      <c r="F5641" s="6">
        <v>122</v>
      </c>
      <c r="G5641" s="1">
        <v>-8</v>
      </c>
      <c r="H5641" s="6" t="s">
        <v>640</v>
      </c>
      <c r="I5641" s="6" t="s">
        <v>1407</v>
      </c>
      <c r="K5641" s="6">
        <v>175</v>
      </c>
    </row>
    <row r="5642" spans="1:11">
      <c r="A5642" s="6">
        <v>2000120254</v>
      </c>
      <c r="B5642" t="s">
        <v>6453</v>
      </c>
      <c r="C5642" s="6" t="s">
        <v>2113</v>
      </c>
      <c r="D5642" s="6">
        <v>20</v>
      </c>
      <c r="E5642" s="6">
        <v>122</v>
      </c>
      <c r="F5642" s="6">
        <v>122</v>
      </c>
      <c r="G5642" s="1">
        <v>-8</v>
      </c>
      <c r="H5642" s="6" t="s">
        <v>2113</v>
      </c>
      <c r="I5642" s="6" t="s">
        <v>6454</v>
      </c>
      <c r="K5642" s="6">
        <v>187</v>
      </c>
    </row>
    <row r="5643" spans="1:11">
      <c r="A5643" s="6">
        <v>2000104915</v>
      </c>
      <c r="B5643" t="s">
        <v>365</v>
      </c>
      <c r="C5643" s="6" t="s">
        <v>303</v>
      </c>
      <c r="D5643" s="6">
        <v>20</v>
      </c>
      <c r="E5643" s="6">
        <v>122</v>
      </c>
      <c r="F5643" s="6">
        <v>122</v>
      </c>
      <c r="G5643" s="1">
        <v>-8</v>
      </c>
      <c r="H5643" s="6" t="s">
        <v>303</v>
      </c>
      <c r="I5643" s="6" t="s">
        <v>366</v>
      </c>
      <c r="K5643" s="6">
        <v>175</v>
      </c>
    </row>
    <row r="5644" spans="1:11">
      <c r="A5644" s="6">
        <v>2000187717</v>
      </c>
      <c r="B5644" t="s">
        <v>336</v>
      </c>
      <c r="C5644" s="6" t="s">
        <v>488</v>
      </c>
      <c r="D5644" s="6">
        <v>19</v>
      </c>
      <c r="E5644" s="6">
        <v>122</v>
      </c>
      <c r="F5644" s="6">
        <v>122</v>
      </c>
      <c r="G5644" s="1">
        <v>-8</v>
      </c>
      <c r="H5644" s="6" t="s">
        <v>488</v>
      </c>
      <c r="I5644" s="6" t="s">
        <v>259</v>
      </c>
      <c r="K5644" s="6">
        <v>190</v>
      </c>
    </row>
    <row r="5645" spans="1:11">
      <c r="A5645" s="6">
        <v>2000141874</v>
      </c>
      <c r="B5645" t="s">
        <v>6455</v>
      </c>
      <c r="C5645" s="6" t="s">
        <v>319</v>
      </c>
      <c r="D5645" s="6">
        <v>21</v>
      </c>
      <c r="E5645" s="6">
        <v>122</v>
      </c>
      <c r="F5645" s="6">
        <v>122</v>
      </c>
      <c r="G5645" s="1">
        <v>157</v>
      </c>
      <c r="H5645" s="6" t="s">
        <v>319</v>
      </c>
      <c r="I5645" s="6" t="s">
        <v>603</v>
      </c>
      <c r="K5645" s="6">
        <v>177</v>
      </c>
    </row>
    <row r="5646" spans="1:11">
      <c r="A5646" s="6">
        <v>67009261</v>
      </c>
      <c r="B5646" t="s">
        <v>6456</v>
      </c>
      <c r="C5646" s="6" t="s">
        <v>319</v>
      </c>
      <c r="D5646" s="6">
        <v>35</v>
      </c>
      <c r="E5646" s="6">
        <v>122</v>
      </c>
      <c r="F5646" s="6">
        <v>122</v>
      </c>
      <c r="G5646" s="1">
        <v>156</v>
      </c>
      <c r="H5646" s="6" t="s">
        <v>319</v>
      </c>
      <c r="I5646" s="6" t="s">
        <v>433</v>
      </c>
      <c r="K5646" s="6">
        <v>182</v>
      </c>
    </row>
    <row r="5647" spans="1:11">
      <c r="A5647" s="6">
        <v>19187884</v>
      </c>
      <c r="B5647" t="s">
        <v>6457</v>
      </c>
      <c r="C5647" s="6" t="s">
        <v>2046</v>
      </c>
      <c r="D5647" s="6">
        <v>35</v>
      </c>
      <c r="E5647" s="6">
        <v>122</v>
      </c>
      <c r="F5647" s="6">
        <v>122</v>
      </c>
      <c r="G5647" s="1">
        <v>155</v>
      </c>
      <c r="H5647" s="6" t="s">
        <v>2046</v>
      </c>
      <c r="I5647" s="6" t="s">
        <v>257</v>
      </c>
      <c r="K5647" s="6">
        <v>176</v>
      </c>
    </row>
    <row r="5648" spans="1:11">
      <c r="A5648" s="6">
        <v>67279755</v>
      </c>
      <c r="B5648" t="s">
        <v>6458</v>
      </c>
      <c r="C5648" s="6" t="s">
        <v>377</v>
      </c>
      <c r="D5648" s="6">
        <v>23</v>
      </c>
      <c r="E5648" s="6">
        <v>122</v>
      </c>
      <c r="F5648" s="6">
        <v>122</v>
      </c>
      <c r="G5648" s="1">
        <v>152</v>
      </c>
      <c r="H5648" s="6" t="s">
        <v>377</v>
      </c>
      <c r="I5648" s="6" t="s">
        <v>348</v>
      </c>
      <c r="K5648" s="6">
        <v>185</v>
      </c>
    </row>
    <row r="5649" spans="1:11">
      <c r="A5649" s="6">
        <v>2000200406</v>
      </c>
      <c r="B5649" t="s">
        <v>800</v>
      </c>
      <c r="C5649" s="6" t="s">
        <v>377</v>
      </c>
      <c r="D5649" s="6">
        <v>22</v>
      </c>
      <c r="E5649" s="6">
        <v>122</v>
      </c>
      <c r="F5649" s="6">
        <v>122</v>
      </c>
      <c r="G5649" s="1">
        <v>152</v>
      </c>
      <c r="H5649" s="6" t="s">
        <v>377</v>
      </c>
      <c r="I5649" s="6" t="s">
        <v>603</v>
      </c>
      <c r="K5649" s="6">
        <v>194</v>
      </c>
    </row>
    <row r="5650" spans="1:11">
      <c r="A5650" s="6">
        <v>27157970</v>
      </c>
      <c r="B5650" t="s">
        <v>6459</v>
      </c>
      <c r="C5650" s="6" t="s">
        <v>377</v>
      </c>
      <c r="D5650" s="6">
        <v>22</v>
      </c>
      <c r="E5650" s="6">
        <v>122</v>
      </c>
      <c r="F5650" s="6">
        <v>122</v>
      </c>
      <c r="G5650" s="1">
        <v>152</v>
      </c>
      <c r="H5650" s="6" t="s">
        <v>377</v>
      </c>
      <c r="I5650" s="6" t="s">
        <v>339</v>
      </c>
      <c r="K5650" s="6">
        <v>194</v>
      </c>
    </row>
    <row r="5651" spans="1:11">
      <c r="A5651" s="6">
        <v>62192744</v>
      </c>
      <c r="B5651" t="s">
        <v>6460</v>
      </c>
      <c r="C5651" s="6" t="s">
        <v>640</v>
      </c>
      <c r="D5651" s="6">
        <v>25</v>
      </c>
      <c r="E5651" s="6">
        <v>122</v>
      </c>
      <c r="F5651" s="6">
        <v>122</v>
      </c>
      <c r="G5651" s="1">
        <v>150</v>
      </c>
      <c r="H5651" s="6" t="s">
        <v>640</v>
      </c>
      <c r="I5651" s="6" t="s">
        <v>1066</v>
      </c>
      <c r="K5651" s="6">
        <v>184</v>
      </c>
    </row>
    <row r="5652" spans="1:11">
      <c r="A5652" s="6">
        <v>2000035291</v>
      </c>
      <c r="B5652" t="s">
        <v>6461</v>
      </c>
      <c r="C5652" s="6" t="s">
        <v>944</v>
      </c>
      <c r="D5652" s="6">
        <v>21</v>
      </c>
      <c r="E5652" s="6">
        <v>122</v>
      </c>
      <c r="F5652" s="6">
        <v>122</v>
      </c>
      <c r="G5652" s="1">
        <v>-75</v>
      </c>
      <c r="H5652" s="6" t="s">
        <v>944</v>
      </c>
      <c r="I5652" s="6" t="s">
        <v>259</v>
      </c>
      <c r="K5652" s="6">
        <v>178</v>
      </c>
    </row>
    <row r="5653" spans="1:11">
      <c r="A5653" s="6">
        <v>2000180850</v>
      </c>
      <c r="B5653" t="s">
        <v>6462</v>
      </c>
      <c r="C5653" s="6" t="s">
        <v>2126</v>
      </c>
      <c r="D5653" s="6">
        <v>20</v>
      </c>
      <c r="E5653" s="6">
        <v>122</v>
      </c>
      <c r="F5653" s="6">
        <v>122</v>
      </c>
      <c r="G5653" s="1">
        <v>150</v>
      </c>
      <c r="H5653" s="6" t="s">
        <v>2126</v>
      </c>
      <c r="I5653" s="6" t="s">
        <v>1405</v>
      </c>
      <c r="K5653" s="6">
        <v>184</v>
      </c>
    </row>
    <row r="5654" spans="1:11">
      <c r="A5654" s="6">
        <v>2000024428</v>
      </c>
      <c r="B5654" t="s">
        <v>6463</v>
      </c>
      <c r="C5654" s="6" t="s">
        <v>1624</v>
      </c>
      <c r="D5654" s="6">
        <v>21</v>
      </c>
      <c r="E5654" s="6">
        <v>122</v>
      </c>
      <c r="F5654" s="6">
        <v>122</v>
      </c>
      <c r="G5654" s="1">
        <v>-75</v>
      </c>
      <c r="H5654" s="6" t="s">
        <v>1624</v>
      </c>
      <c r="I5654" s="6" t="s">
        <v>1731</v>
      </c>
      <c r="K5654" s="6">
        <v>198</v>
      </c>
    </row>
    <row r="5655" spans="1:11">
      <c r="A5655" s="6">
        <v>2000049422</v>
      </c>
      <c r="B5655" t="s">
        <v>6464</v>
      </c>
      <c r="C5655" s="6" t="s">
        <v>1102</v>
      </c>
      <c r="D5655" s="6">
        <v>24</v>
      </c>
      <c r="E5655" s="6">
        <v>122</v>
      </c>
      <c r="F5655" s="6">
        <v>122</v>
      </c>
      <c r="G5655" s="1">
        <v>150</v>
      </c>
      <c r="H5655" s="6" t="s">
        <v>1102</v>
      </c>
      <c r="I5655" s="6" t="s">
        <v>348</v>
      </c>
      <c r="K5655" s="6">
        <v>184</v>
      </c>
    </row>
    <row r="5656" spans="1:11">
      <c r="A5656" s="6">
        <v>25002958</v>
      </c>
      <c r="B5656" t="s">
        <v>6465</v>
      </c>
      <c r="C5656" s="6" t="s">
        <v>1624</v>
      </c>
      <c r="D5656" s="6">
        <v>36</v>
      </c>
      <c r="E5656" s="6">
        <v>122</v>
      </c>
      <c r="F5656" s="6">
        <v>122</v>
      </c>
      <c r="G5656" s="1">
        <v>150</v>
      </c>
      <c r="H5656" s="6" t="s">
        <v>1624</v>
      </c>
      <c r="I5656" s="6" t="s">
        <v>1731</v>
      </c>
      <c r="K5656" s="6">
        <v>188</v>
      </c>
    </row>
    <row r="5657" spans="1:11">
      <c r="A5657" s="6">
        <v>45005331</v>
      </c>
      <c r="B5657" t="s">
        <v>6466</v>
      </c>
      <c r="C5657" s="6" t="s">
        <v>728</v>
      </c>
      <c r="D5657" s="6">
        <v>38</v>
      </c>
      <c r="E5657" s="6">
        <v>122</v>
      </c>
      <c r="F5657" s="6">
        <v>122</v>
      </c>
      <c r="G5657" s="1">
        <v>150</v>
      </c>
      <c r="H5657" s="6" t="s">
        <v>728</v>
      </c>
      <c r="I5657" s="6" t="s">
        <v>2134</v>
      </c>
      <c r="K5657" s="6">
        <v>170</v>
      </c>
    </row>
    <row r="5658" spans="1:11">
      <c r="A5658" s="6">
        <v>19393598</v>
      </c>
      <c r="B5658" t="s">
        <v>6467</v>
      </c>
      <c r="C5658" s="6" t="s">
        <v>2112</v>
      </c>
      <c r="D5658" s="6">
        <v>22</v>
      </c>
      <c r="E5658" s="6">
        <v>122</v>
      </c>
      <c r="F5658" s="6">
        <v>122</v>
      </c>
      <c r="G5658" s="1">
        <v>149</v>
      </c>
      <c r="H5658" s="6" t="s">
        <v>2112</v>
      </c>
      <c r="I5658" s="6" t="s">
        <v>257</v>
      </c>
      <c r="K5658" s="6">
        <v>175</v>
      </c>
    </row>
    <row r="5659" spans="1:11">
      <c r="A5659" s="6">
        <v>78078886</v>
      </c>
      <c r="B5659" t="s">
        <v>6468</v>
      </c>
      <c r="C5659" s="6" t="s">
        <v>2115</v>
      </c>
      <c r="D5659" s="6">
        <v>28</v>
      </c>
      <c r="E5659" s="6">
        <v>122</v>
      </c>
      <c r="F5659" s="6">
        <v>122</v>
      </c>
      <c r="G5659" s="1">
        <v>149</v>
      </c>
      <c r="H5659" s="6" t="s">
        <v>2115</v>
      </c>
      <c r="I5659" s="6" t="s">
        <v>1661</v>
      </c>
      <c r="K5659" s="6">
        <v>186</v>
      </c>
    </row>
    <row r="5660" spans="1:11">
      <c r="A5660" s="6">
        <v>79011415</v>
      </c>
      <c r="B5660" t="s">
        <v>6469</v>
      </c>
      <c r="C5660" s="6" t="s">
        <v>2198</v>
      </c>
      <c r="D5660" s="6">
        <v>31</v>
      </c>
      <c r="E5660" s="6">
        <v>122</v>
      </c>
      <c r="F5660" s="6">
        <v>122</v>
      </c>
      <c r="G5660" s="1">
        <v>148</v>
      </c>
      <c r="H5660" s="6" t="s">
        <v>2198</v>
      </c>
      <c r="I5660" s="6" t="s">
        <v>241</v>
      </c>
      <c r="K5660" s="6">
        <v>172</v>
      </c>
    </row>
    <row r="5661" spans="1:11">
      <c r="A5661" s="6">
        <v>19081798</v>
      </c>
      <c r="B5661" t="s">
        <v>6470</v>
      </c>
      <c r="C5661" s="6" t="s">
        <v>2167</v>
      </c>
      <c r="D5661" s="6">
        <v>33</v>
      </c>
      <c r="E5661" s="6">
        <v>122</v>
      </c>
      <c r="F5661" s="6">
        <v>122</v>
      </c>
      <c r="G5661" s="1">
        <v>148</v>
      </c>
      <c r="H5661" s="6" t="s">
        <v>2167</v>
      </c>
      <c r="I5661" s="6" t="s">
        <v>1401</v>
      </c>
      <c r="K5661" s="6">
        <v>186</v>
      </c>
    </row>
    <row r="5662" spans="1:11">
      <c r="A5662" s="6">
        <v>49048590</v>
      </c>
      <c r="B5662" t="s">
        <v>6471</v>
      </c>
      <c r="C5662" s="6" t="s">
        <v>377</v>
      </c>
      <c r="D5662" s="6">
        <v>23</v>
      </c>
      <c r="E5662" s="6">
        <v>122</v>
      </c>
      <c r="F5662" s="6">
        <v>122</v>
      </c>
      <c r="G5662" s="1">
        <v>147</v>
      </c>
      <c r="H5662" s="6" t="s">
        <v>377</v>
      </c>
      <c r="I5662" s="6" t="s">
        <v>1657</v>
      </c>
      <c r="K5662" s="6">
        <v>191</v>
      </c>
    </row>
    <row r="5663" spans="1:11">
      <c r="A5663" s="6">
        <v>14046979</v>
      </c>
      <c r="B5663" t="s">
        <v>6472</v>
      </c>
      <c r="C5663" s="6" t="s">
        <v>2115</v>
      </c>
      <c r="D5663" s="6">
        <v>32</v>
      </c>
      <c r="E5663" s="6">
        <v>122</v>
      </c>
      <c r="F5663" s="6">
        <v>122</v>
      </c>
      <c r="G5663" s="1">
        <v>147</v>
      </c>
      <c r="H5663" s="6" t="s">
        <v>2115</v>
      </c>
      <c r="I5663" s="6" t="s">
        <v>187</v>
      </c>
      <c r="K5663" s="6">
        <v>184</v>
      </c>
    </row>
    <row r="5664" spans="1:11">
      <c r="A5664" s="6">
        <v>2000083703</v>
      </c>
      <c r="B5664" t="s">
        <v>6473</v>
      </c>
      <c r="C5664" s="6" t="s">
        <v>944</v>
      </c>
      <c r="D5664" s="6">
        <v>21</v>
      </c>
      <c r="E5664" s="6">
        <v>122</v>
      </c>
      <c r="F5664" s="6">
        <v>122</v>
      </c>
      <c r="G5664" s="1">
        <v>147</v>
      </c>
      <c r="H5664" s="6" t="s">
        <v>944</v>
      </c>
      <c r="I5664" s="6" t="s">
        <v>1708</v>
      </c>
      <c r="K5664" s="6">
        <v>180</v>
      </c>
    </row>
    <row r="5665" spans="1:11">
      <c r="A5665" s="6">
        <v>2000184216</v>
      </c>
      <c r="B5665" t="s">
        <v>6474</v>
      </c>
      <c r="C5665" s="6" t="s">
        <v>2115</v>
      </c>
      <c r="D5665" s="6">
        <v>20</v>
      </c>
      <c r="E5665" s="6">
        <v>122</v>
      </c>
      <c r="F5665" s="6">
        <v>122</v>
      </c>
      <c r="G5665" s="1">
        <v>147</v>
      </c>
      <c r="H5665" s="6" t="s">
        <v>2115</v>
      </c>
      <c r="I5665" s="6" t="s">
        <v>6475</v>
      </c>
      <c r="K5665" s="6">
        <v>186</v>
      </c>
    </row>
    <row r="5666" spans="1:11">
      <c r="A5666" s="6">
        <v>2000076898</v>
      </c>
      <c r="B5666" t="s">
        <v>6476</v>
      </c>
      <c r="C5666" s="6" t="s">
        <v>218</v>
      </c>
      <c r="D5666" s="6">
        <v>22</v>
      </c>
      <c r="E5666" s="6">
        <v>122</v>
      </c>
      <c r="F5666" s="6">
        <v>122</v>
      </c>
      <c r="G5666" s="1">
        <v>147</v>
      </c>
      <c r="H5666" s="6" t="s">
        <v>218</v>
      </c>
      <c r="I5666" s="6" t="s">
        <v>348</v>
      </c>
      <c r="K5666" s="6">
        <v>185</v>
      </c>
    </row>
    <row r="5667" spans="1:11">
      <c r="A5667" s="6">
        <v>83000374</v>
      </c>
      <c r="B5667" t="s">
        <v>6477</v>
      </c>
      <c r="C5667" s="6" t="s">
        <v>2112</v>
      </c>
      <c r="D5667" s="6">
        <v>36</v>
      </c>
      <c r="E5667" s="6">
        <v>122</v>
      </c>
      <c r="F5667" s="6">
        <v>122</v>
      </c>
      <c r="G5667" s="1">
        <v>147</v>
      </c>
      <c r="H5667" s="6" t="s">
        <v>2112</v>
      </c>
      <c r="I5667" s="6" t="s">
        <v>6478</v>
      </c>
      <c r="K5667" s="6">
        <v>185</v>
      </c>
    </row>
    <row r="5668" spans="1:11">
      <c r="A5668" s="6">
        <v>67294763</v>
      </c>
      <c r="B5668" t="s">
        <v>6479</v>
      </c>
      <c r="C5668" s="6" t="s">
        <v>240</v>
      </c>
      <c r="D5668" s="6">
        <v>23</v>
      </c>
      <c r="E5668" s="6">
        <v>122</v>
      </c>
      <c r="F5668" s="6">
        <v>122</v>
      </c>
      <c r="G5668" s="1">
        <v>146</v>
      </c>
      <c r="H5668" s="6" t="s">
        <v>240</v>
      </c>
      <c r="I5668" s="6" t="s">
        <v>348</v>
      </c>
      <c r="K5668" s="6">
        <v>163</v>
      </c>
    </row>
    <row r="5669" spans="1:11">
      <c r="A5669" s="6">
        <v>2000048682</v>
      </c>
      <c r="B5669" t="s">
        <v>6480</v>
      </c>
      <c r="C5669" s="6" t="s">
        <v>966</v>
      </c>
      <c r="D5669" s="6">
        <v>21</v>
      </c>
      <c r="E5669" s="6">
        <v>122</v>
      </c>
      <c r="F5669" s="6">
        <v>122</v>
      </c>
      <c r="G5669" s="1">
        <v>146</v>
      </c>
      <c r="H5669" s="6" t="s">
        <v>966</v>
      </c>
      <c r="I5669" s="6" t="s">
        <v>6481</v>
      </c>
      <c r="K5669" s="6">
        <v>186</v>
      </c>
    </row>
    <row r="5670" spans="1:11">
      <c r="A5670" s="6">
        <v>2000038244</v>
      </c>
      <c r="B5670" t="s">
        <v>6482</v>
      </c>
      <c r="C5670" s="6" t="s">
        <v>377</v>
      </c>
      <c r="D5670" s="6">
        <v>22</v>
      </c>
      <c r="E5670" s="6">
        <v>122</v>
      </c>
      <c r="F5670" s="6">
        <v>122</v>
      </c>
      <c r="G5670" s="1">
        <v>145</v>
      </c>
      <c r="H5670" s="6" t="s">
        <v>377</v>
      </c>
      <c r="I5670" s="6" t="s">
        <v>832</v>
      </c>
      <c r="K5670" s="6">
        <v>189</v>
      </c>
    </row>
    <row r="5671" spans="1:11">
      <c r="A5671" s="6">
        <v>2000231531</v>
      </c>
      <c r="B5671" t="s">
        <v>6483</v>
      </c>
      <c r="C5671" s="6" t="s">
        <v>351</v>
      </c>
      <c r="D5671" s="6">
        <v>20</v>
      </c>
      <c r="E5671" s="6">
        <v>122</v>
      </c>
      <c r="F5671" s="6">
        <v>122</v>
      </c>
      <c r="G5671" s="1">
        <v>145</v>
      </c>
      <c r="H5671" s="6" t="s">
        <v>351</v>
      </c>
      <c r="I5671" s="6" t="s">
        <v>3573</v>
      </c>
      <c r="K5671" s="6">
        <v>183</v>
      </c>
    </row>
    <row r="5672" spans="1:11">
      <c r="A5672" s="6">
        <v>2000009057</v>
      </c>
      <c r="B5672" t="s">
        <v>1782</v>
      </c>
      <c r="C5672" s="6" t="s">
        <v>488</v>
      </c>
      <c r="D5672" s="6">
        <v>21</v>
      </c>
      <c r="E5672" s="6">
        <v>122</v>
      </c>
      <c r="F5672" s="6">
        <v>122</v>
      </c>
      <c r="G5672" s="1">
        <v>145</v>
      </c>
      <c r="H5672" s="6" t="s">
        <v>488</v>
      </c>
      <c r="I5672" s="6" t="s">
        <v>304</v>
      </c>
      <c r="K5672" s="6">
        <v>169</v>
      </c>
    </row>
    <row r="5673" spans="1:11">
      <c r="A5673" s="6">
        <v>72056133</v>
      </c>
      <c r="B5673" t="s">
        <v>6484</v>
      </c>
      <c r="C5673" s="6" t="s">
        <v>2115</v>
      </c>
      <c r="D5673" s="6">
        <v>25</v>
      </c>
      <c r="E5673" s="6">
        <v>122</v>
      </c>
      <c r="F5673" s="6">
        <v>122</v>
      </c>
      <c r="G5673" s="1">
        <v>145</v>
      </c>
      <c r="H5673" s="6" t="s">
        <v>2115</v>
      </c>
      <c r="I5673" s="6" t="s">
        <v>6485</v>
      </c>
      <c r="K5673" s="6">
        <v>187</v>
      </c>
    </row>
    <row r="5674" spans="1:11">
      <c r="A5674" s="6">
        <v>14254707</v>
      </c>
      <c r="B5674" t="s">
        <v>6486</v>
      </c>
      <c r="C5674" s="6" t="s">
        <v>319</v>
      </c>
      <c r="D5674" s="6">
        <v>22</v>
      </c>
      <c r="E5674" s="6">
        <v>122</v>
      </c>
      <c r="F5674" s="6">
        <v>122</v>
      </c>
      <c r="G5674" s="1">
        <v>145</v>
      </c>
      <c r="H5674" s="6" t="s">
        <v>319</v>
      </c>
      <c r="I5674" s="6" t="s">
        <v>187</v>
      </c>
      <c r="K5674" s="6">
        <v>173</v>
      </c>
    </row>
    <row r="5675" spans="1:11">
      <c r="A5675" s="6">
        <v>14020962</v>
      </c>
      <c r="B5675" t="s">
        <v>6487</v>
      </c>
      <c r="C5675" s="6" t="s">
        <v>377</v>
      </c>
      <c r="D5675" s="6">
        <v>35</v>
      </c>
      <c r="E5675" s="6">
        <v>122</v>
      </c>
      <c r="F5675" s="6">
        <v>122</v>
      </c>
      <c r="G5675" s="1">
        <v>145</v>
      </c>
      <c r="H5675" s="6" t="s">
        <v>377</v>
      </c>
      <c r="I5675" s="6" t="s">
        <v>1629</v>
      </c>
      <c r="K5675" s="6">
        <v>188</v>
      </c>
    </row>
    <row r="5676" spans="1:11">
      <c r="A5676" s="6">
        <v>62127145</v>
      </c>
      <c r="B5676" t="s">
        <v>6488</v>
      </c>
      <c r="C5676" s="6" t="s">
        <v>377</v>
      </c>
      <c r="D5676" s="6">
        <v>29</v>
      </c>
      <c r="E5676" s="6">
        <v>122</v>
      </c>
      <c r="F5676" s="6">
        <v>122</v>
      </c>
      <c r="G5676" s="1">
        <v>145</v>
      </c>
      <c r="H5676" s="6" t="s">
        <v>377</v>
      </c>
      <c r="I5676" s="6" t="s">
        <v>1066</v>
      </c>
      <c r="K5676" s="6">
        <v>189</v>
      </c>
    </row>
    <row r="5677" spans="1:11">
      <c r="A5677" s="6">
        <v>29165729</v>
      </c>
      <c r="B5677" t="s">
        <v>6489</v>
      </c>
      <c r="C5677" s="6" t="s">
        <v>640</v>
      </c>
      <c r="D5677" s="6">
        <v>27</v>
      </c>
      <c r="E5677" s="6">
        <v>122</v>
      </c>
      <c r="F5677" s="6">
        <v>122</v>
      </c>
      <c r="G5677" s="1">
        <v>145</v>
      </c>
      <c r="H5677" s="6" t="s">
        <v>640</v>
      </c>
      <c r="I5677" s="6" t="s">
        <v>222</v>
      </c>
      <c r="K5677" s="6">
        <v>174</v>
      </c>
    </row>
    <row r="5678" spans="1:11">
      <c r="A5678" s="6">
        <v>28068190</v>
      </c>
      <c r="B5678" t="s">
        <v>6490</v>
      </c>
      <c r="C5678" s="6" t="s">
        <v>829</v>
      </c>
      <c r="D5678" s="6">
        <v>30</v>
      </c>
      <c r="E5678" s="6">
        <v>122</v>
      </c>
      <c r="F5678" s="6">
        <v>122</v>
      </c>
      <c r="G5678" s="1">
        <v>145</v>
      </c>
      <c r="H5678" s="6" t="s">
        <v>829</v>
      </c>
      <c r="I5678" s="6" t="s">
        <v>1861</v>
      </c>
      <c r="K5678" s="6">
        <v>188</v>
      </c>
    </row>
    <row r="5679" spans="1:11">
      <c r="A5679" s="6">
        <v>67184263</v>
      </c>
      <c r="B5679" t="s">
        <v>6491</v>
      </c>
      <c r="C5679" s="6" t="s">
        <v>319</v>
      </c>
      <c r="D5679" s="6">
        <v>31</v>
      </c>
      <c r="E5679" s="6">
        <v>122</v>
      </c>
      <c r="F5679" s="6">
        <v>122</v>
      </c>
      <c r="G5679" s="1">
        <v>145</v>
      </c>
      <c r="H5679" s="6" t="s">
        <v>319</v>
      </c>
      <c r="I5679" s="6" t="s">
        <v>348</v>
      </c>
      <c r="K5679" s="6">
        <v>183</v>
      </c>
    </row>
    <row r="5680" spans="1:11">
      <c r="A5680" s="6">
        <v>28059140</v>
      </c>
      <c r="B5680" t="s">
        <v>6492</v>
      </c>
      <c r="C5680" s="6" t="s">
        <v>238</v>
      </c>
      <c r="D5680" s="6">
        <v>31</v>
      </c>
      <c r="E5680" s="6">
        <v>122</v>
      </c>
      <c r="F5680" s="6">
        <v>122</v>
      </c>
      <c r="G5680" s="1">
        <v>144</v>
      </c>
      <c r="H5680" s="6" t="s">
        <v>238</v>
      </c>
      <c r="I5680" s="6" t="s">
        <v>259</v>
      </c>
      <c r="K5680" s="6">
        <v>183</v>
      </c>
    </row>
    <row r="5681" spans="1:11">
      <c r="A5681" s="6">
        <v>5747078</v>
      </c>
      <c r="B5681" t="s">
        <v>6493</v>
      </c>
      <c r="C5681" s="6" t="s">
        <v>1716</v>
      </c>
      <c r="D5681" s="6">
        <v>34</v>
      </c>
      <c r="E5681" s="6">
        <v>122</v>
      </c>
      <c r="F5681" s="6">
        <v>122</v>
      </c>
      <c r="G5681" s="1">
        <v>144</v>
      </c>
      <c r="H5681" s="6" t="s">
        <v>1716</v>
      </c>
      <c r="I5681" s="6" t="s">
        <v>1066</v>
      </c>
      <c r="K5681" s="6">
        <v>181</v>
      </c>
    </row>
    <row r="5682" spans="1:11">
      <c r="A5682" s="6">
        <v>2000050037</v>
      </c>
      <c r="B5682" t="s">
        <v>6494</v>
      </c>
      <c r="C5682" s="6" t="s">
        <v>377</v>
      </c>
      <c r="D5682" s="6">
        <v>21</v>
      </c>
      <c r="E5682" s="6">
        <v>122</v>
      </c>
      <c r="F5682" s="6">
        <v>122</v>
      </c>
      <c r="G5682" s="1">
        <v>144</v>
      </c>
      <c r="H5682" s="6" t="s">
        <v>377</v>
      </c>
      <c r="I5682" s="6" t="s">
        <v>187</v>
      </c>
      <c r="K5682" s="6">
        <v>189</v>
      </c>
    </row>
    <row r="5683" spans="1:11">
      <c r="A5683" s="6">
        <v>28127318</v>
      </c>
      <c r="B5683" t="s">
        <v>6495</v>
      </c>
      <c r="C5683" s="6" t="s">
        <v>314</v>
      </c>
      <c r="D5683" s="6">
        <v>22</v>
      </c>
      <c r="E5683" s="6">
        <v>122</v>
      </c>
      <c r="F5683" s="6">
        <v>122</v>
      </c>
      <c r="G5683" s="1">
        <v>144</v>
      </c>
      <c r="H5683" s="6" t="s">
        <v>314</v>
      </c>
      <c r="I5683" s="6" t="s">
        <v>6496</v>
      </c>
      <c r="K5683" s="6">
        <v>180</v>
      </c>
    </row>
    <row r="5684" spans="1:11">
      <c r="A5684" s="6">
        <v>12092872</v>
      </c>
      <c r="B5684" t="s">
        <v>6497</v>
      </c>
      <c r="C5684" s="6" t="s">
        <v>377</v>
      </c>
      <c r="D5684" s="6">
        <v>23</v>
      </c>
      <c r="E5684" s="6">
        <v>122</v>
      </c>
      <c r="F5684" s="6">
        <v>122</v>
      </c>
      <c r="G5684" s="1">
        <v>143</v>
      </c>
      <c r="H5684" s="6" t="s">
        <v>377</v>
      </c>
      <c r="I5684" s="6" t="s">
        <v>477</v>
      </c>
      <c r="K5684" s="6">
        <v>195</v>
      </c>
    </row>
    <row r="5685" spans="1:11">
      <c r="A5685" s="6">
        <v>14078688</v>
      </c>
      <c r="B5685" t="s">
        <v>6498</v>
      </c>
      <c r="C5685" s="6" t="s">
        <v>1638</v>
      </c>
      <c r="D5685" s="6">
        <v>31</v>
      </c>
      <c r="E5685" s="6">
        <v>122</v>
      </c>
      <c r="F5685" s="6">
        <v>122</v>
      </c>
      <c r="G5685" s="1">
        <v>143</v>
      </c>
      <c r="H5685" s="6" t="s">
        <v>1638</v>
      </c>
      <c r="I5685" s="6" t="s">
        <v>187</v>
      </c>
      <c r="K5685" s="6">
        <v>167</v>
      </c>
    </row>
    <row r="5686" spans="1:11">
      <c r="A5686" s="6">
        <v>14031128</v>
      </c>
      <c r="B5686" t="s">
        <v>6499</v>
      </c>
      <c r="C5686" s="6" t="s">
        <v>314</v>
      </c>
      <c r="D5686" s="6">
        <v>33</v>
      </c>
      <c r="E5686" s="6">
        <v>122</v>
      </c>
      <c r="F5686" s="6">
        <v>122</v>
      </c>
      <c r="G5686" s="1">
        <v>143</v>
      </c>
      <c r="H5686" s="6" t="s">
        <v>314</v>
      </c>
      <c r="I5686" s="6" t="s">
        <v>1688</v>
      </c>
      <c r="K5686" s="6">
        <v>171</v>
      </c>
    </row>
    <row r="5687" spans="1:11">
      <c r="A5687" s="6">
        <v>83228729</v>
      </c>
      <c r="B5687" t="s">
        <v>6500</v>
      </c>
      <c r="C5687" s="6" t="s">
        <v>1624</v>
      </c>
      <c r="D5687" s="6">
        <v>24</v>
      </c>
      <c r="E5687" s="6">
        <v>122</v>
      </c>
      <c r="F5687" s="6">
        <v>122</v>
      </c>
      <c r="G5687" s="1">
        <v>142</v>
      </c>
      <c r="H5687" s="6" t="s">
        <v>1624</v>
      </c>
      <c r="I5687" s="6" t="s">
        <v>306</v>
      </c>
      <c r="K5687" s="6">
        <v>191</v>
      </c>
    </row>
    <row r="5688" spans="1:11">
      <c r="A5688" s="6">
        <v>5666269</v>
      </c>
      <c r="B5688" t="s">
        <v>6501</v>
      </c>
      <c r="C5688" s="6" t="s">
        <v>1624</v>
      </c>
      <c r="D5688" s="6">
        <v>35</v>
      </c>
      <c r="E5688" s="6">
        <v>122</v>
      </c>
      <c r="F5688" s="6">
        <v>122</v>
      </c>
      <c r="G5688" s="1">
        <v>142</v>
      </c>
      <c r="H5688" s="6" t="s">
        <v>1624</v>
      </c>
      <c r="I5688" s="6" t="s">
        <v>1303</v>
      </c>
      <c r="K5688" s="6">
        <v>185</v>
      </c>
    </row>
    <row r="5689" spans="1:11">
      <c r="A5689" s="6">
        <v>28128115</v>
      </c>
      <c r="B5689" t="s">
        <v>6502</v>
      </c>
      <c r="C5689" s="6" t="s">
        <v>240</v>
      </c>
      <c r="D5689" s="6">
        <v>22</v>
      </c>
      <c r="E5689" s="6">
        <v>122</v>
      </c>
      <c r="F5689" s="6">
        <v>122</v>
      </c>
      <c r="G5689" s="1">
        <v>142</v>
      </c>
      <c r="H5689" s="6" t="s">
        <v>240</v>
      </c>
      <c r="I5689" s="6" t="s">
        <v>1703</v>
      </c>
      <c r="K5689" s="6">
        <v>179</v>
      </c>
    </row>
    <row r="5690" spans="1:11">
      <c r="A5690" s="6">
        <v>14023276</v>
      </c>
      <c r="B5690" t="s">
        <v>6503</v>
      </c>
      <c r="C5690" s="6" t="s">
        <v>2116</v>
      </c>
      <c r="D5690" s="6">
        <v>32</v>
      </c>
      <c r="E5690" s="6">
        <v>122</v>
      </c>
      <c r="F5690" s="6">
        <v>122</v>
      </c>
      <c r="G5690" s="1">
        <v>142</v>
      </c>
      <c r="H5690" s="6" t="s">
        <v>2116</v>
      </c>
      <c r="I5690" s="6" t="s">
        <v>3421</v>
      </c>
      <c r="K5690" s="6">
        <v>173</v>
      </c>
    </row>
    <row r="5691" spans="1:11">
      <c r="A5691" s="6">
        <v>16254007</v>
      </c>
      <c r="B5691" t="s">
        <v>6504</v>
      </c>
      <c r="C5691" s="6" t="s">
        <v>319</v>
      </c>
      <c r="D5691" s="6">
        <v>23</v>
      </c>
      <c r="E5691" s="6">
        <v>122</v>
      </c>
      <c r="F5691" s="6">
        <v>122</v>
      </c>
      <c r="G5691" s="1">
        <v>142</v>
      </c>
      <c r="H5691" s="6" t="s">
        <v>319</v>
      </c>
      <c r="I5691" s="6" t="s">
        <v>298</v>
      </c>
      <c r="K5691" s="6">
        <v>174</v>
      </c>
    </row>
    <row r="5692" spans="1:11">
      <c r="A5692" s="6">
        <v>16254123</v>
      </c>
      <c r="B5692" t="s">
        <v>6505</v>
      </c>
      <c r="C5692" s="6" t="s">
        <v>1624</v>
      </c>
      <c r="D5692" s="6">
        <v>23</v>
      </c>
      <c r="E5692" s="6">
        <v>122</v>
      </c>
      <c r="F5692" s="6">
        <v>122</v>
      </c>
      <c r="G5692" s="1">
        <v>142</v>
      </c>
      <c r="H5692" s="6" t="s">
        <v>1624</v>
      </c>
      <c r="I5692" s="6" t="s">
        <v>298</v>
      </c>
      <c r="K5692" s="6">
        <v>188</v>
      </c>
    </row>
    <row r="5693" spans="1:11">
      <c r="A5693" s="6">
        <v>7868191</v>
      </c>
      <c r="B5693" t="s">
        <v>6506</v>
      </c>
      <c r="C5693" s="6" t="s">
        <v>944</v>
      </c>
      <c r="D5693" s="6">
        <v>37</v>
      </c>
      <c r="E5693" s="6">
        <v>122</v>
      </c>
      <c r="F5693" s="6">
        <v>122</v>
      </c>
      <c r="G5693" s="1">
        <v>141</v>
      </c>
      <c r="H5693" s="6" t="s">
        <v>944</v>
      </c>
      <c r="I5693" s="6" t="s">
        <v>6507</v>
      </c>
      <c r="K5693" s="6">
        <v>175</v>
      </c>
    </row>
    <row r="5694" spans="1:11">
      <c r="A5694" s="6">
        <v>24060905</v>
      </c>
      <c r="B5694" t="s">
        <v>6508</v>
      </c>
      <c r="C5694" s="6" t="s">
        <v>1624</v>
      </c>
      <c r="D5694" s="6">
        <v>25</v>
      </c>
      <c r="E5694" s="6">
        <v>122</v>
      </c>
      <c r="F5694" s="6">
        <v>122</v>
      </c>
      <c r="G5694" s="1">
        <v>141</v>
      </c>
      <c r="H5694" s="6" t="s">
        <v>1624</v>
      </c>
      <c r="I5694" s="6" t="s">
        <v>657</v>
      </c>
      <c r="K5694" s="6">
        <v>187</v>
      </c>
    </row>
    <row r="5695" spans="1:11">
      <c r="A5695" s="6">
        <v>67196201</v>
      </c>
      <c r="B5695" t="s">
        <v>6509</v>
      </c>
      <c r="C5695" s="6" t="s">
        <v>1624</v>
      </c>
      <c r="D5695" s="6">
        <v>28</v>
      </c>
      <c r="E5695" s="6">
        <v>122</v>
      </c>
      <c r="F5695" s="6">
        <v>122</v>
      </c>
      <c r="G5695" s="1">
        <v>141</v>
      </c>
      <c r="H5695" s="6" t="s">
        <v>1624</v>
      </c>
      <c r="I5695" s="6" t="s">
        <v>433</v>
      </c>
      <c r="K5695" s="6">
        <v>193</v>
      </c>
    </row>
    <row r="5696" spans="1:11">
      <c r="A5696" s="6">
        <v>63038267</v>
      </c>
      <c r="B5696" t="s">
        <v>6510</v>
      </c>
      <c r="C5696" s="6" t="s">
        <v>240</v>
      </c>
      <c r="D5696" s="6">
        <v>23</v>
      </c>
      <c r="E5696" s="6">
        <v>122</v>
      </c>
      <c r="F5696" s="6">
        <v>122</v>
      </c>
      <c r="G5696" s="1">
        <v>140</v>
      </c>
      <c r="H5696" s="6" t="s">
        <v>240</v>
      </c>
      <c r="I5696" s="6" t="s">
        <v>1708</v>
      </c>
      <c r="K5696" s="6">
        <v>178</v>
      </c>
    </row>
    <row r="5697" spans="1:11">
      <c r="A5697" s="6">
        <v>34009070</v>
      </c>
      <c r="B5697" t="s">
        <v>6511</v>
      </c>
      <c r="C5697" s="6" t="s">
        <v>1813</v>
      </c>
      <c r="D5697" s="6">
        <v>37</v>
      </c>
      <c r="E5697" s="6">
        <v>122</v>
      </c>
      <c r="F5697" s="6">
        <v>122</v>
      </c>
      <c r="G5697" s="1">
        <v>140</v>
      </c>
      <c r="H5697" s="6" t="s">
        <v>1813</v>
      </c>
      <c r="I5697" s="6" t="s">
        <v>1657</v>
      </c>
      <c r="K5697" s="6">
        <v>189</v>
      </c>
    </row>
    <row r="5698" spans="1:11">
      <c r="A5698" s="6">
        <v>51055505</v>
      </c>
      <c r="B5698" t="s">
        <v>6512</v>
      </c>
      <c r="C5698" s="6" t="s">
        <v>319</v>
      </c>
      <c r="D5698" s="6">
        <v>29</v>
      </c>
      <c r="E5698" s="6">
        <v>122</v>
      </c>
      <c r="F5698" s="6">
        <v>122</v>
      </c>
      <c r="G5698" s="1">
        <v>140</v>
      </c>
      <c r="H5698" s="6" t="s">
        <v>319</v>
      </c>
      <c r="I5698" s="6" t="s">
        <v>1303</v>
      </c>
      <c r="K5698" s="6">
        <v>177</v>
      </c>
    </row>
    <row r="5699" spans="1:11">
      <c r="A5699" s="6">
        <v>79012588</v>
      </c>
      <c r="B5699" t="s">
        <v>6513</v>
      </c>
      <c r="C5699" s="6" t="s">
        <v>2112</v>
      </c>
      <c r="D5699" s="6">
        <v>33</v>
      </c>
      <c r="E5699" s="6">
        <v>122</v>
      </c>
      <c r="F5699" s="6">
        <v>122</v>
      </c>
      <c r="G5699" s="1">
        <v>140</v>
      </c>
      <c r="H5699" s="6" t="s">
        <v>2112</v>
      </c>
      <c r="I5699" s="6" t="s">
        <v>241</v>
      </c>
      <c r="K5699" s="6">
        <v>176</v>
      </c>
    </row>
    <row r="5700" spans="1:11">
      <c r="A5700" s="6">
        <v>27139795</v>
      </c>
      <c r="B5700" t="s">
        <v>6514</v>
      </c>
      <c r="C5700" s="6" t="s">
        <v>2121</v>
      </c>
      <c r="D5700" s="6">
        <v>23</v>
      </c>
      <c r="E5700" s="6">
        <v>122</v>
      </c>
      <c r="F5700" s="6">
        <v>122</v>
      </c>
      <c r="G5700" s="1">
        <v>140</v>
      </c>
      <c r="H5700" s="6" t="s">
        <v>2121</v>
      </c>
      <c r="I5700" s="6" t="s">
        <v>6515</v>
      </c>
      <c r="K5700" s="6">
        <v>177</v>
      </c>
    </row>
    <row r="5701" spans="1:11">
      <c r="A5701" s="6">
        <v>96111188</v>
      </c>
      <c r="B5701" t="s">
        <v>6516</v>
      </c>
      <c r="C5701" s="6" t="s">
        <v>319</v>
      </c>
      <c r="D5701" s="6">
        <v>26</v>
      </c>
      <c r="E5701" s="6">
        <v>122</v>
      </c>
      <c r="F5701" s="6">
        <v>122</v>
      </c>
      <c r="G5701" s="1">
        <v>140</v>
      </c>
      <c r="H5701" s="6" t="s">
        <v>319</v>
      </c>
      <c r="I5701" s="6" t="s">
        <v>6517</v>
      </c>
      <c r="K5701" s="6">
        <v>179</v>
      </c>
    </row>
    <row r="5702" spans="1:11">
      <c r="A5702" s="6">
        <v>14252406</v>
      </c>
      <c r="B5702" t="s">
        <v>6518</v>
      </c>
      <c r="C5702" s="6" t="s">
        <v>558</v>
      </c>
      <c r="D5702" s="6">
        <v>22</v>
      </c>
      <c r="E5702" s="6">
        <v>122</v>
      </c>
      <c r="F5702" s="6">
        <v>122</v>
      </c>
      <c r="G5702" s="1">
        <v>140</v>
      </c>
      <c r="H5702" s="6" t="s">
        <v>558</v>
      </c>
      <c r="I5702" s="6" t="s">
        <v>603</v>
      </c>
      <c r="K5702" s="6">
        <v>172</v>
      </c>
    </row>
    <row r="5703" spans="1:11">
      <c r="A5703" s="6">
        <v>67053759</v>
      </c>
      <c r="B5703" t="s">
        <v>6519</v>
      </c>
      <c r="C5703" s="6" t="s">
        <v>558</v>
      </c>
      <c r="D5703" s="6">
        <v>35</v>
      </c>
      <c r="E5703" s="6">
        <v>122</v>
      </c>
      <c r="F5703" s="6">
        <v>122</v>
      </c>
      <c r="G5703" s="1">
        <v>140</v>
      </c>
      <c r="H5703" s="6" t="s">
        <v>558</v>
      </c>
      <c r="I5703" s="6" t="s">
        <v>348</v>
      </c>
      <c r="K5703" s="6">
        <v>179</v>
      </c>
    </row>
    <row r="5704" spans="1:11">
      <c r="A5704" s="6">
        <v>28101028</v>
      </c>
      <c r="B5704" t="s">
        <v>6520</v>
      </c>
      <c r="C5704" s="6" t="s">
        <v>240</v>
      </c>
      <c r="D5704" s="6">
        <v>27</v>
      </c>
      <c r="E5704" s="6">
        <v>122</v>
      </c>
      <c r="F5704" s="6">
        <v>122</v>
      </c>
      <c r="G5704" s="1">
        <v>140</v>
      </c>
      <c r="H5704" s="6" t="s">
        <v>240</v>
      </c>
      <c r="I5704" s="6" t="s">
        <v>1837</v>
      </c>
      <c r="K5704" s="6">
        <v>180</v>
      </c>
    </row>
    <row r="5705" spans="1:11">
      <c r="A5705" s="6">
        <v>2000083129</v>
      </c>
      <c r="B5705" t="s">
        <v>6521</v>
      </c>
      <c r="C5705" s="6" t="s">
        <v>218</v>
      </c>
      <c r="D5705" s="6">
        <v>22</v>
      </c>
      <c r="E5705" s="6">
        <v>122</v>
      </c>
      <c r="F5705" s="6">
        <v>122</v>
      </c>
      <c r="G5705" s="1">
        <v>140</v>
      </c>
      <c r="H5705" s="6" t="s">
        <v>218</v>
      </c>
      <c r="I5705" s="6" t="s">
        <v>257</v>
      </c>
      <c r="K5705" s="6">
        <v>191</v>
      </c>
    </row>
    <row r="5706" spans="1:11">
      <c r="A5706" s="6">
        <v>29114927</v>
      </c>
      <c r="B5706" t="s">
        <v>6522</v>
      </c>
      <c r="C5706" s="6" t="s">
        <v>829</v>
      </c>
      <c r="D5706" s="6">
        <v>29</v>
      </c>
      <c r="E5706" s="6">
        <v>122</v>
      </c>
      <c r="F5706" s="6">
        <v>122</v>
      </c>
      <c r="G5706" s="1">
        <v>140</v>
      </c>
      <c r="H5706" s="6" t="s">
        <v>829</v>
      </c>
      <c r="I5706" s="6" t="s">
        <v>1878</v>
      </c>
      <c r="K5706" s="6">
        <v>186</v>
      </c>
    </row>
    <row r="5707" spans="1:11">
      <c r="A5707" s="6">
        <v>86043746</v>
      </c>
      <c r="B5707" t="s">
        <v>6523</v>
      </c>
      <c r="C5707" s="6" t="s">
        <v>319</v>
      </c>
      <c r="D5707" s="6">
        <v>28</v>
      </c>
      <c r="E5707" s="6">
        <v>122</v>
      </c>
      <c r="F5707" s="6">
        <v>122</v>
      </c>
      <c r="G5707" s="1">
        <v>140</v>
      </c>
      <c r="H5707" s="6" t="s">
        <v>319</v>
      </c>
      <c r="I5707" s="6" t="s">
        <v>5467</v>
      </c>
      <c r="K5707" s="6">
        <v>175</v>
      </c>
    </row>
    <row r="5708" spans="1:11">
      <c r="A5708" s="6">
        <v>67199429</v>
      </c>
      <c r="B5708" t="s">
        <v>6524</v>
      </c>
      <c r="C5708" s="6" t="s">
        <v>377</v>
      </c>
      <c r="D5708" s="6">
        <v>28</v>
      </c>
      <c r="E5708" s="6">
        <v>122</v>
      </c>
      <c r="F5708" s="6">
        <v>122</v>
      </c>
      <c r="G5708" s="1">
        <v>140</v>
      </c>
      <c r="H5708" s="6" t="s">
        <v>377</v>
      </c>
      <c r="I5708" s="6" t="s">
        <v>348</v>
      </c>
      <c r="K5708" s="6">
        <v>182</v>
      </c>
    </row>
    <row r="5709" spans="1:11">
      <c r="A5709" s="6">
        <v>45112400</v>
      </c>
      <c r="B5709" t="s">
        <v>6525</v>
      </c>
      <c r="C5709" s="6" t="s">
        <v>1624</v>
      </c>
      <c r="D5709" s="6">
        <v>24</v>
      </c>
      <c r="E5709" s="6">
        <v>122</v>
      </c>
      <c r="F5709" s="6">
        <v>122</v>
      </c>
      <c r="G5709" s="1">
        <v>-7</v>
      </c>
      <c r="H5709" s="6" t="s">
        <v>1624</v>
      </c>
      <c r="I5709" s="6" t="s">
        <v>2134</v>
      </c>
      <c r="K5709" s="6">
        <v>186</v>
      </c>
    </row>
    <row r="5710" spans="1:11">
      <c r="A5710" s="6">
        <v>29173645</v>
      </c>
      <c r="B5710" t="s">
        <v>6526</v>
      </c>
      <c r="C5710" s="6" t="s">
        <v>377</v>
      </c>
      <c r="D5710" s="6">
        <v>25</v>
      </c>
      <c r="E5710" s="6">
        <v>122</v>
      </c>
      <c r="F5710" s="6">
        <v>122</v>
      </c>
      <c r="G5710" s="1">
        <v>140</v>
      </c>
      <c r="H5710" s="6" t="s">
        <v>377</v>
      </c>
      <c r="I5710" s="6" t="s">
        <v>259</v>
      </c>
      <c r="K5710" s="6">
        <v>188</v>
      </c>
    </row>
    <row r="5711" spans="1:11">
      <c r="A5711" s="6">
        <v>91195878</v>
      </c>
      <c r="B5711" t="s">
        <v>834</v>
      </c>
      <c r="C5711" s="6" t="s">
        <v>640</v>
      </c>
      <c r="D5711" s="6">
        <v>22</v>
      </c>
      <c r="E5711" s="6">
        <v>122</v>
      </c>
      <c r="F5711" s="6">
        <v>122</v>
      </c>
      <c r="G5711" s="1">
        <v>140</v>
      </c>
      <c r="H5711" s="6" t="s">
        <v>640</v>
      </c>
      <c r="I5711" s="6" t="s">
        <v>309</v>
      </c>
      <c r="K5711" s="6">
        <v>184</v>
      </c>
    </row>
    <row r="5712" spans="1:11">
      <c r="A5712" s="6">
        <v>14253397</v>
      </c>
      <c r="B5712" t="s">
        <v>6527</v>
      </c>
      <c r="C5712" s="6" t="s">
        <v>1176</v>
      </c>
      <c r="D5712" s="6">
        <v>23</v>
      </c>
      <c r="E5712" s="6">
        <v>122</v>
      </c>
      <c r="F5712" s="6">
        <v>122</v>
      </c>
      <c r="G5712" s="1">
        <v>140</v>
      </c>
      <c r="H5712" s="6" t="s">
        <v>1176</v>
      </c>
      <c r="I5712" s="6" t="s">
        <v>603</v>
      </c>
      <c r="K5712" s="6">
        <v>185</v>
      </c>
    </row>
    <row r="5713" spans="1:11">
      <c r="A5713" s="6">
        <v>96122114</v>
      </c>
      <c r="B5713" t="s">
        <v>6528</v>
      </c>
      <c r="C5713" s="6" t="s">
        <v>311</v>
      </c>
      <c r="D5713" s="6">
        <v>24</v>
      </c>
      <c r="E5713" s="6">
        <v>122</v>
      </c>
      <c r="F5713" s="6">
        <v>122</v>
      </c>
      <c r="G5713" s="1">
        <v>140</v>
      </c>
      <c r="H5713" s="6" t="s">
        <v>311</v>
      </c>
      <c r="I5713" s="6" t="s">
        <v>731</v>
      </c>
      <c r="K5713" s="6">
        <v>175</v>
      </c>
    </row>
    <row r="5714" spans="1:11">
      <c r="A5714" s="6">
        <v>2000010255</v>
      </c>
      <c r="B5714" t="s">
        <v>6529</v>
      </c>
      <c r="C5714" s="6" t="s">
        <v>377</v>
      </c>
      <c r="D5714" s="6">
        <v>20</v>
      </c>
      <c r="E5714" s="6">
        <v>122</v>
      </c>
      <c r="F5714" s="6">
        <v>122</v>
      </c>
      <c r="G5714" s="1">
        <v>140</v>
      </c>
      <c r="H5714" s="6" t="s">
        <v>377</v>
      </c>
      <c r="I5714" s="6" t="s">
        <v>1661</v>
      </c>
      <c r="K5714" s="6">
        <v>187</v>
      </c>
    </row>
    <row r="5715" spans="1:11">
      <c r="A5715" s="6">
        <v>12078756</v>
      </c>
      <c r="B5715" t="s">
        <v>618</v>
      </c>
      <c r="C5715" s="6" t="s">
        <v>619</v>
      </c>
      <c r="D5715" s="6">
        <v>25</v>
      </c>
      <c r="E5715" s="6">
        <v>122</v>
      </c>
      <c r="F5715" s="6">
        <v>122</v>
      </c>
      <c r="G5715" s="1">
        <v>140</v>
      </c>
      <c r="H5715" s="6" t="s">
        <v>619</v>
      </c>
      <c r="I5715" s="6" t="s">
        <v>620</v>
      </c>
      <c r="K5715" s="6">
        <v>187</v>
      </c>
    </row>
    <row r="5716" spans="1:11">
      <c r="A5716" s="6">
        <v>19164366</v>
      </c>
      <c r="B5716" t="s">
        <v>6530</v>
      </c>
      <c r="C5716" s="6" t="s">
        <v>2112</v>
      </c>
      <c r="D5716" s="6">
        <v>33</v>
      </c>
      <c r="E5716" s="6">
        <v>122</v>
      </c>
      <c r="F5716" s="6">
        <v>122</v>
      </c>
      <c r="G5716" s="1">
        <v>140</v>
      </c>
      <c r="H5716" s="6" t="s">
        <v>2112</v>
      </c>
      <c r="I5716" s="6" t="s">
        <v>257</v>
      </c>
      <c r="K5716" s="6">
        <v>185</v>
      </c>
    </row>
    <row r="5717" spans="1:11">
      <c r="A5717" s="6">
        <v>28059632</v>
      </c>
      <c r="B5717" t="s">
        <v>2036</v>
      </c>
      <c r="C5717" s="6" t="s">
        <v>2113</v>
      </c>
      <c r="D5717" s="6">
        <v>31</v>
      </c>
      <c r="E5717" s="6">
        <v>122</v>
      </c>
      <c r="F5717" s="6">
        <v>122</v>
      </c>
      <c r="G5717" s="1">
        <v>140</v>
      </c>
      <c r="H5717" s="6" t="s">
        <v>2113</v>
      </c>
      <c r="I5717" s="6" t="s">
        <v>1711</v>
      </c>
      <c r="K5717" s="6">
        <v>185</v>
      </c>
    </row>
    <row r="5718" spans="1:11">
      <c r="A5718" s="6">
        <v>43115532</v>
      </c>
      <c r="B5718" t="s">
        <v>6531</v>
      </c>
      <c r="C5718" s="6" t="s">
        <v>5605</v>
      </c>
      <c r="D5718" s="6">
        <v>30</v>
      </c>
      <c r="E5718" s="6">
        <v>122</v>
      </c>
      <c r="F5718" s="6">
        <v>122</v>
      </c>
      <c r="G5718" s="1">
        <v>140</v>
      </c>
      <c r="H5718" s="6" t="s">
        <v>5605</v>
      </c>
      <c r="I5718" s="6" t="s">
        <v>236</v>
      </c>
      <c r="K5718" s="6">
        <v>180</v>
      </c>
    </row>
    <row r="5719" spans="1:11">
      <c r="A5719" s="6">
        <v>19196788</v>
      </c>
      <c r="B5719" t="s">
        <v>6532</v>
      </c>
      <c r="C5719" s="6" t="s">
        <v>1673</v>
      </c>
      <c r="D5719" s="6">
        <v>32</v>
      </c>
      <c r="E5719" s="6">
        <v>122</v>
      </c>
      <c r="F5719" s="6">
        <v>122</v>
      </c>
      <c r="G5719" s="1">
        <v>140</v>
      </c>
      <c r="H5719" s="6" t="s">
        <v>1673</v>
      </c>
      <c r="I5719" s="6" t="s">
        <v>1658</v>
      </c>
      <c r="K5719" s="6">
        <v>168</v>
      </c>
    </row>
    <row r="5720" spans="1:11">
      <c r="A5720" s="6">
        <v>28018617</v>
      </c>
      <c r="B5720" t="s">
        <v>6533</v>
      </c>
      <c r="C5720" s="6" t="s">
        <v>760</v>
      </c>
      <c r="D5720" s="6">
        <v>34</v>
      </c>
      <c r="E5720" s="6">
        <v>122</v>
      </c>
      <c r="F5720" s="6">
        <v>122</v>
      </c>
      <c r="G5720" s="1">
        <v>140</v>
      </c>
      <c r="H5720" s="6" t="s">
        <v>760</v>
      </c>
      <c r="I5720" s="6" t="s">
        <v>1708</v>
      </c>
      <c r="K5720" s="6">
        <v>179</v>
      </c>
    </row>
    <row r="5721" spans="1:11">
      <c r="A5721" s="6">
        <v>2000041642</v>
      </c>
      <c r="B5721" t="s">
        <v>6534</v>
      </c>
      <c r="C5721" s="6" t="s">
        <v>640</v>
      </c>
      <c r="D5721" s="6">
        <v>21</v>
      </c>
      <c r="E5721" s="6">
        <v>122</v>
      </c>
      <c r="F5721" s="6">
        <v>122</v>
      </c>
      <c r="G5721" s="1">
        <v>140</v>
      </c>
      <c r="H5721" s="6" t="s">
        <v>640</v>
      </c>
      <c r="I5721" s="6" t="s">
        <v>603</v>
      </c>
      <c r="K5721" s="6">
        <v>177</v>
      </c>
    </row>
    <row r="5722" spans="1:11">
      <c r="A5722" s="6">
        <v>67142868</v>
      </c>
      <c r="B5722" t="s">
        <v>6535</v>
      </c>
      <c r="C5722" s="6" t="s">
        <v>240</v>
      </c>
      <c r="D5722" s="6">
        <v>30</v>
      </c>
      <c r="E5722" s="6">
        <v>122</v>
      </c>
      <c r="F5722" s="6">
        <v>122</v>
      </c>
      <c r="G5722" s="1">
        <v>140</v>
      </c>
      <c r="H5722" s="6" t="s">
        <v>240</v>
      </c>
      <c r="I5722" s="6" t="s">
        <v>348</v>
      </c>
      <c r="K5722" s="6">
        <v>182</v>
      </c>
    </row>
    <row r="5723" spans="1:11">
      <c r="A5723" s="6">
        <v>49054583</v>
      </c>
      <c r="B5723" t="s">
        <v>6536</v>
      </c>
      <c r="C5723" s="6" t="s">
        <v>319</v>
      </c>
      <c r="D5723" s="6">
        <v>23</v>
      </c>
      <c r="E5723" s="6">
        <v>122</v>
      </c>
      <c r="F5723" s="6">
        <v>122</v>
      </c>
      <c r="G5723" s="1">
        <v>140</v>
      </c>
      <c r="H5723" s="6" t="s">
        <v>319</v>
      </c>
      <c r="I5723" s="6" t="s">
        <v>1477</v>
      </c>
      <c r="K5723" s="6">
        <v>202</v>
      </c>
    </row>
    <row r="5724" spans="1:11">
      <c r="A5724" s="6">
        <v>61028448</v>
      </c>
      <c r="B5724" t="s">
        <v>6537</v>
      </c>
      <c r="C5724" s="6" t="s">
        <v>944</v>
      </c>
      <c r="D5724" s="6">
        <v>33</v>
      </c>
      <c r="E5724" s="6">
        <v>122</v>
      </c>
      <c r="F5724" s="6">
        <v>122</v>
      </c>
      <c r="G5724" s="1">
        <v>140</v>
      </c>
      <c r="H5724" s="6" t="s">
        <v>944</v>
      </c>
      <c r="I5724" s="6" t="s">
        <v>253</v>
      </c>
      <c r="K5724" s="6">
        <v>183</v>
      </c>
    </row>
    <row r="5725" spans="1:11">
      <c r="A5725" s="6">
        <v>2000045509</v>
      </c>
      <c r="B5725" t="s">
        <v>6538</v>
      </c>
      <c r="C5725" s="6" t="s">
        <v>1806</v>
      </c>
      <c r="D5725" s="6">
        <v>23</v>
      </c>
      <c r="E5725" s="6">
        <v>122</v>
      </c>
      <c r="F5725" s="6">
        <v>122</v>
      </c>
      <c r="G5725" s="1">
        <v>139</v>
      </c>
      <c r="H5725" s="6" t="s">
        <v>1806</v>
      </c>
      <c r="I5725" s="6" t="s">
        <v>344</v>
      </c>
      <c r="K5725" s="6">
        <v>188</v>
      </c>
    </row>
    <row r="5726" spans="1:11">
      <c r="A5726" s="6">
        <v>80000942</v>
      </c>
      <c r="B5726" t="s">
        <v>6539</v>
      </c>
      <c r="C5726" s="6" t="s">
        <v>377</v>
      </c>
      <c r="D5726" s="6">
        <v>37</v>
      </c>
      <c r="E5726" s="6">
        <v>122</v>
      </c>
      <c r="F5726" s="6">
        <v>122</v>
      </c>
      <c r="G5726" s="1">
        <v>139</v>
      </c>
      <c r="H5726" s="6" t="s">
        <v>377</v>
      </c>
      <c r="I5726" s="6" t="s">
        <v>3192</v>
      </c>
      <c r="K5726" s="6">
        <v>186</v>
      </c>
    </row>
    <row r="5727" spans="1:11">
      <c r="A5727" s="6">
        <v>2000062318</v>
      </c>
      <c r="B5727" t="s">
        <v>6540</v>
      </c>
      <c r="C5727" s="6" t="s">
        <v>760</v>
      </c>
      <c r="D5727" s="6">
        <v>21</v>
      </c>
      <c r="E5727" s="6">
        <v>122</v>
      </c>
      <c r="F5727" s="6">
        <v>122</v>
      </c>
      <c r="G5727" s="1">
        <v>139</v>
      </c>
      <c r="H5727" s="6" t="s">
        <v>760</v>
      </c>
      <c r="I5727" s="6" t="s">
        <v>339</v>
      </c>
      <c r="K5727" s="6">
        <v>186</v>
      </c>
    </row>
    <row r="5728" spans="1:11">
      <c r="A5728" s="6">
        <v>58152189</v>
      </c>
      <c r="B5728" t="s">
        <v>6541</v>
      </c>
      <c r="C5728" s="6" t="s">
        <v>1732</v>
      </c>
      <c r="D5728" s="6">
        <v>23</v>
      </c>
      <c r="E5728" s="6">
        <v>122</v>
      </c>
      <c r="F5728" s="6">
        <v>122</v>
      </c>
      <c r="G5728" s="1">
        <v>139</v>
      </c>
      <c r="H5728" s="6" t="s">
        <v>1732</v>
      </c>
      <c r="I5728" s="6" t="s">
        <v>194</v>
      </c>
      <c r="K5728" s="6">
        <v>183</v>
      </c>
    </row>
    <row r="5729" spans="1:11">
      <c r="A5729" s="6">
        <v>28058330</v>
      </c>
      <c r="B5729" t="s">
        <v>6542</v>
      </c>
      <c r="C5729" s="6" t="s">
        <v>314</v>
      </c>
      <c r="D5729" s="6">
        <v>31</v>
      </c>
      <c r="E5729" s="6">
        <v>122</v>
      </c>
      <c r="F5729" s="6">
        <v>122</v>
      </c>
      <c r="G5729" s="1">
        <v>139</v>
      </c>
      <c r="H5729" s="6" t="s">
        <v>314</v>
      </c>
      <c r="I5729" s="6" t="s">
        <v>2045</v>
      </c>
      <c r="K5729" s="6">
        <v>180</v>
      </c>
    </row>
    <row r="5730" spans="1:11">
      <c r="A5730" s="6">
        <v>37072834</v>
      </c>
      <c r="B5730" t="s">
        <v>6543</v>
      </c>
      <c r="C5730" s="6" t="s">
        <v>1176</v>
      </c>
      <c r="D5730" s="6">
        <v>23</v>
      </c>
      <c r="E5730" s="6">
        <v>122</v>
      </c>
      <c r="F5730" s="6">
        <v>122</v>
      </c>
      <c r="G5730" s="1">
        <v>138</v>
      </c>
      <c r="H5730" s="6" t="s">
        <v>1176</v>
      </c>
      <c r="I5730" s="6" t="s">
        <v>406</v>
      </c>
      <c r="K5730" s="6">
        <v>168</v>
      </c>
    </row>
    <row r="5731" spans="1:11">
      <c r="A5731" s="6">
        <v>14000741</v>
      </c>
      <c r="B5731" t="s">
        <v>6544</v>
      </c>
      <c r="C5731" s="6" t="s">
        <v>377</v>
      </c>
      <c r="D5731" s="6">
        <v>34</v>
      </c>
      <c r="E5731" s="6">
        <v>122</v>
      </c>
      <c r="F5731" s="6">
        <v>122</v>
      </c>
      <c r="G5731" s="1">
        <v>138</v>
      </c>
      <c r="H5731" s="6" t="s">
        <v>377</v>
      </c>
      <c r="I5731" s="6" t="s">
        <v>1629</v>
      </c>
      <c r="K5731" s="6">
        <v>185</v>
      </c>
    </row>
    <row r="5732" spans="1:11">
      <c r="A5732" s="6">
        <v>2000051680</v>
      </c>
      <c r="B5732" t="s">
        <v>6545</v>
      </c>
      <c r="C5732" s="6" t="s">
        <v>488</v>
      </c>
      <c r="D5732" s="6">
        <v>22</v>
      </c>
      <c r="E5732" s="6">
        <v>122</v>
      </c>
      <c r="F5732" s="6">
        <v>122</v>
      </c>
      <c r="G5732" s="1">
        <v>138</v>
      </c>
      <c r="H5732" s="6" t="s">
        <v>488</v>
      </c>
      <c r="I5732" s="6" t="s">
        <v>603</v>
      </c>
      <c r="K5732" s="6">
        <v>172</v>
      </c>
    </row>
    <row r="5733" spans="1:11">
      <c r="A5733" s="6">
        <v>16191707</v>
      </c>
      <c r="B5733" t="s">
        <v>6546</v>
      </c>
      <c r="C5733" s="6" t="s">
        <v>645</v>
      </c>
      <c r="D5733" s="6">
        <v>25</v>
      </c>
      <c r="E5733" s="6">
        <v>122</v>
      </c>
      <c r="F5733" s="6">
        <v>122</v>
      </c>
      <c r="G5733" s="1">
        <v>138</v>
      </c>
      <c r="H5733" s="6" t="s">
        <v>645</v>
      </c>
      <c r="I5733" s="6" t="s">
        <v>1643</v>
      </c>
      <c r="K5733" s="6">
        <v>174</v>
      </c>
    </row>
    <row r="5734" spans="1:11">
      <c r="A5734" s="6">
        <v>69000798</v>
      </c>
      <c r="B5734" t="s">
        <v>6547</v>
      </c>
      <c r="C5734" s="6" t="s">
        <v>1624</v>
      </c>
      <c r="D5734" s="6">
        <v>37</v>
      </c>
      <c r="E5734" s="6">
        <v>122</v>
      </c>
      <c r="F5734" s="6">
        <v>122</v>
      </c>
      <c r="G5734" s="1">
        <v>138</v>
      </c>
      <c r="H5734" s="6" t="s">
        <v>1624</v>
      </c>
      <c r="I5734" s="6" t="s">
        <v>646</v>
      </c>
      <c r="K5734" s="6">
        <v>194</v>
      </c>
    </row>
    <row r="5735" spans="1:11">
      <c r="A5735" s="6">
        <v>14043247</v>
      </c>
      <c r="B5735" t="s">
        <v>6548</v>
      </c>
      <c r="C5735" s="6" t="s">
        <v>319</v>
      </c>
      <c r="D5735" s="6">
        <v>32</v>
      </c>
      <c r="E5735" s="6">
        <v>122</v>
      </c>
      <c r="F5735" s="6">
        <v>122</v>
      </c>
      <c r="G5735" s="1">
        <v>138</v>
      </c>
      <c r="H5735" s="6" t="s">
        <v>319</v>
      </c>
      <c r="I5735" s="6" t="s">
        <v>187</v>
      </c>
      <c r="K5735" s="6">
        <v>179</v>
      </c>
    </row>
    <row r="5736" spans="1:11">
      <c r="A5736" s="6">
        <v>33075882</v>
      </c>
      <c r="B5736" t="s">
        <v>6549</v>
      </c>
      <c r="C5736" s="6" t="s">
        <v>1672</v>
      </c>
      <c r="D5736" s="6">
        <v>23</v>
      </c>
      <c r="E5736" s="6">
        <v>122</v>
      </c>
      <c r="F5736" s="6">
        <v>122</v>
      </c>
      <c r="G5736" s="1">
        <v>138</v>
      </c>
      <c r="H5736" s="6" t="s">
        <v>1672</v>
      </c>
      <c r="I5736" s="6" t="s">
        <v>1898</v>
      </c>
      <c r="K5736" s="6">
        <v>174</v>
      </c>
    </row>
    <row r="5737" spans="1:11">
      <c r="A5737" s="6">
        <v>16191675</v>
      </c>
      <c r="B5737" t="s">
        <v>6550</v>
      </c>
      <c r="C5737" s="6" t="s">
        <v>1624</v>
      </c>
      <c r="D5737" s="6">
        <v>24</v>
      </c>
      <c r="E5737" s="6">
        <v>122</v>
      </c>
      <c r="F5737" s="6">
        <v>122</v>
      </c>
      <c r="G5737" s="1">
        <v>138</v>
      </c>
      <c r="H5737" s="6" t="s">
        <v>1624</v>
      </c>
      <c r="I5737" s="6" t="s">
        <v>298</v>
      </c>
      <c r="K5737" s="6">
        <v>188</v>
      </c>
    </row>
    <row r="5738" spans="1:11">
      <c r="A5738" s="6">
        <v>2000025698</v>
      </c>
      <c r="B5738" t="s">
        <v>6551</v>
      </c>
      <c r="C5738" s="6" t="s">
        <v>2157</v>
      </c>
      <c r="D5738" s="6">
        <v>22</v>
      </c>
      <c r="E5738" s="6">
        <v>122</v>
      </c>
      <c r="F5738" s="6">
        <v>122</v>
      </c>
      <c r="G5738" s="1">
        <v>138</v>
      </c>
      <c r="H5738" s="6" t="s">
        <v>2157</v>
      </c>
      <c r="I5738" s="6" t="s">
        <v>1700</v>
      </c>
      <c r="K5738" s="6">
        <v>184</v>
      </c>
    </row>
    <row r="5739" spans="1:11">
      <c r="A5739" s="6">
        <v>79011895</v>
      </c>
      <c r="B5739" t="s">
        <v>6552</v>
      </c>
      <c r="C5739" s="6" t="s">
        <v>619</v>
      </c>
      <c r="D5739" s="6">
        <v>31</v>
      </c>
      <c r="E5739" s="6">
        <v>122</v>
      </c>
      <c r="F5739" s="6">
        <v>122</v>
      </c>
      <c r="G5739" s="1">
        <v>138</v>
      </c>
      <c r="H5739" s="6" t="s">
        <v>619</v>
      </c>
      <c r="I5739" s="6" t="s">
        <v>241</v>
      </c>
      <c r="K5739" s="6">
        <v>178</v>
      </c>
    </row>
    <row r="5740" spans="1:11">
      <c r="A5740" s="6">
        <v>2000062155</v>
      </c>
      <c r="B5740" t="s">
        <v>6553</v>
      </c>
      <c r="C5740" s="6" t="s">
        <v>4361</v>
      </c>
      <c r="D5740" s="6">
        <v>22</v>
      </c>
      <c r="E5740" s="6">
        <v>122</v>
      </c>
      <c r="F5740" s="6">
        <v>122</v>
      </c>
      <c r="G5740" s="1">
        <v>138</v>
      </c>
      <c r="H5740" s="6" t="s">
        <v>4361</v>
      </c>
      <c r="I5740" s="6" t="s">
        <v>2134</v>
      </c>
      <c r="K5740" s="6">
        <v>171</v>
      </c>
    </row>
    <row r="5741" spans="1:11">
      <c r="A5741" s="6">
        <v>53182883</v>
      </c>
      <c r="B5741" t="s">
        <v>6554</v>
      </c>
      <c r="C5741" s="6" t="s">
        <v>377</v>
      </c>
      <c r="D5741" s="6">
        <v>24</v>
      </c>
      <c r="E5741" s="6">
        <v>122</v>
      </c>
      <c r="F5741" s="6">
        <v>122</v>
      </c>
      <c r="G5741" s="1">
        <v>138</v>
      </c>
      <c r="H5741" s="6" t="s">
        <v>377</v>
      </c>
      <c r="I5741" s="6" t="s">
        <v>729</v>
      </c>
      <c r="K5741" s="6">
        <v>187</v>
      </c>
    </row>
    <row r="5742" spans="1:11">
      <c r="A5742" s="6">
        <v>45105817</v>
      </c>
      <c r="B5742" t="s">
        <v>6555</v>
      </c>
      <c r="C5742" s="6" t="s">
        <v>966</v>
      </c>
      <c r="D5742" s="6">
        <v>27</v>
      </c>
      <c r="E5742" s="6">
        <v>122</v>
      </c>
      <c r="F5742" s="6">
        <v>122</v>
      </c>
      <c r="G5742" s="1">
        <v>138</v>
      </c>
      <c r="H5742" s="6" t="s">
        <v>966</v>
      </c>
      <c r="I5742" s="6" t="s">
        <v>6556</v>
      </c>
      <c r="K5742" s="6">
        <v>173</v>
      </c>
    </row>
    <row r="5743" spans="1:11">
      <c r="A5743" s="6">
        <v>43424594</v>
      </c>
      <c r="B5743" t="s">
        <v>6557</v>
      </c>
      <c r="C5743" s="6" t="s">
        <v>1102</v>
      </c>
      <c r="D5743" s="6">
        <v>22</v>
      </c>
      <c r="E5743" s="6">
        <v>122</v>
      </c>
      <c r="F5743" s="6">
        <v>122</v>
      </c>
      <c r="G5743" s="1">
        <v>138</v>
      </c>
      <c r="H5743" s="6" t="s">
        <v>1102</v>
      </c>
      <c r="I5743" s="6" t="s">
        <v>236</v>
      </c>
      <c r="K5743" s="6">
        <v>181</v>
      </c>
    </row>
    <row r="5744" spans="1:11">
      <c r="A5744" s="6">
        <v>49054420</v>
      </c>
      <c r="B5744" t="s">
        <v>283</v>
      </c>
      <c r="C5744" s="6" t="s">
        <v>377</v>
      </c>
      <c r="D5744" s="6">
        <v>23</v>
      </c>
      <c r="E5744" s="6">
        <v>122</v>
      </c>
      <c r="F5744" s="6">
        <v>122</v>
      </c>
      <c r="G5744" s="1">
        <v>138</v>
      </c>
      <c r="H5744" s="6" t="s">
        <v>377</v>
      </c>
      <c r="I5744" s="6" t="s">
        <v>775</v>
      </c>
      <c r="K5744" s="6">
        <v>196</v>
      </c>
    </row>
    <row r="5745" spans="1:11">
      <c r="A5745" s="6">
        <v>45093425</v>
      </c>
      <c r="B5745" t="s">
        <v>6558</v>
      </c>
      <c r="C5745" s="6" t="s">
        <v>2160</v>
      </c>
      <c r="D5745" s="6">
        <v>33</v>
      </c>
      <c r="E5745" s="6">
        <v>122</v>
      </c>
      <c r="F5745" s="6">
        <v>122</v>
      </c>
      <c r="G5745" s="1">
        <v>137</v>
      </c>
      <c r="H5745" s="6" t="s">
        <v>2160</v>
      </c>
      <c r="I5745" s="6" t="s">
        <v>2134</v>
      </c>
      <c r="K5745" s="6">
        <v>175</v>
      </c>
    </row>
    <row r="5746" spans="1:11">
      <c r="A5746" s="6">
        <v>67288316</v>
      </c>
      <c r="B5746" t="s">
        <v>6559</v>
      </c>
      <c r="C5746" s="6" t="s">
        <v>760</v>
      </c>
      <c r="D5746" s="6">
        <v>22</v>
      </c>
      <c r="E5746" s="6">
        <v>122</v>
      </c>
      <c r="F5746" s="6">
        <v>122</v>
      </c>
      <c r="G5746" s="1">
        <v>137</v>
      </c>
      <c r="H5746" s="6" t="s">
        <v>760</v>
      </c>
      <c r="I5746" s="6" t="s">
        <v>433</v>
      </c>
      <c r="K5746" s="6">
        <v>176</v>
      </c>
    </row>
    <row r="5747" spans="1:11">
      <c r="A5747" s="6">
        <v>45111756</v>
      </c>
      <c r="B5747" t="s">
        <v>6560</v>
      </c>
      <c r="C5747" s="6" t="s">
        <v>1673</v>
      </c>
      <c r="D5747" s="6">
        <v>28</v>
      </c>
      <c r="E5747" s="6">
        <v>122</v>
      </c>
      <c r="F5747" s="6">
        <v>122</v>
      </c>
      <c r="G5747" s="1">
        <v>137</v>
      </c>
      <c r="H5747" s="6" t="s">
        <v>1673</v>
      </c>
      <c r="I5747" s="6" t="s">
        <v>2134</v>
      </c>
      <c r="K5747" s="6">
        <v>161</v>
      </c>
    </row>
    <row r="5748" spans="1:11">
      <c r="A5748" s="6">
        <v>53151874</v>
      </c>
      <c r="B5748" t="s">
        <v>6561</v>
      </c>
      <c r="C5748" s="6" t="s">
        <v>319</v>
      </c>
      <c r="D5748" s="6">
        <v>24</v>
      </c>
      <c r="E5748" s="6">
        <v>122</v>
      </c>
      <c r="F5748" s="6">
        <v>122</v>
      </c>
      <c r="G5748" s="1">
        <v>137</v>
      </c>
      <c r="H5748" s="6" t="s">
        <v>319</v>
      </c>
      <c r="I5748" s="6" t="s">
        <v>729</v>
      </c>
      <c r="K5748" s="6">
        <v>174</v>
      </c>
    </row>
    <row r="5749" spans="1:11">
      <c r="A5749" s="6">
        <v>98041112</v>
      </c>
      <c r="B5749" t="s">
        <v>6562</v>
      </c>
      <c r="C5749" s="6" t="s">
        <v>319</v>
      </c>
      <c r="D5749" s="6">
        <v>25</v>
      </c>
      <c r="E5749" s="6">
        <v>122</v>
      </c>
      <c r="F5749" s="6">
        <v>122</v>
      </c>
      <c r="G5749" s="1">
        <v>137</v>
      </c>
      <c r="H5749" s="6" t="s">
        <v>319</v>
      </c>
      <c r="I5749" s="6" t="s">
        <v>1108</v>
      </c>
      <c r="K5749" s="6">
        <v>184</v>
      </c>
    </row>
    <row r="5750" spans="1:11">
      <c r="A5750" s="6">
        <v>2000070476</v>
      </c>
      <c r="B5750" t="s">
        <v>6563</v>
      </c>
      <c r="C5750" s="6" t="s">
        <v>619</v>
      </c>
      <c r="D5750" s="6">
        <v>27</v>
      </c>
      <c r="E5750" s="6">
        <v>122</v>
      </c>
      <c r="F5750" s="6">
        <v>122</v>
      </c>
      <c r="G5750" s="1">
        <v>137</v>
      </c>
      <c r="H5750" s="6" t="s">
        <v>619</v>
      </c>
      <c r="I5750" s="6" t="s">
        <v>2134</v>
      </c>
      <c r="K5750" s="6">
        <v>169</v>
      </c>
    </row>
    <row r="5751" spans="1:11">
      <c r="A5751" s="6">
        <v>2000118079</v>
      </c>
      <c r="B5751" t="s">
        <v>6564</v>
      </c>
      <c r="C5751" s="6" t="s">
        <v>488</v>
      </c>
      <c r="D5751" s="6">
        <v>23</v>
      </c>
      <c r="E5751" s="6">
        <v>122</v>
      </c>
      <c r="F5751" s="6">
        <v>122</v>
      </c>
      <c r="G5751" s="1">
        <v>136</v>
      </c>
      <c r="H5751" s="6" t="s">
        <v>488</v>
      </c>
      <c r="I5751" s="6" t="s">
        <v>257</v>
      </c>
      <c r="K5751" s="6">
        <v>185</v>
      </c>
    </row>
    <row r="5752" spans="1:11">
      <c r="A5752" s="6">
        <v>92018444</v>
      </c>
      <c r="B5752" t="s">
        <v>6565</v>
      </c>
      <c r="C5752" s="6" t="s">
        <v>589</v>
      </c>
      <c r="D5752" s="6">
        <v>31</v>
      </c>
      <c r="E5752" s="6">
        <v>122</v>
      </c>
      <c r="F5752" s="6">
        <v>122</v>
      </c>
      <c r="G5752" s="1">
        <v>136</v>
      </c>
      <c r="H5752" s="6" t="s">
        <v>589</v>
      </c>
      <c r="I5752" s="6" t="s">
        <v>309</v>
      </c>
      <c r="K5752" s="6">
        <v>188</v>
      </c>
    </row>
    <row r="5753" spans="1:11">
      <c r="A5753" s="6">
        <v>91172522</v>
      </c>
      <c r="B5753" t="s">
        <v>6566</v>
      </c>
      <c r="C5753" s="6" t="s">
        <v>218</v>
      </c>
      <c r="D5753" s="6">
        <v>24</v>
      </c>
      <c r="E5753" s="6">
        <v>122</v>
      </c>
      <c r="F5753" s="6">
        <v>122</v>
      </c>
      <c r="G5753" s="1">
        <v>136</v>
      </c>
      <c r="H5753" s="6" t="s">
        <v>218</v>
      </c>
      <c r="I5753" s="6" t="s">
        <v>6567</v>
      </c>
      <c r="K5753" s="6">
        <v>186</v>
      </c>
    </row>
    <row r="5754" spans="1:11">
      <c r="A5754" s="6">
        <v>67211906</v>
      </c>
      <c r="B5754" t="s">
        <v>6568</v>
      </c>
      <c r="C5754" s="6" t="s">
        <v>240</v>
      </c>
      <c r="D5754" s="6">
        <v>29</v>
      </c>
      <c r="E5754" s="6">
        <v>122</v>
      </c>
      <c r="F5754" s="6">
        <v>122</v>
      </c>
      <c r="G5754" s="1">
        <v>136</v>
      </c>
      <c r="H5754" s="6" t="s">
        <v>240</v>
      </c>
      <c r="I5754" s="6" t="s">
        <v>348</v>
      </c>
      <c r="K5754" s="6">
        <v>180</v>
      </c>
    </row>
    <row r="5755" spans="1:11">
      <c r="A5755" s="6">
        <v>72041668</v>
      </c>
      <c r="B5755" t="s">
        <v>6569</v>
      </c>
      <c r="C5755" s="6" t="s">
        <v>377</v>
      </c>
      <c r="D5755" s="6">
        <v>28</v>
      </c>
      <c r="E5755" s="6">
        <v>122</v>
      </c>
      <c r="F5755" s="6">
        <v>122</v>
      </c>
      <c r="G5755" s="1">
        <v>136</v>
      </c>
      <c r="H5755" s="6" t="s">
        <v>377</v>
      </c>
      <c r="I5755" s="6" t="s">
        <v>811</v>
      </c>
      <c r="K5755" s="6">
        <v>183</v>
      </c>
    </row>
    <row r="5756" spans="1:11">
      <c r="A5756" s="6">
        <v>91204749</v>
      </c>
      <c r="B5756" t="s">
        <v>6570</v>
      </c>
      <c r="C5756" s="6" t="s">
        <v>640</v>
      </c>
      <c r="D5756" s="6">
        <v>23</v>
      </c>
      <c r="E5756" s="6">
        <v>122</v>
      </c>
      <c r="F5756" s="6">
        <v>122</v>
      </c>
      <c r="G5756" s="1">
        <v>136</v>
      </c>
      <c r="H5756" s="6" t="s">
        <v>640</v>
      </c>
      <c r="I5756" s="6" t="s">
        <v>309</v>
      </c>
      <c r="K5756" s="6">
        <v>184</v>
      </c>
    </row>
    <row r="5757" spans="1:11">
      <c r="A5757" s="6">
        <v>91187801</v>
      </c>
      <c r="B5757" t="s">
        <v>6571</v>
      </c>
      <c r="C5757" s="6" t="s">
        <v>1918</v>
      </c>
      <c r="D5757" s="6">
        <v>23</v>
      </c>
      <c r="E5757" s="6">
        <v>122</v>
      </c>
      <c r="F5757" s="6">
        <v>122</v>
      </c>
      <c r="G5757" s="1">
        <v>136</v>
      </c>
      <c r="H5757" s="6" t="s">
        <v>1918</v>
      </c>
      <c r="I5757" s="6" t="s">
        <v>309</v>
      </c>
      <c r="K5757" s="6">
        <v>184</v>
      </c>
    </row>
    <row r="5758" spans="1:11">
      <c r="A5758" s="6">
        <v>14021863</v>
      </c>
      <c r="B5758" t="s">
        <v>6572</v>
      </c>
      <c r="C5758" s="6" t="s">
        <v>728</v>
      </c>
      <c r="D5758" s="6">
        <v>37</v>
      </c>
      <c r="E5758" s="6">
        <v>122</v>
      </c>
      <c r="F5758" s="6">
        <v>122</v>
      </c>
      <c r="G5758" s="1">
        <v>136</v>
      </c>
      <c r="H5758" s="6" t="s">
        <v>728</v>
      </c>
      <c r="I5758" s="6" t="s">
        <v>603</v>
      </c>
      <c r="K5758" s="6">
        <v>170</v>
      </c>
    </row>
    <row r="5759" spans="1:11">
      <c r="A5759" s="6">
        <v>29119679</v>
      </c>
      <c r="B5759" t="s">
        <v>6573</v>
      </c>
      <c r="C5759" s="6" t="s">
        <v>377</v>
      </c>
      <c r="D5759" s="6">
        <v>28</v>
      </c>
      <c r="E5759" s="6">
        <v>122</v>
      </c>
      <c r="F5759" s="6">
        <v>122</v>
      </c>
      <c r="G5759" s="1">
        <v>136</v>
      </c>
      <c r="H5759" s="6" t="s">
        <v>377</v>
      </c>
      <c r="I5759" s="6" t="s">
        <v>259</v>
      </c>
      <c r="K5759" s="6">
        <v>190</v>
      </c>
    </row>
    <row r="5760" spans="1:11">
      <c r="A5760" s="6">
        <v>2000071444</v>
      </c>
      <c r="B5760" t="s">
        <v>6574</v>
      </c>
      <c r="C5760" s="6" t="s">
        <v>2115</v>
      </c>
      <c r="D5760" s="6">
        <v>23</v>
      </c>
      <c r="E5760" s="6">
        <v>122</v>
      </c>
      <c r="F5760" s="6">
        <v>122</v>
      </c>
      <c r="G5760" s="1">
        <v>136</v>
      </c>
      <c r="H5760" s="6" t="s">
        <v>2115</v>
      </c>
      <c r="I5760" s="6" t="s">
        <v>309</v>
      </c>
      <c r="K5760" s="6">
        <v>193</v>
      </c>
    </row>
    <row r="5761" spans="1:11">
      <c r="A5761" s="6">
        <v>2000096899</v>
      </c>
      <c r="B5761" t="s">
        <v>6575</v>
      </c>
      <c r="C5761" s="6" t="s">
        <v>488</v>
      </c>
      <c r="D5761" s="6">
        <v>24</v>
      </c>
      <c r="E5761" s="6">
        <v>122</v>
      </c>
      <c r="F5761" s="6">
        <v>122</v>
      </c>
      <c r="G5761" s="1">
        <v>136</v>
      </c>
      <c r="H5761" s="6" t="s">
        <v>488</v>
      </c>
      <c r="I5761" s="6" t="s">
        <v>257</v>
      </c>
      <c r="K5761" s="6">
        <v>177</v>
      </c>
    </row>
    <row r="5762" spans="1:11">
      <c r="A5762" s="6">
        <v>53152431</v>
      </c>
      <c r="B5762" t="s">
        <v>6576</v>
      </c>
      <c r="C5762" s="6" t="s">
        <v>645</v>
      </c>
      <c r="D5762" s="6">
        <v>27</v>
      </c>
      <c r="E5762" s="6">
        <v>122</v>
      </c>
      <c r="F5762" s="6">
        <v>122</v>
      </c>
      <c r="G5762" s="1">
        <v>136</v>
      </c>
      <c r="H5762" s="6" t="s">
        <v>645</v>
      </c>
      <c r="I5762" s="6" t="s">
        <v>6577</v>
      </c>
      <c r="K5762" s="6">
        <v>176</v>
      </c>
    </row>
    <row r="5763" spans="1:11">
      <c r="A5763" s="6">
        <v>39053303</v>
      </c>
      <c r="B5763" t="s">
        <v>6578</v>
      </c>
      <c r="C5763" s="6" t="s">
        <v>319</v>
      </c>
      <c r="D5763" s="6">
        <v>24</v>
      </c>
      <c r="E5763" s="6">
        <v>122</v>
      </c>
      <c r="F5763" s="6">
        <v>122</v>
      </c>
      <c r="G5763" s="1">
        <v>136</v>
      </c>
      <c r="H5763" s="6" t="s">
        <v>319</v>
      </c>
      <c r="I5763" s="6" t="s">
        <v>1819</v>
      </c>
      <c r="K5763" s="6">
        <v>187</v>
      </c>
    </row>
    <row r="5764" spans="1:11">
      <c r="A5764" s="6">
        <v>53061037</v>
      </c>
      <c r="B5764" t="s">
        <v>6579</v>
      </c>
      <c r="C5764" s="6" t="s">
        <v>2121</v>
      </c>
      <c r="D5764" s="6">
        <v>31</v>
      </c>
      <c r="E5764" s="6">
        <v>122</v>
      </c>
      <c r="F5764" s="6">
        <v>122</v>
      </c>
      <c r="G5764" s="1">
        <v>136</v>
      </c>
      <c r="H5764" s="6" t="s">
        <v>2121</v>
      </c>
      <c r="I5764" s="6" t="s">
        <v>6580</v>
      </c>
      <c r="K5764" s="6">
        <v>174</v>
      </c>
    </row>
    <row r="5765" spans="1:11">
      <c r="A5765" s="6">
        <v>21028824</v>
      </c>
      <c r="B5765" t="s">
        <v>6581</v>
      </c>
      <c r="C5765" s="6" t="s">
        <v>1624</v>
      </c>
      <c r="D5765" s="6">
        <v>27</v>
      </c>
      <c r="E5765" s="6">
        <v>122</v>
      </c>
      <c r="F5765" s="6">
        <v>122</v>
      </c>
      <c r="G5765" s="1">
        <v>136</v>
      </c>
      <c r="H5765" s="6" t="s">
        <v>1624</v>
      </c>
      <c r="I5765" s="6" t="s">
        <v>1631</v>
      </c>
      <c r="K5765" s="6">
        <v>192</v>
      </c>
    </row>
    <row r="5766" spans="1:11">
      <c r="A5766" s="6">
        <v>55061773</v>
      </c>
      <c r="B5766" t="s">
        <v>6582</v>
      </c>
      <c r="C5766" s="6" t="s">
        <v>1149</v>
      </c>
      <c r="D5766" s="6">
        <v>31</v>
      </c>
      <c r="E5766" s="6">
        <v>122</v>
      </c>
      <c r="F5766" s="6">
        <v>122</v>
      </c>
      <c r="G5766" s="1">
        <v>136</v>
      </c>
      <c r="H5766" s="6" t="s">
        <v>1149</v>
      </c>
      <c r="I5766" s="6" t="s">
        <v>6583</v>
      </c>
      <c r="K5766" s="6">
        <v>177</v>
      </c>
    </row>
    <row r="5767" spans="1:11">
      <c r="A5767" s="6">
        <v>18091405</v>
      </c>
      <c r="B5767" t="s">
        <v>6584</v>
      </c>
      <c r="C5767" s="6" t="s">
        <v>377</v>
      </c>
      <c r="D5767" s="6">
        <v>26</v>
      </c>
      <c r="E5767" s="6">
        <v>122</v>
      </c>
      <c r="F5767" s="6">
        <v>122</v>
      </c>
      <c r="G5767" s="1">
        <v>136</v>
      </c>
      <c r="H5767" s="6" t="s">
        <v>377</v>
      </c>
      <c r="I5767" s="6" t="s">
        <v>1117</v>
      </c>
      <c r="K5767" s="6">
        <v>187</v>
      </c>
    </row>
    <row r="5768" spans="1:11">
      <c r="A5768" s="6">
        <v>2000053956</v>
      </c>
      <c r="B5768" t="s">
        <v>6585</v>
      </c>
      <c r="C5768" s="6" t="s">
        <v>760</v>
      </c>
      <c r="D5768" s="6">
        <v>26</v>
      </c>
      <c r="E5768" s="6">
        <v>122</v>
      </c>
      <c r="F5768" s="6">
        <v>122</v>
      </c>
      <c r="G5768" s="1">
        <v>135</v>
      </c>
      <c r="H5768" s="6" t="s">
        <v>760</v>
      </c>
      <c r="I5768" s="6" t="s">
        <v>6586</v>
      </c>
      <c r="K5768" s="6">
        <v>176</v>
      </c>
    </row>
    <row r="5769" spans="1:11">
      <c r="A5769" s="6">
        <v>62042273</v>
      </c>
      <c r="B5769" t="s">
        <v>6587</v>
      </c>
      <c r="C5769" s="6" t="s">
        <v>2121</v>
      </c>
      <c r="D5769" s="6">
        <v>34</v>
      </c>
      <c r="E5769" s="6">
        <v>122</v>
      </c>
      <c r="F5769" s="6">
        <v>122</v>
      </c>
      <c r="G5769" s="1">
        <v>135</v>
      </c>
      <c r="H5769" s="6" t="s">
        <v>2121</v>
      </c>
      <c r="I5769" s="6" t="s">
        <v>1066</v>
      </c>
      <c r="K5769" s="6">
        <v>182</v>
      </c>
    </row>
    <row r="5770" spans="1:11">
      <c r="A5770" s="6">
        <v>14035491</v>
      </c>
      <c r="B5770" t="s">
        <v>6588</v>
      </c>
      <c r="C5770" s="6" t="s">
        <v>1624</v>
      </c>
      <c r="D5770" s="6">
        <v>33</v>
      </c>
      <c r="E5770" s="6">
        <v>122</v>
      </c>
      <c r="F5770" s="6">
        <v>122</v>
      </c>
      <c r="G5770" s="1">
        <v>135</v>
      </c>
      <c r="H5770" s="6" t="s">
        <v>1624</v>
      </c>
      <c r="I5770" s="6" t="s">
        <v>603</v>
      </c>
      <c r="K5770" s="6">
        <v>185</v>
      </c>
    </row>
    <row r="5771" spans="1:11">
      <c r="A5771" s="6">
        <v>19273279</v>
      </c>
      <c r="B5771" t="s">
        <v>6589</v>
      </c>
      <c r="C5771" s="6" t="s">
        <v>2121</v>
      </c>
      <c r="D5771" s="6">
        <v>27</v>
      </c>
      <c r="E5771" s="6">
        <v>122</v>
      </c>
      <c r="F5771" s="6">
        <v>122</v>
      </c>
      <c r="G5771" s="1">
        <v>135</v>
      </c>
      <c r="H5771" s="6" t="s">
        <v>2121</v>
      </c>
      <c r="I5771" s="6" t="s">
        <v>257</v>
      </c>
      <c r="K5771" s="6">
        <v>175</v>
      </c>
    </row>
    <row r="5772" spans="1:11">
      <c r="A5772" s="6">
        <v>93146299</v>
      </c>
      <c r="B5772" t="s">
        <v>6590</v>
      </c>
      <c r="C5772" s="6" t="s">
        <v>944</v>
      </c>
      <c r="D5772" s="6">
        <v>22</v>
      </c>
      <c r="E5772" s="6">
        <v>122</v>
      </c>
      <c r="F5772" s="6">
        <v>122</v>
      </c>
      <c r="G5772" s="1">
        <v>135</v>
      </c>
      <c r="H5772" s="6" t="s">
        <v>944</v>
      </c>
      <c r="I5772" s="6" t="s">
        <v>6591</v>
      </c>
      <c r="K5772" s="6">
        <v>187</v>
      </c>
    </row>
    <row r="5773" spans="1:11">
      <c r="A5773" s="6">
        <v>29143882</v>
      </c>
      <c r="B5773" t="s">
        <v>6592</v>
      </c>
      <c r="C5773" s="6" t="s">
        <v>728</v>
      </c>
      <c r="D5773" s="6">
        <v>27</v>
      </c>
      <c r="E5773" s="6">
        <v>122</v>
      </c>
      <c r="F5773" s="6">
        <v>122</v>
      </c>
      <c r="G5773" s="1">
        <v>135</v>
      </c>
      <c r="H5773" s="6" t="s">
        <v>728</v>
      </c>
      <c r="I5773" s="6" t="s">
        <v>6593</v>
      </c>
      <c r="K5773" s="6">
        <v>175</v>
      </c>
    </row>
    <row r="5774" spans="1:11">
      <c r="A5774" s="6">
        <v>49037592</v>
      </c>
      <c r="B5774" t="s">
        <v>6594</v>
      </c>
      <c r="C5774" s="6" t="s">
        <v>319</v>
      </c>
      <c r="D5774" s="6">
        <v>25</v>
      </c>
      <c r="E5774" s="6">
        <v>122</v>
      </c>
      <c r="F5774" s="6">
        <v>122</v>
      </c>
      <c r="G5774" s="1">
        <v>135</v>
      </c>
      <c r="H5774" s="6" t="s">
        <v>319</v>
      </c>
      <c r="I5774" s="6" t="s">
        <v>1662</v>
      </c>
      <c r="K5774" s="6">
        <v>180</v>
      </c>
    </row>
    <row r="5775" spans="1:11">
      <c r="A5775" s="6">
        <v>14102336</v>
      </c>
      <c r="B5775" t="s">
        <v>6595</v>
      </c>
      <c r="C5775" s="6" t="s">
        <v>240</v>
      </c>
      <c r="D5775" s="6">
        <v>30</v>
      </c>
      <c r="E5775" s="6">
        <v>122</v>
      </c>
      <c r="F5775" s="6">
        <v>122</v>
      </c>
      <c r="G5775" s="1">
        <v>135</v>
      </c>
      <c r="H5775" s="6" t="s">
        <v>240</v>
      </c>
      <c r="I5775" s="6" t="s">
        <v>603</v>
      </c>
      <c r="K5775" s="6">
        <v>176</v>
      </c>
    </row>
    <row r="5776" spans="1:11">
      <c r="A5776" s="6">
        <v>19270774</v>
      </c>
      <c r="B5776" t="s">
        <v>6596</v>
      </c>
      <c r="C5776" s="6" t="s">
        <v>319</v>
      </c>
      <c r="D5776" s="6">
        <v>32</v>
      </c>
      <c r="E5776" s="6">
        <v>122</v>
      </c>
      <c r="F5776" s="6">
        <v>122</v>
      </c>
      <c r="G5776" s="1">
        <v>135</v>
      </c>
      <c r="H5776" s="6" t="s">
        <v>319</v>
      </c>
      <c r="I5776" s="6" t="s">
        <v>257</v>
      </c>
      <c r="K5776" s="6">
        <v>178</v>
      </c>
    </row>
    <row r="5777" spans="1:11">
      <c r="A5777" s="6">
        <v>77018477</v>
      </c>
      <c r="B5777" t="s">
        <v>6597</v>
      </c>
      <c r="C5777" s="6" t="s">
        <v>240</v>
      </c>
      <c r="D5777" s="6">
        <v>31</v>
      </c>
      <c r="E5777" s="6">
        <v>122</v>
      </c>
      <c r="F5777" s="6">
        <v>122</v>
      </c>
      <c r="G5777" s="1">
        <v>135</v>
      </c>
      <c r="H5777" s="6" t="s">
        <v>240</v>
      </c>
      <c r="I5777" s="6" t="s">
        <v>2937</v>
      </c>
      <c r="K5777" s="6">
        <v>170</v>
      </c>
    </row>
    <row r="5778" spans="1:11">
      <c r="A5778" s="6">
        <v>2000032333</v>
      </c>
      <c r="B5778" t="s">
        <v>6598</v>
      </c>
      <c r="C5778" s="6" t="s">
        <v>377</v>
      </c>
      <c r="D5778" s="6">
        <v>23</v>
      </c>
      <c r="E5778" s="6">
        <v>122</v>
      </c>
      <c r="F5778" s="6">
        <v>122</v>
      </c>
      <c r="G5778" s="1">
        <v>135</v>
      </c>
      <c r="H5778" s="6" t="s">
        <v>377</v>
      </c>
      <c r="I5778" s="6" t="s">
        <v>1303</v>
      </c>
      <c r="K5778" s="6">
        <v>180</v>
      </c>
    </row>
    <row r="5779" spans="1:11">
      <c r="A5779" s="6">
        <v>53126104</v>
      </c>
      <c r="B5779" t="s">
        <v>6599</v>
      </c>
      <c r="C5779" s="6" t="s">
        <v>319</v>
      </c>
      <c r="D5779" s="6">
        <v>26</v>
      </c>
      <c r="E5779" s="6">
        <v>122</v>
      </c>
      <c r="F5779" s="6">
        <v>122</v>
      </c>
      <c r="G5779" s="1">
        <v>135</v>
      </c>
      <c r="H5779" s="6" t="s">
        <v>319</v>
      </c>
      <c r="I5779" s="6" t="s">
        <v>729</v>
      </c>
      <c r="K5779" s="6">
        <v>189</v>
      </c>
    </row>
    <row r="5780" spans="1:11">
      <c r="A5780" s="6">
        <v>2000078161</v>
      </c>
      <c r="B5780" t="s">
        <v>6600</v>
      </c>
      <c r="C5780" s="6" t="s">
        <v>1102</v>
      </c>
      <c r="D5780" s="6">
        <v>23</v>
      </c>
      <c r="E5780" s="6">
        <v>122</v>
      </c>
      <c r="F5780" s="6">
        <v>122</v>
      </c>
      <c r="G5780" s="1">
        <v>135</v>
      </c>
      <c r="H5780" s="6" t="s">
        <v>1102</v>
      </c>
      <c r="I5780" s="6" t="s">
        <v>187</v>
      </c>
      <c r="K5780" s="6">
        <v>178</v>
      </c>
    </row>
    <row r="5781" spans="1:11">
      <c r="A5781" s="6">
        <v>43409501</v>
      </c>
      <c r="B5781" t="s">
        <v>6601</v>
      </c>
      <c r="C5781" s="6" t="s">
        <v>319</v>
      </c>
      <c r="D5781" s="6">
        <v>24</v>
      </c>
      <c r="E5781" s="6">
        <v>122</v>
      </c>
      <c r="F5781" s="6">
        <v>122</v>
      </c>
      <c r="G5781" s="1">
        <v>135</v>
      </c>
      <c r="H5781" s="6" t="s">
        <v>319</v>
      </c>
      <c r="I5781" s="6" t="s">
        <v>236</v>
      </c>
      <c r="K5781" s="6">
        <v>184</v>
      </c>
    </row>
    <row r="5782" spans="1:11">
      <c r="A5782" s="6">
        <v>14019890</v>
      </c>
      <c r="B5782" t="s">
        <v>6602</v>
      </c>
      <c r="C5782" s="6" t="s">
        <v>1624</v>
      </c>
      <c r="D5782" s="6">
        <v>34</v>
      </c>
      <c r="E5782" s="6">
        <v>122</v>
      </c>
      <c r="F5782" s="6">
        <v>122</v>
      </c>
      <c r="G5782" s="1">
        <v>135</v>
      </c>
      <c r="H5782" s="6" t="s">
        <v>1624</v>
      </c>
      <c r="I5782" s="6" t="s">
        <v>4126</v>
      </c>
      <c r="K5782" s="6">
        <v>188</v>
      </c>
    </row>
    <row r="5783" spans="1:11">
      <c r="A5783" s="6">
        <v>2000118650</v>
      </c>
      <c r="B5783" t="s">
        <v>6603</v>
      </c>
      <c r="C5783" s="6" t="s">
        <v>488</v>
      </c>
      <c r="D5783" s="6">
        <v>25</v>
      </c>
      <c r="E5783" s="6">
        <v>122</v>
      </c>
      <c r="F5783" s="6">
        <v>122</v>
      </c>
      <c r="G5783" s="1">
        <v>135</v>
      </c>
      <c r="H5783" s="6" t="s">
        <v>488</v>
      </c>
      <c r="I5783" s="6" t="s">
        <v>257</v>
      </c>
      <c r="K5783" s="6">
        <v>176</v>
      </c>
    </row>
    <row r="5784" spans="1:11">
      <c r="A5784" s="6">
        <v>51072465</v>
      </c>
      <c r="B5784" t="s">
        <v>6604</v>
      </c>
      <c r="C5784" s="6" t="s">
        <v>1813</v>
      </c>
      <c r="D5784" s="6">
        <v>25</v>
      </c>
      <c r="E5784" s="6">
        <v>122</v>
      </c>
      <c r="F5784" s="6">
        <v>122</v>
      </c>
      <c r="G5784" s="1">
        <v>135</v>
      </c>
      <c r="H5784" s="6" t="s">
        <v>1813</v>
      </c>
      <c r="I5784" s="6" t="s">
        <v>1303</v>
      </c>
      <c r="K5784" s="6">
        <v>167</v>
      </c>
    </row>
    <row r="5785" spans="1:11">
      <c r="A5785" s="6">
        <v>2000022861</v>
      </c>
      <c r="B5785" t="s">
        <v>6605</v>
      </c>
      <c r="C5785" s="6" t="s">
        <v>377</v>
      </c>
      <c r="D5785" s="6">
        <v>25</v>
      </c>
      <c r="E5785" s="6">
        <v>122</v>
      </c>
      <c r="F5785" s="6">
        <v>122</v>
      </c>
      <c r="G5785" s="1">
        <v>135</v>
      </c>
      <c r="H5785" s="6" t="s">
        <v>377</v>
      </c>
      <c r="I5785" s="6" t="s">
        <v>257</v>
      </c>
      <c r="K5785" s="6">
        <v>190</v>
      </c>
    </row>
    <row r="5786" spans="1:11">
      <c r="A5786" s="6">
        <v>79029195</v>
      </c>
      <c r="B5786" t="s">
        <v>6606</v>
      </c>
      <c r="C5786" s="6" t="s">
        <v>619</v>
      </c>
      <c r="D5786" s="6">
        <v>27</v>
      </c>
      <c r="E5786" s="6">
        <v>122</v>
      </c>
      <c r="F5786" s="6">
        <v>122</v>
      </c>
      <c r="G5786" s="1">
        <v>135</v>
      </c>
      <c r="H5786" s="6" t="s">
        <v>619</v>
      </c>
      <c r="I5786" s="6" t="s">
        <v>241</v>
      </c>
      <c r="K5786" s="6">
        <v>185</v>
      </c>
    </row>
    <row r="5787" spans="1:11">
      <c r="A5787" s="6">
        <v>76058683</v>
      </c>
      <c r="B5787" t="s">
        <v>6607</v>
      </c>
      <c r="C5787" s="6" t="s">
        <v>303</v>
      </c>
      <c r="D5787" s="6">
        <v>22</v>
      </c>
      <c r="E5787" s="6">
        <v>122</v>
      </c>
      <c r="F5787" s="6">
        <v>122</v>
      </c>
      <c r="G5787" s="1">
        <v>135</v>
      </c>
      <c r="H5787" s="6" t="s">
        <v>303</v>
      </c>
      <c r="I5787" s="6" t="s">
        <v>3403</v>
      </c>
      <c r="K5787" s="6">
        <v>180</v>
      </c>
    </row>
    <row r="5788" spans="1:11">
      <c r="A5788" s="6">
        <v>2000057688</v>
      </c>
      <c r="B5788" t="s">
        <v>6608</v>
      </c>
      <c r="C5788" s="6" t="s">
        <v>2112</v>
      </c>
      <c r="D5788" s="6">
        <v>23</v>
      </c>
      <c r="E5788" s="6">
        <v>122</v>
      </c>
      <c r="F5788" s="6">
        <v>122</v>
      </c>
      <c r="G5788" s="1">
        <v>135</v>
      </c>
      <c r="H5788" s="6" t="s">
        <v>2112</v>
      </c>
      <c r="I5788" s="6" t="s">
        <v>3403</v>
      </c>
      <c r="K5788" s="6">
        <v>181</v>
      </c>
    </row>
    <row r="5789" spans="1:11">
      <c r="A5789" s="6">
        <v>2000192006</v>
      </c>
      <c r="B5789" t="s">
        <v>6609</v>
      </c>
      <c r="C5789" s="6" t="s">
        <v>1813</v>
      </c>
      <c r="D5789" s="6">
        <v>21</v>
      </c>
      <c r="E5789" s="6">
        <v>122</v>
      </c>
      <c r="F5789" s="6">
        <v>122</v>
      </c>
      <c r="G5789" s="1">
        <v>135</v>
      </c>
      <c r="H5789" s="6" t="s">
        <v>1813</v>
      </c>
      <c r="I5789" s="6" t="s">
        <v>1661</v>
      </c>
      <c r="K5789" s="6">
        <v>177</v>
      </c>
    </row>
    <row r="5790" spans="1:11">
      <c r="A5790" s="6">
        <v>91103807</v>
      </c>
      <c r="B5790" t="s">
        <v>6610</v>
      </c>
      <c r="C5790" s="6" t="s">
        <v>2115</v>
      </c>
      <c r="D5790" s="6">
        <v>34</v>
      </c>
      <c r="E5790" s="6">
        <v>122</v>
      </c>
      <c r="F5790" s="6">
        <v>122</v>
      </c>
      <c r="G5790" s="1">
        <v>135</v>
      </c>
      <c r="H5790" s="6" t="s">
        <v>2115</v>
      </c>
      <c r="I5790" s="6" t="s">
        <v>309</v>
      </c>
      <c r="K5790" s="6">
        <v>185</v>
      </c>
    </row>
    <row r="5791" spans="1:11">
      <c r="A5791" s="6">
        <v>19231123</v>
      </c>
      <c r="B5791" t="s">
        <v>6611</v>
      </c>
      <c r="C5791" s="6" t="s">
        <v>589</v>
      </c>
      <c r="D5791" s="6">
        <v>29</v>
      </c>
      <c r="E5791" s="6">
        <v>122</v>
      </c>
      <c r="F5791" s="6">
        <v>122</v>
      </c>
      <c r="G5791" s="1">
        <v>135</v>
      </c>
      <c r="H5791" s="6" t="s">
        <v>589</v>
      </c>
      <c r="I5791" s="6" t="s">
        <v>257</v>
      </c>
      <c r="K5791" s="6">
        <v>183</v>
      </c>
    </row>
    <row r="5792" spans="1:11">
      <c r="A5792" s="6">
        <v>43215575</v>
      </c>
      <c r="B5792" t="s">
        <v>6612</v>
      </c>
      <c r="C5792" s="6" t="s">
        <v>760</v>
      </c>
      <c r="D5792" s="6">
        <v>27</v>
      </c>
      <c r="E5792" s="6">
        <v>122</v>
      </c>
      <c r="F5792" s="6">
        <v>122</v>
      </c>
      <c r="G5792" s="1">
        <v>135</v>
      </c>
      <c r="H5792" s="6" t="s">
        <v>760</v>
      </c>
      <c r="I5792" s="6" t="s">
        <v>236</v>
      </c>
      <c r="K5792" s="6">
        <v>178</v>
      </c>
    </row>
    <row r="5793" spans="1:11">
      <c r="A5793" s="6">
        <v>51012748</v>
      </c>
      <c r="B5793" t="s">
        <v>6613</v>
      </c>
      <c r="C5793" s="6" t="s">
        <v>303</v>
      </c>
      <c r="D5793" s="6">
        <v>34</v>
      </c>
      <c r="E5793" s="6">
        <v>122</v>
      </c>
      <c r="F5793" s="6">
        <v>122</v>
      </c>
      <c r="G5793" s="1">
        <v>135</v>
      </c>
      <c r="H5793" s="6" t="s">
        <v>303</v>
      </c>
      <c r="I5793" s="6" t="s">
        <v>1303</v>
      </c>
      <c r="K5793" s="6">
        <v>175</v>
      </c>
    </row>
    <row r="5794" spans="1:11">
      <c r="A5794" s="6">
        <v>91155514</v>
      </c>
      <c r="B5794" t="s">
        <v>6614</v>
      </c>
      <c r="C5794" s="6" t="s">
        <v>314</v>
      </c>
      <c r="D5794" s="6">
        <v>27</v>
      </c>
      <c r="E5794" s="6">
        <v>122</v>
      </c>
      <c r="F5794" s="6">
        <v>122</v>
      </c>
      <c r="G5794" s="1">
        <v>135</v>
      </c>
      <c r="H5794" s="6" t="s">
        <v>314</v>
      </c>
      <c r="I5794" s="6" t="s">
        <v>309</v>
      </c>
      <c r="K5794" s="6">
        <v>176</v>
      </c>
    </row>
    <row r="5795" spans="1:11">
      <c r="A5795" s="6">
        <v>79025687</v>
      </c>
      <c r="B5795" t="s">
        <v>6615</v>
      </c>
      <c r="C5795" s="6" t="s">
        <v>314</v>
      </c>
      <c r="D5795" s="6">
        <v>29</v>
      </c>
      <c r="E5795" s="6">
        <v>122</v>
      </c>
      <c r="F5795" s="6">
        <v>122</v>
      </c>
      <c r="G5795" s="1">
        <v>135</v>
      </c>
      <c r="H5795" s="6" t="s">
        <v>314</v>
      </c>
      <c r="I5795" s="6" t="s">
        <v>241</v>
      </c>
      <c r="K5795" s="6">
        <v>180</v>
      </c>
    </row>
    <row r="5796" spans="1:11">
      <c r="A5796" s="6">
        <v>91188907</v>
      </c>
      <c r="B5796" t="s">
        <v>6616</v>
      </c>
      <c r="C5796" s="6" t="s">
        <v>377</v>
      </c>
      <c r="D5796" s="6">
        <v>25</v>
      </c>
      <c r="E5796" s="6">
        <v>122</v>
      </c>
      <c r="F5796" s="6">
        <v>122</v>
      </c>
      <c r="G5796" s="1">
        <v>135</v>
      </c>
      <c r="H5796" s="6" t="s">
        <v>377</v>
      </c>
      <c r="I5796" s="6" t="s">
        <v>309</v>
      </c>
      <c r="K5796" s="6">
        <v>190</v>
      </c>
    </row>
    <row r="5797" spans="1:11">
      <c r="A5797" s="6">
        <v>48044171</v>
      </c>
      <c r="B5797" t="s">
        <v>6617</v>
      </c>
      <c r="C5797" s="6" t="s">
        <v>1656</v>
      </c>
      <c r="D5797" s="6">
        <v>26</v>
      </c>
      <c r="E5797" s="6">
        <v>122</v>
      </c>
      <c r="F5797" s="6">
        <v>122</v>
      </c>
      <c r="G5797" s="1">
        <v>135</v>
      </c>
      <c r="H5797" s="6" t="s">
        <v>1656</v>
      </c>
      <c r="I5797" s="6" t="s">
        <v>6618</v>
      </c>
      <c r="K5797" s="6">
        <v>177</v>
      </c>
    </row>
    <row r="5798" spans="1:11">
      <c r="A5798" s="6">
        <v>2000163375</v>
      </c>
      <c r="B5798" t="s">
        <v>6619</v>
      </c>
      <c r="C5798" s="6" t="s">
        <v>319</v>
      </c>
      <c r="D5798" s="6">
        <v>21</v>
      </c>
      <c r="E5798" s="6">
        <v>122</v>
      </c>
      <c r="F5798" s="6">
        <v>122</v>
      </c>
      <c r="G5798" s="1">
        <v>135</v>
      </c>
      <c r="H5798" s="6" t="s">
        <v>319</v>
      </c>
      <c r="I5798" s="6" t="s">
        <v>620</v>
      </c>
      <c r="K5798" s="6">
        <v>189</v>
      </c>
    </row>
    <row r="5799" spans="1:11">
      <c r="A5799" s="6">
        <v>18096737</v>
      </c>
      <c r="B5799" t="s">
        <v>6620</v>
      </c>
      <c r="C5799" s="6" t="s">
        <v>640</v>
      </c>
      <c r="D5799" s="6">
        <v>25</v>
      </c>
      <c r="E5799" s="6">
        <v>122</v>
      </c>
      <c r="F5799" s="6">
        <v>122</v>
      </c>
      <c r="G5799" s="1">
        <v>135</v>
      </c>
      <c r="H5799" s="6" t="s">
        <v>640</v>
      </c>
      <c r="I5799" s="6" t="s">
        <v>1117</v>
      </c>
      <c r="K5799" s="6">
        <v>181</v>
      </c>
    </row>
    <row r="5800" spans="1:11">
      <c r="A5800" s="6">
        <v>91184447</v>
      </c>
      <c r="B5800" t="s">
        <v>1448</v>
      </c>
      <c r="C5800" s="6" t="s">
        <v>377</v>
      </c>
      <c r="D5800" s="6">
        <v>25</v>
      </c>
      <c r="E5800" s="6">
        <v>122</v>
      </c>
      <c r="F5800" s="6">
        <v>122</v>
      </c>
      <c r="G5800" s="1">
        <v>135</v>
      </c>
      <c r="H5800" s="6" t="s">
        <v>377</v>
      </c>
      <c r="I5800" s="6" t="s">
        <v>1449</v>
      </c>
      <c r="K5800" s="6">
        <v>196</v>
      </c>
    </row>
    <row r="5801" spans="1:11">
      <c r="A5801" s="6">
        <v>43190965</v>
      </c>
      <c r="B5801" t="s">
        <v>6621</v>
      </c>
      <c r="C5801" s="6" t="s">
        <v>640</v>
      </c>
      <c r="D5801" s="6">
        <v>27</v>
      </c>
      <c r="E5801" s="6">
        <v>122</v>
      </c>
      <c r="F5801" s="6">
        <v>122</v>
      </c>
      <c r="G5801" s="1">
        <v>135</v>
      </c>
      <c r="H5801" s="6" t="s">
        <v>640</v>
      </c>
      <c r="I5801" s="6" t="s">
        <v>236</v>
      </c>
      <c r="K5801" s="6">
        <v>187</v>
      </c>
    </row>
    <row r="5802" spans="1:11">
      <c r="A5802" s="6">
        <v>42101552</v>
      </c>
      <c r="B5802" t="s">
        <v>6622</v>
      </c>
      <c r="C5802" s="6" t="s">
        <v>728</v>
      </c>
      <c r="D5802" s="6">
        <v>22</v>
      </c>
      <c r="E5802" s="6">
        <v>122</v>
      </c>
      <c r="F5802" s="6">
        <v>122</v>
      </c>
      <c r="G5802" s="1">
        <v>135</v>
      </c>
      <c r="H5802" s="6" t="s">
        <v>728</v>
      </c>
      <c r="I5802" s="6" t="s">
        <v>3573</v>
      </c>
      <c r="K5802" s="6">
        <v>183</v>
      </c>
    </row>
    <row r="5803" spans="1:11">
      <c r="A5803" s="6">
        <v>67085789</v>
      </c>
      <c r="B5803" t="s">
        <v>6623</v>
      </c>
      <c r="C5803" s="6" t="s">
        <v>2112</v>
      </c>
      <c r="D5803" s="6">
        <v>33</v>
      </c>
      <c r="E5803" s="6">
        <v>122</v>
      </c>
      <c r="F5803" s="6">
        <v>122</v>
      </c>
      <c r="G5803" s="1">
        <v>135</v>
      </c>
      <c r="H5803" s="6" t="s">
        <v>2112</v>
      </c>
      <c r="I5803" s="6" t="s">
        <v>348</v>
      </c>
      <c r="K5803" s="6">
        <v>185</v>
      </c>
    </row>
    <row r="5804" spans="1:11">
      <c r="A5804" s="6">
        <v>98029123</v>
      </c>
      <c r="B5804" t="s">
        <v>6624</v>
      </c>
      <c r="C5804" s="6" t="s">
        <v>1624</v>
      </c>
      <c r="D5804" s="6">
        <v>30</v>
      </c>
      <c r="E5804" s="6">
        <v>122</v>
      </c>
      <c r="F5804" s="6">
        <v>122</v>
      </c>
      <c r="G5804" s="1">
        <v>135</v>
      </c>
      <c r="H5804" s="6" t="s">
        <v>1624</v>
      </c>
      <c r="I5804" s="6" t="s">
        <v>6625</v>
      </c>
      <c r="K5804" s="6">
        <v>193</v>
      </c>
    </row>
    <row r="5805" spans="1:11">
      <c r="A5805" s="6">
        <v>2000238715</v>
      </c>
      <c r="B5805" t="s">
        <v>6626</v>
      </c>
      <c r="C5805" s="6" t="s">
        <v>2198</v>
      </c>
      <c r="D5805" s="6">
        <v>25</v>
      </c>
      <c r="E5805" s="6">
        <v>122</v>
      </c>
      <c r="F5805" s="6">
        <v>122</v>
      </c>
      <c r="G5805" s="1">
        <v>135</v>
      </c>
      <c r="H5805" s="6" t="s">
        <v>2198</v>
      </c>
      <c r="I5805" s="6" t="s">
        <v>2134</v>
      </c>
      <c r="K5805" s="6">
        <v>175</v>
      </c>
    </row>
    <row r="5806" spans="1:11">
      <c r="A5806" s="6">
        <v>45088313</v>
      </c>
      <c r="B5806" t="s">
        <v>6627</v>
      </c>
      <c r="C5806" s="6" t="s">
        <v>619</v>
      </c>
      <c r="D5806" s="6">
        <v>33</v>
      </c>
      <c r="E5806" s="6">
        <v>122</v>
      </c>
      <c r="F5806" s="6">
        <v>122</v>
      </c>
      <c r="G5806" s="1">
        <v>135</v>
      </c>
      <c r="H5806" s="6" t="s">
        <v>619</v>
      </c>
      <c r="I5806" s="6" t="s">
        <v>2134</v>
      </c>
      <c r="K5806" s="6">
        <v>176</v>
      </c>
    </row>
    <row r="5807" spans="1:11">
      <c r="A5807" s="6">
        <v>57176058</v>
      </c>
      <c r="B5807" t="s">
        <v>6628</v>
      </c>
      <c r="C5807" s="6" t="s">
        <v>2112</v>
      </c>
      <c r="D5807" s="6">
        <v>22</v>
      </c>
      <c r="E5807" s="6">
        <v>122</v>
      </c>
      <c r="F5807" s="6">
        <v>122</v>
      </c>
      <c r="G5807" s="1">
        <v>135</v>
      </c>
      <c r="H5807" s="6" t="s">
        <v>2112</v>
      </c>
      <c r="I5807" s="6" t="s">
        <v>494</v>
      </c>
      <c r="K5807" s="6">
        <v>185</v>
      </c>
    </row>
    <row r="5808" spans="1:11">
      <c r="A5808" s="6">
        <v>2000021340</v>
      </c>
      <c r="B5808" t="s">
        <v>6629</v>
      </c>
      <c r="C5808" s="6" t="s">
        <v>1672</v>
      </c>
      <c r="D5808" s="6">
        <v>24</v>
      </c>
      <c r="E5808" s="6">
        <v>122</v>
      </c>
      <c r="F5808" s="6">
        <v>122</v>
      </c>
      <c r="G5808" s="1">
        <v>135</v>
      </c>
      <c r="H5808" s="6" t="s">
        <v>1672</v>
      </c>
      <c r="I5808" s="6" t="s">
        <v>3960</v>
      </c>
      <c r="K5808" s="6">
        <v>174</v>
      </c>
    </row>
    <row r="5809" spans="1:11">
      <c r="A5809" s="6">
        <v>19144097</v>
      </c>
      <c r="B5809" t="s">
        <v>6630</v>
      </c>
      <c r="C5809" s="6" t="s">
        <v>377</v>
      </c>
      <c r="D5809" s="6">
        <v>34</v>
      </c>
      <c r="E5809" s="6">
        <v>122</v>
      </c>
      <c r="F5809" s="6">
        <v>122</v>
      </c>
      <c r="G5809" s="1">
        <v>135</v>
      </c>
      <c r="H5809" s="6" t="s">
        <v>377</v>
      </c>
      <c r="I5809" s="6" t="s">
        <v>257</v>
      </c>
      <c r="K5809" s="6">
        <v>187</v>
      </c>
    </row>
    <row r="5810" spans="1:11">
      <c r="A5810" s="6">
        <v>58051185</v>
      </c>
      <c r="B5810" t="s">
        <v>6631</v>
      </c>
      <c r="C5810" s="6" t="s">
        <v>1624</v>
      </c>
      <c r="D5810" s="6">
        <v>33</v>
      </c>
      <c r="E5810" s="6">
        <v>122</v>
      </c>
      <c r="F5810" s="6">
        <v>122</v>
      </c>
      <c r="G5810" s="1">
        <v>134</v>
      </c>
      <c r="H5810" s="6" t="s">
        <v>1624</v>
      </c>
      <c r="I5810" s="6" t="s">
        <v>194</v>
      </c>
      <c r="K5810" s="6">
        <v>190</v>
      </c>
    </row>
    <row r="5811" spans="1:11">
      <c r="A5811" s="6">
        <v>91205052</v>
      </c>
      <c r="B5811" t="s">
        <v>6632</v>
      </c>
      <c r="C5811" s="6" t="s">
        <v>589</v>
      </c>
      <c r="D5811" s="6">
        <v>22</v>
      </c>
      <c r="E5811" s="6">
        <v>122</v>
      </c>
      <c r="F5811" s="6">
        <v>122</v>
      </c>
      <c r="G5811" s="1">
        <v>134</v>
      </c>
      <c r="H5811" s="6" t="s">
        <v>589</v>
      </c>
      <c r="I5811" s="6" t="s">
        <v>6633</v>
      </c>
      <c r="K5811" s="6">
        <v>187</v>
      </c>
    </row>
    <row r="5812" spans="1:11">
      <c r="A5812" s="6">
        <v>22073681</v>
      </c>
      <c r="B5812" t="s">
        <v>6634</v>
      </c>
      <c r="C5812" s="6" t="s">
        <v>558</v>
      </c>
      <c r="D5812" s="6">
        <v>23</v>
      </c>
      <c r="E5812" s="6">
        <v>122</v>
      </c>
      <c r="F5812" s="6">
        <v>122</v>
      </c>
      <c r="G5812" s="1">
        <v>134</v>
      </c>
      <c r="H5812" s="6" t="s">
        <v>558</v>
      </c>
      <c r="I5812" s="6" t="s">
        <v>3732</v>
      </c>
      <c r="K5812" s="6">
        <v>178</v>
      </c>
    </row>
    <row r="5813" spans="1:11">
      <c r="A5813" s="6">
        <v>14222240</v>
      </c>
      <c r="B5813" t="s">
        <v>6635</v>
      </c>
      <c r="C5813" s="6" t="s">
        <v>640</v>
      </c>
      <c r="D5813" s="6">
        <v>24</v>
      </c>
      <c r="E5813" s="6">
        <v>122</v>
      </c>
      <c r="F5813" s="6">
        <v>122</v>
      </c>
      <c r="G5813" s="1">
        <v>134</v>
      </c>
      <c r="H5813" s="6" t="s">
        <v>640</v>
      </c>
      <c r="I5813" s="6" t="s">
        <v>187</v>
      </c>
      <c r="K5813" s="6">
        <v>174</v>
      </c>
    </row>
    <row r="5814" spans="1:11">
      <c r="A5814" s="6">
        <v>86075791</v>
      </c>
      <c r="B5814" t="s">
        <v>6636</v>
      </c>
      <c r="C5814" s="6" t="s">
        <v>377</v>
      </c>
      <c r="D5814" s="6">
        <v>24</v>
      </c>
      <c r="E5814" s="6">
        <v>122</v>
      </c>
      <c r="F5814" s="6">
        <v>122</v>
      </c>
      <c r="G5814" s="1">
        <v>134</v>
      </c>
      <c r="H5814" s="6" t="s">
        <v>377</v>
      </c>
      <c r="I5814" s="6" t="s">
        <v>1688</v>
      </c>
      <c r="K5814" s="6">
        <v>186</v>
      </c>
    </row>
    <row r="5815" spans="1:11">
      <c r="A5815" s="6">
        <v>84151726</v>
      </c>
      <c r="B5815" t="s">
        <v>6637</v>
      </c>
      <c r="C5815" s="6" t="s">
        <v>2160</v>
      </c>
      <c r="D5815" s="6">
        <v>24</v>
      </c>
      <c r="E5815" s="6">
        <v>122</v>
      </c>
      <c r="F5815" s="6">
        <v>122</v>
      </c>
      <c r="G5815" s="1">
        <v>134</v>
      </c>
      <c r="H5815" s="6" t="s">
        <v>2160</v>
      </c>
      <c r="I5815" s="6" t="s">
        <v>6638</v>
      </c>
      <c r="K5815" s="6">
        <v>168</v>
      </c>
    </row>
    <row r="5816" spans="1:11">
      <c r="A5816" s="6">
        <v>19000030</v>
      </c>
      <c r="B5816" t="s">
        <v>6639</v>
      </c>
      <c r="C5816" s="6" t="s">
        <v>1624</v>
      </c>
      <c r="D5816" s="6">
        <v>35</v>
      </c>
      <c r="E5816" s="6">
        <v>122</v>
      </c>
      <c r="F5816" s="6">
        <v>122</v>
      </c>
      <c r="G5816" s="1">
        <v>134</v>
      </c>
      <c r="H5816" s="6" t="s">
        <v>1624</v>
      </c>
      <c r="I5816" s="6" t="s">
        <v>257</v>
      </c>
      <c r="K5816" s="6">
        <v>193</v>
      </c>
    </row>
    <row r="5817" spans="1:11">
      <c r="A5817" s="6">
        <v>59033608</v>
      </c>
      <c r="B5817" t="s">
        <v>6640</v>
      </c>
      <c r="C5817" s="6" t="s">
        <v>2121</v>
      </c>
      <c r="D5817" s="6">
        <v>32</v>
      </c>
      <c r="E5817" s="6">
        <v>122</v>
      </c>
      <c r="F5817" s="6">
        <v>122</v>
      </c>
      <c r="G5817" s="1">
        <v>134</v>
      </c>
      <c r="H5817" s="6" t="s">
        <v>2121</v>
      </c>
      <c r="I5817" s="6" t="s">
        <v>6641</v>
      </c>
      <c r="K5817" s="6">
        <v>174</v>
      </c>
    </row>
    <row r="5818" spans="1:11">
      <c r="A5818" s="6">
        <v>16282754</v>
      </c>
      <c r="B5818" t="s">
        <v>6642</v>
      </c>
      <c r="C5818" s="6" t="s">
        <v>589</v>
      </c>
      <c r="D5818" s="6">
        <v>23</v>
      </c>
      <c r="E5818" s="6">
        <v>122</v>
      </c>
      <c r="F5818" s="6">
        <v>122</v>
      </c>
      <c r="G5818" s="1">
        <v>134</v>
      </c>
      <c r="H5818" s="6" t="s">
        <v>589</v>
      </c>
      <c r="I5818" s="6" t="s">
        <v>348</v>
      </c>
      <c r="K5818" s="6">
        <v>187</v>
      </c>
    </row>
    <row r="5819" spans="1:11">
      <c r="A5819" s="6">
        <v>2000019161</v>
      </c>
      <c r="B5819" t="s">
        <v>6643</v>
      </c>
      <c r="C5819" s="6" t="s">
        <v>2115</v>
      </c>
      <c r="D5819" s="6">
        <v>23</v>
      </c>
      <c r="E5819" s="6">
        <v>122</v>
      </c>
      <c r="F5819" s="6">
        <v>122</v>
      </c>
      <c r="G5819" s="1">
        <v>134</v>
      </c>
      <c r="H5819" s="6" t="s">
        <v>2115</v>
      </c>
      <c r="I5819" s="6" t="s">
        <v>6644</v>
      </c>
      <c r="K5819" s="6">
        <v>195</v>
      </c>
    </row>
    <row r="5820" spans="1:11">
      <c r="A5820" s="6">
        <v>37079086</v>
      </c>
      <c r="B5820" t="s">
        <v>6645</v>
      </c>
      <c r="C5820" s="6" t="s">
        <v>1176</v>
      </c>
      <c r="D5820" s="6">
        <v>23</v>
      </c>
      <c r="E5820" s="6">
        <v>122</v>
      </c>
      <c r="F5820" s="6">
        <v>122</v>
      </c>
      <c r="G5820" s="1">
        <v>134</v>
      </c>
      <c r="H5820" s="6" t="s">
        <v>1176</v>
      </c>
      <c r="I5820" s="6" t="s">
        <v>406</v>
      </c>
      <c r="K5820" s="6">
        <v>184</v>
      </c>
    </row>
    <row r="5821" spans="1:11">
      <c r="A5821" s="6">
        <v>37064890</v>
      </c>
      <c r="B5821" t="s">
        <v>6646</v>
      </c>
      <c r="C5821" s="6" t="s">
        <v>1826</v>
      </c>
      <c r="D5821" s="6">
        <v>26</v>
      </c>
      <c r="E5821" s="6">
        <v>122</v>
      </c>
      <c r="F5821" s="6">
        <v>122</v>
      </c>
      <c r="G5821" s="1">
        <v>133</v>
      </c>
      <c r="H5821" s="6" t="s">
        <v>1826</v>
      </c>
      <c r="I5821" s="6" t="s">
        <v>6647</v>
      </c>
      <c r="K5821" s="6">
        <v>183</v>
      </c>
    </row>
    <row r="5822" spans="1:11">
      <c r="A5822" s="6">
        <v>79031731</v>
      </c>
      <c r="B5822" t="s">
        <v>6648</v>
      </c>
      <c r="C5822" s="6" t="s">
        <v>1673</v>
      </c>
      <c r="D5822" s="6">
        <v>25</v>
      </c>
      <c r="E5822" s="6">
        <v>122</v>
      </c>
      <c r="F5822" s="6">
        <v>122</v>
      </c>
      <c r="G5822" s="1">
        <v>133</v>
      </c>
      <c r="H5822" s="6" t="s">
        <v>1673</v>
      </c>
      <c r="I5822" s="6" t="s">
        <v>6649</v>
      </c>
      <c r="K5822" s="6">
        <v>173</v>
      </c>
    </row>
    <row r="5823" spans="1:11">
      <c r="A5823" s="6">
        <v>19221327</v>
      </c>
      <c r="B5823" t="s">
        <v>6650</v>
      </c>
      <c r="C5823" s="6" t="s">
        <v>377</v>
      </c>
      <c r="D5823" s="6">
        <v>29</v>
      </c>
      <c r="E5823" s="6">
        <v>122</v>
      </c>
      <c r="F5823" s="6">
        <v>122</v>
      </c>
      <c r="G5823" s="1">
        <v>133</v>
      </c>
      <c r="H5823" s="6" t="s">
        <v>377</v>
      </c>
      <c r="I5823" s="6" t="s">
        <v>257</v>
      </c>
      <c r="K5823" s="6">
        <v>187</v>
      </c>
    </row>
    <row r="5824" spans="1:11">
      <c r="A5824" s="6">
        <v>2000118494</v>
      </c>
      <c r="B5824" t="s">
        <v>6651</v>
      </c>
      <c r="C5824" s="6" t="s">
        <v>488</v>
      </c>
      <c r="D5824" s="6">
        <v>24</v>
      </c>
      <c r="E5824" s="6">
        <v>122</v>
      </c>
      <c r="F5824" s="6">
        <v>122</v>
      </c>
      <c r="G5824" s="1">
        <v>133</v>
      </c>
      <c r="H5824" s="6" t="s">
        <v>488</v>
      </c>
      <c r="I5824" s="6" t="s">
        <v>603</v>
      </c>
      <c r="K5824" s="6">
        <v>185</v>
      </c>
    </row>
    <row r="5825" spans="1:11">
      <c r="A5825" s="6">
        <v>14244923</v>
      </c>
      <c r="B5825" t="s">
        <v>6652</v>
      </c>
      <c r="C5825" s="6" t="s">
        <v>6653</v>
      </c>
      <c r="D5825" s="6">
        <v>23</v>
      </c>
      <c r="E5825" s="6">
        <v>122</v>
      </c>
      <c r="F5825" s="6">
        <v>122</v>
      </c>
      <c r="G5825" s="1">
        <v>133</v>
      </c>
      <c r="H5825" s="6" t="s">
        <v>6653</v>
      </c>
      <c r="I5825" s="6" t="s">
        <v>603</v>
      </c>
      <c r="K5825" s="6">
        <v>175</v>
      </c>
    </row>
    <row r="5826" spans="1:11">
      <c r="A5826" s="6">
        <v>14024902</v>
      </c>
      <c r="B5826" t="s">
        <v>6654</v>
      </c>
      <c r="C5826" s="6" t="s">
        <v>218</v>
      </c>
      <c r="D5826" s="6">
        <v>35</v>
      </c>
      <c r="E5826" s="6">
        <v>122</v>
      </c>
      <c r="F5826" s="6">
        <v>122</v>
      </c>
      <c r="G5826" s="1">
        <v>133</v>
      </c>
      <c r="H5826" s="6" t="s">
        <v>218</v>
      </c>
      <c r="I5826" s="6" t="s">
        <v>603</v>
      </c>
      <c r="K5826" s="6">
        <v>185</v>
      </c>
    </row>
    <row r="5827" spans="1:11">
      <c r="A5827" s="6">
        <v>19390301</v>
      </c>
      <c r="B5827" t="s">
        <v>6655</v>
      </c>
      <c r="C5827" s="6" t="s">
        <v>488</v>
      </c>
      <c r="D5827" s="6">
        <v>23</v>
      </c>
      <c r="E5827" s="6">
        <v>122</v>
      </c>
      <c r="F5827" s="6">
        <v>122</v>
      </c>
      <c r="G5827" s="1">
        <v>133</v>
      </c>
      <c r="H5827" s="6" t="s">
        <v>488</v>
      </c>
      <c r="I5827" s="6" t="s">
        <v>1688</v>
      </c>
      <c r="K5827" s="6">
        <v>186</v>
      </c>
    </row>
    <row r="5828" spans="1:11">
      <c r="A5828" s="6">
        <v>19337932</v>
      </c>
      <c r="B5828" t="s">
        <v>6656</v>
      </c>
      <c r="C5828" s="6" t="s">
        <v>1624</v>
      </c>
      <c r="D5828" s="6">
        <v>24</v>
      </c>
      <c r="E5828" s="6">
        <v>122</v>
      </c>
      <c r="F5828" s="6">
        <v>122</v>
      </c>
      <c r="G5828" s="1">
        <v>133</v>
      </c>
      <c r="H5828" s="6" t="s">
        <v>1624</v>
      </c>
      <c r="I5828" s="6" t="s">
        <v>4626</v>
      </c>
      <c r="K5828" s="6">
        <v>194</v>
      </c>
    </row>
    <row r="5829" spans="1:11">
      <c r="A5829" s="6">
        <v>49055862</v>
      </c>
      <c r="B5829" t="s">
        <v>6657</v>
      </c>
      <c r="C5829" s="6" t="s">
        <v>377</v>
      </c>
      <c r="D5829" s="6">
        <v>25</v>
      </c>
      <c r="E5829" s="6">
        <v>122</v>
      </c>
      <c r="F5829" s="6">
        <v>122</v>
      </c>
      <c r="G5829" s="1">
        <v>133</v>
      </c>
      <c r="H5829" s="6" t="s">
        <v>377</v>
      </c>
      <c r="I5829" s="6" t="s">
        <v>477</v>
      </c>
      <c r="K5829" s="6">
        <v>192</v>
      </c>
    </row>
    <row r="5830" spans="1:11">
      <c r="A5830" s="6">
        <v>37064635</v>
      </c>
      <c r="B5830" t="s">
        <v>6658</v>
      </c>
      <c r="C5830" s="6" t="s">
        <v>319</v>
      </c>
      <c r="D5830" s="6">
        <v>27</v>
      </c>
      <c r="E5830" s="6">
        <v>122</v>
      </c>
      <c r="F5830" s="6">
        <v>122</v>
      </c>
      <c r="G5830" s="1">
        <v>132</v>
      </c>
      <c r="H5830" s="6" t="s">
        <v>319</v>
      </c>
      <c r="I5830" s="6" t="s">
        <v>1729</v>
      </c>
      <c r="K5830" s="6">
        <v>182</v>
      </c>
    </row>
    <row r="5831" spans="1:11">
      <c r="A5831" s="6">
        <v>29177374</v>
      </c>
      <c r="B5831" t="s">
        <v>6659</v>
      </c>
      <c r="C5831" s="6" t="s">
        <v>1716</v>
      </c>
      <c r="D5831" s="6">
        <v>25</v>
      </c>
      <c r="E5831" s="6">
        <v>122</v>
      </c>
      <c r="F5831" s="6">
        <v>122</v>
      </c>
      <c r="G5831" s="1">
        <v>132</v>
      </c>
      <c r="H5831" s="6" t="s">
        <v>1716</v>
      </c>
      <c r="I5831" s="6" t="s">
        <v>259</v>
      </c>
      <c r="K5831" s="6">
        <v>183</v>
      </c>
    </row>
    <row r="5832" spans="1:11">
      <c r="A5832" s="6">
        <v>49062629</v>
      </c>
      <c r="B5832" t="s">
        <v>6660</v>
      </c>
      <c r="C5832" s="6" t="s">
        <v>319</v>
      </c>
      <c r="D5832" s="6">
        <v>25</v>
      </c>
      <c r="E5832" s="6">
        <v>122</v>
      </c>
      <c r="F5832" s="6">
        <v>122</v>
      </c>
      <c r="G5832" s="1">
        <v>132</v>
      </c>
      <c r="H5832" s="6" t="s">
        <v>319</v>
      </c>
      <c r="I5832" s="6" t="s">
        <v>344</v>
      </c>
      <c r="K5832" s="6">
        <v>186</v>
      </c>
    </row>
    <row r="5833" spans="1:11">
      <c r="A5833" s="6">
        <v>51068292</v>
      </c>
      <c r="B5833" t="s">
        <v>6661</v>
      </c>
      <c r="C5833" s="6" t="s">
        <v>303</v>
      </c>
      <c r="D5833" s="6">
        <v>27</v>
      </c>
      <c r="E5833" s="6">
        <v>122</v>
      </c>
      <c r="F5833" s="6">
        <v>122</v>
      </c>
      <c r="G5833" s="1">
        <v>132</v>
      </c>
      <c r="H5833" s="6" t="s">
        <v>303</v>
      </c>
      <c r="I5833" s="6" t="s">
        <v>1303</v>
      </c>
      <c r="K5833" s="6">
        <v>170</v>
      </c>
    </row>
    <row r="5834" spans="1:11">
      <c r="A5834" s="6">
        <v>49038255</v>
      </c>
      <c r="B5834" t="s">
        <v>6662</v>
      </c>
      <c r="C5834" s="6" t="s">
        <v>319</v>
      </c>
      <c r="D5834" s="6">
        <v>25</v>
      </c>
      <c r="E5834" s="6">
        <v>122</v>
      </c>
      <c r="F5834" s="6">
        <v>122</v>
      </c>
      <c r="G5834" s="1">
        <v>132</v>
      </c>
      <c r="H5834" s="6" t="s">
        <v>319</v>
      </c>
      <c r="I5834" s="6" t="s">
        <v>683</v>
      </c>
      <c r="K5834" s="6">
        <v>188</v>
      </c>
    </row>
    <row r="5835" spans="1:11">
      <c r="A5835" s="6">
        <v>76037807</v>
      </c>
      <c r="B5835" t="s">
        <v>6663</v>
      </c>
      <c r="C5835" s="6" t="s">
        <v>2121</v>
      </c>
      <c r="D5835" s="6">
        <v>31</v>
      </c>
      <c r="E5835" s="6">
        <v>122</v>
      </c>
      <c r="F5835" s="6">
        <v>122</v>
      </c>
      <c r="G5835" s="1">
        <v>132</v>
      </c>
      <c r="H5835" s="6" t="s">
        <v>2121</v>
      </c>
      <c r="I5835" s="6" t="s">
        <v>378</v>
      </c>
      <c r="K5835" s="6">
        <v>173</v>
      </c>
    </row>
    <row r="5836" spans="1:11">
      <c r="A5836" s="6">
        <v>51056617</v>
      </c>
      <c r="B5836" t="s">
        <v>6664</v>
      </c>
      <c r="C5836" s="6" t="s">
        <v>1698</v>
      </c>
      <c r="D5836" s="6">
        <v>28</v>
      </c>
      <c r="E5836" s="6">
        <v>122</v>
      </c>
      <c r="F5836" s="6">
        <v>122</v>
      </c>
      <c r="G5836" s="1">
        <v>132</v>
      </c>
      <c r="H5836" s="6" t="s">
        <v>1698</v>
      </c>
      <c r="I5836" s="6" t="s">
        <v>1303</v>
      </c>
      <c r="K5836" s="6">
        <v>173</v>
      </c>
    </row>
    <row r="5837" spans="1:11">
      <c r="A5837" s="6">
        <v>24049323</v>
      </c>
      <c r="B5837" t="s">
        <v>6665</v>
      </c>
      <c r="C5837" s="6" t="s">
        <v>218</v>
      </c>
      <c r="D5837" s="6">
        <v>28</v>
      </c>
      <c r="E5837" s="6">
        <v>122</v>
      </c>
      <c r="F5837" s="6">
        <v>122</v>
      </c>
      <c r="G5837" s="1">
        <v>132</v>
      </c>
      <c r="H5837" s="6" t="s">
        <v>218</v>
      </c>
      <c r="I5837" s="6" t="s">
        <v>657</v>
      </c>
      <c r="K5837" s="6">
        <v>184</v>
      </c>
    </row>
    <row r="5838" spans="1:11">
      <c r="A5838" s="6">
        <v>14058725</v>
      </c>
      <c r="B5838" t="s">
        <v>6666</v>
      </c>
      <c r="C5838" s="6" t="s">
        <v>377</v>
      </c>
      <c r="D5838" s="6">
        <v>31</v>
      </c>
      <c r="E5838" s="6">
        <v>122</v>
      </c>
      <c r="F5838" s="6">
        <v>122</v>
      </c>
      <c r="G5838" s="1">
        <v>132</v>
      </c>
      <c r="H5838" s="6" t="s">
        <v>377</v>
      </c>
      <c r="I5838" s="6" t="s">
        <v>187</v>
      </c>
      <c r="K5838" s="6">
        <v>193</v>
      </c>
    </row>
    <row r="5839" spans="1:11">
      <c r="A5839" s="6">
        <v>43125080</v>
      </c>
      <c r="B5839" t="s">
        <v>6667</v>
      </c>
      <c r="C5839" s="6" t="s">
        <v>377</v>
      </c>
      <c r="D5839" s="6">
        <v>29</v>
      </c>
      <c r="E5839" s="6">
        <v>122</v>
      </c>
      <c r="F5839" s="6">
        <v>122</v>
      </c>
      <c r="G5839" s="1">
        <v>132</v>
      </c>
      <c r="H5839" s="6" t="s">
        <v>377</v>
      </c>
      <c r="I5839" s="6" t="s">
        <v>236</v>
      </c>
      <c r="K5839" s="6">
        <v>191</v>
      </c>
    </row>
    <row r="5840" spans="1:11">
      <c r="A5840" s="6">
        <v>78044357</v>
      </c>
      <c r="B5840" t="s">
        <v>6668</v>
      </c>
      <c r="C5840" s="6" t="s">
        <v>2115</v>
      </c>
      <c r="D5840" s="6">
        <v>32</v>
      </c>
      <c r="E5840" s="6">
        <v>122</v>
      </c>
      <c r="F5840" s="6">
        <v>122</v>
      </c>
      <c r="G5840" s="1">
        <v>132</v>
      </c>
      <c r="H5840" s="6" t="s">
        <v>2115</v>
      </c>
      <c r="I5840" s="6" t="s">
        <v>2404</v>
      </c>
      <c r="K5840" s="6">
        <v>182</v>
      </c>
    </row>
    <row r="5841" spans="1:11">
      <c r="A5841" s="6">
        <v>58096177</v>
      </c>
      <c r="B5841" t="s">
        <v>6669</v>
      </c>
      <c r="C5841" s="6" t="s">
        <v>1176</v>
      </c>
      <c r="D5841" s="6">
        <v>34</v>
      </c>
      <c r="E5841" s="6">
        <v>122</v>
      </c>
      <c r="F5841" s="6">
        <v>122</v>
      </c>
      <c r="G5841" s="1">
        <v>132</v>
      </c>
      <c r="H5841" s="6" t="s">
        <v>1176</v>
      </c>
      <c r="I5841" s="6" t="s">
        <v>6670</v>
      </c>
      <c r="K5841" s="6">
        <v>167</v>
      </c>
    </row>
    <row r="5842" spans="1:11">
      <c r="A5842" s="6">
        <v>19230414</v>
      </c>
      <c r="B5842" t="s">
        <v>6671</v>
      </c>
      <c r="C5842" s="6" t="s">
        <v>2115</v>
      </c>
      <c r="D5842" s="6">
        <v>31</v>
      </c>
      <c r="E5842" s="6">
        <v>122</v>
      </c>
      <c r="F5842" s="6">
        <v>122</v>
      </c>
      <c r="G5842" s="1">
        <v>132</v>
      </c>
      <c r="H5842" s="6" t="s">
        <v>2115</v>
      </c>
      <c r="I5842" s="6" t="s">
        <v>257</v>
      </c>
      <c r="K5842" s="6">
        <v>189</v>
      </c>
    </row>
    <row r="5843" spans="1:11">
      <c r="A5843" s="6">
        <v>59124116</v>
      </c>
      <c r="B5843" t="s">
        <v>6672</v>
      </c>
      <c r="C5843" s="6" t="s">
        <v>728</v>
      </c>
      <c r="D5843" s="6">
        <v>28</v>
      </c>
      <c r="E5843" s="6">
        <v>122</v>
      </c>
      <c r="F5843" s="6">
        <v>122</v>
      </c>
      <c r="G5843" s="1">
        <v>132</v>
      </c>
      <c r="H5843" s="6" t="s">
        <v>728</v>
      </c>
      <c r="I5843" s="6" t="s">
        <v>1625</v>
      </c>
      <c r="K5843" s="6">
        <v>180</v>
      </c>
    </row>
    <row r="5844" spans="1:11">
      <c r="A5844" s="6">
        <v>34002642</v>
      </c>
      <c r="B5844" t="s">
        <v>6673</v>
      </c>
      <c r="C5844" s="6" t="s">
        <v>377</v>
      </c>
      <c r="D5844" s="6">
        <v>38</v>
      </c>
      <c r="E5844" s="6">
        <v>122</v>
      </c>
      <c r="F5844" s="6">
        <v>122</v>
      </c>
      <c r="G5844" s="1">
        <v>132</v>
      </c>
      <c r="H5844" s="6" t="s">
        <v>377</v>
      </c>
      <c r="I5844" s="6" t="s">
        <v>1878</v>
      </c>
      <c r="K5844" s="6">
        <v>184</v>
      </c>
    </row>
    <row r="5845" spans="1:11">
      <c r="A5845" s="6">
        <v>49037109</v>
      </c>
      <c r="B5845" t="s">
        <v>6674</v>
      </c>
      <c r="C5845" s="6" t="s">
        <v>645</v>
      </c>
      <c r="D5845" s="6">
        <v>31</v>
      </c>
      <c r="E5845" s="6">
        <v>122</v>
      </c>
      <c r="F5845" s="6">
        <v>122</v>
      </c>
      <c r="G5845" s="1">
        <v>132</v>
      </c>
      <c r="H5845" s="6" t="s">
        <v>645</v>
      </c>
      <c r="I5845" s="6" t="s">
        <v>344</v>
      </c>
      <c r="K5845" s="6">
        <v>178</v>
      </c>
    </row>
    <row r="5846" spans="1:11">
      <c r="A5846" s="6">
        <v>67262370</v>
      </c>
      <c r="B5846" t="s">
        <v>6675</v>
      </c>
      <c r="C5846" s="6" t="s">
        <v>319</v>
      </c>
      <c r="D5846" s="6">
        <v>24</v>
      </c>
      <c r="E5846" s="6">
        <v>122</v>
      </c>
      <c r="F5846" s="6">
        <v>122</v>
      </c>
      <c r="G5846" s="1">
        <v>132</v>
      </c>
      <c r="H5846" s="6" t="s">
        <v>319</v>
      </c>
      <c r="I5846" s="6" t="s">
        <v>433</v>
      </c>
      <c r="K5846" s="6">
        <v>176</v>
      </c>
    </row>
    <row r="5847" spans="1:11">
      <c r="A5847" s="6">
        <v>51013661</v>
      </c>
      <c r="B5847" t="s">
        <v>6676</v>
      </c>
      <c r="C5847" s="6" t="s">
        <v>966</v>
      </c>
      <c r="D5847" s="6">
        <v>34</v>
      </c>
      <c r="E5847" s="6">
        <v>122</v>
      </c>
      <c r="F5847" s="6">
        <v>122</v>
      </c>
      <c r="G5847" s="1">
        <v>132</v>
      </c>
      <c r="H5847" s="6" t="s">
        <v>966</v>
      </c>
      <c r="I5847" s="6" t="s">
        <v>1303</v>
      </c>
      <c r="K5847" s="6">
        <v>168</v>
      </c>
    </row>
    <row r="5848" spans="1:11">
      <c r="A5848" s="6">
        <v>14247879</v>
      </c>
      <c r="B5848" t="s">
        <v>6677</v>
      </c>
      <c r="C5848" s="6" t="s">
        <v>218</v>
      </c>
      <c r="D5848" s="6">
        <v>24</v>
      </c>
      <c r="E5848" s="6">
        <v>122</v>
      </c>
      <c r="F5848" s="6">
        <v>122</v>
      </c>
      <c r="G5848" s="1">
        <v>132</v>
      </c>
      <c r="H5848" s="6" t="s">
        <v>218</v>
      </c>
      <c r="I5848" s="6" t="s">
        <v>603</v>
      </c>
      <c r="K5848" s="6">
        <v>191</v>
      </c>
    </row>
    <row r="5849" spans="1:11">
      <c r="A5849" s="6">
        <v>89038587</v>
      </c>
      <c r="B5849" t="s">
        <v>6678</v>
      </c>
      <c r="C5849" s="6" t="s">
        <v>2115</v>
      </c>
      <c r="D5849" s="6">
        <v>32</v>
      </c>
      <c r="E5849" s="6">
        <v>122</v>
      </c>
      <c r="F5849" s="6">
        <v>122</v>
      </c>
      <c r="G5849" s="1">
        <v>132</v>
      </c>
      <c r="H5849" s="6" t="s">
        <v>2115</v>
      </c>
      <c r="I5849" s="6" t="s">
        <v>6679</v>
      </c>
      <c r="K5849" s="6">
        <v>196</v>
      </c>
    </row>
    <row r="5850" spans="1:11">
      <c r="A5850" s="6">
        <v>91173414</v>
      </c>
      <c r="B5850" t="s">
        <v>6680</v>
      </c>
      <c r="C5850" s="6" t="s">
        <v>1624</v>
      </c>
      <c r="D5850" s="6">
        <v>26</v>
      </c>
      <c r="E5850" s="6">
        <v>122</v>
      </c>
      <c r="F5850" s="6">
        <v>122</v>
      </c>
      <c r="G5850" s="1">
        <v>132</v>
      </c>
      <c r="H5850" s="6" t="s">
        <v>1624</v>
      </c>
      <c r="I5850" s="6" t="s">
        <v>309</v>
      </c>
      <c r="K5850" s="6">
        <v>187</v>
      </c>
    </row>
    <row r="5851" spans="1:11">
      <c r="A5851" s="6">
        <v>92084880</v>
      </c>
      <c r="B5851" t="s">
        <v>6681</v>
      </c>
      <c r="C5851" s="6" t="s">
        <v>377</v>
      </c>
      <c r="D5851" s="6">
        <v>27</v>
      </c>
      <c r="E5851" s="6">
        <v>122</v>
      </c>
      <c r="F5851" s="6">
        <v>122</v>
      </c>
      <c r="G5851" s="1">
        <v>132</v>
      </c>
      <c r="H5851" s="6" t="s">
        <v>377</v>
      </c>
      <c r="I5851" s="6" t="s">
        <v>309</v>
      </c>
      <c r="K5851" s="6">
        <v>188</v>
      </c>
    </row>
    <row r="5852" spans="1:11">
      <c r="A5852" s="6">
        <v>13224511</v>
      </c>
      <c r="B5852" t="s">
        <v>2032</v>
      </c>
      <c r="C5852" s="6" t="s">
        <v>760</v>
      </c>
      <c r="D5852" s="6">
        <v>23</v>
      </c>
      <c r="E5852" s="6">
        <v>122</v>
      </c>
      <c r="F5852" s="6">
        <v>122</v>
      </c>
      <c r="G5852" s="1">
        <v>132</v>
      </c>
      <c r="H5852" s="6" t="s">
        <v>760</v>
      </c>
      <c r="I5852" s="6" t="s">
        <v>1055</v>
      </c>
      <c r="K5852" s="6">
        <v>167</v>
      </c>
    </row>
    <row r="5853" spans="1:11">
      <c r="A5853" s="6">
        <v>67278450</v>
      </c>
      <c r="B5853" t="s">
        <v>6682</v>
      </c>
      <c r="C5853" s="6" t="s">
        <v>1102</v>
      </c>
      <c r="D5853" s="6">
        <v>25</v>
      </c>
      <c r="E5853" s="6">
        <v>122</v>
      </c>
      <c r="F5853" s="6">
        <v>122</v>
      </c>
      <c r="G5853" s="1">
        <v>132</v>
      </c>
      <c r="H5853" s="6" t="s">
        <v>1102</v>
      </c>
      <c r="I5853" s="6" t="s">
        <v>348</v>
      </c>
      <c r="K5853" s="6">
        <v>175</v>
      </c>
    </row>
    <row r="5854" spans="1:11">
      <c r="A5854" s="6">
        <v>67193445</v>
      </c>
      <c r="B5854" t="s">
        <v>6683</v>
      </c>
      <c r="C5854" s="6" t="s">
        <v>1626</v>
      </c>
      <c r="D5854" s="6">
        <v>34</v>
      </c>
      <c r="E5854" s="6">
        <v>122</v>
      </c>
      <c r="F5854" s="6">
        <v>122</v>
      </c>
      <c r="G5854" s="1">
        <v>132</v>
      </c>
      <c r="H5854" s="6" t="s">
        <v>1626</v>
      </c>
      <c r="I5854" s="6" t="s">
        <v>348</v>
      </c>
      <c r="K5854" s="6">
        <v>175</v>
      </c>
    </row>
    <row r="5855" spans="1:11">
      <c r="A5855" s="6">
        <v>14222102</v>
      </c>
      <c r="B5855" t="s">
        <v>6684</v>
      </c>
      <c r="C5855" s="6" t="s">
        <v>377</v>
      </c>
      <c r="D5855" s="6">
        <v>24</v>
      </c>
      <c r="E5855" s="6">
        <v>122</v>
      </c>
      <c r="F5855" s="6">
        <v>122</v>
      </c>
      <c r="G5855" s="1">
        <v>131</v>
      </c>
      <c r="H5855" s="6" t="s">
        <v>377</v>
      </c>
      <c r="I5855" s="6" t="s">
        <v>603</v>
      </c>
      <c r="K5855" s="6">
        <v>178</v>
      </c>
    </row>
    <row r="5856" spans="1:11">
      <c r="A5856" s="6">
        <v>86053784</v>
      </c>
      <c r="B5856" t="s">
        <v>6685</v>
      </c>
      <c r="C5856" s="6" t="s">
        <v>1213</v>
      </c>
      <c r="D5856" s="6">
        <v>27</v>
      </c>
      <c r="E5856" s="6">
        <v>122</v>
      </c>
      <c r="F5856" s="6">
        <v>122</v>
      </c>
      <c r="G5856" s="1">
        <v>131</v>
      </c>
      <c r="H5856" s="6" t="s">
        <v>1213</v>
      </c>
      <c r="I5856" s="6" t="s">
        <v>1688</v>
      </c>
      <c r="K5856" s="6">
        <v>167</v>
      </c>
    </row>
    <row r="5857" spans="1:11">
      <c r="A5857" s="6">
        <v>19371033</v>
      </c>
      <c r="B5857" t="s">
        <v>6686</v>
      </c>
      <c r="C5857" s="6" t="s">
        <v>377</v>
      </c>
      <c r="D5857" s="6">
        <v>24</v>
      </c>
      <c r="E5857" s="6">
        <v>122</v>
      </c>
      <c r="F5857" s="6">
        <v>122</v>
      </c>
      <c r="G5857" s="1">
        <v>131</v>
      </c>
      <c r="H5857" s="6" t="s">
        <v>377</v>
      </c>
      <c r="I5857" s="6" t="s">
        <v>1340</v>
      </c>
      <c r="K5857" s="6">
        <v>184</v>
      </c>
    </row>
    <row r="5858" spans="1:11">
      <c r="A5858" s="6">
        <v>19051992</v>
      </c>
      <c r="B5858" t="s">
        <v>6687</v>
      </c>
      <c r="C5858" s="6" t="s">
        <v>640</v>
      </c>
      <c r="D5858" s="6">
        <v>36</v>
      </c>
      <c r="E5858" s="6">
        <v>122</v>
      </c>
      <c r="F5858" s="6">
        <v>122</v>
      </c>
      <c r="G5858" s="1">
        <v>131</v>
      </c>
      <c r="H5858" s="6" t="s">
        <v>640</v>
      </c>
      <c r="I5858" s="6" t="s">
        <v>257</v>
      </c>
      <c r="K5858" s="6">
        <v>178</v>
      </c>
    </row>
    <row r="5859" spans="1:11">
      <c r="A5859" s="6">
        <v>19222444</v>
      </c>
      <c r="B5859" t="s">
        <v>6688</v>
      </c>
      <c r="C5859" s="6" t="s">
        <v>377</v>
      </c>
      <c r="D5859" s="6">
        <v>29</v>
      </c>
      <c r="E5859" s="6">
        <v>122</v>
      </c>
      <c r="F5859" s="6">
        <v>122</v>
      </c>
      <c r="G5859" s="1">
        <v>131</v>
      </c>
      <c r="H5859" s="6" t="s">
        <v>377</v>
      </c>
      <c r="I5859" s="6" t="s">
        <v>257</v>
      </c>
      <c r="K5859" s="6">
        <v>181</v>
      </c>
    </row>
    <row r="5860" spans="1:11">
      <c r="A5860" s="6">
        <v>78082187</v>
      </c>
      <c r="B5860" t="s">
        <v>6689</v>
      </c>
      <c r="C5860" s="6" t="s">
        <v>488</v>
      </c>
      <c r="D5860" s="6">
        <v>28</v>
      </c>
      <c r="E5860" s="6">
        <v>122</v>
      </c>
      <c r="F5860" s="6">
        <v>122</v>
      </c>
      <c r="G5860" s="1">
        <v>131</v>
      </c>
      <c r="H5860" s="6" t="s">
        <v>488</v>
      </c>
      <c r="I5860" s="6" t="s">
        <v>1661</v>
      </c>
      <c r="K5860" s="6">
        <v>178</v>
      </c>
    </row>
    <row r="5861" spans="1:11">
      <c r="A5861" s="6">
        <v>2000234276</v>
      </c>
      <c r="B5861" t="s">
        <v>6690</v>
      </c>
      <c r="C5861" s="6" t="s">
        <v>319</v>
      </c>
      <c r="D5861" s="6">
        <v>28</v>
      </c>
      <c r="E5861" s="6">
        <v>122</v>
      </c>
      <c r="F5861" s="6">
        <v>122</v>
      </c>
      <c r="G5861" s="1">
        <v>130</v>
      </c>
      <c r="H5861" s="6" t="s">
        <v>319</v>
      </c>
      <c r="I5861" s="6" t="s">
        <v>1676</v>
      </c>
      <c r="K5861" s="6">
        <v>180</v>
      </c>
    </row>
    <row r="5862" spans="1:11">
      <c r="A5862" s="6">
        <v>57154415</v>
      </c>
      <c r="B5862" t="s">
        <v>6691</v>
      </c>
      <c r="C5862" s="6" t="s">
        <v>488</v>
      </c>
      <c r="D5862" s="6">
        <v>26</v>
      </c>
      <c r="E5862" s="6">
        <v>122</v>
      </c>
      <c r="F5862" s="6">
        <v>122</v>
      </c>
      <c r="G5862" s="1">
        <v>130</v>
      </c>
      <c r="H5862" s="6" t="s">
        <v>488</v>
      </c>
      <c r="I5862" s="6" t="s">
        <v>494</v>
      </c>
      <c r="K5862" s="6">
        <v>185</v>
      </c>
    </row>
    <row r="5863" spans="1:11">
      <c r="A5863" s="6">
        <v>43317605</v>
      </c>
      <c r="B5863" t="s">
        <v>6692</v>
      </c>
      <c r="C5863" s="6" t="s">
        <v>2115</v>
      </c>
      <c r="D5863" s="6">
        <v>25</v>
      </c>
      <c r="E5863" s="6">
        <v>122</v>
      </c>
      <c r="F5863" s="6">
        <v>122</v>
      </c>
      <c r="G5863" s="1">
        <v>130</v>
      </c>
      <c r="H5863" s="6" t="s">
        <v>2115</v>
      </c>
      <c r="I5863" s="6" t="s">
        <v>236</v>
      </c>
      <c r="K5863" s="6">
        <v>184</v>
      </c>
    </row>
    <row r="5864" spans="1:11">
      <c r="A5864" s="6">
        <v>79030409</v>
      </c>
      <c r="B5864" t="s">
        <v>6693</v>
      </c>
      <c r="C5864" s="6" t="s">
        <v>760</v>
      </c>
      <c r="D5864" s="6">
        <v>25</v>
      </c>
      <c r="E5864" s="6">
        <v>122</v>
      </c>
      <c r="F5864" s="6">
        <v>122</v>
      </c>
      <c r="G5864" s="1">
        <v>130</v>
      </c>
      <c r="H5864" s="6" t="s">
        <v>760</v>
      </c>
      <c r="I5864" s="6" t="s">
        <v>241</v>
      </c>
      <c r="K5864" s="6">
        <v>169</v>
      </c>
    </row>
    <row r="5865" spans="1:11">
      <c r="A5865" s="6">
        <v>92090289</v>
      </c>
      <c r="B5865" t="s">
        <v>6694</v>
      </c>
      <c r="C5865" s="6" t="s">
        <v>1732</v>
      </c>
      <c r="D5865" s="6">
        <v>25</v>
      </c>
      <c r="E5865" s="6">
        <v>122</v>
      </c>
      <c r="F5865" s="6">
        <v>122</v>
      </c>
      <c r="G5865" s="1">
        <v>130</v>
      </c>
      <c r="H5865" s="6" t="s">
        <v>1732</v>
      </c>
      <c r="I5865" s="6" t="s">
        <v>6695</v>
      </c>
      <c r="K5865" s="6">
        <v>185</v>
      </c>
    </row>
    <row r="5866" spans="1:11">
      <c r="A5866" s="6">
        <v>28038177</v>
      </c>
      <c r="B5866" t="s">
        <v>6696</v>
      </c>
      <c r="C5866" s="6" t="s">
        <v>1624</v>
      </c>
      <c r="D5866" s="6">
        <v>33</v>
      </c>
      <c r="E5866" s="6">
        <v>122</v>
      </c>
      <c r="F5866" s="6">
        <v>122</v>
      </c>
      <c r="G5866" s="1">
        <v>130</v>
      </c>
      <c r="H5866" s="6" t="s">
        <v>1624</v>
      </c>
      <c r="I5866" s="6" t="s">
        <v>646</v>
      </c>
      <c r="K5866" s="6">
        <v>196</v>
      </c>
    </row>
    <row r="5867" spans="1:11">
      <c r="A5867" s="6">
        <v>13192388</v>
      </c>
      <c r="B5867" t="s">
        <v>6697</v>
      </c>
      <c r="C5867" s="6" t="s">
        <v>1709</v>
      </c>
      <c r="D5867" s="6">
        <v>27</v>
      </c>
      <c r="E5867" s="6">
        <v>122</v>
      </c>
      <c r="F5867" s="6">
        <v>122</v>
      </c>
      <c r="G5867" s="1">
        <v>130</v>
      </c>
      <c r="H5867" s="6" t="s">
        <v>1709</v>
      </c>
      <c r="I5867" s="6" t="s">
        <v>2360</v>
      </c>
      <c r="K5867" s="6">
        <v>178</v>
      </c>
    </row>
    <row r="5868" spans="1:11">
      <c r="A5868" s="6">
        <v>57163398</v>
      </c>
      <c r="B5868" t="s">
        <v>6698</v>
      </c>
      <c r="C5868" s="6" t="s">
        <v>488</v>
      </c>
      <c r="D5868" s="6">
        <v>24</v>
      </c>
      <c r="E5868" s="6">
        <v>122</v>
      </c>
      <c r="F5868" s="6">
        <v>122</v>
      </c>
      <c r="G5868" s="1">
        <v>130</v>
      </c>
      <c r="H5868" s="6" t="s">
        <v>488</v>
      </c>
      <c r="I5868" s="6" t="s">
        <v>494</v>
      </c>
      <c r="K5868" s="6">
        <v>176</v>
      </c>
    </row>
    <row r="5869" spans="1:11">
      <c r="A5869" s="6">
        <v>15069939</v>
      </c>
      <c r="B5869" t="s">
        <v>6699</v>
      </c>
      <c r="C5869" s="6" t="s">
        <v>1673</v>
      </c>
      <c r="D5869" s="6">
        <v>25</v>
      </c>
      <c r="E5869" s="6">
        <v>122</v>
      </c>
      <c r="F5869" s="6">
        <v>122</v>
      </c>
      <c r="G5869" s="1">
        <v>130</v>
      </c>
      <c r="H5869" s="6" t="s">
        <v>1673</v>
      </c>
      <c r="I5869" s="6" t="s">
        <v>4508</v>
      </c>
      <c r="K5869" s="6">
        <v>183</v>
      </c>
    </row>
    <row r="5870" spans="1:11">
      <c r="A5870" s="6">
        <v>98030486</v>
      </c>
      <c r="B5870" t="s">
        <v>6700</v>
      </c>
      <c r="C5870" s="6" t="s">
        <v>1624</v>
      </c>
      <c r="D5870" s="6">
        <v>30</v>
      </c>
      <c r="E5870" s="6">
        <v>122</v>
      </c>
      <c r="F5870" s="6">
        <v>122</v>
      </c>
      <c r="G5870" s="1">
        <v>130</v>
      </c>
      <c r="H5870" s="6" t="s">
        <v>1624</v>
      </c>
      <c r="I5870" s="6" t="s">
        <v>646</v>
      </c>
      <c r="K5870" s="6">
        <v>192</v>
      </c>
    </row>
    <row r="5871" spans="1:11">
      <c r="A5871" s="6">
        <v>37071196</v>
      </c>
      <c r="B5871" t="s">
        <v>6701</v>
      </c>
      <c r="C5871" s="6" t="s">
        <v>829</v>
      </c>
      <c r="D5871" s="6">
        <v>24</v>
      </c>
      <c r="E5871" s="6">
        <v>122</v>
      </c>
      <c r="F5871" s="6">
        <v>122</v>
      </c>
      <c r="G5871" s="1">
        <v>130</v>
      </c>
      <c r="H5871" s="6" t="s">
        <v>829</v>
      </c>
      <c r="I5871" s="6" t="s">
        <v>6702</v>
      </c>
      <c r="K5871" s="6">
        <v>183</v>
      </c>
    </row>
    <row r="5872" spans="1:11">
      <c r="A5872" s="6">
        <v>14244926</v>
      </c>
      <c r="B5872" t="s">
        <v>6703</v>
      </c>
      <c r="C5872" s="6" t="s">
        <v>1624</v>
      </c>
      <c r="D5872" s="6">
        <v>24</v>
      </c>
      <c r="E5872" s="6">
        <v>122</v>
      </c>
      <c r="F5872" s="6">
        <v>122</v>
      </c>
      <c r="G5872" s="1">
        <v>130</v>
      </c>
      <c r="H5872" s="6" t="s">
        <v>1624</v>
      </c>
      <c r="I5872" s="6" t="s">
        <v>603</v>
      </c>
      <c r="K5872" s="6">
        <v>185</v>
      </c>
    </row>
    <row r="5873" spans="1:11">
      <c r="A5873" s="6">
        <v>83149225</v>
      </c>
      <c r="B5873" t="s">
        <v>6704</v>
      </c>
      <c r="C5873" s="6" t="s">
        <v>238</v>
      </c>
      <c r="D5873" s="6">
        <v>27</v>
      </c>
      <c r="E5873" s="6">
        <v>122</v>
      </c>
      <c r="F5873" s="6">
        <v>122</v>
      </c>
      <c r="G5873" s="1">
        <v>130</v>
      </c>
      <c r="H5873" s="6" t="s">
        <v>238</v>
      </c>
      <c r="I5873" s="6" t="s">
        <v>1776</v>
      </c>
      <c r="K5873" s="6">
        <v>184</v>
      </c>
    </row>
    <row r="5874" spans="1:11">
      <c r="A5874" s="6">
        <v>14083974</v>
      </c>
      <c r="B5874" t="s">
        <v>6705</v>
      </c>
      <c r="C5874" s="6" t="s">
        <v>240</v>
      </c>
      <c r="D5874" s="6">
        <v>32</v>
      </c>
      <c r="E5874" s="6">
        <v>122</v>
      </c>
      <c r="F5874" s="6">
        <v>122</v>
      </c>
      <c r="G5874" s="1">
        <v>130</v>
      </c>
      <c r="H5874" s="6" t="s">
        <v>240</v>
      </c>
      <c r="I5874" s="6" t="s">
        <v>187</v>
      </c>
      <c r="K5874" s="6">
        <v>176</v>
      </c>
    </row>
    <row r="5875" spans="1:11">
      <c r="A5875" s="6">
        <v>25058020</v>
      </c>
      <c r="B5875" t="s">
        <v>6706</v>
      </c>
      <c r="C5875" s="6" t="s">
        <v>319</v>
      </c>
      <c r="D5875" s="6">
        <v>25</v>
      </c>
      <c r="E5875" s="6">
        <v>122</v>
      </c>
      <c r="F5875" s="6">
        <v>122</v>
      </c>
      <c r="G5875" s="1">
        <v>130</v>
      </c>
      <c r="H5875" s="6" t="s">
        <v>319</v>
      </c>
      <c r="I5875" s="6" t="s">
        <v>1731</v>
      </c>
      <c r="K5875" s="6">
        <v>190</v>
      </c>
    </row>
    <row r="5876" spans="1:11">
      <c r="A5876" s="6">
        <v>43072156</v>
      </c>
      <c r="B5876" t="s">
        <v>6707</v>
      </c>
      <c r="C5876" s="6" t="s">
        <v>728</v>
      </c>
      <c r="D5876" s="6">
        <v>31</v>
      </c>
      <c r="E5876" s="6">
        <v>122</v>
      </c>
      <c r="F5876" s="6">
        <v>122</v>
      </c>
      <c r="G5876" s="1">
        <v>130</v>
      </c>
      <c r="H5876" s="6" t="s">
        <v>728</v>
      </c>
      <c r="I5876" s="6" t="s">
        <v>236</v>
      </c>
      <c r="K5876" s="6">
        <v>177</v>
      </c>
    </row>
    <row r="5877" spans="1:11">
      <c r="A5877" s="6">
        <v>43112505</v>
      </c>
      <c r="B5877" t="s">
        <v>6708</v>
      </c>
      <c r="C5877" s="6" t="s">
        <v>2121</v>
      </c>
      <c r="D5877" s="6">
        <v>28</v>
      </c>
      <c r="E5877" s="6">
        <v>122</v>
      </c>
      <c r="F5877" s="6">
        <v>122</v>
      </c>
      <c r="G5877" s="1">
        <v>130</v>
      </c>
      <c r="H5877" s="6" t="s">
        <v>2121</v>
      </c>
      <c r="I5877" s="6" t="s">
        <v>236</v>
      </c>
      <c r="K5877" s="6">
        <v>177</v>
      </c>
    </row>
    <row r="5878" spans="1:11">
      <c r="A5878" s="6">
        <v>93067261</v>
      </c>
      <c r="B5878" t="s">
        <v>6709</v>
      </c>
      <c r="C5878" s="6" t="s">
        <v>2112</v>
      </c>
      <c r="D5878" s="6">
        <v>31</v>
      </c>
      <c r="E5878" s="6">
        <v>122</v>
      </c>
      <c r="F5878" s="6">
        <v>122</v>
      </c>
      <c r="G5878" s="1">
        <v>130</v>
      </c>
      <c r="H5878" s="6" t="s">
        <v>2112</v>
      </c>
      <c r="I5878" s="6" t="s">
        <v>857</v>
      </c>
      <c r="K5878" s="6">
        <v>182</v>
      </c>
    </row>
    <row r="5879" spans="1:11">
      <c r="A5879" s="6">
        <v>43212419</v>
      </c>
      <c r="B5879" t="s">
        <v>6710</v>
      </c>
      <c r="C5879" s="6" t="s">
        <v>2115</v>
      </c>
      <c r="D5879" s="6">
        <v>29</v>
      </c>
      <c r="E5879" s="6">
        <v>122</v>
      </c>
      <c r="F5879" s="6">
        <v>122</v>
      </c>
      <c r="G5879" s="1">
        <v>130</v>
      </c>
      <c r="H5879" s="6" t="s">
        <v>2115</v>
      </c>
      <c r="I5879" s="6" t="s">
        <v>657</v>
      </c>
      <c r="K5879" s="6">
        <v>189</v>
      </c>
    </row>
    <row r="5880" spans="1:11">
      <c r="A5880" s="6">
        <v>29133548</v>
      </c>
      <c r="B5880" t="s">
        <v>6711</v>
      </c>
      <c r="C5880" s="6" t="s">
        <v>303</v>
      </c>
      <c r="D5880" s="6">
        <v>27</v>
      </c>
      <c r="E5880" s="6">
        <v>122</v>
      </c>
      <c r="F5880" s="6">
        <v>122</v>
      </c>
      <c r="G5880" s="1">
        <v>130</v>
      </c>
      <c r="H5880" s="6" t="s">
        <v>303</v>
      </c>
      <c r="I5880" s="6" t="s">
        <v>259</v>
      </c>
      <c r="K5880" s="6">
        <v>182</v>
      </c>
    </row>
    <row r="5881" spans="1:11">
      <c r="A5881" s="6">
        <v>19261077</v>
      </c>
      <c r="B5881" t="s">
        <v>6712</v>
      </c>
      <c r="C5881" s="6" t="s">
        <v>314</v>
      </c>
      <c r="D5881" s="6">
        <v>28</v>
      </c>
      <c r="E5881" s="6">
        <v>122</v>
      </c>
      <c r="F5881" s="6">
        <v>122</v>
      </c>
      <c r="G5881" s="1">
        <v>130</v>
      </c>
      <c r="H5881" s="6" t="s">
        <v>314</v>
      </c>
      <c r="I5881" s="6" t="s">
        <v>257</v>
      </c>
      <c r="K5881" s="6">
        <v>175</v>
      </c>
    </row>
    <row r="5882" spans="1:11">
      <c r="A5882" s="6">
        <v>84150928</v>
      </c>
      <c r="B5882" t="s">
        <v>6713</v>
      </c>
      <c r="C5882" s="6" t="s">
        <v>377</v>
      </c>
      <c r="D5882" s="6">
        <v>26</v>
      </c>
      <c r="E5882" s="6">
        <v>122</v>
      </c>
      <c r="F5882" s="6">
        <v>122</v>
      </c>
      <c r="G5882" s="1">
        <v>130</v>
      </c>
      <c r="H5882" s="6" t="s">
        <v>377</v>
      </c>
      <c r="I5882" s="6" t="s">
        <v>646</v>
      </c>
      <c r="K5882" s="6">
        <v>188</v>
      </c>
    </row>
    <row r="5883" spans="1:11">
      <c r="A5883" s="6">
        <v>8102665</v>
      </c>
      <c r="B5883" t="s">
        <v>6714</v>
      </c>
      <c r="C5883" s="6" t="s">
        <v>1624</v>
      </c>
      <c r="D5883" s="6">
        <v>38</v>
      </c>
      <c r="E5883" s="6">
        <v>122</v>
      </c>
      <c r="F5883" s="6">
        <v>122</v>
      </c>
      <c r="G5883" s="1">
        <v>130</v>
      </c>
      <c r="H5883" s="6" t="s">
        <v>1624</v>
      </c>
      <c r="I5883" s="6" t="s">
        <v>857</v>
      </c>
      <c r="K5883" s="6">
        <v>192</v>
      </c>
    </row>
    <row r="5884" spans="1:11">
      <c r="A5884" s="6">
        <v>67228750</v>
      </c>
      <c r="B5884" t="s">
        <v>6715</v>
      </c>
      <c r="C5884" s="6" t="s">
        <v>319</v>
      </c>
      <c r="D5884" s="6">
        <v>27</v>
      </c>
      <c r="E5884" s="6">
        <v>122</v>
      </c>
      <c r="F5884" s="6">
        <v>122</v>
      </c>
      <c r="G5884" s="1">
        <v>130</v>
      </c>
      <c r="H5884" s="6" t="s">
        <v>319</v>
      </c>
      <c r="I5884" s="6" t="s">
        <v>3537</v>
      </c>
      <c r="K5884" s="6">
        <v>174</v>
      </c>
    </row>
    <row r="5885" spans="1:11">
      <c r="A5885" s="6">
        <v>55080670</v>
      </c>
      <c r="B5885" t="s">
        <v>6716</v>
      </c>
      <c r="C5885" s="6" t="s">
        <v>760</v>
      </c>
      <c r="D5885" s="6">
        <v>29</v>
      </c>
      <c r="E5885" s="6">
        <v>122</v>
      </c>
      <c r="F5885" s="6">
        <v>122</v>
      </c>
      <c r="G5885" s="1">
        <v>130</v>
      </c>
      <c r="H5885" s="6" t="s">
        <v>760</v>
      </c>
      <c r="I5885" s="6" t="s">
        <v>306</v>
      </c>
      <c r="K5885" s="6">
        <v>171</v>
      </c>
    </row>
    <row r="5886" spans="1:11">
      <c r="A5886" s="6">
        <v>8109020</v>
      </c>
      <c r="B5886" t="s">
        <v>6717</v>
      </c>
      <c r="C5886" s="6" t="s">
        <v>1624</v>
      </c>
      <c r="D5886" s="6">
        <v>36</v>
      </c>
      <c r="E5886" s="6">
        <v>122</v>
      </c>
      <c r="F5886" s="6">
        <v>122</v>
      </c>
      <c r="G5886" s="1">
        <v>130</v>
      </c>
      <c r="H5886" s="6" t="s">
        <v>1624</v>
      </c>
      <c r="I5886" s="6" t="s">
        <v>857</v>
      </c>
      <c r="K5886" s="6">
        <v>189</v>
      </c>
    </row>
    <row r="5887" spans="1:11">
      <c r="A5887" s="6">
        <v>59130428</v>
      </c>
      <c r="B5887" t="s">
        <v>6718</v>
      </c>
      <c r="C5887" s="6" t="s">
        <v>319</v>
      </c>
      <c r="D5887" s="6">
        <v>27</v>
      </c>
      <c r="E5887" s="6">
        <v>122</v>
      </c>
      <c r="F5887" s="6">
        <v>122</v>
      </c>
      <c r="G5887" s="1">
        <v>130</v>
      </c>
      <c r="H5887" s="6" t="s">
        <v>319</v>
      </c>
      <c r="I5887" s="6" t="s">
        <v>442</v>
      </c>
      <c r="K5887" s="6">
        <v>182</v>
      </c>
    </row>
    <row r="5888" spans="1:11">
      <c r="A5888" s="6">
        <v>45025836</v>
      </c>
      <c r="B5888" t="s">
        <v>6719</v>
      </c>
      <c r="C5888" s="6" t="s">
        <v>1709</v>
      </c>
      <c r="D5888" s="6">
        <v>34</v>
      </c>
      <c r="E5888" s="6">
        <v>122</v>
      </c>
      <c r="F5888" s="6">
        <v>122</v>
      </c>
      <c r="G5888" s="1">
        <v>130</v>
      </c>
      <c r="H5888" s="6" t="s">
        <v>1709</v>
      </c>
      <c r="I5888" s="6" t="s">
        <v>2134</v>
      </c>
      <c r="K5888" s="6">
        <v>168</v>
      </c>
    </row>
    <row r="5889" spans="1:11">
      <c r="A5889" s="6">
        <v>62176200</v>
      </c>
      <c r="B5889" t="s">
        <v>6720</v>
      </c>
      <c r="C5889" s="6" t="s">
        <v>1624</v>
      </c>
      <c r="D5889" s="6">
        <v>26</v>
      </c>
      <c r="E5889" s="6">
        <v>122</v>
      </c>
      <c r="F5889" s="6">
        <v>122</v>
      </c>
      <c r="G5889" s="1">
        <v>130</v>
      </c>
      <c r="H5889" s="6" t="s">
        <v>1624</v>
      </c>
      <c r="I5889" s="6" t="s">
        <v>1403</v>
      </c>
      <c r="K5889" s="6">
        <v>195</v>
      </c>
    </row>
    <row r="5890" spans="1:11">
      <c r="A5890" s="6">
        <v>91151095</v>
      </c>
      <c r="B5890" t="s">
        <v>6721</v>
      </c>
      <c r="C5890" s="6" t="s">
        <v>238</v>
      </c>
      <c r="D5890" s="6">
        <v>26</v>
      </c>
      <c r="E5890" s="6">
        <v>122</v>
      </c>
      <c r="F5890" s="6">
        <v>122</v>
      </c>
      <c r="G5890" s="1">
        <v>130</v>
      </c>
      <c r="H5890" s="6" t="s">
        <v>238</v>
      </c>
      <c r="I5890" s="6" t="s">
        <v>309</v>
      </c>
      <c r="K5890" s="6">
        <v>183</v>
      </c>
    </row>
    <row r="5891" spans="1:11">
      <c r="A5891" s="6">
        <v>14009867</v>
      </c>
      <c r="B5891" t="s">
        <v>6722</v>
      </c>
      <c r="C5891" s="6" t="s">
        <v>1624</v>
      </c>
      <c r="D5891" s="6">
        <v>36</v>
      </c>
      <c r="E5891" s="6">
        <v>122</v>
      </c>
      <c r="F5891" s="6">
        <v>122</v>
      </c>
      <c r="G5891" s="1">
        <v>130</v>
      </c>
      <c r="H5891" s="6" t="s">
        <v>1624</v>
      </c>
      <c r="I5891" s="6" t="s">
        <v>603</v>
      </c>
      <c r="K5891" s="6">
        <v>183</v>
      </c>
    </row>
    <row r="5892" spans="1:11">
      <c r="A5892" s="6">
        <v>14036260</v>
      </c>
      <c r="B5892" t="s">
        <v>6723</v>
      </c>
      <c r="C5892" s="6" t="s">
        <v>942</v>
      </c>
      <c r="D5892" s="6">
        <v>33</v>
      </c>
      <c r="E5892" s="6">
        <v>122</v>
      </c>
      <c r="F5892" s="6">
        <v>122</v>
      </c>
      <c r="G5892" s="1">
        <v>130</v>
      </c>
      <c r="H5892" s="6" t="s">
        <v>942</v>
      </c>
      <c r="I5892" s="6" t="s">
        <v>603</v>
      </c>
      <c r="K5892" s="6">
        <v>168</v>
      </c>
    </row>
    <row r="5893" spans="1:11">
      <c r="A5893" s="6">
        <v>2000036269</v>
      </c>
      <c r="B5893" t="s">
        <v>6724</v>
      </c>
      <c r="C5893" s="6" t="s">
        <v>311</v>
      </c>
      <c r="D5893" s="6">
        <v>25</v>
      </c>
      <c r="E5893" s="6">
        <v>122</v>
      </c>
      <c r="F5893" s="6">
        <v>122</v>
      </c>
      <c r="G5893" s="1">
        <v>130</v>
      </c>
      <c r="H5893" s="6" t="s">
        <v>311</v>
      </c>
      <c r="I5893" s="6" t="s">
        <v>309</v>
      </c>
      <c r="K5893" s="6">
        <v>191</v>
      </c>
    </row>
    <row r="5894" spans="1:11">
      <c r="A5894" s="6">
        <v>43154707</v>
      </c>
      <c r="B5894" t="s">
        <v>6725</v>
      </c>
      <c r="C5894" s="6" t="s">
        <v>2115</v>
      </c>
      <c r="D5894" s="6">
        <v>27</v>
      </c>
      <c r="E5894" s="6">
        <v>122</v>
      </c>
      <c r="F5894" s="6">
        <v>122</v>
      </c>
      <c r="G5894" s="1">
        <v>130</v>
      </c>
      <c r="H5894" s="6" t="s">
        <v>2115</v>
      </c>
      <c r="I5894" s="6" t="s">
        <v>236</v>
      </c>
      <c r="K5894" s="6">
        <v>192</v>
      </c>
    </row>
    <row r="5895" spans="1:11">
      <c r="A5895" s="6">
        <v>2000014579</v>
      </c>
      <c r="B5895" t="s">
        <v>6726</v>
      </c>
      <c r="C5895" s="6" t="s">
        <v>2546</v>
      </c>
      <c r="D5895" s="6">
        <v>24</v>
      </c>
      <c r="E5895" s="6">
        <v>122</v>
      </c>
      <c r="F5895" s="6">
        <v>122</v>
      </c>
      <c r="G5895" s="1">
        <v>130</v>
      </c>
      <c r="H5895" s="6" t="s">
        <v>2546</v>
      </c>
      <c r="I5895" s="6" t="s">
        <v>1731</v>
      </c>
      <c r="K5895" s="6">
        <v>186</v>
      </c>
    </row>
    <row r="5896" spans="1:11">
      <c r="A5896" s="6">
        <v>27153111</v>
      </c>
      <c r="B5896" t="s">
        <v>6727</v>
      </c>
      <c r="C5896" s="6" t="s">
        <v>2115</v>
      </c>
      <c r="D5896" s="6">
        <v>23</v>
      </c>
      <c r="E5896" s="6">
        <v>122</v>
      </c>
      <c r="F5896" s="6">
        <v>122</v>
      </c>
      <c r="G5896" s="1">
        <v>130</v>
      </c>
      <c r="H5896" s="6" t="s">
        <v>2115</v>
      </c>
      <c r="I5896" s="6" t="s">
        <v>339</v>
      </c>
      <c r="K5896" s="6">
        <v>185</v>
      </c>
    </row>
    <row r="5897" spans="1:11">
      <c r="A5897" s="6">
        <v>67258472</v>
      </c>
      <c r="B5897" t="s">
        <v>6728</v>
      </c>
      <c r="C5897" s="6" t="s">
        <v>319</v>
      </c>
      <c r="D5897" s="6">
        <v>26</v>
      </c>
      <c r="E5897" s="6">
        <v>122</v>
      </c>
      <c r="F5897" s="6">
        <v>122</v>
      </c>
      <c r="G5897" s="1">
        <v>130</v>
      </c>
      <c r="H5897" s="6" t="s">
        <v>319</v>
      </c>
      <c r="I5897" s="6" t="s">
        <v>348</v>
      </c>
      <c r="K5897" s="6">
        <v>186</v>
      </c>
    </row>
    <row r="5898" spans="1:11">
      <c r="A5898" s="6">
        <v>27135742</v>
      </c>
      <c r="B5898" t="s">
        <v>6729</v>
      </c>
      <c r="C5898" s="6" t="s">
        <v>1759</v>
      </c>
      <c r="D5898" s="6">
        <v>25</v>
      </c>
      <c r="E5898" s="6">
        <v>122</v>
      </c>
      <c r="F5898" s="6">
        <v>122</v>
      </c>
      <c r="G5898" s="1">
        <v>130</v>
      </c>
      <c r="H5898" s="6" t="s">
        <v>1759</v>
      </c>
      <c r="I5898" s="6" t="s">
        <v>6730</v>
      </c>
      <c r="K5898" s="6">
        <v>185</v>
      </c>
    </row>
    <row r="5899" spans="1:11">
      <c r="A5899" s="6">
        <v>2000077164</v>
      </c>
      <c r="B5899" t="s">
        <v>6731</v>
      </c>
      <c r="C5899" s="6" t="s">
        <v>1732</v>
      </c>
      <c r="D5899" s="6">
        <v>25</v>
      </c>
      <c r="E5899" s="6">
        <v>122</v>
      </c>
      <c r="F5899" s="6">
        <v>122</v>
      </c>
      <c r="G5899" s="1">
        <v>130</v>
      </c>
      <c r="H5899" s="6" t="s">
        <v>1732</v>
      </c>
      <c r="I5899" s="6" t="s">
        <v>348</v>
      </c>
      <c r="K5899" s="6">
        <v>186</v>
      </c>
    </row>
    <row r="5900" spans="1:11">
      <c r="A5900" s="6">
        <v>19341549</v>
      </c>
      <c r="B5900" t="s">
        <v>6732</v>
      </c>
      <c r="C5900" s="6" t="s">
        <v>311</v>
      </c>
      <c r="D5900" s="6">
        <v>27</v>
      </c>
      <c r="E5900" s="6">
        <v>122</v>
      </c>
      <c r="F5900" s="6">
        <v>122</v>
      </c>
      <c r="G5900" s="1">
        <v>130</v>
      </c>
      <c r="H5900" s="6" t="s">
        <v>311</v>
      </c>
      <c r="I5900" s="6" t="s">
        <v>257</v>
      </c>
      <c r="K5900" s="6">
        <v>192</v>
      </c>
    </row>
    <row r="5901" spans="1:11">
      <c r="A5901" s="6">
        <v>19371428</v>
      </c>
      <c r="B5901" t="s">
        <v>6733</v>
      </c>
      <c r="C5901" s="6" t="s">
        <v>488</v>
      </c>
      <c r="D5901" s="6">
        <v>25</v>
      </c>
      <c r="E5901" s="6">
        <v>122</v>
      </c>
      <c r="F5901" s="6">
        <v>122</v>
      </c>
      <c r="G5901" s="1">
        <v>130</v>
      </c>
      <c r="H5901" s="6" t="s">
        <v>488</v>
      </c>
      <c r="I5901" s="6" t="s">
        <v>257</v>
      </c>
      <c r="K5901" s="6">
        <v>170</v>
      </c>
    </row>
    <row r="5902" spans="1:11">
      <c r="A5902" s="6">
        <v>83314096</v>
      </c>
      <c r="B5902" t="s">
        <v>6734</v>
      </c>
      <c r="C5902" s="6" t="s">
        <v>2115</v>
      </c>
      <c r="D5902" s="6">
        <v>24</v>
      </c>
      <c r="E5902" s="6">
        <v>122</v>
      </c>
      <c r="F5902" s="6">
        <v>122</v>
      </c>
      <c r="G5902" s="1">
        <v>130</v>
      </c>
      <c r="H5902" s="6" t="s">
        <v>2115</v>
      </c>
      <c r="I5902" s="6" t="s">
        <v>603</v>
      </c>
      <c r="K5902" s="6">
        <v>191</v>
      </c>
    </row>
    <row r="5903" spans="1:11">
      <c r="A5903" s="6">
        <v>92060316</v>
      </c>
      <c r="B5903" t="s">
        <v>6735</v>
      </c>
      <c r="C5903" s="6" t="s">
        <v>377</v>
      </c>
      <c r="D5903" s="6">
        <v>31</v>
      </c>
      <c r="E5903" s="6">
        <v>122</v>
      </c>
      <c r="F5903" s="6">
        <v>122</v>
      </c>
      <c r="G5903" s="1">
        <v>130</v>
      </c>
      <c r="H5903" s="6" t="s">
        <v>377</v>
      </c>
      <c r="I5903" s="6" t="s">
        <v>309</v>
      </c>
      <c r="K5903" s="6">
        <v>185</v>
      </c>
    </row>
    <row r="5904" spans="1:11">
      <c r="A5904" s="6">
        <v>45089811</v>
      </c>
      <c r="B5904" t="s">
        <v>6736</v>
      </c>
      <c r="C5904" s="6" t="s">
        <v>311</v>
      </c>
      <c r="D5904" s="6">
        <v>33</v>
      </c>
      <c r="E5904" s="6">
        <v>122</v>
      </c>
      <c r="F5904" s="6">
        <v>122</v>
      </c>
      <c r="G5904" s="1">
        <v>130</v>
      </c>
      <c r="H5904" s="6" t="s">
        <v>311</v>
      </c>
      <c r="I5904" s="6" t="s">
        <v>2134</v>
      </c>
      <c r="K5904" s="6">
        <v>180</v>
      </c>
    </row>
    <row r="5905" spans="1:11">
      <c r="A5905" s="6">
        <v>83293192</v>
      </c>
      <c r="B5905" t="s">
        <v>6737</v>
      </c>
      <c r="C5905" s="6" t="s">
        <v>645</v>
      </c>
      <c r="D5905" s="6">
        <v>24</v>
      </c>
      <c r="E5905" s="6">
        <v>122</v>
      </c>
      <c r="F5905" s="6">
        <v>122</v>
      </c>
      <c r="G5905" s="1">
        <v>130</v>
      </c>
      <c r="H5905" s="6" t="s">
        <v>645</v>
      </c>
      <c r="I5905" s="6" t="s">
        <v>306</v>
      </c>
      <c r="K5905" s="6">
        <v>186</v>
      </c>
    </row>
    <row r="5906" spans="1:11">
      <c r="A5906" s="6">
        <v>91172569</v>
      </c>
      <c r="B5906" t="s">
        <v>6738</v>
      </c>
      <c r="C5906" s="6" t="s">
        <v>319</v>
      </c>
      <c r="D5906" s="6">
        <v>25</v>
      </c>
      <c r="E5906" s="6">
        <v>122</v>
      </c>
      <c r="F5906" s="6">
        <v>122</v>
      </c>
      <c r="G5906" s="1">
        <v>130</v>
      </c>
      <c r="H5906" s="6" t="s">
        <v>319</v>
      </c>
      <c r="I5906" s="6" t="s">
        <v>4753</v>
      </c>
      <c r="K5906" s="6">
        <v>184</v>
      </c>
    </row>
    <row r="5907" spans="1:11">
      <c r="A5907" s="6">
        <v>83185559</v>
      </c>
      <c r="B5907" t="s">
        <v>6739</v>
      </c>
      <c r="C5907" s="6" t="s">
        <v>1176</v>
      </c>
      <c r="D5907" s="6">
        <v>24</v>
      </c>
      <c r="E5907" s="6">
        <v>122</v>
      </c>
      <c r="F5907" s="6">
        <v>122</v>
      </c>
      <c r="G5907" s="1">
        <v>130</v>
      </c>
      <c r="H5907" s="6" t="s">
        <v>1176</v>
      </c>
      <c r="I5907" s="6" t="s">
        <v>306</v>
      </c>
      <c r="K5907" s="6">
        <v>169</v>
      </c>
    </row>
    <row r="5908" spans="1:11">
      <c r="A5908" s="6">
        <v>19015213</v>
      </c>
      <c r="B5908" t="s">
        <v>6740</v>
      </c>
      <c r="C5908" s="6" t="s">
        <v>377</v>
      </c>
      <c r="D5908" s="6">
        <v>37</v>
      </c>
      <c r="E5908" s="6">
        <v>122</v>
      </c>
      <c r="F5908" s="6">
        <v>122</v>
      </c>
      <c r="G5908" s="1">
        <v>130</v>
      </c>
      <c r="H5908" s="6" t="s">
        <v>377</v>
      </c>
      <c r="I5908" s="6" t="s">
        <v>1340</v>
      </c>
      <c r="K5908" s="6">
        <v>188</v>
      </c>
    </row>
    <row r="5909" spans="1:11">
      <c r="A5909" s="6">
        <v>14243533</v>
      </c>
      <c r="B5909" t="s">
        <v>6741</v>
      </c>
      <c r="C5909" s="6" t="s">
        <v>314</v>
      </c>
      <c r="D5909" s="6">
        <v>24</v>
      </c>
      <c r="E5909" s="6">
        <v>122</v>
      </c>
      <c r="F5909" s="6">
        <v>122</v>
      </c>
      <c r="G5909" s="1">
        <v>130</v>
      </c>
      <c r="H5909" s="6" t="s">
        <v>314</v>
      </c>
      <c r="I5909" s="6" t="s">
        <v>603</v>
      </c>
      <c r="K5909" s="6">
        <v>178</v>
      </c>
    </row>
    <row r="5910" spans="1:11">
      <c r="A5910" s="6">
        <v>28106393</v>
      </c>
      <c r="B5910" t="s">
        <v>6742</v>
      </c>
      <c r="C5910" s="6" t="s">
        <v>1674</v>
      </c>
      <c r="D5910" s="6">
        <v>26</v>
      </c>
      <c r="E5910" s="6">
        <v>122</v>
      </c>
      <c r="F5910" s="6">
        <v>122</v>
      </c>
      <c r="G5910" s="1">
        <v>130</v>
      </c>
      <c r="H5910" s="6" t="s">
        <v>1674</v>
      </c>
      <c r="I5910" s="6" t="s">
        <v>2516</v>
      </c>
      <c r="K5910" s="6">
        <v>185</v>
      </c>
    </row>
    <row r="5911" spans="1:11">
      <c r="A5911" s="6">
        <v>13206636</v>
      </c>
      <c r="B5911" t="s">
        <v>6743</v>
      </c>
      <c r="C5911" s="6" t="s">
        <v>377</v>
      </c>
      <c r="D5911" s="6">
        <v>32</v>
      </c>
      <c r="E5911" s="6">
        <v>122</v>
      </c>
      <c r="F5911" s="6">
        <v>122</v>
      </c>
      <c r="G5911" s="1">
        <v>130</v>
      </c>
      <c r="H5911" s="6" t="s">
        <v>377</v>
      </c>
      <c r="I5911" s="6" t="s">
        <v>3858</v>
      </c>
      <c r="K5911" s="6">
        <v>190</v>
      </c>
    </row>
    <row r="5912" spans="1:11">
      <c r="A5912" s="6">
        <v>45113997</v>
      </c>
      <c r="B5912" t="s">
        <v>6744</v>
      </c>
      <c r="C5912" s="6" t="s">
        <v>2751</v>
      </c>
      <c r="D5912" s="6">
        <v>25</v>
      </c>
      <c r="E5912" s="6">
        <v>122</v>
      </c>
      <c r="F5912" s="6">
        <v>122</v>
      </c>
      <c r="G5912" s="1">
        <v>130</v>
      </c>
      <c r="H5912" s="6" t="s">
        <v>2751</v>
      </c>
      <c r="I5912" s="6" t="s">
        <v>2134</v>
      </c>
      <c r="K5912" s="6">
        <v>169</v>
      </c>
    </row>
    <row r="5913" spans="1:11">
      <c r="A5913" s="6">
        <v>29130353</v>
      </c>
      <c r="B5913" t="s">
        <v>6745</v>
      </c>
      <c r="C5913" s="6" t="s">
        <v>377</v>
      </c>
      <c r="D5913" s="6">
        <v>28</v>
      </c>
      <c r="E5913" s="6">
        <v>122</v>
      </c>
      <c r="F5913" s="6">
        <v>122</v>
      </c>
      <c r="G5913" s="1">
        <v>130</v>
      </c>
      <c r="H5913" s="6" t="s">
        <v>377</v>
      </c>
      <c r="I5913" s="6" t="s">
        <v>6746</v>
      </c>
      <c r="K5913" s="6">
        <v>187</v>
      </c>
    </row>
    <row r="5914" spans="1:11">
      <c r="A5914" s="6">
        <v>14018037</v>
      </c>
      <c r="B5914" t="s">
        <v>6747</v>
      </c>
      <c r="C5914" s="6" t="s">
        <v>319</v>
      </c>
      <c r="D5914" s="6">
        <v>32</v>
      </c>
      <c r="E5914" s="6">
        <v>122</v>
      </c>
      <c r="F5914" s="6">
        <v>122</v>
      </c>
      <c r="G5914" s="1">
        <v>129</v>
      </c>
      <c r="H5914" s="6" t="s">
        <v>319</v>
      </c>
      <c r="I5914" s="6" t="s">
        <v>187</v>
      </c>
      <c r="K5914" s="6">
        <v>182</v>
      </c>
    </row>
    <row r="5915" spans="1:11">
      <c r="A5915" s="6">
        <v>76033258</v>
      </c>
      <c r="B5915" t="s">
        <v>6748</v>
      </c>
      <c r="C5915" s="6" t="s">
        <v>238</v>
      </c>
      <c r="D5915" s="6">
        <v>30</v>
      </c>
      <c r="E5915" s="6">
        <v>122</v>
      </c>
      <c r="F5915" s="6">
        <v>122</v>
      </c>
      <c r="G5915" s="1">
        <v>129</v>
      </c>
      <c r="H5915" s="6" t="s">
        <v>238</v>
      </c>
      <c r="I5915" s="6" t="s">
        <v>378</v>
      </c>
      <c r="K5915" s="6">
        <v>185</v>
      </c>
    </row>
    <row r="5916" spans="1:11">
      <c r="A5916" s="6">
        <v>83323732</v>
      </c>
      <c r="B5916" t="s">
        <v>6749</v>
      </c>
      <c r="C5916" s="6" t="s">
        <v>2112</v>
      </c>
      <c r="D5916" s="6">
        <v>25</v>
      </c>
      <c r="E5916" s="6">
        <v>122</v>
      </c>
      <c r="F5916" s="6">
        <v>122</v>
      </c>
      <c r="G5916" s="1">
        <v>129</v>
      </c>
      <c r="H5916" s="6" t="s">
        <v>2112</v>
      </c>
      <c r="I5916" s="6" t="s">
        <v>257</v>
      </c>
      <c r="K5916" s="6">
        <v>190</v>
      </c>
    </row>
    <row r="5917" spans="1:11">
      <c r="A5917" s="6">
        <v>24051727</v>
      </c>
      <c r="B5917" t="s">
        <v>6750</v>
      </c>
      <c r="C5917" s="6" t="s">
        <v>1624</v>
      </c>
      <c r="D5917" s="6">
        <v>26</v>
      </c>
      <c r="E5917" s="6">
        <v>122</v>
      </c>
      <c r="F5917" s="6">
        <v>122</v>
      </c>
      <c r="G5917" s="1">
        <v>129</v>
      </c>
      <c r="H5917" s="6" t="s">
        <v>1624</v>
      </c>
      <c r="I5917" s="6" t="s">
        <v>873</v>
      </c>
      <c r="K5917" s="6">
        <v>189</v>
      </c>
    </row>
    <row r="5918" spans="1:11">
      <c r="A5918" s="6">
        <v>14024912</v>
      </c>
      <c r="B5918" t="s">
        <v>6751</v>
      </c>
      <c r="C5918" s="6" t="s">
        <v>377</v>
      </c>
      <c r="D5918" s="6">
        <v>31</v>
      </c>
      <c r="E5918" s="6">
        <v>122</v>
      </c>
      <c r="F5918" s="6">
        <v>122</v>
      </c>
      <c r="G5918" s="1">
        <v>129</v>
      </c>
      <c r="H5918" s="6" t="s">
        <v>377</v>
      </c>
      <c r="I5918" s="6" t="s">
        <v>603</v>
      </c>
      <c r="K5918" s="6">
        <v>185</v>
      </c>
    </row>
    <row r="5919" spans="1:11">
      <c r="A5919" s="6">
        <v>14210719</v>
      </c>
      <c r="B5919" t="s">
        <v>6752</v>
      </c>
      <c r="C5919" s="6" t="s">
        <v>570</v>
      </c>
      <c r="D5919" s="6">
        <v>27</v>
      </c>
      <c r="E5919" s="6">
        <v>122</v>
      </c>
      <c r="F5919" s="6">
        <v>122</v>
      </c>
      <c r="G5919" s="1">
        <v>129</v>
      </c>
      <c r="H5919" s="6" t="s">
        <v>570</v>
      </c>
      <c r="I5919" s="6" t="s">
        <v>1667</v>
      </c>
      <c r="K5919" s="6">
        <v>177</v>
      </c>
    </row>
    <row r="5920" spans="1:11">
      <c r="A5920" s="6">
        <v>76065751</v>
      </c>
      <c r="B5920" t="s">
        <v>6753</v>
      </c>
      <c r="C5920" s="6" t="s">
        <v>2115</v>
      </c>
      <c r="D5920" s="6">
        <v>31</v>
      </c>
      <c r="E5920" s="6">
        <v>122</v>
      </c>
      <c r="F5920" s="6">
        <v>122</v>
      </c>
      <c r="G5920" s="1">
        <v>129</v>
      </c>
      <c r="H5920" s="6" t="s">
        <v>2115</v>
      </c>
      <c r="I5920" s="6" t="s">
        <v>4049</v>
      </c>
      <c r="K5920" s="6">
        <v>180</v>
      </c>
    </row>
    <row r="5921" spans="1:11">
      <c r="A5921" s="6">
        <v>14022880</v>
      </c>
      <c r="B5921" t="s">
        <v>6754</v>
      </c>
      <c r="C5921" s="6" t="s">
        <v>2363</v>
      </c>
      <c r="D5921" s="6">
        <v>38</v>
      </c>
      <c r="E5921" s="6">
        <v>122</v>
      </c>
      <c r="F5921" s="6">
        <v>122</v>
      </c>
      <c r="G5921" s="1">
        <v>129</v>
      </c>
      <c r="H5921" s="6" t="s">
        <v>2363</v>
      </c>
      <c r="I5921" s="6" t="s">
        <v>603</v>
      </c>
      <c r="K5921" s="6">
        <v>165</v>
      </c>
    </row>
    <row r="5922" spans="1:11">
      <c r="A5922" s="6">
        <v>28110176</v>
      </c>
      <c r="B5922" t="s">
        <v>607</v>
      </c>
      <c r="C5922" s="6" t="s">
        <v>1624</v>
      </c>
      <c r="D5922" s="6">
        <v>26</v>
      </c>
      <c r="E5922" s="6">
        <v>122</v>
      </c>
      <c r="F5922" s="6">
        <v>122</v>
      </c>
      <c r="G5922" s="1">
        <v>129</v>
      </c>
      <c r="H5922" s="6" t="s">
        <v>1624</v>
      </c>
      <c r="I5922" s="6" t="s">
        <v>608</v>
      </c>
      <c r="K5922" s="6">
        <v>188</v>
      </c>
    </row>
    <row r="5923" spans="1:11">
      <c r="A5923" s="6">
        <v>18087990</v>
      </c>
      <c r="B5923" t="s">
        <v>6755</v>
      </c>
      <c r="C5923" s="6" t="s">
        <v>589</v>
      </c>
      <c r="D5923" s="6">
        <v>27</v>
      </c>
      <c r="E5923" s="6">
        <v>122</v>
      </c>
      <c r="F5923" s="6">
        <v>122</v>
      </c>
      <c r="G5923" s="1">
        <v>129</v>
      </c>
      <c r="H5923" s="6" t="s">
        <v>589</v>
      </c>
      <c r="I5923" s="6" t="s">
        <v>1117</v>
      </c>
      <c r="K5923" s="6">
        <v>185</v>
      </c>
    </row>
    <row r="5924" spans="1:11">
      <c r="A5924" s="6">
        <v>18105040</v>
      </c>
      <c r="B5924" t="s">
        <v>6756</v>
      </c>
      <c r="C5924" s="6" t="s">
        <v>944</v>
      </c>
      <c r="D5924" s="6">
        <v>24</v>
      </c>
      <c r="E5924" s="6">
        <v>122</v>
      </c>
      <c r="F5924" s="6">
        <v>122</v>
      </c>
      <c r="G5924" s="1">
        <v>129</v>
      </c>
      <c r="H5924" s="6" t="s">
        <v>944</v>
      </c>
      <c r="I5924" s="6" t="s">
        <v>1117</v>
      </c>
      <c r="K5924" s="6">
        <v>172</v>
      </c>
    </row>
    <row r="5925" spans="1:11">
      <c r="A5925" s="6">
        <v>98033058</v>
      </c>
      <c r="B5925" t="s">
        <v>6757</v>
      </c>
      <c r="C5925" s="6" t="s">
        <v>319</v>
      </c>
      <c r="D5925" s="6">
        <v>28</v>
      </c>
      <c r="E5925" s="6">
        <v>122</v>
      </c>
      <c r="F5925" s="6">
        <v>122</v>
      </c>
      <c r="G5925" s="1">
        <v>128</v>
      </c>
      <c r="H5925" s="6" t="s">
        <v>319</v>
      </c>
      <c r="I5925" s="6" t="s">
        <v>6758</v>
      </c>
      <c r="K5925" s="6">
        <v>189</v>
      </c>
    </row>
    <row r="5926" spans="1:11">
      <c r="A5926" s="6">
        <v>14155257</v>
      </c>
      <c r="B5926" t="s">
        <v>6759</v>
      </c>
      <c r="C5926" s="6" t="s">
        <v>640</v>
      </c>
      <c r="D5926" s="6">
        <v>32</v>
      </c>
      <c r="E5926" s="6">
        <v>122</v>
      </c>
      <c r="F5926" s="6">
        <v>122</v>
      </c>
      <c r="G5926" s="1">
        <v>128</v>
      </c>
      <c r="H5926" s="6" t="s">
        <v>640</v>
      </c>
      <c r="I5926" s="6" t="s">
        <v>603</v>
      </c>
      <c r="K5926" s="6">
        <v>175</v>
      </c>
    </row>
    <row r="5927" spans="1:11">
      <c r="A5927" s="6">
        <v>19223552</v>
      </c>
      <c r="B5927" t="s">
        <v>6760</v>
      </c>
      <c r="C5927" s="6" t="s">
        <v>2121</v>
      </c>
      <c r="D5927" s="6">
        <v>29</v>
      </c>
      <c r="E5927" s="6">
        <v>122</v>
      </c>
      <c r="F5927" s="6">
        <v>122</v>
      </c>
      <c r="G5927" s="1">
        <v>128</v>
      </c>
      <c r="H5927" s="6" t="s">
        <v>2121</v>
      </c>
      <c r="I5927" s="6" t="s">
        <v>257</v>
      </c>
      <c r="K5927" s="6">
        <v>182</v>
      </c>
    </row>
    <row r="5928" spans="1:11">
      <c r="A5928" s="6">
        <v>19247695</v>
      </c>
      <c r="B5928" t="s">
        <v>6761</v>
      </c>
      <c r="C5928" s="6" t="s">
        <v>6762</v>
      </c>
      <c r="D5928" s="6">
        <v>29</v>
      </c>
      <c r="E5928" s="6">
        <v>122</v>
      </c>
      <c r="F5928" s="6">
        <v>122</v>
      </c>
      <c r="G5928" s="1">
        <v>128</v>
      </c>
      <c r="H5928" s="6" t="s">
        <v>6762</v>
      </c>
      <c r="I5928" s="6" t="s">
        <v>257</v>
      </c>
      <c r="K5928" s="6">
        <v>177</v>
      </c>
    </row>
    <row r="5929" spans="1:11">
      <c r="A5929" s="6">
        <v>215663</v>
      </c>
      <c r="B5929" t="s">
        <v>6763</v>
      </c>
      <c r="C5929" s="6" t="s">
        <v>558</v>
      </c>
      <c r="D5929" s="6">
        <v>27</v>
      </c>
      <c r="E5929" s="6">
        <v>122</v>
      </c>
      <c r="F5929" s="6">
        <v>122</v>
      </c>
      <c r="G5929" s="1">
        <v>128</v>
      </c>
      <c r="H5929" s="6" t="s">
        <v>558</v>
      </c>
      <c r="I5929" s="6" t="s">
        <v>1729</v>
      </c>
      <c r="K5929" s="6">
        <v>183</v>
      </c>
    </row>
    <row r="5930" spans="1:11">
      <c r="A5930" s="6">
        <v>28100270</v>
      </c>
      <c r="B5930" t="s">
        <v>6764</v>
      </c>
      <c r="C5930" s="6" t="s">
        <v>218</v>
      </c>
      <c r="D5930" s="6">
        <v>27</v>
      </c>
      <c r="E5930" s="6">
        <v>122</v>
      </c>
      <c r="F5930" s="6">
        <v>122</v>
      </c>
      <c r="G5930" s="1">
        <v>128</v>
      </c>
      <c r="H5930" s="6" t="s">
        <v>218</v>
      </c>
      <c r="I5930" s="6" t="s">
        <v>6765</v>
      </c>
      <c r="K5930" s="6">
        <v>183</v>
      </c>
    </row>
    <row r="5931" spans="1:11">
      <c r="A5931" s="6">
        <v>85121858</v>
      </c>
      <c r="B5931" t="s">
        <v>6766</v>
      </c>
      <c r="C5931" s="6" t="s">
        <v>377</v>
      </c>
      <c r="D5931" s="6">
        <v>31</v>
      </c>
      <c r="E5931" s="6">
        <v>122</v>
      </c>
      <c r="F5931" s="6">
        <v>122</v>
      </c>
      <c r="G5931" s="1">
        <v>128</v>
      </c>
      <c r="H5931" s="6" t="s">
        <v>377</v>
      </c>
      <c r="I5931" s="6" t="s">
        <v>344</v>
      </c>
      <c r="K5931" s="6">
        <v>185</v>
      </c>
    </row>
    <row r="5932" spans="1:11">
      <c r="A5932" s="6">
        <v>66040885</v>
      </c>
      <c r="B5932" t="s">
        <v>6767</v>
      </c>
      <c r="C5932" s="6" t="s">
        <v>319</v>
      </c>
      <c r="D5932" s="6">
        <v>28</v>
      </c>
      <c r="E5932" s="6">
        <v>122</v>
      </c>
      <c r="F5932" s="6">
        <v>122</v>
      </c>
      <c r="G5932" s="1">
        <v>128</v>
      </c>
      <c r="H5932" s="6" t="s">
        <v>319</v>
      </c>
      <c r="I5932" s="6" t="s">
        <v>1701</v>
      </c>
      <c r="K5932" s="6">
        <v>182</v>
      </c>
    </row>
    <row r="5933" spans="1:11">
      <c r="A5933" s="6">
        <v>14245590</v>
      </c>
      <c r="B5933" t="s">
        <v>6768</v>
      </c>
      <c r="C5933" s="6" t="s">
        <v>488</v>
      </c>
      <c r="D5933" s="6">
        <v>24</v>
      </c>
      <c r="E5933" s="6">
        <v>122</v>
      </c>
      <c r="F5933" s="6">
        <v>122</v>
      </c>
      <c r="G5933" s="1">
        <v>128</v>
      </c>
      <c r="H5933" s="6" t="s">
        <v>488</v>
      </c>
      <c r="I5933" s="6" t="s">
        <v>603</v>
      </c>
      <c r="K5933" s="6">
        <v>172</v>
      </c>
    </row>
    <row r="5934" spans="1:11">
      <c r="A5934" s="6">
        <v>78094298</v>
      </c>
      <c r="B5934" t="s">
        <v>6769</v>
      </c>
      <c r="C5934" s="6" t="s">
        <v>944</v>
      </c>
      <c r="D5934" s="6">
        <v>26</v>
      </c>
      <c r="E5934" s="6">
        <v>122</v>
      </c>
      <c r="F5934" s="6">
        <v>122</v>
      </c>
      <c r="G5934" s="1">
        <v>128</v>
      </c>
      <c r="H5934" s="6" t="s">
        <v>944</v>
      </c>
      <c r="I5934" s="6" t="s">
        <v>2404</v>
      </c>
      <c r="K5934" s="6">
        <v>175</v>
      </c>
    </row>
    <row r="5935" spans="1:11">
      <c r="A5935" s="6">
        <v>79024208</v>
      </c>
      <c r="B5935" t="s">
        <v>6770</v>
      </c>
      <c r="C5935" s="6" t="s">
        <v>2115</v>
      </c>
      <c r="D5935" s="6">
        <v>29</v>
      </c>
      <c r="E5935" s="6">
        <v>122</v>
      </c>
      <c r="F5935" s="6">
        <v>122</v>
      </c>
      <c r="G5935" s="1">
        <v>128</v>
      </c>
      <c r="H5935" s="6" t="s">
        <v>2115</v>
      </c>
      <c r="I5935" s="6" t="s">
        <v>6649</v>
      </c>
      <c r="K5935" s="6">
        <v>179</v>
      </c>
    </row>
    <row r="5936" spans="1:11">
      <c r="A5936" s="6">
        <v>14148163</v>
      </c>
      <c r="B5936" t="s">
        <v>6771</v>
      </c>
      <c r="C5936" s="6" t="s">
        <v>1624</v>
      </c>
      <c r="D5936" s="6">
        <v>29</v>
      </c>
      <c r="E5936" s="6">
        <v>122</v>
      </c>
      <c r="F5936" s="6">
        <v>122</v>
      </c>
      <c r="G5936" s="1">
        <v>128</v>
      </c>
      <c r="H5936" s="6" t="s">
        <v>1624</v>
      </c>
      <c r="I5936" s="6" t="s">
        <v>603</v>
      </c>
      <c r="K5936" s="6">
        <v>192</v>
      </c>
    </row>
    <row r="5937" spans="1:11">
      <c r="A5937" s="6">
        <v>27096338</v>
      </c>
      <c r="B5937" t="s">
        <v>6772</v>
      </c>
      <c r="C5937" s="6" t="s">
        <v>2115</v>
      </c>
      <c r="D5937" s="6">
        <v>30</v>
      </c>
      <c r="E5937" s="6">
        <v>122</v>
      </c>
      <c r="F5937" s="6">
        <v>122</v>
      </c>
      <c r="G5937" s="1">
        <v>128</v>
      </c>
      <c r="H5937" s="6" t="s">
        <v>2115</v>
      </c>
      <c r="I5937" s="6" t="s">
        <v>3480</v>
      </c>
      <c r="K5937" s="6">
        <v>188</v>
      </c>
    </row>
    <row r="5938" spans="1:11">
      <c r="A5938" s="6">
        <v>77047783</v>
      </c>
      <c r="B5938" t="s">
        <v>6773</v>
      </c>
      <c r="C5938" s="6" t="s">
        <v>1624</v>
      </c>
      <c r="D5938" s="6">
        <v>27</v>
      </c>
      <c r="E5938" s="6">
        <v>122</v>
      </c>
      <c r="F5938" s="6">
        <v>122</v>
      </c>
      <c r="G5938" s="1">
        <v>128</v>
      </c>
      <c r="H5938" s="6" t="s">
        <v>1624</v>
      </c>
      <c r="I5938" s="6" t="s">
        <v>2937</v>
      </c>
      <c r="K5938" s="6">
        <v>188</v>
      </c>
    </row>
    <row r="5939" spans="1:11">
      <c r="A5939" s="6">
        <v>78043800</v>
      </c>
      <c r="B5939" t="s">
        <v>6774</v>
      </c>
      <c r="C5939" s="6" t="s">
        <v>2115</v>
      </c>
      <c r="D5939" s="6">
        <v>30</v>
      </c>
      <c r="E5939" s="6">
        <v>122</v>
      </c>
      <c r="F5939" s="6">
        <v>122</v>
      </c>
      <c r="G5939" s="1">
        <v>128</v>
      </c>
      <c r="H5939" s="6" t="s">
        <v>2115</v>
      </c>
      <c r="I5939" s="6" t="s">
        <v>1661</v>
      </c>
      <c r="K5939" s="6">
        <v>187</v>
      </c>
    </row>
    <row r="5940" spans="1:11">
      <c r="A5940" s="6">
        <v>53182888</v>
      </c>
      <c r="B5940" t="s">
        <v>6775</v>
      </c>
      <c r="C5940" s="6" t="s">
        <v>558</v>
      </c>
      <c r="D5940" s="6">
        <v>25</v>
      </c>
      <c r="E5940" s="6">
        <v>122</v>
      </c>
      <c r="F5940" s="6">
        <v>122</v>
      </c>
      <c r="G5940" s="1">
        <v>128</v>
      </c>
      <c r="H5940" s="6" t="s">
        <v>558</v>
      </c>
      <c r="I5940" s="6" t="s">
        <v>729</v>
      </c>
      <c r="K5940" s="6">
        <v>177</v>
      </c>
    </row>
    <row r="5941" spans="1:11">
      <c r="A5941" s="6">
        <v>83209861</v>
      </c>
      <c r="B5941" t="s">
        <v>6776</v>
      </c>
      <c r="C5941" s="6" t="s">
        <v>1102</v>
      </c>
      <c r="D5941" s="6">
        <v>25</v>
      </c>
      <c r="E5941" s="6">
        <v>122</v>
      </c>
      <c r="F5941" s="6">
        <v>122</v>
      </c>
      <c r="G5941" s="1">
        <v>128</v>
      </c>
      <c r="H5941" s="6" t="s">
        <v>1102</v>
      </c>
      <c r="I5941" s="6" t="s">
        <v>3004</v>
      </c>
      <c r="K5941" s="6">
        <v>181</v>
      </c>
    </row>
    <row r="5942" spans="1:11">
      <c r="A5942" s="6">
        <v>53138127</v>
      </c>
      <c r="B5942" t="s">
        <v>6777</v>
      </c>
      <c r="C5942" s="6" t="s">
        <v>1176</v>
      </c>
      <c r="D5942" s="6">
        <v>25</v>
      </c>
      <c r="E5942" s="6">
        <v>122</v>
      </c>
      <c r="F5942" s="6">
        <v>122</v>
      </c>
      <c r="G5942" s="1">
        <v>128</v>
      </c>
      <c r="H5942" s="6" t="s">
        <v>1176</v>
      </c>
      <c r="I5942" s="6" t="s">
        <v>729</v>
      </c>
      <c r="K5942" s="6">
        <v>180</v>
      </c>
    </row>
    <row r="5943" spans="1:11">
      <c r="A5943" s="6">
        <v>85140143</v>
      </c>
      <c r="B5943" t="s">
        <v>6778</v>
      </c>
      <c r="C5943" s="6" t="s">
        <v>2115</v>
      </c>
      <c r="D5943" s="6">
        <v>31</v>
      </c>
      <c r="E5943" s="6">
        <v>122</v>
      </c>
      <c r="F5943" s="6">
        <v>122</v>
      </c>
      <c r="G5943" s="1">
        <v>127</v>
      </c>
      <c r="H5943" s="6" t="s">
        <v>2115</v>
      </c>
      <c r="I5943" s="6" t="s">
        <v>6779</v>
      </c>
      <c r="K5943" s="6">
        <v>185</v>
      </c>
    </row>
    <row r="5944" spans="1:11">
      <c r="A5944" s="6">
        <v>8443045</v>
      </c>
      <c r="B5944" t="s">
        <v>6780</v>
      </c>
      <c r="C5944" s="6" t="s">
        <v>1624</v>
      </c>
      <c r="D5944" s="6">
        <v>37</v>
      </c>
      <c r="E5944" s="6">
        <v>122</v>
      </c>
      <c r="F5944" s="6">
        <v>122</v>
      </c>
      <c r="G5944" s="1">
        <v>127</v>
      </c>
      <c r="H5944" s="6" t="s">
        <v>1624</v>
      </c>
      <c r="I5944" s="6" t="s">
        <v>1734</v>
      </c>
      <c r="K5944" s="6">
        <v>184</v>
      </c>
    </row>
    <row r="5945" spans="1:11">
      <c r="A5945" s="6">
        <v>78076552</v>
      </c>
      <c r="B5945" t="s">
        <v>6781</v>
      </c>
      <c r="C5945" s="6" t="s">
        <v>1709</v>
      </c>
      <c r="D5945" s="6">
        <v>30</v>
      </c>
      <c r="E5945" s="6">
        <v>122</v>
      </c>
      <c r="F5945" s="6">
        <v>122</v>
      </c>
      <c r="G5945" s="1">
        <v>127</v>
      </c>
      <c r="H5945" s="6" t="s">
        <v>1709</v>
      </c>
      <c r="I5945" s="6" t="s">
        <v>1661</v>
      </c>
      <c r="K5945" s="6">
        <v>174</v>
      </c>
    </row>
    <row r="5946" spans="1:11">
      <c r="A5946" s="6">
        <v>18015959</v>
      </c>
      <c r="B5946" t="s">
        <v>6782</v>
      </c>
      <c r="C5946" s="6" t="s">
        <v>1624</v>
      </c>
      <c r="D5946" s="6">
        <v>33</v>
      </c>
      <c r="E5946" s="6">
        <v>122</v>
      </c>
      <c r="F5946" s="6">
        <v>122</v>
      </c>
      <c r="G5946" s="1">
        <v>127</v>
      </c>
      <c r="H5946" s="6" t="s">
        <v>1624</v>
      </c>
      <c r="I5946" s="6" t="s">
        <v>1117</v>
      </c>
      <c r="K5946" s="6">
        <v>185</v>
      </c>
    </row>
    <row r="5947" spans="1:11">
      <c r="A5947" s="6">
        <v>67131764</v>
      </c>
      <c r="B5947" t="s">
        <v>6783</v>
      </c>
      <c r="C5947" s="6" t="s">
        <v>1624</v>
      </c>
      <c r="D5947" s="6">
        <v>35</v>
      </c>
      <c r="E5947" s="6">
        <v>122</v>
      </c>
      <c r="F5947" s="6">
        <v>122</v>
      </c>
      <c r="G5947" s="1">
        <v>127</v>
      </c>
      <c r="H5947" s="6" t="s">
        <v>1624</v>
      </c>
      <c r="I5947" s="6" t="s">
        <v>348</v>
      </c>
      <c r="K5947" s="6">
        <v>179</v>
      </c>
    </row>
    <row r="5948" spans="1:11">
      <c r="A5948" s="6">
        <v>37064581</v>
      </c>
      <c r="B5948" t="s">
        <v>6784</v>
      </c>
      <c r="C5948" s="6" t="s">
        <v>319</v>
      </c>
      <c r="D5948" s="6">
        <v>25</v>
      </c>
      <c r="E5948" s="6">
        <v>122</v>
      </c>
      <c r="F5948" s="6">
        <v>122</v>
      </c>
      <c r="G5948" s="1">
        <v>127</v>
      </c>
      <c r="H5948" s="6" t="s">
        <v>319</v>
      </c>
      <c r="I5948" s="6" t="s">
        <v>2212</v>
      </c>
      <c r="K5948" s="6">
        <v>189</v>
      </c>
    </row>
    <row r="5949" spans="1:11">
      <c r="A5949" s="6">
        <v>19112560</v>
      </c>
      <c r="B5949" t="s">
        <v>6785</v>
      </c>
      <c r="C5949" s="6" t="s">
        <v>2115</v>
      </c>
      <c r="D5949" s="6">
        <v>34</v>
      </c>
      <c r="E5949" s="6">
        <v>122</v>
      </c>
      <c r="F5949" s="6">
        <v>122</v>
      </c>
      <c r="G5949" s="1">
        <v>127</v>
      </c>
      <c r="H5949" s="6" t="s">
        <v>2115</v>
      </c>
      <c r="I5949" s="6" t="s">
        <v>257</v>
      </c>
      <c r="K5949" s="6">
        <v>182</v>
      </c>
    </row>
    <row r="5950" spans="1:11">
      <c r="A5950" s="6">
        <v>788743</v>
      </c>
      <c r="B5950" t="s">
        <v>6786</v>
      </c>
      <c r="C5950" s="6" t="s">
        <v>1624</v>
      </c>
      <c r="D5950" s="6">
        <v>39</v>
      </c>
      <c r="E5950" s="6">
        <v>122</v>
      </c>
      <c r="F5950" s="6">
        <v>122</v>
      </c>
      <c r="G5950" s="1">
        <v>127</v>
      </c>
      <c r="H5950" s="6" t="s">
        <v>1624</v>
      </c>
      <c r="I5950" s="6" t="s">
        <v>2134</v>
      </c>
      <c r="K5950" s="6">
        <v>182</v>
      </c>
    </row>
    <row r="5951" spans="1:11">
      <c r="A5951" s="6">
        <v>19183683</v>
      </c>
      <c r="B5951" t="s">
        <v>6787</v>
      </c>
      <c r="C5951" s="6" t="s">
        <v>314</v>
      </c>
      <c r="D5951" s="6">
        <v>32</v>
      </c>
      <c r="E5951" s="6">
        <v>122</v>
      </c>
      <c r="F5951" s="6">
        <v>122</v>
      </c>
      <c r="G5951" s="1">
        <v>127</v>
      </c>
      <c r="H5951" s="6" t="s">
        <v>314</v>
      </c>
      <c r="I5951" s="6" t="s">
        <v>257</v>
      </c>
      <c r="K5951" s="6">
        <v>174</v>
      </c>
    </row>
    <row r="5952" spans="1:11">
      <c r="A5952" s="6">
        <v>78021831</v>
      </c>
      <c r="B5952" t="s">
        <v>6788</v>
      </c>
      <c r="C5952" s="6" t="s">
        <v>1624</v>
      </c>
      <c r="D5952" s="6">
        <v>33</v>
      </c>
      <c r="E5952" s="6">
        <v>122</v>
      </c>
      <c r="F5952" s="6">
        <v>122</v>
      </c>
      <c r="G5952" s="1">
        <v>127</v>
      </c>
      <c r="H5952" s="6" t="s">
        <v>1624</v>
      </c>
      <c r="I5952" s="6" t="s">
        <v>1661</v>
      </c>
      <c r="K5952" s="6">
        <v>185</v>
      </c>
    </row>
    <row r="5953" spans="1:11">
      <c r="A5953" s="6">
        <v>76040761</v>
      </c>
      <c r="B5953" t="s">
        <v>6789</v>
      </c>
      <c r="C5953" s="6" t="s">
        <v>2115</v>
      </c>
      <c r="D5953" s="6">
        <v>33</v>
      </c>
      <c r="E5953" s="6">
        <v>122</v>
      </c>
      <c r="F5953" s="6">
        <v>122</v>
      </c>
      <c r="G5953" s="1">
        <v>127</v>
      </c>
      <c r="H5953" s="6" t="s">
        <v>2115</v>
      </c>
      <c r="I5953" s="6" t="s">
        <v>378</v>
      </c>
      <c r="K5953" s="6">
        <v>175</v>
      </c>
    </row>
    <row r="5954" spans="1:11">
      <c r="A5954" s="6">
        <v>92017093</v>
      </c>
      <c r="B5954" t="s">
        <v>6790</v>
      </c>
      <c r="C5954" s="6" t="s">
        <v>377</v>
      </c>
      <c r="D5954" s="6">
        <v>32</v>
      </c>
      <c r="E5954" s="6">
        <v>122</v>
      </c>
      <c r="F5954" s="6">
        <v>122</v>
      </c>
      <c r="G5954" s="1">
        <v>127</v>
      </c>
      <c r="H5954" s="6" t="s">
        <v>377</v>
      </c>
      <c r="I5954" s="6" t="s">
        <v>309</v>
      </c>
      <c r="K5954" s="6">
        <v>193</v>
      </c>
    </row>
    <row r="5955" spans="1:11">
      <c r="A5955" s="6">
        <v>14201670</v>
      </c>
      <c r="B5955" t="s">
        <v>6791</v>
      </c>
      <c r="C5955" s="6" t="s">
        <v>377</v>
      </c>
      <c r="D5955" s="6">
        <v>26</v>
      </c>
      <c r="E5955" s="6">
        <v>122</v>
      </c>
      <c r="F5955" s="6">
        <v>122</v>
      </c>
      <c r="G5955" s="1">
        <v>127</v>
      </c>
      <c r="H5955" s="6" t="s">
        <v>377</v>
      </c>
      <c r="I5955" s="6" t="s">
        <v>603</v>
      </c>
      <c r="K5955" s="6">
        <v>194</v>
      </c>
    </row>
    <row r="5956" spans="1:11">
      <c r="A5956" s="6">
        <v>13195830</v>
      </c>
      <c r="B5956" t="s">
        <v>6792</v>
      </c>
      <c r="C5956" s="6" t="s">
        <v>314</v>
      </c>
      <c r="D5956" s="6">
        <v>25</v>
      </c>
      <c r="E5956" s="6">
        <v>122</v>
      </c>
      <c r="F5956" s="6">
        <v>122</v>
      </c>
      <c r="G5956" s="1">
        <v>127</v>
      </c>
      <c r="H5956" s="6" t="s">
        <v>314</v>
      </c>
      <c r="I5956" s="6" t="s">
        <v>3004</v>
      </c>
      <c r="K5956" s="6">
        <v>170</v>
      </c>
    </row>
    <row r="5957" spans="1:11">
      <c r="A5957" s="6">
        <v>43206238</v>
      </c>
      <c r="B5957" t="s">
        <v>6793</v>
      </c>
      <c r="C5957" s="6" t="s">
        <v>2112</v>
      </c>
      <c r="D5957" s="6">
        <v>26</v>
      </c>
      <c r="E5957" s="6">
        <v>122</v>
      </c>
      <c r="F5957" s="6">
        <v>122</v>
      </c>
      <c r="G5957" s="1">
        <v>127</v>
      </c>
      <c r="H5957" s="6" t="s">
        <v>2112</v>
      </c>
      <c r="I5957" s="6" t="s">
        <v>6794</v>
      </c>
      <c r="K5957" s="6">
        <v>176</v>
      </c>
    </row>
    <row r="5958" spans="1:11">
      <c r="A5958" s="6">
        <v>86006406</v>
      </c>
      <c r="B5958" t="s">
        <v>6795</v>
      </c>
      <c r="C5958" s="6" t="s">
        <v>2198</v>
      </c>
      <c r="D5958" s="6">
        <v>35</v>
      </c>
      <c r="E5958" s="6">
        <v>122</v>
      </c>
      <c r="F5958" s="6">
        <v>122</v>
      </c>
      <c r="G5958" s="1">
        <v>127</v>
      </c>
      <c r="H5958" s="6" t="s">
        <v>2198</v>
      </c>
      <c r="I5958" s="6" t="s">
        <v>1691</v>
      </c>
      <c r="K5958" s="6">
        <v>180</v>
      </c>
    </row>
    <row r="5959" spans="1:11">
      <c r="A5959" s="6">
        <v>78063599</v>
      </c>
      <c r="B5959" t="s">
        <v>6796</v>
      </c>
      <c r="C5959" s="6" t="s">
        <v>2112</v>
      </c>
      <c r="D5959" s="6">
        <v>31</v>
      </c>
      <c r="E5959" s="6">
        <v>122</v>
      </c>
      <c r="F5959" s="6">
        <v>122</v>
      </c>
      <c r="G5959" s="1">
        <v>126</v>
      </c>
      <c r="H5959" s="6" t="s">
        <v>2112</v>
      </c>
      <c r="I5959" s="6" t="s">
        <v>1661</v>
      </c>
      <c r="K5959" s="6">
        <v>186</v>
      </c>
    </row>
    <row r="5960" spans="1:11">
      <c r="A5960" s="6">
        <v>86067903</v>
      </c>
      <c r="B5960" t="s">
        <v>6797</v>
      </c>
      <c r="C5960" s="6" t="s">
        <v>1656</v>
      </c>
      <c r="D5960" s="6">
        <v>26</v>
      </c>
      <c r="E5960" s="6">
        <v>122</v>
      </c>
      <c r="F5960" s="6">
        <v>122</v>
      </c>
      <c r="G5960" s="1">
        <v>126</v>
      </c>
      <c r="H5960" s="6" t="s">
        <v>1656</v>
      </c>
      <c r="I5960" s="6" t="s">
        <v>1688</v>
      </c>
      <c r="K5960" s="6">
        <v>165</v>
      </c>
    </row>
    <row r="5961" spans="1:11">
      <c r="A5961" s="6">
        <v>55071866</v>
      </c>
      <c r="B5961" t="s">
        <v>6798</v>
      </c>
      <c r="C5961" s="6" t="s">
        <v>377</v>
      </c>
      <c r="D5961" s="6">
        <v>30</v>
      </c>
      <c r="E5961" s="6">
        <v>122</v>
      </c>
      <c r="F5961" s="6">
        <v>122</v>
      </c>
      <c r="G5961" s="1">
        <v>126</v>
      </c>
      <c r="H5961" s="6" t="s">
        <v>377</v>
      </c>
      <c r="I5961" s="6" t="s">
        <v>306</v>
      </c>
      <c r="K5961" s="6">
        <v>190</v>
      </c>
    </row>
    <row r="5962" spans="1:11">
      <c r="A5962" s="6">
        <v>19262128</v>
      </c>
      <c r="B5962" t="s">
        <v>6799</v>
      </c>
      <c r="C5962" s="6" t="s">
        <v>2961</v>
      </c>
      <c r="D5962" s="6">
        <v>26</v>
      </c>
      <c r="E5962" s="6">
        <v>122</v>
      </c>
      <c r="F5962" s="6">
        <v>122</v>
      </c>
      <c r="G5962" s="1">
        <v>126</v>
      </c>
      <c r="H5962" s="6" t="s">
        <v>2961</v>
      </c>
      <c r="I5962" s="6" t="s">
        <v>1658</v>
      </c>
      <c r="K5962" s="6">
        <v>182</v>
      </c>
    </row>
    <row r="5963" spans="1:11">
      <c r="A5963" s="6">
        <v>14204889</v>
      </c>
      <c r="B5963" t="s">
        <v>6800</v>
      </c>
      <c r="C5963" s="6" t="s">
        <v>2115</v>
      </c>
      <c r="D5963" s="6">
        <v>24</v>
      </c>
      <c r="E5963" s="6">
        <v>122</v>
      </c>
      <c r="F5963" s="6">
        <v>122</v>
      </c>
      <c r="G5963" s="1">
        <v>126</v>
      </c>
      <c r="H5963" s="6" t="s">
        <v>2115</v>
      </c>
      <c r="I5963" s="6" t="s">
        <v>603</v>
      </c>
      <c r="K5963" s="6">
        <v>186</v>
      </c>
    </row>
    <row r="5964" spans="1:11">
      <c r="A5964" s="6">
        <v>14046870</v>
      </c>
      <c r="B5964" t="s">
        <v>6801</v>
      </c>
      <c r="C5964" s="6" t="s">
        <v>760</v>
      </c>
      <c r="D5964" s="6">
        <v>31</v>
      </c>
      <c r="E5964" s="6">
        <v>122</v>
      </c>
      <c r="F5964" s="6">
        <v>122</v>
      </c>
      <c r="G5964" s="1">
        <v>126</v>
      </c>
      <c r="H5964" s="6" t="s">
        <v>760</v>
      </c>
      <c r="I5964" s="6" t="s">
        <v>603</v>
      </c>
      <c r="K5964" s="6">
        <v>186</v>
      </c>
    </row>
    <row r="5965" spans="1:11">
      <c r="A5965" s="6">
        <v>83297602</v>
      </c>
      <c r="B5965" t="s">
        <v>6802</v>
      </c>
      <c r="C5965" s="6" t="s">
        <v>640</v>
      </c>
      <c r="D5965" s="6">
        <v>25</v>
      </c>
      <c r="E5965" s="6">
        <v>122</v>
      </c>
      <c r="F5965" s="6">
        <v>122</v>
      </c>
      <c r="G5965" s="1">
        <v>126</v>
      </c>
      <c r="H5965" s="6" t="s">
        <v>640</v>
      </c>
      <c r="I5965" s="6" t="s">
        <v>306</v>
      </c>
      <c r="K5965" s="6">
        <v>179</v>
      </c>
    </row>
    <row r="5966" spans="1:11">
      <c r="A5966" s="6">
        <v>14129081</v>
      </c>
      <c r="B5966" t="s">
        <v>6803</v>
      </c>
      <c r="C5966" s="6" t="s">
        <v>2115</v>
      </c>
      <c r="D5966" s="6">
        <v>28</v>
      </c>
      <c r="E5966" s="6">
        <v>122</v>
      </c>
      <c r="F5966" s="6">
        <v>122</v>
      </c>
      <c r="G5966" s="1">
        <v>126</v>
      </c>
      <c r="H5966" s="6" t="s">
        <v>2115</v>
      </c>
      <c r="I5966" s="6" t="s">
        <v>603</v>
      </c>
      <c r="K5966" s="6">
        <v>178</v>
      </c>
    </row>
    <row r="5967" spans="1:11">
      <c r="A5967" s="6">
        <v>72040331</v>
      </c>
      <c r="B5967" t="s">
        <v>6804</v>
      </c>
      <c r="C5967" s="6" t="s">
        <v>240</v>
      </c>
      <c r="D5967" s="6">
        <v>33</v>
      </c>
      <c r="E5967" s="6">
        <v>122</v>
      </c>
      <c r="F5967" s="6">
        <v>122</v>
      </c>
      <c r="G5967" s="1">
        <v>126</v>
      </c>
      <c r="H5967" s="6" t="s">
        <v>240</v>
      </c>
      <c r="I5967" s="6" t="s">
        <v>6805</v>
      </c>
      <c r="K5967" s="6">
        <v>176</v>
      </c>
    </row>
    <row r="5968" spans="1:11">
      <c r="A5968" s="6">
        <v>66001341</v>
      </c>
      <c r="B5968" t="s">
        <v>6806</v>
      </c>
      <c r="C5968" s="6" t="s">
        <v>1624</v>
      </c>
      <c r="D5968" s="6">
        <v>38</v>
      </c>
      <c r="E5968" s="6">
        <v>122</v>
      </c>
      <c r="F5968" s="6">
        <v>122</v>
      </c>
      <c r="G5968" s="1">
        <v>126</v>
      </c>
      <c r="H5968" s="6" t="s">
        <v>1624</v>
      </c>
      <c r="I5968" s="6" t="s">
        <v>1701</v>
      </c>
      <c r="K5968" s="6">
        <v>192</v>
      </c>
    </row>
    <row r="5969" spans="1:11">
      <c r="A5969" s="6">
        <v>91174855</v>
      </c>
      <c r="B5969" t="s">
        <v>6807</v>
      </c>
      <c r="C5969" s="6" t="s">
        <v>319</v>
      </c>
      <c r="D5969" s="6">
        <v>26</v>
      </c>
      <c r="E5969" s="6">
        <v>122</v>
      </c>
      <c r="F5969" s="6">
        <v>122</v>
      </c>
      <c r="G5969" s="1">
        <v>126</v>
      </c>
      <c r="H5969" s="6" t="s">
        <v>319</v>
      </c>
      <c r="I5969" s="6" t="s">
        <v>309</v>
      </c>
      <c r="K5969" s="6">
        <v>175</v>
      </c>
    </row>
    <row r="5970" spans="1:11">
      <c r="A5970" s="6">
        <v>19409047</v>
      </c>
      <c r="B5970" t="s">
        <v>6808</v>
      </c>
      <c r="C5970" s="6" t="s">
        <v>314</v>
      </c>
      <c r="D5970" s="6">
        <v>28</v>
      </c>
      <c r="E5970" s="6">
        <v>122</v>
      </c>
      <c r="F5970" s="6">
        <v>122</v>
      </c>
      <c r="G5970" s="1">
        <v>126</v>
      </c>
      <c r="H5970" s="6" t="s">
        <v>314</v>
      </c>
      <c r="I5970" s="6" t="s">
        <v>257</v>
      </c>
      <c r="K5970" s="6">
        <v>177</v>
      </c>
    </row>
    <row r="5971" spans="1:11">
      <c r="A5971" s="6">
        <v>86060613</v>
      </c>
      <c r="B5971" t="s">
        <v>6809</v>
      </c>
      <c r="C5971" s="6" t="s">
        <v>1747</v>
      </c>
      <c r="D5971" s="6">
        <v>26</v>
      </c>
      <c r="E5971" s="6">
        <v>122</v>
      </c>
      <c r="F5971" s="6">
        <v>122</v>
      </c>
      <c r="G5971" s="1">
        <v>126</v>
      </c>
      <c r="H5971" s="6" t="s">
        <v>1747</v>
      </c>
      <c r="I5971" s="6" t="s">
        <v>3421</v>
      </c>
      <c r="K5971" s="6">
        <v>175</v>
      </c>
    </row>
    <row r="5972" spans="1:11">
      <c r="A5972" s="6">
        <v>62177964</v>
      </c>
      <c r="B5972" t="s">
        <v>6810</v>
      </c>
      <c r="C5972" s="6" t="s">
        <v>377</v>
      </c>
      <c r="D5972" s="6">
        <v>29</v>
      </c>
      <c r="E5972" s="6">
        <v>122</v>
      </c>
      <c r="F5972" s="6">
        <v>122</v>
      </c>
      <c r="G5972" s="1">
        <v>126</v>
      </c>
      <c r="H5972" s="6" t="s">
        <v>377</v>
      </c>
      <c r="I5972" s="6" t="s">
        <v>1066</v>
      </c>
      <c r="K5972" s="6">
        <v>195</v>
      </c>
    </row>
    <row r="5973" spans="1:11">
      <c r="A5973" s="6">
        <v>58076741</v>
      </c>
      <c r="B5973" t="s">
        <v>6811</v>
      </c>
      <c r="C5973" s="6" t="s">
        <v>2115</v>
      </c>
      <c r="D5973" s="6">
        <v>30</v>
      </c>
      <c r="E5973" s="6">
        <v>122</v>
      </c>
      <c r="F5973" s="6">
        <v>122</v>
      </c>
      <c r="G5973" s="1">
        <v>126</v>
      </c>
      <c r="H5973" s="6" t="s">
        <v>2115</v>
      </c>
      <c r="I5973" s="6" t="s">
        <v>194</v>
      </c>
      <c r="K5973" s="6">
        <v>193</v>
      </c>
    </row>
    <row r="5974" spans="1:11">
      <c r="A5974" s="6">
        <v>28086111</v>
      </c>
      <c r="B5974" t="s">
        <v>6812</v>
      </c>
      <c r="C5974" s="6" t="s">
        <v>377</v>
      </c>
      <c r="D5974" s="6">
        <v>29</v>
      </c>
      <c r="E5974" s="6">
        <v>122</v>
      </c>
      <c r="F5974" s="6">
        <v>122</v>
      </c>
      <c r="G5974" s="1">
        <v>126</v>
      </c>
      <c r="H5974" s="6" t="s">
        <v>377</v>
      </c>
      <c r="I5974" s="6" t="s">
        <v>259</v>
      </c>
      <c r="K5974" s="6">
        <v>195</v>
      </c>
    </row>
    <row r="5975" spans="1:11">
      <c r="A5975" s="6">
        <v>19189732</v>
      </c>
      <c r="B5975" t="s">
        <v>6813</v>
      </c>
      <c r="C5975" s="6" t="s">
        <v>1656</v>
      </c>
      <c r="D5975" s="6">
        <v>31</v>
      </c>
      <c r="E5975" s="6">
        <v>122</v>
      </c>
      <c r="F5975" s="6">
        <v>122</v>
      </c>
      <c r="G5975" s="1">
        <v>126</v>
      </c>
      <c r="H5975" s="6" t="s">
        <v>1656</v>
      </c>
      <c r="I5975" s="6" t="s">
        <v>257</v>
      </c>
      <c r="K5975" s="6">
        <v>168</v>
      </c>
    </row>
    <row r="5976" spans="1:11">
      <c r="A5976" s="6">
        <v>78063239</v>
      </c>
      <c r="B5976" t="s">
        <v>6814</v>
      </c>
      <c r="C5976" s="6" t="s">
        <v>1624</v>
      </c>
      <c r="D5976" s="6">
        <v>29</v>
      </c>
      <c r="E5976" s="6">
        <v>122</v>
      </c>
      <c r="F5976" s="6">
        <v>122</v>
      </c>
      <c r="G5976" s="1">
        <v>126</v>
      </c>
      <c r="H5976" s="6" t="s">
        <v>1624</v>
      </c>
      <c r="I5976" s="6" t="s">
        <v>1661</v>
      </c>
      <c r="K5976" s="6">
        <v>181</v>
      </c>
    </row>
    <row r="5977" spans="1:11">
      <c r="A5977" s="6">
        <v>16191252</v>
      </c>
      <c r="B5977" t="s">
        <v>6815</v>
      </c>
      <c r="C5977" s="6" t="s">
        <v>1624</v>
      </c>
      <c r="D5977" s="6">
        <v>25</v>
      </c>
      <c r="E5977" s="6">
        <v>122</v>
      </c>
      <c r="F5977" s="6">
        <v>122</v>
      </c>
      <c r="G5977" s="1">
        <v>126</v>
      </c>
      <c r="H5977" s="6" t="s">
        <v>1624</v>
      </c>
      <c r="I5977" s="6" t="s">
        <v>6816</v>
      </c>
      <c r="K5977" s="6">
        <v>195</v>
      </c>
    </row>
    <row r="5978" spans="1:11">
      <c r="A5978" s="6">
        <v>19382048</v>
      </c>
      <c r="B5978" t="s">
        <v>6817</v>
      </c>
      <c r="C5978" s="6" t="s">
        <v>488</v>
      </c>
      <c r="D5978" s="6">
        <v>26</v>
      </c>
      <c r="E5978" s="6">
        <v>122</v>
      </c>
      <c r="F5978" s="6">
        <v>122</v>
      </c>
      <c r="G5978" s="1">
        <v>126</v>
      </c>
      <c r="H5978" s="6" t="s">
        <v>488</v>
      </c>
      <c r="I5978" s="6" t="s">
        <v>257</v>
      </c>
      <c r="K5978" s="6">
        <v>180</v>
      </c>
    </row>
    <row r="5979" spans="1:11">
      <c r="A5979" s="6">
        <v>86066581</v>
      </c>
      <c r="B5979" t="s">
        <v>6818</v>
      </c>
      <c r="C5979" s="6" t="s">
        <v>314</v>
      </c>
      <c r="D5979" s="6">
        <v>28</v>
      </c>
      <c r="E5979" s="6">
        <v>122</v>
      </c>
      <c r="F5979" s="6">
        <v>122</v>
      </c>
      <c r="G5979" s="1">
        <v>125</v>
      </c>
      <c r="H5979" s="6" t="s">
        <v>314</v>
      </c>
      <c r="I5979" s="6" t="s">
        <v>1688</v>
      </c>
      <c r="K5979" s="6">
        <v>178</v>
      </c>
    </row>
    <row r="5980" spans="1:11">
      <c r="A5980" s="6">
        <v>62097693</v>
      </c>
      <c r="B5980" t="s">
        <v>738</v>
      </c>
      <c r="C5980" s="6" t="s">
        <v>377</v>
      </c>
      <c r="D5980" s="6">
        <v>30</v>
      </c>
      <c r="E5980" s="6">
        <v>122</v>
      </c>
      <c r="F5980" s="6">
        <v>122</v>
      </c>
      <c r="G5980" s="1">
        <v>125</v>
      </c>
      <c r="H5980" s="6" t="s">
        <v>377</v>
      </c>
      <c r="I5980" s="6" t="s">
        <v>1631</v>
      </c>
      <c r="K5980" s="6">
        <v>201</v>
      </c>
    </row>
    <row r="5981" spans="1:11">
      <c r="A5981" s="6">
        <v>24026903</v>
      </c>
      <c r="B5981" t="s">
        <v>6819</v>
      </c>
      <c r="C5981" s="6" t="s">
        <v>1672</v>
      </c>
      <c r="D5981" s="6">
        <v>29</v>
      </c>
      <c r="E5981" s="6">
        <v>122</v>
      </c>
      <c r="F5981" s="6">
        <v>122</v>
      </c>
      <c r="G5981" s="1">
        <v>125</v>
      </c>
      <c r="H5981" s="6" t="s">
        <v>1672</v>
      </c>
      <c r="I5981" s="6" t="s">
        <v>873</v>
      </c>
      <c r="K5981" s="6">
        <v>169</v>
      </c>
    </row>
    <row r="5982" spans="1:11">
      <c r="A5982" s="6">
        <v>14047155</v>
      </c>
      <c r="B5982" t="s">
        <v>6820</v>
      </c>
      <c r="C5982" s="6" t="s">
        <v>1759</v>
      </c>
      <c r="D5982" s="6">
        <v>30</v>
      </c>
      <c r="E5982" s="6">
        <v>122</v>
      </c>
      <c r="F5982" s="6">
        <v>122</v>
      </c>
      <c r="G5982" s="1">
        <v>125</v>
      </c>
      <c r="H5982" s="6" t="s">
        <v>1759</v>
      </c>
      <c r="I5982" s="6" t="s">
        <v>603</v>
      </c>
      <c r="K5982" s="6">
        <v>182</v>
      </c>
    </row>
    <row r="5983" spans="1:11">
      <c r="A5983" s="6">
        <v>78095734</v>
      </c>
      <c r="B5983" t="s">
        <v>6821</v>
      </c>
      <c r="C5983" s="6" t="s">
        <v>760</v>
      </c>
      <c r="D5983" s="6">
        <v>26</v>
      </c>
      <c r="E5983" s="6">
        <v>122</v>
      </c>
      <c r="F5983" s="6">
        <v>122</v>
      </c>
      <c r="G5983" s="1">
        <v>125</v>
      </c>
      <c r="H5983" s="6" t="s">
        <v>760</v>
      </c>
      <c r="I5983" s="6" t="s">
        <v>1661</v>
      </c>
      <c r="K5983" s="6">
        <v>166</v>
      </c>
    </row>
    <row r="5984" spans="1:11">
      <c r="A5984" s="6">
        <v>78035735</v>
      </c>
      <c r="B5984" t="s">
        <v>6822</v>
      </c>
      <c r="C5984" s="6" t="s">
        <v>218</v>
      </c>
      <c r="D5984" s="6">
        <v>35</v>
      </c>
      <c r="E5984" s="6">
        <v>122</v>
      </c>
      <c r="F5984" s="6">
        <v>122</v>
      </c>
      <c r="G5984" s="1">
        <v>125</v>
      </c>
      <c r="H5984" s="6" t="s">
        <v>218</v>
      </c>
      <c r="I5984" s="6" t="s">
        <v>1661</v>
      </c>
      <c r="K5984" s="6">
        <v>183</v>
      </c>
    </row>
    <row r="5985" spans="1:11">
      <c r="A5985" s="6">
        <v>48042718</v>
      </c>
      <c r="B5985" t="s">
        <v>6823</v>
      </c>
      <c r="C5985" s="6" t="s">
        <v>303</v>
      </c>
      <c r="D5985" s="6">
        <v>28</v>
      </c>
      <c r="E5985" s="6">
        <v>122</v>
      </c>
      <c r="F5985" s="6">
        <v>122</v>
      </c>
      <c r="G5985" s="1">
        <v>125</v>
      </c>
      <c r="H5985" s="6" t="s">
        <v>303</v>
      </c>
      <c r="I5985" s="6" t="s">
        <v>344</v>
      </c>
      <c r="K5985" s="6">
        <v>179</v>
      </c>
    </row>
    <row r="5986" spans="1:11">
      <c r="A5986" s="6">
        <v>93031463</v>
      </c>
      <c r="B5986" t="s">
        <v>6824</v>
      </c>
      <c r="C5986" s="6" t="s">
        <v>1176</v>
      </c>
      <c r="D5986" s="6">
        <v>30</v>
      </c>
      <c r="E5986" s="6">
        <v>122</v>
      </c>
      <c r="F5986" s="6">
        <v>122</v>
      </c>
      <c r="G5986" s="1">
        <v>125</v>
      </c>
      <c r="H5986" s="6" t="s">
        <v>1176</v>
      </c>
      <c r="I5986" s="6" t="s">
        <v>6825</v>
      </c>
      <c r="K5986" s="6">
        <v>183</v>
      </c>
    </row>
    <row r="5987" spans="1:11">
      <c r="A5987" s="6">
        <v>14177734</v>
      </c>
      <c r="B5987" t="s">
        <v>6826</v>
      </c>
      <c r="C5987" s="6" t="s">
        <v>2115</v>
      </c>
      <c r="D5987" s="6">
        <v>26</v>
      </c>
      <c r="E5987" s="6">
        <v>122</v>
      </c>
      <c r="F5987" s="6">
        <v>122</v>
      </c>
      <c r="G5987" s="1">
        <v>125</v>
      </c>
      <c r="H5987" s="6" t="s">
        <v>2115</v>
      </c>
      <c r="I5987" s="6" t="s">
        <v>603</v>
      </c>
      <c r="K5987" s="6">
        <v>194</v>
      </c>
    </row>
    <row r="5988" spans="1:11">
      <c r="A5988" s="6">
        <v>84151708</v>
      </c>
      <c r="B5988" t="s">
        <v>6827</v>
      </c>
      <c r="C5988" s="6" t="s">
        <v>2115</v>
      </c>
      <c r="D5988" s="6">
        <v>25</v>
      </c>
      <c r="E5988" s="6">
        <v>122</v>
      </c>
      <c r="F5988" s="6">
        <v>122</v>
      </c>
      <c r="G5988" s="1">
        <v>125</v>
      </c>
      <c r="H5988" s="6" t="s">
        <v>2115</v>
      </c>
      <c r="I5988" s="6" t="s">
        <v>3517</v>
      </c>
      <c r="K5988" s="6">
        <v>186</v>
      </c>
    </row>
    <row r="5989" spans="1:11">
      <c r="A5989" s="6">
        <v>85116733</v>
      </c>
      <c r="B5989" t="s">
        <v>6828</v>
      </c>
      <c r="C5989" s="6" t="s">
        <v>2115</v>
      </c>
      <c r="D5989" s="6">
        <v>28</v>
      </c>
      <c r="E5989" s="6">
        <v>122</v>
      </c>
      <c r="F5989" s="6">
        <v>122</v>
      </c>
      <c r="G5989" s="1">
        <v>125</v>
      </c>
      <c r="H5989" s="6" t="s">
        <v>2115</v>
      </c>
      <c r="I5989" s="6" t="s">
        <v>341</v>
      </c>
      <c r="K5989" s="6">
        <v>184</v>
      </c>
    </row>
    <row r="5990" spans="1:11">
      <c r="A5990" s="6">
        <v>14031146</v>
      </c>
      <c r="B5990" t="s">
        <v>6829</v>
      </c>
      <c r="C5990" s="6" t="s">
        <v>1624</v>
      </c>
      <c r="D5990" s="6">
        <v>33</v>
      </c>
      <c r="E5990" s="6">
        <v>122</v>
      </c>
      <c r="F5990" s="6">
        <v>122</v>
      </c>
      <c r="G5990" s="1">
        <v>125</v>
      </c>
      <c r="H5990" s="6" t="s">
        <v>1624</v>
      </c>
      <c r="I5990" s="6" t="s">
        <v>603</v>
      </c>
      <c r="K5990" s="6">
        <v>185</v>
      </c>
    </row>
    <row r="5991" spans="1:11">
      <c r="A5991" s="6">
        <v>43154747</v>
      </c>
      <c r="B5991" t="s">
        <v>6830</v>
      </c>
      <c r="C5991" s="6" t="s">
        <v>319</v>
      </c>
      <c r="D5991" s="6">
        <v>28</v>
      </c>
      <c r="E5991" s="6">
        <v>122</v>
      </c>
      <c r="F5991" s="6">
        <v>122</v>
      </c>
      <c r="G5991" s="1">
        <v>125</v>
      </c>
      <c r="H5991" s="6" t="s">
        <v>319</v>
      </c>
      <c r="I5991" s="6" t="s">
        <v>236</v>
      </c>
      <c r="K5991" s="6">
        <v>179</v>
      </c>
    </row>
    <row r="5992" spans="1:11">
      <c r="A5992" s="6">
        <v>37046948</v>
      </c>
      <c r="B5992" t="s">
        <v>6831</v>
      </c>
      <c r="C5992" s="6" t="s">
        <v>728</v>
      </c>
      <c r="D5992" s="6">
        <v>30</v>
      </c>
      <c r="E5992" s="6">
        <v>122</v>
      </c>
      <c r="F5992" s="6">
        <v>122</v>
      </c>
      <c r="G5992" s="1">
        <v>125</v>
      </c>
      <c r="H5992" s="6" t="s">
        <v>728</v>
      </c>
      <c r="I5992" s="6" t="s">
        <v>406</v>
      </c>
      <c r="K5992" s="6">
        <v>179</v>
      </c>
    </row>
    <row r="5993" spans="1:11">
      <c r="A5993" s="6">
        <v>27109811</v>
      </c>
      <c r="B5993" t="s">
        <v>6832</v>
      </c>
      <c r="C5993" s="6" t="s">
        <v>377</v>
      </c>
      <c r="D5993" s="6">
        <v>27</v>
      </c>
      <c r="E5993" s="6">
        <v>122</v>
      </c>
      <c r="F5993" s="6">
        <v>122</v>
      </c>
      <c r="G5993" s="1">
        <v>125</v>
      </c>
      <c r="H5993" s="6" t="s">
        <v>377</v>
      </c>
      <c r="I5993" s="6" t="s">
        <v>6515</v>
      </c>
      <c r="K5993" s="6">
        <v>187</v>
      </c>
    </row>
    <row r="5994" spans="1:11">
      <c r="A5994" s="6">
        <v>86049060</v>
      </c>
      <c r="B5994" t="s">
        <v>6833</v>
      </c>
      <c r="C5994" s="6" t="s">
        <v>377</v>
      </c>
      <c r="D5994" s="6">
        <v>30</v>
      </c>
      <c r="E5994" s="6">
        <v>122</v>
      </c>
      <c r="F5994" s="6">
        <v>122</v>
      </c>
      <c r="G5994" s="1">
        <v>125</v>
      </c>
      <c r="H5994" s="6" t="s">
        <v>377</v>
      </c>
      <c r="I5994" s="6" t="s">
        <v>241</v>
      </c>
      <c r="K5994" s="6">
        <v>182</v>
      </c>
    </row>
    <row r="5995" spans="1:11">
      <c r="A5995" s="6">
        <v>83261113</v>
      </c>
      <c r="B5995" t="s">
        <v>6834</v>
      </c>
      <c r="C5995" s="6" t="s">
        <v>640</v>
      </c>
      <c r="D5995" s="6">
        <v>26</v>
      </c>
      <c r="E5995" s="6">
        <v>122</v>
      </c>
      <c r="F5995" s="6">
        <v>122</v>
      </c>
      <c r="G5995" s="1">
        <v>125</v>
      </c>
      <c r="H5995" s="6" t="s">
        <v>640</v>
      </c>
      <c r="I5995" s="6" t="s">
        <v>257</v>
      </c>
      <c r="K5995" s="6">
        <v>178</v>
      </c>
    </row>
    <row r="5996" spans="1:11">
      <c r="A5996" s="6">
        <v>67102055</v>
      </c>
      <c r="B5996" t="s">
        <v>6835</v>
      </c>
      <c r="C5996" s="6" t="s">
        <v>2167</v>
      </c>
      <c r="D5996" s="6">
        <v>34</v>
      </c>
      <c r="E5996" s="6">
        <v>122</v>
      </c>
      <c r="F5996" s="6">
        <v>122</v>
      </c>
      <c r="G5996" s="1">
        <v>125</v>
      </c>
      <c r="H5996" s="6" t="s">
        <v>2167</v>
      </c>
      <c r="I5996" s="6" t="s">
        <v>348</v>
      </c>
      <c r="K5996" s="6">
        <v>179</v>
      </c>
    </row>
    <row r="5997" spans="1:11">
      <c r="A5997" s="6">
        <v>14060551</v>
      </c>
      <c r="B5997" t="s">
        <v>6836</v>
      </c>
      <c r="C5997" s="6" t="s">
        <v>240</v>
      </c>
      <c r="D5997" s="6">
        <v>37</v>
      </c>
      <c r="E5997" s="6">
        <v>122</v>
      </c>
      <c r="F5997" s="6">
        <v>122</v>
      </c>
      <c r="G5997" s="1">
        <v>125</v>
      </c>
      <c r="H5997" s="6" t="s">
        <v>240</v>
      </c>
      <c r="I5997" s="6" t="s">
        <v>603</v>
      </c>
      <c r="K5997" s="6">
        <v>183</v>
      </c>
    </row>
    <row r="5998" spans="1:11">
      <c r="A5998" s="6">
        <v>52094657</v>
      </c>
      <c r="B5998" t="s">
        <v>6837</v>
      </c>
      <c r="C5998" s="6" t="s">
        <v>589</v>
      </c>
      <c r="D5998" s="6">
        <v>26</v>
      </c>
      <c r="E5998" s="6">
        <v>122</v>
      </c>
      <c r="F5998" s="6">
        <v>122</v>
      </c>
      <c r="G5998" s="1">
        <v>125</v>
      </c>
      <c r="H5998" s="6" t="s">
        <v>589</v>
      </c>
      <c r="I5998" s="6" t="s">
        <v>1362</v>
      </c>
      <c r="K5998" s="6">
        <v>187</v>
      </c>
    </row>
    <row r="5999" spans="1:11">
      <c r="A5999" s="6">
        <v>14242246</v>
      </c>
      <c r="B5999" t="s">
        <v>6838</v>
      </c>
      <c r="C5999" s="6" t="s">
        <v>1672</v>
      </c>
      <c r="D5999" s="6">
        <v>25</v>
      </c>
      <c r="E5999" s="6">
        <v>122</v>
      </c>
      <c r="F5999" s="6">
        <v>122</v>
      </c>
      <c r="G5999" s="1">
        <v>125</v>
      </c>
      <c r="H5999" s="6" t="s">
        <v>1672</v>
      </c>
      <c r="I5999" s="6" t="s">
        <v>603</v>
      </c>
      <c r="K5999" s="6">
        <v>169</v>
      </c>
    </row>
    <row r="6000" spans="1:11">
      <c r="A6000" s="6">
        <v>16043146</v>
      </c>
      <c r="B6000" t="s">
        <v>6839</v>
      </c>
      <c r="C6000" s="6" t="s">
        <v>1213</v>
      </c>
      <c r="D6000" s="6">
        <v>28</v>
      </c>
      <c r="E6000" s="6">
        <v>122</v>
      </c>
      <c r="F6000" s="6">
        <v>122</v>
      </c>
      <c r="G6000" s="1">
        <v>125</v>
      </c>
      <c r="H6000" s="6" t="s">
        <v>1213</v>
      </c>
      <c r="I6000" s="6" t="s">
        <v>298</v>
      </c>
      <c r="K6000" s="6">
        <v>188</v>
      </c>
    </row>
    <row r="6001" spans="1:11">
      <c r="A6001" s="6">
        <v>2000019461</v>
      </c>
      <c r="B6001" t="s">
        <v>6840</v>
      </c>
      <c r="C6001" s="6" t="s">
        <v>2546</v>
      </c>
      <c r="D6001" s="6">
        <v>25</v>
      </c>
      <c r="E6001" s="6">
        <v>122</v>
      </c>
      <c r="F6001" s="6">
        <v>122</v>
      </c>
      <c r="G6001" s="1">
        <v>125</v>
      </c>
      <c r="H6001" s="6" t="s">
        <v>2546</v>
      </c>
      <c r="I6001" s="6" t="s">
        <v>6841</v>
      </c>
      <c r="K6001" s="6">
        <v>173</v>
      </c>
    </row>
    <row r="6002" spans="1:11">
      <c r="A6002" s="6">
        <v>47059776</v>
      </c>
      <c r="B6002" t="s">
        <v>6842</v>
      </c>
      <c r="C6002" s="6" t="s">
        <v>240</v>
      </c>
      <c r="D6002" s="6">
        <v>28</v>
      </c>
      <c r="E6002" s="6">
        <v>122</v>
      </c>
      <c r="F6002" s="6">
        <v>122</v>
      </c>
      <c r="G6002" s="1">
        <v>125</v>
      </c>
      <c r="H6002" s="6" t="s">
        <v>240</v>
      </c>
      <c r="I6002" s="6" t="s">
        <v>1867</v>
      </c>
      <c r="K6002" s="6">
        <v>175</v>
      </c>
    </row>
    <row r="6003" spans="1:11">
      <c r="A6003" s="6">
        <v>49037903</v>
      </c>
      <c r="B6003" t="s">
        <v>6843</v>
      </c>
      <c r="C6003" s="6" t="s">
        <v>240</v>
      </c>
      <c r="D6003" s="6">
        <v>25</v>
      </c>
      <c r="E6003" s="6">
        <v>122</v>
      </c>
      <c r="F6003" s="6">
        <v>122</v>
      </c>
      <c r="G6003" s="1">
        <v>125</v>
      </c>
      <c r="H6003" s="6" t="s">
        <v>240</v>
      </c>
      <c r="I6003" s="6" t="s">
        <v>1809</v>
      </c>
      <c r="K6003" s="6">
        <v>172</v>
      </c>
    </row>
    <row r="6004" spans="1:11">
      <c r="A6004" s="6">
        <v>57084760</v>
      </c>
      <c r="B6004" t="s">
        <v>6844</v>
      </c>
      <c r="C6004" s="6" t="s">
        <v>640</v>
      </c>
      <c r="D6004" s="6">
        <v>32</v>
      </c>
      <c r="E6004" s="6">
        <v>122</v>
      </c>
      <c r="F6004" s="6">
        <v>122</v>
      </c>
      <c r="G6004" s="1">
        <v>125</v>
      </c>
      <c r="H6004" s="6" t="s">
        <v>640</v>
      </c>
      <c r="I6004" s="6" t="s">
        <v>494</v>
      </c>
      <c r="K6004" s="6">
        <v>182</v>
      </c>
    </row>
    <row r="6005" spans="1:11">
      <c r="A6005" s="6">
        <v>18059923</v>
      </c>
      <c r="B6005" t="s">
        <v>6845</v>
      </c>
      <c r="C6005" s="6" t="s">
        <v>1656</v>
      </c>
      <c r="D6005" s="6">
        <v>30</v>
      </c>
      <c r="E6005" s="6">
        <v>122</v>
      </c>
      <c r="F6005" s="6">
        <v>122</v>
      </c>
      <c r="G6005" s="1">
        <v>125</v>
      </c>
      <c r="H6005" s="6" t="s">
        <v>1656</v>
      </c>
      <c r="I6005" s="6" t="s">
        <v>1117</v>
      </c>
      <c r="K6005" s="6">
        <v>178</v>
      </c>
    </row>
    <row r="6006" spans="1:11">
      <c r="A6006" s="6">
        <v>42094193</v>
      </c>
      <c r="B6006" t="s">
        <v>6846</v>
      </c>
      <c r="C6006" s="6" t="s">
        <v>2046</v>
      </c>
      <c r="D6006" s="6">
        <v>25</v>
      </c>
      <c r="E6006" s="6">
        <v>122</v>
      </c>
      <c r="F6006" s="6">
        <v>122</v>
      </c>
      <c r="G6006" s="1">
        <v>125</v>
      </c>
      <c r="H6006" s="6" t="s">
        <v>2046</v>
      </c>
      <c r="I6006" s="6" t="s">
        <v>2742</v>
      </c>
      <c r="K6006" s="6">
        <v>188</v>
      </c>
    </row>
    <row r="6007" spans="1:11">
      <c r="A6007" s="6">
        <v>96008522</v>
      </c>
      <c r="B6007" t="s">
        <v>6847</v>
      </c>
      <c r="C6007" s="6" t="s">
        <v>1102</v>
      </c>
      <c r="D6007" s="6">
        <v>33</v>
      </c>
      <c r="E6007" s="6">
        <v>122</v>
      </c>
      <c r="F6007" s="6">
        <v>122</v>
      </c>
      <c r="G6007" s="1">
        <v>125</v>
      </c>
      <c r="H6007" s="6" t="s">
        <v>1102</v>
      </c>
      <c r="I6007" s="6" t="s">
        <v>731</v>
      </c>
      <c r="K6007" s="6">
        <v>184</v>
      </c>
    </row>
    <row r="6008" spans="1:11">
      <c r="A6008" s="6">
        <v>14245316</v>
      </c>
      <c r="B6008" t="s">
        <v>6848</v>
      </c>
      <c r="C6008" s="6" t="s">
        <v>488</v>
      </c>
      <c r="D6008" s="6">
        <v>24</v>
      </c>
      <c r="E6008" s="6">
        <v>122</v>
      </c>
      <c r="F6008" s="6">
        <v>122</v>
      </c>
      <c r="G6008" s="1">
        <v>125</v>
      </c>
      <c r="H6008" s="6" t="s">
        <v>488</v>
      </c>
      <c r="I6008" s="6" t="s">
        <v>603</v>
      </c>
      <c r="K6008" s="6">
        <v>172</v>
      </c>
    </row>
    <row r="6009" spans="1:11">
      <c r="A6009" s="6">
        <v>14229897</v>
      </c>
      <c r="B6009" t="s">
        <v>6849</v>
      </c>
      <c r="C6009" s="6" t="s">
        <v>319</v>
      </c>
      <c r="D6009" s="6">
        <v>25</v>
      </c>
      <c r="E6009" s="6">
        <v>122</v>
      </c>
      <c r="F6009" s="6">
        <v>122</v>
      </c>
      <c r="G6009" s="1">
        <v>125</v>
      </c>
      <c r="H6009" s="6" t="s">
        <v>319</v>
      </c>
      <c r="I6009" s="6" t="s">
        <v>603</v>
      </c>
      <c r="K6009" s="6">
        <v>181</v>
      </c>
    </row>
    <row r="6010" spans="1:11">
      <c r="A6010" s="6">
        <v>45101073</v>
      </c>
      <c r="B6010" t="s">
        <v>6850</v>
      </c>
      <c r="C6010" s="6" t="s">
        <v>2751</v>
      </c>
      <c r="D6010" s="6">
        <v>31</v>
      </c>
      <c r="E6010" s="6">
        <v>122</v>
      </c>
      <c r="F6010" s="6">
        <v>122</v>
      </c>
      <c r="G6010" s="1">
        <v>125</v>
      </c>
      <c r="H6010" s="6" t="s">
        <v>2751</v>
      </c>
      <c r="I6010" s="6" t="s">
        <v>2134</v>
      </c>
      <c r="K6010" s="6">
        <v>173</v>
      </c>
    </row>
    <row r="6011" spans="1:11">
      <c r="A6011" s="6">
        <v>14208813</v>
      </c>
      <c r="B6011" t="s">
        <v>6851</v>
      </c>
      <c r="C6011" s="6" t="s">
        <v>488</v>
      </c>
      <c r="D6011" s="6">
        <v>26</v>
      </c>
      <c r="E6011" s="6">
        <v>122</v>
      </c>
      <c r="F6011" s="6">
        <v>122</v>
      </c>
      <c r="G6011" s="1">
        <v>125</v>
      </c>
      <c r="H6011" s="6" t="s">
        <v>488</v>
      </c>
      <c r="I6011" s="6" t="s">
        <v>603</v>
      </c>
      <c r="K6011" s="6">
        <v>169</v>
      </c>
    </row>
    <row r="6012" spans="1:11">
      <c r="A6012" s="6">
        <v>13225585</v>
      </c>
      <c r="B6012" t="s">
        <v>6852</v>
      </c>
      <c r="C6012" s="6" t="s">
        <v>351</v>
      </c>
      <c r="D6012" s="6">
        <v>25</v>
      </c>
      <c r="E6012" s="6">
        <v>122</v>
      </c>
      <c r="F6012" s="6">
        <v>122</v>
      </c>
      <c r="G6012" s="1">
        <v>125</v>
      </c>
      <c r="H6012" s="6" t="s">
        <v>351</v>
      </c>
      <c r="I6012" s="6" t="s">
        <v>6853</v>
      </c>
      <c r="K6012" s="6">
        <v>180</v>
      </c>
    </row>
    <row r="6013" spans="1:11">
      <c r="A6013" s="6">
        <v>43252727</v>
      </c>
      <c r="B6013" t="s">
        <v>6854</v>
      </c>
      <c r="C6013" s="6" t="s">
        <v>319</v>
      </c>
      <c r="D6013" s="6">
        <v>25</v>
      </c>
      <c r="E6013" s="6">
        <v>122</v>
      </c>
      <c r="F6013" s="6">
        <v>122</v>
      </c>
      <c r="G6013" s="1">
        <v>125</v>
      </c>
      <c r="H6013" s="6" t="s">
        <v>319</v>
      </c>
      <c r="I6013" s="6" t="s">
        <v>236</v>
      </c>
      <c r="K6013" s="6">
        <v>181</v>
      </c>
    </row>
    <row r="6014" spans="1:11">
      <c r="A6014" s="6">
        <v>98033346</v>
      </c>
      <c r="B6014" t="s">
        <v>6855</v>
      </c>
      <c r="C6014" s="6" t="s">
        <v>218</v>
      </c>
      <c r="D6014" s="6">
        <v>35</v>
      </c>
      <c r="E6014" s="6">
        <v>122</v>
      </c>
      <c r="F6014" s="6">
        <v>122</v>
      </c>
      <c r="G6014" s="1">
        <v>125</v>
      </c>
      <c r="H6014" s="6" t="s">
        <v>218</v>
      </c>
      <c r="I6014" s="6" t="s">
        <v>646</v>
      </c>
      <c r="K6014" s="6">
        <v>183</v>
      </c>
    </row>
    <row r="6015" spans="1:11">
      <c r="A6015" s="6">
        <v>36093782</v>
      </c>
      <c r="B6015" t="s">
        <v>6856</v>
      </c>
      <c r="C6015" s="6" t="s">
        <v>218</v>
      </c>
      <c r="D6015" s="6">
        <v>27</v>
      </c>
      <c r="E6015" s="6">
        <v>122</v>
      </c>
      <c r="F6015" s="6">
        <v>122</v>
      </c>
      <c r="G6015" s="1">
        <v>125</v>
      </c>
      <c r="H6015" s="6" t="s">
        <v>218</v>
      </c>
      <c r="I6015" s="6" t="s">
        <v>641</v>
      </c>
      <c r="K6015" s="6">
        <v>183</v>
      </c>
    </row>
    <row r="6016" spans="1:11">
      <c r="A6016" s="6">
        <v>14130032</v>
      </c>
      <c r="B6016" t="s">
        <v>6857</v>
      </c>
      <c r="C6016" s="6" t="s">
        <v>1698</v>
      </c>
      <c r="D6016" s="6">
        <v>29</v>
      </c>
      <c r="E6016" s="6">
        <v>122</v>
      </c>
      <c r="F6016" s="6">
        <v>122</v>
      </c>
      <c r="G6016" s="1">
        <v>125</v>
      </c>
      <c r="H6016" s="6" t="s">
        <v>1698</v>
      </c>
      <c r="I6016" s="6" t="s">
        <v>603</v>
      </c>
      <c r="K6016" s="6">
        <v>173</v>
      </c>
    </row>
    <row r="6017" spans="1:11">
      <c r="A6017" s="6">
        <v>14129338</v>
      </c>
      <c r="B6017" t="s">
        <v>6858</v>
      </c>
      <c r="C6017" s="6" t="s">
        <v>944</v>
      </c>
      <c r="D6017" s="6">
        <v>27</v>
      </c>
      <c r="E6017" s="6">
        <v>122</v>
      </c>
      <c r="F6017" s="6">
        <v>122</v>
      </c>
      <c r="G6017" s="1">
        <v>124</v>
      </c>
      <c r="H6017" s="6" t="s">
        <v>944</v>
      </c>
      <c r="I6017" s="6" t="s">
        <v>6859</v>
      </c>
      <c r="K6017" s="6">
        <v>171</v>
      </c>
    </row>
    <row r="6018" spans="1:11">
      <c r="A6018" s="6">
        <v>14188594</v>
      </c>
      <c r="B6018" t="s">
        <v>6860</v>
      </c>
      <c r="C6018" s="6" t="s">
        <v>303</v>
      </c>
      <c r="D6018" s="6">
        <v>26</v>
      </c>
      <c r="E6018" s="6">
        <v>122</v>
      </c>
      <c r="F6018" s="6">
        <v>122</v>
      </c>
      <c r="G6018" s="1">
        <v>124</v>
      </c>
      <c r="H6018" s="6" t="s">
        <v>303</v>
      </c>
      <c r="I6018" s="6" t="s">
        <v>603</v>
      </c>
      <c r="K6018" s="6">
        <v>178</v>
      </c>
    </row>
    <row r="6019" spans="1:11">
      <c r="A6019" s="6">
        <v>85121417</v>
      </c>
      <c r="B6019" t="s">
        <v>6861</v>
      </c>
      <c r="C6019" s="6" t="s">
        <v>2115</v>
      </c>
      <c r="D6019" s="6">
        <v>29</v>
      </c>
      <c r="E6019" s="6">
        <v>122</v>
      </c>
      <c r="F6019" s="6">
        <v>122</v>
      </c>
      <c r="G6019" s="1">
        <v>124</v>
      </c>
      <c r="H6019" s="6" t="s">
        <v>2115</v>
      </c>
      <c r="I6019" s="6" t="s">
        <v>5809</v>
      </c>
      <c r="K6019" s="6">
        <v>188</v>
      </c>
    </row>
    <row r="6020" spans="1:11">
      <c r="A6020" s="6">
        <v>45106296</v>
      </c>
      <c r="B6020" t="s">
        <v>6862</v>
      </c>
      <c r="C6020" s="6" t="s">
        <v>966</v>
      </c>
      <c r="D6020" s="6">
        <v>30</v>
      </c>
      <c r="E6020" s="6">
        <v>122</v>
      </c>
      <c r="F6020" s="6">
        <v>122</v>
      </c>
      <c r="G6020" s="1">
        <v>124</v>
      </c>
      <c r="H6020" s="6" t="s">
        <v>966</v>
      </c>
      <c r="I6020" s="6" t="s">
        <v>2134</v>
      </c>
      <c r="K6020" s="6">
        <v>171</v>
      </c>
    </row>
    <row r="6021" spans="1:11">
      <c r="A6021" s="6">
        <v>45100936</v>
      </c>
      <c r="B6021" t="s">
        <v>6863</v>
      </c>
      <c r="C6021" s="6" t="s">
        <v>2115</v>
      </c>
      <c r="D6021" s="6">
        <v>27</v>
      </c>
      <c r="E6021" s="6">
        <v>122</v>
      </c>
      <c r="F6021" s="6">
        <v>122</v>
      </c>
      <c r="G6021" s="1">
        <v>124</v>
      </c>
      <c r="H6021" s="6" t="s">
        <v>2115</v>
      </c>
      <c r="I6021" s="6" t="s">
        <v>2134</v>
      </c>
      <c r="K6021" s="6">
        <v>185</v>
      </c>
    </row>
    <row r="6022" spans="1:11">
      <c r="A6022" s="6">
        <v>92018031</v>
      </c>
      <c r="B6022" t="s">
        <v>6864</v>
      </c>
      <c r="C6022" s="6" t="s">
        <v>2198</v>
      </c>
      <c r="D6022" s="6">
        <v>33</v>
      </c>
      <c r="E6022" s="6">
        <v>122</v>
      </c>
      <c r="F6022" s="6">
        <v>122</v>
      </c>
      <c r="G6022" s="1">
        <v>124</v>
      </c>
      <c r="H6022" s="6" t="s">
        <v>2198</v>
      </c>
      <c r="I6022" s="6" t="s">
        <v>309</v>
      </c>
      <c r="K6022" s="6">
        <v>181</v>
      </c>
    </row>
    <row r="6023" spans="1:11">
      <c r="A6023" s="6">
        <v>14092431</v>
      </c>
      <c r="B6023" t="s">
        <v>6865</v>
      </c>
      <c r="C6023" s="6" t="s">
        <v>589</v>
      </c>
      <c r="D6023" s="6">
        <v>31</v>
      </c>
      <c r="E6023" s="6">
        <v>122</v>
      </c>
      <c r="F6023" s="6">
        <v>122</v>
      </c>
      <c r="G6023" s="1">
        <v>124</v>
      </c>
      <c r="H6023" s="6" t="s">
        <v>589</v>
      </c>
      <c r="I6023" s="6" t="s">
        <v>3279</v>
      </c>
      <c r="K6023" s="6">
        <v>183</v>
      </c>
    </row>
    <row r="6024" spans="1:11">
      <c r="A6024" s="6">
        <v>14057903</v>
      </c>
      <c r="B6024" t="s">
        <v>6866</v>
      </c>
      <c r="C6024" s="6" t="s">
        <v>377</v>
      </c>
      <c r="D6024" s="6">
        <v>32</v>
      </c>
      <c r="E6024" s="6">
        <v>122</v>
      </c>
      <c r="F6024" s="6">
        <v>122</v>
      </c>
      <c r="G6024" s="1">
        <v>124</v>
      </c>
      <c r="H6024" s="6" t="s">
        <v>377</v>
      </c>
      <c r="I6024" s="6" t="s">
        <v>187</v>
      </c>
      <c r="K6024" s="6">
        <v>191</v>
      </c>
    </row>
    <row r="6025" spans="1:11">
      <c r="A6025" s="6">
        <v>78035045</v>
      </c>
      <c r="B6025" t="s">
        <v>6867</v>
      </c>
      <c r="C6025" s="6" t="s">
        <v>2115</v>
      </c>
      <c r="D6025" s="6">
        <v>33</v>
      </c>
      <c r="E6025" s="6">
        <v>122</v>
      </c>
      <c r="F6025" s="6">
        <v>122</v>
      </c>
      <c r="G6025" s="1">
        <v>124</v>
      </c>
      <c r="H6025" s="6" t="s">
        <v>2115</v>
      </c>
      <c r="I6025" s="6" t="s">
        <v>1667</v>
      </c>
      <c r="K6025" s="6">
        <v>187</v>
      </c>
    </row>
    <row r="6026" spans="1:11">
      <c r="A6026" s="6">
        <v>19301564</v>
      </c>
      <c r="B6026" t="s">
        <v>6868</v>
      </c>
      <c r="C6026" s="6" t="s">
        <v>2115</v>
      </c>
      <c r="D6026" s="6">
        <v>30</v>
      </c>
      <c r="E6026" s="6">
        <v>122</v>
      </c>
      <c r="F6026" s="6">
        <v>122</v>
      </c>
      <c r="G6026" s="1">
        <v>124</v>
      </c>
      <c r="H6026" s="6" t="s">
        <v>2115</v>
      </c>
      <c r="I6026" s="6" t="s">
        <v>257</v>
      </c>
      <c r="K6026" s="6">
        <v>185</v>
      </c>
    </row>
    <row r="6027" spans="1:11">
      <c r="A6027" s="6">
        <v>66040782</v>
      </c>
      <c r="B6027" t="s">
        <v>6869</v>
      </c>
      <c r="C6027" s="6" t="s">
        <v>1624</v>
      </c>
      <c r="D6027" s="6">
        <v>27</v>
      </c>
      <c r="E6027" s="6">
        <v>122</v>
      </c>
      <c r="F6027" s="6">
        <v>122</v>
      </c>
      <c r="G6027" s="1">
        <v>124</v>
      </c>
      <c r="H6027" s="6" t="s">
        <v>1624</v>
      </c>
      <c r="I6027" s="6" t="s">
        <v>1701</v>
      </c>
      <c r="K6027" s="6">
        <v>196</v>
      </c>
    </row>
    <row r="6028" spans="1:11">
      <c r="A6028" s="6">
        <v>37050680</v>
      </c>
      <c r="B6028" t="s">
        <v>6870</v>
      </c>
      <c r="C6028" s="6" t="s">
        <v>5123</v>
      </c>
      <c r="D6028" s="6">
        <v>28</v>
      </c>
      <c r="E6028" s="6">
        <v>122</v>
      </c>
      <c r="F6028" s="6">
        <v>122</v>
      </c>
      <c r="G6028" s="1">
        <v>123</v>
      </c>
      <c r="H6028" s="6" t="s">
        <v>5123</v>
      </c>
      <c r="I6028" s="6" t="s">
        <v>3431</v>
      </c>
      <c r="K6028" s="6">
        <v>174</v>
      </c>
    </row>
    <row r="6029" spans="1:11">
      <c r="A6029" s="6">
        <v>14021217</v>
      </c>
      <c r="B6029" t="s">
        <v>6871</v>
      </c>
      <c r="C6029" s="6" t="s">
        <v>238</v>
      </c>
      <c r="D6029" s="6">
        <v>36</v>
      </c>
      <c r="E6029" s="6">
        <v>122</v>
      </c>
      <c r="F6029" s="6">
        <v>122</v>
      </c>
      <c r="G6029" s="1">
        <v>123</v>
      </c>
      <c r="H6029" s="6" t="s">
        <v>238</v>
      </c>
      <c r="I6029" s="6" t="s">
        <v>603</v>
      </c>
      <c r="K6029" s="6">
        <v>179</v>
      </c>
    </row>
    <row r="6030" spans="1:11">
      <c r="A6030" s="6">
        <v>14137723</v>
      </c>
      <c r="B6030" t="s">
        <v>6872</v>
      </c>
      <c r="C6030" s="6" t="s">
        <v>944</v>
      </c>
      <c r="D6030" s="6">
        <v>26</v>
      </c>
      <c r="E6030" s="6">
        <v>122</v>
      </c>
      <c r="F6030" s="6">
        <v>122</v>
      </c>
      <c r="G6030" s="1">
        <v>123</v>
      </c>
      <c r="H6030" s="6" t="s">
        <v>944</v>
      </c>
      <c r="I6030" s="6" t="s">
        <v>187</v>
      </c>
      <c r="K6030" s="6">
        <v>177</v>
      </c>
    </row>
    <row r="6031" spans="1:11">
      <c r="A6031" s="6">
        <v>78081561</v>
      </c>
      <c r="B6031" t="s">
        <v>6873</v>
      </c>
      <c r="C6031" s="6" t="s">
        <v>2167</v>
      </c>
      <c r="D6031" s="6">
        <v>27</v>
      </c>
      <c r="E6031" s="6">
        <v>122</v>
      </c>
      <c r="F6031" s="6">
        <v>122</v>
      </c>
      <c r="G6031" s="1">
        <v>123</v>
      </c>
      <c r="H6031" s="6" t="s">
        <v>2167</v>
      </c>
      <c r="I6031" s="6" t="s">
        <v>6427</v>
      </c>
      <c r="K6031" s="6">
        <v>178</v>
      </c>
    </row>
    <row r="6032" spans="1:11">
      <c r="A6032" s="6">
        <v>93140368</v>
      </c>
      <c r="B6032" t="s">
        <v>6874</v>
      </c>
      <c r="C6032" s="6" t="s">
        <v>1672</v>
      </c>
      <c r="D6032" s="6">
        <v>30</v>
      </c>
      <c r="E6032" s="6">
        <v>122</v>
      </c>
      <c r="F6032" s="6">
        <v>122</v>
      </c>
      <c r="G6032" s="1">
        <v>123</v>
      </c>
      <c r="H6032" s="6" t="s">
        <v>1672</v>
      </c>
      <c r="I6032" s="6" t="s">
        <v>857</v>
      </c>
      <c r="K6032" s="6">
        <v>189</v>
      </c>
    </row>
    <row r="6033" spans="1:11">
      <c r="A6033" s="6">
        <v>93070097</v>
      </c>
      <c r="B6033" t="s">
        <v>6875</v>
      </c>
      <c r="C6033" s="6" t="s">
        <v>4514</v>
      </c>
      <c r="D6033" s="6">
        <v>27</v>
      </c>
      <c r="E6033" s="6">
        <v>122</v>
      </c>
      <c r="F6033" s="6">
        <v>122</v>
      </c>
      <c r="G6033" s="1">
        <v>123</v>
      </c>
      <c r="H6033" s="6" t="s">
        <v>4514</v>
      </c>
      <c r="I6033" s="6" t="s">
        <v>857</v>
      </c>
      <c r="K6033" s="6">
        <v>190</v>
      </c>
    </row>
    <row r="6034" spans="1:11">
      <c r="A6034" s="6">
        <v>79027932</v>
      </c>
      <c r="B6034" t="s">
        <v>6876</v>
      </c>
      <c r="C6034" s="6" t="s">
        <v>377</v>
      </c>
      <c r="D6034" s="6">
        <v>29</v>
      </c>
      <c r="E6034" s="6">
        <v>122</v>
      </c>
      <c r="F6034" s="6">
        <v>122</v>
      </c>
      <c r="G6034" s="1">
        <v>123</v>
      </c>
      <c r="H6034" s="6" t="s">
        <v>377</v>
      </c>
      <c r="I6034" s="6" t="s">
        <v>241</v>
      </c>
      <c r="K6034" s="6">
        <v>183</v>
      </c>
    </row>
    <row r="6035" spans="1:11">
      <c r="A6035" s="6">
        <v>79036674</v>
      </c>
      <c r="B6035" t="s">
        <v>6877</v>
      </c>
      <c r="C6035" s="6" t="s">
        <v>319</v>
      </c>
      <c r="D6035" s="6">
        <v>29</v>
      </c>
      <c r="E6035" s="6">
        <v>122</v>
      </c>
      <c r="F6035" s="6">
        <v>122</v>
      </c>
      <c r="G6035" s="1">
        <v>123</v>
      </c>
      <c r="H6035" s="6" t="s">
        <v>319</v>
      </c>
      <c r="I6035" s="6" t="s">
        <v>241</v>
      </c>
      <c r="K6035" s="6">
        <v>184</v>
      </c>
    </row>
    <row r="6036" spans="1:11">
      <c r="A6036" s="6">
        <v>14224423</v>
      </c>
      <c r="B6036" t="s">
        <v>6878</v>
      </c>
      <c r="C6036" s="6" t="s">
        <v>728</v>
      </c>
      <c r="D6036" s="6">
        <v>26</v>
      </c>
      <c r="E6036" s="6">
        <v>122</v>
      </c>
      <c r="F6036" s="6">
        <v>122</v>
      </c>
      <c r="G6036" s="1">
        <v>123</v>
      </c>
      <c r="H6036" s="6" t="s">
        <v>728</v>
      </c>
      <c r="I6036" s="6" t="s">
        <v>187</v>
      </c>
      <c r="K6036" s="6">
        <v>180</v>
      </c>
    </row>
    <row r="6037" spans="1:11">
      <c r="A6037" s="6">
        <v>53073571</v>
      </c>
      <c r="B6037" t="s">
        <v>6879</v>
      </c>
      <c r="C6037" s="6" t="s">
        <v>1624</v>
      </c>
      <c r="D6037" s="6">
        <v>29</v>
      </c>
      <c r="E6037" s="6">
        <v>122</v>
      </c>
      <c r="F6037" s="6">
        <v>122</v>
      </c>
      <c r="G6037" s="1">
        <v>123</v>
      </c>
      <c r="H6037" s="6" t="s">
        <v>1624</v>
      </c>
      <c r="I6037" s="6" t="s">
        <v>729</v>
      </c>
      <c r="K6037" s="6">
        <v>184</v>
      </c>
    </row>
    <row r="6038" spans="1:11">
      <c r="A6038" s="6">
        <v>14247816</v>
      </c>
      <c r="B6038" t="s">
        <v>6880</v>
      </c>
      <c r="C6038" s="6" t="s">
        <v>2113</v>
      </c>
      <c r="D6038" s="6">
        <v>26</v>
      </c>
      <c r="E6038" s="6">
        <v>122</v>
      </c>
      <c r="F6038" s="6">
        <v>122</v>
      </c>
      <c r="G6038" s="1">
        <v>123</v>
      </c>
      <c r="H6038" s="6" t="s">
        <v>2113</v>
      </c>
      <c r="I6038" s="6" t="s">
        <v>603</v>
      </c>
      <c r="K6038" s="6">
        <v>185</v>
      </c>
    </row>
    <row r="6039" spans="1:11">
      <c r="A6039" s="6">
        <v>14128846</v>
      </c>
      <c r="B6039" t="s">
        <v>6881</v>
      </c>
      <c r="C6039" s="6" t="s">
        <v>2112</v>
      </c>
      <c r="D6039" s="6">
        <v>36</v>
      </c>
      <c r="E6039" s="6">
        <v>122</v>
      </c>
      <c r="F6039" s="6">
        <v>122</v>
      </c>
      <c r="G6039" s="1">
        <v>123</v>
      </c>
      <c r="H6039" s="6" t="s">
        <v>2112</v>
      </c>
      <c r="I6039" s="6" t="s">
        <v>603</v>
      </c>
      <c r="K6039" s="6">
        <v>172</v>
      </c>
    </row>
    <row r="6040" spans="1:11">
      <c r="A6040" s="6">
        <v>77028265</v>
      </c>
      <c r="B6040" t="s">
        <v>6882</v>
      </c>
      <c r="C6040" s="6" t="s">
        <v>1624</v>
      </c>
      <c r="D6040" s="6">
        <v>31</v>
      </c>
      <c r="E6040" s="6">
        <v>122</v>
      </c>
      <c r="F6040" s="6">
        <v>122</v>
      </c>
      <c r="G6040" s="1">
        <v>123</v>
      </c>
      <c r="H6040" s="6" t="s">
        <v>1624</v>
      </c>
      <c r="I6040" s="6" t="s">
        <v>2937</v>
      </c>
      <c r="K6040" s="6">
        <v>180</v>
      </c>
    </row>
    <row r="6041" spans="1:11">
      <c r="A6041" s="6">
        <v>37056187</v>
      </c>
      <c r="B6041" t="s">
        <v>6883</v>
      </c>
      <c r="C6041" s="6" t="s">
        <v>2363</v>
      </c>
      <c r="D6041" s="6">
        <v>28</v>
      </c>
      <c r="E6041" s="6">
        <v>122</v>
      </c>
      <c r="F6041" s="6">
        <v>122</v>
      </c>
      <c r="G6041" s="1">
        <v>123</v>
      </c>
      <c r="H6041" s="6" t="s">
        <v>2363</v>
      </c>
      <c r="I6041" s="6" t="s">
        <v>406</v>
      </c>
      <c r="K6041" s="6">
        <v>191</v>
      </c>
    </row>
    <row r="6042" spans="1:11">
      <c r="A6042" s="6">
        <v>14129251</v>
      </c>
      <c r="B6042" t="s">
        <v>6884</v>
      </c>
      <c r="C6042" s="6" t="s">
        <v>760</v>
      </c>
      <c r="D6042" s="6">
        <v>29</v>
      </c>
      <c r="E6042" s="6">
        <v>122</v>
      </c>
      <c r="F6042" s="6">
        <v>122</v>
      </c>
      <c r="G6042" s="1">
        <v>122</v>
      </c>
      <c r="H6042" s="6" t="s">
        <v>760</v>
      </c>
      <c r="I6042" s="6" t="s">
        <v>603</v>
      </c>
      <c r="K6042" s="6">
        <v>176</v>
      </c>
    </row>
    <row r="6043" spans="1:11">
      <c r="A6043" s="6">
        <v>86066460</v>
      </c>
      <c r="B6043" t="s">
        <v>6885</v>
      </c>
      <c r="C6043" s="6" t="s">
        <v>1624</v>
      </c>
      <c r="D6043" s="6">
        <v>30</v>
      </c>
      <c r="E6043" s="6">
        <v>122</v>
      </c>
      <c r="F6043" s="6">
        <v>122</v>
      </c>
      <c r="G6043" s="1">
        <v>122</v>
      </c>
      <c r="H6043" s="6" t="s">
        <v>1624</v>
      </c>
      <c r="I6043" s="6" t="s">
        <v>1688</v>
      </c>
      <c r="K6043" s="6">
        <v>186</v>
      </c>
    </row>
    <row r="6044" spans="1:11">
      <c r="A6044" s="6">
        <v>79029443</v>
      </c>
      <c r="B6044" t="s">
        <v>6886</v>
      </c>
      <c r="C6044" s="6" t="s">
        <v>1102</v>
      </c>
      <c r="D6044" s="6">
        <v>27</v>
      </c>
      <c r="E6044" s="6">
        <v>122</v>
      </c>
      <c r="F6044" s="6">
        <v>122</v>
      </c>
      <c r="G6044" s="1">
        <v>122</v>
      </c>
      <c r="H6044" s="6" t="s">
        <v>1102</v>
      </c>
      <c r="I6044" s="6" t="s">
        <v>241</v>
      </c>
      <c r="K6044" s="6">
        <v>178</v>
      </c>
    </row>
    <row r="6045" spans="1:11">
      <c r="A6045" s="6">
        <v>14041969</v>
      </c>
      <c r="B6045" t="s">
        <v>6887</v>
      </c>
      <c r="C6045" s="6" t="s">
        <v>377</v>
      </c>
      <c r="D6045" s="6">
        <v>35</v>
      </c>
      <c r="E6045" s="6">
        <v>122</v>
      </c>
      <c r="F6045" s="6">
        <v>122</v>
      </c>
      <c r="G6045" s="1">
        <v>122</v>
      </c>
      <c r="H6045" s="6" t="s">
        <v>377</v>
      </c>
      <c r="I6045" s="6" t="s">
        <v>603</v>
      </c>
      <c r="K6045" s="6">
        <v>185</v>
      </c>
    </row>
    <row r="6046" spans="1:11">
      <c r="A6046" s="6">
        <v>14150323</v>
      </c>
      <c r="B6046" t="s">
        <v>6888</v>
      </c>
      <c r="C6046" s="6" t="s">
        <v>303</v>
      </c>
      <c r="D6046" s="6">
        <v>28</v>
      </c>
      <c r="E6046" s="6">
        <v>122</v>
      </c>
      <c r="F6046" s="6">
        <v>122</v>
      </c>
      <c r="G6046" s="1">
        <v>122</v>
      </c>
      <c r="H6046" s="6" t="s">
        <v>303</v>
      </c>
      <c r="I6046" s="6" t="s">
        <v>603</v>
      </c>
      <c r="K6046" s="6">
        <v>177</v>
      </c>
    </row>
    <row r="6047" spans="1:11">
      <c r="A6047" s="6">
        <v>55012998</v>
      </c>
      <c r="B6047" t="s">
        <v>6889</v>
      </c>
      <c r="C6047" s="6" t="s">
        <v>303</v>
      </c>
      <c r="D6047" s="6">
        <v>35</v>
      </c>
      <c r="E6047" s="6">
        <v>122</v>
      </c>
      <c r="F6047" s="6">
        <v>122</v>
      </c>
      <c r="G6047" s="1">
        <v>122</v>
      </c>
      <c r="H6047" s="6" t="s">
        <v>303</v>
      </c>
      <c r="I6047" s="6" t="s">
        <v>306</v>
      </c>
      <c r="K6047" s="6">
        <v>183</v>
      </c>
    </row>
    <row r="6048" spans="1:11">
      <c r="A6048" s="6">
        <v>53056995</v>
      </c>
      <c r="B6048" t="s">
        <v>6890</v>
      </c>
      <c r="C6048" s="6" t="s">
        <v>377</v>
      </c>
      <c r="D6048" s="6">
        <v>31</v>
      </c>
      <c r="E6048" s="6">
        <v>122</v>
      </c>
      <c r="F6048" s="6">
        <v>122</v>
      </c>
      <c r="G6048" s="1">
        <v>122</v>
      </c>
      <c r="H6048" s="6" t="s">
        <v>377</v>
      </c>
      <c r="I6048" s="6" t="s">
        <v>2372</v>
      </c>
      <c r="K6048" s="6">
        <v>188</v>
      </c>
    </row>
    <row r="6049" spans="1:11">
      <c r="A6049" s="6">
        <v>14077421</v>
      </c>
      <c r="B6049" t="s">
        <v>6891</v>
      </c>
      <c r="C6049" s="6" t="s">
        <v>377</v>
      </c>
      <c r="D6049" s="6">
        <v>28</v>
      </c>
      <c r="E6049" s="6">
        <v>122</v>
      </c>
      <c r="F6049" s="6">
        <v>122</v>
      </c>
      <c r="G6049" s="1">
        <v>122</v>
      </c>
      <c r="H6049" s="6" t="s">
        <v>377</v>
      </c>
      <c r="I6049" s="6" t="s">
        <v>6892</v>
      </c>
      <c r="K6049" s="6">
        <v>190</v>
      </c>
    </row>
    <row r="6050" spans="1:11">
      <c r="A6050" s="6">
        <v>78047214</v>
      </c>
      <c r="B6050" t="s">
        <v>6893</v>
      </c>
      <c r="C6050" s="6" t="s">
        <v>240</v>
      </c>
      <c r="D6050" s="6">
        <v>32</v>
      </c>
      <c r="E6050" s="6">
        <v>122</v>
      </c>
      <c r="F6050" s="6">
        <v>122</v>
      </c>
      <c r="G6050" s="1">
        <v>122</v>
      </c>
      <c r="H6050" s="6" t="s">
        <v>240</v>
      </c>
      <c r="I6050" s="6" t="s">
        <v>1661</v>
      </c>
      <c r="K6050" s="6">
        <v>175</v>
      </c>
    </row>
    <row r="6051" spans="1:11">
      <c r="A6051" s="6">
        <v>14118434</v>
      </c>
      <c r="B6051" t="s">
        <v>6894</v>
      </c>
      <c r="C6051" s="6" t="s">
        <v>238</v>
      </c>
      <c r="D6051" s="6">
        <v>28</v>
      </c>
      <c r="E6051" s="6">
        <v>122</v>
      </c>
      <c r="F6051" s="6">
        <v>122</v>
      </c>
      <c r="G6051" s="1">
        <v>122</v>
      </c>
      <c r="H6051" s="6" t="s">
        <v>238</v>
      </c>
      <c r="I6051" s="6" t="s">
        <v>603</v>
      </c>
      <c r="K6051" s="6">
        <v>177</v>
      </c>
    </row>
    <row r="6052" spans="1:11">
      <c r="A6052" s="6">
        <v>28016969</v>
      </c>
      <c r="B6052" t="s">
        <v>6895</v>
      </c>
      <c r="C6052" s="6" t="s">
        <v>314</v>
      </c>
      <c r="D6052" s="6">
        <v>34</v>
      </c>
      <c r="E6052" s="6">
        <v>122</v>
      </c>
      <c r="F6052" s="6">
        <v>122</v>
      </c>
      <c r="G6052" s="1">
        <v>122</v>
      </c>
      <c r="H6052" s="6" t="s">
        <v>314</v>
      </c>
      <c r="I6052" s="6" t="s">
        <v>1701</v>
      </c>
      <c r="K6052" s="6">
        <v>174</v>
      </c>
    </row>
    <row r="6053" spans="1:11">
      <c r="A6053" s="6">
        <v>14108913</v>
      </c>
      <c r="B6053" t="s">
        <v>6896</v>
      </c>
      <c r="C6053" s="6" t="s">
        <v>1624</v>
      </c>
      <c r="D6053" s="6">
        <v>30</v>
      </c>
      <c r="E6053" s="6">
        <v>122</v>
      </c>
      <c r="F6053" s="6">
        <v>122</v>
      </c>
      <c r="G6053" s="1">
        <v>122</v>
      </c>
      <c r="H6053" s="6" t="s">
        <v>1624</v>
      </c>
      <c r="I6053" s="6" t="s">
        <v>603</v>
      </c>
      <c r="K6053" s="6">
        <v>179</v>
      </c>
    </row>
    <row r="6054" spans="1:11">
      <c r="A6054" s="6">
        <v>14223205</v>
      </c>
      <c r="B6054" t="s">
        <v>6897</v>
      </c>
      <c r="C6054" s="6" t="s">
        <v>2115</v>
      </c>
      <c r="D6054" s="6">
        <v>26</v>
      </c>
      <c r="E6054" s="6">
        <v>122</v>
      </c>
      <c r="F6054" s="6">
        <v>122</v>
      </c>
      <c r="G6054" s="1">
        <v>122</v>
      </c>
      <c r="H6054" s="6" t="s">
        <v>2115</v>
      </c>
      <c r="I6054" s="6" t="s">
        <v>603</v>
      </c>
      <c r="K6054" s="6">
        <v>190</v>
      </c>
    </row>
    <row r="6055" spans="1:11">
      <c r="A6055" s="6">
        <v>79026928</v>
      </c>
      <c r="B6055" t="s">
        <v>6898</v>
      </c>
      <c r="C6055" s="6" t="s">
        <v>377</v>
      </c>
      <c r="D6055" s="6">
        <v>27</v>
      </c>
      <c r="E6055" s="6">
        <v>122</v>
      </c>
      <c r="F6055" s="6">
        <v>122</v>
      </c>
      <c r="G6055" s="1">
        <v>122</v>
      </c>
      <c r="H6055" s="6" t="s">
        <v>377</v>
      </c>
      <c r="I6055" s="6" t="s">
        <v>241</v>
      </c>
      <c r="K6055" s="6">
        <v>182</v>
      </c>
    </row>
    <row r="6056" spans="1:11">
      <c r="A6056" s="6">
        <v>19202705</v>
      </c>
      <c r="B6056" t="s">
        <v>6899</v>
      </c>
      <c r="C6056" s="6" t="s">
        <v>2115</v>
      </c>
      <c r="D6056" s="6">
        <v>29</v>
      </c>
      <c r="E6056" s="6">
        <v>122</v>
      </c>
      <c r="F6056" s="6">
        <v>122</v>
      </c>
      <c r="G6056" s="1">
        <v>122</v>
      </c>
      <c r="H6056" s="6" t="s">
        <v>2115</v>
      </c>
      <c r="I6056" s="6" t="s">
        <v>1658</v>
      </c>
      <c r="K6056" s="6">
        <v>180</v>
      </c>
    </row>
    <row r="6057" spans="1:11">
      <c r="A6057" s="6">
        <v>27088608</v>
      </c>
      <c r="B6057" t="s">
        <v>6900</v>
      </c>
      <c r="C6057" s="6" t="s">
        <v>377</v>
      </c>
      <c r="D6057" s="6">
        <v>30</v>
      </c>
      <c r="E6057" s="6">
        <v>122</v>
      </c>
      <c r="F6057" s="6">
        <v>122</v>
      </c>
      <c r="G6057" s="1">
        <v>122</v>
      </c>
      <c r="H6057" s="6" t="s">
        <v>377</v>
      </c>
      <c r="I6057" s="6" t="s">
        <v>339</v>
      </c>
      <c r="K6057" s="6">
        <v>190</v>
      </c>
    </row>
    <row r="6058" spans="1:11">
      <c r="A6058" s="6">
        <v>43167656</v>
      </c>
      <c r="B6058" t="s">
        <v>6901</v>
      </c>
      <c r="C6058" s="6" t="s">
        <v>589</v>
      </c>
      <c r="D6058" s="6">
        <v>28</v>
      </c>
      <c r="E6058" s="6">
        <v>122</v>
      </c>
      <c r="F6058" s="6">
        <v>122</v>
      </c>
      <c r="G6058" s="1">
        <v>122</v>
      </c>
      <c r="H6058" s="6" t="s">
        <v>589</v>
      </c>
      <c r="I6058" s="6" t="s">
        <v>344</v>
      </c>
      <c r="K6058" s="6">
        <v>188</v>
      </c>
    </row>
    <row r="6059" spans="1:11">
      <c r="A6059" s="6">
        <v>2000128974</v>
      </c>
      <c r="B6059" t="s">
        <v>325</v>
      </c>
      <c r="C6059" s="6" t="s">
        <v>2157</v>
      </c>
      <c r="D6059" s="6">
        <v>20</v>
      </c>
      <c r="E6059" s="6">
        <v>121</v>
      </c>
      <c r="F6059" s="6">
        <v>121</v>
      </c>
      <c r="G6059" s="1">
        <v>-85</v>
      </c>
      <c r="H6059" s="6" t="s">
        <v>2157</v>
      </c>
      <c r="I6059" s="6" t="s">
        <v>1870</v>
      </c>
      <c r="K6059" s="6">
        <v>180</v>
      </c>
    </row>
    <row r="6060" spans="1:11">
      <c r="A6060" s="6">
        <v>2000129012</v>
      </c>
      <c r="B6060" t="s">
        <v>947</v>
      </c>
      <c r="C6060" s="6" t="s">
        <v>488</v>
      </c>
      <c r="D6060" s="6">
        <v>19</v>
      </c>
      <c r="E6060" s="6">
        <v>121</v>
      </c>
      <c r="F6060" s="6">
        <v>121</v>
      </c>
      <c r="G6060" s="1">
        <v>-85</v>
      </c>
      <c r="H6060" s="6" t="s">
        <v>488</v>
      </c>
      <c r="I6060" s="6" t="s">
        <v>1892</v>
      </c>
      <c r="K6060" s="6">
        <v>177</v>
      </c>
    </row>
    <row r="6061" spans="1:11">
      <c r="A6061" s="6">
        <v>2000088490</v>
      </c>
      <c r="B6061" t="s">
        <v>424</v>
      </c>
      <c r="C6061" s="6" t="s">
        <v>1626</v>
      </c>
      <c r="D6061" s="6">
        <v>19</v>
      </c>
      <c r="E6061" s="6">
        <v>121</v>
      </c>
      <c r="F6061" s="6">
        <v>121</v>
      </c>
      <c r="G6061" s="1">
        <v>-85</v>
      </c>
      <c r="H6061" s="6" t="s">
        <v>1626</v>
      </c>
      <c r="I6061" s="6" t="s">
        <v>1739</v>
      </c>
      <c r="K6061" s="6">
        <v>173</v>
      </c>
    </row>
    <row r="6062" spans="1:11">
      <c r="A6062" s="6">
        <v>2000191846</v>
      </c>
      <c r="B6062" t="s">
        <v>2096</v>
      </c>
      <c r="C6062" s="6" t="s">
        <v>2160</v>
      </c>
      <c r="D6062" s="6">
        <v>19</v>
      </c>
      <c r="E6062" s="6">
        <v>121</v>
      </c>
      <c r="F6062" s="6">
        <v>121</v>
      </c>
      <c r="G6062" s="1">
        <v>165</v>
      </c>
      <c r="H6062" s="6" t="s">
        <v>2160</v>
      </c>
      <c r="I6062" s="6" t="s">
        <v>2312</v>
      </c>
      <c r="K6062" s="6">
        <v>186</v>
      </c>
    </row>
    <row r="6063" spans="1:11">
      <c r="A6063" s="6">
        <v>955978</v>
      </c>
      <c r="B6063" t="s">
        <v>6902</v>
      </c>
      <c r="C6063" s="6" t="s">
        <v>1213</v>
      </c>
      <c r="D6063" s="6">
        <v>37</v>
      </c>
      <c r="E6063" s="6">
        <v>121</v>
      </c>
      <c r="F6063" s="6">
        <v>121</v>
      </c>
      <c r="G6063" s="1">
        <v>161</v>
      </c>
      <c r="H6063" s="6" t="s">
        <v>1213</v>
      </c>
      <c r="I6063" s="6" t="s">
        <v>187</v>
      </c>
      <c r="K6063" s="6">
        <v>167</v>
      </c>
    </row>
    <row r="6064" spans="1:11">
      <c r="A6064" s="6">
        <v>76003938</v>
      </c>
      <c r="B6064" t="s">
        <v>6903</v>
      </c>
      <c r="C6064" s="6" t="s">
        <v>2115</v>
      </c>
      <c r="D6064" s="6">
        <v>38</v>
      </c>
      <c r="E6064" s="6">
        <v>121</v>
      </c>
      <c r="F6064" s="6">
        <v>121</v>
      </c>
      <c r="G6064" s="1">
        <v>160</v>
      </c>
      <c r="H6064" s="6" t="s">
        <v>2115</v>
      </c>
      <c r="I6064" s="6" t="s">
        <v>378</v>
      </c>
      <c r="K6064" s="6">
        <v>181</v>
      </c>
    </row>
    <row r="6065" spans="1:11">
      <c r="A6065" s="6">
        <v>2000186389</v>
      </c>
      <c r="B6065" t="s">
        <v>6904</v>
      </c>
      <c r="C6065" s="6" t="s">
        <v>488</v>
      </c>
      <c r="D6065" s="6">
        <v>20</v>
      </c>
      <c r="E6065" s="6">
        <v>121</v>
      </c>
      <c r="F6065" s="6">
        <v>121</v>
      </c>
      <c r="G6065" s="1">
        <v>-8</v>
      </c>
      <c r="H6065" s="6" t="s">
        <v>488</v>
      </c>
      <c r="I6065" s="6" t="s">
        <v>729</v>
      </c>
      <c r="K6065" s="6">
        <v>172</v>
      </c>
    </row>
    <row r="6066" spans="1:11">
      <c r="A6066" s="6">
        <v>2000206863</v>
      </c>
      <c r="B6066" t="s">
        <v>6905</v>
      </c>
      <c r="C6066" s="6" t="s">
        <v>966</v>
      </c>
      <c r="D6066" s="6">
        <v>20</v>
      </c>
      <c r="E6066" s="6">
        <v>121</v>
      </c>
      <c r="F6066" s="6">
        <v>121</v>
      </c>
      <c r="G6066" s="1">
        <v>-8</v>
      </c>
      <c r="H6066" s="6" t="s">
        <v>966</v>
      </c>
      <c r="I6066" s="6" t="s">
        <v>257</v>
      </c>
      <c r="K6066" s="6">
        <v>181</v>
      </c>
    </row>
    <row r="6067" spans="1:11">
      <c r="A6067" s="6">
        <v>2000222926</v>
      </c>
      <c r="B6067" t="s">
        <v>502</v>
      </c>
      <c r="C6067" s="6" t="s">
        <v>2115</v>
      </c>
      <c r="D6067" s="6">
        <v>18</v>
      </c>
      <c r="E6067" s="6">
        <v>121</v>
      </c>
      <c r="F6067" s="6">
        <v>121</v>
      </c>
      <c r="G6067" s="1">
        <v>-8</v>
      </c>
      <c r="H6067" s="6" t="s">
        <v>2115</v>
      </c>
      <c r="I6067" s="6" t="s">
        <v>503</v>
      </c>
      <c r="K6067" s="6">
        <v>190</v>
      </c>
    </row>
    <row r="6068" spans="1:11">
      <c r="A6068" s="6">
        <v>2000212944</v>
      </c>
      <c r="B6068" t="s">
        <v>1977</v>
      </c>
      <c r="C6068" s="6" t="s">
        <v>319</v>
      </c>
      <c r="D6068" s="6">
        <v>20</v>
      </c>
      <c r="E6068" s="6">
        <v>121</v>
      </c>
      <c r="F6068" s="6">
        <v>121</v>
      </c>
      <c r="G6068" s="1">
        <v>-8</v>
      </c>
      <c r="H6068" s="6" t="s">
        <v>319</v>
      </c>
      <c r="I6068" s="6" t="s">
        <v>1676</v>
      </c>
      <c r="K6068" s="6">
        <v>187</v>
      </c>
    </row>
    <row r="6069" spans="1:11">
      <c r="A6069" s="6">
        <v>2000253999</v>
      </c>
      <c r="B6069" t="s">
        <v>6906</v>
      </c>
      <c r="C6069" s="6" t="s">
        <v>2112</v>
      </c>
      <c r="D6069" s="6">
        <v>19</v>
      </c>
      <c r="E6069" s="6">
        <v>121</v>
      </c>
      <c r="F6069" s="6">
        <v>121</v>
      </c>
      <c r="G6069" s="1">
        <v>-8</v>
      </c>
      <c r="H6069" s="6" t="s">
        <v>2112</v>
      </c>
      <c r="I6069" s="6" t="s">
        <v>603</v>
      </c>
      <c r="K6069" s="6">
        <v>180</v>
      </c>
    </row>
    <row r="6070" spans="1:11">
      <c r="A6070" s="6">
        <v>2000206434</v>
      </c>
      <c r="B6070" t="s">
        <v>6907</v>
      </c>
      <c r="C6070" s="6" t="s">
        <v>944</v>
      </c>
      <c r="D6070" s="6">
        <v>20</v>
      </c>
      <c r="E6070" s="6">
        <v>121</v>
      </c>
      <c r="F6070" s="6">
        <v>121</v>
      </c>
      <c r="G6070" s="1">
        <v>-8</v>
      </c>
      <c r="H6070" s="6" t="s">
        <v>944</v>
      </c>
      <c r="I6070" s="6" t="s">
        <v>257</v>
      </c>
      <c r="K6070" s="6">
        <v>175</v>
      </c>
    </row>
    <row r="6071" spans="1:11">
      <c r="A6071" s="6">
        <v>2000117324</v>
      </c>
      <c r="B6071" t="s">
        <v>6908</v>
      </c>
      <c r="C6071" s="6" t="s">
        <v>319</v>
      </c>
      <c r="D6071" s="6">
        <v>20</v>
      </c>
      <c r="E6071" s="6">
        <v>121</v>
      </c>
      <c r="F6071" s="6">
        <v>121</v>
      </c>
      <c r="G6071" s="1">
        <v>-8</v>
      </c>
      <c r="H6071" s="6" t="s">
        <v>319</v>
      </c>
      <c r="I6071" s="6" t="s">
        <v>1208</v>
      </c>
      <c r="K6071" s="6">
        <v>178</v>
      </c>
    </row>
    <row r="6072" spans="1:11">
      <c r="A6072" s="6">
        <v>2000135788</v>
      </c>
      <c r="B6072" t="s">
        <v>6909</v>
      </c>
      <c r="C6072" s="6" t="s">
        <v>488</v>
      </c>
      <c r="D6072" s="6">
        <v>20</v>
      </c>
      <c r="E6072" s="6">
        <v>121</v>
      </c>
      <c r="F6072" s="6">
        <v>121</v>
      </c>
      <c r="G6072" s="1">
        <v>-8</v>
      </c>
      <c r="H6072" s="6" t="s">
        <v>488</v>
      </c>
      <c r="I6072" s="6" t="s">
        <v>257</v>
      </c>
      <c r="K6072" s="6">
        <v>165</v>
      </c>
    </row>
    <row r="6073" spans="1:11">
      <c r="A6073" s="6">
        <v>2000293527</v>
      </c>
      <c r="B6073" t="s">
        <v>217</v>
      </c>
      <c r="C6073" s="6" t="s">
        <v>218</v>
      </c>
      <c r="D6073" s="6">
        <v>20</v>
      </c>
      <c r="E6073" s="6">
        <v>121</v>
      </c>
      <c r="F6073" s="6">
        <v>121</v>
      </c>
      <c r="G6073" s="1">
        <v>-8</v>
      </c>
      <c r="H6073" s="6" t="s">
        <v>218</v>
      </c>
      <c r="I6073" s="6" t="s">
        <v>1829</v>
      </c>
      <c r="K6073" s="6">
        <v>193</v>
      </c>
    </row>
    <row r="6074" spans="1:11">
      <c r="A6074" s="6">
        <v>51001380</v>
      </c>
      <c r="B6074" t="s">
        <v>6910</v>
      </c>
      <c r="C6074" s="6" t="s">
        <v>2115</v>
      </c>
      <c r="D6074" s="6">
        <v>37</v>
      </c>
      <c r="E6074" s="6">
        <v>121</v>
      </c>
      <c r="F6074" s="6">
        <v>121</v>
      </c>
      <c r="G6074" s="1">
        <v>156</v>
      </c>
      <c r="H6074" s="6" t="s">
        <v>2115</v>
      </c>
      <c r="I6074" s="6" t="s">
        <v>1303</v>
      </c>
      <c r="K6074" s="6">
        <v>175</v>
      </c>
    </row>
    <row r="6075" spans="1:11">
      <c r="A6075" s="6">
        <v>67157152</v>
      </c>
      <c r="B6075" t="s">
        <v>6911</v>
      </c>
      <c r="C6075" s="6" t="s">
        <v>2115</v>
      </c>
      <c r="D6075" s="6">
        <v>32</v>
      </c>
      <c r="E6075" s="6">
        <v>121</v>
      </c>
      <c r="F6075" s="6">
        <v>121</v>
      </c>
      <c r="G6075" s="1">
        <v>154</v>
      </c>
      <c r="H6075" s="6" t="s">
        <v>2115</v>
      </c>
      <c r="I6075" s="6" t="s">
        <v>2726</v>
      </c>
      <c r="K6075" s="6">
        <v>181</v>
      </c>
    </row>
    <row r="6076" spans="1:11">
      <c r="A6076" s="6">
        <v>2000158335</v>
      </c>
      <c r="B6076" t="s">
        <v>926</v>
      </c>
      <c r="C6076" s="6" t="s">
        <v>377</v>
      </c>
      <c r="D6076" s="6">
        <v>21</v>
      </c>
      <c r="E6076" s="6">
        <v>121</v>
      </c>
      <c r="F6076" s="6">
        <v>121</v>
      </c>
      <c r="G6076" s="1">
        <v>153</v>
      </c>
      <c r="H6076" s="6" t="s">
        <v>377</v>
      </c>
      <c r="I6076" s="6" t="s">
        <v>603</v>
      </c>
      <c r="K6076" s="6">
        <v>193</v>
      </c>
    </row>
    <row r="6077" spans="1:11">
      <c r="A6077" s="6">
        <v>67065536</v>
      </c>
      <c r="B6077" t="s">
        <v>6912</v>
      </c>
      <c r="C6077" s="6" t="s">
        <v>1709</v>
      </c>
      <c r="D6077" s="6">
        <v>35</v>
      </c>
      <c r="E6077" s="6">
        <v>121</v>
      </c>
      <c r="F6077" s="6">
        <v>121</v>
      </c>
      <c r="G6077" s="1">
        <v>152</v>
      </c>
      <c r="H6077" s="6" t="s">
        <v>1709</v>
      </c>
      <c r="I6077" s="6" t="s">
        <v>348</v>
      </c>
      <c r="K6077" s="6">
        <v>176</v>
      </c>
    </row>
    <row r="6078" spans="1:11">
      <c r="A6078" s="6">
        <v>29076103</v>
      </c>
      <c r="B6078" t="s">
        <v>6913</v>
      </c>
      <c r="C6078" s="6" t="s">
        <v>734</v>
      </c>
      <c r="D6078" s="6">
        <v>30</v>
      </c>
      <c r="E6078" s="6">
        <v>121</v>
      </c>
      <c r="F6078" s="6">
        <v>121</v>
      </c>
      <c r="G6078" s="1">
        <v>150</v>
      </c>
      <c r="H6078" s="6" t="s">
        <v>734</v>
      </c>
      <c r="I6078" s="6" t="s">
        <v>259</v>
      </c>
      <c r="K6078" s="6">
        <v>182</v>
      </c>
    </row>
    <row r="6079" spans="1:11">
      <c r="A6079" s="6">
        <v>2000209925</v>
      </c>
      <c r="B6079" t="s">
        <v>6914</v>
      </c>
      <c r="C6079" s="6" t="s">
        <v>1732</v>
      </c>
      <c r="D6079" s="6">
        <v>20</v>
      </c>
      <c r="E6079" s="6">
        <v>121</v>
      </c>
      <c r="F6079" s="6">
        <v>121</v>
      </c>
      <c r="G6079" s="1">
        <v>-75</v>
      </c>
      <c r="H6079" s="6" t="s">
        <v>1732</v>
      </c>
      <c r="I6079" s="6" t="s">
        <v>775</v>
      </c>
      <c r="K6079" s="6">
        <v>185</v>
      </c>
    </row>
    <row r="6080" spans="1:11">
      <c r="A6080" s="6">
        <v>14023020</v>
      </c>
      <c r="B6080" t="s">
        <v>6915</v>
      </c>
      <c r="C6080" s="6" t="s">
        <v>377</v>
      </c>
      <c r="D6080" s="6">
        <v>35</v>
      </c>
      <c r="E6080" s="6">
        <v>121</v>
      </c>
      <c r="F6080" s="6">
        <v>121</v>
      </c>
      <c r="G6080" s="1">
        <v>150</v>
      </c>
      <c r="H6080" s="6" t="s">
        <v>377</v>
      </c>
      <c r="I6080" s="6" t="s">
        <v>6916</v>
      </c>
      <c r="K6080" s="6">
        <v>188</v>
      </c>
    </row>
    <row r="6081" spans="1:11">
      <c r="A6081" s="6">
        <v>2000176255</v>
      </c>
      <c r="B6081" t="s">
        <v>6917</v>
      </c>
      <c r="C6081" s="6" t="s">
        <v>558</v>
      </c>
      <c r="D6081" s="6">
        <v>21</v>
      </c>
      <c r="E6081" s="6">
        <v>121</v>
      </c>
      <c r="F6081" s="6">
        <v>121</v>
      </c>
      <c r="G6081" s="1">
        <v>-75</v>
      </c>
      <c r="H6081" s="6" t="s">
        <v>558</v>
      </c>
      <c r="I6081" s="6" t="s">
        <v>2134</v>
      </c>
      <c r="K6081" s="6">
        <v>176</v>
      </c>
    </row>
    <row r="6082" spans="1:11">
      <c r="A6082" s="6">
        <v>14005523</v>
      </c>
      <c r="B6082" t="s">
        <v>6918</v>
      </c>
      <c r="C6082" s="6" t="s">
        <v>558</v>
      </c>
      <c r="D6082" s="6">
        <v>37</v>
      </c>
      <c r="E6082" s="6">
        <v>121</v>
      </c>
      <c r="F6082" s="6">
        <v>121</v>
      </c>
      <c r="G6082" s="1">
        <v>150</v>
      </c>
      <c r="H6082" s="6" t="s">
        <v>558</v>
      </c>
      <c r="I6082" s="6" t="s">
        <v>603</v>
      </c>
      <c r="K6082" s="6">
        <v>174</v>
      </c>
    </row>
    <row r="6083" spans="1:11">
      <c r="A6083" s="6">
        <v>8835722</v>
      </c>
      <c r="B6083" t="s">
        <v>6919</v>
      </c>
      <c r="C6083" s="6" t="s">
        <v>2167</v>
      </c>
      <c r="D6083" s="6">
        <v>40</v>
      </c>
      <c r="E6083" s="6">
        <v>121</v>
      </c>
      <c r="F6083" s="6">
        <v>121</v>
      </c>
      <c r="G6083" s="1">
        <v>150</v>
      </c>
      <c r="H6083" s="6" t="s">
        <v>2167</v>
      </c>
      <c r="I6083" s="6" t="s">
        <v>378</v>
      </c>
      <c r="K6083" s="6">
        <v>180</v>
      </c>
    </row>
    <row r="6084" spans="1:11">
      <c r="A6084" s="6">
        <v>2000099661</v>
      </c>
      <c r="B6084" t="s">
        <v>6920</v>
      </c>
      <c r="C6084" s="6" t="s">
        <v>944</v>
      </c>
      <c r="D6084" s="6">
        <v>21</v>
      </c>
      <c r="E6084" s="6">
        <v>121</v>
      </c>
      <c r="F6084" s="6">
        <v>121</v>
      </c>
      <c r="G6084" s="1">
        <v>149</v>
      </c>
      <c r="H6084" s="6" t="s">
        <v>944</v>
      </c>
      <c r="I6084" s="6" t="s">
        <v>236</v>
      </c>
      <c r="K6084" s="6">
        <v>171</v>
      </c>
    </row>
    <row r="6085" spans="1:11">
      <c r="A6085" s="6">
        <v>93142505</v>
      </c>
      <c r="B6085" t="s">
        <v>6921</v>
      </c>
      <c r="C6085" s="6" t="s">
        <v>1176</v>
      </c>
      <c r="D6085" s="6">
        <v>22</v>
      </c>
      <c r="E6085" s="6">
        <v>121</v>
      </c>
      <c r="F6085" s="6">
        <v>121</v>
      </c>
      <c r="G6085" s="1">
        <v>147</v>
      </c>
      <c r="H6085" s="6" t="s">
        <v>1176</v>
      </c>
      <c r="I6085" s="6" t="s">
        <v>857</v>
      </c>
      <c r="K6085" s="6">
        <v>178</v>
      </c>
    </row>
    <row r="6086" spans="1:11">
      <c r="A6086" s="6">
        <v>43092903</v>
      </c>
      <c r="B6086" t="s">
        <v>6922</v>
      </c>
      <c r="C6086" s="6" t="s">
        <v>1624</v>
      </c>
      <c r="D6086" s="6">
        <v>31</v>
      </c>
      <c r="E6086" s="6">
        <v>121</v>
      </c>
      <c r="F6086" s="6">
        <v>121</v>
      </c>
      <c r="G6086" s="1">
        <v>146</v>
      </c>
      <c r="H6086" s="6" t="s">
        <v>1624</v>
      </c>
      <c r="I6086" s="6" t="s">
        <v>236</v>
      </c>
      <c r="K6086" s="6">
        <v>184</v>
      </c>
    </row>
    <row r="6087" spans="1:11">
      <c r="A6087" s="6">
        <v>14018059</v>
      </c>
      <c r="B6087" t="s">
        <v>6923</v>
      </c>
      <c r="C6087" s="6" t="s">
        <v>2115</v>
      </c>
      <c r="D6087" s="6">
        <v>35</v>
      </c>
      <c r="E6087" s="6">
        <v>121</v>
      </c>
      <c r="F6087" s="6">
        <v>121</v>
      </c>
      <c r="G6087" s="1">
        <v>146</v>
      </c>
      <c r="H6087" s="6" t="s">
        <v>2115</v>
      </c>
      <c r="I6087" s="6" t="s">
        <v>6924</v>
      </c>
      <c r="K6087" s="6">
        <v>177</v>
      </c>
    </row>
    <row r="6088" spans="1:11">
      <c r="A6088" s="6">
        <v>49060803</v>
      </c>
      <c r="B6088" t="s">
        <v>6925</v>
      </c>
      <c r="C6088" s="6" t="s">
        <v>319</v>
      </c>
      <c r="D6088" s="6">
        <v>25</v>
      </c>
      <c r="E6088" s="6">
        <v>121</v>
      </c>
      <c r="F6088" s="6">
        <v>121</v>
      </c>
      <c r="G6088" s="1">
        <v>146</v>
      </c>
      <c r="H6088" s="6" t="s">
        <v>319</v>
      </c>
      <c r="I6088" s="6" t="s">
        <v>6926</v>
      </c>
      <c r="K6088" s="6">
        <v>179</v>
      </c>
    </row>
    <row r="6089" spans="1:11">
      <c r="A6089" s="6">
        <v>2000165624</v>
      </c>
      <c r="B6089" t="s">
        <v>6927</v>
      </c>
      <c r="C6089" s="6" t="s">
        <v>303</v>
      </c>
      <c r="D6089" s="6">
        <v>20</v>
      </c>
      <c r="E6089" s="6">
        <v>121</v>
      </c>
      <c r="F6089" s="6">
        <v>121</v>
      </c>
      <c r="G6089" s="1">
        <v>146</v>
      </c>
      <c r="H6089" s="6" t="s">
        <v>303</v>
      </c>
      <c r="I6089" s="6" t="s">
        <v>1854</v>
      </c>
      <c r="K6089" s="6">
        <v>180</v>
      </c>
    </row>
    <row r="6090" spans="1:11">
      <c r="A6090" s="6">
        <v>67295649</v>
      </c>
      <c r="B6090" t="s">
        <v>6928</v>
      </c>
      <c r="C6090" s="6" t="s">
        <v>319</v>
      </c>
      <c r="D6090" s="6">
        <v>23</v>
      </c>
      <c r="E6090" s="6">
        <v>121</v>
      </c>
      <c r="F6090" s="6">
        <v>121</v>
      </c>
      <c r="G6090" s="1">
        <v>145</v>
      </c>
      <c r="H6090" s="6" t="s">
        <v>319</v>
      </c>
      <c r="I6090" s="6" t="s">
        <v>348</v>
      </c>
      <c r="K6090" s="6">
        <v>184</v>
      </c>
    </row>
    <row r="6091" spans="1:11">
      <c r="A6091" s="6">
        <v>29142372</v>
      </c>
      <c r="B6091" t="s">
        <v>6929</v>
      </c>
      <c r="C6091" s="6" t="s">
        <v>218</v>
      </c>
      <c r="D6091" s="6">
        <v>27</v>
      </c>
      <c r="E6091" s="6">
        <v>121</v>
      </c>
      <c r="F6091" s="6">
        <v>121</v>
      </c>
      <c r="G6091" s="1">
        <v>145</v>
      </c>
      <c r="H6091" s="6" t="s">
        <v>218</v>
      </c>
      <c r="I6091" s="6" t="s">
        <v>259</v>
      </c>
      <c r="K6091" s="6">
        <v>183</v>
      </c>
    </row>
    <row r="6092" spans="1:11">
      <c r="A6092" s="6">
        <v>67246343</v>
      </c>
      <c r="B6092" t="s">
        <v>6930</v>
      </c>
      <c r="C6092" s="6" t="s">
        <v>1624</v>
      </c>
      <c r="D6092" s="6">
        <v>27</v>
      </c>
      <c r="E6092" s="6">
        <v>121</v>
      </c>
      <c r="F6092" s="6">
        <v>121</v>
      </c>
      <c r="G6092" s="1">
        <v>145</v>
      </c>
      <c r="H6092" s="6" t="s">
        <v>1624</v>
      </c>
      <c r="I6092" s="6" t="s">
        <v>348</v>
      </c>
      <c r="K6092" s="6">
        <v>188</v>
      </c>
    </row>
    <row r="6093" spans="1:11">
      <c r="A6093" s="6">
        <v>19023829</v>
      </c>
      <c r="B6093" t="s">
        <v>6931</v>
      </c>
      <c r="C6093" s="6" t="s">
        <v>303</v>
      </c>
      <c r="D6093" s="6">
        <v>36</v>
      </c>
      <c r="E6093" s="6">
        <v>121</v>
      </c>
      <c r="F6093" s="6">
        <v>121</v>
      </c>
      <c r="G6093" s="1">
        <v>145</v>
      </c>
      <c r="H6093" s="6" t="s">
        <v>303</v>
      </c>
      <c r="I6093" s="6" t="s">
        <v>257</v>
      </c>
      <c r="K6093" s="6">
        <v>168</v>
      </c>
    </row>
    <row r="6094" spans="1:11">
      <c r="A6094" s="6">
        <v>14024699</v>
      </c>
      <c r="B6094" t="s">
        <v>6932</v>
      </c>
      <c r="C6094" s="6" t="s">
        <v>319</v>
      </c>
      <c r="D6094" s="6">
        <v>32</v>
      </c>
      <c r="E6094" s="6">
        <v>121</v>
      </c>
      <c r="F6094" s="6">
        <v>121</v>
      </c>
      <c r="G6094" s="1">
        <v>145</v>
      </c>
      <c r="H6094" s="6" t="s">
        <v>319</v>
      </c>
      <c r="I6094" s="6" t="s">
        <v>187</v>
      </c>
      <c r="K6094" s="6">
        <v>182</v>
      </c>
    </row>
    <row r="6095" spans="1:11">
      <c r="A6095" s="6">
        <v>28011776</v>
      </c>
      <c r="B6095" t="s">
        <v>6933</v>
      </c>
      <c r="C6095" s="6" t="s">
        <v>619</v>
      </c>
      <c r="D6095" s="6">
        <v>33</v>
      </c>
      <c r="E6095" s="6">
        <v>121</v>
      </c>
      <c r="F6095" s="6">
        <v>121</v>
      </c>
      <c r="G6095" s="1">
        <v>145</v>
      </c>
      <c r="H6095" s="6" t="s">
        <v>619</v>
      </c>
      <c r="I6095" s="6" t="s">
        <v>1711</v>
      </c>
      <c r="K6095" s="6">
        <v>184</v>
      </c>
    </row>
    <row r="6096" spans="1:11">
      <c r="A6096" s="6">
        <v>67131394</v>
      </c>
      <c r="B6096" t="s">
        <v>6934</v>
      </c>
      <c r="C6096" s="6" t="s">
        <v>1698</v>
      </c>
      <c r="D6096" s="6">
        <v>33</v>
      </c>
      <c r="E6096" s="6">
        <v>121</v>
      </c>
      <c r="F6096" s="6">
        <v>121</v>
      </c>
      <c r="G6096" s="1">
        <v>145</v>
      </c>
      <c r="H6096" s="6" t="s">
        <v>1698</v>
      </c>
      <c r="I6096" s="6" t="s">
        <v>433</v>
      </c>
      <c r="K6096" s="6">
        <v>176</v>
      </c>
    </row>
    <row r="6097" spans="1:11">
      <c r="A6097" s="6">
        <v>2000096570</v>
      </c>
      <c r="B6097" t="s">
        <v>6935</v>
      </c>
      <c r="C6097" s="6" t="s">
        <v>377</v>
      </c>
      <c r="D6097" s="6">
        <v>21</v>
      </c>
      <c r="E6097" s="6">
        <v>121</v>
      </c>
      <c r="F6097" s="6">
        <v>121</v>
      </c>
      <c r="G6097" s="1">
        <v>145</v>
      </c>
      <c r="H6097" s="6" t="s">
        <v>377</v>
      </c>
      <c r="I6097" s="6" t="s">
        <v>603</v>
      </c>
      <c r="K6097" s="6">
        <v>185</v>
      </c>
    </row>
    <row r="6098" spans="1:11">
      <c r="A6098" s="6">
        <v>19016415</v>
      </c>
      <c r="B6098" t="s">
        <v>6936</v>
      </c>
      <c r="C6098" s="6" t="s">
        <v>1624</v>
      </c>
      <c r="D6098" s="6">
        <v>35</v>
      </c>
      <c r="E6098" s="6">
        <v>121</v>
      </c>
      <c r="F6098" s="6">
        <v>121</v>
      </c>
      <c r="G6098" s="1">
        <v>145</v>
      </c>
      <c r="H6098" s="6" t="s">
        <v>1624</v>
      </c>
      <c r="I6098" s="6" t="s">
        <v>1340</v>
      </c>
      <c r="K6098" s="6">
        <v>186</v>
      </c>
    </row>
    <row r="6099" spans="1:11">
      <c r="A6099" s="6">
        <v>28109689</v>
      </c>
      <c r="B6099" t="s">
        <v>6937</v>
      </c>
      <c r="C6099" s="6" t="s">
        <v>2115</v>
      </c>
      <c r="D6099" s="6">
        <v>25</v>
      </c>
      <c r="E6099" s="6">
        <v>121</v>
      </c>
      <c r="F6099" s="6">
        <v>121</v>
      </c>
      <c r="G6099" s="1">
        <v>145</v>
      </c>
      <c r="H6099" s="6" t="s">
        <v>2115</v>
      </c>
      <c r="I6099" s="6" t="s">
        <v>6938</v>
      </c>
      <c r="K6099" s="6">
        <v>178</v>
      </c>
    </row>
    <row r="6100" spans="1:11">
      <c r="A6100" s="6">
        <v>2000090212</v>
      </c>
      <c r="B6100" t="s">
        <v>6939</v>
      </c>
      <c r="C6100" s="6" t="s">
        <v>218</v>
      </c>
      <c r="D6100" s="6">
        <v>21</v>
      </c>
      <c r="E6100" s="6">
        <v>121</v>
      </c>
      <c r="F6100" s="6">
        <v>121</v>
      </c>
      <c r="G6100" s="1">
        <v>145</v>
      </c>
      <c r="H6100" s="6" t="s">
        <v>218</v>
      </c>
      <c r="I6100" s="6" t="s">
        <v>2404</v>
      </c>
      <c r="K6100" s="6">
        <v>183</v>
      </c>
    </row>
    <row r="6101" spans="1:11">
      <c r="A6101" s="6">
        <v>71012671</v>
      </c>
      <c r="B6101" t="s">
        <v>6940</v>
      </c>
      <c r="C6101" s="6" t="s">
        <v>319</v>
      </c>
      <c r="D6101" s="6">
        <v>34</v>
      </c>
      <c r="E6101" s="6">
        <v>121</v>
      </c>
      <c r="F6101" s="6">
        <v>121</v>
      </c>
      <c r="G6101" s="1">
        <v>145</v>
      </c>
      <c r="H6101" s="6" t="s">
        <v>319</v>
      </c>
      <c r="I6101" s="6" t="s">
        <v>827</v>
      </c>
      <c r="K6101" s="6">
        <v>188</v>
      </c>
    </row>
    <row r="6102" spans="1:11">
      <c r="A6102" s="6">
        <v>49054406</v>
      </c>
      <c r="B6102" t="s">
        <v>6941</v>
      </c>
      <c r="C6102" s="6" t="s">
        <v>319</v>
      </c>
      <c r="D6102" s="6">
        <v>23</v>
      </c>
      <c r="E6102" s="6">
        <v>121</v>
      </c>
      <c r="F6102" s="6">
        <v>121</v>
      </c>
      <c r="G6102" s="1">
        <v>144</v>
      </c>
      <c r="H6102" s="6" t="s">
        <v>319</v>
      </c>
      <c r="I6102" s="6" t="s">
        <v>6942</v>
      </c>
      <c r="K6102" s="6">
        <v>175</v>
      </c>
    </row>
    <row r="6103" spans="1:11">
      <c r="A6103" s="6">
        <v>85027975</v>
      </c>
      <c r="B6103" t="s">
        <v>6943</v>
      </c>
      <c r="C6103" s="6" t="s">
        <v>319</v>
      </c>
      <c r="D6103" s="6">
        <v>32</v>
      </c>
      <c r="E6103" s="6">
        <v>121</v>
      </c>
      <c r="F6103" s="6">
        <v>121</v>
      </c>
      <c r="G6103" s="1">
        <v>143</v>
      </c>
      <c r="H6103" s="6" t="s">
        <v>319</v>
      </c>
      <c r="I6103" s="6" t="s">
        <v>775</v>
      </c>
      <c r="K6103" s="6">
        <v>184</v>
      </c>
    </row>
    <row r="6104" spans="1:11">
      <c r="A6104" s="6">
        <v>27142053</v>
      </c>
      <c r="B6104" t="s">
        <v>6944</v>
      </c>
      <c r="C6104" s="6" t="s">
        <v>319</v>
      </c>
      <c r="D6104" s="6">
        <v>22</v>
      </c>
      <c r="E6104" s="6">
        <v>121</v>
      </c>
      <c r="F6104" s="6">
        <v>121</v>
      </c>
      <c r="G6104" s="1">
        <v>143</v>
      </c>
      <c r="H6104" s="6" t="s">
        <v>319</v>
      </c>
      <c r="I6104" s="6" t="s">
        <v>1072</v>
      </c>
      <c r="K6104" s="6">
        <v>187</v>
      </c>
    </row>
    <row r="6105" spans="1:11">
      <c r="A6105" s="6">
        <v>14022096</v>
      </c>
      <c r="B6105" t="s">
        <v>6945</v>
      </c>
      <c r="C6105" s="6" t="s">
        <v>966</v>
      </c>
      <c r="D6105" s="6">
        <v>36</v>
      </c>
      <c r="E6105" s="6">
        <v>121</v>
      </c>
      <c r="F6105" s="6">
        <v>121</v>
      </c>
      <c r="G6105" s="1">
        <v>142</v>
      </c>
      <c r="H6105" s="6" t="s">
        <v>966</v>
      </c>
      <c r="I6105" s="6" t="s">
        <v>187</v>
      </c>
      <c r="K6105" s="6">
        <v>177</v>
      </c>
    </row>
    <row r="6106" spans="1:11">
      <c r="A6106" s="6">
        <v>8835582</v>
      </c>
      <c r="B6106" t="s">
        <v>6946</v>
      </c>
      <c r="C6106" s="6" t="s">
        <v>2115</v>
      </c>
      <c r="D6106" s="6">
        <v>40</v>
      </c>
      <c r="E6106" s="6">
        <v>121</v>
      </c>
      <c r="F6106" s="6">
        <v>121</v>
      </c>
      <c r="G6106" s="1">
        <v>142</v>
      </c>
      <c r="H6106" s="6" t="s">
        <v>2115</v>
      </c>
      <c r="I6106" s="6" t="s">
        <v>378</v>
      </c>
      <c r="K6106" s="6">
        <v>183</v>
      </c>
    </row>
    <row r="6107" spans="1:11">
      <c r="A6107" s="6">
        <v>2000050573</v>
      </c>
      <c r="B6107" t="s">
        <v>1218</v>
      </c>
      <c r="C6107" s="6" t="s">
        <v>1102</v>
      </c>
      <c r="D6107" s="6">
        <v>22</v>
      </c>
      <c r="E6107" s="6">
        <v>121</v>
      </c>
      <c r="F6107" s="6">
        <v>121</v>
      </c>
      <c r="G6107" s="1">
        <v>142</v>
      </c>
      <c r="H6107" s="6" t="s">
        <v>1102</v>
      </c>
      <c r="I6107" s="6" t="s">
        <v>236</v>
      </c>
      <c r="K6107" s="6">
        <v>188</v>
      </c>
    </row>
    <row r="6108" spans="1:11">
      <c r="A6108" s="6">
        <v>48036492</v>
      </c>
      <c r="B6108" t="s">
        <v>6947</v>
      </c>
      <c r="C6108" s="6" t="s">
        <v>640</v>
      </c>
      <c r="D6108" s="6">
        <v>26</v>
      </c>
      <c r="E6108" s="6">
        <v>121</v>
      </c>
      <c r="F6108" s="6">
        <v>121</v>
      </c>
      <c r="G6108" s="1">
        <v>142</v>
      </c>
      <c r="H6108" s="6" t="s">
        <v>640</v>
      </c>
      <c r="I6108" s="6" t="s">
        <v>306</v>
      </c>
      <c r="K6108" s="6">
        <v>174</v>
      </c>
    </row>
    <row r="6109" spans="1:11">
      <c r="A6109" s="6">
        <v>95076451</v>
      </c>
      <c r="B6109" t="s">
        <v>6948</v>
      </c>
      <c r="C6109" s="6" t="s">
        <v>377</v>
      </c>
      <c r="D6109" s="6">
        <v>22</v>
      </c>
      <c r="E6109" s="6">
        <v>121</v>
      </c>
      <c r="F6109" s="6">
        <v>121</v>
      </c>
      <c r="G6109" s="1">
        <v>142</v>
      </c>
      <c r="H6109" s="6" t="s">
        <v>377</v>
      </c>
      <c r="I6109" s="6" t="s">
        <v>6949</v>
      </c>
      <c r="K6109" s="6">
        <v>190</v>
      </c>
    </row>
    <row r="6110" spans="1:11">
      <c r="A6110" s="6">
        <v>28014634</v>
      </c>
      <c r="B6110" t="s">
        <v>6950</v>
      </c>
      <c r="C6110" s="6" t="s">
        <v>377</v>
      </c>
      <c r="D6110" s="6">
        <v>34</v>
      </c>
      <c r="E6110" s="6">
        <v>121</v>
      </c>
      <c r="F6110" s="6">
        <v>121</v>
      </c>
      <c r="G6110" s="1">
        <v>142</v>
      </c>
      <c r="H6110" s="6" t="s">
        <v>377</v>
      </c>
      <c r="I6110" s="6" t="s">
        <v>259</v>
      </c>
      <c r="K6110" s="6">
        <v>185</v>
      </c>
    </row>
    <row r="6111" spans="1:11">
      <c r="A6111" s="6">
        <v>2000167866</v>
      </c>
      <c r="B6111" t="s">
        <v>6951</v>
      </c>
      <c r="C6111" s="6" t="s">
        <v>319</v>
      </c>
      <c r="D6111" s="6">
        <v>21</v>
      </c>
      <c r="E6111" s="6">
        <v>121</v>
      </c>
      <c r="F6111" s="6">
        <v>121</v>
      </c>
      <c r="G6111" s="1">
        <v>142</v>
      </c>
      <c r="H6111" s="6" t="s">
        <v>319</v>
      </c>
      <c r="I6111" s="6" t="s">
        <v>2134</v>
      </c>
      <c r="K6111" s="6">
        <v>173</v>
      </c>
    </row>
    <row r="6112" spans="1:11">
      <c r="A6112" s="6">
        <v>2000132470</v>
      </c>
      <c r="B6112" t="s">
        <v>6952</v>
      </c>
      <c r="C6112" s="6" t="s">
        <v>488</v>
      </c>
      <c r="D6112" s="6">
        <v>25</v>
      </c>
      <c r="E6112" s="6">
        <v>121</v>
      </c>
      <c r="F6112" s="6">
        <v>121</v>
      </c>
      <c r="G6112" s="1">
        <v>141</v>
      </c>
      <c r="H6112" s="6" t="s">
        <v>488</v>
      </c>
      <c r="I6112" s="6" t="s">
        <v>348</v>
      </c>
      <c r="K6112" s="6">
        <v>174</v>
      </c>
    </row>
    <row r="6113" spans="1:11">
      <c r="A6113" s="6">
        <v>19163503</v>
      </c>
      <c r="B6113" t="s">
        <v>6953</v>
      </c>
      <c r="C6113" s="6" t="s">
        <v>319</v>
      </c>
      <c r="D6113" s="6">
        <v>31</v>
      </c>
      <c r="E6113" s="6">
        <v>121</v>
      </c>
      <c r="F6113" s="6">
        <v>121</v>
      </c>
      <c r="G6113" s="1">
        <v>141</v>
      </c>
      <c r="H6113" s="6" t="s">
        <v>319</v>
      </c>
      <c r="I6113" s="6" t="s">
        <v>257</v>
      </c>
      <c r="K6113" s="6">
        <v>188</v>
      </c>
    </row>
    <row r="6114" spans="1:11">
      <c r="A6114" s="6">
        <v>2000006105</v>
      </c>
      <c r="B6114" t="s">
        <v>6954</v>
      </c>
      <c r="C6114" s="6" t="s">
        <v>640</v>
      </c>
      <c r="D6114" s="6">
        <v>22</v>
      </c>
      <c r="E6114" s="6">
        <v>121</v>
      </c>
      <c r="F6114" s="6">
        <v>121</v>
      </c>
      <c r="G6114" s="1">
        <v>141</v>
      </c>
      <c r="H6114" s="6" t="s">
        <v>640</v>
      </c>
      <c r="I6114" s="6" t="s">
        <v>1734</v>
      </c>
      <c r="K6114" s="6">
        <v>184</v>
      </c>
    </row>
    <row r="6115" spans="1:11">
      <c r="A6115" s="6">
        <v>19190099</v>
      </c>
      <c r="B6115" t="s">
        <v>6955</v>
      </c>
      <c r="C6115" s="6" t="s">
        <v>377</v>
      </c>
      <c r="D6115" s="6">
        <v>32</v>
      </c>
      <c r="E6115" s="6">
        <v>121</v>
      </c>
      <c r="F6115" s="6">
        <v>121</v>
      </c>
      <c r="G6115" s="1">
        <v>141</v>
      </c>
      <c r="H6115" s="6" t="s">
        <v>377</v>
      </c>
      <c r="I6115" s="6" t="s">
        <v>257</v>
      </c>
      <c r="K6115" s="6">
        <v>184</v>
      </c>
    </row>
    <row r="6116" spans="1:11">
      <c r="A6116" s="6">
        <v>49058981</v>
      </c>
      <c r="B6116" t="s">
        <v>6956</v>
      </c>
      <c r="C6116" s="6" t="s">
        <v>319</v>
      </c>
      <c r="D6116" s="6">
        <v>22</v>
      </c>
      <c r="E6116" s="6">
        <v>121</v>
      </c>
      <c r="F6116" s="6">
        <v>121</v>
      </c>
      <c r="G6116" s="1">
        <v>141</v>
      </c>
      <c r="H6116" s="6" t="s">
        <v>319</v>
      </c>
      <c r="I6116" s="6" t="s">
        <v>6957</v>
      </c>
      <c r="K6116" s="6">
        <v>180</v>
      </c>
    </row>
    <row r="6117" spans="1:11">
      <c r="A6117" s="6">
        <v>14007349</v>
      </c>
      <c r="B6117" t="s">
        <v>6958</v>
      </c>
      <c r="C6117" s="6" t="s">
        <v>377</v>
      </c>
      <c r="D6117" s="6">
        <v>38</v>
      </c>
      <c r="E6117" s="6">
        <v>121</v>
      </c>
      <c r="F6117" s="6">
        <v>121</v>
      </c>
      <c r="G6117" s="1">
        <v>141</v>
      </c>
      <c r="H6117" s="6" t="s">
        <v>377</v>
      </c>
      <c r="I6117" s="6" t="s">
        <v>187</v>
      </c>
      <c r="K6117" s="6">
        <v>184</v>
      </c>
    </row>
    <row r="6118" spans="1:11">
      <c r="A6118" s="6">
        <v>93024775</v>
      </c>
      <c r="B6118" t="s">
        <v>6959</v>
      </c>
      <c r="C6118" s="6" t="s">
        <v>640</v>
      </c>
      <c r="D6118" s="6">
        <v>31</v>
      </c>
      <c r="E6118" s="6">
        <v>121</v>
      </c>
      <c r="F6118" s="6">
        <v>121</v>
      </c>
      <c r="G6118" s="1">
        <v>141</v>
      </c>
      <c r="H6118" s="6" t="s">
        <v>640</v>
      </c>
      <c r="I6118" s="6" t="s">
        <v>857</v>
      </c>
      <c r="K6118" s="6">
        <v>181</v>
      </c>
    </row>
    <row r="6119" spans="1:11">
      <c r="A6119" s="6">
        <v>37082902</v>
      </c>
      <c r="B6119" t="s">
        <v>6960</v>
      </c>
      <c r="C6119" s="6" t="s">
        <v>558</v>
      </c>
      <c r="D6119" s="6">
        <v>22</v>
      </c>
      <c r="E6119" s="6">
        <v>121</v>
      </c>
      <c r="F6119" s="6">
        <v>121</v>
      </c>
      <c r="G6119" s="1">
        <v>141</v>
      </c>
      <c r="H6119" s="6" t="s">
        <v>558</v>
      </c>
      <c r="I6119" s="6" t="s">
        <v>2685</v>
      </c>
      <c r="K6119" s="6">
        <v>177</v>
      </c>
    </row>
    <row r="6120" spans="1:11">
      <c r="A6120" s="6">
        <v>49048612</v>
      </c>
      <c r="B6120" t="s">
        <v>6961</v>
      </c>
      <c r="C6120" s="6" t="s">
        <v>377</v>
      </c>
      <c r="D6120" s="6">
        <v>23</v>
      </c>
      <c r="E6120" s="6">
        <v>121</v>
      </c>
      <c r="F6120" s="6">
        <v>121</v>
      </c>
      <c r="G6120" s="1">
        <v>140</v>
      </c>
      <c r="H6120" s="6" t="s">
        <v>377</v>
      </c>
      <c r="I6120" s="6" t="s">
        <v>3168</v>
      </c>
      <c r="K6120" s="6">
        <v>186</v>
      </c>
    </row>
    <row r="6121" spans="1:11">
      <c r="A6121" s="6">
        <v>51015275</v>
      </c>
      <c r="B6121" t="s">
        <v>6962</v>
      </c>
      <c r="C6121" s="6" t="s">
        <v>2876</v>
      </c>
      <c r="D6121" s="6">
        <v>30</v>
      </c>
      <c r="E6121" s="6">
        <v>121</v>
      </c>
      <c r="F6121" s="6">
        <v>121</v>
      </c>
      <c r="G6121" s="1">
        <v>140</v>
      </c>
      <c r="H6121" s="6" t="s">
        <v>2876</v>
      </c>
      <c r="I6121" s="6" t="s">
        <v>1303</v>
      </c>
      <c r="K6121" s="6">
        <v>173</v>
      </c>
    </row>
    <row r="6122" spans="1:11">
      <c r="A6122" s="6">
        <v>28085799</v>
      </c>
      <c r="B6122" t="s">
        <v>6963</v>
      </c>
      <c r="C6122" s="6" t="s">
        <v>319</v>
      </c>
      <c r="D6122" s="6">
        <v>29</v>
      </c>
      <c r="E6122" s="6">
        <v>121</v>
      </c>
      <c r="F6122" s="6">
        <v>121</v>
      </c>
      <c r="G6122" s="1">
        <v>140</v>
      </c>
      <c r="H6122" s="6" t="s">
        <v>319</v>
      </c>
      <c r="I6122" s="6" t="s">
        <v>259</v>
      </c>
      <c r="K6122" s="6">
        <v>180</v>
      </c>
    </row>
    <row r="6123" spans="1:11">
      <c r="A6123" s="6">
        <v>75055408</v>
      </c>
      <c r="B6123" t="s">
        <v>6964</v>
      </c>
      <c r="C6123" s="6" t="s">
        <v>319</v>
      </c>
      <c r="D6123" s="6">
        <v>22</v>
      </c>
      <c r="E6123" s="6">
        <v>121</v>
      </c>
      <c r="F6123" s="6">
        <v>121</v>
      </c>
      <c r="G6123" s="1">
        <v>140</v>
      </c>
      <c r="H6123" s="6" t="s">
        <v>319</v>
      </c>
      <c r="I6123" s="6" t="s">
        <v>2639</v>
      </c>
      <c r="K6123" s="6">
        <v>178</v>
      </c>
    </row>
    <row r="6124" spans="1:11">
      <c r="A6124" s="6">
        <v>76015913</v>
      </c>
      <c r="B6124" t="s">
        <v>6965</v>
      </c>
      <c r="C6124" s="6" t="s">
        <v>319</v>
      </c>
      <c r="D6124" s="6">
        <v>35</v>
      </c>
      <c r="E6124" s="6">
        <v>121</v>
      </c>
      <c r="F6124" s="6">
        <v>121</v>
      </c>
      <c r="G6124" s="1">
        <v>140</v>
      </c>
      <c r="H6124" s="6" t="s">
        <v>319</v>
      </c>
      <c r="I6124" s="6" t="s">
        <v>378</v>
      </c>
      <c r="K6124" s="6">
        <v>187</v>
      </c>
    </row>
    <row r="6125" spans="1:11">
      <c r="A6125" s="6">
        <v>27161401</v>
      </c>
      <c r="B6125" t="s">
        <v>6966</v>
      </c>
      <c r="C6125" s="6" t="s">
        <v>728</v>
      </c>
      <c r="D6125" s="6">
        <v>22</v>
      </c>
      <c r="E6125" s="6">
        <v>121</v>
      </c>
      <c r="F6125" s="6">
        <v>121</v>
      </c>
      <c r="G6125" s="1">
        <v>140</v>
      </c>
      <c r="H6125" s="6" t="s">
        <v>728</v>
      </c>
      <c r="I6125" s="6" t="s">
        <v>339</v>
      </c>
      <c r="K6125" s="6">
        <v>174</v>
      </c>
    </row>
    <row r="6126" spans="1:11">
      <c r="A6126" s="6">
        <v>55024859</v>
      </c>
      <c r="B6126" t="s">
        <v>6967</v>
      </c>
      <c r="C6126" s="6" t="s">
        <v>377</v>
      </c>
      <c r="D6126" s="6">
        <v>31</v>
      </c>
      <c r="E6126" s="6">
        <v>121</v>
      </c>
      <c r="F6126" s="6">
        <v>121</v>
      </c>
      <c r="G6126" s="1">
        <v>140</v>
      </c>
      <c r="H6126" s="6" t="s">
        <v>377</v>
      </c>
      <c r="I6126" s="6" t="s">
        <v>306</v>
      </c>
      <c r="K6126" s="6">
        <v>187</v>
      </c>
    </row>
    <row r="6127" spans="1:11">
      <c r="A6127" s="6">
        <v>52094936</v>
      </c>
      <c r="B6127" t="s">
        <v>6968</v>
      </c>
      <c r="C6127" s="6" t="s">
        <v>1624</v>
      </c>
      <c r="D6127" s="6">
        <v>23</v>
      </c>
      <c r="E6127" s="6">
        <v>121</v>
      </c>
      <c r="F6127" s="6">
        <v>121</v>
      </c>
      <c r="G6127" s="1">
        <v>140</v>
      </c>
      <c r="H6127" s="6" t="s">
        <v>1624</v>
      </c>
      <c r="I6127" s="6" t="s">
        <v>786</v>
      </c>
      <c r="K6127" s="6">
        <v>189</v>
      </c>
    </row>
    <row r="6128" spans="1:11">
      <c r="A6128" s="6">
        <v>42095244</v>
      </c>
      <c r="B6128" t="s">
        <v>6969</v>
      </c>
      <c r="C6128" s="6" t="s">
        <v>2149</v>
      </c>
      <c r="D6128" s="6">
        <v>25</v>
      </c>
      <c r="E6128" s="6">
        <v>121</v>
      </c>
      <c r="F6128" s="6">
        <v>121</v>
      </c>
      <c r="G6128" s="1">
        <v>140</v>
      </c>
      <c r="H6128" s="6" t="s">
        <v>2149</v>
      </c>
      <c r="I6128" s="6" t="s">
        <v>3573</v>
      </c>
      <c r="K6128" s="6">
        <v>179</v>
      </c>
    </row>
    <row r="6129" spans="1:11">
      <c r="A6129" s="6">
        <v>2000013687</v>
      </c>
      <c r="B6129" t="s">
        <v>6970</v>
      </c>
      <c r="C6129" s="6" t="s">
        <v>1813</v>
      </c>
      <c r="D6129" s="6">
        <v>22</v>
      </c>
      <c r="E6129" s="6">
        <v>121</v>
      </c>
      <c r="F6129" s="6">
        <v>121</v>
      </c>
      <c r="G6129" s="1">
        <v>140</v>
      </c>
      <c r="H6129" s="6" t="s">
        <v>1813</v>
      </c>
      <c r="I6129" s="6" t="s">
        <v>348</v>
      </c>
      <c r="K6129" s="6">
        <v>182</v>
      </c>
    </row>
    <row r="6130" spans="1:11">
      <c r="A6130" s="6">
        <v>55028139</v>
      </c>
      <c r="B6130" t="s">
        <v>6971</v>
      </c>
      <c r="C6130" s="6" t="s">
        <v>314</v>
      </c>
      <c r="D6130" s="6">
        <v>31</v>
      </c>
      <c r="E6130" s="6">
        <v>121</v>
      </c>
      <c r="F6130" s="6">
        <v>121</v>
      </c>
      <c r="G6130" s="1">
        <v>140</v>
      </c>
      <c r="H6130" s="6" t="s">
        <v>314</v>
      </c>
      <c r="I6130" s="6" t="s">
        <v>306</v>
      </c>
      <c r="K6130" s="6">
        <v>174</v>
      </c>
    </row>
    <row r="6131" spans="1:11">
      <c r="A6131" s="6">
        <v>80001411</v>
      </c>
      <c r="B6131" t="s">
        <v>6972</v>
      </c>
      <c r="C6131" s="6" t="s">
        <v>488</v>
      </c>
      <c r="D6131" s="6">
        <v>36</v>
      </c>
      <c r="E6131" s="6">
        <v>121</v>
      </c>
      <c r="F6131" s="6">
        <v>121</v>
      </c>
      <c r="G6131" s="1">
        <v>140</v>
      </c>
      <c r="H6131" s="6" t="s">
        <v>488</v>
      </c>
      <c r="I6131" s="6" t="s">
        <v>6973</v>
      </c>
      <c r="K6131" s="6">
        <v>174</v>
      </c>
    </row>
    <row r="6132" spans="1:11">
      <c r="A6132" s="6">
        <v>45109986</v>
      </c>
      <c r="B6132" t="s">
        <v>6974</v>
      </c>
      <c r="C6132" s="6" t="s">
        <v>1213</v>
      </c>
      <c r="D6132" s="6">
        <v>23</v>
      </c>
      <c r="E6132" s="6">
        <v>121</v>
      </c>
      <c r="F6132" s="6">
        <v>121</v>
      </c>
      <c r="G6132" s="1">
        <v>140</v>
      </c>
      <c r="H6132" s="6" t="s">
        <v>1213</v>
      </c>
      <c r="I6132" s="6" t="s">
        <v>2134</v>
      </c>
      <c r="K6132" s="6">
        <v>170</v>
      </c>
    </row>
    <row r="6133" spans="1:11">
      <c r="A6133" s="6">
        <v>29228252</v>
      </c>
      <c r="B6133" t="s">
        <v>6975</v>
      </c>
      <c r="C6133" s="6" t="s">
        <v>1671</v>
      </c>
      <c r="D6133" s="6">
        <v>23</v>
      </c>
      <c r="E6133" s="6">
        <v>121</v>
      </c>
      <c r="F6133" s="6">
        <v>121</v>
      </c>
      <c r="G6133" s="1">
        <v>140</v>
      </c>
      <c r="H6133" s="6" t="s">
        <v>1671</v>
      </c>
      <c r="I6133" s="6" t="s">
        <v>1439</v>
      </c>
      <c r="K6133" s="6">
        <v>179</v>
      </c>
    </row>
    <row r="6134" spans="1:11">
      <c r="A6134" s="6">
        <v>43392081</v>
      </c>
      <c r="B6134" t="s">
        <v>6976</v>
      </c>
      <c r="C6134" s="6" t="s">
        <v>728</v>
      </c>
      <c r="D6134" s="6">
        <v>23</v>
      </c>
      <c r="E6134" s="6">
        <v>121</v>
      </c>
      <c r="F6134" s="6">
        <v>121</v>
      </c>
      <c r="G6134" s="1">
        <v>140</v>
      </c>
      <c r="H6134" s="6" t="s">
        <v>728</v>
      </c>
      <c r="I6134" s="6" t="s">
        <v>236</v>
      </c>
      <c r="K6134" s="6">
        <v>184</v>
      </c>
    </row>
    <row r="6135" spans="1:11">
      <c r="A6135" s="6">
        <v>956657</v>
      </c>
      <c r="B6135" t="s">
        <v>6977</v>
      </c>
      <c r="C6135" s="6" t="s">
        <v>1624</v>
      </c>
      <c r="D6135" s="6">
        <v>39</v>
      </c>
      <c r="E6135" s="6">
        <v>121</v>
      </c>
      <c r="F6135" s="6">
        <v>121</v>
      </c>
      <c r="G6135" s="1">
        <v>140</v>
      </c>
      <c r="H6135" s="6" t="s">
        <v>1624</v>
      </c>
      <c r="I6135" s="6" t="s">
        <v>187</v>
      </c>
      <c r="K6135" s="6">
        <v>184</v>
      </c>
    </row>
    <row r="6136" spans="1:11">
      <c r="A6136" s="6">
        <v>51043692</v>
      </c>
      <c r="B6136" t="s">
        <v>6978</v>
      </c>
      <c r="C6136" s="6" t="s">
        <v>1747</v>
      </c>
      <c r="D6136" s="6">
        <v>28</v>
      </c>
      <c r="E6136" s="6">
        <v>121</v>
      </c>
      <c r="F6136" s="6">
        <v>121</v>
      </c>
      <c r="G6136" s="1">
        <v>140</v>
      </c>
      <c r="H6136" s="6" t="s">
        <v>1747</v>
      </c>
      <c r="I6136" s="6" t="s">
        <v>1303</v>
      </c>
      <c r="K6136" s="6">
        <v>174</v>
      </c>
    </row>
    <row r="6137" spans="1:11">
      <c r="A6137" s="6">
        <v>86075794</v>
      </c>
      <c r="B6137" t="s">
        <v>6979</v>
      </c>
      <c r="C6137" s="6" t="s">
        <v>1790</v>
      </c>
      <c r="D6137" s="6">
        <v>23</v>
      </c>
      <c r="E6137" s="6">
        <v>121</v>
      </c>
      <c r="F6137" s="6">
        <v>121</v>
      </c>
      <c r="G6137" s="1">
        <v>140</v>
      </c>
      <c r="H6137" s="6" t="s">
        <v>1790</v>
      </c>
      <c r="I6137" s="6" t="s">
        <v>1688</v>
      </c>
      <c r="K6137" s="6">
        <v>170</v>
      </c>
    </row>
    <row r="6138" spans="1:11">
      <c r="A6138" s="6">
        <v>14023766</v>
      </c>
      <c r="B6138" t="s">
        <v>6980</v>
      </c>
      <c r="C6138" s="6" t="s">
        <v>377</v>
      </c>
      <c r="D6138" s="6">
        <v>34</v>
      </c>
      <c r="E6138" s="6">
        <v>121</v>
      </c>
      <c r="F6138" s="6">
        <v>121</v>
      </c>
      <c r="G6138" s="1">
        <v>140</v>
      </c>
      <c r="H6138" s="6" t="s">
        <v>377</v>
      </c>
      <c r="I6138" s="6" t="s">
        <v>2218</v>
      </c>
      <c r="K6138" s="6">
        <v>187</v>
      </c>
    </row>
    <row r="6139" spans="1:11">
      <c r="A6139" s="6">
        <v>93038219</v>
      </c>
      <c r="B6139" t="s">
        <v>6981</v>
      </c>
      <c r="C6139" s="6" t="s">
        <v>619</v>
      </c>
      <c r="D6139" s="6">
        <v>30</v>
      </c>
      <c r="E6139" s="6">
        <v>121</v>
      </c>
      <c r="F6139" s="6">
        <v>121</v>
      </c>
      <c r="G6139" s="1">
        <v>140</v>
      </c>
      <c r="H6139" s="6" t="s">
        <v>619</v>
      </c>
      <c r="I6139" s="6" t="s">
        <v>857</v>
      </c>
      <c r="K6139" s="6">
        <v>187</v>
      </c>
    </row>
    <row r="6140" spans="1:11">
      <c r="A6140" s="6">
        <v>43426032</v>
      </c>
      <c r="B6140" t="s">
        <v>6982</v>
      </c>
      <c r="C6140" s="6" t="s">
        <v>319</v>
      </c>
      <c r="D6140" s="6">
        <v>23</v>
      </c>
      <c r="E6140" s="6">
        <v>121</v>
      </c>
      <c r="F6140" s="6">
        <v>121</v>
      </c>
      <c r="G6140" s="1">
        <v>140</v>
      </c>
      <c r="H6140" s="6" t="s">
        <v>319</v>
      </c>
      <c r="I6140" s="6" t="s">
        <v>236</v>
      </c>
      <c r="K6140" s="6">
        <v>176</v>
      </c>
    </row>
    <row r="6141" spans="1:11">
      <c r="A6141" s="6">
        <v>43500463</v>
      </c>
      <c r="B6141" t="s">
        <v>6983</v>
      </c>
      <c r="C6141" s="6" t="s">
        <v>377</v>
      </c>
      <c r="D6141" s="6">
        <v>23</v>
      </c>
      <c r="E6141" s="6">
        <v>121</v>
      </c>
      <c r="F6141" s="6">
        <v>121</v>
      </c>
      <c r="G6141" s="1">
        <v>139</v>
      </c>
      <c r="H6141" s="6" t="s">
        <v>377</v>
      </c>
      <c r="I6141" s="6" t="s">
        <v>503</v>
      </c>
      <c r="K6141" s="6">
        <v>190</v>
      </c>
    </row>
    <row r="6142" spans="1:11">
      <c r="A6142" s="6">
        <v>37044889</v>
      </c>
      <c r="B6142" t="s">
        <v>6984</v>
      </c>
      <c r="C6142" s="6" t="s">
        <v>240</v>
      </c>
      <c r="D6142" s="6">
        <v>31</v>
      </c>
      <c r="E6142" s="6">
        <v>121</v>
      </c>
      <c r="F6142" s="6">
        <v>121</v>
      </c>
      <c r="G6142" s="1">
        <v>139</v>
      </c>
      <c r="H6142" s="6" t="s">
        <v>240</v>
      </c>
      <c r="I6142" s="6" t="s">
        <v>6985</v>
      </c>
      <c r="K6142" s="6">
        <v>180</v>
      </c>
    </row>
    <row r="6143" spans="1:11">
      <c r="A6143" s="6">
        <v>53181431</v>
      </c>
      <c r="B6143" t="s">
        <v>6986</v>
      </c>
      <c r="C6143" s="6" t="s">
        <v>218</v>
      </c>
      <c r="D6143" s="6">
        <v>24</v>
      </c>
      <c r="E6143" s="6">
        <v>121</v>
      </c>
      <c r="F6143" s="6">
        <v>121</v>
      </c>
      <c r="G6143" s="1">
        <v>139</v>
      </c>
      <c r="H6143" s="6" t="s">
        <v>218</v>
      </c>
      <c r="I6143" s="6" t="s">
        <v>729</v>
      </c>
      <c r="K6143" s="6">
        <v>189</v>
      </c>
    </row>
    <row r="6144" spans="1:11">
      <c r="A6144" s="6">
        <v>67259884</v>
      </c>
      <c r="B6144" t="s">
        <v>6987</v>
      </c>
      <c r="C6144" s="6" t="s">
        <v>488</v>
      </c>
      <c r="D6144" s="6">
        <v>26</v>
      </c>
      <c r="E6144" s="6">
        <v>121</v>
      </c>
      <c r="F6144" s="6">
        <v>121</v>
      </c>
      <c r="G6144" s="1">
        <v>139</v>
      </c>
      <c r="H6144" s="6" t="s">
        <v>488</v>
      </c>
      <c r="I6144" s="6" t="s">
        <v>348</v>
      </c>
      <c r="K6144" s="6">
        <v>173</v>
      </c>
    </row>
    <row r="6145" spans="1:11">
      <c r="A6145" s="6">
        <v>959794</v>
      </c>
      <c r="B6145" t="s">
        <v>6988</v>
      </c>
      <c r="C6145" s="6" t="s">
        <v>377</v>
      </c>
      <c r="D6145" s="6">
        <v>40</v>
      </c>
      <c r="E6145" s="6">
        <v>121</v>
      </c>
      <c r="F6145" s="6">
        <v>121</v>
      </c>
      <c r="G6145" s="1">
        <v>139</v>
      </c>
      <c r="H6145" s="6" t="s">
        <v>377</v>
      </c>
      <c r="I6145" s="6" t="s">
        <v>603</v>
      </c>
      <c r="K6145" s="6">
        <v>188</v>
      </c>
    </row>
    <row r="6146" spans="1:11">
      <c r="A6146" s="6">
        <v>37060947</v>
      </c>
      <c r="B6146" t="s">
        <v>6989</v>
      </c>
      <c r="C6146" s="6" t="s">
        <v>1674</v>
      </c>
      <c r="D6146" s="6">
        <v>23</v>
      </c>
      <c r="E6146" s="6">
        <v>121</v>
      </c>
      <c r="F6146" s="6">
        <v>121</v>
      </c>
      <c r="G6146" s="1">
        <v>139</v>
      </c>
      <c r="H6146" s="6" t="s">
        <v>1674</v>
      </c>
      <c r="I6146" s="6" t="s">
        <v>4479</v>
      </c>
      <c r="K6146" s="6">
        <v>174</v>
      </c>
    </row>
    <row r="6147" spans="1:11">
      <c r="A6147" s="6">
        <v>48044024</v>
      </c>
      <c r="B6147" t="s">
        <v>6990</v>
      </c>
      <c r="C6147" s="6" t="s">
        <v>1624</v>
      </c>
      <c r="D6147" s="6">
        <v>26</v>
      </c>
      <c r="E6147" s="6">
        <v>121</v>
      </c>
      <c r="F6147" s="6">
        <v>121</v>
      </c>
      <c r="G6147" s="1">
        <v>138</v>
      </c>
      <c r="H6147" s="6" t="s">
        <v>1624</v>
      </c>
      <c r="I6147" s="6" t="s">
        <v>6991</v>
      </c>
      <c r="K6147" s="6">
        <v>189</v>
      </c>
    </row>
    <row r="6148" spans="1:11">
      <c r="A6148" s="6">
        <v>91205080</v>
      </c>
      <c r="B6148" t="s">
        <v>6992</v>
      </c>
      <c r="C6148" s="6" t="s">
        <v>640</v>
      </c>
      <c r="D6148" s="6">
        <v>22</v>
      </c>
      <c r="E6148" s="6">
        <v>121</v>
      </c>
      <c r="F6148" s="6">
        <v>121</v>
      </c>
      <c r="G6148" s="1">
        <v>138</v>
      </c>
      <c r="H6148" s="6" t="s">
        <v>640</v>
      </c>
      <c r="I6148" s="6" t="s">
        <v>309</v>
      </c>
      <c r="K6148" s="6">
        <v>185</v>
      </c>
    </row>
    <row r="6149" spans="1:11">
      <c r="A6149" s="6">
        <v>2000074290</v>
      </c>
      <c r="B6149" t="s">
        <v>6993</v>
      </c>
      <c r="C6149" s="6" t="s">
        <v>488</v>
      </c>
      <c r="D6149" s="6">
        <v>21</v>
      </c>
      <c r="E6149" s="6">
        <v>121</v>
      </c>
      <c r="F6149" s="6">
        <v>121</v>
      </c>
      <c r="G6149" s="1">
        <v>138</v>
      </c>
      <c r="H6149" s="6" t="s">
        <v>488</v>
      </c>
      <c r="I6149" s="6" t="s">
        <v>378</v>
      </c>
      <c r="K6149" s="6">
        <v>174</v>
      </c>
    </row>
    <row r="6150" spans="1:11">
      <c r="A6150" s="6">
        <v>19398958</v>
      </c>
      <c r="B6150" t="s">
        <v>6994</v>
      </c>
      <c r="C6150" s="6" t="s">
        <v>377</v>
      </c>
      <c r="D6150" s="6">
        <v>23</v>
      </c>
      <c r="E6150" s="6">
        <v>121</v>
      </c>
      <c r="F6150" s="6">
        <v>121</v>
      </c>
      <c r="G6150" s="1">
        <v>138</v>
      </c>
      <c r="H6150" s="6" t="s">
        <v>377</v>
      </c>
      <c r="I6150" s="6" t="s">
        <v>257</v>
      </c>
      <c r="K6150" s="6">
        <v>184</v>
      </c>
    </row>
    <row r="6151" spans="1:11">
      <c r="A6151" s="6">
        <v>67278046</v>
      </c>
      <c r="B6151" t="s">
        <v>6995</v>
      </c>
      <c r="C6151" s="6" t="s">
        <v>944</v>
      </c>
      <c r="D6151" s="6">
        <v>26</v>
      </c>
      <c r="E6151" s="6">
        <v>121</v>
      </c>
      <c r="F6151" s="6">
        <v>121</v>
      </c>
      <c r="G6151" s="1">
        <v>138</v>
      </c>
      <c r="H6151" s="6" t="s">
        <v>944</v>
      </c>
      <c r="I6151" s="6" t="s">
        <v>348</v>
      </c>
      <c r="K6151" s="6">
        <v>184</v>
      </c>
    </row>
    <row r="6152" spans="1:11">
      <c r="A6152" s="6">
        <v>67010473</v>
      </c>
      <c r="B6152" t="s">
        <v>6996</v>
      </c>
      <c r="C6152" s="6" t="s">
        <v>1624</v>
      </c>
      <c r="D6152" s="6">
        <v>36</v>
      </c>
      <c r="E6152" s="6">
        <v>121</v>
      </c>
      <c r="F6152" s="6">
        <v>121</v>
      </c>
      <c r="G6152" s="1">
        <v>138</v>
      </c>
      <c r="H6152" s="6" t="s">
        <v>1624</v>
      </c>
      <c r="I6152" s="6" t="s">
        <v>348</v>
      </c>
      <c r="K6152" s="6">
        <v>186</v>
      </c>
    </row>
    <row r="6153" spans="1:11">
      <c r="A6153" s="6">
        <v>28116526</v>
      </c>
      <c r="B6153" t="s">
        <v>6997</v>
      </c>
      <c r="C6153" s="6" t="s">
        <v>589</v>
      </c>
      <c r="D6153" s="6">
        <v>24</v>
      </c>
      <c r="E6153" s="6">
        <v>121</v>
      </c>
      <c r="F6153" s="6">
        <v>121</v>
      </c>
      <c r="G6153" s="1">
        <v>137</v>
      </c>
      <c r="H6153" s="6" t="s">
        <v>589</v>
      </c>
      <c r="I6153" s="6" t="s">
        <v>1076</v>
      </c>
      <c r="K6153" s="6">
        <v>192</v>
      </c>
    </row>
    <row r="6154" spans="1:11">
      <c r="A6154" s="6">
        <v>51063273</v>
      </c>
      <c r="B6154" t="s">
        <v>6998</v>
      </c>
      <c r="C6154" s="6" t="s">
        <v>640</v>
      </c>
      <c r="D6154" s="6">
        <v>27</v>
      </c>
      <c r="E6154" s="6">
        <v>121</v>
      </c>
      <c r="F6154" s="6">
        <v>121</v>
      </c>
      <c r="G6154" s="1">
        <v>137</v>
      </c>
      <c r="H6154" s="6" t="s">
        <v>640</v>
      </c>
      <c r="I6154" s="6" t="s">
        <v>1303</v>
      </c>
      <c r="K6154" s="6">
        <v>176</v>
      </c>
    </row>
    <row r="6155" spans="1:11">
      <c r="A6155" s="6">
        <v>87006900</v>
      </c>
      <c r="B6155" t="s">
        <v>6999</v>
      </c>
      <c r="C6155" s="6" t="s">
        <v>2115</v>
      </c>
      <c r="D6155" s="6">
        <v>32</v>
      </c>
      <c r="E6155" s="6">
        <v>121</v>
      </c>
      <c r="F6155" s="6">
        <v>121</v>
      </c>
      <c r="G6155" s="1">
        <v>137</v>
      </c>
      <c r="H6155" s="6" t="s">
        <v>2115</v>
      </c>
      <c r="I6155" s="6" t="s">
        <v>7000</v>
      </c>
      <c r="K6155" s="6">
        <v>183</v>
      </c>
    </row>
    <row r="6156" spans="1:11">
      <c r="A6156" s="6">
        <v>2000065733</v>
      </c>
      <c r="B6156" t="s">
        <v>7001</v>
      </c>
      <c r="C6156" s="6" t="s">
        <v>2113</v>
      </c>
      <c r="D6156" s="6">
        <v>23</v>
      </c>
      <c r="E6156" s="6">
        <v>121</v>
      </c>
      <c r="F6156" s="6">
        <v>121</v>
      </c>
      <c r="G6156" s="1">
        <v>137</v>
      </c>
      <c r="H6156" s="6" t="s">
        <v>2113</v>
      </c>
      <c r="I6156" s="6" t="s">
        <v>2134</v>
      </c>
      <c r="K6156" s="6">
        <v>179</v>
      </c>
    </row>
    <row r="6157" spans="1:11">
      <c r="A6157" s="6">
        <v>37039831</v>
      </c>
      <c r="B6157" t="s">
        <v>7002</v>
      </c>
      <c r="C6157" s="6" t="s">
        <v>319</v>
      </c>
      <c r="D6157" s="6">
        <v>30</v>
      </c>
      <c r="E6157" s="6">
        <v>121</v>
      </c>
      <c r="F6157" s="6">
        <v>121</v>
      </c>
      <c r="G6157" s="1">
        <v>137</v>
      </c>
      <c r="H6157" s="6" t="s">
        <v>319</v>
      </c>
      <c r="I6157" s="6" t="s">
        <v>406</v>
      </c>
      <c r="K6157" s="6">
        <v>188</v>
      </c>
    </row>
    <row r="6158" spans="1:11">
      <c r="A6158" s="6">
        <v>53145325</v>
      </c>
      <c r="B6158" t="s">
        <v>7003</v>
      </c>
      <c r="C6158" s="6" t="s">
        <v>377</v>
      </c>
      <c r="D6158" s="6">
        <v>25</v>
      </c>
      <c r="E6158" s="6">
        <v>121</v>
      </c>
      <c r="F6158" s="6">
        <v>121</v>
      </c>
      <c r="G6158" s="1">
        <v>137</v>
      </c>
      <c r="H6158" s="6" t="s">
        <v>377</v>
      </c>
      <c r="I6158" s="6" t="s">
        <v>729</v>
      </c>
      <c r="K6158" s="6">
        <v>194</v>
      </c>
    </row>
    <row r="6159" spans="1:11">
      <c r="A6159" s="6">
        <v>8829200</v>
      </c>
      <c r="B6159" t="s">
        <v>7004</v>
      </c>
      <c r="C6159" s="6" t="s">
        <v>2167</v>
      </c>
      <c r="D6159" s="6">
        <v>38</v>
      </c>
      <c r="E6159" s="6">
        <v>121</v>
      </c>
      <c r="F6159" s="6">
        <v>121</v>
      </c>
      <c r="G6159" s="1">
        <v>137</v>
      </c>
      <c r="H6159" s="6" t="s">
        <v>2167</v>
      </c>
      <c r="I6159" s="6" t="s">
        <v>3403</v>
      </c>
      <c r="K6159" s="6">
        <v>176</v>
      </c>
    </row>
    <row r="6160" spans="1:11">
      <c r="A6160" s="6">
        <v>2000157903</v>
      </c>
      <c r="B6160" t="s">
        <v>7005</v>
      </c>
      <c r="C6160" s="6" t="s">
        <v>488</v>
      </c>
      <c r="D6160" s="6">
        <v>22</v>
      </c>
      <c r="E6160" s="6">
        <v>121</v>
      </c>
      <c r="F6160" s="6">
        <v>121</v>
      </c>
      <c r="G6160" s="1">
        <v>137</v>
      </c>
      <c r="H6160" s="6" t="s">
        <v>488</v>
      </c>
      <c r="I6160" s="6" t="s">
        <v>1661</v>
      </c>
      <c r="K6160" s="6">
        <v>174</v>
      </c>
    </row>
    <row r="6161" spans="1:11">
      <c r="A6161" s="6">
        <v>2000091490</v>
      </c>
      <c r="B6161" t="s">
        <v>7006</v>
      </c>
      <c r="C6161" s="6" t="s">
        <v>488</v>
      </c>
      <c r="D6161" s="6">
        <v>26</v>
      </c>
      <c r="E6161" s="6">
        <v>121</v>
      </c>
      <c r="F6161" s="6">
        <v>121</v>
      </c>
      <c r="G6161" s="1">
        <v>137</v>
      </c>
      <c r="H6161" s="6" t="s">
        <v>488</v>
      </c>
      <c r="I6161" s="6" t="s">
        <v>187</v>
      </c>
      <c r="K6161" s="6">
        <v>185</v>
      </c>
    </row>
    <row r="6162" spans="1:11">
      <c r="A6162" s="6">
        <v>45109584</v>
      </c>
      <c r="B6162" t="s">
        <v>7007</v>
      </c>
      <c r="C6162" s="6" t="s">
        <v>377</v>
      </c>
      <c r="D6162" s="6">
        <v>27</v>
      </c>
      <c r="E6162" s="6">
        <v>121</v>
      </c>
      <c r="F6162" s="6">
        <v>121</v>
      </c>
      <c r="G6162" s="1">
        <v>137</v>
      </c>
      <c r="H6162" s="6" t="s">
        <v>377</v>
      </c>
      <c r="I6162" s="6" t="s">
        <v>2134</v>
      </c>
      <c r="K6162" s="6">
        <v>191</v>
      </c>
    </row>
    <row r="6163" spans="1:11">
      <c r="A6163" s="6">
        <v>2000063732</v>
      </c>
      <c r="B6163" t="s">
        <v>7008</v>
      </c>
      <c r="C6163" s="6" t="s">
        <v>2370</v>
      </c>
      <c r="D6163" s="6">
        <v>23</v>
      </c>
      <c r="E6163" s="6">
        <v>121</v>
      </c>
      <c r="F6163" s="6">
        <v>121</v>
      </c>
      <c r="G6163" s="1">
        <v>136</v>
      </c>
      <c r="H6163" s="6" t="s">
        <v>2370</v>
      </c>
      <c r="I6163" s="6" t="s">
        <v>7009</v>
      </c>
      <c r="K6163" s="6">
        <v>181</v>
      </c>
    </row>
    <row r="6164" spans="1:11">
      <c r="A6164" s="6">
        <v>2000082337</v>
      </c>
      <c r="B6164" t="s">
        <v>7010</v>
      </c>
      <c r="C6164" s="6" t="s">
        <v>319</v>
      </c>
      <c r="D6164" s="6">
        <v>23</v>
      </c>
      <c r="E6164" s="6">
        <v>121</v>
      </c>
      <c r="F6164" s="6">
        <v>121</v>
      </c>
      <c r="G6164" s="1">
        <v>136</v>
      </c>
      <c r="H6164" s="6" t="s">
        <v>319</v>
      </c>
      <c r="I6164" s="6" t="s">
        <v>194</v>
      </c>
      <c r="K6164" s="6">
        <v>185</v>
      </c>
    </row>
    <row r="6165" spans="1:11">
      <c r="A6165" s="6">
        <v>78064511</v>
      </c>
      <c r="B6165" t="s">
        <v>7011</v>
      </c>
      <c r="C6165" s="6" t="s">
        <v>2160</v>
      </c>
      <c r="D6165" s="6">
        <v>30</v>
      </c>
      <c r="E6165" s="6">
        <v>121</v>
      </c>
      <c r="F6165" s="6">
        <v>121</v>
      </c>
      <c r="G6165" s="1">
        <v>136</v>
      </c>
      <c r="H6165" s="6" t="s">
        <v>2160</v>
      </c>
      <c r="I6165" s="6" t="s">
        <v>1661</v>
      </c>
      <c r="K6165" s="6">
        <v>171</v>
      </c>
    </row>
    <row r="6166" spans="1:11">
      <c r="A6166" s="6">
        <v>2000036263</v>
      </c>
      <c r="B6166" t="s">
        <v>7012</v>
      </c>
      <c r="C6166" s="6" t="s">
        <v>2112</v>
      </c>
      <c r="D6166" s="6">
        <v>23</v>
      </c>
      <c r="E6166" s="6">
        <v>121</v>
      </c>
      <c r="F6166" s="6">
        <v>121</v>
      </c>
      <c r="G6166" s="1">
        <v>136</v>
      </c>
      <c r="H6166" s="6" t="s">
        <v>2112</v>
      </c>
      <c r="I6166" s="6" t="s">
        <v>257</v>
      </c>
      <c r="K6166" s="6">
        <v>178</v>
      </c>
    </row>
    <row r="6167" spans="1:11">
      <c r="A6167" s="6">
        <v>59138491</v>
      </c>
      <c r="B6167" t="s">
        <v>7013</v>
      </c>
      <c r="C6167" s="6" t="s">
        <v>488</v>
      </c>
      <c r="D6167" s="6">
        <v>25</v>
      </c>
      <c r="E6167" s="6">
        <v>121</v>
      </c>
      <c r="F6167" s="6">
        <v>121</v>
      </c>
      <c r="G6167" s="1">
        <v>136</v>
      </c>
      <c r="H6167" s="6" t="s">
        <v>488</v>
      </c>
      <c r="I6167" s="6" t="s">
        <v>1051</v>
      </c>
      <c r="K6167" s="6">
        <v>183</v>
      </c>
    </row>
    <row r="6168" spans="1:11">
      <c r="A6168" s="6">
        <v>91119468</v>
      </c>
      <c r="B6168" t="s">
        <v>7014</v>
      </c>
      <c r="C6168" s="6" t="s">
        <v>2121</v>
      </c>
      <c r="D6168" s="6">
        <v>29</v>
      </c>
      <c r="E6168" s="6">
        <v>121</v>
      </c>
      <c r="F6168" s="6">
        <v>121</v>
      </c>
      <c r="G6168" s="1">
        <v>136</v>
      </c>
      <c r="H6168" s="6" t="s">
        <v>2121</v>
      </c>
      <c r="I6168" s="6" t="s">
        <v>309</v>
      </c>
      <c r="K6168" s="6">
        <v>181</v>
      </c>
    </row>
    <row r="6169" spans="1:11">
      <c r="A6169" s="6">
        <v>12078881</v>
      </c>
      <c r="B6169" t="s">
        <v>7015</v>
      </c>
      <c r="C6169" s="6" t="s">
        <v>2115</v>
      </c>
      <c r="D6169" s="6">
        <v>23</v>
      </c>
      <c r="E6169" s="6">
        <v>121</v>
      </c>
      <c r="F6169" s="6">
        <v>121</v>
      </c>
      <c r="G6169" s="1">
        <v>136</v>
      </c>
      <c r="H6169" s="6" t="s">
        <v>2115</v>
      </c>
      <c r="I6169" s="6" t="s">
        <v>7016</v>
      </c>
      <c r="K6169" s="6">
        <v>185</v>
      </c>
    </row>
    <row r="6170" spans="1:11">
      <c r="A6170" s="6">
        <v>2000057007</v>
      </c>
      <c r="B6170" t="s">
        <v>7017</v>
      </c>
      <c r="C6170" s="6" t="s">
        <v>319</v>
      </c>
      <c r="D6170" s="6">
        <v>23</v>
      </c>
      <c r="E6170" s="6">
        <v>121</v>
      </c>
      <c r="F6170" s="6">
        <v>121</v>
      </c>
      <c r="G6170" s="1">
        <v>136</v>
      </c>
      <c r="H6170" s="6" t="s">
        <v>319</v>
      </c>
      <c r="I6170" s="6" t="s">
        <v>348</v>
      </c>
      <c r="K6170" s="6">
        <v>175</v>
      </c>
    </row>
    <row r="6171" spans="1:11">
      <c r="A6171" s="6">
        <v>86006513</v>
      </c>
      <c r="B6171" t="s">
        <v>7018</v>
      </c>
      <c r="C6171" s="6" t="s">
        <v>314</v>
      </c>
      <c r="D6171" s="6">
        <v>32</v>
      </c>
      <c r="E6171" s="6">
        <v>121</v>
      </c>
      <c r="F6171" s="6">
        <v>121</v>
      </c>
      <c r="G6171" s="1">
        <v>136</v>
      </c>
      <c r="H6171" s="6" t="s">
        <v>314</v>
      </c>
      <c r="I6171" s="6" t="s">
        <v>6399</v>
      </c>
      <c r="K6171" s="6">
        <v>165</v>
      </c>
    </row>
    <row r="6172" spans="1:11">
      <c r="A6172" s="6">
        <v>93086625</v>
      </c>
      <c r="B6172" t="s">
        <v>7019</v>
      </c>
      <c r="C6172" s="6" t="s">
        <v>760</v>
      </c>
      <c r="D6172" s="6">
        <v>27</v>
      </c>
      <c r="E6172" s="6">
        <v>121</v>
      </c>
      <c r="F6172" s="6">
        <v>121</v>
      </c>
      <c r="G6172" s="1">
        <v>136</v>
      </c>
      <c r="H6172" s="6" t="s">
        <v>760</v>
      </c>
      <c r="I6172" s="6" t="s">
        <v>7020</v>
      </c>
      <c r="K6172" s="6">
        <v>174</v>
      </c>
    </row>
    <row r="6173" spans="1:11">
      <c r="A6173" s="6">
        <v>2000288426</v>
      </c>
      <c r="B6173" t="s">
        <v>1207</v>
      </c>
      <c r="C6173" s="6" t="s">
        <v>377</v>
      </c>
      <c r="D6173" s="6">
        <v>20</v>
      </c>
      <c r="E6173" s="6">
        <v>121</v>
      </c>
      <c r="F6173" s="6">
        <v>121</v>
      </c>
      <c r="G6173" s="1">
        <v>136</v>
      </c>
      <c r="H6173" s="6" t="s">
        <v>377</v>
      </c>
      <c r="I6173" s="6" t="s">
        <v>1208</v>
      </c>
      <c r="K6173" s="6">
        <v>196</v>
      </c>
    </row>
    <row r="6174" spans="1:11">
      <c r="A6174" s="6">
        <v>78095059</v>
      </c>
      <c r="B6174" t="s">
        <v>7021</v>
      </c>
      <c r="C6174" s="6" t="s">
        <v>2242</v>
      </c>
      <c r="D6174" s="6">
        <v>27</v>
      </c>
      <c r="E6174" s="6">
        <v>121</v>
      </c>
      <c r="F6174" s="6">
        <v>121</v>
      </c>
      <c r="G6174" s="1">
        <v>135</v>
      </c>
      <c r="H6174" s="6" t="s">
        <v>2242</v>
      </c>
      <c r="I6174" s="6" t="s">
        <v>1661</v>
      </c>
      <c r="K6174" s="6">
        <v>171</v>
      </c>
    </row>
    <row r="6175" spans="1:11">
      <c r="A6175" s="6">
        <v>51012676</v>
      </c>
      <c r="B6175" t="s">
        <v>7022</v>
      </c>
      <c r="C6175" s="6" t="s">
        <v>2167</v>
      </c>
      <c r="D6175" s="6">
        <v>34</v>
      </c>
      <c r="E6175" s="6">
        <v>121</v>
      </c>
      <c r="F6175" s="6">
        <v>121</v>
      </c>
      <c r="G6175" s="1">
        <v>135</v>
      </c>
      <c r="H6175" s="6" t="s">
        <v>2167</v>
      </c>
      <c r="I6175" s="6" t="s">
        <v>3182</v>
      </c>
      <c r="K6175" s="6">
        <v>178</v>
      </c>
    </row>
    <row r="6176" spans="1:11">
      <c r="A6176" s="6">
        <v>14202788</v>
      </c>
      <c r="B6176" t="s">
        <v>7023</v>
      </c>
      <c r="C6176" s="6" t="s">
        <v>319</v>
      </c>
      <c r="D6176" s="6">
        <v>32</v>
      </c>
      <c r="E6176" s="6">
        <v>121</v>
      </c>
      <c r="F6176" s="6">
        <v>121</v>
      </c>
      <c r="G6176" s="1">
        <v>135</v>
      </c>
      <c r="H6176" s="6" t="s">
        <v>319</v>
      </c>
      <c r="I6176" s="6" t="s">
        <v>603</v>
      </c>
      <c r="K6176" s="6">
        <v>182</v>
      </c>
    </row>
    <row r="6177" spans="1:11">
      <c r="A6177" s="6">
        <v>37006661</v>
      </c>
      <c r="B6177" t="s">
        <v>7024</v>
      </c>
      <c r="C6177" s="6" t="s">
        <v>377</v>
      </c>
      <c r="D6177" s="6">
        <v>35</v>
      </c>
      <c r="E6177" s="6">
        <v>121</v>
      </c>
      <c r="F6177" s="6">
        <v>121</v>
      </c>
      <c r="G6177" s="1">
        <v>135</v>
      </c>
      <c r="H6177" s="6" t="s">
        <v>377</v>
      </c>
      <c r="I6177" s="6" t="s">
        <v>406</v>
      </c>
      <c r="K6177" s="6">
        <v>191</v>
      </c>
    </row>
    <row r="6178" spans="1:11">
      <c r="A6178" s="6">
        <v>78071584</v>
      </c>
      <c r="B6178" t="s">
        <v>7025</v>
      </c>
      <c r="C6178" s="6" t="s">
        <v>314</v>
      </c>
      <c r="D6178" s="6">
        <v>31</v>
      </c>
      <c r="E6178" s="6">
        <v>121</v>
      </c>
      <c r="F6178" s="6">
        <v>121</v>
      </c>
      <c r="G6178" s="1">
        <v>135</v>
      </c>
      <c r="H6178" s="6" t="s">
        <v>314</v>
      </c>
      <c r="I6178" s="6" t="s">
        <v>1661</v>
      </c>
      <c r="K6178" s="6">
        <v>169</v>
      </c>
    </row>
    <row r="6179" spans="1:11">
      <c r="A6179" s="6">
        <v>67232001</v>
      </c>
      <c r="B6179" t="s">
        <v>7026</v>
      </c>
      <c r="C6179" s="6" t="s">
        <v>319</v>
      </c>
      <c r="D6179" s="6">
        <v>29</v>
      </c>
      <c r="E6179" s="6">
        <v>121</v>
      </c>
      <c r="F6179" s="6">
        <v>121</v>
      </c>
      <c r="G6179" s="1">
        <v>135</v>
      </c>
      <c r="H6179" s="6" t="s">
        <v>319</v>
      </c>
      <c r="I6179" s="6" t="s">
        <v>348</v>
      </c>
      <c r="K6179" s="6">
        <v>186</v>
      </c>
    </row>
    <row r="6180" spans="1:11">
      <c r="A6180" s="6">
        <v>28115829</v>
      </c>
      <c r="B6180" t="s">
        <v>7027</v>
      </c>
      <c r="C6180" s="6" t="s">
        <v>1674</v>
      </c>
      <c r="D6180" s="6">
        <v>24</v>
      </c>
      <c r="E6180" s="6">
        <v>121</v>
      </c>
      <c r="F6180" s="6">
        <v>121</v>
      </c>
      <c r="G6180" s="1">
        <v>135</v>
      </c>
      <c r="H6180" s="6" t="s">
        <v>1674</v>
      </c>
      <c r="I6180" s="6" t="s">
        <v>1822</v>
      </c>
      <c r="K6180" s="6">
        <v>189</v>
      </c>
    </row>
    <row r="6181" spans="1:11">
      <c r="A6181" s="6">
        <v>85140101</v>
      </c>
      <c r="B6181" t="s">
        <v>7028</v>
      </c>
      <c r="C6181" s="6" t="s">
        <v>2115</v>
      </c>
      <c r="D6181" s="6">
        <v>30</v>
      </c>
      <c r="E6181" s="6">
        <v>121</v>
      </c>
      <c r="F6181" s="6">
        <v>121</v>
      </c>
      <c r="G6181" s="1">
        <v>135</v>
      </c>
      <c r="H6181" s="6" t="s">
        <v>2115</v>
      </c>
      <c r="I6181" s="6" t="s">
        <v>1809</v>
      </c>
      <c r="K6181" s="6">
        <v>184</v>
      </c>
    </row>
    <row r="6182" spans="1:11">
      <c r="A6182" s="6">
        <v>43075133</v>
      </c>
      <c r="B6182" t="s">
        <v>7029</v>
      </c>
      <c r="C6182" s="6" t="s">
        <v>377</v>
      </c>
      <c r="D6182" s="6">
        <v>33</v>
      </c>
      <c r="E6182" s="6">
        <v>121</v>
      </c>
      <c r="F6182" s="6">
        <v>121</v>
      </c>
      <c r="G6182" s="1">
        <v>135</v>
      </c>
      <c r="H6182" s="6" t="s">
        <v>377</v>
      </c>
      <c r="I6182" s="6" t="s">
        <v>236</v>
      </c>
      <c r="K6182" s="6">
        <v>187</v>
      </c>
    </row>
    <row r="6183" spans="1:11">
      <c r="A6183" s="6">
        <v>18027244</v>
      </c>
      <c r="B6183" t="s">
        <v>7030</v>
      </c>
      <c r="C6183" s="6" t="s">
        <v>1624</v>
      </c>
      <c r="D6183" s="6">
        <v>32</v>
      </c>
      <c r="E6183" s="6">
        <v>121</v>
      </c>
      <c r="F6183" s="6">
        <v>121</v>
      </c>
      <c r="G6183" s="1">
        <v>135</v>
      </c>
      <c r="H6183" s="6" t="s">
        <v>1624</v>
      </c>
      <c r="I6183" s="6" t="s">
        <v>1117</v>
      </c>
      <c r="K6183" s="6">
        <v>188</v>
      </c>
    </row>
    <row r="6184" spans="1:11">
      <c r="A6184" s="6">
        <v>19193798</v>
      </c>
      <c r="B6184" t="s">
        <v>7031</v>
      </c>
      <c r="C6184" s="6" t="s">
        <v>377</v>
      </c>
      <c r="D6184" s="6">
        <v>30</v>
      </c>
      <c r="E6184" s="6">
        <v>121</v>
      </c>
      <c r="F6184" s="6">
        <v>121</v>
      </c>
      <c r="G6184" s="1">
        <v>135</v>
      </c>
      <c r="H6184" s="6" t="s">
        <v>377</v>
      </c>
      <c r="I6184" s="6" t="s">
        <v>1340</v>
      </c>
      <c r="K6184" s="6">
        <v>190</v>
      </c>
    </row>
    <row r="6185" spans="1:11">
      <c r="A6185" s="6">
        <v>2000037912</v>
      </c>
      <c r="B6185" t="s">
        <v>7032</v>
      </c>
      <c r="C6185" s="6" t="s">
        <v>760</v>
      </c>
      <c r="D6185" s="6">
        <v>22</v>
      </c>
      <c r="E6185" s="6">
        <v>121</v>
      </c>
      <c r="F6185" s="6">
        <v>121</v>
      </c>
      <c r="G6185" s="1">
        <v>135</v>
      </c>
      <c r="H6185" s="6" t="s">
        <v>760</v>
      </c>
      <c r="I6185" s="6" t="s">
        <v>603</v>
      </c>
      <c r="K6185" s="6">
        <v>176</v>
      </c>
    </row>
    <row r="6186" spans="1:11">
      <c r="A6186" s="6">
        <v>67037306</v>
      </c>
      <c r="B6186" t="s">
        <v>7033</v>
      </c>
      <c r="C6186" s="6" t="s">
        <v>1624</v>
      </c>
      <c r="D6186" s="6">
        <v>35</v>
      </c>
      <c r="E6186" s="6">
        <v>121</v>
      </c>
      <c r="F6186" s="6">
        <v>121</v>
      </c>
      <c r="G6186" s="1">
        <v>135</v>
      </c>
      <c r="H6186" s="6" t="s">
        <v>1624</v>
      </c>
      <c r="I6186" s="6" t="s">
        <v>348</v>
      </c>
      <c r="K6186" s="6">
        <v>197</v>
      </c>
    </row>
    <row r="6187" spans="1:11">
      <c r="A6187" s="6">
        <v>67093858</v>
      </c>
      <c r="B6187" t="s">
        <v>7034</v>
      </c>
      <c r="C6187" s="6" t="s">
        <v>760</v>
      </c>
      <c r="D6187" s="6">
        <v>35</v>
      </c>
      <c r="E6187" s="6">
        <v>121</v>
      </c>
      <c r="F6187" s="6">
        <v>121</v>
      </c>
      <c r="G6187" s="1">
        <v>135</v>
      </c>
      <c r="H6187" s="6" t="s">
        <v>760</v>
      </c>
      <c r="I6187" s="6" t="s">
        <v>348</v>
      </c>
      <c r="K6187" s="6">
        <v>175</v>
      </c>
    </row>
    <row r="6188" spans="1:11">
      <c r="A6188" s="6">
        <v>45093508</v>
      </c>
      <c r="B6188" t="s">
        <v>7035</v>
      </c>
      <c r="C6188" s="6" t="s">
        <v>619</v>
      </c>
      <c r="D6188" s="6">
        <v>29</v>
      </c>
      <c r="E6188" s="6">
        <v>121</v>
      </c>
      <c r="F6188" s="6">
        <v>121</v>
      </c>
      <c r="G6188" s="1">
        <v>135</v>
      </c>
      <c r="H6188" s="6" t="s">
        <v>619</v>
      </c>
      <c r="I6188" s="6" t="s">
        <v>2134</v>
      </c>
      <c r="K6188" s="6">
        <v>181</v>
      </c>
    </row>
    <row r="6189" spans="1:11">
      <c r="A6189" s="6">
        <v>14185194</v>
      </c>
      <c r="B6189" t="s">
        <v>7036</v>
      </c>
      <c r="C6189" s="6" t="s">
        <v>1624</v>
      </c>
      <c r="D6189" s="6">
        <v>25</v>
      </c>
      <c r="E6189" s="6">
        <v>121</v>
      </c>
      <c r="F6189" s="6">
        <v>121</v>
      </c>
      <c r="G6189" s="1">
        <v>135</v>
      </c>
      <c r="H6189" s="6" t="s">
        <v>1624</v>
      </c>
      <c r="I6189" s="6" t="s">
        <v>603</v>
      </c>
      <c r="K6189" s="6">
        <v>187</v>
      </c>
    </row>
    <row r="6190" spans="1:11">
      <c r="A6190" s="6">
        <v>67210521</v>
      </c>
      <c r="B6190" t="s">
        <v>7037</v>
      </c>
      <c r="C6190" s="6" t="s">
        <v>218</v>
      </c>
      <c r="D6190" s="6">
        <v>28</v>
      </c>
      <c r="E6190" s="6">
        <v>121</v>
      </c>
      <c r="F6190" s="6">
        <v>121</v>
      </c>
      <c r="G6190" s="1">
        <v>135</v>
      </c>
      <c r="H6190" s="6" t="s">
        <v>218</v>
      </c>
      <c r="I6190" s="6" t="s">
        <v>348</v>
      </c>
      <c r="K6190" s="6">
        <v>180</v>
      </c>
    </row>
    <row r="6191" spans="1:11">
      <c r="A6191" s="6">
        <v>2000160582</v>
      </c>
      <c r="B6191" t="s">
        <v>7038</v>
      </c>
      <c r="C6191" s="6" t="s">
        <v>488</v>
      </c>
      <c r="D6191" s="6">
        <v>21</v>
      </c>
      <c r="E6191" s="6">
        <v>121</v>
      </c>
      <c r="F6191" s="6">
        <v>121</v>
      </c>
      <c r="G6191" s="1">
        <v>135</v>
      </c>
      <c r="H6191" s="6" t="s">
        <v>488</v>
      </c>
      <c r="I6191" s="6" t="s">
        <v>603</v>
      </c>
      <c r="K6191" s="6">
        <v>170</v>
      </c>
    </row>
    <row r="6192" spans="1:11">
      <c r="A6192" s="6">
        <v>67277463</v>
      </c>
      <c r="B6192" t="s">
        <v>7039</v>
      </c>
      <c r="C6192" s="6" t="s">
        <v>2121</v>
      </c>
      <c r="D6192" s="6">
        <v>24</v>
      </c>
      <c r="E6192" s="6">
        <v>121</v>
      </c>
      <c r="F6192" s="6">
        <v>121</v>
      </c>
      <c r="G6192" s="1">
        <v>135</v>
      </c>
      <c r="H6192" s="6" t="s">
        <v>2121</v>
      </c>
      <c r="I6192" s="6" t="s">
        <v>348</v>
      </c>
      <c r="K6192" s="6">
        <v>178</v>
      </c>
    </row>
    <row r="6193" spans="1:11">
      <c r="A6193" s="6">
        <v>14204637</v>
      </c>
      <c r="B6193" t="s">
        <v>7040</v>
      </c>
      <c r="C6193" s="6" t="s">
        <v>558</v>
      </c>
      <c r="D6193" s="6">
        <v>25</v>
      </c>
      <c r="E6193" s="6">
        <v>121</v>
      </c>
      <c r="F6193" s="6">
        <v>121</v>
      </c>
      <c r="G6193" s="1">
        <v>135</v>
      </c>
      <c r="H6193" s="6" t="s">
        <v>558</v>
      </c>
      <c r="I6193" s="6" t="s">
        <v>603</v>
      </c>
      <c r="K6193" s="6">
        <v>174</v>
      </c>
    </row>
    <row r="6194" spans="1:11">
      <c r="A6194" s="6">
        <v>2000141600</v>
      </c>
      <c r="B6194" t="s">
        <v>7041</v>
      </c>
      <c r="C6194" s="6" t="s">
        <v>1672</v>
      </c>
      <c r="D6194" s="6">
        <v>23</v>
      </c>
      <c r="E6194" s="6">
        <v>121</v>
      </c>
      <c r="F6194" s="6">
        <v>121</v>
      </c>
      <c r="G6194" s="1">
        <v>135</v>
      </c>
      <c r="H6194" s="6" t="s">
        <v>1672</v>
      </c>
      <c r="I6194" s="6" t="s">
        <v>603</v>
      </c>
      <c r="K6194" s="6">
        <v>175</v>
      </c>
    </row>
    <row r="6195" spans="1:11">
      <c r="A6195" s="6">
        <v>45097270</v>
      </c>
      <c r="B6195" t="s">
        <v>7042</v>
      </c>
      <c r="C6195" s="6" t="s">
        <v>2333</v>
      </c>
      <c r="D6195" s="6">
        <v>33</v>
      </c>
      <c r="E6195" s="6">
        <v>121</v>
      </c>
      <c r="F6195" s="6">
        <v>121</v>
      </c>
      <c r="G6195" s="1">
        <v>135</v>
      </c>
      <c r="H6195" s="6" t="s">
        <v>2333</v>
      </c>
      <c r="I6195" s="6" t="s">
        <v>2134</v>
      </c>
      <c r="K6195" s="6">
        <v>170</v>
      </c>
    </row>
    <row r="6196" spans="1:11">
      <c r="A6196" s="6">
        <v>59133252</v>
      </c>
      <c r="B6196" t="s">
        <v>7043</v>
      </c>
      <c r="C6196" s="6" t="s">
        <v>488</v>
      </c>
      <c r="D6196" s="6">
        <v>24</v>
      </c>
      <c r="E6196" s="6">
        <v>121</v>
      </c>
      <c r="F6196" s="6">
        <v>121</v>
      </c>
      <c r="G6196" s="1">
        <v>135</v>
      </c>
      <c r="H6196" s="6" t="s">
        <v>488</v>
      </c>
      <c r="I6196" s="6" t="s">
        <v>1051</v>
      </c>
      <c r="K6196" s="6">
        <v>175</v>
      </c>
    </row>
    <row r="6197" spans="1:11">
      <c r="A6197" s="6">
        <v>67150948</v>
      </c>
      <c r="B6197" t="s">
        <v>7044</v>
      </c>
      <c r="C6197" s="6" t="s">
        <v>240</v>
      </c>
      <c r="D6197" s="6">
        <v>31</v>
      </c>
      <c r="E6197" s="6">
        <v>121</v>
      </c>
      <c r="F6197" s="6">
        <v>121</v>
      </c>
      <c r="G6197" s="1">
        <v>134</v>
      </c>
      <c r="H6197" s="6" t="s">
        <v>240</v>
      </c>
      <c r="I6197" s="6" t="s">
        <v>433</v>
      </c>
      <c r="K6197" s="6">
        <v>174</v>
      </c>
    </row>
    <row r="6198" spans="1:11">
      <c r="A6198" s="6">
        <v>21026981</v>
      </c>
      <c r="B6198" t="s">
        <v>7045</v>
      </c>
      <c r="C6198" s="6" t="s">
        <v>319</v>
      </c>
      <c r="D6198" s="6">
        <v>28</v>
      </c>
      <c r="E6198" s="6">
        <v>121</v>
      </c>
      <c r="F6198" s="6">
        <v>121</v>
      </c>
      <c r="G6198" s="1">
        <v>134</v>
      </c>
      <c r="H6198" s="6" t="s">
        <v>319</v>
      </c>
      <c r="I6198" s="6" t="s">
        <v>7046</v>
      </c>
      <c r="K6198" s="6">
        <v>178</v>
      </c>
    </row>
    <row r="6199" spans="1:11">
      <c r="A6199" s="6">
        <v>67067064</v>
      </c>
      <c r="B6199" t="s">
        <v>7047</v>
      </c>
      <c r="C6199" s="6" t="s">
        <v>966</v>
      </c>
      <c r="D6199" s="6">
        <v>35</v>
      </c>
      <c r="E6199" s="6">
        <v>121</v>
      </c>
      <c r="F6199" s="6">
        <v>121</v>
      </c>
      <c r="G6199" s="1">
        <v>134</v>
      </c>
      <c r="H6199" s="6" t="s">
        <v>966</v>
      </c>
      <c r="I6199" s="6" t="s">
        <v>348</v>
      </c>
      <c r="K6199" s="6">
        <v>185</v>
      </c>
    </row>
    <row r="6200" spans="1:11">
      <c r="A6200" s="6">
        <v>53166991</v>
      </c>
      <c r="B6200" t="s">
        <v>7048</v>
      </c>
      <c r="C6200" s="6" t="s">
        <v>488</v>
      </c>
      <c r="D6200" s="6">
        <v>23</v>
      </c>
      <c r="E6200" s="6">
        <v>121</v>
      </c>
      <c r="F6200" s="6">
        <v>121</v>
      </c>
      <c r="G6200" s="1">
        <v>134</v>
      </c>
      <c r="H6200" s="6" t="s">
        <v>488</v>
      </c>
      <c r="I6200" s="6" t="s">
        <v>7049</v>
      </c>
      <c r="K6200" s="6">
        <v>175</v>
      </c>
    </row>
    <row r="6201" spans="1:11">
      <c r="A6201" s="6">
        <v>67277668</v>
      </c>
      <c r="B6201" t="s">
        <v>7050</v>
      </c>
      <c r="C6201" s="6" t="s">
        <v>558</v>
      </c>
      <c r="D6201" s="6">
        <v>25</v>
      </c>
      <c r="E6201" s="6">
        <v>121</v>
      </c>
      <c r="F6201" s="6">
        <v>121</v>
      </c>
      <c r="G6201" s="1">
        <v>134</v>
      </c>
      <c r="H6201" s="6" t="s">
        <v>558</v>
      </c>
      <c r="I6201" s="6" t="s">
        <v>348</v>
      </c>
      <c r="K6201" s="6">
        <v>168</v>
      </c>
    </row>
    <row r="6202" spans="1:11">
      <c r="A6202" s="6">
        <v>50071707</v>
      </c>
      <c r="B6202" t="s">
        <v>7051</v>
      </c>
      <c r="C6202" s="6" t="s">
        <v>2112</v>
      </c>
      <c r="D6202" s="6">
        <v>27</v>
      </c>
      <c r="E6202" s="6">
        <v>121</v>
      </c>
      <c r="F6202" s="6">
        <v>121</v>
      </c>
      <c r="G6202" s="1">
        <v>134</v>
      </c>
      <c r="H6202" s="6" t="s">
        <v>2112</v>
      </c>
      <c r="I6202" s="6" t="s">
        <v>344</v>
      </c>
      <c r="K6202" s="6">
        <v>189</v>
      </c>
    </row>
    <row r="6203" spans="1:11">
      <c r="A6203" s="6">
        <v>28058230</v>
      </c>
      <c r="B6203" t="s">
        <v>7052</v>
      </c>
      <c r="C6203" s="6" t="s">
        <v>319</v>
      </c>
      <c r="D6203" s="6">
        <v>31</v>
      </c>
      <c r="E6203" s="6">
        <v>121</v>
      </c>
      <c r="F6203" s="6">
        <v>121</v>
      </c>
      <c r="G6203" s="1">
        <v>134</v>
      </c>
      <c r="H6203" s="6" t="s">
        <v>319</v>
      </c>
      <c r="I6203" s="6" t="s">
        <v>259</v>
      </c>
      <c r="K6203" s="6">
        <v>181</v>
      </c>
    </row>
    <row r="6204" spans="1:11">
      <c r="A6204" s="6">
        <v>79035283</v>
      </c>
      <c r="B6204" t="s">
        <v>7053</v>
      </c>
      <c r="C6204" s="6" t="s">
        <v>558</v>
      </c>
      <c r="D6204" s="6">
        <v>23</v>
      </c>
      <c r="E6204" s="6">
        <v>121</v>
      </c>
      <c r="F6204" s="6">
        <v>121</v>
      </c>
      <c r="G6204" s="1">
        <v>134</v>
      </c>
      <c r="H6204" s="6" t="s">
        <v>558</v>
      </c>
      <c r="I6204" s="6" t="s">
        <v>7054</v>
      </c>
      <c r="K6204" s="6">
        <v>177</v>
      </c>
    </row>
    <row r="6205" spans="1:11">
      <c r="A6205" s="6">
        <v>29191925</v>
      </c>
      <c r="B6205" t="s">
        <v>7055</v>
      </c>
      <c r="C6205" s="6" t="s">
        <v>1624</v>
      </c>
      <c r="D6205" s="6">
        <v>24</v>
      </c>
      <c r="E6205" s="6">
        <v>121</v>
      </c>
      <c r="F6205" s="6">
        <v>121</v>
      </c>
      <c r="G6205" s="1">
        <v>134</v>
      </c>
      <c r="H6205" s="6" t="s">
        <v>1624</v>
      </c>
      <c r="I6205" s="6" t="s">
        <v>259</v>
      </c>
      <c r="K6205" s="6">
        <v>193</v>
      </c>
    </row>
    <row r="6206" spans="1:11">
      <c r="A6206" s="6">
        <v>96114107</v>
      </c>
      <c r="B6206" t="s">
        <v>7056</v>
      </c>
      <c r="C6206" s="6" t="s">
        <v>2116</v>
      </c>
      <c r="D6206" s="6">
        <v>24</v>
      </c>
      <c r="E6206" s="6">
        <v>121</v>
      </c>
      <c r="F6206" s="6">
        <v>121</v>
      </c>
      <c r="G6206" s="1">
        <v>133</v>
      </c>
      <c r="H6206" s="6" t="s">
        <v>2116</v>
      </c>
      <c r="I6206" s="6" t="s">
        <v>731</v>
      </c>
      <c r="K6206" s="6">
        <v>191</v>
      </c>
    </row>
    <row r="6207" spans="1:11">
      <c r="A6207" s="6">
        <v>18113291</v>
      </c>
      <c r="B6207" t="s">
        <v>7057</v>
      </c>
      <c r="C6207" s="6" t="s">
        <v>1213</v>
      </c>
      <c r="D6207" s="6">
        <v>23</v>
      </c>
      <c r="E6207" s="6">
        <v>121</v>
      </c>
      <c r="F6207" s="6">
        <v>121</v>
      </c>
      <c r="G6207" s="1">
        <v>133</v>
      </c>
      <c r="H6207" s="6" t="s">
        <v>1213</v>
      </c>
      <c r="I6207" s="6" t="s">
        <v>1458</v>
      </c>
      <c r="K6207" s="6">
        <v>167</v>
      </c>
    </row>
    <row r="6208" spans="1:11">
      <c r="A6208" s="6">
        <v>19390669</v>
      </c>
      <c r="B6208" t="s">
        <v>7058</v>
      </c>
      <c r="C6208" s="6" t="s">
        <v>488</v>
      </c>
      <c r="D6208" s="6">
        <v>24</v>
      </c>
      <c r="E6208" s="6">
        <v>121</v>
      </c>
      <c r="F6208" s="6">
        <v>121</v>
      </c>
      <c r="G6208" s="1">
        <v>133</v>
      </c>
      <c r="H6208" s="6" t="s">
        <v>488</v>
      </c>
      <c r="I6208" s="6" t="s">
        <v>257</v>
      </c>
      <c r="K6208" s="6">
        <v>174</v>
      </c>
    </row>
    <row r="6209" spans="1:11">
      <c r="A6209" s="6">
        <v>84153469</v>
      </c>
      <c r="B6209" t="s">
        <v>7059</v>
      </c>
      <c r="C6209" s="6" t="s">
        <v>1671</v>
      </c>
      <c r="D6209" s="6">
        <v>24</v>
      </c>
      <c r="E6209" s="6">
        <v>121</v>
      </c>
      <c r="F6209" s="6">
        <v>121</v>
      </c>
      <c r="G6209" s="1">
        <v>133</v>
      </c>
      <c r="H6209" s="6" t="s">
        <v>1671</v>
      </c>
      <c r="I6209" s="6" t="s">
        <v>3517</v>
      </c>
      <c r="K6209" s="6">
        <v>188</v>
      </c>
    </row>
    <row r="6210" spans="1:11">
      <c r="A6210" s="6">
        <v>76043820</v>
      </c>
      <c r="B6210" t="s">
        <v>7060</v>
      </c>
      <c r="C6210" s="6" t="s">
        <v>319</v>
      </c>
      <c r="D6210" s="6">
        <v>29</v>
      </c>
      <c r="E6210" s="6">
        <v>121</v>
      </c>
      <c r="F6210" s="6">
        <v>121</v>
      </c>
      <c r="G6210" s="1">
        <v>133</v>
      </c>
      <c r="H6210" s="6" t="s">
        <v>319</v>
      </c>
      <c r="I6210" s="6" t="s">
        <v>4049</v>
      </c>
      <c r="K6210" s="6">
        <v>175</v>
      </c>
    </row>
    <row r="6211" spans="1:11">
      <c r="A6211" s="6">
        <v>19290874</v>
      </c>
      <c r="B6211" t="s">
        <v>7061</v>
      </c>
      <c r="C6211" s="6" t="s">
        <v>319</v>
      </c>
      <c r="D6211" s="6">
        <v>26</v>
      </c>
      <c r="E6211" s="6">
        <v>121</v>
      </c>
      <c r="F6211" s="6">
        <v>121</v>
      </c>
      <c r="G6211" s="1">
        <v>133</v>
      </c>
      <c r="H6211" s="6" t="s">
        <v>319</v>
      </c>
      <c r="I6211" s="6" t="s">
        <v>257</v>
      </c>
      <c r="K6211" s="6">
        <v>175</v>
      </c>
    </row>
    <row r="6212" spans="1:11">
      <c r="A6212" s="6">
        <v>45107236</v>
      </c>
      <c r="B6212" t="s">
        <v>7062</v>
      </c>
      <c r="C6212" s="6" t="s">
        <v>1624</v>
      </c>
      <c r="D6212" s="6">
        <v>26</v>
      </c>
      <c r="E6212" s="6">
        <v>121</v>
      </c>
      <c r="F6212" s="6">
        <v>121</v>
      </c>
      <c r="G6212" s="1">
        <v>132</v>
      </c>
      <c r="H6212" s="6" t="s">
        <v>1624</v>
      </c>
      <c r="I6212" s="6" t="s">
        <v>2134</v>
      </c>
      <c r="K6212" s="6">
        <v>190</v>
      </c>
    </row>
    <row r="6213" spans="1:11">
      <c r="A6213" s="6">
        <v>1509367</v>
      </c>
      <c r="B6213" t="s">
        <v>7063</v>
      </c>
      <c r="C6213" s="6" t="s">
        <v>311</v>
      </c>
      <c r="D6213" s="6">
        <v>38</v>
      </c>
      <c r="E6213" s="6">
        <v>121</v>
      </c>
      <c r="F6213" s="6">
        <v>121</v>
      </c>
      <c r="G6213" s="1">
        <v>132</v>
      </c>
      <c r="H6213" s="6" t="s">
        <v>311</v>
      </c>
      <c r="I6213" s="6" t="s">
        <v>433</v>
      </c>
      <c r="K6213" s="6">
        <v>178</v>
      </c>
    </row>
    <row r="6214" spans="1:11">
      <c r="A6214" s="6">
        <v>84152940</v>
      </c>
      <c r="B6214" t="s">
        <v>7064</v>
      </c>
      <c r="C6214" s="6" t="s">
        <v>558</v>
      </c>
      <c r="D6214" s="6">
        <v>24</v>
      </c>
      <c r="E6214" s="6">
        <v>121</v>
      </c>
      <c r="F6214" s="6">
        <v>121</v>
      </c>
      <c r="G6214" s="1">
        <v>132</v>
      </c>
      <c r="H6214" s="6" t="s">
        <v>558</v>
      </c>
      <c r="I6214" s="6" t="s">
        <v>646</v>
      </c>
      <c r="K6214" s="6">
        <v>178</v>
      </c>
    </row>
    <row r="6215" spans="1:11">
      <c r="A6215" s="6">
        <v>45106808</v>
      </c>
      <c r="B6215" t="s">
        <v>7065</v>
      </c>
      <c r="C6215" s="6" t="s">
        <v>640</v>
      </c>
      <c r="D6215" s="6">
        <v>26</v>
      </c>
      <c r="E6215" s="6">
        <v>121</v>
      </c>
      <c r="F6215" s="6">
        <v>121</v>
      </c>
      <c r="G6215" s="1">
        <v>132</v>
      </c>
      <c r="H6215" s="6" t="s">
        <v>640</v>
      </c>
      <c r="I6215" s="6" t="s">
        <v>2134</v>
      </c>
      <c r="K6215" s="6">
        <v>182</v>
      </c>
    </row>
    <row r="6216" spans="1:11">
      <c r="A6216" s="6">
        <v>67247255</v>
      </c>
      <c r="B6216" t="s">
        <v>7066</v>
      </c>
      <c r="C6216" s="6" t="s">
        <v>640</v>
      </c>
      <c r="D6216" s="6">
        <v>25</v>
      </c>
      <c r="E6216" s="6">
        <v>121</v>
      </c>
      <c r="F6216" s="6">
        <v>121</v>
      </c>
      <c r="G6216" s="1">
        <v>132</v>
      </c>
      <c r="H6216" s="6" t="s">
        <v>640</v>
      </c>
      <c r="I6216" s="6" t="s">
        <v>348</v>
      </c>
      <c r="K6216" s="6">
        <v>175</v>
      </c>
    </row>
    <row r="6217" spans="1:11">
      <c r="A6217" s="6">
        <v>14255865</v>
      </c>
      <c r="B6217" t="s">
        <v>7067</v>
      </c>
      <c r="C6217" s="6" t="s">
        <v>218</v>
      </c>
      <c r="D6217" s="6">
        <v>24</v>
      </c>
      <c r="E6217" s="6">
        <v>121</v>
      </c>
      <c r="F6217" s="6">
        <v>121</v>
      </c>
      <c r="G6217" s="1">
        <v>132</v>
      </c>
      <c r="H6217" s="6" t="s">
        <v>218</v>
      </c>
      <c r="I6217" s="6" t="s">
        <v>603</v>
      </c>
      <c r="K6217" s="6">
        <v>182</v>
      </c>
    </row>
    <row r="6218" spans="1:11">
      <c r="A6218" s="6">
        <v>75049643</v>
      </c>
      <c r="B6218" t="s">
        <v>7068</v>
      </c>
      <c r="C6218" s="6" t="s">
        <v>314</v>
      </c>
      <c r="D6218" s="6">
        <v>25</v>
      </c>
      <c r="E6218" s="6">
        <v>121</v>
      </c>
      <c r="F6218" s="6">
        <v>121</v>
      </c>
      <c r="G6218" s="1">
        <v>132</v>
      </c>
      <c r="H6218" s="6" t="s">
        <v>314</v>
      </c>
      <c r="I6218" s="6" t="s">
        <v>2639</v>
      </c>
      <c r="K6218" s="6">
        <v>172</v>
      </c>
    </row>
    <row r="6219" spans="1:11">
      <c r="A6219" s="6">
        <v>37041763</v>
      </c>
      <c r="B6219" t="s">
        <v>7069</v>
      </c>
      <c r="C6219" s="6" t="s">
        <v>319</v>
      </c>
      <c r="D6219" s="6">
        <v>30</v>
      </c>
      <c r="E6219" s="6">
        <v>121</v>
      </c>
      <c r="F6219" s="6">
        <v>121</v>
      </c>
      <c r="G6219" s="1">
        <v>132</v>
      </c>
      <c r="H6219" s="6" t="s">
        <v>319</v>
      </c>
      <c r="I6219" s="6" t="s">
        <v>406</v>
      </c>
      <c r="K6219" s="6">
        <v>181</v>
      </c>
    </row>
    <row r="6220" spans="1:11">
      <c r="A6220" s="6">
        <v>29065287</v>
      </c>
      <c r="B6220" t="s">
        <v>7070</v>
      </c>
      <c r="C6220" s="6" t="s">
        <v>760</v>
      </c>
      <c r="D6220" s="6">
        <v>34</v>
      </c>
      <c r="E6220" s="6">
        <v>121</v>
      </c>
      <c r="F6220" s="6">
        <v>121</v>
      </c>
      <c r="G6220" s="1">
        <v>132</v>
      </c>
      <c r="H6220" s="6" t="s">
        <v>760</v>
      </c>
      <c r="I6220" s="6" t="s">
        <v>4508</v>
      </c>
      <c r="K6220" s="6">
        <v>181</v>
      </c>
    </row>
    <row r="6221" spans="1:11">
      <c r="A6221" s="6">
        <v>43458488</v>
      </c>
      <c r="B6221" t="s">
        <v>7071</v>
      </c>
      <c r="C6221" s="6" t="s">
        <v>240</v>
      </c>
      <c r="D6221" s="6">
        <v>24</v>
      </c>
      <c r="E6221" s="6">
        <v>121</v>
      </c>
      <c r="F6221" s="6">
        <v>121</v>
      </c>
      <c r="G6221" s="1">
        <v>132</v>
      </c>
      <c r="H6221" s="6" t="s">
        <v>240</v>
      </c>
      <c r="I6221" s="6" t="s">
        <v>236</v>
      </c>
      <c r="K6221" s="6">
        <v>182</v>
      </c>
    </row>
    <row r="6222" spans="1:11">
      <c r="A6222" s="6">
        <v>83228783</v>
      </c>
      <c r="B6222" t="s">
        <v>7072</v>
      </c>
      <c r="C6222" s="6" t="s">
        <v>303</v>
      </c>
      <c r="D6222" s="6">
        <v>22</v>
      </c>
      <c r="E6222" s="6">
        <v>121</v>
      </c>
      <c r="F6222" s="6">
        <v>121</v>
      </c>
      <c r="G6222" s="1">
        <v>132</v>
      </c>
      <c r="H6222" s="6" t="s">
        <v>303</v>
      </c>
      <c r="I6222" s="6" t="s">
        <v>306</v>
      </c>
      <c r="K6222" s="6">
        <v>183</v>
      </c>
    </row>
    <row r="6223" spans="1:11">
      <c r="A6223" s="6">
        <v>2000054156</v>
      </c>
      <c r="B6223" t="s">
        <v>7073</v>
      </c>
      <c r="C6223" s="6" t="s">
        <v>377</v>
      </c>
      <c r="D6223" s="6">
        <v>24</v>
      </c>
      <c r="E6223" s="6">
        <v>121</v>
      </c>
      <c r="F6223" s="6">
        <v>121</v>
      </c>
      <c r="G6223" s="1">
        <v>132</v>
      </c>
      <c r="H6223" s="6" t="s">
        <v>377</v>
      </c>
      <c r="I6223" s="6" t="s">
        <v>241</v>
      </c>
      <c r="K6223" s="6">
        <v>190</v>
      </c>
    </row>
    <row r="6224" spans="1:11">
      <c r="A6224" s="6">
        <v>2000053834</v>
      </c>
      <c r="B6224" t="s">
        <v>7074</v>
      </c>
      <c r="C6224" s="6" t="s">
        <v>2115</v>
      </c>
      <c r="D6224" s="6">
        <v>24</v>
      </c>
      <c r="E6224" s="6">
        <v>121</v>
      </c>
      <c r="F6224" s="6">
        <v>121</v>
      </c>
      <c r="G6224" s="1">
        <v>132</v>
      </c>
      <c r="H6224" s="6" t="s">
        <v>2115</v>
      </c>
      <c r="I6224" s="6" t="s">
        <v>257</v>
      </c>
      <c r="K6224" s="6">
        <v>187</v>
      </c>
    </row>
    <row r="6225" spans="1:11">
      <c r="A6225" s="6">
        <v>57189533</v>
      </c>
      <c r="B6225" t="s">
        <v>7075</v>
      </c>
      <c r="C6225" s="6" t="s">
        <v>488</v>
      </c>
      <c r="D6225" s="6">
        <v>23</v>
      </c>
      <c r="E6225" s="6">
        <v>121</v>
      </c>
      <c r="F6225" s="6">
        <v>121</v>
      </c>
      <c r="G6225" s="1">
        <v>132</v>
      </c>
      <c r="H6225" s="6" t="s">
        <v>488</v>
      </c>
      <c r="I6225" s="6" t="s">
        <v>7076</v>
      </c>
      <c r="K6225" s="6">
        <v>190</v>
      </c>
    </row>
    <row r="6226" spans="1:11">
      <c r="A6226" s="6">
        <v>19386117</v>
      </c>
      <c r="B6226" t="s">
        <v>7077</v>
      </c>
      <c r="C6226" s="6" t="s">
        <v>944</v>
      </c>
      <c r="D6226" s="6">
        <v>24</v>
      </c>
      <c r="E6226" s="6">
        <v>121</v>
      </c>
      <c r="F6226" s="6">
        <v>121</v>
      </c>
      <c r="G6226" s="1">
        <v>132</v>
      </c>
      <c r="H6226" s="6" t="s">
        <v>944</v>
      </c>
      <c r="I6226" s="6" t="s">
        <v>257</v>
      </c>
      <c r="K6226" s="6">
        <v>185</v>
      </c>
    </row>
    <row r="6227" spans="1:11">
      <c r="A6227" s="6">
        <v>14217805</v>
      </c>
      <c r="B6227" t="s">
        <v>7078</v>
      </c>
      <c r="C6227" s="6" t="s">
        <v>1672</v>
      </c>
      <c r="D6227" s="6">
        <v>25</v>
      </c>
      <c r="E6227" s="6">
        <v>121</v>
      </c>
      <c r="F6227" s="6">
        <v>121</v>
      </c>
      <c r="G6227" s="1">
        <v>131</v>
      </c>
      <c r="H6227" s="6" t="s">
        <v>1672</v>
      </c>
      <c r="I6227" s="6" t="s">
        <v>187</v>
      </c>
      <c r="K6227" s="6">
        <v>183</v>
      </c>
    </row>
    <row r="6228" spans="1:11">
      <c r="A6228" s="6">
        <v>19407442</v>
      </c>
      <c r="B6228" t="s">
        <v>7079</v>
      </c>
      <c r="C6228" s="6" t="s">
        <v>488</v>
      </c>
      <c r="D6228" s="6">
        <v>22</v>
      </c>
      <c r="E6228" s="6">
        <v>121</v>
      </c>
      <c r="F6228" s="6">
        <v>121</v>
      </c>
      <c r="G6228" s="1">
        <v>131</v>
      </c>
      <c r="H6228" s="6" t="s">
        <v>488</v>
      </c>
      <c r="I6228" s="6" t="s">
        <v>257</v>
      </c>
      <c r="K6228" s="6">
        <v>178</v>
      </c>
    </row>
    <row r="6229" spans="1:11">
      <c r="A6229" s="6">
        <v>76048244</v>
      </c>
      <c r="B6229" t="s">
        <v>7080</v>
      </c>
      <c r="C6229" s="6" t="s">
        <v>488</v>
      </c>
      <c r="D6229" s="6">
        <v>27</v>
      </c>
      <c r="E6229" s="6">
        <v>121</v>
      </c>
      <c r="F6229" s="6">
        <v>121</v>
      </c>
      <c r="G6229" s="1">
        <v>131</v>
      </c>
      <c r="H6229" s="6" t="s">
        <v>488</v>
      </c>
      <c r="I6229" s="6" t="s">
        <v>378</v>
      </c>
      <c r="K6229" s="6">
        <v>162</v>
      </c>
    </row>
    <row r="6230" spans="1:11">
      <c r="A6230" s="6">
        <v>14023372</v>
      </c>
      <c r="B6230" t="s">
        <v>7081</v>
      </c>
      <c r="C6230" s="6" t="s">
        <v>319</v>
      </c>
      <c r="D6230" s="6">
        <v>32</v>
      </c>
      <c r="E6230" s="6">
        <v>121</v>
      </c>
      <c r="F6230" s="6">
        <v>121</v>
      </c>
      <c r="G6230" s="1">
        <v>131</v>
      </c>
      <c r="H6230" s="6" t="s">
        <v>319</v>
      </c>
      <c r="I6230" s="6" t="s">
        <v>603</v>
      </c>
      <c r="K6230" s="6">
        <v>178</v>
      </c>
    </row>
    <row r="6231" spans="1:11">
      <c r="A6231" s="6">
        <v>83335593</v>
      </c>
      <c r="B6231" t="s">
        <v>7082</v>
      </c>
      <c r="C6231" s="6" t="s">
        <v>377</v>
      </c>
      <c r="D6231" s="6">
        <v>24</v>
      </c>
      <c r="E6231" s="6">
        <v>121</v>
      </c>
      <c r="F6231" s="6">
        <v>121</v>
      </c>
      <c r="G6231" s="1">
        <v>131</v>
      </c>
      <c r="H6231" s="6" t="s">
        <v>377</v>
      </c>
      <c r="I6231" s="6" t="s">
        <v>257</v>
      </c>
      <c r="K6231" s="6">
        <v>190</v>
      </c>
    </row>
    <row r="6232" spans="1:11">
      <c r="A6232" s="6">
        <v>78078563</v>
      </c>
      <c r="B6232" t="s">
        <v>7083</v>
      </c>
      <c r="C6232" s="6" t="s">
        <v>2115</v>
      </c>
      <c r="D6232" s="6">
        <v>29</v>
      </c>
      <c r="E6232" s="6">
        <v>121</v>
      </c>
      <c r="F6232" s="6">
        <v>121</v>
      </c>
      <c r="G6232" s="1">
        <v>131</v>
      </c>
      <c r="H6232" s="6" t="s">
        <v>2115</v>
      </c>
      <c r="I6232" s="6" t="s">
        <v>1661</v>
      </c>
      <c r="K6232" s="6">
        <v>191</v>
      </c>
    </row>
    <row r="6233" spans="1:11">
      <c r="A6233" s="6">
        <v>67279752</v>
      </c>
      <c r="B6233" t="s">
        <v>7084</v>
      </c>
      <c r="C6233" s="6" t="s">
        <v>1826</v>
      </c>
      <c r="D6233" s="6">
        <v>25</v>
      </c>
      <c r="E6233" s="6">
        <v>121</v>
      </c>
      <c r="F6233" s="6">
        <v>121</v>
      </c>
      <c r="G6233" s="1">
        <v>131</v>
      </c>
      <c r="H6233" s="6" t="s">
        <v>1826</v>
      </c>
      <c r="I6233" s="6" t="s">
        <v>348</v>
      </c>
      <c r="K6233" s="6">
        <v>183</v>
      </c>
    </row>
    <row r="6234" spans="1:11">
      <c r="A6234" s="6">
        <v>45078381</v>
      </c>
      <c r="B6234" t="s">
        <v>7085</v>
      </c>
      <c r="C6234" s="6" t="s">
        <v>728</v>
      </c>
      <c r="D6234" s="6">
        <v>31</v>
      </c>
      <c r="E6234" s="6">
        <v>121</v>
      </c>
      <c r="F6234" s="6">
        <v>121</v>
      </c>
      <c r="G6234" s="1">
        <v>131</v>
      </c>
      <c r="H6234" s="6" t="s">
        <v>728</v>
      </c>
      <c r="I6234" s="6" t="s">
        <v>2134</v>
      </c>
      <c r="K6234" s="6">
        <v>166</v>
      </c>
    </row>
    <row r="6235" spans="1:11">
      <c r="A6235" s="6">
        <v>14026234</v>
      </c>
      <c r="B6235" t="s">
        <v>7086</v>
      </c>
      <c r="C6235" s="6" t="s">
        <v>1709</v>
      </c>
      <c r="D6235" s="6">
        <v>34</v>
      </c>
      <c r="E6235" s="6">
        <v>121</v>
      </c>
      <c r="F6235" s="6">
        <v>121</v>
      </c>
      <c r="G6235" s="1">
        <v>131</v>
      </c>
      <c r="H6235" s="6" t="s">
        <v>1709</v>
      </c>
      <c r="I6235" s="6" t="s">
        <v>187</v>
      </c>
      <c r="K6235" s="6">
        <v>172</v>
      </c>
    </row>
    <row r="6236" spans="1:11">
      <c r="A6236" s="6">
        <v>67157155</v>
      </c>
      <c r="B6236" t="s">
        <v>7087</v>
      </c>
      <c r="C6236" s="6" t="s">
        <v>1624</v>
      </c>
      <c r="D6236" s="6">
        <v>31</v>
      </c>
      <c r="E6236" s="6">
        <v>121</v>
      </c>
      <c r="F6236" s="6">
        <v>121</v>
      </c>
      <c r="G6236" s="1">
        <v>131</v>
      </c>
      <c r="H6236" s="6" t="s">
        <v>1624</v>
      </c>
      <c r="I6236" s="6" t="s">
        <v>348</v>
      </c>
      <c r="K6236" s="6">
        <v>190</v>
      </c>
    </row>
    <row r="6237" spans="1:11">
      <c r="A6237" s="6">
        <v>29190795</v>
      </c>
      <c r="B6237" t="s">
        <v>7088</v>
      </c>
      <c r="C6237" s="6" t="s">
        <v>2115</v>
      </c>
      <c r="D6237" s="6">
        <v>24</v>
      </c>
      <c r="E6237" s="6">
        <v>121</v>
      </c>
      <c r="F6237" s="6">
        <v>121</v>
      </c>
      <c r="G6237" s="1">
        <v>130</v>
      </c>
      <c r="H6237" s="6" t="s">
        <v>2115</v>
      </c>
      <c r="I6237" s="6" t="s">
        <v>786</v>
      </c>
      <c r="K6237" s="6">
        <v>190</v>
      </c>
    </row>
    <row r="6238" spans="1:11">
      <c r="A6238" s="6">
        <v>19190441</v>
      </c>
      <c r="B6238" t="s">
        <v>7089</v>
      </c>
      <c r="C6238" s="6" t="s">
        <v>2115</v>
      </c>
      <c r="D6238" s="6">
        <v>31</v>
      </c>
      <c r="E6238" s="6">
        <v>121</v>
      </c>
      <c r="F6238" s="6">
        <v>121</v>
      </c>
      <c r="G6238" s="1">
        <v>130</v>
      </c>
      <c r="H6238" s="6" t="s">
        <v>2115</v>
      </c>
      <c r="I6238" s="6" t="s">
        <v>257</v>
      </c>
      <c r="K6238" s="6">
        <v>185</v>
      </c>
    </row>
    <row r="6239" spans="1:11">
      <c r="A6239" s="6">
        <v>43317768</v>
      </c>
      <c r="B6239" t="s">
        <v>7090</v>
      </c>
      <c r="C6239" s="6" t="s">
        <v>319</v>
      </c>
      <c r="D6239" s="6">
        <v>25</v>
      </c>
      <c r="E6239" s="6">
        <v>121</v>
      </c>
      <c r="F6239" s="6">
        <v>121</v>
      </c>
      <c r="G6239" s="1">
        <v>130</v>
      </c>
      <c r="H6239" s="6" t="s">
        <v>319</v>
      </c>
      <c r="I6239" s="6" t="s">
        <v>236</v>
      </c>
      <c r="K6239" s="6">
        <v>174</v>
      </c>
    </row>
    <row r="6240" spans="1:11">
      <c r="A6240" s="6">
        <v>77014733</v>
      </c>
      <c r="B6240" t="s">
        <v>7091</v>
      </c>
      <c r="C6240" s="6" t="s">
        <v>1716</v>
      </c>
      <c r="D6240" s="6">
        <v>30</v>
      </c>
      <c r="E6240" s="6">
        <v>121</v>
      </c>
      <c r="F6240" s="6">
        <v>121</v>
      </c>
      <c r="G6240" s="1">
        <v>130</v>
      </c>
      <c r="H6240" s="6" t="s">
        <v>1716</v>
      </c>
      <c r="I6240" s="6" t="s">
        <v>2937</v>
      </c>
      <c r="K6240" s="6">
        <v>173</v>
      </c>
    </row>
    <row r="6241" spans="1:11">
      <c r="A6241" s="6">
        <v>14011587</v>
      </c>
      <c r="B6241" t="s">
        <v>7092</v>
      </c>
      <c r="C6241" s="6" t="s">
        <v>2112</v>
      </c>
      <c r="D6241" s="6">
        <v>36</v>
      </c>
      <c r="E6241" s="6">
        <v>121</v>
      </c>
      <c r="F6241" s="6">
        <v>121</v>
      </c>
      <c r="G6241" s="1">
        <v>130</v>
      </c>
      <c r="H6241" s="6" t="s">
        <v>2112</v>
      </c>
      <c r="I6241" s="6" t="s">
        <v>7093</v>
      </c>
      <c r="K6241" s="6">
        <v>171</v>
      </c>
    </row>
    <row r="6242" spans="1:11">
      <c r="A6242" s="6">
        <v>18110846</v>
      </c>
      <c r="B6242" t="s">
        <v>7094</v>
      </c>
      <c r="C6242" s="6" t="s">
        <v>1176</v>
      </c>
      <c r="D6242" s="6">
        <v>25</v>
      </c>
      <c r="E6242" s="6">
        <v>121</v>
      </c>
      <c r="F6242" s="6">
        <v>121</v>
      </c>
      <c r="G6242" s="1">
        <v>130</v>
      </c>
      <c r="H6242" s="6" t="s">
        <v>1176</v>
      </c>
      <c r="I6242" s="6" t="s">
        <v>1117</v>
      </c>
      <c r="K6242" s="6">
        <v>182</v>
      </c>
    </row>
    <row r="6243" spans="1:11">
      <c r="A6243" s="6">
        <v>29087570</v>
      </c>
      <c r="B6243" t="s">
        <v>7095</v>
      </c>
      <c r="C6243" s="6" t="s">
        <v>1716</v>
      </c>
      <c r="D6243" s="6">
        <v>30</v>
      </c>
      <c r="E6243" s="6">
        <v>121</v>
      </c>
      <c r="F6243" s="6">
        <v>121</v>
      </c>
      <c r="G6243" s="1">
        <v>130</v>
      </c>
      <c r="H6243" s="6" t="s">
        <v>1716</v>
      </c>
      <c r="I6243" s="6" t="s">
        <v>1873</v>
      </c>
      <c r="K6243" s="6">
        <v>180</v>
      </c>
    </row>
    <row r="6244" spans="1:11">
      <c r="A6244" s="6">
        <v>28080367</v>
      </c>
      <c r="B6244" t="s">
        <v>7096</v>
      </c>
      <c r="C6244" s="6" t="s">
        <v>2115</v>
      </c>
      <c r="D6244" s="6">
        <v>29</v>
      </c>
      <c r="E6244" s="6">
        <v>121</v>
      </c>
      <c r="F6244" s="6">
        <v>121</v>
      </c>
      <c r="G6244" s="1">
        <v>130</v>
      </c>
      <c r="H6244" s="6" t="s">
        <v>2115</v>
      </c>
      <c r="I6244" s="6" t="s">
        <v>259</v>
      </c>
      <c r="K6244" s="6">
        <v>185</v>
      </c>
    </row>
    <row r="6245" spans="1:11">
      <c r="A6245" s="6">
        <v>19306931</v>
      </c>
      <c r="B6245" t="s">
        <v>7097</v>
      </c>
      <c r="C6245" s="6" t="s">
        <v>377</v>
      </c>
      <c r="D6245" s="6">
        <v>25</v>
      </c>
      <c r="E6245" s="6">
        <v>121</v>
      </c>
      <c r="F6245" s="6">
        <v>121</v>
      </c>
      <c r="G6245" s="1">
        <v>130</v>
      </c>
      <c r="H6245" s="6" t="s">
        <v>377</v>
      </c>
      <c r="I6245" s="6" t="s">
        <v>257</v>
      </c>
      <c r="K6245" s="6">
        <v>187</v>
      </c>
    </row>
    <row r="6246" spans="1:11">
      <c r="A6246" s="6">
        <v>76056508</v>
      </c>
      <c r="B6246" t="s">
        <v>7098</v>
      </c>
      <c r="C6246" s="6" t="s">
        <v>2115</v>
      </c>
      <c r="D6246" s="6">
        <v>25</v>
      </c>
      <c r="E6246" s="6">
        <v>121</v>
      </c>
      <c r="F6246" s="6">
        <v>121</v>
      </c>
      <c r="G6246" s="1">
        <v>130</v>
      </c>
      <c r="H6246" s="6" t="s">
        <v>2115</v>
      </c>
      <c r="I6246" s="6" t="s">
        <v>378</v>
      </c>
      <c r="K6246" s="6">
        <v>180</v>
      </c>
    </row>
    <row r="6247" spans="1:11">
      <c r="A6247" s="6">
        <v>42017841</v>
      </c>
      <c r="B6247" t="s">
        <v>7099</v>
      </c>
      <c r="C6247" s="6" t="s">
        <v>303</v>
      </c>
      <c r="D6247" s="6">
        <v>32</v>
      </c>
      <c r="E6247" s="6">
        <v>121</v>
      </c>
      <c r="F6247" s="6">
        <v>121</v>
      </c>
      <c r="G6247" s="1">
        <v>130</v>
      </c>
      <c r="H6247" s="6" t="s">
        <v>303</v>
      </c>
      <c r="I6247" s="6" t="s">
        <v>7100</v>
      </c>
      <c r="K6247" s="6">
        <v>177</v>
      </c>
    </row>
    <row r="6248" spans="1:11">
      <c r="A6248" s="6">
        <v>16155609</v>
      </c>
      <c r="B6248" t="s">
        <v>7101</v>
      </c>
      <c r="C6248" s="6" t="s">
        <v>377</v>
      </c>
      <c r="D6248" s="6">
        <v>24</v>
      </c>
      <c r="E6248" s="6">
        <v>121</v>
      </c>
      <c r="F6248" s="6">
        <v>121</v>
      </c>
      <c r="G6248" s="1">
        <v>130</v>
      </c>
      <c r="H6248" s="6" t="s">
        <v>377</v>
      </c>
      <c r="I6248" s="6" t="s">
        <v>298</v>
      </c>
      <c r="K6248" s="6">
        <v>190</v>
      </c>
    </row>
    <row r="6249" spans="1:11">
      <c r="A6249" s="6">
        <v>14043599</v>
      </c>
      <c r="B6249" t="s">
        <v>7102</v>
      </c>
      <c r="C6249" s="6" t="s">
        <v>2115</v>
      </c>
      <c r="D6249" s="6">
        <v>32</v>
      </c>
      <c r="E6249" s="6">
        <v>121</v>
      </c>
      <c r="F6249" s="6">
        <v>121</v>
      </c>
      <c r="G6249" s="1">
        <v>130</v>
      </c>
      <c r="H6249" s="6" t="s">
        <v>2115</v>
      </c>
      <c r="I6249" s="6" t="s">
        <v>4700</v>
      </c>
      <c r="K6249" s="6">
        <v>185</v>
      </c>
    </row>
    <row r="6250" spans="1:11">
      <c r="A6250" s="6">
        <v>55024926</v>
      </c>
      <c r="B6250" t="s">
        <v>7103</v>
      </c>
      <c r="C6250" s="6" t="s">
        <v>240</v>
      </c>
      <c r="D6250" s="6">
        <v>34</v>
      </c>
      <c r="E6250" s="6">
        <v>121</v>
      </c>
      <c r="F6250" s="6">
        <v>121</v>
      </c>
      <c r="G6250" s="1">
        <v>130</v>
      </c>
      <c r="H6250" s="6" t="s">
        <v>240</v>
      </c>
      <c r="I6250" s="6" t="s">
        <v>257</v>
      </c>
      <c r="K6250" s="6">
        <v>174</v>
      </c>
    </row>
    <row r="6251" spans="1:11">
      <c r="A6251" s="6">
        <v>48044736</v>
      </c>
      <c r="B6251" t="s">
        <v>7104</v>
      </c>
      <c r="C6251" s="6" t="s">
        <v>944</v>
      </c>
      <c r="D6251" s="6">
        <v>26</v>
      </c>
      <c r="E6251" s="6">
        <v>121</v>
      </c>
      <c r="F6251" s="6">
        <v>121</v>
      </c>
      <c r="G6251" s="1">
        <v>130</v>
      </c>
      <c r="H6251" s="6" t="s">
        <v>944</v>
      </c>
      <c r="I6251" s="6" t="s">
        <v>2516</v>
      </c>
      <c r="K6251" s="6">
        <v>178</v>
      </c>
    </row>
    <row r="6252" spans="1:11">
      <c r="A6252" s="6">
        <v>2000062514</v>
      </c>
      <c r="B6252" t="s">
        <v>7105</v>
      </c>
      <c r="C6252" s="6" t="s">
        <v>314</v>
      </c>
      <c r="D6252" s="6">
        <v>24</v>
      </c>
      <c r="E6252" s="6">
        <v>121</v>
      </c>
      <c r="F6252" s="6">
        <v>121</v>
      </c>
      <c r="G6252" s="1">
        <v>130</v>
      </c>
      <c r="H6252" s="6" t="s">
        <v>314</v>
      </c>
      <c r="I6252" s="6" t="s">
        <v>594</v>
      </c>
      <c r="K6252" s="6">
        <v>181</v>
      </c>
    </row>
    <row r="6253" spans="1:11">
      <c r="A6253" s="6">
        <v>19351927</v>
      </c>
      <c r="B6253" t="s">
        <v>7106</v>
      </c>
      <c r="C6253" s="6" t="s">
        <v>303</v>
      </c>
      <c r="D6253" s="6">
        <v>27</v>
      </c>
      <c r="E6253" s="6">
        <v>121</v>
      </c>
      <c r="F6253" s="6">
        <v>121</v>
      </c>
      <c r="G6253" s="1">
        <v>130</v>
      </c>
      <c r="H6253" s="6" t="s">
        <v>303</v>
      </c>
      <c r="I6253" s="6" t="s">
        <v>257</v>
      </c>
      <c r="K6253" s="6">
        <v>181</v>
      </c>
    </row>
    <row r="6254" spans="1:11">
      <c r="A6254" s="6">
        <v>67263767</v>
      </c>
      <c r="B6254" t="s">
        <v>7107</v>
      </c>
      <c r="C6254" s="6" t="s">
        <v>589</v>
      </c>
      <c r="D6254" s="6">
        <v>25</v>
      </c>
      <c r="E6254" s="6">
        <v>121</v>
      </c>
      <c r="F6254" s="6">
        <v>121</v>
      </c>
      <c r="G6254" s="1">
        <v>130</v>
      </c>
      <c r="H6254" s="6" t="s">
        <v>589</v>
      </c>
      <c r="I6254" s="6" t="s">
        <v>348</v>
      </c>
      <c r="K6254" s="6">
        <v>183</v>
      </c>
    </row>
    <row r="6255" spans="1:11">
      <c r="A6255" s="6">
        <v>29079831</v>
      </c>
      <c r="B6255" t="s">
        <v>7108</v>
      </c>
      <c r="C6255" s="6" t="s">
        <v>488</v>
      </c>
      <c r="D6255" s="6">
        <v>30</v>
      </c>
      <c r="E6255" s="6">
        <v>121</v>
      </c>
      <c r="F6255" s="6">
        <v>121</v>
      </c>
      <c r="G6255" s="1">
        <v>130</v>
      </c>
      <c r="H6255" s="6" t="s">
        <v>488</v>
      </c>
      <c r="I6255" s="6" t="s">
        <v>259</v>
      </c>
      <c r="K6255" s="6">
        <v>173</v>
      </c>
    </row>
    <row r="6256" spans="1:11">
      <c r="A6256" s="6">
        <v>53151876</v>
      </c>
      <c r="B6256" t="s">
        <v>7109</v>
      </c>
      <c r="C6256" s="6" t="s">
        <v>319</v>
      </c>
      <c r="D6256" s="6">
        <v>24</v>
      </c>
      <c r="E6256" s="6">
        <v>121</v>
      </c>
      <c r="F6256" s="6">
        <v>121</v>
      </c>
      <c r="G6256" s="1">
        <v>130</v>
      </c>
      <c r="H6256" s="6" t="s">
        <v>319</v>
      </c>
      <c r="I6256" s="6" t="s">
        <v>7110</v>
      </c>
      <c r="K6256" s="6">
        <v>170</v>
      </c>
    </row>
    <row r="6257" spans="1:11">
      <c r="A6257" s="6">
        <v>45052601</v>
      </c>
      <c r="B6257" t="s">
        <v>7111</v>
      </c>
      <c r="C6257" s="6" t="s">
        <v>640</v>
      </c>
      <c r="D6257" s="6">
        <v>33</v>
      </c>
      <c r="E6257" s="6">
        <v>121</v>
      </c>
      <c r="F6257" s="6">
        <v>121</v>
      </c>
      <c r="G6257" s="1">
        <v>130</v>
      </c>
      <c r="H6257" s="6" t="s">
        <v>640</v>
      </c>
      <c r="I6257" s="6" t="s">
        <v>1701</v>
      </c>
      <c r="K6257" s="6">
        <v>177</v>
      </c>
    </row>
    <row r="6258" spans="1:11">
      <c r="A6258" s="6">
        <v>98004008</v>
      </c>
      <c r="B6258" t="s">
        <v>7112</v>
      </c>
      <c r="C6258" s="6" t="s">
        <v>589</v>
      </c>
      <c r="D6258" s="6">
        <v>33</v>
      </c>
      <c r="E6258" s="6">
        <v>121</v>
      </c>
      <c r="F6258" s="6">
        <v>121</v>
      </c>
      <c r="G6258" s="1">
        <v>130</v>
      </c>
      <c r="H6258" s="6" t="s">
        <v>589</v>
      </c>
      <c r="I6258" s="6" t="s">
        <v>5022</v>
      </c>
      <c r="K6258" s="6">
        <v>186</v>
      </c>
    </row>
    <row r="6259" spans="1:11">
      <c r="A6259" s="6">
        <v>67258846</v>
      </c>
      <c r="B6259" t="s">
        <v>7113</v>
      </c>
      <c r="C6259" s="6" t="s">
        <v>319</v>
      </c>
      <c r="D6259" s="6">
        <v>25</v>
      </c>
      <c r="E6259" s="6">
        <v>121</v>
      </c>
      <c r="F6259" s="6">
        <v>121</v>
      </c>
      <c r="G6259" s="1">
        <v>130</v>
      </c>
      <c r="H6259" s="6" t="s">
        <v>319</v>
      </c>
      <c r="I6259" s="6" t="s">
        <v>348</v>
      </c>
      <c r="K6259" s="6">
        <v>178</v>
      </c>
    </row>
    <row r="6260" spans="1:11">
      <c r="A6260" s="6">
        <v>92084893</v>
      </c>
      <c r="B6260" t="s">
        <v>7114</v>
      </c>
      <c r="C6260" s="6" t="s">
        <v>238</v>
      </c>
      <c r="D6260" s="6">
        <v>27</v>
      </c>
      <c r="E6260" s="6">
        <v>121</v>
      </c>
      <c r="F6260" s="6">
        <v>121</v>
      </c>
      <c r="G6260" s="1">
        <v>130</v>
      </c>
      <c r="H6260" s="6" t="s">
        <v>238</v>
      </c>
      <c r="I6260" s="6" t="s">
        <v>312</v>
      </c>
      <c r="K6260" s="6">
        <v>187</v>
      </c>
    </row>
    <row r="6261" spans="1:11">
      <c r="A6261" s="6">
        <v>91149530</v>
      </c>
      <c r="B6261" t="s">
        <v>7115</v>
      </c>
      <c r="C6261" s="6" t="s">
        <v>944</v>
      </c>
      <c r="D6261" s="6">
        <v>27</v>
      </c>
      <c r="E6261" s="6">
        <v>121</v>
      </c>
      <c r="F6261" s="6">
        <v>121</v>
      </c>
      <c r="G6261" s="1">
        <v>130</v>
      </c>
      <c r="H6261" s="6" t="s">
        <v>944</v>
      </c>
      <c r="I6261" s="6" t="s">
        <v>309</v>
      </c>
      <c r="K6261" s="6">
        <v>174</v>
      </c>
    </row>
    <row r="6262" spans="1:11">
      <c r="A6262" s="6">
        <v>29130341</v>
      </c>
      <c r="B6262" t="s">
        <v>7116</v>
      </c>
      <c r="C6262" s="6" t="s">
        <v>1624</v>
      </c>
      <c r="D6262" s="6">
        <v>28</v>
      </c>
      <c r="E6262" s="6">
        <v>121</v>
      </c>
      <c r="F6262" s="6">
        <v>121</v>
      </c>
      <c r="G6262" s="1">
        <v>130</v>
      </c>
      <c r="H6262" s="6" t="s">
        <v>1624</v>
      </c>
      <c r="I6262" s="6" t="s">
        <v>1873</v>
      </c>
      <c r="K6262" s="6">
        <v>189</v>
      </c>
    </row>
    <row r="6263" spans="1:11">
      <c r="A6263" s="6">
        <v>19340170</v>
      </c>
      <c r="B6263" t="s">
        <v>7117</v>
      </c>
      <c r="C6263" s="6" t="s">
        <v>238</v>
      </c>
      <c r="D6263" s="6">
        <v>28</v>
      </c>
      <c r="E6263" s="6">
        <v>121</v>
      </c>
      <c r="F6263" s="6">
        <v>121</v>
      </c>
      <c r="G6263" s="1">
        <v>130</v>
      </c>
      <c r="H6263" s="6" t="s">
        <v>238</v>
      </c>
      <c r="I6263" s="6" t="s">
        <v>257</v>
      </c>
      <c r="K6263" s="6">
        <v>185</v>
      </c>
    </row>
    <row r="6264" spans="1:11">
      <c r="A6264" s="6">
        <v>91155466</v>
      </c>
      <c r="B6264" t="s">
        <v>7118</v>
      </c>
      <c r="C6264" s="6" t="s">
        <v>728</v>
      </c>
      <c r="D6264" s="6">
        <v>28</v>
      </c>
      <c r="E6264" s="6">
        <v>121</v>
      </c>
      <c r="F6264" s="6">
        <v>121</v>
      </c>
      <c r="G6264" s="1">
        <v>130</v>
      </c>
      <c r="H6264" s="6" t="s">
        <v>728</v>
      </c>
      <c r="I6264" s="6" t="s">
        <v>309</v>
      </c>
      <c r="K6264" s="6">
        <v>179</v>
      </c>
    </row>
    <row r="6265" spans="1:11">
      <c r="A6265" s="6">
        <v>43252459</v>
      </c>
      <c r="B6265" t="s">
        <v>7119</v>
      </c>
      <c r="C6265" s="6" t="s">
        <v>1149</v>
      </c>
      <c r="D6265" s="6">
        <v>26</v>
      </c>
      <c r="E6265" s="6">
        <v>121</v>
      </c>
      <c r="F6265" s="6">
        <v>121</v>
      </c>
      <c r="G6265" s="1">
        <v>130</v>
      </c>
      <c r="H6265" s="6" t="s">
        <v>1149</v>
      </c>
      <c r="I6265" s="6" t="s">
        <v>236</v>
      </c>
      <c r="K6265" s="6">
        <v>183</v>
      </c>
    </row>
    <row r="6266" spans="1:11">
      <c r="A6266" s="6">
        <v>67191229</v>
      </c>
      <c r="B6266" t="s">
        <v>7120</v>
      </c>
      <c r="C6266" s="6" t="s">
        <v>240</v>
      </c>
      <c r="D6266" s="6">
        <v>28</v>
      </c>
      <c r="E6266" s="6">
        <v>121</v>
      </c>
      <c r="F6266" s="6">
        <v>121</v>
      </c>
      <c r="G6266" s="1">
        <v>130</v>
      </c>
      <c r="H6266" s="6" t="s">
        <v>240</v>
      </c>
      <c r="I6266" s="6" t="s">
        <v>348</v>
      </c>
      <c r="K6266" s="6">
        <v>173</v>
      </c>
    </row>
    <row r="6267" spans="1:11">
      <c r="A6267" s="6">
        <v>29114942</v>
      </c>
      <c r="B6267" t="s">
        <v>7121</v>
      </c>
      <c r="C6267" s="6" t="s">
        <v>319</v>
      </c>
      <c r="D6267" s="6">
        <v>29</v>
      </c>
      <c r="E6267" s="6">
        <v>121</v>
      </c>
      <c r="F6267" s="6">
        <v>121</v>
      </c>
      <c r="G6267" s="1">
        <v>130</v>
      </c>
      <c r="H6267" s="6" t="s">
        <v>319</v>
      </c>
      <c r="I6267" s="6" t="s">
        <v>344</v>
      </c>
      <c r="K6267" s="6">
        <v>171</v>
      </c>
    </row>
    <row r="6268" spans="1:11">
      <c r="A6268" s="6">
        <v>67269483</v>
      </c>
      <c r="B6268" t="s">
        <v>7122</v>
      </c>
      <c r="C6268" s="6" t="s">
        <v>2876</v>
      </c>
      <c r="D6268" s="6">
        <v>26</v>
      </c>
      <c r="E6268" s="6">
        <v>121</v>
      </c>
      <c r="F6268" s="6">
        <v>121</v>
      </c>
      <c r="G6268" s="1">
        <v>130</v>
      </c>
      <c r="H6268" s="6" t="s">
        <v>2876</v>
      </c>
      <c r="I6268" s="6" t="s">
        <v>348</v>
      </c>
      <c r="K6268" s="6">
        <v>175</v>
      </c>
    </row>
    <row r="6269" spans="1:11">
      <c r="A6269" s="6">
        <v>45111284</v>
      </c>
      <c r="B6269" t="s">
        <v>7123</v>
      </c>
      <c r="C6269" s="6" t="s">
        <v>314</v>
      </c>
      <c r="D6269" s="6">
        <v>29</v>
      </c>
      <c r="E6269" s="6">
        <v>121</v>
      </c>
      <c r="F6269" s="6">
        <v>121</v>
      </c>
      <c r="G6269" s="1">
        <v>130</v>
      </c>
      <c r="H6269" s="6" t="s">
        <v>314</v>
      </c>
      <c r="I6269" s="6" t="s">
        <v>2134</v>
      </c>
      <c r="K6269" s="6">
        <v>168</v>
      </c>
    </row>
    <row r="6270" spans="1:11">
      <c r="A6270" s="6">
        <v>27156356</v>
      </c>
      <c r="B6270" t="s">
        <v>7124</v>
      </c>
      <c r="C6270" s="6" t="s">
        <v>2112</v>
      </c>
      <c r="D6270" s="6">
        <v>22</v>
      </c>
      <c r="E6270" s="6">
        <v>121</v>
      </c>
      <c r="F6270" s="6">
        <v>121</v>
      </c>
      <c r="G6270" s="1">
        <v>130</v>
      </c>
      <c r="H6270" s="6" t="s">
        <v>2112</v>
      </c>
      <c r="I6270" s="6" t="s">
        <v>339</v>
      </c>
      <c r="K6270" s="6">
        <v>182</v>
      </c>
    </row>
    <row r="6271" spans="1:11">
      <c r="A6271" s="6">
        <v>67278003</v>
      </c>
      <c r="B6271" t="s">
        <v>7125</v>
      </c>
      <c r="C6271" s="6" t="s">
        <v>1732</v>
      </c>
      <c r="D6271" s="6">
        <v>23</v>
      </c>
      <c r="E6271" s="6">
        <v>121</v>
      </c>
      <c r="F6271" s="6">
        <v>121</v>
      </c>
      <c r="G6271" s="1">
        <v>130</v>
      </c>
      <c r="H6271" s="6" t="s">
        <v>1732</v>
      </c>
      <c r="I6271" s="6" t="s">
        <v>348</v>
      </c>
      <c r="K6271" s="6">
        <v>188</v>
      </c>
    </row>
    <row r="6272" spans="1:11">
      <c r="A6272" s="6">
        <v>67246380</v>
      </c>
      <c r="B6272" t="s">
        <v>7126</v>
      </c>
      <c r="C6272" s="6" t="s">
        <v>1672</v>
      </c>
      <c r="D6272" s="6">
        <v>28</v>
      </c>
      <c r="E6272" s="6">
        <v>121</v>
      </c>
      <c r="F6272" s="6">
        <v>121</v>
      </c>
      <c r="G6272" s="1">
        <v>130</v>
      </c>
      <c r="H6272" s="6" t="s">
        <v>1672</v>
      </c>
      <c r="I6272" s="6" t="s">
        <v>433</v>
      </c>
      <c r="K6272" s="6">
        <v>174</v>
      </c>
    </row>
    <row r="6273" spans="1:11">
      <c r="A6273" s="6">
        <v>19317910</v>
      </c>
      <c r="B6273" t="s">
        <v>7127</v>
      </c>
      <c r="C6273" s="6" t="s">
        <v>2115</v>
      </c>
      <c r="D6273" s="6">
        <v>27</v>
      </c>
      <c r="E6273" s="6">
        <v>121</v>
      </c>
      <c r="F6273" s="6">
        <v>121</v>
      </c>
      <c r="G6273" s="1">
        <v>130</v>
      </c>
      <c r="H6273" s="6" t="s">
        <v>2115</v>
      </c>
      <c r="I6273" s="6" t="s">
        <v>257</v>
      </c>
      <c r="K6273" s="6">
        <v>185</v>
      </c>
    </row>
    <row r="6274" spans="1:11">
      <c r="A6274" s="6">
        <v>58104551</v>
      </c>
      <c r="B6274" t="s">
        <v>7128</v>
      </c>
      <c r="C6274" s="6" t="s">
        <v>314</v>
      </c>
      <c r="D6274" s="6">
        <v>29</v>
      </c>
      <c r="E6274" s="6">
        <v>121</v>
      </c>
      <c r="F6274" s="6">
        <v>121</v>
      </c>
      <c r="G6274" s="1">
        <v>130</v>
      </c>
      <c r="H6274" s="6" t="s">
        <v>314</v>
      </c>
      <c r="I6274" s="6" t="s">
        <v>194</v>
      </c>
      <c r="K6274" s="6">
        <v>179</v>
      </c>
    </row>
    <row r="6275" spans="1:11">
      <c r="A6275" s="6">
        <v>43152459</v>
      </c>
      <c r="B6275" t="s">
        <v>7129</v>
      </c>
      <c r="C6275" s="6" t="s">
        <v>319</v>
      </c>
      <c r="D6275" s="6">
        <v>28</v>
      </c>
      <c r="E6275" s="6">
        <v>121</v>
      </c>
      <c r="F6275" s="6">
        <v>121</v>
      </c>
      <c r="G6275" s="1">
        <v>129</v>
      </c>
      <c r="H6275" s="6" t="s">
        <v>319</v>
      </c>
      <c r="I6275" s="6" t="s">
        <v>236</v>
      </c>
      <c r="K6275" s="6">
        <v>173</v>
      </c>
    </row>
    <row r="6276" spans="1:11">
      <c r="A6276" s="6">
        <v>19382548</v>
      </c>
      <c r="B6276" t="s">
        <v>7130</v>
      </c>
      <c r="C6276" s="6" t="s">
        <v>1624</v>
      </c>
      <c r="D6276" s="6">
        <v>25</v>
      </c>
      <c r="E6276" s="6">
        <v>121</v>
      </c>
      <c r="F6276" s="6">
        <v>121</v>
      </c>
      <c r="G6276" s="1">
        <v>129</v>
      </c>
      <c r="H6276" s="6" t="s">
        <v>1624</v>
      </c>
      <c r="I6276" s="6" t="s">
        <v>1658</v>
      </c>
      <c r="K6276" s="6">
        <v>192</v>
      </c>
    </row>
    <row r="6277" spans="1:11">
      <c r="A6277" s="6">
        <v>2000029896</v>
      </c>
      <c r="B6277" t="s">
        <v>7131</v>
      </c>
      <c r="C6277" s="6" t="s">
        <v>377</v>
      </c>
      <c r="D6277" s="6">
        <v>25</v>
      </c>
      <c r="E6277" s="6">
        <v>121</v>
      </c>
      <c r="F6277" s="6">
        <v>121</v>
      </c>
      <c r="G6277" s="1">
        <v>129</v>
      </c>
      <c r="H6277" s="6" t="s">
        <v>377</v>
      </c>
      <c r="I6277" s="6" t="s">
        <v>344</v>
      </c>
      <c r="K6277" s="6">
        <v>191</v>
      </c>
    </row>
    <row r="6278" spans="1:11">
      <c r="A6278" s="6">
        <v>18102670</v>
      </c>
      <c r="B6278" t="s">
        <v>7132</v>
      </c>
      <c r="C6278" s="6" t="s">
        <v>760</v>
      </c>
      <c r="D6278" s="6">
        <v>27</v>
      </c>
      <c r="E6278" s="6">
        <v>121</v>
      </c>
      <c r="F6278" s="6">
        <v>121</v>
      </c>
      <c r="G6278" s="1">
        <v>129</v>
      </c>
      <c r="H6278" s="6" t="s">
        <v>760</v>
      </c>
      <c r="I6278" s="6" t="s">
        <v>1691</v>
      </c>
      <c r="K6278" s="6">
        <v>180</v>
      </c>
    </row>
    <row r="6279" spans="1:11">
      <c r="A6279" s="6">
        <v>14057897</v>
      </c>
      <c r="B6279" t="s">
        <v>7133</v>
      </c>
      <c r="C6279" s="6" t="s">
        <v>1102</v>
      </c>
      <c r="D6279" s="6">
        <v>31</v>
      </c>
      <c r="E6279" s="6">
        <v>121</v>
      </c>
      <c r="F6279" s="6">
        <v>121</v>
      </c>
      <c r="G6279" s="1">
        <v>129</v>
      </c>
      <c r="H6279" s="6" t="s">
        <v>1102</v>
      </c>
      <c r="I6279" s="6" t="s">
        <v>603</v>
      </c>
      <c r="K6279" s="6">
        <v>174</v>
      </c>
    </row>
    <row r="6280" spans="1:11">
      <c r="A6280" s="6">
        <v>2000184163</v>
      </c>
      <c r="B6280" t="s">
        <v>7134</v>
      </c>
      <c r="C6280" s="6" t="s">
        <v>5605</v>
      </c>
      <c r="D6280" s="6">
        <v>24</v>
      </c>
      <c r="E6280" s="6">
        <v>121</v>
      </c>
      <c r="F6280" s="6">
        <v>121</v>
      </c>
      <c r="G6280" s="1">
        <v>129</v>
      </c>
      <c r="H6280" s="6" t="s">
        <v>5605</v>
      </c>
      <c r="I6280" s="6" t="s">
        <v>811</v>
      </c>
      <c r="K6280" s="6">
        <v>186</v>
      </c>
    </row>
    <row r="6281" spans="1:11">
      <c r="A6281" s="6">
        <v>2000168253</v>
      </c>
      <c r="B6281" t="s">
        <v>7135</v>
      </c>
      <c r="C6281" s="6" t="s">
        <v>1747</v>
      </c>
      <c r="D6281" s="6">
        <v>26</v>
      </c>
      <c r="E6281" s="6">
        <v>121</v>
      </c>
      <c r="F6281" s="6">
        <v>121</v>
      </c>
      <c r="G6281" s="1">
        <v>129</v>
      </c>
      <c r="H6281" s="6" t="s">
        <v>1747</v>
      </c>
      <c r="I6281" s="6" t="s">
        <v>2134</v>
      </c>
      <c r="K6281" s="6">
        <v>165</v>
      </c>
    </row>
    <row r="6282" spans="1:11">
      <c r="A6282" s="6">
        <v>48038032</v>
      </c>
      <c r="B6282" t="s">
        <v>7136</v>
      </c>
      <c r="C6282" s="6" t="s">
        <v>728</v>
      </c>
      <c r="D6282" s="6">
        <v>27</v>
      </c>
      <c r="E6282" s="6">
        <v>121</v>
      </c>
      <c r="F6282" s="6">
        <v>121</v>
      </c>
      <c r="G6282" s="1">
        <v>129</v>
      </c>
      <c r="H6282" s="6" t="s">
        <v>728</v>
      </c>
      <c r="I6282" s="6" t="s">
        <v>344</v>
      </c>
      <c r="K6282" s="6">
        <v>177</v>
      </c>
    </row>
    <row r="6283" spans="1:11">
      <c r="A6283" s="6">
        <v>2000016878</v>
      </c>
      <c r="B6283" t="s">
        <v>7137</v>
      </c>
      <c r="C6283" s="6" t="s">
        <v>2046</v>
      </c>
      <c r="D6283" s="6">
        <v>25</v>
      </c>
      <c r="E6283" s="6">
        <v>121</v>
      </c>
      <c r="F6283" s="6">
        <v>121</v>
      </c>
      <c r="G6283" s="1">
        <v>128</v>
      </c>
      <c r="H6283" s="6" t="s">
        <v>2046</v>
      </c>
      <c r="I6283" s="6" t="s">
        <v>1722</v>
      </c>
      <c r="K6283" s="6">
        <v>170</v>
      </c>
    </row>
    <row r="6284" spans="1:11">
      <c r="A6284" s="6">
        <v>2000040352</v>
      </c>
      <c r="B6284" t="s">
        <v>7138</v>
      </c>
      <c r="C6284" s="6" t="s">
        <v>218</v>
      </c>
      <c r="D6284" s="6">
        <v>25</v>
      </c>
      <c r="E6284" s="6">
        <v>121</v>
      </c>
      <c r="F6284" s="6">
        <v>121</v>
      </c>
      <c r="G6284" s="1">
        <v>128</v>
      </c>
      <c r="H6284" s="6" t="s">
        <v>218</v>
      </c>
      <c r="I6284" s="6" t="s">
        <v>348</v>
      </c>
      <c r="K6284" s="6">
        <v>182</v>
      </c>
    </row>
    <row r="6285" spans="1:11">
      <c r="A6285" s="6">
        <v>8835382</v>
      </c>
      <c r="B6285" t="s">
        <v>7139</v>
      </c>
      <c r="C6285" s="6" t="s">
        <v>218</v>
      </c>
      <c r="D6285" s="6">
        <v>38</v>
      </c>
      <c r="E6285" s="6">
        <v>121</v>
      </c>
      <c r="F6285" s="6">
        <v>121</v>
      </c>
      <c r="G6285" s="1">
        <v>128</v>
      </c>
      <c r="H6285" s="6" t="s">
        <v>218</v>
      </c>
      <c r="I6285" s="6" t="s">
        <v>378</v>
      </c>
      <c r="K6285" s="6">
        <v>184</v>
      </c>
    </row>
    <row r="6286" spans="1:11">
      <c r="A6286" s="6">
        <v>14181170</v>
      </c>
      <c r="B6286" t="s">
        <v>7140</v>
      </c>
      <c r="C6286" s="6" t="s">
        <v>645</v>
      </c>
      <c r="D6286" s="6">
        <v>25</v>
      </c>
      <c r="E6286" s="6">
        <v>121</v>
      </c>
      <c r="F6286" s="6">
        <v>121</v>
      </c>
      <c r="G6286" s="1">
        <v>128</v>
      </c>
      <c r="H6286" s="6" t="s">
        <v>645</v>
      </c>
      <c r="I6286" s="6" t="s">
        <v>603</v>
      </c>
      <c r="K6286" s="6">
        <v>175</v>
      </c>
    </row>
    <row r="6287" spans="1:11">
      <c r="A6287" s="6">
        <v>93060345</v>
      </c>
      <c r="B6287" t="s">
        <v>7141</v>
      </c>
      <c r="C6287" s="6" t="s">
        <v>319</v>
      </c>
      <c r="D6287" s="6">
        <v>27</v>
      </c>
      <c r="E6287" s="6">
        <v>121</v>
      </c>
      <c r="F6287" s="6">
        <v>121</v>
      </c>
      <c r="G6287" s="1">
        <v>128</v>
      </c>
      <c r="H6287" s="6" t="s">
        <v>319</v>
      </c>
      <c r="I6287" s="6" t="s">
        <v>7142</v>
      </c>
      <c r="K6287" s="6">
        <v>186</v>
      </c>
    </row>
    <row r="6288" spans="1:11">
      <c r="A6288" s="6">
        <v>78036385</v>
      </c>
      <c r="B6288" t="s">
        <v>7143</v>
      </c>
      <c r="C6288" s="6" t="s">
        <v>944</v>
      </c>
      <c r="D6288" s="6">
        <v>35</v>
      </c>
      <c r="E6288" s="6">
        <v>121</v>
      </c>
      <c r="F6288" s="6">
        <v>121</v>
      </c>
      <c r="G6288" s="1">
        <v>128</v>
      </c>
      <c r="H6288" s="6" t="s">
        <v>944</v>
      </c>
      <c r="I6288" s="6" t="s">
        <v>1661</v>
      </c>
      <c r="K6288" s="6">
        <v>178</v>
      </c>
    </row>
    <row r="6289" spans="1:11">
      <c r="A6289" s="6">
        <v>77016580</v>
      </c>
      <c r="B6289" t="s">
        <v>7144</v>
      </c>
      <c r="C6289" s="6" t="s">
        <v>1624</v>
      </c>
      <c r="D6289" s="6">
        <v>33</v>
      </c>
      <c r="E6289" s="6">
        <v>121</v>
      </c>
      <c r="F6289" s="6">
        <v>121</v>
      </c>
      <c r="G6289" s="1">
        <v>128</v>
      </c>
      <c r="H6289" s="6" t="s">
        <v>1624</v>
      </c>
      <c r="I6289" s="6" t="s">
        <v>2937</v>
      </c>
      <c r="K6289" s="6">
        <v>185</v>
      </c>
    </row>
    <row r="6290" spans="1:11">
      <c r="A6290" s="6">
        <v>43091186</v>
      </c>
      <c r="B6290" t="s">
        <v>7145</v>
      </c>
      <c r="C6290" s="6" t="s">
        <v>377</v>
      </c>
      <c r="D6290" s="6">
        <v>31</v>
      </c>
      <c r="E6290" s="6">
        <v>121</v>
      </c>
      <c r="F6290" s="6">
        <v>121</v>
      </c>
      <c r="G6290" s="1">
        <v>128</v>
      </c>
      <c r="H6290" s="6" t="s">
        <v>377</v>
      </c>
      <c r="I6290" s="6" t="s">
        <v>236</v>
      </c>
      <c r="K6290" s="6">
        <v>198</v>
      </c>
    </row>
    <row r="6291" spans="1:11">
      <c r="A6291" s="6">
        <v>72052902</v>
      </c>
      <c r="B6291" t="s">
        <v>7146</v>
      </c>
      <c r="C6291" s="6" t="s">
        <v>570</v>
      </c>
      <c r="D6291" s="6">
        <v>27</v>
      </c>
      <c r="E6291" s="6">
        <v>121</v>
      </c>
      <c r="F6291" s="6">
        <v>121</v>
      </c>
      <c r="G6291" s="1">
        <v>128</v>
      </c>
      <c r="H6291" s="6" t="s">
        <v>570</v>
      </c>
      <c r="I6291" s="6" t="s">
        <v>811</v>
      </c>
      <c r="K6291" s="6">
        <v>181</v>
      </c>
    </row>
    <row r="6292" spans="1:11">
      <c r="A6292" s="6">
        <v>27112260</v>
      </c>
      <c r="B6292" t="s">
        <v>7147</v>
      </c>
      <c r="C6292" s="6" t="s">
        <v>829</v>
      </c>
      <c r="D6292" s="6">
        <v>27</v>
      </c>
      <c r="E6292" s="6">
        <v>121</v>
      </c>
      <c r="F6292" s="6">
        <v>121</v>
      </c>
      <c r="G6292" s="1">
        <v>128</v>
      </c>
      <c r="H6292" s="6" t="s">
        <v>829</v>
      </c>
      <c r="I6292" s="6" t="s">
        <v>339</v>
      </c>
      <c r="K6292" s="6">
        <v>184</v>
      </c>
    </row>
    <row r="6293" spans="1:11">
      <c r="A6293" s="6">
        <v>86059427</v>
      </c>
      <c r="B6293" t="s">
        <v>7148</v>
      </c>
      <c r="C6293" s="6" t="s">
        <v>2115</v>
      </c>
      <c r="D6293" s="6">
        <v>25</v>
      </c>
      <c r="E6293" s="6">
        <v>121</v>
      </c>
      <c r="F6293" s="6">
        <v>121</v>
      </c>
      <c r="G6293" s="1">
        <v>128</v>
      </c>
      <c r="H6293" s="6" t="s">
        <v>2115</v>
      </c>
      <c r="I6293" s="6" t="s">
        <v>6399</v>
      </c>
      <c r="K6293" s="6">
        <v>184</v>
      </c>
    </row>
    <row r="6294" spans="1:11">
      <c r="A6294" s="6">
        <v>78093573</v>
      </c>
      <c r="B6294" t="s">
        <v>7149</v>
      </c>
      <c r="C6294" s="6" t="s">
        <v>2121</v>
      </c>
      <c r="D6294" s="6">
        <v>23</v>
      </c>
      <c r="E6294" s="6">
        <v>121</v>
      </c>
      <c r="F6294" s="6">
        <v>121</v>
      </c>
      <c r="G6294" s="1">
        <v>128</v>
      </c>
      <c r="H6294" s="6" t="s">
        <v>2121</v>
      </c>
      <c r="I6294" s="6" t="s">
        <v>2404</v>
      </c>
      <c r="K6294" s="6">
        <v>177</v>
      </c>
    </row>
    <row r="6295" spans="1:11">
      <c r="A6295" s="6">
        <v>66000674</v>
      </c>
      <c r="B6295" t="s">
        <v>7150</v>
      </c>
      <c r="C6295" s="6" t="s">
        <v>319</v>
      </c>
      <c r="D6295" s="6">
        <v>36</v>
      </c>
      <c r="E6295" s="6">
        <v>121</v>
      </c>
      <c r="F6295" s="6">
        <v>121</v>
      </c>
      <c r="G6295" s="1">
        <v>128</v>
      </c>
      <c r="H6295" s="6" t="s">
        <v>319</v>
      </c>
      <c r="I6295" s="6" t="s">
        <v>1701</v>
      </c>
      <c r="K6295" s="6">
        <v>186</v>
      </c>
    </row>
    <row r="6296" spans="1:11">
      <c r="A6296" s="6">
        <v>14117872</v>
      </c>
      <c r="B6296" t="s">
        <v>7151</v>
      </c>
      <c r="C6296" s="6" t="s">
        <v>2149</v>
      </c>
      <c r="D6296" s="6">
        <v>31</v>
      </c>
      <c r="E6296" s="6">
        <v>121</v>
      </c>
      <c r="F6296" s="6">
        <v>121</v>
      </c>
      <c r="G6296" s="1">
        <v>128</v>
      </c>
      <c r="H6296" s="6" t="s">
        <v>2149</v>
      </c>
      <c r="I6296" s="6" t="s">
        <v>187</v>
      </c>
      <c r="K6296" s="6">
        <v>166</v>
      </c>
    </row>
    <row r="6297" spans="1:11">
      <c r="A6297" s="6">
        <v>91144391</v>
      </c>
      <c r="B6297" t="s">
        <v>7152</v>
      </c>
      <c r="C6297" s="6" t="s">
        <v>944</v>
      </c>
      <c r="D6297" s="6">
        <v>27</v>
      </c>
      <c r="E6297" s="6">
        <v>121</v>
      </c>
      <c r="F6297" s="6">
        <v>121</v>
      </c>
      <c r="G6297" s="1">
        <v>128</v>
      </c>
      <c r="H6297" s="6" t="s">
        <v>944</v>
      </c>
      <c r="I6297" s="6" t="s">
        <v>309</v>
      </c>
      <c r="K6297" s="6">
        <v>184</v>
      </c>
    </row>
    <row r="6298" spans="1:11">
      <c r="A6298" s="6">
        <v>29111384</v>
      </c>
      <c r="B6298" t="s">
        <v>7153</v>
      </c>
      <c r="C6298" s="6" t="s">
        <v>1674</v>
      </c>
      <c r="D6298" s="6">
        <v>29</v>
      </c>
      <c r="E6298" s="6">
        <v>121</v>
      </c>
      <c r="F6298" s="6">
        <v>121</v>
      </c>
      <c r="G6298" s="1">
        <v>128</v>
      </c>
      <c r="H6298" s="6" t="s">
        <v>1674</v>
      </c>
      <c r="I6298" s="6" t="s">
        <v>7154</v>
      </c>
      <c r="K6298" s="6">
        <v>180</v>
      </c>
    </row>
    <row r="6299" spans="1:11">
      <c r="A6299" s="6">
        <v>85098947</v>
      </c>
      <c r="B6299" t="s">
        <v>7155</v>
      </c>
      <c r="C6299" s="6" t="s">
        <v>966</v>
      </c>
      <c r="D6299" s="6">
        <v>38</v>
      </c>
      <c r="E6299" s="6">
        <v>121</v>
      </c>
      <c r="F6299" s="6">
        <v>121</v>
      </c>
      <c r="G6299" s="1">
        <v>128</v>
      </c>
      <c r="H6299" s="6" t="s">
        <v>966</v>
      </c>
      <c r="I6299" s="6" t="s">
        <v>344</v>
      </c>
      <c r="K6299" s="6">
        <v>181</v>
      </c>
    </row>
    <row r="6300" spans="1:11">
      <c r="A6300" s="6">
        <v>76023700</v>
      </c>
      <c r="B6300" t="s">
        <v>7156</v>
      </c>
      <c r="C6300" s="6" t="s">
        <v>319</v>
      </c>
      <c r="D6300" s="6">
        <v>32</v>
      </c>
      <c r="E6300" s="6">
        <v>121</v>
      </c>
      <c r="F6300" s="6">
        <v>121</v>
      </c>
      <c r="G6300" s="1">
        <v>128</v>
      </c>
      <c r="H6300" s="6" t="s">
        <v>319</v>
      </c>
      <c r="I6300" s="6" t="s">
        <v>378</v>
      </c>
      <c r="K6300" s="6">
        <v>173</v>
      </c>
    </row>
    <row r="6301" spans="1:11">
      <c r="A6301" s="6">
        <v>93038218</v>
      </c>
      <c r="B6301" t="s">
        <v>7157</v>
      </c>
      <c r="C6301" s="6" t="s">
        <v>1176</v>
      </c>
      <c r="D6301" s="6">
        <v>30</v>
      </c>
      <c r="E6301" s="6">
        <v>121</v>
      </c>
      <c r="F6301" s="6">
        <v>121</v>
      </c>
      <c r="G6301" s="1">
        <v>128</v>
      </c>
      <c r="H6301" s="6" t="s">
        <v>1176</v>
      </c>
      <c r="I6301" s="6" t="s">
        <v>857</v>
      </c>
      <c r="K6301" s="6">
        <v>185</v>
      </c>
    </row>
    <row r="6302" spans="1:11">
      <c r="A6302" s="6">
        <v>19335470</v>
      </c>
      <c r="B6302" t="s">
        <v>7158</v>
      </c>
      <c r="C6302" s="6" t="s">
        <v>488</v>
      </c>
      <c r="D6302" s="6">
        <v>33</v>
      </c>
      <c r="E6302" s="6">
        <v>121</v>
      </c>
      <c r="F6302" s="6">
        <v>121</v>
      </c>
      <c r="G6302" s="1">
        <v>128</v>
      </c>
      <c r="H6302" s="6" t="s">
        <v>488</v>
      </c>
      <c r="I6302" s="6" t="s">
        <v>257</v>
      </c>
      <c r="K6302" s="6">
        <v>172</v>
      </c>
    </row>
    <row r="6303" spans="1:11">
      <c r="A6303" s="6">
        <v>27069775</v>
      </c>
      <c r="B6303" t="s">
        <v>7159</v>
      </c>
      <c r="C6303" s="6" t="s">
        <v>240</v>
      </c>
      <c r="D6303" s="6">
        <v>31</v>
      </c>
      <c r="E6303" s="6">
        <v>121</v>
      </c>
      <c r="F6303" s="6">
        <v>121</v>
      </c>
      <c r="G6303" s="1">
        <v>128</v>
      </c>
      <c r="H6303" s="6" t="s">
        <v>240</v>
      </c>
      <c r="I6303" s="6" t="s">
        <v>7160</v>
      </c>
      <c r="K6303" s="6">
        <v>180</v>
      </c>
    </row>
    <row r="6304" spans="1:11">
      <c r="A6304" s="6">
        <v>13158214</v>
      </c>
      <c r="B6304" t="s">
        <v>7161</v>
      </c>
      <c r="C6304" s="6" t="s">
        <v>2112</v>
      </c>
      <c r="D6304" s="6">
        <v>27</v>
      </c>
      <c r="E6304" s="6">
        <v>121</v>
      </c>
      <c r="F6304" s="6">
        <v>121</v>
      </c>
      <c r="G6304" s="1">
        <v>127</v>
      </c>
      <c r="H6304" s="6" t="s">
        <v>2112</v>
      </c>
      <c r="I6304" s="6" t="s">
        <v>1055</v>
      </c>
      <c r="K6304" s="6">
        <v>177</v>
      </c>
    </row>
    <row r="6305" spans="1:11">
      <c r="A6305" s="6">
        <v>2000161232</v>
      </c>
      <c r="B6305" t="s">
        <v>7162</v>
      </c>
      <c r="C6305" s="6" t="s">
        <v>2157</v>
      </c>
      <c r="D6305" s="6">
        <v>25</v>
      </c>
      <c r="E6305" s="6">
        <v>121</v>
      </c>
      <c r="F6305" s="6">
        <v>121</v>
      </c>
      <c r="G6305" s="1">
        <v>127</v>
      </c>
      <c r="H6305" s="6" t="s">
        <v>2157</v>
      </c>
      <c r="I6305" s="6" t="s">
        <v>1688</v>
      </c>
      <c r="K6305" s="6">
        <v>190</v>
      </c>
    </row>
    <row r="6306" spans="1:11">
      <c r="A6306" s="6">
        <v>37053976</v>
      </c>
      <c r="B6306" t="s">
        <v>7163</v>
      </c>
      <c r="C6306" s="6" t="s">
        <v>1826</v>
      </c>
      <c r="D6306" s="6">
        <v>27</v>
      </c>
      <c r="E6306" s="6">
        <v>121</v>
      </c>
      <c r="F6306" s="6">
        <v>121</v>
      </c>
      <c r="G6306" s="1">
        <v>127</v>
      </c>
      <c r="H6306" s="6" t="s">
        <v>1826</v>
      </c>
      <c r="I6306" s="6" t="s">
        <v>406</v>
      </c>
      <c r="K6306" s="6">
        <v>179</v>
      </c>
    </row>
    <row r="6307" spans="1:11">
      <c r="A6307" s="6">
        <v>64040098</v>
      </c>
      <c r="B6307" t="s">
        <v>7164</v>
      </c>
      <c r="C6307" s="6" t="s">
        <v>488</v>
      </c>
      <c r="D6307" s="6">
        <v>26</v>
      </c>
      <c r="E6307" s="6">
        <v>121</v>
      </c>
      <c r="F6307" s="6">
        <v>121</v>
      </c>
      <c r="G6307" s="1">
        <v>127</v>
      </c>
      <c r="H6307" s="6" t="s">
        <v>488</v>
      </c>
      <c r="I6307" s="6" t="s">
        <v>2473</v>
      </c>
      <c r="K6307" s="6">
        <v>186</v>
      </c>
    </row>
    <row r="6308" spans="1:11">
      <c r="A6308" s="6">
        <v>2000212489</v>
      </c>
      <c r="B6308" t="s">
        <v>7165</v>
      </c>
      <c r="C6308" s="6" t="s">
        <v>488</v>
      </c>
      <c r="D6308" s="6">
        <v>24</v>
      </c>
      <c r="E6308" s="6">
        <v>121</v>
      </c>
      <c r="F6308" s="6">
        <v>121</v>
      </c>
      <c r="G6308" s="1">
        <v>127</v>
      </c>
      <c r="H6308" s="6" t="s">
        <v>488</v>
      </c>
      <c r="I6308" s="6" t="s">
        <v>433</v>
      </c>
      <c r="K6308" s="6">
        <v>175</v>
      </c>
    </row>
    <row r="6309" spans="1:11">
      <c r="A6309" s="6">
        <v>79029963</v>
      </c>
      <c r="B6309" t="s">
        <v>7166</v>
      </c>
      <c r="C6309" s="6" t="s">
        <v>2115</v>
      </c>
      <c r="D6309" s="6">
        <v>27</v>
      </c>
      <c r="E6309" s="6">
        <v>121</v>
      </c>
      <c r="F6309" s="6">
        <v>121</v>
      </c>
      <c r="G6309" s="1">
        <v>127</v>
      </c>
      <c r="H6309" s="6" t="s">
        <v>2115</v>
      </c>
      <c r="I6309" s="6" t="s">
        <v>6649</v>
      </c>
      <c r="K6309" s="6">
        <v>181</v>
      </c>
    </row>
    <row r="6310" spans="1:11">
      <c r="A6310" s="6">
        <v>19111294</v>
      </c>
      <c r="B6310" t="s">
        <v>7167</v>
      </c>
      <c r="C6310" s="6" t="s">
        <v>2160</v>
      </c>
      <c r="D6310" s="6">
        <v>34</v>
      </c>
      <c r="E6310" s="6">
        <v>121</v>
      </c>
      <c r="F6310" s="6">
        <v>121</v>
      </c>
      <c r="G6310" s="1">
        <v>126</v>
      </c>
      <c r="H6310" s="6" t="s">
        <v>2160</v>
      </c>
      <c r="I6310" s="6" t="s">
        <v>257</v>
      </c>
      <c r="K6310" s="6">
        <v>179</v>
      </c>
    </row>
    <row r="6311" spans="1:11">
      <c r="A6311" s="6">
        <v>58115189</v>
      </c>
      <c r="B6311" t="s">
        <v>7168</v>
      </c>
      <c r="C6311" s="6" t="s">
        <v>1624</v>
      </c>
      <c r="D6311" s="6">
        <v>27</v>
      </c>
      <c r="E6311" s="6">
        <v>121</v>
      </c>
      <c r="F6311" s="6">
        <v>121</v>
      </c>
      <c r="G6311" s="1">
        <v>126</v>
      </c>
      <c r="H6311" s="6" t="s">
        <v>1624</v>
      </c>
      <c r="I6311" s="6" t="s">
        <v>194</v>
      </c>
      <c r="K6311" s="6">
        <v>194</v>
      </c>
    </row>
    <row r="6312" spans="1:11">
      <c r="A6312" s="6">
        <v>75017533</v>
      </c>
      <c r="B6312" t="s">
        <v>7169</v>
      </c>
      <c r="C6312" s="6" t="s">
        <v>2167</v>
      </c>
      <c r="D6312" s="6">
        <v>32</v>
      </c>
      <c r="E6312" s="6">
        <v>121</v>
      </c>
      <c r="F6312" s="6">
        <v>121</v>
      </c>
      <c r="G6312" s="1">
        <v>126</v>
      </c>
      <c r="H6312" s="6" t="s">
        <v>2167</v>
      </c>
      <c r="I6312" s="6" t="s">
        <v>7170</v>
      </c>
      <c r="K6312" s="6">
        <v>181</v>
      </c>
    </row>
    <row r="6313" spans="1:11">
      <c r="A6313" s="6">
        <v>14088867</v>
      </c>
      <c r="B6313" t="s">
        <v>7171</v>
      </c>
      <c r="C6313" s="6" t="s">
        <v>1624</v>
      </c>
      <c r="D6313" s="6">
        <v>28</v>
      </c>
      <c r="E6313" s="6">
        <v>121</v>
      </c>
      <c r="F6313" s="6">
        <v>121</v>
      </c>
      <c r="G6313" s="1">
        <v>126</v>
      </c>
      <c r="H6313" s="6" t="s">
        <v>1624</v>
      </c>
      <c r="I6313" s="6" t="s">
        <v>603</v>
      </c>
      <c r="K6313" s="6">
        <v>183</v>
      </c>
    </row>
    <row r="6314" spans="1:11">
      <c r="A6314" s="6">
        <v>14224724</v>
      </c>
      <c r="B6314" t="s">
        <v>7172</v>
      </c>
      <c r="C6314" s="6" t="s">
        <v>944</v>
      </c>
      <c r="D6314" s="6">
        <v>23</v>
      </c>
      <c r="E6314" s="6">
        <v>121</v>
      </c>
      <c r="F6314" s="6">
        <v>121</v>
      </c>
      <c r="G6314" s="1">
        <v>126</v>
      </c>
      <c r="H6314" s="6" t="s">
        <v>944</v>
      </c>
      <c r="I6314" s="6" t="s">
        <v>187</v>
      </c>
      <c r="K6314" s="6">
        <v>168</v>
      </c>
    </row>
    <row r="6315" spans="1:11">
      <c r="A6315" s="6">
        <v>18102072</v>
      </c>
      <c r="B6315" t="s">
        <v>7173</v>
      </c>
      <c r="C6315" s="6" t="s">
        <v>1813</v>
      </c>
      <c r="D6315" s="6">
        <v>26</v>
      </c>
      <c r="E6315" s="6">
        <v>121</v>
      </c>
      <c r="F6315" s="6">
        <v>121</v>
      </c>
      <c r="G6315" s="1">
        <v>126</v>
      </c>
      <c r="H6315" s="6" t="s">
        <v>1813</v>
      </c>
      <c r="I6315" s="6" t="s">
        <v>1117</v>
      </c>
      <c r="K6315" s="6">
        <v>180</v>
      </c>
    </row>
    <row r="6316" spans="1:11">
      <c r="A6316" s="6">
        <v>91151054</v>
      </c>
      <c r="B6316" t="s">
        <v>7174</v>
      </c>
      <c r="C6316" s="6" t="s">
        <v>218</v>
      </c>
      <c r="D6316" s="6">
        <v>26</v>
      </c>
      <c r="E6316" s="6">
        <v>121</v>
      </c>
      <c r="F6316" s="6">
        <v>121</v>
      </c>
      <c r="G6316" s="1">
        <v>126</v>
      </c>
      <c r="H6316" s="6" t="s">
        <v>218</v>
      </c>
      <c r="I6316" s="6" t="s">
        <v>312</v>
      </c>
      <c r="K6316" s="6">
        <v>184</v>
      </c>
    </row>
    <row r="6317" spans="1:11">
      <c r="A6317" s="6">
        <v>43272464</v>
      </c>
      <c r="B6317" t="s">
        <v>7175</v>
      </c>
      <c r="C6317" s="6" t="s">
        <v>377</v>
      </c>
      <c r="D6317" s="6">
        <v>26</v>
      </c>
      <c r="E6317" s="6">
        <v>121</v>
      </c>
      <c r="F6317" s="6">
        <v>121</v>
      </c>
      <c r="G6317" s="1">
        <v>126</v>
      </c>
      <c r="H6317" s="6" t="s">
        <v>377</v>
      </c>
      <c r="I6317" s="6" t="s">
        <v>236</v>
      </c>
      <c r="K6317" s="6">
        <v>188</v>
      </c>
    </row>
    <row r="6318" spans="1:11">
      <c r="A6318" s="6">
        <v>27110486</v>
      </c>
      <c r="B6318" t="s">
        <v>7176</v>
      </c>
      <c r="C6318" s="6" t="s">
        <v>1790</v>
      </c>
      <c r="D6318" s="6">
        <v>27</v>
      </c>
      <c r="E6318" s="6">
        <v>121</v>
      </c>
      <c r="F6318" s="6">
        <v>121</v>
      </c>
      <c r="G6318" s="1">
        <v>126</v>
      </c>
      <c r="H6318" s="6" t="s">
        <v>1790</v>
      </c>
      <c r="I6318" s="6" t="s">
        <v>339</v>
      </c>
      <c r="K6318" s="6">
        <v>179</v>
      </c>
    </row>
    <row r="6319" spans="1:11">
      <c r="A6319" s="6">
        <v>42058059</v>
      </c>
      <c r="B6319" t="s">
        <v>7177</v>
      </c>
      <c r="C6319" s="6" t="s">
        <v>1624</v>
      </c>
      <c r="D6319" s="6">
        <v>29</v>
      </c>
      <c r="E6319" s="6">
        <v>121</v>
      </c>
      <c r="F6319" s="6">
        <v>121</v>
      </c>
      <c r="G6319" s="1">
        <v>126</v>
      </c>
      <c r="H6319" s="6" t="s">
        <v>1624</v>
      </c>
      <c r="I6319" s="6" t="s">
        <v>6152</v>
      </c>
      <c r="K6319" s="6">
        <v>192</v>
      </c>
    </row>
    <row r="6320" spans="1:11">
      <c r="A6320" s="6">
        <v>11022923</v>
      </c>
      <c r="B6320" t="s">
        <v>7178</v>
      </c>
      <c r="C6320" s="6" t="s">
        <v>488</v>
      </c>
      <c r="D6320" s="6">
        <v>29</v>
      </c>
      <c r="E6320" s="6">
        <v>121</v>
      </c>
      <c r="F6320" s="6">
        <v>121</v>
      </c>
      <c r="G6320" s="1">
        <v>126</v>
      </c>
      <c r="H6320" s="6" t="s">
        <v>488</v>
      </c>
      <c r="I6320" s="6" t="s">
        <v>1055</v>
      </c>
      <c r="K6320" s="6">
        <v>188</v>
      </c>
    </row>
    <row r="6321" spans="1:11">
      <c r="A6321" s="6">
        <v>85134755</v>
      </c>
      <c r="B6321" t="s">
        <v>7179</v>
      </c>
      <c r="C6321" s="6" t="s">
        <v>1624</v>
      </c>
      <c r="D6321" s="6">
        <v>29</v>
      </c>
      <c r="E6321" s="6">
        <v>121</v>
      </c>
      <c r="F6321" s="6">
        <v>121</v>
      </c>
      <c r="G6321" s="1">
        <v>126</v>
      </c>
      <c r="H6321" s="6" t="s">
        <v>1624</v>
      </c>
      <c r="I6321" s="6" t="s">
        <v>344</v>
      </c>
      <c r="K6321" s="6">
        <v>194</v>
      </c>
    </row>
    <row r="6322" spans="1:11">
      <c r="A6322" s="6">
        <v>67270544</v>
      </c>
      <c r="B6322" t="s">
        <v>7180</v>
      </c>
      <c r="C6322" s="6" t="s">
        <v>1813</v>
      </c>
      <c r="D6322" s="6">
        <v>28</v>
      </c>
      <c r="E6322" s="6">
        <v>121</v>
      </c>
      <c r="F6322" s="6">
        <v>121</v>
      </c>
      <c r="G6322" s="1">
        <v>126</v>
      </c>
      <c r="H6322" s="6" t="s">
        <v>1813</v>
      </c>
      <c r="I6322" s="6" t="s">
        <v>348</v>
      </c>
      <c r="K6322" s="6">
        <v>177</v>
      </c>
    </row>
    <row r="6323" spans="1:11">
      <c r="A6323" s="6">
        <v>45065393</v>
      </c>
      <c r="B6323" t="s">
        <v>7181</v>
      </c>
      <c r="C6323" s="6" t="s">
        <v>218</v>
      </c>
      <c r="D6323" s="6">
        <v>34</v>
      </c>
      <c r="E6323" s="6">
        <v>121</v>
      </c>
      <c r="F6323" s="6">
        <v>121</v>
      </c>
      <c r="G6323" s="1">
        <v>126</v>
      </c>
      <c r="H6323" s="6" t="s">
        <v>218</v>
      </c>
      <c r="I6323" s="6" t="s">
        <v>2134</v>
      </c>
      <c r="K6323" s="6">
        <v>180</v>
      </c>
    </row>
    <row r="6324" spans="1:11">
      <c r="A6324" s="6">
        <v>67245889</v>
      </c>
      <c r="B6324" t="s">
        <v>7182</v>
      </c>
      <c r="C6324" s="6" t="s">
        <v>218</v>
      </c>
      <c r="D6324" s="6">
        <v>32</v>
      </c>
      <c r="E6324" s="6">
        <v>121</v>
      </c>
      <c r="F6324" s="6">
        <v>121</v>
      </c>
      <c r="G6324" s="1">
        <v>125</v>
      </c>
      <c r="H6324" s="6" t="s">
        <v>218</v>
      </c>
      <c r="I6324" s="6" t="s">
        <v>348</v>
      </c>
      <c r="K6324" s="6">
        <v>180</v>
      </c>
    </row>
    <row r="6325" spans="1:11">
      <c r="A6325" s="6">
        <v>43252230</v>
      </c>
      <c r="B6325" t="s">
        <v>7183</v>
      </c>
      <c r="C6325" s="6" t="s">
        <v>218</v>
      </c>
      <c r="D6325" s="6">
        <v>26</v>
      </c>
      <c r="E6325" s="6">
        <v>121</v>
      </c>
      <c r="F6325" s="6">
        <v>121</v>
      </c>
      <c r="G6325" s="1">
        <v>125</v>
      </c>
      <c r="H6325" s="6" t="s">
        <v>218</v>
      </c>
      <c r="I6325" s="6" t="s">
        <v>236</v>
      </c>
      <c r="K6325" s="6">
        <v>187</v>
      </c>
    </row>
    <row r="6326" spans="1:11">
      <c r="A6326" s="6">
        <v>14140347</v>
      </c>
      <c r="B6326" t="s">
        <v>7184</v>
      </c>
      <c r="C6326" s="6" t="s">
        <v>2115</v>
      </c>
      <c r="D6326" s="6">
        <v>30</v>
      </c>
      <c r="E6326" s="6">
        <v>121</v>
      </c>
      <c r="F6326" s="6">
        <v>121</v>
      </c>
      <c r="G6326" s="1">
        <v>125</v>
      </c>
      <c r="H6326" s="6" t="s">
        <v>2115</v>
      </c>
      <c r="I6326" s="6" t="s">
        <v>7185</v>
      </c>
      <c r="K6326" s="6">
        <v>188</v>
      </c>
    </row>
    <row r="6327" spans="1:11">
      <c r="A6327" s="6">
        <v>14209815</v>
      </c>
      <c r="B6327" t="s">
        <v>7186</v>
      </c>
      <c r="C6327" s="6" t="s">
        <v>2167</v>
      </c>
      <c r="D6327" s="6">
        <v>27</v>
      </c>
      <c r="E6327" s="6">
        <v>121</v>
      </c>
      <c r="F6327" s="6">
        <v>121</v>
      </c>
      <c r="G6327" s="1">
        <v>125</v>
      </c>
      <c r="H6327" s="6" t="s">
        <v>2167</v>
      </c>
      <c r="I6327" s="6" t="s">
        <v>2963</v>
      </c>
      <c r="K6327" s="6">
        <v>190</v>
      </c>
    </row>
    <row r="6328" spans="1:11">
      <c r="A6328" s="6">
        <v>78084652</v>
      </c>
      <c r="B6328" t="s">
        <v>7187</v>
      </c>
      <c r="C6328" s="6" t="s">
        <v>7188</v>
      </c>
      <c r="D6328" s="6">
        <v>29</v>
      </c>
      <c r="E6328" s="6">
        <v>121</v>
      </c>
      <c r="F6328" s="6">
        <v>121</v>
      </c>
      <c r="G6328" s="1">
        <v>125</v>
      </c>
      <c r="H6328" s="6" t="s">
        <v>7188</v>
      </c>
      <c r="I6328" s="6" t="s">
        <v>2963</v>
      </c>
      <c r="K6328" s="6">
        <v>175</v>
      </c>
    </row>
    <row r="6329" spans="1:11">
      <c r="A6329" s="6">
        <v>37045888</v>
      </c>
      <c r="B6329" t="s">
        <v>7189</v>
      </c>
      <c r="C6329" s="6" t="s">
        <v>558</v>
      </c>
      <c r="D6329" s="6">
        <v>29</v>
      </c>
      <c r="E6329" s="6">
        <v>121</v>
      </c>
      <c r="F6329" s="6">
        <v>121</v>
      </c>
      <c r="G6329" s="1">
        <v>125</v>
      </c>
      <c r="H6329" s="6" t="s">
        <v>558</v>
      </c>
      <c r="I6329" s="6" t="s">
        <v>406</v>
      </c>
      <c r="K6329" s="6">
        <v>180</v>
      </c>
    </row>
    <row r="6330" spans="1:11">
      <c r="A6330" s="6">
        <v>18044169</v>
      </c>
      <c r="B6330" t="s">
        <v>7190</v>
      </c>
      <c r="C6330" s="6" t="s">
        <v>2115</v>
      </c>
      <c r="D6330" s="6">
        <v>30</v>
      </c>
      <c r="E6330" s="6">
        <v>121</v>
      </c>
      <c r="F6330" s="6">
        <v>121</v>
      </c>
      <c r="G6330" s="1">
        <v>125</v>
      </c>
      <c r="H6330" s="6" t="s">
        <v>2115</v>
      </c>
      <c r="I6330" s="6" t="s">
        <v>1117</v>
      </c>
      <c r="K6330" s="6">
        <v>172</v>
      </c>
    </row>
    <row r="6331" spans="1:11">
      <c r="A6331" s="6">
        <v>93057215</v>
      </c>
      <c r="B6331" t="s">
        <v>7191</v>
      </c>
      <c r="C6331" s="6" t="s">
        <v>2121</v>
      </c>
      <c r="D6331" s="6">
        <v>28</v>
      </c>
      <c r="E6331" s="6">
        <v>121</v>
      </c>
      <c r="F6331" s="6">
        <v>121</v>
      </c>
      <c r="G6331" s="1">
        <v>125</v>
      </c>
      <c r="H6331" s="6" t="s">
        <v>2121</v>
      </c>
      <c r="I6331" s="6" t="s">
        <v>7192</v>
      </c>
      <c r="K6331" s="6">
        <v>189</v>
      </c>
    </row>
    <row r="6332" spans="1:11">
      <c r="A6332" s="6">
        <v>76042339</v>
      </c>
      <c r="B6332" t="s">
        <v>7193</v>
      </c>
      <c r="C6332" s="6" t="s">
        <v>377</v>
      </c>
      <c r="D6332" s="6">
        <v>28</v>
      </c>
      <c r="E6332" s="6">
        <v>121</v>
      </c>
      <c r="F6332" s="6">
        <v>121</v>
      </c>
      <c r="G6332" s="1">
        <v>125</v>
      </c>
      <c r="H6332" s="6" t="s">
        <v>377</v>
      </c>
      <c r="I6332" s="6" t="s">
        <v>378</v>
      </c>
      <c r="K6332" s="6">
        <v>177</v>
      </c>
    </row>
    <row r="6333" spans="1:11">
      <c r="A6333" s="6">
        <v>85058541</v>
      </c>
      <c r="B6333" t="s">
        <v>7194</v>
      </c>
      <c r="C6333" s="6" t="s">
        <v>640</v>
      </c>
      <c r="D6333" s="6">
        <v>35</v>
      </c>
      <c r="E6333" s="6">
        <v>121</v>
      </c>
      <c r="F6333" s="6">
        <v>121</v>
      </c>
      <c r="G6333" s="1">
        <v>125</v>
      </c>
      <c r="H6333" s="6" t="s">
        <v>640</v>
      </c>
      <c r="I6333" s="6" t="s">
        <v>344</v>
      </c>
      <c r="K6333" s="6">
        <v>177</v>
      </c>
    </row>
    <row r="6334" spans="1:11">
      <c r="A6334" s="6">
        <v>14182621</v>
      </c>
      <c r="B6334" t="s">
        <v>7195</v>
      </c>
      <c r="C6334" s="6" t="s">
        <v>377</v>
      </c>
      <c r="D6334" s="6">
        <v>27</v>
      </c>
      <c r="E6334" s="6">
        <v>121</v>
      </c>
      <c r="F6334" s="6">
        <v>121</v>
      </c>
      <c r="G6334" s="1">
        <v>125</v>
      </c>
      <c r="H6334" s="6" t="s">
        <v>377</v>
      </c>
      <c r="I6334" s="6" t="s">
        <v>603</v>
      </c>
      <c r="K6334" s="6">
        <v>188</v>
      </c>
    </row>
    <row r="6335" spans="1:11">
      <c r="A6335" s="6">
        <v>26034519</v>
      </c>
      <c r="B6335" t="s">
        <v>7196</v>
      </c>
      <c r="C6335" s="6" t="s">
        <v>2115</v>
      </c>
      <c r="D6335" s="6">
        <v>29</v>
      </c>
      <c r="E6335" s="6">
        <v>121</v>
      </c>
      <c r="F6335" s="6">
        <v>121</v>
      </c>
      <c r="G6335" s="1">
        <v>125</v>
      </c>
      <c r="H6335" s="6" t="s">
        <v>2115</v>
      </c>
      <c r="I6335" s="6" t="s">
        <v>5470</v>
      </c>
      <c r="K6335" s="6">
        <v>180</v>
      </c>
    </row>
    <row r="6336" spans="1:11">
      <c r="A6336" s="6">
        <v>14182865</v>
      </c>
      <c r="B6336" t="s">
        <v>7197</v>
      </c>
      <c r="C6336" s="6" t="s">
        <v>966</v>
      </c>
      <c r="D6336" s="6">
        <v>28</v>
      </c>
      <c r="E6336" s="6">
        <v>121</v>
      </c>
      <c r="F6336" s="6">
        <v>121</v>
      </c>
      <c r="G6336" s="1">
        <v>125</v>
      </c>
      <c r="H6336" s="6" t="s">
        <v>966</v>
      </c>
      <c r="I6336" s="6" t="s">
        <v>603</v>
      </c>
      <c r="K6336" s="6">
        <v>167</v>
      </c>
    </row>
    <row r="6337" spans="1:11">
      <c r="A6337" s="6">
        <v>25017071</v>
      </c>
      <c r="B6337" t="s">
        <v>7198</v>
      </c>
      <c r="C6337" s="6" t="s">
        <v>2115</v>
      </c>
      <c r="D6337" s="6">
        <v>34</v>
      </c>
      <c r="E6337" s="6">
        <v>121</v>
      </c>
      <c r="F6337" s="6">
        <v>121</v>
      </c>
      <c r="G6337" s="1">
        <v>125</v>
      </c>
      <c r="H6337" s="6" t="s">
        <v>2115</v>
      </c>
      <c r="I6337" s="6" t="s">
        <v>1731</v>
      </c>
      <c r="K6337" s="6">
        <v>181</v>
      </c>
    </row>
    <row r="6338" spans="1:11">
      <c r="A6338" s="6">
        <v>76051443</v>
      </c>
      <c r="B6338" t="s">
        <v>7199</v>
      </c>
      <c r="C6338" s="6" t="s">
        <v>2115</v>
      </c>
      <c r="D6338" s="6">
        <v>30</v>
      </c>
      <c r="E6338" s="6">
        <v>121</v>
      </c>
      <c r="F6338" s="6">
        <v>121</v>
      </c>
      <c r="G6338" s="1">
        <v>125</v>
      </c>
      <c r="H6338" s="6" t="s">
        <v>2115</v>
      </c>
      <c r="I6338" s="6" t="s">
        <v>378</v>
      </c>
      <c r="K6338" s="6">
        <v>180</v>
      </c>
    </row>
    <row r="6339" spans="1:11">
      <c r="A6339" s="6">
        <v>24045118</v>
      </c>
      <c r="B6339" t="s">
        <v>7200</v>
      </c>
      <c r="C6339" s="6" t="s">
        <v>1624</v>
      </c>
      <c r="D6339" s="6">
        <v>28</v>
      </c>
      <c r="E6339" s="6">
        <v>121</v>
      </c>
      <c r="F6339" s="6">
        <v>121</v>
      </c>
      <c r="G6339" s="1">
        <v>125</v>
      </c>
      <c r="H6339" s="6" t="s">
        <v>1624</v>
      </c>
      <c r="I6339" s="6" t="s">
        <v>657</v>
      </c>
      <c r="K6339" s="6">
        <v>201</v>
      </c>
    </row>
    <row r="6340" spans="1:11">
      <c r="A6340" s="6">
        <v>2000165575</v>
      </c>
      <c r="B6340" t="s">
        <v>7201</v>
      </c>
      <c r="C6340" s="6" t="s">
        <v>319</v>
      </c>
      <c r="D6340" s="6">
        <v>24</v>
      </c>
      <c r="E6340" s="6">
        <v>121</v>
      </c>
      <c r="F6340" s="6">
        <v>121</v>
      </c>
      <c r="G6340" s="1">
        <v>125</v>
      </c>
      <c r="H6340" s="6" t="s">
        <v>319</v>
      </c>
      <c r="I6340" s="6" t="s">
        <v>603</v>
      </c>
      <c r="K6340" s="6">
        <v>175</v>
      </c>
    </row>
    <row r="6341" spans="1:11">
      <c r="A6341" s="6">
        <v>91153906</v>
      </c>
      <c r="B6341" t="s">
        <v>7202</v>
      </c>
      <c r="C6341" s="6" t="s">
        <v>319</v>
      </c>
      <c r="D6341" s="6">
        <v>28</v>
      </c>
      <c r="E6341" s="6">
        <v>121</v>
      </c>
      <c r="F6341" s="6">
        <v>121</v>
      </c>
      <c r="G6341" s="1">
        <v>125</v>
      </c>
      <c r="H6341" s="6" t="s">
        <v>319</v>
      </c>
      <c r="I6341" s="6" t="s">
        <v>309</v>
      </c>
      <c r="K6341" s="6">
        <v>175</v>
      </c>
    </row>
    <row r="6342" spans="1:11">
      <c r="A6342" s="6">
        <v>92090401</v>
      </c>
      <c r="B6342" t="s">
        <v>7203</v>
      </c>
      <c r="C6342" s="6" t="s">
        <v>2115</v>
      </c>
      <c r="D6342" s="6">
        <v>27</v>
      </c>
      <c r="E6342" s="6">
        <v>121</v>
      </c>
      <c r="F6342" s="6">
        <v>121</v>
      </c>
      <c r="G6342" s="1">
        <v>125</v>
      </c>
      <c r="H6342" s="6" t="s">
        <v>2115</v>
      </c>
      <c r="I6342" s="6" t="s">
        <v>309</v>
      </c>
      <c r="K6342" s="6">
        <v>194</v>
      </c>
    </row>
    <row r="6343" spans="1:11">
      <c r="A6343" s="6">
        <v>62159192</v>
      </c>
      <c r="B6343" t="s">
        <v>7204</v>
      </c>
      <c r="C6343" s="6" t="s">
        <v>1624</v>
      </c>
      <c r="D6343" s="6">
        <v>27</v>
      </c>
      <c r="E6343" s="6">
        <v>121</v>
      </c>
      <c r="F6343" s="6">
        <v>121</v>
      </c>
      <c r="G6343" s="1">
        <v>125</v>
      </c>
      <c r="H6343" s="6" t="s">
        <v>1624</v>
      </c>
      <c r="I6343" s="6" t="s">
        <v>1066</v>
      </c>
      <c r="K6343" s="6">
        <v>191</v>
      </c>
    </row>
    <row r="6344" spans="1:11">
      <c r="A6344" s="6">
        <v>14033880</v>
      </c>
      <c r="B6344" t="s">
        <v>7205</v>
      </c>
      <c r="C6344" s="6" t="s">
        <v>2751</v>
      </c>
      <c r="D6344" s="6">
        <v>33</v>
      </c>
      <c r="E6344" s="6">
        <v>121</v>
      </c>
      <c r="F6344" s="6">
        <v>121</v>
      </c>
      <c r="G6344" s="1">
        <v>125</v>
      </c>
      <c r="H6344" s="6" t="s">
        <v>2751</v>
      </c>
      <c r="I6344" s="6" t="s">
        <v>7093</v>
      </c>
      <c r="K6344" s="6">
        <v>179</v>
      </c>
    </row>
    <row r="6345" spans="1:11">
      <c r="A6345" s="6">
        <v>18083780</v>
      </c>
      <c r="B6345" t="s">
        <v>7206</v>
      </c>
      <c r="C6345" s="6" t="s">
        <v>944</v>
      </c>
      <c r="D6345" s="6">
        <v>30</v>
      </c>
      <c r="E6345" s="6">
        <v>121</v>
      </c>
      <c r="F6345" s="6">
        <v>121</v>
      </c>
      <c r="G6345" s="1">
        <v>125</v>
      </c>
      <c r="H6345" s="6" t="s">
        <v>944</v>
      </c>
      <c r="I6345" s="6" t="s">
        <v>1117</v>
      </c>
      <c r="K6345" s="6">
        <v>182</v>
      </c>
    </row>
    <row r="6346" spans="1:11">
      <c r="A6346" s="6">
        <v>48043560</v>
      </c>
      <c r="B6346" t="s">
        <v>7207</v>
      </c>
      <c r="C6346" s="6" t="s">
        <v>377</v>
      </c>
      <c r="D6346" s="6">
        <v>26</v>
      </c>
      <c r="E6346" s="6">
        <v>121</v>
      </c>
      <c r="F6346" s="6">
        <v>121</v>
      </c>
      <c r="G6346" s="1">
        <v>125</v>
      </c>
      <c r="H6346" s="6" t="s">
        <v>377</v>
      </c>
      <c r="I6346" s="6" t="s">
        <v>341</v>
      </c>
      <c r="K6346" s="6">
        <v>186</v>
      </c>
    </row>
    <row r="6347" spans="1:11">
      <c r="A6347" s="6">
        <v>61076921</v>
      </c>
      <c r="B6347" t="s">
        <v>7208</v>
      </c>
      <c r="C6347" s="6" t="s">
        <v>558</v>
      </c>
      <c r="D6347" s="6">
        <v>26</v>
      </c>
      <c r="E6347" s="6">
        <v>121</v>
      </c>
      <c r="F6347" s="6">
        <v>121</v>
      </c>
      <c r="G6347" s="1">
        <v>125</v>
      </c>
      <c r="H6347" s="6" t="s">
        <v>558</v>
      </c>
      <c r="I6347" s="6" t="s">
        <v>7209</v>
      </c>
      <c r="K6347" s="6">
        <v>176</v>
      </c>
    </row>
    <row r="6348" spans="1:11">
      <c r="A6348" s="6">
        <v>91126324</v>
      </c>
      <c r="B6348" t="s">
        <v>7210</v>
      </c>
      <c r="C6348" s="6" t="s">
        <v>829</v>
      </c>
      <c r="D6348" s="6">
        <v>28</v>
      </c>
      <c r="E6348" s="6">
        <v>121</v>
      </c>
      <c r="F6348" s="6">
        <v>121</v>
      </c>
      <c r="G6348" s="1">
        <v>125</v>
      </c>
      <c r="H6348" s="6" t="s">
        <v>829</v>
      </c>
      <c r="I6348" s="6" t="s">
        <v>309</v>
      </c>
      <c r="K6348" s="6">
        <v>186</v>
      </c>
    </row>
    <row r="6349" spans="1:11">
      <c r="A6349" s="6">
        <v>20042341</v>
      </c>
      <c r="B6349" t="s">
        <v>7211</v>
      </c>
      <c r="C6349" s="6" t="s">
        <v>238</v>
      </c>
      <c r="D6349" s="6">
        <v>28</v>
      </c>
      <c r="E6349" s="6">
        <v>121</v>
      </c>
      <c r="F6349" s="6">
        <v>121</v>
      </c>
      <c r="G6349" s="1">
        <v>125</v>
      </c>
      <c r="H6349" s="6" t="s">
        <v>238</v>
      </c>
      <c r="I6349" s="6" t="s">
        <v>7212</v>
      </c>
      <c r="K6349" s="6">
        <v>178</v>
      </c>
    </row>
    <row r="6350" spans="1:11">
      <c r="A6350" s="6">
        <v>83111579</v>
      </c>
      <c r="B6350" t="s">
        <v>7213</v>
      </c>
      <c r="C6350" s="6" t="s">
        <v>640</v>
      </c>
      <c r="D6350" s="6">
        <v>27</v>
      </c>
      <c r="E6350" s="6">
        <v>121</v>
      </c>
      <c r="F6350" s="6">
        <v>121</v>
      </c>
      <c r="G6350" s="1">
        <v>125</v>
      </c>
      <c r="H6350" s="6" t="s">
        <v>640</v>
      </c>
      <c r="I6350" s="6" t="s">
        <v>7214</v>
      </c>
      <c r="K6350" s="6">
        <v>180</v>
      </c>
    </row>
    <row r="6351" spans="1:11">
      <c r="A6351" s="6">
        <v>14183077</v>
      </c>
      <c r="B6351" t="s">
        <v>7215</v>
      </c>
      <c r="C6351" s="6" t="s">
        <v>377</v>
      </c>
      <c r="D6351" s="6">
        <v>26</v>
      </c>
      <c r="E6351" s="6">
        <v>121</v>
      </c>
      <c r="F6351" s="6">
        <v>121</v>
      </c>
      <c r="G6351" s="1">
        <v>125</v>
      </c>
      <c r="H6351" s="6" t="s">
        <v>377</v>
      </c>
      <c r="I6351" s="6" t="s">
        <v>187</v>
      </c>
      <c r="K6351" s="6">
        <v>181</v>
      </c>
    </row>
    <row r="6352" spans="1:11">
      <c r="A6352" s="6">
        <v>2000077646</v>
      </c>
      <c r="B6352" t="s">
        <v>7216</v>
      </c>
      <c r="C6352" s="6" t="s">
        <v>2115</v>
      </c>
      <c r="D6352" s="6">
        <v>29</v>
      </c>
      <c r="E6352" s="6">
        <v>121</v>
      </c>
      <c r="F6352" s="6">
        <v>121</v>
      </c>
      <c r="G6352" s="1">
        <v>125</v>
      </c>
      <c r="H6352" s="6" t="s">
        <v>2115</v>
      </c>
      <c r="I6352" s="6" t="s">
        <v>963</v>
      </c>
      <c r="K6352" s="6">
        <v>180</v>
      </c>
    </row>
    <row r="6353" spans="1:11">
      <c r="A6353" s="6">
        <v>27113390</v>
      </c>
      <c r="B6353" t="s">
        <v>7217</v>
      </c>
      <c r="C6353" s="6" t="s">
        <v>1624</v>
      </c>
      <c r="D6353" s="6">
        <v>27</v>
      </c>
      <c r="E6353" s="6">
        <v>121</v>
      </c>
      <c r="F6353" s="6">
        <v>121</v>
      </c>
      <c r="G6353" s="1">
        <v>125</v>
      </c>
      <c r="H6353" s="6" t="s">
        <v>1624</v>
      </c>
      <c r="I6353" s="6" t="s">
        <v>339</v>
      </c>
      <c r="K6353" s="6">
        <v>194</v>
      </c>
    </row>
    <row r="6354" spans="1:11">
      <c r="A6354" s="6">
        <v>78021884</v>
      </c>
      <c r="B6354" t="s">
        <v>7218</v>
      </c>
      <c r="C6354" s="6" t="s">
        <v>944</v>
      </c>
      <c r="D6354" s="6">
        <v>32</v>
      </c>
      <c r="E6354" s="6">
        <v>121</v>
      </c>
      <c r="F6354" s="6">
        <v>121</v>
      </c>
      <c r="G6354" s="1">
        <v>125</v>
      </c>
      <c r="H6354" s="6" t="s">
        <v>944</v>
      </c>
      <c r="I6354" s="6" t="s">
        <v>1667</v>
      </c>
      <c r="K6354" s="6">
        <v>179</v>
      </c>
    </row>
    <row r="6355" spans="1:11">
      <c r="A6355" s="6">
        <v>93060320</v>
      </c>
      <c r="B6355" t="s">
        <v>7219</v>
      </c>
      <c r="C6355" s="6" t="s">
        <v>558</v>
      </c>
      <c r="D6355" s="6">
        <v>27</v>
      </c>
      <c r="E6355" s="6">
        <v>121</v>
      </c>
      <c r="F6355" s="6">
        <v>121</v>
      </c>
      <c r="G6355" s="1">
        <v>125</v>
      </c>
      <c r="H6355" s="6" t="s">
        <v>558</v>
      </c>
      <c r="I6355" s="6" t="s">
        <v>857</v>
      </c>
      <c r="K6355" s="6">
        <v>189</v>
      </c>
    </row>
    <row r="6356" spans="1:11">
      <c r="A6356" s="6">
        <v>85093462</v>
      </c>
      <c r="B6356" t="s">
        <v>7220</v>
      </c>
      <c r="C6356" s="6" t="s">
        <v>1624</v>
      </c>
      <c r="D6356" s="6">
        <v>29</v>
      </c>
      <c r="E6356" s="6">
        <v>121</v>
      </c>
      <c r="F6356" s="6">
        <v>121</v>
      </c>
      <c r="G6356" s="1">
        <v>125</v>
      </c>
      <c r="H6356" s="6" t="s">
        <v>1624</v>
      </c>
      <c r="I6356" s="6" t="s">
        <v>344</v>
      </c>
      <c r="K6356" s="6">
        <v>193</v>
      </c>
    </row>
    <row r="6357" spans="1:11">
      <c r="A6357" s="6">
        <v>89051871</v>
      </c>
      <c r="B6357" t="s">
        <v>7221</v>
      </c>
      <c r="C6357" s="6" t="s">
        <v>2121</v>
      </c>
      <c r="D6357" s="6">
        <v>27</v>
      </c>
      <c r="E6357" s="6">
        <v>121</v>
      </c>
      <c r="F6357" s="6">
        <v>121</v>
      </c>
      <c r="G6357" s="1">
        <v>125</v>
      </c>
      <c r="H6357" s="6" t="s">
        <v>2121</v>
      </c>
      <c r="I6357" s="6" t="s">
        <v>729</v>
      </c>
      <c r="K6357" s="6">
        <v>183</v>
      </c>
    </row>
    <row r="6358" spans="1:11">
      <c r="A6358" s="6">
        <v>45087809</v>
      </c>
      <c r="B6358" t="s">
        <v>7222</v>
      </c>
      <c r="C6358" s="6" t="s">
        <v>1624</v>
      </c>
      <c r="D6358" s="6">
        <v>34</v>
      </c>
      <c r="E6358" s="6">
        <v>121</v>
      </c>
      <c r="F6358" s="6">
        <v>121</v>
      </c>
      <c r="G6358" s="1">
        <v>125</v>
      </c>
      <c r="H6358" s="6" t="s">
        <v>1624</v>
      </c>
      <c r="I6358" s="6" t="s">
        <v>2134</v>
      </c>
      <c r="K6358" s="6">
        <v>185</v>
      </c>
    </row>
    <row r="6359" spans="1:11">
      <c r="A6359" s="6">
        <v>48046006</v>
      </c>
      <c r="B6359" t="s">
        <v>7223</v>
      </c>
      <c r="C6359" s="6" t="s">
        <v>728</v>
      </c>
      <c r="D6359" s="6">
        <v>26</v>
      </c>
      <c r="E6359" s="6">
        <v>121</v>
      </c>
      <c r="F6359" s="6">
        <v>121</v>
      </c>
      <c r="G6359" s="1">
        <v>125</v>
      </c>
      <c r="H6359" s="6" t="s">
        <v>728</v>
      </c>
      <c r="I6359" s="6" t="s">
        <v>1700</v>
      </c>
      <c r="K6359" s="6">
        <v>176</v>
      </c>
    </row>
    <row r="6360" spans="1:11">
      <c r="A6360" s="6">
        <v>38037976</v>
      </c>
      <c r="B6360" t="s">
        <v>7224</v>
      </c>
      <c r="C6360" s="6" t="s">
        <v>319</v>
      </c>
      <c r="D6360" s="6">
        <v>30</v>
      </c>
      <c r="E6360" s="6">
        <v>121</v>
      </c>
      <c r="F6360" s="6">
        <v>121</v>
      </c>
      <c r="G6360" s="1">
        <v>124</v>
      </c>
      <c r="H6360" s="6" t="s">
        <v>319</v>
      </c>
      <c r="I6360" s="6" t="s">
        <v>1277</v>
      </c>
      <c r="K6360" s="6">
        <v>178</v>
      </c>
    </row>
    <row r="6361" spans="1:11">
      <c r="A6361" s="6">
        <v>14111820</v>
      </c>
      <c r="B6361" t="s">
        <v>7225</v>
      </c>
      <c r="C6361" s="6" t="s">
        <v>488</v>
      </c>
      <c r="D6361" s="6">
        <v>29</v>
      </c>
      <c r="E6361" s="6">
        <v>121</v>
      </c>
      <c r="F6361" s="6">
        <v>121</v>
      </c>
      <c r="G6361" s="1">
        <v>124</v>
      </c>
      <c r="H6361" s="6" t="s">
        <v>488</v>
      </c>
      <c r="I6361" s="6" t="s">
        <v>603</v>
      </c>
      <c r="K6361" s="6">
        <v>158</v>
      </c>
    </row>
    <row r="6362" spans="1:11">
      <c r="A6362" s="6">
        <v>72056318</v>
      </c>
      <c r="B6362" t="s">
        <v>7226</v>
      </c>
      <c r="C6362" s="6" t="s">
        <v>1624</v>
      </c>
      <c r="D6362" s="6">
        <v>27</v>
      </c>
      <c r="E6362" s="6">
        <v>121</v>
      </c>
      <c r="F6362" s="6">
        <v>121</v>
      </c>
      <c r="G6362" s="1">
        <v>124</v>
      </c>
      <c r="H6362" s="6" t="s">
        <v>1624</v>
      </c>
      <c r="I6362" s="6" t="s">
        <v>811</v>
      </c>
      <c r="K6362" s="6">
        <v>191</v>
      </c>
    </row>
    <row r="6363" spans="1:11">
      <c r="A6363" s="6">
        <v>2000044409</v>
      </c>
      <c r="B6363" t="s">
        <v>7227</v>
      </c>
      <c r="C6363" s="6" t="s">
        <v>319</v>
      </c>
      <c r="D6363" s="6">
        <v>24</v>
      </c>
      <c r="E6363" s="6">
        <v>121</v>
      </c>
      <c r="F6363" s="6">
        <v>121</v>
      </c>
      <c r="G6363" s="1">
        <v>124</v>
      </c>
      <c r="H6363" s="6" t="s">
        <v>319</v>
      </c>
      <c r="I6363" s="6" t="s">
        <v>603</v>
      </c>
      <c r="K6363" s="6">
        <v>181</v>
      </c>
    </row>
    <row r="6364" spans="1:11">
      <c r="A6364" s="6">
        <v>784212</v>
      </c>
      <c r="B6364" t="s">
        <v>7228</v>
      </c>
      <c r="C6364" s="6" t="s">
        <v>1624</v>
      </c>
      <c r="D6364" s="6">
        <v>39</v>
      </c>
      <c r="E6364" s="6">
        <v>121</v>
      </c>
      <c r="F6364" s="6">
        <v>121</v>
      </c>
      <c r="G6364" s="1">
        <v>124</v>
      </c>
      <c r="H6364" s="6" t="s">
        <v>1624</v>
      </c>
      <c r="I6364" s="6" t="s">
        <v>2134</v>
      </c>
      <c r="K6364" s="6">
        <v>181</v>
      </c>
    </row>
    <row r="6365" spans="1:11">
      <c r="A6365" s="6">
        <v>37017522</v>
      </c>
      <c r="B6365" t="s">
        <v>7229</v>
      </c>
      <c r="C6365" s="6" t="s">
        <v>1624</v>
      </c>
      <c r="D6365" s="6">
        <v>32</v>
      </c>
      <c r="E6365" s="6">
        <v>121</v>
      </c>
      <c r="F6365" s="6">
        <v>121</v>
      </c>
      <c r="G6365" s="1">
        <v>124</v>
      </c>
      <c r="H6365" s="6" t="s">
        <v>1624</v>
      </c>
      <c r="I6365" s="6" t="s">
        <v>406</v>
      </c>
      <c r="K6365" s="6">
        <v>189</v>
      </c>
    </row>
    <row r="6366" spans="1:11">
      <c r="A6366" s="6">
        <v>91184676</v>
      </c>
      <c r="B6366" t="s">
        <v>7230</v>
      </c>
      <c r="C6366" s="6" t="s">
        <v>1213</v>
      </c>
      <c r="D6366" s="6">
        <v>31</v>
      </c>
      <c r="E6366" s="6">
        <v>121</v>
      </c>
      <c r="F6366" s="6">
        <v>121</v>
      </c>
      <c r="G6366" s="1">
        <v>124</v>
      </c>
      <c r="H6366" s="6" t="s">
        <v>1213</v>
      </c>
      <c r="I6366" s="6" t="s">
        <v>348</v>
      </c>
      <c r="K6366" s="6">
        <v>176</v>
      </c>
    </row>
    <row r="6367" spans="1:11">
      <c r="A6367" s="6">
        <v>14086715</v>
      </c>
      <c r="B6367" t="s">
        <v>7231</v>
      </c>
      <c r="C6367" s="6" t="s">
        <v>319</v>
      </c>
      <c r="D6367" s="6">
        <v>31</v>
      </c>
      <c r="E6367" s="6">
        <v>121</v>
      </c>
      <c r="F6367" s="6">
        <v>121</v>
      </c>
      <c r="G6367" s="1">
        <v>124</v>
      </c>
      <c r="H6367" s="6" t="s">
        <v>319</v>
      </c>
      <c r="I6367" s="6" t="s">
        <v>187</v>
      </c>
      <c r="K6367" s="6">
        <v>183</v>
      </c>
    </row>
    <row r="6368" spans="1:11">
      <c r="A6368" s="6">
        <v>67197138</v>
      </c>
      <c r="B6368" t="s">
        <v>7232</v>
      </c>
      <c r="C6368" s="6" t="s">
        <v>3904</v>
      </c>
      <c r="D6368" s="6">
        <v>29</v>
      </c>
      <c r="E6368" s="6">
        <v>121</v>
      </c>
      <c r="F6368" s="6">
        <v>121</v>
      </c>
      <c r="G6368" s="1">
        <v>124</v>
      </c>
      <c r="H6368" s="6" t="s">
        <v>3904</v>
      </c>
      <c r="I6368" s="6" t="s">
        <v>1401</v>
      </c>
      <c r="K6368" s="6">
        <v>185</v>
      </c>
    </row>
    <row r="6369" spans="1:11">
      <c r="A6369" s="6">
        <v>14150752</v>
      </c>
      <c r="B6369" t="s">
        <v>7233</v>
      </c>
      <c r="C6369" s="6" t="s">
        <v>314</v>
      </c>
      <c r="D6369" s="6">
        <v>28</v>
      </c>
      <c r="E6369" s="6">
        <v>121</v>
      </c>
      <c r="F6369" s="6">
        <v>121</v>
      </c>
      <c r="G6369" s="1">
        <v>124</v>
      </c>
      <c r="H6369" s="6" t="s">
        <v>314</v>
      </c>
      <c r="I6369" s="6" t="s">
        <v>603</v>
      </c>
      <c r="K6369" s="6">
        <v>172</v>
      </c>
    </row>
    <row r="6370" spans="1:11">
      <c r="A6370" s="6">
        <v>83189248</v>
      </c>
      <c r="B6370" t="s">
        <v>7234</v>
      </c>
      <c r="C6370" s="6" t="s">
        <v>319</v>
      </c>
      <c r="D6370" s="6">
        <v>27</v>
      </c>
      <c r="E6370" s="6">
        <v>121</v>
      </c>
      <c r="F6370" s="6">
        <v>121</v>
      </c>
      <c r="G6370" s="1">
        <v>124</v>
      </c>
      <c r="H6370" s="6" t="s">
        <v>319</v>
      </c>
      <c r="I6370" s="6" t="s">
        <v>306</v>
      </c>
      <c r="K6370" s="6">
        <v>170</v>
      </c>
    </row>
    <row r="6371" spans="1:11">
      <c r="A6371" s="6">
        <v>19305272</v>
      </c>
      <c r="B6371" t="s">
        <v>7235</v>
      </c>
      <c r="C6371" s="6" t="s">
        <v>319</v>
      </c>
      <c r="D6371" s="6">
        <v>29</v>
      </c>
      <c r="E6371" s="6">
        <v>121</v>
      </c>
      <c r="F6371" s="6">
        <v>121</v>
      </c>
      <c r="G6371" s="1">
        <v>124</v>
      </c>
      <c r="H6371" s="6" t="s">
        <v>319</v>
      </c>
      <c r="I6371" s="6" t="s">
        <v>257</v>
      </c>
      <c r="K6371" s="6">
        <v>174</v>
      </c>
    </row>
    <row r="6372" spans="1:11">
      <c r="A6372" s="6">
        <v>75031703</v>
      </c>
      <c r="B6372" t="s">
        <v>7236</v>
      </c>
      <c r="C6372" s="6" t="s">
        <v>1813</v>
      </c>
      <c r="D6372" s="6">
        <v>29</v>
      </c>
      <c r="E6372" s="6">
        <v>121</v>
      </c>
      <c r="F6372" s="6">
        <v>121</v>
      </c>
      <c r="G6372" s="1">
        <v>124</v>
      </c>
      <c r="H6372" s="6" t="s">
        <v>1813</v>
      </c>
      <c r="I6372" s="6" t="s">
        <v>2639</v>
      </c>
      <c r="K6372" s="6">
        <v>173</v>
      </c>
    </row>
    <row r="6373" spans="1:11">
      <c r="A6373" s="6">
        <v>14141968</v>
      </c>
      <c r="B6373" t="s">
        <v>7237</v>
      </c>
      <c r="C6373" s="6" t="s">
        <v>2115</v>
      </c>
      <c r="D6373" s="6">
        <v>26</v>
      </c>
      <c r="E6373" s="6">
        <v>121</v>
      </c>
      <c r="F6373" s="6">
        <v>121</v>
      </c>
      <c r="G6373" s="1">
        <v>124</v>
      </c>
      <c r="H6373" s="6" t="s">
        <v>2115</v>
      </c>
      <c r="I6373" s="6" t="s">
        <v>603</v>
      </c>
      <c r="K6373" s="6">
        <v>180</v>
      </c>
    </row>
    <row r="6374" spans="1:11">
      <c r="A6374" s="6">
        <v>58133443</v>
      </c>
      <c r="B6374" t="s">
        <v>7238</v>
      </c>
      <c r="C6374" s="6" t="s">
        <v>640</v>
      </c>
      <c r="D6374" s="6">
        <v>26</v>
      </c>
      <c r="E6374" s="6">
        <v>121</v>
      </c>
      <c r="F6374" s="6">
        <v>121</v>
      </c>
      <c r="G6374" s="1">
        <v>124</v>
      </c>
      <c r="H6374" s="6" t="s">
        <v>640</v>
      </c>
      <c r="I6374" s="6" t="s">
        <v>2418</v>
      </c>
      <c r="K6374" s="6">
        <v>182</v>
      </c>
    </row>
    <row r="6375" spans="1:11">
      <c r="A6375" s="6">
        <v>86041322</v>
      </c>
      <c r="B6375" t="s">
        <v>7239</v>
      </c>
      <c r="C6375" s="6" t="s">
        <v>966</v>
      </c>
      <c r="D6375" s="6">
        <v>30</v>
      </c>
      <c r="E6375" s="6">
        <v>121</v>
      </c>
      <c r="F6375" s="6">
        <v>121</v>
      </c>
      <c r="G6375" s="1">
        <v>124</v>
      </c>
      <c r="H6375" s="6" t="s">
        <v>966</v>
      </c>
      <c r="I6375" s="6" t="s">
        <v>7240</v>
      </c>
      <c r="K6375" s="6">
        <v>184</v>
      </c>
    </row>
    <row r="6376" spans="1:11">
      <c r="A6376" s="6">
        <v>66047066</v>
      </c>
      <c r="B6376" t="s">
        <v>7241</v>
      </c>
      <c r="C6376" s="6" t="s">
        <v>645</v>
      </c>
      <c r="D6376" s="6">
        <v>26</v>
      </c>
      <c r="E6376" s="6">
        <v>121</v>
      </c>
      <c r="F6376" s="6">
        <v>121</v>
      </c>
      <c r="G6376" s="1">
        <v>124</v>
      </c>
      <c r="H6376" s="6" t="s">
        <v>645</v>
      </c>
      <c r="I6376" s="6" t="s">
        <v>1701</v>
      </c>
      <c r="K6376" s="6">
        <v>183</v>
      </c>
    </row>
    <row r="6377" spans="1:11">
      <c r="A6377" s="6">
        <v>2000238846</v>
      </c>
      <c r="B6377" t="s">
        <v>7242</v>
      </c>
      <c r="C6377" s="6" t="s">
        <v>2112</v>
      </c>
      <c r="D6377" s="6">
        <v>24</v>
      </c>
      <c r="E6377" s="6">
        <v>121</v>
      </c>
      <c r="F6377" s="6">
        <v>121</v>
      </c>
      <c r="G6377" s="1">
        <v>124</v>
      </c>
      <c r="H6377" s="6" t="s">
        <v>2112</v>
      </c>
      <c r="I6377" s="6" t="s">
        <v>2134</v>
      </c>
      <c r="K6377" s="6">
        <v>174</v>
      </c>
    </row>
    <row r="6378" spans="1:11">
      <c r="A6378" s="6">
        <v>45088112</v>
      </c>
      <c r="B6378" t="s">
        <v>7243</v>
      </c>
      <c r="C6378" s="6" t="s">
        <v>5605</v>
      </c>
      <c r="D6378" s="6">
        <v>30</v>
      </c>
      <c r="E6378" s="6">
        <v>121</v>
      </c>
      <c r="F6378" s="6">
        <v>121</v>
      </c>
      <c r="G6378" s="1">
        <v>124</v>
      </c>
      <c r="H6378" s="6" t="s">
        <v>5605</v>
      </c>
      <c r="I6378" s="6" t="s">
        <v>2134</v>
      </c>
      <c r="K6378" s="6">
        <v>167</v>
      </c>
    </row>
    <row r="6379" spans="1:11">
      <c r="A6379" s="6">
        <v>72051708</v>
      </c>
      <c r="B6379" t="s">
        <v>7244</v>
      </c>
      <c r="C6379" s="6" t="s">
        <v>2123</v>
      </c>
      <c r="D6379" s="6">
        <v>25</v>
      </c>
      <c r="E6379" s="6">
        <v>121</v>
      </c>
      <c r="F6379" s="6">
        <v>121</v>
      </c>
      <c r="G6379" s="1">
        <v>124</v>
      </c>
      <c r="H6379" s="6" t="s">
        <v>2123</v>
      </c>
      <c r="I6379" s="6" t="s">
        <v>2671</v>
      </c>
      <c r="K6379" s="6">
        <v>194</v>
      </c>
    </row>
    <row r="6380" spans="1:11">
      <c r="A6380" s="6">
        <v>24048102</v>
      </c>
      <c r="B6380" t="s">
        <v>7245</v>
      </c>
      <c r="C6380" s="6" t="s">
        <v>218</v>
      </c>
      <c r="D6380" s="6">
        <v>28</v>
      </c>
      <c r="E6380" s="6">
        <v>121</v>
      </c>
      <c r="F6380" s="6">
        <v>121</v>
      </c>
      <c r="G6380" s="1">
        <v>124</v>
      </c>
      <c r="H6380" s="6" t="s">
        <v>218</v>
      </c>
      <c r="I6380" s="6" t="s">
        <v>657</v>
      </c>
      <c r="K6380" s="6">
        <v>193</v>
      </c>
    </row>
    <row r="6381" spans="1:11">
      <c r="A6381" s="6">
        <v>85138194</v>
      </c>
      <c r="B6381" t="s">
        <v>7246</v>
      </c>
      <c r="C6381" s="6" t="s">
        <v>558</v>
      </c>
      <c r="D6381" s="6">
        <v>27</v>
      </c>
      <c r="E6381" s="6">
        <v>121</v>
      </c>
      <c r="F6381" s="6">
        <v>121</v>
      </c>
      <c r="G6381" s="1">
        <v>124</v>
      </c>
      <c r="H6381" s="6" t="s">
        <v>558</v>
      </c>
      <c r="I6381" s="6" t="s">
        <v>352</v>
      </c>
      <c r="K6381" s="6">
        <v>175</v>
      </c>
    </row>
    <row r="6382" spans="1:11">
      <c r="A6382" s="6">
        <v>62213162</v>
      </c>
      <c r="B6382" t="s">
        <v>7247</v>
      </c>
      <c r="C6382" s="6" t="s">
        <v>1674</v>
      </c>
      <c r="D6382" s="6">
        <v>30</v>
      </c>
      <c r="E6382" s="6">
        <v>121</v>
      </c>
      <c r="F6382" s="6">
        <v>121</v>
      </c>
      <c r="G6382" s="1">
        <v>124</v>
      </c>
      <c r="H6382" s="6" t="s">
        <v>1674</v>
      </c>
      <c r="I6382" s="6" t="s">
        <v>1890</v>
      </c>
      <c r="K6382" s="6">
        <v>184</v>
      </c>
    </row>
    <row r="6383" spans="1:11">
      <c r="A6383" s="6">
        <v>72052882</v>
      </c>
      <c r="B6383" t="s">
        <v>7248</v>
      </c>
      <c r="C6383" s="6" t="s">
        <v>728</v>
      </c>
      <c r="D6383" s="6">
        <v>28</v>
      </c>
      <c r="E6383" s="6">
        <v>121</v>
      </c>
      <c r="F6383" s="6">
        <v>121</v>
      </c>
      <c r="G6383" s="1">
        <v>123</v>
      </c>
      <c r="H6383" s="6" t="s">
        <v>728</v>
      </c>
      <c r="I6383" s="6" t="s">
        <v>811</v>
      </c>
      <c r="K6383" s="6">
        <v>176</v>
      </c>
    </row>
    <row r="6384" spans="1:11">
      <c r="A6384" s="6">
        <v>14027705</v>
      </c>
      <c r="B6384" t="s">
        <v>7249</v>
      </c>
      <c r="C6384" s="6" t="s">
        <v>377</v>
      </c>
      <c r="D6384" s="6">
        <v>34</v>
      </c>
      <c r="E6384" s="6">
        <v>121</v>
      </c>
      <c r="F6384" s="6">
        <v>121</v>
      </c>
      <c r="G6384" s="1">
        <v>123</v>
      </c>
      <c r="H6384" s="6" t="s">
        <v>377</v>
      </c>
      <c r="I6384" s="6" t="s">
        <v>603</v>
      </c>
      <c r="K6384" s="6">
        <v>190</v>
      </c>
    </row>
    <row r="6385" spans="1:11">
      <c r="A6385" s="6">
        <v>14202000</v>
      </c>
      <c r="B6385" t="s">
        <v>7250</v>
      </c>
      <c r="C6385" s="6" t="s">
        <v>377</v>
      </c>
      <c r="D6385" s="6">
        <v>28</v>
      </c>
      <c r="E6385" s="6">
        <v>121</v>
      </c>
      <c r="F6385" s="6">
        <v>121</v>
      </c>
      <c r="G6385" s="1">
        <v>123</v>
      </c>
      <c r="H6385" s="6" t="s">
        <v>377</v>
      </c>
      <c r="I6385" s="6" t="s">
        <v>187</v>
      </c>
      <c r="K6385" s="6">
        <v>181</v>
      </c>
    </row>
    <row r="6386" spans="1:11">
      <c r="A6386" s="6">
        <v>75017720</v>
      </c>
      <c r="B6386" t="s">
        <v>7251</v>
      </c>
      <c r="C6386" s="6" t="s">
        <v>303</v>
      </c>
      <c r="D6386" s="6">
        <v>31</v>
      </c>
      <c r="E6386" s="6">
        <v>121</v>
      </c>
      <c r="F6386" s="6">
        <v>121</v>
      </c>
      <c r="G6386" s="1">
        <v>123</v>
      </c>
      <c r="H6386" s="6" t="s">
        <v>303</v>
      </c>
      <c r="I6386" s="6" t="s">
        <v>2639</v>
      </c>
      <c r="K6386" s="6">
        <v>175</v>
      </c>
    </row>
    <row r="6387" spans="1:11">
      <c r="A6387" s="6">
        <v>85131331</v>
      </c>
      <c r="B6387" t="s">
        <v>7252</v>
      </c>
      <c r="C6387" s="6" t="s">
        <v>351</v>
      </c>
      <c r="D6387" s="6">
        <v>29</v>
      </c>
      <c r="E6387" s="6">
        <v>121</v>
      </c>
      <c r="F6387" s="6">
        <v>121</v>
      </c>
      <c r="G6387" s="1">
        <v>123</v>
      </c>
      <c r="H6387" s="6" t="s">
        <v>351</v>
      </c>
      <c r="I6387" s="6" t="s">
        <v>7253</v>
      </c>
      <c r="K6387" s="6">
        <v>188</v>
      </c>
    </row>
    <row r="6388" spans="1:11">
      <c r="A6388" s="6">
        <v>14130969</v>
      </c>
      <c r="B6388" t="s">
        <v>7254</v>
      </c>
      <c r="C6388" s="6" t="s">
        <v>640</v>
      </c>
      <c r="D6388" s="6">
        <v>29</v>
      </c>
      <c r="E6388" s="6">
        <v>121</v>
      </c>
      <c r="F6388" s="6">
        <v>121</v>
      </c>
      <c r="G6388" s="1">
        <v>123</v>
      </c>
      <c r="H6388" s="6" t="s">
        <v>640</v>
      </c>
      <c r="I6388" s="6" t="s">
        <v>603</v>
      </c>
      <c r="K6388" s="6">
        <v>177</v>
      </c>
    </row>
    <row r="6389" spans="1:11">
      <c r="A6389" s="6">
        <v>14198737</v>
      </c>
      <c r="B6389" t="s">
        <v>7255</v>
      </c>
      <c r="C6389" s="6" t="s">
        <v>2121</v>
      </c>
      <c r="D6389" s="6">
        <v>26</v>
      </c>
      <c r="E6389" s="6">
        <v>121</v>
      </c>
      <c r="F6389" s="6">
        <v>121</v>
      </c>
      <c r="G6389" s="1">
        <v>123</v>
      </c>
      <c r="H6389" s="6" t="s">
        <v>2121</v>
      </c>
      <c r="I6389" s="6" t="s">
        <v>187</v>
      </c>
      <c r="K6389" s="6">
        <v>180</v>
      </c>
    </row>
    <row r="6390" spans="1:11">
      <c r="A6390" s="6">
        <v>14108175</v>
      </c>
      <c r="B6390" t="s">
        <v>7256</v>
      </c>
      <c r="C6390" s="6" t="s">
        <v>1624</v>
      </c>
      <c r="D6390" s="6">
        <v>30</v>
      </c>
      <c r="E6390" s="6">
        <v>121</v>
      </c>
      <c r="F6390" s="6">
        <v>121</v>
      </c>
      <c r="G6390" s="1">
        <v>123</v>
      </c>
      <c r="H6390" s="6" t="s">
        <v>1624</v>
      </c>
      <c r="I6390" s="6" t="s">
        <v>603</v>
      </c>
      <c r="K6390" s="6">
        <v>187</v>
      </c>
    </row>
    <row r="6391" spans="1:11">
      <c r="A6391" s="6">
        <v>19119223</v>
      </c>
      <c r="B6391" t="s">
        <v>7257</v>
      </c>
      <c r="C6391" s="6" t="s">
        <v>377</v>
      </c>
      <c r="D6391" s="6">
        <v>35</v>
      </c>
      <c r="E6391" s="6">
        <v>121</v>
      </c>
      <c r="F6391" s="6">
        <v>121</v>
      </c>
      <c r="G6391" s="1">
        <v>123</v>
      </c>
      <c r="H6391" s="6" t="s">
        <v>377</v>
      </c>
      <c r="I6391" s="6" t="s">
        <v>1658</v>
      </c>
      <c r="K6391" s="6">
        <v>187</v>
      </c>
    </row>
    <row r="6392" spans="1:11">
      <c r="A6392" s="6">
        <v>14108901</v>
      </c>
      <c r="B6392" t="s">
        <v>7258</v>
      </c>
      <c r="C6392" s="6" t="s">
        <v>314</v>
      </c>
      <c r="D6392" s="6">
        <v>27</v>
      </c>
      <c r="E6392" s="6">
        <v>121</v>
      </c>
      <c r="F6392" s="6">
        <v>121</v>
      </c>
      <c r="G6392" s="1">
        <v>123</v>
      </c>
      <c r="H6392" s="6" t="s">
        <v>314</v>
      </c>
      <c r="I6392" s="6" t="s">
        <v>603</v>
      </c>
      <c r="K6392" s="6">
        <v>165</v>
      </c>
    </row>
    <row r="6393" spans="1:11">
      <c r="A6393" s="6">
        <v>53099172</v>
      </c>
      <c r="B6393" t="s">
        <v>7259</v>
      </c>
      <c r="C6393" s="6" t="s">
        <v>314</v>
      </c>
      <c r="D6393" s="6">
        <v>29</v>
      </c>
      <c r="E6393" s="6">
        <v>121</v>
      </c>
      <c r="F6393" s="6">
        <v>121</v>
      </c>
      <c r="G6393" s="1">
        <v>123</v>
      </c>
      <c r="H6393" s="6" t="s">
        <v>314</v>
      </c>
      <c r="I6393" s="6" t="s">
        <v>7260</v>
      </c>
      <c r="K6393" s="6">
        <v>173</v>
      </c>
    </row>
    <row r="6394" spans="1:11">
      <c r="A6394" s="6">
        <v>33028111</v>
      </c>
      <c r="B6394" t="s">
        <v>7261</v>
      </c>
      <c r="C6394" s="6" t="s">
        <v>488</v>
      </c>
      <c r="D6394" s="6">
        <v>30</v>
      </c>
      <c r="E6394" s="6">
        <v>121</v>
      </c>
      <c r="F6394" s="6">
        <v>121</v>
      </c>
      <c r="G6394" s="1">
        <v>123</v>
      </c>
      <c r="H6394" s="6" t="s">
        <v>488</v>
      </c>
      <c r="I6394" s="6" t="s">
        <v>7262</v>
      </c>
      <c r="K6394" s="6">
        <v>182</v>
      </c>
    </row>
    <row r="6395" spans="1:11">
      <c r="A6395" s="6">
        <v>14129080</v>
      </c>
      <c r="B6395" t="s">
        <v>7263</v>
      </c>
      <c r="C6395" s="6" t="s">
        <v>589</v>
      </c>
      <c r="D6395" s="6">
        <v>28</v>
      </c>
      <c r="E6395" s="6">
        <v>121</v>
      </c>
      <c r="F6395" s="6">
        <v>121</v>
      </c>
      <c r="G6395" s="1">
        <v>122</v>
      </c>
      <c r="H6395" s="6" t="s">
        <v>589</v>
      </c>
      <c r="I6395" s="6" t="s">
        <v>187</v>
      </c>
      <c r="K6395" s="6">
        <v>187</v>
      </c>
    </row>
    <row r="6396" spans="1:11">
      <c r="A6396" s="6">
        <v>93065031</v>
      </c>
      <c r="B6396" t="s">
        <v>7264</v>
      </c>
      <c r="C6396" s="6" t="s">
        <v>377</v>
      </c>
      <c r="D6396" s="6">
        <v>26</v>
      </c>
      <c r="E6396" s="6">
        <v>121</v>
      </c>
      <c r="F6396" s="6">
        <v>121</v>
      </c>
      <c r="G6396" s="1">
        <v>122</v>
      </c>
      <c r="H6396" s="6" t="s">
        <v>377</v>
      </c>
      <c r="I6396" s="6" t="s">
        <v>857</v>
      </c>
      <c r="K6396" s="6">
        <v>184</v>
      </c>
    </row>
    <row r="6397" spans="1:11">
      <c r="A6397" s="6">
        <v>58110768</v>
      </c>
      <c r="B6397" t="s">
        <v>7265</v>
      </c>
      <c r="C6397" s="6" t="s">
        <v>2115</v>
      </c>
      <c r="D6397" s="6">
        <v>27</v>
      </c>
      <c r="E6397" s="6">
        <v>121</v>
      </c>
      <c r="F6397" s="6">
        <v>121</v>
      </c>
      <c r="G6397" s="1">
        <v>122</v>
      </c>
      <c r="H6397" s="6" t="s">
        <v>2115</v>
      </c>
      <c r="I6397" s="6" t="s">
        <v>194</v>
      </c>
      <c r="K6397" s="6">
        <v>185</v>
      </c>
    </row>
    <row r="6398" spans="1:11">
      <c r="A6398" s="6">
        <v>14198740</v>
      </c>
      <c r="B6398" t="s">
        <v>7266</v>
      </c>
      <c r="C6398" s="6" t="s">
        <v>303</v>
      </c>
      <c r="D6398" s="6">
        <v>25</v>
      </c>
      <c r="E6398" s="6">
        <v>121</v>
      </c>
      <c r="F6398" s="6">
        <v>121</v>
      </c>
      <c r="G6398" s="1">
        <v>122</v>
      </c>
      <c r="H6398" s="6" t="s">
        <v>303</v>
      </c>
      <c r="I6398" s="6" t="s">
        <v>187</v>
      </c>
      <c r="K6398" s="6">
        <v>183</v>
      </c>
    </row>
    <row r="6399" spans="1:11">
      <c r="A6399" s="6">
        <v>18100347</v>
      </c>
      <c r="B6399" t="s">
        <v>7267</v>
      </c>
      <c r="C6399" s="6" t="s">
        <v>1624</v>
      </c>
      <c r="D6399" s="6">
        <v>28</v>
      </c>
      <c r="E6399" s="6">
        <v>121</v>
      </c>
      <c r="F6399" s="6">
        <v>121</v>
      </c>
      <c r="G6399" s="1">
        <v>122</v>
      </c>
      <c r="H6399" s="6" t="s">
        <v>1624</v>
      </c>
      <c r="I6399" s="6" t="s">
        <v>1117</v>
      </c>
      <c r="K6399" s="6">
        <v>190</v>
      </c>
    </row>
    <row r="6400" spans="1:11">
      <c r="A6400" s="6">
        <v>18087020</v>
      </c>
      <c r="B6400" t="s">
        <v>7268</v>
      </c>
      <c r="C6400" s="6" t="s">
        <v>303</v>
      </c>
      <c r="D6400" s="6">
        <v>30</v>
      </c>
      <c r="E6400" s="6">
        <v>121</v>
      </c>
      <c r="F6400" s="6">
        <v>121</v>
      </c>
      <c r="G6400" s="1">
        <v>122</v>
      </c>
      <c r="H6400" s="6" t="s">
        <v>303</v>
      </c>
      <c r="I6400" s="6" t="s">
        <v>3874</v>
      </c>
      <c r="K6400" s="6">
        <v>178</v>
      </c>
    </row>
    <row r="6401" spans="1:11">
      <c r="A6401" s="6">
        <v>14135252</v>
      </c>
      <c r="B6401" t="s">
        <v>7269</v>
      </c>
      <c r="C6401" s="6" t="s">
        <v>2115</v>
      </c>
      <c r="D6401" s="6">
        <v>30</v>
      </c>
      <c r="E6401" s="6">
        <v>121</v>
      </c>
      <c r="F6401" s="6">
        <v>121</v>
      </c>
      <c r="G6401" s="1">
        <v>122</v>
      </c>
      <c r="H6401" s="6" t="s">
        <v>2115</v>
      </c>
      <c r="I6401" s="6" t="s">
        <v>603</v>
      </c>
      <c r="K6401" s="6">
        <v>183</v>
      </c>
    </row>
    <row r="6402" spans="1:11">
      <c r="A6402" s="6">
        <v>71049691</v>
      </c>
      <c r="B6402" t="s">
        <v>7270</v>
      </c>
      <c r="C6402" s="6" t="s">
        <v>240</v>
      </c>
      <c r="D6402" s="6">
        <v>29</v>
      </c>
      <c r="E6402" s="6">
        <v>121</v>
      </c>
      <c r="F6402" s="6">
        <v>121</v>
      </c>
      <c r="G6402" s="1">
        <v>122</v>
      </c>
      <c r="H6402" s="6" t="s">
        <v>240</v>
      </c>
      <c r="I6402" s="6" t="s">
        <v>827</v>
      </c>
      <c r="K6402" s="6">
        <v>178</v>
      </c>
    </row>
    <row r="6403" spans="1:11">
      <c r="A6403" s="6">
        <v>45109908</v>
      </c>
      <c r="B6403" t="s">
        <v>7271</v>
      </c>
      <c r="C6403" s="6" t="s">
        <v>760</v>
      </c>
      <c r="D6403" s="6">
        <v>26</v>
      </c>
      <c r="E6403" s="6">
        <v>121</v>
      </c>
      <c r="F6403" s="6">
        <v>121</v>
      </c>
      <c r="G6403" s="1">
        <v>122</v>
      </c>
      <c r="H6403" s="6" t="s">
        <v>760</v>
      </c>
      <c r="I6403" s="6" t="s">
        <v>2134</v>
      </c>
      <c r="K6403" s="6">
        <v>183</v>
      </c>
    </row>
    <row r="6404" spans="1:11">
      <c r="A6404" s="6">
        <v>25017365</v>
      </c>
      <c r="B6404" t="s">
        <v>7272</v>
      </c>
      <c r="C6404" s="6" t="s">
        <v>1624</v>
      </c>
      <c r="D6404" s="6">
        <v>33</v>
      </c>
      <c r="E6404" s="6">
        <v>121</v>
      </c>
      <c r="F6404" s="6">
        <v>121</v>
      </c>
      <c r="G6404" s="1">
        <v>121</v>
      </c>
      <c r="H6404" s="6" t="s">
        <v>1624</v>
      </c>
      <c r="I6404" s="6" t="s">
        <v>1731</v>
      </c>
      <c r="K6404" s="6">
        <v>188</v>
      </c>
    </row>
    <row r="6405" spans="1:11">
      <c r="A6405" s="6">
        <v>85144215</v>
      </c>
      <c r="B6405" t="s">
        <v>7273</v>
      </c>
      <c r="C6405" s="6" t="s">
        <v>488</v>
      </c>
      <c r="D6405" s="6">
        <v>28</v>
      </c>
      <c r="E6405" s="6">
        <v>121</v>
      </c>
      <c r="F6405" s="6">
        <v>121</v>
      </c>
      <c r="G6405" s="1">
        <v>121</v>
      </c>
      <c r="H6405" s="6" t="s">
        <v>488</v>
      </c>
      <c r="I6405" s="6" t="s">
        <v>1657</v>
      </c>
      <c r="K6405" s="6">
        <v>175</v>
      </c>
    </row>
    <row r="6406" spans="1:11">
      <c r="A6406" s="6">
        <v>15016540</v>
      </c>
      <c r="B6406" t="s">
        <v>7274</v>
      </c>
      <c r="C6406" s="6" t="s">
        <v>2121</v>
      </c>
      <c r="D6406" s="6">
        <v>32</v>
      </c>
      <c r="E6406" s="6">
        <v>121</v>
      </c>
      <c r="F6406" s="6">
        <v>121</v>
      </c>
      <c r="G6406" s="1">
        <v>121</v>
      </c>
      <c r="H6406" s="6" t="s">
        <v>2121</v>
      </c>
      <c r="I6406" s="6" t="s">
        <v>7275</v>
      </c>
      <c r="K6406" s="6">
        <v>176</v>
      </c>
    </row>
    <row r="6407" spans="1:11">
      <c r="A6407" s="6">
        <v>42065076</v>
      </c>
      <c r="B6407" t="s">
        <v>7276</v>
      </c>
      <c r="C6407" s="6" t="s">
        <v>944</v>
      </c>
      <c r="D6407" s="6">
        <v>28</v>
      </c>
      <c r="E6407" s="6">
        <v>121</v>
      </c>
      <c r="F6407" s="6">
        <v>121</v>
      </c>
      <c r="G6407" s="1">
        <v>121</v>
      </c>
      <c r="H6407" s="6" t="s">
        <v>944</v>
      </c>
      <c r="I6407" s="6" t="s">
        <v>2742</v>
      </c>
      <c r="K6407" s="6">
        <v>189</v>
      </c>
    </row>
    <row r="6408" spans="1:11">
      <c r="A6408" s="6">
        <v>58141075</v>
      </c>
      <c r="B6408" t="s">
        <v>7277</v>
      </c>
      <c r="C6408" s="6" t="s">
        <v>2115</v>
      </c>
      <c r="D6408" s="6">
        <v>29</v>
      </c>
      <c r="E6408" s="6">
        <v>121</v>
      </c>
      <c r="F6408" s="6">
        <v>121</v>
      </c>
      <c r="G6408" s="1">
        <v>121</v>
      </c>
      <c r="H6408" s="6" t="s">
        <v>2115</v>
      </c>
      <c r="I6408" s="6" t="s">
        <v>7278</v>
      </c>
      <c r="K6408" s="6">
        <v>193</v>
      </c>
    </row>
    <row r="6409" spans="1:11">
      <c r="A6409" s="6">
        <v>14186699</v>
      </c>
      <c r="B6409" t="s">
        <v>7279</v>
      </c>
      <c r="C6409" s="6" t="s">
        <v>377</v>
      </c>
      <c r="D6409" s="6">
        <v>27</v>
      </c>
      <c r="E6409" s="6">
        <v>121</v>
      </c>
      <c r="F6409" s="6">
        <v>121</v>
      </c>
      <c r="G6409" s="1">
        <v>121</v>
      </c>
      <c r="H6409" s="6" t="s">
        <v>377</v>
      </c>
      <c r="I6409" s="6" t="s">
        <v>187</v>
      </c>
      <c r="K6409" s="6">
        <v>192</v>
      </c>
    </row>
    <row r="6410" spans="1:11">
      <c r="A6410" s="6">
        <v>78062063</v>
      </c>
      <c r="B6410" t="s">
        <v>7280</v>
      </c>
      <c r="C6410" s="6" t="s">
        <v>2363</v>
      </c>
      <c r="D6410" s="6">
        <v>30</v>
      </c>
      <c r="E6410" s="6">
        <v>121</v>
      </c>
      <c r="F6410" s="6">
        <v>121</v>
      </c>
      <c r="G6410" s="1">
        <v>121</v>
      </c>
      <c r="H6410" s="6" t="s">
        <v>2363</v>
      </c>
      <c r="I6410" s="6" t="s">
        <v>1661</v>
      </c>
      <c r="K6410" s="6">
        <v>177</v>
      </c>
    </row>
    <row r="6411" spans="1:11">
      <c r="A6411" s="6">
        <v>69004908</v>
      </c>
      <c r="B6411" t="s">
        <v>7281</v>
      </c>
      <c r="C6411" s="6" t="s">
        <v>1624</v>
      </c>
      <c r="D6411" s="6">
        <v>34</v>
      </c>
      <c r="E6411" s="6">
        <v>121</v>
      </c>
      <c r="F6411" s="6">
        <v>121</v>
      </c>
      <c r="G6411" s="1">
        <v>121</v>
      </c>
      <c r="H6411" s="6" t="s">
        <v>1624</v>
      </c>
      <c r="I6411" s="6" t="s">
        <v>7282</v>
      </c>
      <c r="K6411" s="6">
        <v>197</v>
      </c>
    </row>
    <row r="6412" spans="1:11">
      <c r="A6412" s="6">
        <v>14063607</v>
      </c>
      <c r="B6412" t="s">
        <v>7283</v>
      </c>
      <c r="C6412" s="6" t="s">
        <v>319</v>
      </c>
      <c r="D6412" s="6">
        <v>33</v>
      </c>
      <c r="E6412" s="6">
        <v>121</v>
      </c>
      <c r="F6412" s="6">
        <v>121</v>
      </c>
      <c r="G6412" s="1">
        <v>121</v>
      </c>
      <c r="H6412" s="6" t="s">
        <v>319</v>
      </c>
      <c r="I6412" s="6" t="s">
        <v>603</v>
      </c>
      <c r="K6412" s="6">
        <v>181</v>
      </c>
    </row>
    <row r="6413" spans="1:11">
      <c r="A6413" s="6">
        <v>85134363</v>
      </c>
      <c r="B6413" t="s">
        <v>7284</v>
      </c>
      <c r="C6413" s="6" t="s">
        <v>377</v>
      </c>
      <c r="D6413" s="6">
        <v>30</v>
      </c>
      <c r="E6413" s="6">
        <v>121</v>
      </c>
      <c r="F6413" s="6">
        <v>121</v>
      </c>
      <c r="G6413" s="1">
        <v>121</v>
      </c>
      <c r="H6413" s="6" t="s">
        <v>377</v>
      </c>
      <c r="I6413" s="6" t="s">
        <v>2516</v>
      </c>
      <c r="K6413" s="6">
        <v>197</v>
      </c>
    </row>
    <row r="6414" spans="1:11">
      <c r="A6414" s="6">
        <v>27025242</v>
      </c>
      <c r="B6414" t="s">
        <v>7285</v>
      </c>
      <c r="C6414" s="6" t="s">
        <v>319</v>
      </c>
      <c r="D6414" s="6">
        <v>31</v>
      </c>
      <c r="E6414" s="6">
        <v>121</v>
      </c>
      <c r="F6414" s="6">
        <v>121</v>
      </c>
      <c r="G6414" s="1">
        <v>121</v>
      </c>
      <c r="H6414" s="6" t="s">
        <v>319</v>
      </c>
      <c r="I6414" s="6" t="s">
        <v>339</v>
      </c>
      <c r="K6414" s="6">
        <v>176</v>
      </c>
    </row>
    <row r="6415" spans="1:11">
      <c r="A6415" s="6">
        <v>2000181790</v>
      </c>
      <c r="B6415" t="s">
        <v>1869</v>
      </c>
      <c r="C6415" s="6" t="s">
        <v>2115</v>
      </c>
      <c r="D6415" s="6">
        <v>19</v>
      </c>
      <c r="E6415" s="6">
        <v>120</v>
      </c>
      <c r="F6415" s="6">
        <v>120</v>
      </c>
      <c r="G6415" s="1">
        <v>-9</v>
      </c>
      <c r="H6415" s="6" t="s">
        <v>2115</v>
      </c>
      <c r="I6415" s="6" t="s">
        <v>341</v>
      </c>
      <c r="K6415" s="6">
        <v>179</v>
      </c>
    </row>
    <row r="6416" spans="1:11">
      <c r="A6416" s="6">
        <v>2000254793</v>
      </c>
      <c r="B6416" t="s">
        <v>1827</v>
      </c>
      <c r="C6416" s="6" t="s">
        <v>944</v>
      </c>
      <c r="D6416" s="6">
        <v>18</v>
      </c>
      <c r="E6416" s="6">
        <v>120</v>
      </c>
      <c r="F6416" s="6">
        <v>120</v>
      </c>
      <c r="G6416" s="1">
        <v>-9</v>
      </c>
      <c r="H6416" s="6" t="s">
        <v>944</v>
      </c>
      <c r="I6416" s="6" t="s">
        <v>729</v>
      </c>
      <c r="K6416" s="6">
        <v>182</v>
      </c>
    </row>
    <row r="6417" spans="1:11">
      <c r="A6417" s="6">
        <v>2000055284</v>
      </c>
      <c r="B6417" t="s">
        <v>7286</v>
      </c>
      <c r="C6417" s="6" t="s">
        <v>351</v>
      </c>
      <c r="D6417" s="6">
        <v>20</v>
      </c>
      <c r="E6417" s="6">
        <v>120</v>
      </c>
      <c r="F6417" s="6">
        <v>120</v>
      </c>
      <c r="G6417" s="1">
        <v>-85</v>
      </c>
      <c r="H6417" s="6" t="s">
        <v>351</v>
      </c>
      <c r="I6417" s="6" t="s">
        <v>257</v>
      </c>
      <c r="K6417" s="6">
        <v>180</v>
      </c>
    </row>
    <row r="6418" spans="1:11">
      <c r="A6418" s="6">
        <v>2000273847</v>
      </c>
      <c r="B6418" t="s">
        <v>7287</v>
      </c>
      <c r="C6418" s="6" t="s">
        <v>2121</v>
      </c>
      <c r="D6418" s="6">
        <v>18</v>
      </c>
      <c r="E6418" s="6">
        <v>120</v>
      </c>
      <c r="F6418" s="6">
        <v>120</v>
      </c>
      <c r="G6418" s="1">
        <v>-85</v>
      </c>
      <c r="H6418" s="6" t="s">
        <v>2121</v>
      </c>
      <c r="I6418" s="6" t="s">
        <v>641</v>
      </c>
      <c r="K6418" s="6">
        <v>181</v>
      </c>
    </row>
    <row r="6419" spans="1:11">
      <c r="A6419" s="6">
        <v>2000254692</v>
      </c>
      <c r="B6419" t="s">
        <v>7288</v>
      </c>
      <c r="C6419" s="6" t="s">
        <v>1176</v>
      </c>
      <c r="D6419" s="6">
        <v>18</v>
      </c>
      <c r="E6419" s="6">
        <v>120</v>
      </c>
      <c r="F6419" s="6">
        <v>120</v>
      </c>
      <c r="G6419" s="1">
        <v>-85</v>
      </c>
      <c r="H6419" s="6" t="s">
        <v>1176</v>
      </c>
      <c r="I6419" s="6" t="s">
        <v>259</v>
      </c>
      <c r="K6419" s="6">
        <v>177</v>
      </c>
    </row>
    <row r="6420" spans="1:11">
      <c r="A6420" s="6">
        <v>2000136198</v>
      </c>
      <c r="B6420" t="s">
        <v>915</v>
      </c>
      <c r="C6420" s="6" t="s">
        <v>303</v>
      </c>
      <c r="D6420" s="6">
        <v>20</v>
      </c>
      <c r="E6420" s="6">
        <v>120</v>
      </c>
      <c r="F6420" s="6">
        <v>120</v>
      </c>
      <c r="G6420" s="1">
        <v>-85</v>
      </c>
      <c r="H6420" s="6" t="s">
        <v>303</v>
      </c>
      <c r="I6420" s="6" t="s">
        <v>236</v>
      </c>
      <c r="K6420" s="6">
        <v>187</v>
      </c>
    </row>
    <row r="6421" spans="1:11">
      <c r="A6421" s="6">
        <v>1512305</v>
      </c>
      <c r="B6421" t="s">
        <v>7289</v>
      </c>
      <c r="C6421" s="6" t="s">
        <v>1732</v>
      </c>
      <c r="D6421" s="6">
        <v>36</v>
      </c>
      <c r="E6421" s="6">
        <v>120</v>
      </c>
      <c r="F6421" s="6">
        <v>120</v>
      </c>
      <c r="G6421" s="1">
        <v>165</v>
      </c>
      <c r="H6421" s="6" t="s">
        <v>1732</v>
      </c>
      <c r="I6421" s="6" t="s">
        <v>433</v>
      </c>
      <c r="K6421" s="6">
        <v>189</v>
      </c>
    </row>
    <row r="6422" spans="1:11">
      <c r="A6422" s="6">
        <v>67086280</v>
      </c>
      <c r="B6422" t="s">
        <v>7290</v>
      </c>
      <c r="C6422" s="6" t="s">
        <v>2157</v>
      </c>
      <c r="D6422" s="6">
        <v>34</v>
      </c>
      <c r="E6422" s="6">
        <v>120</v>
      </c>
      <c r="F6422" s="6">
        <v>120</v>
      </c>
      <c r="G6422" s="1">
        <v>165</v>
      </c>
      <c r="H6422" s="6" t="s">
        <v>2157</v>
      </c>
      <c r="I6422" s="6" t="s">
        <v>3937</v>
      </c>
      <c r="K6422" s="6">
        <v>182</v>
      </c>
    </row>
    <row r="6423" spans="1:11">
      <c r="A6423" s="6">
        <v>85140676</v>
      </c>
      <c r="B6423" t="s">
        <v>7291</v>
      </c>
      <c r="C6423" s="6" t="s">
        <v>966</v>
      </c>
      <c r="D6423" s="6">
        <v>30</v>
      </c>
      <c r="E6423" s="6">
        <v>120</v>
      </c>
      <c r="F6423" s="6">
        <v>120</v>
      </c>
      <c r="G6423" s="1">
        <v>164</v>
      </c>
      <c r="H6423" s="6" t="s">
        <v>966</v>
      </c>
      <c r="I6423" s="6" t="s">
        <v>3041</v>
      </c>
      <c r="K6423" s="6">
        <v>172</v>
      </c>
    </row>
    <row r="6424" spans="1:11">
      <c r="A6424" s="6">
        <v>2000193585</v>
      </c>
      <c r="B6424" t="s">
        <v>2034</v>
      </c>
      <c r="C6424" s="6" t="s">
        <v>1638</v>
      </c>
      <c r="D6424" s="6">
        <v>19</v>
      </c>
      <c r="E6424" s="6">
        <v>120</v>
      </c>
      <c r="F6424" s="6">
        <v>120</v>
      </c>
      <c r="G6424" s="1">
        <v>-8</v>
      </c>
      <c r="H6424" s="6" t="s">
        <v>1638</v>
      </c>
      <c r="I6424" s="6" t="s">
        <v>5169</v>
      </c>
      <c r="K6424" s="6">
        <v>179</v>
      </c>
    </row>
    <row r="6425" spans="1:11">
      <c r="A6425" s="6">
        <v>2000273835</v>
      </c>
      <c r="B6425" t="s">
        <v>7292</v>
      </c>
      <c r="C6425" s="6" t="s">
        <v>319</v>
      </c>
      <c r="D6425" s="6">
        <v>18</v>
      </c>
      <c r="E6425" s="6">
        <v>120</v>
      </c>
      <c r="F6425" s="6">
        <v>120</v>
      </c>
      <c r="G6425" s="1">
        <v>-8</v>
      </c>
      <c r="H6425" s="6" t="s">
        <v>319</v>
      </c>
      <c r="I6425" s="6" t="s">
        <v>641</v>
      </c>
      <c r="K6425" s="6">
        <v>175</v>
      </c>
    </row>
    <row r="6426" spans="1:11">
      <c r="A6426" s="6">
        <v>2000282595</v>
      </c>
      <c r="B6426" t="s">
        <v>323</v>
      </c>
      <c r="C6426" s="6" t="s">
        <v>218</v>
      </c>
      <c r="D6426" s="6">
        <v>20</v>
      </c>
      <c r="E6426" s="6">
        <v>120</v>
      </c>
      <c r="F6426" s="6">
        <v>120</v>
      </c>
      <c r="G6426" s="1">
        <v>-8</v>
      </c>
      <c r="H6426" s="6" t="s">
        <v>218</v>
      </c>
      <c r="I6426" s="6" t="s">
        <v>729</v>
      </c>
      <c r="K6426" s="6">
        <v>196</v>
      </c>
    </row>
    <row r="6427" spans="1:11">
      <c r="A6427" s="6">
        <v>2000056845</v>
      </c>
      <c r="B6427" t="s">
        <v>1955</v>
      </c>
      <c r="C6427" s="6" t="s">
        <v>1624</v>
      </c>
      <c r="D6427" s="6">
        <v>21</v>
      </c>
      <c r="E6427" s="6">
        <v>120</v>
      </c>
      <c r="F6427" s="6">
        <v>120</v>
      </c>
      <c r="G6427" s="1">
        <v>-8</v>
      </c>
      <c r="H6427" s="6" t="s">
        <v>1624</v>
      </c>
      <c r="I6427" s="6" t="s">
        <v>259</v>
      </c>
      <c r="K6427" s="6">
        <v>201</v>
      </c>
    </row>
    <row r="6428" spans="1:11">
      <c r="A6428" s="6">
        <v>2000164598</v>
      </c>
      <c r="B6428" t="s">
        <v>7293</v>
      </c>
      <c r="C6428" s="6" t="s">
        <v>314</v>
      </c>
      <c r="D6428" s="6">
        <v>20</v>
      </c>
      <c r="E6428" s="6">
        <v>120</v>
      </c>
      <c r="F6428" s="6">
        <v>120</v>
      </c>
      <c r="G6428" s="1">
        <v>-8</v>
      </c>
      <c r="H6428" s="6" t="s">
        <v>314</v>
      </c>
      <c r="I6428" s="6" t="s">
        <v>348</v>
      </c>
      <c r="K6428" s="6">
        <v>176</v>
      </c>
    </row>
    <row r="6429" spans="1:11">
      <c r="A6429" s="6">
        <v>2000241413</v>
      </c>
      <c r="B6429" t="s">
        <v>192</v>
      </c>
      <c r="C6429" s="6" t="s">
        <v>314</v>
      </c>
      <c r="D6429" s="6">
        <v>19</v>
      </c>
      <c r="E6429" s="6">
        <v>120</v>
      </c>
      <c r="F6429" s="6">
        <v>120</v>
      </c>
      <c r="G6429" s="1">
        <v>-8</v>
      </c>
      <c r="H6429" s="6" t="s">
        <v>314</v>
      </c>
      <c r="I6429" s="6" t="s">
        <v>194</v>
      </c>
      <c r="K6429" s="6">
        <v>174</v>
      </c>
    </row>
    <row r="6430" spans="1:11">
      <c r="A6430" s="6">
        <v>2000150854</v>
      </c>
      <c r="B6430" t="s">
        <v>7294</v>
      </c>
      <c r="C6430" s="6" t="s">
        <v>944</v>
      </c>
      <c r="D6430" s="6">
        <v>20</v>
      </c>
      <c r="E6430" s="6">
        <v>120</v>
      </c>
      <c r="F6430" s="6">
        <v>120</v>
      </c>
      <c r="G6430" s="1">
        <v>-8</v>
      </c>
      <c r="H6430" s="6" t="s">
        <v>944</v>
      </c>
      <c r="I6430" s="6" t="s">
        <v>433</v>
      </c>
      <c r="K6430" s="6">
        <v>175</v>
      </c>
    </row>
    <row r="6431" spans="1:11">
      <c r="A6431" s="6">
        <v>2000207199</v>
      </c>
      <c r="B6431" t="s">
        <v>7295</v>
      </c>
      <c r="C6431" s="6" t="s">
        <v>1747</v>
      </c>
      <c r="D6431" s="6">
        <v>19</v>
      </c>
      <c r="E6431" s="6">
        <v>120</v>
      </c>
      <c r="F6431" s="6">
        <v>120</v>
      </c>
      <c r="G6431" s="1">
        <v>-8</v>
      </c>
      <c r="H6431" s="6" t="s">
        <v>1747</v>
      </c>
      <c r="I6431" s="6" t="s">
        <v>257</v>
      </c>
      <c r="K6431" s="6">
        <v>180</v>
      </c>
    </row>
    <row r="6432" spans="1:11">
      <c r="A6432" s="6">
        <v>2000218457</v>
      </c>
      <c r="B6432" t="s">
        <v>7296</v>
      </c>
      <c r="C6432" s="6" t="s">
        <v>558</v>
      </c>
      <c r="D6432" s="6">
        <v>20</v>
      </c>
      <c r="E6432" s="6">
        <v>120</v>
      </c>
      <c r="F6432" s="6">
        <v>120</v>
      </c>
      <c r="G6432" s="1">
        <v>-8</v>
      </c>
      <c r="H6432" s="6" t="s">
        <v>558</v>
      </c>
      <c r="I6432" s="6" t="s">
        <v>348</v>
      </c>
      <c r="K6432" s="6">
        <v>171</v>
      </c>
    </row>
    <row r="6433" spans="1:11">
      <c r="A6433" s="6">
        <v>2000130972</v>
      </c>
      <c r="B6433" t="s">
        <v>7297</v>
      </c>
      <c r="C6433" s="6" t="s">
        <v>319</v>
      </c>
      <c r="D6433" s="6">
        <v>19</v>
      </c>
      <c r="E6433" s="6">
        <v>120</v>
      </c>
      <c r="F6433" s="6">
        <v>120</v>
      </c>
      <c r="G6433" s="1">
        <v>-8</v>
      </c>
      <c r="H6433" s="6" t="s">
        <v>319</v>
      </c>
      <c r="I6433" s="6" t="s">
        <v>775</v>
      </c>
      <c r="K6433" s="6">
        <v>173</v>
      </c>
    </row>
    <row r="6434" spans="1:11">
      <c r="A6434" s="6">
        <v>2000210771</v>
      </c>
      <c r="B6434" t="s">
        <v>7298</v>
      </c>
      <c r="C6434" s="6" t="s">
        <v>1624</v>
      </c>
      <c r="D6434" s="6">
        <v>20</v>
      </c>
      <c r="E6434" s="6">
        <v>120</v>
      </c>
      <c r="F6434" s="6">
        <v>120</v>
      </c>
      <c r="G6434" s="1">
        <v>-8</v>
      </c>
      <c r="H6434" s="6" t="s">
        <v>1624</v>
      </c>
      <c r="I6434" s="6" t="s">
        <v>827</v>
      </c>
      <c r="K6434" s="6">
        <v>188</v>
      </c>
    </row>
    <row r="6435" spans="1:11">
      <c r="A6435" s="6">
        <v>2000330773</v>
      </c>
      <c r="B6435" t="s">
        <v>7299</v>
      </c>
      <c r="C6435" s="6" t="s">
        <v>488</v>
      </c>
      <c r="D6435" s="6">
        <v>19</v>
      </c>
      <c r="E6435" s="6">
        <v>120</v>
      </c>
      <c r="F6435" s="6">
        <v>120</v>
      </c>
      <c r="G6435" s="1">
        <v>-8</v>
      </c>
      <c r="H6435" s="6" t="s">
        <v>488</v>
      </c>
      <c r="I6435" s="6" t="s">
        <v>1701</v>
      </c>
      <c r="K6435" s="6">
        <v>173</v>
      </c>
    </row>
    <row r="6436" spans="1:11">
      <c r="A6436" s="6">
        <v>28046572</v>
      </c>
      <c r="B6436" t="s">
        <v>7300</v>
      </c>
      <c r="C6436" s="6" t="s">
        <v>240</v>
      </c>
      <c r="D6436" s="6">
        <v>31</v>
      </c>
      <c r="E6436" s="6">
        <v>120</v>
      </c>
      <c r="F6436" s="6">
        <v>120</v>
      </c>
      <c r="G6436" s="1">
        <v>158</v>
      </c>
      <c r="H6436" s="6" t="s">
        <v>240</v>
      </c>
      <c r="I6436" s="6" t="s">
        <v>222</v>
      </c>
      <c r="K6436" s="6">
        <v>176</v>
      </c>
    </row>
    <row r="6437" spans="1:11">
      <c r="A6437" s="6">
        <v>2000058460</v>
      </c>
      <c r="B6437" t="s">
        <v>7301</v>
      </c>
      <c r="C6437" s="6" t="s">
        <v>1624</v>
      </c>
      <c r="D6437" s="6">
        <v>21</v>
      </c>
      <c r="E6437" s="6">
        <v>120</v>
      </c>
      <c r="F6437" s="6">
        <v>120</v>
      </c>
      <c r="G6437" s="1">
        <v>156</v>
      </c>
      <c r="H6437" s="6" t="s">
        <v>1624</v>
      </c>
      <c r="I6437" s="6" t="s">
        <v>433</v>
      </c>
      <c r="K6437" s="6">
        <v>190</v>
      </c>
    </row>
    <row r="6438" spans="1:11">
      <c r="A6438" s="6">
        <v>24023726</v>
      </c>
      <c r="B6438" t="s">
        <v>7302</v>
      </c>
      <c r="C6438" s="6" t="s">
        <v>2160</v>
      </c>
      <c r="D6438" s="6">
        <v>31</v>
      </c>
      <c r="E6438" s="6">
        <v>120</v>
      </c>
      <c r="F6438" s="6">
        <v>120</v>
      </c>
      <c r="G6438" s="1">
        <v>156</v>
      </c>
      <c r="H6438" s="6" t="s">
        <v>2160</v>
      </c>
      <c r="I6438" s="6" t="s">
        <v>657</v>
      </c>
      <c r="K6438" s="6">
        <v>185</v>
      </c>
    </row>
    <row r="6439" spans="1:11">
      <c r="A6439" s="6">
        <v>28124570</v>
      </c>
      <c r="B6439" t="s">
        <v>7303</v>
      </c>
      <c r="C6439" s="6" t="s">
        <v>589</v>
      </c>
      <c r="D6439" s="6">
        <v>22</v>
      </c>
      <c r="E6439" s="6">
        <v>120</v>
      </c>
      <c r="F6439" s="6">
        <v>120</v>
      </c>
      <c r="G6439" s="1">
        <v>156</v>
      </c>
      <c r="H6439" s="6" t="s">
        <v>589</v>
      </c>
      <c r="I6439" s="6" t="s">
        <v>7304</v>
      </c>
      <c r="K6439" s="6">
        <v>187</v>
      </c>
    </row>
    <row r="6440" spans="1:11">
      <c r="A6440" s="6">
        <v>2000024732</v>
      </c>
      <c r="B6440" t="s">
        <v>7305</v>
      </c>
      <c r="C6440" s="6" t="s">
        <v>377</v>
      </c>
      <c r="D6440" s="6">
        <v>21</v>
      </c>
      <c r="E6440" s="6">
        <v>120</v>
      </c>
      <c r="F6440" s="6">
        <v>120</v>
      </c>
      <c r="G6440" s="1">
        <v>156</v>
      </c>
      <c r="H6440" s="6" t="s">
        <v>377</v>
      </c>
      <c r="I6440" s="6" t="s">
        <v>236</v>
      </c>
      <c r="K6440" s="6">
        <v>186</v>
      </c>
    </row>
    <row r="6441" spans="1:11">
      <c r="A6441" s="6">
        <v>96026541</v>
      </c>
      <c r="B6441" t="s">
        <v>7306</v>
      </c>
      <c r="C6441" s="6" t="s">
        <v>2115</v>
      </c>
      <c r="D6441" s="6">
        <v>31</v>
      </c>
      <c r="E6441" s="6">
        <v>120</v>
      </c>
      <c r="F6441" s="6">
        <v>120</v>
      </c>
      <c r="G6441" s="1">
        <v>155</v>
      </c>
      <c r="H6441" s="6" t="s">
        <v>2115</v>
      </c>
      <c r="I6441" s="6" t="s">
        <v>731</v>
      </c>
      <c r="K6441" s="6">
        <v>187</v>
      </c>
    </row>
    <row r="6442" spans="1:11">
      <c r="A6442" s="6">
        <v>67037289</v>
      </c>
      <c r="B6442" t="s">
        <v>7307</v>
      </c>
      <c r="C6442" s="6" t="s">
        <v>2115</v>
      </c>
      <c r="D6442" s="6">
        <v>32</v>
      </c>
      <c r="E6442" s="6">
        <v>120</v>
      </c>
      <c r="F6442" s="6">
        <v>120</v>
      </c>
      <c r="G6442" s="1">
        <v>155</v>
      </c>
      <c r="H6442" s="6" t="s">
        <v>2115</v>
      </c>
      <c r="I6442" s="6" t="s">
        <v>348</v>
      </c>
      <c r="K6442" s="6">
        <v>186</v>
      </c>
    </row>
    <row r="6443" spans="1:11">
      <c r="A6443" s="6">
        <v>24000971</v>
      </c>
      <c r="B6443" t="s">
        <v>7308</v>
      </c>
      <c r="C6443" s="6" t="s">
        <v>377</v>
      </c>
      <c r="D6443" s="6">
        <v>36</v>
      </c>
      <c r="E6443" s="6">
        <v>120</v>
      </c>
      <c r="F6443" s="6">
        <v>120</v>
      </c>
      <c r="G6443" s="1">
        <v>155</v>
      </c>
      <c r="H6443" s="6" t="s">
        <v>377</v>
      </c>
      <c r="I6443" s="6" t="s">
        <v>873</v>
      </c>
      <c r="K6443" s="6">
        <v>188</v>
      </c>
    </row>
    <row r="6444" spans="1:11">
      <c r="A6444" s="6">
        <v>67115584</v>
      </c>
      <c r="B6444" t="s">
        <v>7309</v>
      </c>
      <c r="C6444" s="6" t="s">
        <v>2115</v>
      </c>
      <c r="D6444" s="6">
        <v>31</v>
      </c>
      <c r="E6444" s="6">
        <v>120</v>
      </c>
      <c r="F6444" s="6">
        <v>120</v>
      </c>
      <c r="G6444" s="1">
        <v>155</v>
      </c>
      <c r="H6444" s="6" t="s">
        <v>2115</v>
      </c>
      <c r="I6444" s="6" t="s">
        <v>348</v>
      </c>
      <c r="K6444" s="6">
        <v>174</v>
      </c>
    </row>
    <row r="6445" spans="1:11">
      <c r="A6445" s="6">
        <v>18045347</v>
      </c>
      <c r="B6445" t="s">
        <v>7310</v>
      </c>
      <c r="C6445" s="6" t="s">
        <v>2115</v>
      </c>
      <c r="D6445" s="6">
        <v>30</v>
      </c>
      <c r="E6445" s="6">
        <v>120</v>
      </c>
      <c r="F6445" s="6">
        <v>120</v>
      </c>
      <c r="G6445" s="1">
        <v>154</v>
      </c>
      <c r="H6445" s="6" t="s">
        <v>2115</v>
      </c>
      <c r="I6445" s="6" t="s">
        <v>7311</v>
      </c>
      <c r="K6445" s="6">
        <v>189</v>
      </c>
    </row>
    <row r="6446" spans="1:11">
      <c r="A6446" s="6">
        <v>19017908</v>
      </c>
      <c r="B6446" t="s">
        <v>7312</v>
      </c>
      <c r="C6446" s="6" t="s">
        <v>377</v>
      </c>
      <c r="D6446" s="6">
        <v>36</v>
      </c>
      <c r="E6446" s="6">
        <v>120</v>
      </c>
      <c r="F6446" s="6">
        <v>120</v>
      </c>
      <c r="G6446" s="1">
        <v>152</v>
      </c>
      <c r="H6446" s="6" t="s">
        <v>377</v>
      </c>
      <c r="I6446" s="6" t="s">
        <v>1340</v>
      </c>
      <c r="K6446" s="6">
        <v>190</v>
      </c>
    </row>
    <row r="6447" spans="1:11">
      <c r="A6447" s="6">
        <v>2000162595</v>
      </c>
      <c r="B6447" t="s">
        <v>7313</v>
      </c>
      <c r="C6447" s="6" t="s">
        <v>1624</v>
      </c>
      <c r="D6447" s="6">
        <v>21</v>
      </c>
      <c r="E6447" s="6">
        <v>120</v>
      </c>
      <c r="F6447" s="6">
        <v>120</v>
      </c>
      <c r="G6447" s="1">
        <v>152</v>
      </c>
      <c r="H6447" s="6" t="s">
        <v>1624</v>
      </c>
      <c r="I6447" s="6" t="s">
        <v>309</v>
      </c>
      <c r="K6447" s="6">
        <v>190</v>
      </c>
    </row>
    <row r="6448" spans="1:11">
      <c r="A6448" s="6">
        <v>91014650</v>
      </c>
      <c r="B6448" t="s">
        <v>7314</v>
      </c>
      <c r="C6448" s="6" t="s">
        <v>2121</v>
      </c>
      <c r="D6448" s="6">
        <v>33</v>
      </c>
      <c r="E6448" s="6">
        <v>120</v>
      </c>
      <c r="F6448" s="6">
        <v>120</v>
      </c>
      <c r="G6448" s="1">
        <v>151</v>
      </c>
      <c r="H6448" s="6" t="s">
        <v>2121</v>
      </c>
      <c r="I6448" s="6" t="s">
        <v>309</v>
      </c>
      <c r="K6448" s="6">
        <v>179</v>
      </c>
    </row>
    <row r="6449" spans="1:11">
      <c r="A6449" s="6">
        <v>2000271980</v>
      </c>
      <c r="B6449" t="s">
        <v>7315</v>
      </c>
      <c r="C6449" s="6" t="s">
        <v>570</v>
      </c>
      <c r="D6449" s="6">
        <v>20</v>
      </c>
      <c r="E6449" s="6">
        <v>120</v>
      </c>
      <c r="F6449" s="6">
        <v>120</v>
      </c>
      <c r="G6449" s="1">
        <v>-75</v>
      </c>
      <c r="H6449" s="6" t="s">
        <v>570</v>
      </c>
      <c r="I6449" s="6" t="s">
        <v>1661</v>
      </c>
      <c r="K6449" s="6">
        <v>174</v>
      </c>
    </row>
    <row r="6450" spans="1:11">
      <c r="A6450" s="6">
        <v>52101143</v>
      </c>
      <c r="B6450" t="s">
        <v>7316</v>
      </c>
      <c r="C6450" s="6" t="s">
        <v>944</v>
      </c>
      <c r="D6450" s="6">
        <v>21</v>
      </c>
      <c r="E6450" s="6">
        <v>120</v>
      </c>
      <c r="F6450" s="6">
        <v>120</v>
      </c>
      <c r="G6450" s="1">
        <v>-75</v>
      </c>
      <c r="H6450" s="6" t="s">
        <v>944</v>
      </c>
      <c r="I6450" s="6" t="s">
        <v>1362</v>
      </c>
      <c r="K6450" s="6">
        <v>177</v>
      </c>
    </row>
    <row r="6451" spans="1:11">
      <c r="A6451" s="6">
        <v>2000137137</v>
      </c>
      <c r="B6451" t="s">
        <v>1384</v>
      </c>
      <c r="C6451" s="6" t="s">
        <v>1847</v>
      </c>
      <c r="D6451" s="6">
        <v>21</v>
      </c>
      <c r="E6451" s="6">
        <v>120</v>
      </c>
      <c r="F6451" s="6">
        <v>120</v>
      </c>
      <c r="G6451" s="1">
        <v>-75</v>
      </c>
      <c r="H6451" s="6" t="s">
        <v>1847</v>
      </c>
      <c r="I6451" s="6" t="s">
        <v>348</v>
      </c>
      <c r="K6451" s="6">
        <v>167</v>
      </c>
    </row>
    <row r="6452" spans="1:11">
      <c r="A6452" s="6">
        <v>2000069175</v>
      </c>
      <c r="B6452" t="s">
        <v>7317</v>
      </c>
      <c r="C6452" s="6" t="s">
        <v>377</v>
      </c>
      <c r="D6452" s="6">
        <v>22</v>
      </c>
      <c r="E6452" s="6">
        <v>120</v>
      </c>
      <c r="F6452" s="6">
        <v>120</v>
      </c>
      <c r="G6452" s="1">
        <v>150</v>
      </c>
      <c r="H6452" s="6" t="s">
        <v>377</v>
      </c>
      <c r="I6452" s="6" t="s">
        <v>309</v>
      </c>
      <c r="K6452" s="6">
        <v>186</v>
      </c>
    </row>
    <row r="6453" spans="1:11">
      <c r="A6453" s="6">
        <v>67046417</v>
      </c>
      <c r="B6453" t="s">
        <v>7318</v>
      </c>
      <c r="C6453" s="6" t="s">
        <v>760</v>
      </c>
      <c r="D6453" s="6">
        <v>33</v>
      </c>
      <c r="E6453" s="6">
        <v>120</v>
      </c>
      <c r="F6453" s="6">
        <v>120</v>
      </c>
      <c r="G6453" s="1">
        <v>150</v>
      </c>
      <c r="H6453" s="6" t="s">
        <v>760</v>
      </c>
      <c r="I6453" s="6" t="s">
        <v>348</v>
      </c>
      <c r="K6453" s="6">
        <v>178</v>
      </c>
    </row>
    <row r="6454" spans="1:11">
      <c r="A6454" s="6">
        <v>67104797</v>
      </c>
      <c r="B6454" t="s">
        <v>7319</v>
      </c>
      <c r="C6454" s="6" t="s">
        <v>319</v>
      </c>
      <c r="D6454" s="6">
        <v>35</v>
      </c>
      <c r="E6454" s="6">
        <v>120</v>
      </c>
      <c r="F6454" s="6">
        <v>120</v>
      </c>
      <c r="G6454" s="1">
        <v>150</v>
      </c>
      <c r="H6454" s="6" t="s">
        <v>319</v>
      </c>
      <c r="I6454" s="6" t="s">
        <v>433</v>
      </c>
      <c r="K6454" s="6">
        <v>180</v>
      </c>
    </row>
    <row r="6455" spans="1:11">
      <c r="A6455" s="6">
        <v>2000206497</v>
      </c>
      <c r="B6455" t="s">
        <v>7320</v>
      </c>
      <c r="C6455" s="6" t="s">
        <v>2115</v>
      </c>
      <c r="D6455" s="6">
        <v>20</v>
      </c>
      <c r="E6455" s="6">
        <v>120</v>
      </c>
      <c r="F6455" s="6">
        <v>120</v>
      </c>
      <c r="G6455" s="1">
        <v>-75</v>
      </c>
      <c r="H6455" s="6" t="s">
        <v>2115</v>
      </c>
      <c r="I6455" s="6" t="s">
        <v>257</v>
      </c>
      <c r="K6455" s="6">
        <v>184</v>
      </c>
    </row>
    <row r="6456" spans="1:11">
      <c r="A6456" s="6">
        <v>2000080723</v>
      </c>
      <c r="B6456" t="s">
        <v>7321</v>
      </c>
      <c r="C6456" s="6" t="s">
        <v>319</v>
      </c>
      <c r="D6456" s="6">
        <v>20</v>
      </c>
      <c r="E6456" s="6">
        <v>120</v>
      </c>
      <c r="F6456" s="6">
        <v>120</v>
      </c>
      <c r="G6456" s="1">
        <v>-75</v>
      </c>
      <c r="H6456" s="6" t="s">
        <v>319</v>
      </c>
      <c r="I6456" s="6" t="s">
        <v>832</v>
      </c>
      <c r="K6456" s="6">
        <v>193</v>
      </c>
    </row>
    <row r="6457" spans="1:11">
      <c r="A6457" s="6">
        <v>24003525</v>
      </c>
      <c r="B6457" t="s">
        <v>7322</v>
      </c>
      <c r="C6457" s="6" t="s">
        <v>377</v>
      </c>
      <c r="D6457" s="6">
        <v>36</v>
      </c>
      <c r="E6457" s="6">
        <v>120</v>
      </c>
      <c r="F6457" s="6">
        <v>120</v>
      </c>
      <c r="G6457" s="1">
        <v>150</v>
      </c>
      <c r="H6457" s="6" t="s">
        <v>377</v>
      </c>
      <c r="I6457" s="6" t="s">
        <v>657</v>
      </c>
      <c r="K6457" s="6">
        <v>184</v>
      </c>
    </row>
    <row r="6458" spans="1:11">
      <c r="A6458" s="6">
        <v>49060919</v>
      </c>
      <c r="B6458" t="s">
        <v>7323</v>
      </c>
      <c r="C6458" s="6" t="s">
        <v>966</v>
      </c>
      <c r="D6458" s="6">
        <v>22</v>
      </c>
      <c r="E6458" s="6">
        <v>120</v>
      </c>
      <c r="F6458" s="6">
        <v>120</v>
      </c>
      <c r="G6458" s="1">
        <v>-75</v>
      </c>
      <c r="H6458" s="6" t="s">
        <v>966</v>
      </c>
      <c r="I6458" s="6" t="s">
        <v>344</v>
      </c>
      <c r="K6458" s="6">
        <v>178</v>
      </c>
    </row>
    <row r="6459" spans="1:11">
      <c r="A6459" s="6">
        <v>2000180832</v>
      </c>
      <c r="B6459" t="s">
        <v>7324</v>
      </c>
      <c r="C6459" s="6" t="s">
        <v>728</v>
      </c>
      <c r="D6459" s="6">
        <v>19</v>
      </c>
      <c r="E6459" s="6">
        <v>120</v>
      </c>
      <c r="F6459" s="6">
        <v>120</v>
      </c>
      <c r="G6459" s="1">
        <v>150</v>
      </c>
      <c r="H6459" s="6" t="s">
        <v>728</v>
      </c>
      <c r="I6459" s="6" t="s">
        <v>309</v>
      </c>
      <c r="K6459" s="6">
        <v>180</v>
      </c>
    </row>
    <row r="6460" spans="1:11">
      <c r="A6460" s="6">
        <v>2000143821</v>
      </c>
      <c r="B6460" t="s">
        <v>7325</v>
      </c>
      <c r="C6460" s="6" t="s">
        <v>314</v>
      </c>
      <c r="D6460" s="6">
        <v>20</v>
      </c>
      <c r="E6460" s="6">
        <v>120</v>
      </c>
      <c r="F6460" s="6">
        <v>120</v>
      </c>
      <c r="G6460" s="1">
        <v>-75</v>
      </c>
      <c r="H6460" s="6" t="s">
        <v>314</v>
      </c>
      <c r="I6460" s="6" t="s">
        <v>7326</v>
      </c>
      <c r="K6460" s="6">
        <v>176</v>
      </c>
    </row>
    <row r="6461" spans="1:11">
      <c r="A6461" s="6">
        <v>19153477</v>
      </c>
      <c r="B6461" t="s">
        <v>7327</v>
      </c>
      <c r="C6461" s="6" t="s">
        <v>319</v>
      </c>
      <c r="D6461" s="6">
        <v>31</v>
      </c>
      <c r="E6461" s="6">
        <v>120</v>
      </c>
      <c r="F6461" s="6">
        <v>120</v>
      </c>
      <c r="G6461" s="1">
        <v>150</v>
      </c>
      <c r="H6461" s="6" t="s">
        <v>319</v>
      </c>
      <c r="I6461" s="6" t="s">
        <v>1340</v>
      </c>
      <c r="K6461" s="6">
        <v>187</v>
      </c>
    </row>
    <row r="6462" spans="1:11">
      <c r="A6462" s="6">
        <v>76016518</v>
      </c>
      <c r="B6462" t="s">
        <v>7328</v>
      </c>
      <c r="C6462" s="6" t="s">
        <v>377</v>
      </c>
      <c r="D6462" s="6">
        <v>33</v>
      </c>
      <c r="E6462" s="6">
        <v>120</v>
      </c>
      <c r="F6462" s="6">
        <v>120</v>
      </c>
      <c r="G6462" s="1">
        <v>150</v>
      </c>
      <c r="H6462" s="6" t="s">
        <v>377</v>
      </c>
      <c r="I6462" s="6" t="s">
        <v>1290</v>
      </c>
      <c r="K6462" s="6">
        <v>182</v>
      </c>
    </row>
    <row r="6463" spans="1:11">
      <c r="A6463" s="6">
        <v>37085045</v>
      </c>
      <c r="B6463" t="s">
        <v>7329</v>
      </c>
      <c r="C6463" s="6" t="s">
        <v>1672</v>
      </c>
      <c r="D6463" s="6">
        <v>20</v>
      </c>
      <c r="E6463" s="6">
        <v>120</v>
      </c>
      <c r="F6463" s="6">
        <v>120</v>
      </c>
      <c r="G6463" s="1">
        <v>-75</v>
      </c>
      <c r="H6463" s="6" t="s">
        <v>1672</v>
      </c>
      <c r="I6463" s="6" t="s">
        <v>7330</v>
      </c>
      <c r="K6463" s="6">
        <v>188</v>
      </c>
    </row>
    <row r="6464" spans="1:11">
      <c r="A6464" s="6">
        <v>2000301558</v>
      </c>
      <c r="B6464" t="s">
        <v>7331</v>
      </c>
      <c r="C6464" s="6" t="s">
        <v>589</v>
      </c>
      <c r="D6464" s="6">
        <v>21</v>
      </c>
      <c r="E6464" s="6">
        <v>120</v>
      </c>
      <c r="F6464" s="6">
        <v>120</v>
      </c>
      <c r="G6464" s="1">
        <v>-75</v>
      </c>
      <c r="H6464" s="6" t="s">
        <v>589</v>
      </c>
      <c r="I6464" s="6" t="s">
        <v>348</v>
      </c>
      <c r="K6464" s="6">
        <v>183</v>
      </c>
    </row>
    <row r="6465" spans="1:11">
      <c r="A6465" s="6">
        <v>2000015032</v>
      </c>
      <c r="B6465" t="s">
        <v>7332</v>
      </c>
      <c r="C6465" s="6" t="s">
        <v>377</v>
      </c>
      <c r="D6465" s="6">
        <v>21</v>
      </c>
      <c r="E6465" s="6">
        <v>120</v>
      </c>
      <c r="F6465" s="6">
        <v>120</v>
      </c>
      <c r="G6465" s="1">
        <v>150</v>
      </c>
      <c r="H6465" s="6" t="s">
        <v>377</v>
      </c>
      <c r="I6465" s="6" t="s">
        <v>257</v>
      </c>
      <c r="K6465" s="6">
        <v>181</v>
      </c>
    </row>
    <row r="6466" spans="1:11">
      <c r="A6466" s="6">
        <v>43093942</v>
      </c>
      <c r="B6466" t="s">
        <v>7333</v>
      </c>
      <c r="C6466" s="6" t="s">
        <v>2121</v>
      </c>
      <c r="D6466" s="6">
        <v>30</v>
      </c>
      <c r="E6466" s="6">
        <v>120</v>
      </c>
      <c r="F6466" s="6">
        <v>120</v>
      </c>
      <c r="G6466" s="1">
        <v>150</v>
      </c>
      <c r="H6466" s="6" t="s">
        <v>2121</v>
      </c>
      <c r="I6466" s="6" t="s">
        <v>1651</v>
      </c>
      <c r="K6466" s="6">
        <v>181</v>
      </c>
    </row>
    <row r="6467" spans="1:11">
      <c r="A6467" s="6">
        <v>91104583</v>
      </c>
      <c r="B6467" t="s">
        <v>7334</v>
      </c>
      <c r="C6467" s="6" t="s">
        <v>319</v>
      </c>
      <c r="D6467" s="6">
        <v>32</v>
      </c>
      <c r="E6467" s="6">
        <v>120</v>
      </c>
      <c r="F6467" s="6">
        <v>120</v>
      </c>
      <c r="G6467" s="1">
        <v>150</v>
      </c>
      <c r="H6467" s="6" t="s">
        <v>319</v>
      </c>
      <c r="I6467" s="6" t="s">
        <v>1405</v>
      </c>
      <c r="K6467" s="6">
        <v>183</v>
      </c>
    </row>
    <row r="6468" spans="1:11">
      <c r="A6468" s="6">
        <v>2000247573</v>
      </c>
      <c r="B6468" t="s">
        <v>7335</v>
      </c>
      <c r="C6468" s="6" t="s">
        <v>1672</v>
      </c>
      <c r="D6468" s="6">
        <v>19</v>
      </c>
      <c r="E6468" s="6">
        <v>120</v>
      </c>
      <c r="F6468" s="6">
        <v>120</v>
      </c>
      <c r="G6468" s="1">
        <v>-75</v>
      </c>
      <c r="H6468" s="6" t="s">
        <v>1672</v>
      </c>
      <c r="I6468" s="6" t="s">
        <v>3067</v>
      </c>
      <c r="K6468" s="6">
        <v>169</v>
      </c>
    </row>
    <row r="6469" spans="1:11">
      <c r="A6469" s="6">
        <v>2000166672</v>
      </c>
      <c r="B6469" t="s">
        <v>7336</v>
      </c>
      <c r="C6469" s="6" t="s">
        <v>1671</v>
      </c>
      <c r="D6469" s="6">
        <v>20</v>
      </c>
      <c r="E6469" s="6">
        <v>120</v>
      </c>
      <c r="F6469" s="6">
        <v>120</v>
      </c>
      <c r="G6469" s="1">
        <v>-75</v>
      </c>
      <c r="H6469" s="6" t="s">
        <v>1671</v>
      </c>
      <c r="I6469" s="6" t="s">
        <v>257</v>
      </c>
      <c r="K6469" s="6">
        <v>165</v>
      </c>
    </row>
    <row r="6470" spans="1:11">
      <c r="A6470" s="6">
        <v>43050841</v>
      </c>
      <c r="B6470" t="s">
        <v>7337</v>
      </c>
      <c r="C6470" s="6" t="s">
        <v>2115</v>
      </c>
      <c r="D6470" s="6">
        <v>33</v>
      </c>
      <c r="E6470" s="6">
        <v>120</v>
      </c>
      <c r="F6470" s="6">
        <v>120</v>
      </c>
      <c r="G6470" s="1">
        <v>150</v>
      </c>
      <c r="H6470" s="6" t="s">
        <v>2115</v>
      </c>
      <c r="I6470" s="6" t="s">
        <v>236</v>
      </c>
      <c r="K6470" s="6">
        <v>186</v>
      </c>
    </row>
    <row r="6471" spans="1:11">
      <c r="A6471" s="6">
        <v>91100536</v>
      </c>
      <c r="B6471" t="s">
        <v>7338</v>
      </c>
      <c r="C6471" s="6" t="s">
        <v>558</v>
      </c>
      <c r="D6471" s="6">
        <v>29</v>
      </c>
      <c r="E6471" s="6">
        <v>120</v>
      </c>
      <c r="F6471" s="6">
        <v>120</v>
      </c>
      <c r="G6471" s="1">
        <v>150</v>
      </c>
      <c r="H6471" s="6" t="s">
        <v>558</v>
      </c>
      <c r="I6471" s="6" t="s">
        <v>309</v>
      </c>
      <c r="K6471" s="6">
        <v>173</v>
      </c>
    </row>
    <row r="6472" spans="1:11">
      <c r="A6472" s="6">
        <v>2000131732</v>
      </c>
      <c r="B6472" t="s">
        <v>7339</v>
      </c>
      <c r="C6472" s="6" t="s">
        <v>1626</v>
      </c>
      <c r="D6472" s="6">
        <v>21</v>
      </c>
      <c r="E6472" s="6">
        <v>120</v>
      </c>
      <c r="F6472" s="6">
        <v>120</v>
      </c>
      <c r="G6472" s="1">
        <v>-75</v>
      </c>
      <c r="H6472" s="6" t="s">
        <v>1626</v>
      </c>
      <c r="I6472" s="6" t="s">
        <v>2639</v>
      </c>
      <c r="K6472" s="6">
        <v>183</v>
      </c>
    </row>
    <row r="6473" spans="1:11">
      <c r="A6473" s="6">
        <v>2000294631</v>
      </c>
      <c r="B6473" t="s">
        <v>7340</v>
      </c>
      <c r="C6473" s="6" t="s">
        <v>377</v>
      </c>
      <c r="D6473" s="6">
        <v>19</v>
      </c>
      <c r="E6473" s="6">
        <v>120</v>
      </c>
      <c r="F6473" s="6">
        <v>120</v>
      </c>
      <c r="G6473" s="1">
        <v>150</v>
      </c>
      <c r="H6473" s="6" t="s">
        <v>377</v>
      </c>
      <c r="I6473" s="6" t="s">
        <v>2539</v>
      </c>
      <c r="K6473" s="6">
        <v>180</v>
      </c>
    </row>
    <row r="6474" spans="1:11">
      <c r="A6474" s="6">
        <v>2000065824</v>
      </c>
      <c r="B6474" t="s">
        <v>1964</v>
      </c>
      <c r="C6474" s="6" t="s">
        <v>1624</v>
      </c>
      <c r="D6474" s="6">
        <v>21</v>
      </c>
      <c r="E6474" s="6">
        <v>120</v>
      </c>
      <c r="F6474" s="6">
        <v>120</v>
      </c>
      <c r="G6474" s="1">
        <v>150</v>
      </c>
      <c r="H6474" s="6" t="s">
        <v>1624</v>
      </c>
      <c r="I6474" s="6" t="s">
        <v>7341</v>
      </c>
      <c r="K6474" s="6">
        <v>194</v>
      </c>
    </row>
    <row r="6475" spans="1:11">
      <c r="A6475" s="6">
        <v>2000048117</v>
      </c>
      <c r="B6475" t="s">
        <v>7342</v>
      </c>
      <c r="C6475" s="6" t="s">
        <v>2157</v>
      </c>
      <c r="D6475" s="6">
        <v>21</v>
      </c>
      <c r="E6475" s="6">
        <v>120</v>
      </c>
      <c r="F6475" s="6">
        <v>120</v>
      </c>
      <c r="G6475" s="1">
        <v>-75</v>
      </c>
      <c r="H6475" s="6" t="s">
        <v>2157</v>
      </c>
      <c r="I6475" s="6" t="s">
        <v>5440</v>
      </c>
      <c r="K6475" s="6">
        <v>185</v>
      </c>
    </row>
    <row r="6476" spans="1:11">
      <c r="A6476" s="6">
        <v>84156582</v>
      </c>
      <c r="B6476" t="s">
        <v>7343</v>
      </c>
      <c r="C6476" s="6" t="s">
        <v>1624</v>
      </c>
      <c r="D6476" s="6">
        <v>22</v>
      </c>
      <c r="E6476" s="6">
        <v>120</v>
      </c>
      <c r="F6476" s="6">
        <v>120</v>
      </c>
      <c r="G6476" s="1">
        <v>150</v>
      </c>
      <c r="H6476" s="6" t="s">
        <v>1624</v>
      </c>
      <c r="I6476" s="6" t="s">
        <v>646</v>
      </c>
      <c r="K6476" s="6">
        <v>188</v>
      </c>
    </row>
    <row r="6477" spans="1:11">
      <c r="A6477" s="6">
        <v>2000298276</v>
      </c>
      <c r="B6477" t="s">
        <v>7344</v>
      </c>
      <c r="C6477" s="6" t="s">
        <v>1624</v>
      </c>
      <c r="D6477" s="6">
        <v>21</v>
      </c>
      <c r="E6477" s="6">
        <v>120</v>
      </c>
      <c r="F6477" s="6">
        <v>120</v>
      </c>
      <c r="G6477" s="1">
        <v>-75</v>
      </c>
      <c r="H6477" s="6" t="s">
        <v>1624</v>
      </c>
      <c r="I6477" s="6" t="s">
        <v>257</v>
      </c>
      <c r="K6477" s="6">
        <v>190</v>
      </c>
    </row>
    <row r="6478" spans="1:11">
      <c r="A6478" s="6">
        <v>2000160584</v>
      </c>
      <c r="B6478" t="s">
        <v>7345</v>
      </c>
      <c r="C6478" s="6" t="s">
        <v>488</v>
      </c>
      <c r="D6478" s="6">
        <v>20</v>
      </c>
      <c r="E6478" s="6">
        <v>120</v>
      </c>
      <c r="F6478" s="6">
        <v>120</v>
      </c>
      <c r="G6478" s="1">
        <v>-75</v>
      </c>
      <c r="H6478" s="6" t="s">
        <v>488</v>
      </c>
      <c r="I6478" s="6" t="s">
        <v>603</v>
      </c>
      <c r="K6478" s="6">
        <v>171</v>
      </c>
    </row>
    <row r="6479" spans="1:11">
      <c r="A6479" s="6">
        <v>85057643</v>
      </c>
      <c r="B6479" t="s">
        <v>7346</v>
      </c>
      <c r="C6479" s="6" t="s">
        <v>303</v>
      </c>
      <c r="D6479" s="6">
        <v>32</v>
      </c>
      <c r="E6479" s="6">
        <v>120</v>
      </c>
      <c r="F6479" s="6">
        <v>120</v>
      </c>
      <c r="G6479" s="1">
        <v>150</v>
      </c>
      <c r="H6479" s="6" t="s">
        <v>303</v>
      </c>
      <c r="I6479" s="6" t="s">
        <v>320</v>
      </c>
      <c r="K6479" s="6">
        <v>174</v>
      </c>
    </row>
    <row r="6480" spans="1:11">
      <c r="A6480" s="6">
        <v>2000164535</v>
      </c>
      <c r="B6480" t="s">
        <v>2060</v>
      </c>
      <c r="C6480" s="6" t="s">
        <v>218</v>
      </c>
      <c r="D6480" s="6">
        <v>20</v>
      </c>
      <c r="E6480" s="6">
        <v>120</v>
      </c>
      <c r="F6480" s="6">
        <v>120</v>
      </c>
      <c r="G6480" s="1">
        <v>-75</v>
      </c>
      <c r="H6480" s="6" t="s">
        <v>218</v>
      </c>
      <c r="I6480" s="6" t="s">
        <v>348</v>
      </c>
      <c r="K6480" s="6">
        <v>191</v>
      </c>
    </row>
    <row r="6481" spans="1:11">
      <c r="A6481" s="6">
        <v>5112064</v>
      </c>
      <c r="B6481" t="s">
        <v>7347</v>
      </c>
      <c r="C6481" s="6" t="s">
        <v>1624</v>
      </c>
      <c r="D6481" s="6">
        <v>39</v>
      </c>
      <c r="E6481" s="6">
        <v>120</v>
      </c>
      <c r="F6481" s="6">
        <v>120</v>
      </c>
      <c r="G6481" s="1">
        <v>150</v>
      </c>
      <c r="H6481" s="6" t="s">
        <v>1624</v>
      </c>
      <c r="I6481" s="6" t="s">
        <v>259</v>
      </c>
      <c r="K6481" s="6">
        <v>188</v>
      </c>
    </row>
    <row r="6482" spans="1:11">
      <c r="A6482" s="6">
        <v>12028932</v>
      </c>
      <c r="B6482" t="s">
        <v>7348</v>
      </c>
      <c r="C6482" s="6" t="s">
        <v>2120</v>
      </c>
      <c r="D6482" s="6">
        <v>33</v>
      </c>
      <c r="E6482" s="6">
        <v>120</v>
      </c>
      <c r="F6482" s="6">
        <v>120</v>
      </c>
      <c r="G6482" s="1">
        <v>150</v>
      </c>
      <c r="H6482" s="6" t="s">
        <v>2120</v>
      </c>
      <c r="I6482" s="6" t="s">
        <v>725</v>
      </c>
      <c r="K6482" s="6">
        <v>184</v>
      </c>
    </row>
    <row r="6483" spans="1:11">
      <c r="A6483" s="6">
        <v>8449433</v>
      </c>
      <c r="B6483" t="s">
        <v>7349</v>
      </c>
      <c r="C6483" s="6" t="s">
        <v>319</v>
      </c>
      <c r="D6483" s="6">
        <v>35</v>
      </c>
      <c r="E6483" s="6">
        <v>120</v>
      </c>
      <c r="F6483" s="6">
        <v>120</v>
      </c>
      <c r="G6483" s="1">
        <v>150</v>
      </c>
      <c r="H6483" s="6" t="s">
        <v>319</v>
      </c>
      <c r="I6483" s="6" t="s">
        <v>1515</v>
      </c>
      <c r="K6483" s="6">
        <v>182</v>
      </c>
    </row>
    <row r="6484" spans="1:11">
      <c r="A6484" s="6">
        <v>62248930</v>
      </c>
      <c r="B6484" t="s">
        <v>7350</v>
      </c>
      <c r="C6484" s="6" t="s">
        <v>2115</v>
      </c>
      <c r="D6484" s="6">
        <v>23</v>
      </c>
      <c r="E6484" s="6">
        <v>120</v>
      </c>
      <c r="F6484" s="6">
        <v>120</v>
      </c>
      <c r="G6484" s="1">
        <v>149</v>
      </c>
      <c r="H6484" s="6" t="s">
        <v>2115</v>
      </c>
      <c r="I6484" s="6" t="s">
        <v>1890</v>
      </c>
      <c r="K6484" s="6">
        <v>186</v>
      </c>
    </row>
    <row r="6485" spans="1:11">
      <c r="A6485" s="6">
        <v>2000102796</v>
      </c>
      <c r="B6485" t="s">
        <v>1251</v>
      </c>
      <c r="C6485" s="6" t="s">
        <v>377</v>
      </c>
      <c r="D6485" s="6">
        <v>21</v>
      </c>
      <c r="E6485" s="6">
        <v>120</v>
      </c>
      <c r="F6485" s="6">
        <v>120</v>
      </c>
      <c r="G6485" s="1">
        <v>148</v>
      </c>
      <c r="H6485" s="6" t="s">
        <v>377</v>
      </c>
      <c r="I6485" s="6" t="s">
        <v>1252</v>
      </c>
      <c r="K6485" s="6">
        <v>196</v>
      </c>
    </row>
    <row r="6486" spans="1:11">
      <c r="A6486" s="6">
        <v>51011883</v>
      </c>
      <c r="B6486" t="s">
        <v>7351</v>
      </c>
      <c r="C6486" s="6" t="s">
        <v>377</v>
      </c>
      <c r="D6486" s="6">
        <v>33</v>
      </c>
      <c r="E6486" s="6">
        <v>120</v>
      </c>
      <c r="F6486" s="6">
        <v>120</v>
      </c>
      <c r="G6486" s="1">
        <v>148</v>
      </c>
      <c r="H6486" s="6" t="s">
        <v>377</v>
      </c>
      <c r="I6486" s="6" t="s">
        <v>1303</v>
      </c>
      <c r="K6486" s="6">
        <v>188</v>
      </c>
    </row>
    <row r="6487" spans="1:11">
      <c r="A6487" s="6">
        <v>43500211</v>
      </c>
      <c r="B6487" t="s">
        <v>7352</v>
      </c>
      <c r="C6487" s="6" t="s">
        <v>1624</v>
      </c>
      <c r="D6487" s="6">
        <v>22</v>
      </c>
      <c r="E6487" s="6">
        <v>120</v>
      </c>
      <c r="F6487" s="6">
        <v>120</v>
      </c>
      <c r="G6487" s="1">
        <v>148</v>
      </c>
      <c r="H6487" s="6" t="s">
        <v>1624</v>
      </c>
      <c r="I6487" s="6" t="s">
        <v>7353</v>
      </c>
      <c r="K6487" s="6">
        <v>189</v>
      </c>
    </row>
    <row r="6488" spans="1:11">
      <c r="A6488" s="6">
        <v>24039943</v>
      </c>
      <c r="B6488" t="s">
        <v>7354</v>
      </c>
      <c r="C6488" s="6" t="s">
        <v>1624</v>
      </c>
      <c r="D6488" s="6">
        <v>29</v>
      </c>
      <c r="E6488" s="6">
        <v>120</v>
      </c>
      <c r="F6488" s="6">
        <v>120</v>
      </c>
      <c r="G6488" s="1">
        <v>147</v>
      </c>
      <c r="H6488" s="6" t="s">
        <v>1624</v>
      </c>
      <c r="I6488" s="6" t="s">
        <v>657</v>
      </c>
      <c r="K6488" s="6">
        <v>196</v>
      </c>
    </row>
    <row r="6489" spans="1:11">
      <c r="A6489" s="6">
        <v>92025938</v>
      </c>
      <c r="B6489" t="s">
        <v>7355</v>
      </c>
      <c r="C6489" s="6" t="s">
        <v>377</v>
      </c>
      <c r="D6489" s="6">
        <v>32</v>
      </c>
      <c r="E6489" s="6">
        <v>120</v>
      </c>
      <c r="F6489" s="6">
        <v>120</v>
      </c>
      <c r="G6489" s="1">
        <v>147</v>
      </c>
      <c r="H6489" s="6" t="s">
        <v>377</v>
      </c>
      <c r="I6489" s="6" t="s">
        <v>1163</v>
      </c>
      <c r="K6489" s="6">
        <v>194</v>
      </c>
    </row>
    <row r="6490" spans="1:11">
      <c r="A6490" s="6">
        <v>8829000</v>
      </c>
      <c r="B6490" t="s">
        <v>7356</v>
      </c>
      <c r="C6490" s="6" t="s">
        <v>2115</v>
      </c>
      <c r="D6490" s="6">
        <v>39</v>
      </c>
      <c r="E6490" s="6">
        <v>120</v>
      </c>
      <c r="F6490" s="6">
        <v>120</v>
      </c>
      <c r="G6490" s="1">
        <v>146</v>
      </c>
      <c r="H6490" s="6" t="s">
        <v>2115</v>
      </c>
      <c r="I6490" s="6" t="s">
        <v>378</v>
      </c>
      <c r="K6490" s="6">
        <v>185</v>
      </c>
    </row>
    <row r="6491" spans="1:11">
      <c r="A6491" s="6">
        <v>27102027</v>
      </c>
      <c r="B6491" t="s">
        <v>7357</v>
      </c>
      <c r="C6491" s="6" t="s">
        <v>558</v>
      </c>
      <c r="D6491" s="6">
        <v>30</v>
      </c>
      <c r="E6491" s="6">
        <v>120</v>
      </c>
      <c r="F6491" s="6">
        <v>120</v>
      </c>
      <c r="G6491" s="1">
        <v>146</v>
      </c>
      <c r="H6491" s="6" t="s">
        <v>558</v>
      </c>
      <c r="I6491" s="6" t="s">
        <v>7358</v>
      </c>
      <c r="K6491" s="6">
        <v>172</v>
      </c>
    </row>
    <row r="6492" spans="1:11">
      <c r="A6492" s="6">
        <v>955655</v>
      </c>
      <c r="B6492" t="s">
        <v>7359</v>
      </c>
      <c r="C6492" s="6" t="s">
        <v>944</v>
      </c>
      <c r="D6492" s="6">
        <v>40</v>
      </c>
      <c r="E6492" s="6">
        <v>120</v>
      </c>
      <c r="F6492" s="6">
        <v>120</v>
      </c>
      <c r="G6492" s="1">
        <v>146</v>
      </c>
      <c r="H6492" s="6" t="s">
        <v>944</v>
      </c>
      <c r="I6492" s="6" t="s">
        <v>603</v>
      </c>
      <c r="K6492" s="6">
        <v>179</v>
      </c>
    </row>
    <row r="6493" spans="1:11">
      <c r="A6493" s="6">
        <v>2000077634</v>
      </c>
      <c r="B6493" t="s">
        <v>7360</v>
      </c>
      <c r="C6493" s="6" t="s">
        <v>1790</v>
      </c>
      <c r="D6493" s="6">
        <v>21</v>
      </c>
      <c r="E6493" s="6">
        <v>120</v>
      </c>
      <c r="F6493" s="6">
        <v>120</v>
      </c>
      <c r="G6493" s="1">
        <v>146</v>
      </c>
      <c r="H6493" s="6" t="s">
        <v>1790</v>
      </c>
      <c r="I6493" s="6" t="s">
        <v>7361</v>
      </c>
      <c r="K6493" s="6">
        <v>183</v>
      </c>
    </row>
    <row r="6494" spans="1:11">
      <c r="A6494" s="6">
        <v>28124568</v>
      </c>
      <c r="B6494" t="s">
        <v>7362</v>
      </c>
      <c r="C6494" s="6" t="s">
        <v>1624</v>
      </c>
      <c r="D6494" s="6">
        <v>22</v>
      </c>
      <c r="E6494" s="6">
        <v>120</v>
      </c>
      <c r="F6494" s="6">
        <v>120</v>
      </c>
      <c r="G6494" s="1">
        <v>146</v>
      </c>
      <c r="H6494" s="6" t="s">
        <v>1624</v>
      </c>
      <c r="I6494" s="6" t="s">
        <v>1898</v>
      </c>
      <c r="K6494" s="6">
        <v>205</v>
      </c>
    </row>
    <row r="6495" spans="1:11">
      <c r="A6495" s="6">
        <v>96159935</v>
      </c>
      <c r="B6495" t="s">
        <v>7363</v>
      </c>
      <c r="C6495" s="6" t="s">
        <v>319</v>
      </c>
      <c r="D6495" s="6">
        <v>22</v>
      </c>
      <c r="E6495" s="6">
        <v>120</v>
      </c>
      <c r="F6495" s="6">
        <v>120</v>
      </c>
      <c r="G6495" s="1">
        <v>146</v>
      </c>
      <c r="H6495" s="6" t="s">
        <v>319</v>
      </c>
      <c r="I6495" s="6" t="s">
        <v>731</v>
      </c>
      <c r="K6495" s="6">
        <v>181</v>
      </c>
    </row>
    <row r="6496" spans="1:11">
      <c r="A6496" s="6">
        <v>34001033</v>
      </c>
      <c r="B6496" t="s">
        <v>7364</v>
      </c>
      <c r="C6496" s="6" t="s">
        <v>2126</v>
      </c>
      <c r="D6496" s="6">
        <v>36</v>
      </c>
      <c r="E6496" s="6">
        <v>120</v>
      </c>
      <c r="F6496" s="6">
        <v>120</v>
      </c>
      <c r="G6496" s="1">
        <v>145</v>
      </c>
      <c r="H6496" s="6" t="s">
        <v>2126</v>
      </c>
      <c r="I6496" s="6" t="s">
        <v>352</v>
      </c>
      <c r="K6496" s="6">
        <v>182</v>
      </c>
    </row>
    <row r="6497" spans="1:11">
      <c r="A6497" s="6">
        <v>12056378</v>
      </c>
      <c r="B6497" t="s">
        <v>7365</v>
      </c>
      <c r="C6497" s="6" t="s">
        <v>640</v>
      </c>
      <c r="D6497" s="6">
        <v>35</v>
      </c>
      <c r="E6497" s="6">
        <v>120</v>
      </c>
      <c r="F6497" s="6">
        <v>120</v>
      </c>
      <c r="G6497" s="1">
        <v>145</v>
      </c>
      <c r="H6497" s="6" t="s">
        <v>640</v>
      </c>
      <c r="I6497" s="6" t="s">
        <v>3858</v>
      </c>
      <c r="K6497" s="6">
        <v>175</v>
      </c>
    </row>
    <row r="6498" spans="1:11">
      <c r="A6498" s="6">
        <v>29084291</v>
      </c>
      <c r="B6498" t="s">
        <v>7366</v>
      </c>
      <c r="C6498" s="6" t="s">
        <v>377</v>
      </c>
      <c r="D6498" s="6">
        <v>29</v>
      </c>
      <c r="E6498" s="6">
        <v>120</v>
      </c>
      <c r="F6498" s="6">
        <v>120</v>
      </c>
      <c r="G6498" s="1">
        <v>145</v>
      </c>
      <c r="H6498" s="6" t="s">
        <v>377</v>
      </c>
      <c r="I6498" s="6" t="s">
        <v>259</v>
      </c>
      <c r="K6498" s="6">
        <v>185</v>
      </c>
    </row>
    <row r="6499" spans="1:11">
      <c r="A6499" s="6">
        <v>2000248821</v>
      </c>
      <c r="B6499" t="s">
        <v>7367</v>
      </c>
      <c r="C6499" s="6" t="s">
        <v>319</v>
      </c>
      <c r="D6499" s="6">
        <v>21</v>
      </c>
      <c r="E6499" s="6">
        <v>120</v>
      </c>
      <c r="F6499" s="6">
        <v>120</v>
      </c>
      <c r="G6499" s="1">
        <v>145</v>
      </c>
      <c r="H6499" s="6" t="s">
        <v>319</v>
      </c>
      <c r="I6499" s="6" t="s">
        <v>257</v>
      </c>
      <c r="K6499" s="6">
        <v>183</v>
      </c>
    </row>
    <row r="6500" spans="1:11">
      <c r="A6500" s="6">
        <v>2000155308</v>
      </c>
      <c r="B6500" t="s">
        <v>7368</v>
      </c>
      <c r="C6500" s="6" t="s">
        <v>1732</v>
      </c>
      <c r="D6500" s="6">
        <v>22</v>
      </c>
      <c r="E6500" s="6">
        <v>120</v>
      </c>
      <c r="F6500" s="6">
        <v>120</v>
      </c>
      <c r="G6500" s="1">
        <v>145</v>
      </c>
      <c r="H6500" s="6" t="s">
        <v>1732</v>
      </c>
      <c r="I6500" s="6" t="s">
        <v>1055</v>
      </c>
      <c r="K6500" s="6">
        <v>193</v>
      </c>
    </row>
    <row r="6501" spans="1:11">
      <c r="A6501" s="6">
        <v>2000184285</v>
      </c>
      <c r="B6501" t="s">
        <v>7369</v>
      </c>
      <c r="C6501" s="6" t="s">
        <v>7370</v>
      </c>
      <c r="D6501" s="6">
        <v>19</v>
      </c>
      <c r="E6501" s="6">
        <v>120</v>
      </c>
      <c r="F6501" s="6">
        <v>120</v>
      </c>
      <c r="G6501" s="1">
        <v>145</v>
      </c>
      <c r="H6501" s="6" t="s">
        <v>7370</v>
      </c>
      <c r="I6501" s="6" t="s">
        <v>7371</v>
      </c>
      <c r="K6501" s="6">
        <v>180</v>
      </c>
    </row>
    <row r="6502" spans="1:11">
      <c r="A6502" s="6">
        <v>83261899</v>
      </c>
      <c r="B6502" t="s">
        <v>7372</v>
      </c>
      <c r="C6502" s="6" t="s">
        <v>319</v>
      </c>
      <c r="D6502" s="6">
        <v>22</v>
      </c>
      <c r="E6502" s="6">
        <v>120</v>
      </c>
      <c r="F6502" s="6">
        <v>120</v>
      </c>
      <c r="G6502" s="1">
        <v>145</v>
      </c>
      <c r="H6502" s="6" t="s">
        <v>319</v>
      </c>
      <c r="I6502" s="6" t="s">
        <v>306</v>
      </c>
      <c r="K6502" s="6">
        <v>166</v>
      </c>
    </row>
    <row r="6503" spans="1:11">
      <c r="A6503" s="6">
        <v>39049583</v>
      </c>
      <c r="B6503" t="s">
        <v>7373</v>
      </c>
      <c r="C6503" s="6" t="s">
        <v>1624</v>
      </c>
      <c r="D6503" s="6">
        <v>25</v>
      </c>
      <c r="E6503" s="6">
        <v>120</v>
      </c>
      <c r="F6503" s="6">
        <v>120</v>
      </c>
      <c r="G6503" s="1">
        <v>145</v>
      </c>
      <c r="H6503" s="6" t="s">
        <v>1624</v>
      </c>
      <c r="I6503" s="6" t="s">
        <v>1819</v>
      </c>
      <c r="K6503" s="6">
        <v>201</v>
      </c>
    </row>
    <row r="6504" spans="1:11">
      <c r="A6504" s="6">
        <v>69002017</v>
      </c>
      <c r="B6504" t="s">
        <v>7374</v>
      </c>
      <c r="C6504" s="6" t="s">
        <v>2115</v>
      </c>
      <c r="D6504" s="6">
        <v>36</v>
      </c>
      <c r="E6504" s="6">
        <v>120</v>
      </c>
      <c r="F6504" s="6">
        <v>120</v>
      </c>
      <c r="G6504" s="1">
        <v>145</v>
      </c>
      <c r="H6504" s="6" t="s">
        <v>2115</v>
      </c>
      <c r="I6504" s="6" t="s">
        <v>2296</v>
      </c>
      <c r="K6504" s="6">
        <v>183</v>
      </c>
    </row>
    <row r="6505" spans="1:11">
      <c r="A6505" s="6">
        <v>19046039</v>
      </c>
      <c r="B6505" t="s">
        <v>7375</v>
      </c>
      <c r="C6505" s="6" t="s">
        <v>319</v>
      </c>
      <c r="D6505" s="6">
        <v>33</v>
      </c>
      <c r="E6505" s="6">
        <v>120</v>
      </c>
      <c r="F6505" s="6">
        <v>120</v>
      </c>
      <c r="G6505" s="1">
        <v>145</v>
      </c>
      <c r="H6505" s="6" t="s">
        <v>319</v>
      </c>
      <c r="I6505" s="6" t="s">
        <v>257</v>
      </c>
      <c r="K6505" s="6">
        <v>175</v>
      </c>
    </row>
    <row r="6506" spans="1:11">
      <c r="A6506" s="6">
        <v>43077074</v>
      </c>
      <c r="B6506" t="s">
        <v>7376</v>
      </c>
      <c r="C6506" s="6" t="s">
        <v>377</v>
      </c>
      <c r="D6506" s="6">
        <v>33</v>
      </c>
      <c r="E6506" s="6">
        <v>120</v>
      </c>
      <c r="F6506" s="6">
        <v>120</v>
      </c>
      <c r="G6506" s="1">
        <v>145</v>
      </c>
      <c r="H6506" s="6" t="s">
        <v>377</v>
      </c>
      <c r="I6506" s="6" t="s">
        <v>236</v>
      </c>
      <c r="K6506" s="6">
        <v>189</v>
      </c>
    </row>
    <row r="6507" spans="1:11">
      <c r="A6507" s="6">
        <v>2000034842</v>
      </c>
      <c r="B6507" t="s">
        <v>7377</v>
      </c>
      <c r="C6507" s="6" t="s">
        <v>2116</v>
      </c>
      <c r="D6507" s="6">
        <v>21</v>
      </c>
      <c r="E6507" s="6">
        <v>120</v>
      </c>
      <c r="F6507" s="6">
        <v>120</v>
      </c>
      <c r="G6507" s="1">
        <v>145</v>
      </c>
      <c r="H6507" s="6" t="s">
        <v>2116</v>
      </c>
      <c r="I6507" s="6" t="s">
        <v>236</v>
      </c>
      <c r="K6507" s="6">
        <v>187</v>
      </c>
    </row>
    <row r="6508" spans="1:11">
      <c r="A6508" s="6">
        <v>39007034</v>
      </c>
      <c r="B6508" t="s">
        <v>7378</v>
      </c>
      <c r="C6508" s="6" t="s">
        <v>760</v>
      </c>
      <c r="D6508" s="6">
        <v>34</v>
      </c>
      <c r="E6508" s="6">
        <v>120</v>
      </c>
      <c r="F6508" s="6">
        <v>120</v>
      </c>
      <c r="G6508" s="1">
        <v>145</v>
      </c>
      <c r="H6508" s="6" t="s">
        <v>760</v>
      </c>
      <c r="I6508" s="6" t="s">
        <v>1819</v>
      </c>
      <c r="K6508" s="6">
        <v>180</v>
      </c>
    </row>
    <row r="6509" spans="1:11">
      <c r="A6509" s="6">
        <v>29156396</v>
      </c>
      <c r="B6509" t="s">
        <v>7379</v>
      </c>
      <c r="C6509" s="6" t="s">
        <v>640</v>
      </c>
      <c r="D6509" s="6">
        <v>26</v>
      </c>
      <c r="E6509" s="6">
        <v>120</v>
      </c>
      <c r="F6509" s="6">
        <v>120</v>
      </c>
      <c r="G6509" s="1">
        <v>145</v>
      </c>
      <c r="H6509" s="6" t="s">
        <v>640</v>
      </c>
      <c r="I6509" s="6" t="s">
        <v>259</v>
      </c>
      <c r="K6509" s="6">
        <v>178</v>
      </c>
    </row>
    <row r="6510" spans="1:11">
      <c r="A6510" s="6">
        <v>85085653</v>
      </c>
      <c r="B6510" t="s">
        <v>7380</v>
      </c>
      <c r="C6510" s="6" t="s">
        <v>2112</v>
      </c>
      <c r="D6510" s="6">
        <v>32</v>
      </c>
      <c r="E6510" s="6">
        <v>120</v>
      </c>
      <c r="F6510" s="6">
        <v>120</v>
      </c>
      <c r="G6510" s="1">
        <v>145</v>
      </c>
      <c r="H6510" s="6" t="s">
        <v>2112</v>
      </c>
      <c r="I6510" s="6" t="s">
        <v>1657</v>
      </c>
      <c r="K6510" s="6">
        <v>183</v>
      </c>
    </row>
    <row r="6511" spans="1:11">
      <c r="A6511" s="6">
        <v>96075512</v>
      </c>
      <c r="B6511" t="s">
        <v>7381</v>
      </c>
      <c r="C6511" s="6" t="s">
        <v>1732</v>
      </c>
      <c r="D6511" s="6">
        <v>27</v>
      </c>
      <c r="E6511" s="6">
        <v>120</v>
      </c>
      <c r="F6511" s="6">
        <v>120</v>
      </c>
      <c r="G6511" s="1">
        <v>145</v>
      </c>
      <c r="H6511" s="6" t="s">
        <v>1732</v>
      </c>
      <c r="I6511" s="6" t="s">
        <v>731</v>
      </c>
      <c r="K6511" s="6">
        <v>189</v>
      </c>
    </row>
    <row r="6512" spans="1:11">
      <c r="A6512" s="6">
        <v>19247744</v>
      </c>
      <c r="B6512" t="s">
        <v>7382</v>
      </c>
      <c r="C6512" s="6" t="s">
        <v>218</v>
      </c>
      <c r="D6512" s="6">
        <v>29</v>
      </c>
      <c r="E6512" s="6">
        <v>120</v>
      </c>
      <c r="F6512" s="6">
        <v>120</v>
      </c>
      <c r="G6512" s="1">
        <v>145</v>
      </c>
      <c r="H6512" s="6" t="s">
        <v>218</v>
      </c>
      <c r="I6512" s="6" t="s">
        <v>257</v>
      </c>
      <c r="K6512" s="6">
        <v>183</v>
      </c>
    </row>
    <row r="6513" spans="1:11">
      <c r="A6513" s="6">
        <v>2000014552</v>
      </c>
      <c r="B6513" t="s">
        <v>7383</v>
      </c>
      <c r="C6513" s="6" t="s">
        <v>829</v>
      </c>
      <c r="D6513" s="6">
        <v>21</v>
      </c>
      <c r="E6513" s="6">
        <v>120</v>
      </c>
      <c r="F6513" s="6">
        <v>120</v>
      </c>
      <c r="G6513" s="1">
        <v>145</v>
      </c>
      <c r="H6513" s="6" t="s">
        <v>829</v>
      </c>
      <c r="I6513" s="6" t="s">
        <v>406</v>
      </c>
      <c r="K6513" s="6">
        <v>191</v>
      </c>
    </row>
    <row r="6514" spans="1:11">
      <c r="A6514" s="6">
        <v>2000050743</v>
      </c>
      <c r="B6514" t="s">
        <v>7384</v>
      </c>
      <c r="C6514" s="6" t="s">
        <v>1624</v>
      </c>
      <c r="D6514" s="6">
        <v>23</v>
      </c>
      <c r="E6514" s="6">
        <v>120</v>
      </c>
      <c r="F6514" s="6">
        <v>120</v>
      </c>
      <c r="G6514" s="1">
        <v>145</v>
      </c>
      <c r="H6514" s="6" t="s">
        <v>1624</v>
      </c>
      <c r="I6514" s="6" t="s">
        <v>348</v>
      </c>
      <c r="K6514" s="6">
        <v>185</v>
      </c>
    </row>
    <row r="6515" spans="1:11">
      <c r="A6515" s="6">
        <v>24039513</v>
      </c>
      <c r="B6515" t="s">
        <v>7385</v>
      </c>
      <c r="C6515" s="6" t="s">
        <v>2121</v>
      </c>
      <c r="D6515" s="6">
        <v>30</v>
      </c>
      <c r="E6515" s="6">
        <v>120</v>
      </c>
      <c r="F6515" s="6">
        <v>120</v>
      </c>
      <c r="G6515" s="1">
        <v>145</v>
      </c>
      <c r="H6515" s="6" t="s">
        <v>2121</v>
      </c>
      <c r="I6515" s="6" t="s">
        <v>657</v>
      </c>
      <c r="K6515" s="6">
        <v>186</v>
      </c>
    </row>
    <row r="6516" spans="1:11">
      <c r="A6516" s="6">
        <v>2000283330</v>
      </c>
      <c r="B6516" t="s">
        <v>7386</v>
      </c>
      <c r="C6516" s="6" t="s">
        <v>640</v>
      </c>
      <c r="D6516" s="6">
        <v>21</v>
      </c>
      <c r="E6516" s="6">
        <v>120</v>
      </c>
      <c r="F6516" s="6">
        <v>120</v>
      </c>
      <c r="G6516" s="1">
        <v>145</v>
      </c>
      <c r="H6516" s="6" t="s">
        <v>640</v>
      </c>
      <c r="I6516" s="6" t="s">
        <v>1303</v>
      </c>
      <c r="K6516" s="6">
        <v>177</v>
      </c>
    </row>
    <row r="6517" spans="1:11">
      <c r="A6517" s="6">
        <v>2000174387</v>
      </c>
      <c r="B6517" t="s">
        <v>7387</v>
      </c>
      <c r="C6517" s="6" t="s">
        <v>640</v>
      </c>
      <c r="D6517" s="6">
        <v>21</v>
      </c>
      <c r="E6517" s="6">
        <v>120</v>
      </c>
      <c r="F6517" s="6">
        <v>120</v>
      </c>
      <c r="G6517" s="1">
        <v>145</v>
      </c>
      <c r="H6517" s="6" t="s">
        <v>640</v>
      </c>
      <c r="I6517" s="6" t="s">
        <v>309</v>
      </c>
      <c r="K6517" s="6">
        <v>183</v>
      </c>
    </row>
    <row r="6518" spans="1:11">
      <c r="A6518" s="6">
        <v>93122428</v>
      </c>
      <c r="B6518" t="s">
        <v>7388</v>
      </c>
      <c r="C6518" s="6" t="s">
        <v>1624</v>
      </c>
      <c r="D6518" s="6">
        <v>23</v>
      </c>
      <c r="E6518" s="6">
        <v>120</v>
      </c>
      <c r="F6518" s="6">
        <v>120</v>
      </c>
      <c r="G6518" s="1">
        <v>145</v>
      </c>
      <c r="H6518" s="6" t="s">
        <v>1624</v>
      </c>
      <c r="I6518" s="6" t="s">
        <v>7389</v>
      </c>
      <c r="K6518" s="6">
        <v>188</v>
      </c>
    </row>
    <row r="6519" spans="1:11">
      <c r="A6519" s="6">
        <v>2000243635</v>
      </c>
      <c r="B6519" t="s">
        <v>7390</v>
      </c>
      <c r="C6519" s="6" t="s">
        <v>218</v>
      </c>
      <c r="D6519" s="6">
        <v>21</v>
      </c>
      <c r="E6519" s="6">
        <v>120</v>
      </c>
      <c r="F6519" s="6">
        <v>120</v>
      </c>
      <c r="G6519" s="1">
        <v>145</v>
      </c>
      <c r="H6519" s="6" t="s">
        <v>218</v>
      </c>
      <c r="I6519" s="6" t="s">
        <v>477</v>
      </c>
      <c r="K6519" s="6">
        <v>187</v>
      </c>
    </row>
    <row r="6520" spans="1:11">
      <c r="A6520" s="6">
        <v>55063358</v>
      </c>
      <c r="B6520" t="s">
        <v>7391</v>
      </c>
      <c r="C6520" s="6" t="s">
        <v>377</v>
      </c>
      <c r="D6520" s="6">
        <v>31</v>
      </c>
      <c r="E6520" s="6">
        <v>120</v>
      </c>
      <c r="F6520" s="6">
        <v>120</v>
      </c>
      <c r="G6520" s="1">
        <v>145</v>
      </c>
      <c r="H6520" s="6" t="s">
        <v>377</v>
      </c>
      <c r="I6520" s="6" t="s">
        <v>1730</v>
      </c>
      <c r="K6520" s="6">
        <v>189</v>
      </c>
    </row>
    <row r="6521" spans="1:11">
      <c r="A6521" s="6">
        <v>2000038265</v>
      </c>
      <c r="B6521" t="s">
        <v>7392</v>
      </c>
      <c r="C6521" s="6" t="s">
        <v>377</v>
      </c>
      <c r="D6521" s="6">
        <v>22</v>
      </c>
      <c r="E6521" s="6">
        <v>120</v>
      </c>
      <c r="F6521" s="6">
        <v>120</v>
      </c>
      <c r="G6521" s="1">
        <v>145</v>
      </c>
      <c r="H6521" s="6" t="s">
        <v>377</v>
      </c>
      <c r="I6521" s="6" t="s">
        <v>832</v>
      </c>
      <c r="K6521" s="6">
        <v>190</v>
      </c>
    </row>
    <row r="6522" spans="1:11">
      <c r="A6522" s="6">
        <v>67071183</v>
      </c>
      <c r="B6522" t="s">
        <v>7393</v>
      </c>
      <c r="C6522" s="6" t="s">
        <v>377</v>
      </c>
      <c r="D6522" s="6">
        <v>33</v>
      </c>
      <c r="E6522" s="6">
        <v>120</v>
      </c>
      <c r="F6522" s="6">
        <v>120</v>
      </c>
      <c r="G6522" s="1">
        <v>145</v>
      </c>
      <c r="H6522" s="6" t="s">
        <v>377</v>
      </c>
      <c r="I6522" s="6" t="s">
        <v>348</v>
      </c>
      <c r="K6522" s="6">
        <v>183</v>
      </c>
    </row>
    <row r="6523" spans="1:11">
      <c r="A6523" s="6">
        <v>2000070513</v>
      </c>
      <c r="B6523" t="s">
        <v>7394</v>
      </c>
      <c r="C6523" s="6" t="s">
        <v>1674</v>
      </c>
      <c r="D6523" s="6">
        <v>21</v>
      </c>
      <c r="E6523" s="6">
        <v>120</v>
      </c>
      <c r="F6523" s="6">
        <v>120</v>
      </c>
      <c r="G6523" s="1">
        <v>145</v>
      </c>
      <c r="H6523" s="6" t="s">
        <v>1674</v>
      </c>
      <c r="I6523" s="6" t="s">
        <v>309</v>
      </c>
      <c r="K6523" s="6">
        <v>187</v>
      </c>
    </row>
    <row r="6524" spans="1:11">
      <c r="A6524" s="6">
        <v>76036999</v>
      </c>
      <c r="B6524" t="s">
        <v>7395</v>
      </c>
      <c r="C6524" s="6" t="s">
        <v>319</v>
      </c>
      <c r="D6524" s="6">
        <v>31</v>
      </c>
      <c r="E6524" s="6">
        <v>120</v>
      </c>
      <c r="F6524" s="6">
        <v>120</v>
      </c>
      <c r="G6524" s="1">
        <v>145</v>
      </c>
      <c r="H6524" s="6" t="s">
        <v>319</v>
      </c>
      <c r="I6524" s="6" t="s">
        <v>378</v>
      </c>
      <c r="K6524" s="6">
        <v>181</v>
      </c>
    </row>
    <row r="6525" spans="1:11">
      <c r="A6525" s="6">
        <v>25019899</v>
      </c>
      <c r="B6525" t="s">
        <v>7396</v>
      </c>
      <c r="C6525" s="6" t="s">
        <v>319</v>
      </c>
      <c r="D6525" s="6">
        <v>34</v>
      </c>
      <c r="E6525" s="6">
        <v>120</v>
      </c>
      <c r="F6525" s="6">
        <v>120</v>
      </c>
      <c r="G6525" s="1">
        <v>145</v>
      </c>
      <c r="H6525" s="6" t="s">
        <v>319</v>
      </c>
      <c r="I6525" s="6" t="s">
        <v>1731</v>
      </c>
      <c r="K6525" s="6">
        <v>172</v>
      </c>
    </row>
    <row r="6526" spans="1:11">
      <c r="A6526" s="6">
        <v>4001874</v>
      </c>
      <c r="B6526" t="s">
        <v>7397</v>
      </c>
      <c r="C6526" s="6" t="s">
        <v>488</v>
      </c>
      <c r="D6526" s="6">
        <v>35</v>
      </c>
      <c r="E6526" s="6">
        <v>120</v>
      </c>
      <c r="F6526" s="6">
        <v>120</v>
      </c>
      <c r="G6526" s="1">
        <v>145</v>
      </c>
      <c r="H6526" s="6" t="s">
        <v>488</v>
      </c>
      <c r="I6526" s="6" t="s">
        <v>7398</v>
      </c>
      <c r="K6526" s="6">
        <v>173</v>
      </c>
    </row>
    <row r="6527" spans="1:11">
      <c r="A6527" s="6">
        <v>98029947</v>
      </c>
      <c r="B6527" t="s">
        <v>7399</v>
      </c>
      <c r="C6527" s="6" t="s">
        <v>2115</v>
      </c>
      <c r="D6527" s="6">
        <v>28</v>
      </c>
      <c r="E6527" s="6">
        <v>120</v>
      </c>
      <c r="F6527" s="6">
        <v>120</v>
      </c>
      <c r="G6527" s="1">
        <v>144</v>
      </c>
      <c r="H6527" s="6" t="s">
        <v>2115</v>
      </c>
      <c r="I6527" s="6" t="s">
        <v>7400</v>
      </c>
      <c r="K6527" s="6">
        <v>183</v>
      </c>
    </row>
    <row r="6528" spans="1:11">
      <c r="A6528" s="6">
        <v>91000734</v>
      </c>
      <c r="B6528" t="s">
        <v>7401</v>
      </c>
      <c r="C6528" s="6" t="s">
        <v>1176</v>
      </c>
      <c r="D6528" s="6">
        <v>34</v>
      </c>
      <c r="E6528" s="6">
        <v>120</v>
      </c>
      <c r="F6528" s="6">
        <v>120</v>
      </c>
      <c r="G6528" s="1">
        <v>144</v>
      </c>
      <c r="H6528" s="6" t="s">
        <v>1176</v>
      </c>
      <c r="I6528" s="6" t="s">
        <v>1419</v>
      </c>
      <c r="K6528" s="6">
        <v>176</v>
      </c>
    </row>
    <row r="6529" spans="1:11">
      <c r="A6529" s="6">
        <v>2000069652</v>
      </c>
      <c r="B6529" t="s">
        <v>7402</v>
      </c>
      <c r="C6529" s="6" t="s">
        <v>314</v>
      </c>
      <c r="D6529" s="6">
        <v>21</v>
      </c>
      <c r="E6529" s="6">
        <v>120</v>
      </c>
      <c r="F6529" s="6">
        <v>120</v>
      </c>
      <c r="G6529" s="1">
        <v>144</v>
      </c>
      <c r="H6529" s="6" t="s">
        <v>314</v>
      </c>
      <c r="I6529" s="6" t="s">
        <v>378</v>
      </c>
      <c r="K6529" s="6">
        <v>178</v>
      </c>
    </row>
    <row r="6530" spans="1:11">
      <c r="A6530" s="6">
        <v>83261901</v>
      </c>
      <c r="B6530" t="s">
        <v>7403</v>
      </c>
      <c r="C6530" s="6" t="s">
        <v>966</v>
      </c>
      <c r="D6530" s="6">
        <v>22</v>
      </c>
      <c r="E6530" s="6">
        <v>120</v>
      </c>
      <c r="F6530" s="6">
        <v>120</v>
      </c>
      <c r="G6530" s="1">
        <v>143</v>
      </c>
      <c r="H6530" s="6" t="s">
        <v>966</v>
      </c>
      <c r="I6530" s="6" t="s">
        <v>306</v>
      </c>
      <c r="K6530" s="6">
        <v>185</v>
      </c>
    </row>
    <row r="6531" spans="1:11">
      <c r="A6531" s="6">
        <v>91108767</v>
      </c>
      <c r="B6531" t="s">
        <v>7404</v>
      </c>
      <c r="C6531" s="6" t="s">
        <v>2046</v>
      </c>
      <c r="D6531" s="6">
        <v>31</v>
      </c>
      <c r="E6531" s="6">
        <v>120</v>
      </c>
      <c r="F6531" s="6">
        <v>120</v>
      </c>
      <c r="G6531" s="1">
        <v>143</v>
      </c>
      <c r="H6531" s="6" t="s">
        <v>2046</v>
      </c>
      <c r="I6531" s="6" t="s">
        <v>309</v>
      </c>
      <c r="K6531" s="6">
        <v>183</v>
      </c>
    </row>
    <row r="6532" spans="1:11">
      <c r="A6532" s="6">
        <v>91194543</v>
      </c>
      <c r="B6532" t="s">
        <v>7405</v>
      </c>
      <c r="C6532" s="6" t="s">
        <v>944</v>
      </c>
      <c r="D6532" s="6">
        <v>24</v>
      </c>
      <c r="E6532" s="6">
        <v>120</v>
      </c>
      <c r="F6532" s="6">
        <v>120</v>
      </c>
      <c r="G6532" s="1">
        <v>143</v>
      </c>
      <c r="H6532" s="6" t="s">
        <v>944</v>
      </c>
      <c r="I6532" s="6" t="s">
        <v>298</v>
      </c>
      <c r="K6532" s="6">
        <v>180</v>
      </c>
    </row>
    <row r="6533" spans="1:11">
      <c r="A6533" s="6">
        <v>76045265</v>
      </c>
      <c r="B6533" t="s">
        <v>7406</v>
      </c>
      <c r="C6533" s="6" t="s">
        <v>1879</v>
      </c>
      <c r="D6533" s="6">
        <v>25</v>
      </c>
      <c r="E6533" s="6">
        <v>120</v>
      </c>
      <c r="F6533" s="6">
        <v>120</v>
      </c>
      <c r="G6533" s="1">
        <v>142</v>
      </c>
      <c r="H6533" s="6" t="s">
        <v>1879</v>
      </c>
      <c r="I6533" s="6" t="s">
        <v>378</v>
      </c>
      <c r="K6533" s="6">
        <v>176</v>
      </c>
    </row>
    <row r="6534" spans="1:11">
      <c r="A6534" s="6">
        <v>2000065479</v>
      </c>
      <c r="B6534" t="s">
        <v>7407</v>
      </c>
      <c r="C6534" s="6" t="s">
        <v>314</v>
      </c>
      <c r="D6534" s="6">
        <v>21</v>
      </c>
      <c r="E6534" s="6">
        <v>120</v>
      </c>
      <c r="F6534" s="6">
        <v>120</v>
      </c>
      <c r="G6534" s="1">
        <v>142</v>
      </c>
      <c r="H6534" s="6" t="s">
        <v>314</v>
      </c>
      <c r="I6534" s="6" t="s">
        <v>309</v>
      </c>
      <c r="K6534" s="6">
        <v>185</v>
      </c>
    </row>
    <row r="6535" spans="1:11">
      <c r="A6535" s="6">
        <v>18107444</v>
      </c>
      <c r="B6535" t="s">
        <v>7408</v>
      </c>
      <c r="C6535" s="6" t="s">
        <v>319</v>
      </c>
      <c r="D6535" s="6">
        <v>23</v>
      </c>
      <c r="E6535" s="6">
        <v>120</v>
      </c>
      <c r="F6535" s="6">
        <v>120</v>
      </c>
      <c r="G6535" s="1">
        <v>142</v>
      </c>
      <c r="H6535" s="6" t="s">
        <v>319</v>
      </c>
      <c r="I6535" s="6" t="s">
        <v>1443</v>
      </c>
      <c r="K6535" s="6">
        <v>174</v>
      </c>
    </row>
    <row r="6536" spans="1:11">
      <c r="A6536" s="6">
        <v>93142507</v>
      </c>
      <c r="B6536" t="s">
        <v>7409</v>
      </c>
      <c r="C6536" s="6" t="s">
        <v>314</v>
      </c>
      <c r="D6536" s="6">
        <v>22</v>
      </c>
      <c r="E6536" s="6">
        <v>120</v>
      </c>
      <c r="F6536" s="6">
        <v>120</v>
      </c>
      <c r="G6536" s="1">
        <v>142</v>
      </c>
      <c r="H6536" s="6" t="s">
        <v>314</v>
      </c>
      <c r="I6536" s="6" t="s">
        <v>857</v>
      </c>
      <c r="K6536" s="6">
        <v>179</v>
      </c>
    </row>
    <row r="6537" spans="1:11">
      <c r="A6537" s="6">
        <v>37084995</v>
      </c>
      <c r="B6537" t="s">
        <v>7410</v>
      </c>
      <c r="C6537" s="6" t="s">
        <v>377</v>
      </c>
      <c r="D6537" s="6">
        <v>22</v>
      </c>
      <c r="E6537" s="6">
        <v>120</v>
      </c>
      <c r="F6537" s="6">
        <v>120</v>
      </c>
      <c r="G6537" s="1">
        <v>142</v>
      </c>
      <c r="H6537" s="6" t="s">
        <v>377</v>
      </c>
      <c r="I6537" s="6" t="s">
        <v>1492</v>
      </c>
      <c r="K6537" s="6">
        <v>195</v>
      </c>
    </row>
    <row r="6538" spans="1:11">
      <c r="A6538" s="6">
        <v>14204638</v>
      </c>
      <c r="B6538" t="s">
        <v>7411</v>
      </c>
      <c r="C6538" s="6" t="s">
        <v>319</v>
      </c>
      <c r="D6538" s="6">
        <v>23</v>
      </c>
      <c r="E6538" s="6">
        <v>120</v>
      </c>
      <c r="F6538" s="6">
        <v>120</v>
      </c>
      <c r="G6538" s="1">
        <v>142</v>
      </c>
      <c r="H6538" s="6" t="s">
        <v>319</v>
      </c>
      <c r="I6538" s="6" t="s">
        <v>187</v>
      </c>
      <c r="K6538" s="6">
        <v>179</v>
      </c>
    </row>
    <row r="6539" spans="1:11">
      <c r="A6539" s="6">
        <v>91188481</v>
      </c>
      <c r="B6539" t="s">
        <v>7412</v>
      </c>
      <c r="C6539" s="6" t="s">
        <v>1732</v>
      </c>
      <c r="D6539" s="6">
        <v>23</v>
      </c>
      <c r="E6539" s="6">
        <v>120</v>
      </c>
      <c r="F6539" s="6">
        <v>120</v>
      </c>
      <c r="G6539" s="1">
        <v>142</v>
      </c>
      <c r="H6539" s="6" t="s">
        <v>1732</v>
      </c>
      <c r="I6539" s="6" t="s">
        <v>6072</v>
      </c>
      <c r="K6539" s="6">
        <v>188</v>
      </c>
    </row>
    <row r="6540" spans="1:11">
      <c r="A6540" s="6">
        <v>78094563</v>
      </c>
      <c r="B6540" t="s">
        <v>7413</v>
      </c>
      <c r="C6540" s="6" t="s">
        <v>2115</v>
      </c>
      <c r="D6540" s="6">
        <v>22</v>
      </c>
      <c r="E6540" s="6">
        <v>120</v>
      </c>
      <c r="F6540" s="6">
        <v>120</v>
      </c>
      <c r="G6540" s="1">
        <v>142</v>
      </c>
      <c r="H6540" s="6" t="s">
        <v>2115</v>
      </c>
      <c r="I6540" s="6" t="s">
        <v>1661</v>
      </c>
      <c r="K6540" s="6">
        <v>178</v>
      </c>
    </row>
    <row r="6541" spans="1:11">
      <c r="A6541" s="6">
        <v>2000243669</v>
      </c>
      <c r="B6541" t="s">
        <v>7414</v>
      </c>
      <c r="C6541" s="6" t="s">
        <v>319</v>
      </c>
      <c r="D6541" s="6">
        <v>20</v>
      </c>
      <c r="E6541" s="6">
        <v>120</v>
      </c>
      <c r="F6541" s="6">
        <v>120</v>
      </c>
      <c r="G6541" s="1">
        <v>142</v>
      </c>
      <c r="H6541" s="6" t="s">
        <v>319</v>
      </c>
      <c r="I6541" s="6" t="s">
        <v>1661</v>
      </c>
      <c r="K6541" s="6">
        <v>178</v>
      </c>
    </row>
    <row r="6542" spans="1:11">
      <c r="A6542" s="6">
        <v>75049650</v>
      </c>
      <c r="B6542" t="s">
        <v>7415</v>
      </c>
      <c r="C6542" s="6" t="s">
        <v>589</v>
      </c>
      <c r="D6542" s="6">
        <v>26</v>
      </c>
      <c r="E6542" s="6">
        <v>120</v>
      </c>
      <c r="F6542" s="6">
        <v>120</v>
      </c>
      <c r="G6542" s="1">
        <v>142</v>
      </c>
      <c r="H6542" s="6" t="s">
        <v>589</v>
      </c>
      <c r="I6542" s="6" t="s">
        <v>2639</v>
      </c>
      <c r="K6542" s="6">
        <v>178</v>
      </c>
    </row>
    <row r="6543" spans="1:11">
      <c r="A6543" s="6">
        <v>78018171</v>
      </c>
      <c r="B6543" t="s">
        <v>7416</v>
      </c>
      <c r="C6543" s="6" t="s">
        <v>240</v>
      </c>
      <c r="D6543" s="6">
        <v>36</v>
      </c>
      <c r="E6543" s="6">
        <v>120</v>
      </c>
      <c r="F6543" s="6">
        <v>120</v>
      </c>
      <c r="G6543" s="1">
        <v>142</v>
      </c>
      <c r="H6543" s="6" t="s">
        <v>240</v>
      </c>
      <c r="I6543" s="6" t="s">
        <v>3311</v>
      </c>
      <c r="K6543" s="6">
        <v>173</v>
      </c>
    </row>
    <row r="6544" spans="1:11">
      <c r="A6544" s="6">
        <v>45117408</v>
      </c>
      <c r="B6544" t="s">
        <v>7417</v>
      </c>
      <c r="C6544" s="6" t="s">
        <v>319</v>
      </c>
      <c r="D6544" s="6">
        <v>24</v>
      </c>
      <c r="E6544" s="6">
        <v>120</v>
      </c>
      <c r="F6544" s="6">
        <v>120</v>
      </c>
      <c r="G6544" s="1">
        <v>142</v>
      </c>
      <c r="H6544" s="6" t="s">
        <v>319</v>
      </c>
      <c r="I6544" s="6" t="s">
        <v>2134</v>
      </c>
      <c r="K6544" s="6">
        <v>172</v>
      </c>
    </row>
    <row r="6545" spans="1:11">
      <c r="A6545" s="6">
        <v>2000070509</v>
      </c>
      <c r="B6545" t="s">
        <v>920</v>
      </c>
      <c r="C6545" s="6" t="s">
        <v>1624</v>
      </c>
      <c r="D6545" s="6">
        <v>22</v>
      </c>
      <c r="E6545" s="6">
        <v>120</v>
      </c>
      <c r="F6545" s="6">
        <v>120</v>
      </c>
      <c r="G6545" s="1">
        <v>142</v>
      </c>
      <c r="H6545" s="6" t="s">
        <v>1624</v>
      </c>
      <c r="I6545" s="6" t="s">
        <v>309</v>
      </c>
      <c r="K6545" s="6">
        <v>193</v>
      </c>
    </row>
    <row r="6546" spans="1:11">
      <c r="A6546" s="6">
        <v>67227188</v>
      </c>
      <c r="B6546" t="s">
        <v>7418</v>
      </c>
      <c r="C6546" s="6" t="s">
        <v>303</v>
      </c>
      <c r="D6546" s="6">
        <v>27</v>
      </c>
      <c r="E6546" s="6">
        <v>120</v>
      </c>
      <c r="F6546" s="6">
        <v>120</v>
      </c>
      <c r="G6546" s="1">
        <v>141</v>
      </c>
      <c r="H6546" s="6" t="s">
        <v>303</v>
      </c>
      <c r="I6546" s="6" t="s">
        <v>348</v>
      </c>
      <c r="K6546" s="6">
        <v>175</v>
      </c>
    </row>
    <row r="6547" spans="1:11">
      <c r="A6547" s="6">
        <v>62060537</v>
      </c>
      <c r="B6547" t="s">
        <v>7419</v>
      </c>
      <c r="C6547" s="6" t="s">
        <v>2115</v>
      </c>
      <c r="D6547" s="6">
        <v>31</v>
      </c>
      <c r="E6547" s="6">
        <v>120</v>
      </c>
      <c r="F6547" s="6">
        <v>120</v>
      </c>
      <c r="G6547" s="1">
        <v>141</v>
      </c>
      <c r="H6547" s="6" t="s">
        <v>2115</v>
      </c>
      <c r="I6547" s="6" t="s">
        <v>346</v>
      </c>
      <c r="K6547" s="6">
        <v>181</v>
      </c>
    </row>
    <row r="6548" spans="1:11">
      <c r="A6548" s="6">
        <v>33082938</v>
      </c>
      <c r="B6548" t="s">
        <v>7420</v>
      </c>
      <c r="C6548" s="6" t="s">
        <v>319</v>
      </c>
      <c r="D6548" s="6">
        <v>23</v>
      </c>
      <c r="E6548" s="6">
        <v>120</v>
      </c>
      <c r="F6548" s="6">
        <v>120</v>
      </c>
      <c r="G6548" s="1">
        <v>140</v>
      </c>
      <c r="H6548" s="6" t="s">
        <v>319</v>
      </c>
      <c r="I6548" s="6" t="s">
        <v>7421</v>
      </c>
      <c r="K6548" s="6">
        <v>183</v>
      </c>
    </row>
    <row r="6549" spans="1:11">
      <c r="A6549" s="6">
        <v>48034668</v>
      </c>
      <c r="B6549" t="s">
        <v>7422</v>
      </c>
      <c r="C6549" s="6" t="s">
        <v>2121</v>
      </c>
      <c r="D6549" s="6">
        <v>28</v>
      </c>
      <c r="E6549" s="6">
        <v>120</v>
      </c>
      <c r="F6549" s="6">
        <v>120</v>
      </c>
      <c r="G6549" s="1">
        <v>140</v>
      </c>
      <c r="H6549" s="6" t="s">
        <v>2121</v>
      </c>
      <c r="I6549" s="6" t="s">
        <v>1734</v>
      </c>
      <c r="K6549" s="6">
        <v>172</v>
      </c>
    </row>
    <row r="6550" spans="1:11">
      <c r="A6550" s="6">
        <v>16282801</v>
      </c>
      <c r="B6550" t="s">
        <v>7423</v>
      </c>
      <c r="C6550" s="6" t="s">
        <v>3515</v>
      </c>
      <c r="D6550" s="6">
        <v>22</v>
      </c>
      <c r="E6550" s="6">
        <v>120</v>
      </c>
      <c r="F6550" s="6">
        <v>120</v>
      </c>
      <c r="G6550" s="1">
        <v>140</v>
      </c>
      <c r="H6550" s="6" t="s">
        <v>3515</v>
      </c>
      <c r="I6550" s="6" t="s">
        <v>298</v>
      </c>
      <c r="K6550" s="6">
        <v>178</v>
      </c>
    </row>
    <row r="6551" spans="1:11">
      <c r="A6551" s="6">
        <v>62248921</v>
      </c>
      <c r="B6551" t="s">
        <v>7424</v>
      </c>
      <c r="C6551" s="6" t="s">
        <v>319</v>
      </c>
      <c r="D6551" s="6">
        <v>22</v>
      </c>
      <c r="E6551" s="6">
        <v>120</v>
      </c>
      <c r="F6551" s="6">
        <v>120</v>
      </c>
      <c r="G6551" s="1">
        <v>140</v>
      </c>
      <c r="H6551" s="6" t="s">
        <v>319</v>
      </c>
      <c r="I6551" s="6" t="s">
        <v>1890</v>
      </c>
      <c r="K6551" s="6">
        <v>192</v>
      </c>
    </row>
    <row r="6552" spans="1:11">
      <c r="A6552" s="6">
        <v>18106037</v>
      </c>
      <c r="B6552" t="s">
        <v>7425</v>
      </c>
      <c r="C6552" s="6" t="s">
        <v>558</v>
      </c>
      <c r="D6552" s="6">
        <v>24</v>
      </c>
      <c r="E6552" s="6">
        <v>120</v>
      </c>
      <c r="F6552" s="6">
        <v>120</v>
      </c>
      <c r="G6552" s="1">
        <v>140</v>
      </c>
      <c r="H6552" s="6" t="s">
        <v>558</v>
      </c>
      <c r="I6552" s="6" t="s">
        <v>1458</v>
      </c>
      <c r="K6552" s="6">
        <v>176</v>
      </c>
    </row>
    <row r="6553" spans="1:11">
      <c r="A6553" s="6">
        <v>2000052955</v>
      </c>
      <c r="B6553" t="s">
        <v>7426</v>
      </c>
      <c r="C6553" s="6" t="s">
        <v>377</v>
      </c>
      <c r="D6553" s="6">
        <v>22</v>
      </c>
      <c r="E6553" s="6">
        <v>120</v>
      </c>
      <c r="F6553" s="6">
        <v>120</v>
      </c>
      <c r="G6553" s="1">
        <v>140</v>
      </c>
      <c r="H6553" s="6" t="s">
        <v>377</v>
      </c>
      <c r="I6553" s="6" t="s">
        <v>348</v>
      </c>
      <c r="K6553" s="6">
        <v>188</v>
      </c>
    </row>
    <row r="6554" spans="1:11">
      <c r="A6554" s="6">
        <v>67295931</v>
      </c>
      <c r="B6554" t="s">
        <v>7427</v>
      </c>
      <c r="C6554" s="6" t="s">
        <v>1624</v>
      </c>
      <c r="D6554" s="6">
        <v>23</v>
      </c>
      <c r="E6554" s="6">
        <v>120</v>
      </c>
      <c r="F6554" s="6">
        <v>120</v>
      </c>
      <c r="G6554" s="1">
        <v>140</v>
      </c>
      <c r="H6554" s="6" t="s">
        <v>1624</v>
      </c>
      <c r="I6554" s="6" t="s">
        <v>348</v>
      </c>
      <c r="K6554" s="6">
        <v>183</v>
      </c>
    </row>
    <row r="6555" spans="1:11">
      <c r="A6555" s="6">
        <v>28084714</v>
      </c>
      <c r="B6555" t="s">
        <v>7428</v>
      </c>
      <c r="C6555" s="6" t="s">
        <v>1624</v>
      </c>
      <c r="D6555" s="6">
        <v>29</v>
      </c>
      <c r="E6555" s="6">
        <v>120</v>
      </c>
      <c r="F6555" s="6">
        <v>120</v>
      </c>
      <c r="G6555" s="1">
        <v>140</v>
      </c>
      <c r="H6555" s="6" t="s">
        <v>1624</v>
      </c>
      <c r="I6555" s="6" t="s">
        <v>992</v>
      </c>
      <c r="K6555" s="6">
        <v>196</v>
      </c>
    </row>
    <row r="6556" spans="1:11">
      <c r="A6556" s="6">
        <v>2000246085</v>
      </c>
      <c r="B6556" t="s">
        <v>7429</v>
      </c>
      <c r="C6556" s="6" t="s">
        <v>319</v>
      </c>
      <c r="D6556" s="6">
        <v>21</v>
      </c>
      <c r="E6556" s="6">
        <v>120</v>
      </c>
      <c r="F6556" s="6">
        <v>120</v>
      </c>
      <c r="G6556" s="1">
        <v>-7</v>
      </c>
      <c r="H6556" s="6" t="s">
        <v>319</v>
      </c>
      <c r="I6556" s="6" t="s">
        <v>1055</v>
      </c>
      <c r="K6556" s="6">
        <v>179</v>
      </c>
    </row>
    <row r="6557" spans="1:11">
      <c r="A6557" s="6">
        <v>85074537</v>
      </c>
      <c r="B6557" t="s">
        <v>7430</v>
      </c>
      <c r="C6557" s="6" t="s">
        <v>640</v>
      </c>
      <c r="D6557" s="6">
        <v>31</v>
      </c>
      <c r="E6557" s="6">
        <v>120</v>
      </c>
      <c r="F6557" s="6">
        <v>120</v>
      </c>
      <c r="G6557" s="1">
        <v>140</v>
      </c>
      <c r="H6557" s="6" t="s">
        <v>640</v>
      </c>
      <c r="I6557" s="6" t="s">
        <v>1755</v>
      </c>
      <c r="K6557" s="6">
        <v>179</v>
      </c>
    </row>
    <row r="6558" spans="1:11">
      <c r="A6558" s="6">
        <v>53075287</v>
      </c>
      <c r="B6558" t="s">
        <v>7431</v>
      </c>
      <c r="C6558" s="6" t="s">
        <v>319</v>
      </c>
      <c r="D6558" s="6">
        <v>34</v>
      </c>
      <c r="E6558" s="6">
        <v>120</v>
      </c>
      <c r="F6558" s="6">
        <v>120</v>
      </c>
      <c r="G6558" s="1">
        <v>140</v>
      </c>
      <c r="H6558" s="6" t="s">
        <v>319</v>
      </c>
      <c r="I6558" s="6" t="s">
        <v>477</v>
      </c>
      <c r="K6558" s="6">
        <v>180</v>
      </c>
    </row>
    <row r="6559" spans="1:11">
      <c r="A6559" s="6">
        <v>20040254</v>
      </c>
      <c r="B6559" t="s">
        <v>7432</v>
      </c>
      <c r="C6559" s="6" t="s">
        <v>2112</v>
      </c>
      <c r="D6559" s="6">
        <v>29</v>
      </c>
      <c r="E6559" s="6">
        <v>120</v>
      </c>
      <c r="F6559" s="6">
        <v>120</v>
      </c>
      <c r="G6559" s="1">
        <v>140</v>
      </c>
      <c r="H6559" s="6" t="s">
        <v>2112</v>
      </c>
      <c r="I6559" s="6" t="s">
        <v>725</v>
      </c>
      <c r="K6559" s="6">
        <v>175</v>
      </c>
    </row>
    <row r="6560" spans="1:11">
      <c r="A6560" s="6">
        <v>5261747</v>
      </c>
      <c r="B6560" t="s">
        <v>7433</v>
      </c>
      <c r="C6560" s="6" t="s">
        <v>966</v>
      </c>
      <c r="D6560" s="6">
        <v>40</v>
      </c>
      <c r="E6560" s="6">
        <v>120</v>
      </c>
      <c r="F6560" s="6">
        <v>120</v>
      </c>
      <c r="G6560" s="1">
        <v>140</v>
      </c>
      <c r="H6560" s="6" t="s">
        <v>966</v>
      </c>
      <c r="I6560" s="6" t="s">
        <v>378</v>
      </c>
      <c r="K6560" s="6">
        <v>178</v>
      </c>
    </row>
    <row r="6561" spans="1:11">
      <c r="A6561" s="6">
        <v>27148085</v>
      </c>
      <c r="B6561" t="s">
        <v>7434</v>
      </c>
      <c r="C6561" s="6" t="s">
        <v>3299</v>
      </c>
      <c r="D6561" s="6">
        <v>22</v>
      </c>
      <c r="E6561" s="6">
        <v>120</v>
      </c>
      <c r="F6561" s="6">
        <v>120</v>
      </c>
      <c r="G6561" s="1">
        <v>140</v>
      </c>
      <c r="H6561" s="6" t="s">
        <v>3299</v>
      </c>
      <c r="I6561" s="6" t="s">
        <v>339</v>
      </c>
      <c r="K6561" s="6">
        <v>184</v>
      </c>
    </row>
    <row r="6562" spans="1:11">
      <c r="A6562" s="6">
        <v>14169634</v>
      </c>
      <c r="B6562" t="s">
        <v>7435</v>
      </c>
      <c r="C6562" s="6" t="s">
        <v>640</v>
      </c>
      <c r="D6562" s="6">
        <v>28</v>
      </c>
      <c r="E6562" s="6">
        <v>120</v>
      </c>
      <c r="F6562" s="6">
        <v>120</v>
      </c>
      <c r="G6562" s="1">
        <v>140</v>
      </c>
      <c r="H6562" s="6" t="s">
        <v>640</v>
      </c>
      <c r="I6562" s="6" t="s">
        <v>2218</v>
      </c>
      <c r="K6562" s="6">
        <v>171</v>
      </c>
    </row>
    <row r="6563" spans="1:11">
      <c r="A6563" s="6">
        <v>2000370969</v>
      </c>
      <c r="B6563" t="s">
        <v>7436</v>
      </c>
      <c r="C6563" s="6" t="s">
        <v>377</v>
      </c>
      <c r="D6563" s="6">
        <v>22</v>
      </c>
      <c r="E6563" s="6">
        <v>120</v>
      </c>
      <c r="F6563" s="6">
        <v>120</v>
      </c>
      <c r="G6563" s="1">
        <v>140</v>
      </c>
      <c r="H6563" s="6" t="s">
        <v>377</v>
      </c>
      <c r="I6563" s="6" t="s">
        <v>241</v>
      </c>
      <c r="K6563" s="6">
        <v>183</v>
      </c>
    </row>
    <row r="6564" spans="1:11">
      <c r="A6564" s="6">
        <v>2000172478</v>
      </c>
      <c r="B6564" t="s">
        <v>7437</v>
      </c>
      <c r="C6564" s="6" t="s">
        <v>2198</v>
      </c>
      <c r="D6564" s="6">
        <v>21</v>
      </c>
      <c r="E6564" s="6">
        <v>120</v>
      </c>
      <c r="F6564" s="6">
        <v>120</v>
      </c>
      <c r="G6564" s="1">
        <v>140</v>
      </c>
      <c r="H6564" s="6" t="s">
        <v>2198</v>
      </c>
      <c r="I6564" s="6" t="s">
        <v>1163</v>
      </c>
      <c r="K6564" s="6">
        <v>192</v>
      </c>
    </row>
    <row r="6565" spans="1:11">
      <c r="A6565" s="6">
        <v>27102367</v>
      </c>
      <c r="B6565" t="s">
        <v>7438</v>
      </c>
      <c r="C6565" s="6" t="s">
        <v>1624</v>
      </c>
      <c r="D6565" s="6">
        <v>28</v>
      </c>
      <c r="E6565" s="6">
        <v>120</v>
      </c>
      <c r="F6565" s="6">
        <v>120</v>
      </c>
      <c r="G6565" s="1">
        <v>140</v>
      </c>
      <c r="H6565" s="6" t="s">
        <v>1624</v>
      </c>
      <c r="I6565" s="6" t="s">
        <v>339</v>
      </c>
      <c r="K6565" s="6">
        <v>193</v>
      </c>
    </row>
    <row r="6566" spans="1:11">
      <c r="A6566" s="6">
        <v>93135498</v>
      </c>
      <c r="B6566" t="s">
        <v>7439</v>
      </c>
      <c r="C6566" s="6" t="s">
        <v>218</v>
      </c>
      <c r="D6566" s="6">
        <v>25</v>
      </c>
      <c r="E6566" s="6">
        <v>120</v>
      </c>
      <c r="F6566" s="6">
        <v>120</v>
      </c>
      <c r="G6566" s="1">
        <v>140</v>
      </c>
      <c r="H6566" s="6" t="s">
        <v>218</v>
      </c>
      <c r="I6566" s="6" t="s">
        <v>7440</v>
      </c>
      <c r="K6566" s="6">
        <v>185</v>
      </c>
    </row>
    <row r="6567" spans="1:11">
      <c r="A6567" s="6">
        <v>76013885</v>
      </c>
      <c r="B6567" t="s">
        <v>7441</v>
      </c>
      <c r="C6567" s="6" t="s">
        <v>2046</v>
      </c>
      <c r="D6567" s="6">
        <v>32</v>
      </c>
      <c r="E6567" s="6">
        <v>120</v>
      </c>
      <c r="F6567" s="6">
        <v>120</v>
      </c>
      <c r="G6567" s="1">
        <v>140</v>
      </c>
      <c r="H6567" s="6" t="s">
        <v>2046</v>
      </c>
      <c r="I6567" s="6" t="s">
        <v>378</v>
      </c>
      <c r="K6567" s="6">
        <v>185</v>
      </c>
    </row>
    <row r="6568" spans="1:11">
      <c r="A6568" s="6">
        <v>78102804</v>
      </c>
      <c r="B6568" t="s">
        <v>7442</v>
      </c>
      <c r="C6568" s="6" t="s">
        <v>319</v>
      </c>
      <c r="D6568" s="6">
        <v>22</v>
      </c>
      <c r="E6568" s="6">
        <v>120</v>
      </c>
      <c r="F6568" s="6">
        <v>120</v>
      </c>
      <c r="G6568" s="1">
        <v>140</v>
      </c>
      <c r="H6568" s="6" t="s">
        <v>319</v>
      </c>
      <c r="I6568" s="6" t="s">
        <v>2404</v>
      </c>
      <c r="K6568" s="6">
        <v>176</v>
      </c>
    </row>
    <row r="6569" spans="1:11">
      <c r="A6569" s="6">
        <v>85084000</v>
      </c>
      <c r="B6569" t="s">
        <v>7443</v>
      </c>
      <c r="C6569" s="6" t="s">
        <v>1176</v>
      </c>
      <c r="D6569" s="6">
        <v>37</v>
      </c>
      <c r="E6569" s="6">
        <v>120</v>
      </c>
      <c r="F6569" s="6">
        <v>120</v>
      </c>
      <c r="G6569" s="1">
        <v>140</v>
      </c>
      <c r="H6569" s="6" t="s">
        <v>1176</v>
      </c>
      <c r="I6569" s="6" t="s">
        <v>352</v>
      </c>
      <c r="K6569" s="6">
        <v>180</v>
      </c>
    </row>
    <row r="6570" spans="1:11">
      <c r="A6570" s="6">
        <v>67158060</v>
      </c>
      <c r="B6570" t="s">
        <v>7444</v>
      </c>
      <c r="C6570" s="6" t="s">
        <v>1671</v>
      </c>
      <c r="D6570" s="6">
        <v>32</v>
      </c>
      <c r="E6570" s="6">
        <v>120</v>
      </c>
      <c r="F6570" s="6">
        <v>120</v>
      </c>
      <c r="G6570" s="1">
        <v>140</v>
      </c>
      <c r="H6570" s="6" t="s">
        <v>1671</v>
      </c>
      <c r="I6570" s="6" t="s">
        <v>7445</v>
      </c>
      <c r="K6570" s="6">
        <v>170</v>
      </c>
    </row>
    <row r="6571" spans="1:11">
      <c r="A6571" s="6">
        <v>2000264329</v>
      </c>
      <c r="B6571" t="s">
        <v>7446</v>
      </c>
      <c r="C6571" s="6" t="s">
        <v>488</v>
      </c>
      <c r="D6571" s="6">
        <v>21</v>
      </c>
      <c r="E6571" s="6">
        <v>120</v>
      </c>
      <c r="F6571" s="6">
        <v>120</v>
      </c>
      <c r="G6571" s="1">
        <v>140</v>
      </c>
      <c r="H6571" s="6" t="s">
        <v>488</v>
      </c>
      <c r="I6571" s="6" t="s">
        <v>5990</v>
      </c>
      <c r="K6571" s="6">
        <v>168</v>
      </c>
    </row>
    <row r="6572" spans="1:11">
      <c r="A6572" s="6">
        <v>69004248</v>
      </c>
      <c r="B6572" t="s">
        <v>7447</v>
      </c>
      <c r="C6572" s="6" t="s">
        <v>2115</v>
      </c>
      <c r="D6572" s="6">
        <v>33</v>
      </c>
      <c r="E6572" s="6">
        <v>120</v>
      </c>
      <c r="F6572" s="6">
        <v>120</v>
      </c>
      <c r="G6572" s="1">
        <v>140</v>
      </c>
      <c r="H6572" s="6" t="s">
        <v>2115</v>
      </c>
      <c r="I6572" s="6" t="s">
        <v>7448</v>
      </c>
      <c r="K6572" s="6">
        <v>189</v>
      </c>
    </row>
    <row r="6573" spans="1:11">
      <c r="A6573" s="6">
        <v>45111862</v>
      </c>
      <c r="B6573" t="s">
        <v>7449</v>
      </c>
      <c r="C6573" s="6" t="s">
        <v>377</v>
      </c>
      <c r="D6573" s="6">
        <v>24</v>
      </c>
      <c r="E6573" s="6">
        <v>120</v>
      </c>
      <c r="F6573" s="6">
        <v>120</v>
      </c>
      <c r="G6573" s="1">
        <v>140</v>
      </c>
      <c r="H6573" s="6" t="s">
        <v>377</v>
      </c>
      <c r="I6573" s="6" t="s">
        <v>2134</v>
      </c>
      <c r="K6573" s="6">
        <v>182</v>
      </c>
    </row>
    <row r="6574" spans="1:11">
      <c r="A6574" s="6">
        <v>37060940</v>
      </c>
      <c r="B6574" t="s">
        <v>7450</v>
      </c>
      <c r="C6574" s="6" t="s">
        <v>558</v>
      </c>
      <c r="D6574" s="6">
        <v>24</v>
      </c>
      <c r="E6574" s="6">
        <v>120</v>
      </c>
      <c r="F6574" s="6">
        <v>120</v>
      </c>
      <c r="G6574" s="1">
        <v>140</v>
      </c>
      <c r="H6574" s="6" t="s">
        <v>558</v>
      </c>
      <c r="I6574" s="6" t="s">
        <v>7451</v>
      </c>
      <c r="K6574" s="6">
        <v>175</v>
      </c>
    </row>
    <row r="6575" spans="1:11">
      <c r="A6575" s="6">
        <v>96132920</v>
      </c>
      <c r="B6575" t="s">
        <v>7452</v>
      </c>
      <c r="C6575" s="6" t="s">
        <v>319</v>
      </c>
      <c r="D6575" s="6">
        <v>22</v>
      </c>
      <c r="E6575" s="6">
        <v>120</v>
      </c>
      <c r="F6575" s="6">
        <v>120</v>
      </c>
      <c r="G6575" s="1">
        <v>140</v>
      </c>
      <c r="H6575" s="6" t="s">
        <v>319</v>
      </c>
      <c r="I6575" s="6" t="s">
        <v>731</v>
      </c>
      <c r="K6575" s="6">
        <v>184</v>
      </c>
    </row>
    <row r="6576" spans="1:11">
      <c r="A6576" s="6">
        <v>2000049433</v>
      </c>
      <c r="B6576" t="s">
        <v>7453</v>
      </c>
      <c r="C6576" s="6" t="s">
        <v>314</v>
      </c>
      <c r="D6576" s="6">
        <v>22</v>
      </c>
      <c r="E6576" s="6">
        <v>120</v>
      </c>
      <c r="F6576" s="6">
        <v>120</v>
      </c>
      <c r="G6576" s="1">
        <v>140</v>
      </c>
      <c r="H6576" s="6" t="s">
        <v>314</v>
      </c>
      <c r="I6576" s="6" t="s">
        <v>7454</v>
      </c>
      <c r="K6576" s="6">
        <v>179</v>
      </c>
    </row>
    <row r="6577" spans="1:11">
      <c r="A6577" s="6">
        <v>2000243421</v>
      </c>
      <c r="B6577" t="s">
        <v>7455</v>
      </c>
      <c r="C6577" s="6" t="s">
        <v>319</v>
      </c>
      <c r="D6577" s="6">
        <v>20</v>
      </c>
      <c r="E6577" s="6">
        <v>120</v>
      </c>
      <c r="F6577" s="6">
        <v>120</v>
      </c>
      <c r="G6577" s="1">
        <v>-7</v>
      </c>
      <c r="H6577" s="6" t="s">
        <v>319</v>
      </c>
      <c r="I6577" s="6" t="s">
        <v>187</v>
      </c>
      <c r="K6577" s="6">
        <v>183</v>
      </c>
    </row>
    <row r="6578" spans="1:11">
      <c r="A6578" s="6">
        <v>222724</v>
      </c>
      <c r="B6578" t="s">
        <v>7456</v>
      </c>
      <c r="C6578" s="6" t="s">
        <v>2120</v>
      </c>
      <c r="D6578" s="6">
        <v>23</v>
      </c>
      <c r="E6578" s="6">
        <v>120</v>
      </c>
      <c r="F6578" s="6">
        <v>120</v>
      </c>
      <c r="G6578" s="1">
        <v>140</v>
      </c>
      <c r="H6578" s="6" t="s">
        <v>2120</v>
      </c>
      <c r="I6578" s="6" t="s">
        <v>259</v>
      </c>
      <c r="K6578" s="6">
        <v>176</v>
      </c>
    </row>
    <row r="6579" spans="1:11">
      <c r="A6579" s="6">
        <v>86060139</v>
      </c>
      <c r="B6579" t="s">
        <v>7457</v>
      </c>
      <c r="C6579" s="6" t="s">
        <v>319</v>
      </c>
      <c r="D6579" s="6">
        <v>26</v>
      </c>
      <c r="E6579" s="6">
        <v>120</v>
      </c>
      <c r="F6579" s="6">
        <v>120</v>
      </c>
      <c r="G6579" s="1">
        <v>140</v>
      </c>
      <c r="H6579" s="6" t="s">
        <v>319</v>
      </c>
      <c r="I6579" s="6" t="s">
        <v>5467</v>
      </c>
      <c r="K6579" s="6">
        <v>178</v>
      </c>
    </row>
    <row r="6580" spans="1:11">
      <c r="A6580" s="6">
        <v>67263880</v>
      </c>
      <c r="B6580" t="s">
        <v>7458</v>
      </c>
      <c r="C6580" s="6" t="s">
        <v>319</v>
      </c>
      <c r="D6580" s="6">
        <v>25</v>
      </c>
      <c r="E6580" s="6">
        <v>120</v>
      </c>
      <c r="F6580" s="6">
        <v>120</v>
      </c>
      <c r="G6580" s="1">
        <v>140</v>
      </c>
      <c r="H6580" s="6" t="s">
        <v>319</v>
      </c>
      <c r="I6580" s="6" t="s">
        <v>348</v>
      </c>
      <c r="K6580" s="6">
        <v>187</v>
      </c>
    </row>
    <row r="6581" spans="1:11">
      <c r="A6581" s="6">
        <v>2000205553</v>
      </c>
      <c r="B6581" t="s">
        <v>7459</v>
      </c>
      <c r="C6581" s="6" t="s">
        <v>944</v>
      </c>
      <c r="D6581" s="6">
        <v>21</v>
      </c>
      <c r="E6581" s="6">
        <v>120</v>
      </c>
      <c r="F6581" s="6">
        <v>120</v>
      </c>
      <c r="G6581" s="1">
        <v>-7</v>
      </c>
      <c r="H6581" s="6" t="s">
        <v>944</v>
      </c>
      <c r="I6581" s="6" t="s">
        <v>1701</v>
      </c>
      <c r="K6581" s="6">
        <v>171</v>
      </c>
    </row>
    <row r="6582" spans="1:11">
      <c r="A6582" s="6">
        <v>28098206</v>
      </c>
      <c r="B6582" t="s">
        <v>7460</v>
      </c>
      <c r="C6582" s="6" t="s">
        <v>314</v>
      </c>
      <c r="D6582" s="6">
        <v>27</v>
      </c>
      <c r="E6582" s="6">
        <v>120</v>
      </c>
      <c r="F6582" s="6">
        <v>120</v>
      </c>
      <c r="G6582" s="1">
        <v>140</v>
      </c>
      <c r="H6582" s="6" t="s">
        <v>314</v>
      </c>
      <c r="I6582" s="6" t="s">
        <v>259</v>
      </c>
      <c r="K6582" s="6">
        <v>186</v>
      </c>
    </row>
    <row r="6583" spans="1:11">
      <c r="A6583" s="6">
        <v>19073476</v>
      </c>
      <c r="B6583" t="s">
        <v>7461</v>
      </c>
      <c r="C6583" s="6" t="s">
        <v>377</v>
      </c>
      <c r="D6583" s="6">
        <v>35</v>
      </c>
      <c r="E6583" s="6">
        <v>120</v>
      </c>
      <c r="F6583" s="6">
        <v>120</v>
      </c>
      <c r="G6583" s="1">
        <v>140</v>
      </c>
      <c r="H6583" s="6" t="s">
        <v>377</v>
      </c>
      <c r="I6583" s="6" t="s">
        <v>7462</v>
      </c>
      <c r="K6583" s="6">
        <v>183</v>
      </c>
    </row>
    <row r="6584" spans="1:11">
      <c r="A6584" s="6">
        <v>17034939</v>
      </c>
      <c r="B6584" t="s">
        <v>7463</v>
      </c>
      <c r="C6584" s="6" t="s">
        <v>319</v>
      </c>
      <c r="D6584" s="6">
        <v>25</v>
      </c>
      <c r="E6584" s="6">
        <v>120</v>
      </c>
      <c r="F6584" s="6">
        <v>120</v>
      </c>
      <c r="G6584" s="1">
        <v>140</v>
      </c>
      <c r="H6584" s="6" t="s">
        <v>319</v>
      </c>
      <c r="I6584" s="6" t="s">
        <v>7464</v>
      </c>
      <c r="K6584" s="6">
        <v>180</v>
      </c>
    </row>
    <row r="6585" spans="1:11">
      <c r="A6585" s="6">
        <v>96116939</v>
      </c>
      <c r="B6585" t="s">
        <v>7465</v>
      </c>
      <c r="C6585" s="6" t="s">
        <v>1624</v>
      </c>
      <c r="D6585" s="6">
        <v>24</v>
      </c>
      <c r="E6585" s="6">
        <v>120</v>
      </c>
      <c r="F6585" s="6">
        <v>120</v>
      </c>
      <c r="G6585" s="1">
        <v>140</v>
      </c>
      <c r="H6585" s="6" t="s">
        <v>1624</v>
      </c>
      <c r="I6585" s="6" t="s">
        <v>2852</v>
      </c>
      <c r="K6585" s="6">
        <v>190</v>
      </c>
    </row>
    <row r="6586" spans="1:11">
      <c r="A6586" s="6">
        <v>85095880</v>
      </c>
      <c r="B6586" t="s">
        <v>7466</v>
      </c>
      <c r="C6586" s="6" t="s">
        <v>377</v>
      </c>
      <c r="D6586" s="6">
        <v>32</v>
      </c>
      <c r="E6586" s="6">
        <v>120</v>
      </c>
      <c r="F6586" s="6">
        <v>120</v>
      </c>
      <c r="G6586" s="1">
        <v>140</v>
      </c>
      <c r="H6586" s="6" t="s">
        <v>377</v>
      </c>
      <c r="I6586" s="6" t="s">
        <v>1755</v>
      </c>
      <c r="K6586" s="6">
        <v>190</v>
      </c>
    </row>
    <row r="6587" spans="1:11">
      <c r="A6587" s="6">
        <v>2000029431</v>
      </c>
      <c r="B6587" t="s">
        <v>7467</v>
      </c>
      <c r="C6587" s="6" t="s">
        <v>1918</v>
      </c>
      <c r="D6587" s="6">
        <v>21</v>
      </c>
      <c r="E6587" s="6">
        <v>120</v>
      </c>
      <c r="F6587" s="6">
        <v>120</v>
      </c>
      <c r="G6587" s="1">
        <v>140</v>
      </c>
      <c r="H6587" s="6" t="s">
        <v>1918</v>
      </c>
      <c r="I6587" s="6" t="s">
        <v>5182</v>
      </c>
      <c r="K6587" s="6">
        <v>180</v>
      </c>
    </row>
    <row r="6588" spans="1:11">
      <c r="A6588" s="6">
        <v>2000008663</v>
      </c>
      <c r="B6588" t="s">
        <v>7468</v>
      </c>
      <c r="C6588" s="6" t="s">
        <v>570</v>
      </c>
      <c r="D6588" s="6">
        <v>21</v>
      </c>
      <c r="E6588" s="6">
        <v>120</v>
      </c>
      <c r="F6588" s="6">
        <v>120</v>
      </c>
      <c r="G6588" s="1">
        <v>140</v>
      </c>
      <c r="H6588" s="6" t="s">
        <v>570</v>
      </c>
      <c r="I6588" s="6" t="s">
        <v>857</v>
      </c>
      <c r="K6588" s="6">
        <v>187</v>
      </c>
    </row>
    <row r="6589" spans="1:11">
      <c r="A6589" s="6">
        <v>19353273</v>
      </c>
      <c r="B6589" t="s">
        <v>7469</v>
      </c>
      <c r="C6589" s="6" t="s">
        <v>1176</v>
      </c>
      <c r="D6589" s="6">
        <v>27</v>
      </c>
      <c r="E6589" s="6">
        <v>120</v>
      </c>
      <c r="F6589" s="6">
        <v>120</v>
      </c>
      <c r="G6589" s="1">
        <v>140</v>
      </c>
      <c r="H6589" s="6" t="s">
        <v>1176</v>
      </c>
      <c r="I6589" s="6" t="s">
        <v>257</v>
      </c>
      <c r="K6589" s="6">
        <v>178</v>
      </c>
    </row>
    <row r="6590" spans="1:11">
      <c r="A6590" s="6">
        <v>2000100095</v>
      </c>
      <c r="B6590" t="s">
        <v>7470</v>
      </c>
      <c r="C6590" s="6" t="s">
        <v>1671</v>
      </c>
      <c r="D6590" s="6">
        <v>19</v>
      </c>
      <c r="E6590" s="6">
        <v>120</v>
      </c>
      <c r="F6590" s="6">
        <v>120</v>
      </c>
      <c r="G6590" s="1">
        <v>140</v>
      </c>
      <c r="H6590" s="6" t="s">
        <v>1671</v>
      </c>
      <c r="I6590" s="6" t="s">
        <v>257</v>
      </c>
      <c r="K6590" s="6">
        <v>178</v>
      </c>
    </row>
    <row r="6591" spans="1:11">
      <c r="A6591" s="6">
        <v>77017791</v>
      </c>
      <c r="B6591" t="s">
        <v>7471</v>
      </c>
      <c r="C6591" s="6" t="s">
        <v>640</v>
      </c>
      <c r="D6591" s="6">
        <v>32</v>
      </c>
      <c r="E6591" s="6">
        <v>120</v>
      </c>
      <c r="F6591" s="6">
        <v>120</v>
      </c>
      <c r="G6591" s="1">
        <v>140</v>
      </c>
      <c r="H6591" s="6" t="s">
        <v>640</v>
      </c>
      <c r="I6591" s="6" t="s">
        <v>2937</v>
      </c>
      <c r="K6591" s="6">
        <v>175</v>
      </c>
    </row>
    <row r="6592" spans="1:11">
      <c r="A6592" s="6">
        <v>37079279</v>
      </c>
      <c r="B6592" t="s">
        <v>7472</v>
      </c>
      <c r="C6592" s="6" t="s">
        <v>2160</v>
      </c>
      <c r="D6592" s="6">
        <v>22</v>
      </c>
      <c r="E6592" s="6">
        <v>120</v>
      </c>
      <c r="F6592" s="6">
        <v>120</v>
      </c>
      <c r="G6592" s="1">
        <v>140</v>
      </c>
      <c r="H6592" s="6" t="s">
        <v>2160</v>
      </c>
      <c r="I6592" s="6" t="s">
        <v>2212</v>
      </c>
      <c r="K6592" s="6">
        <v>168</v>
      </c>
    </row>
    <row r="6593" spans="1:11">
      <c r="A6593" s="6">
        <v>85010871</v>
      </c>
      <c r="B6593" t="s">
        <v>7473</v>
      </c>
      <c r="C6593" s="6" t="s">
        <v>319</v>
      </c>
      <c r="D6593" s="6">
        <v>33</v>
      </c>
      <c r="E6593" s="6">
        <v>120</v>
      </c>
      <c r="F6593" s="6">
        <v>120</v>
      </c>
      <c r="G6593" s="1">
        <v>140</v>
      </c>
      <c r="H6593" s="6" t="s">
        <v>319</v>
      </c>
      <c r="I6593" s="6" t="s">
        <v>683</v>
      </c>
      <c r="K6593" s="6">
        <v>168</v>
      </c>
    </row>
    <row r="6594" spans="1:11">
      <c r="A6594" s="6">
        <v>70076282</v>
      </c>
      <c r="B6594" t="s">
        <v>7474</v>
      </c>
      <c r="C6594" s="6" t="s">
        <v>289</v>
      </c>
      <c r="D6594" s="6">
        <v>30</v>
      </c>
      <c r="E6594" s="6">
        <v>120</v>
      </c>
      <c r="F6594" s="6">
        <v>120</v>
      </c>
      <c r="G6594" s="1">
        <v>140</v>
      </c>
      <c r="H6594" s="6" t="s">
        <v>289</v>
      </c>
      <c r="I6594" s="6" t="s">
        <v>832</v>
      </c>
      <c r="K6594" s="6">
        <v>182</v>
      </c>
    </row>
    <row r="6595" spans="1:11">
      <c r="A6595" s="6">
        <v>2000056027</v>
      </c>
      <c r="B6595" t="s">
        <v>7475</v>
      </c>
      <c r="C6595" s="6" t="s">
        <v>319</v>
      </c>
      <c r="D6595" s="6">
        <v>23</v>
      </c>
      <c r="E6595" s="6">
        <v>120</v>
      </c>
      <c r="F6595" s="6">
        <v>120</v>
      </c>
      <c r="G6595" s="1">
        <v>140</v>
      </c>
      <c r="H6595" s="6" t="s">
        <v>319</v>
      </c>
      <c r="I6595" s="6" t="s">
        <v>7476</v>
      </c>
      <c r="K6595" s="6">
        <v>178</v>
      </c>
    </row>
    <row r="6596" spans="1:11">
      <c r="A6596" s="6">
        <v>19239527</v>
      </c>
      <c r="B6596" t="s">
        <v>7477</v>
      </c>
      <c r="C6596" s="6" t="s">
        <v>640</v>
      </c>
      <c r="D6596" s="6">
        <v>30</v>
      </c>
      <c r="E6596" s="6">
        <v>120</v>
      </c>
      <c r="F6596" s="6">
        <v>120</v>
      </c>
      <c r="G6596" s="1">
        <v>140</v>
      </c>
      <c r="H6596" s="6" t="s">
        <v>640</v>
      </c>
      <c r="I6596" s="6" t="s">
        <v>257</v>
      </c>
      <c r="K6596" s="6">
        <v>178</v>
      </c>
    </row>
    <row r="6597" spans="1:11">
      <c r="A6597" s="6">
        <v>55045472</v>
      </c>
      <c r="B6597" t="s">
        <v>7478</v>
      </c>
      <c r="C6597" s="6" t="s">
        <v>1176</v>
      </c>
      <c r="D6597" s="6">
        <v>32</v>
      </c>
      <c r="E6597" s="6">
        <v>120</v>
      </c>
      <c r="F6597" s="6">
        <v>120</v>
      </c>
      <c r="G6597" s="1">
        <v>140</v>
      </c>
      <c r="H6597" s="6" t="s">
        <v>1176</v>
      </c>
      <c r="I6597" s="6" t="s">
        <v>306</v>
      </c>
      <c r="K6597" s="6">
        <v>170</v>
      </c>
    </row>
    <row r="6598" spans="1:11">
      <c r="A6598" s="6">
        <v>65026087</v>
      </c>
      <c r="B6598" t="s">
        <v>7479</v>
      </c>
      <c r="C6598" s="6" t="s">
        <v>2112</v>
      </c>
      <c r="D6598" s="6">
        <v>31</v>
      </c>
      <c r="E6598" s="6">
        <v>120</v>
      </c>
      <c r="F6598" s="6">
        <v>120</v>
      </c>
      <c r="G6598" s="1">
        <v>140</v>
      </c>
      <c r="H6598" s="6" t="s">
        <v>2112</v>
      </c>
      <c r="I6598" s="6" t="s">
        <v>2539</v>
      </c>
      <c r="K6598" s="6">
        <v>175</v>
      </c>
    </row>
    <row r="6599" spans="1:11">
      <c r="A6599" s="6">
        <v>85031826</v>
      </c>
      <c r="B6599" t="s">
        <v>7480</v>
      </c>
      <c r="C6599" s="6" t="s">
        <v>1671</v>
      </c>
      <c r="D6599" s="6">
        <v>33</v>
      </c>
      <c r="E6599" s="6">
        <v>120</v>
      </c>
      <c r="F6599" s="6">
        <v>120</v>
      </c>
      <c r="G6599" s="1">
        <v>140</v>
      </c>
      <c r="H6599" s="6" t="s">
        <v>1671</v>
      </c>
      <c r="I6599" s="6" t="s">
        <v>1734</v>
      </c>
      <c r="K6599" s="6">
        <v>182</v>
      </c>
    </row>
    <row r="6600" spans="1:11">
      <c r="A6600" s="6">
        <v>51063657</v>
      </c>
      <c r="B6600" t="s">
        <v>7481</v>
      </c>
      <c r="C6600" s="6" t="s">
        <v>2115</v>
      </c>
      <c r="D6600" s="6">
        <v>25</v>
      </c>
      <c r="E6600" s="6">
        <v>120</v>
      </c>
      <c r="F6600" s="6">
        <v>120</v>
      </c>
      <c r="G6600" s="1">
        <v>140</v>
      </c>
      <c r="H6600" s="6" t="s">
        <v>2115</v>
      </c>
      <c r="I6600" s="6" t="s">
        <v>1303</v>
      </c>
      <c r="K6600" s="6">
        <v>172</v>
      </c>
    </row>
    <row r="6601" spans="1:11">
      <c r="A6601" s="6">
        <v>2000014562</v>
      </c>
      <c r="B6601" t="s">
        <v>7482</v>
      </c>
      <c r="C6601" s="6" t="s">
        <v>760</v>
      </c>
      <c r="D6601" s="6">
        <v>21</v>
      </c>
      <c r="E6601" s="6">
        <v>120</v>
      </c>
      <c r="F6601" s="6">
        <v>120</v>
      </c>
      <c r="G6601" s="1">
        <v>140</v>
      </c>
      <c r="H6601" s="6" t="s">
        <v>760</v>
      </c>
      <c r="I6601" s="6" t="s">
        <v>406</v>
      </c>
      <c r="K6601" s="6">
        <v>174</v>
      </c>
    </row>
    <row r="6602" spans="1:11">
      <c r="A6602" s="6">
        <v>58154551</v>
      </c>
      <c r="B6602" t="s">
        <v>7483</v>
      </c>
      <c r="C6602" s="6" t="s">
        <v>377</v>
      </c>
      <c r="D6602" s="6">
        <v>23</v>
      </c>
      <c r="E6602" s="6">
        <v>120</v>
      </c>
      <c r="F6602" s="6">
        <v>120</v>
      </c>
      <c r="G6602" s="1">
        <v>140</v>
      </c>
      <c r="H6602" s="6" t="s">
        <v>377</v>
      </c>
      <c r="I6602" s="6" t="s">
        <v>7484</v>
      </c>
      <c r="K6602" s="6">
        <v>194</v>
      </c>
    </row>
    <row r="6603" spans="1:11">
      <c r="A6603" s="6">
        <v>29233537</v>
      </c>
      <c r="B6603" t="s">
        <v>7485</v>
      </c>
      <c r="C6603" s="6" t="s">
        <v>1624</v>
      </c>
      <c r="D6603" s="6">
        <v>23</v>
      </c>
      <c r="E6603" s="6">
        <v>120</v>
      </c>
      <c r="F6603" s="6">
        <v>120</v>
      </c>
      <c r="G6603" s="1">
        <v>140</v>
      </c>
      <c r="H6603" s="6" t="s">
        <v>1624</v>
      </c>
      <c r="I6603" s="6" t="s">
        <v>259</v>
      </c>
      <c r="K6603" s="6">
        <v>188</v>
      </c>
    </row>
    <row r="6604" spans="1:11">
      <c r="A6604" s="6">
        <v>2000013132</v>
      </c>
      <c r="B6604" t="s">
        <v>7486</v>
      </c>
      <c r="C6604" s="6" t="s">
        <v>319</v>
      </c>
      <c r="D6604" s="6">
        <v>21</v>
      </c>
      <c r="E6604" s="6">
        <v>120</v>
      </c>
      <c r="F6604" s="6">
        <v>120</v>
      </c>
      <c r="G6604" s="1">
        <v>140</v>
      </c>
      <c r="H6604" s="6" t="s">
        <v>319</v>
      </c>
      <c r="I6604" s="6" t="s">
        <v>339</v>
      </c>
      <c r="K6604" s="6">
        <v>191</v>
      </c>
    </row>
    <row r="6605" spans="1:11">
      <c r="A6605" s="6">
        <v>2000065418</v>
      </c>
      <c r="B6605" t="s">
        <v>7487</v>
      </c>
      <c r="C6605" s="6" t="s">
        <v>319</v>
      </c>
      <c r="D6605" s="6">
        <v>23</v>
      </c>
      <c r="E6605" s="6">
        <v>120</v>
      </c>
      <c r="F6605" s="6">
        <v>120</v>
      </c>
      <c r="G6605" s="1">
        <v>140</v>
      </c>
      <c r="H6605" s="6" t="s">
        <v>319</v>
      </c>
      <c r="I6605" s="6" t="s">
        <v>309</v>
      </c>
      <c r="K6605" s="6">
        <v>192</v>
      </c>
    </row>
    <row r="6606" spans="1:11">
      <c r="A6606" s="6">
        <v>24047067</v>
      </c>
      <c r="B6606" t="s">
        <v>7488</v>
      </c>
      <c r="C6606" s="6" t="s">
        <v>319</v>
      </c>
      <c r="D6606" s="6">
        <v>28</v>
      </c>
      <c r="E6606" s="6">
        <v>120</v>
      </c>
      <c r="F6606" s="6">
        <v>120</v>
      </c>
      <c r="G6606" s="1">
        <v>140</v>
      </c>
      <c r="H6606" s="6" t="s">
        <v>319</v>
      </c>
      <c r="I6606" s="6" t="s">
        <v>657</v>
      </c>
      <c r="K6606" s="6">
        <v>189</v>
      </c>
    </row>
    <row r="6607" spans="1:11">
      <c r="A6607" s="6">
        <v>2000050657</v>
      </c>
      <c r="B6607" t="s">
        <v>7489</v>
      </c>
      <c r="C6607" s="6" t="s">
        <v>944</v>
      </c>
      <c r="D6607" s="6">
        <v>21</v>
      </c>
      <c r="E6607" s="6">
        <v>120</v>
      </c>
      <c r="F6607" s="6">
        <v>120</v>
      </c>
      <c r="G6607" s="1">
        <v>140</v>
      </c>
      <c r="H6607" s="6" t="s">
        <v>944</v>
      </c>
      <c r="I6607" s="6" t="s">
        <v>257</v>
      </c>
      <c r="K6607" s="6">
        <v>182</v>
      </c>
    </row>
    <row r="6608" spans="1:11">
      <c r="A6608" s="6">
        <v>2000170769</v>
      </c>
      <c r="B6608" t="s">
        <v>7490</v>
      </c>
      <c r="C6608" s="6" t="s">
        <v>2198</v>
      </c>
      <c r="D6608" s="6">
        <v>24</v>
      </c>
      <c r="E6608" s="6">
        <v>120</v>
      </c>
      <c r="F6608" s="6">
        <v>120</v>
      </c>
      <c r="G6608" s="1">
        <v>140</v>
      </c>
      <c r="H6608" s="6" t="s">
        <v>2198</v>
      </c>
      <c r="I6608" s="6" t="s">
        <v>2134</v>
      </c>
      <c r="K6608" s="6">
        <v>185</v>
      </c>
    </row>
    <row r="6609" spans="1:11">
      <c r="A6609" s="6">
        <v>79013323</v>
      </c>
      <c r="B6609" t="s">
        <v>7491</v>
      </c>
      <c r="C6609" s="6" t="s">
        <v>377</v>
      </c>
      <c r="D6609" s="6">
        <v>32</v>
      </c>
      <c r="E6609" s="6">
        <v>120</v>
      </c>
      <c r="F6609" s="6">
        <v>120</v>
      </c>
      <c r="G6609" s="1">
        <v>139</v>
      </c>
      <c r="H6609" s="6" t="s">
        <v>377</v>
      </c>
      <c r="I6609" s="6" t="s">
        <v>241</v>
      </c>
      <c r="K6609" s="6">
        <v>183</v>
      </c>
    </row>
    <row r="6610" spans="1:11">
      <c r="A6610" s="6">
        <v>76053256</v>
      </c>
      <c r="B6610" t="s">
        <v>7492</v>
      </c>
      <c r="C6610" s="6" t="s">
        <v>760</v>
      </c>
      <c r="D6610" s="6">
        <v>25</v>
      </c>
      <c r="E6610" s="6">
        <v>120</v>
      </c>
      <c r="F6610" s="6">
        <v>120</v>
      </c>
      <c r="G6610" s="1">
        <v>139</v>
      </c>
      <c r="H6610" s="6" t="s">
        <v>760</v>
      </c>
      <c r="I6610" s="6" t="s">
        <v>378</v>
      </c>
      <c r="K6610" s="6">
        <v>165</v>
      </c>
    </row>
    <row r="6611" spans="1:11">
      <c r="A6611" s="6">
        <v>75037516</v>
      </c>
      <c r="B6611" t="s">
        <v>7493</v>
      </c>
      <c r="C6611" s="6" t="s">
        <v>377</v>
      </c>
      <c r="D6611" s="6">
        <v>28</v>
      </c>
      <c r="E6611" s="6">
        <v>120</v>
      </c>
      <c r="F6611" s="6">
        <v>120</v>
      </c>
      <c r="G6611" s="1">
        <v>139</v>
      </c>
      <c r="H6611" s="6" t="s">
        <v>377</v>
      </c>
      <c r="I6611" s="6" t="s">
        <v>7494</v>
      </c>
      <c r="K6611" s="6">
        <v>192</v>
      </c>
    </row>
    <row r="6612" spans="1:11">
      <c r="A6612" s="6">
        <v>45078351</v>
      </c>
      <c r="B6612" t="s">
        <v>7495</v>
      </c>
      <c r="C6612" s="6" t="s">
        <v>1673</v>
      </c>
      <c r="D6612" s="6">
        <v>34</v>
      </c>
      <c r="E6612" s="6">
        <v>120</v>
      </c>
      <c r="F6612" s="6">
        <v>120</v>
      </c>
      <c r="G6612" s="1">
        <v>139</v>
      </c>
      <c r="H6612" s="6" t="s">
        <v>1673</v>
      </c>
      <c r="I6612" s="6" t="s">
        <v>2134</v>
      </c>
      <c r="K6612" s="6">
        <v>170</v>
      </c>
    </row>
    <row r="6613" spans="1:11">
      <c r="A6613" s="6">
        <v>28011526</v>
      </c>
      <c r="B6613" t="s">
        <v>7496</v>
      </c>
      <c r="C6613" s="6" t="s">
        <v>218</v>
      </c>
      <c r="D6613" s="6">
        <v>33</v>
      </c>
      <c r="E6613" s="6">
        <v>120</v>
      </c>
      <c r="F6613" s="6">
        <v>120</v>
      </c>
      <c r="G6613" s="1">
        <v>139</v>
      </c>
      <c r="H6613" s="6" t="s">
        <v>218</v>
      </c>
      <c r="I6613" s="6" t="s">
        <v>259</v>
      </c>
      <c r="K6613" s="6">
        <v>185</v>
      </c>
    </row>
    <row r="6614" spans="1:11">
      <c r="A6614" s="6">
        <v>19125312</v>
      </c>
      <c r="B6614" t="s">
        <v>7497</v>
      </c>
      <c r="C6614" s="6" t="s">
        <v>377</v>
      </c>
      <c r="D6614" s="6">
        <v>34</v>
      </c>
      <c r="E6614" s="6">
        <v>120</v>
      </c>
      <c r="F6614" s="6">
        <v>120</v>
      </c>
      <c r="G6614" s="1">
        <v>139</v>
      </c>
      <c r="H6614" s="6" t="s">
        <v>377</v>
      </c>
      <c r="I6614" s="6" t="s">
        <v>257</v>
      </c>
      <c r="K6614" s="6">
        <v>188</v>
      </c>
    </row>
    <row r="6615" spans="1:11">
      <c r="A6615" s="6">
        <v>25059363</v>
      </c>
      <c r="B6615" t="s">
        <v>7498</v>
      </c>
      <c r="C6615" s="6" t="s">
        <v>377</v>
      </c>
      <c r="D6615" s="6">
        <v>24</v>
      </c>
      <c r="E6615" s="6">
        <v>120</v>
      </c>
      <c r="F6615" s="6">
        <v>120</v>
      </c>
      <c r="G6615" s="1">
        <v>139</v>
      </c>
      <c r="H6615" s="6" t="s">
        <v>377</v>
      </c>
      <c r="I6615" s="6" t="s">
        <v>1731</v>
      </c>
      <c r="K6615" s="6">
        <v>182</v>
      </c>
    </row>
    <row r="6616" spans="1:11">
      <c r="A6616" s="6">
        <v>58030755</v>
      </c>
      <c r="B6616" t="s">
        <v>7499</v>
      </c>
      <c r="C6616" s="6" t="s">
        <v>2120</v>
      </c>
      <c r="D6616" s="6">
        <v>34</v>
      </c>
      <c r="E6616" s="6">
        <v>120</v>
      </c>
      <c r="F6616" s="6">
        <v>120</v>
      </c>
      <c r="G6616" s="1">
        <v>138</v>
      </c>
      <c r="H6616" s="6" t="s">
        <v>2120</v>
      </c>
      <c r="I6616" s="6" t="s">
        <v>194</v>
      </c>
      <c r="K6616" s="6">
        <v>183</v>
      </c>
    </row>
    <row r="6617" spans="1:11">
      <c r="A6617" s="6">
        <v>67258409</v>
      </c>
      <c r="B6617" t="s">
        <v>7500</v>
      </c>
      <c r="C6617" s="6" t="s">
        <v>1732</v>
      </c>
      <c r="D6617" s="6">
        <v>25</v>
      </c>
      <c r="E6617" s="6">
        <v>120</v>
      </c>
      <c r="F6617" s="6">
        <v>120</v>
      </c>
      <c r="G6617" s="1">
        <v>138</v>
      </c>
      <c r="H6617" s="6" t="s">
        <v>1732</v>
      </c>
      <c r="I6617" s="6" t="s">
        <v>348</v>
      </c>
      <c r="K6617" s="6">
        <v>191</v>
      </c>
    </row>
    <row r="6618" spans="1:11">
      <c r="A6618" s="6">
        <v>168047</v>
      </c>
      <c r="B6618" t="s">
        <v>7501</v>
      </c>
      <c r="C6618" s="6" t="s">
        <v>1732</v>
      </c>
      <c r="D6618" s="6">
        <v>32</v>
      </c>
      <c r="E6618" s="6">
        <v>120</v>
      </c>
      <c r="F6618" s="6">
        <v>120</v>
      </c>
      <c r="G6618" s="1">
        <v>138</v>
      </c>
      <c r="H6618" s="6" t="s">
        <v>1732</v>
      </c>
      <c r="I6618" s="6" t="s">
        <v>1303</v>
      </c>
      <c r="K6618" s="6">
        <v>191</v>
      </c>
    </row>
    <row r="6619" spans="1:11">
      <c r="A6619" s="6">
        <v>72049936</v>
      </c>
      <c r="B6619" t="s">
        <v>7502</v>
      </c>
      <c r="C6619" s="6" t="s">
        <v>1747</v>
      </c>
      <c r="D6619" s="6">
        <v>23</v>
      </c>
      <c r="E6619" s="6">
        <v>120</v>
      </c>
      <c r="F6619" s="6">
        <v>120</v>
      </c>
      <c r="G6619" s="1">
        <v>138</v>
      </c>
      <c r="H6619" s="6" t="s">
        <v>1747</v>
      </c>
      <c r="I6619" s="6" t="s">
        <v>6485</v>
      </c>
      <c r="K6619" s="6">
        <v>170</v>
      </c>
    </row>
    <row r="6620" spans="1:11">
      <c r="A6620" s="6">
        <v>59139122</v>
      </c>
      <c r="B6620" t="s">
        <v>7503</v>
      </c>
      <c r="C6620" s="6" t="s">
        <v>1213</v>
      </c>
      <c r="D6620" s="6">
        <v>22</v>
      </c>
      <c r="E6620" s="6">
        <v>120</v>
      </c>
      <c r="F6620" s="6">
        <v>120</v>
      </c>
      <c r="G6620" s="1">
        <v>138</v>
      </c>
      <c r="H6620" s="6" t="s">
        <v>1213</v>
      </c>
      <c r="I6620" s="6" t="s">
        <v>1051</v>
      </c>
      <c r="K6620" s="6">
        <v>187</v>
      </c>
    </row>
    <row r="6621" spans="1:11">
      <c r="A6621" s="6">
        <v>2000157429</v>
      </c>
      <c r="B6621" t="s">
        <v>7504</v>
      </c>
      <c r="C6621" s="6" t="s">
        <v>1672</v>
      </c>
      <c r="D6621" s="6">
        <v>21</v>
      </c>
      <c r="E6621" s="6">
        <v>120</v>
      </c>
      <c r="F6621" s="6">
        <v>120</v>
      </c>
      <c r="G6621" s="1">
        <v>138</v>
      </c>
      <c r="H6621" s="6" t="s">
        <v>1672</v>
      </c>
      <c r="I6621" s="6" t="s">
        <v>257</v>
      </c>
      <c r="K6621" s="6">
        <v>176</v>
      </c>
    </row>
    <row r="6622" spans="1:11">
      <c r="A6622" s="6">
        <v>2000162331</v>
      </c>
      <c r="B6622" t="s">
        <v>7505</v>
      </c>
      <c r="C6622" s="6" t="s">
        <v>640</v>
      </c>
      <c r="D6622" s="6">
        <v>21</v>
      </c>
      <c r="E6622" s="6">
        <v>120</v>
      </c>
      <c r="F6622" s="6">
        <v>120</v>
      </c>
      <c r="G6622" s="1">
        <v>138</v>
      </c>
      <c r="H6622" s="6" t="s">
        <v>640</v>
      </c>
      <c r="I6622" s="6" t="s">
        <v>2456</v>
      </c>
      <c r="K6622" s="6">
        <v>179</v>
      </c>
    </row>
    <row r="6623" spans="1:11">
      <c r="A6623" s="6">
        <v>28109598</v>
      </c>
      <c r="B6623" t="s">
        <v>7506</v>
      </c>
      <c r="C6623" s="6" t="s">
        <v>1624</v>
      </c>
      <c r="D6623" s="6">
        <v>25</v>
      </c>
      <c r="E6623" s="6">
        <v>120</v>
      </c>
      <c r="F6623" s="6">
        <v>120</v>
      </c>
      <c r="G6623" s="1">
        <v>138</v>
      </c>
      <c r="H6623" s="6" t="s">
        <v>1624</v>
      </c>
      <c r="I6623" s="6" t="s">
        <v>306</v>
      </c>
      <c r="K6623" s="6">
        <v>190</v>
      </c>
    </row>
    <row r="6624" spans="1:11">
      <c r="A6624" s="6">
        <v>67184200</v>
      </c>
      <c r="B6624" t="s">
        <v>7507</v>
      </c>
      <c r="C6624" s="6" t="s">
        <v>829</v>
      </c>
      <c r="D6624" s="6">
        <v>29</v>
      </c>
      <c r="E6624" s="6">
        <v>120</v>
      </c>
      <c r="F6624" s="6">
        <v>120</v>
      </c>
      <c r="G6624" s="1">
        <v>138</v>
      </c>
      <c r="H6624" s="6" t="s">
        <v>829</v>
      </c>
      <c r="I6624" s="6" t="s">
        <v>348</v>
      </c>
      <c r="K6624" s="6">
        <v>190</v>
      </c>
    </row>
    <row r="6625" spans="1:11">
      <c r="A6625" s="6">
        <v>29085910</v>
      </c>
      <c r="B6625" t="s">
        <v>7508</v>
      </c>
      <c r="C6625" s="6" t="s">
        <v>589</v>
      </c>
      <c r="D6625" s="6">
        <v>30</v>
      </c>
      <c r="E6625" s="6">
        <v>120</v>
      </c>
      <c r="F6625" s="6">
        <v>120</v>
      </c>
      <c r="G6625" s="1">
        <v>138</v>
      </c>
      <c r="H6625" s="6" t="s">
        <v>589</v>
      </c>
      <c r="I6625" s="6" t="s">
        <v>259</v>
      </c>
      <c r="K6625" s="6">
        <v>191</v>
      </c>
    </row>
    <row r="6626" spans="1:11">
      <c r="A6626" s="6">
        <v>19340771</v>
      </c>
      <c r="B6626" t="s">
        <v>7509</v>
      </c>
      <c r="C6626" s="6" t="s">
        <v>238</v>
      </c>
      <c r="D6626" s="6">
        <v>24</v>
      </c>
      <c r="E6626" s="6">
        <v>120</v>
      </c>
      <c r="F6626" s="6">
        <v>120</v>
      </c>
      <c r="G6626" s="1">
        <v>138</v>
      </c>
      <c r="H6626" s="6" t="s">
        <v>238</v>
      </c>
      <c r="I6626" s="6" t="s">
        <v>257</v>
      </c>
      <c r="K6626" s="6">
        <v>184</v>
      </c>
    </row>
    <row r="6627" spans="1:11">
      <c r="A6627" s="6">
        <v>19400560</v>
      </c>
      <c r="B6627" t="s">
        <v>7510</v>
      </c>
      <c r="C6627" s="6" t="s">
        <v>488</v>
      </c>
      <c r="D6627" s="6">
        <v>22</v>
      </c>
      <c r="E6627" s="6">
        <v>120</v>
      </c>
      <c r="F6627" s="6">
        <v>120</v>
      </c>
      <c r="G6627" s="1">
        <v>138</v>
      </c>
      <c r="H6627" s="6" t="s">
        <v>488</v>
      </c>
      <c r="I6627" s="6" t="s">
        <v>257</v>
      </c>
      <c r="K6627" s="6">
        <v>178</v>
      </c>
    </row>
    <row r="6628" spans="1:11">
      <c r="A6628" s="6">
        <v>55004194</v>
      </c>
      <c r="B6628" t="s">
        <v>7511</v>
      </c>
      <c r="C6628" s="6" t="s">
        <v>377</v>
      </c>
      <c r="D6628" s="6">
        <v>36</v>
      </c>
      <c r="E6628" s="6">
        <v>120</v>
      </c>
      <c r="F6628" s="6">
        <v>120</v>
      </c>
      <c r="G6628" s="1">
        <v>138</v>
      </c>
      <c r="H6628" s="6" t="s">
        <v>377</v>
      </c>
      <c r="I6628" s="6" t="s">
        <v>2742</v>
      </c>
      <c r="K6628" s="6">
        <v>184</v>
      </c>
    </row>
    <row r="6629" spans="1:11">
      <c r="A6629" s="6">
        <v>13169837</v>
      </c>
      <c r="B6629" t="s">
        <v>7512</v>
      </c>
      <c r="C6629" s="6" t="s">
        <v>377</v>
      </c>
      <c r="D6629" s="6">
        <v>27</v>
      </c>
      <c r="E6629" s="6">
        <v>120</v>
      </c>
      <c r="F6629" s="6">
        <v>120</v>
      </c>
      <c r="G6629" s="1">
        <v>138</v>
      </c>
      <c r="H6629" s="6" t="s">
        <v>377</v>
      </c>
      <c r="I6629" s="6" t="s">
        <v>442</v>
      </c>
      <c r="K6629" s="6">
        <v>190</v>
      </c>
    </row>
    <row r="6630" spans="1:11">
      <c r="A6630" s="6">
        <v>91193169</v>
      </c>
      <c r="B6630" t="s">
        <v>7513</v>
      </c>
      <c r="C6630" s="6" t="s">
        <v>240</v>
      </c>
      <c r="D6630" s="6">
        <v>24</v>
      </c>
      <c r="E6630" s="6">
        <v>120</v>
      </c>
      <c r="F6630" s="6">
        <v>120</v>
      </c>
      <c r="G6630" s="1">
        <v>138</v>
      </c>
      <c r="H6630" s="6" t="s">
        <v>240</v>
      </c>
      <c r="I6630" s="6" t="s">
        <v>7341</v>
      </c>
      <c r="K6630" s="6">
        <v>175</v>
      </c>
    </row>
    <row r="6631" spans="1:11">
      <c r="A6631" s="6">
        <v>25057908</v>
      </c>
      <c r="B6631" t="s">
        <v>7514</v>
      </c>
      <c r="C6631" s="6" t="s">
        <v>2157</v>
      </c>
      <c r="D6631" s="6">
        <v>24</v>
      </c>
      <c r="E6631" s="6">
        <v>120</v>
      </c>
      <c r="F6631" s="6">
        <v>120</v>
      </c>
      <c r="G6631" s="1">
        <v>138</v>
      </c>
      <c r="H6631" s="6" t="s">
        <v>2157</v>
      </c>
      <c r="I6631" s="6" t="s">
        <v>1731</v>
      </c>
      <c r="K6631" s="6">
        <v>190</v>
      </c>
    </row>
    <row r="6632" spans="1:11">
      <c r="A6632" s="6">
        <v>19398966</v>
      </c>
      <c r="B6632" t="s">
        <v>7515</v>
      </c>
      <c r="C6632" s="6" t="s">
        <v>640</v>
      </c>
      <c r="D6632" s="6">
        <v>22</v>
      </c>
      <c r="E6632" s="6">
        <v>120</v>
      </c>
      <c r="F6632" s="6">
        <v>120</v>
      </c>
      <c r="G6632" s="1">
        <v>138</v>
      </c>
      <c r="H6632" s="6" t="s">
        <v>640</v>
      </c>
      <c r="I6632" s="6" t="s">
        <v>257</v>
      </c>
      <c r="K6632" s="6">
        <v>183</v>
      </c>
    </row>
    <row r="6633" spans="1:11">
      <c r="A6633" s="6">
        <v>19302918</v>
      </c>
      <c r="B6633" t="s">
        <v>7516</v>
      </c>
      <c r="C6633" s="6" t="s">
        <v>1759</v>
      </c>
      <c r="D6633" s="6">
        <v>25</v>
      </c>
      <c r="E6633" s="6">
        <v>120</v>
      </c>
      <c r="F6633" s="6">
        <v>120</v>
      </c>
      <c r="G6633" s="1">
        <v>138</v>
      </c>
      <c r="H6633" s="6" t="s">
        <v>1759</v>
      </c>
      <c r="I6633" s="6" t="s">
        <v>1401</v>
      </c>
      <c r="K6633" s="6">
        <v>183</v>
      </c>
    </row>
    <row r="6634" spans="1:11">
      <c r="A6634" s="6">
        <v>57147835</v>
      </c>
      <c r="B6634" t="s">
        <v>7517</v>
      </c>
      <c r="C6634" s="6" t="s">
        <v>2116</v>
      </c>
      <c r="D6634" s="6">
        <v>26</v>
      </c>
      <c r="E6634" s="6">
        <v>120</v>
      </c>
      <c r="F6634" s="6">
        <v>120</v>
      </c>
      <c r="G6634" s="1">
        <v>137</v>
      </c>
      <c r="H6634" s="6" t="s">
        <v>2116</v>
      </c>
      <c r="I6634" s="6" t="s">
        <v>494</v>
      </c>
      <c r="K6634" s="6">
        <v>180</v>
      </c>
    </row>
    <row r="6635" spans="1:11">
      <c r="A6635" s="6">
        <v>31042061</v>
      </c>
      <c r="B6635" t="s">
        <v>7518</v>
      </c>
      <c r="C6635" s="6" t="s">
        <v>1716</v>
      </c>
      <c r="D6635" s="6">
        <v>26</v>
      </c>
      <c r="E6635" s="6">
        <v>120</v>
      </c>
      <c r="F6635" s="6">
        <v>120</v>
      </c>
      <c r="G6635" s="1">
        <v>137</v>
      </c>
      <c r="H6635" s="6" t="s">
        <v>1716</v>
      </c>
      <c r="I6635" s="6" t="s">
        <v>7519</v>
      </c>
      <c r="K6635" s="6">
        <v>181</v>
      </c>
    </row>
    <row r="6636" spans="1:11">
      <c r="A6636" s="6">
        <v>8441455</v>
      </c>
      <c r="B6636" t="s">
        <v>7520</v>
      </c>
      <c r="C6636" s="6" t="s">
        <v>377</v>
      </c>
      <c r="D6636" s="6">
        <v>38</v>
      </c>
      <c r="E6636" s="6">
        <v>120</v>
      </c>
      <c r="F6636" s="6">
        <v>120</v>
      </c>
      <c r="G6636" s="1">
        <v>137</v>
      </c>
      <c r="H6636" s="6" t="s">
        <v>377</v>
      </c>
      <c r="I6636" s="6" t="s">
        <v>7521</v>
      </c>
      <c r="K6636" s="6">
        <v>183</v>
      </c>
    </row>
    <row r="6637" spans="1:11">
      <c r="A6637" s="6">
        <v>53049626</v>
      </c>
      <c r="B6637" t="s">
        <v>7522</v>
      </c>
      <c r="C6637" s="6" t="s">
        <v>1698</v>
      </c>
      <c r="D6637" s="6">
        <v>32</v>
      </c>
      <c r="E6637" s="6">
        <v>120</v>
      </c>
      <c r="F6637" s="6">
        <v>120</v>
      </c>
      <c r="G6637" s="1">
        <v>137</v>
      </c>
      <c r="H6637" s="6" t="s">
        <v>1698</v>
      </c>
      <c r="I6637" s="6" t="s">
        <v>729</v>
      </c>
      <c r="K6637" s="6">
        <v>171</v>
      </c>
    </row>
    <row r="6638" spans="1:11">
      <c r="A6638" s="6">
        <v>45088077</v>
      </c>
      <c r="B6638" t="s">
        <v>7523</v>
      </c>
      <c r="C6638" s="6" t="s">
        <v>1747</v>
      </c>
      <c r="D6638" s="6">
        <v>30</v>
      </c>
      <c r="E6638" s="6">
        <v>120</v>
      </c>
      <c r="F6638" s="6">
        <v>120</v>
      </c>
      <c r="G6638" s="1">
        <v>137</v>
      </c>
      <c r="H6638" s="6" t="s">
        <v>1747</v>
      </c>
      <c r="I6638" s="6" t="s">
        <v>2134</v>
      </c>
      <c r="K6638" s="6">
        <v>172</v>
      </c>
    </row>
    <row r="6639" spans="1:11">
      <c r="A6639" s="6">
        <v>58060513</v>
      </c>
      <c r="B6639" t="s">
        <v>7524</v>
      </c>
      <c r="C6639" s="6" t="s">
        <v>942</v>
      </c>
      <c r="D6639" s="6">
        <v>31</v>
      </c>
      <c r="E6639" s="6">
        <v>120</v>
      </c>
      <c r="F6639" s="6">
        <v>120</v>
      </c>
      <c r="G6639" s="1">
        <v>137</v>
      </c>
      <c r="H6639" s="6" t="s">
        <v>942</v>
      </c>
      <c r="I6639" s="6" t="s">
        <v>194</v>
      </c>
      <c r="K6639" s="6">
        <v>182</v>
      </c>
    </row>
    <row r="6640" spans="1:11">
      <c r="A6640" s="6">
        <v>35008097</v>
      </c>
      <c r="B6640" t="s">
        <v>7525</v>
      </c>
      <c r="C6640" s="6" t="s">
        <v>1624</v>
      </c>
      <c r="D6640" s="6">
        <v>37</v>
      </c>
      <c r="E6640" s="6">
        <v>120</v>
      </c>
      <c r="F6640" s="6">
        <v>120</v>
      </c>
      <c r="G6640" s="1">
        <v>137</v>
      </c>
      <c r="H6640" s="6" t="s">
        <v>1624</v>
      </c>
      <c r="I6640" s="6" t="s">
        <v>309</v>
      </c>
      <c r="K6640" s="6">
        <v>192</v>
      </c>
    </row>
    <row r="6641" spans="1:11">
      <c r="A6641" s="6">
        <v>76037203</v>
      </c>
      <c r="B6641" t="s">
        <v>7526</v>
      </c>
      <c r="C6641" s="6" t="s">
        <v>314</v>
      </c>
      <c r="D6641" s="6">
        <v>31</v>
      </c>
      <c r="E6641" s="6">
        <v>120</v>
      </c>
      <c r="F6641" s="6">
        <v>120</v>
      </c>
      <c r="G6641" s="1">
        <v>137</v>
      </c>
      <c r="H6641" s="6" t="s">
        <v>314</v>
      </c>
      <c r="I6641" s="6" t="s">
        <v>378</v>
      </c>
      <c r="K6641" s="6">
        <v>182</v>
      </c>
    </row>
    <row r="6642" spans="1:11">
      <c r="A6642" s="6">
        <v>43617790</v>
      </c>
      <c r="B6642" t="s">
        <v>7527</v>
      </c>
      <c r="C6642" s="6" t="s">
        <v>944</v>
      </c>
      <c r="D6642" s="6">
        <v>22</v>
      </c>
      <c r="E6642" s="6">
        <v>120</v>
      </c>
      <c r="F6642" s="6">
        <v>120</v>
      </c>
      <c r="G6642" s="1">
        <v>136</v>
      </c>
      <c r="H6642" s="6" t="s">
        <v>944</v>
      </c>
      <c r="I6642" s="6" t="s">
        <v>236</v>
      </c>
      <c r="K6642" s="6">
        <v>181</v>
      </c>
    </row>
    <row r="6643" spans="1:11">
      <c r="A6643" s="6">
        <v>2000018252</v>
      </c>
      <c r="B6643" t="s">
        <v>7528</v>
      </c>
      <c r="C6643" s="6" t="s">
        <v>1732</v>
      </c>
      <c r="D6643" s="6">
        <v>23</v>
      </c>
      <c r="E6643" s="6">
        <v>120</v>
      </c>
      <c r="F6643" s="6">
        <v>120</v>
      </c>
      <c r="G6643" s="1">
        <v>136</v>
      </c>
      <c r="H6643" s="6" t="s">
        <v>1732</v>
      </c>
      <c r="I6643" s="6" t="s">
        <v>1878</v>
      </c>
      <c r="K6643" s="6">
        <v>184</v>
      </c>
    </row>
    <row r="6644" spans="1:11">
      <c r="A6644" s="6">
        <v>14004171</v>
      </c>
      <c r="B6644" t="s">
        <v>7529</v>
      </c>
      <c r="C6644" s="6" t="s">
        <v>314</v>
      </c>
      <c r="D6644" s="6">
        <v>39</v>
      </c>
      <c r="E6644" s="6">
        <v>120</v>
      </c>
      <c r="F6644" s="6">
        <v>120</v>
      </c>
      <c r="G6644" s="1">
        <v>136</v>
      </c>
      <c r="H6644" s="6" t="s">
        <v>314</v>
      </c>
      <c r="I6644" s="6" t="s">
        <v>4126</v>
      </c>
      <c r="K6644" s="6">
        <v>175</v>
      </c>
    </row>
    <row r="6645" spans="1:11">
      <c r="A6645" s="6">
        <v>28086267</v>
      </c>
      <c r="B6645" t="s">
        <v>7530</v>
      </c>
      <c r="C6645" s="6" t="s">
        <v>1698</v>
      </c>
      <c r="D6645" s="6">
        <v>29</v>
      </c>
      <c r="E6645" s="6">
        <v>120</v>
      </c>
      <c r="F6645" s="6">
        <v>120</v>
      </c>
      <c r="G6645" s="1">
        <v>136</v>
      </c>
      <c r="H6645" s="6" t="s">
        <v>1698</v>
      </c>
      <c r="I6645" s="6" t="s">
        <v>2569</v>
      </c>
      <c r="K6645" s="6">
        <v>185</v>
      </c>
    </row>
    <row r="6646" spans="1:11">
      <c r="A6646" s="6">
        <v>19144893</v>
      </c>
      <c r="B6646" t="s">
        <v>7531</v>
      </c>
      <c r="C6646" s="6" t="s">
        <v>640</v>
      </c>
      <c r="D6646" s="6">
        <v>32</v>
      </c>
      <c r="E6646" s="6">
        <v>120</v>
      </c>
      <c r="F6646" s="6">
        <v>120</v>
      </c>
      <c r="G6646" s="1">
        <v>136</v>
      </c>
      <c r="H6646" s="6" t="s">
        <v>640</v>
      </c>
      <c r="I6646" s="6" t="s">
        <v>257</v>
      </c>
      <c r="K6646" s="6">
        <v>180</v>
      </c>
    </row>
    <row r="6647" spans="1:11">
      <c r="A6647" s="6">
        <v>78067775</v>
      </c>
      <c r="B6647" t="s">
        <v>7532</v>
      </c>
      <c r="C6647" s="6" t="s">
        <v>558</v>
      </c>
      <c r="D6647" s="6">
        <v>28</v>
      </c>
      <c r="E6647" s="6">
        <v>120</v>
      </c>
      <c r="F6647" s="6">
        <v>120</v>
      </c>
      <c r="G6647" s="1">
        <v>136</v>
      </c>
      <c r="H6647" s="6" t="s">
        <v>558</v>
      </c>
      <c r="I6647" s="6" t="s">
        <v>1661</v>
      </c>
      <c r="K6647" s="6">
        <v>173</v>
      </c>
    </row>
    <row r="6648" spans="1:11">
      <c r="A6648" s="6">
        <v>49055781</v>
      </c>
      <c r="B6648" t="s">
        <v>7533</v>
      </c>
      <c r="C6648" s="6" t="s">
        <v>319</v>
      </c>
      <c r="D6648" s="6">
        <v>25</v>
      </c>
      <c r="E6648" s="6">
        <v>120</v>
      </c>
      <c r="F6648" s="6">
        <v>120</v>
      </c>
      <c r="G6648" s="1">
        <v>136</v>
      </c>
      <c r="H6648" s="6" t="s">
        <v>319</v>
      </c>
      <c r="I6648" s="6" t="s">
        <v>3786</v>
      </c>
      <c r="K6648" s="6">
        <v>187</v>
      </c>
    </row>
    <row r="6649" spans="1:11">
      <c r="A6649" s="6">
        <v>49048340</v>
      </c>
      <c r="B6649" t="s">
        <v>7534</v>
      </c>
      <c r="C6649" s="6" t="s">
        <v>2167</v>
      </c>
      <c r="D6649" s="6">
        <v>22</v>
      </c>
      <c r="E6649" s="6">
        <v>120</v>
      </c>
      <c r="F6649" s="6">
        <v>120</v>
      </c>
      <c r="G6649" s="1">
        <v>136</v>
      </c>
      <c r="H6649" s="6" t="s">
        <v>2167</v>
      </c>
      <c r="I6649" s="6" t="s">
        <v>1754</v>
      </c>
      <c r="K6649" s="6">
        <v>183</v>
      </c>
    </row>
    <row r="6650" spans="1:11">
      <c r="A6650" s="6">
        <v>92095661</v>
      </c>
      <c r="B6650" t="s">
        <v>7535</v>
      </c>
      <c r="C6650" s="6" t="s">
        <v>966</v>
      </c>
      <c r="D6650" s="6">
        <v>25</v>
      </c>
      <c r="E6650" s="6">
        <v>120</v>
      </c>
      <c r="F6650" s="6">
        <v>120</v>
      </c>
      <c r="G6650" s="1">
        <v>136</v>
      </c>
      <c r="H6650" s="6" t="s">
        <v>966</v>
      </c>
      <c r="I6650" s="6" t="s">
        <v>7536</v>
      </c>
      <c r="K6650" s="6">
        <v>175</v>
      </c>
    </row>
    <row r="6651" spans="1:11">
      <c r="A6651" s="6">
        <v>13183071</v>
      </c>
      <c r="B6651" t="s">
        <v>7537</v>
      </c>
      <c r="C6651" s="6" t="s">
        <v>240</v>
      </c>
      <c r="D6651" s="6">
        <v>22</v>
      </c>
      <c r="E6651" s="6">
        <v>120</v>
      </c>
      <c r="F6651" s="6">
        <v>120</v>
      </c>
      <c r="G6651" s="1">
        <v>136</v>
      </c>
      <c r="H6651" s="6" t="s">
        <v>240</v>
      </c>
      <c r="I6651" s="6" t="s">
        <v>320</v>
      </c>
      <c r="K6651" s="6">
        <v>186</v>
      </c>
    </row>
    <row r="6652" spans="1:11">
      <c r="A6652" s="6">
        <v>67294772</v>
      </c>
      <c r="B6652" t="s">
        <v>7538</v>
      </c>
      <c r="C6652" s="6" t="s">
        <v>377</v>
      </c>
      <c r="D6652" s="6">
        <v>24</v>
      </c>
      <c r="E6652" s="6">
        <v>120</v>
      </c>
      <c r="F6652" s="6">
        <v>120</v>
      </c>
      <c r="G6652" s="1">
        <v>136</v>
      </c>
      <c r="H6652" s="6" t="s">
        <v>377</v>
      </c>
      <c r="I6652" s="6" t="s">
        <v>348</v>
      </c>
      <c r="K6652" s="6">
        <v>191</v>
      </c>
    </row>
    <row r="6653" spans="1:11">
      <c r="A6653" s="6">
        <v>2000054378</v>
      </c>
      <c r="B6653" t="s">
        <v>7539</v>
      </c>
      <c r="C6653" s="6" t="s">
        <v>2363</v>
      </c>
      <c r="D6653" s="6">
        <v>23</v>
      </c>
      <c r="E6653" s="6">
        <v>120</v>
      </c>
      <c r="F6653" s="6">
        <v>120</v>
      </c>
      <c r="G6653" s="1">
        <v>136</v>
      </c>
      <c r="H6653" s="6" t="s">
        <v>2363</v>
      </c>
      <c r="I6653" s="6" t="s">
        <v>657</v>
      </c>
      <c r="K6653" s="6">
        <v>183</v>
      </c>
    </row>
    <row r="6654" spans="1:11">
      <c r="A6654" s="6">
        <v>2000018154</v>
      </c>
      <c r="B6654" t="s">
        <v>7540</v>
      </c>
      <c r="C6654" s="6" t="s">
        <v>1626</v>
      </c>
      <c r="D6654" s="6">
        <v>22</v>
      </c>
      <c r="E6654" s="6">
        <v>120</v>
      </c>
      <c r="F6654" s="6">
        <v>120</v>
      </c>
      <c r="G6654" s="1">
        <v>136</v>
      </c>
      <c r="H6654" s="6" t="s">
        <v>1626</v>
      </c>
      <c r="I6654" s="6" t="s">
        <v>657</v>
      </c>
      <c r="K6654" s="6">
        <v>178</v>
      </c>
    </row>
    <row r="6655" spans="1:11">
      <c r="A6655" s="6">
        <v>29121685</v>
      </c>
      <c r="B6655" t="s">
        <v>7541</v>
      </c>
      <c r="C6655" s="6" t="s">
        <v>377</v>
      </c>
      <c r="D6655" s="6">
        <v>28</v>
      </c>
      <c r="E6655" s="6">
        <v>120</v>
      </c>
      <c r="F6655" s="6">
        <v>120</v>
      </c>
      <c r="G6655" s="1">
        <v>136</v>
      </c>
      <c r="H6655" s="6" t="s">
        <v>377</v>
      </c>
      <c r="I6655" s="6" t="s">
        <v>259</v>
      </c>
      <c r="K6655" s="6">
        <v>185</v>
      </c>
    </row>
    <row r="6656" spans="1:11">
      <c r="A6656" s="6">
        <v>62238926</v>
      </c>
      <c r="B6656" t="s">
        <v>7542</v>
      </c>
      <c r="C6656" s="6" t="s">
        <v>319</v>
      </c>
      <c r="D6656" s="6">
        <v>24</v>
      </c>
      <c r="E6656" s="6">
        <v>120</v>
      </c>
      <c r="F6656" s="6">
        <v>120</v>
      </c>
      <c r="G6656" s="1">
        <v>136</v>
      </c>
      <c r="H6656" s="6" t="s">
        <v>319</v>
      </c>
      <c r="I6656" s="6" t="s">
        <v>1066</v>
      </c>
      <c r="K6656" s="6">
        <v>190</v>
      </c>
    </row>
    <row r="6657" spans="1:11">
      <c r="A6657" s="6">
        <v>2000056144</v>
      </c>
      <c r="B6657" t="s">
        <v>7543</v>
      </c>
      <c r="C6657" s="6" t="s">
        <v>1698</v>
      </c>
      <c r="D6657" s="6">
        <v>22</v>
      </c>
      <c r="E6657" s="6">
        <v>120</v>
      </c>
      <c r="F6657" s="6">
        <v>120</v>
      </c>
      <c r="G6657" s="1">
        <v>136</v>
      </c>
      <c r="H6657" s="6" t="s">
        <v>1698</v>
      </c>
      <c r="I6657" s="6" t="s">
        <v>657</v>
      </c>
      <c r="K6657" s="6">
        <v>182</v>
      </c>
    </row>
    <row r="6658" spans="1:11">
      <c r="A6658" s="6">
        <v>2000035859</v>
      </c>
      <c r="B6658" t="s">
        <v>7544</v>
      </c>
      <c r="C6658" s="6" t="s">
        <v>488</v>
      </c>
      <c r="D6658" s="6">
        <v>22</v>
      </c>
      <c r="E6658" s="6">
        <v>120</v>
      </c>
      <c r="F6658" s="6">
        <v>120</v>
      </c>
      <c r="G6658" s="1">
        <v>136</v>
      </c>
      <c r="H6658" s="6" t="s">
        <v>488</v>
      </c>
      <c r="I6658" s="6" t="s">
        <v>1688</v>
      </c>
      <c r="K6658" s="6">
        <v>182</v>
      </c>
    </row>
    <row r="6659" spans="1:11">
      <c r="A6659" s="6">
        <v>91209919</v>
      </c>
      <c r="B6659" t="s">
        <v>7545</v>
      </c>
      <c r="C6659" s="6" t="s">
        <v>2363</v>
      </c>
      <c r="D6659" s="6">
        <v>22</v>
      </c>
      <c r="E6659" s="6">
        <v>120</v>
      </c>
      <c r="F6659" s="6">
        <v>120</v>
      </c>
      <c r="G6659" s="1">
        <v>136</v>
      </c>
      <c r="H6659" s="6" t="s">
        <v>2363</v>
      </c>
      <c r="I6659" s="6" t="s">
        <v>876</v>
      </c>
      <c r="K6659" s="6">
        <v>183</v>
      </c>
    </row>
    <row r="6660" spans="1:11">
      <c r="A6660" s="6">
        <v>27137339</v>
      </c>
      <c r="B6660" t="s">
        <v>7546</v>
      </c>
      <c r="C6660" s="6" t="s">
        <v>303</v>
      </c>
      <c r="D6660" s="6">
        <v>23</v>
      </c>
      <c r="E6660" s="6">
        <v>120</v>
      </c>
      <c r="F6660" s="6">
        <v>120</v>
      </c>
      <c r="G6660" s="1">
        <v>136</v>
      </c>
      <c r="H6660" s="6" t="s">
        <v>303</v>
      </c>
      <c r="I6660" s="6" t="s">
        <v>339</v>
      </c>
      <c r="K6660" s="6">
        <v>173</v>
      </c>
    </row>
    <row r="6661" spans="1:11">
      <c r="A6661" s="6">
        <v>79012587</v>
      </c>
      <c r="B6661" t="s">
        <v>7547</v>
      </c>
      <c r="C6661" s="6" t="s">
        <v>558</v>
      </c>
      <c r="D6661" s="6">
        <v>33</v>
      </c>
      <c r="E6661" s="6">
        <v>120</v>
      </c>
      <c r="F6661" s="6">
        <v>120</v>
      </c>
      <c r="G6661" s="1">
        <v>136</v>
      </c>
      <c r="H6661" s="6" t="s">
        <v>558</v>
      </c>
      <c r="I6661" s="6" t="s">
        <v>241</v>
      </c>
      <c r="K6661" s="6">
        <v>176</v>
      </c>
    </row>
    <row r="6662" spans="1:11">
      <c r="A6662" s="6">
        <v>5664900</v>
      </c>
      <c r="B6662" t="s">
        <v>7548</v>
      </c>
      <c r="C6662" s="6" t="s">
        <v>351</v>
      </c>
      <c r="D6662" s="6">
        <v>38</v>
      </c>
      <c r="E6662" s="6">
        <v>120</v>
      </c>
      <c r="F6662" s="6">
        <v>120</v>
      </c>
      <c r="G6662" s="1">
        <v>136</v>
      </c>
      <c r="H6662" s="6" t="s">
        <v>351</v>
      </c>
      <c r="I6662" s="6" t="s">
        <v>1303</v>
      </c>
      <c r="K6662" s="6">
        <v>175</v>
      </c>
    </row>
    <row r="6663" spans="1:11">
      <c r="A6663" s="6">
        <v>27025257</v>
      </c>
      <c r="B6663" t="s">
        <v>7549</v>
      </c>
      <c r="C6663" s="6" t="s">
        <v>728</v>
      </c>
      <c r="D6663" s="6">
        <v>34</v>
      </c>
      <c r="E6663" s="6">
        <v>120</v>
      </c>
      <c r="F6663" s="6">
        <v>120</v>
      </c>
      <c r="G6663" s="1">
        <v>136</v>
      </c>
      <c r="H6663" s="6" t="s">
        <v>728</v>
      </c>
      <c r="I6663" s="6" t="s">
        <v>339</v>
      </c>
      <c r="K6663" s="6">
        <v>179</v>
      </c>
    </row>
    <row r="6664" spans="1:11">
      <c r="A6664" s="6">
        <v>79011843</v>
      </c>
      <c r="B6664" t="s">
        <v>7550</v>
      </c>
      <c r="C6664" s="6" t="s">
        <v>4359</v>
      </c>
      <c r="D6664" s="6">
        <v>35</v>
      </c>
      <c r="E6664" s="6">
        <v>120</v>
      </c>
      <c r="F6664" s="6">
        <v>120</v>
      </c>
      <c r="G6664" s="1">
        <v>136</v>
      </c>
      <c r="H6664" s="6" t="s">
        <v>4359</v>
      </c>
      <c r="I6664" s="6" t="s">
        <v>241</v>
      </c>
      <c r="K6664" s="6">
        <v>177</v>
      </c>
    </row>
    <row r="6665" spans="1:11">
      <c r="A6665" s="6">
        <v>43124937</v>
      </c>
      <c r="B6665" t="s">
        <v>7551</v>
      </c>
      <c r="C6665" s="6" t="s">
        <v>1759</v>
      </c>
      <c r="D6665" s="6">
        <v>28</v>
      </c>
      <c r="E6665" s="6">
        <v>120</v>
      </c>
      <c r="F6665" s="6">
        <v>120</v>
      </c>
      <c r="G6665" s="1">
        <v>136</v>
      </c>
      <c r="H6665" s="6" t="s">
        <v>1759</v>
      </c>
      <c r="I6665" s="6" t="s">
        <v>236</v>
      </c>
      <c r="K6665" s="6">
        <v>183</v>
      </c>
    </row>
    <row r="6666" spans="1:11">
      <c r="A6666" s="6">
        <v>2000078379</v>
      </c>
      <c r="B6666" t="s">
        <v>7552</v>
      </c>
      <c r="C6666" s="6" t="s">
        <v>319</v>
      </c>
      <c r="D6666" s="6">
        <v>27</v>
      </c>
      <c r="E6666" s="6">
        <v>120</v>
      </c>
      <c r="F6666" s="6">
        <v>120</v>
      </c>
      <c r="G6666" s="1">
        <v>135</v>
      </c>
      <c r="H6666" s="6" t="s">
        <v>319</v>
      </c>
      <c r="I6666" s="6" t="s">
        <v>963</v>
      </c>
      <c r="K6666" s="6">
        <v>181</v>
      </c>
    </row>
    <row r="6667" spans="1:11">
      <c r="A6667" s="6">
        <v>91175740</v>
      </c>
      <c r="B6667" t="s">
        <v>7553</v>
      </c>
      <c r="C6667" s="6" t="s">
        <v>944</v>
      </c>
      <c r="D6667" s="6">
        <v>28</v>
      </c>
      <c r="E6667" s="6">
        <v>120</v>
      </c>
      <c r="F6667" s="6">
        <v>120</v>
      </c>
      <c r="G6667" s="1">
        <v>135</v>
      </c>
      <c r="H6667" s="6" t="s">
        <v>944</v>
      </c>
      <c r="I6667" s="6" t="s">
        <v>7554</v>
      </c>
      <c r="K6667" s="6">
        <v>183</v>
      </c>
    </row>
    <row r="6668" spans="1:11">
      <c r="A6668" s="6">
        <v>13209513</v>
      </c>
      <c r="B6668" t="s">
        <v>7555</v>
      </c>
      <c r="C6668" s="6" t="s">
        <v>377</v>
      </c>
      <c r="D6668" s="6">
        <v>26</v>
      </c>
      <c r="E6668" s="6">
        <v>120</v>
      </c>
      <c r="F6668" s="6">
        <v>120</v>
      </c>
      <c r="G6668" s="1">
        <v>135</v>
      </c>
      <c r="H6668" s="6" t="s">
        <v>377</v>
      </c>
      <c r="I6668" s="6" t="s">
        <v>963</v>
      </c>
      <c r="K6668" s="6">
        <v>187</v>
      </c>
    </row>
    <row r="6669" spans="1:11">
      <c r="A6669" s="6">
        <v>2000158695</v>
      </c>
      <c r="B6669" t="s">
        <v>7556</v>
      </c>
      <c r="C6669" s="6" t="s">
        <v>1213</v>
      </c>
      <c r="D6669" s="6">
        <v>22</v>
      </c>
      <c r="E6669" s="6">
        <v>120</v>
      </c>
      <c r="F6669" s="6">
        <v>120</v>
      </c>
      <c r="G6669" s="1">
        <v>135</v>
      </c>
      <c r="H6669" s="6" t="s">
        <v>1213</v>
      </c>
      <c r="I6669" s="6" t="s">
        <v>1722</v>
      </c>
      <c r="K6669" s="6">
        <v>179</v>
      </c>
    </row>
    <row r="6670" spans="1:11">
      <c r="A6670" s="6">
        <v>83273689</v>
      </c>
      <c r="B6670" t="s">
        <v>7557</v>
      </c>
      <c r="C6670" s="6" t="s">
        <v>377</v>
      </c>
      <c r="D6670" s="6">
        <v>23</v>
      </c>
      <c r="E6670" s="6">
        <v>120</v>
      </c>
      <c r="F6670" s="6">
        <v>120</v>
      </c>
      <c r="G6670" s="1">
        <v>135</v>
      </c>
      <c r="H6670" s="6" t="s">
        <v>377</v>
      </c>
      <c r="I6670" s="6" t="s">
        <v>1877</v>
      </c>
      <c r="K6670" s="6">
        <v>188</v>
      </c>
    </row>
    <row r="6671" spans="1:11">
      <c r="A6671" s="6">
        <v>13208269</v>
      </c>
      <c r="B6671" t="s">
        <v>7558</v>
      </c>
      <c r="C6671" s="6" t="s">
        <v>944</v>
      </c>
      <c r="D6671" s="6">
        <v>29</v>
      </c>
      <c r="E6671" s="6">
        <v>120</v>
      </c>
      <c r="F6671" s="6">
        <v>120</v>
      </c>
      <c r="G6671" s="1">
        <v>135</v>
      </c>
      <c r="H6671" s="6" t="s">
        <v>944</v>
      </c>
      <c r="I6671" s="6" t="s">
        <v>1375</v>
      </c>
      <c r="K6671" s="6">
        <v>168</v>
      </c>
    </row>
    <row r="6672" spans="1:11">
      <c r="A6672" s="6">
        <v>78078857</v>
      </c>
      <c r="B6672" t="s">
        <v>7559</v>
      </c>
      <c r="C6672" s="6" t="s">
        <v>377</v>
      </c>
      <c r="D6672" s="6">
        <v>27</v>
      </c>
      <c r="E6672" s="6">
        <v>120</v>
      </c>
      <c r="F6672" s="6">
        <v>120</v>
      </c>
      <c r="G6672" s="1">
        <v>135</v>
      </c>
      <c r="H6672" s="6" t="s">
        <v>377</v>
      </c>
      <c r="I6672" s="6" t="s">
        <v>2404</v>
      </c>
      <c r="K6672" s="6">
        <v>191</v>
      </c>
    </row>
    <row r="6673" spans="1:11">
      <c r="A6673" s="6">
        <v>2000019698</v>
      </c>
      <c r="B6673" t="s">
        <v>7560</v>
      </c>
      <c r="C6673" s="6" t="s">
        <v>558</v>
      </c>
      <c r="D6673" s="6">
        <v>20</v>
      </c>
      <c r="E6673" s="6">
        <v>120</v>
      </c>
      <c r="F6673" s="6">
        <v>120</v>
      </c>
      <c r="G6673" s="1">
        <v>135</v>
      </c>
      <c r="H6673" s="6" t="s">
        <v>558</v>
      </c>
      <c r="I6673" s="6" t="s">
        <v>7561</v>
      </c>
      <c r="K6673" s="6">
        <v>178</v>
      </c>
    </row>
    <row r="6674" spans="1:11">
      <c r="A6674" s="6">
        <v>48038738</v>
      </c>
      <c r="B6674" t="s">
        <v>7562</v>
      </c>
      <c r="C6674" s="6" t="s">
        <v>1672</v>
      </c>
      <c r="D6674" s="6">
        <v>27</v>
      </c>
      <c r="E6674" s="6">
        <v>120</v>
      </c>
      <c r="F6674" s="6">
        <v>120</v>
      </c>
      <c r="G6674" s="1">
        <v>135</v>
      </c>
      <c r="H6674" s="6" t="s">
        <v>1672</v>
      </c>
      <c r="I6674" s="6" t="s">
        <v>766</v>
      </c>
      <c r="K6674" s="6">
        <v>173</v>
      </c>
    </row>
    <row r="6675" spans="1:11">
      <c r="A6675" s="6">
        <v>62083377</v>
      </c>
      <c r="B6675" t="s">
        <v>7563</v>
      </c>
      <c r="C6675" s="6" t="s">
        <v>2115</v>
      </c>
      <c r="D6675" s="6">
        <v>31</v>
      </c>
      <c r="E6675" s="6">
        <v>120</v>
      </c>
      <c r="F6675" s="6">
        <v>120</v>
      </c>
      <c r="G6675" s="1">
        <v>135</v>
      </c>
      <c r="H6675" s="6" t="s">
        <v>2115</v>
      </c>
      <c r="I6675" s="6" t="s">
        <v>1890</v>
      </c>
      <c r="K6675" s="6">
        <v>186</v>
      </c>
    </row>
    <row r="6676" spans="1:11">
      <c r="A6676" s="6">
        <v>19058790</v>
      </c>
      <c r="B6676" t="s">
        <v>7564</v>
      </c>
      <c r="C6676" s="6" t="s">
        <v>319</v>
      </c>
      <c r="D6676" s="6">
        <v>36</v>
      </c>
      <c r="E6676" s="6">
        <v>120</v>
      </c>
      <c r="F6676" s="6">
        <v>120</v>
      </c>
      <c r="G6676" s="1">
        <v>135</v>
      </c>
      <c r="H6676" s="6" t="s">
        <v>319</v>
      </c>
      <c r="I6676" s="6" t="s">
        <v>257</v>
      </c>
      <c r="K6676" s="6">
        <v>189</v>
      </c>
    </row>
    <row r="6677" spans="1:11">
      <c r="A6677" s="6">
        <v>48032750</v>
      </c>
      <c r="B6677" t="s">
        <v>7565</v>
      </c>
      <c r="C6677" s="6" t="s">
        <v>1732</v>
      </c>
      <c r="D6677" s="6">
        <v>30</v>
      </c>
      <c r="E6677" s="6">
        <v>120</v>
      </c>
      <c r="F6677" s="6">
        <v>120</v>
      </c>
      <c r="G6677" s="1">
        <v>135</v>
      </c>
      <c r="H6677" s="6" t="s">
        <v>1732</v>
      </c>
      <c r="I6677" s="6" t="s">
        <v>344</v>
      </c>
      <c r="K6677" s="6">
        <v>185</v>
      </c>
    </row>
    <row r="6678" spans="1:11">
      <c r="A6678" s="6">
        <v>16147693</v>
      </c>
      <c r="B6678" t="s">
        <v>7566</v>
      </c>
      <c r="C6678" s="6" t="s">
        <v>589</v>
      </c>
      <c r="D6678" s="6">
        <v>27</v>
      </c>
      <c r="E6678" s="6">
        <v>120</v>
      </c>
      <c r="F6678" s="6">
        <v>120</v>
      </c>
      <c r="G6678" s="1">
        <v>135</v>
      </c>
      <c r="H6678" s="6" t="s">
        <v>589</v>
      </c>
      <c r="I6678" s="6" t="s">
        <v>1277</v>
      </c>
      <c r="K6678" s="6">
        <v>192</v>
      </c>
    </row>
    <row r="6679" spans="1:11">
      <c r="A6679" s="6">
        <v>76016353</v>
      </c>
      <c r="B6679" t="s">
        <v>7567</v>
      </c>
      <c r="C6679" s="6" t="s">
        <v>966</v>
      </c>
      <c r="D6679" s="6">
        <v>33</v>
      </c>
      <c r="E6679" s="6">
        <v>120</v>
      </c>
      <c r="F6679" s="6">
        <v>120</v>
      </c>
      <c r="G6679" s="1">
        <v>135</v>
      </c>
      <c r="H6679" s="6" t="s">
        <v>966</v>
      </c>
      <c r="I6679" s="6" t="s">
        <v>378</v>
      </c>
      <c r="K6679" s="6">
        <v>187</v>
      </c>
    </row>
    <row r="6680" spans="1:11">
      <c r="A6680" s="6">
        <v>24058104</v>
      </c>
      <c r="B6680" t="s">
        <v>7568</v>
      </c>
      <c r="C6680" s="6" t="s">
        <v>2333</v>
      </c>
      <c r="D6680" s="6">
        <v>25</v>
      </c>
      <c r="E6680" s="6">
        <v>120</v>
      </c>
      <c r="F6680" s="6">
        <v>120</v>
      </c>
      <c r="G6680" s="1">
        <v>135</v>
      </c>
      <c r="H6680" s="6" t="s">
        <v>2333</v>
      </c>
      <c r="I6680" s="6" t="s">
        <v>657</v>
      </c>
      <c r="K6680" s="6">
        <v>188</v>
      </c>
    </row>
    <row r="6681" spans="1:11">
      <c r="A6681" s="6">
        <v>67193003</v>
      </c>
      <c r="B6681" t="s">
        <v>7569</v>
      </c>
      <c r="C6681" s="6" t="s">
        <v>319</v>
      </c>
      <c r="D6681" s="6">
        <v>31</v>
      </c>
      <c r="E6681" s="6">
        <v>120</v>
      </c>
      <c r="F6681" s="6">
        <v>120</v>
      </c>
      <c r="G6681" s="1">
        <v>135</v>
      </c>
      <c r="H6681" s="6" t="s">
        <v>319</v>
      </c>
      <c r="I6681" s="6" t="s">
        <v>6065</v>
      </c>
      <c r="K6681" s="6">
        <v>170</v>
      </c>
    </row>
    <row r="6682" spans="1:11">
      <c r="A6682" s="6">
        <v>62079290</v>
      </c>
      <c r="B6682" t="s">
        <v>7570</v>
      </c>
      <c r="C6682" s="6" t="s">
        <v>377</v>
      </c>
      <c r="D6682" s="6">
        <v>33</v>
      </c>
      <c r="E6682" s="6">
        <v>120</v>
      </c>
      <c r="F6682" s="6">
        <v>120</v>
      </c>
      <c r="G6682" s="1">
        <v>135</v>
      </c>
      <c r="H6682" s="6" t="s">
        <v>377</v>
      </c>
      <c r="I6682" s="6" t="s">
        <v>1066</v>
      </c>
      <c r="K6682" s="6">
        <v>191</v>
      </c>
    </row>
    <row r="6683" spans="1:11">
      <c r="A6683" s="6">
        <v>83259113</v>
      </c>
      <c r="B6683" t="s">
        <v>7571</v>
      </c>
      <c r="C6683" s="6" t="s">
        <v>238</v>
      </c>
      <c r="D6683" s="6">
        <v>26</v>
      </c>
      <c r="E6683" s="6">
        <v>120</v>
      </c>
      <c r="F6683" s="6">
        <v>120</v>
      </c>
      <c r="G6683" s="1">
        <v>135</v>
      </c>
      <c r="H6683" s="6" t="s">
        <v>238</v>
      </c>
      <c r="I6683" s="6" t="s">
        <v>1055</v>
      </c>
      <c r="K6683" s="6">
        <v>184</v>
      </c>
    </row>
    <row r="6684" spans="1:11">
      <c r="A6684" s="6">
        <v>19197239</v>
      </c>
      <c r="B6684" t="s">
        <v>7572</v>
      </c>
      <c r="C6684" s="6" t="s">
        <v>377</v>
      </c>
      <c r="D6684" s="6">
        <v>30</v>
      </c>
      <c r="E6684" s="6">
        <v>120</v>
      </c>
      <c r="F6684" s="6">
        <v>120</v>
      </c>
      <c r="G6684" s="1">
        <v>135</v>
      </c>
      <c r="H6684" s="6" t="s">
        <v>377</v>
      </c>
      <c r="I6684" s="6" t="s">
        <v>257</v>
      </c>
      <c r="K6684" s="6">
        <v>186</v>
      </c>
    </row>
    <row r="6685" spans="1:11">
      <c r="A6685" s="6">
        <v>19158809</v>
      </c>
      <c r="B6685" t="s">
        <v>7573</v>
      </c>
      <c r="C6685" s="6" t="s">
        <v>488</v>
      </c>
      <c r="D6685" s="6">
        <v>29</v>
      </c>
      <c r="E6685" s="6">
        <v>120</v>
      </c>
      <c r="F6685" s="6">
        <v>120</v>
      </c>
      <c r="G6685" s="1">
        <v>135</v>
      </c>
      <c r="H6685" s="6" t="s">
        <v>488</v>
      </c>
      <c r="I6685" s="6" t="s">
        <v>257</v>
      </c>
      <c r="K6685" s="6">
        <v>176</v>
      </c>
    </row>
    <row r="6686" spans="1:11">
      <c r="A6686" s="6">
        <v>36081769</v>
      </c>
      <c r="B6686" t="s">
        <v>7574</v>
      </c>
      <c r="C6686" s="6" t="s">
        <v>319</v>
      </c>
      <c r="D6686" s="6">
        <v>30</v>
      </c>
      <c r="E6686" s="6">
        <v>120</v>
      </c>
      <c r="F6686" s="6">
        <v>120</v>
      </c>
      <c r="G6686" s="1">
        <v>135</v>
      </c>
      <c r="H6686" s="6" t="s">
        <v>319</v>
      </c>
      <c r="I6686" s="6" t="s">
        <v>641</v>
      </c>
      <c r="K6686" s="6">
        <v>178</v>
      </c>
    </row>
    <row r="6687" spans="1:11">
      <c r="A6687" s="6">
        <v>91119808</v>
      </c>
      <c r="B6687" t="s">
        <v>7575</v>
      </c>
      <c r="C6687" s="6" t="s">
        <v>238</v>
      </c>
      <c r="D6687" s="6">
        <v>30</v>
      </c>
      <c r="E6687" s="6">
        <v>120</v>
      </c>
      <c r="F6687" s="6">
        <v>120</v>
      </c>
      <c r="G6687" s="1">
        <v>135</v>
      </c>
      <c r="H6687" s="6" t="s">
        <v>238</v>
      </c>
      <c r="I6687" s="6" t="s">
        <v>309</v>
      </c>
      <c r="K6687" s="6">
        <v>180</v>
      </c>
    </row>
    <row r="6688" spans="1:11">
      <c r="A6688" s="6">
        <v>75054998</v>
      </c>
      <c r="B6688" t="s">
        <v>7576</v>
      </c>
      <c r="C6688" s="6" t="s">
        <v>488</v>
      </c>
      <c r="D6688" s="6">
        <v>24</v>
      </c>
      <c r="E6688" s="6">
        <v>120</v>
      </c>
      <c r="F6688" s="6">
        <v>120</v>
      </c>
      <c r="G6688" s="1">
        <v>135</v>
      </c>
      <c r="H6688" s="6" t="s">
        <v>488</v>
      </c>
      <c r="I6688" s="6" t="s">
        <v>2639</v>
      </c>
      <c r="K6688" s="6">
        <v>173</v>
      </c>
    </row>
    <row r="6689" spans="1:11">
      <c r="A6689" s="6">
        <v>28115472</v>
      </c>
      <c r="B6689" t="s">
        <v>7577</v>
      </c>
      <c r="C6689" s="6" t="s">
        <v>944</v>
      </c>
      <c r="D6689" s="6">
        <v>24</v>
      </c>
      <c r="E6689" s="6">
        <v>120</v>
      </c>
      <c r="F6689" s="6">
        <v>120</v>
      </c>
      <c r="G6689" s="1">
        <v>135</v>
      </c>
      <c r="H6689" s="6" t="s">
        <v>944</v>
      </c>
      <c r="I6689" s="6" t="s">
        <v>1643</v>
      </c>
      <c r="K6689" s="6">
        <v>177</v>
      </c>
    </row>
    <row r="6690" spans="1:11">
      <c r="A6690" s="6">
        <v>62154498</v>
      </c>
      <c r="B6690" t="s">
        <v>7578</v>
      </c>
      <c r="C6690" s="6" t="s">
        <v>944</v>
      </c>
      <c r="D6690" s="6">
        <v>28</v>
      </c>
      <c r="E6690" s="6">
        <v>120</v>
      </c>
      <c r="F6690" s="6">
        <v>120</v>
      </c>
      <c r="G6690" s="1">
        <v>135</v>
      </c>
      <c r="H6690" s="6" t="s">
        <v>944</v>
      </c>
      <c r="I6690" s="6" t="s">
        <v>1890</v>
      </c>
      <c r="K6690" s="6">
        <v>174</v>
      </c>
    </row>
    <row r="6691" spans="1:11">
      <c r="A6691" s="6">
        <v>12056402</v>
      </c>
      <c r="B6691" t="s">
        <v>7579</v>
      </c>
      <c r="C6691" s="6" t="s">
        <v>319</v>
      </c>
      <c r="D6691" s="6">
        <v>31</v>
      </c>
      <c r="E6691" s="6">
        <v>120</v>
      </c>
      <c r="F6691" s="6">
        <v>120</v>
      </c>
      <c r="G6691" s="1">
        <v>135</v>
      </c>
      <c r="H6691" s="6" t="s">
        <v>319</v>
      </c>
      <c r="I6691" s="6" t="s">
        <v>6853</v>
      </c>
      <c r="K6691" s="6">
        <v>179</v>
      </c>
    </row>
    <row r="6692" spans="1:11">
      <c r="A6692" s="6">
        <v>51078427</v>
      </c>
      <c r="B6692" t="s">
        <v>7580</v>
      </c>
      <c r="C6692" s="6" t="s">
        <v>377</v>
      </c>
      <c r="D6692" s="6">
        <v>23</v>
      </c>
      <c r="E6692" s="6">
        <v>120</v>
      </c>
      <c r="F6692" s="6">
        <v>120</v>
      </c>
      <c r="G6692" s="1">
        <v>135</v>
      </c>
      <c r="H6692" s="6" t="s">
        <v>377</v>
      </c>
      <c r="I6692" s="6" t="s">
        <v>1303</v>
      </c>
      <c r="K6692" s="6">
        <v>180</v>
      </c>
    </row>
    <row r="6693" spans="1:11">
      <c r="A6693" s="6">
        <v>83111433</v>
      </c>
      <c r="B6693" t="s">
        <v>7581</v>
      </c>
      <c r="C6693" s="6" t="s">
        <v>1624</v>
      </c>
      <c r="D6693" s="6">
        <v>26</v>
      </c>
      <c r="E6693" s="6">
        <v>120</v>
      </c>
      <c r="F6693" s="6">
        <v>120</v>
      </c>
      <c r="G6693" s="1">
        <v>135</v>
      </c>
      <c r="H6693" s="6" t="s">
        <v>1624</v>
      </c>
      <c r="I6693" s="6" t="s">
        <v>306</v>
      </c>
      <c r="K6693" s="6">
        <v>199</v>
      </c>
    </row>
    <row r="6694" spans="1:11">
      <c r="A6694" s="6">
        <v>19158806</v>
      </c>
      <c r="B6694" t="s">
        <v>7582</v>
      </c>
      <c r="C6694" s="6" t="s">
        <v>314</v>
      </c>
      <c r="D6694" s="6">
        <v>30</v>
      </c>
      <c r="E6694" s="6">
        <v>120</v>
      </c>
      <c r="F6694" s="6">
        <v>120</v>
      </c>
      <c r="G6694" s="1">
        <v>135</v>
      </c>
      <c r="H6694" s="6" t="s">
        <v>314</v>
      </c>
      <c r="I6694" s="6" t="s">
        <v>257</v>
      </c>
      <c r="K6694" s="6">
        <v>175</v>
      </c>
    </row>
    <row r="6695" spans="1:11">
      <c r="A6695" s="6">
        <v>18032150</v>
      </c>
      <c r="B6695" t="s">
        <v>7583</v>
      </c>
      <c r="C6695" s="6" t="s">
        <v>488</v>
      </c>
      <c r="D6695" s="6">
        <v>30</v>
      </c>
      <c r="E6695" s="6">
        <v>120</v>
      </c>
      <c r="F6695" s="6">
        <v>120</v>
      </c>
      <c r="G6695" s="1">
        <v>135</v>
      </c>
      <c r="H6695" s="6" t="s">
        <v>488</v>
      </c>
      <c r="I6695" s="6" t="s">
        <v>7584</v>
      </c>
      <c r="K6695" s="6">
        <v>181</v>
      </c>
    </row>
    <row r="6696" spans="1:11">
      <c r="A6696" s="6">
        <v>2000052735</v>
      </c>
      <c r="B6696" t="s">
        <v>7585</v>
      </c>
      <c r="C6696" s="6" t="s">
        <v>319</v>
      </c>
      <c r="D6696" s="6">
        <v>21</v>
      </c>
      <c r="E6696" s="6">
        <v>120</v>
      </c>
      <c r="F6696" s="6">
        <v>120</v>
      </c>
      <c r="G6696" s="1">
        <v>135</v>
      </c>
      <c r="H6696" s="6" t="s">
        <v>319</v>
      </c>
      <c r="I6696" s="6" t="s">
        <v>603</v>
      </c>
      <c r="K6696" s="6">
        <v>177</v>
      </c>
    </row>
    <row r="6697" spans="1:11">
      <c r="A6697" s="6">
        <v>2000006257</v>
      </c>
      <c r="B6697" t="s">
        <v>7586</v>
      </c>
      <c r="C6697" s="6" t="s">
        <v>488</v>
      </c>
      <c r="D6697" s="6">
        <v>24</v>
      </c>
      <c r="E6697" s="6">
        <v>120</v>
      </c>
      <c r="F6697" s="6">
        <v>120</v>
      </c>
      <c r="G6697" s="1">
        <v>135</v>
      </c>
      <c r="H6697" s="6" t="s">
        <v>488</v>
      </c>
      <c r="I6697" s="6" t="s">
        <v>378</v>
      </c>
      <c r="K6697" s="6">
        <v>171</v>
      </c>
    </row>
    <row r="6698" spans="1:11">
      <c r="A6698" s="6">
        <v>55082360</v>
      </c>
      <c r="B6698" t="s">
        <v>7587</v>
      </c>
      <c r="C6698" s="6" t="s">
        <v>2116</v>
      </c>
      <c r="D6698" s="6">
        <v>29</v>
      </c>
      <c r="E6698" s="6">
        <v>120</v>
      </c>
      <c r="F6698" s="6">
        <v>120</v>
      </c>
      <c r="G6698" s="1">
        <v>135</v>
      </c>
      <c r="H6698" s="6" t="s">
        <v>2116</v>
      </c>
      <c r="I6698" s="6" t="s">
        <v>442</v>
      </c>
      <c r="K6698" s="6">
        <v>175</v>
      </c>
    </row>
    <row r="6699" spans="1:11">
      <c r="A6699" s="6">
        <v>75015199</v>
      </c>
      <c r="B6699" t="s">
        <v>7588</v>
      </c>
      <c r="C6699" s="6" t="s">
        <v>377</v>
      </c>
      <c r="D6699" s="6">
        <v>32</v>
      </c>
      <c r="E6699" s="6">
        <v>120</v>
      </c>
      <c r="F6699" s="6">
        <v>120</v>
      </c>
      <c r="G6699" s="1">
        <v>135</v>
      </c>
      <c r="H6699" s="6" t="s">
        <v>377</v>
      </c>
      <c r="I6699" s="6" t="s">
        <v>2639</v>
      </c>
      <c r="K6699" s="6">
        <v>192</v>
      </c>
    </row>
    <row r="6700" spans="1:11">
      <c r="A6700" s="6">
        <v>55028042</v>
      </c>
      <c r="B6700" t="s">
        <v>7589</v>
      </c>
      <c r="C6700" s="6" t="s">
        <v>1656</v>
      </c>
      <c r="D6700" s="6">
        <v>32</v>
      </c>
      <c r="E6700" s="6">
        <v>120</v>
      </c>
      <c r="F6700" s="6">
        <v>120</v>
      </c>
      <c r="G6700" s="1">
        <v>135</v>
      </c>
      <c r="H6700" s="6" t="s">
        <v>1656</v>
      </c>
      <c r="I6700" s="6" t="s">
        <v>1435</v>
      </c>
      <c r="K6700" s="6">
        <v>178</v>
      </c>
    </row>
    <row r="6701" spans="1:11">
      <c r="A6701" s="6">
        <v>67263765</v>
      </c>
      <c r="B6701" t="s">
        <v>7590</v>
      </c>
      <c r="C6701" s="6" t="s">
        <v>1624</v>
      </c>
      <c r="D6701" s="6">
        <v>26</v>
      </c>
      <c r="E6701" s="6">
        <v>120</v>
      </c>
      <c r="F6701" s="6">
        <v>120</v>
      </c>
      <c r="G6701" s="1">
        <v>135</v>
      </c>
      <c r="H6701" s="6" t="s">
        <v>1624</v>
      </c>
      <c r="I6701" s="6" t="s">
        <v>348</v>
      </c>
      <c r="K6701" s="6">
        <v>196</v>
      </c>
    </row>
    <row r="6702" spans="1:11">
      <c r="A6702" s="6">
        <v>67278162</v>
      </c>
      <c r="B6702" t="s">
        <v>7591</v>
      </c>
      <c r="C6702" s="6" t="s">
        <v>319</v>
      </c>
      <c r="D6702" s="6">
        <v>23</v>
      </c>
      <c r="E6702" s="6">
        <v>120</v>
      </c>
      <c r="F6702" s="6">
        <v>120</v>
      </c>
      <c r="G6702" s="1">
        <v>135</v>
      </c>
      <c r="H6702" s="6" t="s">
        <v>319</v>
      </c>
      <c r="I6702" s="6" t="s">
        <v>348</v>
      </c>
      <c r="K6702" s="6">
        <v>177</v>
      </c>
    </row>
    <row r="6703" spans="1:11">
      <c r="A6703" s="6">
        <v>80013411</v>
      </c>
      <c r="B6703" t="s">
        <v>7592</v>
      </c>
      <c r="C6703" s="6" t="s">
        <v>589</v>
      </c>
      <c r="D6703" s="6">
        <v>33</v>
      </c>
      <c r="E6703" s="6">
        <v>120</v>
      </c>
      <c r="F6703" s="6">
        <v>120</v>
      </c>
      <c r="G6703" s="1">
        <v>135</v>
      </c>
      <c r="H6703" s="6" t="s">
        <v>589</v>
      </c>
      <c r="I6703" s="6" t="s">
        <v>7593</v>
      </c>
      <c r="K6703" s="6">
        <v>183</v>
      </c>
    </row>
    <row r="6704" spans="1:11">
      <c r="A6704" s="6">
        <v>86061304</v>
      </c>
      <c r="B6704" t="s">
        <v>7594</v>
      </c>
      <c r="C6704" s="6" t="s">
        <v>314</v>
      </c>
      <c r="D6704" s="6">
        <v>26</v>
      </c>
      <c r="E6704" s="6">
        <v>120</v>
      </c>
      <c r="F6704" s="6">
        <v>120</v>
      </c>
      <c r="G6704" s="1">
        <v>135</v>
      </c>
      <c r="H6704" s="6" t="s">
        <v>314</v>
      </c>
      <c r="I6704" s="6" t="s">
        <v>1283</v>
      </c>
      <c r="K6704" s="6">
        <v>178</v>
      </c>
    </row>
    <row r="6705" spans="1:11">
      <c r="A6705" s="6">
        <v>48034678</v>
      </c>
      <c r="B6705" t="s">
        <v>7595</v>
      </c>
      <c r="C6705" s="6" t="s">
        <v>1624</v>
      </c>
      <c r="D6705" s="6">
        <v>26</v>
      </c>
      <c r="E6705" s="6">
        <v>120</v>
      </c>
      <c r="F6705" s="6">
        <v>120</v>
      </c>
      <c r="G6705" s="1">
        <v>135</v>
      </c>
      <c r="H6705" s="6" t="s">
        <v>1624</v>
      </c>
      <c r="I6705" s="6" t="s">
        <v>344</v>
      </c>
      <c r="K6705" s="6">
        <v>184</v>
      </c>
    </row>
    <row r="6706" spans="1:11">
      <c r="A6706" s="6">
        <v>860985</v>
      </c>
      <c r="B6706" t="s">
        <v>7596</v>
      </c>
      <c r="C6706" s="6" t="s">
        <v>760</v>
      </c>
      <c r="D6706" s="6">
        <v>34</v>
      </c>
      <c r="E6706" s="6">
        <v>120</v>
      </c>
      <c r="F6706" s="6">
        <v>120</v>
      </c>
      <c r="G6706" s="1">
        <v>135</v>
      </c>
      <c r="H6706" s="6" t="s">
        <v>760</v>
      </c>
      <c r="I6706" s="6" t="s">
        <v>7597</v>
      </c>
      <c r="K6706" s="6">
        <v>172</v>
      </c>
    </row>
    <row r="6707" spans="1:11">
      <c r="A6707" s="6">
        <v>28084932</v>
      </c>
      <c r="B6707" t="s">
        <v>7598</v>
      </c>
      <c r="C6707" s="6" t="s">
        <v>319</v>
      </c>
      <c r="D6707" s="6">
        <v>29</v>
      </c>
      <c r="E6707" s="6">
        <v>120</v>
      </c>
      <c r="F6707" s="6">
        <v>120</v>
      </c>
      <c r="G6707" s="1">
        <v>135</v>
      </c>
      <c r="H6707" s="6" t="s">
        <v>319</v>
      </c>
      <c r="I6707" s="6" t="s">
        <v>7599</v>
      </c>
      <c r="K6707" s="6">
        <v>181</v>
      </c>
    </row>
    <row r="6708" spans="1:11">
      <c r="A6708" s="6">
        <v>19105719</v>
      </c>
      <c r="B6708" t="s">
        <v>7600</v>
      </c>
      <c r="C6708" s="6" t="s">
        <v>319</v>
      </c>
      <c r="D6708" s="6">
        <v>34</v>
      </c>
      <c r="E6708" s="6">
        <v>120</v>
      </c>
      <c r="F6708" s="6">
        <v>120</v>
      </c>
      <c r="G6708" s="1">
        <v>135</v>
      </c>
      <c r="H6708" s="6" t="s">
        <v>319</v>
      </c>
      <c r="I6708" s="6" t="s">
        <v>7601</v>
      </c>
      <c r="K6708" s="6">
        <v>179</v>
      </c>
    </row>
    <row r="6709" spans="1:11">
      <c r="A6709" s="6">
        <v>19212524</v>
      </c>
      <c r="B6709" t="s">
        <v>7602</v>
      </c>
      <c r="C6709" s="6" t="s">
        <v>314</v>
      </c>
      <c r="D6709" s="6">
        <v>32</v>
      </c>
      <c r="E6709" s="6">
        <v>120</v>
      </c>
      <c r="F6709" s="6">
        <v>120</v>
      </c>
      <c r="G6709" s="1">
        <v>135</v>
      </c>
      <c r="H6709" s="6" t="s">
        <v>314</v>
      </c>
      <c r="I6709" s="6" t="s">
        <v>257</v>
      </c>
      <c r="K6709" s="6">
        <v>181</v>
      </c>
    </row>
    <row r="6710" spans="1:11">
      <c r="A6710" s="6">
        <v>18093594</v>
      </c>
      <c r="B6710" t="s">
        <v>7603</v>
      </c>
      <c r="C6710" s="6" t="s">
        <v>1656</v>
      </c>
      <c r="D6710" s="6">
        <v>28</v>
      </c>
      <c r="E6710" s="6">
        <v>120</v>
      </c>
      <c r="F6710" s="6">
        <v>120</v>
      </c>
      <c r="G6710" s="1">
        <v>135</v>
      </c>
      <c r="H6710" s="6" t="s">
        <v>1656</v>
      </c>
      <c r="I6710" s="6" t="s">
        <v>1055</v>
      </c>
      <c r="K6710" s="6">
        <v>175</v>
      </c>
    </row>
    <row r="6711" spans="1:11">
      <c r="A6711" s="6">
        <v>24057195</v>
      </c>
      <c r="B6711" t="s">
        <v>7604</v>
      </c>
      <c r="C6711" s="6" t="s">
        <v>589</v>
      </c>
      <c r="D6711" s="6">
        <v>24</v>
      </c>
      <c r="E6711" s="6">
        <v>120</v>
      </c>
      <c r="F6711" s="6">
        <v>120</v>
      </c>
      <c r="G6711" s="1">
        <v>135</v>
      </c>
      <c r="H6711" s="6" t="s">
        <v>589</v>
      </c>
      <c r="I6711" s="6" t="s">
        <v>657</v>
      </c>
      <c r="K6711" s="6">
        <v>185</v>
      </c>
    </row>
    <row r="6712" spans="1:11">
      <c r="A6712" s="6">
        <v>2000052247</v>
      </c>
      <c r="B6712" t="s">
        <v>7605</v>
      </c>
      <c r="C6712" s="6" t="s">
        <v>1732</v>
      </c>
      <c r="D6712" s="6">
        <v>23</v>
      </c>
      <c r="E6712" s="6">
        <v>120</v>
      </c>
      <c r="F6712" s="6">
        <v>120</v>
      </c>
      <c r="G6712" s="1">
        <v>135</v>
      </c>
      <c r="H6712" s="6" t="s">
        <v>1732</v>
      </c>
      <c r="I6712" s="6" t="s">
        <v>1338</v>
      </c>
      <c r="K6712" s="6">
        <v>184</v>
      </c>
    </row>
    <row r="6713" spans="1:11">
      <c r="A6713" s="6">
        <v>48036506</v>
      </c>
      <c r="B6713" t="s">
        <v>7606</v>
      </c>
      <c r="C6713" s="6" t="s">
        <v>319</v>
      </c>
      <c r="D6713" s="6">
        <v>26</v>
      </c>
      <c r="E6713" s="6">
        <v>120</v>
      </c>
      <c r="F6713" s="6">
        <v>120</v>
      </c>
      <c r="G6713" s="1">
        <v>135</v>
      </c>
      <c r="H6713" s="6" t="s">
        <v>319</v>
      </c>
      <c r="I6713" s="6" t="s">
        <v>1313</v>
      </c>
      <c r="K6713" s="6">
        <v>179</v>
      </c>
    </row>
    <row r="6714" spans="1:11">
      <c r="A6714" s="6">
        <v>14242624</v>
      </c>
      <c r="B6714" t="s">
        <v>7607</v>
      </c>
      <c r="C6714" s="6" t="s">
        <v>2115</v>
      </c>
      <c r="D6714" s="6">
        <v>21</v>
      </c>
      <c r="E6714" s="6">
        <v>120</v>
      </c>
      <c r="F6714" s="6">
        <v>120</v>
      </c>
      <c r="G6714" s="1">
        <v>135</v>
      </c>
      <c r="H6714" s="6" t="s">
        <v>2115</v>
      </c>
      <c r="I6714" s="6" t="s">
        <v>187</v>
      </c>
      <c r="K6714" s="6">
        <v>176</v>
      </c>
    </row>
    <row r="6715" spans="1:11">
      <c r="A6715" s="6">
        <v>70093833</v>
      </c>
      <c r="B6715" t="s">
        <v>7608</v>
      </c>
      <c r="C6715" s="6" t="s">
        <v>1624</v>
      </c>
      <c r="D6715" s="6">
        <v>27</v>
      </c>
      <c r="E6715" s="6">
        <v>120</v>
      </c>
      <c r="F6715" s="6">
        <v>120</v>
      </c>
      <c r="G6715" s="1">
        <v>135</v>
      </c>
      <c r="H6715" s="6" t="s">
        <v>1624</v>
      </c>
      <c r="I6715" s="6" t="s">
        <v>832</v>
      </c>
      <c r="K6715" s="6">
        <v>193</v>
      </c>
    </row>
    <row r="6716" spans="1:11">
      <c r="A6716" s="6">
        <v>66014583</v>
      </c>
      <c r="B6716" t="s">
        <v>7609</v>
      </c>
      <c r="C6716" s="6" t="s">
        <v>377</v>
      </c>
      <c r="D6716" s="6">
        <v>33</v>
      </c>
      <c r="E6716" s="6">
        <v>120</v>
      </c>
      <c r="F6716" s="6">
        <v>120</v>
      </c>
      <c r="G6716" s="1">
        <v>135</v>
      </c>
      <c r="H6716" s="6" t="s">
        <v>377</v>
      </c>
      <c r="I6716" s="6" t="s">
        <v>1701</v>
      </c>
      <c r="K6716" s="6">
        <v>183</v>
      </c>
    </row>
    <row r="6717" spans="1:11">
      <c r="A6717" s="6">
        <v>13175071</v>
      </c>
      <c r="B6717" t="s">
        <v>7610</v>
      </c>
      <c r="C6717" s="6" t="s">
        <v>377</v>
      </c>
      <c r="D6717" s="6">
        <v>33</v>
      </c>
      <c r="E6717" s="6">
        <v>120</v>
      </c>
      <c r="F6717" s="6">
        <v>120</v>
      </c>
      <c r="G6717" s="1">
        <v>135</v>
      </c>
      <c r="H6717" s="6" t="s">
        <v>377</v>
      </c>
      <c r="I6717" s="6" t="s">
        <v>963</v>
      </c>
      <c r="K6717" s="6">
        <v>193</v>
      </c>
    </row>
    <row r="6718" spans="1:11">
      <c r="A6718" s="6">
        <v>2000214133</v>
      </c>
      <c r="B6718" t="s">
        <v>7611</v>
      </c>
      <c r="C6718" s="6" t="s">
        <v>314</v>
      </c>
      <c r="D6718" s="6">
        <v>21</v>
      </c>
      <c r="E6718" s="6">
        <v>120</v>
      </c>
      <c r="F6718" s="6">
        <v>120</v>
      </c>
      <c r="G6718" s="1">
        <v>135</v>
      </c>
      <c r="H6718" s="6" t="s">
        <v>314</v>
      </c>
      <c r="I6718" s="6" t="s">
        <v>348</v>
      </c>
      <c r="K6718" s="6">
        <v>180</v>
      </c>
    </row>
    <row r="6719" spans="1:11">
      <c r="A6719" s="6">
        <v>75030010</v>
      </c>
      <c r="B6719" t="s">
        <v>7612</v>
      </c>
      <c r="C6719" s="6" t="s">
        <v>314</v>
      </c>
      <c r="D6719" s="6">
        <v>32</v>
      </c>
      <c r="E6719" s="6">
        <v>120</v>
      </c>
      <c r="F6719" s="6">
        <v>120</v>
      </c>
      <c r="G6719" s="1">
        <v>135</v>
      </c>
      <c r="H6719" s="6" t="s">
        <v>314</v>
      </c>
      <c r="I6719" s="6" t="s">
        <v>2639</v>
      </c>
      <c r="K6719" s="6">
        <v>163</v>
      </c>
    </row>
    <row r="6720" spans="1:11">
      <c r="A6720" s="6">
        <v>13112746</v>
      </c>
      <c r="B6720" t="s">
        <v>7613</v>
      </c>
      <c r="C6720" s="6" t="s">
        <v>319</v>
      </c>
      <c r="D6720" s="6">
        <v>31</v>
      </c>
      <c r="E6720" s="6">
        <v>120</v>
      </c>
      <c r="F6720" s="6">
        <v>120</v>
      </c>
      <c r="G6720" s="1">
        <v>135</v>
      </c>
      <c r="H6720" s="6" t="s">
        <v>319</v>
      </c>
      <c r="I6720" s="6" t="s">
        <v>7614</v>
      </c>
      <c r="K6720" s="6">
        <v>187</v>
      </c>
    </row>
    <row r="6721" spans="1:11">
      <c r="A6721" s="6">
        <v>89020866</v>
      </c>
      <c r="B6721" t="s">
        <v>7615</v>
      </c>
      <c r="C6721" s="6" t="s">
        <v>240</v>
      </c>
      <c r="D6721" s="6">
        <v>31</v>
      </c>
      <c r="E6721" s="6">
        <v>120</v>
      </c>
      <c r="F6721" s="6">
        <v>120</v>
      </c>
      <c r="G6721" s="1">
        <v>135</v>
      </c>
      <c r="H6721" s="6" t="s">
        <v>240</v>
      </c>
      <c r="I6721" s="6" t="s">
        <v>259</v>
      </c>
      <c r="K6721" s="6">
        <v>178</v>
      </c>
    </row>
    <row r="6722" spans="1:11">
      <c r="A6722" s="6">
        <v>67278198</v>
      </c>
      <c r="B6722" t="s">
        <v>7616</v>
      </c>
      <c r="C6722" s="6" t="s">
        <v>1624</v>
      </c>
      <c r="D6722" s="6">
        <v>24</v>
      </c>
      <c r="E6722" s="6">
        <v>120</v>
      </c>
      <c r="F6722" s="6">
        <v>120</v>
      </c>
      <c r="G6722" s="1">
        <v>135</v>
      </c>
      <c r="H6722" s="6" t="s">
        <v>1624</v>
      </c>
      <c r="I6722" s="6" t="s">
        <v>433</v>
      </c>
      <c r="K6722" s="6">
        <v>183</v>
      </c>
    </row>
    <row r="6723" spans="1:11">
      <c r="A6723" s="6">
        <v>19393597</v>
      </c>
      <c r="B6723" t="s">
        <v>7617</v>
      </c>
      <c r="C6723" s="6" t="s">
        <v>2112</v>
      </c>
      <c r="D6723" s="6">
        <v>23</v>
      </c>
      <c r="E6723" s="6">
        <v>120</v>
      </c>
      <c r="F6723" s="6">
        <v>120</v>
      </c>
      <c r="G6723" s="1">
        <v>135</v>
      </c>
      <c r="H6723" s="6" t="s">
        <v>2112</v>
      </c>
      <c r="I6723" s="6" t="s">
        <v>257</v>
      </c>
      <c r="K6723" s="6">
        <v>177</v>
      </c>
    </row>
    <row r="6724" spans="1:11">
      <c r="A6724" s="6">
        <v>51000273</v>
      </c>
      <c r="B6724" t="s">
        <v>7618</v>
      </c>
      <c r="C6724" s="6" t="s">
        <v>218</v>
      </c>
      <c r="D6724" s="6">
        <v>37</v>
      </c>
      <c r="E6724" s="6">
        <v>120</v>
      </c>
      <c r="F6724" s="6">
        <v>120</v>
      </c>
      <c r="G6724" s="1">
        <v>135</v>
      </c>
      <c r="H6724" s="6" t="s">
        <v>218</v>
      </c>
      <c r="I6724" s="6" t="s">
        <v>1303</v>
      </c>
      <c r="K6724" s="6">
        <v>175</v>
      </c>
    </row>
    <row r="6725" spans="1:11">
      <c r="A6725" s="6">
        <v>14060324</v>
      </c>
      <c r="B6725" t="s">
        <v>7619</v>
      </c>
      <c r="C6725" s="6" t="s">
        <v>314</v>
      </c>
      <c r="D6725" s="6">
        <v>30</v>
      </c>
      <c r="E6725" s="6">
        <v>120</v>
      </c>
      <c r="F6725" s="6">
        <v>120</v>
      </c>
      <c r="G6725" s="1">
        <v>135</v>
      </c>
      <c r="H6725" s="6" t="s">
        <v>314</v>
      </c>
      <c r="I6725" s="6" t="s">
        <v>3240</v>
      </c>
      <c r="K6725" s="6">
        <v>171</v>
      </c>
    </row>
    <row r="6726" spans="1:11">
      <c r="A6726" s="6">
        <v>13186668</v>
      </c>
      <c r="B6726" t="s">
        <v>7620</v>
      </c>
      <c r="C6726" s="6" t="s">
        <v>218</v>
      </c>
      <c r="D6726" s="6">
        <v>28</v>
      </c>
      <c r="E6726" s="6">
        <v>120</v>
      </c>
      <c r="F6726" s="6">
        <v>120</v>
      </c>
      <c r="G6726" s="1">
        <v>135</v>
      </c>
      <c r="H6726" s="6" t="s">
        <v>218</v>
      </c>
      <c r="I6726" s="6" t="s">
        <v>620</v>
      </c>
      <c r="K6726" s="6">
        <v>192</v>
      </c>
    </row>
    <row r="6727" spans="1:11">
      <c r="A6727" s="6">
        <v>19371032</v>
      </c>
      <c r="B6727" t="s">
        <v>7621</v>
      </c>
      <c r="C6727" s="6" t="s">
        <v>2112</v>
      </c>
      <c r="D6727" s="6">
        <v>23</v>
      </c>
      <c r="E6727" s="6">
        <v>120</v>
      </c>
      <c r="F6727" s="6">
        <v>120</v>
      </c>
      <c r="G6727" s="1">
        <v>135</v>
      </c>
      <c r="H6727" s="6" t="s">
        <v>2112</v>
      </c>
      <c r="I6727" s="6" t="s">
        <v>257</v>
      </c>
      <c r="K6727" s="6">
        <v>180</v>
      </c>
    </row>
    <row r="6728" spans="1:11">
      <c r="A6728" s="6">
        <v>43162020</v>
      </c>
      <c r="B6728" t="s">
        <v>7622</v>
      </c>
      <c r="C6728" s="6" t="s">
        <v>728</v>
      </c>
      <c r="D6728" s="6">
        <v>28</v>
      </c>
      <c r="E6728" s="6">
        <v>120</v>
      </c>
      <c r="F6728" s="6">
        <v>120</v>
      </c>
      <c r="G6728" s="1">
        <v>135</v>
      </c>
      <c r="H6728" s="6" t="s">
        <v>728</v>
      </c>
      <c r="I6728" s="6" t="s">
        <v>236</v>
      </c>
      <c r="K6728" s="6">
        <v>188</v>
      </c>
    </row>
    <row r="6729" spans="1:11">
      <c r="A6729" s="6">
        <v>29174737</v>
      </c>
      <c r="B6729" t="s">
        <v>7623</v>
      </c>
      <c r="C6729" s="6" t="s">
        <v>589</v>
      </c>
      <c r="D6729" s="6">
        <v>25</v>
      </c>
      <c r="E6729" s="6">
        <v>120</v>
      </c>
      <c r="F6729" s="6">
        <v>120</v>
      </c>
      <c r="G6729" s="1">
        <v>135</v>
      </c>
      <c r="H6729" s="6" t="s">
        <v>589</v>
      </c>
      <c r="I6729" s="6" t="s">
        <v>1711</v>
      </c>
      <c r="K6729" s="6">
        <v>191</v>
      </c>
    </row>
    <row r="6730" spans="1:11">
      <c r="A6730" s="6">
        <v>96131652</v>
      </c>
      <c r="B6730" t="s">
        <v>7624</v>
      </c>
      <c r="C6730" s="6" t="s">
        <v>319</v>
      </c>
      <c r="D6730" s="6">
        <v>25</v>
      </c>
      <c r="E6730" s="6">
        <v>120</v>
      </c>
      <c r="F6730" s="6">
        <v>120</v>
      </c>
      <c r="G6730" s="1">
        <v>135</v>
      </c>
      <c r="H6730" s="6" t="s">
        <v>319</v>
      </c>
      <c r="I6730" s="6" t="s">
        <v>731</v>
      </c>
      <c r="K6730" s="6">
        <v>179</v>
      </c>
    </row>
    <row r="6731" spans="1:11">
      <c r="A6731" s="6">
        <v>68004708</v>
      </c>
      <c r="B6731" t="s">
        <v>7625</v>
      </c>
      <c r="C6731" s="6" t="s">
        <v>377</v>
      </c>
      <c r="D6731" s="6">
        <v>36</v>
      </c>
      <c r="E6731" s="6">
        <v>120</v>
      </c>
      <c r="F6731" s="6">
        <v>120</v>
      </c>
      <c r="G6731" s="1">
        <v>135</v>
      </c>
      <c r="H6731" s="6" t="s">
        <v>377</v>
      </c>
      <c r="I6731" s="6" t="s">
        <v>857</v>
      </c>
      <c r="K6731" s="6">
        <v>192</v>
      </c>
    </row>
    <row r="6732" spans="1:11">
      <c r="A6732" s="6">
        <v>2000128772</v>
      </c>
      <c r="B6732" t="s">
        <v>7626</v>
      </c>
      <c r="C6732" s="6" t="s">
        <v>319</v>
      </c>
      <c r="D6732" s="6">
        <v>23</v>
      </c>
      <c r="E6732" s="6">
        <v>120</v>
      </c>
      <c r="F6732" s="6">
        <v>120</v>
      </c>
      <c r="G6732" s="1">
        <v>135</v>
      </c>
      <c r="H6732" s="6" t="s">
        <v>319</v>
      </c>
      <c r="I6732" s="6" t="s">
        <v>257</v>
      </c>
      <c r="K6732" s="6">
        <v>174</v>
      </c>
    </row>
    <row r="6733" spans="1:11">
      <c r="A6733" s="6">
        <v>19390539</v>
      </c>
      <c r="B6733" t="s">
        <v>7627</v>
      </c>
      <c r="C6733" s="6" t="s">
        <v>240</v>
      </c>
      <c r="D6733" s="6">
        <v>23</v>
      </c>
      <c r="E6733" s="6">
        <v>120</v>
      </c>
      <c r="F6733" s="6">
        <v>120</v>
      </c>
      <c r="G6733" s="1">
        <v>135</v>
      </c>
      <c r="H6733" s="6" t="s">
        <v>240</v>
      </c>
      <c r="I6733" s="6" t="s">
        <v>257</v>
      </c>
      <c r="K6733" s="6">
        <v>176</v>
      </c>
    </row>
    <row r="6734" spans="1:11">
      <c r="A6734" s="6">
        <v>43130485</v>
      </c>
      <c r="B6734" t="s">
        <v>7628</v>
      </c>
      <c r="C6734" s="6" t="s">
        <v>2115</v>
      </c>
      <c r="D6734" s="6">
        <v>33</v>
      </c>
      <c r="E6734" s="6">
        <v>120</v>
      </c>
      <c r="F6734" s="6">
        <v>120</v>
      </c>
      <c r="G6734" s="1">
        <v>135</v>
      </c>
      <c r="H6734" s="6" t="s">
        <v>2115</v>
      </c>
      <c r="I6734" s="6" t="s">
        <v>477</v>
      </c>
      <c r="K6734" s="6">
        <v>191</v>
      </c>
    </row>
    <row r="6735" spans="1:11">
      <c r="A6735" s="6">
        <v>85046580</v>
      </c>
      <c r="B6735" t="s">
        <v>7629</v>
      </c>
      <c r="C6735" s="6" t="s">
        <v>319</v>
      </c>
      <c r="D6735" s="6">
        <v>33</v>
      </c>
      <c r="E6735" s="6">
        <v>120</v>
      </c>
      <c r="F6735" s="6">
        <v>120</v>
      </c>
      <c r="G6735" s="1">
        <v>135</v>
      </c>
      <c r="H6735" s="6" t="s">
        <v>319</v>
      </c>
      <c r="I6735" s="6" t="s">
        <v>352</v>
      </c>
      <c r="K6735" s="6">
        <v>183</v>
      </c>
    </row>
    <row r="6736" spans="1:11">
      <c r="A6736" s="6">
        <v>12020128</v>
      </c>
      <c r="B6736" t="s">
        <v>7630</v>
      </c>
      <c r="C6736" s="6" t="s">
        <v>1624</v>
      </c>
      <c r="D6736" s="6">
        <v>36</v>
      </c>
      <c r="E6736" s="6">
        <v>120</v>
      </c>
      <c r="F6736" s="6">
        <v>120</v>
      </c>
      <c r="G6736" s="1">
        <v>135</v>
      </c>
      <c r="H6736" s="6" t="s">
        <v>1624</v>
      </c>
      <c r="I6736" s="6" t="s">
        <v>1375</v>
      </c>
      <c r="K6736" s="6">
        <v>191</v>
      </c>
    </row>
    <row r="6737" spans="1:11">
      <c r="A6737" s="6">
        <v>49061282</v>
      </c>
      <c r="B6737" t="s">
        <v>7631</v>
      </c>
      <c r="C6737" s="6" t="s">
        <v>319</v>
      </c>
      <c r="D6737" s="6">
        <v>23</v>
      </c>
      <c r="E6737" s="6">
        <v>120</v>
      </c>
      <c r="F6737" s="6">
        <v>120</v>
      </c>
      <c r="G6737" s="1">
        <v>135</v>
      </c>
      <c r="H6737" s="6" t="s">
        <v>319</v>
      </c>
      <c r="I6737" s="6" t="s">
        <v>596</v>
      </c>
      <c r="K6737" s="6">
        <v>185</v>
      </c>
    </row>
    <row r="6738" spans="1:11">
      <c r="A6738" s="6">
        <v>13164765</v>
      </c>
      <c r="B6738" t="s">
        <v>7632</v>
      </c>
      <c r="C6738" s="6" t="s">
        <v>2115</v>
      </c>
      <c r="D6738" s="6">
        <v>29</v>
      </c>
      <c r="E6738" s="6">
        <v>120</v>
      </c>
      <c r="F6738" s="6">
        <v>120</v>
      </c>
      <c r="G6738" s="1">
        <v>135</v>
      </c>
      <c r="H6738" s="6" t="s">
        <v>2115</v>
      </c>
      <c r="I6738" s="6" t="s">
        <v>963</v>
      </c>
      <c r="K6738" s="6">
        <v>187</v>
      </c>
    </row>
    <row r="6739" spans="1:11">
      <c r="A6739" s="6">
        <v>12063540</v>
      </c>
      <c r="B6739" t="s">
        <v>7633</v>
      </c>
      <c r="C6739" s="6" t="s">
        <v>1149</v>
      </c>
      <c r="D6739" s="6">
        <v>31</v>
      </c>
      <c r="E6739" s="6">
        <v>120</v>
      </c>
      <c r="F6739" s="6">
        <v>120</v>
      </c>
      <c r="G6739" s="1">
        <v>135</v>
      </c>
      <c r="H6739" s="6" t="s">
        <v>1149</v>
      </c>
      <c r="I6739" s="6" t="s">
        <v>3858</v>
      </c>
      <c r="K6739" s="6">
        <v>182</v>
      </c>
    </row>
    <row r="6740" spans="1:11">
      <c r="A6740" s="6">
        <v>1405073</v>
      </c>
      <c r="B6740" t="s">
        <v>7634</v>
      </c>
      <c r="C6740" s="6" t="s">
        <v>1176</v>
      </c>
      <c r="D6740" s="6">
        <v>35</v>
      </c>
      <c r="E6740" s="6">
        <v>120</v>
      </c>
      <c r="F6740" s="6">
        <v>120</v>
      </c>
      <c r="G6740" s="1">
        <v>135</v>
      </c>
      <c r="H6740" s="6" t="s">
        <v>1176</v>
      </c>
      <c r="I6740" s="6" t="s">
        <v>236</v>
      </c>
      <c r="K6740" s="6">
        <v>180</v>
      </c>
    </row>
    <row r="6741" spans="1:11">
      <c r="A6741" s="6">
        <v>76020692</v>
      </c>
      <c r="B6741" t="s">
        <v>7635</v>
      </c>
      <c r="C6741" s="6" t="s">
        <v>314</v>
      </c>
      <c r="D6741" s="6">
        <v>32</v>
      </c>
      <c r="E6741" s="6">
        <v>120</v>
      </c>
      <c r="F6741" s="6">
        <v>120</v>
      </c>
      <c r="G6741" s="1">
        <v>135</v>
      </c>
      <c r="H6741" s="6" t="s">
        <v>314</v>
      </c>
      <c r="I6741" s="6" t="s">
        <v>378</v>
      </c>
      <c r="K6741" s="6">
        <v>165</v>
      </c>
    </row>
    <row r="6742" spans="1:11">
      <c r="A6742" s="6">
        <v>67278005</v>
      </c>
      <c r="B6742" t="s">
        <v>7636</v>
      </c>
      <c r="C6742" s="6" t="s">
        <v>311</v>
      </c>
      <c r="D6742" s="6">
        <v>24</v>
      </c>
      <c r="E6742" s="6">
        <v>120</v>
      </c>
      <c r="F6742" s="6">
        <v>120</v>
      </c>
      <c r="G6742" s="1">
        <v>135</v>
      </c>
      <c r="H6742" s="6" t="s">
        <v>311</v>
      </c>
      <c r="I6742" s="6" t="s">
        <v>348</v>
      </c>
      <c r="K6742" s="6">
        <v>184</v>
      </c>
    </row>
    <row r="6743" spans="1:11">
      <c r="A6743" s="6">
        <v>19172406</v>
      </c>
      <c r="B6743" t="s">
        <v>7637</v>
      </c>
      <c r="C6743" s="6" t="s">
        <v>640</v>
      </c>
      <c r="D6743" s="6">
        <v>30</v>
      </c>
      <c r="E6743" s="6">
        <v>120</v>
      </c>
      <c r="F6743" s="6">
        <v>120</v>
      </c>
      <c r="G6743" s="1">
        <v>135</v>
      </c>
      <c r="H6743" s="6" t="s">
        <v>640</v>
      </c>
      <c r="I6743" s="6" t="s">
        <v>257</v>
      </c>
      <c r="K6743" s="6">
        <v>173</v>
      </c>
    </row>
    <row r="6744" spans="1:11">
      <c r="A6744" s="6">
        <v>19189171</v>
      </c>
      <c r="B6744" t="s">
        <v>7638</v>
      </c>
      <c r="C6744" s="6" t="s">
        <v>1656</v>
      </c>
      <c r="D6744" s="6">
        <v>30</v>
      </c>
      <c r="E6744" s="6">
        <v>120</v>
      </c>
      <c r="F6744" s="6">
        <v>120</v>
      </c>
      <c r="G6744" s="1">
        <v>135</v>
      </c>
      <c r="H6744" s="6" t="s">
        <v>1656</v>
      </c>
      <c r="I6744" s="6" t="s">
        <v>257</v>
      </c>
      <c r="K6744" s="6">
        <v>178</v>
      </c>
    </row>
    <row r="6745" spans="1:11">
      <c r="A6745" s="6">
        <v>16038420</v>
      </c>
      <c r="B6745" t="s">
        <v>7639</v>
      </c>
      <c r="C6745" s="6" t="s">
        <v>1176</v>
      </c>
      <c r="D6745" s="6">
        <v>32</v>
      </c>
      <c r="E6745" s="6">
        <v>120</v>
      </c>
      <c r="F6745" s="6">
        <v>120</v>
      </c>
      <c r="G6745" s="1">
        <v>135</v>
      </c>
      <c r="H6745" s="6" t="s">
        <v>1176</v>
      </c>
      <c r="I6745" s="6" t="s">
        <v>3988</v>
      </c>
      <c r="K6745" s="6">
        <v>185</v>
      </c>
    </row>
    <row r="6746" spans="1:11">
      <c r="A6746" s="6">
        <v>43344129</v>
      </c>
      <c r="B6746" t="s">
        <v>7640</v>
      </c>
      <c r="C6746" s="6" t="s">
        <v>2115</v>
      </c>
      <c r="D6746" s="6">
        <v>24</v>
      </c>
      <c r="E6746" s="6">
        <v>120</v>
      </c>
      <c r="F6746" s="6">
        <v>120</v>
      </c>
      <c r="G6746" s="1">
        <v>135</v>
      </c>
      <c r="H6746" s="6" t="s">
        <v>2115</v>
      </c>
      <c r="I6746" s="6" t="s">
        <v>236</v>
      </c>
      <c r="K6746" s="6">
        <v>188</v>
      </c>
    </row>
    <row r="6747" spans="1:11">
      <c r="A6747" s="6">
        <v>85042178</v>
      </c>
      <c r="B6747" t="s">
        <v>7641</v>
      </c>
      <c r="C6747" s="6" t="s">
        <v>760</v>
      </c>
      <c r="D6747" s="6">
        <v>35</v>
      </c>
      <c r="E6747" s="6">
        <v>120</v>
      </c>
      <c r="F6747" s="6">
        <v>120</v>
      </c>
      <c r="G6747" s="1">
        <v>135</v>
      </c>
      <c r="H6747" s="6" t="s">
        <v>760</v>
      </c>
      <c r="I6747" s="6" t="s">
        <v>2358</v>
      </c>
      <c r="K6747" s="6">
        <v>178</v>
      </c>
    </row>
    <row r="6748" spans="1:11">
      <c r="A6748" s="6">
        <v>78006026</v>
      </c>
      <c r="B6748" t="s">
        <v>7642</v>
      </c>
      <c r="C6748" s="6" t="s">
        <v>2112</v>
      </c>
      <c r="D6748" s="6">
        <v>40</v>
      </c>
      <c r="E6748" s="6">
        <v>120</v>
      </c>
      <c r="F6748" s="6">
        <v>120</v>
      </c>
      <c r="G6748" s="1">
        <v>135</v>
      </c>
      <c r="H6748" s="6" t="s">
        <v>2112</v>
      </c>
      <c r="I6748" s="6" t="s">
        <v>1667</v>
      </c>
      <c r="K6748" s="6">
        <v>168</v>
      </c>
    </row>
    <row r="6749" spans="1:11">
      <c r="A6749" s="6">
        <v>29067784</v>
      </c>
      <c r="B6749" t="s">
        <v>7643</v>
      </c>
      <c r="C6749" s="6" t="s">
        <v>377</v>
      </c>
      <c r="D6749" s="6">
        <v>31</v>
      </c>
      <c r="E6749" s="6">
        <v>120</v>
      </c>
      <c r="F6749" s="6">
        <v>120</v>
      </c>
      <c r="G6749" s="1">
        <v>135</v>
      </c>
      <c r="H6749" s="6" t="s">
        <v>377</v>
      </c>
      <c r="I6749" s="6" t="s">
        <v>1670</v>
      </c>
      <c r="K6749" s="6">
        <v>193</v>
      </c>
    </row>
    <row r="6750" spans="1:11">
      <c r="A6750" s="6">
        <v>14023213</v>
      </c>
      <c r="B6750" t="s">
        <v>7644</v>
      </c>
      <c r="C6750" s="6" t="s">
        <v>2160</v>
      </c>
      <c r="D6750" s="6">
        <v>33</v>
      </c>
      <c r="E6750" s="6">
        <v>120</v>
      </c>
      <c r="F6750" s="6">
        <v>120</v>
      </c>
      <c r="G6750" s="1">
        <v>135</v>
      </c>
      <c r="H6750" s="6" t="s">
        <v>2160</v>
      </c>
      <c r="I6750" s="6" t="s">
        <v>603</v>
      </c>
      <c r="K6750" s="6">
        <v>180</v>
      </c>
    </row>
    <row r="6751" spans="1:11">
      <c r="A6751" s="6">
        <v>91178257</v>
      </c>
      <c r="B6751" t="s">
        <v>7645</v>
      </c>
      <c r="C6751" s="6" t="s">
        <v>303</v>
      </c>
      <c r="D6751" s="6">
        <v>24</v>
      </c>
      <c r="E6751" s="6">
        <v>120</v>
      </c>
      <c r="F6751" s="6">
        <v>120</v>
      </c>
      <c r="G6751" s="1">
        <v>135</v>
      </c>
      <c r="H6751" s="6" t="s">
        <v>303</v>
      </c>
      <c r="I6751" s="6" t="s">
        <v>309</v>
      </c>
      <c r="K6751" s="6">
        <v>178</v>
      </c>
    </row>
    <row r="6752" spans="1:11">
      <c r="A6752" s="6">
        <v>37071199</v>
      </c>
      <c r="B6752" t="s">
        <v>7646</v>
      </c>
      <c r="C6752" s="6" t="s">
        <v>2121</v>
      </c>
      <c r="D6752" s="6">
        <v>23</v>
      </c>
      <c r="E6752" s="6">
        <v>120</v>
      </c>
      <c r="F6752" s="6">
        <v>120</v>
      </c>
      <c r="G6752" s="1">
        <v>135</v>
      </c>
      <c r="H6752" s="6" t="s">
        <v>2121</v>
      </c>
      <c r="I6752" s="6" t="s">
        <v>4479</v>
      </c>
      <c r="K6752" s="6">
        <v>176</v>
      </c>
    </row>
    <row r="6753" spans="1:11">
      <c r="A6753" s="6">
        <v>67213719</v>
      </c>
      <c r="B6753" t="s">
        <v>7647</v>
      </c>
      <c r="C6753" s="6" t="s">
        <v>2115</v>
      </c>
      <c r="D6753" s="6">
        <v>30</v>
      </c>
      <c r="E6753" s="6">
        <v>120</v>
      </c>
      <c r="F6753" s="6">
        <v>120</v>
      </c>
      <c r="G6753" s="1">
        <v>135</v>
      </c>
      <c r="H6753" s="6" t="s">
        <v>2115</v>
      </c>
      <c r="I6753" s="6" t="s">
        <v>3041</v>
      </c>
      <c r="K6753" s="6">
        <v>191</v>
      </c>
    </row>
    <row r="6754" spans="1:11">
      <c r="A6754" s="6">
        <v>62137455</v>
      </c>
      <c r="B6754" t="s">
        <v>7648</v>
      </c>
      <c r="C6754" s="6" t="s">
        <v>3000</v>
      </c>
      <c r="D6754" s="6">
        <v>29</v>
      </c>
      <c r="E6754" s="6">
        <v>120</v>
      </c>
      <c r="F6754" s="6">
        <v>120</v>
      </c>
      <c r="G6754" s="1">
        <v>135</v>
      </c>
      <c r="H6754" s="6" t="s">
        <v>3000</v>
      </c>
      <c r="I6754" s="6" t="s">
        <v>1066</v>
      </c>
      <c r="K6754" s="6">
        <v>166</v>
      </c>
    </row>
    <row r="6755" spans="1:11">
      <c r="A6755" s="6">
        <v>62260391</v>
      </c>
      <c r="B6755" t="s">
        <v>7649</v>
      </c>
      <c r="C6755" s="6" t="s">
        <v>1656</v>
      </c>
      <c r="D6755" s="6">
        <v>22</v>
      </c>
      <c r="E6755" s="6">
        <v>120</v>
      </c>
      <c r="F6755" s="6">
        <v>120</v>
      </c>
      <c r="G6755" s="1">
        <v>135</v>
      </c>
      <c r="H6755" s="6" t="s">
        <v>1656</v>
      </c>
      <c r="I6755" s="6" t="s">
        <v>7650</v>
      </c>
      <c r="K6755" s="6">
        <v>182</v>
      </c>
    </row>
    <row r="6756" spans="1:11">
      <c r="A6756" s="6">
        <v>34011922</v>
      </c>
      <c r="B6756" t="s">
        <v>7651</v>
      </c>
      <c r="C6756" s="6" t="s">
        <v>589</v>
      </c>
      <c r="D6756" s="6">
        <v>33</v>
      </c>
      <c r="E6756" s="6">
        <v>120</v>
      </c>
      <c r="F6756" s="6">
        <v>120</v>
      </c>
      <c r="G6756" s="1">
        <v>135</v>
      </c>
      <c r="H6756" s="6" t="s">
        <v>589</v>
      </c>
      <c r="I6756" s="6" t="s">
        <v>7652</v>
      </c>
      <c r="K6756" s="6">
        <v>185</v>
      </c>
    </row>
    <row r="6757" spans="1:11">
      <c r="A6757" s="6">
        <v>24026928</v>
      </c>
      <c r="B6757" t="s">
        <v>7653</v>
      </c>
      <c r="C6757" s="6" t="s">
        <v>218</v>
      </c>
      <c r="D6757" s="6">
        <v>29</v>
      </c>
      <c r="E6757" s="6">
        <v>120</v>
      </c>
      <c r="F6757" s="6">
        <v>120</v>
      </c>
      <c r="G6757" s="1">
        <v>135</v>
      </c>
      <c r="H6757" s="6" t="s">
        <v>218</v>
      </c>
      <c r="I6757" s="6" t="s">
        <v>657</v>
      </c>
      <c r="K6757" s="6">
        <v>185</v>
      </c>
    </row>
    <row r="6758" spans="1:11">
      <c r="A6758" s="6">
        <v>67149678</v>
      </c>
      <c r="B6758" t="s">
        <v>7654</v>
      </c>
      <c r="C6758" s="6" t="s">
        <v>377</v>
      </c>
      <c r="D6758" s="6">
        <v>33</v>
      </c>
      <c r="E6758" s="6">
        <v>120</v>
      </c>
      <c r="F6758" s="6">
        <v>120</v>
      </c>
      <c r="G6758" s="1">
        <v>135</v>
      </c>
      <c r="H6758" s="6" t="s">
        <v>377</v>
      </c>
      <c r="I6758" s="6" t="s">
        <v>433</v>
      </c>
      <c r="K6758" s="6">
        <v>186</v>
      </c>
    </row>
    <row r="6759" spans="1:11">
      <c r="A6759" s="6">
        <v>62189039</v>
      </c>
      <c r="B6759" t="s">
        <v>7655</v>
      </c>
      <c r="C6759" s="6" t="s">
        <v>319</v>
      </c>
      <c r="D6759" s="6">
        <v>27</v>
      </c>
      <c r="E6759" s="6">
        <v>120</v>
      </c>
      <c r="F6759" s="6">
        <v>120</v>
      </c>
      <c r="G6759" s="1">
        <v>135</v>
      </c>
      <c r="H6759" s="6" t="s">
        <v>319</v>
      </c>
      <c r="I6759" s="6" t="s">
        <v>1066</v>
      </c>
      <c r="K6759" s="6">
        <v>193</v>
      </c>
    </row>
    <row r="6760" spans="1:11">
      <c r="A6760" s="6">
        <v>19126379</v>
      </c>
      <c r="B6760" t="s">
        <v>7656</v>
      </c>
      <c r="C6760" s="6" t="s">
        <v>2046</v>
      </c>
      <c r="D6760" s="6">
        <v>34</v>
      </c>
      <c r="E6760" s="6">
        <v>120</v>
      </c>
      <c r="F6760" s="6">
        <v>120</v>
      </c>
      <c r="G6760" s="1">
        <v>135</v>
      </c>
      <c r="H6760" s="6" t="s">
        <v>2046</v>
      </c>
      <c r="I6760" s="6" t="s">
        <v>257</v>
      </c>
      <c r="K6760" s="6">
        <v>177</v>
      </c>
    </row>
    <row r="6761" spans="1:11">
      <c r="A6761" s="6">
        <v>19086339</v>
      </c>
      <c r="B6761" t="s">
        <v>7657</v>
      </c>
      <c r="C6761" s="6" t="s">
        <v>488</v>
      </c>
      <c r="D6761" s="6">
        <v>32</v>
      </c>
      <c r="E6761" s="6">
        <v>120</v>
      </c>
      <c r="F6761" s="6">
        <v>120</v>
      </c>
      <c r="G6761" s="1">
        <v>135</v>
      </c>
      <c r="H6761" s="6" t="s">
        <v>488</v>
      </c>
      <c r="I6761" s="6" t="s">
        <v>1401</v>
      </c>
      <c r="K6761" s="6">
        <v>170</v>
      </c>
    </row>
    <row r="6762" spans="1:11">
      <c r="A6762" s="6">
        <v>28060183</v>
      </c>
      <c r="B6762" t="s">
        <v>7658</v>
      </c>
      <c r="C6762" s="6" t="s">
        <v>377</v>
      </c>
      <c r="D6762" s="6">
        <v>31</v>
      </c>
      <c r="E6762" s="6">
        <v>120</v>
      </c>
      <c r="F6762" s="6">
        <v>120</v>
      </c>
      <c r="G6762" s="1">
        <v>135</v>
      </c>
      <c r="H6762" s="6" t="s">
        <v>377</v>
      </c>
      <c r="I6762" s="6" t="s">
        <v>7659</v>
      </c>
      <c r="K6762" s="6">
        <v>191</v>
      </c>
    </row>
    <row r="6763" spans="1:11">
      <c r="A6763" s="6">
        <v>85077478</v>
      </c>
      <c r="B6763" t="s">
        <v>7660</v>
      </c>
      <c r="C6763" s="6" t="s">
        <v>944</v>
      </c>
      <c r="D6763" s="6">
        <v>30</v>
      </c>
      <c r="E6763" s="6">
        <v>120</v>
      </c>
      <c r="F6763" s="6">
        <v>120</v>
      </c>
      <c r="G6763" s="1">
        <v>135</v>
      </c>
      <c r="H6763" s="6" t="s">
        <v>944</v>
      </c>
      <c r="I6763" s="6" t="s">
        <v>1734</v>
      </c>
      <c r="K6763" s="6">
        <v>179</v>
      </c>
    </row>
    <row r="6764" spans="1:11">
      <c r="A6764" s="6">
        <v>85137293</v>
      </c>
      <c r="B6764" t="s">
        <v>7661</v>
      </c>
      <c r="C6764" s="6" t="s">
        <v>319</v>
      </c>
      <c r="D6764" s="6">
        <v>29</v>
      </c>
      <c r="E6764" s="6">
        <v>120</v>
      </c>
      <c r="F6764" s="6">
        <v>120</v>
      </c>
      <c r="G6764" s="1">
        <v>135</v>
      </c>
      <c r="H6764" s="6" t="s">
        <v>319</v>
      </c>
      <c r="I6764" s="6" t="s">
        <v>352</v>
      </c>
      <c r="K6764" s="6">
        <v>184</v>
      </c>
    </row>
    <row r="6765" spans="1:11">
      <c r="A6765" s="6">
        <v>49039002</v>
      </c>
      <c r="B6765" t="s">
        <v>7662</v>
      </c>
      <c r="C6765" s="6" t="s">
        <v>619</v>
      </c>
      <c r="D6765" s="6">
        <v>24</v>
      </c>
      <c r="E6765" s="6">
        <v>120</v>
      </c>
      <c r="F6765" s="6">
        <v>120</v>
      </c>
      <c r="G6765" s="1">
        <v>134</v>
      </c>
      <c r="H6765" s="6" t="s">
        <v>619</v>
      </c>
      <c r="I6765" s="6" t="s">
        <v>352</v>
      </c>
      <c r="K6765" s="6">
        <v>179</v>
      </c>
    </row>
    <row r="6766" spans="1:11">
      <c r="A6766" s="6">
        <v>19296892</v>
      </c>
      <c r="B6766" t="s">
        <v>7663</v>
      </c>
      <c r="C6766" s="6" t="s">
        <v>2115</v>
      </c>
      <c r="D6766" s="6">
        <v>25</v>
      </c>
      <c r="E6766" s="6">
        <v>120</v>
      </c>
      <c r="F6766" s="6">
        <v>120</v>
      </c>
      <c r="G6766" s="1">
        <v>134</v>
      </c>
      <c r="H6766" s="6" t="s">
        <v>2115</v>
      </c>
      <c r="I6766" s="6" t="s">
        <v>257</v>
      </c>
      <c r="K6766" s="6">
        <v>181</v>
      </c>
    </row>
    <row r="6767" spans="1:11">
      <c r="A6767" s="6">
        <v>37064719</v>
      </c>
      <c r="B6767" t="s">
        <v>7664</v>
      </c>
      <c r="C6767" s="6" t="s">
        <v>377</v>
      </c>
      <c r="D6767" s="6">
        <v>24</v>
      </c>
      <c r="E6767" s="6">
        <v>120</v>
      </c>
      <c r="F6767" s="6">
        <v>120</v>
      </c>
      <c r="G6767" s="1">
        <v>134</v>
      </c>
      <c r="H6767" s="6" t="s">
        <v>377</v>
      </c>
      <c r="I6767" s="6" t="s">
        <v>406</v>
      </c>
      <c r="K6767" s="6">
        <v>190</v>
      </c>
    </row>
    <row r="6768" spans="1:11">
      <c r="A6768" s="6">
        <v>49058321</v>
      </c>
      <c r="B6768" t="s">
        <v>7665</v>
      </c>
      <c r="C6768" s="6" t="s">
        <v>640</v>
      </c>
      <c r="D6768" s="6">
        <v>24</v>
      </c>
      <c r="E6768" s="6">
        <v>120</v>
      </c>
      <c r="F6768" s="6">
        <v>120</v>
      </c>
      <c r="G6768" s="1">
        <v>134</v>
      </c>
      <c r="H6768" s="6" t="s">
        <v>640</v>
      </c>
      <c r="I6768" s="6" t="s">
        <v>725</v>
      </c>
      <c r="K6768" s="6">
        <v>180</v>
      </c>
    </row>
    <row r="6769" spans="1:11">
      <c r="A6769" s="6">
        <v>19352672</v>
      </c>
      <c r="B6769" t="s">
        <v>7666</v>
      </c>
      <c r="C6769" s="6" t="s">
        <v>640</v>
      </c>
      <c r="D6769" s="6">
        <v>27</v>
      </c>
      <c r="E6769" s="6">
        <v>120</v>
      </c>
      <c r="F6769" s="6">
        <v>120</v>
      </c>
      <c r="G6769" s="1">
        <v>134</v>
      </c>
      <c r="H6769" s="6" t="s">
        <v>640</v>
      </c>
      <c r="I6769" s="6" t="s">
        <v>257</v>
      </c>
      <c r="K6769" s="6">
        <v>176</v>
      </c>
    </row>
    <row r="6770" spans="1:11">
      <c r="A6770" s="6">
        <v>27143474</v>
      </c>
      <c r="B6770" t="s">
        <v>7667</v>
      </c>
      <c r="C6770" s="6" t="s">
        <v>1624</v>
      </c>
      <c r="D6770" s="6">
        <v>24</v>
      </c>
      <c r="E6770" s="6">
        <v>120</v>
      </c>
      <c r="F6770" s="6">
        <v>120</v>
      </c>
      <c r="G6770" s="1">
        <v>134</v>
      </c>
      <c r="H6770" s="6" t="s">
        <v>1624</v>
      </c>
      <c r="I6770" s="6" t="s">
        <v>7668</v>
      </c>
      <c r="K6770" s="6">
        <v>192</v>
      </c>
    </row>
    <row r="6771" spans="1:11">
      <c r="A6771" s="6">
        <v>67154862</v>
      </c>
      <c r="B6771" t="s">
        <v>7669</v>
      </c>
      <c r="C6771" s="6" t="s">
        <v>1826</v>
      </c>
      <c r="D6771" s="6">
        <v>31</v>
      </c>
      <c r="E6771" s="6">
        <v>120</v>
      </c>
      <c r="F6771" s="6">
        <v>120</v>
      </c>
      <c r="G6771" s="1">
        <v>134</v>
      </c>
      <c r="H6771" s="6" t="s">
        <v>1826</v>
      </c>
      <c r="I6771" s="6" t="s">
        <v>348</v>
      </c>
      <c r="K6771" s="6">
        <v>165</v>
      </c>
    </row>
    <row r="6772" spans="1:11">
      <c r="A6772" s="6">
        <v>93068387</v>
      </c>
      <c r="B6772" t="s">
        <v>7670</v>
      </c>
      <c r="C6772" s="6" t="s">
        <v>2112</v>
      </c>
      <c r="D6772" s="6">
        <v>26</v>
      </c>
      <c r="E6772" s="6">
        <v>120</v>
      </c>
      <c r="F6772" s="6">
        <v>120</v>
      </c>
      <c r="G6772" s="1">
        <v>134</v>
      </c>
      <c r="H6772" s="6" t="s">
        <v>2112</v>
      </c>
      <c r="I6772" s="6" t="s">
        <v>7671</v>
      </c>
      <c r="K6772" s="6">
        <v>176</v>
      </c>
    </row>
    <row r="6773" spans="1:11">
      <c r="A6773" s="6">
        <v>45109737</v>
      </c>
      <c r="B6773" t="s">
        <v>7672</v>
      </c>
      <c r="C6773" s="6" t="s">
        <v>1672</v>
      </c>
      <c r="D6773" s="6">
        <v>26</v>
      </c>
      <c r="E6773" s="6">
        <v>120</v>
      </c>
      <c r="F6773" s="6">
        <v>120</v>
      </c>
      <c r="G6773" s="1">
        <v>134</v>
      </c>
      <c r="H6773" s="6" t="s">
        <v>1672</v>
      </c>
      <c r="I6773" s="6" t="s">
        <v>2134</v>
      </c>
      <c r="K6773" s="6">
        <v>175</v>
      </c>
    </row>
    <row r="6774" spans="1:11">
      <c r="A6774" s="6">
        <v>29120253</v>
      </c>
      <c r="B6774" t="s">
        <v>7673</v>
      </c>
      <c r="C6774" s="6" t="s">
        <v>2116</v>
      </c>
      <c r="D6774" s="6">
        <v>27</v>
      </c>
      <c r="E6774" s="6">
        <v>120</v>
      </c>
      <c r="F6774" s="6">
        <v>120</v>
      </c>
      <c r="G6774" s="1">
        <v>134</v>
      </c>
      <c r="H6774" s="6" t="s">
        <v>2116</v>
      </c>
      <c r="I6774" s="6" t="s">
        <v>491</v>
      </c>
      <c r="K6774" s="6">
        <v>183</v>
      </c>
    </row>
    <row r="6775" spans="1:11">
      <c r="A6775" s="6">
        <v>14058092</v>
      </c>
      <c r="B6775" t="s">
        <v>7674</v>
      </c>
      <c r="C6775" s="6" t="s">
        <v>1671</v>
      </c>
      <c r="D6775" s="6">
        <v>29</v>
      </c>
      <c r="E6775" s="6">
        <v>120</v>
      </c>
      <c r="F6775" s="6">
        <v>120</v>
      </c>
      <c r="G6775" s="1">
        <v>134</v>
      </c>
      <c r="H6775" s="6" t="s">
        <v>1671</v>
      </c>
      <c r="I6775" s="6" t="s">
        <v>603</v>
      </c>
      <c r="K6775" s="6">
        <v>169</v>
      </c>
    </row>
    <row r="6776" spans="1:11">
      <c r="A6776" s="6">
        <v>49061089</v>
      </c>
      <c r="B6776" t="s">
        <v>7675</v>
      </c>
      <c r="C6776" s="6" t="s">
        <v>319</v>
      </c>
      <c r="D6776" s="6">
        <v>23</v>
      </c>
      <c r="E6776" s="6">
        <v>120</v>
      </c>
      <c r="F6776" s="6">
        <v>120</v>
      </c>
      <c r="G6776" s="1">
        <v>134</v>
      </c>
      <c r="H6776" s="6" t="s">
        <v>319</v>
      </c>
      <c r="I6776" s="6" t="s">
        <v>344</v>
      </c>
      <c r="K6776" s="6">
        <v>180</v>
      </c>
    </row>
    <row r="6777" spans="1:11">
      <c r="A6777" s="6">
        <v>53168548</v>
      </c>
      <c r="B6777" t="s">
        <v>7676</v>
      </c>
      <c r="C6777" s="6" t="s">
        <v>319</v>
      </c>
      <c r="D6777" s="6">
        <v>24</v>
      </c>
      <c r="E6777" s="6">
        <v>120</v>
      </c>
      <c r="F6777" s="6">
        <v>120</v>
      </c>
      <c r="G6777" s="1">
        <v>134</v>
      </c>
      <c r="H6777" s="6" t="s">
        <v>319</v>
      </c>
      <c r="I6777" s="6" t="s">
        <v>729</v>
      </c>
      <c r="K6777" s="6">
        <v>186</v>
      </c>
    </row>
    <row r="6778" spans="1:11">
      <c r="A6778" s="6">
        <v>28116487</v>
      </c>
      <c r="B6778" t="s">
        <v>7677</v>
      </c>
      <c r="C6778" s="6" t="s">
        <v>966</v>
      </c>
      <c r="D6778" s="6">
        <v>24</v>
      </c>
      <c r="E6778" s="6">
        <v>120</v>
      </c>
      <c r="F6778" s="6">
        <v>120</v>
      </c>
      <c r="G6778" s="1">
        <v>134</v>
      </c>
      <c r="H6778" s="6" t="s">
        <v>966</v>
      </c>
      <c r="I6778" s="6" t="s">
        <v>1325</v>
      </c>
      <c r="K6778" s="6">
        <v>184</v>
      </c>
    </row>
    <row r="6779" spans="1:11">
      <c r="A6779" s="6">
        <v>27154804</v>
      </c>
      <c r="B6779" t="s">
        <v>7678</v>
      </c>
      <c r="C6779" s="6" t="s">
        <v>319</v>
      </c>
      <c r="D6779" s="6">
        <v>24</v>
      </c>
      <c r="E6779" s="6">
        <v>120</v>
      </c>
      <c r="F6779" s="6">
        <v>120</v>
      </c>
      <c r="G6779" s="1">
        <v>134</v>
      </c>
      <c r="H6779" s="6" t="s">
        <v>319</v>
      </c>
      <c r="I6779" s="6" t="s">
        <v>1668</v>
      </c>
      <c r="K6779" s="6">
        <v>181</v>
      </c>
    </row>
    <row r="6780" spans="1:11">
      <c r="A6780" s="6">
        <v>86032746</v>
      </c>
      <c r="B6780" t="s">
        <v>7679</v>
      </c>
      <c r="C6780" s="6" t="s">
        <v>760</v>
      </c>
      <c r="D6780" s="6">
        <v>30</v>
      </c>
      <c r="E6780" s="6">
        <v>120</v>
      </c>
      <c r="F6780" s="6">
        <v>120</v>
      </c>
      <c r="G6780" s="1">
        <v>134</v>
      </c>
      <c r="H6780" s="6" t="s">
        <v>760</v>
      </c>
      <c r="I6780" s="6" t="s">
        <v>1688</v>
      </c>
      <c r="K6780" s="6">
        <v>176</v>
      </c>
    </row>
    <row r="6781" spans="1:11">
      <c r="A6781" s="6">
        <v>93020727</v>
      </c>
      <c r="B6781" t="s">
        <v>7680</v>
      </c>
      <c r="C6781" s="6" t="s">
        <v>558</v>
      </c>
      <c r="D6781" s="6">
        <v>32</v>
      </c>
      <c r="E6781" s="6">
        <v>120</v>
      </c>
      <c r="F6781" s="6">
        <v>120</v>
      </c>
      <c r="G6781" s="1">
        <v>134</v>
      </c>
      <c r="H6781" s="6" t="s">
        <v>558</v>
      </c>
      <c r="I6781" s="6" t="s">
        <v>857</v>
      </c>
      <c r="K6781" s="6">
        <v>179</v>
      </c>
    </row>
    <row r="6782" spans="1:11">
      <c r="A6782" s="6">
        <v>14174664</v>
      </c>
      <c r="B6782" t="s">
        <v>7681</v>
      </c>
      <c r="C6782" s="6" t="s">
        <v>2112</v>
      </c>
      <c r="D6782" s="6">
        <v>24</v>
      </c>
      <c r="E6782" s="6">
        <v>120</v>
      </c>
      <c r="F6782" s="6">
        <v>120</v>
      </c>
      <c r="G6782" s="1">
        <v>134</v>
      </c>
      <c r="H6782" s="6" t="s">
        <v>2112</v>
      </c>
      <c r="I6782" s="6" t="s">
        <v>187</v>
      </c>
      <c r="K6782" s="6">
        <v>173</v>
      </c>
    </row>
    <row r="6783" spans="1:11">
      <c r="A6783" s="6">
        <v>19170626</v>
      </c>
      <c r="B6783" t="s">
        <v>7682</v>
      </c>
      <c r="C6783" s="6" t="s">
        <v>558</v>
      </c>
      <c r="D6783" s="6">
        <v>30</v>
      </c>
      <c r="E6783" s="6">
        <v>120</v>
      </c>
      <c r="F6783" s="6">
        <v>120</v>
      </c>
      <c r="G6783" s="1">
        <v>134</v>
      </c>
      <c r="H6783" s="6" t="s">
        <v>558</v>
      </c>
      <c r="I6783" s="6" t="s">
        <v>257</v>
      </c>
      <c r="K6783" s="6">
        <v>177</v>
      </c>
    </row>
    <row r="6784" spans="1:11">
      <c r="A6784" s="6">
        <v>19095247</v>
      </c>
      <c r="B6784" t="s">
        <v>7683</v>
      </c>
      <c r="C6784" s="6" t="s">
        <v>303</v>
      </c>
      <c r="D6784" s="6">
        <v>34</v>
      </c>
      <c r="E6784" s="6">
        <v>120</v>
      </c>
      <c r="F6784" s="6">
        <v>120</v>
      </c>
      <c r="G6784" s="1">
        <v>133</v>
      </c>
      <c r="H6784" s="6" t="s">
        <v>303</v>
      </c>
      <c r="I6784" s="6" t="s">
        <v>257</v>
      </c>
      <c r="K6784" s="6">
        <v>180</v>
      </c>
    </row>
    <row r="6785" spans="1:11">
      <c r="A6785" s="6">
        <v>2000105641</v>
      </c>
      <c r="B6785" t="s">
        <v>7684</v>
      </c>
      <c r="C6785" s="6" t="s">
        <v>760</v>
      </c>
      <c r="D6785" s="6">
        <v>23</v>
      </c>
      <c r="E6785" s="6">
        <v>120</v>
      </c>
      <c r="F6785" s="6">
        <v>120</v>
      </c>
      <c r="G6785" s="1">
        <v>133</v>
      </c>
      <c r="H6785" s="6" t="s">
        <v>760</v>
      </c>
      <c r="I6785" s="6" t="s">
        <v>7685</v>
      </c>
      <c r="K6785" s="6">
        <v>183</v>
      </c>
    </row>
    <row r="6786" spans="1:11">
      <c r="A6786" s="6">
        <v>76005126</v>
      </c>
      <c r="B6786" t="s">
        <v>7686</v>
      </c>
      <c r="C6786" s="6" t="s">
        <v>1624</v>
      </c>
      <c r="D6786" s="6">
        <v>33</v>
      </c>
      <c r="E6786" s="6">
        <v>120</v>
      </c>
      <c r="F6786" s="6">
        <v>120</v>
      </c>
      <c r="G6786" s="1">
        <v>133</v>
      </c>
      <c r="H6786" s="6" t="s">
        <v>1624</v>
      </c>
      <c r="I6786" s="6" t="s">
        <v>378</v>
      </c>
      <c r="K6786" s="6">
        <v>186</v>
      </c>
    </row>
    <row r="6787" spans="1:11">
      <c r="A6787" s="6">
        <v>76022105</v>
      </c>
      <c r="B6787" t="s">
        <v>7687</v>
      </c>
      <c r="C6787" s="6" t="s">
        <v>1213</v>
      </c>
      <c r="D6787" s="6">
        <v>33</v>
      </c>
      <c r="E6787" s="6">
        <v>120</v>
      </c>
      <c r="F6787" s="6">
        <v>120</v>
      </c>
      <c r="G6787" s="1">
        <v>133</v>
      </c>
      <c r="H6787" s="6" t="s">
        <v>1213</v>
      </c>
      <c r="I6787" s="6" t="s">
        <v>378</v>
      </c>
      <c r="K6787" s="6">
        <v>182</v>
      </c>
    </row>
    <row r="6788" spans="1:11">
      <c r="A6788" s="6">
        <v>72023345</v>
      </c>
      <c r="B6788" t="s">
        <v>7688</v>
      </c>
      <c r="C6788" s="6" t="s">
        <v>319</v>
      </c>
      <c r="D6788" s="6">
        <v>35</v>
      </c>
      <c r="E6788" s="6">
        <v>120</v>
      </c>
      <c r="F6788" s="6">
        <v>120</v>
      </c>
      <c r="G6788" s="1">
        <v>133</v>
      </c>
      <c r="H6788" s="6" t="s">
        <v>319</v>
      </c>
      <c r="I6788" s="6" t="s">
        <v>3773</v>
      </c>
      <c r="K6788" s="6">
        <v>176</v>
      </c>
    </row>
    <row r="6789" spans="1:11">
      <c r="A6789" s="6">
        <v>168236</v>
      </c>
      <c r="B6789" t="s">
        <v>7689</v>
      </c>
      <c r="C6789" s="6" t="s">
        <v>351</v>
      </c>
      <c r="D6789" s="6">
        <v>32</v>
      </c>
      <c r="E6789" s="6">
        <v>120</v>
      </c>
      <c r="F6789" s="6">
        <v>120</v>
      </c>
      <c r="G6789" s="1">
        <v>133</v>
      </c>
      <c r="H6789" s="6" t="s">
        <v>351</v>
      </c>
      <c r="I6789" s="6" t="s">
        <v>2212</v>
      </c>
      <c r="K6789" s="6">
        <v>178</v>
      </c>
    </row>
    <row r="6790" spans="1:11">
      <c r="A6790" s="6">
        <v>85134692</v>
      </c>
      <c r="B6790" t="s">
        <v>7690</v>
      </c>
      <c r="C6790" s="6" t="s">
        <v>1698</v>
      </c>
      <c r="D6790" s="6">
        <v>28</v>
      </c>
      <c r="E6790" s="6">
        <v>120</v>
      </c>
      <c r="F6790" s="6">
        <v>120</v>
      </c>
      <c r="G6790" s="1">
        <v>133</v>
      </c>
      <c r="H6790" s="6" t="s">
        <v>1698</v>
      </c>
      <c r="I6790" s="6" t="s">
        <v>5809</v>
      </c>
      <c r="K6790" s="6">
        <v>181</v>
      </c>
    </row>
    <row r="6791" spans="1:11">
      <c r="A6791" s="6">
        <v>67199082</v>
      </c>
      <c r="B6791" t="s">
        <v>7691</v>
      </c>
      <c r="C6791" s="6" t="s">
        <v>319</v>
      </c>
      <c r="D6791" s="6">
        <v>28</v>
      </c>
      <c r="E6791" s="6">
        <v>120</v>
      </c>
      <c r="F6791" s="6">
        <v>120</v>
      </c>
      <c r="G6791" s="1">
        <v>133</v>
      </c>
      <c r="H6791" s="6" t="s">
        <v>319</v>
      </c>
      <c r="I6791" s="6" t="s">
        <v>348</v>
      </c>
      <c r="K6791" s="6">
        <v>175</v>
      </c>
    </row>
    <row r="6792" spans="1:11">
      <c r="A6792" s="6">
        <v>14070718</v>
      </c>
      <c r="B6792" t="s">
        <v>7692</v>
      </c>
      <c r="C6792" s="6" t="s">
        <v>2112</v>
      </c>
      <c r="D6792" s="6">
        <v>29</v>
      </c>
      <c r="E6792" s="6">
        <v>120</v>
      </c>
      <c r="F6792" s="6">
        <v>120</v>
      </c>
      <c r="G6792" s="1">
        <v>133</v>
      </c>
      <c r="H6792" s="6" t="s">
        <v>2112</v>
      </c>
      <c r="I6792" s="6" t="s">
        <v>603</v>
      </c>
      <c r="K6792" s="6">
        <v>175</v>
      </c>
    </row>
    <row r="6793" spans="1:11">
      <c r="A6793" s="6">
        <v>89061572</v>
      </c>
      <c r="B6793" t="s">
        <v>7693</v>
      </c>
      <c r="C6793" s="6" t="s">
        <v>319</v>
      </c>
      <c r="D6793" s="6">
        <v>24</v>
      </c>
      <c r="E6793" s="6">
        <v>120</v>
      </c>
      <c r="F6793" s="6">
        <v>120</v>
      </c>
      <c r="G6793" s="1">
        <v>133</v>
      </c>
      <c r="H6793" s="6" t="s">
        <v>319</v>
      </c>
      <c r="I6793" s="6" t="s">
        <v>7694</v>
      </c>
      <c r="K6793" s="6">
        <v>191</v>
      </c>
    </row>
    <row r="6794" spans="1:11">
      <c r="A6794" s="6">
        <v>66010145</v>
      </c>
      <c r="B6794" t="s">
        <v>7695</v>
      </c>
      <c r="C6794" s="6" t="s">
        <v>377</v>
      </c>
      <c r="D6794" s="6">
        <v>35</v>
      </c>
      <c r="E6794" s="6">
        <v>120</v>
      </c>
      <c r="F6794" s="6">
        <v>120</v>
      </c>
      <c r="G6794" s="1">
        <v>133</v>
      </c>
      <c r="H6794" s="6" t="s">
        <v>377</v>
      </c>
      <c r="I6794" s="6" t="s">
        <v>1701</v>
      </c>
      <c r="K6794" s="6">
        <v>186</v>
      </c>
    </row>
    <row r="6795" spans="1:11">
      <c r="A6795" s="6">
        <v>78093909</v>
      </c>
      <c r="B6795" t="s">
        <v>7696</v>
      </c>
      <c r="C6795" s="6" t="s">
        <v>1626</v>
      </c>
      <c r="D6795" s="6">
        <v>26</v>
      </c>
      <c r="E6795" s="6">
        <v>120</v>
      </c>
      <c r="F6795" s="6">
        <v>120</v>
      </c>
      <c r="G6795" s="1">
        <v>133</v>
      </c>
      <c r="H6795" s="6" t="s">
        <v>1626</v>
      </c>
      <c r="I6795" s="6" t="s">
        <v>1661</v>
      </c>
      <c r="K6795" s="6">
        <v>177</v>
      </c>
    </row>
    <row r="6796" spans="1:11">
      <c r="A6796" s="6">
        <v>19287059</v>
      </c>
      <c r="B6796" t="s">
        <v>7697</v>
      </c>
      <c r="C6796" s="6" t="s">
        <v>377</v>
      </c>
      <c r="D6796" s="6">
        <v>28</v>
      </c>
      <c r="E6796" s="6">
        <v>120</v>
      </c>
      <c r="F6796" s="6">
        <v>120</v>
      </c>
      <c r="G6796" s="1">
        <v>133</v>
      </c>
      <c r="H6796" s="6" t="s">
        <v>377</v>
      </c>
      <c r="I6796" s="6" t="s">
        <v>1658</v>
      </c>
      <c r="K6796" s="6">
        <v>187</v>
      </c>
    </row>
    <row r="6797" spans="1:11">
      <c r="A6797" s="6">
        <v>2000112396</v>
      </c>
      <c r="B6797" t="s">
        <v>7698</v>
      </c>
      <c r="C6797" s="6" t="s">
        <v>319</v>
      </c>
      <c r="D6797" s="6">
        <v>23</v>
      </c>
      <c r="E6797" s="6">
        <v>120</v>
      </c>
      <c r="F6797" s="6">
        <v>120</v>
      </c>
      <c r="G6797" s="1">
        <v>133</v>
      </c>
      <c r="H6797" s="6" t="s">
        <v>319</v>
      </c>
      <c r="I6797" s="6" t="s">
        <v>603</v>
      </c>
      <c r="K6797" s="6">
        <v>176</v>
      </c>
    </row>
    <row r="6798" spans="1:11">
      <c r="A6798" s="6">
        <v>19302919</v>
      </c>
      <c r="B6798" t="s">
        <v>7699</v>
      </c>
      <c r="C6798" s="6" t="s">
        <v>1656</v>
      </c>
      <c r="D6798" s="6">
        <v>25</v>
      </c>
      <c r="E6798" s="6">
        <v>120</v>
      </c>
      <c r="F6798" s="6">
        <v>120</v>
      </c>
      <c r="G6798" s="1">
        <v>133</v>
      </c>
      <c r="H6798" s="6" t="s">
        <v>1656</v>
      </c>
      <c r="I6798" s="6" t="s">
        <v>2627</v>
      </c>
      <c r="K6798" s="6">
        <v>178</v>
      </c>
    </row>
    <row r="6799" spans="1:11">
      <c r="A6799" s="6">
        <v>18107452</v>
      </c>
      <c r="B6799" t="s">
        <v>7700</v>
      </c>
      <c r="C6799" s="6" t="s">
        <v>1732</v>
      </c>
      <c r="D6799" s="6">
        <v>22</v>
      </c>
      <c r="E6799" s="6">
        <v>120</v>
      </c>
      <c r="F6799" s="6">
        <v>120</v>
      </c>
      <c r="G6799" s="1">
        <v>133</v>
      </c>
      <c r="H6799" s="6" t="s">
        <v>1732</v>
      </c>
      <c r="I6799" s="6" t="s">
        <v>1443</v>
      </c>
      <c r="K6799" s="6">
        <v>180</v>
      </c>
    </row>
    <row r="6800" spans="1:11">
      <c r="A6800" s="6">
        <v>78066681</v>
      </c>
      <c r="B6800" t="s">
        <v>7701</v>
      </c>
      <c r="C6800" s="6" t="s">
        <v>377</v>
      </c>
      <c r="D6800" s="6">
        <v>29</v>
      </c>
      <c r="E6800" s="6">
        <v>120</v>
      </c>
      <c r="F6800" s="6">
        <v>120</v>
      </c>
      <c r="G6800" s="1">
        <v>133</v>
      </c>
      <c r="H6800" s="6" t="s">
        <v>377</v>
      </c>
      <c r="I6800" s="6" t="s">
        <v>1661</v>
      </c>
      <c r="K6800" s="6">
        <v>187</v>
      </c>
    </row>
    <row r="6801" spans="1:11">
      <c r="A6801" s="6">
        <v>65045284</v>
      </c>
      <c r="B6801" t="s">
        <v>7702</v>
      </c>
      <c r="C6801" s="6" t="s">
        <v>377</v>
      </c>
      <c r="D6801" s="6">
        <v>24</v>
      </c>
      <c r="E6801" s="6">
        <v>120</v>
      </c>
      <c r="F6801" s="6">
        <v>120</v>
      </c>
      <c r="G6801" s="1">
        <v>133</v>
      </c>
      <c r="H6801" s="6" t="s">
        <v>377</v>
      </c>
      <c r="I6801" s="6" t="s">
        <v>7703</v>
      </c>
      <c r="K6801" s="6">
        <v>186</v>
      </c>
    </row>
    <row r="6802" spans="1:11">
      <c r="A6802" s="6">
        <v>19222989</v>
      </c>
      <c r="B6802" t="s">
        <v>7704</v>
      </c>
      <c r="C6802" s="6" t="s">
        <v>2751</v>
      </c>
      <c r="D6802" s="6">
        <v>29</v>
      </c>
      <c r="E6802" s="6">
        <v>120</v>
      </c>
      <c r="F6802" s="6">
        <v>120</v>
      </c>
      <c r="G6802" s="1">
        <v>133</v>
      </c>
      <c r="H6802" s="6" t="s">
        <v>2751</v>
      </c>
      <c r="I6802" s="6" t="s">
        <v>257</v>
      </c>
      <c r="K6802" s="6">
        <v>177</v>
      </c>
    </row>
    <row r="6803" spans="1:11">
      <c r="A6803" s="6">
        <v>53059302</v>
      </c>
      <c r="B6803" t="s">
        <v>7705</v>
      </c>
      <c r="C6803" s="6" t="s">
        <v>2112</v>
      </c>
      <c r="D6803" s="6">
        <v>31</v>
      </c>
      <c r="E6803" s="6">
        <v>120</v>
      </c>
      <c r="F6803" s="6">
        <v>120</v>
      </c>
      <c r="G6803" s="1">
        <v>133</v>
      </c>
      <c r="H6803" s="6" t="s">
        <v>2112</v>
      </c>
      <c r="I6803" s="6" t="s">
        <v>1222</v>
      </c>
      <c r="K6803" s="6">
        <v>188</v>
      </c>
    </row>
    <row r="6804" spans="1:11">
      <c r="A6804" s="6">
        <v>28010490</v>
      </c>
      <c r="B6804" t="s">
        <v>7706</v>
      </c>
      <c r="C6804" s="6" t="s">
        <v>319</v>
      </c>
      <c r="D6804" s="6">
        <v>34</v>
      </c>
      <c r="E6804" s="6">
        <v>120</v>
      </c>
      <c r="F6804" s="6">
        <v>120</v>
      </c>
      <c r="G6804" s="1">
        <v>133</v>
      </c>
      <c r="H6804" s="6" t="s">
        <v>319</v>
      </c>
      <c r="I6804" s="6" t="s">
        <v>3659</v>
      </c>
      <c r="K6804" s="6">
        <v>180</v>
      </c>
    </row>
    <row r="6805" spans="1:11">
      <c r="A6805" s="6">
        <v>92037946</v>
      </c>
      <c r="B6805" t="s">
        <v>7707</v>
      </c>
      <c r="C6805" s="6" t="s">
        <v>218</v>
      </c>
      <c r="D6805" s="6">
        <v>32</v>
      </c>
      <c r="E6805" s="6">
        <v>120</v>
      </c>
      <c r="F6805" s="6">
        <v>120</v>
      </c>
      <c r="G6805" s="1">
        <v>133</v>
      </c>
      <c r="H6805" s="6" t="s">
        <v>218</v>
      </c>
      <c r="I6805" s="6" t="s">
        <v>309</v>
      </c>
      <c r="K6805" s="6">
        <v>189</v>
      </c>
    </row>
    <row r="6806" spans="1:11">
      <c r="A6806" s="6">
        <v>2000049003</v>
      </c>
      <c r="B6806" t="s">
        <v>7708</v>
      </c>
      <c r="C6806" s="6" t="s">
        <v>377</v>
      </c>
      <c r="D6806" s="6">
        <v>26</v>
      </c>
      <c r="E6806" s="6">
        <v>120</v>
      </c>
      <c r="F6806" s="6">
        <v>120</v>
      </c>
      <c r="G6806" s="1">
        <v>133</v>
      </c>
      <c r="H6806" s="6" t="s">
        <v>377</v>
      </c>
      <c r="I6806" s="6" t="s">
        <v>257</v>
      </c>
      <c r="K6806" s="6">
        <v>190</v>
      </c>
    </row>
    <row r="6807" spans="1:11">
      <c r="A6807" s="6">
        <v>19337991</v>
      </c>
      <c r="B6807" t="s">
        <v>7709</v>
      </c>
      <c r="C6807" s="6" t="s">
        <v>4359</v>
      </c>
      <c r="D6807" s="6">
        <v>31</v>
      </c>
      <c r="E6807" s="6">
        <v>120</v>
      </c>
      <c r="F6807" s="6">
        <v>120</v>
      </c>
      <c r="G6807" s="1">
        <v>133</v>
      </c>
      <c r="H6807" s="6" t="s">
        <v>4359</v>
      </c>
      <c r="I6807" s="6" t="s">
        <v>257</v>
      </c>
      <c r="K6807" s="6">
        <v>191</v>
      </c>
    </row>
    <row r="6808" spans="1:11">
      <c r="A6808" s="6">
        <v>8829616</v>
      </c>
      <c r="B6808" t="s">
        <v>7710</v>
      </c>
      <c r="C6808" s="6" t="s">
        <v>2115</v>
      </c>
      <c r="D6808" s="6">
        <v>38</v>
      </c>
      <c r="E6808" s="6">
        <v>120</v>
      </c>
      <c r="F6808" s="6">
        <v>120</v>
      </c>
      <c r="G6808" s="1">
        <v>133</v>
      </c>
      <c r="H6808" s="6" t="s">
        <v>2115</v>
      </c>
      <c r="I6808" s="6" t="s">
        <v>378</v>
      </c>
      <c r="K6808" s="6">
        <v>172</v>
      </c>
    </row>
    <row r="6809" spans="1:11">
      <c r="A6809" s="6">
        <v>2000070566</v>
      </c>
      <c r="B6809" t="s">
        <v>7711</v>
      </c>
      <c r="C6809" s="6" t="s">
        <v>589</v>
      </c>
      <c r="D6809" s="6">
        <v>23</v>
      </c>
      <c r="E6809" s="6">
        <v>120</v>
      </c>
      <c r="F6809" s="6">
        <v>120</v>
      </c>
      <c r="G6809" s="1">
        <v>132</v>
      </c>
      <c r="H6809" s="6" t="s">
        <v>589</v>
      </c>
      <c r="I6809" s="6" t="s">
        <v>7712</v>
      </c>
      <c r="K6809" s="6">
        <v>192</v>
      </c>
    </row>
    <row r="6810" spans="1:11">
      <c r="A6810" s="6">
        <v>85144161</v>
      </c>
      <c r="B6810" t="s">
        <v>7713</v>
      </c>
      <c r="C6810" s="6" t="s">
        <v>319</v>
      </c>
      <c r="D6810" s="6">
        <v>28</v>
      </c>
      <c r="E6810" s="6">
        <v>120</v>
      </c>
      <c r="F6810" s="6">
        <v>120</v>
      </c>
      <c r="G6810" s="1">
        <v>132</v>
      </c>
      <c r="H6810" s="6" t="s">
        <v>319</v>
      </c>
      <c r="I6810" s="6" t="s">
        <v>344</v>
      </c>
      <c r="K6810" s="6">
        <v>184</v>
      </c>
    </row>
    <row r="6811" spans="1:11">
      <c r="A6811" s="6">
        <v>92014088</v>
      </c>
      <c r="B6811" t="s">
        <v>7714</v>
      </c>
      <c r="C6811" s="6" t="s">
        <v>377</v>
      </c>
      <c r="D6811" s="6">
        <v>32</v>
      </c>
      <c r="E6811" s="6">
        <v>120</v>
      </c>
      <c r="F6811" s="6">
        <v>120</v>
      </c>
      <c r="G6811" s="1">
        <v>132</v>
      </c>
      <c r="H6811" s="6" t="s">
        <v>377</v>
      </c>
      <c r="I6811" s="6" t="s">
        <v>309</v>
      </c>
      <c r="K6811" s="6">
        <v>190</v>
      </c>
    </row>
    <row r="6812" spans="1:11">
      <c r="A6812" s="6">
        <v>49059805</v>
      </c>
      <c r="B6812" t="s">
        <v>7715</v>
      </c>
      <c r="C6812" s="6" t="s">
        <v>2198</v>
      </c>
      <c r="D6812" s="6">
        <v>23</v>
      </c>
      <c r="E6812" s="6">
        <v>120</v>
      </c>
      <c r="F6812" s="6">
        <v>120</v>
      </c>
      <c r="G6812" s="1">
        <v>132</v>
      </c>
      <c r="H6812" s="6" t="s">
        <v>2198</v>
      </c>
      <c r="I6812" s="6" t="s">
        <v>7716</v>
      </c>
      <c r="K6812" s="6">
        <v>190</v>
      </c>
    </row>
    <row r="6813" spans="1:11">
      <c r="A6813" s="6">
        <v>80030203</v>
      </c>
      <c r="B6813" t="s">
        <v>7717</v>
      </c>
      <c r="C6813" s="6" t="s">
        <v>589</v>
      </c>
      <c r="D6813" s="6">
        <v>26</v>
      </c>
      <c r="E6813" s="6">
        <v>120</v>
      </c>
      <c r="F6813" s="6">
        <v>120</v>
      </c>
      <c r="G6813" s="1">
        <v>132</v>
      </c>
      <c r="H6813" s="6" t="s">
        <v>589</v>
      </c>
      <c r="I6813" s="6" t="s">
        <v>1691</v>
      </c>
      <c r="K6813" s="6">
        <v>187</v>
      </c>
    </row>
    <row r="6814" spans="1:11">
      <c r="A6814" s="6">
        <v>29164971</v>
      </c>
      <c r="B6814" t="s">
        <v>7718</v>
      </c>
      <c r="C6814" s="6" t="s">
        <v>734</v>
      </c>
      <c r="D6814" s="6">
        <v>28</v>
      </c>
      <c r="E6814" s="6">
        <v>120</v>
      </c>
      <c r="F6814" s="6">
        <v>120</v>
      </c>
      <c r="G6814" s="1">
        <v>132</v>
      </c>
      <c r="H6814" s="6" t="s">
        <v>734</v>
      </c>
      <c r="I6814" s="6" t="s">
        <v>2685</v>
      </c>
      <c r="K6814" s="6">
        <v>183</v>
      </c>
    </row>
    <row r="6815" spans="1:11">
      <c r="A6815" s="6">
        <v>92071861</v>
      </c>
      <c r="B6815" t="s">
        <v>7719</v>
      </c>
      <c r="C6815" s="6" t="s">
        <v>944</v>
      </c>
      <c r="D6815" s="6">
        <v>27</v>
      </c>
      <c r="E6815" s="6">
        <v>120</v>
      </c>
      <c r="F6815" s="6">
        <v>120</v>
      </c>
      <c r="G6815" s="1">
        <v>132</v>
      </c>
      <c r="H6815" s="6" t="s">
        <v>944</v>
      </c>
      <c r="I6815" s="6" t="s">
        <v>1675</v>
      </c>
      <c r="K6815" s="6">
        <v>180</v>
      </c>
    </row>
    <row r="6816" spans="1:11">
      <c r="A6816" s="6">
        <v>67178095</v>
      </c>
      <c r="B6816" t="s">
        <v>7720</v>
      </c>
      <c r="C6816" s="6" t="s">
        <v>1698</v>
      </c>
      <c r="D6816" s="6">
        <v>32</v>
      </c>
      <c r="E6816" s="6">
        <v>120</v>
      </c>
      <c r="F6816" s="6">
        <v>120</v>
      </c>
      <c r="G6816" s="1">
        <v>132</v>
      </c>
      <c r="H6816" s="6" t="s">
        <v>1698</v>
      </c>
      <c r="I6816" s="6" t="s">
        <v>3044</v>
      </c>
      <c r="K6816" s="6">
        <v>178</v>
      </c>
    </row>
    <row r="6817" spans="1:11">
      <c r="A6817" s="6">
        <v>86054426</v>
      </c>
      <c r="B6817" t="s">
        <v>7721</v>
      </c>
      <c r="C6817" s="6" t="s">
        <v>1732</v>
      </c>
      <c r="D6817" s="6">
        <v>25</v>
      </c>
      <c r="E6817" s="6">
        <v>120</v>
      </c>
      <c r="F6817" s="6">
        <v>120</v>
      </c>
      <c r="G6817" s="1">
        <v>132</v>
      </c>
      <c r="H6817" s="6" t="s">
        <v>1732</v>
      </c>
      <c r="I6817" s="6" t="s">
        <v>7722</v>
      </c>
      <c r="K6817" s="6">
        <v>186</v>
      </c>
    </row>
    <row r="6818" spans="1:11">
      <c r="A6818" s="6">
        <v>37041911</v>
      </c>
      <c r="B6818" t="s">
        <v>7723</v>
      </c>
      <c r="C6818" s="6" t="s">
        <v>808</v>
      </c>
      <c r="D6818" s="6">
        <v>30</v>
      </c>
      <c r="E6818" s="6">
        <v>120</v>
      </c>
      <c r="F6818" s="6">
        <v>120</v>
      </c>
      <c r="G6818" s="1">
        <v>132</v>
      </c>
      <c r="H6818" s="6" t="s">
        <v>808</v>
      </c>
      <c r="I6818" s="6" t="s">
        <v>406</v>
      </c>
      <c r="K6818" s="6">
        <v>179</v>
      </c>
    </row>
    <row r="6819" spans="1:11">
      <c r="A6819" s="6">
        <v>83231172</v>
      </c>
      <c r="B6819" t="s">
        <v>7724</v>
      </c>
      <c r="C6819" s="6" t="s">
        <v>319</v>
      </c>
      <c r="D6819" s="6">
        <v>25</v>
      </c>
      <c r="E6819" s="6">
        <v>120</v>
      </c>
      <c r="F6819" s="6">
        <v>120</v>
      </c>
      <c r="G6819" s="1">
        <v>132</v>
      </c>
      <c r="H6819" s="6" t="s">
        <v>319</v>
      </c>
      <c r="I6819" s="6" t="s">
        <v>306</v>
      </c>
      <c r="K6819" s="6">
        <v>180</v>
      </c>
    </row>
    <row r="6820" spans="1:11">
      <c r="A6820" s="6">
        <v>18083629</v>
      </c>
      <c r="B6820" t="s">
        <v>7725</v>
      </c>
      <c r="C6820" s="6" t="s">
        <v>2157</v>
      </c>
      <c r="D6820" s="6">
        <v>27</v>
      </c>
      <c r="E6820" s="6">
        <v>120</v>
      </c>
      <c r="F6820" s="6">
        <v>120</v>
      </c>
      <c r="G6820" s="1">
        <v>132</v>
      </c>
      <c r="H6820" s="6" t="s">
        <v>2157</v>
      </c>
      <c r="I6820" s="6" t="s">
        <v>1117</v>
      </c>
      <c r="K6820" s="6">
        <v>175</v>
      </c>
    </row>
    <row r="6821" spans="1:11">
      <c r="A6821" s="6">
        <v>16202269</v>
      </c>
      <c r="B6821" t="s">
        <v>7726</v>
      </c>
      <c r="C6821" s="6" t="s">
        <v>377</v>
      </c>
      <c r="D6821" s="6">
        <v>24</v>
      </c>
      <c r="E6821" s="6">
        <v>120</v>
      </c>
      <c r="F6821" s="6">
        <v>120</v>
      </c>
      <c r="G6821" s="1">
        <v>132</v>
      </c>
      <c r="H6821" s="6" t="s">
        <v>377</v>
      </c>
      <c r="I6821" s="6" t="s">
        <v>298</v>
      </c>
      <c r="K6821" s="6">
        <v>191</v>
      </c>
    </row>
    <row r="6822" spans="1:11">
      <c r="A6822" s="6">
        <v>14043254</v>
      </c>
      <c r="B6822" t="s">
        <v>7727</v>
      </c>
      <c r="C6822" s="6" t="s">
        <v>619</v>
      </c>
      <c r="D6822" s="6">
        <v>32</v>
      </c>
      <c r="E6822" s="6">
        <v>120</v>
      </c>
      <c r="F6822" s="6">
        <v>120</v>
      </c>
      <c r="G6822" s="1">
        <v>132</v>
      </c>
      <c r="H6822" s="6" t="s">
        <v>619</v>
      </c>
      <c r="I6822" s="6" t="s">
        <v>378</v>
      </c>
      <c r="K6822" s="6">
        <v>180</v>
      </c>
    </row>
    <row r="6823" spans="1:11">
      <c r="A6823" s="6">
        <v>67175525</v>
      </c>
      <c r="B6823" t="s">
        <v>7728</v>
      </c>
      <c r="C6823" s="6" t="s">
        <v>1828</v>
      </c>
      <c r="D6823" s="6">
        <v>32</v>
      </c>
      <c r="E6823" s="6">
        <v>120</v>
      </c>
      <c r="F6823" s="6">
        <v>120</v>
      </c>
      <c r="G6823" s="1">
        <v>132</v>
      </c>
      <c r="H6823" s="6" t="s">
        <v>1828</v>
      </c>
      <c r="I6823" s="6" t="s">
        <v>348</v>
      </c>
      <c r="K6823" s="6">
        <v>170</v>
      </c>
    </row>
    <row r="6824" spans="1:11">
      <c r="A6824" s="6">
        <v>2000079323</v>
      </c>
      <c r="B6824" t="s">
        <v>7729</v>
      </c>
      <c r="C6824" s="6" t="s">
        <v>640</v>
      </c>
      <c r="D6824" s="6">
        <v>21</v>
      </c>
      <c r="E6824" s="6">
        <v>120</v>
      </c>
      <c r="F6824" s="6">
        <v>120</v>
      </c>
      <c r="G6824" s="1">
        <v>132</v>
      </c>
      <c r="H6824" s="6" t="s">
        <v>640</v>
      </c>
      <c r="I6824" s="6" t="s">
        <v>257</v>
      </c>
      <c r="K6824" s="6">
        <v>183</v>
      </c>
    </row>
    <row r="6825" spans="1:11">
      <c r="A6825" s="6">
        <v>67295648</v>
      </c>
      <c r="B6825" t="s">
        <v>7730</v>
      </c>
      <c r="C6825" s="6" t="s">
        <v>1806</v>
      </c>
      <c r="D6825" s="6">
        <v>24</v>
      </c>
      <c r="E6825" s="6">
        <v>120</v>
      </c>
      <c r="F6825" s="6">
        <v>120</v>
      </c>
      <c r="G6825" s="1">
        <v>132</v>
      </c>
      <c r="H6825" s="6" t="s">
        <v>1806</v>
      </c>
      <c r="I6825" s="6" t="s">
        <v>1740</v>
      </c>
      <c r="K6825" s="6">
        <v>185</v>
      </c>
    </row>
    <row r="6826" spans="1:11">
      <c r="A6826" s="6">
        <v>24038138</v>
      </c>
      <c r="B6826" t="s">
        <v>7731</v>
      </c>
      <c r="C6826" s="6" t="s">
        <v>319</v>
      </c>
      <c r="D6826" s="6">
        <v>31</v>
      </c>
      <c r="E6826" s="6">
        <v>120</v>
      </c>
      <c r="F6826" s="6">
        <v>120</v>
      </c>
      <c r="G6826" s="1">
        <v>132</v>
      </c>
      <c r="H6826" s="6" t="s">
        <v>319</v>
      </c>
      <c r="I6826" s="6" t="s">
        <v>657</v>
      </c>
      <c r="K6826" s="6">
        <v>184</v>
      </c>
    </row>
    <row r="6827" spans="1:11">
      <c r="A6827" s="6">
        <v>24057528</v>
      </c>
      <c r="B6827" t="s">
        <v>7732</v>
      </c>
      <c r="C6827" s="6" t="s">
        <v>377</v>
      </c>
      <c r="D6827" s="6">
        <v>23</v>
      </c>
      <c r="E6827" s="6">
        <v>120</v>
      </c>
      <c r="F6827" s="6">
        <v>120</v>
      </c>
      <c r="G6827" s="1">
        <v>132</v>
      </c>
      <c r="H6827" s="6" t="s">
        <v>377</v>
      </c>
      <c r="I6827" s="6" t="s">
        <v>657</v>
      </c>
      <c r="K6827" s="6">
        <v>189</v>
      </c>
    </row>
    <row r="6828" spans="1:11">
      <c r="A6828" s="6">
        <v>49054307</v>
      </c>
      <c r="B6828" t="s">
        <v>7733</v>
      </c>
      <c r="C6828" s="6" t="s">
        <v>303</v>
      </c>
      <c r="D6828" s="6">
        <v>24</v>
      </c>
      <c r="E6828" s="6">
        <v>120</v>
      </c>
      <c r="F6828" s="6">
        <v>120</v>
      </c>
      <c r="G6828" s="1">
        <v>132</v>
      </c>
      <c r="H6828" s="6" t="s">
        <v>303</v>
      </c>
      <c r="I6828" s="6" t="s">
        <v>994</v>
      </c>
      <c r="K6828" s="6">
        <v>181</v>
      </c>
    </row>
    <row r="6829" spans="1:11">
      <c r="A6829" s="6">
        <v>55022375</v>
      </c>
      <c r="B6829" t="s">
        <v>7734</v>
      </c>
      <c r="C6829" s="6" t="s">
        <v>303</v>
      </c>
      <c r="D6829" s="6">
        <v>32</v>
      </c>
      <c r="E6829" s="6">
        <v>120</v>
      </c>
      <c r="F6829" s="6">
        <v>120</v>
      </c>
      <c r="G6829" s="1">
        <v>132</v>
      </c>
      <c r="H6829" s="6" t="s">
        <v>303</v>
      </c>
      <c r="I6829" s="6" t="s">
        <v>306</v>
      </c>
      <c r="K6829" s="6">
        <v>172</v>
      </c>
    </row>
    <row r="6830" spans="1:11">
      <c r="A6830" s="6">
        <v>16023909</v>
      </c>
      <c r="B6830" t="s">
        <v>7735</v>
      </c>
      <c r="C6830" s="6" t="s">
        <v>2167</v>
      </c>
      <c r="D6830" s="6">
        <v>33</v>
      </c>
      <c r="E6830" s="6">
        <v>120</v>
      </c>
      <c r="F6830" s="6">
        <v>120</v>
      </c>
      <c r="G6830" s="1">
        <v>132</v>
      </c>
      <c r="H6830" s="6" t="s">
        <v>2167</v>
      </c>
      <c r="I6830" s="6" t="s">
        <v>3988</v>
      </c>
      <c r="K6830" s="6">
        <v>189</v>
      </c>
    </row>
    <row r="6831" spans="1:11">
      <c r="A6831" s="6">
        <v>84154186</v>
      </c>
      <c r="B6831" t="s">
        <v>7736</v>
      </c>
      <c r="C6831" s="6" t="s">
        <v>488</v>
      </c>
      <c r="D6831" s="6">
        <v>24</v>
      </c>
      <c r="E6831" s="6">
        <v>120</v>
      </c>
      <c r="F6831" s="6">
        <v>120</v>
      </c>
      <c r="G6831" s="1">
        <v>132</v>
      </c>
      <c r="H6831" s="6" t="s">
        <v>488</v>
      </c>
      <c r="I6831" s="6" t="s">
        <v>1108</v>
      </c>
      <c r="K6831" s="6">
        <v>183</v>
      </c>
    </row>
    <row r="6832" spans="1:11">
      <c r="A6832" s="6">
        <v>58039316</v>
      </c>
      <c r="B6832" t="s">
        <v>7737</v>
      </c>
      <c r="C6832" s="6" t="s">
        <v>645</v>
      </c>
      <c r="D6832" s="6">
        <v>34</v>
      </c>
      <c r="E6832" s="6">
        <v>120</v>
      </c>
      <c r="F6832" s="6">
        <v>120</v>
      </c>
      <c r="G6832" s="1">
        <v>132</v>
      </c>
      <c r="H6832" s="6" t="s">
        <v>645</v>
      </c>
      <c r="I6832" s="6" t="s">
        <v>194</v>
      </c>
      <c r="K6832" s="6">
        <v>175</v>
      </c>
    </row>
    <row r="6833" spans="1:11">
      <c r="A6833" s="6">
        <v>2000064264</v>
      </c>
      <c r="B6833" t="s">
        <v>7738</v>
      </c>
      <c r="C6833" s="6" t="s">
        <v>3904</v>
      </c>
      <c r="D6833" s="6">
        <v>23</v>
      </c>
      <c r="E6833" s="6">
        <v>120</v>
      </c>
      <c r="F6833" s="6">
        <v>120</v>
      </c>
      <c r="G6833" s="1">
        <v>132</v>
      </c>
      <c r="H6833" s="6" t="s">
        <v>3904</v>
      </c>
      <c r="I6833" s="6" t="s">
        <v>2916</v>
      </c>
      <c r="K6833" s="6">
        <v>177</v>
      </c>
    </row>
    <row r="6834" spans="1:11">
      <c r="A6834" s="6">
        <v>92065892</v>
      </c>
      <c r="B6834" t="s">
        <v>7739</v>
      </c>
      <c r="C6834" s="6" t="s">
        <v>377</v>
      </c>
      <c r="D6834" s="6">
        <v>29</v>
      </c>
      <c r="E6834" s="6">
        <v>120</v>
      </c>
      <c r="F6834" s="6">
        <v>120</v>
      </c>
      <c r="G6834" s="1">
        <v>132</v>
      </c>
      <c r="H6834" s="6" t="s">
        <v>377</v>
      </c>
      <c r="I6834" s="6" t="s">
        <v>309</v>
      </c>
      <c r="K6834" s="6">
        <v>190</v>
      </c>
    </row>
    <row r="6835" spans="1:11">
      <c r="A6835" s="6">
        <v>70080426</v>
      </c>
      <c r="B6835" t="s">
        <v>7740</v>
      </c>
      <c r="C6835" s="6" t="s">
        <v>2115</v>
      </c>
      <c r="D6835" s="6">
        <v>32</v>
      </c>
      <c r="E6835" s="6">
        <v>120</v>
      </c>
      <c r="F6835" s="6">
        <v>120</v>
      </c>
      <c r="G6835" s="1">
        <v>132</v>
      </c>
      <c r="H6835" s="6" t="s">
        <v>2115</v>
      </c>
      <c r="I6835" s="6" t="s">
        <v>832</v>
      </c>
      <c r="K6835" s="6">
        <v>191</v>
      </c>
    </row>
    <row r="6836" spans="1:11">
      <c r="A6836" s="6">
        <v>55060173</v>
      </c>
      <c r="B6836" t="s">
        <v>7741</v>
      </c>
      <c r="C6836" s="6" t="s">
        <v>640</v>
      </c>
      <c r="D6836" s="6">
        <v>32</v>
      </c>
      <c r="E6836" s="6">
        <v>120</v>
      </c>
      <c r="F6836" s="6">
        <v>120</v>
      </c>
      <c r="G6836" s="1">
        <v>132</v>
      </c>
      <c r="H6836" s="6" t="s">
        <v>640</v>
      </c>
      <c r="I6836" s="6" t="s">
        <v>7742</v>
      </c>
      <c r="K6836" s="6">
        <v>179</v>
      </c>
    </row>
    <row r="6837" spans="1:11">
      <c r="A6837" s="6">
        <v>19038042</v>
      </c>
      <c r="B6837" t="s">
        <v>7743</v>
      </c>
      <c r="C6837" s="6" t="s">
        <v>319</v>
      </c>
      <c r="D6837" s="6">
        <v>34</v>
      </c>
      <c r="E6837" s="6">
        <v>120</v>
      </c>
      <c r="F6837" s="6">
        <v>120</v>
      </c>
      <c r="G6837" s="1">
        <v>132</v>
      </c>
      <c r="H6837" s="6" t="s">
        <v>319</v>
      </c>
      <c r="I6837" s="6" t="s">
        <v>257</v>
      </c>
      <c r="K6837" s="6">
        <v>173</v>
      </c>
    </row>
    <row r="6838" spans="1:11">
      <c r="A6838" s="6">
        <v>49047810</v>
      </c>
      <c r="B6838" t="s">
        <v>7744</v>
      </c>
      <c r="C6838" s="6" t="s">
        <v>2363</v>
      </c>
      <c r="D6838" s="6">
        <v>24</v>
      </c>
      <c r="E6838" s="6">
        <v>120</v>
      </c>
      <c r="F6838" s="6">
        <v>120</v>
      </c>
      <c r="G6838" s="1">
        <v>132</v>
      </c>
      <c r="H6838" s="6" t="s">
        <v>2363</v>
      </c>
      <c r="I6838" s="6" t="s">
        <v>352</v>
      </c>
      <c r="K6838" s="6">
        <v>179</v>
      </c>
    </row>
    <row r="6839" spans="1:11">
      <c r="A6839" s="6">
        <v>59112599</v>
      </c>
      <c r="B6839" t="s">
        <v>7745</v>
      </c>
      <c r="C6839" s="6" t="s">
        <v>6182</v>
      </c>
      <c r="D6839" s="6">
        <v>27</v>
      </c>
      <c r="E6839" s="6">
        <v>120</v>
      </c>
      <c r="F6839" s="6">
        <v>120</v>
      </c>
      <c r="G6839" s="1">
        <v>131</v>
      </c>
      <c r="H6839" s="6" t="s">
        <v>6182</v>
      </c>
      <c r="I6839" s="6" t="s">
        <v>1197</v>
      </c>
      <c r="K6839" s="6">
        <v>185</v>
      </c>
    </row>
    <row r="6840" spans="1:11">
      <c r="A6840" s="6">
        <v>49048565</v>
      </c>
      <c r="B6840" t="s">
        <v>7746</v>
      </c>
      <c r="C6840" s="6" t="s">
        <v>7747</v>
      </c>
      <c r="D6840" s="6">
        <v>22</v>
      </c>
      <c r="E6840" s="6">
        <v>120</v>
      </c>
      <c r="F6840" s="6">
        <v>120</v>
      </c>
      <c r="G6840" s="1">
        <v>131</v>
      </c>
      <c r="H6840" s="6" t="s">
        <v>7747</v>
      </c>
      <c r="I6840" s="6" t="s">
        <v>596</v>
      </c>
      <c r="K6840" s="6">
        <v>179</v>
      </c>
    </row>
    <row r="6841" spans="1:11">
      <c r="A6841" s="6">
        <v>14035007</v>
      </c>
      <c r="B6841" t="s">
        <v>7748</v>
      </c>
      <c r="C6841" s="6" t="s">
        <v>2115</v>
      </c>
      <c r="D6841" s="6">
        <v>34</v>
      </c>
      <c r="E6841" s="6">
        <v>120</v>
      </c>
      <c r="F6841" s="6">
        <v>120</v>
      </c>
      <c r="G6841" s="1">
        <v>131</v>
      </c>
      <c r="H6841" s="6" t="s">
        <v>2115</v>
      </c>
      <c r="I6841" s="6" t="s">
        <v>603</v>
      </c>
      <c r="K6841" s="6">
        <v>176</v>
      </c>
    </row>
    <row r="6842" spans="1:11">
      <c r="A6842" s="6">
        <v>14086721</v>
      </c>
      <c r="B6842" t="s">
        <v>7749</v>
      </c>
      <c r="C6842" s="6" t="s">
        <v>319</v>
      </c>
      <c r="D6842" s="6">
        <v>30</v>
      </c>
      <c r="E6842" s="6">
        <v>120</v>
      </c>
      <c r="F6842" s="6">
        <v>120</v>
      </c>
      <c r="G6842" s="1">
        <v>131</v>
      </c>
      <c r="H6842" s="6" t="s">
        <v>319</v>
      </c>
      <c r="I6842" s="6" t="s">
        <v>2218</v>
      </c>
      <c r="K6842" s="6">
        <v>170</v>
      </c>
    </row>
    <row r="6843" spans="1:11">
      <c r="A6843" s="6">
        <v>34008680</v>
      </c>
      <c r="B6843" t="s">
        <v>7750</v>
      </c>
      <c r="C6843" s="6" t="s">
        <v>319</v>
      </c>
      <c r="D6843" s="6">
        <v>35</v>
      </c>
      <c r="E6843" s="6">
        <v>120</v>
      </c>
      <c r="F6843" s="6">
        <v>120</v>
      </c>
      <c r="G6843" s="1">
        <v>131</v>
      </c>
      <c r="H6843" s="6" t="s">
        <v>319</v>
      </c>
      <c r="I6843" s="6" t="s">
        <v>344</v>
      </c>
      <c r="K6843" s="6">
        <v>184</v>
      </c>
    </row>
    <row r="6844" spans="1:11">
      <c r="A6844" s="6">
        <v>35017462</v>
      </c>
      <c r="B6844" t="s">
        <v>7751</v>
      </c>
      <c r="C6844" s="6" t="s">
        <v>7752</v>
      </c>
      <c r="D6844" s="6">
        <v>33</v>
      </c>
      <c r="E6844" s="6">
        <v>120</v>
      </c>
      <c r="F6844" s="6">
        <v>120</v>
      </c>
      <c r="G6844" s="1">
        <v>131</v>
      </c>
      <c r="H6844" s="6" t="s">
        <v>7752</v>
      </c>
      <c r="I6844" s="6" t="s">
        <v>309</v>
      </c>
      <c r="K6844" s="6">
        <v>177</v>
      </c>
    </row>
    <row r="6845" spans="1:11">
      <c r="A6845" s="6">
        <v>43615674</v>
      </c>
      <c r="B6845" t="s">
        <v>7753</v>
      </c>
      <c r="C6845" s="6" t="s">
        <v>1102</v>
      </c>
      <c r="D6845" s="6">
        <v>24</v>
      </c>
      <c r="E6845" s="6">
        <v>120</v>
      </c>
      <c r="F6845" s="6">
        <v>120</v>
      </c>
      <c r="G6845" s="1">
        <v>131</v>
      </c>
      <c r="H6845" s="6" t="s">
        <v>1102</v>
      </c>
      <c r="I6845" s="6" t="s">
        <v>641</v>
      </c>
      <c r="K6845" s="6">
        <v>175</v>
      </c>
    </row>
    <row r="6846" spans="1:11">
      <c r="A6846" s="6">
        <v>36515162</v>
      </c>
      <c r="B6846" t="s">
        <v>7754</v>
      </c>
      <c r="C6846" s="6" t="s">
        <v>319</v>
      </c>
      <c r="D6846" s="6">
        <v>30</v>
      </c>
      <c r="E6846" s="6">
        <v>120</v>
      </c>
      <c r="F6846" s="6">
        <v>120</v>
      </c>
      <c r="G6846" s="1">
        <v>131</v>
      </c>
      <c r="H6846" s="6" t="s">
        <v>319</v>
      </c>
      <c r="I6846" s="6" t="s">
        <v>3168</v>
      </c>
      <c r="K6846" s="6">
        <v>174</v>
      </c>
    </row>
    <row r="6847" spans="1:11">
      <c r="A6847" s="6">
        <v>58154153</v>
      </c>
      <c r="B6847" t="s">
        <v>7755</v>
      </c>
      <c r="C6847" s="6" t="s">
        <v>2115</v>
      </c>
      <c r="D6847" s="6">
        <v>24</v>
      </c>
      <c r="E6847" s="6">
        <v>120</v>
      </c>
      <c r="F6847" s="6">
        <v>120</v>
      </c>
      <c r="G6847" s="1">
        <v>131</v>
      </c>
      <c r="H6847" s="6" t="s">
        <v>2115</v>
      </c>
      <c r="I6847" s="6" t="s">
        <v>194</v>
      </c>
      <c r="K6847" s="6">
        <v>186</v>
      </c>
    </row>
    <row r="6848" spans="1:11">
      <c r="A6848" s="6">
        <v>18101721</v>
      </c>
      <c r="B6848" t="s">
        <v>7756</v>
      </c>
      <c r="C6848" s="6" t="s">
        <v>240</v>
      </c>
      <c r="D6848" s="6">
        <v>26</v>
      </c>
      <c r="E6848" s="6">
        <v>120</v>
      </c>
      <c r="F6848" s="6">
        <v>120</v>
      </c>
      <c r="G6848" s="1">
        <v>130</v>
      </c>
      <c r="H6848" s="6" t="s">
        <v>240</v>
      </c>
      <c r="I6848" s="6" t="s">
        <v>7757</v>
      </c>
      <c r="K6848" s="6">
        <v>175</v>
      </c>
    </row>
    <row r="6849" spans="1:11">
      <c r="A6849" s="6">
        <v>37012969</v>
      </c>
      <c r="B6849" t="s">
        <v>7758</v>
      </c>
      <c r="C6849" s="6" t="s">
        <v>1176</v>
      </c>
      <c r="D6849" s="6">
        <v>32</v>
      </c>
      <c r="E6849" s="6">
        <v>120</v>
      </c>
      <c r="F6849" s="6">
        <v>120</v>
      </c>
      <c r="G6849" s="1">
        <v>130</v>
      </c>
      <c r="H6849" s="6" t="s">
        <v>1176</v>
      </c>
      <c r="I6849" s="6" t="s">
        <v>1246</v>
      </c>
      <c r="K6849" s="6">
        <v>174</v>
      </c>
    </row>
    <row r="6850" spans="1:11">
      <c r="A6850" s="6">
        <v>55022360</v>
      </c>
      <c r="B6850" t="s">
        <v>7759</v>
      </c>
      <c r="C6850" s="6" t="s">
        <v>319</v>
      </c>
      <c r="D6850" s="6">
        <v>33</v>
      </c>
      <c r="E6850" s="6">
        <v>120</v>
      </c>
      <c r="F6850" s="6">
        <v>120</v>
      </c>
      <c r="G6850" s="1">
        <v>130</v>
      </c>
      <c r="H6850" s="6" t="s">
        <v>319</v>
      </c>
      <c r="I6850" s="6" t="s">
        <v>306</v>
      </c>
      <c r="K6850" s="6">
        <v>177</v>
      </c>
    </row>
    <row r="6851" spans="1:11">
      <c r="A6851" s="6">
        <v>28027672</v>
      </c>
      <c r="B6851" t="s">
        <v>7760</v>
      </c>
      <c r="C6851" s="6" t="s">
        <v>319</v>
      </c>
      <c r="D6851" s="6">
        <v>33</v>
      </c>
      <c r="E6851" s="6">
        <v>120</v>
      </c>
      <c r="F6851" s="6">
        <v>120</v>
      </c>
      <c r="G6851" s="1">
        <v>130</v>
      </c>
      <c r="H6851" s="6" t="s">
        <v>319</v>
      </c>
      <c r="I6851" s="6" t="s">
        <v>7761</v>
      </c>
      <c r="K6851" s="6">
        <v>173</v>
      </c>
    </row>
    <row r="6852" spans="1:11">
      <c r="A6852" s="6">
        <v>13185644</v>
      </c>
      <c r="B6852" t="s">
        <v>7762</v>
      </c>
      <c r="C6852" s="6" t="s">
        <v>570</v>
      </c>
      <c r="D6852" s="6">
        <v>27</v>
      </c>
      <c r="E6852" s="6">
        <v>120</v>
      </c>
      <c r="F6852" s="6">
        <v>120</v>
      </c>
      <c r="G6852" s="1">
        <v>130</v>
      </c>
      <c r="H6852" s="6" t="s">
        <v>570</v>
      </c>
      <c r="I6852" s="6" t="s">
        <v>1375</v>
      </c>
      <c r="K6852" s="6">
        <v>183</v>
      </c>
    </row>
    <row r="6853" spans="1:11">
      <c r="A6853" s="6">
        <v>43038613</v>
      </c>
      <c r="B6853" t="s">
        <v>7763</v>
      </c>
      <c r="C6853" s="6" t="s">
        <v>1624</v>
      </c>
      <c r="D6853" s="6">
        <v>33</v>
      </c>
      <c r="E6853" s="6">
        <v>120</v>
      </c>
      <c r="F6853" s="6">
        <v>120</v>
      </c>
      <c r="G6853" s="1">
        <v>130</v>
      </c>
      <c r="H6853" s="6" t="s">
        <v>1624</v>
      </c>
      <c r="I6853" s="6" t="s">
        <v>236</v>
      </c>
      <c r="K6853" s="6">
        <v>188</v>
      </c>
    </row>
    <row r="6854" spans="1:11">
      <c r="A6854" s="6">
        <v>92026384</v>
      </c>
      <c r="B6854" t="s">
        <v>7764</v>
      </c>
      <c r="C6854" s="6" t="s">
        <v>377</v>
      </c>
      <c r="D6854" s="6">
        <v>31</v>
      </c>
      <c r="E6854" s="6">
        <v>120</v>
      </c>
      <c r="F6854" s="6">
        <v>120</v>
      </c>
      <c r="G6854" s="1">
        <v>130</v>
      </c>
      <c r="H6854" s="6" t="s">
        <v>377</v>
      </c>
      <c r="I6854" s="6" t="s">
        <v>309</v>
      </c>
      <c r="K6854" s="6">
        <v>193</v>
      </c>
    </row>
    <row r="6855" spans="1:11">
      <c r="A6855" s="6">
        <v>76036920</v>
      </c>
      <c r="B6855" t="s">
        <v>7765</v>
      </c>
      <c r="C6855" s="6" t="s">
        <v>589</v>
      </c>
      <c r="D6855" s="6">
        <v>31</v>
      </c>
      <c r="E6855" s="6">
        <v>120</v>
      </c>
      <c r="F6855" s="6">
        <v>120</v>
      </c>
      <c r="G6855" s="1">
        <v>130</v>
      </c>
      <c r="H6855" s="6" t="s">
        <v>589</v>
      </c>
      <c r="I6855" s="6" t="s">
        <v>378</v>
      </c>
      <c r="K6855" s="6">
        <v>182</v>
      </c>
    </row>
    <row r="6856" spans="1:11">
      <c r="A6856" s="6">
        <v>23106089</v>
      </c>
      <c r="B6856" t="s">
        <v>7766</v>
      </c>
      <c r="C6856" s="6" t="s">
        <v>2115</v>
      </c>
      <c r="D6856" s="6">
        <v>34</v>
      </c>
      <c r="E6856" s="6">
        <v>120</v>
      </c>
      <c r="F6856" s="6">
        <v>120</v>
      </c>
      <c r="G6856" s="1">
        <v>130</v>
      </c>
      <c r="H6856" s="6" t="s">
        <v>2115</v>
      </c>
      <c r="I6856" s="6" t="s">
        <v>7767</v>
      </c>
      <c r="K6856" s="6">
        <v>180</v>
      </c>
    </row>
    <row r="6857" spans="1:11">
      <c r="A6857" s="6">
        <v>2000103151</v>
      </c>
      <c r="B6857" t="s">
        <v>7768</v>
      </c>
      <c r="C6857" s="6" t="s">
        <v>377</v>
      </c>
      <c r="D6857" s="6">
        <v>23</v>
      </c>
      <c r="E6857" s="6">
        <v>120</v>
      </c>
      <c r="F6857" s="6">
        <v>120</v>
      </c>
      <c r="G6857" s="1">
        <v>130</v>
      </c>
      <c r="H6857" s="6" t="s">
        <v>377</v>
      </c>
      <c r="I6857" s="6" t="s">
        <v>2800</v>
      </c>
      <c r="K6857" s="6">
        <v>189</v>
      </c>
    </row>
    <row r="6858" spans="1:11">
      <c r="A6858" s="6">
        <v>2000157364</v>
      </c>
      <c r="B6858" t="s">
        <v>7769</v>
      </c>
      <c r="C6858" s="6" t="s">
        <v>314</v>
      </c>
      <c r="D6858" s="6">
        <v>24</v>
      </c>
      <c r="E6858" s="6">
        <v>120</v>
      </c>
      <c r="F6858" s="6">
        <v>120</v>
      </c>
      <c r="G6858" s="1">
        <v>130</v>
      </c>
      <c r="H6858" s="6" t="s">
        <v>314</v>
      </c>
      <c r="I6858" s="6" t="s">
        <v>963</v>
      </c>
      <c r="K6858" s="6">
        <v>175</v>
      </c>
    </row>
    <row r="6859" spans="1:11">
      <c r="A6859" s="6">
        <v>12029626</v>
      </c>
      <c r="B6859" t="s">
        <v>7770</v>
      </c>
      <c r="C6859" s="6" t="s">
        <v>2120</v>
      </c>
      <c r="D6859" s="6">
        <v>34</v>
      </c>
      <c r="E6859" s="6">
        <v>120</v>
      </c>
      <c r="F6859" s="6">
        <v>120</v>
      </c>
      <c r="G6859" s="1">
        <v>130</v>
      </c>
      <c r="H6859" s="6" t="s">
        <v>2120</v>
      </c>
      <c r="I6859" s="6" t="s">
        <v>1722</v>
      </c>
      <c r="K6859" s="6">
        <v>174</v>
      </c>
    </row>
    <row r="6860" spans="1:11">
      <c r="A6860" s="6">
        <v>43372959</v>
      </c>
      <c r="B6860" t="s">
        <v>7771</v>
      </c>
      <c r="C6860" s="6" t="s">
        <v>314</v>
      </c>
      <c r="D6860" s="6">
        <v>24</v>
      </c>
      <c r="E6860" s="6">
        <v>120</v>
      </c>
      <c r="F6860" s="6">
        <v>120</v>
      </c>
      <c r="G6860" s="1">
        <v>130</v>
      </c>
      <c r="H6860" s="6" t="s">
        <v>314</v>
      </c>
      <c r="I6860" s="6" t="s">
        <v>7772</v>
      </c>
      <c r="K6860" s="6">
        <v>176</v>
      </c>
    </row>
    <row r="6861" spans="1:11">
      <c r="A6861" s="6">
        <v>13167267</v>
      </c>
      <c r="B6861" t="s">
        <v>7773</v>
      </c>
      <c r="C6861" s="6" t="s">
        <v>1213</v>
      </c>
      <c r="D6861" s="6">
        <v>31</v>
      </c>
      <c r="E6861" s="6">
        <v>120</v>
      </c>
      <c r="F6861" s="6">
        <v>120</v>
      </c>
      <c r="G6861" s="1">
        <v>130</v>
      </c>
      <c r="H6861" s="6" t="s">
        <v>1213</v>
      </c>
      <c r="I6861" s="6" t="s">
        <v>1375</v>
      </c>
      <c r="K6861" s="6">
        <v>176</v>
      </c>
    </row>
    <row r="6862" spans="1:11">
      <c r="A6862" s="6">
        <v>57077708</v>
      </c>
      <c r="B6862" t="s">
        <v>7774</v>
      </c>
      <c r="C6862" s="6" t="s">
        <v>377</v>
      </c>
      <c r="D6862" s="6">
        <v>32</v>
      </c>
      <c r="E6862" s="6">
        <v>120</v>
      </c>
      <c r="F6862" s="6">
        <v>120</v>
      </c>
      <c r="G6862" s="1">
        <v>130</v>
      </c>
      <c r="H6862" s="6" t="s">
        <v>377</v>
      </c>
      <c r="I6862" s="6" t="s">
        <v>494</v>
      </c>
      <c r="K6862" s="6">
        <v>188</v>
      </c>
    </row>
    <row r="6863" spans="1:11">
      <c r="A6863" s="6">
        <v>2000106860</v>
      </c>
      <c r="B6863" t="s">
        <v>7775</v>
      </c>
      <c r="C6863" s="6" t="s">
        <v>2115</v>
      </c>
      <c r="D6863" s="6">
        <v>24</v>
      </c>
      <c r="E6863" s="6">
        <v>120</v>
      </c>
      <c r="F6863" s="6">
        <v>120</v>
      </c>
      <c r="G6863" s="1">
        <v>130</v>
      </c>
      <c r="H6863" s="6" t="s">
        <v>2115</v>
      </c>
      <c r="I6863" s="6" t="s">
        <v>7776</v>
      </c>
      <c r="K6863" s="6">
        <v>188</v>
      </c>
    </row>
    <row r="6864" spans="1:11">
      <c r="A6864" s="6">
        <v>29193606</v>
      </c>
      <c r="B6864" t="s">
        <v>7777</v>
      </c>
      <c r="C6864" s="6" t="s">
        <v>1213</v>
      </c>
      <c r="D6864" s="6">
        <v>24</v>
      </c>
      <c r="E6864" s="6">
        <v>120</v>
      </c>
      <c r="F6864" s="6">
        <v>120</v>
      </c>
      <c r="G6864" s="1">
        <v>130</v>
      </c>
      <c r="H6864" s="6" t="s">
        <v>1213</v>
      </c>
      <c r="I6864" s="6" t="s">
        <v>1851</v>
      </c>
      <c r="K6864" s="6">
        <v>180</v>
      </c>
    </row>
    <row r="6865" spans="1:11">
      <c r="A6865" s="6">
        <v>37079214</v>
      </c>
      <c r="B6865" t="s">
        <v>7778</v>
      </c>
      <c r="C6865" s="6" t="s">
        <v>1732</v>
      </c>
      <c r="D6865" s="6">
        <v>24</v>
      </c>
      <c r="E6865" s="6">
        <v>120</v>
      </c>
      <c r="F6865" s="6">
        <v>120</v>
      </c>
      <c r="G6865" s="1">
        <v>130</v>
      </c>
      <c r="H6865" s="6" t="s">
        <v>1732</v>
      </c>
      <c r="I6865" s="6" t="s">
        <v>1246</v>
      </c>
      <c r="K6865" s="6">
        <v>187</v>
      </c>
    </row>
    <row r="6866" spans="1:11">
      <c r="A6866" s="6">
        <v>13229852</v>
      </c>
      <c r="B6866" t="s">
        <v>7779</v>
      </c>
      <c r="C6866" s="6" t="s">
        <v>1624</v>
      </c>
      <c r="D6866" s="6">
        <v>28</v>
      </c>
      <c r="E6866" s="6">
        <v>120</v>
      </c>
      <c r="F6866" s="6">
        <v>120</v>
      </c>
      <c r="G6866" s="1">
        <v>130</v>
      </c>
      <c r="H6866" s="6" t="s">
        <v>1624</v>
      </c>
      <c r="I6866" s="6" t="s">
        <v>3858</v>
      </c>
      <c r="K6866" s="6">
        <v>188</v>
      </c>
    </row>
    <row r="6867" spans="1:11">
      <c r="A6867" s="6">
        <v>13147491</v>
      </c>
      <c r="B6867" t="s">
        <v>7780</v>
      </c>
      <c r="C6867" s="6" t="s">
        <v>377</v>
      </c>
      <c r="D6867" s="6">
        <v>31</v>
      </c>
      <c r="E6867" s="6">
        <v>120</v>
      </c>
      <c r="F6867" s="6">
        <v>120</v>
      </c>
      <c r="G6867" s="1">
        <v>130</v>
      </c>
      <c r="H6867" s="6" t="s">
        <v>377</v>
      </c>
      <c r="I6867" s="6" t="s">
        <v>963</v>
      </c>
      <c r="K6867" s="6">
        <v>188</v>
      </c>
    </row>
    <row r="6868" spans="1:11">
      <c r="A6868" s="6">
        <v>70107299</v>
      </c>
      <c r="B6868" t="s">
        <v>7781</v>
      </c>
      <c r="C6868" s="6" t="s">
        <v>619</v>
      </c>
      <c r="D6868" s="6">
        <v>27</v>
      </c>
      <c r="E6868" s="6">
        <v>120</v>
      </c>
      <c r="F6868" s="6">
        <v>120</v>
      </c>
      <c r="G6868" s="1">
        <v>130</v>
      </c>
      <c r="H6868" s="6" t="s">
        <v>619</v>
      </c>
      <c r="I6868" s="6" t="s">
        <v>832</v>
      </c>
      <c r="K6868" s="6">
        <v>187</v>
      </c>
    </row>
    <row r="6869" spans="1:11">
      <c r="A6869" s="6">
        <v>84153377</v>
      </c>
      <c r="B6869" t="s">
        <v>7782</v>
      </c>
      <c r="C6869" s="6" t="s">
        <v>4357</v>
      </c>
      <c r="D6869" s="6">
        <v>27</v>
      </c>
      <c r="E6869" s="6">
        <v>120</v>
      </c>
      <c r="F6869" s="6">
        <v>120</v>
      </c>
      <c r="G6869" s="1">
        <v>130</v>
      </c>
      <c r="H6869" s="6" t="s">
        <v>4357</v>
      </c>
      <c r="I6869" s="6" t="s">
        <v>7783</v>
      </c>
      <c r="K6869" s="6">
        <v>186</v>
      </c>
    </row>
    <row r="6870" spans="1:11">
      <c r="A6870" s="6">
        <v>19270810</v>
      </c>
      <c r="B6870" t="s">
        <v>7784</v>
      </c>
      <c r="C6870" s="6" t="s">
        <v>942</v>
      </c>
      <c r="D6870" s="6">
        <v>29</v>
      </c>
      <c r="E6870" s="6">
        <v>120</v>
      </c>
      <c r="F6870" s="6">
        <v>120</v>
      </c>
      <c r="G6870" s="1">
        <v>130</v>
      </c>
      <c r="H6870" s="6" t="s">
        <v>942</v>
      </c>
      <c r="I6870" s="6" t="s">
        <v>257</v>
      </c>
      <c r="K6870" s="6">
        <v>178</v>
      </c>
    </row>
    <row r="6871" spans="1:11">
      <c r="A6871" s="6">
        <v>92057437</v>
      </c>
      <c r="B6871" t="s">
        <v>7785</v>
      </c>
      <c r="C6871" s="6" t="s">
        <v>944</v>
      </c>
      <c r="D6871" s="6">
        <v>31</v>
      </c>
      <c r="E6871" s="6">
        <v>120</v>
      </c>
      <c r="F6871" s="6">
        <v>120</v>
      </c>
      <c r="G6871" s="1">
        <v>130</v>
      </c>
      <c r="H6871" s="6" t="s">
        <v>944</v>
      </c>
      <c r="I6871" s="6" t="s">
        <v>257</v>
      </c>
      <c r="K6871" s="6">
        <v>186</v>
      </c>
    </row>
    <row r="6872" spans="1:11">
      <c r="A6872" s="6">
        <v>67228752</v>
      </c>
      <c r="B6872" t="s">
        <v>7786</v>
      </c>
      <c r="C6872" s="6" t="s">
        <v>303</v>
      </c>
      <c r="D6872" s="6">
        <v>27</v>
      </c>
      <c r="E6872" s="6">
        <v>120</v>
      </c>
      <c r="F6872" s="6">
        <v>120</v>
      </c>
      <c r="G6872" s="1">
        <v>130</v>
      </c>
      <c r="H6872" s="6" t="s">
        <v>303</v>
      </c>
      <c r="I6872" s="6" t="s">
        <v>348</v>
      </c>
      <c r="K6872" s="6">
        <v>184</v>
      </c>
    </row>
    <row r="6873" spans="1:11">
      <c r="A6873" s="6">
        <v>15023545</v>
      </c>
      <c r="B6873" t="s">
        <v>7787</v>
      </c>
      <c r="C6873" s="6" t="s">
        <v>760</v>
      </c>
      <c r="D6873" s="6">
        <v>33</v>
      </c>
      <c r="E6873" s="6">
        <v>120</v>
      </c>
      <c r="F6873" s="6">
        <v>120</v>
      </c>
      <c r="G6873" s="1">
        <v>130</v>
      </c>
      <c r="H6873" s="6" t="s">
        <v>760</v>
      </c>
      <c r="I6873" s="6" t="s">
        <v>3494</v>
      </c>
      <c r="K6873" s="6">
        <v>180</v>
      </c>
    </row>
    <row r="6874" spans="1:11">
      <c r="A6874" s="6">
        <v>2000081972</v>
      </c>
      <c r="B6874" t="s">
        <v>7788</v>
      </c>
      <c r="C6874" s="6" t="s">
        <v>240</v>
      </c>
      <c r="D6874" s="6">
        <v>25</v>
      </c>
      <c r="E6874" s="6">
        <v>120</v>
      </c>
      <c r="F6874" s="6">
        <v>120</v>
      </c>
      <c r="G6874" s="1">
        <v>130</v>
      </c>
      <c r="H6874" s="6" t="s">
        <v>240</v>
      </c>
      <c r="I6874" s="6" t="s">
        <v>2134</v>
      </c>
      <c r="K6874" s="6">
        <v>171</v>
      </c>
    </row>
    <row r="6875" spans="1:11">
      <c r="A6875" s="6">
        <v>96067434</v>
      </c>
      <c r="B6875" t="s">
        <v>7789</v>
      </c>
      <c r="C6875" s="6" t="s">
        <v>319</v>
      </c>
      <c r="D6875" s="6">
        <v>30</v>
      </c>
      <c r="E6875" s="6">
        <v>120</v>
      </c>
      <c r="F6875" s="6">
        <v>120</v>
      </c>
      <c r="G6875" s="1">
        <v>130</v>
      </c>
      <c r="H6875" s="6" t="s">
        <v>319</v>
      </c>
      <c r="I6875" s="6" t="s">
        <v>731</v>
      </c>
      <c r="K6875" s="6">
        <v>185</v>
      </c>
    </row>
    <row r="6876" spans="1:11">
      <c r="A6876" s="6">
        <v>43038913</v>
      </c>
      <c r="B6876" t="s">
        <v>7790</v>
      </c>
      <c r="C6876" s="6" t="s">
        <v>944</v>
      </c>
      <c r="D6876" s="6">
        <v>32</v>
      </c>
      <c r="E6876" s="6">
        <v>120</v>
      </c>
      <c r="F6876" s="6">
        <v>120</v>
      </c>
      <c r="G6876" s="1">
        <v>130</v>
      </c>
      <c r="H6876" s="6" t="s">
        <v>944</v>
      </c>
      <c r="I6876" s="6" t="s">
        <v>1714</v>
      </c>
      <c r="K6876" s="6">
        <v>183</v>
      </c>
    </row>
    <row r="6877" spans="1:11">
      <c r="A6877" s="6">
        <v>19220270</v>
      </c>
      <c r="B6877" t="s">
        <v>7791</v>
      </c>
      <c r="C6877" s="6" t="s">
        <v>1624</v>
      </c>
      <c r="D6877" s="6">
        <v>28</v>
      </c>
      <c r="E6877" s="6">
        <v>120</v>
      </c>
      <c r="F6877" s="6">
        <v>120</v>
      </c>
      <c r="G6877" s="1">
        <v>130</v>
      </c>
      <c r="H6877" s="6" t="s">
        <v>1624</v>
      </c>
      <c r="I6877" s="6" t="s">
        <v>1658</v>
      </c>
      <c r="K6877" s="6">
        <v>191</v>
      </c>
    </row>
    <row r="6878" spans="1:11">
      <c r="A6878" s="6">
        <v>98035163</v>
      </c>
      <c r="B6878" t="s">
        <v>7792</v>
      </c>
      <c r="C6878" s="6" t="s">
        <v>760</v>
      </c>
      <c r="D6878" s="6">
        <v>27</v>
      </c>
      <c r="E6878" s="6">
        <v>120</v>
      </c>
      <c r="F6878" s="6">
        <v>120</v>
      </c>
      <c r="G6878" s="1">
        <v>130</v>
      </c>
      <c r="H6878" s="6" t="s">
        <v>760</v>
      </c>
      <c r="I6878" s="6" t="s">
        <v>1022</v>
      </c>
      <c r="K6878" s="6">
        <v>177</v>
      </c>
    </row>
    <row r="6879" spans="1:11">
      <c r="A6879" s="6">
        <v>2000054623</v>
      </c>
      <c r="B6879" t="s">
        <v>7793</v>
      </c>
      <c r="C6879" s="6" t="s">
        <v>2115</v>
      </c>
      <c r="D6879" s="6">
        <v>25</v>
      </c>
      <c r="E6879" s="6">
        <v>120</v>
      </c>
      <c r="F6879" s="6">
        <v>120</v>
      </c>
      <c r="G6879" s="1">
        <v>130</v>
      </c>
      <c r="H6879" s="6" t="s">
        <v>2115</v>
      </c>
      <c r="I6879" s="6" t="s">
        <v>348</v>
      </c>
      <c r="K6879" s="6">
        <v>186</v>
      </c>
    </row>
    <row r="6880" spans="1:11">
      <c r="A6880" s="6">
        <v>2000208899</v>
      </c>
      <c r="B6880" t="s">
        <v>7794</v>
      </c>
      <c r="C6880" s="6" t="s">
        <v>2749</v>
      </c>
      <c r="D6880" s="6">
        <v>22</v>
      </c>
      <c r="E6880" s="6">
        <v>120</v>
      </c>
      <c r="F6880" s="6">
        <v>120</v>
      </c>
      <c r="G6880" s="1">
        <v>130</v>
      </c>
      <c r="H6880" s="6" t="s">
        <v>2749</v>
      </c>
      <c r="I6880" s="6" t="s">
        <v>603</v>
      </c>
      <c r="K6880" s="6">
        <v>174</v>
      </c>
    </row>
    <row r="6881" spans="1:11">
      <c r="A6881" s="6">
        <v>36058048</v>
      </c>
      <c r="B6881" t="s">
        <v>7795</v>
      </c>
      <c r="C6881" s="6" t="s">
        <v>314</v>
      </c>
      <c r="D6881" s="6">
        <v>31</v>
      </c>
      <c r="E6881" s="6">
        <v>120</v>
      </c>
      <c r="F6881" s="6">
        <v>120</v>
      </c>
      <c r="G6881" s="1">
        <v>130</v>
      </c>
      <c r="H6881" s="6" t="s">
        <v>314</v>
      </c>
      <c r="I6881" s="6" t="s">
        <v>641</v>
      </c>
      <c r="K6881" s="6">
        <v>175</v>
      </c>
    </row>
    <row r="6882" spans="1:11">
      <c r="A6882" s="6">
        <v>27142439</v>
      </c>
      <c r="B6882" t="s">
        <v>7796</v>
      </c>
      <c r="C6882" s="6" t="s">
        <v>2157</v>
      </c>
      <c r="D6882" s="6">
        <v>27</v>
      </c>
      <c r="E6882" s="6">
        <v>120</v>
      </c>
      <c r="F6882" s="6">
        <v>120</v>
      </c>
      <c r="G6882" s="1">
        <v>130</v>
      </c>
      <c r="H6882" s="6" t="s">
        <v>2157</v>
      </c>
      <c r="I6882" s="6" t="s">
        <v>7797</v>
      </c>
      <c r="K6882" s="6">
        <v>178</v>
      </c>
    </row>
    <row r="6883" spans="1:11">
      <c r="A6883" s="6">
        <v>19381977</v>
      </c>
      <c r="B6883" t="s">
        <v>7798</v>
      </c>
      <c r="C6883" s="6" t="s">
        <v>488</v>
      </c>
      <c r="D6883" s="6">
        <v>24</v>
      </c>
      <c r="E6883" s="6">
        <v>120</v>
      </c>
      <c r="F6883" s="6">
        <v>120</v>
      </c>
      <c r="G6883" s="1">
        <v>130</v>
      </c>
      <c r="H6883" s="6" t="s">
        <v>488</v>
      </c>
      <c r="I6883" s="6" t="s">
        <v>257</v>
      </c>
      <c r="K6883" s="6">
        <v>168</v>
      </c>
    </row>
    <row r="6884" spans="1:11">
      <c r="A6884" s="6">
        <v>80006910</v>
      </c>
      <c r="B6884" t="s">
        <v>7799</v>
      </c>
      <c r="C6884" s="6" t="s">
        <v>1624</v>
      </c>
      <c r="D6884" s="6">
        <v>36</v>
      </c>
      <c r="E6884" s="6">
        <v>120</v>
      </c>
      <c r="F6884" s="6">
        <v>120</v>
      </c>
      <c r="G6884" s="1">
        <v>130</v>
      </c>
      <c r="H6884" s="6" t="s">
        <v>1624</v>
      </c>
      <c r="I6884" s="6" t="s">
        <v>3192</v>
      </c>
      <c r="K6884" s="6">
        <v>193</v>
      </c>
    </row>
    <row r="6885" spans="1:11">
      <c r="A6885" s="6">
        <v>49030848</v>
      </c>
      <c r="B6885" t="s">
        <v>7800</v>
      </c>
      <c r="C6885" s="6" t="s">
        <v>488</v>
      </c>
      <c r="D6885" s="6">
        <v>31</v>
      </c>
      <c r="E6885" s="6">
        <v>120</v>
      </c>
      <c r="F6885" s="6">
        <v>120</v>
      </c>
      <c r="G6885" s="1">
        <v>130</v>
      </c>
      <c r="H6885" s="6" t="s">
        <v>488</v>
      </c>
      <c r="I6885" s="6" t="s">
        <v>3874</v>
      </c>
      <c r="K6885" s="6">
        <v>182</v>
      </c>
    </row>
    <row r="6886" spans="1:11">
      <c r="A6886" s="6">
        <v>58123846</v>
      </c>
      <c r="B6886" t="s">
        <v>7801</v>
      </c>
      <c r="C6886" s="6" t="s">
        <v>2115</v>
      </c>
      <c r="D6886" s="6">
        <v>27</v>
      </c>
      <c r="E6886" s="6">
        <v>120</v>
      </c>
      <c r="F6886" s="6">
        <v>120</v>
      </c>
      <c r="G6886" s="1">
        <v>130</v>
      </c>
      <c r="H6886" s="6" t="s">
        <v>2115</v>
      </c>
      <c r="I6886" s="6" t="s">
        <v>194</v>
      </c>
      <c r="K6886" s="6">
        <v>181</v>
      </c>
    </row>
    <row r="6887" spans="1:11">
      <c r="A6887" s="6">
        <v>23414228</v>
      </c>
      <c r="B6887" t="s">
        <v>7802</v>
      </c>
      <c r="C6887" s="6" t="s">
        <v>2115</v>
      </c>
      <c r="D6887" s="6">
        <v>25</v>
      </c>
      <c r="E6887" s="6">
        <v>120</v>
      </c>
      <c r="F6887" s="6">
        <v>120</v>
      </c>
      <c r="G6887" s="1">
        <v>130</v>
      </c>
      <c r="H6887" s="6" t="s">
        <v>2115</v>
      </c>
      <c r="I6887" s="6" t="s">
        <v>2541</v>
      </c>
      <c r="K6887" s="6">
        <v>181</v>
      </c>
    </row>
    <row r="6888" spans="1:11">
      <c r="A6888" s="6">
        <v>62025449</v>
      </c>
      <c r="B6888" t="s">
        <v>7803</v>
      </c>
      <c r="C6888" s="6" t="s">
        <v>640</v>
      </c>
      <c r="D6888" s="6">
        <v>33</v>
      </c>
      <c r="E6888" s="6">
        <v>120</v>
      </c>
      <c r="F6888" s="6">
        <v>120</v>
      </c>
      <c r="G6888" s="1">
        <v>130</v>
      </c>
      <c r="H6888" s="6" t="s">
        <v>640</v>
      </c>
      <c r="I6888" s="6" t="s">
        <v>1066</v>
      </c>
      <c r="K6888" s="6">
        <v>180</v>
      </c>
    </row>
    <row r="6889" spans="1:11">
      <c r="A6889" s="6">
        <v>14186538</v>
      </c>
      <c r="B6889" t="s">
        <v>7804</v>
      </c>
      <c r="C6889" s="6" t="s">
        <v>640</v>
      </c>
      <c r="D6889" s="6">
        <v>26</v>
      </c>
      <c r="E6889" s="6">
        <v>120</v>
      </c>
      <c r="F6889" s="6">
        <v>120</v>
      </c>
      <c r="G6889" s="1">
        <v>130</v>
      </c>
      <c r="H6889" s="6" t="s">
        <v>640</v>
      </c>
      <c r="I6889" s="6" t="s">
        <v>603</v>
      </c>
      <c r="K6889" s="6">
        <v>178</v>
      </c>
    </row>
    <row r="6890" spans="1:11">
      <c r="A6890" s="6">
        <v>36515298</v>
      </c>
      <c r="B6890" t="s">
        <v>7805</v>
      </c>
      <c r="C6890" s="6" t="s">
        <v>2112</v>
      </c>
      <c r="D6890" s="6">
        <v>29</v>
      </c>
      <c r="E6890" s="6">
        <v>120</v>
      </c>
      <c r="F6890" s="6">
        <v>120</v>
      </c>
      <c r="G6890" s="1">
        <v>130</v>
      </c>
      <c r="H6890" s="6" t="s">
        <v>2112</v>
      </c>
      <c r="I6890" s="6" t="s">
        <v>3041</v>
      </c>
      <c r="K6890" s="6">
        <v>175</v>
      </c>
    </row>
    <row r="6891" spans="1:11">
      <c r="A6891" s="6">
        <v>12035922</v>
      </c>
      <c r="B6891" t="s">
        <v>7806</v>
      </c>
      <c r="C6891" s="6" t="s">
        <v>1624</v>
      </c>
      <c r="D6891" s="6">
        <v>36</v>
      </c>
      <c r="E6891" s="6">
        <v>120</v>
      </c>
      <c r="F6891" s="6">
        <v>120</v>
      </c>
      <c r="G6891" s="1">
        <v>130</v>
      </c>
      <c r="H6891" s="6" t="s">
        <v>1624</v>
      </c>
      <c r="I6891" s="6" t="s">
        <v>1375</v>
      </c>
      <c r="K6891" s="6">
        <v>196</v>
      </c>
    </row>
    <row r="6892" spans="1:11">
      <c r="A6892" s="6">
        <v>19408820</v>
      </c>
      <c r="B6892" t="s">
        <v>7807</v>
      </c>
      <c r="C6892" s="6" t="s">
        <v>351</v>
      </c>
      <c r="D6892" s="6">
        <v>24</v>
      </c>
      <c r="E6892" s="6">
        <v>120</v>
      </c>
      <c r="F6892" s="6">
        <v>120</v>
      </c>
      <c r="G6892" s="1">
        <v>130</v>
      </c>
      <c r="H6892" s="6" t="s">
        <v>351</v>
      </c>
      <c r="I6892" s="6" t="s">
        <v>257</v>
      </c>
      <c r="K6892" s="6">
        <v>175</v>
      </c>
    </row>
    <row r="6893" spans="1:11">
      <c r="A6893" s="6">
        <v>13153835</v>
      </c>
      <c r="B6893" t="s">
        <v>7808</v>
      </c>
      <c r="C6893" s="6" t="s">
        <v>2160</v>
      </c>
      <c r="D6893" s="6">
        <v>29</v>
      </c>
      <c r="E6893" s="6">
        <v>120</v>
      </c>
      <c r="F6893" s="6">
        <v>120</v>
      </c>
      <c r="G6893" s="1">
        <v>130</v>
      </c>
      <c r="H6893" s="6" t="s">
        <v>2160</v>
      </c>
      <c r="I6893" s="6" t="s">
        <v>3004</v>
      </c>
      <c r="K6893" s="6">
        <v>175</v>
      </c>
    </row>
    <row r="6894" spans="1:11">
      <c r="A6894" s="6">
        <v>67184475</v>
      </c>
      <c r="B6894" t="s">
        <v>7809</v>
      </c>
      <c r="C6894" s="6" t="s">
        <v>1813</v>
      </c>
      <c r="D6894" s="6">
        <v>32</v>
      </c>
      <c r="E6894" s="6">
        <v>120</v>
      </c>
      <c r="F6894" s="6">
        <v>120</v>
      </c>
      <c r="G6894" s="1">
        <v>130</v>
      </c>
      <c r="H6894" s="6" t="s">
        <v>1813</v>
      </c>
      <c r="I6894" s="6" t="s">
        <v>348</v>
      </c>
      <c r="K6894" s="6">
        <v>177</v>
      </c>
    </row>
    <row r="6895" spans="1:11">
      <c r="A6895" s="6">
        <v>43321418</v>
      </c>
      <c r="B6895" t="s">
        <v>7810</v>
      </c>
      <c r="C6895" s="6" t="s">
        <v>1709</v>
      </c>
      <c r="D6895" s="6">
        <v>25</v>
      </c>
      <c r="E6895" s="6">
        <v>120</v>
      </c>
      <c r="F6895" s="6">
        <v>120</v>
      </c>
      <c r="G6895" s="1">
        <v>130</v>
      </c>
      <c r="H6895" s="6" t="s">
        <v>1709</v>
      </c>
      <c r="I6895" s="6" t="s">
        <v>236</v>
      </c>
      <c r="K6895" s="6">
        <v>175</v>
      </c>
    </row>
    <row r="6896" spans="1:11">
      <c r="A6896" s="6">
        <v>19056919</v>
      </c>
      <c r="B6896" t="s">
        <v>7811</v>
      </c>
      <c r="C6896" s="6" t="s">
        <v>2115</v>
      </c>
      <c r="D6896" s="6">
        <v>36</v>
      </c>
      <c r="E6896" s="6">
        <v>120</v>
      </c>
      <c r="F6896" s="6">
        <v>120</v>
      </c>
      <c r="G6896" s="1">
        <v>130</v>
      </c>
      <c r="H6896" s="6" t="s">
        <v>2115</v>
      </c>
      <c r="I6896" s="6" t="s">
        <v>257</v>
      </c>
      <c r="K6896" s="6">
        <v>178</v>
      </c>
    </row>
    <row r="6897" spans="1:11">
      <c r="A6897" s="6">
        <v>19398912</v>
      </c>
      <c r="B6897" t="s">
        <v>7812</v>
      </c>
      <c r="C6897" s="6" t="s">
        <v>2116</v>
      </c>
      <c r="D6897" s="6">
        <v>23</v>
      </c>
      <c r="E6897" s="6">
        <v>120</v>
      </c>
      <c r="F6897" s="6">
        <v>120</v>
      </c>
      <c r="G6897" s="1">
        <v>130</v>
      </c>
      <c r="H6897" s="6" t="s">
        <v>2116</v>
      </c>
      <c r="I6897" s="6" t="s">
        <v>2981</v>
      </c>
      <c r="K6897" s="6">
        <v>176</v>
      </c>
    </row>
    <row r="6898" spans="1:11">
      <c r="A6898" s="6">
        <v>2000042706</v>
      </c>
      <c r="B6898" t="s">
        <v>7813</v>
      </c>
      <c r="C6898" s="6" t="s">
        <v>488</v>
      </c>
      <c r="D6898" s="6">
        <v>22</v>
      </c>
      <c r="E6898" s="6">
        <v>120</v>
      </c>
      <c r="F6898" s="6">
        <v>120</v>
      </c>
      <c r="G6898" s="1">
        <v>130</v>
      </c>
      <c r="H6898" s="6" t="s">
        <v>488</v>
      </c>
      <c r="I6898" s="6" t="s">
        <v>7767</v>
      </c>
      <c r="K6898" s="6">
        <v>169</v>
      </c>
    </row>
    <row r="6899" spans="1:11">
      <c r="A6899" s="6">
        <v>59144930</v>
      </c>
      <c r="B6899" t="s">
        <v>7814</v>
      </c>
      <c r="C6899" s="6" t="s">
        <v>218</v>
      </c>
      <c r="D6899" s="6">
        <v>26</v>
      </c>
      <c r="E6899" s="6">
        <v>120</v>
      </c>
      <c r="F6899" s="6">
        <v>120</v>
      </c>
      <c r="G6899" s="1">
        <v>130</v>
      </c>
      <c r="H6899" s="6" t="s">
        <v>218</v>
      </c>
      <c r="I6899" s="6" t="s">
        <v>1625</v>
      </c>
      <c r="K6899" s="6">
        <v>186</v>
      </c>
    </row>
    <row r="6900" spans="1:11">
      <c r="A6900" s="6">
        <v>23443273</v>
      </c>
      <c r="B6900" t="s">
        <v>7815</v>
      </c>
      <c r="C6900" s="6" t="s">
        <v>760</v>
      </c>
      <c r="D6900" s="6">
        <v>33</v>
      </c>
      <c r="E6900" s="6">
        <v>120</v>
      </c>
      <c r="F6900" s="6">
        <v>120</v>
      </c>
      <c r="G6900" s="1">
        <v>130</v>
      </c>
      <c r="H6900" s="6" t="s">
        <v>760</v>
      </c>
      <c r="I6900" s="6" t="s">
        <v>1375</v>
      </c>
      <c r="K6900" s="6">
        <v>171</v>
      </c>
    </row>
    <row r="6901" spans="1:11">
      <c r="A6901" s="6">
        <v>12078238</v>
      </c>
      <c r="B6901" t="s">
        <v>7816</v>
      </c>
      <c r="C6901" s="6" t="s">
        <v>2115</v>
      </c>
      <c r="D6901" s="6">
        <v>26</v>
      </c>
      <c r="E6901" s="6">
        <v>120</v>
      </c>
      <c r="F6901" s="6">
        <v>120</v>
      </c>
      <c r="G6901" s="1">
        <v>130</v>
      </c>
      <c r="H6901" s="6" t="s">
        <v>2115</v>
      </c>
      <c r="I6901" s="6" t="s">
        <v>620</v>
      </c>
      <c r="K6901" s="6">
        <v>190</v>
      </c>
    </row>
    <row r="6902" spans="1:11">
      <c r="A6902" s="6">
        <v>18099960</v>
      </c>
      <c r="B6902" t="s">
        <v>7817</v>
      </c>
      <c r="C6902" s="6" t="s">
        <v>319</v>
      </c>
      <c r="D6902" s="6">
        <v>27</v>
      </c>
      <c r="E6902" s="6">
        <v>120</v>
      </c>
      <c r="F6902" s="6">
        <v>120</v>
      </c>
      <c r="G6902" s="1">
        <v>130</v>
      </c>
      <c r="H6902" s="6" t="s">
        <v>319</v>
      </c>
      <c r="I6902" s="6" t="s">
        <v>7818</v>
      </c>
      <c r="K6902" s="6">
        <v>187</v>
      </c>
    </row>
    <row r="6903" spans="1:11">
      <c r="A6903" s="6">
        <v>49045927</v>
      </c>
      <c r="B6903" t="s">
        <v>7819</v>
      </c>
      <c r="C6903" s="6" t="s">
        <v>2115</v>
      </c>
      <c r="D6903" s="6">
        <v>26</v>
      </c>
      <c r="E6903" s="6">
        <v>120</v>
      </c>
      <c r="F6903" s="6">
        <v>120</v>
      </c>
      <c r="G6903" s="1">
        <v>130</v>
      </c>
      <c r="H6903" s="6" t="s">
        <v>2115</v>
      </c>
      <c r="I6903" s="6" t="s">
        <v>725</v>
      </c>
      <c r="K6903" s="6">
        <v>179</v>
      </c>
    </row>
    <row r="6904" spans="1:11">
      <c r="A6904" s="6">
        <v>71023433</v>
      </c>
      <c r="B6904" t="s">
        <v>7820</v>
      </c>
      <c r="C6904" s="6" t="s">
        <v>377</v>
      </c>
      <c r="D6904" s="6">
        <v>33</v>
      </c>
      <c r="E6904" s="6">
        <v>120</v>
      </c>
      <c r="F6904" s="6">
        <v>120</v>
      </c>
      <c r="G6904" s="1">
        <v>130</v>
      </c>
      <c r="H6904" s="6" t="s">
        <v>377</v>
      </c>
      <c r="I6904" s="6" t="s">
        <v>827</v>
      </c>
      <c r="K6904" s="6">
        <v>195</v>
      </c>
    </row>
    <row r="6905" spans="1:11">
      <c r="A6905" s="6">
        <v>43090555</v>
      </c>
      <c r="B6905" t="s">
        <v>7821</v>
      </c>
      <c r="C6905" s="6" t="s">
        <v>1624</v>
      </c>
      <c r="D6905" s="6">
        <v>30</v>
      </c>
      <c r="E6905" s="6">
        <v>120</v>
      </c>
      <c r="F6905" s="6">
        <v>120</v>
      </c>
      <c r="G6905" s="1">
        <v>130</v>
      </c>
      <c r="H6905" s="6" t="s">
        <v>1624</v>
      </c>
      <c r="I6905" s="6" t="s">
        <v>657</v>
      </c>
      <c r="K6905" s="6">
        <v>195</v>
      </c>
    </row>
    <row r="6906" spans="1:11">
      <c r="A6906" s="6">
        <v>67225488</v>
      </c>
      <c r="B6906" t="s">
        <v>7822</v>
      </c>
      <c r="C6906" s="6" t="s">
        <v>314</v>
      </c>
      <c r="D6906" s="6">
        <v>28</v>
      </c>
      <c r="E6906" s="6">
        <v>120</v>
      </c>
      <c r="F6906" s="6">
        <v>120</v>
      </c>
      <c r="G6906" s="1">
        <v>130</v>
      </c>
      <c r="H6906" s="6" t="s">
        <v>314</v>
      </c>
      <c r="I6906" s="6" t="s">
        <v>348</v>
      </c>
      <c r="K6906" s="6">
        <v>179</v>
      </c>
    </row>
    <row r="6907" spans="1:11">
      <c r="A6907" s="6">
        <v>19364904</v>
      </c>
      <c r="B6907" t="s">
        <v>7823</v>
      </c>
      <c r="C6907" s="6" t="s">
        <v>319</v>
      </c>
      <c r="D6907" s="6">
        <v>24</v>
      </c>
      <c r="E6907" s="6">
        <v>120</v>
      </c>
      <c r="F6907" s="6">
        <v>120</v>
      </c>
      <c r="G6907" s="1">
        <v>130</v>
      </c>
      <c r="H6907" s="6" t="s">
        <v>319</v>
      </c>
      <c r="I6907" s="6" t="s">
        <v>257</v>
      </c>
      <c r="K6907" s="6">
        <v>174</v>
      </c>
    </row>
    <row r="6908" spans="1:11">
      <c r="A6908" s="6">
        <v>61073156</v>
      </c>
      <c r="B6908" t="s">
        <v>7824</v>
      </c>
      <c r="C6908" s="6" t="s">
        <v>640</v>
      </c>
      <c r="D6908" s="6">
        <v>26</v>
      </c>
      <c r="E6908" s="6">
        <v>120</v>
      </c>
      <c r="F6908" s="6">
        <v>120</v>
      </c>
      <c r="G6908" s="1">
        <v>130</v>
      </c>
      <c r="H6908" s="6" t="s">
        <v>640</v>
      </c>
      <c r="I6908" s="6" t="s">
        <v>253</v>
      </c>
      <c r="K6908" s="6">
        <v>177</v>
      </c>
    </row>
    <row r="6909" spans="1:11">
      <c r="A6909" s="6">
        <v>67245229</v>
      </c>
      <c r="B6909" t="s">
        <v>7825</v>
      </c>
      <c r="C6909" s="6" t="s">
        <v>238</v>
      </c>
      <c r="D6909" s="6">
        <v>27</v>
      </c>
      <c r="E6909" s="6">
        <v>120</v>
      </c>
      <c r="F6909" s="6">
        <v>120</v>
      </c>
      <c r="G6909" s="1">
        <v>130</v>
      </c>
      <c r="H6909" s="6" t="s">
        <v>238</v>
      </c>
      <c r="I6909" s="6" t="s">
        <v>348</v>
      </c>
      <c r="K6909" s="6">
        <v>183</v>
      </c>
    </row>
    <row r="6910" spans="1:11">
      <c r="A6910" s="6">
        <v>27023729</v>
      </c>
      <c r="B6910" t="s">
        <v>7826</v>
      </c>
      <c r="C6910" s="6" t="s">
        <v>319</v>
      </c>
      <c r="D6910" s="6">
        <v>32</v>
      </c>
      <c r="E6910" s="6">
        <v>120</v>
      </c>
      <c r="F6910" s="6">
        <v>120</v>
      </c>
      <c r="G6910" s="1">
        <v>130</v>
      </c>
      <c r="H6910" s="6" t="s">
        <v>319</v>
      </c>
      <c r="I6910" s="6" t="s">
        <v>339</v>
      </c>
      <c r="K6910" s="6">
        <v>182</v>
      </c>
    </row>
    <row r="6911" spans="1:11">
      <c r="A6911" s="6">
        <v>55082919</v>
      </c>
      <c r="B6911" t="s">
        <v>7827</v>
      </c>
      <c r="C6911" s="6" t="s">
        <v>240</v>
      </c>
      <c r="D6911" s="6">
        <v>29</v>
      </c>
      <c r="E6911" s="6">
        <v>120</v>
      </c>
      <c r="F6911" s="6">
        <v>120</v>
      </c>
      <c r="G6911" s="1">
        <v>130</v>
      </c>
      <c r="H6911" s="6" t="s">
        <v>240</v>
      </c>
      <c r="I6911" s="6" t="s">
        <v>306</v>
      </c>
      <c r="K6911" s="6">
        <v>167</v>
      </c>
    </row>
    <row r="6912" spans="1:11">
      <c r="A6912" s="6">
        <v>28090681</v>
      </c>
      <c r="B6912" t="s">
        <v>7828</v>
      </c>
      <c r="C6912" s="6" t="s">
        <v>966</v>
      </c>
      <c r="D6912" s="6">
        <v>28</v>
      </c>
      <c r="E6912" s="6">
        <v>120</v>
      </c>
      <c r="F6912" s="6">
        <v>120</v>
      </c>
      <c r="G6912" s="1">
        <v>130</v>
      </c>
      <c r="H6912" s="6" t="s">
        <v>966</v>
      </c>
      <c r="I6912" s="6" t="s">
        <v>259</v>
      </c>
      <c r="K6912" s="6">
        <v>185</v>
      </c>
    </row>
    <row r="6913" spans="1:11">
      <c r="A6913" s="6">
        <v>67289962</v>
      </c>
      <c r="B6913" t="s">
        <v>7829</v>
      </c>
      <c r="C6913" s="6" t="s">
        <v>640</v>
      </c>
      <c r="D6913" s="6">
        <v>24</v>
      </c>
      <c r="E6913" s="6">
        <v>120</v>
      </c>
      <c r="F6913" s="6">
        <v>120</v>
      </c>
      <c r="G6913" s="1">
        <v>130</v>
      </c>
      <c r="H6913" s="6" t="s">
        <v>640</v>
      </c>
      <c r="I6913" s="6" t="s">
        <v>348</v>
      </c>
      <c r="K6913" s="6">
        <v>179</v>
      </c>
    </row>
    <row r="6914" spans="1:11">
      <c r="A6914" s="6">
        <v>80028750</v>
      </c>
      <c r="B6914" t="s">
        <v>7830</v>
      </c>
      <c r="C6914" s="6" t="s">
        <v>377</v>
      </c>
      <c r="D6914" s="6">
        <v>30</v>
      </c>
      <c r="E6914" s="6">
        <v>120</v>
      </c>
      <c r="F6914" s="6">
        <v>120</v>
      </c>
      <c r="G6914" s="1">
        <v>130</v>
      </c>
      <c r="H6914" s="6" t="s">
        <v>377</v>
      </c>
      <c r="I6914" s="6" t="s">
        <v>3192</v>
      </c>
      <c r="K6914" s="6">
        <v>194</v>
      </c>
    </row>
    <row r="6915" spans="1:11">
      <c r="A6915" s="6">
        <v>91176519</v>
      </c>
      <c r="B6915" t="s">
        <v>1395</v>
      </c>
      <c r="C6915" s="6" t="s">
        <v>1624</v>
      </c>
      <c r="D6915" s="6">
        <v>25</v>
      </c>
      <c r="E6915" s="6">
        <v>120</v>
      </c>
      <c r="F6915" s="6">
        <v>120</v>
      </c>
      <c r="G6915" s="1">
        <v>130</v>
      </c>
      <c r="H6915" s="6" t="s">
        <v>1624</v>
      </c>
      <c r="I6915" s="6" t="s">
        <v>309</v>
      </c>
      <c r="K6915" s="6">
        <v>194</v>
      </c>
    </row>
    <row r="6916" spans="1:11">
      <c r="A6916" s="6">
        <v>84153296</v>
      </c>
      <c r="B6916" t="s">
        <v>7831</v>
      </c>
      <c r="C6916" s="6" t="s">
        <v>1624</v>
      </c>
      <c r="D6916" s="6">
        <v>24</v>
      </c>
      <c r="E6916" s="6">
        <v>120</v>
      </c>
      <c r="F6916" s="6">
        <v>120</v>
      </c>
      <c r="G6916" s="1">
        <v>130</v>
      </c>
      <c r="H6916" s="6" t="s">
        <v>1624</v>
      </c>
      <c r="I6916" s="6" t="s">
        <v>646</v>
      </c>
      <c r="K6916" s="6">
        <v>185</v>
      </c>
    </row>
    <row r="6917" spans="1:11">
      <c r="A6917" s="6">
        <v>76058659</v>
      </c>
      <c r="B6917" t="s">
        <v>7832</v>
      </c>
      <c r="C6917" s="6" t="s">
        <v>377</v>
      </c>
      <c r="D6917" s="6">
        <v>26</v>
      </c>
      <c r="E6917" s="6">
        <v>120</v>
      </c>
      <c r="F6917" s="6">
        <v>120</v>
      </c>
      <c r="G6917" s="1">
        <v>130</v>
      </c>
      <c r="H6917" s="6" t="s">
        <v>377</v>
      </c>
      <c r="I6917" s="6" t="s">
        <v>378</v>
      </c>
      <c r="K6917" s="6">
        <v>186</v>
      </c>
    </row>
    <row r="6918" spans="1:11">
      <c r="A6918" s="6">
        <v>85135790</v>
      </c>
      <c r="B6918" t="s">
        <v>7833</v>
      </c>
      <c r="C6918" s="6" t="s">
        <v>319</v>
      </c>
      <c r="D6918" s="6">
        <v>29</v>
      </c>
      <c r="E6918" s="6">
        <v>120</v>
      </c>
      <c r="F6918" s="6">
        <v>120</v>
      </c>
      <c r="G6918" s="1">
        <v>130</v>
      </c>
      <c r="H6918" s="6" t="s">
        <v>319</v>
      </c>
      <c r="I6918" s="6" t="s">
        <v>315</v>
      </c>
      <c r="K6918" s="6">
        <v>184</v>
      </c>
    </row>
    <row r="6919" spans="1:11">
      <c r="A6919" s="6">
        <v>49044571</v>
      </c>
      <c r="B6919" t="s">
        <v>7834</v>
      </c>
      <c r="C6919" s="6" t="s">
        <v>2116</v>
      </c>
      <c r="D6919" s="6">
        <v>24</v>
      </c>
      <c r="E6919" s="6">
        <v>120</v>
      </c>
      <c r="F6919" s="6">
        <v>120</v>
      </c>
      <c r="G6919" s="1">
        <v>130</v>
      </c>
      <c r="H6919" s="6" t="s">
        <v>2116</v>
      </c>
      <c r="I6919" s="6" t="s">
        <v>344</v>
      </c>
      <c r="K6919" s="6">
        <v>182</v>
      </c>
    </row>
    <row r="6920" spans="1:11">
      <c r="A6920" s="6">
        <v>88027343</v>
      </c>
      <c r="B6920" t="s">
        <v>7835</v>
      </c>
      <c r="C6920" s="6" t="s">
        <v>2115</v>
      </c>
      <c r="D6920" s="6">
        <v>24</v>
      </c>
      <c r="E6920" s="6">
        <v>120</v>
      </c>
      <c r="F6920" s="6">
        <v>120</v>
      </c>
      <c r="G6920" s="1">
        <v>130</v>
      </c>
      <c r="H6920" s="6" t="s">
        <v>2115</v>
      </c>
      <c r="I6920" s="6" t="s">
        <v>7836</v>
      </c>
      <c r="K6920" s="6">
        <v>192</v>
      </c>
    </row>
    <row r="6921" spans="1:11">
      <c r="A6921" s="6">
        <v>14121997</v>
      </c>
      <c r="B6921" t="s">
        <v>7837</v>
      </c>
      <c r="C6921" s="6" t="s">
        <v>1624</v>
      </c>
      <c r="D6921" s="6">
        <v>29</v>
      </c>
      <c r="E6921" s="6">
        <v>120</v>
      </c>
      <c r="F6921" s="6">
        <v>120</v>
      </c>
      <c r="G6921" s="1">
        <v>130</v>
      </c>
      <c r="H6921" s="6" t="s">
        <v>1624</v>
      </c>
      <c r="I6921" s="6" t="s">
        <v>603</v>
      </c>
      <c r="K6921" s="6">
        <v>179</v>
      </c>
    </row>
    <row r="6922" spans="1:11">
      <c r="A6922" s="6">
        <v>87040509</v>
      </c>
      <c r="B6922" t="s">
        <v>7838</v>
      </c>
      <c r="C6922" s="6" t="s">
        <v>1213</v>
      </c>
      <c r="D6922" s="6">
        <v>25</v>
      </c>
      <c r="E6922" s="6">
        <v>120</v>
      </c>
      <c r="F6922" s="6">
        <v>120</v>
      </c>
      <c r="G6922" s="1">
        <v>130</v>
      </c>
      <c r="H6922" s="6" t="s">
        <v>1213</v>
      </c>
      <c r="I6922" s="6" t="s">
        <v>7839</v>
      </c>
      <c r="K6922" s="6">
        <v>179</v>
      </c>
    </row>
    <row r="6923" spans="1:11">
      <c r="A6923" s="6">
        <v>59093382</v>
      </c>
      <c r="B6923" t="s">
        <v>7840</v>
      </c>
      <c r="C6923" s="6" t="s">
        <v>377</v>
      </c>
      <c r="D6923" s="6">
        <v>27</v>
      </c>
      <c r="E6923" s="6">
        <v>120</v>
      </c>
      <c r="F6923" s="6">
        <v>120</v>
      </c>
      <c r="G6923" s="1">
        <v>130</v>
      </c>
      <c r="H6923" s="6" t="s">
        <v>377</v>
      </c>
      <c r="I6923" s="6" t="s">
        <v>1051</v>
      </c>
      <c r="K6923" s="6">
        <v>192</v>
      </c>
    </row>
    <row r="6924" spans="1:11">
      <c r="A6924" s="6">
        <v>19283715</v>
      </c>
      <c r="B6924" t="s">
        <v>7841</v>
      </c>
      <c r="C6924" s="6" t="s">
        <v>1624</v>
      </c>
      <c r="D6924" s="6">
        <v>28</v>
      </c>
      <c r="E6924" s="6">
        <v>120</v>
      </c>
      <c r="F6924" s="6">
        <v>120</v>
      </c>
      <c r="G6924" s="1">
        <v>130</v>
      </c>
      <c r="H6924" s="6" t="s">
        <v>1624</v>
      </c>
      <c r="I6924" s="6" t="s">
        <v>257</v>
      </c>
      <c r="K6924" s="6">
        <v>196</v>
      </c>
    </row>
    <row r="6925" spans="1:11">
      <c r="A6925" s="6">
        <v>36045569</v>
      </c>
      <c r="B6925" t="s">
        <v>7842</v>
      </c>
      <c r="C6925" s="6" t="s">
        <v>619</v>
      </c>
      <c r="D6925" s="6">
        <v>31</v>
      </c>
      <c r="E6925" s="6">
        <v>120</v>
      </c>
      <c r="F6925" s="6">
        <v>120</v>
      </c>
      <c r="G6925" s="1">
        <v>130</v>
      </c>
      <c r="H6925" s="6" t="s">
        <v>619</v>
      </c>
      <c r="I6925" s="6" t="s">
        <v>641</v>
      </c>
      <c r="K6925" s="6">
        <v>168</v>
      </c>
    </row>
    <row r="6926" spans="1:11">
      <c r="A6926" s="6">
        <v>95078765</v>
      </c>
      <c r="B6926" t="s">
        <v>7843</v>
      </c>
      <c r="C6926" s="6" t="s">
        <v>311</v>
      </c>
      <c r="D6926" s="6">
        <v>26</v>
      </c>
      <c r="E6926" s="6">
        <v>120</v>
      </c>
      <c r="F6926" s="6">
        <v>120</v>
      </c>
      <c r="G6926" s="1">
        <v>130</v>
      </c>
      <c r="H6926" s="6" t="s">
        <v>311</v>
      </c>
      <c r="I6926" s="6" t="s">
        <v>309</v>
      </c>
      <c r="K6926" s="6">
        <v>182</v>
      </c>
    </row>
    <row r="6927" spans="1:11">
      <c r="A6927" s="6">
        <v>83254092</v>
      </c>
      <c r="B6927" t="s">
        <v>7844</v>
      </c>
      <c r="C6927" s="6" t="s">
        <v>2115</v>
      </c>
      <c r="D6927" s="6">
        <v>27</v>
      </c>
      <c r="E6927" s="6">
        <v>120</v>
      </c>
      <c r="F6927" s="6">
        <v>120</v>
      </c>
      <c r="G6927" s="1">
        <v>130</v>
      </c>
      <c r="H6927" s="6" t="s">
        <v>2115</v>
      </c>
      <c r="I6927" s="6" t="s">
        <v>7845</v>
      </c>
      <c r="K6927" s="6">
        <v>190</v>
      </c>
    </row>
    <row r="6928" spans="1:11">
      <c r="A6928" s="6">
        <v>45101508</v>
      </c>
      <c r="B6928" t="s">
        <v>7846</v>
      </c>
      <c r="C6928" s="6" t="s">
        <v>377</v>
      </c>
      <c r="D6928" s="6">
        <v>32</v>
      </c>
      <c r="E6928" s="6">
        <v>120</v>
      </c>
      <c r="F6928" s="6">
        <v>120</v>
      </c>
      <c r="G6928" s="1">
        <v>130</v>
      </c>
      <c r="H6928" s="6" t="s">
        <v>377</v>
      </c>
      <c r="I6928" s="6" t="s">
        <v>2134</v>
      </c>
      <c r="K6928" s="6">
        <v>185</v>
      </c>
    </row>
    <row r="6929" spans="1:11">
      <c r="A6929" s="6">
        <v>43193710</v>
      </c>
      <c r="B6929" t="s">
        <v>7847</v>
      </c>
      <c r="C6929" s="6" t="s">
        <v>377</v>
      </c>
      <c r="D6929" s="6">
        <v>27</v>
      </c>
      <c r="E6929" s="6">
        <v>120</v>
      </c>
      <c r="F6929" s="6">
        <v>120</v>
      </c>
      <c r="G6929" s="1">
        <v>130</v>
      </c>
      <c r="H6929" s="6" t="s">
        <v>377</v>
      </c>
      <c r="I6929" s="6" t="s">
        <v>236</v>
      </c>
      <c r="K6929" s="6">
        <v>188</v>
      </c>
    </row>
    <row r="6930" spans="1:11">
      <c r="A6930" s="6">
        <v>96115206</v>
      </c>
      <c r="B6930" t="s">
        <v>7848</v>
      </c>
      <c r="C6930" s="6" t="s">
        <v>1624</v>
      </c>
      <c r="D6930" s="6">
        <v>25</v>
      </c>
      <c r="E6930" s="6">
        <v>120</v>
      </c>
      <c r="F6930" s="6">
        <v>120</v>
      </c>
      <c r="G6930" s="1">
        <v>130</v>
      </c>
      <c r="H6930" s="6" t="s">
        <v>1624</v>
      </c>
      <c r="I6930" s="6" t="s">
        <v>731</v>
      </c>
      <c r="K6930" s="6">
        <v>190</v>
      </c>
    </row>
    <row r="6931" spans="1:11">
      <c r="A6931" s="6">
        <v>2000111471</v>
      </c>
      <c r="B6931" t="s">
        <v>7849</v>
      </c>
      <c r="C6931" s="6" t="s">
        <v>314</v>
      </c>
      <c r="D6931" s="6">
        <v>21</v>
      </c>
      <c r="E6931" s="6">
        <v>120</v>
      </c>
      <c r="F6931" s="6">
        <v>120</v>
      </c>
      <c r="G6931" s="1">
        <v>130</v>
      </c>
      <c r="H6931" s="6" t="s">
        <v>314</v>
      </c>
      <c r="I6931" s="6" t="s">
        <v>7850</v>
      </c>
      <c r="K6931" s="6">
        <v>172</v>
      </c>
    </row>
    <row r="6932" spans="1:11">
      <c r="A6932" s="6">
        <v>19094979</v>
      </c>
      <c r="B6932" t="s">
        <v>7851</v>
      </c>
      <c r="C6932" s="6" t="s">
        <v>1176</v>
      </c>
      <c r="D6932" s="6">
        <v>31</v>
      </c>
      <c r="E6932" s="6">
        <v>120</v>
      </c>
      <c r="F6932" s="6">
        <v>120</v>
      </c>
      <c r="G6932" s="1">
        <v>130</v>
      </c>
      <c r="H6932" s="6" t="s">
        <v>1176</v>
      </c>
      <c r="I6932" s="6" t="s">
        <v>1401</v>
      </c>
      <c r="K6932" s="6">
        <v>181</v>
      </c>
    </row>
    <row r="6933" spans="1:11">
      <c r="A6933" s="6">
        <v>62096212</v>
      </c>
      <c r="B6933" t="s">
        <v>7852</v>
      </c>
      <c r="C6933" s="6" t="s">
        <v>240</v>
      </c>
      <c r="D6933" s="6">
        <v>30</v>
      </c>
      <c r="E6933" s="6">
        <v>120</v>
      </c>
      <c r="F6933" s="6">
        <v>120</v>
      </c>
      <c r="G6933" s="1">
        <v>130</v>
      </c>
      <c r="H6933" s="6" t="s">
        <v>240</v>
      </c>
      <c r="I6933" s="6" t="s">
        <v>1631</v>
      </c>
      <c r="K6933" s="6">
        <v>175</v>
      </c>
    </row>
    <row r="6934" spans="1:11">
      <c r="A6934" s="6">
        <v>86066843</v>
      </c>
      <c r="B6934" t="s">
        <v>7853</v>
      </c>
      <c r="C6934" s="6" t="s">
        <v>1624</v>
      </c>
      <c r="D6934" s="6">
        <v>24</v>
      </c>
      <c r="E6934" s="6">
        <v>120</v>
      </c>
      <c r="F6934" s="6">
        <v>120</v>
      </c>
      <c r="G6934" s="1">
        <v>130</v>
      </c>
      <c r="H6934" s="6" t="s">
        <v>1624</v>
      </c>
      <c r="I6934" s="6" t="s">
        <v>1688</v>
      </c>
      <c r="K6934" s="6">
        <v>186</v>
      </c>
    </row>
    <row r="6935" spans="1:11">
      <c r="A6935" s="6">
        <v>92097250</v>
      </c>
      <c r="B6935" t="s">
        <v>7854</v>
      </c>
      <c r="C6935" s="6" t="s">
        <v>2363</v>
      </c>
      <c r="D6935" s="6">
        <v>24</v>
      </c>
      <c r="E6935" s="6">
        <v>120</v>
      </c>
      <c r="F6935" s="6">
        <v>120</v>
      </c>
      <c r="G6935" s="1">
        <v>130</v>
      </c>
      <c r="H6935" s="6" t="s">
        <v>2363</v>
      </c>
      <c r="I6935" s="6" t="s">
        <v>309</v>
      </c>
      <c r="K6935" s="6">
        <v>190</v>
      </c>
    </row>
    <row r="6936" spans="1:11">
      <c r="A6936" s="6">
        <v>29059989</v>
      </c>
      <c r="B6936" t="s">
        <v>7855</v>
      </c>
      <c r="C6936" s="6" t="s">
        <v>1102</v>
      </c>
      <c r="D6936" s="6">
        <v>32</v>
      </c>
      <c r="E6936" s="6">
        <v>120</v>
      </c>
      <c r="F6936" s="6">
        <v>120</v>
      </c>
      <c r="G6936" s="1">
        <v>130</v>
      </c>
      <c r="H6936" s="6" t="s">
        <v>1102</v>
      </c>
      <c r="I6936" s="6" t="s">
        <v>1670</v>
      </c>
      <c r="K6936" s="6">
        <v>177</v>
      </c>
    </row>
    <row r="6937" spans="1:11">
      <c r="A6937" s="6">
        <v>19410808</v>
      </c>
      <c r="B6937" t="s">
        <v>7856</v>
      </c>
      <c r="C6937" s="6" t="s">
        <v>6182</v>
      </c>
      <c r="D6937" s="6">
        <v>24</v>
      </c>
      <c r="E6937" s="6">
        <v>120</v>
      </c>
      <c r="F6937" s="6">
        <v>120</v>
      </c>
      <c r="G6937" s="1">
        <v>130</v>
      </c>
      <c r="H6937" s="6" t="s">
        <v>6182</v>
      </c>
      <c r="I6937" s="6" t="s">
        <v>257</v>
      </c>
      <c r="K6937" s="6">
        <v>185</v>
      </c>
    </row>
    <row r="6938" spans="1:11">
      <c r="A6938" s="6">
        <v>85145182</v>
      </c>
      <c r="B6938" t="s">
        <v>7857</v>
      </c>
      <c r="C6938" s="6" t="s">
        <v>944</v>
      </c>
      <c r="D6938" s="6">
        <v>26</v>
      </c>
      <c r="E6938" s="6">
        <v>120</v>
      </c>
      <c r="F6938" s="6">
        <v>120</v>
      </c>
      <c r="G6938" s="1">
        <v>130</v>
      </c>
      <c r="H6938" s="6" t="s">
        <v>944</v>
      </c>
      <c r="I6938" s="6" t="s">
        <v>344</v>
      </c>
      <c r="K6938" s="6">
        <v>172</v>
      </c>
    </row>
    <row r="6939" spans="1:11">
      <c r="A6939" s="6">
        <v>16175067</v>
      </c>
      <c r="B6939" t="s">
        <v>7858</v>
      </c>
      <c r="C6939" s="6" t="s">
        <v>1624</v>
      </c>
      <c r="D6939" s="6">
        <v>25</v>
      </c>
      <c r="E6939" s="6">
        <v>120</v>
      </c>
      <c r="F6939" s="6">
        <v>120</v>
      </c>
      <c r="G6939" s="1">
        <v>130</v>
      </c>
      <c r="H6939" s="6" t="s">
        <v>1624</v>
      </c>
      <c r="I6939" s="6" t="s">
        <v>7859</v>
      </c>
      <c r="K6939" s="6">
        <v>185</v>
      </c>
    </row>
    <row r="6940" spans="1:11">
      <c r="A6940" s="6">
        <v>63013052</v>
      </c>
      <c r="B6940" t="s">
        <v>7860</v>
      </c>
      <c r="C6940" s="6" t="s">
        <v>377</v>
      </c>
      <c r="D6940" s="6">
        <v>33</v>
      </c>
      <c r="E6940" s="6">
        <v>120</v>
      </c>
      <c r="F6940" s="6">
        <v>120</v>
      </c>
      <c r="G6940" s="1">
        <v>130</v>
      </c>
      <c r="H6940" s="6" t="s">
        <v>377</v>
      </c>
      <c r="I6940" s="6" t="s">
        <v>7861</v>
      </c>
      <c r="K6940" s="6">
        <v>189</v>
      </c>
    </row>
    <row r="6941" spans="1:11">
      <c r="A6941" s="6">
        <v>70092388</v>
      </c>
      <c r="B6941" t="s">
        <v>7862</v>
      </c>
      <c r="C6941" s="6" t="s">
        <v>2121</v>
      </c>
      <c r="D6941" s="6">
        <v>29</v>
      </c>
      <c r="E6941" s="6">
        <v>120</v>
      </c>
      <c r="F6941" s="6">
        <v>120</v>
      </c>
      <c r="G6941" s="1">
        <v>130</v>
      </c>
      <c r="H6941" s="6" t="s">
        <v>2121</v>
      </c>
      <c r="I6941" s="6" t="s">
        <v>832</v>
      </c>
      <c r="K6941" s="6">
        <v>188</v>
      </c>
    </row>
    <row r="6942" spans="1:11">
      <c r="A6942" s="6">
        <v>85117457</v>
      </c>
      <c r="B6942" t="s">
        <v>7863</v>
      </c>
      <c r="C6942" s="6" t="s">
        <v>319</v>
      </c>
      <c r="D6942" s="6">
        <v>29</v>
      </c>
      <c r="E6942" s="6">
        <v>120</v>
      </c>
      <c r="F6942" s="6">
        <v>120</v>
      </c>
      <c r="G6942" s="1">
        <v>130</v>
      </c>
      <c r="H6942" s="6" t="s">
        <v>319</v>
      </c>
      <c r="I6942" s="6" t="s">
        <v>1657</v>
      </c>
      <c r="K6942" s="6">
        <v>175</v>
      </c>
    </row>
    <row r="6943" spans="1:11">
      <c r="A6943" s="6">
        <v>59130566</v>
      </c>
      <c r="B6943" t="s">
        <v>7864</v>
      </c>
      <c r="C6943" s="6" t="s">
        <v>314</v>
      </c>
      <c r="D6943" s="6">
        <v>24</v>
      </c>
      <c r="E6943" s="6">
        <v>120</v>
      </c>
      <c r="F6943" s="6">
        <v>120</v>
      </c>
      <c r="G6943" s="1">
        <v>130</v>
      </c>
      <c r="H6943" s="6" t="s">
        <v>314</v>
      </c>
      <c r="I6943" s="6" t="s">
        <v>1625</v>
      </c>
      <c r="K6943" s="6">
        <v>181</v>
      </c>
    </row>
    <row r="6944" spans="1:11">
      <c r="A6944" s="6">
        <v>19019038</v>
      </c>
      <c r="B6944" t="s">
        <v>7865</v>
      </c>
      <c r="C6944" s="6" t="s">
        <v>488</v>
      </c>
      <c r="D6944" s="6">
        <v>38</v>
      </c>
      <c r="E6944" s="6">
        <v>120</v>
      </c>
      <c r="F6944" s="6">
        <v>120</v>
      </c>
      <c r="G6944" s="1">
        <v>130</v>
      </c>
      <c r="H6944" s="6" t="s">
        <v>488</v>
      </c>
      <c r="I6944" s="6" t="s">
        <v>257</v>
      </c>
      <c r="K6944" s="6">
        <v>169</v>
      </c>
    </row>
    <row r="6945" spans="1:11">
      <c r="A6945" s="6">
        <v>18089619</v>
      </c>
      <c r="B6945" t="s">
        <v>7866</v>
      </c>
      <c r="C6945" s="6" t="s">
        <v>1213</v>
      </c>
      <c r="D6945" s="6">
        <v>25</v>
      </c>
      <c r="E6945" s="6">
        <v>120</v>
      </c>
      <c r="F6945" s="6">
        <v>120</v>
      </c>
      <c r="G6945" s="1">
        <v>130</v>
      </c>
      <c r="H6945" s="6" t="s">
        <v>1213</v>
      </c>
      <c r="I6945" s="6" t="s">
        <v>7867</v>
      </c>
      <c r="K6945" s="6">
        <v>166</v>
      </c>
    </row>
    <row r="6946" spans="1:11">
      <c r="A6946" s="6">
        <v>85095411</v>
      </c>
      <c r="B6946" t="s">
        <v>7868</v>
      </c>
      <c r="C6946" s="6" t="s">
        <v>589</v>
      </c>
      <c r="D6946" s="6">
        <v>36</v>
      </c>
      <c r="E6946" s="6">
        <v>120</v>
      </c>
      <c r="F6946" s="6">
        <v>120</v>
      </c>
      <c r="G6946" s="1">
        <v>130</v>
      </c>
      <c r="H6946" s="6" t="s">
        <v>589</v>
      </c>
      <c r="I6946" s="6" t="s">
        <v>590</v>
      </c>
      <c r="K6946" s="6">
        <v>182</v>
      </c>
    </row>
    <row r="6947" spans="1:11">
      <c r="A6947" s="6">
        <v>48031584</v>
      </c>
      <c r="B6947" t="s">
        <v>7869</v>
      </c>
      <c r="C6947" s="6" t="s">
        <v>1624</v>
      </c>
      <c r="D6947" s="6">
        <v>28</v>
      </c>
      <c r="E6947" s="6">
        <v>120</v>
      </c>
      <c r="F6947" s="6">
        <v>120</v>
      </c>
      <c r="G6947" s="1">
        <v>130</v>
      </c>
      <c r="H6947" s="6" t="s">
        <v>1624</v>
      </c>
      <c r="I6947" s="6" t="s">
        <v>344</v>
      </c>
      <c r="K6947" s="6">
        <v>190</v>
      </c>
    </row>
    <row r="6948" spans="1:11">
      <c r="A6948" s="6">
        <v>19409388</v>
      </c>
      <c r="B6948" t="s">
        <v>7870</v>
      </c>
      <c r="C6948" s="6" t="s">
        <v>319</v>
      </c>
      <c r="D6948" s="6">
        <v>24</v>
      </c>
      <c r="E6948" s="6">
        <v>120</v>
      </c>
      <c r="F6948" s="6">
        <v>120</v>
      </c>
      <c r="G6948" s="1">
        <v>130</v>
      </c>
      <c r="H6948" s="6" t="s">
        <v>319</v>
      </c>
      <c r="I6948" s="6" t="s">
        <v>257</v>
      </c>
      <c r="K6948" s="6">
        <v>179</v>
      </c>
    </row>
    <row r="6949" spans="1:11">
      <c r="A6949" s="6">
        <v>91100532</v>
      </c>
      <c r="B6949" t="s">
        <v>7871</v>
      </c>
      <c r="C6949" s="6" t="s">
        <v>2115</v>
      </c>
      <c r="D6949" s="6">
        <v>32</v>
      </c>
      <c r="E6949" s="6">
        <v>120</v>
      </c>
      <c r="F6949" s="6">
        <v>120</v>
      </c>
      <c r="G6949" s="1">
        <v>130</v>
      </c>
      <c r="H6949" s="6" t="s">
        <v>2115</v>
      </c>
      <c r="I6949" s="6" t="s">
        <v>309</v>
      </c>
      <c r="K6949" s="6">
        <v>195</v>
      </c>
    </row>
    <row r="6950" spans="1:11">
      <c r="A6950" s="6">
        <v>19335633</v>
      </c>
      <c r="B6950" t="s">
        <v>7872</v>
      </c>
      <c r="C6950" s="6" t="s">
        <v>2115</v>
      </c>
      <c r="D6950" s="6">
        <v>26</v>
      </c>
      <c r="E6950" s="6">
        <v>120</v>
      </c>
      <c r="F6950" s="6">
        <v>120</v>
      </c>
      <c r="G6950" s="1">
        <v>130</v>
      </c>
      <c r="H6950" s="6" t="s">
        <v>2115</v>
      </c>
      <c r="I6950" s="6" t="s">
        <v>257</v>
      </c>
      <c r="K6950" s="6">
        <v>182</v>
      </c>
    </row>
    <row r="6951" spans="1:11">
      <c r="A6951" s="6">
        <v>12041035</v>
      </c>
      <c r="B6951" t="s">
        <v>7873</v>
      </c>
      <c r="C6951" s="6" t="s">
        <v>377</v>
      </c>
      <c r="D6951" s="6">
        <v>32</v>
      </c>
      <c r="E6951" s="6">
        <v>120</v>
      </c>
      <c r="F6951" s="6">
        <v>120</v>
      </c>
      <c r="G6951" s="1">
        <v>130</v>
      </c>
      <c r="H6951" s="6" t="s">
        <v>377</v>
      </c>
      <c r="I6951" s="6" t="s">
        <v>1375</v>
      </c>
      <c r="K6951" s="6">
        <v>184</v>
      </c>
    </row>
    <row r="6952" spans="1:11">
      <c r="A6952" s="6">
        <v>55029260</v>
      </c>
      <c r="B6952" t="s">
        <v>7874</v>
      </c>
      <c r="C6952" s="6" t="s">
        <v>2115</v>
      </c>
      <c r="D6952" s="6">
        <v>33</v>
      </c>
      <c r="E6952" s="6">
        <v>120</v>
      </c>
      <c r="F6952" s="6">
        <v>120</v>
      </c>
      <c r="G6952" s="1">
        <v>130</v>
      </c>
      <c r="H6952" s="6" t="s">
        <v>2115</v>
      </c>
      <c r="I6952" s="6" t="s">
        <v>7875</v>
      </c>
      <c r="K6952" s="6">
        <v>180</v>
      </c>
    </row>
    <row r="6953" spans="1:11">
      <c r="A6953" s="6">
        <v>67183968</v>
      </c>
      <c r="B6953" t="s">
        <v>7876</v>
      </c>
      <c r="C6953" s="6" t="s">
        <v>1176</v>
      </c>
      <c r="D6953" s="6">
        <v>29</v>
      </c>
      <c r="E6953" s="6">
        <v>120</v>
      </c>
      <c r="F6953" s="6">
        <v>120</v>
      </c>
      <c r="G6953" s="1">
        <v>130</v>
      </c>
      <c r="H6953" s="6" t="s">
        <v>1176</v>
      </c>
      <c r="I6953" s="6" t="s">
        <v>433</v>
      </c>
      <c r="K6953" s="6">
        <v>175</v>
      </c>
    </row>
    <row r="6954" spans="1:11">
      <c r="A6954" s="6">
        <v>59065573</v>
      </c>
      <c r="B6954" t="s">
        <v>7877</v>
      </c>
      <c r="C6954" s="6" t="s">
        <v>488</v>
      </c>
      <c r="D6954" s="6">
        <v>30</v>
      </c>
      <c r="E6954" s="6">
        <v>120</v>
      </c>
      <c r="F6954" s="6">
        <v>120</v>
      </c>
      <c r="G6954" s="1">
        <v>130</v>
      </c>
      <c r="H6954" s="6" t="s">
        <v>488</v>
      </c>
      <c r="I6954" s="6" t="s">
        <v>6641</v>
      </c>
      <c r="K6954" s="6">
        <v>175</v>
      </c>
    </row>
    <row r="6955" spans="1:11">
      <c r="A6955" s="6">
        <v>93033389</v>
      </c>
      <c r="B6955" t="s">
        <v>7878</v>
      </c>
      <c r="C6955" s="6" t="s">
        <v>2121</v>
      </c>
      <c r="D6955" s="6">
        <v>31</v>
      </c>
      <c r="E6955" s="6">
        <v>120</v>
      </c>
      <c r="F6955" s="6">
        <v>120</v>
      </c>
      <c r="G6955" s="1">
        <v>130</v>
      </c>
      <c r="H6955" s="6" t="s">
        <v>2121</v>
      </c>
      <c r="I6955" s="6" t="s">
        <v>7879</v>
      </c>
      <c r="K6955" s="6">
        <v>175</v>
      </c>
    </row>
    <row r="6956" spans="1:11">
      <c r="A6956" s="6">
        <v>53120217</v>
      </c>
      <c r="B6956" t="s">
        <v>7880</v>
      </c>
      <c r="C6956" s="6" t="s">
        <v>2370</v>
      </c>
      <c r="D6956" s="6">
        <v>29</v>
      </c>
      <c r="E6956" s="6">
        <v>120</v>
      </c>
      <c r="F6956" s="6">
        <v>120</v>
      </c>
      <c r="G6956" s="1">
        <v>130</v>
      </c>
      <c r="H6956" s="6" t="s">
        <v>2370</v>
      </c>
      <c r="I6956" s="6" t="s">
        <v>1055</v>
      </c>
      <c r="K6956" s="6">
        <v>178</v>
      </c>
    </row>
    <row r="6957" spans="1:11">
      <c r="A6957" s="6">
        <v>77029292</v>
      </c>
      <c r="B6957" t="s">
        <v>7881</v>
      </c>
      <c r="C6957" s="6" t="s">
        <v>319</v>
      </c>
      <c r="D6957" s="6">
        <v>29</v>
      </c>
      <c r="E6957" s="6">
        <v>120</v>
      </c>
      <c r="F6957" s="6">
        <v>120</v>
      </c>
      <c r="G6957" s="1">
        <v>130</v>
      </c>
      <c r="H6957" s="6" t="s">
        <v>319</v>
      </c>
      <c r="I6957" s="6" t="s">
        <v>7882</v>
      </c>
      <c r="K6957" s="6">
        <v>177</v>
      </c>
    </row>
    <row r="6958" spans="1:11">
      <c r="A6958" s="6">
        <v>14017964</v>
      </c>
      <c r="B6958" t="s">
        <v>7883</v>
      </c>
      <c r="C6958" s="6" t="s">
        <v>1732</v>
      </c>
      <c r="D6958" s="6">
        <v>35</v>
      </c>
      <c r="E6958" s="6">
        <v>120</v>
      </c>
      <c r="F6958" s="6">
        <v>120</v>
      </c>
      <c r="G6958" s="1">
        <v>130</v>
      </c>
      <c r="H6958" s="6" t="s">
        <v>1732</v>
      </c>
      <c r="I6958" s="6" t="s">
        <v>603</v>
      </c>
      <c r="K6958" s="6">
        <v>189</v>
      </c>
    </row>
    <row r="6959" spans="1:11">
      <c r="A6959" s="6">
        <v>65036380</v>
      </c>
      <c r="B6959" t="s">
        <v>7884</v>
      </c>
      <c r="C6959" s="6" t="s">
        <v>377</v>
      </c>
      <c r="D6959" s="6">
        <v>28</v>
      </c>
      <c r="E6959" s="6">
        <v>120</v>
      </c>
      <c r="F6959" s="6">
        <v>120</v>
      </c>
      <c r="G6959" s="1">
        <v>130</v>
      </c>
      <c r="H6959" s="6" t="s">
        <v>377</v>
      </c>
      <c r="I6959" s="6" t="s">
        <v>2539</v>
      </c>
      <c r="K6959" s="6">
        <v>188</v>
      </c>
    </row>
    <row r="6960" spans="1:11">
      <c r="A6960" s="6">
        <v>37018392</v>
      </c>
      <c r="B6960" t="s">
        <v>7885</v>
      </c>
      <c r="C6960" s="6" t="s">
        <v>589</v>
      </c>
      <c r="D6960" s="6">
        <v>32</v>
      </c>
      <c r="E6960" s="6">
        <v>120</v>
      </c>
      <c r="F6960" s="6">
        <v>120</v>
      </c>
      <c r="G6960" s="1">
        <v>130</v>
      </c>
      <c r="H6960" s="6" t="s">
        <v>589</v>
      </c>
      <c r="I6960" s="6" t="s">
        <v>2685</v>
      </c>
      <c r="K6960" s="6">
        <v>188</v>
      </c>
    </row>
    <row r="6961" spans="1:11">
      <c r="A6961" s="6">
        <v>37052200</v>
      </c>
      <c r="B6961" t="s">
        <v>7886</v>
      </c>
      <c r="C6961" s="6" t="s">
        <v>2116</v>
      </c>
      <c r="D6961" s="6">
        <v>32</v>
      </c>
      <c r="E6961" s="6">
        <v>120</v>
      </c>
      <c r="F6961" s="6">
        <v>120</v>
      </c>
      <c r="G6961" s="1">
        <v>130</v>
      </c>
      <c r="H6961" s="6" t="s">
        <v>2116</v>
      </c>
      <c r="I6961" s="6" t="s">
        <v>1729</v>
      </c>
      <c r="K6961" s="6">
        <v>177</v>
      </c>
    </row>
    <row r="6962" spans="1:11">
      <c r="A6962" s="6">
        <v>70075966</v>
      </c>
      <c r="B6962" t="s">
        <v>7887</v>
      </c>
      <c r="C6962" s="6" t="s">
        <v>319</v>
      </c>
      <c r="D6962" s="6">
        <v>30</v>
      </c>
      <c r="E6962" s="6">
        <v>120</v>
      </c>
      <c r="F6962" s="6">
        <v>120</v>
      </c>
      <c r="G6962" s="1">
        <v>130</v>
      </c>
      <c r="H6962" s="6" t="s">
        <v>319</v>
      </c>
      <c r="I6962" s="6" t="s">
        <v>832</v>
      </c>
      <c r="K6962" s="6">
        <v>180</v>
      </c>
    </row>
    <row r="6963" spans="1:11">
      <c r="A6963" s="6">
        <v>37076406</v>
      </c>
      <c r="B6963" t="s">
        <v>7888</v>
      </c>
      <c r="C6963" s="6" t="s">
        <v>829</v>
      </c>
      <c r="D6963" s="6">
        <v>24</v>
      </c>
      <c r="E6963" s="6">
        <v>120</v>
      </c>
      <c r="F6963" s="6">
        <v>120</v>
      </c>
      <c r="G6963" s="1">
        <v>130</v>
      </c>
      <c r="H6963" s="6" t="s">
        <v>829</v>
      </c>
      <c r="I6963" s="6" t="s">
        <v>406</v>
      </c>
      <c r="K6963" s="6">
        <v>190</v>
      </c>
    </row>
    <row r="6964" spans="1:11">
      <c r="A6964" s="6">
        <v>37075236</v>
      </c>
      <c r="B6964" t="s">
        <v>7889</v>
      </c>
      <c r="C6964" s="6" t="s">
        <v>1176</v>
      </c>
      <c r="D6964" s="6">
        <v>24</v>
      </c>
      <c r="E6964" s="6">
        <v>120</v>
      </c>
      <c r="F6964" s="6">
        <v>120</v>
      </c>
      <c r="G6964" s="1">
        <v>130</v>
      </c>
      <c r="H6964" s="6" t="s">
        <v>1176</v>
      </c>
      <c r="I6964" s="6" t="s">
        <v>406</v>
      </c>
      <c r="K6964" s="6">
        <v>181</v>
      </c>
    </row>
    <row r="6965" spans="1:11">
      <c r="A6965" s="6">
        <v>91170080</v>
      </c>
      <c r="B6965" t="s">
        <v>7890</v>
      </c>
      <c r="C6965" s="6" t="s">
        <v>377</v>
      </c>
      <c r="D6965" s="6">
        <v>25</v>
      </c>
      <c r="E6965" s="6">
        <v>120</v>
      </c>
      <c r="F6965" s="6">
        <v>120</v>
      </c>
      <c r="G6965" s="1">
        <v>130</v>
      </c>
      <c r="H6965" s="6" t="s">
        <v>377</v>
      </c>
      <c r="I6965" s="6" t="s">
        <v>309</v>
      </c>
      <c r="K6965" s="6">
        <v>187</v>
      </c>
    </row>
    <row r="6966" spans="1:11">
      <c r="A6966" s="6">
        <v>93070869</v>
      </c>
      <c r="B6966" t="s">
        <v>7891</v>
      </c>
      <c r="C6966" s="6" t="s">
        <v>2120</v>
      </c>
      <c r="D6966" s="6">
        <v>29</v>
      </c>
      <c r="E6966" s="6">
        <v>120</v>
      </c>
      <c r="F6966" s="6">
        <v>120</v>
      </c>
      <c r="G6966" s="1">
        <v>130</v>
      </c>
      <c r="H6966" s="6" t="s">
        <v>2120</v>
      </c>
      <c r="I6966" s="6" t="s">
        <v>4069</v>
      </c>
      <c r="K6966" s="6">
        <v>183</v>
      </c>
    </row>
    <row r="6967" spans="1:11">
      <c r="A6967" s="6">
        <v>55022422</v>
      </c>
      <c r="B6967" t="s">
        <v>7892</v>
      </c>
      <c r="C6967" s="6" t="s">
        <v>944</v>
      </c>
      <c r="D6967" s="6">
        <v>32</v>
      </c>
      <c r="E6967" s="6">
        <v>120</v>
      </c>
      <c r="F6967" s="6">
        <v>120</v>
      </c>
      <c r="G6967" s="1">
        <v>130</v>
      </c>
      <c r="H6967" s="6" t="s">
        <v>944</v>
      </c>
      <c r="I6967" s="6" t="s">
        <v>306</v>
      </c>
      <c r="K6967" s="6">
        <v>166</v>
      </c>
    </row>
    <row r="6968" spans="1:11">
      <c r="A6968" s="6">
        <v>85120545</v>
      </c>
      <c r="B6968" t="s">
        <v>7893</v>
      </c>
      <c r="C6968" s="6" t="s">
        <v>1176</v>
      </c>
      <c r="D6968" s="6">
        <v>29</v>
      </c>
      <c r="E6968" s="6">
        <v>120</v>
      </c>
      <c r="F6968" s="6">
        <v>120</v>
      </c>
      <c r="G6968" s="1">
        <v>130</v>
      </c>
      <c r="H6968" s="6" t="s">
        <v>1176</v>
      </c>
      <c r="I6968" s="6" t="s">
        <v>187</v>
      </c>
      <c r="K6968" s="6">
        <v>175</v>
      </c>
    </row>
    <row r="6969" spans="1:11">
      <c r="A6969" s="6">
        <v>37024996</v>
      </c>
      <c r="B6969" t="s">
        <v>7894</v>
      </c>
      <c r="C6969" s="6" t="s">
        <v>760</v>
      </c>
      <c r="D6969" s="6">
        <v>32</v>
      </c>
      <c r="E6969" s="6">
        <v>120</v>
      </c>
      <c r="F6969" s="6">
        <v>120</v>
      </c>
      <c r="G6969" s="1">
        <v>130</v>
      </c>
      <c r="H6969" s="6" t="s">
        <v>760</v>
      </c>
      <c r="I6969" s="6" t="s">
        <v>2685</v>
      </c>
      <c r="K6969" s="6">
        <v>173</v>
      </c>
    </row>
    <row r="6970" spans="1:11">
      <c r="A6970" s="6">
        <v>12066154</v>
      </c>
      <c r="B6970" t="s">
        <v>7895</v>
      </c>
      <c r="C6970" s="6" t="s">
        <v>319</v>
      </c>
      <c r="D6970" s="6">
        <v>31</v>
      </c>
      <c r="E6970" s="6">
        <v>120</v>
      </c>
      <c r="F6970" s="6">
        <v>120</v>
      </c>
      <c r="G6970" s="1">
        <v>130</v>
      </c>
      <c r="H6970" s="6" t="s">
        <v>319</v>
      </c>
      <c r="I6970" s="6" t="s">
        <v>963</v>
      </c>
      <c r="K6970" s="6">
        <v>184</v>
      </c>
    </row>
    <row r="6971" spans="1:11">
      <c r="A6971" s="6">
        <v>22072119</v>
      </c>
      <c r="B6971" t="s">
        <v>7896</v>
      </c>
      <c r="C6971" s="6" t="s">
        <v>488</v>
      </c>
      <c r="D6971" s="6">
        <v>26</v>
      </c>
      <c r="E6971" s="6">
        <v>120</v>
      </c>
      <c r="F6971" s="6">
        <v>120</v>
      </c>
      <c r="G6971" s="1">
        <v>130</v>
      </c>
      <c r="H6971" s="6" t="s">
        <v>488</v>
      </c>
      <c r="I6971" s="6" t="s">
        <v>3732</v>
      </c>
      <c r="K6971" s="6">
        <v>182</v>
      </c>
    </row>
    <row r="6972" spans="1:11">
      <c r="A6972" s="6">
        <v>53113781</v>
      </c>
      <c r="B6972" t="s">
        <v>7897</v>
      </c>
      <c r="C6972" s="6" t="s">
        <v>377</v>
      </c>
      <c r="D6972" s="6">
        <v>33</v>
      </c>
      <c r="E6972" s="6">
        <v>120</v>
      </c>
      <c r="F6972" s="6">
        <v>120</v>
      </c>
      <c r="G6972" s="1">
        <v>129</v>
      </c>
      <c r="H6972" s="6" t="s">
        <v>377</v>
      </c>
      <c r="I6972" s="6" t="s">
        <v>477</v>
      </c>
      <c r="K6972" s="6">
        <v>192</v>
      </c>
    </row>
    <row r="6973" spans="1:11">
      <c r="A6973" s="6">
        <v>19194971</v>
      </c>
      <c r="B6973" t="s">
        <v>7898</v>
      </c>
      <c r="C6973" s="6" t="s">
        <v>2115</v>
      </c>
      <c r="D6973" s="6">
        <v>31</v>
      </c>
      <c r="E6973" s="6">
        <v>120</v>
      </c>
      <c r="F6973" s="6">
        <v>120</v>
      </c>
      <c r="G6973" s="1">
        <v>129</v>
      </c>
      <c r="H6973" s="6" t="s">
        <v>2115</v>
      </c>
      <c r="I6973" s="6" t="s">
        <v>257</v>
      </c>
      <c r="K6973" s="6">
        <v>182</v>
      </c>
    </row>
    <row r="6974" spans="1:11">
      <c r="A6974" s="6">
        <v>75038829</v>
      </c>
      <c r="B6974" t="s">
        <v>7899</v>
      </c>
      <c r="C6974" s="6" t="s">
        <v>2116</v>
      </c>
      <c r="D6974" s="6">
        <v>27</v>
      </c>
      <c r="E6974" s="6">
        <v>120</v>
      </c>
      <c r="F6974" s="6">
        <v>120</v>
      </c>
      <c r="G6974" s="1">
        <v>129</v>
      </c>
      <c r="H6974" s="6" t="s">
        <v>2116</v>
      </c>
      <c r="I6974" s="6" t="s">
        <v>7240</v>
      </c>
      <c r="K6974" s="6">
        <v>180</v>
      </c>
    </row>
    <row r="6975" spans="1:11">
      <c r="A6975" s="6">
        <v>19305263</v>
      </c>
      <c r="B6975" t="s">
        <v>7900</v>
      </c>
      <c r="C6975" s="6" t="s">
        <v>319</v>
      </c>
      <c r="D6975" s="6">
        <v>29</v>
      </c>
      <c r="E6975" s="6">
        <v>120</v>
      </c>
      <c r="F6975" s="6">
        <v>120</v>
      </c>
      <c r="G6975" s="1">
        <v>129</v>
      </c>
      <c r="H6975" s="6" t="s">
        <v>319</v>
      </c>
      <c r="I6975" s="6" t="s">
        <v>257</v>
      </c>
      <c r="K6975" s="6">
        <v>187</v>
      </c>
    </row>
    <row r="6976" spans="1:11">
      <c r="A6976" s="6">
        <v>76016360</v>
      </c>
      <c r="B6976" t="s">
        <v>7901</v>
      </c>
      <c r="C6976" s="6" t="s">
        <v>314</v>
      </c>
      <c r="D6976" s="6">
        <v>33</v>
      </c>
      <c r="E6976" s="6">
        <v>120</v>
      </c>
      <c r="F6976" s="6">
        <v>120</v>
      </c>
      <c r="G6976" s="1">
        <v>129</v>
      </c>
      <c r="H6976" s="6" t="s">
        <v>314</v>
      </c>
      <c r="I6976" s="6" t="s">
        <v>378</v>
      </c>
      <c r="K6976" s="6">
        <v>175</v>
      </c>
    </row>
    <row r="6977" spans="1:11">
      <c r="A6977" s="6">
        <v>14186000</v>
      </c>
      <c r="B6977" t="s">
        <v>7902</v>
      </c>
      <c r="C6977" s="6" t="s">
        <v>377</v>
      </c>
      <c r="D6977" s="6">
        <v>27</v>
      </c>
      <c r="E6977" s="6">
        <v>120</v>
      </c>
      <c r="F6977" s="6">
        <v>120</v>
      </c>
      <c r="G6977" s="1">
        <v>129</v>
      </c>
      <c r="H6977" s="6" t="s">
        <v>377</v>
      </c>
      <c r="I6977" s="6" t="s">
        <v>603</v>
      </c>
      <c r="K6977" s="6">
        <v>179</v>
      </c>
    </row>
    <row r="6978" spans="1:11">
      <c r="A6978" s="6">
        <v>76062099</v>
      </c>
      <c r="B6978" t="s">
        <v>7903</v>
      </c>
      <c r="C6978" s="6" t="s">
        <v>3594</v>
      </c>
      <c r="D6978" s="6">
        <v>25</v>
      </c>
      <c r="E6978" s="6">
        <v>120</v>
      </c>
      <c r="F6978" s="6">
        <v>120</v>
      </c>
      <c r="G6978" s="1">
        <v>129</v>
      </c>
      <c r="H6978" s="6" t="s">
        <v>3594</v>
      </c>
      <c r="I6978" s="6" t="s">
        <v>378</v>
      </c>
      <c r="K6978" s="6">
        <v>172</v>
      </c>
    </row>
    <row r="6979" spans="1:11">
      <c r="A6979" s="6">
        <v>14152361</v>
      </c>
      <c r="B6979" t="s">
        <v>7904</v>
      </c>
      <c r="C6979" s="6" t="s">
        <v>303</v>
      </c>
      <c r="D6979" s="6">
        <v>29</v>
      </c>
      <c r="E6979" s="6">
        <v>120</v>
      </c>
      <c r="F6979" s="6">
        <v>120</v>
      </c>
      <c r="G6979" s="1">
        <v>129</v>
      </c>
      <c r="H6979" s="6" t="s">
        <v>303</v>
      </c>
      <c r="I6979" s="6" t="s">
        <v>603</v>
      </c>
      <c r="K6979" s="6">
        <v>175</v>
      </c>
    </row>
    <row r="6980" spans="1:11">
      <c r="A6980" s="6">
        <v>72048201</v>
      </c>
      <c r="B6980" t="s">
        <v>7905</v>
      </c>
      <c r="C6980" s="6" t="s">
        <v>319</v>
      </c>
      <c r="D6980" s="6">
        <v>28</v>
      </c>
      <c r="E6980" s="6">
        <v>120</v>
      </c>
      <c r="F6980" s="6">
        <v>120</v>
      </c>
      <c r="G6980" s="1">
        <v>129</v>
      </c>
      <c r="H6980" s="6" t="s">
        <v>319</v>
      </c>
      <c r="I6980" s="6" t="s">
        <v>811</v>
      </c>
      <c r="K6980" s="6">
        <v>178</v>
      </c>
    </row>
    <row r="6981" spans="1:11">
      <c r="A6981" s="6">
        <v>2000167613</v>
      </c>
      <c r="B6981" t="s">
        <v>7906</v>
      </c>
      <c r="C6981" s="6" t="s">
        <v>314</v>
      </c>
      <c r="D6981" s="6">
        <v>25</v>
      </c>
      <c r="E6981" s="6">
        <v>120</v>
      </c>
      <c r="F6981" s="6">
        <v>120</v>
      </c>
      <c r="G6981" s="1">
        <v>129</v>
      </c>
      <c r="H6981" s="6" t="s">
        <v>314</v>
      </c>
      <c r="I6981" s="6" t="s">
        <v>378</v>
      </c>
      <c r="K6981" s="6">
        <v>179</v>
      </c>
    </row>
    <row r="6982" spans="1:11">
      <c r="A6982" s="6">
        <v>86059015</v>
      </c>
      <c r="B6982" t="s">
        <v>7907</v>
      </c>
      <c r="C6982" s="6" t="s">
        <v>488</v>
      </c>
      <c r="D6982" s="6">
        <v>27</v>
      </c>
      <c r="E6982" s="6">
        <v>120</v>
      </c>
      <c r="F6982" s="6">
        <v>120</v>
      </c>
      <c r="G6982" s="1">
        <v>129</v>
      </c>
      <c r="H6982" s="6" t="s">
        <v>488</v>
      </c>
      <c r="I6982" s="6" t="s">
        <v>1688</v>
      </c>
      <c r="K6982" s="6">
        <v>172</v>
      </c>
    </row>
    <row r="6983" spans="1:11">
      <c r="A6983" s="6">
        <v>14011211</v>
      </c>
      <c r="B6983" t="s">
        <v>7908</v>
      </c>
      <c r="C6983" s="6" t="s">
        <v>319</v>
      </c>
      <c r="D6983" s="6">
        <v>35</v>
      </c>
      <c r="E6983" s="6">
        <v>120</v>
      </c>
      <c r="F6983" s="6">
        <v>120</v>
      </c>
      <c r="G6983" s="1">
        <v>129</v>
      </c>
      <c r="H6983" s="6" t="s">
        <v>319</v>
      </c>
      <c r="I6983" s="6" t="s">
        <v>603</v>
      </c>
      <c r="K6983" s="6">
        <v>171</v>
      </c>
    </row>
    <row r="6984" spans="1:11">
      <c r="A6984" s="6">
        <v>67157610</v>
      </c>
      <c r="B6984" t="s">
        <v>7909</v>
      </c>
      <c r="C6984" s="6" t="s">
        <v>7910</v>
      </c>
      <c r="D6984" s="6">
        <v>30</v>
      </c>
      <c r="E6984" s="6">
        <v>120</v>
      </c>
      <c r="F6984" s="6">
        <v>120</v>
      </c>
      <c r="G6984" s="1">
        <v>129</v>
      </c>
      <c r="H6984" s="6" t="s">
        <v>7910</v>
      </c>
      <c r="I6984" s="6" t="s">
        <v>348</v>
      </c>
      <c r="K6984" s="6">
        <v>168</v>
      </c>
    </row>
    <row r="6985" spans="1:11">
      <c r="A6985" s="6">
        <v>67258947</v>
      </c>
      <c r="B6985" t="s">
        <v>7911</v>
      </c>
      <c r="C6985" s="6" t="s">
        <v>640</v>
      </c>
      <c r="D6985" s="6">
        <v>26</v>
      </c>
      <c r="E6985" s="6">
        <v>120</v>
      </c>
      <c r="F6985" s="6">
        <v>120</v>
      </c>
      <c r="G6985" s="1">
        <v>129</v>
      </c>
      <c r="H6985" s="6" t="s">
        <v>640</v>
      </c>
      <c r="I6985" s="6" t="s">
        <v>348</v>
      </c>
      <c r="K6985" s="6">
        <v>171</v>
      </c>
    </row>
    <row r="6986" spans="1:11">
      <c r="A6986" s="6">
        <v>47094679</v>
      </c>
      <c r="B6986" t="s">
        <v>7912</v>
      </c>
      <c r="C6986" s="6" t="s">
        <v>2157</v>
      </c>
      <c r="D6986" s="6">
        <v>26</v>
      </c>
      <c r="E6986" s="6">
        <v>120</v>
      </c>
      <c r="F6986" s="6">
        <v>120</v>
      </c>
      <c r="G6986" s="1">
        <v>129</v>
      </c>
      <c r="H6986" s="6" t="s">
        <v>2157</v>
      </c>
      <c r="I6986" s="6" t="s">
        <v>378</v>
      </c>
      <c r="K6986" s="6">
        <v>178</v>
      </c>
    </row>
    <row r="6987" spans="1:11">
      <c r="A6987" s="6">
        <v>43297054</v>
      </c>
      <c r="B6987" t="s">
        <v>7913</v>
      </c>
      <c r="C6987" s="6" t="s">
        <v>240</v>
      </c>
      <c r="D6987" s="6">
        <v>25</v>
      </c>
      <c r="E6987" s="6">
        <v>120</v>
      </c>
      <c r="F6987" s="6">
        <v>120</v>
      </c>
      <c r="G6987" s="1">
        <v>129</v>
      </c>
      <c r="H6987" s="6" t="s">
        <v>240</v>
      </c>
      <c r="I6987" s="6" t="s">
        <v>236</v>
      </c>
      <c r="K6987" s="6">
        <v>183</v>
      </c>
    </row>
    <row r="6988" spans="1:11">
      <c r="A6988" s="6">
        <v>91123051</v>
      </c>
      <c r="B6988" t="s">
        <v>7914</v>
      </c>
      <c r="C6988" s="6" t="s">
        <v>1674</v>
      </c>
      <c r="D6988" s="6">
        <v>30</v>
      </c>
      <c r="E6988" s="6">
        <v>120</v>
      </c>
      <c r="F6988" s="6">
        <v>120</v>
      </c>
      <c r="G6988" s="1">
        <v>129</v>
      </c>
      <c r="H6988" s="6" t="s">
        <v>1674</v>
      </c>
      <c r="I6988" s="6" t="s">
        <v>309</v>
      </c>
      <c r="K6988" s="6">
        <v>182</v>
      </c>
    </row>
    <row r="6989" spans="1:11">
      <c r="A6989" s="6">
        <v>76015866</v>
      </c>
      <c r="B6989" t="s">
        <v>7915</v>
      </c>
      <c r="C6989" s="6" t="s">
        <v>377</v>
      </c>
      <c r="D6989" s="6">
        <v>34</v>
      </c>
      <c r="E6989" s="6">
        <v>120</v>
      </c>
      <c r="F6989" s="6">
        <v>120</v>
      </c>
      <c r="G6989" s="1">
        <v>129</v>
      </c>
      <c r="H6989" s="6" t="s">
        <v>377</v>
      </c>
      <c r="I6989" s="6" t="s">
        <v>378</v>
      </c>
      <c r="K6989" s="6">
        <v>182</v>
      </c>
    </row>
    <row r="6990" spans="1:11">
      <c r="A6990" s="6">
        <v>92025867</v>
      </c>
      <c r="B6990" t="s">
        <v>7916</v>
      </c>
      <c r="C6990" s="6" t="s">
        <v>377</v>
      </c>
      <c r="D6990" s="6">
        <v>35</v>
      </c>
      <c r="E6990" s="6">
        <v>120</v>
      </c>
      <c r="F6990" s="6">
        <v>120</v>
      </c>
      <c r="G6990" s="1">
        <v>129</v>
      </c>
      <c r="H6990" s="6" t="s">
        <v>377</v>
      </c>
      <c r="I6990" s="6" t="s">
        <v>7917</v>
      </c>
      <c r="K6990" s="6">
        <v>186</v>
      </c>
    </row>
    <row r="6991" spans="1:11">
      <c r="A6991" s="6">
        <v>19261651</v>
      </c>
      <c r="B6991" t="s">
        <v>7918</v>
      </c>
      <c r="C6991" s="6" t="s">
        <v>218</v>
      </c>
      <c r="D6991" s="6">
        <v>27</v>
      </c>
      <c r="E6991" s="6">
        <v>120</v>
      </c>
      <c r="F6991" s="6">
        <v>120</v>
      </c>
      <c r="G6991" s="1">
        <v>129</v>
      </c>
      <c r="H6991" s="6" t="s">
        <v>218</v>
      </c>
      <c r="I6991" s="6" t="s">
        <v>257</v>
      </c>
      <c r="K6991" s="6">
        <v>188</v>
      </c>
    </row>
    <row r="6992" spans="1:11">
      <c r="A6992" s="6">
        <v>29219001</v>
      </c>
      <c r="B6992" t="s">
        <v>7919</v>
      </c>
      <c r="C6992" s="6" t="s">
        <v>640</v>
      </c>
      <c r="D6992" s="6">
        <v>24</v>
      </c>
      <c r="E6992" s="6">
        <v>120</v>
      </c>
      <c r="F6992" s="6">
        <v>120</v>
      </c>
      <c r="G6992" s="1">
        <v>129</v>
      </c>
      <c r="H6992" s="6" t="s">
        <v>640</v>
      </c>
      <c r="I6992" s="6" t="s">
        <v>259</v>
      </c>
      <c r="K6992" s="6">
        <v>184</v>
      </c>
    </row>
    <row r="6993" spans="1:11">
      <c r="A6993" s="6">
        <v>37027437</v>
      </c>
      <c r="B6993" t="s">
        <v>7920</v>
      </c>
      <c r="C6993" s="6" t="s">
        <v>2121</v>
      </c>
      <c r="D6993" s="6">
        <v>32</v>
      </c>
      <c r="E6993" s="6">
        <v>120</v>
      </c>
      <c r="F6993" s="6">
        <v>120</v>
      </c>
      <c r="G6993" s="1">
        <v>129</v>
      </c>
      <c r="H6993" s="6" t="s">
        <v>2121</v>
      </c>
      <c r="I6993" s="6" t="s">
        <v>406</v>
      </c>
      <c r="K6993" s="6">
        <v>180</v>
      </c>
    </row>
    <row r="6994" spans="1:11">
      <c r="A6994" s="6">
        <v>2000147894</v>
      </c>
      <c r="B6994" t="s">
        <v>7921</v>
      </c>
      <c r="C6994" s="6" t="s">
        <v>829</v>
      </c>
      <c r="D6994" s="6">
        <v>25</v>
      </c>
      <c r="E6994" s="6">
        <v>120</v>
      </c>
      <c r="F6994" s="6">
        <v>120</v>
      </c>
      <c r="G6994" s="1">
        <v>129</v>
      </c>
      <c r="H6994" s="6" t="s">
        <v>829</v>
      </c>
      <c r="I6994" s="6" t="s">
        <v>4072</v>
      </c>
      <c r="K6994" s="6">
        <v>183</v>
      </c>
    </row>
    <row r="6995" spans="1:11">
      <c r="A6995" s="6">
        <v>43094237</v>
      </c>
      <c r="B6995" t="s">
        <v>7922</v>
      </c>
      <c r="C6995" s="6" t="s">
        <v>1624</v>
      </c>
      <c r="D6995" s="6">
        <v>29</v>
      </c>
      <c r="E6995" s="6">
        <v>120</v>
      </c>
      <c r="F6995" s="6">
        <v>120</v>
      </c>
      <c r="G6995" s="1">
        <v>129</v>
      </c>
      <c r="H6995" s="6" t="s">
        <v>1624</v>
      </c>
      <c r="I6995" s="6" t="s">
        <v>236</v>
      </c>
      <c r="K6995" s="6">
        <v>185</v>
      </c>
    </row>
    <row r="6996" spans="1:11">
      <c r="A6996" s="6">
        <v>37064140</v>
      </c>
      <c r="B6996" t="s">
        <v>7923</v>
      </c>
      <c r="C6996" s="6" t="s">
        <v>1674</v>
      </c>
      <c r="D6996" s="6">
        <v>25</v>
      </c>
      <c r="E6996" s="6">
        <v>120</v>
      </c>
      <c r="F6996" s="6">
        <v>120</v>
      </c>
      <c r="G6996" s="1">
        <v>129</v>
      </c>
      <c r="H6996" s="6" t="s">
        <v>1674</v>
      </c>
      <c r="I6996" s="6" t="s">
        <v>4479</v>
      </c>
      <c r="K6996" s="6">
        <v>188</v>
      </c>
    </row>
    <row r="6997" spans="1:11">
      <c r="A6997" s="6">
        <v>212584</v>
      </c>
      <c r="B6997" t="s">
        <v>7924</v>
      </c>
      <c r="C6997" s="6" t="s">
        <v>2157</v>
      </c>
      <c r="D6997" s="6">
        <v>31</v>
      </c>
      <c r="E6997" s="6">
        <v>120</v>
      </c>
      <c r="F6997" s="6">
        <v>120</v>
      </c>
      <c r="G6997" s="1">
        <v>129</v>
      </c>
      <c r="H6997" s="6" t="s">
        <v>2157</v>
      </c>
      <c r="I6997" s="6" t="s">
        <v>1731</v>
      </c>
      <c r="K6997" s="6">
        <v>182</v>
      </c>
    </row>
    <row r="6998" spans="1:11">
      <c r="A6998" s="6">
        <v>16184832</v>
      </c>
      <c r="B6998" t="s">
        <v>7925</v>
      </c>
      <c r="C6998" s="6" t="s">
        <v>319</v>
      </c>
      <c r="D6998" s="6">
        <v>26</v>
      </c>
      <c r="E6998" s="6">
        <v>120</v>
      </c>
      <c r="F6998" s="6">
        <v>120</v>
      </c>
      <c r="G6998" s="1">
        <v>129</v>
      </c>
      <c r="H6998" s="6" t="s">
        <v>319</v>
      </c>
      <c r="I6998" s="6" t="s">
        <v>298</v>
      </c>
      <c r="K6998" s="6">
        <v>175</v>
      </c>
    </row>
    <row r="6999" spans="1:11">
      <c r="A6999" s="6">
        <v>86050955</v>
      </c>
      <c r="B6999" t="s">
        <v>7926</v>
      </c>
      <c r="C6999" s="6" t="s">
        <v>377</v>
      </c>
      <c r="D6999" s="6">
        <v>30</v>
      </c>
      <c r="E6999" s="6">
        <v>120</v>
      </c>
      <c r="F6999" s="6">
        <v>120</v>
      </c>
      <c r="G6999" s="1">
        <v>129</v>
      </c>
      <c r="H6999" s="6" t="s">
        <v>377</v>
      </c>
      <c r="I6999" s="6" t="s">
        <v>5467</v>
      </c>
      <c r="K6999" s="6">
        <v>183</v>
      </c>
    </row>
    <row r="7000" spans="1:11">
      <c r="A7000" s="6">
        <v>14249535</v>
      </c>
      <c r="B7000" t="s">
        <v>7927</v>
      </c>
      <c r="C7000" s="6" t="s">
        <v>2115</v>
      </c>
      <c r="D7000" s="6">
        <v>23</v>
      </c>
      <c r="E7000" s="6">
        <v>120</v>
      </c>
      <c r="F7000" s="6">
        <v>120</v>
      </c>
      <c r="G7000" s="1">
        <v>128</v>
      </c>
      <c r="H7000" s="6" t="s">
        <v>2115</v>
      </c>
      <c r="I7000" s="6" t="s">
        <v>603</v>
      </c>
      <c r="K7000" s="6">
        <v>182</v>
      </c>
    </row>
    <row r="7001" spans="1:11">
      <c r="A7001" s="6">
        <v>53149985</v>
      </c>
      <c r="B7001" t="s">
        <v>7928</v>
      </c>
      <c r="C7001" s="6" t="s">
        <v>640</v>
      </c>
      <c r="D7001" s="6">
        <v>25</v>
      </c>
      <c r="E7001" s="6">
        <v>120</v>
      </c>
      <c r="F7001" s="6">
        <v>120</v>
      </c>
      <c r="G7001" s="1">
        <v>128</v>
      </c>
      <c r="H7001" s="6" t="s">
        <v>640</v>
      </c>
      <c r="I7001" s="6" t="s">
        <v>729</v>
      </c>
      <c r="K7001" s="6">
        <v>181</v>
      </c>
    </row>
    <row r="7002" spans="1:11">
      <c r="A7002" s="6">
        <v>22033474</v>
      </c>
      <c r="B7002" t="s">
        <v>7929</v>
      </c>
      <c r="C7002" s="6" t="s">
        <v>589</v>
      </c>
      <c r="D7002" s="6">
        <v>32</v>
      </c>
      <c r="E7002" s="6">
        <v>120</v>
      </c>
      <c r="F7002" s="6">
        <v>120</v>
      </c>
      <c r="G7002" s="1">
        <v>128</v>
      </c>
      <c r="H7002" s="6" t="s">
        <v>589</v>
      </c>
      <c r="I7002" s="6" t="s">
        <v>3732</v>
      </c>
      <c r="K7002" s="6">
        <v>181</v>
      </c>
    </row>
    <row r="7003" spans="1:11">
      <c r="A7003" s="6">
        <v>49046358</v>
      </c>
      <c r="B7003" t="s">
        <v>7930</v>
      </c>
      <c r="C7003" s="6" t="s">
        <v>1826</v>
      </c>
      <c r="D7003" s="6">
        <v>23</v>
      </c>
      <c r="E7003" s="6">
        <v>120</v>
      </c>
      <c r="F7003" s="6">
        <v>120</v>
      </c>
      <c r="G7003" s="1">
        <v>128</v>
      </c>
      <c r="H7003" s="6" t="s">
        <v>1826</v>
      </c>
      <c r="I7003" s="6" t="s">
        <v>6957</v>
      </c>
      <c r="K7003" s="6">
        <v>168</v>
      </c>
    </row>
    <row r="7004" spans="1:11">
      <c r="A7004" s="6">
        <v>19272744</v>
      </c>
      <c r="B7004" t="s">
        <v>7931</v>
      </c>
      <c r="C7004" s="6" t="s">
        <v>238</v>
      </c>
      <c r="D7004" s="6">
        <v>32</v>
      </c>
      <c r="E7004" s="6">
        <v>120</v>
      </c>
      <c r="F7004" s="6">
        <v>120</v>
      </c>
      <c r="G7004" s="1">
        <v>128</v>
      </c>
      <c r="H7004" s="6" t="s">
        <v>238</v>
      </c>
      <c r="I7004" s="6" t="s">
        <v>257</v>
      </c>
      <c r="K7004" s="6">
        <v>183</v>
      </c>
    </row>
    <row r="7005" spans="1:11">
      <c r="A7005" s="6">
        <v>67231837</v>
      </c>
      <c r="B7005" t="s">
        <v>7932</v>
      </c>
      <c r="C7005" s="6" t="s">
        <v>2115</v>
      </c>
      <c r="D7005" s="6">
        <v>27</v>
      </c>
      <c r="E7005" s="6">
        <v>120</v>
      </c>
      <c r="F7005" s="6">
        <v>120</v>
      </c>
      <c r="G7005" s="1">
        <v>128</v>
      </c>
      <c r="H7005" s="6" t="s">
        <v>2115</v>
      </c>
      <c r="I7005" s="6" t="s">
        <v>348</v>
      </c>
      <c r="K7005" s="6">
        <v>178</v>
      </c>
    </row>
    <row r="7006" spans="1:11">
      <c r="A7006" s="6">
        <v>19225958</v>
      </c>
      <c r="B7006" t="s">
        <v>7933</v>
      </c>
      <c r="C7006" s="6" t="s">
        <v>377</v>
      </c>
      <c r="D7006" s="6">
        <v>30</v>
      </c>
      <c r="E7006" s="6">
        <v>120</v>
      </c>
      <c r="F7006" s="6">
        <v>120</v>
      </c>
      <c r="G7006" s="1">
        <v>128</v>
      </c>
      <c r="H7006" s="6" t="s">
        <v>377</v>
      </c>
      <c r="I7006" s="6" t="s">
        <v>257</v>
      </c>
      <c r="K7006" s="6">
        <v>184</v>
      </c>
    </row>
    <row r="7007" spans="1:11">
      <c r="A7007" s="6">
        <v>78065103</v>
      </c>
      <c r="B7007" t="s">
        <v>7934</v>
      </c>
      <c r="C7007" s="6" t="s">
        <v>377</v>
      </c>
      <c r="D7007" s="6">
        <v>30</v>
      </c>
      <c r="E7007" s="6">
        <v>120</v>
      </c>
      <c r="F7007" s="6">
        <v>120</v>
      </c>
      <c r="G7007" s="1">
        <v>128</v>
      </c>
      <c r="H7007" s="6" t="s">
        <v>377</v>
      </c>
      <c r="I7007" s="6" t="s">
        <v>2404</v>
      </c>
      <c r="K7007" s="6">
        <v>185</v>
      </c>
    </row>
    <row r="7008" spans="1:11">
      <c r="A7008" s="6">
        <v>14078047</v>
      </c>
      <c r="B7008" t="s">
        <v>7935</v>
      </c>
      <c r="C7008" s="6" t="s">
        <v>319</v>
      </c>
      <c r="D7008" s="6">
        <v>30</v>
      </c>
      <c r="E7008" s="6">
        <v>120</v>
      </c>
      <c r="F7008" s="6">
        <v>120</v>
      </c>
      <c r="G7008" s="1">
        <v>128</v>
      </c>
      <c r="H7008" s="6" t="s">
        <v>319</v>
      </c>
      <c r="I7008" s="6" t="s">
        <v>4700</v>
      </c>
      <c r="K7008" s="6">
        <v>178</v>
      </c>
    </row>
    <row r="7009" spans="1:11">
      <c r="A7009" s="6">
        <v>2000101114</v>
      </c>
      <c r="B7009" t="s">
        <v>7936</v>
      </c>
      <c r="C7009" s="6" t="s">
        <v>2121</v>
      </c>
      <c r="D7009" s="6">
        <v>26</v>
      </c>
      <c r="E7009" s="6">
        <v>120</v>
      </c>
      <c r="F7009" s="6">
        <v>120</v>
      </c>
      <c r="G7009" s="1">
        <v>128</v>
      </c>
      <c r="H7009" s="6" t="s">
        <v>2121</v>
      </c>
      <c r="I7009" s="6" t="s">
        <v>257</v>
      </c>
      <c r="K7009" s="6">
        <v>180</v>
      </c>
    </row>
    <row r="7010" spans="1:11">
      <c r="A7010" s="6">
        <v>78064294</v>
      </c>
      <c r="B7010" t="s">
        <v>7937</v>
      </c>
      <c r="C7010" s="6" t="s">
        <v>589</v>
      </c>
      <c r="D7010" s="6">
        <v>30</v>
      </c>
      <c r="E7010" s="6">
        <v>120</v>
      </c>
      <c r="F7010" s="6">
        <v>120</v>
      </c>
      <c r="G7010" s="1">
        <v>128</v>
      </c>
      <c r="H7010" s="6" t="s">
        <v>589</v>
      </c>
      <c r="I7010" s="6" t="s">
        <v>2404</v>
      </c>
      <c r="K7010" s="6">
        <v>179</v>
      </c>
    </row>
    <row r="7011" spans="1:11">
      <c r="A7011" s="6">
        <v>85140284</v>
      </c>
      <c r="B7011" t="s">
        <v>7938</v>
      </c>
      <c r="C7011" s="6" t="s">
        <v>640</v>
      </c>
      <c r="D7011" s="6">
        <v>28</v>
      </c>
      <c r="E7011" s="6">
        <v>120</v>
      </c>
      <c r="F7011" s="6">
        <v>120</v>
      </c>
      <c r="G7011" s="1">
        <v>128</v>
      </c>
      <c r="H7011" s="6" t="s">
        <v>640</v>
      </c>
      <c r="I7011" s="6" t="s">
        <v>7939</v>
      </c>
      <c r="K7011" s="6">
        <v>182</v>
      </c>
    </row>
    <row r="7012" spans="1:11">
      <c r="A7012" s="6">
        <v>24003744</v>
      </c>
      <c r="B7012" t="s">
        <v>7940</v>
      </c>
      <c r="C7012" s="6" t="s">
        <v>944</v>
      </c>
      <c r="D7012" s="6">
        <v>34</v>
      </c>
      <c r="E7012" s="6">
        <v>120</v>
      </c>
      <c r="F7012" s="6">
        <v>120</v>
      </c>
      <c r="G7012" s="1">
        <v>128</v>
      </c>
      <c r="H7012" s="6" t="s">
        <v>944</v>
      </c>
      <c r="I7012" s="6" t="s">
        <v>657</v>
      </c>
      <c r="K7012" s="6">
        <v>186</v>
      </c>
    </row>
    <row r="7013" spans="1:11">
      <c r="A7013" s="6">
        <v>43083356</v>
      </c>
      <c r="B7013" t="s">
        <v>7941</v>
      </c>
      <c r="C7013" s="6" t="s">
        <v>377</v>
      </c>
      <c r="D7013" s="6">
        <v>31</v>
      </c>
      <c r="E7013" s="6">
        <v>120</v>
      </c>
      <c r="F7013" s="6">
        <v>120</v>
      </c>
      <c r="G7013" s="1">
        <v>128</v>
      </c>
      <c r="H7013" s="6" t="s">
        <v>377</v>
      </c>
      <c r="I7013" s="6" t="s">
        <v>236</v>
      </c>
      <c r="K7013" s="6">
        <v>190</v>
      </c>
    </row>
    <row r="7014" spans="1:11">
      <c r="A7014" s="6">
        <v>14243663</v>
      </c>
      <c r="B7014" t="s">
        <v>7942</v>
      </c>
      <c r="C7014" s="6" t="s">
        <v>319</v>
      </c>
      <c r="D7014" s="6">
        <v>25</v>
      </c>
      <c r="E7014" s="6">
        <v>120</v>
      </c>
      <c r="F7014" s="6">
        <v>120</v>
      </c>
      <c r="G7014" s="1">
        <v>128</v>
      </c>
      <c r="H7014" s="6" t="s">
        <v>319</v>
      </c>
      <c r="I7014" s="6" t="s">
        <v>187</v>
      </c>
      <c r="K7014" s="6">
        <v>184</v>
      </c>
    </row>
    <row r="7015" spans="1:11">
      <c r="A7015" s="6">
        <v>78102800</v>
      </c>
      <c r="B7015" t="s">
        <v>7943</v>
      </c>
      <c r="C7015" s="6" t="s">
        <v>218</v>
      </c>
      <c r="D7015" s="6">
        <v>24</v>
      </c>
      <c r="E7015" s="6">
        <v>120</v>
      </c>
      <c r="F7015" s="6">
        <v>120</v>
      </c>
      <c r="G7015" s="1">
        <v>128</v>
      </c>
      <c r="H7015" s="6" t="s">
        <v>218</v>
      </c>
      <c r="I7015" s="6" t="s">
        <v>1661</v>
      </c>
      <c r="K7015" s="6">
        <v>178</v>
      </c>
    </row>
    <row r="7016" spans="1:11">
      <c r="A7016" s="6">
        <v>76022564</v>
      </c>
      <c r="B7016" t="s">
        <v>7944</v>
      </c>
      <c r="C7016" s="6" t="s">
        <v>319</v>
      </c>
      <c r="D7016" s="6">
        <v>32</v>
      </c>
      <c r="E7016" s="6">
        <v>120</v>
      </c>
      <c r="F7016" s="6">
        <v>120</v>
      </c>
      <c r="G7016" s="1">
        <v>128</v>
      </c>
      <c r="H7016" s="6" t="s">
        <v>319</v>
      </c>
      <c r="I7016" s="6" t="s">
        <v>378</v>
      </c>
      <c r="K7016" s="6">
        <v>179</v>
      </c>
    </row>
    <row r="7017" spans="1:11">
      <c r="A7017" s="6">
        <v>43393512</v>
      </c>
      <c r="B7017" t="s">
        <v>7945</v>
      </c>
      <c r="C7017" s="6" t="s">
        <v>319</v>
      </c>
      <c r="D7017" s="6">
        <v>24</v>
      </c>
      <c r="E7017" s="6">
        <v>120</v>
      </c>
      <c r="F7017" s="6">
        <v>120</v>
      </c>
      <c r="G7017" s="1">
        <v>128</v>
      </c>
      <c r="H7017" s="6" t="s">
        <v>319</v>
      </c>
      <c r="I7017" s="6" t="s">
        <v>1742</v>
      </c>
      <c r="K7017" s="6">
        <v>190</v>
      </c>
    </row>
    <row r="7018" spans="1:11">
      <c r="A7018" s="6">
        <v>53141633</v>
      </c>
      <c r="B7018" t="s">
        <v>7946</v>
      </c>
      <c r="C7018" s="6" t="s">
        <v>942</v>
      </c>
      <c r="D7018" s="6">
        <v>28</v>
      </c>
      <c r="E7018" s="6">
        <v>120</v>
      </c>
      <c r="F7018" s="6">
        <v>120</v>
      </c>
      <c r="G7018" s="1">
        <v>128</v>
      </c>
      <c r="H7018" s="6" t="s">
        <v>942</v>
      </c>
      <c r="I7018" s="6" t="s">
        <v>1055</v>
      </c>
      <c r="K7018" s="6">
        <v>175</v>
      </c>
    </row>
    <row r="7019" spans="1:11">
      <c r="A7019" s="6">
        <v>61064592</v>
      </c>
      <c r="B7019" t="s">
        <v>7947</v>
      </c>
      <c r="C7019" s="6" t="s">
        <v>2115</v>
      </c>
      <c r="D7019" s="6">
        <v>30</v>
      </c>
      <c r="E7019" s="6">
        <v>120</v>
      </c>
      <c r="F7019" s="6">
        <v>120</v>
      </c>
      <c r="G7019" s="1">
        <v>128</v>
      </c>
      <c r="H7019" s="6" t="s">
        <v>2115</v>
      </c>
      <c r="I7019" s="6" t="s">
        <v>4401</v>
      </c>
      <c r="K7019" s="6">
        <v>178</v>
      </c>
    </row>
    <row r="7020" spans="1:11">
      <c r="A7020" s="6">
        <v>67269372</v>
      </c>
      <c r="B7020" t="s">
        <v>7948</v>
      </c>
      <c r="C7020" s="6" t="s">
        <v>377</v>
      </c>
      <c r="D7020" s="6">
        <v>25</v>
      </c>
      <c r="E7020" s="6">
        <v>120</v>
      </c>
      <c r="F7020" s="6">
        <v>120</v>
      </c>
      <c r="G7020" s="1">
        <v>128</v>
      </c>
      <c r="H7020" s="6" t="s">
        <v>377</v>
      </c>
      <c r="I7020" s="6" t="s">
        <v>348</v>
      </c>
      <c r="K7020" s="6">
        <v>188</v>
      </c>
    </row>
    <row r="7021" spans="1:11">
      <c r="A7021" s="6">
        <v>58146143</v>
      </c>
      <c r="B7021" t="s">
        <v>7949</v>
      </c>
      <c r="C7021" s="6" t="s">
        <v>760</v>
      </c>
      <c r="D7021" s="6">
        <v>25</v>
      </c>
      <c r="E7021" s="6">
        <v>120</v>
      </c>
      <c r="F7021" s="6">
        <v>120</v>
      </c>
      <c r="G7021" s="1">
        <v>128</v>
      </c>
      <c r="H7021" s="6" t="s">
        <v>760</v>
      </c>
      <c r="I7021" s="6" t="s">
        <v>194</v>
      </c>
      <c r="K7021" s="6">
        <v>179</v>
      </c>
    </row>
    <row r="7022" spans="1:11">
      <c r="A7022" s="6">
        <v>2000282153</v>
      </c>
      <c r="B7022" t="s">
        <v>7950</v>
      </c>
      <c r="C7022" s="6" t="s">
        <v>1826</v>
      </c>
      <c r="D7022" s="6">
        <v>25</v>
      </c>
      <c r="E7022" s="6">
        <v>120</v>
      </c>
      <c r="F7022" s="6">
        <v>120</v>
      </c>
      <c r="G7022" s="1">
        <v>128</v>
      </c>
      <c r="H7022" s="6" t="s">
        <v>1826</v>
      </c>
      <c r="I7022" s="6" t="s">
        <v>257</v>
      </c>
      <c r="K7022" s="6">
        <v>170</v>
      </c>
    </row>
    <row r="7023" spans="1:11">
      <c r="A7023" s="6">
        <v>19312829</v>
      </c>
      <c r="B7023" t="s">
        <v>7951</v>
      </c>
      <c r="C7023" s="6" t="s">
        <v>1102</v>
      </c>
      <c r="D7023" s="6">
        <v>27</v>
      </c>
      <c r="E7023" s="6">
        <v>120</v>
      </c>
      <c r="F7023" s="6">
        <v>120</v>
      </c>
      <c r="G7023" s="1">
        <v>128</v>
      </c>
      <c r="H7023" s="6" t="s">
        <v>1102</v>
      </c>
      <c r="I7023" s="6" t="s">
        <v>257</v>
      </c>
      <c r="K7023" s="6">
        <v>169</v>
      </c>
    </row>
    <row r="7024" spans="1:11">
      <c r="A7024" s="6">
        <v>98041551</v>
      </c>
      <c r="B7024" t="s">
        <v>7952</v>
      </c>
      <c r="C7024" s="6" t="s">
        <v>760</v>
      </c>
      <c r="D7024" s="6">
        <v>26</v>
      </c>
      <c r="E7024" s="6">
        <v>120</v>
      </c>
      <c r="F7024" s="6">
        <v>120</v>
      </c>
      <c r="G7024" s="1">
        <v>128</v>
      </c>
      <c r="H7024" s="6" t="s">
        <v>760</v>
      </c>
      <c r="I7024" s="6" t="s">
        <v>7953</v>
      </c>
      <c r="K7024" s="6">
        <v>179</v>
      </c>
    </row>
    <row r="7025" spans="1:11">
      <c r="A7025" s="6">
        <v>19249345</v>
      </c>
      <c r="B7025" t="s">
        <v>7954</v>
      </c>
      <c r="C7025" s="6" t="s">
        <v>640</v>
      </c>
      <c r="D7025" s="6">
        <v>31</v>
      </c>
      <c r="E7025" s="6">
        <v>120</v>
      </c>
      <c r="F7025" s="6">
        <v>120</v>
      </c>
      <c r="G7025" s="1">
        <v>128</v>
      </c>
      <c r="H7025" s="6" t="s">
        <v>640</v>
      </c>
      <c r="I7025" s="6" t="s">
        <v>257</v>
      </c>
      <c r="K7025" s="6">
        <v>176</v>
      </c>
    </row>
    <row r="7026" spans="1:11">
      <c r="A7026" s="6">
        <v>43079209</v>
      </c>
      <c r="B7026" t="s">
        <v>7955</v>
      </c>
      <c r="C7026" s="6" t="s">
        <v>319</v>
      </c>
      <c r="D7026" s="6">
        <v>31</v>
      </c>
      <c r="E7026" s="6">
        <v>120</v>
      </c>
      <c r="F7026" s="6">
        <v>120</v>
      </c>
      <c r="G7026" s="1">
        <v>128</v>
      </c>
      <c r="H7026" s="6" t="s">
        <v>319</v>
      </c>
      <c r="I7026" s="6" t="s">
        <v>236</v>
      </c>
      <c r="K7026" s="6">
        <v>182</v>
      </c>
    </row>
    <row r="7027" spans="1:11">
      <c r="A7027" s="6">
        <v>67199250</v>
      </c>
      <c r="B7027" t="s">
        <v>7956</v>
      </c>
      <c r="C7027" s="6" t="s">
        <v>1624</v>
      </c>
      <c r="D7027" s="6">
        <v>29</v>
      </c>
      <c r="E7027" s="6">
        <v>120</v>
      </c>
      <c r="F7027" s="6">
        <v>120</v>
      </c>
      <c r="G7027" s="1">
        <v>128</v>
      </c>
      <c r="H7027" s="6" t="s">
        <v>1624</v>
      </c>
      <c r="I7027" s="6" t="s">
        <v>348</v>
      </c>
      <c r="K7027" s="6">
        <v>180</v>
      </c>
    </row>
    <row r="7028" spans="1:11">
      <c r="A7028" s="6">
        <v>91169984</v>
      </c>
      <c r="B7028" t="s">
        <v>7957</v>
      </c>
      <c r="C7028" s="6" t="s">
        <v>942</v>
      </c>
      <c r="D7028" s="6">
        <v>30</v>
      </c>
      <c r="E7028" s="6">
        <v>120</v>
      </c>
      <c r="F7028" s="6">
        <v>120</v>
      </c>
      <c r="G7028" s="1">
        <v>128</v>
      </c>
      <c r="H7028" s="6" t="s">
        <v>942</v>
      </c>
      <c r="I7028" s="6" t="s">
        <v>309</v>
      </c>
      <c r="K7028" s="6">
        <v>185</v>
      </c>
    </row>
    <row r="7029" spans="1:11">
      <c r="A7029" s="6">
        <v>70063195</v>
      </c>
      <c r="B7029" t="s">
        <v>7958</v>
      </c>
      <c r="C7029" s="6" t="s">
        <v>1624</v>
      </c>
      <c r="D7029" s="6">
        <v>30</v>
      </c>
      <c r="E7029" s="6">
        <v>120</v>
      </c>
      <c r="F7029" s="6">
        <v>120</v>
      </c>
      <c r="G7029" s="1">
        <v>128</v>
      </c>
      <c r="H7029" s="6" t="s">
        <v>1624</v>
      </c>
      <c r="I7029" s="6" t="s">
        <v>832</v>
      </c>
      <c r="K7029" s="6">
        <v>187</v>
      </c>
    </row>
    <row r="7030" spans="1:11">
      <c r="A7030" s="6">
        <v>71113692</v>
      </c>
      <c r="B7030" t="s">
        <v>7959</v>
      </c>
      <c r="C7030" s="6" t="s">
        <v>377</v>
      </c>
      <c r="D7030" s="6">
        <v>25</v>
      </c>
      <c r="E7030" s="6">
        <v>120</v>
      </c>
      <c r="F7030" s="6">
        <v>120</v>
      </c>
      <c r="G7030" s="1">
        <v>128</v>
      </c>
      <c r="H7030" s="6" t="s">
        <v>377</v>
      </c>
      <c r="I7030" s="6" t="s">
        <v>827</v>
      </c>
      <c r="K7030" s="6">
        <v>193</v>
      </c>
    </row>
    <row r="7031" spans="1:11">
      <c r="A7031" s="6">
        <v>2000155736</v>
      </c>
      <c r="B7031" t="s">
        <v>7960</v>
      </c>
      <c r="C7031" s="6" t="s">
        <v>1624</v>
      </c>
      <c r="D7031" s="6">
        <v>24</v>
      </c>
      <c r="E7031" s="6">
        <v>120</v>
      </c>
      <c r="F7031" s="6">
        <v>120</v>
      </c>
      <c r="G7031" s="1">
        <v>128</v>
      </c>
      <c r="H7031" s="6" t="s">
        <v>1624</v>
      </c>
      <c r="I7031" s="6" t="s">
        <v>811</v>
      </c>
      <c r="K7031" s="6">
        <v>196</v>
      </c>
    </row>
    <row r="7032" spans="1:11">
      <c r="A7032" s="6">
        <v>91152781</v>
      </c>
      <c r="B7032" t="s">
        <v>7961</v>
      </c>
      <c r="C7032" s="6" t="s">
        <v>1672</v>
      </c>
      <c r="D7032" s="6">
        <v>30</v>
      </c>
      <c r="E7032" s="6">
        <v>120</v>
      </c>
      <c r="F7032" s="6">
        <v>120</v>
      </c>
      <c r="G7032" s="1">
        <v>128</v>
      </c>
      <c r="H7032" s="6" t="s">
        <v>1672</v>
      </c>
      <c r="I7032" s="6" t="s">
        <v>309</v>
      </c>
      <c r="K7032" s="6">
        <v>189</v>
      </c>
    </row>
    <row r="7033" spans="1:11">
      <c r="A7033" s="6">
        <v>19153072</v>
      </c>
      <c r="B7033" t="s">
        <v>1607</v>
      </c>
      <c r="C7033" s="6" t="s">
        <v>2160</v>
      </c>
      <c r="D7033" s="6">
        <v>33</v>
      </c>
      <c r="E7033" s="6">
        <v>120</v>
      </c>
      <c r="F7033" s="6">
        <v>120</v>
      </c>
      <c r="G7033" s="1">
        <v>128</v>
      </c>
      <c r="H7033" s="6" t="s">
        <v>2160</v>
      </c>
      <c r="I7033" s="6" t="s">
        <v>257</v>
      </c>
      <c r="K7033" s="6">
        <v>179</v>
      </c>
    </row>
    <row r="7034" spans="1:11">
      <c r="A7034" s="6">
        <v>19152793</v>
      </c>
      <c r="B7034" t="s">
        <v>7962</v>
      </c>
      <c r="C7034" s="6" t="s">
        <v>377</v>
      </c>
      <c r="D7034" s="6">
        <v>32</v>
      </c>
      <c r="E7034" s="6">
        <v>120</v>
      </c>
      <c r="F7034" s="6">
        <v>120</v>
      </c>
      <c r="G7034" s="1">
        <v>128</v>
      </c>
      <c r="H7034" s="6" t="s">
        <v>377</v>
      </c>
      <c r="I7034" s="6" t="s">
        <v>257</v>
      </c>
      <c r="K7034" s="6">
        <v>190</v>
      </c>
    </row>
    <row r="7035" spans="1:11">
      <c r="A7035" s="6">
        <v>14201366</v>
      </c>
      <c r="B7035" t="s">
        <v>7963</v>
      </c>
      <c r="C7035" s="6" t="s">
        <v>377</v>
      </c>
      <c r="D7035" s="6">
        <v>25</v>
      </c>
      <c r="E7035" s="6">
        <v>120</v>
      </c>
      <c r="F7035" s="6">
        <v>120</v>
      </c>
      <c r="G7035" s="1">
        <v>128</v>
      </c>
      <c r="H7035" s="6" t="s">
        <v>377</v>
      </c>
      <c r="I7035" s="6" t="s">
        <v>187</v>
      </c>
      <c r="K7035" s="6">
        <v>188</v>
      </c>
    </row>
    <row r="7036" spans="1:11">
      <c r="A7036" s="6">
        <v>79031726</v>
      </c>
      <c r="B7036" t="s">
        <v>7964</v>
      </c>
      <c r="C7036" s="6" t="s">
        <v>589</v>
      </c>
      <c r="D7036" s="6">
        <v>25</v>
      </c>
      <c r="E7036" s="6">
        <v>120</v>
      </c>
      <c r="F7036" s="6">
        <v>120</v>
      </c>
      <c r="G7036" s="1">
        <v>128</v>
      </c>
      <c r="H7036" s="6" t="s">
        <v>589</v>
      </c>
      <c r="I7036" s="6" t="s">
        <v>241</v>
      </c>
      <c r="K7036" s="6">
        <v>188</v>
      </c>
    </row>
    <row r="7037" spans="1:11">
      <c r="A7037" s="6">
        <v>83174755</v>
      </c>
      <c r="B7037" t="s">
        <v>7965</v>
      </c>
      <c r="C7037" s="6" t="s">
        <v>966</v>
      </c>
      <c r="D7037" s="6">
        <v>25</v>
      </c>
      <c r="E7037" s="6">
        <v>120</v>
      </c>
      <c r="F7037" s="6">
        <v>120</v>
      </c>
      <c r="G7037" s="1">
        <v>128</v>
      </c>
      <c r="H7037" s="6" t="s">
        <v>966</v>
      </c>
      <c r="I7037" s="6" t="s">
        <v>304</v>
      </c>
      <c r="K7037" s="6">
        <v>180</v>
      </c>
    </row>
    <row r="7038" spans="1:11">
      <c r="A7038" s="6">
        <v>19249507</v>
      </c>
      <c r="B7038" t="s">
        <v>7966</v>
      </c>
      <c r="C7038" s="6" t="s">
        <v>1624</v>
      </c>
      <c r="D7038" s="6">
        <v>28</v>
      </c>
      <c r="E7038" s="6">
        <v>120</v>
      </c>
      <c r="F7038" s="6">
        <v>120</v>
      </c>
      <c r="G7038" s="1">
        <v>128</v>
      </c>
      <c r="H7038" s="6" t="s">
        <v>1624</v>
      </c>
      <c r="I7038" s="6" t="s">
        <v>257</v>
      </c>
      <c r="K7038" s="6">
        <v>194</v>
      </c>
    </row>
    <row r="7039" spans="1:11">
      <c r="A7039" s="6">
        <v>19352206</v>
      </c>
      <c r="B7039" t="s">
        <v>7967</v>
      </c>
      <c r="C7039" s="6" t="s">
        <v>377</v>
      </c>
      <c r="D7039" s="6">
        <v>26</v>
      </c>
      <c r="E7039" s="6">
        <v>120</v>
      </c>
      <c r="F7039" s="6">
        <v>120</v>
      </c>
      <c r="G7039" s="1">
        <v>128</v>
      </c>
      <c r="H7039" s="6" t="s">
        <v>377</v>
      </c>
      <c r="I7039" s="6" t="s">
        <v>1658</v>
      </c>
      <c r="K7039" s="6">
        <v>187</v>
      </c>
    </row>
    <row r="7040" spans="1:11">
      <c r="A7040" s="6">
        <v>53084469</v>
      </c>
      <c r="B7040" t="s">
        <v>7968</v>
      </c>
      <c r="C7040" s="6" t="s">
        <v>2149</v>
      </c>
      <c r="D7040" s="6">
        <v>27</v>
      </c>
      <c r="E7040" s="6">
        <v>120</v>
      </c>
      <c r="F7040" s="6">
        <v>120</v>
      </c>
      <c r="G7040" s="1">
        <v>128</v>
      </c>
      <c r="H7040" s="6" t="s">
        <v>2149</v>
      </c>
      <c r="I7040" s="6" t="s">
        <v>729</v>
      </c>
      <c r="K7040" s="6">
        <v>173</v>
      </c>
    </row>
    <row r="7041" spans="1:11">
      <c r="A7041" s="6">
        <v>62076386</v>
      </c>
      <c r="B7041" t="s">
        <v>7969</v>
      </c>
      <c r="C7041" s="6" t="s">
        <v>319</v>
      </c>
      <c r="D7041" s="6">
        <v>30</v>
      </c>
      <c r="E7041" s="6">
        <v>120</v>
      </c>
      <c r="F7041" s="6">
        <v>120</v>
      </c>
      <c r="G7041" s="1">
        <v>128</v>
      </c>
      <c r="H7041" s="6" t="s">
        <v>319</v>
      </c>
      <c r="I7041" s="6" t="s">
        <v>1066</v>
      </c>
      <c r="K7041" s="6">
        <v>183</v>
      </c>
    </row>
    <row r="7042" spans="1:11">
      <c r="A7042" s="6">
        <v>13158403</v>
      </c>
      <c r="B7042" t="s">
        <v>7970</v>
      </c>
      <c r="C7042" s="6" t="s">
        <v>488</v>
      </c>
      <c r="D7042" s="6">
        <v>28</v>
      </c>
      <c r="E7042" s="6">
        <v>120</v>
      </c>
      <c r="F7042" s="6">
        <v>120</v>
      </c>
      <c r="G7042" s="1">
        <v>128</v>
      </c>
      <c r="H7042" s="6" t="s">
        <v>488</v>
      </c>
      <c r="I7042" s="6" t="s">
        <v>442</v>
      </c>
      <c r="K7042" s="6">
        <v>176</v>
      </c>
    </row>
    <row r="7043" spans="1:11">
      <c r="A7043" s="6">
        <v>71088117</v>
      </c>
      <c r="B7043" t="s">
        <v>7971</v>
      </c>
      <c r="C7043" s="6" t="s">
        <v>1732</v>
      </c>
      <c r="D7043" s="6">
        <v>28</v>
      </c>
      <c r="E7043" s="6">
        <v>120</v>
      </c>
      <c r="F7043" s="6">
        <v>120</v>
      </c>
      <c r="G7043" s="1">
        <v>128</v>
      </c>
      <c r="H7043" s="6" t="s">
        <v>1732</v>
      </c>
      <c r="I7043" s="6" t="s">
        <v>827</v>
      </c>
      <c r="K7043" s="6">
        <v>183</v>
      </c>
    </row>
    <row r="7044" spans="1:11">
      <c r="A7044" s="6">
        <v>76047118</v>
      </c>
      <c r="B7044" t="s">
        <v>7972</v>
      </c>
      <c r="C7044" s="6" t="s">
        <v>2046</v>
      </c>
      <c r="D7044" s="6">
        <v>27</v>
      </c>
      <c r="E7044" s="6">
        <v>120</v>
      </c>
      <c r="F7044" s="6">
        <v>120</v>
      </c>
      <c r="G7044" s="1">
        <v>128</v>
      </c>
      <c r="H7044" s="6" t="s">
        <v>2046</v>
      </c>
      <c r="I7044" s="6" t="s">
        <v>378</v>
      </c>
      <c r="K7044" s="6">
        <v>170</v>
      </c>
    </row>
    <row r="7045" spans="1:11">
      <c r="A7045" s="6">
        <v>55082206</v>
      </c>
      <c r="B7045" t="s">
        <v>7973</v>
      </c>
      <c r="C7045" s="6" t="s">
        <v>640</v>
      </c>
      <c r="D7045" s="6">
        <v>27</v>
      </c>
      <c r="E7045" s="6">
        <v>120</v>
      </c>
      <c r="F7045" s="6">
        <v>120</v>
      </c>
      <c r="G7045" s="1">
        <v>127</v>
      </c>
      <c r="H7045" s="6" t="s">
        <v>640</v>
      </c>
      <c r="I7045" s="6" t="s">
        <v>304</v>
      </c>
      <c r="K7045" s="6">
        <v>183</v>
      </c>
    </row>
    <row r="7046" spans="1:11">
      <c r="A7046" s="6">
        <v>29187299</v>
      </c>
      <c r="B7046" t="s">
        <v>7974</v>
      </c>
      <c r="C7046" s="6" t="s">
        <v>319</v>
      </c>
      <c r="D7046" s="6">
        <v>24</v>
      </c>
      <c r="E7046" s="6">
        <v>120</v>
      </c>
      <c r="F7046" s="6">
        <v>120</v>
      </c>
      <c r="G7046" s="1">
        <v>127</v>
      </c>
      <c r="H7046" s="6" t="s">
        <v>319</v>
      </c>
      <c r="I7046" s="6" t="s">
        <v>259</v>
      </c>
      <c r="K7046" s="6">
        <v>178</v>
      </c>
    </row>
    <row r="7047" spans="1:11">
      <c r="A7047" s="6">
        <v>14242618</v>
      </c>
      <c r="B7047" t="s">
        <v>7975</v>
      </c>
      <c r="C7047" s="6" t="s">
        <v>303</v>
      </c>
      <c r="D7047" s="6">
        <v>23</v>
      </c>
      <c r="E7047" s="6">
        <v>120</v>
      </c>
      <c r="F7047" s="6">
        <v>120</v>
      </c>
      <c r="G7047" s="1">
        <v>127</v>
      </c>
      <c r="H7047" s="6" t="s">
        <v>303</v>
      </c>
      <c r="I7047" s="6" t="s">
        <v>603</v>
      </c>
      <c r="K7047" s="6">
        <v>184</v>
      </c>
    </row>
    <row r="7048" spans="1:11">
      <c r="A7048" s="6">
        <v>37052467</v>
      </c>
      <c r="B7048" t="s">
        <v>7976</v>
      </c>
      <c r="C7048" s="6" t="s">
        <v>319</v>
      </c>
      <c r="D7048" s="6">
        <v>27</v>
      </c>
      <c r="E7048" s="6">
        <v>120</v>
      </c>
      <c r="F7048" s="6">
        <v>120</v>
      </c>
      <c r="G7048" s="1">
        <v>127</v>
      </c>
      <c r="H7048" s="6" t="s">
        <v>319</v>
      </c>
      <c r="I7048" s="6" t="s">
        <v>406</v>
      </c>
      <c r="K7048" s="6">
        <v>179</v>
      </c>
    </row>
    <row r="7049" spans="1:11">
      <c r="A7049" s="6">
        <v>37077913</v>
      </c>
      <c r="B7049" t="s">
        <v>7977</v>
      </c>
      <c r="C7049" s="6" t="s">
        <v>488</v>
      </c>
      <c r="D7049" s="6">
        <v>24</v>
      </c>
      <c r="E7049" s="6">
        <v>120</v>
      </c>
      <c r="F7049" s="6">
        <v>120</v>
      </c>
      <c r="G7049" s="1">
        <v>127</v>
      </c>
      <c r="H7049" s="6" t="s">
        <v>488</v>
      </c>
      <c r="I7049" s="6" t="s">
        <v>7978</v>
      </c>
      <c r="K7049" s="6">
        <v>176</v>
      </c>
    </row>
    <row r="7050" spans="1:11">
      <c r="A7050" s="6">
        <v>14084972</v>
      </c>
      <c r="B7050" t="s">
        <v>7979</v>
      </c>
      <c r="C7050" s="6" t="s">
        <v>942</v>
      </c>
      <c r="D7050" s="6">
        <v>38</v>
      </c>
      <c r="E7050" s="6">
        <v>120</v>
      </c>
      <c r="F7050" s="6">
        <v>120</v>
      </c>
      <c r="G7050" s="1">
        <v>127</v>
      </c>
      <c r="H7050" s="6" t="s">
        <v>942</v>
      </c>
      <c r="I7050" s="6" t="s">
        <v>603</v>
      </c>
      <c r="K7050" s="6">
        <v>168</v>
      </c>
    </row>
    <row r="7051" spans="1:11">
      <c r="A7051" s="6">
        <v>67176056</v>
      </c>
      <c r="B7051" t="s">
        <v>7980</v>
      </c>
      <c r="C7051" s="6" t="s">
        <v>405</v>
      </c>
      <c r="D7051" s="6">
        <v>30</v>
      </c>
      <c r="E7051" s="6">
        <v>120</v>
      </c>
      <c r="F7051" s="6">
        <v>120</v>
      </c>
      <c r="G7051" s="1">
        <v>127</v>
      </c>
      <c r="H7051" s="6" t="s">
        <v>405</v>
      </c>
      <c r="I7051" s="6" t="s">
        <v>348</v>
      </c>
      <c r="K7051" s="6">
        <v>174</v>
      </c>
    </row>
    <row r="7052" spans="1:11">
      <c r="A7052" s="6">
        <v>91123695</v>
      </c>
      <c r="B7052" t="s">
        <v>7981</v>
      </c>
      <c r="C7052" s="6" t="s">
        <v>1698</v>
      </c>
      <c r="D7052" s="6">
        <v>30</v>
      </c>
      <c r="E7052" s="6">
        <v>120</v>
      </c>
      <c r="F7052" s="6">
        <v>120</v>
      </c>
      <c r="G7052" s="1">
        <v>127</v>
      </c>
      <c r="H7052" s="6" t="s">
        <v>1698</v>
      </c>
      <c r="I7052" s="6" t="s">
        <v>1449</v>
      </c>
      <c r="K7052" s="6">
        <v>184</v>
      </c>
    </row>
    <row r="7053" spans="1:11">
      <c r="A7053" s="6">
        <v>76050433</v>
      </c>
      <c r="B7053" t="s">
        <v>7982</v>
      </c>
      <c r="C7053" s="6" t="s">
        <v>488</v>
      </c>
      <c r="D7053" s="6">
        <v>26</v>
      </c>
      <c r="E7053" s="6">
        <v>120</v>
      </c>
      <c r="F7053" s="6">
        <v>120</v>
      </c>
      <c r="G7053" s="1">
        <v>127</v>
      </c>
      <c r="H7053" s="6" t="s">
        <v>488</v>
      </c>
      <c r="I7053" s="6" t="s">
        <v>378</v>
      </c>
      <c r="K7053" s="6">
        <v>167</v>
      </c>
    </row>
    <row r="7054" spans="1:11">
      <c r="A7054" s="6">
        <v>14129708</v>
      </c>
      <c r="B7054" t="s">
        <v>7983</v>
      </c>
      <c r="C7054" s="6" t="s">
        <v>240</v>
      </c>
      <c r="D7054" s="6">
        <v>29</v>
      </c>
      <c r="E7054" s="6">
        <v>120</v>
      </c>
      <c r="F7054" s="6">
        <v>120</v>
      </c>
      <c r="G7054" s="1">
        <v>127</v>
      </c>
      <c r="H7054" s="6" t="s">
        <v>240</v>
      </c>
      <c r="I7054" s="6" t="s">
        <v>603</v>
      </c>
      <c r="K7054" s="6">
        <v>187</v>
      </c>
    </row>
    <row r="7055" spans="1:11">
      <c r="A7055" s="6">
        <v>14182237</v>
      </c>
      <c r="B7055" t="s">
        <v>7984</v>
      </c>
      <c r="C7055" s="6" t="s">
        <v>377</v>
      </c>
      <c r="D7055" s="6">
        <v>34</v>
      </c>
      <c r="E7055" s="6">
        <v>120</v>
      </c>
      <c r="F7055" s="6">
        <v>120</v>
      </c>
      <c r="G7055" s="1">
        <v>127</v>
      </c>
      <c r="H7055" s="6" t="s">
        <v>377</v>
      </c>
      <c r="I7055" s="6" t="s">
        <v>603</v>
      </c>
      <c r="K7055" s="6">
        <v>180</v>
      </c>
    </row>
    <row r="7056" spans="1:11">
      <c r="A7056" s="6">
        <v>91166682</v>
      </c>
      <c r="B7056" t="s">
        <v>7985</v>
      </c>
      <c r="C7056" s="6" t="s">
        <v>238</v>
      </c>
      <c r="D7056" s="6">
        <v>24</v>
      </c>
      <c r="E7056" s="6">
        <v>120</v>
      </c>
      <c r="F7056" s="6">
        <v>120</v>
      </c>
      <c r="G7056" s="1">
        <v>127</v>
      </c>
      <c r="H7056" s="6" t="s">
        <v>238</v>
      </c>
      <c r="I7056" s="6" t="s">
        <v>1405</v>
      </c>
      <c r="K7056" s="6">
        <v>176</v>
      </c>
    </row>
    <row r="7057" spans="1:11">
      <c r="A7057" s="6">
        <v>84151595</v>
      </c>
      <c r="B7057" t="s">
        <v>7986</v>
      </c>
      <c r="C7057" s="6" t="s">
        <v>218</v>
      </c>
      <c r="D7057" s="6">
        <v>25</v>
      </c>
      <c r="E7057" s="6">
        <v>120</v>
      </c>
      <c r="F7057" s="6">
        <v>120</v>
      </c>
      <c r="G7057" s="1">
        <v>127</v>
      </c>
      <c r="H7057" s="6" t="s">
        <v>218</v>
      </c>
      <c r="I7057" s="6" t="s">
        <v>7987</v>
      </c>
      <c r="K7057" s="6">
        <v>183</v>
      </c>
    </row>
    <row r="7058" spans="1:11">
      <c r="A7058" s="6">
        <v>14170400</v>
      </c>
      <c r="B7058" t="s">
        <v>7988</v>
      </c>
      <c r="C7058" s="6" t="s">
        <v>1624</v>
      </c>
      <c r="D7058" s="6">
        <v>25</v>
      </c>
      <c r="E7058" s="6">
        <v>120</v>
      </c>
      <c r="F7058" s="6">
        <v>120</v>
      </c>
      <c r="G7058" s="1">
        <v>127</v>
      </c>
      <c r="H7058" s="6" t="s">
        <v>1624</v>
      </c>
      <c r="I7058" s="6" t="s">
        <v>603</v>
      </c>
      <c r="K7058" s="6">
        <v>184</v>
      </c>
    </row>
    <row r="7059" spans="1:11">
      <c r="A7059" s="6">
        <v>168265</v>
      </c>
      <c r="B7059" t="s">
        <v>7989</v>
      </c>
      <c r="C7059" s="6" t="s">
        <v>944</v>
      </c>
      <c r="D7059" s="6">
        <v>31</v>
      </c>
      <c r="E7059" s="6">
        <v>120</v>
      </c>
      <c r="F7059" s="6">
        <v>120</v>
      </c>
      <c r="G7059" s="1">
        <v>127</v>
      </c>
      <c r="H7059" s="6" t="s">
        <v>944</v>
      </c>
      <c r="I7059" s="6" t="s">
        <v>406</v>
      </c>
      <c r="K7059" s="6">
        <v>175</v>
      </c>
    </row>
    <row r="7060" spans="1:11">
      <c r="A7060" s="6">
        <v>168222</v>
      </c>
      <c r="B7060" t="s">
        <v>7990</v>
      </c>
      <c r="C7060" s="6" t="s">
        <v>2149</v>
      </c>
      <c r="D7060" s="6">
        <v>33</v>
      </c>
      <c r="E7060" s="6">
        <v>120</v>
      </c>
      <c r="F7060" s="6">
        <v>120</v>
      </c>
      <c r="G7060" s="1">
        <v>127</v>
      </c>
      <c r="H7060" s="6" t="s">
        <v>2149</v>
      </c>
      <c r="I7060" s="6" t="s">
        <v>406</v>
      </c>
      <c r="K7060" s="6">
        <v>187</v>
      </c>
    </row>
    <row r="7061" spans="1:11">
      <c r="A7061" s="6">
        <v>85027990</v>
      </c>
      <c r="B7061" t="s">
        <v>7991</v>
      </c>
      <c r="C7061" s="6" t="s">
        <v>1624</v>
      </c>
      <c r="D7061" s="6">
        <v>32</v>
      </c>
      <c r="E7061" s="6">
        <v>120</v>
      </c>
      <c r="F7061" s="6">
        <v>120</v>
      </c>
      <c r="G7061" s="1">
        <v>127</v>
      </c>
      <c r="H7061" s="6" t="s">
        <v>1624</v>
      </c>
      <c r="I7061" s="6" t="s">
        <v>344</v>
      </c>
      <c r="K7061" s="6">
        <v>188</v>
      </c>
    </row>
    <row r="7062" spans="1:11">
      <c r="A7062" s="6">
        <v>14011549</v>
      </c>
      <c r="B7062" t="s">
        <v>7992</v>
      </c>
      <c r="C7062" s="6" t="s">
        <v>2157</v>
      </c>
      <c r="D7062" s="6">
        <v>37</v>
      </c>
      <c r="E7062" s="6">
        <v>120</v>
      </c>
      <c r="F7062" s="6">
        <v>120</v>
      </c>
      <c r="G7062" s="1">
        <v>127</v>
      </c>
      <c r="H7062" s="6" t="s">
        <v>2157</v>
      </c>
      <c r="I7062" s="6" t="s">
        <v>187</v>
      </c>
      <c r="K7062" s="6">
        <v>185</v>
      </c>
    </row>
    <row r="7063" spans="1:11">
      <c r="A7063" s="6">
        <v>70132244</v>
      </c>
      <c r="B7063" t="s">
        <v>7993</v>
      </c>
      <c r="C7063" s="6" t="s">
        <v>1698</v>
      </c>
      <c r="D7063" s="6">
        <v>24</v>
      </c>
      <c r="E7063" s="6">
        <v>120</v>
      </c>
      <c r="F7063" s="6">
        <v>120</v>
      </c>
      <c r="G7063" s="1">
        <v>127</v>
      </c>
      <c r="H7063" s="6" t="s">
        <v>1698</v>
      </c>
      <c r="I7063" s="6" t="s">
        <v>832</v>
      </c>
      <c r="K7063" s="6">
        <v>178</v>
      </c>
    </row>
    <row r="7064" spans="1:11">
      <c r="A7064" s="6">
        <v>2000048032</v>
      </c>
      <c r="B7064" t="s">
        <v>7994</v>
      </c>
      <c r="C7064" s="6" t="s">
        <v>1709</v>
      </c>
      <c r="D7064" s="6">
        <v>24</v>
      </c>
      <c r="E7064" s="6">
        <v>120</v>
      </c>
      <c r="F7064" s="6">
        <v>120</v>
      </c>
      <c r="G7064" s="1">
        <v>127</v>
      </c>
      <c r="H7064" s="6" t="s">
        <v>1709</v>
      </c>
      <c r="I7064" s="6" t="s">
        <v>832</v>
      </c>
      <c r="K7064" s="6">
        <v>181</v>
      </c>
    </row>
    <row r="7065" spans="1:11">
      <c r="A7065" s="6">
        <v>79027647</v>
      </c>
      <c r="B7065" t="s">
        <v>7995</v>
      </c>
      <c r="C7065" s="6" t="s">
        <v>1709</v>
      </c>
      <c r="D7065" s="6">
        <v>27</v>
      </c>
      <c r="E7065" s="6">
        <v>120</v>
      </c>
      <c r="F7065" s="6">
        <v>120</v>
      </c>
      <c r="G7065" s="1">
        <v>126</v>
      </c>
      <c r="H7065" s="6" t="s">
        <v>1709</v>
      </c>
      <c r="I7065" s="6" t="s">
        <v>241</v>
      </c>
      <c r="K7065" s="6">
        <v>174</v>
      </c>
    </row>
    <row r="7066" spans="1:11">
      <c r="A7066" s="6">
        <v>29139765</v>
      </c>
      <c r="B7066" t="s">
        <v>7996</v>
      </c>
      <c r="C7066" s="6" t="s">
        <v>319</v>
      </c>
      <c r="D7066" s="6">
        <v>27</v>
      </c>
      <c r="E7066" s="6">
        <v>120</v>
      </c>
      <c r="F7066" s="6">
        <v>120</v>
      </c>
      <c r="G7066" s="1">
        <v>126</v>
      </c>
      <c r="H7066" s="6" t="s">
        <v>319</v>
      </c>
      <c r="I7066" s="6" t="s">
        <v>7997</v>
      </c>
      <c r="K7066" s="6">
        <v>171</v>
      </c>
    </row>
    <row r="7067" spans="1:11">
      <c r="A7067" s="6">
        <v>86012244</v>
      </c>
      <c r="B7067" t="s">
        <v>7998</v>
      </c>
      <c r="C7067" s="6" t="s">
        <v>319</v>
      </c>
      <c r="D7067" s="6">
        <v>33</v>
      </c>
      <c r="E7067" s="6">
        <v>120</v>
      </c>
      <c r="F7067" s="6">
        <v>120</v>
      </c>
      <c r="G7067" s="1">
        <v>126</v>
      </c>
      <c r="H7067" s="6" t="s">
        <v>319</v>
      </c>
      <c r="I7067" s="6" t="s">
        <v>1688</v>
      </c>
      <c r="K7067" s="6">
        <v>179</v>
      </c>
    </row>
    <row r="7068" spans="1:11">
      <c r="A7068" s="6">
        <v>16130426</v>
      </c>
      <c r="B7068" t="s">
        <v>7999</v>
      </c>
      <c r="C7068" s="6" t="s">
        <v>1732</v>
      </c>
      <c r="D7068" s="6">
        <v>29</v>
      </c>
      <c r="E7068" s="6">
        <v>120</v>
      </c>
      <c r="F7068" s="6">
        <v>120</v>
      </c>
      <c r="G7068" s="1">
        <v>126</v>
      </c>
      <c r="H7068" s="6" t="s">
        <v>1732</v>
      </c>
      <c r="I7068" s="6" t="s">
        <v>298</v>
      </c>
      <c r="K7068" s="6">
        <v>187</v>
      </c>
    </row>
    <row r="7069" spans="1:11">
      <c r="A7069" s="6">
        <v>62175142</v>
      </c>
      <c r="B7069" t="s">
        <v>8000</v>
      </c>
      <c r="C7069" s="6" t="s">
        <v>2115</v>
      </c>
      <c r="D7069" s="6">
        <v>26</v>
      </c>
      <c r="E7069" s="6">
        <v>120</v>
      </c>
      <c r="F7069" s="6">
        <v>120</v>
      </c>
      <c r="G7069" s="1">
        <v>126</v>
      </c>
      <c r="H7069" s="6" t="s">
        <v>2115</v>
      </c>
      <c r="I7069" s="6" t="s">
        <v>1066</v>
      </c>
      <c r="K7069" s="6">
        <v>187</v>
      </c>
    </row>
    <row r="7070" spans="1:11">
      <c r="A7070" s="6">
        <v>91182934</v>
      </c>
      <c r="B7070" t="s">
        <v>8001</v>
      </c>
      <c r="C7070" s="6" t="s">
        <v>319</v>
      </c>
      <c r="D7070" s="6">
        <v>27</v>
      </c>
      <c r="E7070" s="6">
        <v>120</v>
      </c>
      <c r="F7070" s="6">
        <v>120</v>
      </c>
      <c r="G7070" s="1">
        <v>126</v>
      </c>
      <c r="H7070" s="6" t="s">
        <v>319</v>
      </c>
      <c r="I7070" s="6" t="s">
        <v>309</v>
      </c>
      <c r="K7070" s="6">
        <v>193</v>
      </c>
    </row>
    <row r="7071" spans="1:11">
      <c r="A7071" s="6">
        <v>85121414</v>
      </c>
      <c r="B7071" t="s">
        <v>8002</v>
      </c>
      <c r="C7071" s="6" t="s">
        <v>488</v>
      </c>
      <c r="D7071" s="6">
        <v>29</v>
      </c>
      <c r="E7071" s="6">
        <v>120</v>
      </c>
      <c r="F7071" s="6">
        <v>120</v>
      </c>
      <c r="G7071" s="1">
        <v>126</v>
      </c>
      <c r="H7071" s="6" t="s">
        <v>488</v>
      </c>
      <c r="I7071" s="6" t="s">
        <v>2854</v>
      </c>
      <c r="K7071" s="6">
        <v>178</v>
      </c>
    </row>
    <row r="7072" spans="1:11">
      <c r="A7072" s="6">
        <v>2000035821</v>
      </c>
      <c r="B7072" t="s">
        <v>8003</v>
      </c>
      <c r="C7072" s="6" t="s">
        <v>558</v>
      </c>
      <c r="D7072" s="6">
        <v>24</v>
      </c>
      <c r="E7072" s="6">
        <v>120</v>
      </c>
      <c r="F7072" s="6">
        <v>120</v>
      </c>
      <c r="G7072" s="1">
        <v>126</v>
      </c>
      <c r="H7072" s="6" t="s">
        <v>558</v>
      </c>
      <c r="I7072" s="6" t="s">
        <v>603</v>
      </c>
      <c r="K7072" s="6">
        <v>175</v>
      </c>
    </row>
    <row r="7073" spans="1:11">
      <c r="A7073" s="6">
        <v>19305767</v>
      </c>
      <c r="B7073" t="s">
        <v>8004</v>
      </c>
      <c r="C7073" s="6" t="s">
        <v>640</v>
      </c>
      <c r="D7073" s="6">
        <v>27</v>
      </c>
      <c r="E7073" s="6">
        <v>120</v>
      </c>
      <c r="F7073" s="6">
        <v>120</v>
      </c>
      <c r="G7073" s="1">
        <v>126</v>
      </c>
      <c r="H7073" s="6" t="s">
        <v>640</v>
      </c>
      <c r="I7073" s="6" t="s">
        <v>257</v>
      </c>
      <c r="K7073" s="6">
        <v>179</v>
      </c>
    </row>
    <row r="7074" spans="1:11">
      <c r="A7074" s="6">
        <v>19278016</v>
      </c>
      <c r="B7074" t="s">
        <v>8005</v>
      </c>
      <c r="C7074" s="6" t="s">
        <v>728</v>
      </c>
      <c r="D7074" s="6">
        <v>32</v>
      </c>
      <c r="E7074" s="6">
        <v>120</v>
      </c>
      <c r="F7074" s="6">
        <v>120</v>
      </c>
      <c r="G7074" s="1">
        <v>126</v>
      </c>
      <c r="H7074" s="6" t="s">
        <v>728</v>
      </c>
      <c r="I7074" s="6" t="s">
        <v>257</v>
      </c>
      <c r="K7074" s="6">
        <v>182</v>
      </c>
    </row>
    <row r="7075" spans="1:11">
      <c r="A7075" s="6">
        <v>18116009</v>
      </c>
      <c r="B7075" t="s">
        <v>8006</v>
      </c>
      <c r="C7075" s="6" t="s">
        <v>1213</v>
      </c>
      <c r="D7075" s="6">
        <v>23</v>
      </c>
      <c r="E7075" s="6">
        <v>120</v>
      </c>
      <c r="F7075" s="6">
        <v>120</v>
      </c>
      <c r="G7075" s="1">
        <v>126</v>
      </c>
      <c r="H7075" s="6" t="s">
        <v>1213</v>
      </c>
      <c r="I7075" s="6" t="s">
        <v>1458</v>
      </c>
      <c r="K7075" s="6">
        <v>180</v>
      </c>
    </row>
    <row r="7076" spans="1:11">
      <c r="A7076" s="6">
        <v>18096583</v>
      </c>
      <c r="B7076" t="s">
        <v>8007</v>
      </c>
      <c r="C7076" s="6" t="s">
        <v>1656</v>
      </c>
      <c r="D7076" s="6">
        <v>27</v>
      </c>
      <c r="E7076" s="6">
        <v>120</v>
      </c>
      <c r="F7076" s="6">
        <v>120</v>
      </c>
      <c r="G7076" s="1">
        <v>126</v>
      </c>
      <c r="H7076" s="6" t="s">
        <v>1656</v>
      </c>
      <c r="I7076" s="6" t="s">
        <v>1117</v>
      </c>
      <c r="K7076" s="6">
        <v>183</v>
      </c>
    </row>
    <row r="7077" spans="1:11">
      <c r="A7077" s="6">
        <v>83243048</v>
      </c>
      <c r="B7077" t="s">
        <v>8008</v>
      </c>
      <c r="C7077" s="6" t="s">
        <v>2363</v>
      </c>
      <c r="D7077" s="6">
        <v>25</v>
      </c>
      <c r="E7077" s="6">
        <v>120</v>
      </c>
      <c r="F7077" s="6">
        <v>120</v>
      </c>
      <c r="G7077" s="1">
        <v>126</v>
      </c>
      <c r="H7077" s="6" t="s">
        <v>2363</v>
      </c>
      <c r="I7077" s="6" t="s">
        <v>378</v>
      </c>
      <c r="K7077" s="6">
        <v>180</v>
      </c>
    </row>
    <row r="7078" spans="1:11">
      <c r="A7078" s="6">
        <v>48032195</v>
      </c>
      <c r="B7078" t="s">
        <v>8009</v>
      </c>
      <c r="C7078" s="6" t="s">
        <v>319</v>
      </c>
      <c r="D7078" s="6">
        <v>27</v>
      </c>
      <c r="E7078" s="6">
        <v>120</v>
      </c>
      <c r="F7078" s="6">
        <v>120</v>
      </c>
      <c r="G7078" s="1">
        <v>126</v>
      </c>
      <c r="H7078" s="6" t="s">
        <v>319</v>
      </c>
      <c r="I7078" s="6" t="s">
        <v>1676</v>
      </c>
      <c r="K7078" s="6">
        <v>189</v>
      </c>
    </row>
    <row r="7079" spans="1:11">
      <c r="A7079" s="6">
        <v>19273275</v>
      </c>
      <c r="B7079" t="s">
        <v>8010</v>
      </c>
      <c r="C7079" s="6" t="s">
        <v>1759</v>
      </c>
      <c r="D7079" s="6">
        <v>27</v>
      </c>
      <c r="E7079" s="6">
        <v>120</v>
      </c>
      <c r="F7079" s="6">
        <v>120</v>
      </c>
      <c r="G7079" s="1">
        <v>126</v>
      </c>
      <c r="H7079" s="6" t="s">
        <v>1759</v>
      </c>
      <c r="I7079" s="6" t="s">
        <v>1658</v>
      </c>
      <c r="K7079" s="6">
        <v>175</v>
      </c>
    </row>
    <row r="7080" spans="1:11">
      <c r="A7080" s="6">
        <v>86034377</v>
      </c>
      <c r="B7080" t="s">
        <v>8011</v>
      </c>
      <c r="C7080" s="6" t="s">
        <v>377</v>
      </c>
      <c r="D7080" s="6">
        <v>32</v>
      </c>
      <c r="E7080" s="6">
        <v>120</v>
      </c>
      <c r="F7080" s="6">
        <v>120</v>
      </c>
      <c r="G7080" s="1">
        <v>126</v>
      </c>
      <c r="H7080" s="6" t="s">
        <v>377</v>
      </c>
      <c r="I7080" s="6" t="s">
        <v>1688</v>
      </c>
      <c r="K7080" s="6">
        <v>187</v>
      </c>
    </row>
    <row r="7081" spans="1:11">
      <c r="A7081" s="6">
        <v>45096804</v>
      </c>
      <c r="B7081" t="s">
        <v>8012</v>
      </c>
      <c r="C7081" s="6" t="s">
        <v>1624</v>
      </c>
      <c r="D7081" s="6">
        <v>32</v>
      </c>
      <c r="E7081" s="6">
        <v>120</v>
      </c>
      <c r="F7081" s="6">
        <v>120</v>
      </c>
      <c r="G7081" s="1">
        <v>126</v>
      </c>
      <c r="H7081" s="6" t="s">
        <v>1624</v>
      </c>
      <c r="I7081" s="6" t="s">
        <v>2134</v>
      </c>
      <c r="K7081" s="6">
        <v>185</v>
      </c>
    </row>
    <row r="7082" spans="1:11">
      <c r="A7082" s="6">
        <v>14224722</v>
      </c>
      <c r="B7082" t="s">
        <v>8013</v>
      </c>
      <c r="C7082" s="6" t="s">
        <v>2335</v>
      </c>
      <c r="D7082" s="6">
        <v>26</v>
      </c>
      <c r="E7082" s="6">
        <v>120</v>
      </c>
      <c r="F7082" s="6">
        <v>120</v>
      </c>
      <c r="G7082" s="1">
        <v>126</v>
      </c>
      <c r="H7082" s="6" t="s">
        <v>2335</v>
      </c>
      <c r="I7082" s="6" t="s">
        <v>4908</v>
      </c>
      <c r="K7082" s="6">
        <v>178</v>
      </c>
    </row>
    <row r="7083" spans="1:11">
      <c r="A7083" s="6">
        <v>91149532</v>
      </c>
      <c r="B7083" t="s">
        <v>8014</v>
      </c>
      <c r="C7083" s="6" t="s">
        <v>303</v>
      </c>
      <c r="D7083" s="6">
        <v>28</v>
      </c>
      <c r="E7083" s="6">
        <v>120</v>
      </c>
      <c r="F7083" s="6">
        <v>120</v>
      </c>
      <c r="G7083" s="1">
        <v>126</v>
      </c>
      <c r="H7083" s="6" t="s">
        <v>303</v>
      </c>
      <c r="I7083" s="6" t="s">
        <v>2043</v>
      </c>
      <c r="K7083" s="6">
        <v>176</v>
      </c>
    </row>
    <row r="7084" spans="1:11">
      <c r="A7084" s="6">
        <v>76021610</v>
      </c>
      <c r="B7084" t="s">
        <v>8015</v>
      </c>
      <c r="C7084" s="6" t="s">
        <v>488</v>
      </c>
      <c r="D7084" s="6">
        <v>34</v>
      </c>
      <c r="E7084" s="6">
        <v>120</v>
      </c>
      <c r="F7084" s="6">
        <v>120</v>
      </c>
      <c r="G7084" s="1">
        <v>126</v>
      </c>
      <c r="H7084" s="6" t="s">
        <v>488</v>
      </c>
      <c r="I7084" s="6" t="s">
        <v>3403</v>
      </c>
      <c r="K7084" s="6">
        <v>163</v>
      </c>
    </row>
    <row r="7085" spans="1:11">
      <c r="A7085" s="6">
        <v>70099923</v>
      </c>
      <c r="B7085" t="s">
        <v>8016</v>
      </c>
      <c r="C7085" s="6" t="s">
        <v>728</v>
      </c>
      <c r="D7085" s="6">
        <v>28</v>
      </c>
      <c r="E7085" s="6">
        <v>120</v>
      </c>
      <c r="F7085" s="6">
        <v>120</v>
      </c>
      <c r="G7085" s="1">
        <v>126</v>
      </c>
      <c r="H7085" s="6" t="s">
        <v>728</v>
      </c>
      <c r="I7085" s="6" t="s">
        <v>832</v>
      </c>
      <c r="K7085" s="6">
        <v>175</v>
      </c>
    </row>
    <row r="7086" spans="1:11">
      <c r="A7086" s="6">
        <v>14135256</v>
      </c>
      <c r="B7086" t="s">
        <v>8017</v>
      </c>
      <c r="C7086" s="6" t="s">
        <v>2112</v>
      </c>
      <c r="D7086" s="6">
        <v>29</v>
      </c>
      <c r="E7086" s="6">
        <v>120</v>
      </c>
      <c r="F7086" s="6">
        <v>120</v>
      </c>
      <c r="G7086" s="1">
        <v>126</v>
      </c>
      <c r="H7086" s="6" t="s">
        <v>2112</v>
      </c>
      <c r="I7086" s="6" t="s">
        <v>3735</v>
      </c>
      <c r="K7086" s="6">
        <v>182</v>
      </c>
    </row>
    <row r="7087" spans="1:11">
      <c r="A7087" s="6">
        <v>27148022</v>
      </c>
      <c r="B7087" t="s">
        <v>8018</v>
      </c>
      <c r="C7087" s="6" t="s">
        <v>728</v>
      </c>
      <c r="D7087" s="6">
        <v>24</v>
      </c>
      <c r="E7087" s="6">
        <v>120</v>
      </c>
      <c r="F7087" s="6">
        <v>120</v>
      </c>
      <c r="G7087" s="1">
        <v>126</v>
      </c>
      <c r="H7087" s="6" t="s">
        <v>728</v>
      </c>
      <c r="I7087" s="6" t="s">
        <v>8019</v>
      </c>
      <c r="K7087" s="6">
        <v>184</v>
      </c>
    </row>
    <row r="7088" spans="1:11">
      <c r="A7088" s="6">
        <v>12078200</v>
      </c>
      <c r="B7088" t="s">
        <v>8020</v>
      </c>
      <c r="C7088" s="6" t="s">
        <v>1656</v>
      </c>
      <c r="D7088" s="6">
        <v>24</v>
      </c>
      <c r="E7088" s="6">
        <v>120</v>
      </c>
      <c r="F7088" s="6">
        <v>120</v>
      </c>
      <c r="G7088" s="1">
        <v>126</v>
      </c>
      <c r="H7088" s="6" t="s">
        <v>1656</v>
      </c>
      <c r="I7088" s="6" t="s">
        <v>320</v>
      </c>
      <c r="K7088" s="6">
        <v>165</v>
      </c>
    </row>
    <row r="7089" spans="1:11">
      <c r="A7089" s="6">
        <v>48038601</v>
      </c>
      <c r="B7089" t="s">
        <v>8021</v>
      </c>
      <c r="C7089" s="6" t="s">
        <v>640</v>
      </c>
      <c r="D7089" s="6">
        <v>28</v>
      </c>
      <c r="E7089" s="6">
        <v>120</v>
      </c>
      <c r="F7089" s="6">
        <v>120</v>
      </c>
      <c r="G7089" s="1">
        <v>126</v>
      </c>
      <c r="H7089" s="6" t="s">
        <v>640</v>
      </c>
      <c r="I7089" s="6" t="s">
        <v>8022</v>
      </c>
      <c r="K7089" s="6">
        <v>177</v>
      </c>
    </row>
    <row r="7090" spans="1:11">
      <c r="A7090" s="6">
        <v>91166120</v>
      </c>
      <c r="B7090" t="s">
        <v>8023</v>
      </c>
      <c r="C7090" s="6" t="s">
        <v>1624</v>
      </c>
      <c r="D7090" s="6">
        <v>26</v>
      </c>
      <c r="E7090" s="6">
        <v>120</v>
      </c>
      <c r="F7090" s="6">
        <v>120</v>
      </c>
      <c r="G7090" s="1">
        <v>126</v>
      </c>
      <c r="H7090" s="6" t="s">
        <v>1624</v>
      </c>
      <c r="I7090" s="6" t="s">
        <v>309</v>
      </c>
      <c r="K7090" s="6">
        <v>192</v>
      </c>
    </row>
    <row r="7091" spans="1:11">
      <c r="A7091" s="6">
        <v>81037383</v>
      </c>
      <c r="B7091" t="s">
        <v>8024</v>
      </c>
      <c r="C7091" s="6" t="s">
        <v>2115</v>
      </c>
      <c r="D7091" s="6">
        <v>28</v>
      </c>
      <c r="E7091" s="6">
        <v>120</v>
      </c>
      <c r="F7091" s="6">
        <v>120</v>
      </c>
      <c r="G7091" s="1">
        <v>126</v>
      </c>
      <c r="H7091" s="6" t="s">
        <v>2115</v>
      </c>
      <c r="I7091" s="6" t="s">
        <v>1903</v>
      </c>
      <c r="K7091" s="6">
        <v>192</v>
      </c>
    </row>
    <row r="7092" spans="1:11">
      <c r="A7092" s="6">
        <v>2000062394</v>
      </c>
      <c r="B7092" t="s">
        <v>8025</v>
      </c>
      <c r="C7092" s="6" t="s">
        <v>2157</v>
      </c>
      <c r="D7092" s="6">
        <v>24</v>
      </c>
      <c r="E7092" s="6">
        <v>120</v>
      </c>
      <c r="F7092" s="6">
        <v>120</v>
      </c>
      <c r="G7092" s="1">
        <v>126</v>
      </c>
      <c r="H7092" s="6" t="s">
        <v>2157</v>
      </c>
      <c r="I7092" s="6" t="s">
        <v>3573</v>
      </c>
      <c r="K7092" s="6">
        <v>179</v>
      </c>
    </row>
    <row r="7093" spans="1:11">
      <c r="A7093" s="6">
        <v>18111301</v>
      </c>
      <c r="B7093" t="s">
        <v>8026</v>
      </c>
      <c r="C7093" s="6" t="s">
        <v>944</v>
      </c>
      <c r="D7093" s="6">
        <v>28</v>
      </c>
      <c r="E7093" s="6">
        <v>120</v>
      </c>
      <c r="F7093" s="6">
        <v>120</v>
      </c>
      <c r="G7093" s="1">
        <v>125</v>
      </c>
      <c r="H7093" s="6" t="s">
        <v>944</v>
      </c>
      <c r="I7093" s="6" t="s">
        <v>309</v>
      </c>
      <c r="K7093" s="6">
        <v>185</v>
      </c>
    </row>
    <row r="7094" spans="1:11">
      <c r="A7094" s="6">
        <v>78034976</v>
      </c>
      <c r="B7094" t="s">
        <v>8027</v>
      </c>
      <c r="C7094" s="6" t="s">
        <v>488</v>
      </c>
      <c r="D7094" s="6">
        <v>33</v>
      </c>
      <c r="E7094" s="6">
        <v>120</v>
      </c>
      <c r="F7094" s="6">
        <v>120</v>
      </c>
      <c r="G7094" s="1">
        <v>125</v>
      </c>
      <c r="H7094" s="6" t="s">
        <v>488</v>
      </c>
      <c r="I7094" s="6" t="s">
        <v>1661</v>
      </c>
      <c r="K7094" s="6">
        <v>169</v>
      </c>
    </row>
    <row r="7095" spans="1:11">
      <c r="A7095" s="6">
        <v>57147792</v>
      </c>
      <c r="B7095" t="s">
        <v>8028</v>
      </c>
      <c r="C7095" s="6" t="s">
        <v>319</v>
      </c>
      <c r="D7095" s="6">
        <v>26</v>
      </c>
      <c r="E7095" s="6">
        <v>120</v>
      </c>
      <c r="F7095" s="6">
        <v>120</v>
      </c>
      <c r="G7095" s="1">
        <v>125</v>
      </c>
      <c r="H7095" s="6" t="s">
        <v>319</v>
      </c>
      <c r="I7095" s="6" t="s">
        <v>494</v>
      </c>
      <c r="K7095" s="6">
        <v>186</v>
      </c>
    </row>
    <row r="7096" spans="1:11">
      <c r="A7096" s="6">
        <v>23309885</v>
      </c>
      <c r="B7096" t="s">
        <v>8029</v>
      </c>
      <c r="C7096" s="6" t="s">
        <v>319</v>
      </c>
      <c r="D7096" s="6">
        <v>32</v>
      </c>
      <c r="E7096" s="6">
        <v>120</v>
      </c>
      <c r="F7096" s="6">
        <v>120</v>
      </c>
      <c r="G7096" s="1">
        <v>125</v>
      </c>
      <c r="H7096" s="6" t="s">
        <v>319</v>
      </c>
      <c r="I7096" s="6" t="s">
        <v>2473</v>
      </c>
      <c r="K7096" s="6">
        <v>181</v>
      </c>
    </row>
    <row r="7097" spans="1:11">
      <c r="A7097" s="6">
        <v>18092847</v>
      </c>
      <c r="B7097" t="s">
        <v>8030</v>
      </c>
      <c r="C7097" s="6" t="s">
        <v>589</v>
      </c>
      <c r="D7097" s="6">
        <v>27</v>
      </c>
      <c r="E7097" s="6">
        <v>120</v>
      </c>
      <c r="F7097" s="6">
        <v>120</v>
      </c>
      <c r="G7097" s="1">
        <v>125</v>
      </c>
      <c r="H7097" s="6" t="s">
        <v>589</v>
      </c>
      <c r="I7097" s="6" t="s">
        <v>8031</v>
      </c>
      <c r="K7097" s="6">
        <v>190</v>
      </c>
    </row>
    <row r="7098" spans="1:11">
      <c r="A7098" s="6">
        <v>23311445</v>
      </c>
      <c r="B7098" t="s">
        <v>8032</v>
      </c>
      <c r="C7098" s="6" t="s">
        <v>377</v>
      </c>
      <c r="D7098" s="6">
        <v>35</v>
      </c>
      <c r="E7098" s="6">
        <v>120</v>
      </c>
      <c r="F7098" s="6">
        <v>120</v>
      </c>
      <c r="G7098" s="1">
        <v>125</v>
      </c>
      <c r="H7098" s="6" t="s">
        <v>377</v>
      </c>
      <c r="I7098" s="6" t="s">
        <v>2541</v>
      </c>
      <c r="K7098" s="6">
        <v>182</v>
      </c>
    </row>
    <row r="7099" spans="1:11">
      <c r="A7099" s="6">
        <v>67213728</v>
      </c>
      <c r="B7099" t="s">
        <v>8033</v>
      </c>
      <c r="C7099" s="6" t="s">
        <v>303</v>
      </c>
      <c r="D7099" s="6">
        <v>31</v>
      </c>
      <c r="E7099" s="6">
        <v>120</v>
      </c>
      <c r="F7099" s="6">
        <v>120</v>
      </c>
      <c r="G7099" s="1">
        <v>125</v>
      </c>
      <c r="H7099" s="6" t="s">
        <v>303</v>
      </c>
      <c r="I7099" s="6" t="s">
        <v>348</v>
      </c>
      <c r="K7099" s="6">
        <v>181</v>
      </c>
    </row>
    <row r="7100" spans="1:11">
      <c r="A7100" s="6">
        <v>24040135</v>
      </c>
      <c r="B7100" t="s">
        <v>8034</v>
      </c>
      <c r="C7100" s="6" t="s">
        <v>1671</v>
      </c>
      <c r="D7100" s="6">
        <v>29</v>
      </c>
      <c r="E7100" s="6">
        <v>120</v>
      </c>
      <c r="F7100" s="6">
        <v>120</v>
      </c>
      <c r="G7100" s="1">
        <v>125</v>
      </c>
      <c r="H7100" s="6" t="s">
        <v>1671</v>
      </c>
      <c r="I7100" s="6" t="s">
        <v>657</v>
      </c>
      <c r="K7100" s="6">
        <v>179</v>
      </c>
    </row>
    <row r="7101" spans="1:11">
      <c r="A7101" s="6">
        <v>8189704</v>
      </c>
      <c r="B7101" t="s">
        <v>8035</v>
      </c>
      <c r="C7101" s="6" t="s">
        <v>1624</v>
      </c>
      <c r="D7101" s="6">
        <v>35</v>
      </c>
      <c r="E7101" s="6">
        <v>120</v>
      </c>
      <c r="F7101" s="6">
        <v>120</v>
      </c>
      <c r="G7101" s="1">
        <v>125</v>
      </c>
      <c r="H7101" s="6" t="s">
        <v>1624</v>
      </c>
      <c r="I7101" s="6" t="s">
        <v>8036</v>
      </c>
      <c r="K7101" s="6">
        <v>186</v>
      </c>
    </row>
    <row r="7102" spans="1:11">
      <c r="A7102" s="6">
        <v>24017820</v>
      </c>
      <c r="B7102" t="s">
        <v>8037</v>
      </c>
      <c r="C7102" s="6" t="s">
        <v>589</v>
      </c>
      <c r="D7102" s="6">
        <v>31</v>
      </c>
      <c r="E7102" s="6">
        <v>120</v>
      </c>
      <c r="F7102" s="6">
        <v>120</v>
      </c>
      <c r="G7102" s="1">
        <v>125</v>
      </c>
      <c r="H7102" s="6" t="s">
        <v>589</v>
      </c>
      <c r="I7102" s="6" t="s">
        <v>657</v>
      </c>
      <c r="K7102" s="6">
        <v>191</v>
      </c>
    </row>
    <row r="7103" spans="1:11">
      <c r="A7103" s="6">
        <v>29188479</v>
      </c>
      <c r="B7103" t="s">
        <v>8038</v>
      </c>
      <c r="C7103" s="6" t="s">
        <v>488</v>
      </c>
      <c r="D7103" s="6">
        <v>25</v>
      </c>
      <c r="E7103" s="6">
        <v>120</v>
      </c>
      <c r="F7103" s="6">
        <v>120</v>
      </c>
      <c r="G7103" s="1">
        <v>125</v>
      </c>
      <c r="H7103" s="6" t="s">
        <v>488</v>
      </c>
      <c r="I7103" s="6" t="s">
        <v>1734</v>
      </c>
      <c r="K7103" s="6">
        <v>183</v>
      </c>
    </row>
    <row r="7104" spans="1:11">
      <c r="A7104" s="6">
        <v>12038077</v>
      </c>
      <c r="B7104" t="s">
        <v>8039</v>
      </c>
      <c r="C7104" s="6" t="s">
        <v>377</v>
      </c>
      <c r="D7104" s="6">
        <v>35</v>
      </c>
      <c r="E7104" s="6">
        <v>120</v>
      </c>
      <c r="F7104" s="6">
        <v>120</v>
      </c>
      <c r="G7104" s="1">
        <v>125</v>
      </c>
      <c r="H7104" s="6" t="s">
        <v>377</v>
      </c>
      <c r="I7104" s="6" t="s">
        <v>8040</v>
      </c>
      <c r="K7104" s="6">
        <v>184</v>
      </c>
    </row>
    <row r="7105" spans="1:11">
      <c r="A7105" s="6">
        <v>14118232</v>
      </c>
      <c r="B7105" t="s">
        <v>8041</v>
      </c>
      <c r="C7105" s="6" t="s">
        <v>488</v>
      </c>
      <c r="D7105" s="6">
        <v>28</v>
      </c>
      <c r="E7105" s="6">
        <v>120</v>
      </c>
      <c r="F7105" s="6">
        <v>120</v>
      </c>
      <c r="G7105" s="1">
        <v>125</v>
      </c>
      <c r="H7105" s="6" t="s">
        <v>488</v>
      </c>
      <c r="I7105" s="6" t="s">
        <v>603</v>
      </c>
      <c r="K7105" s="6">
        <v>178</v>
      </c>
    </row>
    <row r="7106" spans="1:11">
      <c r="A7106" s="6">
        <v>19173262</v>
      </c>
      <c r="B7106" t="s">
        <v>8042</v>
      </c>
      <c r="C7106" s="6" t="s">
        <v>2167</v>
      </c>
      <c r="D7106" s="6">
        <v>30</v>
      </c>
      <c r="E7106" s="6">
        <v>120</v>
      </c>
      <c r="F7106" s="6">
        <v>120</v>
      </c>
      <c r="G7106" s="1">
        <v>125</v>
      </c>
      <c r="H7106" s="6" t="s">
        <v>2167</v>
      </c>
      <c r="I7106" s="6" t="s">
        <v>257</v>
      </c>
      <c r="K7106" s="6">
        <v>178</v>
      </c>
    </row>
    <row r="7107" spans="1:11">
      <c r="A7107" s="6">
        <v>27045624</v>
      </c>
      <c r="B7107" t="s">
        <v>8043</v>
      </c>
      <c r="C7107" s="6" t="s">
        <v>1747</v>
      </c>
      <c r="D7107" s="6">
        <v>30</v>
      </c>
      <c r="E7107" s="6">
        <v>120</v>
      </c>
      <c r="F7107" s="6">
        <v>120</v>
      </c>
      <c r="G7107" s="1">
        <v>125</v>
      </c>
      <c r="H7107" s="6" t="s">
        <v>1747</v>
      </c>
      <c r="I7107" s="6" t="s">
        <v>339</v>
      </c>
      <c r="K7107" s="6">
        <v>183</v>
      </c>
    </row>
    <row r="7108" spans="1:11">
      <c r="A7108" s="6">
        <v>77028269</v>
      </c>
      <c r="B7108" t="s">
        <v>8044</v>
      </c>
      <c r="C7108" s="6" t="s">
        <v>1672</v>
      </c>
      <c r="D7108" s="6">
        <v>32</v>
      </c>
      <c r="E7108" s="6">
        <v>120</v>
      </c>
      <c r="F7108" s="6">
        <v>120</v>
      </c>
      <c r="G7108" s="1">
        <v>125</v>
      </c>
      <c r="H7108" s="6" t="s">
        <v>1672</v>
      </c>
      <c r="I7108" s="6" t="s">
        <v>2937</v>
      </c>
      <c r="K7108" s="6">
        <v>177</v>
      </c>
    </row>
    <row r="7109" spans="1:11">
      <c r="A7109" s="6">
        <v>28051665</v>
      </c>
      <c r="B7109" t="s">
        <v>8045</v>
      </c>
      <c r="C7109" s="6" t="s">
        <v>1747</v>
      </c>
      <c r="D7109" s="6">
        <v>32</v>
      </c>
      <c r="E7109" s="6">
        <v>120</v>
      </c>
      <c r="F7109" s="6">
        <v>120</v>
      </c>
      <c r="G7109" s="1">
        <v>125</v>
      </c>
      <c r="H7109" s="6" t="s">
        <v>1747</v>
      </c>
      <c r="I7109" s="6" t="s">
        <v>259</v>
      </c>
      <c r="K7109" s="6">
        <v>183</v>
      </c>
    </row>
    <row r="7110" spans="1:11">
      <c r="A7110" s="6">
        <v>63036119</v>
      </c>
      <c r="B7110" t="s">
        <v>8046</v>
      </c>
      <c r="C7110" s="6" t="s">
        <v>488</v>
      </c>
      <c r="D7110" s="6">
        <v>26</v>
      </c>
      <c r="E7110" s="6">
        <v>120</v>
      </c>
      <c r="F7110" s="6">
        <v>120</v>
      </c>
      <c r="G7110" s="1">
        <v>125</v>
      </c>
      <c r="H7110" s="6" t="s">
        <v>488</v>
      </c>
      <c r="I7110" s="6" t="s">
        <v>1708</v>
      </c>
      <c r="K7110" s="6">
        <v>186</v>
      </c>
    </row>
    <row r="7111" spans="1:11">
      <c r="A7111" s="6">
        <v>16047341</v>
      </c>
      <c r="B7111" t="s">
        <v>8047</v>
      </c>
      <c r="C7111" s="6" t="s">
        <v>1624</v>
      </c>
      <c r="D7111" s="6">
        <v>32</v>
      </c>
      <c r="E7111" s="6">
        <v>120</v>
      </c>
      <c r="F7111" s="6">
        <v>120</v>
      </c>
      <c r="G7111" s="1">
        <v>125</v>
      </c>
      <c r="H7111" s="6" t="s">
        <v>1624</v>
      </c>
      <c r="I7111" s="6" t="s">
        <v>298</v>
      </c>
      <c r="K7111" s="6">
        <v>196</v>
      </c>
    </row>
    <row r="7112" spans="1:11">
      <c r="A7112" s="6">
        <v>78078881</v>
      </c>
      <c r="B7112" t="s">
        <v>8048</v>
      </c>
      <c r="C7112" s="6" t="s">
        <v>240</v>
      </c>
      <c r="D7112" s="6">
        <v>28</v>
      </c>
      <c r="E7112" s="6">
        <v>120</v>
      </c>
      <c r="F7112" s="6">
        <v>120</v>
      </c>
      <c r="G7112" s="1">
        <v>125</v>
      </c>
      <c r="H7112" s="6" t="s">
        <v>240</v>
      </c>
      <c r="I7112" s="6" t="s">
        <v>1661</v>
      </c>
      <c r="K7112" s="6">
        <v>170</v>
      </c>
    </row>
    <row r="7113" spans="1:11">
      <c r="A7113" s="6">
        <v>36057480</v>
      </c>
      <c r="B7113" t="s">
        <v>8049</v>
      </c>
      <c r="C7113" s="6" t="s">
        <v>377</v>
      </c>
      <c r="D7113" s="6">
        <v>31</v>
      </c>
      <c r="E7113" s="6">
        <v>120</v>
      </c>
      <c r="F7113" s="6">
        <v>120</v>
      </c>
      <c r="G7113" s="1">
        <v>125</v>
      </c>
      <c r="H7113" s="6" t="s">
        <v>377</v>
      </c>
      <c r="I7113" s="6" t="s">
        <v>641</v>
      </c>
      <c r="K7113" s="6">
        <v>193</v>
      </c>
    </row>
    <row r="7114" spans="1:11">
      <c r="A7114" s="6">
        <v>36039037</v>
      </c>
      <c r="B7114" t="s">
        <v>8050</v>
      </c>
      <c r="C7114" s="6" t="s">
        <v>829</v>
      </c>
      <c r="D7114" s="6">
        <v>31</v>
      </c>
      <c r="E7114" s="6">
        <v>120</v>
      </c>
      <c r="F7114" s="6">
        <v>120</v>
      </c>
      <c r="G7114" s="1">
        <v>125</v>
      </c>
      <c r="H7114" s="6" t="s">
        <v>829</v>
      </c>
      <c r="I7114" s="6" t="s">
        <v>641</v>
      </c>
      <c r="K7114" s="6">
        <v>181</v>
      </c>
    </row>
    <row r="7115" spans="1:11">
      <c r="A7115" s="6">
        <v>5792430</v>
      </c>
      <c r="B7115" t="s">
        <v>8051</v>
      </c>
      <c r="C7115" s="6" t="s">
        <v>2112</v>
      </c>
      <c r="D7115" s="6">
        <v>37</v>
      </c>
      <c r="E7115" s="6">
        <v>120</v>
      </c>
      <c r="F7115" s="6">
        <v>120</v>
      </c>
      <c r="G7115" s="1">
        <v>125</v>
      </c>
      <c r="H7115" s="6" t="s">
        <v>2112</v>
      </c>
      <c r="I7115" s="6" t="s">
        <v>1066</v>
      </c>
      <c r="K7115" s="6">
        <v>192</v>
      </c>
    </row>
    <row r="7116" spans="1:11">
      <c r="A7116" s="6">
        <v>14241650</v>
      </c>
      <c r="B7116" t="s">
        <v>8052</v>
      </c>
      <c r="C7116" s="6" t="s">
        <v>2363</v>
      </c>
      <c r="D7116" s="6">
        <v>24</v>
      </c>
      <c r="E7116" s="6">
        <v>120</v>
      </c>
      <c r="F7116" s="6">
        <v>120</v>
      </c>
      <c r="G7116" s="1">
        <v>125</v>
      </c>
      <c r="H7116" s="6" t="s">
        <v>2363</v>
      </c>
      <c r="I7116" s="6" t="s">
        <v>603</v>
      </c>
      <c r="K7116" s="6">
        <v>185</v>
      </c>
    </row>
    <row r="7117" spans="1:11">
      <c r="A7117" s="6">
        <v>47064790</v>
      </c>
      <c r="B7117" t="s">
        <v>8053</v>
      </c>
      <c r="C7117" s="6" t="s">
        <v>488</v>
      </c>
      <c r="D7117" s="6">
        <v>26</v>
      </c>
      <c r="E7117" s="6">
        <v>120</v>
      </c>
      <c r="F7117" s="6">
        <v>120</v>
      </c>
      <c r="G7117" s="1">
        <v>125</v>
      </c>
      <c r="H7117" s="6" t="s">
        <v>488</v>
      </c>
      <c r="I7117" s="6" t="s">
        <v>1645</v>
      </c>
      <c r="K7117" s="6">
        <v>174</v>
      </c>
    </row>
    <row r="7118" spans="1:11">
      <c r="A7118" s="6">
        <v>19250487</v>
      </c>
      <c r="B7118" t="s">
        <v>8054</v>
      </c>
      <c r="C7118" s="6" t="s">
        <v>488</v>
      </c>
      <c r="D7118" s="6">
        <v>28</v>
      </c>
      <c r="E7118" s="6">
        <v>120</v>
      </c>
      <c r="F7118" s="6">
        <v>120</v>
      </c>
      <c r="G7118" s="1">
        <v>125</v>
      </c>
      <c r="H7118" s="6" t="s">
        <v>488</v>
      </c>
      <c r="I7118" s="6" t="s">
        <v>257</v>
      </c>
      <c r="K7118" s="6">
        <v>174</v>
      </c>
    </row>
    <row r="7119" spans="1:11">
      <c r="A7119" s="6">
        <v>67229636</v>
      </c>
      <c r="B7119" t="s">
        <v>8055</v>
      </c>
      <c r="C7119" s="6" t="s">
        <v>2115</v>
      </c>
      <c r="D7119" s="6">
        <v>29</v>
      </c>
      <c r="E7119" s="6">
        <v>120</v>
      </c>
      <c r="F7119" s="6">
        <v>120</v>
      </c>
      <c r="G7119" s="1">
        <v>125</v>
      </c>
      <c r="H7119" s="6" t="s">
        <v>2115</v>
      </c>
      <c r="I7119" s="6" t="s">
        <v>348</v>
      </c>
      <c r="K7119" s="6">
        <v>190</v>
      </c>
    </row>
    <row r="7120" spans="1:11">
      <c r="A7120" s="6">
        <v>85116898</v>
      </c>
      <c r="B7120" t="s">
        <v>8056</v>
      </c>
      <c r="C7120" s="6" t="s">
        <v>314</v>
      </c>
      <c r="D7120" s="6">
        <v>32</v>
      </c>
      <c r="E7120" s="6">
        <v>120</v>
      </c>
      <c r="F7120" s="6">
        <v>120</v>
      </c>
      <c r="G7120" s="1">
        <v>125</v>
      </c>
      <c r="H7120" s="6" t="s">
        <v>314</v>
      </c>
      <c r="I7120" s="6" t="s">
        <v>1734</v>
      </c>
      <c r="K7120" s="6">
        <v>179</v>
      </c>
    </row>
    <row r="7121" spans="1:11">
      <c r="A7121" s="6">
        <v>19239324</v>
      </c>
      <c r="B7121" t="s">
        <v>8057</v>
      </c>
      <c r="C7121" s="6" t="s">
        <v>488</v>
      </c>
      <c r="D7121" s="6">
        <v>28</v>
      </c>
      <c r="E7121" s="6">
        <v>120</v>
      </c>
      <c r="F7121" s="6">
        <v>120</v>
      </c>
      <c r="G7121" s="1">
        <v>125</v>
      </c>
      <c r="H7121" s="6" t="s">
        <v>488</v>
      </c>
      <c r="I7121" s="6" t="s">
        <v>257</v>
      </c>
      <c r="K7121" s="6">
        <v>179</v>
      </c>
    </row>
    <row r="7122" spans="1:11">
      <c r="A7122" s="6">
        <v>13209390</v>
      </c>
      <c r="B7122" t="s">
        <v>8058</v>
      </c>
      <c r="C7122" s="6" t="s">
        <v>2046</v>
      </c>
      <c r="D7122" s="6">
        <v>29</v>
      </c>
      <c r="E7122" s="6">
        <v>120</v>
      </c>
      <c r="F7122" s="6">
        <v>120</v>
      </c>
      <c r="G7122" s="1">
        <v>125</v>
      </c>
      <c r="H7122" s="6" t="s">
        <v>2046</v>
      </c>
      <c r="I7122" s="6" t="s">
        <v>3858</v>
      </c>
      <c r="K7122" s="6">
        <v>170</v>
      </c>
    </row>
    <row r="7123" spans="1:11">
      <c r="A7123" s="6">
        <v>19259414</v>
      </c>
      <c r="B7123" t="s">
        <v>8059</v>
      </c>
      <c r="C7123" s="6" t="s">
        <v>319</v>
      </c>
      <c r="D7123" s="6">
        <v>29</v>
      </c>
      <c r="E7123" s="6">
        <v>120</v>
      </c>
      <c r="F7123" s="6">
        <v>120</v>
      </c>
      <c r="G7123" s="1">
        <v>125</v>
      </c>
      <c r="H7123" s="6" t="s">
        <v>319</v>
      </c>
      <c r="I7123" s="6" t="s">
        <v>257</v>
      </c>
      <c r="K7123" s="6">
        <v>173</v>
      </c>
    </row>
    <row r="7124" spans="1:11">
      <c r="A7124" s="6">
        <v>98031298</v>
      </c>
      <c r="B7124" t="s">
        <v>8060</v>
      </c>
      <c r="C7124" s="6" t="s">
        <v>303</v>
      </c>
      <c r="D7124" s="6">
        <v>31</v>
      </c>
      <c r="E7124" s="6">
        <v>120</v>
      </c>
      <c r="F7124" s="6">
        <v>120</v>
      </c>
      <c r="G7124" s="1">
        <v>125</v>
      </c>
      <c r="H7124" s="6" t="s">
        <v>303</v>
      </c>
      <c r="I7124" s="6" t="s">
        <v>8061</v>
      </c>
      <c r="K7124" s="6">
        <v>183</v>
      </c>
    </row>
    <row r="7125" spans="1:11">
      <c r="A7125" s="6">
        <v>78066206</v>
      </c>
      <c r="B7125" t="s">
        <v>8062</v>
      </c>
      <c r="C7125" s="6" t="s">
        <v>6069</v>
      </c>
      <c r="D7125" s="6">
        <v>29</v>
      </c>
      <c r="E7125" s="6">
        <v>120</v>
      </c>
      <c r="F7125" s="6">
        <v>120</v>
      </c>
      <c r="G7125" s="1">
        <v>125</v>
      </c>
      <c r="H7125" s="6" t="s">
        <v>6069</v>
      </c>
      <c r="I7125" s="6" t="s">
        <v>2404</v>
      </c>
      <c r="K7125" s="6">
        <v>177</v>
      </c>
    </row>
    <row r="7126" spans="1:11">
      <c r="A7126" s="6">
        <v>67222731</v>
      </c>
      <c r="B7126" t="s">
        <v>8063</v>
      </c>
      <c r="C7126" s="6" t="s">
        <v>377</v>
      </c>
      <c r="D7126" s="6">
        <v>30</v>
      </c>
      <c r="E7126" s="6">
        <v>120</v>
      </c>
      <c r="F7126" s="6">
        <v>120</v>
      </c>
      <c r="G7126" s="1">
        <v>125</v>
      </c>
      <c r="H7126" s="6" t="s">
        <v>377</v>
      </c>
      <c r="I7126" s="6" t="s">
        <v>187</v>
      </c>
      <c r="K7126" s="6">
        <v>184</v>
      </c>
    </row>
    <row r="7127" spans="1:11">
      <c r="A7127" s="6">
        <v>18089396</v>
      </c>
      <c r="B7127" t="s">
        <v>8064</v>
      </c>
      <c r="C7127" s="6" t="s">
        <v>1624</v>
      </c>
      <c r="D7127" s="6">
        <v>26</v>
      </c>
      <c r="E7127" s="6">
        <v>120</v>
      </c>
      <c r="F7127" s="6">
        <v>120</v>
      </c>
      <c r="G7127" s="1">
        <v>125</v>
      </c>
      <c r="H7127" s="6" t="s">
        <v>1624</v>
      </c>
      <c r="I7127" s="6" t="s">
        <v>1117</v>
      </c>
      <c r="K7127" s="6">
        <v>187</v>
      </c>
    </row>
    <row r="7128" spans="1:11">
      <c r="A7128" s="6">
        <v>14046839</v>
      </c>
      <c r="B7128" t="s">
        <v>8065</v>
      </c>
      <c r="C7128" s="6" t="s">
        <v>1176</v>
      </c>
      <c r="D7128" s="6">
        <v>32</v>
      </c>
      <c r="E7128" s="6">
        <v>120</v>
      </c>
      <c r="F7128" s="6">
        <v>120</v>
      </c>
      <c r="G7128" s="1">
        <v>125</v>
      </c>
      <c r="H7128" s="6" t="s">
        <v>1176</v>
      </c>
      <c r="I7128" s="6" t="s">
        <v>3929</v>
      </c>
      <c r="K7128" s="6">
        <v>180</v>
      </c>
    </row>
    <row r="7129" spans="1:11">
      <c r="A7129" s="6">
        <v>57108725</v>
      </c>
      <c r="B7129" t="s">
        <v>8066</v>
      </c>
      <c r="C7129" s="6" t="s">
        <v>2116</v>
      </c>
      <c r="D7129" s="6">
        <v>29</v>
      </c>
      <c r="E7129" s="6">
        <v>120</v>
      </c>
      <c r="F7129" s="6">
        <v>120</v>
      </c>
      <c r="G7129" s="1">
        <v>125</v>
      </c>
      <c r="H7129" s="6" t="s">
        <v>2116</v>
      </c>
      <c r="I7129" s="6" t="s">
        <v>494</v>
      </c>
      <c r="K7129" s="6">
        <v>188</v>
      </c>
    </row>
    <row r="7130" spans="1:11">
      <c r="A7130" s="6">
        <v>36095783</v>
      </c>
      <c r="B7130" t="s">
        <v>8067</v>
      </c>
      <c r="C7130" s="6" t="s">
        <v>2112</v>
      </c>
      <c r="D7130" s="6">
        <v>31</v>
      </c>
      <c r="E7130" s="6">
        <v>120</v>
      </c>
      <c r="F7130" s="6">
        <v>120</v>
      </c>
      <c r="G7130" s="1">
        <v>125</v>
      </c>
      <c r="H7130" s="6" t="s">
        <v>2112</v>
      </c>
      <c r="I7130" s="6" t="s">
        <v>641</v>
      </c>
      <c r="K7130" s="6">
        <v>180</v>
      </c>
    </row>
    <row r="7131" spans="1:11">
      <c r="A7131" s="6">
        <v>70087675</v>
      </c>
      <c r="B7131" t="s">
        <v>8068</v>
      </c>
      <c r="C7131" s="6" t="s">
        <v>728</v>
      </c>
      <c r="D7131" s="6">
        <v>30</v>
      </c>
      <c r="E7131" s="6">
        <v>120</v>
      </c>
      <c r="F7131" s="6">
        <v>120</v>
      </c>
      <c r="G7131" s="1">
        <v>125</v>
      </c>
      <c r="H7131" s="6" t="s">
        <v>728</v>
      </c>
      <c r="I7131" s="6" t="s">
        <v>832</v>
      </c>
      <c r="K7131" s="6">
        <v>179</v>
      </c>
    </row>
    <row r="7132" spans="1:11">
      <c r="A7132" s="6">
        <v>14150771</v>
      </c>
      <c r="B7132" t="s">
        <v>8069</v>
      </c>
      <c r="C7132" s="6" t="s">
        <v>1213</v>
      </c>
      <c r="D7132" s="6">
        <v>26</v>
      </c>
      <c r="E7132" s="6">
        <v>120</v>
      </c>
      <c r="F7132" s="6">
        <v>120</v>
      </c>
      <c r="G7132" s="1">
        <v>125</v>
      </c>
      <c r="H7132" s="6" t="s">
        <v>1213</v>
      </c>
      <c r="I7132" s="6" t="s">
        <v>603</v>
      </c>
      <c r="K7132" s="6">
        <v>171</v>
      </c>
    </row>
    <row r="7133" spans="1:11">
      <c r="A7133" s="6">
        <v>19317139</v>
      </c>
      <c r="B7133" t="s">
        <v>8070</v>
      </c>
      <c r="C7133" s="6" t="s">
        <v>640</v>
      </c>
      <c r="D7133" s="6">
        <v>27</v>
      </c>
      <c r="E7133" s="6">
        <v>120</v>
      </c>
      <c r="F7133" s="6">
        <v>120</v>
      </c>
      <c r="G7133" s="1">
        <v>125</v>
      </c>
      <c r="H7133" s="6" t="s">
        <v>640</v>
      </c>
      <c r="I7133" s="6" t="s">
        <v>257</v>
      </c>
      <c r="K7133" s="6">
        <v>179</v>
      </c>
    </row>
    <row r="7134" spans="1:11">
      <c r="A7134" s="6">
        <v>19191286</v>
      </c>
      <c r="B7134" t="s">
        <v>8071</v>
      </c>
      <c r="C7134" s="6" t="s">
        <v>377</v>
      </c>
      <c r="D7134" s="6">
        <v>29</v>
      </c>
      <c r="E7134" s="6">
        <v>120</v>
      </c>
      <c r="F7134" s="6">
        <v>120</v>
      </c>
      <c r="G7134" s="1">
        <v>125</v>
      </c>
      <c r="H7134" s="6" t="s">
        <v>377</v>
      </c>
      <c r="I7134" s="6" t="s">
        <v>257</v>
      </c>
      <c r="K7134" s="6">
        <v>195</v>
      </c>
    </row>
    <row r="7135" spans="1:11">
      <c r="A7135" s="6">
        <v>2000079007</v>
      </c>
      <c r="B7135" t="s">
        <v>8072</v>
      </c>
      <c r="C7135" s="6" t="s">
        <v>760</v>
      </c>
      <c r="D7135" s="6">
        <v>23</v>
      </c>
      <c r="E7135" s="6">
        <v>120</v>
      </c>
      <c r="F7135" s="6">
        <v>120</v>
      </c>
      <c r="G7135" s="1">
        <v>125</v>
      </c>
      <c r="H7135" s="6" t="s">
        <v>760</v>
      </c>
      <c r="I7135" s="6" t="s">
        <v>1701</v>
      </c>
      <c r="K7135" s="6">
        <v>177</v>
      </c>
    </row>
    <row r="7136" spans="1:11">
      <c r="A7136" s="6">
        <v>23251718</v>
      </c>
      <c r="B7136" t="s">
        <v>8073</v>
      </c>
      <c r="C7136" s="6" t="s">
        <v>377</v>
      </c>
      <c r="D7136" s="6">
        <v>31</v>
      </c>
      <c r="E7136" s="6">
        <v>120</v>
      </c>
      <c r="F7136" s="6">
        <v>120</v>
      </c>
      <c r="G7136" s="1">
        <v>125</v>
      </c>
      <c r="H7136" s="6" t="s">
        <v>377</v>
      </c>
      <c r="I7136" s="6" t="s">
        <v>2473</v>
      </c>
      <c r="K7136" s="6">
        <v>185</v>
      </c>
    </row>
    <row r="7137" spans="1:11">
      <c r="A7137" s="6">
        <v>23433998</v>
      </c>
      <c r="B7137" t="s">
        <v>8074</v>
      </c>
      <c r="C7137" s="6" t="s">
        <v>488</v>
      </c>
      <c r="D7137" s="6">
        <v>25</v>
      </c>
      <c r="E7137" s="6">
        <v>120</v>
      </c>
      <c r="F7137" s="6">
        <v>120</v>
      </c>
      <c r="G7137" s="1">
        <v>125</v>
      </c>
      <c r="H7137" s="6" t="s">
        <v>488</v>
      </c>
      <c r="I7137" s="6" t="s">
        <v>8075</v>
      </c>
      <c r="K7137" s="6">
        <v>180</v>
      </c>
    </row>
    <row r="7138" spans="1:11">
      <c r="A7138" s="6">
        <v>59044494</v>
      </c>
      <c r="B7138" t="s">
        <v>8076</v>
      </c>
      <c r="C7138" s="6" t="s">
        <v>2115</v>
      </c>
      <c r="D7138" s="6">
        <v>32</v>
      </c>
      <c r="E7138" s="6">
        <v>120</v>
      </c>
      <c r="F7138" s="6">
        <v>120</v>
      </c>
      <c r="G7138" s="1">
        <v>125</v>
      </c>
      <c r="H7138" s="6" t="s">
        <v>2115</v>
      </c>
      <c r="I7138" s="6" t="s">
        <v>1625</v>
      </c>
      <c r="K7138" s="6">
        <v>188</v>
      </c>
    </row>
    <row r="7139" spans="1:11">
      <c r="A7139" s="6">
        <v>48045796</v>
      </c>
      <c r="B7139" t="s">
        <v>8077</v>
      </c>
      <c r="C7139" s="6" t="s">
        <v>377</v>
      </c>
      <c r="D7139" s="6">
        <v>27</v>
      </c>
      <c r="E7139" s="6">
        <v>120</v>
      </c>
      <c r="F7139" s="6">
        <v>120</v>
      </c>
      <c r="G7139" s="1">
        <v>125</v>
      </c>
      <c r="H7139" s="6" t="s">
        <v>377</v>
      </c>
      <c r="I7139" s="6" t="s">
        <v>352</v>
      </c>
      <c r="K7139" s="6">
        <v>192</v>
      </c>
    </row>
    <row r="7140" spans="1:11">
      <c r="A7140" s="6">
        <v>13139359</v>
      </c>
      <c r="B7140" t="s">
        <v>8078</v>
      </c>
      <c r="C7140" s="6" t="s">
        <v>377</v>
      </c>
      <c r="D7140" s="6">
        <v>33</v>
      </c>
      <c r="E7140" s="6">
        <v>120</v>
      </c>
      <c r="F7140" s="6">
        <v>120</v>
      </c>
      <c r="G7140" s="1">
        <v>125</v>
      </c>
      <c r="H7140" s="6" t="s">
        <v>377</v>
      </c>
      <c r="I7140" s="6" t="s">
        <v>601</v>
      </c>
      <c r="K7140" s="6">
        <v>187</v>
      </c>
    </row>
    <row r="7141" spans="1:11">
      <c r="A7141" s="6">
        <v>24060160</v>
      </c>
      <c r="B7141" t="s">
        <v>8079</v>
      </c>
      <c r="C7141" s="6" t="s">
        <v>319</v>
      </c>
      <c r="D7141" s="6">
        <v>26</v>
      </c>
      <c r="E7141" s="6">
        <v>120</v>
      </c>
      <c r="F7141" s="6">
        <v>120</v>
      </c>
      <c r="G7141" s="1">
        <v>125</v>
      </c>
      <c r="H7141" s="6" t="s">
        <v>319</v>
      </c>
      <c r="I7141" s="6" t="s">
        <v>657</v>
      </c>
      <c r="K7141" s="6">
        <v>190</v>
      </c>
    </row>
    <row r="7142" spans="1:11">
      <c r="A7142" s="6">
        <v>5652198</v>
      </c>
      <c r="B7142" t="s">
        <v>8080</v>
      </c>
      <c r="C7142" s="6" t="s">
        <v>377</v>
      </c>
      <c r="D7142" s="6">
        <v>32</v>
      </c>
      <c r="E7142" s="6">
        <v>120</v>
      </c>
      <c r="F7142" s="6">
        <v>120</v>
      </c>
      <c r="G7142" s="1">
        <v>125</v>
      </c>
      <c r="H7142" s="6" t="s">
        <v>377</v>
      </c>
      <c r="I7142" s="6" t="s">
        <v>1731</v>
      </c>
      <c r="K7142" s="6">
        <v>186</v>
      </c>
    </row>
    <row r="7143" spans="1:11">
      <c r="A7143" s="6">
        <v>25034651</v>
      </c>
      <c r="B7143" t="s">
        <v>8081</v>
      </c>
      <c r="C7143" s="6" t="s">
        <v>558</v>
      </c>
      <c r="D7143" s="6">
        <v>31</v>
      </c>
      <c r="E7143" s="6">
        <v>120</v>
      </c>
      <c r="F7143" s="6">
        <v>120</v>
      </c>
      <c r="G7143" s="1">
        <v>125</v>
      </c>
      <c r="H7143" s="6" t="s">
        <v>558</v>
      </c>
      <c r="I7143" s="6" t="s">
        <v>1731</v>
      </c>
      <c r="K7143" s="6">
        <v>186</v>
      </c>
    </row>
    <row r="7144" spans="1:11">
      <c r="A7144" s="6">
        <v>79024135</v>
      </c>
      <c r="B7144" t="s">
        <v>8082</v>
      </c>
      <c r="C7144" s="6" t="s">
        <v>314</v>
      </c>
      <c r="D7144" s="6">
        <v>28</v>
      </c>
      <c r="E7144" s="6">
        <v>120</v>
      </c>
      <c r="F7144" s="6">
        <v>120</v>
      </c>
      <c r="G7144" s="1">
        <v>125</v>
      </c>
      <c r="H7144" s="6" t="s">
        <v>314</v>
      </c>
      <c r="I7144" s="6" t="s">
        <v>6649</v>
      </c>
      <c r="K7144" s="6">
        <v>178</v>
      </c>
    </row>
    <row r="7145" spans="1:11">
      <c r="A7145" s="6">
        <v>55067150</v>
      </c>
      <c r="B7145" t="s">
        <v>8083</v>
      </c>
      <c r="C7145" s="6" t="s">
        <v>488</v>
      </c>
      <c r="D7145" s="6">
        <v>31</v>
      </c>
      <c r="E7145" s="6">
        <v>120</v>
      </c>
      <c r="F7145" s="6">
        <v>120</v>
      </c>
      <c r="G7145" s="1">
        <v>125</v>
      </c>
      <c r="H7145" s="6" t="s">
        <v>488</v>
      </c>
      <c r="I7145" s="6" t="s">
        <v>306</v>
      </c>
      <c r="K7145" s="6">
        <v>174</v>
      </c>
    </row>
    <row r="7146" spans="1:11">
      <c r="A7146" s="6">
        <v>19296886</v>
      </c>
      <c r="B7146" t="s">
        <v>8084</v>
      </c>
      <c r="C7146" s="6" t="s">
        <v>2116</v>
      </c>
      <c r="D7146" s="6">
        <v>29</v>
      </c>
      <c r="E7146" s="6">
        <v>120</v>
      </c>
      <c r="F7146" s="6">
        <v>120</v>
      </c>
      <c r="G7146" s="1">
        <v>125</v>
      </c>
      <c r="H7146" s="6" t="s">
        <v>2116</v>
      </c>
      <c r="I7146" s="6" t="s">
        <v>8085</v>
      </c>
      <c r="K7146" s="6">
        <v>179</v>
      </c>
    </row>
    <row r="7147" spans="1:11">
      <c r="A7147" s="6">
        <v>91138645</v>
      </c>
      <c r="B7147" t="s">
        <v>8086</v>
      </c>
      <c r="C7147" s="6" t="s">
        <v>238</v>
      </c>
      <c r="D7147" s="6">
        <v>29</v>
      </c>
      <c r="E7147" s="6">
        <v>120</v>
      </c>
      <c r="F7147" s="6">
        <v>120</v>
      </c>
      <c r="G7147" s="1">
        <v>125</v>
      </c>
      <c r="H7147" s="6" t="s">
        <v>238</v>
      </c>
      <c r="I7147" s="6" t="s">
        <v>309</v>
      </c>
      <c r="K7147" s="6">
        <v>184</v>
      </c>
    </row>
    <row r="7148" spans="1:11">
      <c r="A7148" s="6">
        <v>955452</v>
      </c>
      <c r="B7148" t="s">
        <v>8087</v>
      </c>
      <c r="C7148" s="6" t="s">
        <v>1624</v>
      </c>
      <c r="D7148" s="6">
        <v>44</v>
      </c>
      <c r="E7148" s="6">
        <v>120</v>
      </c>
      <c r="F7148" s="6">
        <v>120</v>
      </c>
      <c r="G7148" s="1">
        <v>125</v>
      </c>
      <c r="H7148" s="6" t="s">
        <v>1624</v>
      </c>
      <c r="I7148" s="6" t="s">
        <v>603</v>
      </c>
      <c r="K7148" s="6">
        <v>185</v>
      </c>
    </row>
    <row r="7149" spans="1:11">
      <c r="A7149" s="6">
        <v>67184473</v>
      </c>
      <c r="B7149" t="s">
        <v>8088</v>
      </c>
      <c r="C7149" s="6" t="s">
        <v>1624</v>
      </c>
      <c r="D7149" s="6">
        <v>31</v>
      </c>
      <c r="E7149" s="6">
        <v>120</v>
      </c>
      <c r="F7149" s="6">
        <v>120</v>
      </c>
      <c r="G7149" s="1">
        <v>125</v>
      </c>
      <c r="H7149" s="6" t="s">
        <v>1624</v>
      </c>
      <c r="I7149" s="6" t="s">
        <v>348</v>
      </c>
      <c r="K7149" s="6">
        <v>194</v>
      </c>
    </row>
    <row r="7150" spans="1:11">
      <c r="A7150" s="6">
        <v>80031700</v>
      </c>
      <c r="B7150" t="s">
        <v>8089</v>
      </c>
      <c r="C7150" s="6" t="s">
        <v>2115</v>
      </c>
      <c r="D7150" s="6">
        <v>31</v>
      </c>
      <c r="E7150" s="6">
        <v>120</v>
      </c>
      <c r="F7150" s="6">
        <v>120</v>
      </c>
      <c r="G7150" s="1">
        <v>125</v>
      </c>
      <c r="H7150" s="6" t="s">
        <v>2115</v>
      </c>
      <c r="I7150" s="6" t="s">
        <v>1691</v>
      </c>
      <c r="K7150" s="6">
        <v>180</v>
      </c>
    </row>
    <row r="7151" spans="1:11">
      <c r="A7151" s="6">
        <v>76036900</v>
      </c>
      <c r="B7151" t="s">
        <v>8090</v>
      </c>
      <c r="C7151" s="6" t="s">
        <v>319</v>
      </c>
      <c r="D7151" s="6">
        <v>32</v>
      </c>
      <c r="E7151" s="6">
        <v>120</v>
      </c>
      <c r="F7151" s="6">
        <v>120</v>
      </c>
      <c r="G7151" s="1">
        <v>125</v>
      </c>
      <c r="H7151" s="6" t="s">
        <v>319</v>
      </c>
      <c r="I7151" s="6" t="s">
        <v>378</v>
      </c>
      <c r="K7151" s="6">
        <v>177</v>
      </c>
    </row>
    <row r="7152" spans="1:11">
      <c r="A7152" s="6">
        <v>14107685</v>
      </c>
      <c r="B7152" t="s">
        <v>8091</v>
      </c>
      <c r="C7152" s="6" t="s">
        <v>319</v>
      </c>
      <c r="D7152" s="6">
        <v>27</v>
      </c>
      <c r="E7152" s="6">
        <v>120</v>
      </c>
      <c r="F7152" s="6">
        <v>120</v>
      </c>
      <c r="G7152" s="1">
        <v>125</v>
      </c>
      <c r="H7152" s="6" t="s">
        <v>319</v>
      </c>
      <c r="I7152" s="6" t="s">
        <v>187</v>
      </c>
      <c r="K7152" s="6">
        <v>185</v>
      </c>
    </row>
    <row r="7153" spans="1:11">
      <c r="A7153" s="6">
        <v>19260153</v>
      </c>
      <c r="B7153" t="s">
        <v>8092</v>
      </c>
      <c r="C7153" s="6" t="s">
        <v>240</v>
      </c>
      <c r="D7153" s="6">
        <v>29</v>
      </c>
      <c r="E7153" s="6">
        <v>120</v>
      </c>
      <c r="F7153" s="6">
        <v>120</v>
      </c>
      <c r="G7153" s="1">
        <v>125</v>
      </c>
      <c r="H7153" s="6" t="s">
        <v>240</v>
      </c>
      <c r="I7153" s="6" t="s">
        <v>3896</v>
      </c>
      <c r="K7153" s="6">
        <v>173</v>
      </c>
    </row>
    <row r="7154" spans="1:11">
      <c r="A7154" s="6">
        <v>85027981</v>
      </c>
      <c r="B7154" t="s">
        <v>8093</v>
      </c>
      <c r="C7154" s="6" t="s">
        <v>319</v>
      </c>
      <c r="D7154" s="6">
        <v>34</v>
      </c>
      <c r="E7154" s="6">
        <v>120</v>
      </c>
      <c r="F7154" s="6">
        <v>120</v>
      </c>
      <c r="G7154" s="1">
        <v>125</v>
      </c>
      <c r="H7154" s="6" t="s">
        <v>319</v>
      </c>
      <c r="I7154" s="6" t="s">
        <v>8094</v>
      </c>
      <c r="K7154" s="6">
        <v>190</v>
      </c>
    </row>
    <row r="7155" spans="1:11">
      <c r="A7155" s="6">
        <v>13199379</v>
      </c>
      <c r="B7155" t="s">
        <v>8095</v>
      </c>
      <c r="C7155" s="6" t="s">
        <v>2123</v>
      </c>
      <c r="D7155" s="6">
        <v>29</v>
      </c>
      <c r="E7155" s="6">
        <v>120</v>
      </c>
      <c r="F7155" s="6">
        <v>120</v>
      </c>
      <c r="G7155" s="1">
        <v>125</v>
      </c>
      <c r="H7155" s="6" t="s">
        <v>2123</v>
      </c>
      <c r="I7155" s="6" t="s">
        <v>963</v>
      </c>
      <c r="K7155" s="6">
        <v>170</v>
      </c>
    </row>
    <row r="7156" spans="1:11">
      <c r="A7156" s="6">
        <v>45030041</v>
      </c>
      <c r="B7156" t="s">
        <v>8096</v>
      </c>
      <c r="C7156" s="6" t="s">
        <v>218</v>
      </c>
      <c r="D7156" s="6">
        <v>32</v>
      </c>
      <c r="E7156" s="6">
        <v>120</v>
      </c>
      <c r="F7156" s="6">
        <v>120</v>
      </c>
      <c r="G7156" s="1">
        <v>125</v>
      </c>
      <c r="H7156" s="6" t="s">
        <v>218</v>
      </c>
      <c r="I7156" s="6" t="s">
        <v>2134</v>
      </c>
      <c r="K7156" s="6">
        <v>180</v>
      </c>
    </row>
    <row r="7157" spans="1:11">
      <c r="A7157" s="6">
        <v>16199801</v>
      </c>
      <c r="B7157" t="s">
        <v>8097</v>
      </c>
      <c r="C7157" s="6" t="s">
        <v>377</v>
      </c>
      <c r="D7157" s="6">
        <v>28</v>
      </c>
      <c r="E7157" s="6">
        <v>120</v>
      </c>
      <c r="F7157" s="6">
        <v>120</v>
      </c>
      <c r="G7157" s="1">
        <v>125</v>
      </c>
      <c r="H7157" s="6" t="s">
        <v>377</v>
      </c>
      <c r="I7157" s="6" t="s">
        <v>8098</v>
      </c>
      <c r="K7157" s="6">
        <v>191</v>
      </c>
    </row>
    <row r="7158" spans="1:11">
      <c r="A7158" s="6">
        <v>53089485</v>
      </c>
      <c r="B7158" t="s">
        <v>8099</v>
      </c>
      <c r="C7158" s="6" t="s">
        <v>640</v>
      </c>
      <c r="D7158" s="6">
        <v>31</v>
      </c>
      <c r="E7158" s="6">
        <v>120</v>
      </c>
      <c r="F7158" s="6">
        <v>120</v>
      </c>
      <c r="G7158" s="1">
        <v>125</v>
      </c>
      <c r="H7158" s="6" t="s">
        <v>640</v>
      </c>
      <c r="I7158" s="6" t="s">
        <v>729</v>
      </c>
      <c r="K7158" s="6">
        <v>188</v>
      </c>
    </row>
    <row r="7159" spans="1:11">
      <c r="A7159" s="6">
        <v>53110134</v>
      </c>
      <c r="B7159" t="s">
        <v>8100</v>
      </c>
      <c r="C7159" s="6" t="s">
        <v>2115</v>
      </c>
      <c r="D7159" s="6">
        <v>29</v>
      </c>
      <c r="E7159" s="6">
        <v>120</v>
      </c>
      <c r="F7159" s="6">
        <v>120</v>
      </c>
      <c r="G7159" s="1">
        <v>125</v>
      </c>
      <c r="H7159" s="6" t="s">
        <v>2115</v>
      </c>
      <c r="I7159" s="6" t="s">
        <v>729</v>
      </c>
      <c r="K7159" s="6">
        <v>187</v>
      </c>
    </row>
    <row r="7160" spans="1:11">
      <c r="A7160" s="6">
        <v>36126363</v>
      </c>
      <c r="B7160" t="s">
        <v>8101</v>
      </c>
      <c r="C7160" s="6" t="s">
        <v>303</v>
      </c>
      <c r="D7160" s="6">
        <v>27</v>
      </c>
      <c r="E7160" s="6">
        <v>120</v>
      </c>
      <c r="F7160" s="6">
        <v>120</v>
      </c>
      <c r="G7160" s="1">
        <v>125</v>
      </c>
      <c r="H7160" s="6" t="s">
        <v>303</v>
      </c>
      <c r="I7160" s="6" t="s">
        <v>6406</v>
      </c>
      <c r="K7160" s="6">
        <v>180</v>
      </c>
    </row>
    <row r="7161" spans="1:11">
      <c r="A7161" s="6">
        <v>67196210</v>
      </c>
      <c r="B7161" t="s">
        <v>8102</v>
      </c>
      <c r="C7161" s="6" t="s">
        <v>377</v>
      </c>
      <c r="D7161" s="6">
        <v>28</v>
      </c>
      <c r="E7161" s="6">
        <v>120</v>
      </c>
      <c r="F7161" s="6">
        <v>120</v>
      </c>
      <c r="G7161" s="1">
        <v>125</v>
      </c>
      <c r="H7161" s="6" t="s">
        <v>377</v>
      </c>
      <c r="I7161" s="6" t="s">
        <v>348</v>
      </c>
      <c r="K7161" s="6">
        <v>182</v>
      </c>
    </row>
    <row r="7162" spans="1:11">
      <c r="A7162" s="6">
        <v>85144972</v>
      </c>
      <c r="B7162" t="s">
        <v>8103</v>
      </c>
      <c r="C7162" s="6" t="s">
        <v>319</v>
      </c>
      <c r="D7162" s="6">
        <v>26</v>
      </c>
      <c r="E7162" s="6">
        <v>120</v>
      </c>
      <c r="F7162" s="6">
        <v>120</v>
      </c>
      <c r="G7162" s="1">
        <v>125</v>
      </c>
      <c r="H7162" s="6" t="s">
        <v>319</v>
      </c>
      <c r="I7162" s="6" t="s">
        <v>1700</v>
      </c>
      <c r="K7162" s="6">
        <v>190</v>
      </c>
    </row>
    <row r="7163" spans="1:11">
      <c r="A7163" s="6">
        <v>19303927</v>
      </c>
      <c r="B7163" t="s">
        <v>8104</v>
      </c>
      <c r="C7163" s="6" t="s">
        <v>240</v>
      </c>
      <c r="D7163" s="6">
        <v>25</v>
      </c>
      <c r="E7163" s="6">
        <v>120</v>
      </c>
      <c r="F7163" s="6">
        <v>120</v>
      </c>
      <c r="G7163" s="1">
        <v>125</v>
      </c>
      <c r="H7163" s="6" t="s">
        <v>240</v>
      </c>
      <c r="I7163" s="6" t="s">
        <v>3916</v>
      </c>
      <c r="K7163" s="6">
        <v>180</v>
      </c>
    </row>
    <row r="7164" spans="1:11">
      <c r="A7164" s="6">
        <v>19367739</v>
      </c>
      <c r="B7164" t="s">
        <v>8105</v>
      </c>
      <c r="C7164" s="6" t="s">
        <v>377</v>
      </c>
      <c r="D7164" s="6">
        <v>29</v>
      </c>
      <c r="E7164" s="6">
        <v>120</v>
      </c>
      <c r="F7164" s="6">
        <v>120</v>
      </c>
      <c r="G7164" s="1">
        <v>125</v>
      </c>
      <c r="H7164" s="6" t="s">
        <v>377</v>
      </c>
      <c r="I7164" s="6" t="s">
        <v>257</v>
      </c>
      <c r="K7164" s="6">
        <v>187</v>
      </c>
    </row>
    <row r="7165" spans="1:11">
      <c r="A7165" s="6">
        <v>19088262</v>
      </c>
      <c r="B7165" t="s">
        <v>8106</v>
      </c>
      <c r="C7165" s="6" t="s">
        <v>319</v>
      </c>
      <c r="D7165" s="6">
        <v>35</v>
      </c>
      <c r="E7165" s="6">
        <v>120</v>
      </c>
      <c r="F7165" s="6">
        <v>120</v>
      </c>
      <c r="G7165" s="1">
        <v>125</v>
      </c>
      <c r="H7165" s="6" t="s">
        <v>319</v>
      </c>
      <c r="I7165" s="6" t="s">
        <v>1658</v>
      </c>
      <c r="K7165" s="6">
        <v>177</v>
      </c>
    </row>
    <row r="7166" spans="1:11">
      <c r="A7166" s="6">
        <v>14196914</v>
      </c>
      <c r="B7166" t="s">
        <v>8107</v>
      </c>
      <c r="C7166" s="6" t="s">
        <v>944</v>
      </c>
      <c r="D7166" s="6">
        <v>28</v>
      </c>
      <c r="E7166" s="6">
        <v>120</v>
      </c>
      <c r="F7166" s="6">
        <v>120</v>
      </c>
      <c r="G7166" s="1">
        <v>125</v>
      </c>
      <c r="H7166" s="6" t="s">
        <v>944</v>
      </c>
      <c r="I7166" s="6" t="s">
        <v>603</v>
      </c>
      <c r="K7166" s="6">
        <v>175</v>
      </c>
    </row>
    <row r="7167" spans="1:11">
      <c r="A7167" s="6">
        <v>19366623</v>
      </c>
      <c r="B7167" t="s">
        <v>8108</v>
      </c>
      <c r="C7167" s="6" t="s">
        <v>1759</v>
      </c>
      <c r="D7167" s="6">
        <v>23</v>
      </c>
      <c r="E7167" s="6">
        <v>120</v>
      </c>
      <c r="F7167" s="6">
        <v>120</v>
      </c>
      <c r="G7167" s="1">
        <v>125</v>
      </c>
      <c r="H7167" s="6" t="s">
        <v>1759</v>
      </c>
      <c r="I7167" s="6" t="s">
        <v>257</v>
      </c>
      <c r="K7167" s="6">
        <v>178</v>
      </c>
    </row>
    <row r="7168" spans="1:11">
      <c r="A7168" s="6">
        <v>13157147</v>
      </c>
      <c r="B7168" t="s">
        <v>8109</v>
      </c>
      <c r="C7168" s="6" t="s">
        <v>1732</v>
      </c>
      <c r="D7168" s="6">
        <v>27</v>
      </c>
      <c r="E7168" s="6">
        <v>120</v>
      </c>
      <c r="F7168" s="6">
        <v>120</v>
      </c>
      <c r="G7168" s="1">
        <v>125</v>
      </c>
      <c r="H7168" s="6" t="s">
        <v>1732</v>
      </c>
      <c r="I7168" s="6" t="s">
        <v>620</v>
      </c>
      <c r="K7168" s="6">
        <v>186</v>
      </c>
    </row>
    <row r="7169" spans="1:11">
      <c r="A7169" s="6">
        <v>43357010</v>
      </c>
      <c r="B7169" t="s">
        <v>8110</v>
      </c>
      <c r="C7169" s="6" t="s">
        <v>1659</v>
      </c>
      <c r="D7169" s="6">
        <v>26</v>
      </c>
      <c r="E7169" s="6">
        <v>120</v>
      </c>
      <c r="F7169" s="6">
        <v>120</v>
      </c>
      <c r="G7169" s="1">
        <v>125</v>
      </c>
      <c r="H7169" s="6" t="s">
        <v>1659</v>
      </c>
      <c r="I7169" s="6" t="s">
        <v>236</v>
      </c>
      <c r="K7169" s="6">
        <v>181</v>
      </c>
    </row>
    <row r="7170" spans="1:11">
      <c r="A7170" s="6">
        <v>13175073</v>
      </c>
      <c r="B7170" t="s">
        <v>8111</v>
      </c>
      <c r="C7170" s="6" t="s">
        <v>1732</v>
      </c>
      <c r="D7170" s="6">
        <v>33</v>
      </c>
      <c r="E7170" s="6">
        <v>120</v>
      </c>
      <c r="F7170" s="6">
        <v>120</v>
      </c>
      <c r="G7170" s="1">
        <v>125</v>
      </c>
      <c r="H7170" s="6" t="s">
        <v>1732</v>
      </c>
      <c r="I7170" s="6" t="s">
        <v>963</v>
      </c>
      <c r="K7170" s="6">
        <v>188</v>
      </c>
    </row>
    <row r="7171" spans="1:11">
      <c r="A7171" s="6">
        <v>2000212612</v>
      </c>
      <c r="B7171" t="s">
        <v>8112</v>
      </c>
      <c r="C7171" s="6" t="s">
        <v>303</v>
      </c>
      <c r="D7171" s="6">
        <v>26</v>
      </c>
      <c r="E7171" s="6">
        <v>120</v>
      </c>
      <c r="F7171" s="6">
        <v>120</v>
      </c>
      <c r="G7171" s="1">
        <v>125</v>
      </c>
      <c r="H7171" s="6" t="s">
        <v>303</v>
      </c>
      <c r="I7171" s="6" t="s">
        <v>257</v>
      </c>
      <c r="K7171" s="6">
        <v>175</v>
      </c>
    </row>
    <row r="7172" spans="1:11">
      <c r="A7172" s="6">
        <v>96075388</v>
      </c>
      <c r="B7172" t="s">
        <v>8113</v>
      </c>
      <c r="C7172" s="6" t="s">
        <v>1624</v>
      </c>
      <c r="D7172" s="6">
        <v>28</v>
      </c>
      <c r="E7172" s="6">
        <v>120</v>
      </c>
      <c r="F7172" s="6">
        <v>120</v>
      </c>
      <c r="G7172" s="1">
        <v>125</v>
      </c>
      <c r="H7172" s="6" t="s">
        <v>1624</v>
      </c>
      <c r="I7172" s="6" t="s">
        <v>731</v>
      </c>
      <c r="K7172" s="6">
        <v>193</v>
      </c>
    </row>
    <row r="7173" spans="1:11">
      <c r="A7173" s="6">
        <v>96059426</v>
      </c>
      <c r="B7173" t="s">
        <v>8114</v>
      </c>
      <c r="C7173" s="6" t="s">
        <v>377</v>
      </c>
      <c r="D7173" s="6">
        <v>28</v>
      </c>
      <c r="E7173" s="6">
        <v>120</v>
      </c>
      <c r="F7173" s="6">
        <v>120</v>
      </c>
      <c r="G7173" s="1">
        <v>125</v>
      </c>
      <c r="H7173" s="6" t="s">
        <v>377</v>
      </c>
      <c r="I7173" s="6" t="s">
        <v>731</v>
      </c>
      <c r="K7173" s="6">
        <v>187</v>
      </c>
    </row>
    <row r="7174" spans="1:11">
      <c r="A7174" s="6">
        <v>78001179</v>
      </c>
      <c r="B7174" t="s">
        <v>8115</v>
      </c>
      <c r="C7174" s="6" t="s">
        <v>1624</v>
      </c>
      <c r="D7174" s="6">
        <v>37</v>
      </c>
      <c r="E7174" s="6">
        <v>120</v>
      </c>
      <c r="F7174" s="6">
        <v>120</v>
      </c>
      <c r="G7174" s="1">
        <v>125</v>
      </c>
      <c r="H7174" s="6" t="s">
        <v>1624</v>
      </c>
      <c r="I7174" s="6" t="s">
        <v>1667</v>
      </c>
      <c r="K7174" s="6">
        <v>186</v>
      </c>
    </row>
    <row r="7175" spans="1:11">
      <c r="A7175" s="6">
        <v>23309575</v>
      </c>
      <c r="B7175" t="s">
        <v>8116</v>
      </c>
      <c r="C7175" s="6" t="s">
        <v>314</v>
      </c>
      <c r="D7175" s="6">
        <v>30</v>
      </c>
      <c r="E7175" s="6">
        <v>120</v>
      </c>
      <c r="F7175" s="6">
        <v>120</v>
      </c>
      <c r="G7175" s="1">
        <v>125</v>
      </c>
      <c r="H7175" s="6" t="s">
        <v>314</v>
      </c>
      <c r="I7175" s="6" t="s">
        <v>2473</v>
      </c>
      <c r="K7175" s="6">
        <v>180</v>
      </c>
    </row>
    <row r="7176" spans="1:11">
      <c r="A7176" s="6">
        <v>63012921</v>
      </c>
      <c r="B7176" t="s">
        <v>8117</v>
      </c>
      <c r="C7176" s="6" t="s">
        <v>944</v>
      </c>
      <c r="D7176" s="6">
        <v>30</v>
      </c>
      <c r="E7176" s="6">
        <v>120</v>
      </c>
      <c r="F7176" s="6">
        <v>120</v>
      </c>
      <c r="G7176" s="1">
        <v>125</v>
      </c>
      <c r="H7176" s="6" t="s">
        <v>944</v>
      </c>
      <c r="I7176" s="6" t="s">
        <v>1708</v>
      </c>
      <c r="K7176" s="6">
        <v>183</v>
      </c>
    </row>
    <row r="7177" spans="1:11">
      <c r="A7177" s="6">
        <v>78018507</v>
      </c>
      <c r="B7177" t="s">
        <v>8118</v>
      </c>
      <c r="C7177" s="6" t="s">
        <v>1624</v>
      </c>
      <c r="D7177" s="6">
        <v>37</v>
      </c>
      <c r="E7177" s="6">
        <v>120</v>
      </c>
      <c r="F7177" s="6">
        <v>120</v>
      </c>
      <c r="G7177" s="1">
        <v>125</v>
      </c>
      <c r="H7177" s="6" t="s">
        <v>1624</v>
      </c>
      <c r="I7177" s="6" t="s">
        <v>8119</v>
      </c>
      <c r="K7177" s="6">
        <v>195</v>
      </c>
    </row>
    <row r="7178" spans="1:11">
      <c r="A7178" s="6">
        <v>13209301</v>
      </c>
      <c r="B7178" t="s">
        <v>8120</v>
      </c>
      <c r="C7178" s="6" t="s">
        <v>640</v>
      </c>
      <c r="D7178" s="6">
        <v>30</v>
      </c>
      <c r="E7178" s="6">
        <v>120</v>
      </c>
      <c r="F7178" s="6">
        <v>120</v>
      </c>
      <c r="G7178" s="1">
        <v>125</v>
      </c>
      <c r="H7178" s="6" t="s">
        <v>640</v>
      </c>
      <c r="I7178" s="6" t="s">
        <v>1375</v>
      </c>
      <c r="K7178" s="6">
        <v>174</v>
      </c>
    </row>
    <row r="7179" spans="1:11">
      <c r="A7179" s="6">
        <v>13165399</v>
      </c>
      <c r="B7179" t="s">
        <v>8121</v>
      </c>
      <c r="C7179" s="6" t="s">
        <v>303</v>
      </c>
      <c r="D7179" s="6">
        <v>29</v>
      </c>
      <c r="E7179" s="6">
        <v>120</v>
      </c>
      <c r="F7179" s="6">
        <v>120</v>
      </c>
      <c r="G7179" s="1">
        <v>125</v>
      </c>
      <c r="H7179" s="6" t="s">
        <v>303</v>
      </c>
      <c r="I7179" s="6" t="s">
        <v>1375</v>
      </c>
      <c r="K7179" s="6">
        <v>180</v>
      </c>
    </row>
    <row r="7180" spans="1:11">
      <c r="A7180" s="6">
        <v>49040773</v>
      </c>
      <c r="B7180" t="s">
        <v>8122</v>
      </c>
      <c r="C7180" s="6" t="s">
        <v>2112</v>
      </c>
      <c r="D7180" s="6">
        <v>26</v>
      </c>
      <c r="E7180" s="6">
        <v>120</v>
      </c>
      <c r="F7180" s="6">
        <v>120</v>
      </c>
      <c r="G7180" s="1">
        <v>125</v>
      </c>
      <c r="H7180" s="6" t="s">
        <v>2112</v>
      </c>
      <c r="I7180" s="6" t="s">
        <v>1653</v>
      </c>
      <c r="K7180" s="6">
        <v>181</v>
      </c>
    </row>
    <row r="7181" spans="1:11">
      <c r="A7181" s="6">
        <v>92076795</v>
      </c>
      <c r="B7181" t="s">
        <v>8123</v>
      </c>
      <c r="C7181" s="6" t="s">
        <v>1176</v>
      </c>
      <c r="D7181" s="6">
        <v>29</v>
      </c>
      <c r="E7181" s="6">
        <v>120</v>
      </c>
      <c r="F7181" s="6">
        <v>120</v>
      </c>
      <c r="G7181" s="1">
        <v>125</v>
      </c>
      <c r="H7181" s="6" t="s">
        <v>1176</v>
      </c>
      <c r="I7181" s="6" t="s">
        <v>309</v>
      </c>
      <c r="K7181" s="6">
        <v>176</v>
      </c>
    </row>
    <row r="7182" spans="1:11">
      <c r="A7182" s="6">
        <v>65010095</v>
      </c>
      <c r="B7182" t="s">
        <v>8124</v>
      </c>
      <c r="C7182" s="6" t="s">
        <v>2115</v>
      </c>
      <c r="D7182" s="6">
        <v>37</v>
      </c>
      <c r="E7182" s="6">
        <v>120</v>
      </c>
      <c r="F7182" s="6">
        <v>120</v>
      </c>
      <c r="G7182" s="1">
        <v>125</v>
      </c>
      <c r="H7182" s="6" t="s">
        <v>2115</v>
      </c>
      <c r="I7182" s="6" t="s">
        <v>4069</v>
      </c>
      <c r="K7182" s="6">
        <v>188</v>
      </c>
    </row>
    <row r="7183" spans="1:11">
      <c r="A7183" s="6">
        <v>29122255</v>
      </c>
      <c r="B7183" t="s">
        <v>991</v>
      </c>
      <c r="C7183" s="6" t="s">
        <v>2120</v>
      </c>
      <c r="D7183" s="6">
        <v>28</v>
      </c>
      <c r="E7183" s="6">
        <v>120</v>
      </c>
      <c r="F7183" s="6">
        <v>120</v>
      </c>
      <c r="G7183" s="1">
        <v>125</v>
      </c>
      <c r="H7183" s="6" t="s">
        <v>2120</v>
      </c>
      <c r="I7183" s="6" t="s">
        <v>992</v>
      </c>
      <c r="K7183" s="6">
        <v>188</v>
      </c>
    </row>
    <row r="7184" spans="1:11">
      <c r="A7184" s="6">
        <v>23340580</v>
      </c>
      <c r="B7184" t="s">
        <v>8125</v>
      </c>
      <c r="C7184" s="6" t="s">
        <v>1802</v>
      </c>
      <c r="D7184" s="6">
        <v>28</v>
      </c>
      <c r="E7184" s="6">
        <v>120</v>
      </c>
      <c r="F7184" s="6">
        <v>120</v>
      </c>
      <c r="G7184" s="1">
        <v>125</v>
      </c>
      <c r="H7184" s="6" t="s">
        <v>1802</v>
      </c>
      <c r="I7184" s="6" t="s">
        <v>2473</v>
      </c>
      <c r="K7184" s="6">
        <v>182</v>
      </c>
    </row>
    <row r="7185" spans="1:11">
      <c r="A7185" s="6">
        <v>85099577</v>
      </c>
      <c r="B7185" t="s">
        <v>8126</v>
      </c>
      <c r="C7185" s="6" t="s">
        <v>488</v>
      </c>
      <c r="D7185" s="6">
        <v>31</v>
      </c>
      <c r="E7185" s="6">
        <v>120</v>
      </c>
      <c r="F7185" s="6">
        <v>120</v>
      </c>
      <c r="G7185" s="1">
        <v>125</v>
      </c>
      <c r="H7185" s="6" t="s">
        <v>488</v>
      </c>
      <c r="I7185" s="6" t="s">
        <v>683</v>
      </c>
      <c r="K7185" s="6">
        <v>182</v>
      </c>
    </row>
    <row r="7186" spans="1:11">
      <c r="A7186" s="6">
        <v>85138188</v>
      </c>
      <c r="B7186" t="s">
        <v>8127</v>
      </c>
      <c r="C7186" s="6" t="s">
        <v>377</v>
      </c>
      <c r="D7186" s="6">
        <v>27</v>
      </c>
      <c r="E7186" s="6">
        <v>120</v>
      </c>
      <c r="F7186" s="6">
        <v>120</v>
      </c>
      <c r="G7186" s="1">
        <v>125</v>
      </c>
      <c r="H7186" s="6" t="s">
        <v>377</v>
      </c>
      <c r="I7186" s="6" t="s">
        <v>1657</v>
      </c>
      <c r="K7186" s="6">
        <v>186</v>
      </c>
    </row>
    <row r="7187" spans="1:11">
      <c r="A7187" s="6">
        <v>49045682</v>
      </c>
      <c r="B7187" t="s">
        <v>8128</v>
      </c>
      <c r="C7187" s="6" t="s">
        <v>377</v>
      </c>
      <c r="D7187" s="6">
        <v>29</v>
      </c>
      <c r="E7187" s="6">
        <v>120</v>
      </c>
      <c r="F7187" s="6">
        <v>120</v>
      </c>
      <c r="G7187" s="1">
        <v>125</v>
      </c>
      <c r="H7187" s="6" t="s">
        <v>377</v>
      </c>
      <c r="I7187" s="6" t="s">
        <v>477</v>
      </c>
      <c r="K7187" s="6">
        <v>192</v>
      </c>
    </row>
    <row r="7188" spans="1:11">
      <c r="A7188" s="6">
        <v>28100241</v>
      </c>
      <c r="B7188" t="s">
        <v>8129</v>
      </c>
      <c r="C7188" s="6" t="s">
        <v>314</v>
      </c>
      <c r="D7188" s="6">
        <v>26</v>
      </c>
      <c r="E7188" s="6">
        <v>120</v>
      </c>
      <c r="F7188" s="6">
        <v>120</v>
      </c>
      <c r="G7188" s="1">
        <v>125</v>
      </c>
      <c r="H7188" s="6" t="s">
        <v>314</v>
      </c>
      <c r="I7188" s="6" t="s">
        <v>8130</v>
      </c>
      <c r="K7188" s="6">
        <v>173</v>
      </c>
    </row>
    <row r="7189" spans="1:11">
      <c r="A7189" s="6">
        <v>66034933</v>
      </c>
      <c r="B7189" t="s">
        <v>8131</v>
      </c>
      <c r="C7189" s="6" t="s">
        <v>319</v>
      </c>
      <c r="D7189" s="6">
        <v>31</v>
      </c>
      <c r="E7189" s="6">
        <v>120</v>
      </c>
      <c r="F7189" s="6">
        <v>120</v>
      </c>
      <c r="G7189" s="1">
        <v>125</v>
      </c>
      <c r="H7189" s="6" t="s">
        <v>319</v>
      </c>
      <c r="I7189" s="6" t="s">
        <v>1701</v>
      </c>
      <c r="K7189" s="6">
        <v>187</v>
      </c>
    </row>
    <row r="7190" spans="1:11">
      <c r="A7190" s="6">
        <v>92083951</v>
      </c>
      <c r="B7190" t="s">
        <v>8132</v>
      </c>
      <c r="C7190" s="6" t="s">
        <v>377</v>
      </c>
      <c r="D7190" s="6">
        <v>27</v>
      </c>
      <c r="E7190" s="6">
        <v>120</v>
      </c>
      <c r="F7190" s="6">
        <v>120</v>
      </c>
      <c r="G7190" s="1">
        <v>125</v>
      </c>
      <c r="H7190" s="6" t="s">
        <v>377</v>
      </c>
      <c r="I7190" s="6" t="s">
        <v>309</v>
      </c>
      <c r="K7190" s="6">
        <v>194</v>
      </c>
    </row>
    <row r="7191" spans="1:11">
      <c r="A7191" s="6">
        <v>23127761</v>
      </c>
      <c r="B7191" t="s">
        <v>8133</v>
      </c>
      <c r="C7191" s="6" t="s">
        <v>303</v>
      </c>
      <c r="D7191" s="6">
        <v>35</v>
      </c>
      <c r="E7191" s="6">
        <v>120</v>
      </c>
      <c r="F7191" s="6">
        <v>120</v>
      </c>
      <c r="G7191" s="1">
        <v>125</v>
      </c>
      <c r="H7191" s="6" t="s">
        <v>303</v>
      </c>
      <c r="I7191" s="6" t="s">
        <v>2473</v>
      </c>
      <c r="K7191" s="6">
        <v>185</v>
      </c>
    </row>
    <row r="7192" spans="1:11">
      <c r="A7192" s="6">
        <v>16184704</v>
      </c>
      <c r="B7192" t="s">
        <v>8134</v>
      </c>
      <c r="C7192" s="6" t="s">
        <v>319</v>
      </c>
      <c r="D7192" s="6">
        <v>26</v>
      </c>
      <c r="E7192" s="6">
        <v>120</v>
      </c>
      <c r="F7192" s="6">
        <v>120</v>
      </c>
      <c r="G7192" s="1">
        <v>125</v>
      </c>
      <c r="H7192" s="6" t="s">
        <v>319</v>
      </c>
      <c r="I7192" s="6" t="s">
        <v>1909</v>
      </c>
      <c r="K7192" s="6">
        <v>178</v>
      </c>
    </row>
    <row r="7193" spans="1:11">
      <c r="A7193" s="6">
        <v>92017507</v>
      </c>
      <c r="B7193" t="s">
        <v>8135</v>
      </c>
      <c r="C7193" s="6" t="s">
        <v>734</v>
      </c>
      <c r="D7193" s="6">
        <v>31</v>
      </c>
      <c r="E7193" s="6">
        <v>120</v>
      </c>
      <c r="F7193" s="6">
        <v>120</v>
      </c>
      <c r="G7193" s="1">
        <v>125</v>
      </c>
      <c r="H7193" s="6" t="s">
        <v>734</v>
      </c>
      <c r="I7193" s="6" t="s">
        <v>1405</v>
      </c>
      <c r="K7193" s="6">
        <v>185</v>
      </c>
    </row>
    <row r="7194" spans="1:11">
      <c r="A7194" s="6">
        <v>78021860</v>
      </c>
      <c r="B7194" t="s">
        <v>8136</v>
      </c>
      <c r="C7194" s="6" t="s">
        <v>1624</v>
      </c>
      <c r="D7194" s="6">
        <v>33</v>
      </c>
      <c r="E7194" s="6">
        <v>120</v>
      </c>
      <c r="F7194" s="6">
        <v>120</v>
      </c>
      <c r="G7194" s="1">
        <v>125</v>
      </c>
      <c r="H7194" s="6" t="s">
        <v>1624</v>
      </c>
      <c r="I7194" s="6" t="s">
        <v>2404</v>
      </c>
      <c r="K7194" s="6">
        <v>188</v>
      </c>
    </row>
    <row r="7195" spans="1:11">
      <c r="A7195" s="6">
        <v>62129312</v>
      </c>
      <c r="B7195" t="s">
        <v>8137</v>
      </c>
      <c r="C7195" s="6" t="s">
        <v>1732</v>
      </c>
      <c r="D7195" s="6">
        <v>31</v>
      </c>
      <c r="E7195" s="6">
        <v>120</v>
      </c>
      <c r="F7195" s="6">
        <v>120</v>
      </c>
      <c r="G7195" s="1">
        <v>125</v>
      </c>
      <c r="H7195" s="6" t="s">
        <v>1732</v>
      </c>
      <c r="I7195" s="6" t="s">
        <v>2879</v>
      </c>
      <c r="K7195" s="6">
        <v>186</v>
      </c>
    </row>
    <row r="7196" spans="1:11">
      <c r="A7196" s="6">
        <v>79027848</v>
      </c>
      <c r="B7196" t="s">
        <v>8138</v>
      </c>
      <c r="C7196" s="6" t="s">
        <v>1747</v>
      </c>
      <c r="D7196" s="6">
        <v>27</v>
      </c>
      <c r="E7196" s="6">
        <v>120</v>
      </c>
      <c r="F7196" s="6">
        <v>120</v>
      </c>
      <c r="G7196" s="1">
        <v>125</v>
      </c>
      <c r="H7196" s="6" t="s">
        <v>1747</v>
      </c>
      <c r="I7196" s="6" t="s">
        <v>3240</v>
      </c>
      <c r="K7196" s="6">
        <v>173</v>
      </c>
    </row>
    <row r="7197" spans="1:11">
      <c r="A7197" s="6">
        <v>62072109</v>
      </c>
      <c r="B7197" t="s">
        <v>8139</v>
      </c>
      <c r="C7197" s="6" t="s">
        <v>377</v>
      </c>
      <c r="D7197" s="6">
        <v>32</v>
      </c>
      <c r="E7197" s="6">
        <v>120</v>
      </c>
      <c r="F7197" s="6">
        <v>120</v>
      </c>
      <c r="G7197" s="1">
        <v>125</v>
      </c>
      <c r="H7197" s="6" t="s">
        <v>377</v>
      </c>
      <c r="I7197" s="6" t="s">
        <v>8140</v>
      </c>
      <c r="K7197" s="6">
        <v>191</v>
      </c>
    </row>
    <row r="7198" spans="1:11">
      <c r="A7198" s="6">
        <v>43077719</v>
      </c>
      <c r="B7198" t="s">
        <v>8141</v>
      </c>
      <c r="C7198" s="6" t="s">
        <v>377</v>
      </c>
      <c r="D7198" s="6">
        <v>31</v>
      </c>
      <c r="E7198" s="6">
        <v>120</v>
      </c>
      <c r="F7198" s="6">
        <v>120</v>
      </c>
      <c r="G7198" s="1">
        <v>125</v>
      </c>
      <c r="H7198" s="6" t="s">
        <v>377</v>
      </c>
      <c r="I7198" s="6" t="s">
        <v>8142</v>
      </c>
      <c r="K7198" s="6">
        <v>183</v>
      </c>
    </row>
    <row r="7199" spans="1:11">
      <c r="A7199" s="6">
        <v>37043772</v>
      </c>
      <c r="B7199" t="s">
        <v>8143</v>
      </c>
      <c r="C7199" s="6" t="s">
        <v>377</v>
      </c>
      <c r="D7199" s="6">
        <v>31</v>
      </c>
      <c r="E7199" s="6">
        <v>120</v>
      </c>
      <c r="F7199" s="6">
        <v>120</v>
      </c>
      <c r="G7199" s="1">
        <v>125</v>
      </c>
      <c r="H7199" s="6" t="s">
        <v>377</v>
      </c>
      <c r="I7199" s="6" t="s">
        <v>406</v>
      </c>
      <c r="K7199" s="6">
        <v>189</v>
      </c>
    </row>
    <row r="7200" spans="1:11">
      <c r="A7200" s="6">
        <v>39017860</v>
      </c>
      <c r="B7200" t="s">
        <v>8144</v>
      </c>
      <c r="C7200" s="6" t="s">
        <v>377</v>
      </c>
      <c r="D7200" s="6">
        <v>31</v>
      </c>
      <c r="E7200" s="6">
        <v>120</v>
      </c>
      <c r="F7200" s="6">
        <v>120</v>
      </c>
      <c r="G7200" s="1">
        <v>125</v>
      </c>
      <c r="H7200" s="6" t="s">
        <v>377</v>
      </c>
      <c r="I7200" s="6" t="s">
        <v>1819</v>
      </c>
      <c r="K7200" s="6">
        <v>188</v>
      </c>
    </row>
    <row r="7201" spans="1:11">
      <c r="A7201" s="6">
        <v>13148160</v>
      </c>
      <c r="B7201" t="s">
        <v>8145</v>
      </c>
      <c r="C7201" s="6" t="s">
        <v>589</v>
      </c>
      <c r="D7201" s="6">
        <v>29</v>
      </c>
      <c r="E7201" s="6">
        <v>120</v>
      </c>
      <c r="F7201" s="6">
        <v>120</v>
      </c>
      <c r="G7201" s="1">
        <v>125</v>
      </c>
      <c r="H7201" s="6" t="s">
        <v>589</v>
      </c>
      <c r="I7201" s="6" t="s">
        <v>8146</v>
      </c>
      <c r="K7201" s="6">
        <v>181</v>
      </c>
    </row>
    <row r="7202" spans="1:11">
      <c r="A7202" s="6">
        <v>14201867</v>
      </c>
      <c r="B7202" t="s">
        <v>8147</v>
      </c>
      <c r="C7202" s="6" t="s">
        <v>1624</v>
      </c>
      <c r="D7202" s="6">
        <v>26</v>
      </c>
      <c r="E7202" s="6">
        <v>120</v>
      </c>
      <c r="F7202" s="6">
        <v>120</v>
      </c>
      <c r="G7202" s="1">
        <v>125</v>
      </c>
      <c r="H7202" s="6" t="s">
        <v>1624</v>
      </c>
      <c r="I7202" s="6" t="s">
        <v>603</v>
      </c>
      <c r="K7202" s="6">
        <v>185</v>
      </c>
    </row>
    <row r="7203" spans="1:11">
      <c r="A7203" s="6">
        <v>96026801</v>
      </c>
      <c r="B7203" t="s">
        <v>8148</v>
      </c>
      <c r="C7203" s="6" t="s">
        <v>218</v>
      </c>
      <c r="D7203" s="6">
        <v>31</v>
      </c>
      <c r="E7203" s="6">
        <v>120</v>
      </c>
      <c r="F7203" s="6">
        <v>120</v>
      </c>
      <c r="G7203" s="1">
        <v>125</v>
      </c>
      <c r="H7203" s="6" t="s">
        <v>218</v>
      </c>
      <c r="I7203" s="6" t="s">
        <v>731</v>
      </c>
      <c r="K7203" s="6">
        <v>184</v>
      </c>
    </row>
    <row r="7204" spans="1:11">
      <c r="A7204" s="6">
        <v>92035547</v>
      </c>
      <c r="B7204" t="s">
        <v>8149</v>
      </c>
      <c r="C7204" s="6" t="s">
        <v>377</v>
      </c>
      <c r="D7204" s="6">
        <v>34</v>
      </c>
      <c r="E7204" s="6">
        <v>120</v>
      </c>
      <c r="F7204" s="6">
        <v>120</v>
      </c>
      <c r="G7204" s="1">
        <v>125</v>
      </c>
      <c r="H7204" s="6" t="s">
        <v>377</v>
      </c>
      <c r="I7204" s="6" t="s">
        <v>309</v>
      </c>
      <c r="K7204" s="6">
        <v>190</v>
      </c>
    </row>
    <row r="7205" spans="1:11">
      <c r="A7205" s="6">
        <v>37046050</v>
      </c>
      <c r="B7205" t="s">
        <v>8150</v>
      </c>
      <c r="C7205" s="6" t="s">
        <v>760</v>
      </c>
      <c r="D7205" s="6">
        <v>29</v>
      </c>
      <c r="E7205" s="6">
        <v>120</v>
      </c>
      <c r="F7205" s="6">
        <v>120</v>
      </c>
      <c r="G7205" s="1">
        <v>125</v>
      </c>
      <c r="H7205" s="6" t="s">
        <v>760</v>
      </c>
      <c r="I7205" s="6" t="s">
        <v>406</v>
      </c>
      <c r="K7205" s="6">
        <v>179</v>
      </c>
    </row>
    <row r="7206" spans="1:11">
      <c r="A7206" s="6">
        <v>23464197</v>
      </c>
      <c r="B7206" t="s">
        <v>8151</v>
      </c>
      <c r="C7206" s="6" t="s">
        <v>1656</v>
      </c>
      <c r="D7206" s="6">
        <v>27</v>
      </c>
      <c r="E7206" s="6">
        <v>120</v>
      </c>
      <c r="F7206" s="6">
        <v>120</v>
      </c>
      <c r="G7206" s="1">
        <v>125</v>
      </c>
      <c r="H7206" s="6" t="s">
        <v>1656</v>
      </c>
      <c r="I7206" s="6" t="s">
        <v>7767</v>
      </c>
      <c r="K7206" s="6">
        <v>179</v>
      </c>
    </row>
    <row r="7207" spans="1:11">
      <c r="A7207" s="6">
        <v>85052258</v>
      </c>
      <c r="B7207" t="s">
        <v>8152</v>
      </c>
      <c r="C7207" s="6" t="s">
        <v>377</v>
      </c>
      <c r="D7207" s="6">
        <v>32</v>
      </c>
      <c r="E7207" s="6">
        <v>120</v>
      </c>
      <c r="F7207" s="6">
        <v>120</v>
      </c>
      <c r="G7207" s="1">
        <v>125</v>
      </c>
      <c r="H7207" s="6" t="s">
        <v>377</v>
      </c>
      <c r="I7207" s="6" t="s">
        <v>344</v>
      </c>
      <c r="K7207" s="6">
        <v>187</v>
      </c>
    </row>
    <row r="7208" spans="1:11">
      <c r="A7208" s="6">
        <v>12093921</v>
      </c>
      <c r="B7208" t="s">
        <v>8153</v>
      </c>
      <c r="C7208" s="6" t="s">
        <v>377</v>
      </c>
      <c r="D7208" s="6">
        <v>26</v>
      </c>
      <c r="E7208" s="6">
        <v>120</v>
      </c>
      <c r="F7208" s="6">
        <v>120</v>
      </c>
      <c r="G7208" s="1">
        <v>125</v>
      </c>
      <c r="H7208" s="6" t="s">
        <v>377</v>
      </c>
      <c r="I7208" s="6" t="s">
        <v>1722</v>
      </c>
      <c r="K7208" s="6">
        <v>188</v>
      </c>
    </row>
    <row r="7209" spans="1:11">
      <c r="A7209" s="6">
        <v>12043455</v>
      </c>
      <c r="B7209" t="s">
        <v>8154</v>
      </c>
      <c r="C7209" s="6" t="s">
        <v>488</v>
      </c>
      <c r="D7209" s="6">
        <v>32</v>
      </c>
      <c r="E7209" s="6">
        <v>120</v>
      </c>
      <c r="F7209" s="6">
        <v>120</v>
      </c>
      <c r="G7209" s="1">
        <v>125</v>
      </c>
      <c r="H7209" s="6" t="s">
        <v>488</v>
      </c>
      <c r="I7209" s="6" t="s">
        <v>1722</v>
      </c>
      <c r="K7209" s="6">
        <v>183</v>
      </c>
    </row>
    <row r="7210" spans="1:11">
      <c r="A7210" s="6">
        <v>43013866</v>
      </c>
      <c r="B7210" t="s">
        <v>8155</v>
      </c>
      <c r="C7210" s="6" t="s">
        <v>1674</v>
      </c>
      <c r="D7210" s="6">
        <v>35</v>
      </c>
      <c r="E7210" s="6">
        <v>120</v>
      </c>
      <c r="F7210" s="6">
        <v>120</v>
      </c>
      <c r="G7210" s="1">
        <v>124</v>
      </c>
      <c r="H7210" s="6" t="s">
        <v>1674</v>
      </c>
      <c r="I7210" s="6" t="s">
        <v>1640</v>
      </c>
      <c r="K7210" s="6">
        <v>182</v>
      </c>
    </row>
    <row r="7211" spans="1:11">
      <c r="A7211" s="6">
        <v>14063557</v>
      </c>
      <c r="B7211" t="s">
        <v>8156</v>
      </c>
      <c r="C7211" s="6" t="s">
        <v>1624</v>
      </c>
      <c r="D7211" s="6">
        <v>29</v>
      </c>
      <c r="E7211" s="6">
        <v>120</v>
      </c>
      <c r="F7211" s="6">
        <v>120</v>
      </c>
      <c r="G7211" s="1">
        <v>124</v>
      </c>
      <c r="H7211" s="6" t="s">
        <v>1624</v>
      </c>
      <c r="I7211" s="6" t="s">
        <v>187</v>
      </c>
      <c r="K7211" s="6">
        <v>192</v>
      </c>
    </row>
    <row r="7212" spans="1:11">
      <c r="A7212" s="6">
        <v>51055587</v>
      </c>
      <c r="B7212" t="s">
        <v>8157</v>
      </c>
      <c r="C7212" s="6" t="s">
        <v>2157</v>
      </c>
      <c r="D7212" s="6">
        <v>26</v>
      </c>
      <c r="E7212" s="6">
        <v>120</v>
      </c>
      <c r="F7212" s="6">
        <v>120</v>
      </c>
      <c r="G7212" s="1">
        <v>124</v>
      </c>
      <c r="H7212" s="6" t="s">
        <v>2157</v>
      </c>
      <c r="I7212" s="6" t="s">
        <v>1736</v>
      </c>
      <c r="K7212" s="6">
        <v>182</v>
      </c>
    </row>
    <row r="7213" spans="1:11">
      <c r="A7213" s="6">
        <v>86010924</v>
      </c>
      <c r="B7213" t="s">
        <v>8158</v>
      </c>
      <c r="C7213" s="6" t="s">
        <v>728</v>
      </c>
      <c r="D7213" s="6">
        <v>33</v>
      </c>
      <c r="E7213" s="6">
        <v>120</v>
      </c>
      <c r="F7213" s="6">
        <v>120</v>
      </c>
      <c r="G7213" s="1">
        <v>124</v>
      </c>
      <c r="H7213" s="6" t="s">
        <v>728</v>
      </c>
      <c r="I7213" s="6" t="s">
        <v>7240</v>
      </c>
      <c r="K7213" s="6">
        <v>175</v>
      </c>
    </row>
    <row r="7214" spans="1:11">
      <c r="A7214" s="6">
        <v>14185871</v>
      </c>
      <c r="B7214" t="s">
        <v>8159</v>
      </c>
      <c r="C7214" s="6" t="s">
        <v>218</v>
      </c>
      <c r="D7214" s="6">
        <v>26</v>
      </c>
      <c r="E7214" s="6">
        <v>120</v>
      </c>
      <c r="F7214" s="6">
        <v>120</v>
      </c>
      <c r="G7214" s="1">
        <v>124</v>
      </c>
      <c r="H7214" s="6" t="s">
        <v>218</v>
      </c>
      <c r="I7214" s="6" t="s">
        <v>603</v>
      </c>
      <c r="K7214" s="6">
        <v>176</v>
      </c>
    </row>
    <row r="7215" spans="1:11">
      <c r="A7215" s="6">
        <v>14207654</v>
      </c>
      <c r="B7215" t="s">
        <v>8160</v>
      </c>
      <c r="C7215" s="6" t="s">
        <v>589</v>
      </c>
      <c r="D7215" s="6">
        <v>27</v>
      </c>
      <c r="E7215" s="6">
        <v>120</v>
      </c>
      <c r="F7215" s="6">
        <v>120</v>
      </c>
      <c r="G7215" s="1">
        <v>124</v>
      </c>
      <c r="H7215" s="6" t="s">
        <v>589</v>
      </c>
      <c r="I7215" s="6" t="s">
        <v>603</v>
      </c>
      <c r="K7215" s="6">
        <v>179</v>
      </c>
    </row>
    <row r="7216" spans="1:11">
      <c r="A7216" s="6">
        <v>14095646</v>
      </c>
      <c r="B7216" t="s">
        <v>8161</v>
      </c>
      <c r="C7216" s="6" t="s">
        <v>1624</v>
      </c>
      <c r="D7216" s="6">
        <v>27</v>
      </c>
      <c r="E7216" s="6">
        <v>120</v>
      </c>
      <c r="F7216" s="6">
        <v>120</v>
      </c>
      <c r="G7216" s="1">
        <v>124</v>
      </c>
      <c r="H7216" s="6" t="s">
        <v>1624</v>
      </c>
      <c r="I7216" s="6" t="s">
        <v>603</v>
      </c>
      <c r="K7216" s="6">
        <v>192</v>
      </c>
    </row>
    <row r="7217" spans="1:11">
      <c r="A7217" s="6">
        <v>2000237881</v>
      </c>
      <c r="B7217" t="s">
        <v>8162</v>
      </c>
      <c r="C7217" s="6" t="s">
        <v>2198</v>
      </c>
      <c r="D7217" s="6">
        <v>26</v>
      </c>
      <c r="E7217" s="6">
        <v>120</v>
      </c>
      <c r="F7217" s="6">
        <v>120</v>
      </c>
      <c r="G7217" s="1">
        <v>124</v>
      </c>
      <c r="H7217" s="6" t="s">
        <v>2198</v>
      </c>
      <c r="I7217" s="6" t="s">
        <v>257</v>
      </c>
      <c r="K7217" s="6">
        <v>189</v>
      </c>
    </row>
    <row r="7218" spans="1:11">
      <c r="A7218" s="6">
        <v>14043363</v>
      </c>
      <c r="B7218" t="s">
        <v>8163</v>
      </c>
      <c r="C7218" s="6" t="s">
        <v>1624</v>
      </c>
      <c r="D7218" s="6">
        <v>30</v>
      </c>
      <c r="E7218" s="6">
        <v>120</v>
      </c>
      <c r="F7218" s="6">
        <v>120</v>
      </c>
      <c r="G7218" s="1">
        <v>124</v>
      </c>
      <c r="H7218" s="6" t="s">
        <v>1624</v>
      </c>
      <c r="I7218" s="6" t="s">
        <v>187</v>
      </c>
      <c r="K7218" s="6">
        <v>188</v>
      </c>
    </row>
    <row r="7219" spans="1:11">
      <c r="A7219" s="6">
        <v>93024468</v>
      </c>
      <c r="B7219" t="s">
        <v>8164</v>
      </c>
      <c r="C7219" s="6" t="s">
        <v>760</v>
      </c>
      <c r="D7219" s="6">
        <v>30</v>
      </c>
      <c r="E7219" s="6">
        <v>120</v>
      </c>
      <c r="F7219" s="6">
        <v>120</v>
      </c>
      <c r="G7219" s="1">
        <v>124</v>
      </c>
      <c r="H7219" s="6" t="s">
        <v>760</v>
      </c>
      <c r="I7219" s="6" t="s">
        <v>857</v>
      </c>
      <c r="K7219" s="6">
        <v>185</v>
      </c>
    </row>
    <row r="7220" spans="1:11">
      <c r="A7220" s="6">
        <v>48043564</v>
      </c>
      <c r="B7220" t="s">
        <v>8165</v>
      </c>
      <c r="C7220" s="6" t="s">
        <v>589</v>
      </c>
      <c r="D7220" s="6">
        <v>28</v>
      </c>
      <c r="E7220" s="6">
        <v>120</v>
      </c>
      <c r="F7220" s="6">
        <v>120</v>
      </c>
      <c r="G7220" s="1">
        <v>124</v>
      </c>
      <c r="H7220" s="6" t="s">
        <v>589</v>
      </c>
      <c r="I7220" s="6" t="s">
        <v>344</v>
      </c>
      <c r="K7220" s="6">
        <v>188</v>
      </c>
    </row>
    <row r="7221" spans="1:11">
      <c r="A7221" s="6">
        <v>83335583</v>
      </c>
      <c r="B7221" t="s">
        <v>8166</v>
      </c>
      <c r="C7221" s="6" t="s">
        <v>488</v>
      </c>
      <c r="D7221" s="6">
        <v>25</v>
      </c>
      <c r="E7221" s="6">
        <v>120</v>
      </c>
      <c r="F7221" s="6">
        <v>120</v>
      </c>
      <c r="G7221" s="1">
        <v>124</v>
      </c>
      <c r="H7221" s="6" t="s">
        <v>488</v>
      </c>
      <c r="I7221" s="6" t="s">
        <v>3265</v>
      </c>
      <c r="K7221" s="6">
        <v>183</v>
      </c>
    </row>
    <row r="7222" spans="1:11">
      <c r="A7222" s="6">
        <v>78098249</v>
      </c>
      <c r="B7222" t="s">
        <v>8167</v>
      </c>
      <c r="C7222" s="6" t="s">
        <v>377</v>
      </c>
      <c r="D7222" s="6">
        <v>25</v>
      </c>
      <c r="E7222" s="6">
        <v>120</v>
      </c>
      <c r="F7222" s="6">
        <v>120</v>
      </c>
      <c r="G7222" s="1">
        <v>124</v>
      </c>
      <c r="H7222" s="6" t="s">
        <v>377</v>
      </c>
      <c r="I7222" s="6" t="s">
        <v>1661</v>
      </c>
      <c r="K7222" s="6">
        <v>189</v>
      </c>
    </row>
    <row r="7223" spans="1:11">
      <c r="A7223" s="6">
        <v>43316174</v>
      </c>
      <c r="B7223" t="s">
        <v>8168</v>
      </c>
      <c r="C7223" s="6" t="s">
        <v>1624</v>
      </c>
      <c r="D7223" s="6">
        <v>25</v>
      </c>
      <c r="E7223" s="6">
        <v>120</v>
      </c>
      <c r="F7223" s="6">
        <v>120</v>
      </c>
      <c r="G7223" s="1">
        <v>124</v>
      </c>
      <c r="H7223" s="6" t="s">
        <v>1624</v>
      </c>
      <c r="I7223" s="6" t="s">
        <v>1890</v>
      </c>
      <c r="K7223" s="6">
        <v>199</v>
      </c>
    </row>
    <row r="7224" spans="1:11">
      <c r="A7224" s="6">
        <v>78084870</v>
      </c>
      <c r="B7224" t="s">
        <v>8169</v>
      </c>
      <c r="C7224" s="6" t="s">
        <v>2115</v>
      </c>
      <c r="D7224" s="6">
        <v>27</v>
      </c>
      <c r="E7224" s="6">
        <v>120</v>
      </c>
      <c r="F7224" s="6">
        <v>120</v>
      </c>
      <c r="G7224" s="1">
        <v>124</v>
      </c>
      <c r="H7224" s="6" t="s">
        <v>2115</v>
      </c>
      <c r="I7224" s="6" t="s">
        <v>2404</v>
      </c>
      <c r="K7224" s="6">
        <v>178</v>
      </c>
    </row>
    <row r="7225" spans="1:11">
      <c r="A7225" s="6">
        <v>72022967</v>
      </c>
      <c r="B7225" t="s">
        <v>8170</v>
      </c>
      <c r="C7225" s="6" t="s">
        <v>1624</v>
      </c>
      <c r="D7225" s="6">
        <v>31</v>
      </c>
      <c r="E7225" s="6">
        <v>120</v>
      </c>
      <c r="F7225" s="6">
        <v>120</v>
      </c>
      <c r="G7225" s="1">
        <v>124</v>
      </c>
      <c r="H7225" s="6" t="s">
        <v>1624</v>
      </c>
      <c r="I7225" s="6" t="s">
        <v>1256</v>
      </c>
      <c r="K7225" s="6">
        <v>183</v>
      </c>
    </row>
    <row r="7226" spans="1:11">
      <c r="A7226" s="6">
        <v>51013915</v>
      </c>
      <c r="B7226" t="s">
        <v>8171</v>
      </c>
      <c r="C7226" s="6" t="s">
        <v>1624</v>
      </c>
      <c r="D7226" s="6">
        <v>35</v>
      </c>
      <c r="E7226" s="6">
        <v>120</v>
      </c>
      <c r="F7226" s="6">
        <v>120</v>
      </c>
      <c r="G7226" s="1">
        <v>124</v>
      </c>
      <c r="H7226" s="6" t="s">
        <v>1624</v>
      </c>
      <c r="I7226" s="6" t="s">
        <v>1303</v>
      </c>
      <c r="K7226" s="6">
        <v>182</v>
      </c>
    </row>
    <row r="7227" spans="1:11">
      <c r="A7227" s="6">
        <v>37059427</v>
      </c>
      <c r="B7227" t="s">
        <v>8172</v>
      </c>
      <c r="C7227" s="6" t="s">
        <v>1626</v>
      </c>
      <c r="D7227" s="6">
        <v>25</v>
      </c>
      <c r="E7227" s="6">
        <v>120</v>
      </c>
      <c r="F7227" s="6">
        <v>120</v>
      </c>
      <c r="G7227" s="1">
        <v>124</v>
      </c>
      <c r="H7227" s="6" t="s">
        <v>1626</v>
      </c>
      <c r="I7227" s="6" t="s">
        <v>406</v>
      </c>
      <c r="K7227" s="6">
        <v>172</v>
      </c>
    </row>
    <row r="7228" spans="1:11">
      <c r="A7228" s="6">
        <v>67258680</v>
      </c>
      <c r="B7228" t="s">
        <v>8173</v>
      </c>
      <c r="C7228" s="6" t="s">
        <v>218</v>
      </c>
      <c r="D7228" s="6">
        <v>27</v>
      </c>
      <c r="E7228" s="6">
        <v>120</v>
      </c>
      <c r="F7228" s="6">
        <v>120</v>
      </c>
      <c r="G7228" s="1">
        <v>124</v>
      </c>
      <c r="H7228" s="6" t="s">
        <v>218</v>
      </c>
      <c r="I7228" s="6" t="s">
        <v>433</v>
      </c>
      <c r="K7228" s="6">
        <v>183</v>
      </c>
    </row>
    <row r="7229" spans="1:11">
      <c r="A7229" s="6">
        <v>33071592</v>
      </c>
      <c r="B7229" t="s">
        <v>8174</v>
      </c>
      <c r="C7229" s="6" t="s">
        <v>944</v>
      </c>
      <c r="D7229" s="6">
        <v>25</v>
      </c>
      <c r="E7229" s="6">
        <v>120</v>
      </c>
      <c r="F7229" s="6">
        <v>120</v>
      </c>
      <c r="G7229" s="1">
        <v>124</v>
      </c>
      <c r="H7229" s="6" t="s">
        <v>944</v>
      </c>
      <c r="I7229" s="6" t="s">
        <v>8175</v>
      </c>
      <c r="K7229" s="6">
        <v>187</v>
      </c>
    </row>
    <row r="7230" spans="1:11">
      <c r="A7230" s="6">
        <v>83120995</v>
      </c>
      <c r="B7230" t="s">
        <v>8176</v>
      </c>
      <c r="C7230" s="6" t="s">
        <v>488</v>
      </c>
      <c r="D7230" s="6">
        <v>26</v>
      </c>
      <c r="E7230" s="6">
        <v>120</v>
      </c>
      <c r="F7230" s="6">
        <v>120</v>
      </c>
      <c r="G7230" s="1">
        <v>124</v>
      </c>
      <c r="H7230" s="6" t="s">
        <v>488</v>
      </c>
      <c r="I7230" s="6" t="s">
        <v>306</v>
      </c>
      <c r="K7230" s="6">
        <v>168</v>
      </c>
    </row>
    <row r="7231" spans="1:11">
      <c r="A7231" s="6">
        <v>19348494</v>
      </c>
      <c r="B7231" t="s">
        <v>8177</v>
      </c>
      <c r="C7231" s="6" t="s">
        <v>319</v>
      </c>
      <c r="D7231" s="6">
        <v>28</v>
      </c>
      <c r="E7231" s="6">
        <v>120</v>
      </c>
      <c r="F7231" s="6">
        <v>120</v>
      </c>
      <c r="G7231" s="1">
        <v>124</v>
      </c>
      <c r="H7231" s="6" t="s">
        <v>319</v>
      </c>
      <c r="I7231" s="6" t="s">
        <v>257</v>
      </c>
      <c r="K7231" s="6">
        <v>171</v>
      </c>
    </row>
    <row r="7232" spans="1:11">
      <c r="A7232" s="6">
        <v>18102852</v>
      </c>
      <c r="B7232" t="s">
        <v>8178</v>
      </c>
      <c r="C7232" s="6" t="s">
        <v>1802</v>
      </c>
      <c r="D7232" s="6">
        <v>26</v>
      </c>
      <c r="E7232" s="6">
        <v>120</v>
      </c>
      <c r="F7232" s="6">
        <v>120</v>
      </c>
      <c r="G7232" s="1">
        <v>124</v>
      </c>
      <c r="H7232" s="6" t="s">
        <v>1802</v>
      </c>
      <c r="I7232" s="6" t="s">
        <v>320</v>
      </c>
      <c r="K7232" s="6">
        <v>179</v>
      </c>
    </row>
    <row r="7233" spans="1:11">
      <c r="A7233" s="6">
        <v>83215572</v>
      </c>
      <c r="B7233" t="s">
        <v>8179</v>
      </c>
      <c r="C7233" s="6" t="s">
        <v>1698</v>
      </c>
      <c r="D7233" s="6">
        <v>27</v>
      </c>
      <c r="E7233" s="6">
        <v>120</v>
      </c>
      <c r="F7233" s="6">
        <v>120</v>
      </c>
      <c r="G7233" s="1">
        <v>124</v>
      </c>
      <c r="H7233" s="6" t="s">
        <v>1698</v>
      </c>
      <c r="I7233" s="6" t="s">
        <v>306</v>
      </c>
      <c r="K7233" s="6">
        <v>179</v>
      </c>
    </row>
    <row r="7234" spans="1:11">
      <c r="A7234" s="6">
        <v>14219443</v>
      </c>
      <c r="B7234" t="s">
        <v>8180</v>
      </c>
      <c r="C7234" s="6" t="s">
        <v>760</v>
      </c>
      <c r="D7234" s="6">
        <v>25</v>
      </c>
      <c r="E7234" s="6">
        <v>120</v>
      </c>
      <c r="F7234" s="6">
        <v>120</v>
      </c>
      <c r="G7234" s="1">
        <v>123</v>
      </c>
      <c r="H7234" s="6" t="s">
        <v>760</v>
      </c>
      <c r="I7234" s="6" t="s">
        <v>187</v>
      </c>
      <c r="K7234" s="6">
        <v>168</v>
      </c>
    </row>
    <row r="7235" spans="1:11">
      <c r="A7235" s="6">
        <v>78076993</v>
      </c>
      <c r="B7235" t="s">
        <v>8181</v>
      </c>
      <c r="C7235" s="6" t="s">
        <v>1624</v>
      </c>
      <c r="D7235" s="6">
        <v>27</v>
      </c>
      <c r="E7235" s="6">
        <v>120</v>
      </c>
      <c r="F7235" s="6">
        <v>120</v>
      </c>
      <c r="G7235" s="1">
        <v>123</v>
      </c>
      <c r="H7235" s="6" t="s">
        <v>1624</v>
      </c>
      <c r="I7235" s="6" t="s">
        <v>1661</v>
      </c>
      <c r="K7235" s="6">
        <v>189</v>
      </c>
    </row>
    <row r="7236" spans="1:11">
      <c r="A7236" s="6">
        <v>58137149</v>
      </c>
      <c r="B7236" t="s">
        <v>8182</v>
      </c>
      <c r="C7236" s="6" t="s">
        <v>1626</v>
      </c>
      <c r="D7236" s="6">
        <v>27</v>
      </c>
      <c r="E7236" s="6">
        <v>120</v>
      </c>
      <c r="F7236" s="6">
        <v>120</v>
      </c>
      <c r="G7236" s="1">
        <v>123</v>
      </c>
      <c r="H7236" s="6" t="s">
        <v>1626</v>
      </c>
      <c r="I7236" s="6" t="s">
        <v>194</v>
      </c>
      <c r="K7236" s="6">
        <v>181</v>
      </c>
    </row>
    <row r="7237" spans="1:11">
      <c r="A7237" s="6">
        <v>93024523</v>
      </c>
      <c r="B7237" t="s">
        <v>8183</v>
      </c>
      <c r="C7237" s="6" t="s">
        <v>2115</v>
      </c>
      <c r="D7237" s="6">
        <v>31</v>
      </c>
      <c r="E7237" s="6">
        <v>120</v>
      </c>
      <c r="F7237" s="6">
        <v>120</v>
      </c>
      <c r="G7237" s="1">
        <v>123</v>
      </c>
      <c r="H7237" s="6" t="s">
        <v>2115</v>
      </c>
      <c r="I7237" s="6" t="s">
        <v>8184</v>
      </c>
      <c r="K7237" s="6">
        <v>189</v>
      </c>
    </row>
    <row r="7238" spans="1:11">
      <c r="A7238" s="6">
        <v>91131744</v>
      </c>
      <c r="B7238" t="s">
        <v>8185</v>
      </c>
      <c r="C7238" s="6" t="s">
        <v>8186</v>
      </c>
      <c r="D7238" s="6">
        <v>28</v>
      </c>
      <c r="E7238" s="6">
        <v>120</v>
      </c>
      <c r="F7238" s="6">
        <v>120</v>
      </c>
      <c r="G7238" s="1">
        <v>123</v>
      </c>
      <c r="H7238" s="6" t="s">
        <v>8186</v>
      </c>
      <c r="I7238" s="6" t="s">
        <v>309</v>
      </c>
      <c r="K7238" s="6">
        <v>179</v>
      </c>
    </row>
    <row r="7239" spans="1:11">
      <c r="A7239" s="6">
        <v>75054809</v>
      </c>
      <c r="B7239" t="s">
        <v>8187</v>
      </c>
      <c r="C7239" s="6" t="s">
        <v>2112</v>
      </c>
      <c r="D7239" s="6">
        <v>23</v>
      </c>
      <c r="E7239" s="6">
        <v>120</v>
      </c>
      <c r="F7239" s="6">
        <v>120</v>
      </c>
      <c r="G7239" s="1">
        <v>123</v>
      </c>
      <c r="H7239" s="6" t="s">
        <v>2112</v>
      </c>
      <c r="I7239" s="6" t="s">
        <v>2639</v>
      </c>
      <c r="K7239" s="6">
        <v>178</v>
      </c>
    </row>
    <row r="7240" spans="1:11">
      <c r="A7240" s="6">
        <v>14230240</v>
      </c>
      <c r="B7240" t="s">
        <v>8188</v>
      </c>
      <c r="C7240" s="6" t="s">
        <v>760</v>
      </c>
      <c r="D7240" s="6">
        <v>25</v>
      </c>
      <c r="E7240" s="6">
        <v>120</v>
      </c>
      <c r="F7240" s="6">
        <v>120</v>
      </c>
      <c r="G7240" s="1">
        <v>123</v>
      </c>
      <c r="H7240" s="6" t="s">
        <v>760</v>
      </c>
      <c r="I7240" s="6" t="s">
        <v>603</v>
      </c>
      <c r="K7240" s="6">
        <v>178</v>
      </c>
    </row>
    <row r="7241" spans="1:11">
      <c r="A7241" s="6">
        <v>48045806</v>
      </c>
      <c r="B7241" t="s">
        <v>8189</v>
      </c>
      <c r="C7241" s="6" t="s">
        <v>303</v>
      </c>
      <c r="D7241" s="6">
        <v>26</v>
      </c>
      <c r="E7241" s="6">
        <v>120</v>
      </c>
      <c r="F7241" s="6">
        <v>120</v>
      </c>
      <c r="G7241" s="1">
        <v>123</v>
      </c>
      <c r="H7241" s="6" t="s">
        <v>303</v>
      </c>
      <c r="I7241" s="6" t="s">
        <v>344</v>
      </c>
      <c r="K7241" s="6">
        <v>180</v>
      </c>
    </row>
    <row r="7242" spans="1:11">
      <c r="A7242" s="6">
        <v>58118874</v>
      </c>
      <c r="B7242" t="s">
        <v>8190</v>
      </c>
      <c r="C7242" s="6" t="s">
        <v>314</v>
      </c>
      <c r="D7242" s="6">
        <v>26</v>
      </c>
      <c r="E7242" s="6">
        <v>120</v>
      </c>
      <c r="F7242" s="6">
        <v>120</v>
      </c>
      <c r="G7242" s="1">
        <v>123</v>
      </c>
      <c r="H7242" s="6" t="s">
        <v>314</v>
      </c>
      <c r="I7242" s="6" t="s">
        <v>194</v>
      </c>
      <c r="K7242" s="6">
        <v>179</v>
      </c>
    </row>
    <row r="7243" spans="1:11">
      <c r="A7243" s="6">
        <v>19351947</v>
      </c>
      <c r="B7243" t="s">
        <v>8191</v>
      </c>
      <c r="C7243" s="6" t="s">
        <v>377</v>
      </c>
      <c r="D7243" s="6">
        <v>27</v>
      </c>
      <c r="E7243" s="6">
        <v>120</v>
      </c>
      <c r="F7243" s="6">
        <v>120</v>
      </c>
      <c r="G7243" s="1">
        <v>123</v>
      </c>
      <c r="H7243" s="6" t="s">
        <v>377</v>
      </c>
      <c r="I7243" s="6" t="s">
        <v>257</v>
      </c>
      <c r="K7243" s="6">
        <v>188</v>
      </c>
    </row>
    <row r="7244" spans="1:11">
      <c r="A7244" s="6">
        <v>2000062108</v>
      </c>
      <c r="B7244" t="s">
        <v>8192</v>
      </c>
      <c r="C7244" s="6" t="s">
        <v>1698</v>
      </c>
      <c r="D7244" s="6">
        <v>26</v>
      </c>
      <c r="E7244" s="6">
        <v>120</v>
      </c>
      <c r="F7244" s="6">
        <v>120</v>
      </c>
      <c r="G7244" s="1">
        <v>123</v>
      </c>
      <c r="H7244" s="6" t="s">
        <v>1698</v>
      </c>
      <c r="I7244" s="6" t="s">
        <v>2134</v>
      </c>
      <c r="K7244" s="6">
        <v>175</v>
      </c>
    </row>
    <row r="7245" spans="1:11">
      <c r="A7245" s="6">
        <v>66037117</v>
      </c>
      <c r="B7245" t="s">
        <v>8193</v>
      </c>
      <c r="C7245" s="6" t="s">
        <v>1624</v>
      </c>
      <c r="D7245" s="6">
        <v>30</v>
      </c>
      <c r="E7245" s="6">
        <v>120</v>
      </c>
      <c r="F7245" s="6">
        <v>120</v>
      </c>
      <c r="G7245" s="1">
        <v>123</v>
      </c>
      <c r="H7245" s="6" t="s">
        <v>1624</v>
      </c>
      <c r="I7245" s="6" t="s">
        <v>1701</v>
      </c>
      <c r="K7245" s="6">
        <v>189</v>
      </c>
    </row>
    <row r="7246" spans="1:11">
      <c r="A7246" s="6">
        <v>91143697</v>
      </c>
      <c r="B7246" t="s">
        <v>8194</v>
      </c>
      <c r="C7246" s="6" t="s">
        <v>944</v>
      </c>
      <c r="D7246" s="6">
        <v>30</v>
      </c>
      <c r="E7246" s="6">
        <v>120</v>
      </c>
      <c r="F7246" s="6">
        <v>120</v>
      </c>
      <c r="G7246" s="1">
        <v>123</v>
      </c>
      <c r="H7246" s="6" t="s">
        <v>944</v>
      </c>
      <c r="I7246" s="6" t="s">
        <v>309</v>
      </c>
      <c r="K7246" s="6">
        <v>173</v>
      </c>
    </row>
    <row r="7247" spans="1:11">
      <c r="A7247" s="6">
        <v>14205434</v>
      </c>
      <c r="B7247" t="s">
        <v>8195</v>
      </c>
      <c r="C7247" s="6" t="s">
        <v>3368</v>
      </c>
      <c r="D7247" s="6">
        <v>26</v>
      </c>
      <c r="E7247" s="6">
        <v>120</v>
      </c>
      <c r="F7247" s="6">
        <v>120</v>
      </c>
      <c r="G7247" s="1">
        <v>123</v>
      </c>
      <c r="H7247" s="6" t="s">
        <v>3368</v>
      </c>
      <c r="I7247" s="6" t="s">
        <v>603</v>
      </c>
      <c r="K7247" s="6">
        <v>167</v>
      </c>
    </row>
    <row r="7248" spans="1:11">
      <c r="A7248" s="6">
        <v>14207710</v>
      </c>
      <c r="B7248" t="s">
        <v>8196</v>
      </c>
      <c r="C7248" s="6" t="s">
        <v>488</v>
      </c>
      <c r="D7248" s="6">
        <v>25</v>
      </c>
      <c r="E7248" s="6">
        <v>120</v>
      </c>
      <c r="F7248" s="6">
        <v>120</v>
      </c>
      <c r="G7248" s="1">
        <v>123</v>
      </c>
      <c r="H7248" s="6" t="s">
        <v>488</v>
      </c>
      <c r="I7248" s="6" t="s">
        <v>2218</v>
      </c>
      <c r="K7248" s="6">
        <v>176</v>
      </c>
    </row>
    <row r="7249" spans="1:11">
      <c r="A7249" s="6">
        <v>14186986</v>
      </c>
      <c r="B7249" t="s">
        <v>8197</v>
      </c>
      <c r="C7249" s="6" t="s">
        <v>314</v>
      </c>
      <c r="D7249" s="6">
        <v>26</v>
      </c>
      <c r="E7249" s="6">
        <v>120</v>
      </c>
      <c r="F7249" s="6">
        <v>120</v>
      </c>
      <c r="G7249" s="1">
        <v>123</v>
      </c>
      <c r="H7249" s="6" t="s">
        <v>314</v>
      </c>
      <c r="I7249" s="6" t="s">
        <v>603</v>
      </c>
      <c r="K7249" s="6">
        <v>175</v>
      </c>
    </row>
    <row r="7250" spans="1:11">
      <c r="A7250" s="6">
        <v>36099968</v>
      </c>
      <c r="B7250" t="s">
        <v>8198</v>
      </c>
      <c r="C7250" s="6" t="s">
        <v>319</v>
      </c>
      <c r="D7250" s="6">
        <v>29</v>
      </c>
      <c r="E7250" s="6">
        <v>120</v>
      </c>
      <c r="F7250" s="6">
        <v>120</v>
      </c>
      <c r="G7250" s="1">
        <v>123</v>
      </c>
      <c r="H7250" s="6" t="s">
        <v>319</v>
      </c>
      <c r="I7250" s="6" t="s">
        <v>3537</v>
      </c>
      <c r="K7250" s="6">
        <v>175</v>
      </c>
    </row>
    <row r="7251" spans="1:11">
      <c r="A7251" s="6">
        <v>79026992</v>
      </c>
      <c r="B7251" t="s">
        <v>8199</v>
      </c>
      <c r="C7251" s="6" t="s">
        <v>2126</v>
      </c>
      <c r="D7251" s="6">
        <v>28</v>
      </c>
      <c r="E7251" s="6">
        <v>120</v>
      </c>
      <c r="F7251" s="6">
        <v>120</v>
      </c>
      <c r="G7251" s="1">
        <v>123</v>
      </c>
      <c r="H7251" s="6" t="s">
        <v>2126</v>
      </c>
      <c r="I7251" s="6" t="s">
        <v>241</v>
      </c>
      <c r="K7251" s="6">
        <v>182</v>
      </c>
    </row>
    <row r="7252" spans="1:11">
      <c r="A7252" s="6">
        <v>61076929</v>
      </c>
      <c r="B7252" t="s">
        <v>8200</v>
      </c>
      <c r="C7252" s="6" t="s">
        <v>218</v>
      </c>
      <c r="D7252" s="6">
        <v>25</v>
      </c>
      <c r="E7252" s="6">
        <v>120</v>
      </c>
      <c r="F7252" s="6">
        <v>120</v>
      </c>
      <c r="G7252" s="1">
        <v>123</v>
      </c>
      <c r="H7252" s="6" t="s">
        <v>218</v>
      </c>
      <c r="I7252" s="6" t="s">
        <v>253</v>
      </c>
      <c r="K7252" s="6">
        <v>191</v>
      </c>
    </row>
    <row r="7253" spans="1:11">
      <c r="A7253" s="6">
        <v>14025030</v>
      </c>
      <c r="B7253" t="s">
        <v>8201</v>
      </c>
      <c r="C7253" s="6" t="s">
        <v>1624</v>
      </c>
      <c r="D7253" s="6">
        <v>34</v>
      </c>
      <c r="E7253" s="6">
        <v>120</v>
      </c>
      <c r="F7253" s="6">
        <v>120</v>
      </c>
      <c r="G7253" s="1">
        <v>122</v>
      </c>
      <c r="H7253" s="6" t="s">
        <v>1624</v>
      </c>
      <c r="I7253" s="6" t="s">
        <v>603</v>
      </c>
      <c r="K7253" s="6">
        <v>181</v>
      </c>
    </row>
    <row r="7254" spans="1:11">
      <c r="A7254" s="6">
        <v>67099292</v>
      </c>
      <c r="B7254" t="s">
        <v>8202</v>
      </c>
      <c r="C7254" s="6" t="s">
        <v>351</v>
      </c>
      <c r="D7254" s="6">
        <v>37</v>
      </c>
      <c r="E7254" s="6">
        <v>120</v>
      </c>
      <c r="F7254" s="6">
        <v>120</v>
      </c>
      <c r="G7254" s="1">
        <v>122</v>
      </c>
      <c r="H7254" s="6" t="s">
        <v>351</v>
      </c>
      <c r="I7254" s="6" t="s">
        <v>8203</v>
      </c>
      <c r="K7254" s="6">
        <v>167</v>
      </c>
    </row>
    <row r="7255" spans="1:11">
      <c r="A7255" s="6">
        <v>91180421</v>
      </c>
      <c r="B7255" t="s">
        <v>8204</v>
      </c>
      <c r="C7255" s="6" t="s">
        <v>2749</v>
      </c>
      <c r="D7255" s="6">
        <v>28</v>
      </c>
      <c r="E7255" s="6">
        <v>120</v>
      </c>
      <c r="F7255" s="6">
        <v>120</v>
      </c>
      <c r="G7255" s="1">
        <v>122</v>
      </c>
      <c r="H7255" s="6" t="s">
        <v>2749</v>
      </c>
      <c r="I7255" s="6" t="s">
        <v>309</v>
      </c>
      <c r="K7255" s="6">
        <v>180</v>
      </c>
    </row>
    <row r="7256" spans="1:11">
      <c r="A7256" s="6">
        <v>80032156</v>
      </c>
      <c r="B7256" t="s">
        <v>8205</v>
      </c>
      <c r="C7256" s="6" t="s">
        <v>2157</v>
      </c>
      <c r="D7256" s="6">
        <v>26</v>
      </c>
      <c r="E7256" s="6">
        <v>120</v>
      </c>
      <c r="F7256" s="6">
        <v>120</v>
      </c>
      <c r="G7256" s="1">
        <v>122</v>
      </c>
      <c r="H7256" s="6" t="s">
        <v>2157</v>
      </c>
      <c r="I7256" s="6" t="s">
        <v>3192</v>
      </c>
      <c r="K7256" s="6">
        <v>178</v>
      </c>
    </row>
    <row r="7257" spans="1:11">
      <c r="A7257" s="6">
        <v>14110645</v>
      </c>
      <c r="B7257" t="s">
        <v>8206</v>
      </c>
      <c r="C7257" s="6" t="s">
        <v>2115</v>
      </c>
      <c r="D7257" s="6">
        <v>29</v>
      </c>
      <c r="E7257" s="6">
        <v>120</v>
      </c>
      <c r="F7257" s="6">
        <v>120</v>
      </c>
      <c r="G7257" s="1">
        <v>122</v>
      </c>
      <c r="H7257" s="6" t="s">
        <v>2115</v>
      </c>
      <c r="I7257" s="6" t="s">
        <v>187</v>
      </c>
      <c r="K7257" s="6">
        <v>179</v>
      </c>
    </row>
    <row r="7258" spans="1:11">
      <c r="A7258" s="6">
        <v>91173231</v>
      </c>
      <c r="B7258" t="s">
        <v>8207</v>
      </c>
      <c r="C7258" s="6" t="s">
        <v>829</v>
      </c>
      <c r="D7258" s="6">
        <v>28</v>
      </c>
      <c r="E7258" s="6">
        <v>120</v>
      </c>
      <c r="F7258" s="6">
        <v>120</v>
      </c>
      <c r="G7258" s="1">
        <v>122</v>
      </c>
      <c r="H7258" s="6" t="s">
        <v>829</v>
      </c>
      <c r="I7258" s="6" t="s">
        <v>309</v>
      </c>
      <c r="K7258" s="6">
        <v>183</v>
      </c>
    </row>
    <row r="7259" spans="1:11">
      <c r="A7259" s="6">
        <v>14042936</v>
      </c>
      <c r="B7259" t="s">
        <v>8208</v>
      </c>
      <c r="C7259" s="6" t="s">
        <v>377</v>
      </c>
      <c r="D7259" s="6">
        <v>35</v>
      </c>
      <c r="E7259" s="6">
        <v>120</v>
      </c>
      <c r="F7259" s="6">
        <v>120</v>
      </c>
      <c r="G7259" s="1">
        <v>122</v>
      </c>
      <c r="H7259" s="6" t="s">
        <v>377</v>
      </c>
      <c r="I7259" s="6" t="s">
        <v>3240</v>
      </c>
      <c r="K7259" s="6">
        <v>180</v>
      </c>
    </row>
    <row r="7260" spans="1:11">
      <c r="A7260" s="6">
        <v>2000124136</v>
      </c>
      <c r="B7260" t="s">
        <v>8209</v>
      </c>
      <c r="C7260" s="6" t="s">
        <v>2149</v>
      </c>
      <c r="D7260" s="6">
        <v>27</v>
      </c>
      <c r="E7260" s="6">
        <v>120</v>
      </c>
      <c r="F7260" s="6">
        <v>120</v>
      </c>
      <c r="G7260" s="1">
        <v>122</v>
      </c>
      <c r="H7260" s="6" t="s">
        <v>2149</v>
      </c>
      <c r="I7260" s="6" t="s">
        <v>3265</v>
      </c>
      <c r="K7260" s="6">
        <v>175</v>
      </c>
    </row>
    <row r="7261" spans="1:11">
      <c r="A7261" s="6">
        <v>78102066</v>
      </c>
      <c r="B7261" t="s">
        <v>8210</v>
      </c>
      <c r="C7261" s="6" t="s">
        <v>405</v>
      </c>
      <c r="D7261" s="6">
        <v>24</v>
      </c>
      <c r="E7261" s="6">
        <v>120</v>
      </c>
      <c r="F7261" s="6">
        <v>120</v>
      </c>
      <c r="G7261" s="1">
        <v>122</v>
      </c>
      <c r="H7261" s="6" t="s">
        <v>405</v>
      </c>
      <c r="I7261" s="6" t="s">
        <v>1661</v>
      </c>
      <c r="K7261" s="6">
        <v>175</v>
      </c>
    </row>
    <row r="7262" spans="1:11">
      <c r="A7262" s="6">
        <v>14037057</v>
      </c>
      <c r="B7262" t="s">
        <v>8211</v>
      </c>
      <c r="C7262" s="6" t="s">
        <v>319</v>
      </c>
      <c r="D7262" s="6">
        <v>31</v>
      </c>
      <c r="E7262" s="6">
        <v>120</v>
      </c>
      <c r="F7262" s="6">
        <v>120</v>
      </c>
      <c r="G7262" s="1">
        <v>122</v>
      </c>
      <c r="H7262" s="6" t="s">
        <v>319</v>
      </c>
      <c r="I7262" s="6" t="s">
        <v>8212</v>
      </c>
      <c r="K7262" s="6">
        <v>173</v>
      </c>
    </row>
    <row r="7263" spans="1:11">
      <c r="A7263" s="6">
        <v>16162879</v>
      </c>
      <c r="B7263" t="s">
        <v>8213</v>
      </c>
      <c r="C7263" s="6" t="s">
        <v>1624</v>
      </c>
      <c r="D7263" s="6">
        <v>30</v>
      </c>
      <c r="E7263" s="6">
        <v>120</v>
      </c>
      <c r="F7263" s="6">
        <v>120</v>
      </c>
      <c r="G7263" s="1">
        <v>122</v>
      </c>
      <c r="H7263" s="6" t="s">
        <v>1624</v>
      </c>
      <c r="I7263" s="6" t="s">
        <v>309</v>
      </c>
      <c r="K7263" s="6">
        <v>190</v>
      </c>
    </row>
    <row r="7264" spans="1:11">
      <c r="A7264" s="6">
        <v>14184024</v>
      </c>
      <c r="B7264" t="s">
        <v>8214</v>
      </c>
      <c r="C7264" s="6" t="s">
        <v>218</v>
      </c>
      <c r="D7264" s="6">
        <v>25</v>
      </c>
      <c r="E7264" s="6">
        <v>120</v>
      </c>
      <c r="F7264" s="6">
        <v>120</v>
      </c>
      <c r="G7264" s="1">
        <v>122</v>
      </c>
      <c r="H7264" s="6" t="s">
        <v>218</v>
      </c>
      <c r="I7264" s="6" t="s">
        <v>603</v>
      </c>
      <c r="K7264" s="6">
        <v>183</v>
      </c>
    </row>
    <row r="7265" spans="1:11">
      <c r="A7265" s="6">
        <v>19191673</v>
      </c>
      <c r="B7265" t="s">
        <v>8215</v>
      </c>
      <c r="C7265" s="6" t="s">
        <v>377</v>
      </c>
      <c r="D7265" s="6">
        <v>31</v>
      </c>
      <c r="E7265" s="6">
        <v>120</v>
      </c>
      <c r="F7265" s="6">
        <v>120</v>
      </c>
      <c r="G7265" s="1">
        <v>122</v>
      </c>
      <c r="H7265" s="6" t="s">
        <v>377</v>
      </c>
      <c r="I7265" s="6" t="s">
        <v>257</v>
      </c>
      <c r="K7265" s="6">
        <v>184</v>
      </c>
    </row>
    <row r="7266" spans="1:11">
      <c r="A7266" s="6">
        <v>13165850</v>
      </c>
      <c r="B7266" t="s">
        <v>8216</v>
      </c>
      <c r="C7266" s="6" t="s">
        <v>829</v>
      </c>
      <c r="D7266" s="6">
        <v>29</v>
      </c>
      <c r="E7266" s="6">
        <v>120</v>
      </c>
      <c r="F7266" s="6">
        <v>120</v>
      </c>
      <c r="G7266" s="1">
        <v>122</v>
      </c>
      <c r="H7266" s="6" t="s">
        <v>829</v>
      </c>
      <c r="I7266" s="6" t="s">
        <v>1743</v>
      </c>
      <c r="K7266" s="6">
        <v>186</v>
      </c>
    </row>
    <row r="7267" spans="1:11">
      <c r="A7267" s="6">
        <v>95041203</v>
      </c>
      <c r="B7267" t="s">
        <v>8217</v>
      </c>
      <c r="C7267" s="6" t="s">
        <v>640</v>
      </c>
      <c r="D7267" s="6">
        <v>27</v>
      </c>
      <c r="E7267" s="6">
        <v>120</v>
      </c>
      <c r="F7267" s="6">
        <v>120</v>
      </c>
      <c r="G7267" s="1">
        <v>122</v>
      </c>
      <c r="H7267" s="6" t="s">
        <v>640</v>
      </c>
      <c r="I7267" s="6" t="s">
        <v>309</v>
      </c>
      <c r="K7267" s="6">
        <v>182</v>
      </c>
    </row>
    <row r="7268" spans="1:11">
      <c r="A7268" s="6">
        <v>19216899</v>
      </c>
      <c r="B7268" t="s">
        <v>8218</v>
      </c>
      <c r="C7268" s="6" t="s">
        <v>1732</v>
      </c>
      <c r="D7268" s="6">
        <v>28</v>
      </c>
      <c r="E7268" s="6">
        <v>120</v>
      </c>
      <c r="F7268" s="6">
        <v>120</v>
      </c>
      <c r="G7268" s="1">
        <v>122</v>
      </c>
      <c r="H7268" s="6" t="s">
        <v>1732</v>
      </c>
      <c r="I7268" s="6" t="s">
        <v>257</v>
      </c>
      <c r="K7268" s="6">
        <v>186</v>
      </c>
    </row>
    <row r="7269" spans="1:11">
      <c r="A7269" s="6">
        <v>19377973</v>
      </c>
      <c r="B7269" t="s">
        <v>8219</v>
      </c>
      <c r="C7269" s="6" t="s">
        <v>619</v>
      </c>
      <c r="D7269" s="6">
        <v>26</v>
      </c>
      <c r="E7269" s="6">
        <v>120</v>
      </c>
      <c r="F7269" s="6">
        <v>120</v>
      </c>
      <c r="G7269" s="1">
        <v>121</v>
      </c>
      <c r="H7269" s="6" t="s">
        <v>619</v>
      </c>
      <c r="I7269" s="6" t="s">
        <v>2610</v>
      </c>
      <c r="K7269" s="6">
        <v>176</v>
      </c>
    </row>
    <row r="7270" spans="1:11">
      <c r="A7270" s="6">
        <v>14122018</v>
      </c>
      <c r="B7270" t="s">
        <v>8220</v>
      </c>
      <c r="C7270" s="6" t="s">
        <v>1732</v>
      </c>
      <c r="D7270" s="6">
        <v>30</v>
      </c>
      <c r="E7270" s="6">
        <v>120</v>
      </c>
      <c r="F7270" s="6">
        <v>120</v>
      </c>
      <c r="G7270" s="1">
        <v>121</v>
      </c>
      <c r="H7270" s="6" t="s">
        <v>1732</v>
      </c>
      <c r="I7270" s="6" t="s">
        <v>603</v>
      </c>
      <c r="K7270" s="6">
        <v>184</v>
      </c>
    </row>
    <row r="7271" spans="1:11">
      <c r="A7271" s="6">
        <v>38041412</v>
      </c>
      <c r="B7271" t="s">
        <v>8221</v>
      </c>
      <c r="C7271" s="6" t="s">
        <v>2112</v>
      </c>
      <c r="D7271" s="6">
        <v>29</v>
      </c>
      <c r="E7271" s="6">
        <v>120</v>
      </c>
      <c r="F7271" s="6">
        <v>120</v>
      </c>
      <c r="G7271" s="1">
        <v>121</v>
      </c>
      <c r="H7271" s="6" t="s">
        <v>2112</v>
      </c>
      <c r="I7271" s="6" t="s">
        <v>4122</v>
      </c>
      <c r="K7271" s="6">
        <v>186</v>
      </c>
    </row>
    <row r="7272" spans="1:11">
      <c r="A7272" s="6">
        <v>71035526</v>
      </c>
      <c r="B7272" t="s">
        <v>8222</v>
      </c>
      <c r="C7272" s="6" t="s">
        <v>377</v>
      </c>
      <c r="D7272" s="6">
        <v>33</v>
      </c>
      <c r="E7272" s="6">
        <v>120</v>
      </c>
      <c r="F7272" s="6">
        <v>120</v>
      </c>
      <c r="G7272" s="1">
        <v>121</v>
      </c>
      <c r="H7272" s="6" t="s">
        <v>377</v>
      </c>
      <c r="I7272" s="6" t="s">
        <v>827</v>
      </c>
      <c r="K7272" s="6">
        <v>187</v>
      </c>
    </row>
    <row r="7273" spans="1:11">
      <c r="A7273" s="6">
        <v>14164786</v>
      </c>
      <c r="B7273" t="s">
        <v>8223</v>
      </c>
      <c r="C7273" s="6" t="s">
        <v>2115</v>
      </c>
      <c r="D7273" s="6">
        <v>28</v>
      </c>
      <c r="E7273" s="6">
        <v>120</v>
      </c>
      <c r="F7273" s="6">
        <v>120</v>
      </c>
      <c r="G7273" s="1">
        <v>121</v>
      </c>
      <c r="H7273" s="6" t="s">
        <v>2115</v>
      </c>
      <c r="I7273" s="6" t="s">
        <v>603</v>
      </c>
      <c r="K7273" s="6">
        <v>170</v>
      </c>
    </row>
    <row r="7274" spans="1:11">
      <c r="A7274" s="6">
        <v>27014407</v>
      </c>
      <c r="B7274" t="s">
        <v>8224</v>
      </c>
      <c r="C7274" s="6" t="s">
        <v>589</v>
      </c>
      <c r="D7274" s="6">
        <v>34</v>
      </c>
      <c r="E7274" s="6">
        <v>120</v>
      </c>
      <c r="F7274" s="6">
        <v>120</v>
      </c>
      <c r="G7274" s="1">
        <v>121</v>
      </c>
      <c r="H7274" s="6" t="s">
        <v>589</v>
      </c>
      <c r="I7274" s="6" t="s">
        <v>339</v>
      </c>
      <c r="K7274" s="6">
        <v>185</v>
      </c>
    </row>
    <row r="7275" spans="1:11">
      <c r="A7275" s="6">
        <v>14166099</v>
      </c>
      <c r="B7275" t="s">
        <v>8225</v>
      </c>
      <c r="C7275" s="6" t="s">
        <v>319</v>
      </c>
      <c r="D7275" s="6">
        <v>26</v>
      </c>
      <c r="E7275" s="6">
        <v>120</v>
      </c>
      <c r="F7275" s="6">
        <v>120</v>
      </c>
      <c r="G7275" s="1">
        <v>121</v>
      </c>
      <c r="H7275" s="6" t="s">
        <v>319</v>
      </c>
      <c r="I7275" s="6" t="s">
        <v>603</v>
      </c>
      <c r="K7275" s="6">
        <v>178</v>
      </c>
    </row>
    <row r="7276" spans="1:11">
      <c r="A7276" s="6">
        <v>14207318</v>
      </c>
      <c r="B7276" t="s">
        <v>8226</v>
      </c>
      <c r="C7276" s="6" t="s">
        <v>944</v>
      </c>
      <c r="D7276" s="6">
        <v>26</v>
      </c>
      <c r="E7276" s="6">
        <v>120</v>
      </c>
      <c r="F7276" s="6">
        <v>120</v>
      </c>
      <c r="G7276" s="1">
        <v>121</v>
      </c>
      <c r="H7276" s="6" t="s">
        <v>944</v>
      </c>
      <c r="I7276" s="6" t="s">
        <v>603</v>
      </c>
      <c r="K7276" s="6">
        <v>173</v>
      </c>
    </row>
    <row r="7277" spans="1:11">
      <c r="A7277" s="6">
        <v>14071864</v>
      </c>
      <c r="B7277" t="s">
        <v>8227</v>
      </c>
      <c r="C7277" s="6" t="s">
        <v>1698</v>
      </c>
      <c r="D7277" s="6">
        <v>30</v>
      </c>
      <c r="E7277" s="6">
        <v>120</v>
      </c>
      <c r="F7277" s="6">
        <v>120</v>
      </c>
      <c r="G7277" s="1">
        <v>121</v>
      </c>
      <c r="H7277" s="6" t="s">
        <v>1698</v>
      </c>
      <c r="I7277" s="6" t="s">
        <v>603</v>
      </c>
      <c r="K7277" s="6">
        <v>175</v>
      </c>
    </row>
    <row r="7278" spans="1:11">
      <c r="A7278" s="6">
        <v>14188576</v>
      </c>
      <c r="B7278" t="s">
        <v>8228</v>
      </c>
      <c r="C7278" s="6" t="s">
        <v>728</v>
      </c>
      <c r="D7278" s="6">
        <v>27</v>
      </c>
      <c r="E7278" s="6">
        <v>120</v>
      </c>
      <c r="F7278" s="6">
        <v>120</v>
      </c>
      <c r="G7278" s="1">
        <v>121</v>
      </c>
      <c r="H7278" s="6" t="s">
        <v>728</v>
      </c>
      <c r="I7278" s="6" t="s">
        <v>603</v>
      </c>
      <c r="K7278" s="6">
        <v>179</v>
      </c>
    </row>
    <row r="7279" spans="1:11">
      <c r="A7279" s="6">
        <v>67222432</v>
      </c>
      <c r="B7279" t="s">
        <v>8229</v>
      </c>
      <c r="C7279" s="6" t="s">
        <v>377</v>
      </c>
      <c r="D7279" s="6">
        <v>30</v>
      </c>
      <c r="E7279" s="6">
        <v>120</v>
      </c>
      <c r="F7279" s="6">
        <v>120</v>
      </c>
      <c r="G7279" s="1">
        <v>121</v>
      </c>
      <c r="H7279" s="6" t="s">
        <v>377</v>
      </c>
      <c r="I7279" s="6" t="s">
        <v>8230</v>
      </c>
      <c r="K7279" s="6">
        <v>183</v>
      </c>
    </row>
    <row r="7280" spans="1:11">
      <c r="A7280" s="6">
        <v>24042681</v>
      </c>
      <c r="B7280" t="s">
        <v>8231</v>
      </c>
      <c r="C7280" s="6" t="s">
        <v>377</v>
      </c>
      <c r="D7280" s="6">
        <v>31</v>
      </c>
      <c r="E7280" s="6">
        <v>120</v>
      </c>
      <c r="F7280" s="6">
        <v>120</v>
      </c>
      <c r="G7280" s="1">
        <v>121</v>
      </c>
      <c r="H7280" s="6" t="s">
        <v>377</v>
      </c>
      <c r="I7280" s="6" t="s">
        <v>657</v>
      </c>
      <c r="K7280" s="6">
        <v>187</v>
      </c>
    </row>
    <row r="7281" spans="1:11">
      <c r="A7281" s="6">
        <v>14101648</v>
      </c>
      <c r="B7281" t="s">
        <v>8232</v>
      </c>
      <c r="C7281" s="6" t="s">
        <v>640</v>
      </c>
      <c r="D7281" s="6">
        <v>30</v>
      </c>
      <c r="E7281" s="6">
        <v>120</v>
      </c>
      <c r="F7281" s="6">
        <v>120</v>
      </c>
      <c r="G7281" s="1">
        <v>120</v>
      </c>
      <c r="H7281" s="6" t="s">
        <v>640</v>
      </c>
      <c r="I7281" s="6" t="s">
        <v>4473</v>
      </c>
      <c r="K7281" s="6">
        <v>183</v>
      </c>
    </row>
    <row r="7282" spans="1:11">
      <c r="A7282" s="6">
        <v>14188845</v>
      </c>
      <c r="B7282" t="s">
        <v>8233</v>
      </c>
      <c r="C7282" s="6" t="s">
        <v>377</v>
      </c>
      <c r="D7282" s="6">
        <v>28</v>
      </c>
      <c r="E7282" s="6">
        <v>120</v>
      </c>
      <c r="F7282" s="6">
        <v>120</v>
      </c>
      <c r="G7282" s="1">
        <v>120</v>
      </c>
      <c r="H7282" s="6" t="s">
        <v>377</v>
      </c>
      <c r="I7282" s="6" t="s">
        <v>603</v>
      </c>
      <c r="K7282" s="6">
        <v>188</v>
      </c>
    </row>
    <row r="7283" spans="1:11">
      <c r="A7283" s="6">
        <v>14250089</v>
      </c>
      <c r="B7283" t="s">
        <v>8234</v>
      </c>
      <c r="C7283" s="6" t="s">
        <v>2160</v>
      </c>
      <c r="D7283" s="6">
        <v>27</v>
      </c>
      <c r="E7283" s="6">
        <v>120</v>
      </c>
      <c r="F7283" s="6">
        <v>120</v>
      </c>
      <c r="G7283" s="1">
        <v>120</v>
      </c>
      <c r="H7283" s="6" t="s">
        <v>2160</v>
      </c>
      <c r="I7283" s="6" t="s">
        <v>603</v>
      </c>
      <c r="K7283" s="6">
        <v>182</v>
      </c>
    </row>
    <row r="7284" spans="1:11">
      <c r="A7284" s="6">
        <v>83111404</v>
      </c>
      <c r="B7284" t="s">
        <v>8235</v>
      </c>
      <c r="C7284" s="6" t="s">
        <v>319</v>
      </c>
      <c r="D7284" s="6">
        <v>27</v>
      </c>
      <c r="E7284" s="6">
        <v>120</v>
      </c>
      <c r="F7284" s="6">
        <v>120</v>
      </c>
      <c r="G7284" s="1">
        <v>120</v>
      </c>
      <c r="H7284" s="6" t="s">
        <v>319</v>
      </c>
      <c r="I7284" s="6" t="s">
        <v>1776</v>
      </c>
      <c r="K7284" s="6">
        <v>190</v>
      </c>
    </row>
    <row r="7285" spans="1:11">
      <c r="A7285" s="6">
        <v>23470690</v>
      </c>
      <c r="B7285" t="s">
        <v>8236</v>
      </c>
      <c r="C7285" s="6" t="s">
        <v>303</v>
      </c>
      <c r="D7285" s="6">
        <v>25</v>
      </c>
      <c r="E7285" s="6">
        <v>120</v>
      </c>
      <c r="F7285" s="6">
        <v>120</v>
      </c>
      <c r="G7285" s="1">
        <v>120</v>
      </c>
      <c r="H7285" s="6" t="s">
        <v>303</v>
      </c>
      <c r="I7285" s="6" t="s">
        <v>2541</v>
      </c>
      <c r="K7285" s="6">
        <v>170</v>
      </c>
    </row>
    <row r="7286" spans="1:11">
      <c r="A7286" s="6">
        <v>27058389</v>
      </c>
      <c r="B7286" t="s">
        <v>8237</v>
      </c>
      <c r="C7286" s="6" t="s">
        <v>1624</v>
      </c>
      <c r="D7286" s="6">
        <v>29</v>
      </c>
      <c r="E7286" s="6">
        <v>120</v>
      </c>
      <c r="F7286" s="6">
        <v>120</v>
      </c>
      <c r="G7286" s="1">
        <v>120</v>
      </c>
      <c r="H7286" s="6" t="s">
        <v>1624</v>
      </c>
      <c r="I7286" s="6" t="s">
        <v>339</v>
      </c>
      <c r="K7286" s="6">
        <v>186</v>
      </c>
    </row>
    <row r="7287" spans="1:11">
      <c r="A7287" s="6">
        <v>26031223</v>
      </c>
      <c r="B7287" t="s">
        <v>8238</v>
      </c>
      <c r="C7287" s="6" t="s">
        <v>2157</v>
      </c>
      <c r="D7287" s="6">
        <v>29</v>
      </c>
      <c r="E7287" s="6">
        <v>120</v>
      </c>
      <c r="F7287" s="6">
        <v>120</v>
      </c>
      <c r="G7287" s="1">
        <v>120</v>
      </c>
      <c r="H7287" s="6" t="s">
        <v>2157</v>
      </c>
      <c r="I7287" s="6" t="s">
        <v>5470</v>
      </c>
      <c r="K7287" s="6">
        <v>171</v>
      </c>
    </row>
    <row r="7288" spans="1:11">
      <c r="A7288" s="6">
        <v>79028251</v>
      </c>
      <c r="B7288" t="s">
        <v>8239</v>
      </c>
      <c r="C7288" s="6" t="s">
        <v>2112</v>
      </c>
      <c r="D7288" s="6">
        <v>29</v>
      </c>
      <c r="E7288" s="6">
        <v>120</v>
      </c>
      <c r="F7288" s="6">
        <v>120</v>
      </c>
      <c r="G7288" s="1">
        <v>120</v>
      </c>
      <c r="H7288" s="6" t="s">
        <v>2112</v>
      </c>
      <c r="I7288" s="6" t="s">
        <v>241</v>
      </c>
      <c r="K7288" s="6">
        <v>181</v>
      </c>
    </row>
    <row r="7289" spans="1:11">
      <c r="A7289" s="6">
        <v>72051190</v>
      </c>
      <c r="B7289" t="s">
        <v>8240</v>
      </c>
      <c r="C7289" s="6" t="s">
        <v>2115</v>
      </c>
      <c r="D7289" s="6">
        <v>29</v>
      </c>
      <c r="E7289" s="6">
        <v>120</v>
      </c>
      <c r="F7289" s="6">
        <v>120</v>
      </c>
      <c r="G7289" s="1">
        <v>120</v>
      </c>
      <c r="H7289" s="6" t="s">
        <v>2115</v>
      </c>
      <c r="I7289" s="6" t="s">
        <v>811</v>
      </c>
      <c r="K7289" s="6">
        <v>181</v>
      </c>
    </row>
    <row r="7290" spans="1:11">
      <c r="A7290" s="6">
        <v>93053253</v>
      </c>
      <c r="B7290" t="s">
        <v>8241</v>
      </c>
      <c r="C7290" s="6" t="s">
        <v>377</v>
      </c>
      <c r="D7290" s="6">
        <v>31</v>
      </c>
      <c r="E7290" s="6">
        <v>120</v>
      </c>
      <c r="F7290" s="6">
        <v>120</v>
      </c>
      <c r="G7290" s="1">
        <v>120</v>
      </c>
      <c r="H7290" s="6" t="s">
        <v>377</v>
      </c>
      <c r="I7290" s="6" t="s">
        <v>857</v>
      </c>
      <c r="K7290" s="6">
        <v>188</v>
      </c>
    </row>
    <row r="7291" spans="1:11">
      <c r="A7291" s="6">
        <v>18083967</v>
      </c>
      <c r="B7291" t="s">
        <v>8242</v>
      </c>
      <c r="C7291" s="6" t="s">
        <v>319</v>
      </c>
      <c r="D7291" s="6">
        <v>28</v>
      </c>
      <c r="E7291" s="6">
        <v>120</v>
      </c>
      <c r="F7291" s="6">
        <v>120</v>
      </c>
      <c r="G7291" s="1">
        <v>120</v>
      </c>
      <c r="H7291" s="6" t="s">
        <v>319</v>
      </c>
      <c r="I7291" s="6" t="s">
        <v>1117</v>
      </c>
      <c r="K7291" s="6">
        <v>175</v>
      </c>
    </row>
    <row r="7292" spans="1:11">
      <c r="A7292" s="6">
        <v>72023606</v>
      </c>
      <c r="B7292" t="s">
        <v>8243</v>
      </c>
      <c r="C7292" s="6" t="s">
        <v>240</v>
      </c>
      <c r="D7292" s="6">
        <v>30</v>
      </c>
      <c r="E7292" s="6">
        <v>120</v>
      </c>
      <c r="F7292" s="6">
        <v>120</v>
      </c>
      <c r="G7292" s="1">
        <v>120</v>
      </c>
      <c r="H7292" s="6" t="s">
        <v>240</v>
      </c>
      <c r="I7292" s="6" t="s">
        <v>3311</v>
      </c>
      <c r="K7292" s="6">
        <v>173</v>
      </c>
    </row>
    <row r="7293" spans="1:11">
      <c r="A7293" s="6">
        <v>19338345</v>
      </c>
      <c r="B7293" t="s">
        <v>8244</v>
      </c>
      <c r="C7293" s="6" t="s">
        <v>1747</v>
      </c>
      <c r="D7293" s="6">
        <v>30</v>
      </c>
      <c r="E7293" s="6">
        <v>120</v>
      </c>
      <c r="F7293" s="6">
        <v>120</v>
      </c>
      <c r="G7293" s="1">
        <v>120</v>
      </c>
      <c r="H7293" s="6" t="s">
        <v>1747</v>
      </c>
      <c r="I7293" s="6" t="s">
        <v>257</v>
      </c>
      <c r="K7293" s="6">
        <v>180</v>
      </c>
    </row>
    <row r="7294" spans="1:11">
      <c r="A7294" s="6">
        <v>19140966</v>
      </c>
      <c r="B7294" t="s">
        <v>8245</v>
      </c>
      <c r="C7294" s="6" t="s">
        <v>2115</v>
      </c>
      <c r="D7294" s="6">
        <v>32</v>
      </c>
      <c r="E7294" s="6">
        <v>120</v>
      </c>
      <c r="F7294" s="6">
        <v>120</v>
      </c>
      <c r="G7294" s="1">
        <v>120</v>
      </c>
      <c r="H7294" s="6" t="s">
        <v>2115</v>
      </c>
      <c r="I7294" s="6" t="s">
        <v>257</v>
      </c>
      <c r="K7294" s="6">
        <v>184</v>
      </c>
    </row>
    <row r="7295" spans="1:11">
      <c r="A7295" s="6">
        <v>14122095</v>
      </c>
      <c r="B7295" t="s">
        <v>8246</v>
      </c>
      <c r="C7295" s="6" t="s">
        <v>1102</v>
      </c>
      <c r="D7295" s="6">
        <v>33</v>
      </c>
      <c r="E7295" s="6">
        <v>120</v>
      </c>
      <c r="F7295" s="6">
        <v>120</v>
      </c>
      <c r="G7295" s="1">
        <v>120</v>
      </c>
      <c r="H7295" s="6" t="s">
        <v>1102</v>
      </c>
      <c r="I7295" s="6" t="s">
        <v>187</v>
      </c>
      <c r="K7295" s="6">
        <v>178</v>
      </c>
    </row>
    <row r="7296" spans="1:11">
      <c r="A7296" s="6">
        <v>14186533</v>
      </c>
      <c r="B7296" t="s">
        <v>8247</v>
      </c>
      <c r="C7296" s="6" t="s">
        <v>303</v>
      </c>
      <c r="D7296" s="6">
        <v>27</v>
      </c>
      <c r="E7296" s="6">
        <v>120</v>
      </c>
      <c r="F7296" s="6">
        <v>120</v>
      </c>
      <c r="G7296" s="1">
        <v>120</v>
      </c>
      <c r="H7296" s="6" t="s">
        <v>303</v>
      </c>
      <c r="I7296" s="6" t="s">
        <v>187</v>
      </c>
      <c r="K7296" s="6">
        <v>170</v>
      </c>
    </row>
    <row r="7297" spans="1:11">
      <c r="A7297" s="6">
        <v>55083173</v>
      </c>
      <c r="B7297" t="s">
        <v>8248</v>
      </c>
      <c r="C7297" s="6" t="s">
        <v>2115</v>
      </c>
      <c r="D7297" s="6">
        <v>30</v>
      </c>
      <c r="E7297" s="6">
        <v>120</v>
      </c>
      <c r="F7297" s="6">
        <v>120</v>
      </c>
      <c r="G7297" s="1">
        <v>120</v>
      </c>
      <c r="H7297" s="6" t="s">
        <v>2115</v>
      </c>
      <c r="I7297" s="6" t="s">
        <v>306</v>
      </c>
      <c r="K7297" s="6">
        <v>184</v>
      </c>
    </row>
    <row r="7298" spans="1:11">
      <c r="A7298" s="6">
        <v>92017254</v>
      </c>
      <c r="B7298" t="s">
        <v>8249</v>
      </c>
      <c r="C7298" s="6" t="s">
        <v>1624</v>
      </c>
      <c r="D7298" s="6">
        <v>34</v>
      </c>
      <c r="E7298" s="6">
        <v>120</v>
      </c>
      <c r="F7298" s="6">
        <v>120</v>
      </c>
      <c r="G7298" s="1">
        <v>120</v>
      </c>
      <c r="H7298" s="6" t="s">
        <v>1624</v>
      </c>
      <c r="I7298" s="6" t="s">
        <v>1675</v>
      </c>
      <c r="K7298" s="6">
        <v>188</v>
      </c>
    </row>
    <row r="7299" spans="1:11">
      <c r="A7299" s="6">
        <v>24045173</v>
      </c>
      <c r="B7299" t="s">
        <v>8250</v>
      </c>
      <c r="C7299" s="6" t="s">
        <v>1176</v>
      </c>
      <c r="D7299" s="6">
        <v>30</v>
      </c>
      <c r="E7299" s="6">
        <v>120</v>
      </c>
      <c r="F7299" s="6">
        <v>120</v>
      </c>
      <c r="G7299" s="1">
        <v>120</v>
      </c>
      <c r="H7299" s="6" t="s">
        <v>1176</v>
      </c>
      <c r="I7299" s="6" t="s">
        <v>657</v>
      </c>
      <c r="K7299" s="6">
        <v>178</v>
      </c>
    </row>
    <row r="7300" spans="1:11">
      <c r="A7300" s="6">
        <v>2000136155</v>
      </c>
      <c r="B7300" t="s">
        <v>8251</v>
      </c>
      <c r="C7300" s="6" t="s">
        <v>319</v>
      </c>
      <c r="D7300" s="6">
        <v>28</v>
      </c>
      <c r="E7300" s="6">
        <v>120</v>
      </c>
      <c r="F7300" s="6">
        <v>120</v>
      </c>
      <c r="G7300" s="1">
        <v>120</v>
      </c>
      <c r="H7300" s="6" t="s">
        <v>319</v>
      </c>
      <c r="I7300" s="6" t="s">
        <v>257</v>
      </c>
      <c r="K7300" s="6">
        <v>190</v>
      </c>
    </row>
    <row r="7301" spans="1:11">
      <c r="A7301" s="6">
        <v>25022343</v>
      </c>
      <c r="B7301" t="s">
        <v>8252</v>
      </c>
      <c r="C7301" s="6" t="s">
        <v>1879</v>
      </c>
      <c r="D7301" s="6">
        <v>33</v>
      </c>
      <c r="E7301" s="6">
        <v>120</v>
      </c>
      <c r="F7301" s="6">
        <v>120</v>
      </c>
      <c r="G7301" s="1">
        <v>120</v>
      </c>
      <c r="H7301" s="6" t="s">
        <v>1879</v>
      </c>
      <c r="I7301" s="6" t="s">
        <v>1731</v>
      </c>
      <c r="K7301" s="6">
        <v>183</v>
      </c>
    </row>
    <row r="7302" spans="1:11">
      <c r="A7302" s="6">
        <v>25019987</v>
      </c>
      <c r="B7302" t="s">
        <v>8253</v>
      </c>
      <c r="C7302" s="6" t="s">
        <v>238</v>
      </c>
      <c r="D7302" s="6">
        <v>32</v>
      </c>
      <c r="E7302" s="6">
        <v>120</v>
      </c>
      <c r="F7302" s="6">
        <v>120</v>
      </c>
      <c r="G7302" s="1">
        <v>120</v>
      </c>
      <c r="H7302" s="6" t="s">
        <v>238</v>
      </c>
      <c r="I7302" s="6" t="s">
        <v>1731</v>
      </c>
      <c r="K7302" s="6">
        <v>191</v>
      </c>
    </row>
    <row r="7303" spans="1:11">
      <c r="A7303" s="6">
        <v>19201678</v>
      </c>
      <c r="B7303" t="s">
        <v>8254</v>
      </c>
      <c r="C7303" s="6" t="s">
        <v>2115</v>
      </c>
      <c r="D7303" s="6">
        <v>32</v>
      </c>
      <c r="E7303" s="6">
        <v>120</v>
      </c>
      <c r="F7303" s="6">
        <v>120</v>
      </c>
      <c r="G7303" s="1">
        <v>120</v>
      </c>
      <c r="H7303" s="6" t="s">
        <v>2115</v>
      </c>
      <c r="I7303" s="6" t="s">
        <v>257</v>
      </c>
      <c r="K7303" s="6">
        <v>182</v>
      </c>
    </row>
    <row r="7304" spans="1:11">
      <c r="A7304" s="6">
        <v>91154543</v>
      </c>
      <c r="B7304" t="s">
        <v>8255</v>
      </c>
      <c r="C7304" s="6" t="s">
        <v>2116</v>
      </c>
      <c r="D7304" s="6">
        <v>31</v>
      </c>
      <c r="E7304" s="6">
        <v>120</v>
      </c>
      <c r="F7304" s="6">
        <v>120</v>
      </c>
      <c r="G7304" s="1">
        <v>120</v>
      </c>
      <c r="H7304" s="6" t="s">
        <v>2116</v>
      </c>
      <c r="I7304" s="6" t="s">
        <v>2537</v>
      </c>
      <c r="K7304" s="6">
        <v>183</v>
      </c>
    </row>
    <row r="7305" spans="1:11">
      <c r="A7305" s="6">
        <v>84111443</v>
      </c>
      <c r="B7305" t="s">
        <v>8256</v>
      </c>
      <c r="C7305" s="6" t="s">
        <v>377</v>
      </c>
      <c r="D7305" s="6">
        <v>32</v>
      </c>
      <c r="E7305" s="6">
        <v>120</v>
      </c>
      <c r="F7305" s="6">
        <v>120</v>
      </c>
      <c r="G7305" s="1">
        <v>120</v>
      </c>
      <c r="H7305" s="6" t="s">
        <v>377</v>
      </c>
      <c r="I7305" s="6" t="s">
        <v>378</v>
      </c>
      <c r="K7305" s="6">
        <v>184</v>
      </c>
    </row>
    <row r="7306" spans="1:11">
      <c r="A7306" s="6">
        <v>66039778</v>
      </c>
      <c r="B7306" t="s">
        <v>8257</v>
      </c>
      <c r="C7306" s="6" t="s">
        <v>303</v>
      </c>
      <c r="D7306" s="6">
        <v>30</v>
      </c>
      <c r="E7306" s="6">
        <v>120</v>
      </c>
      <c r="F7306" s="6">
        <v>120</v>
      </c>
      <c r="G7306" s="1">
        <v>120</v>
      </c>
      <c r="H7306" s="6" t="s">
        <v>303</v>
      </c>
      <c r="I7306" s="6" t="s">
        <v>1701</v>
      </c>
      <c r="K7306" s="6">
        <v>173</v>
      </c>
    </row>
    <row r="7307" spans="1:11">
      <c r="A7307" s="6">
        <v>29190272</v>
      </c>
      <c r="B7307" t="s">
        <v>8258</v>
      </c>
      <c r="C7307" s="6" t="s">
        <v>1176</v>
      </c>
      <c r="D7307" s="6">
        <v>30</v>
      </c>
      <c r="E7307" s="6">
        <v>120</v>
      </c>
      <c r="F7307" s="6">
        <v>120</v>
      </c>
      <c r="G7307" s="1">
        <v>120</v>
      </c>
      <c r="H7307" s="6" t="s">
        <v>1176</v>
      </c>
      <c r="I7307" s="6" t="s">
        <v>259</v>
      </c>
      <c r="K7307" s="6">
        <v>185</v>
      </c>
    </row>
    <row r="7308" spans="1:11">
      <c r="A7308" s="6">
        <v>24059633</v>
      </c>
      <c r="B7308" t="s">
        <v>8259</v>
      </c>
      <c r="C7308" s="6" t="s">
        <v>1624</v>
      </c>
      <c r="D7308" s="6">
        <v>29</v>
      </c>
      <c r="E7308" s="6">
        <v>120</v>
      </c>
      <c r="F7308" s="6">
        <v>120</v>
      </c>
      <c r="G7308" s="1">
        <v>120</v>
      </c>
      <c r="H7308" s="6" t="s">
        <v>1624</v>
      </c>
      <c r="I7308" s="6" t="s">
        <v>657</v>
      </c>
      <c r="K7308" s="6">
        <v>189</v>
      </c>
    </row>
    <row r="7309" spans="1:11">
      <c r="A7309" s="6">
        <v>14024134</v>
      </c>
      <c r="B7309" t="s">
        <v>8260</v>
      </c>
      <c r="C7309" s="6" t="s">
        <v>640</v>
      </c>
      <c r="D7309" s="6">
        <v>31</v>
      </c>
      <c r="E7309" s="6">
        <v>120</v>
      </c>
      <c r="F7309" s="6">
        <v>120</v>
      </c>
      <c r="G7309" s="1">
        <v>120</v>
      </c>
      <c r="H7309" s="6" t="s">
        <v>640</v>
      </c>
      <c r="I7309" s="6" t="s">
        <v>603</v>
      </c>
      <c r="K7309" s="6">
        <v>169</v>
      </c>
    </row>
    <row r="7310" spans="1:11">
      <c r="A7310" s="6">
        <v>86034612</v>
      </c>
      <c r="B7310" t="s">
        <v>8261</v>
      </c>
      <c r="C7310" s="6" t="s">
        <v>589</v>
      </c>
      <c r="D7310" s="6">
        <v>30</v>
      </c>
      <c r="E7310" s="6">
        <v>120</v>
      </c>
      <c r="F7310" s="6">
        <v>120</v>
      </c>
      <c r="G7310" s="1">
        <v>120</v>
      </c>
      <c r="H7310" s="6" t="s">
        <v>589</v>
      </c>
      <c r="I7310" s="6" t="s">
        <v>8262</v>
      </c>
      <c r="K7310" s="6">
        <v>183</v>
      </c>
    </row>
    <row r="7311" spans="1:11">
      <c r="A7311" s="6">
        <v>24004082</v>
      </c>
      <c r="B7311" t="s">
        <v>8263</v>
      </c>
      <c r="C7311" s="6" t="s">
        <v>314</v>
      </c>
      <c r="D7311" s="6">
        <v>37</v>
      </c>
      <c r="E7311" s="6">
        <v>120</v>
      </c>
      <c r="F7311" s="6">
        <v>120</v>
      </c>
      <c r="G7311" s="1">
        <v>120</v>
      </c>
      <c r="H7311" s="6" t="s">
        <v>314</v>
      </c>
      <c r="I7311" s="6" t="s">
        <v>657</v>
      </c>
      <c r="K7311" s="6">
        <v>181</v>
      </c>
    </row>
    <row r="7312" spans="1:11">
      <c r="A7312" s="6">
        <v>52071817</v>
      </c>
      <c r="B7312" t="s">
        <v>8264</v>
      </c>
      <c r="C7312" s="6" t="s">
        <v>351</v>
      </c>
      <c r="D7312" s="6">
        <v>28</v>
      </c>
      <c r="E7312" s="6">
        <v>120</v>
      </c>
      <c r="F7312" s="6">
        <v>120</v>
      </c>
      <c r="G7312" s="1">
        <v>120</v>
      </c>
      <c r="H7312" s="6" t="s">
        <v>351</v>
      </c>
      <c r="I7312" s="6" t="s">
        <v>6765</v>
      </c>
      <c r="K7312" s="6">
        <v>182</v>
      </c>
    </row>
    <row r="7313" spans="1:11">
      <c r="A7313" s="6">
        <v>23432254</v>
      </c>
      <c r="B7313" t="s">
        <v>8265</v>
      </c>
      <c r="C7313" s="6" t="s">
        <v>728</v>
      </c>
      <c r="D7313" s="6">
        <v>26</v>
      </c>
      <c r="E7313" s="6">
        <v>120</v>
      </c>
      <c r="F7313" s="6">
        <v>120</v>
      </c>
      <c r="G7313" s="1">
        <v>120</v>
      </c>
      <c r="H7313" s="6" t="s">
        <v>728</v>
      </c>
      <c r="I7313" s="6" t="s">
        <v>2541</v>
      </c>
      <c r="K7313" s="6">
        <v>173</v>
      </c>
    </row>
    <row r="7314" spans="1:11">
      <c r="A7314" s="6">
        <v>71049125</v>
      </c>
      <c r="B7314" t="s">
        <v>8266</v>
      </c>
      <c r="C7314" s="6" t="s">
        <v>377</v>
      </c>
      <c r="D7314" s="6">
        <v>30</v>
      </c>
      <c r="E7314" s="6">
        <v>120</v>
      </c>
      <c r="F7314" s="6">
        <v>120</v>
      </c>
      <c r="G7314" s="1">
        <v>120</v>
      </c>
      <c r="H7314" s="6" t="s">
        <v>377</v>
      </c>
      <c r="I7314" s="6" t="s">
        <v>827</v>
      </c>
      <c r="K7314" s="6">
        <v>186</v>
      </c>
    </row>
    <row r="7315" spans="1:11">
      <c r="A7315" s="6">
        <v>14077426</v>
      </c>
      <c r="B7315" t="s">
        <v>8267</v>
      </c>
      <c r="C7315" s="6" t="s">
        <v>640</v>
      </c>
      <c r="D7315" s="6">
        <v>28</v>
      </c>
      <c r="E7315" s="6">
        <v>120</v>
      </c>
      <c r="F7315" s="6">
        <v>120</v>
      </c>
      <c r="G7315" s="1">
        <v>120</v>
      </c>
      <c r="H7315" s="6" t="s">
        <v>640</v>
      </c>
      <c r="I7315" s="6" t="s">
        <v>1629</v>
      </c>
      <c r="K7315" s="6">
        <v>174</v>
      </c>
    </row>
    <row r="7316" spans="1:11">
      <c r="A7316" s="6">
        <v>14226493</v>
      </c>
      <c r="B7316" t="s">
        <v>8268</v>
      </c>
      <c r="C7316" s="6" t="s">
        <v>1709</v>
      </c>
      <c r="D7316" s="6">
        <v>27</v>
      </c>
      <c r="E7316" s="6">
        <v>120</v>
      </c>
      <c r="F7316" s="6">
        <v>120</v>
      </c>
      <c r="G7316" s="1">
        <v>120</v>
      </c>
      <c r="H7316" s="6" t="s">
        <v>1709</v>
      </c>
      <c r="I7316" s="6" t="s">
        <v>603</v>
      </c>
      <c r="K7316" s="6">
        <v>181</v>
      </c>
    </row>
    <row r="7317" spans="1:11">
      <c r="A7317" s="6">
        <v>23255640</v>
      </c>
      <c r="B7317" t="s">
        <v>8269</v>
      </c>
      <c r="C7317" s="6" t="s">
        <v>1732</v>
      </c>
      <c r="D7317" s="6">
        <v>32</v>
      </c>
      <c r="E7317" s="6">
        <v>120</v>
      </c>
      <c r="F7317" s="6">
        <v>120</v>
      </c>
      <c r="G7317" s="1">
        <v>120</v>
      </c>
      <c r="H7317" s="6" t="s">
        <v>1732</v>
      </c>
      <c r="I7317" s="6" t="s">
        <v>2473</v>
      </c>
      <c r="K7317" s="6">
        <v>194</v>
      </c>
    </row>
    <row r="7318" spans="1:11">
      <c r="A7318" s="6">
        <v>23348109</v>
      </c>
      <c r="B7318" t="s">
        <v>8270</v>
      </c>
      <c r="C7318" s="6" t="s">
        <v>2115</v>
      </c>
      <c r="D7318" s="6">
        <v>30</v>
      </c>
      <c r="E7318" s="6">
        <v>120</v>
      </c>
      <c r="F7318" s="6">
        <v>120</v>
      </c>
      <c r="G7318" s="1">
        <v>120</v>
      </c>
      <c r="H7318" s="6" t="s">
        <v>2115</v>
      </c>
      <c r="I7318" s="6" t="s">
        <v>2473</v>
      </c>
      <c r="K7318" s="6">
        <v>189</v>
      </c>
    </row>
    <row r="7319" spans="1:11">
      <c r="A7319" s="6">
        <v>66040880</v>
      </c>
      <c r="B7319" t="s">
        <v>8271</v>
      </c>
      <c r="C7319" s="6" t="s">
        <v>488</v>
      </c>
      <c r="D7319" s="6">
        <v>25</v>
      </c>
      <c r="E7319" s="6">
        <v>120</v>
      </c>
      <c r="F7319" s="6">
        <v>120</v>
      </c>
      <c r="G7319" s="1">
        <v>120</v>
      </c>
      <c r="H7319" s="6" t="s">
        <v>488</v>
      </c>
      <c r="I7319" s="6" t="s">
        <v>1701</v>
      </c>
      <c r="K7319" s="6">
        <v>179</v>
      </c>
    </row>
    <row r="7320" spans="1:11">
      <c r="A7320" s="6">
        <v>13199373</v>
      </c>
      <c r="B7320" t="s">
        <v>8272</v>
      </c>
      <c r="C7320" s="6" t="s">
        <v>377</v>
      </c>
      <c r="D7320" s="6">
        <v>31</v>
      </c>
      <c r="E7320" s="6">
        <v>120</v>
      </c>
      <c r="F7320" s="6">
        <v>120</v>
      </c>
      <c r="G7320" s="1">
        <v>120</v>
      </c>
      <c r="H7320" s="6" t="s">
        <v>377</v>
      </c>
      <c r="I7320" s="6" t="s">
        <v>963</v>
      </c>
      <c r="K7320" s="6">
        <v>191</v>
      </c>
    </row>
    <row r="7321" spans="1:11">
      <c r="A7321" s="6">
        <v>67245193</v>
      </c>
      <c r="B7321" t="s">
        <v>8273</v>
      </c>
      <c r="C7321" s="6" t="s">
        <v>218</v>
      </c>
      <c r="D7321" s="6">
        <v>27</v>
      </c>
      <c r="E7321" s="6">
        <v>120</v>
      </c>
      <c r="F7321" s="6">
        <v>120</v>
      </c>
      <c r="G7321" s="1">
        <v>120</v>
      </c>
      <c r="H7321" s="6" t="s">
        <v>218</v>
      </c>
      <c r="I7321" s="6" t="s">
        <v>8274</v>
      </c>
      <c r="K7321" s="6">
        <v>180</v>
      </c>
    </row>
    <row r="7322" spans="1:11">
      <c r="A7322" s="6">
        <v>23098404</v>
      </c>
      <c r="B7322" t="s">
        <v>8275</v>
      </c>
      <c r="C7322" s="6" t="s">
        <v>1659</v>
      </c>
      <c r="D7322" s="6">
        <v>35</v>
      </c>
      <c r="E7322" s="6">
        <v>120</v>
      </c>
      <c r="F7322" s="6">
        <v>120</v>
      </c>
      <c r="G7322" s="1">
        <v>120</v>
      </c>
      <c r="H7322" s="6" t="s">
        <v>1659</v>
      </c>
      <c r="I7322" s="6" t="s">
        <v>6334</v>
      </c>
      <c r="K7322" s="6">
        <v>171</v>
      </c>
    </row>
    <row r="7323" spans="1:11">
      <c r="A7323" s="6">
        <v>19308307</v>
      </c>
      <c r="B7323" t="s">
        <v>8276</v>
      </c>
      <c r="C7323" s="6" t="s">
        <v>1213</v>
      </c>
      <c r="D7323" s="6">
        <v>31</v>
      </c>
      <c r="E7323" s="6">
        <v>120</v>
      </c>
      <c r="F7323" s="6">
        <v>120</v>
      </c>
      <c r="G7323" s="1">
        <v>120</v>
      </c>
      <c r="H7323" s="6" t="s">
        <v>1213</v>
      </c>
      <c r="I7323" s="6" t="s">
        <v>257</v>
      </c>
      <c r="K7323" s="6">
        <v>190</v>
      </c>
    </row>
    <row r="7324" spans="1:11">
      <c r="A7324" s="6">
        <v>37041705</v>
      </c>
      <c r="B7324" t="s">
        <v>8277</v>
      </c>
      <c r="C7324" s="6" t="s">
        <v>1732</v>
      </c>
      <c r="D7324" s="6">
        <v>30</v>
      </c>
      <c r="E7324" s="6">
        <v>120</v>
      </c>
      <c r="F7324" s="6">
        <v>120</v>
      </c>
      <c r="G7324" s="1">
        <v>120</v>
      </c>
      <c r="H7324" s="6" t="s">
        <v>1732</v>
      </c>
      <c r="I7324" s="6" t="s">
        <v>406</v>
      </c>
      <c r="K7324" s="6">
        <v>185</v>
      </c>
    </row>
    <row r="7325" spans="1:11">
      <c r="A7325" s="6">
        <v>83152906</v>
      </c>
      <c r="B7325" t="s">
        <v>8278</v>
      </c>
      <c r="C7325" s="6" t="s">
        <v>377</v>
      </c>
      <c r="D7325" s="6">
        <v>30</v>
      </c>
      <c r="E7325" s="6">
        <v>120</v>
      </c>
      <c r="F7325" s="6">
        <v>120</v>
      </c>
      <c r="G7325" s="1">
        <v>120</v>
      </c>
      <c r="H7325" s="6" t="s">
        <v>377</v>
      </c>
      <c r="I7325" s="6" t="s">
        <v>257</v>
      </c>
      <c r="K7325" s="6">
        <v>188</v>
      </c>
    </row>
    <row r="7326" spans="1:11">
      <c r="A7326" s="6">
        <v>38039200</v>
      </c>
      <c r="B7326" t="s">
        <v>8279</v>
      </c>
      <c r="C7326" s="6" t="s">
        <v>1804</v>
      </c>
      <c r="D7326" s="6">
        <v>32</v>
      </c>
      <c r="E7326" s="6">
        <v>120</v>
      </c>
      <c r="F7326" s="6">
        <v>120</v>
      </c>
      <c r="G7326" s="1">
        <v>120</v>
      </c>
      <c r="H7326" s="6" t="s">
        <v>1804</v>
      </c>
      <c r="I7326" s="6" t="s">
        <v>1277</v>
      </c>
      <c r="K7326" s="6">
        <v>175</v>
      </c>
    </row>
    <row r="7327" spans="1:11">
      <c r="A7327" s="6">
        <v>2000275657</v>
      </c>
      <c r="B7327" t="s">
        <v>1292</v>
      </c>
      <c r="C7327" s="6" t="s">
        <v>1656</v>
      </c>
      <c r="D7327" s="6">
        <v>18</v>
      </c>
      <c r="E7327" s="6">
        <v>119</v>
      </c>
      <c r="F7327" s="6">
        <v>119</v>
      </c>
      <c r="G7327" s="1">
        <v>-9</v>
      </c>
      <c r="H7327" s="6" t="s">
        <v>1656</v>
      </c>
      <c r="I7327" s="6" t="s">
        <v>259</v>
      </c>
      <c r="K7327" s="6">
        <v>176</v>
      </c>
    </row>
    <row r="7328" spans="1:11">
      <c r="A7328" s="6">
        <v>2000252303</v>
      </c>
      <c r="B7328" t="s">
        <v>1507</v>
      </c>
      <c r="C7328" s="6" t="s">
        <v>944</v>
      </c>
      <c r="D7328" s="6">
        <v>18</v>
      </c>
      <c r="E7328" s="6">
        <v>119</v>
      </c>
      <c r="F7328" s="6">
        <v>119</v>
      </c>
      <c r="G7328" s="1">
        <v>-85</v>
      </c>
      <c r="H7328" s="6" t="s">
        <v>944</v>
      </c>
      <c r="I7328" s="6" t="s">
        <v>1688</v>
      </c>
      <c r="K7328" s="6">
        <v>177</v>
      </c>
    </row>
    <row r="7329" spans="1:11">
      <c r="A7329" s="6">
        <v>2000088444</v>
      </c>
      <c r="B7329" t="s">
        <v>8280</v>
      </c>
      <c r="C7329" s="6" t="s">
        <v>1176</v>
      </c>
      <c r="D7329" s="6">
        <v>19</v>
      </c>
      <c r="E7329" s="6">
        <v>119</v>
      </c>
      <c r="F7329" s="6">
        <v>119</v>
      </c>
      <c r="G7329" s="1">
        <v>-85</v>
      </c>
      <c r="H7329" s="6" t="s">
        <v>1176</v>
      </c>
      <c r="I7329" s="6" t="s">
        <v>406</v>
      </c>
      <c r="K7329" s="6">
        <v>168</v>
      </c>
    </row>
    <row r="7330" spans="1:11">
      <c r="A7330" s="6">
        <v>18009139</v>
      </c>
      <c r="B7330" t="s">
        <v>8281</v>
      </c>
      <c r="C7330" s="6" t="s">
        <v>2115</v>
      </c>
      <c r="D7330" s="6">
        <v>34</v>
      </c>
      <c r="E7330" s="6">
        <v>119</v>
      </c>
      <c r="F7330" s="6">
        <v>119</v>
      </c>
      <c r="G7330" s="1">
        <v>160</v>
      </c>
      <c r="H7330" s="6" t="s">
        <v>2115</v>
      </c>
      <c r="I7330" s="6" t="s">
        <v>1443</v>
      </c>
      <c r="K7330" s="6">
        <v>191</v>
      </c>
    </row>
    <row r="7331" spans="1:11">
      <c r="A7331" s="6">
        <v>2000179623</v>
      </c>
      <c r="B7331" t="s">
        <v>381</v>
      </c>
      <c r="C7331" s="6" t="s">
        <v>589</v>
      </c>
      <c r="D7331" s="6">
        <v>19</v>
      </c>
      <c r="E7331" s="6">
        <v>119</v>
      </c>
      <c r="F7331" s="6">
        <v>119</v>
      </c>
      <c r="G7331" s="1">
        <v>-8</v>
      </c>
      <c r="H7331" s="6" t="s">
        <v>589</v>
      </c>
      <c r="I7331" s="6" t="s">
        <v>406</v>
      </c>
      <c r="K7331" s="6">
        <v>196</v>
      </c>
    </row>
    <row r="7332" spans="1:11">
      <c r="A7332" s="6">
        <v>2000149882</v>
      </c>
      <c r="B7332" t="s">
        <v>8282</v>
      </c>
      <c r="C7332" s="6" t="s">
        <v>319</v>
      </c>
      <c r="D7332" s="6">
        <v>20</v>
      </c>
      <c r="E7332" s="6">
        <v>119</v>
      </c>
      <c r="F7332" s="6">
        <v>119</v>
      </c>
      <c r="G7332" s="1">
        <v>-8</v>
      </c>
      <c r="H7332" s="6" t="s">
        <v>319</v>
      </c>
      <c r="I7332" s="6" t="s">
        <v>1055</v>
      </c>
      <c r="K7332" s="6">
        <v>184</v>
      </c>
    </row>
    <row r="7333" spans="1:11">
      <c r="A7333" s="6">
        <v>2000230119</v>
      </c>
      <c r="B7333" t="s">
        <v>8283</v>
      </c>
      <c r="C7333" s="6" t="s">
        <v>377</v>
      </c>
      <c r="D7333" s="6">
        <v>19</v>
      </c>
      <c r="E7333" s="6">
        <v>119</v>
      </c>
      <c r="F7333" s="6">
        <v>119</v>
      </c>
      <c r="G7333" s="1">
        <v>-8</v>
      </c>
      <c r="H7333" s="6" t="s">
        <v>377</v>
      </c>
      <c r="I7333" s="6" t="s">
        <v>2639</v>
      </c>
      <c r="K7333" s="6">
        <v>183</v>
      </c>
    </row>
    <row r="7334" spans="1:11">
      <c r="A7334" s="6">
        <v>2000213856</v>
      </c>
      <c r="B7334" t="s">
        <v>8284</v>
      </c>
      <c r="C7334" s="6" t="s">
        <v>218</v>
      </c>
      <c r="D7334" s="6">
        <v>20</v>
      </c>
      <c r="E7334" s="6">
        <v>119</v>
      </c>
      <c r="F7334" s="6">
        <v>119</v>
      </c>
      <c r="G7334" s="1">
        <v>-8</v>
      </c>
      <c r="H7334" s="6" t="s">
        <v>218</v>
      </c>
      <c r="I7334" s="6" t="s">
        <v>603</v>
      </c>
      <c r="K7334" s="6">
        <v>181</v>
      </c>
    </row>
    <row r="7335" spans="1:11">
      <c r="A7335" s="6">
        <v>2000210786</v>
      </c>
      <c r="B7335" t="s">
        <v>8285</v>
      </c>
      <c r="C7335" s="6" t="s">
        <v>488</v>
      </c>
      <c r="D7335" s="6">
        <v>19</v>
      </c>
      <c r="E7335" s="6">
        <v>119</v>
      </c>
      <c r="F7335" s="6">
        <v>119</v>
      </c>
      <c r="G7335" s="1">
        <v>-8</v>
      </c>
      <c r="H7335" s="6" t="s">
        <v>488</v>
      </c>
      <c r="I7335" s="6" t="s">
        <v>348</v>
      </c>
      <c r="K7335" s="6">
        <v>175</v>
      </c>
    </row>
    <row r="7336" spans="1:11">
      <c r="A7336" s="6">
        <v>2000099623</v>
      </c>
      <c r="B7336" t="s">
        <v>8286</v>
      </c>
      <c r="C7336" s="6" t="s">
        <v>944</v>
      </c>
      <c r="D7336" s="6">
        <v>20</v>
      </c>
      <c r="E7336" s="6">
        <v>119</v>
      </c>
      <c r="F7336" s="6">
        <v>119</v>
      </c>
      <c r="G7336" s="1">
        <v>-8</v>
      </c>
      <c r="H7336" s="6" t="s">
        <v>944</v>
      </c>
      <c r="I7336" s="6" t="s">
        <v>236</v>
      </c>
      <c r="K7336" s="6">
        <v>178</v>
      </c>
    </row>
    <row r="7337" spans="1:11">
      <c r="A7337" s="6">
        <v>2000154217</v>
      </c>
      <c r="B7337" t="s">
        <v>8287</v>
      </c>
      <c r="C7337" s="6" t="s">
        <v>2112</v>
      </c>
      <c r="D7337" s="6">
        <v>19</v>
      </c>
      <c r="E7337" s="6">
        <v>119</v>
      </c>
      <c r="F7337" s="6">
        <v>119</v>
      </c>
      <c r="G7337" s="1">
        <v>-8</v>
      </c>
      <c r="H7337" s="6" t="s">
        <v>2112</v>
      </c>
      <c r="I7337" s="6" t="s">
        <v>832</v>
      </c>
      <c r="K7337" s="6">
        <v>178</v>
      </c>
    </row>
    <row r="7338" spans="1:11">
      <c r="A7338" s="6">
        <v>2000193842</v>
      </c>
      <c r="B7338" t="s">
        <v>1399</v>
      </c>
      <c r="C7338" s="6" t="s">
        <v>2157</v>
      </c>
      <c r="D7338" s="6">
        <v>19</v>
      </c>
      <c r="E7338" s="6">
        <v>119</v>
      </c>
      <c r="F7338" s="6">
        <v>119</v>
      </c>
      <c r="G7338" s="1">
        <v>-8</v>
      </c>
      <c r="H7338" s="6" t="s">
        <v>2157</v>
      </c>
      <c r="I7338" s="6" t="s">
        <v>729</v>
      </c>
      <c r="K7338" s="6">
        <v>182</v>
      </c>
    </row>
    <row r="7339" spans="1:11">
      <c r="A7339" s="6">
        <v>2000091875</v>
      </c>
      <c r="B7339" t="s">
        <v>707</v>
      </c>
      <c r="C7339" s="6" t="s">
        <v>640</v>
      </c>
      <c r="D7339" s="6">
        <v>20</v>
      </c>
      <c r="E7339" s="6">
        <v>119</v>
      </c>
      <c r="F7339" s="6">
        <v>119</v>
      </c>
      <c r="G7339" s="1">
        <v>-8</v>
      </c>
      <c r="H7339" s="6" t="s">
        <v>640</v>
      </c>
      <c r="I7339" s="6" t="s">
        <v>1688</v>
      </c>
      <c r="K7339" s="6">
        <v>178</v>
      </c>
    </row>
    <row r="7340" spans="1:11">
      <c r="A7340" s="6">
        <v>2000284118</v>
      </c>
      <c r="B7340" t="s">
        <v>8288</v>
      </c>
      <c r="C7340" s="6" t="s">
        <v>319</v>
      </c>
      <c r="D7340" s="6">
        <v>19</v>
      </c>
      <c r="E7340" s="6">
        <v>119</v>
      </c>
      <c r="F7340" s="6">
        <v>119</v>
      </c>
      <c r="G7340" s="1">
        <v>-8</v>
      </c>
      <c r="H7340" s="6" t="s">
        <v>319</v>
      </c>
      <c r="I7340" s="6" t="s">
        <v>832</v>
      </c>
      <c r="K7340" s="6">
        <v>181</v>
      </c>
    </row>
    <row r="7341" spans="1:11">
      <c r="A7341" s="6">
        <v>2000006198</v>
      </c>
      <c r="B7341" t="s">
        <v>8289</v>
      </c>
      <c r="C7341" s="6" t="s">
        <v>319</v>
      </c>
      <c r="D7341" s="6">
        <v>21</v>
      </c>
      <c r="E7341" s="6">
        <v>119</v>
      </c>
      <c r="F7341" s="6">
        <v>119</v>
      </c>
      <c r="G7341" s="1">
        <v>155</v>
      </c>
      <c r="H7341" s="6" t="s">
        <v>319</v>
      </c>
      <c r="I7341" s="6" t="s">
        <v>339</v>
      </c>
      <c r="K7341" s="6">
        <v>180</v>
      </c>
    </row>
    <row r="7342" spans="1:11">
      <c r="A7342" s="6">
        <v>55012829</v>
      </c>
      <c r="B7342" t="s">
        <v>8290</v>
      </c>
      <c r="C7342" s="6" t="s">
        <v>1672</v>
      </c>
      <c r="D7342" s="6">
        <v>35</v>
      </c>
      <c r="E7342" s="6">
        <v>119</v>
      </c>
      <c r="F7342" s="6">
        <v>119</v>
      </c>
      <c r="G7342" s="1">
        <v>155</v>
      </c>
      <c r="H7342" s="6" t="s">
        <v>1672</v>
      </c>
      <c r="I7342" s="6" t="s">
        <v>306</v>
      </c>
      <c r="K7342" s="6">
        <v>177</v>
      </c>
    </row>
    <row r="7343" spans="1:11">
      <c r="A7343" s="6">
        <v>2000243084</v>
      </c>
      <c r="B7343" t="s">
        <v>8291</v>
      </c>
      <c r="C7343" s="6" t="s">
        <v>377</v>
      </c>
      <c r="D7343" s="6">
        <v>21</v>
      </c>
      <c r="E7343" s="6">
        <v>119</v>
      </c>
      <c r="F7343" s="6">
        <v>119</v>
      </c>
      <c r="G7343" s="1">
        <v>155</v>
      </c>
      <c r="H7343" s="6" t="s">
        <v>377</v>
      </c>
      <c r="I7343" s="6" t="s">
        <v>477</v>
      </c>
      <c r="K7343" s="6">
        <v>182</v>
      </c>
    </row>
    <row r="7344" spans="1:11">
      <c r="A7344" s="6">
        <v>961299</v>
      </c>
      <c r="B7344" t="s">
        <v>8292</v>
      </c>
      <c r="C7344" s="6" t="s">
        <v>1624</v>
      </c>
      <c r="D7344" s="6">
        <v>38</v>
      </c>
      <c r="E7344" s="6">
        <v>119</v>
      </c>
      <c r="F7344" s="6">
        <v>119</v>
      </c>
      <c r="G7344" s="1">
        <v>155</v>
      </c>
      <c r="H7344" s="6" t="s">
        <v>1624</v>
      </c>
      <c r="I7344" s="6" t="s">
        <v>187</v>
      </c>
      <c r="K7344" s="6">
        <v>192</v>
      </c>
    </row>
    <row r="7345" spans="1:11">
      <c r="A7345" s="6">
        <v>43006340</v>
      </c>
      <c r="B7345" t="s">
        <v>8293</v>
      </c>
      <c r="C7345" s="6" t="s">
        <v>377</v>
      </c>
      <c r="D7345" s="6">
        <v>37</v>
      </c>
      <c r="E7345" s="6">
        <v>119</v>
      </c>
      <c r="F7345" s="6">
        <v>119</v>
      </c>
      <c r="G7345" s="1">
        <v>152</v>
      </c>
      <c r="H7345" s="6" t="s">
        <v>377</v>
      </c>
      <c r="I7345" s="6" t="s">
        <v>503</v>
      </c>
      <c r="K7345" s="6">
        <v>191</v>
      </c>
    </row>
    <row r="7346" spans="1:11">
      <c r="A7346" s="6">
        <v>95078945</v>
      </c>
      <c r="B7346" t="s">
        <v>8294</v>
      </c>
      <c r="C7346" s="6" t="s">
        <v>319</v>
      </c>
      <c r="D7346" s="6">
        <v>21</v>
      </c>
      <c r="E7346" s="6">
        <v>119</v>
      </c>
      <c r="F7346" s="6">
        <v>119</v>
      </c>
      <c r="G7346" s="1">
        <v>151</v>
      </c>
      <c r="H7346" s="6" t="s">
        <v>319</v>
      </c>
      <c r="I7346" s="6" t="s">
        <v>1055</v>
      </c>
      <c r="K7346" s="6">
        <v>179</v>
      </c>
    </row>
    <row r="7347" spans="1:11">
      <c r="A7347" s="6">
        <v>2000129380</v>
      </c>
      <c r="B7347" t="s">
        <v>8295</v>
      </c>
      <c r="C7347" s="6" t="s">
        <v>1626</v>
      </c>
      <c r="D7347" s="6">
        <v>21</v>
      </c>
      <c r="E7347" s="6">
        <v>119</v>
      </c>
      <c r="F7347" s="6">
        <v>119</v>
      </c>
      <c r="G7347" s="1">
        <v>-75</v>
      </c>
      <c r="H7347" s="6" t="s">
        <v>1626</v>
      </c>
      <c r="I7347" s="6" t="s">
        <v>2639</v>
      </c>
      <c r="K7347" s="6">
        <v>184</v>
      </c>
    </row>
    <row r="7348" spans="1:11">
      <c r="A7348" s="6">
        <v>2000202178</v>
      </c>
      <c r="B7348" t="s">
        <v>2088</v>
      </c>
      <c r="C7348" s="6" t="s">
        <v>589</v>
      </c>
      <c r="D7348" s="6">
        <v>20</v>
      </c>
      <c r="E7348" s="6">
        <v>119</v>
      </c>
      <c r="F7348" s="6">
        <v>119</v>
      </c>
      <c r="G7348" s="1">
        <v>-75</v>
      </c>
      <c r="H7348" s="6" t="s">
        <v>589</v>
      </c>
      <c r="I7348" s="6" t="s">
        <v>8296</v>
      </c>
      <c r="K7348" s="6">
        <v>190</v>
      </c>
    </row>
    <row r="7349" spans="1:11">
      <c r="A7349" s="6">
        <v>55012099</v>
      </c>
      <c r="B7349" t="s">
        <v>8297</v>
      </c>
      <c r="C7349" s="6" t="s">
        <v>319</v>
      </c>
      <c r="D7349" s="6">
        <v>33</v>
      </c>
      <c r="E7349" s="6">
        <v>119</v>
      </c>
      <c r="F7349" s="6">
        <v>119</v>
      </c>
      <c r="G7349" s="1">
        <v>150</v>
      </c>
      <c r="H7349" s="6" t="s">
        <v>319</v>
      </c>
      <c r="I7349" s="6" t="s">
        <v>306</v>
      </c>
      <c r="K7349" s="6">
        <v>181</v>
      </c>
    </row>
    <row r="7350" spans="1:11">
      <c r="A7350" s="6">
        <v>14229542</v>
      </c>
      <c r="B7350" t="s">
        <v>8298</v>
      </c>
      <c r="C7350" s="6" t="s">
        <v>944</v>
      </c>
      <c r="D7350" s="6">
        <v>21</v>
      </c>
      <c r="E7350" s="6">
        <v>119</v>
      </c>
      <c r="F7350" s="6">
        <v>119</v>
      </c>
      <c r="G7350" s="1">
        <v>-75</v>
      </c>
      <c r="H7350" s="6" t="s">
        <v>944</v>
      </c>
      <c r="I7350" s="6" t="s">
        <v>603</v>
      </c>
      <c r="K7350" s="6">
        <v>173</v>
      </c>
    </row>
    <row r="7351" spans="1:11">
      <c r="A7351" s="6">
        <v>2000230767</v>
      </c>
      <c r="B7351" t="s">
        <v>8299</v>
      </c>
      <c r="C7351" s="6" t="s">
        <v>2112</v>
      </c>
      <c r="D7351" s="6">
        <v>20</v>
      </c>
      <c r="E7351" s="6">
        <v>119</v>
      </c>
      <c r="F7351" s="6">
        <v>119</v>
      </c>
      <c r="G7351" s="1">
        <v>-75</v>
      </c>
      <c r="H7351" s="6" t="s">
        <v>2112</v>
      </c>
      <c r="I7351" s="6" t="s">
        <v>194</v>
      </c>
      <c r="K7351" s="6">
        <v>178</v>
      </c>
    </row>
    <row r="7352" spans="1:11">
      <c r="A7352" s="6">
        <v>37041918</v>
      </c>
      <c r="B7352" t="s">
        <v>2035</v>
      </c>
      <c r="C7352" s="6" t="s">
        <v>1759</v>
      </c>
      <c r="D7352" s="6">
        <v>28</v>
      </c>
      <c r="E7352" s="6">
        <v>119</v>
      </c>
      <c r="F7352" s="6">
        <v>119</v>
      </c>
      <c r="G7352" s="1">
        <v>149</v>
      </c>
      <c r="H7352" s="6" t="s">
        <v>1759</v>
      </c>
      <c r="I7352" s="6" t="s">
        <v>960</v>
      </c>
      <c r="K7352" s="6">
        <v>182</v>
      </c>
    </row>
    <row r="7353" spans="1:11">
      <c r="A7353" s="6">
        <v>85051236</v>
      </c>
      <c r="B7353" t="s">
        <v>8300</v>
      </c>
      <c r="C7353" s="6" t="s">
        <v>2112</v>
      </c>
      <c r="D7353" s="6">
        <v>30</v>
      </c>
      <c r="E7353" s="6">
        <v>119</v>
      </c>
      <c r="F7353" s="6">
        <v>119</v>
      </c>
      <c r="G7353" s="1">
        <v>149</v>
      </c>
      <c r="H7353" s="6" t="s">
        <v>2112</v>
      </c>
      <c r="I7353" s="6" t="s">
        <v>683</v>
      </c>
      <c r="K7353" s="6">
        <v>188</v>
      </c>
    </row>
    <row r="7354" spans="1:11">
      <c r="A7354" s="6">
        <v>5290748</v>
      </c>
      <c r="B7354" t="s">
        <v>8301</v>
      </c>
      <c r="C7354" s="6" t="s">
        <v>2115</v>
      </c>
      <c r="D7354" s="6">
        <v>41</v>
      </c>
      <c r="E7354" s="6">
        <v>119</v>
      </c>
      <c r="F7354" s="6">
        <v>119</v>
      </c>
      <c r="G7354" s="1">
        <v>149</v>
      </c>
      <c r="H7354" s="6" t="s">
        <v>2115</v>
      </c>
      <c r="I7354" s="6" t="s">
        <v>2937</v>
      </c>
      <c r="K7354" s="6">
        <v>184</v>
      </c>
    </row>
    <row r="7355" spans="1:11">
      <c r="A7355" s="6">
        <v>49056379</v>
      </c>
      <c r="B7355" t="s">
        <v>8302</v>
      </c>
      <c r="C7355" s="6" t="s">
        <v>240</v>
      </c>
      <c r="D7355" s="6">
        <v>22</v>
      </c>
      <c r="E7355" s="6">
        <v>119</v>
      </c>
      <c r="F7355" s="6">
        <v>119</v>
      </c>
      <c r="G7355" s="1">
        <v>148</v>
      </c>
      <c r="H7355" s="6" t="s">
        <v>240</v>
      </c>
      <c r="I7355" s="6" t="s">
        <v>1820</v>
      </c>
      <c r="K7355" s="6">
        <v>180</v>
      </c>
    </row>
    <row r="7356" spans="1:11">
      <c r="A7356" s="6">
        <v>67295022</v>
      </c>
      <c r="B7356" t="s">
        <v>8303</v>
      </c>
      <c r="C7356" s="6" t="s">
        <v>377</v>
      </c>
      <c r="D7356" s="6">
        <v>23</v>
      </c>
      <c r="E7356" s="6">
        <v>119</v>
      </c>
      <c r="F7356" s="6">
        <v>119</v>
      </c>
      <c r="G7356" s="1">
        <v>148</v>
      </c>
      <c r="H7356" s="6" t="s">
        <v>377</v>
      </c>
      <c r="I7356" s="6" t="s">
        <v>8304</v>
      </c>
      <c r="K7356" s="6">
        <v>188</v>
      </c>
    </row>
    <row r="7357" spans="1:11">
      <c r="A7357" s="6">
        <v>43081390</v>
      </c>
      <c r="B7357" t="s">
        <v>8305</v>
      </c>
      <c r="C7357" s="6" t="s">
        <v>319</v>
      </c>
      <c r="D7357" s="6">
        <v>31</v>
      </c>
      <c r="E7357" s="6">
        <v>119</v>
      </c>
      <c r="F7357" s="6">
        <v>119</v>
      </c>
      <c r="G7357" s="1">
        <v>148</v>
      </c>
      <c r="H7357" s="6" t="s">
        <v>319</v>
      </c>
      <c r="I7357" s="6" t="s">
        <v>236</v>
      </c>
      <c r="K7357" s="6">
        <v>188</v>
      </c>
    </row>
    <row r="7358" spans="1:11">
      <c r="A7358" s="6">
        <v>67290427</v>
      </c>
      <c r="B7358" t="s">
        <v>8306</v>
      </c>
      <c r="C7358" s="6" t="s">
        <v>319</v>
      </c>
      <c r="D7358" s="6">
        <v>25</v>
      </c>
      <c r="E7358" s="6">
        <v>119</v>
      </c>
      <c r="F7358" s="6">
        <v>119</v>
      </c>
      <c r="G7358" s="1">
        <v>147</v>
      </c>
      <c r="H7358" s="6" t="s">
        <v>319</v>
      </c>
      <c r="I7358" s="6" t="s">
        <v>348</v>
      </c>
      <c r="K7358" s="6">
        <v>185</v>
      </c>
    </row>
    <row r="7359" spans="1:11">
      <c r="A7359" s="6">
        <v>2000034865</v>
      </c>
      <c r="B7359" t="s">
        <v>8307</v>
      </c>
      <c r="C7359" s="6" t="s">
        <v>1671</v>
      </c>
      <c r="D7359" s="6">
        <v>21</v>
      </c>
      <c r="E7359" s="6">
        <v>119</v>
      </c>
      <c r="F7359" s="6">
        <v>119</v>
      </c>
      <c r="G7359" s="1">
        <v>147</v>
      </c>
      <c r="H7359" s="6" t="s">
        <v>1671</v>
      </c>
      <c r="I7359" s="6" t="s">
        <v>8308</v>
      </c>
      <c r="K7359" s="6">
        <v>187</v>
      </c>
    </row>
    <row r="7360" spans="1:11">
      <c r="A7360" s="6">
        <v>67295644</v>
      </c>
      <c r="B7360" t="s">
        <v>8309</v>
      </c>
      <c r="C7360" s="6" t="s">
        <v>1624</v>
      </c>
      <c r="D7360" s="6">
        <v>24</v>
      </c>
      <c r="E7360" s="6">
        <v>119</v>
      </c>
      <c r="F7360" s="6">
        <v>119</v>
      </c>
      <c r="G7360" s="1">
        <v>146</v>
      </c>
      <c r="H7360" s="6" t="s">
        <v>1624</v>
      </c>
      <c r="I7360" s="6" t="s">
        <v>8310</v>
      </c>
      <c r="K7360" s="6">
        <v>190</v>
      </c>
    </row>
    <row r="7361" spans="1:11">
      <c r="A7361" s="6">
        <v>2000017293</v>
      </c>
      <c r="B7361" t="s">
        <v>8311</v>
      </c>
      <c r="C7361" s="6" t="s">
        <v>218</v>
      </c>
      <c r="D7361" s="6">
        <v>21</v>
      </c>
      <c r="E7361" s="6">
        <v>119</v>
      </c>
      <c r="F7361" s="6">
        <v>119</v>
      </c>
      <c r="G7361" s="1">
        <v>145</v>
      </c>
      <c r="H7361" s="6" t="s">
        <v>218</v>
      </c>
      <c r="I7361" s="6" t="s">
        <v>259</v>
      </c>
      <c r="K7361" s="6">
        <v>183</v>
      </c>
    </row>
    <row r="7362" spans="1:11">
      <c r="A7362" s="6">
        <v>2000161759</v>
      </c>
      <c r="B7362" t="s">
        <v>8312</v>
      </c>
      <c r="C7362" s="6" t="s">
        <v>314</v>
      </c>
      <c r="D7362" s="6">
        <v>21</v>
      </c>
      <c r="E7362" s="6">
        <v>119</v>
      </c>
      <c r="F7362" s="6">
        <v>119</v>
      </c>
      <c r="G7362" s="1">
        <v>145</v>
      </c>
      <c r="H7362" s="6" t="s">
        <v>314</v>
      </c>
      <c r="I7362" s="6" t="s">
        <v>1701</v>
      </c>
      <c r="K7362" s="6">
        <v>180</v>
      </c>
    </row>
    <row r="7363" spans="1:11">
      <c r="A7363" s="6">
        <v>18031822</v>
      </c>
      <c r="B7363" t="s">
        <v>8313</v>
      </c>
      <c r="C7363" s="6" t="s">
        <v>377</v>
      </c>
      <c r="D7363" s="6">
        <v>34</v>
      </c>
      <c r="E7363" s="6">
        <v>119</v>
      </c>
      <c r="F7363" s="6">
        <v>119</v>
      </c>
      <c r="G7363" s="1">
        <v>145</v>
      </c>
      <c r="H7363" s="6" t="s">
        <v>377</v>
      </c>
      <c r="I7363" s="6" t="s">
        <v>366</v>
      </c>
      <c r="K7363" s="6">
        <v>188</v>
      </c>
    </row>
    <row r="7364" spans="1:11">
      <c r="A7364" s="6">
        <v>2000032456</v>
      </c>
      <c r="B7364" t="s">
        <v>8314</v>
      </c>
      <c r="C7364" s="6" t="s">
        <v>377</v>
      </c>
      <c r="D7364" s="6">
        <v>22</v>
      </c>
      <c r="E7364" s="6">
        <v>119</v>
      </c>
      <c r="F7364" s="6">
        <v>119</v>
      </c>
      <c r="G7364" s="1">
        <v>145</v>
      </c>
      <c r="H7364" s="6" t="s">
        <v>377</v>
      </c>
      <c r="I7364" s="6" t="s">
        <v>2404</v>
      </c>
      <c r="K7364" s="6">
        <v>193</v>
      </c>
    </row>
    <row r="7365" spans="1:11">
      <c r="A7365" s="6">
        <v>14253394</v>
      </c>
      <c r="B7365" t="s">
        <v>8315</v>
      </c>
      <c r="C7365" s="6" t="s">
        <v>319</v>
      </c>
      <c r="D7365" s="6">
        <v>22</v>
      </c>
      <c r="E7365" s="6">
        <v>119</v>
      </c>
      <c r="F7365" s="6">
        <v>119</v>
      </c>
      <c r="G7365" s="1">
        <v>145</v>
      </c>
      <c r="H7365" s="6" t="s">
        <v>319</v>
      </c>
      <c r="I7365" s="6" t="s">
        <v>1629</v>
      </c>
      <c r="K7365" s="6">
        <v>188</v>
      </c>
    </row>
    <row r="7366" spans="1:11">
      <c r="A7366" s="6">
        <v>58008957</v>
      </c>
      <c r="B7366" t="s">
        <v>8316</v>
      </c>
      <c r="C7366" s="6" t="s">
        <v>2167</v>
      </c>
      <c r="D7366" s="6">
        <v>35</v>
      </c>
      <c r="E7366" s="6">
        <v>119</v>
      </c>
      <c r="F7366" s="6">
        <v>119</v>
      </c>
      <c r="G7366" s="1">
        <v>145</v>
      </c>
      <c r="H7366" s="6" t="s">
        <v>2167</v>
      </c>
      <c r="I7366" s="6" t="s">
        <v>194</v>
      </c>
      <c r="K7366" s="6">
        <v>187</v>
      </c>
    </row>
    <row r="7367" spans="1:11">
      <c r="A7367" s="6">
        <v>12021720</v>
      </c>
      <c r="B7367" t="s">
        <v>8317</v>
      </c>
      <c r="C7367" s="6" t="s">
        <v>319</v>
      </c>
      <c r="D7367" s="6">
        <v>34</v>
      </c>
      <c r="E7367" s="6">
        <v>119</v>
      </c>
      <c r="F7367" s="6">
        <v>119</v>
      </c>
      <c r="G7367" s="1">
        <v>145</v>
      </c>
      <c r="H7367" s="6" t="s">
        <v>319</v>
      </c>
      <c r="I7367" s="6" t="s">
        <v>320</v>
      </c>
      <c r="K7367" s="6">
        <v>168</v>
      </c>
    </row>
    <row r="7368" spans="1:11">
      <c r="A7368" s="6">
        <v>76023875</v>
      </c>
      <c r="B7368" t="s">
        <v>8318</v>
      </c>
      <c r="C7368" s="6" t="s">
        <v>488</v>
      </c>
      <c r="D7368" s="6">
        <v>34</v>
      </c>
      <c r="E7368" s="6">
        <v>119</v>
      </c>
      <c r="F7368" s="6">
        <v>119</v>
      </c>
      <c r="G7368" s="1">
        <v>145</v>
      </c>
      <c r="H7368" s="6" t="s">
        <v>488</v>
      </c>
      <c r="I7368" s="6" t="s">
        <v>378</v>
      </c>
      <c r="K7368" s="6">
        <v>178</v>
      </c>
    </row>
    <row r="7369" spans="1:11">
      <c r="A7369" s="6">
        <v>27100970</v>
      </c>
      <c r="B7369" t="s">
        <v>8319</v>
      </c>
      <c r="C7369" s="6" t="s">
        <v>240</v>
      </c>
      <c r="D7369" s="6">
        <v>28</v>
      </c>
      <c r="E7369" s="6">
        <v>119</v>
      </c>
      <c r="F7369" s="6">
        <v>119</v>
      </c>
      <c r="G7369" s="1">
        <v>145</v>
      </c>
      <c r="H7369" s="6" t="s">
        <v>240</v>
      </c>
      <c r="I7369" s="6" t="s">
        <v>339</v>
      </c>
      <c r="K7369" s="6">
        <v>180</v>
      </c>
    </row>
    <row r="7370" spans="1:11">
      <c r="A7370" s="6">
        <v>62056935</v>
      </c>
      <c r="B7370" t="s">
        <v>8320</v>
      </c>
      <c r="C7370" s="6" t="s">
        <v>319</v>
      </c>
      <c r="D7370" s="6">
        <v>32</v>
      </c>
      <c r="E7370" s="6">
        <v>119</v>
      </c>
      <c r="F7370" s="6">
        <v>119</v>
      </c>
      <c r="G7370" s="1">
        <v>145</v>
      </c>
      <c r="H7370" s="6" t="s">
        <v>319</v>
      </c>
      <c r="I7370" s="6" t="s">
        <v>8321</v>
      </c>
      <c r="K7370" s="6">
        <v>186</v>
      </c>
    </row>
    <row r="7371" spans="1:11">
      <c r="A7371" s="6">
        <v>2000063905</v>
      </c>
      <c r="B7371" t="s">
        <v>8322</v>
      </c>
      <c r="C7371" s="6" t="s">
        <v>944</v>
      </c>
      <c r="D7371" s="6">
        <v>20</v>
      </c>
      <c r="E7371" s="6">
        <v>119</v>
      </c>
      <c r="F7371" s="6">
        <v>119</v>
      </c>
      <c r="G7371" s="1">
        <v>145</v>
      </c>
      <c r="H7371" s="6" t="s">
        <v>944</v>
      </c>
      <c r="I7371" s="6" t="s">
        <v>4778</v>
      </c>
      <c r="K7371" s="6">
        <v>181</v>
      </c>
    </row>
    <row r="7372" spans="1:11">
      <c r="A7372" s="6">
        <v>2000168877</v>
      </c>
      <c r="B7372" t="s">
        <v>8323</v>
      </c>
      <c r="C7372" s="6" t="s">
        <v>314</v>
      </c>
      <c r="D7372" s="6">
        <v>25</v>
      </c>
      <c r="E7372" s="6">
        <v>119</v>
      </c>
      <c r="F7372" s="6">
        <v>119</v>
      </c>
      <c r="G7372" s="1">
        <v>144</v>
      </c>
      <c r="H7372" s="6" t="s">
        <v>314</v>
      </c>
      <c r="I7372" s="6" t="s">
        <v>2134</v>
      </c>
      <c r="K7372" s="6">
        <v>166</v>
      </c>
    </row>
    <row r="7373" spans="1:11">
      <c r="A7373" s="6">
        <v>28097983</v>
      </c>
      <c r="B7373" t="s">
        <v>8324</v>
      </c>
      <c r="C7373" s="6" t="s">
        <v>377</v>
      </c>
      <c r="D7373" s="6">
        <v>27</v>
      </c>
      <c r="E7373" s="6">
        <v>119</v>
      </c>
      <c r="F7373" s="6">
        <v>119</v>
      </c>
      <c r="G7373" s="1">
        <v>144</v>
      </c>
      <c r="H7373" s="6" t="s">
        <v>377</v>
      </c>
      <c r="I7373" s="6" t="s">
        <v>1711</v>
      </c>
      <c r="K7373" s="6">
        <v>188</v>
      </c>
    </row>
    <row r="7374" spans="1:11">
      <c r="A7374" s="6">
        <v>2000217846</v>
      </c>
      <c r="B7374" t="s">
        <v>8325</v>
      </c>
      <c r="C7374" s="6" t="s">
        <v>558</v>
      </c>
      <c r="D7374" s="6">
        <v>20</v>
      </c>
      <c r="E7374" s="6">
        <v>119</v>
      </c>
      <c r="F7374" s="6">
        <v>119</v>
      </c>
      <c r="G7374" s="1">
        <v>143</v>
      </c>
      <c r="H7374" s="6" t="s">
        <v>558</v>
      </c>
      <c r="I7374" s="6" t="s">
        <v>348</v>
      </c>
      <c r="K7374" s="6">
        <v>182</v>
      </c>
    </row>
    <row r="7375" spans="1:11">
      <c r="A7375" s="6">
        <v>67295653</v>
      </c>
      <c r="B7375" t="s">
        <v>8326</v>
      </c>
      <c r="C7375" s="6" t="s">
        <v>319</v>
      </c>
      <c r="D7375" s="6">
        <v>24</v>
      </c>
      <c r="E7375" s="6">
        <v>119</v>
      </c>
      <c r="F7375" s="6">
        <v>119</v>
      </c>
      <c r="G7375" s="1">
        <v>143</v>
      </c>
      <c r="H7375" s="6" t="s">
        <v>319</v>
      </c>
      <c r="I7375" s="6" t="s">
        <v>348</v>
      </c>
      <c r="K7375" s="6">
        <v>183</v>
      </c>
    </row>
    <row r="7376" spans="1:11">
      <c r="A7376" s="6">
        <v>67085790</v>
      </c>
      <c r="B7376" t="s">
        <v>8327</v>
      </c>
      <c r="C7376" s="6" t="s">
        <v>240</v>
      </c>
      <c r="D7376" s="6">
        <v>32</v>
      </c>
      <c r="E7376" s="6">
        <v>119</v>
      </c>
      <c r="F7376" s="6">
        <v>119</v>
      </c>
      <c r="G7376" s="1">
        <v>142</v>
      </c>
      <c r="H7376" s="6" t="s">
        <v>240</v>
      </c>
      <c r="I7376" s="6" t="s">
        <v>348</v>
      </c>
      <c r="K7376" s="6">
        <v>182</v>
      </c>
    </row>
    <row r="7377" spans="1:11">
      <c r="A7377" s="6">
        <v>19192323</v>
      </c>
      <c r="B7377" t="s">
        <v>8328</v>
      </c>
      <c r="C7377" s="6" t="s">
        <v>488</v>
      </c>
      <c r="D7377" s="6">
        <v>29</v>
      </c>
      <c r="E7377" s="6">
        <v>119</v>
      </c>
      <c r="F7377" s="6">
        <v>119</v>
      </c>
      <c r="G7377" s="1">
        <v>142</v>
      </c>
      <c r="H7377" s="6" t="s">
        <v>488</v>
      </c>
      <c r="I7377" s="6" t="s">
        <v>257</v>
      </c>
      <c r="K7377" s="6">
        <v>182</v>
      </c>
    </row>
    <row r="7378" spans="1:11">
      <c r="A7378" s="6">
        <v>72049212</v>
      </c>
      <c r="B7378" t="s">
        <v>8329</v>
      </c>
      <c r="C7378" s="6" t="s">
        <v>240</v>
      </c>
      <c r="D7378" s="6">
        <v>28</v>
      </c>
      <c r="E7378" s="6">
        <v>119</v>
      </c>
      <c r="F7378" s="6">
        <v>119</v>
      </c>
      <c r="G7378" s="1">
        <v>142</v>
      </c>
      <c r="H7378" s="6" t="s">
        <v>240</v>
      </c>
      <c r="I7378" s="6" t="s">
        <v>8330</v>
      </c>
      <c r="K7378" s="6">
        <v>171</v>
      </c>
    </row>
    <row r="7379" spans="1:11">
      <c r="A7379" s="6">
        <v>49048614</v>
      </c>
      <c r="B7379" t="s">
        <v>8331</v>
      </c>
      <c r="C7379" s="6" t="s">
        <v>966</v>
      </c>
      <c r="D7379" s="6">
        <v>23</v>
      </c>
      <c r="E7379" s="6">
        <v>119</v>
      </c>
      <c r="F7379" s="6">
        <v>119</v>
      </c>
      <c r="G7379" s="1">
        <v>142</v>
      </c>
      <c r="H7379" s="6" t="s">
        <v>966</v>
      </c>
      <c r="I7379" s="6" t="s">
        <v>683</v>
      </c>
      <c r="K7379" s="6">
        <v>179</v>
      </c>
    </row>
    <row r="7380" spans="1:11">
      <c r="A7380" s="6">
        <v>2000022026</v>
      </c>
      <c r="B7380" t="s">
        <v>8332</v>
      </c>
      <c r="C7380" s="6" t="s">
        <v>1674</v>
      </c>
      <c r="D7380" s="6">
        <v>21</v>
      </c>
      <c r="E7380" s="6">
        <v>119</v>
      </c>
      <c r="F7380" s="6">
        <v>119</v>
      </c>
      <c r="G7380" s="1">
        <v>141</v>
      </c>
      <c r="H7380" s="6" t="s">
        <v>1674</v>
      </c>
      <c r="I7380" s="6" t="s">
        <v>992</v>
      </c>
      <c r="K7380" s="6">
        <v>185</v>
      </c>
    </row>
    <row r="7381" spans="1:11">
      <c r="A7381" s="6">
        <v>78013832</v>
      </c>
      <c r="B7381" t="s">
        <v>8333</v>
      </c>
      <c r="C7381" s="6" t="s">
        <v>1624</v>
      </c>
      <c r="D7381" s="6">
        <v>38</v>
      </c>
      <c r="E7381" s="6">
        <v>119</v>
      </c>
      <c r="F7381" s="6">
        <v>119</v>
      </c>
      <c r="G7381" s="1">
        <v>141</v>
      </c>
      <c r="H7381" s="6" t="s">
        <v>1624</v>
      </c>
      <c r="I7381" s="6" t="s">
        <v>8334</v>
      </c>
      <c r="K7381" s="6">
        <v>183</v>
      </c>
    </row>
    <row r="7382" spans="1:11">
      <c r="A7382" s="6">
        <v>51074623</v>
      </c>
      <c r="B7382" t="s">
        <v>8335</v>
      </c>
      <c r="C7382" s="6" t="s">
        <v>218</v>
      </c>
      <c r="D7382" s="6">
        <v>23</v>
      </c>
      <c r="E7382" s="6">
        <v>119</v>
      </c>
      <c r="F7382" s="6">
        <v>119</v>
      </c>
      <c r="G7382" s="1">
        <v>140</v>
      </c>
      <c r="H7382" s="6" t="s">
        <v>218</v>
      </c>
      <c r="I7382" s="6" t="s">
        <v>1303</v>
      </c>
      <c r="K7382" s="6">
        <v>180</v>
      </c>
    </row>
    <row r="7383" spans="1:11">
      <c r="A7383" s="6">
        <v>2000015710</v>
      </c>
      <c r="B7383" t="s">
        <v>8336</v>
      </c>
      <c r="C7383" s="6" t="s">
        <v>1624</v>
      </c>
      <c r="D7383" s="6">
        <v>27</v>
      </c>
      <c r="E7383" s="6">
        <v>119</v>
      </c>
      <c r="F7383" s="6">
        <v>119</v>
      </c>
      <c r="G7383" s="1">
        <v>140</v>
      </c>
      <c r="H7383" s="6" t="s">
        <v>1624</v>
      </c>
      <c r="I7383" s="6" t="s">
        <v>857</v>
      </c>
      <c r="K7383" s="6">
        <v>197</v>
      </c>
    </row>
    <row r="7384" spans="1:11">
      <c r="A7384" s="6">
        <v>28108032</v>
      </c>
      <c r="B7384" t="s">
        <v>8337</v>
      </c>
      <c r="C7384" s="6" t="s">
        <v>1624</v>
      </c>
      <c r="D7384" s="6">
        <v>25</v>
      </c>
      <c r="E7384" s="6">
        <v>119</v>
      </c>
      <c r="F7384" s="6">
        <v>119</v>
      </c>
      <c r="G7384" s="1">
        <v>140</v>
      </c>
      <c r="H7384" s="6" t="s">
        <v>1624</v>
      </c>
      <c r="I7384" s="6" t="s">
        <v>259</v>
      </c>
      <c r="K7384" s="6">
        <v>188</v>
      </c>
    </row>
    <row r="7385" spans="1:11">
      <c r="A7385" s="6">
        <v>2000247568</v>
      </c>
      <c r="B7385" t="s">
        <v>8338</v>
      </c>
      <c r="C7385" s="6" t="s">
        <v>2046</v>
      </c>
      <c r="D7385" s="6">
        <v>20</v>
      </c>
      <c r="E7385" s="6">
        <v>119</v>
      </c>
      <c r="F7385" s="6">
        <v>119</v>
      </c>
      <c r="G7385" s="1">
        <v>140</v>
      </c>
      <c r="H7385" s="6" t="s">
        <v>2046</v>
      </c>
      <c r="I7385" s="6" t="s">
        <v>603</v>
      </c>
      <c r="K7385" s="6">
        <v>173</v>
      </c>
    </row>
    <row r="7386" spans="1:11">
      <c r="A7386" s="6">
        <v>2000191286</v>
      </c>
      <c r="B7386" t="s">
        <v>8339</v>
      </c>
      <c r="C7386" s="6" t="s">
        <v>377</v>
      </c>
      <c r="D7386" s="6">
        <v>21</v>
      </c>
      <c r="E7386" s="6">
        <v>119</v>
      </c>
      <c r="F7386" s="6">
        <v>119</v>
      </c>
      <c r="G7386" s="1">
        <v>140</v>
      </c>
      <c r="H7386" s="6" t="s">
        <v>377</v>
      </c>
      <c r="I7386" s="6" t="s">
        <v>2927</v>
      </c>
      <c r="K7386" s="6">
        <v>186</v>
      </c>
    </row>
    <row r="7387" spans="1:11">
      <c r="A7387" s="6">
        <v>2000127801</v>
      </c>
      <c r="B7387" t="s">
        <v>8340</v>
      </c>
      <c r="C7387" s="6" t="s">
        <v>1813</v>
      </c>
      <c r="D7387" s="6">
        <v>20</v>
      </c>
      <c r="E7387" s="6">
        <v>119</v>
      </c>
      <c r="F7387" s="6">
        <v>119</v>
      </c>
      <c r="G7387" s="1">
        <v>-7</v>
      </c>
      <c r="H7387" s="6" t="s">
        <v>1813</v>
      </c>
      <c r="I7387" s="6" t="s">
        <v>2404</v>
      </c>
      <c r="K7387" s="6">
        <v>180</v>
      </c>
    </row>
    <row r="7388" spans="1:11">
      <c r="A7388" s="6">
        <v>43108622</v>
      </c>
      <c r="B7388" t="s">
        <v>8341</v>
      </c>
      <c r="C7388" s="6" t="s">
        <v>319</v>
      </c>
      <c r="D7388" s="6">
        <v>30</v>
      </c>
      <c r="E7388" s="6">
        <v>119</v>
      </c>
      <c r="F7388" s="6">
        <v>119</v>
      </c>
      <c r="G7388" s="1">
        <v>140</v>
      </c>
      <c r="H7388" s="6" t="s">
        <v>319</v>
      </c>
      <c r="I7388" s="6" t="s">
        <v>1731</v>
      </c>
      <c r="K7388" s="6">
        <v>176</v>
      </c>
    </row>
    <row r="7389" spans="1:11">
      <c r="A7389" s="6">
        <v>28063437</v>
      </c>
      <c r="B7389" t="s">
        <v>8342</v>
      </c>
      <c r="C7389" s="6" t="s">
        <v>319</v>
      </c>
      <c r="D7389" s="6">
        <v>32</v>
      </c>
      <c r="E7389" s="6">
        <v>119</v>
      </c>
      <c r="F7389" s="6">
        <v>119</v>
      </c>
      <c r="G7389" s="1">
        <v>140</v>
      </c>
      <c r="H7389" s="6" t="s">
        <v>319</v>
      </c>
      <c r="I7389" s="6" t="s">
        <v>8343</v>
      </c>
      <c r="K7389" s="6">
        <v>174</v>
      </c>
    </row>
    <row r="7390" spans="1:11">
      <c r="A7390" s="6">
        <v>2000078339</v>
      </c>
      <c r="B7390" t="s">
        <v>8344</v>
      </c>
      <c r="C7390" s="6" t="s">
        <v>2115</v>
      </c>
      <c r="D7390" s="6">
        <v>22</v>
      </c>
      <c r="E7390" s="6">
        <v>119</v>
      </c>
      <c r="F7390" s="6">
        <v>119</v>
      </c>
      <c r="G7390" s="1">
        <v>140</v>
      </c>
      <c r="H7390" s="6" t="s">
        <v>2115</v>
      </c>
      <c r="I7390" s="6" t="s">
        <v>657</v>
      </c>
      <c r="K7390" s="6">
        <v>185</v>
      </c>
    </row>
    <row r="7391" spans="1:11">
      <c r="A7391" s="6">
        <v>29221552</v>
      </c>
      <c r="B7391" t="s">
        <v>8345</v>
      </c>
      <c r="C7391" s="6" t="s">
        <v>377</v>
      </c>
      <c r="D7391" s="6">
        <v>23</v>
      </c>
      <c r="E7391" s="6">
        <v>119</v>
      </c>
      <c r="F7391" s="6">
        <v>119</v>
      </c>
      <c r="G7391" s="1">
        <v>140</v>
      </c>
      <c r="H7391" s="6" t="s">
        <v>377</v>
      </c>
      <c r="I7391" s="6" t="s">
        <v>259</v>
      </c>
      <c r="K7391" s="6">
        <v>190</v>
      </c>
    </row>
    <row r="7392" spans="1:11">
      <c r="A7392" s="6">
        <v>85096091</v>
      </c>
      <c r="B7392" t="s">
        <v>8346</v>
      </c>
      <c r="C7392" s="6" t="s">
        <v>319</v>
      </c>
      <c r="D7392" s="6">
        <v>29</v>
      </c>
      <c r="E7392" s="6">
        <v>119</v>
      </c>
      <c r="F7392" s="6">
        <v>119</v>
      </c>
      <c r="G7392" s="1">
        <v>140</v>
      </c>
      <c r="H7392" s="6" t="s">
        <v>319</v>
      </c>
      <c r="I7392" s="6" t="s">
        <v>6942</v>
      </c>
      <c r="K7392" s="6">
        <v>178</v>
      </c>
    </row>
    <row r="7393" spans="1:11">
      <c r="A7393" s="6">
        <v>28101021</v>
      </c>
      <c r="B7393" t="s">
        <v>8347</v>
      </c>
      <c r="C7393" s="6" t="s">
        <v>319</v>
      </c>
      <c r="D7393" s="6">
        <v>27</v>
      </c>
      <c r="E7393" s="6">
        <v>119</v>
      </c>
      <c r="F7393" s="6">
        <v>119</v>
      </c>
      <c r="G7393" s="1">
        <v>140</v>
      </c>
      <c r="H7393" s="6" t="s">
        <v>319</v>
      </c>
      <c r="I7393" s="6" t="s">
        <v>259</v>
      </c>
      <c r="K7393" s="6">
        <v>191</v>
      </c>
    </row>
    <row r="7394" spans="1:11">
      <c r="A7394" s="6">
        <v>76001281</v>
      </c>
      <c r="B7394" t="s">
        <v>8348</v>
      </c>
      <c r="C7394" s="6" t="s">
        <v>377</v>
      </c>
      <c r="D7394" s="6">
        <v>38</v>
      </c>
      <c r="E7394" s="6">
        <v>119</v>
      </c>
      <c r="F7394" s="6">
        <v>119</v>
      </c>
      <c r="G7394" s="1">
        <v>139</v>
      </c>
      <c r="H7394" s="6" t="s">
        <v>377</v>
      </c>
      <c r="I7394" s="6" t="s">
        <v>378</v>
      </c>
      <c r="K7394" s="6">
        <v>182</v>
      </c>
    </row>
    <row r="7395" spans="1:11">
      <c r="A7395" s="6">
        <v>2000086852</v>
      </c>
      <c r="B7395" t="s">
        <v>8349</v>
      </c>
      <c r="C7395" s="6" t="s">
        <v>1624</v>
      </c>
      <c r="D7395" s="6">
        <v>21</v>
      </c>
      <c r="E7395" s="6">
        <v>119</v>
      </c>
      <c r="F7395" s="6">
        <v>119</v>
      </c>
      <c r="G7395" s="1">
        <v>139</v>
      </c>
      <c r="H7395" s="6" t="s">
        <v>1624</v>
      </c>
      <c r="I7395" s="6" t="s">
        <v>406</v>
      </c>
      <c r="K7395" s="6">
        <v>198</v>
      </c>
    </row>
    <row r="7396" spans="1:11">
      <c r="A7396" s="6">
        <v>45101264</v>
      </c>
      <c r="B7396" t="s">
        <v>8350</v>
      </c>
      <c r="C7396" s="6" t="s">
        <v>966</v>
      </c>
      <c r="D7396" s="6">
        <v>28</v>
      </c>
      <c r="E7396" s="6">
        <v>119</v>
      </c>
      <c r="F7396" s="6">
        <v>119</v>
      </c>
      <c r="G7396" s="1">
        <v>139</v>
      </c>
      <c r="H7396" s="6" t="s">
        <v>966</v>
      </c>
      <c r="I7396" s="6" t="s">
        <v>2134</v>
      </c>
      <c r="K7396" s="6">
        <v>178</v>
      </c>
    </row>
    <row r="7397" spans="1:11">
      <c r="A7397" s="6">
        <v>2000032231</v>
      </c>
      <c r="B7397" t="s">
        <v>8351</v>
      </c>
      <c r="C7397" s="6" t="s">
        <v>314</v>
      </c>
      <c r="D7397" s="6">
        <v>20</v>
      </c>
      <c r="E7397" s="6">
        <v>119</v>
      </c>
      <c r="F7397" s="6">
        <v>119</v>
      </c>
      <c r="G7397" s="1">
        <v>139</v>
      </c>
      <c r="H7397" s="6" t="s">
        <v>314</v>
      </c>
      <c r="I7397" s="6" t="s">
        <v>8352</v>
      </c>
      <c r="K7397" s="6">
        <v>165</v>
      </c>
    </row>
    <row r="7398" spans="1:11">
      <c r="A7398" s="6">
        <v>2000144956</v>
      </c>
      <c r="B7398" t="s">
        <v>8353</v>
      </c>
      <c r="C7398" s="6" t="s">
        <v>2112</v>
      </c>
      <c r="D7398" s="6">
        <v>21</v>
      </c>
      <c r="E7398" s="6">
        <v>119</v>
      </c>
      <c r="F7398" s="6">
        <v>119</v>
      </c>
      <c r="G7398" s="1">
        <v>139</v>
      </c>
      <c r="H7398" s="6" t="s">
        <v>2112</v>
      </c>
      <c r="I7398" s="6" t="s">
        <v>8354</v>
      </c>
      <c r="K7398" s="6">
        <v>180</v>
      </c>
    </row>
    <row r="7399" spans="1:11">
      <c r="A7399" s="6">
        <v>2000108166</v>
      </c>
      <c r="B7399" t="s">
        <v>8355</v>
      </c>
      <c r="C7399" s="6" t="s">
        <v>2115</v>
      </c>
      <c r="D7399" s="6">
        <v>22</v>
      </c>
      <c r="E7399" s="6">
        <v>119</v>
      </c>
      <c r="F7399" s="6">
        <v>119</v>
      </c>
      <c r="G7399" s="1">
        <v>139</v>
      </c>
      <c r="H7399" s="6" t="s">
        <v>2115</v>
      </c>
      <c r="I7399" s="6" t="s">
        <v>320</v>
      </c>
      <c r="K7399" s="6">
        <v>185</v>
      </c>
    </row>
    <row r="7400" spans="1:11">
      <c r="A7400" s="6">
        <v>14023764</v>
      </c>
      <c r="B7400" t="s">
        <v>8356</v>
      </c>
      <c r="C7400" s="6" t="s">
        <v>2115</v>
      </c>
      <c r="D7400" s="6">
        <v>34</v>
      </c>
      <c r="E7400" s="6">
        <v>119</v>
      </c>
      <c r="F7400" s="6">
        <v>119</v>
      </c>
      <c r="G7400" s="1">
        <v>139</v>
      </c>
      <c r="H7400" s="6" t="s">
        <v>2115</v>
      </c>
      <c r="I7400" s="6" t="s">
        <v>8357</v>
      </c>
      <c r="K7400" s="6">
        <v>185</v>
      </c>
    </row>
    <row r="7401" spans="1:11">
      <c r="A7401" s="6">
        <v>67269425</v>
      </c>
      <c r="B7401" t="s">
        <v>8358</v>
      </c>
      <c r="C7401" s="6" t="s">
        <v>1624</v>
      </c>
      <c r="D7401" s="6">
        <v>23</v>
      </c>
      <c r="E7401" s="6">
        <v>119</v>
      </c>
      <c r="F7401" s="6">
        <v>119</v>
      </c>
      <c r="G7401" s="1">
        <v>139</v>
      </c>
      <c r="H7401" s="6" t="s">
        <v>1624</v>
      </c>
      <c r="I7401" s="6" t="s">
        <v>433</v>
      </c>
      <c r="K7401" s="6">
        <v>189</v>
      </c>
    </row>
    <row r="7402" spans="1:11">
      <c r="A7402" s="6">
        <v>48049837</v>
      </c>
      <c r="B7402" t="s">
        <v>8359</v>
      </c>
      <c r="C7402" s="6" t="s">
        <v>728</v>
      </c>
      <c r="D7402" s="6">
        <v>24</v>
      </c>
      <c r="E7402" s="6">
        <v>119</v>
      </c>
      <c r="F7402" s="6">
        <v>119</v>
      </c>
      <c r="G7402" s="1">
        <v>138</v>
      </c>
      <c r="H7402" s="6" t="s">
        <v>728</v>
      </c>
      <c r="I7402" s="6" t="s">
        <v>2456</v>
      </c>
      <c r="K7402" s="6">
        <v>184</v>
      </c>
    </row>
    <row r="7403" spans="1:11">
      <c r="A7403" s="6">
        <v>14003924</v>
      </c>
      <c r="B7403" t="s">
        <v>8360</v>
      </c>
      <c r="C7403" s="6" t="s">
        <v>944</v>
      </c>
      <c r="D7403" s="6">
        <v>36</v>
      </c>
      <c r="E7403" s="6">
        <v>119</v>
      </c>
      <c r="F7403" s="6">
        <v>119</v>
      </c>
      <c r="G7403" s="1">
        <v>138</v>
      </c>
      <c r="H7403" s="6" t="s">
        <v>944</v>
      </c>
      <c r="I7403" s="6" t="s">
        <v>603</v>
      </c>
      <c r="K7403" s="6">
        <v>182</v>
      </c>
    </row>
    <row r="7404" spans="1:11">
      <c r="A7404" s="6">
        <v>49055608</v>
      </c>
      <c r="B7404" t="s">
        <v>8361</v>
      </c>
      <c r="C7404" s="6" t="s">
        <v>377</v>
      </c>
      <c r="D7404" s="6">
        <v>23</v>
      </c>
      <c r="E7404" s="6">
        <v>119</v>
      </c>
      <c r="F7404" s="6">
        <v>119</v>
      </c>
      <c r="G7404" s="1">
        <v>138</v>
      </c>
      <c r="H7404" s="6" t="s">
        <v>377</v>
      </c>
      <c r="I7404" s="6" t="s">
        <v>1742</v>
      </c>
      <c r="K7404" s="6">
        <v>187</v>
      </c>
    </row>
    <row r="7405" spans="1:11">
      <c r="A7405" s="6">
        <v>53167363</v>
      </c>
      <c r="B7405" t="s">
        <v>8362</v>
      </c>
      <c r="C7405" s="6" t="s">
        <v>319</v>
      </c>
      <c r="D7405" s="6">
        <v>26</v>
      </c>
      <c r="E7405" s="6">
        <v>119</v>
      </c>
      <c r="F7405" s="6">
        <v>119</v>
      </c>
      <c r="G7405" s="1">
        <v>138</v>
      </c>
      <c r="H7405" s="6" t="s">
        <v>319</v>
      </c>
      <c r="I7405" s="6" t="s">
        <v>729</v>
      </c>
      <c r="K7405" s="6">
        <v>187</v>
      </c>
    </row>
    <row r="7406" spans="1:11">
      <c r="A7406" s="6">
        <v>29158801</v>
      </c>
      <c r="B7406" t="s">
        <v>8363</v>
      </c>
      <c r="C7406" s="6" t="s">
        <v>314</v>
      </c>
      <c r="D7406" s="6">
        <v>26</v>
      </c>
      <c r="E7406" s="6">
        <v>119</v>
      </c>
      <c r="F7406" s="6">
        <v>119</v>
      </c>
      <c r="G7406" s="1">
        <v>138</v>
      </c>
      <c r="H7406" s="6" t="s">
        <v>314</v>
      </c>
      <c r="I7406" s="6" t="s">
        <v>259</v>
      </c>
      <c r="K7406" s="6">
        <v>174</v>
      </c>
    </row>
    <row r="7407" spans="1:11">
      <c r="A7407" s="6">
        <v>57163610</v>
      </c>
      <c r="B7407" t="s">
        <v>8364</v>
      </c>
      <c r="C7407" s="6" t="s">
        <v>944</v>
      </c>
      <c r="D7407" s="6">
        <v>22</v>
      </c>
      <c r="E7407" s="6">
        <v>119</v>
      </c>
      <c r="F7407" s="6">
        <v>119</v>
      </c>
      <c r="G7407" s="1">
        <v>137</v>
      </c>
      <c r="H7407" s="6" t="s">
        <v>944</v>
      </c>
      <c r="I7407" s="6" t="s">
        <v>494</v>
      </c>
      <c r="K7407" s="6">
        <v>174</v>
      </c>
    </row>
    <row r="7408" spans="1:11">
      <c r="A7408" s="6">
        <v>28116394</v>
      </c>
      <c r="B7408" t="s">
        <v>8365</v>
      </c>
      <c r="C7408" s="6" t="s">
        <v>2115</v>
      </c>
      <c r="D7408" s="6">
        <v>24</v>
      </c>
      <c r="E7408" s="6">
        <v>119</v>
      </c>
      <c r="F7408" s="6">
        <v>119</v>
      </c>
      <c r="G7408" s="1">
        <v>137</v>
      </c>
      <c r="H7408" s="6" t="s">
        <v>2115</v>
      </c>
      <c r="I7408" s="6" t="s">
        <v>8366</v>
      </c>
      <c r="K7408" s="6">
        <v>191</v>
      </c>
    </row>
    <row r="7409" spans="1:11">
      <c r="A7409" s="6">
        <v>19348056</v>
      </c>
      <c r="B7409" t="s">
        <v>8367</v>
      </c>
      <c r="C7409" s="6" t="s">
        <v>377</v>
      </c>
      <c r="D7409" s="6">
        <v>26</v>
      </c>
      <c r="E7409" s="6">
        <v>119</v>
      </c>
      <c r="F7409" s="6">
        <v>119</v>
      </c>
      <c r="G7409" s="1">
        <v>137</v>
      </c>
      <c r="H7409" s="6" t="s">
        <v>377</v>
      </c>
      <c r="I7409" s="6" t="s">
        <v>257</v>
      </c>
      <c r="K7409" s="6">
        <v>190</v>
      </c>
    </row>
    <row r="7410" spans="1:11">
      <c r="A7410" s="6">
        <v>14212744</v>
      </c>
      <c r="B7410" t="s">
        <v>8368</v>
      </c>
      <c r="C7410" s="6" t="s">
        <v>377</v>
      </c>
      <c r="D7410" s="6">
        <v>22</v>
      </c>
      <c r="E7410" s="6">
        <v>119</v>
      </c>
      <c r="F7410" s="6">
        <v>119</v>
      </c>
      <c r="G7410" s="1">
        <v>137</v>
      </c>
      <c r="H7410" s="6" t="s">
        <v>377</v>
      </c>
      <c r="I7410" s="6" t="s">
        <v>603</v>
      </c>
      <c r="K7410" s="6">
        <v>192</v>
      </c>
    </row>
    <row r="7411" spans="1:11">
      <c r="A7411" s="6">
        <v>62061319</v>
      </c>
      <c r="B7411" t="s">
        <v>8369</v>
      </c>
      <c r="C7411" s="6" t="s">
        <v>2113</v>
      </c>
      <c r="D7411" s="6">
        <v>33</v>
      </c>
      <c r="E7411" s="6">
        <v>119</v>
      </c>
      <c r="F7411" s="6">
        <v>119</v>
      </c>
      <c r="G7411" s="1">
        <v>137</v>
      </c>
      <c r="H7411" s="6" t="s">
        <v>2113</v>
      </c>
      <c r="I7411" s="6" t="s">
        <v>1403</v>
      </c>
      <c r="K7411" s="6">
        <v>189</v>
      </c>
    </row>
    <row r="7412" spans="1:11">
      <c r="A7412" s="6">
        <v>2000113505</v>
      </c>
      <c r="B7412" t="s">
        <v>8370</v>
      </c>
      <c r="C7412" s="6" t="s">
        <v>377</v>
      </c>
      <c r="D7412" s="6">
        <v>23</v>
      </c>
      <c r="E7412" s="6">
        <v>119</v>
      </c>
      <c r="F7412" s="6">
        <v>119</v>
      </c>
      <c r="G7412" s="1">
        <v>137</v>
      </c>
      <c r="H7412" s="6" t="s">
        <v>377</v>
      </c>
      <c r="I7412" s="6" t="s">
        <v>729</v>
      </c>
      <c r="K7412" s="6">
        <v>201</v>
      </c>
    </row>
    <row r="7413" spans="1:11">
      <c r="A7413" s="6">
        <v>67293720</v>
      </c>
      <c r="B7413" t="s">
        <v>8371</v>
      </c>
      <c r="C7413" s="6" t="s">
        <v>319</v>
      </c>
      <c r="D7413" s="6">
        <v>26</v>
      </c>
      <c r="E7413" s="6">
        <v>119</v>
      </c>
      <c r="F7413" s="6">
        <v>119</v>
      </c>
      <c r="G7413" s="1">
        <v>136</v>
      </c>
      <c r="H7413" s="6" t="s">
        <v>319</v>
      </c>
      <c r="I7413" s="6" t="s">
        <v>433</v>
      </c>
      <c r="K7413" s="6">
        <v>176</v>
      </c>
    </row>
    <row r="7414" spans="1:11">
      <c r="A7414" s="6">
        <v>95081596</v>
      </c>
      <c r="B7414" t="s">
        <v>8372</v>
      </c>
      <c r="C7414" s="6" t="s">
        <v>966</v>
      </c>
      <c r="D7414" s="6">
        <v>23</v>
      </c>
      <c r="E7414" s="6">
        <v>119</v>
      </c>
      <c r="F7414" s="6">
        <v>119</v>
      </c>
      <c r="G7414" s="1">
        <v>136</v>
      </c>
      <c r="H7414" s="6" t="s">
        <v>966</v>
      </c>
      <c r="I7414" s="6" t="s">
        <v>3265</v>
      </c>
      <c r="K7414" s="6">
        <v>180</v>
      </c>
    </row>
    <row r="7415" spans="1:11">
      <c r="A7415" s="6">
        <v>51011095</v>
      </c>
      <c r="B7415" t="s">
        <v>8373</v>
      </c>
      <c r="C7415" s="6" t="s">
        <v>319</v>
      </c>
      <c r="D7415" s="6">
        <v>36</v>
      </c>
      <c r="E7415" s="6">
        <v>119</v>
      </c>
      <c r="F7415" s="6">
        <v>119</v>
      </c>
      <c r="G7415" s="1">
        <v>136</v>
      </c>
      <c r="H7415" s="6" t="s">
        <v>319</v>
      </c>
      <c r="I7415" s="6" t="s">
        <v>1303</v>
      </c>
      <c r="K7415" s="6">
        <v>172</v>
      </c>
    </row>
    <row r="7416" spans="1:11">
      <c r="A7416" s="6">
        <v>28127068</v>
      </c>
      <c r="B7416" t="s">
        <v>8374</v>
      </c>
      <c r="C7416" s="6" t="s">
        <v>728</v>
      </c>
      <c r="D7416" s="6">
        <v>22</v>
      </c>
      <c r="E7416" s="6">
        <v>119</v>
      </c>
      <c r="F7416" s="6">
        <v>119</v>
      </c>
      <c r="G7416" s="1">
        <v>136</v>
      </c>
      <c r="H7416" s="6" t="s">
        <v>728</v>
      </c>
      <c r="I7416" s="6" t="s">
        <v>259</v>
      </c>
      <c r="K7416" s="6">
        <v>175</v>
      </c>
    </row>
    <row r="7417" spans="1:11">
      <c r="A7417" s="6">
        <v>5729054</v>
      </c>
      <c r="B7417" t="s">
        <v>8375</v>
      </c>
      <c r="C7417" s="6" t="s">
        <v>2115</v>
      </c>
      <c r="D7417" s="6">
        <v>36</v>
      </c>
      <c r="E7417" s="6">
        <v>119</v>
      </c>
      <c r="F7417" s="6">
        <v>119</v>
      </c>
      <c r="G7417" s="1">
        <v>136</v>
      </c>
      <c r="H7417" s="6" t="s">
        <v>2115</v>
      </c>
      <c r="I7417" s="6" t="s">
        <v>236</v>
      </c>
      <c r="K7417" s="6">
        <v>184</v>
      </c>
    </row>
    <row r="7418" spans="1:11">
      <c r="A7418" s="6">
        <v>45111724</v>
      </c>
      <c r="B7418" t="s">
        <v>8376</v>
      </c>
      <c r="C7418" s="6" t="s">
        <v>760</v>
      </c>
      <c r="D7418" s="6">
        <v>28</v>
      </c>
      <c r="E7418" s="6">
        <v>119</v>
      </c>
      <c r="F7418" s="6">
        <v>119</v>
      </c>
      <c r="G7418" s="1">
        <v>136</v>
      </c>
      <c r="H7418" s="6" t="s">
        <v>760</v>
      </c>
      <c r="I7418" s="6" t="s">
        <v>2134</v>
      </c>
      <c r="K7418" s="6">
        <v>178</v>
      </c>
    </row>
    <row r="7419" spans="1:11">
      <c r="A7419" s="6">
        <v>75041769</v>
      </c>
      <c r="B7419" t="s">
        <v>8377</v>
      </c>
      <c r="C7419" s="6" t="s">
        <v>319</v>
      </c>
      <c r="D7419" s="6">
        <v>26</v>
      </c>
      <c r="E7419" s="6">
        <v>119</v>
      </c>
      <c r="F7419" s="6">
        <v>119</v>
      </c>
      <c r="G7419" s="1">
        <v>136</v>
      </c>
      <c r="H7419" s="6" t="s">
        <v>319</v>
      </c>
      <c r="I7419" s="6" t="s">
        <v>7494</v>
      </c>
      <c r="K7419" s="6">
        <v>174</v>
      </c>
    </row>
    <row r="7420" spans="1:11">
      <c r="A7420" s="6">
        <v>67272501</v>
      </c>
      <c r="B7420" t="s">
        <v>8378</v>
      </c>
      <c r="C7420" s="6" t="s">
        <v>488</v>
      </c>
      <c r="D7420" s="6">
        <v>24</v>
      </c>
      <c r="E7420" s="6">
        <v>119</v>
      </c>
      <c r="F7420" s="6">
        <v>119</v>
      </c>
      <c r="G7420" s="1">
        <v>136</v>
      </c>
      <c r="H7420" s="6" t="s">
        <v>488</v>
      </c>
      <c r="I7420" s="6" t="s">
        <v>348</v>
      </c>
      <c r="K7420" s="6">
        <v>177</v>
      </c>
    </row>
    <row r="7421" spans="1:11">
      <c r="A7421" s="6">
        <v>85032346</v>
      </c>
      <c r="B7421" t="s">
        <v>8379</v>
      </c>
      <c r="C7421" s="6" t="s">
        <v>377</v>
      </c>
      <c r="D7421" s="6">
        <v>33</v>
      </c>
      <c r="E7421" s="6">
        <v>119</v>
      </c>
      <c r="F7421" s="6">
        <v>119</v>
      </c>
      <c r="G7421" s="1">
        <v>135</v>
      </c>
      <c r="H7421" s="6" t="s">
        <v>377</v>
      </c>
      <c r="I7421" s="6" t="s">
        <v>1676</v>
      </c>
      <c r="K7421" s="6">
        <v>186</v>
      </c>
    </row>
    <row r="7422" spans="1:11">
      <c r="A7422" s="6">
        <v>58159001</v>
      </c>
      <c r="B7422" t="s">
        <v>8380</v>
      </c>
      <c r="C7422" s="6" t="s">
        <v>1698</v>
      </c>
      <c r="D7422" s="6">
        <v>22</v>
      </c>
      <c r="E7422" s="6">
        <v>119</v>
      </c>
      <c r="F7422" s="6">
        <v>119</v>
      </c>
      <c r="G7422" s="1">
        <v>135</v>
      </c>
      <c r="H7422" s="6" t="s">
        <v>1698</v>
      </c>
      <c r="I7422" s="6" t="s">
        <v>194</v>
      </c>
      <c r="K7422" s="6">
        <v>185</v>
      </c>
    </row>
    <row r="7423" spans="1:11">
      <c r="A7423" s="6">
        <v>80010050</v>
      </c>
      <c r="B7423" t="s">
        <v>8381</v>
      </c>
      <c r="C7423" s="6" t="s">
        <v>319</v>
      </c>
      <c r="D7423" s="6">
        <v>35</v>
      </c>
      <c r="E7423" s="6">
        <v>119</v>
      </c>
      <c r="F7423" s="6">
        <v>119</v>
      </c>
      <c r="G7423" s="1">
        <v>135</v>
      </c>
      <c r="H7423" s="6" t="s">
        <v>319</v>
      </c>
      <c r="I7423" s="6" t="s">
        <v>7593</v>
      </c>
      <c r="K7423" s="6">
        <v>176</v>
      </c>
    </row>
    <row r="7424" spans="1:11">
      <c r="A7424" s="6">
        <v>2000109338</v>
      </c>
      <c r="B7424" t="s">
        <v>8382</v>
      </c>
      <c r="C7424" s="6" t="s">
        <v>2115</v>
      </c>
      <c r="D7424" s="6">
        <v>21</v>
      </c>
      <c r="E7424" s="6">
        <v>119</v>
      </c>
      <c r="F7424" s="6">
        <v>119</v>
      </c>
      <c r="G7424" s="1">
        <v>135</v>
      </c>
      <c r="H7424" s="6" t="s">
        <v>2115</v>
      </c>
      <c r="I7424" s="6" t="s">
        <v>8383</v>
      </c>
      <c r="K7424" s="6">
        <v>190</v>
      </c>
    </row>
    <row r="7425" spans="1:11">
      <c r="A7425" s="6">
        <v>71104592</v>
      </c>
      <c r="B7425" t="s">
        <v>8384</v>
      </c>
      <c r="C7425" s="6" t="s">
        <v>377</v>
      </c>
      <c r="D7425" s="6">
        <v>26</v>
      </c>
      <c r="E7425" s="6">
        <v>119</v>
      </c>
      <c r="F7425" s="6">
        <v>119</v>
      </c>
      <c r="G7425" s="1">
        <v>135</v>
      </c>
      <c r="H7425" s="6" t="s">
        <v>377</v>
      </c>
      <c r="I7425" s="6" t="s">
        <v>827</v>
      </c>
      <c r="K7425" s="6">
        <v>187</v>
      </c>
    </row>
    <row r="7426" spans="1:11">
      <c r="A7426" s="6">
        <v>19375938</v>
      </c>
      <c r="B7426" t="s">
        <v>8385</v>
      </c>
      <c r="C7426" s="6" t="s">
        <v>319</v>
      </c>
      <c r="D7426" s="6">
        <v>25</v>
      </c>
      <c r="E7426" s="6">
        <v>119</v>
      </c>
      <c r="F7426" s="6">
        <v>119</v>
      </c>
      <c r="G7426" s="1">
        <v>135</v>
      </c>
      <c r="H7426" s="6" t="s">
        <v>319</v>
      </c>
      <c r="I7426" s="6" t="s">
        <v>257</v>
      </c>
      <c r="K7426" s="6">
        <v>171</v>
      </c>
    </row>
    <row r="7427" spans="1:11">
      <c r="A7427" s="6">
        <v>76037891</v>
      </c>
      <c r="B7427" t="s">
        <v>8386</v>
      </c>
      <c r="C7427" s="6" t="s">
        <v>377</v>
      </c>
      <c r="D7427" s="6">
        <v>28</v>
      </c>
      <c r="E7427" s="6">
        <v>119</v>
      </c>
      <c r="F7427" s="6">
        <v>119</v>
      </c>
      <c r="G7427" s="1">
        <v>135</v>
      </c>
      <c r="H7427" s="6" t="s">
        <v>377</v>
      </c>
      <c r="I7427" s="6" t="s">
        <v>3403</v>
      </c>
      <c r="K7427" s="6">
        <v>178</v>
      </c>
    </row>
    <row r="7428" spans="1:11">
      <c r="A7428" s="6">
        <v>43190949</v>
      </c>
      <c r="B7428" t="s">
        <v>8387</v>
      </c>
      <c r="C7428" s="6" t="s">
        <v>5884</v>
      </c>
      <c r="D7428" s="6">
        <v>27</v>
      </c>
      <c r="E7428" s="6">
        <v>119</v>
      </c>
      <c r="F7428" s="6">
        <v>119</v>
      </c>
      <c r="G7428" s="1">
        <v>135</v>
      </c>
      <c r="H7428" s="6" t="s">
        <v>5884</v>
      </c>
      <c r="I7428" s="6" t="s">
        <v>236</v>
      </c>
      <c r="K7428" s="6">
        <v>192</v>
      </c>
    </row>
    <row r="7429" spans="1:11">
      <c r="A7429" s="6">
        <v>76063263</v>
      </c>
      <c r="B7429" t="s">
        <v>8388</v>
      </c>
      <c r="C7429" s="6" t="s">
        <v>1624</v>
      </c>
      <c r="D7429" s="6">
        <v>25</v>
      </c>
      <c r="E7429" s="6">
        <v>119</v>
      </c>
      <c r="F7429" s="6">
        <v>119</v>
      </c>
      <c r="G7429" s="1">
        <v>135</v>
      </c>
      <c r="H7429" s="6" t="s">
        <v>1624</v>
      </c>
      <c r="I7429" s="6" t="s">
        <v>378</v>
      </c>
      <c r="K7429" s="6">
        <v>181</v>
      </c>
    </row>
    <row r="7430" spans="1:11">
      <c r="A7430" s="6">
        <v>2000026414</v>
      </c>
      <c r="B7430" t="s">
        <v>8389</v>
      </c>
      <c r="C7430" s="6" t="s">
        <v>303</v>
      </c>
      <c r="D7430" s="6">
        <v>22</v>
      </c>
      <c r="E7430" s="6">
        <v>119</v>
      </c>
      <c r="F7430" s="6">
        <v>119</v>
      </c>
      <c r="G7430" s="1">
        <v>135</v>
      </c>
      <c r="H7430" s="6" t="s">
        <v>303</v>
      </c>
      <c r="I7430" s="6" t="s">
        <v>1076</v>
      </c>
      <c r="K7430" s="6">
        <v>183</v>
      </c>
    </row>
    <row r="7431" spans="1:11">
      <c r="A7431" s="6">
        <v>85084448</v>
      </c>
      <c r="B7431" t="s">
        <v>8390</v>
      </c>
      <c r="C7431" s="6" t="s">
        <v>240</v>
      </c>
      <c r="D7431" s="6">
        <v>33</v>
      </c>
      <c r="E7431" s="6">
        <v>119</v>
      </c>
      <c r="F7431" s="6">
        <v>119</v>
      </c>
      <c r="G7431" s="1">
        <v>135</v>
      </c>
      <c r="H7431" s="6" t="s">
        <v>240</v>
      </c>
      <c r="I7431" s="6" t="s">
        <v>344</v>
      </c>
      <c r="K7431" s="6">
        <v>170</v>
      </c>
    </row>
    <row r="7432" spans="1:11">
      <c r="A7432" s="6">
        <v>53056193</v>
      </c>
      <c r="B7432" t="s">
        <v>8391</v>
      </c>
      <c r="C7432" s="6" t="s">
        <v>319</v>
      </c>
      <c r="D7432" s="6">
        <v>33</v>
      </c>
      <c r="E7432" s="6">
        <v>119</v>
      </c>
      <c r="F7432" s="6">
        <v>119</v>
      </c>
      <c r="G7432" s="1">
        <v>135</v>
      </c>
      <c r="H7432" s="6" t="s">
        <v>319</v>
      </c>
      <c r="I7432" s="6" t="s">
        <v>729</v>
      </c>
      <c r="K7432" s="6">
        <v>183</v>
      </c>
    </row>
    <row r="7433" spans="1:11">
      <c r="A7433" s="6">
        <v>2000352336</v>
      </c>
      <c r="B7433" t="s">
        <v>8392</v>
      </c>
      <c r="C7433" s="6" t="s">
        <v>488</v>
      </c>
      <c r="D7433" s="6">
        <v>22</v>
      </c>
      <c r="E7433" s="6">
        <v>119</v>
      </c>
      <c r="F7433" s="6">
        <v>119</v>
      </c>
      <c r="G7433" s="1">
        <v>135</v>
      </c>
      <c r="H7433" s="6" t="s">
        <v>488</v>
      </c>
      <c r="I7433" s="6" t="s">
        <v>620</v>
      </c>
      <c r="K7433" s="6">
        <v>183</v>
      </c>
    </row>
    <row r="7434" spans="1:11">
      <c r="A7434" s="6">
        <v>14027034</v>
      </c>
      <c r="B7434" t="s">
        <v>8393</v>
      </c>
      <c r="C7434" s="6" t="s">
        <v>319</v>
      </c>
      <c r="D7434" s="6">
        <v>34</v>
      </c>
      <c r="E7434" s="6">
        <v>119</v>
      </c>
      <c r="F7434" s="6">
        <v>119</v>
      </c>
      <c r="G7434" s="1">
        <v>135</v>
      </c>
      <c r="H7434" s="6" t="s">
        <v>319</v>
      </c>
      <c r="I7434" s="6" t="s">
        <v>8394</v>
      </c>
      <c r="K7434" s="6">
        <v>188</v>
      </c>
    </row>
    <row r="7435" spans="1:11">
      <c r="A7435" s="6">
        <v>2000091607</v>
      </c>
      <c r="B7435" t="s">
        <v>8395</v>
      </c>
      <c r="C7435" s="6" t="s">
        <v>488</v>
      </c>
      <c r="D7435" s="6">
        <v>23</v>
      </c>
      <c r="E7435" s="6">
        <v>119</v>
      </c>
      <c r="F7435" s="6">
        <v>119</v>
      </c>
      <c r="G7435" s="1">
        <v>135</v>
      </c>
      <c r="H7435" s="6" t="s">
        <v>488</v>
      </c>
      <c r="I7435" s="6" t="s">
        <v>4565</v>
      </c>
      <c r="K7435" s="6">
        <v>176</v>
      </c>
    </row>
    <row r="7436" spans="1:11">
      <c r="A7436" s="6">
        <v>53186812</v>
      </c>
      <c r="B7436" t="s">
        <v>8396</v>
      </c>
      <c r="C7436" s="6" t="s">
        <v>377</v>
      </c>
      <c r="D7436" s="6">
        <v>22</v>
      </c>
      <c r="E7436" s="6">
        <v>119</v>
      </c>
      <c r="F7436" s="6">
        <v>119</v>
      </c>
      <c r="G7436" s="1">
        <v>135</v>
      </c>
      <c r="H7436" s="6" t="s">
        <v>377</v>
      </c>
      <c r="I7436" s="6" t="s">
        <v>729</v>
      </c>
      <c r="K7436" s="6">
        <v>183</v>
      </c>
    </row>
    <row r="7437" spans="1:11">
      <c r="A7437" s="6">
        <v>29125192</v>
      </c>
      <c r="B7437" t="s">
        <v>8397</v>
      </c>
      <c r="C7437" s="6" t="s">
        <v>1709</v>
      </c>
      <c r="D7437" s="6">
        <v>27</v>
      </c>
      <c r="E7437" s="6">
        <v>119</v>
      </c>
      <c r="F7437" s="6">
        <v>119</v>
      </c>
      <c r="G7437" s="1">
        <v>135</v>
      </c>
      <c r="H7437" s="6" t="s">
        <v>1709</v>
      </c>
      <c r="I7437" s="6" t="s">
        <v>8398</v>
      </c>
      <c r="K7437" s="6">
        <v>163</v>
      </c>
    </row>
    <row r="7438" spans="1:11">
      <c r="A7438" s="6">
        <v>86039106</v>
      </c>
      <c r="B7438" t="s">
        <v>8399</v>
      </c>
      <c r="C7438" s="6" t="s">
        <v>319</v>
      </c>
      <c r="D7438" s="6">
        <v>29</v>
      </c>
      <c r="E7438" s="6">
        <v>119</v>
      </c>
      <c r="F7438" s="6">
        <v>119</v>
      </c>
      <c r="G7438" s="1">
        <v>135</v>
      </c>
      <c r="H7438" s="6" t="s">
        <v>319</v>
      </c>
      <c r="I7438" s="6" t="s">
        <v>1688</v>
      </c>
      <c r="K7438" s="6">
        <v>171</v>
      </c>
    </row>
    <row r="7439" spans="1:11">
      <c r="A7439" s="6">
        <v>28059292</v>
      </c>
      <c r="B7439" t="s">
        <v>8400</v>
      </c>
      <c r="C7439" s="6" t="s">
        <v>1176</v>
      </c>
      <c r="D7439" s="6">
        <v>30</v>
      </c>
      <c r="E7439" s="6">
        <v>119</v>
      </c>
      <c r="F7439" s="6">
        <v>119</v>
      </c>
      <c r="G7439" s="1">
        <v>135</v>
      </c>
      <c r="H7439" s="6" t="s">
        <v>1176</v>
      </c>
      <c r="I7439" s="6" t="s">
        <v>259</v>
      </c>
      <c r="K7439" s="6">
        <v>184</v>
      </c>
    </row>
    <row r="7440" spans="1:11">
      <c r="A7440" s="6">
        <v>1700114</v>
      </c>
      <c r="B7440" t="s">
        <v>8401</v>
      </c>
      <c r="C7440" s="6" t="s">
        <v>1624</v>
      </c>
      <c r="D7440" s="6">
        <v>36</v>
      </c>
      <c r="E7440" s="6">
        <v>119</v>
      </c>
      <c r="F7440" s="6">
        <v>119</v>
      </c>
      <c r="G7440" s="1">
        <v>135</v>
      </c>
      <c r="H7440" s="6" t="s">
        <v>1624</v>
      </c>
      <c r="I7440" s="6" t="s">
        <v>339</v>
      </c>
      <c r="K7440" s="6">
        <v>195</v>
      </c>
    </row>
    <row r="7441" spans="1:11">
      <c r="A7441" s="6">
        <v>85128238</v>
      </c>
      <c r="B7441" t="s">
        <v>8402</v>
      </c>
      <c r="C7441" s="6" t="s">
        <v>2115</v>
      </c>
      <c r="D7441" s="6">
        <v>29</v>
      </c>
      <c r="E7441" s="6">
        <v>119</v>
      </c>
      <c r="F7441" s="6">
        <v>119</v>
      </c>
      <c r="G7441" s="1">
        <v>135</v>
      </c>
      <c r="H7441" s="6" t="s">
        <v>2115</v>
      </c>
      <c r="I7441" s="6" t="s">
        <v>8403</v>
      </c>
      <c r="K7441" s="6">
        <v>191</v>
      </c>
    </row>
    <row r="7442" spans="1:11">
      <c r="A7442" s="6">
        <v>14204959</v>
      </c>
      <c r="B7442" t="s">
        <v>8404</v>
      </c>
      <c r="C7442" s="6" t="s">
        <v>377</v>
      </c>
      <c r="D7442" s="6">
        <v>24</v>
      </c>
      <c r="E7442" s="6">
        <v>119</v>
      </c>
      <c r="F7442" s="6">
        <v>119</v>
      </c>
      <c r="G7442" s="1">
        <v>135</v>
      </c>
      <c r="H7442" s="6" t="s">
        <v>377</v>
      </c>
      <c r="I7442" s="6" t="s">
        <v>603</v>
      </c>
      <c r="K7442" s="6">
        <v>185</v>
      </c>
    </row>
    <row r="7443" spans="1:11">
      <c r="A7443" s="6">
        <v>13183090</v>
      </c>
      <c r="B7443" t="s">
        <v>8405</v>
      </c>
      <c r="C7443" s="6" t="s">
        <v>240</v>
      </c>
      <c r="D7443" s="6">
        <v>25</v>
      </c>
      <c r="E7443" s="6">
        <v>119</v>
      </c>
      <c r="F7443" s="6">
        <v>119</v>
      </c>
      <c r="G7443" s="1">
        <v>135</v>
      </c>
      <c r="H7443" s="6" t="s">
        <v>240</v>
      </c>
      <c r="I7443" s="6" t="s">
        <v>442</v>
      </c>
      <c r="K7443" s="6">
        <v>179</v>
      </c>
    </row>
    <row r="7444" spans="1:11">
      <c r="A7444" s="6">
        <v>66000930</v>
      </c>
      <c r="B7444" t="s">
        <v>8406</v>
      </c>
      <c r="C7444" s="6" t="s">
        <v>1624</v>
      </c>
      <c r="D7444" s="6">
        <v>34</v>
      </c>
      <c r="E7444" s="6">
        <v>119</v>
      </c>
      <c r="F7444" s="6">
        <v>119</v>
      </c>
      <c r="G7444" s="1">
        <v>135</v>
      </c>
      <c r="H7444" s="6" t="s">
        <v>1624</v>
      </c>
      <c r="I7444" s="6" t="s">
        <v>1701</v>
      </c>
      <c r="K7444" s="6">
        <v>187</v>
      </c>
    </row>
    <row r="7445" spans="1:11">
      <c r="A7445" s="6">
        <v>14000746</v>
      </c>
      <c r="B7445" t="s">
        <v>8407</v>
      </c>
      <c r="C7445" s="6" t="s">
        <v>1624</v>
      </c>
      <c r="D7445" s="6">
        <v>35</v>
      </c>
      <c r="E7445" s="6">
        <v>119</v>
      </c>
      <c r="F7445" s="6">
        <v>119</v>
      </c>
      <c r="G7445" s="1">
        <v>135</v>
      </c>
      <c r="H7445" s="6" t="s">
        <v>1624</v>
      </c>
      <c r="I7445" s="6" t="s">
        <v>187</v>
      </c>
      <c r="K7445" s="6">
        <v>185</v>
      </c>
    </row>
    <row r="7446" spans="1:11">
      <c r="A7446" s="6">
        <v>43093356</v>
      </c>
      <c r="B7446" t="s">
        <v>8408</v>
      </c>
      <c r="C7446" s="6" t="s">
        <v>319</v>
      </c>
      <c r="D7446" s="6">
        <v>29</v>
      </c>
      <c r="E7446" s="6">
        <v>119</v>
      </c>
      <c r="F7446" s="6">
        <v>119</v>
      </c>
      <c r="G7446" s="1">
        <v>135</v>
      </c>
      <c r="H7446" s="6" t="s">
        <v>319</v>
      </c>
      <c r="I7446" s="6" t="s">
        <v>236</v>
      </c>
      <c r="K7446" s="6">
        <v>187</v>
      </c>
    </row>
    <row r="7447" spans="1:11">
      <c r="A7447" s="6">
        <v>14047152</v>
      </c>
      <c r="B7447" t="s">
        <v>8409</v>
      </c>
      <c r="C7447" s="6" t="s">
        <v>314</v>
      </c>
      <c r="D7447" s="6">
        <v>30</v>
      </c>
      <c r="E7447" s="6">
        <v>119</v>
      </c>
      <c r="F7447" s="6">
        <v>119</v>
      </c>
      <c r="G7447" s="1">
        <v>135</v>
      </c>
      <c r="H7447" s="6" t="s">
        <v>314</v>
      </c>
      <c r="I7447" s="6" t="s">
        <v>603</v>
      </c>
      <c r="K7447" s="6">
        <v>171</v>
      </c>
    </row>
    <row r="7448" spans="1:11">
      <c r="A7448" s="6">
        <v>85144253</v>
      </c>
      <c r="B7448" t="s">
        <v>8410</v>
      </c>
      <c r="C7448" s="6" t="s">
        <v>377</v>
      </c>
      <c r="D7448" s="6">
        <v>26</v>
      </c>
      <c r="E7448" s="6">
        <v>119</v>
      </c>
      <c r="F7448" s="6">
        <v>119</v>
      </c>
      <c r="G7448" s="1">
        <v>135</v>
      </c>
      <c r="H7448" s="6" t="s">
        <v>377</v>
      </c>
      <c r="I7448" s="6" t="s">
        <v>344</v>
      </c>
      <c r="K7448" s="6">
        <v>187</v>
      </c>
    </row>
    <row r="7449" spans="1:11">
      <c r="A7449" s="6">
        <v>2000115069</v>
      </c>
      <c r="B7449" t="s">
        <v>8411</v>
      </c>
      <c r="C7449" s="6" t="s">
        <v>240</v>
      </c>
      <c r="D7449" s="6">
        <v>24</v>
      </c>
      <c r="E7449" s="6">
        <v>119</v>
      </c>
      <c r="F7449" s="6">
        <v>119</v>
      </c>
      <c r="G7449" s="1">
        <v>135</v>
      </c>
      <c r="H7449" s="6" t="s">
        <v>240</v>
      </c>
      <c r="I7449" s="6" t="s">
        <v>1375</v>
      </c>
      <c r="K7449" s="6">
        <v>170</v>
      </c>
    </row>
    <row r="7450" spans="1:11">
      <c r="A7450" s="6">
        <v>63033476</v>
      </c>
      <c r="B7450" t="s">
        <v>8412</v>
      </c>
      <c r="C7450" s="6" t="s">
        <v>1709</v>
      </c>
      <c r="D7450" s="6">
        <v>26</v>
      </c>
      <c r="E7450" s="6">
        <v>119</v>
      </c>
      <c r="F7450" s="6">
        <v>119</v>
      </c>
      <c r="G7450" s="1">
        <v>135</v>
      </c>
      <c r="H7450" s="6" t="s">
        <v>1709</v>
      </c>
      <c r="I7450" s="6" t="s">
        <v>657</v>
      </c>
      <c r="K7450" s="6">
        <v>181</v>
      </c>
    </row>
    <row r="7451" spans="1:11">
      <c r="A7451" s="6">
        <v>14042938</v>
      </c>
      <c r="B7451" t="s">
        <v>8413</v>
      </c>
      <c r="C7451" s="6" t="s">
        <v>2046</v>
      </c>
      <c r="D7451" s="6">
        <v>31</v>
      </c>
      <c r="E7451" s="6">
        <v>119</v>
      </c>
      <c r="F7451" s="6">
        <v>119</v>
      </c>
      <c r="G7451" s="1">
        <v>135</v>
      </c>
      <c r="H7451" s="6" t="s">
        <v>2046</v>
      </c>
      <c r="I7451" s="6" t="s">
        <v>603</v>
      </c>
      <c r="K7451" s="6">
        <v>175</v>
      </c>
    </row>
    <row r="7452" spans="1:11">
      <c r="A7452" s="6">
        <v>25049956</v>
      </c>
      <c r="B7452" t="s">
        <v>8414</v>
      </c>
      <c r="C7452" s="6" t="s">
        <v>377</v>
      </c>
      <c r="D7452" s="6">
        <v>27</v>
      </c>
      <c r="E7452" s="6">
        <v>119</v>
      </c>
      <c r="F7452" s="6">
        <v>119</v>
      </c>
      <c r="G7452" s="1">
        <v>135</v>
      </c>
      <c r="H7452" s="6" t="s">
        <v>377</v>
      </c>
      <c r="I7452" s="6" t="s">
        <v>1731</v>
      </c>
      <c r="K7452" s="6">
        <v>190</v>
      </c>
    </row>
    <row r="7453" spans="1:11">
      <c r="A7453" s="6">
        <v>18018644</v>
      </c>
      <c r="B7453" t="s">
        <v>8415</v>
      </c>
      <c r="C7453" s="6" t="s">
        <v>314</v>
      </c>
      <c r="D7453" s="6">
        <v>33</v>
      </c>
      <c r="E7453" s="6">
        <v>119</v>
      </c>
      <c r="F7453" s="6">
        <v>119</v>
      </c>
      <c r="G7453" s="1">
        <v>135</v>
      </c>
      <c r="H7453" s="6" t="s">
        <v>314</v>
      </c>
      <c r="I7453" s="6" t="s">
        <v>1117</v>
      </c>
      <c r="K7453" s="6">
        <v>176</v>
      </c>
    </row>
    <row r="7454" spans="1:11">
      <c r="A7454" s="6">
        <v>62248954</v>
      </c>
      <c r="B7454" t="s">
        <v>8416</v>
      </c>
      <c r="C7454" s="6" t="s">
        <v>558</v>
      </c>
      <c r="D7454" s="6">
        <v>22</v>
      </c>
      <c r="E7454" s="6">
        <v>119</v>
      </c>
      <c r="F7454" s="6">
        <v>119</v>
      </c>
      <c r="G7454" s="1">
        <v>135</v>
      </c>
      <c r="H7454" s="6" t="s">
        <v>558</v>
      </c>
      <c r="I7454" s="6" t="s">
        <v>1403</v>
      </c>
      <c r="K7454" s="6">
        <v>178</v>
      </c>
    </row>
    <row r="7455" spans="1:11">
      <c r="A7455" s="6">
        <v>76022038</v>
      </c>
      <c r="B7455" t="s">
        <v>8417</v>
      </c>
      <c r="C7455" s="6" t="s">
        <v>319</v>
      </c>
      <c r="D7455" s="6">
        <v>32</v>
      </c>
      <c r="E7455" s="6">
        <v>119</v>
      </c>
      <c r="F7455" s="6">
        <v>119</v>
      </c>
      <c r="G7455" s="1">
        <v>135</v>
      </c>
      <c r="H7455" s="6" t="s">
        <v>319</v>
      </c>
      <c r="I7455" s="6" t="s">
        <v>378</v>
      </c>
      <c r="K7455" s="6">
        <v>175</v>
      </c>
    </row>
    <row r="7456" spans="1:11">
      <c r="A7456" s="6">
        <v>42058078</v>
      </c>
      <c r="B7456" t="s">
        <v>8418</v>
      </c>
      <c r="C7456" s="6" t="s">
        <v>2112</v>
      </c>
      <c r="D7456" s="6">
        <v>29</v>
      </c>
      <c r="E7456" s="6">
        <v>119</v>
      </c>
      <c r="F7456" s="6">
        <v>119</v>
      </c>
      <c r="G7456" s="1">
        <v>135</v>
      </c>
      <c r="H7456" s="6" t="s">
        <v>2112</v>
      </c>
      <c r="I7456" s="6" t="s">
        <v>2742</v>
      </c>
      <c r="K7456" s="6">
        <v>174</v>
      </c>
    </row>
    <row r="7457" spans="1:11">
      <c r="A7457" s="6">
        <v>28121567</v>
      </c>
      <c r="B7457" t="s">
        <v>8419</v>
      </c>
      <c r="C7457" s="6" t="s">
        <v>377</v>
      </c>
      <c r="D7457" s="6">
        <v>23</v>
      </c>
      <c r="E7457" s="6">
        <v>119</v>
      </c>
      <c r="F7457" s="6">
        <v>119</v>
      </c>
      <c r="G7457" s="1">
        <v>135</v>
      </c>
      <c r="H7457" s="6" t="s">
        <v>377</v>
      </c>
      <c r="I7457" s="6" t="s">
        <v>5146</v>
      </c>
      <c r="K7457" s="6">
        <v>186</v>
      </c>
    </row>
    <row r="7458" spans="1:11">
      <c r="A7458" s="6">
        <v>29219080</v>
      </c>
      <c r="B7458" t="s">
        <v>8420</v>
      </c>
      <c r="C7458" s="6" t="s">
        <v>1624</v>
      </c>
      <c r="D7458" s="6">
        <v>23</v>
      </c>
      <c r="E7458" s="6">
        <v>119</v>
      </c>
      <c r="F7458" s="6">
        <v>119</v>
      </c>
      <c r="G7458" s="1">
        <v>135</v>
      </c>
      <c r="H7458" s="6" t="s">
        <v>1624</v>
      </c>
      <c r="I7458" s="6" t="s">
        <v>1898</v>
      </c>
      <c r="K7458" s="6">
        <v>190</v>
      </c>
    </row>
    <row r="7459" spans="1:11">
      <c r="A7459" s="6">
        <v>84151687</v>
      </c>
      <c r="B7459" t="s">
        <v>8421</v>
      </c>
      <c r="C7459" s="6" t="s">
        <v>319</v>
      </c>
      <c r="D7459" s="6">
        <v>24</v>
      </c>
      <c r="E7459" s="6">
        <v>119</v>
      </c>
      <c r="F7459" s="6">
        <v>119</v>
      </c>
      <c r="G7459" s="1">
        <v>134</v>
      </c>
      <c r="H7459" s="6" t="s">
        <v>319</v>
      </c>
      <c r="I7459" s="6" t="s">
        <v>3603</v>
      </c>
      <c r="K7459" s="6">
        <v>173</v>
      </c>
    </row>
    <row r="7460" spans="1:11">
      <c r="A7460" s="6">
        <v>43087308</v>
      </c>
      <c r="B7460" t="s">
        <v>8422</v>
      </c>
      <c r="C7460" s="6" t="s">
        <v>2121</v>
      </c>
      <c r="D7460" s="6">
        <v>31</v>
      </c>
      <c r="E7460" s="6">
        <v>119</v>
      </c>
      <c r="F7460" s="6">
        <v>119</v>
      </c>
      <c r="G7460" s="1">
        <v>134</v>
      </c>
      <c r="H7460" s="6" t="s">
        <v>2121</v>
      </c>
      <c r="I7460" s="6" t="s">
        <v>236</v>
      </c>
      <c r="K7460" s="6">
        <v>172</v>
      </c>
    </row>
    <row r="7461" spans="1:11">
      <c r="A7461" s="6">
        <v>14009792</v>
      </c>
      <c r="B7461" t="s">
        <v>8423</v>
      </c>
      <c r="C7461" s="6" t="s">
        <v>377</v>
      </c>
      <c r="D7461" s="6">
        <v>35</v>
      </c>
      <c r="E7461" s="6">
        <v>119</v>
      </c>
      <c r="F7461" s="6">
        <v>119</v>
      </c>
      <c r="G7461" s="1">
        <v>134</v>
      </c>
      <c r="H7461" s="6" t="s">
        <v>377</v>
      </c>
      <c r="I7461" s="6" t="s">
        <v>187</v>
      </c>
      <c r="K7461" s="6">
        <v>190</v>
      </c>
    </row>
    <row r="7462" spans="1:11">
      <c r="A7462" s="6">
        <v>14221877</v>
      </c>
      <c r="B7462" t="s">
        <v>8424</v>
      </c>
      <c r="C7462" s="6" t="s">
        <v>760</v>
      </c>
      <c r="D7462" s="6">
        <v>23</v>
      </c>
      <c r="E7462" s="6">
        <v>119</v>
      </c>
      <c r="F7462" s="6">
        <v>119</v>
      </c>
      <c r="G7462" s="1">
        <v>134</v>
      </c>
      <c r="H7462" s="6" t="s">
        <v>760</v>
      </c>
      <c r="I7462" s="6" t="s">
        <v>603</v>
      </c>
      <c r="K7462" s="6">
        <v>168</v>
      </c>
    </row>
    <row r="7463" spans="1:11">
      <c r="A7463" s="6">
        <v>49055174</v>
      </c>
      <c r="B7463" t="s">
        <v>8425</v>
      </c>
      <c r="C7463" s="6" t="s">
        <v>1213</v>
      </c>
      <c r="D7463" s="6">
        <v>24</v>
      </c>
      <c r="E7463" s="6">
        <v>119</v>
      </c>
      <c r="F7463" s="6">
        <v>119</v>
      </c>
      <c r="G7463" s="1">
        <v>134</v>
      </c>
      <c r="H7463" s="6" t="s">
        <v>1213</v>
      </c>
      <c r="I7463" s="6" t="s">
        <v>4247</v>
      </c>
      <c r="K7463" s="6">
        <v>184</v>
      </c>
    </row>
    <row r="7464" spans="1:11">
      <c r="A7464" s="6">
        <v>2000051368</v>
      </c>
      <c r="B7464" t="s">
        <v>8426</v>
      </c>
      <c r="C7464" s="6" t="s">
        <v>303</v>
      </c>
      <c r="D7464" s="6">
        <v>23</v>
      </c>
      <c r="E7464" s="6">
        <v>119</v>
      </c>
      <c r="F7464" s="6">
        <v>119</v>
      </c>
      <c r="G7464" s="1">
        <v>134</v>
      </c>
      <c r="H7464" s="6" t="s">
        <v>303</v>
      </c>
      <c r="I7464" s="6" t="s">
        <v>348</v>
      </c>
      <c r="K7464" s="6">
        <v>177</v>
      </c>
    </row>
    <row r="7465" spans="1:11">
      <c r="A7465" s="6">
        <v>76034288</v>
      </c>
      <c r="B7465" t="s">
        <v>8427</v>
      </c>
      <c r="C7465" s="6" t="s">
        <v>314</v>
      </c>
      <c r="D7465" s="6">
        <v>30</v>
      </c>
      <c r="E7465" s="6">
        <v>119</v>
      </c>
      <c r="F7465" s="6">
        <v>119</v>
      </c>
      <c r="G7465" s="1">
        <v>134</v>
      </c>
      <c r="H7465" s="6" t="s">
        <v>314</v>
      </c>
      <c r="I7465" s="6" t="s">
        <v>378</v>
      </c>
      <c r="K7465" s="6">
        <v>177</v>
      </c>
    </row>
    <row r="7466" spans="1:11">
      <c r="A7466" s="6">
        <v>16037392</v>
      </c>
      <c r="B7466" t="s">
        <v>8428</v>
      </c>
      <c r="C7466" s="6" t="s">
        <v>2167</v>
      </c>
      <c r="D7466" s="6">
        <v>33</v>
      </c>
      <c r="E7466" s="6">
        <v>119</v>
      </c>
      <c r="F7466" s="6">
        <v>119</v>
      </c>
      <c r="G7466" s="1">
        <v>134</v>
      </c>
      <c r="H7466" s="6" t="s">
        <v>2167</v>
      </c>
      <c r="I7466" s="6" t="s">
        <v>6816</v>
      </c>
      <c r="K7466" s="6">
        <v>188</v>
      </c>
    </row>
    <row r="7467" spans="1:11">
      <c r="A7467" s="6">
        <v>19350830</v>
      </c>
      <c r="B7467" t="s">
        <v>8429</v>
      </c>
      <c r="C7467" s="6" t="s">
        <v>2112</v>
      </c>
      <c r="D7467" s="6">
        <v>26</v>
      </c>
      <c r="E7467" s="6">
        <v>119</v>
      </c>
      <c r="F7467" s="6">
        <v>119</v>
      </c>
      <c r="G7467" s="1">
        <v>134</v>
      </c>
      <c r="H7467" s="6" t="s">
        <v>2112</v>
      </c>
      <c r="I7467" s="6" t="s">
        <v>257</v>
      </c>
      <c r="K7467" s="6">
        <v>181</v>
      </c>
    </row>
    <row r="7468" spans="1:11">
      <c r="A7468" s="6">
        <v>864168</v>
      </c>
      <c r="B7468" t="s">
        <v>8430</v>
      </c>
      <c r="C7468" s="6" t="s">
        <v>1709</v>
      </c>
      <c r="D7468" s="6">
        <v>34</v>
      </c>
      <c r="E7468" s="6">
        <v>119</v>
      </c>
      <c r="F7468" s="6">
        <v>119</v>
      </c>
      <c r="G7468" s="1">
        <v>134</v>
      </c>
      <c r="H7468" s="6" t="s">
        <v>1709</v>
      </c>
      <c r="I7468" s="6" t="s">
        <v>1217</v>
      </c>
      <c r="K7468" s="6">
        <v>175</v>
      </c>
    </row>
    <row r="7469" spans="1:11">
      <c r="A7469" s="6">
        <v>2000054276</v>
      </c>
      <c r="B7469" t="s">
        <v>8431</v>
      </c>
      <c r="C7469" s="6" t="s">
        <v>377</v>
      </c>
      <c r="D7469" s="6">
        <v>23</v>
      </c>
      <c r="E7469" s="6">
        <v>119</v>
      </c>
      <c r="F7469" s="6">
        <v>119</v>
      </c>
      <c r="G7469" s="1">
        <v>134</v>
      </c>
      <c r="H7469" s="6" t="s">
        <v>377</v>
      </c>
      <c r="I7469" s="6" t="s">
        <v>348</v>
      </c>
      <c r="K7469" s="6">
        <v>193</v>
      </c>
    </row>
    <row r="7470" spans="1:11">
      <c r="A7470" s="6">
        <v>164247</v>
      </c>
      <c r="B7470" t="s">
        <v>8432</v>
      </c>
      <c r="C7470" s="6" t="s">
        <v>2167</v>
      </c>
      <c r="D7470" s="6">
        <v>34</v>
      </c>
      <c r="E7470" s="6">
        <v>119</v>
      </c>
      <c r="F7470" s="6">
        <v>119</v>
      </c>
      <c r="G7470" s="1">
        <v>134</v>
      </c>
      <c r="H7470" s="6" t="s">
        <v>2167</v>
      </c>
      <c r="I7470" s="6" t="s">
        <v>1701</v>
      </c>
      <c r="K7470" s="6">
        <v>190</v>
      </c>
    </row>
    <row r="7471" spans="1:11">
      <c r="A7471" s="6">
        <v>49039276</v>
      </c>
      <c r="B7471" t="s">
        <v>8433</v>
      </c>
      <c r="C7471" s="6" t="s">
        <v>488</v>
      </c>
      <c r="D7471" s="6">
        <v>24</v>
      </c>
      <c r="E7471" s="6">
        <v>119</v>
      </c>
      <c r="F7471" s="6">
        <v>119</v>
      </c>
      <c r="G7471" s="1">
        <v>134</v>
      </c>
      <c r="H7471" s="6" t="s">
        <v>488</v>
      </c>
      <c r="I7471" s="6" t="s">
        <v>341</v>
      </c>
      <c r="K7471" s="6">
        <v>179</v>
      </c>
    </row>
    <row r="7472" spans="1:11">
      <c r="A7472" s="6">
        <v>48050286</v>
      </c>
      <c r="B7472" t="s">
        <v>8434</v>
      </c>
      <c r="C7472" s="6" t="s">
        <v>1674</v>
      </c>
      <c r="D7472" s="6">
        <v>23</v>
      </c>
      <c r="E7472" s="6">
        <v>119</v>
      </c>
      <c r="F7472" s="6">
        <v>119</v>
      </c>
      <c r="G7472" s="1">
        <v>134</v>
      </c>
      <c r="H7472" s="6" t="s">
        <v>1674</v>
      </c>
      <c r="I7472" s="6" t="s">
        <v>344</v>
      </c>
      <c r="K7472" s="6">
        <v>192</v>
      </c>
    </row>
    <row r="7473" spans="1:11">
      <c r="A7473" s="6">
        <v>45035127</v>
      </c>
      <c r="B7473" t="s">
        <v>8435</v>
      </c>
      <c r="C7473" s="6" t="s">
        <v>1732</v>
      </c>
      <c r="D7473" s="6">
        <v>36</v>
      </c>
      <c r="E7473" s="6">
        <v>119</v>
      </c>
      <c r="F7473" s="6">
        <v>119</v>
      </c>
      <c r="G7473" s="1">
        <v>134</v>
      </c>
      <c r="H7473" s="6" t="s">
        <v>1732</v>
      </c>
      <c r="I7473" s="6" t="s">
        <v>2134</v>
      </c>
      <c r="K7473" s="6">
        <v>182</v>
      </c>
    </row>
    <row r="7474" spans="1:11">
      <c r="A7474" s="6">
        <v>96048686</v>
      </c>
      <c r="B7474" t="s">
        <v>8436</v>
      </c>
      <c r="C7474" s="6" t="s">
        <v>1709</v>
      </c>
      <c r="D7474" s="6">
        <v>30</v>
      </c>
      <c r="E7474" s="6">
        <v>119</v>
      </c>
      <c r="F7474" s="6">
        <v>119</v>
      </c>
      <c r="G7474" s="1">
        <v>133</v>
      </c>
      <c r="H7474" s="6" t="s">
        <v>1709</v>
      </c>
      <c r="I7474" s="6" t="s">
        <v>731</v>
      </c>
      <c r="K7474" s="6">
        <v>187</v>
      </c>
    </row>
    <row r="7475" spans="1:11">
      <c r="A7475" s="6">
        <v>96049729</v>
      </c>
      <c r="B7475" t="s">
        <v>8437</v>
      </c>
      <c r="C7475" s="6" t="s">
        <v>944</v>
      </c>
      <c r="D7475" s="6">
        <v>28</v>
      </c>
      <c r="E7475" s="6">
        <v>119</v>
      </c>
      <c r="F7475" s="6">
        <v>119</v>
      </c>
      <c r="G7475" s="1">
        <v>133</v>
      </c>
      <c r="H7475" s="6" t="s">
        <v>944</v>
      </c>
      <c r="I7475" s="6" t="s">
        <v>731</v>
      </c>
      <c r="K7475" s="6">
        <v>180</v>
      </c>
    </row>
    <row r="7476" spans="1:11">
      <c r="A7476" s="6">
        <v>37076224</v>
      </c>
      <c r="B7476" t="s">
        <v>8438</v>
      </c>
      <c r="C7476" s="6" t="s">
        <v>240</v>
      </c>
      <c r="D7476" s="6">
        <v>23</v>
      </c>
      <c r="E7476" s="6">
        <v>119</v>
      </c>
      <c r="F7476" s="6">
        <v>119</v>
      </c>
      <c r="G7476" s="1">
        <v>133</v>
      </c>
      <c r="H7476" s="6" t="s">
        <v>240</v>
      </c>
      <c r="I7476" s="6" t="s">
        <v>3149</v>
      </c>
      <c r="K7476" s="6">
        <v>179</v>
      </c>
    </row>
    <row r="7477" spans="1:11">
      <c r="A7477" s="6">
        <v>2000062277</v>
      </c>
      <c r="B7477" t="s">
        <v>8439</v>
      </c>
      <c r="C7477" s="6" t="s">
        <v>319</v>
      </c>
      <c r="D7477" s="6">
        <v>23</v>
      </c>
      <c r="E7477" s="6">
        <v>119</v>
      </c>
      <c r="F7477" s="6">
        <v>119</v>
      </c>
      <c r="G7477" s="1">
        <v>133</v>
      </c>
      <c r="H7477" s="6" t="s">
        <v>319</v>
      </c>
      <c r="I7477" s="6" t="s">
        <v>257</v>
      </c>
      <c r="K7477" s="6">
        <v>181</v>
      </c>
    </row>
    <row r="7478" spans="1:11">
      <c r="A7478" s="6">
        <v>14031733</v>
      </c>
      <c r="B7478" t="s">
        <v>8440</v>
      </c>
      <c r="C7478" s="6" t="s">
        <v>377</v>
      </c>
      <c r="D7478" s="6">
        <v>33</v>
      </c>
      <c r="E7478" s="6">
        <v>119</v>
      </c>
      <c r="F7478" s="6">
        <v>119</v>
      </c>
      <c r="G7478" s="1">
        <v>133</v>
      </c>
      <c r="H7478" s="6" t="s">
        <v>377</v>
      </c>
      <c r="I7478" s="6" t="s">
        <v>1629</v>
      </c>
      <c r="K7478" s="6">
        <v>190</v>
      </c>
    </row>
    <row r="7479" spans="1:11">
      <c r="A7479" s="6">
        <v>14025563</v>
      </c>
      <c r="B7479" t="s">
        <v>8441</v>
      </c>
      <c r="C7479" s="6" t="s">
        <v>314</v>
      </c>
      <c r="D7479" s="6">
        <v>34</v>
      </c>
      <c r="E7479" s="6">
        <v>119</v>
      </c>
      <c r="F7479" s="6">
        <v>119</v>
      </c>
      <c r="G7479" s="1">
        <v>133</v>
      </c>
      <c r="H7479" s="6" t="s">
        <v>314</v>
      </c>
      <c r="I7479" s="6" t="s">
        <v>603</v>
      </c>
      <c r="K7479" s="6">
        <v>170</v>
      </c>
    </row>
    <row r="7480" spans="1:11">
      <c r="A7480" s="6">
        <v>43372952</v>
      </c>
      <c r="B7480" t="s">
        <v>8442</v>
      </c>
      <c r="C7480" s="6" t="s">
        <v>319</v>
      </c>
      <c r="D7480" s="6">
        <v>24</v>
      </c>
      <c r="E7480" s="6">
        <v>119</v>
      </c>
      <c r="F7480" s="6">
        <v>119</v>
      </c>
      <c r="G7480" s="1">
        <v>133</v>
      </c>
      <c r="H7480" s="6" t="s">
        <v>319</v>
      </c>
      <c r="I7480" s="6" t="s">
        <v>236</v>
      </c>
      <c r="K7480" s="6">
        <v>183</v>
      </c>
    </row>
    <row r="7481" spans="1:11">
      <c r="A7481" s="6">
        <v>78036625</v>
      </c>
      <c r="B7481" t="s">
        <v>8443</v>
      </c>
      <c r="C7481" s="6" t="s">
        <v>488</v>
      </c>
      <c r="D7481" s="6">
        <v>33</v>
      </c>
      <c r="E7481" s="6">
        <v>119</v>
      </c>
      <c r="F7481" s="6">
        <v>119</v>
      </c>
      <c r="G7481" s="1">
        <v>133</v>
      </c>
      <c r="H7481" s="6" t="s">
        <v>488</v>
      </c>
      <c r="I7481" s="6" t="s">
        <v>1661</v>
      </c>
      <c r="K7481" s="6">
        <v>173</v>
      </c>
    </row>
    <row r="7482" spans="1:11">
      <c r="A7482" s="6">
        <v>2000066514</v>
      </c>
      <c r="B7482" t="s">
        <v>8444</v>
      </c>
      <c r="C7482" s="6" t="s">
        <v>377</v>
      </c>
      <c r="D7482" s="6">
        <v>27</v>
      </c>
      <c r="E7482" s="6">
        <v>119</v>
      </c>
      <c r="F7482" s="6">
        <v>119</v>
      </c>
      <c r="G7482" s="1">
        <v>133</v>
      </c>
      <c r="H7482" s="6" t="s">
        <v>377</v>
      </c>
      <c r="I7482" s="6" t="s">
        <v>2916</v>
      </c>
      <c r="K7482" s="6">
        <v>183</v>
      </c>
    </row>
    <row r="7483" spans="1:11">
      <c r="A7483" s="6">
        <v>28099976</v>
      </c>
      <c r="B7483" t="s">
        <v>8445</v>
      </c>
      <c r="C7483" s="6" t="s">
        <v>640</v>
      </c>
      <c r="D7483" s="6">
        <v>27</v>
      </c>
      <c r="E7483" s="6">
        <v>119</v>
      </c>
      <c r="F7483" s="6">
        <v>119</v>
      </c>
      <c r="G7483" s="1">
        <v>133</v>
      </c>
      <c r="H7483" s="6" t="s">
        <v>640</v>
      </c>
      <c r="I7483" s="6" t="s">
        <v>1837</v>
      </c>
      <c r="K7483" s="6">
        <v>185</v>
      </c>
    </row>
    <row r="7484" spans="1:11">
      <c r="A7484" s="6">
        <v>14111098</v>
      </c>
      <c r="B7484" t="s">
        <v>8446</v>
      </c>
      <c r="C7484" s="6" t="s">
        <v>319</v>
      </c>
      <c r="D7484" s="6">
        <v>26</v>
      </c>
      <c r="E7484" s="6">
        <v>119</v>
      </c>
      <c r="F7484" s="6">
        <v>119</v>
      </c>
      <c r="G7484" s="1">
        <v>133</v>
      </c>
      <c r="H7484" s="6" t="s">
        <v>319</v>
      </c>
      <c r="I7484" s="6" t="s">
        <v>8447</v>
      </c>
      <c r="K7484" s="6">
        <v>173</v>
      </c>
    </row>
    <row r="7485" spans="1:11">
      <c r="A7485" s="6">
        <v>45104607</v>
      </c>
      <c r="B7485" t="s">
        <v>8448</v>
      </c>
      <c r="C7485" s="6" t="s">
        <v>966</v>
      </c>
      <c r="D7485" s="6">
        <v>25</v>
      </c>
      <c r="E7485" s="6">
        <v>119</v>
      </c>
      <c r="F7485" s="6">
        <v>119</v>
      </c>
      <c r="G7485" s="1">
        <v>133</v>
      </c>
      <c r="H7485" s="6" t="s">
        <v>966</v>
      </c>
      <c r="I7485" s="6" t="s">
        <v>2134</v>
      </c>
      <c r="K7485" s="6">
        <v>177</v>
      </c>
    </row>
    <row r="7486" spans="1:11">
      <c r="A7486" s="6">
        <v>64014208</v>
      </c>
      <c r="B7486" t="s">
        <v>8449</v>
      </c>
      <c r="C7486" s="6" t="s">
        <v>2112</v>
      </c>
      <c r="D7486" s="6">
        <v>34</v>
      </c>
      <c r="E7486" s="6">
        <v>119</v>
      </c>
      <c r="F7486" s="6">
        <v>119</v>
      </c>
      <c r="G7486" s="1">
        <v>133</v>
      </c>
      <c r="H7486" s="6" t="s">
        <v>2112</v>
      </c>
      <c r="I7486" s="6" t="s">
        <v>4656</v>
      </c>
      <c r="K7486" s="6">
        <v>188</v>
      </c>
    </row>
    <row r="7487" spans="1:11">
      <c r="A7487" s="6">
        <v>2000033557</v>
      </c>
      <c r="B7487" t="s">
        <v>8450</v>
      </c>
      <c r="C7487" s="6" t="s">
        <v>319</v>
      </c>
      <c r="D7487" s="6">
        <v>23</v>
      </c>
      <c r="E7487" s="6">
        <v>119</v>
      </c>
      <c r="F7487" s="6">
        <v>119</v>
      </c>
      <c r="G7487" s="1">
        <v>133</v>
      </c>
      <c r="H7487" s="6" t="s">
        <v>319</v>
      </c>
      <c r="I7487" s="6" t="s">
        <v>603</v>
      </c>
      <c r="K7487" s="6">
        <v>179</v>
      </c>
    </row>
    <row r="7488" spans="1:11">
      <c r="A7488" s="6">
        <v>23414964</v>
      </c>
      <c r="B7488" t="s">
        <v>8451</v>
      </c>
      <c r="C7488" s="6" t="s">
        <v>2112</v>
      </c>
      <c r="D7488" s="6">
        <v>23</v>
      </c>
      <c r="E7488" s="6">
        <v>119</v>
      </c>
      <c r="F7488" s="6">
        <v>119</v>
      </c>
      <c r="G7488" s="1">
        <v>133</v>
      </c>
      <c r="H7488" s="6" t="s">
        <v>2112</v>
      </c>
      <c r="I7488" s="6" t="s">
        <v>6334</v>
      </c>
      <c r="K7488" s="6">
        <v>173</v>
      </c>
    </row>
    <row r="7489" spans="1:11">
      <c r="A7489" s="6">
        <v>2000169132</v>
      </c>
      <c r="B7489" t="s">
        <v>8452</v>
      </c>
      <c r="C7489" s="6" t="s">
        <v>377</v>
      </c>
      <c r="D7489" s="6">
        <v>24</v>
      </c>
      <c r="E7489" s="6">
        <v>119</v>
      </c>
      <c r="F7489" s="6">
        <v>119</v>
      </c>
      <c r="G7489" s="1">
        <v>133</v>
      </c>
      <c r="H7489" s="6" t="s">
        <v>377</v>
      </c>
      <c r="I7489" s="6" t="s">
        <v>442</v>
      </c>
      <c r="K7489" s="6">
        <v>195</v>
      </c>
    </row>
    <row r="7490" spans="1:11">
      <c r="A7490" s="6">
        <v>84151424</v>
      </c>
      <c r="B7490" t="s">
        <v>8453</v>
      </c>
      <c r="C7490" s="6" t="s">
        <v>1176</v>
      </c>
      <c r="D7490" s="6">
        <v>25</v>
      </c>
      <c r="E7490" s="6">
        <v>119</v>
      </c>
      <c r="F7490" s="6">
        <v>119</v>
      </c>
      <c r="G7490" s="1">
        <v>133</v>
      </c>
      <c r="H7490" s="6" t="s">
        <v>1176</v>
      </c>
      <c r="I7490" s="6" t="s">
        <v>7987</v>
      </c>
      <c r="K7490" s="6">
        <v>183</v>
      </c>
    </row>
    <row r="7491" spans="1:11">
      <c r="A7491" s="6">
        <v>78096872</v>
      </c>
      <c r="B7491" t="s">
        <v>8454</v>
      </c>
      <c r="C7491" s="6" t="s">
        <v>2115</v>
      </c>
      <c r="D7491" s="6">
        <v>24</v>
      </c>
      <c r="E7491" s="6">
        <v>119</v>
      </c>
      <c r="F7491" s="6">
        <v>119</v>
      </c>
      <c r="G7491" s="1">
        <v>132</v>
      </c>
      <c r="H7491" s="6" t="s">
        <v>2115</v>
      </c>
      <c r="I7491" s="6" t="s">
        <v>1661</v>
      </c>
      <c r="K7491" s="6">
        <v>175</v>
      </c>
    </row>
    <row r="7492" spans="1:11">
      <c r="A7492" s="6">
        <v>2000060993</v>
      </c>
      <c r="B7492" t="s">
        <v>8455</v>
      </c>
      <c r="C7492" s="6" t="s">
        <v>2112</v>
      </c>
      <c r="D7492" s="6">
        <v>24</v>
      </c>
      <c r="E7492" s="6">
        <v>119</v>
      </c>
      <c r="F7492" s="6">
        <v>119</v>
      </c>
      <c r="G7492" s="1">
        <v>132</v>
      </c>
      <c r="H7492" s="6" t="s">
        <v>2112</v>
      </c>
      <c r="I7492" s="6" t="s">
        <v>1661</v>
      </c>
      <c r="K7492" s="6">
        <v>169</v>
      </c>
    </row>
    <row r="7493" spans="1:11">
      <c r="A7493" s="6">
        <v>43077666</v>
      </c>
      <c r="B7493" t="s">
        <v>8456</v>
      </c>
      <c r="C7493" s="6" t="s">
        <v>1624</v>
      </c>
      <c r="D7493" s="6">
        <v>31</v>
      </c>
      <c r="E7493" s="6">
        <v>119</v>
      </c>
      <c r="F7493" s="6">
        <v>119</v>
      </c>
      <c r="G7493" s="1">
        <v>132</v>
      </c>
      <c r="H7493" s="6" t="s">
        <v>1624</v>
      </c>
      <c r="I7493" s="6" t="s">
        <v>8457</v>
      </c>
      <c r="K7493" s="6">
        <v>196</v>
      </c>
    </row>
    <row r="7494" spans="1:11">
      <c r="A7494" s="6">
        <v>2000166237</v>
      </c>
      <c r="B7494" t="s">
        <v>8458</v>
      </c>
      <c r="C7494" s="6" t="s">
        <v>377</v>
      </c>
      <c r="D7494" s="6">
        <v>23</v>
      </c>
      <c r="E7494" s="6">
        <v>119</v>
      </c>
      <c r="F7494" s="6">
        <v>119</v>
      </c>
      <c r="G7494" s="1">
        <v>132</v>
      </c>
      <c r="H7494" s="6" t="s">
        <v>377</v>
      </c>
      <c r="I7494" s="6" t="s">
        <v>378</v>
      </c>
      <c r="K7494" s="6">
        <v>195</v>
      </c>
    </row>
    <row r="7495" spans="1:11">
      <c r="A7495" s="6">
        <v>28108491</v>
      </c>
      <c r="B7495" t="s">
        <v>8459</v>
      </c>
      <c r="C7495" s="6" t="s">
        <v>377</v>
      </c>
      <c r="D7495" s="6">
        <v>25</v>
      </c>
      <c r="E7495" s="6">
        <v>119</v>
      </c>
      <c r="F7495" s="6">
        <v>119</v>
      </c>
      <c r="G7495" s="1">
        <v>132</v>
      </c>
      <c r="H7495" s="6" t="s">
        <v>377</v>
      </c>
      <c r="I7495" s="6" t="s">
        <v>8460</v>
      </c>
      <c r="K7495" s="6">
        <v>186</v>
      </c>
    </row>
    <row r="7496" spans="1:11">
      <c r="A7496" s="6">
        <v>2000223482</v>
      </c>
      <c r="B7496" t="s">
        <v>8461</v>
      </c>
      <c r="C7496" s="6" t="s">
        <v>377</v>
      </c>
      <c r="D7496" s="6">
        <v>22</v>
      </c>
      <c r="E7496" s="6">
        <v>119</v>
      </c>
      <c r="F7496" s="6">
        <v>119</v>
      </c>
      <c r="G7496" s="1">
        <v>132</v>
      </c>
      <c r="H7496" s="6" t="s">
        <v>377</v>
      </c>
      <c r="I7496" s="6" t="s">
        <v>257</v>
      </c>
      <c r="K7496" s="6">
        <v>189</v>
      </c>
    </row>
    <row r="7497" spans="1:11">
      <c r="A7497" s="6">
        <v>43474378</v>
      </c>
      <c r="B7497" t="s">
        <v>8462</v>
      </c>
      <c r="C7497" s="6" t="s">
        <v>2121</v>
      </c>
      <c r="D7497" s="6">
        <v>25</v>
      </c>
      <c r="E7497" s="6">
        <v>119</v>
      </c>
      <c r="F7497" s="6">
        <v>119</v>
      </c>
      <c r="G7497" s="1">
        <v>132</v>
      </c>
      <c r="H7497" s="6" t="s">
        <v>2121</v>
      </c>
      <c r="I7497" s="6" t="s">
        <v>1936</v>
      </c>
      <c r="K7497" s="6">
        <v>180</v>
      </c>
    </row>
    <row r="7498" spans="1:11">
      <c r="A7498" s="6">
        <v>76007933</v>
      </c>
      <c r="B7498" t="s">
        <v>8463</v>
      </c>
      <c r="C7498" s="6" t="s">
        <v>377</v>
      </c>
      <c r="D7498" s="6">
        <v>36</v>
      </c>
      <c r="E7498" s="6">
        <v>119</v>
      </c>
      <c r="F7498" s="6">
        <v>119</v>
      </c>
      <c r="G7498" s="1">
        <v>132</v>
      </c>
      <c r="H7498" s="6" t="s">
        <v>377</v>
      </c>
      <c r="I7498" s="6" t="s">
        <v>378</v>
      </c>
      <c r="K7498" s="6">
        <v>182</v>
      </c>
    </row>
    <row r="7499" spans="1:11">
      <c r="A7499" s="6">
        <v>55038656</v>
      </c>
      <c r="B7499" t="s">
        <v>8464</v>
      </c>
      <c r="C7499" s="6" t="s">
        <v>377</v>
      </c>
      <c r="D7499" s="6">
        <v>32</v>
      </c>
      <c r="E7499" s="6">
        <v>119</v>
      </c>
      <c r="F7499" s="6">
        <v>119</v>
      </c>
      <c r="G7499" s="1">
        <v>132</v>
      </c>
      <c r="H7499" s="6" t="s">
        <v>377</v>
      </c>
      <c r="I7499" s="6" t="s">
        <v>306</v>
      </c>
      <c r="K7499" s="6">
        <v>186</v>
      </c>
    </row>
    <row r="7500" spans="1:11">
      <c r="A7500" s="6">
        <v>51010141</v>
      </c>
      <c r="B7500" t="s">
        <v>8465</v>
      </c>
      <c r="C7500" s="6" t="s">
        <v>319</v>
      </c>
      <c r="D7500" s="6">
        <v>33</v>
      </c>
      <c r="E7500" s="6">
        <v>119</v>
      </c>
      <c r="F7500" s="6">
        <v>119</v>
      </c>
      <c r="G7500" s="1">
        <v>132</v>
      </c>
      <c r="H7500" s="6" t="s">
        <v>319</v>
      </c>
      <c r="I7500" s="6" t="s">
        <v>1303</v>
      </c>
      <c r="K7500" s="6">
        <v>174</v>
      </c>
    </row>
    <row r="7501" spans="1:11">
      <c r="A7501" s="6">
        <v>67240151</v>
      </c>
      <c r="B7501" t="s">
        <v>8466</v>
      </c>
      <c r="C7501" s="6" t="s">
        <v>2115</v>
      </c>
      <c r="D7501" s="6">
        <v>30</v>
      </c>
      <c r="E7501" s="6">
        <v>119</v>
      </c>
      <c r="F7501" s="6">
        <v>119</v>
      </c>
      <c r="G7501" s="1">
        <v>132</v>
      </c>
      <c r="H7501" s="6" t="s">
        <v>2115</v>
      </c>
      <c r="I7501" s="6" t="s">
        <v>348</v>
      </c>
      <c r="K7501" s="6">
        <v>182</v>
      </c>
    </row>
    <row r="7502" spans="1:11">
      <c r="A7502" s="6">
        <v>14131343</v>
      </c>
      <c r="B7502" t="s">
        <v>8467</v>
      </c>
      <c r="C7502" s="6" t="s">
        <v>319</v>
      </c>
      <c r="D7502" s="6">
        <v>29</v>
      </c>
      <c r="E7502" s="6">
        <v>119</v>
      </c>
      <c r="F7502" s="6">
        <v>119</v>
      </c>
      <c r="G7502" s="1">
        <v>132</v>
      </c>
      <c r="H7502" s="6" t="s">
        <v>319</v>
      </c>
      <c r="I7502" s="6" t="s">
        <v>1629</v>
      </c>
      <c r="K7502" s="6">
        <v>181</v>
      </c>
    </row>
    <row r="7503" spans="1:11">
      <c r="A7503" s="6">
        <v>29186420</v>
      </c>
      <c r="B7503" t="s">
        <v>8468</v>
      </c>
      <c r="C7503" s="6" t="s">
        <v>728</v>
      </c>
      <c r="D7503" s="6">
        <v>24</v>
      </c>
      <c r="E7503" s="6">
        <v>119</v>
      </c>
      <c r="F7503" s="6">
        <v>119</v>
      </c>
      <c r="G7503" s="1">
        <v>132</v>
      </c>
      <c r="H7503" s="6" t="s">
        <v>728</v>
      </c>
      <c r="I7503" s="6" t="s">
        <v>1167</v>
      </c>
      <c r="K7503" s="6">
        <v>173</v>
      </c>
    </row>
    <row r="7504" spans="1:11">
      <c r="A7504" s="6">
        <v>78105174</v>
      </c>
      <c r="B7504" t="s">
        <v>8469</v>
      </c>
      <c r="C7504" s="6" t="s">
        <v>218</v>
      </c>
      <c r="D7504" s="6">
        <v>24</v>
      </c>
      <c r="E7504" s="6">
        <v>119</v>
      </c>
      <c r="F7504" s="6">
        <v>119</v>
      </c>
      <c r="G7504" s="1">
        <v>132</v>
      </c>
      <c r="H7504" s="6" t="s">
        <v>218</v>
      </c>
      <c r="I7504" s="6" t="s">
        <v>1661</v>
      </c>
      <c r="K7504" s="6">
        <v>185</v>
      </c>
    </row>
    <row r="7505" spans="1:11">
      <c r="A7505" s="6">
        <v>79032827</v>
      </c>
      <c r="B7505" t="s">
        <v>8470</v>
      </c>
      <c r="C7505" s="6" t="s">
        <v>1624</v>
      </c>
      <c r="D7505" s="6">
        <v>25</v>
      </c>
      <c r="E7505" s="6">
        <v>119</v>
      </c>
      <c r="F7505" s="6">
        <v>119</v>
      </c>
      <c r="G7505" s="1">
        <v>132</v>
      </c>
      <c r="H7505" s="6" t="s">
        <v>1624</v>
      </c>
      <c r="I7505" s="6" t="s">
        <v>241</v>
      </c>
      <c r="K7505" s="6">
        <v>195</v>
      </c>
    </row>
    <row r="7506" spans="1:11">
      <c r="A7506" s="6">
        <v>27155679</v>
      </c>
      <c r="B7506" t="s">
        <v>8471</v>
      </c>
      <c r="C7506" s="6" t="s">
        <v>303</v>
      </c>
      <c r="D7506" s="6">
        <v>24</v>
      </c>
      <c r="E7506" s="6">
        <v>119</v>
      </c>
      <c r="F7506" s="6">
        <v>119</v>
      </c>
      <c r="G7506" s="1">
        <v>132</v>
      </c>
      <c r="H7506" s="6" t="s">
        <v>303</v>
      </c>
      <c r="I7506" s="6" t="s">
        <v>339</v>
      </c>
      <c r="K7506" s="6">
        <v>183</v>
      </c>
    </row>
    <row r="7507" spans="1:11">
      <c r="A7507" s="6">
        <v>2000283661</v>
      </c>
      <c r="B7507" t="s">
        <v>8472</v>
      </c>
      <c r="C7507" s="6" t="s">
        <v>311</v>
      </c>
      <c r="D7507" s="6">
        <v>23</v>
      </c>
      <c r="E7507" s="6">
        <v>119</v>
      </c>
      <c r="F7507" s="6">
        <v>119</v>
      </c>
      <c r="G7507" s="1">
        <v>132</v>
      </c>
      <c r="H7507" s="6" t="s">
        <v>311</v>
      </c>
      <c r="I7507" s="6" t="s">
        <v>2134</v>
      </c>
      <c r="K7507" s="6">
        <v>173</v>
      </c>
    </row>
    <row r="7508" spans="1:11">
      <c r="A7508" s="6">
        <v>67072387</v>
      </c>
      <c r="B7508" t="s">
        <v>8473</v>
      </c>
      <c r="C7508" s="6" t="s">
        <v>377</v>
      </c>
      <c r="D7508" s="6">
        <v>36</v>
      </c>
      <c r="E7508" s="6">
        <v>119</v>
      </c>
      <c r="F7508" s="6">
        <v>119</v>
      </c>
      <c r="G7508" s="1">
        <v>132</v>
      </c>
      <c r="H7508" s="6" t="s">
        <v>377</v>
      </c>
      <c r="I7508" s="6" t="s">
        <v>348</v>
      </c>
      <c r="K7508" s="6">
        <v>184</v>
      </c>
    </row>
    <row r="7509" spans="1:11">
      <c r="A7509" s="6">
        <v>67157518</v>
      </c>
      <c r="B7509" t="s">
        <v>8474</v>
      </c>
      <c r="C7509" s="6" t="s">
        <v>1624</v>
      </c>
      <c r="D7509" s="6">
        <v>30</v>
      </c>
      <c r="E7509" s="6">
        <v>119</v>
      </c>
      <c r="F7509" s="6">
        <v>119</v>
      </c>
      <c r="G7509" s="1">
        <v>131</v>
      </c>
      <c r="H7509" s="6" t="s">
        <v>1624</v>
      </c>
      <c r="I7509" s="6" t="s">
        <v>433</v>
      </c>
      <c r="K7509" s="6">
        <v>189</v>
      </c>
    </row>
    <row r="7510" spans="1:11">
      <c r="A7510" s="6">
        <v>86012148</v>
      </c>
      <c r="B7510" t="s">
        <v>8475</v>
      </c>
      <c r="C7510" s="6" t="s">
        <v>944</v>
      </c>
      <c r="D7510" s="6">
        <v>33</v>
      </c>
      <c r="E7510" s="6">
        <v>119</v>
      </c>
      <c r="F7510" s="6">
        <v>119</v>
      </c>
      <c r="G7510" s="1">
        <v>131</v>
      </c>
      <c r="H7510" s="6" t="s">
        <v>944</v>
      </c>
      <c r="I7510" s="6" t="s">
        <v>1688</v>
      </c>
      <c r="K7510" s="6">
        <v>178</v>
      </c>
    </row>
    <row r="7511" spans="1:11">
      <c r="A7511" s="6">
        <v>76062710</v>
      </c>
      <c r="B7511" t="s">
        <v>8476</v>
      </c>
      <c r="C7511" s="6" t="s">
        <v>303</v>
      </c>
      <c r="D7511" s="6">
        <v>25</v>
      </c>
      <c r="E7511" s="6">
        <v>119</v>
      </c>
      <c r="F7511" s="6">
        <v>119</v>
      </c>
      <c r="G7511" s="1">
        <v>131</v>
      </c>
      <c r="H7511" s="6" t="s">
        <v>303</v>
      </c>
      <c r="I7511" s="6" t="s">
        <v>378</v>
      </c>
      <c r="K7511" s="6">
        <v>173</v>
      </c>
    </row>
    <row r="7512" spans="1:11">
      <c r="A7512" s="6">
        <v>2000059474</v>
      </c>
      <c r="B7512" t="s">
        <v>8477</v>
      </c>
      <c r="C7512" s="6" t="s">
        <v>558</v>
      </c>
      <c r="D7512" s="6">
        <v>23</v>
      </c>
      <c r="E7512" s="6">
        <v>119</v>
      </c>
      <c r="F7512" s="6">
        <v>119</v>
      </c>
      <c r="G7512" s="1">
        <v>131</v>
      </c>
      <c r="H7512" s="6" t="s">
        <v>558</v>
      </c>
      <c r="I7512" s="6" t="s">
        <v>306</v>
      </c>
      <c r="K7512" s="6">
        <v>179</v>
      </c>
    </row>
    <row r="7513" spans="1:11">
      <c r="A7513" s="6">
        <v>83313842</v>
      </c>
      <c r="B7513" t="s">
        <v>8478</v>
      </c>
      <c r="C7513" s="6" t="s">
        <v>319</v>
      </c>
      <c r="D7513" s="6">
        <v>25</v>
      </c>
      <c r="E7513" s="6">
        <v>119</v>
      </c>
      <c r="F7513" s="6">
        <v>119</v>
      </c>
      <c r="G7513" s="1">
        <v>131</v>
      </c>
      <c r="H7513" s="6" t="s">
        <v>319</v>
      </c>
      <c r="I7513" s="6" t="s">
        <v>725</v>
      </c>
      <c r="K7513" s="6">
        <v>189</v>
      </c>
    </row>
    <row r="7514" spans="1:11">
      <c r="A7514" s="6">
        <v>83289780</v>
      </c>
      <c r="B7514" t="s">
        <v>8479</v>
      </c>
      <c r="C7514" s="6" t="s">
        <v>640</v>
      </c>
      <c r="D7514" s="6">
        <v>23</v>
      </c>
      <c r="E7514" s="6">
        <v>119</v>
      </c>
      <c r="F7514" s="6">
        <v>119</v>
      </c>
      <c r="G7514" s="1">
        <v>131</v>
      </c>
      <c r="H7514" s="6" t="s">
        <v>640</v>
      </c>
      <c r="I7514" s="6" t="s">
        <v>1781</v>
      </c>
      <c r="K7514" s="6">
        <v>182</v>
      </c>
    </row>
    <row r="7515" spans="1:11">
      <c r="A7515" s="6">
        <v>19392884</v>
      </c>
      <c r="B7515" t="s">
        <v>8480</v>
      </c>
      <c r="C7515" s="6" t="s">
        <v>7752</v>
      </c>
      <c r="D7515" s="6">
        <v>23</v>
      </c>
      <c r="E7515" s="6">
        <v>119</v>
      </c>
      <c r="F7515" s="6">
        <v>119</v>
      </c>
      <c r="G7515" s="1">
        <v>131</v>
      </c>
      <c r="H7515" s="6" t="s">
        <v>7752</v>
      </c>
      <c r="I7515" s="6" t="s">
        <v>257</v>
      </c>
      <c r="K7515" s="6">
        <v>171</v>
      </c>
    </row>
    <row r="7516" spans="1:11">
      <c r="A7516" s="6">
        <v>20501493</v>
      </c>
      <c r="B7516" t="s">
        <v>8481</v>
      </c>
      <c r="C7516" s="6" t="s">
        <v>1759</v>
      </c>
      <c r="D7516" s="6">
        <v>30</v>
      </c>
      <c r="E7516" s="6">
        <v>119</v>
      </c>
      <c r="F7516" s="6">
        <v>119</v>
      </c>
      <c r="G7516" s="1">
        <v>131</v>
      </c>
      <c r="H7516" s="6" t="s">
        <v>1759</v>
      </c>
      <c r="I7516" s="6" t="s">
        <v>1256</v>
      </c>
      <c r="K7516" s="6">
        <v>186</v>
      </c>
    </row>
    <row r="7517" spans="1:11">
      <c r="A7517" s="6">
        <v>2000028404</v>
      </c>
      <c r="B7517" t="s">
        <v>8482</v>
      </c>
      <c r="C7517" s="6" t="s">
        <v>377</v>
      </c>
      <c r="D7517" s="6">
        <v>24</v>
      </c>
      <c r="E7517" s="6">
        <v>119</v>
      </c>
      <c r="F7517" s="6">
        <v>119</v>
      </c>
      <c r="G7517" s="1">
        <v>131</v>
      </c>
      <c r="H7517" s="6" t="s">
        <v>377</v>
      </c>
      <c r="I7517" s="6" t="s">
        <v>378</v>
      </c>
      <c r="K7517" s="6">
        <v>189</v>
      </c>
    </row>
    <row r="7518" spans="1:11">
      <c r="A7518" s="6">
        <v>14197393</v>
      </c>
      <c r="B7518" t="s">
        <v>8483</v>
      </c>
      <c r="C7518" s="6" t="s">
        <v>319</v>
      </c>
      <c r="D7518" s="6">
        <v>26</v>
      </c>
      <c r="E7518" s="6">
        <v>119</v>
      </c>
      <c r="F7518" s="6">
        <v>119</v>
      </c>
      <c r="G7518" s="1">
        <v>131</v>
      </c>
      <c r="H7518" s="6" t="s">
        <v>319</v>
      </c>
      <c r="I7518" s="6" t="s">
        <v>603</v>
      </c>
      <c r="K7518" s="6">
        <v>184</v>
      </c>
    </row>
    <row r="7519" spans="1:11">
      <c r="A7519" s="6">
        <v>48036493</v>
      </c>
      <c r="B7519" t="s">
        <v>8484</v>
      </c>
      <c r="C7519" s="6" t="s">
        <v>760</v>
      </c>
      <c r="D7519" s="6">
        <v>28</v>
      </c>
      <c r="E7519" s="6">
        <v>119</v>
      </c>
      <c r="F7519" s="6">
        <v>119</v>
      </c>
      <c r="G7519" s="1">
        <v>130</v>
      </c>
      <c r="H7519" s="6" t="s">
        <v>760</v>
      </c>
      <c r="I7519" s="6" t="s">
        <v>1730</v>
      </c>
      <c r="K7519" s="6">
        <v>169</v>
      </c>
    </row>
    <row r="7520" spans="1:11">
      <c r="A7520" s="6">
        <v>67199407</v>
      </c>
      <c r="B7520" t="s">
        <v>8485</v>
      </c>
      <c r="C7520" s="6" t="s">
        <v>377</v>
      </c>
      <c r="D7520" s="6">
        <v>29</v>
      </c>
      <c r="E7520" s="6">
        <v>119</v>
      </c>
      <c r="F7520" s="6">
        <v>119</v>
      </c>
      <c r="G7520" s="1">
        <v>130</v>
      </c>
      <c r="H7520" s="6" t="s">
        <v>377</v>
      </c>
      <c r="I7520" s="6" t="s">
        <v>433</v>
      </c>
      <c r="K7520" s="6">
        <v>182</v>
      </c>
    </row>
    <row r="7521" spans="1:11">
      <c r="A7521" s="6">
        <v>76010970</v>
      </c>
      <c r="B7521" t="s">
        <v>8486</v>
      </c>
      <c r="C7521" s="6" t="s">
        <v>2121</v>
      </c>
      <c r="D7521" s="6">
        <v>38</v>
      </c>
      <c r="E7521" s="6">
        <v>119</v>
      </c>
      <c r="F7521" s="6">
        <v>119</v>
      </c>
      <c r="G7521" s="1">
        <v>130</v>
      </c>
      <c r="H7521" s="6" t="s">
        <v>2121</v>
      </c>
      <c r="I7521" s="6" t="s">
        <v>8487</v>
      </c>
      <c r="K7521" s="6">
        <v>178</v>
      </c>
    </row>
    <row r="7522" spans="1:11">
      <c r="A7522" s="6">
        <v>96117657</v>
      </c>
      <c r="B7522" t="s">
        <v>8488</v>
      </c>
      <c r="C7522" s="6" t="s">
        <v>640</v>
      </c>
      <c r="D7522" s="6">
        <v>24</v>
      </c>
      <c r="E7522" s="6">
        <v>119</v>
      </c>
      <c r="F7522" s="6">
        <v>119</v>
      </c>
      <c r="G7522" s="1">
        <v>130</v>
      </c>
      <c r="H7522" s="6" t="s">
        <v>640</v>
      </c>
      <c r="I7522" s="6" t="s">
        <v>731</v>
      </c>
      <c r="K7522" s="6">
        <v>184</v>
      </c>
    </row>
    <row r="7523" spans="1:11">
      <c r="A7523" s="6">
        <v>62113784</v>
      </c>
      <c r="B7523" t="s">
        <v>8489</v>
      </c>
      <c r="C7523" s="6" t="s">
        <v>1624</v>
      </c>
      <c r="D7523" s="6">
        <v>29</v>
      </c>
      <c r="E7523" s="6">
        <v>119</v>
      </c>
      <c r="F7523" s="6">
        <v>119</v>
      </c>
      <c r="G7523" s="1">
        <v>130</v>
      </c>
      <c r="H7523" s="6" t="s">
        <v>1624</v>
      </c>
      <c r="I7523" s="6" t="s">
        <v>1066</v>
      </c>
      <c r="K7523" s="6">
        <v>194</v>
      </c>
    </row>
    <row r="7524" spans="1:11">
      <c r="A7524" s="6">
        <v>19362907</v>
      </c>
      <c r="B7524" t="s">
        <v>8490</v>
      </c>
      <c r="C7524" s="6" t="s">
        <v>377</v>
      </c>
      <c r="D7524" s="6">
        <v>26</v>
      </c>
      <c r="E7524" s="6">
        <v>119</v>
      </c>
      <c r="F7524" s="6">
        <v>119</v>
      </c>
      <c r="G7524" s="1">
        <v>130</v>
      </c>
      <c r="H7524" s="6" t="s">
        <v>377</v>
      </c>
      <c r="I7524" s="6" t="s">
        <v>257</v>
      </c>
      <c r="K7524" s="6">
        <v>182</v>
      </c>
    </row>
    <row r="7525" spans="1:11">
      <c r="A7525" s="6">
        <v>76062372</v>
      </c>
      <c r="B7525" t="s">
        <v>8491</v>
      </c>
      <c r="C7525" s="6" t="s">
        <v>218</v>
      </c>
      <c r="D7525" s="6">
        <v>24</v>
      </c>
      <c r="E7525" s="6">
        <v>119</v>
      </c>
      <c r="F7525" s="6">
        <v>119</v>
      </c>
      <c r="G7525" s="1">
        <v>130</v>
      </c>
      <c r="H7525" s="6" t="s">
        <v>218</v>
      </c>
      <c r="I7525" s="6" t="s">
        <v>3403</v>
      </c>
      <c r="K7525" s="6">
        <v>188</v>
      </c>
    </row>
    <row r="7526" spans="1:11">
      <c r="A7526" s="6">
        <v>39049500</v>
      </c>
      <c r="B7526" t="s">
        <v>8492</v>
      </c>
      <c r="C7526" s="6" t="s">
        <v>3515</v>
      </c>
      <c r="D7526" s="6">
        <v>25</v>
      </c>
      <c r="E7526" s="6">
        <v>119</v>
      </c>
      <c r="F7526" s="6">
        <v>119</v>
      </c>
      <c r="G7526" s="1">
        <v>130</v>
      </c>
      <c r="H7526" s="6" t="s">
        <v>3515</v>
      </c>
      <c r="I7526" s="6" t="s">
        <v>8493</v>
      </c>
      <c r="K7526" s="6">
        <v>178</v>
      </c>
    </row>
    <row r="7527" spans="1:11">
      <c r="A7527" s="6">
        <v>43141700</v>
      </c>
      <c r="B7527" t="s">
        <v>8494</v>
      </c>
      <c r="C7527" s="6" t="s">
        <v>966</v>
      </c>
      <c r="D7527" s="6">
        <v>28</v>
      </c>
      <c r="E7527" s="6">
        <v>119</v>
      </c>
      <c r="F7527" s="6">
        <v>119</v>
      </c>
      <c r="G7527" s="1">
        <v>130</v>
      </c>
      <c r="H7527" s="6" t="s">
        <v>966</v>
      </c>
      <c r="I7527" s="6" t="s">
        <v>6218</v>
      </c>
      <c r="K7527" s="6">
        <v>180</v>
      </c>
    </row>
    <row r="7528" spans="1:11">
      <c r="A7528" s="6">
        <v>72038776</v>
      </c>
      <c r="B7528" t="s">
        <v>8495</v>
      </c>
      <c r="C7528" s="6" t="s">
        <v>303</v>
      </c>
      <c r="D7528" s="6">
        <v>32</v>
      </c>
      <c r="E7528" s="6">
        <v>119</v>
      </c>
      <c r="F7528" s="6">
        <v>119</v>
      </c>
      <c r="G7528" s="1">
        <v>130</v>
      </c>
      <c r="H7528" s="6" t="s">
        <v>303</v>
      </c>
      <c r="I7528" s="6" t="s">
        <v>8496</v>
      </c>
      <c r="K7528" s="6">
        <v>173</v>
      </c>
    </row>
    <row r="7529" spans="1:11">
      <c r="A7529" s="6">
        <v>51013959</v>
      </c>
      <c r="B7529" t="s">
        <v>8497</v>
      </c>
      <c r="C7529" s="6" t="s">
        <v>966</v>
      </c>
      <c r="D7529" s="6">
        <v>34</v>
      </c>
      <c r="E7529" s="6">
        <v>119</v>
      </c>
      <c r="F7529" s="6">
        <v>119</v>
      </c>
      <c r="G7529" s="1">
        <v>130</v>
      </c>
      <c r="H7529" s="6" t="s">
        <v>966</v>
      </c>
      <c r="I7529" s="6" t="s">
        <v>1303</v>
      </c>
      <c r="K7529" s="6">
        <v>172</v>
      </c>
    </row>
    <row r="7530" spans="1:11">
      <c r="A7530" s="6">
        <v>25053070</v>
      </c>
      <c r="B7530" t="s">
        <v>8498</v>
      </c>
      <c r="C7530" s="6" t="s">
        <v>2120</v>
      </c>
      <c r="D7530" s="6">
        <v>25</v>
      </c>
      <c r="E7530" s="6">
        <v>119</v>
      </c>
      <c r="F7530" s="6">
        <v>119</v>
      </c>
      <c r="G7530" s="1">
        <v>130</v>
      </c>
      <c r="H7530" s="6" t="s">
        <v>2120</v>
      </c>
      <c r="I7530" s="6" t="s">
        <v>1731</v>
      </c>
      <c r="K7530" s="6">
        <v>182</v>
      </c>
    </row>
    <row r="7531" spans="1:11">
      <c r="A7531" s="6">
        <v>19264778</v>
      </c>
      <c r="B7531" t="s">
        <v>8499</v>
      </c>
      <c r="C7531" s="6" t="s">
        <v>2167</v>
      </c>
      <c r="D7531" s="6">
        <v>28</v>
      </c>
      <c r="E7531" s="6">
        <v>119</v>
      </c>
      <c r="F7531" s="6">
        <v>119</v>
      </c>
      <c r="G7531" s="1">
        <v>130</v>
      </c>
      <c r="H7531" s="6" t="s">
        <v>2167</v>
      </c>
      <c r="I7531" s="6" t="s">
        <v>257</v>
      </c>
      <c r="K7531" s="6">
        <v>177</v>
      </c>
    </row>
    <row r="7532" spans="1:11">
      <c r="A7532" s="6">
        <v>55082920</v>
      </c>
      <c r="B7532" t="s">
        <v>8500</v>
      </c>
      <c r="C7532" s="6" t="s">
        <v>3000</v>
      </c>
      <c r="D7532" s="6">
        <v>28</v>
      </c>
      <c r="E7532" s="6">
        <v>119</v>
      </c>
      <c r="F7532" s="6">
        <v>119</v>
      </c>
      <c r="G7532" s="1">
        <v>130</v>
      </c>
      <c r="H7532" s="6" t="s">
        <v>3000</v>
      </c>
      <c r="I7532" s="6" t="s">
        <v>306</v>
      </c>
      <c r="K7532" s="6">
        <v>186</v>
      </c>
    </row>
    <row r="7533" spans="1:11">
      <c r="A7533" s="6">
        <v>59138345</v>
      </c>
      <c r="B7533" t="s">
        <v>8501</v>
      </c>
      <c r="C7533" s="6" t="s">
        <v>488</v>
      </c>
      <c r="D7533" s="6">
        <v>23</v>
      </c>
      <c r="E7533" s="6">
        <v>119</v>
      </c>
      <c r="F7533" s="6">
        <v>119</v>
      </c>
      <c r="G7533" s="1">
        <v>130</v>
      </c>
      <c r="H7533" s="6" t="s">
        <v>488</v>
      </c>
      <c r="I7533" s="6" t="s">
        <v>1051</v>
      </c>
      <c r="K7533" s="6">
        <v>175</v>
      </c>
    </row>
    <row r="7534" spans="1:11">
      <c r="A7534" s="6">
        <v>43212339</v>
      </c>
      <c r="B7534" t="s">
        <v>8502</v>
      </c>
      <c r="C7534" s="6" t="s">
        <v>314</v>
      </c>
      <c r="D7534" s="6">
        <v>26</v>
      </c>
      <c r="E7534" s="6">
        <v>119</v>
      </c>
      <c r="F7534" s="6">
        <v>119</v>
      </c>
      <c r="G7534" s="1">
        <v>130</v>
      </c>
      <c r="H7534" s="6" t="s">
        <v>314</v>
      </c>
      <c r="I7534" s="6" t="s">
        <v>236</v>
      </c>
      <c r="K7534" s="6">
        <v>172</v>
      </c>
    </row>
    <row r="7535" spans="1:11">
      <c r="A7535" s="6">
        <v>48048137</v>
      </c>
      <c r="B7535" t="s">
        <v>8503</v>
      </c>
      <c r="C7535" s="6" t="s">
        <v>319</v>
      </c>
      <c r="D7535" s="6">
        <v>28</v>
      </c>
      <c r="E7535" s="6">
        <v>119</v>
      </c>
      <c r="F7535" s="6">
        <v>119</v>
      </c>
      <c r="G7535" s="1">
        <v>130</v>
      </c>
      <c r="H7535" s="6" t="s">
        <v>319</v>
      </c>
      <c r="I7535" s="6" t="s">
        <v>933</v>
      </c>
      <c r="K7535" s="6">
        <v>180</v>
      </c>
    </row>
    <row r="7536" spans="1:11">
      <c r="A7536" s="6">
        <v>67200926</v>
      </c>
      <c r="B7536" t="s">
        <v>8504</v>
      </c>
      <c r="C7536" s="6" t="s">
        <v>2370</v>
      </c>
      <c r="D7536" s="6">
        <v>28</v>
      </c>
      <c r="E7536" s="6">
        <v>119</v>
      </c>
      <c r="F7536" s="6">
        <v>119</v>
      </c>
      <c r="G7536" s="1">
        <v>130</v>
      </c>
      <c r="H7536" s="6" t="s">
        <v>2370</v>
      </c>
      <c r="I7536" s="6" t="s">
        <v>433</v>
      </c>
      <c r="K7536" s="6">
        <v>180</v>
      </c>
    </row>
    <row r="7537" spans="1:11">
      <c r="A7537" s="6">
        <v>25059073</v>
      </c>
      <c r="B7537" t="s">
        <v>8505</v>
      </c>
      <c r="C7537" s="6" t="s">
        <v>1624</v>
      </c>
      <c r="D7537" s="6">
        <v>24</v>
      </c>
      <c r="E7537" s="6">
        <v>119</v>
      </c>
      <c r="F7537" s="6">
        <v>119</v>
      </c>
      <c r="G7537" s="1">
        <v>130</v>
      </c>
      <c r="H7537" s="6" t="s">
        <v>1624</v>
      </c>
      <c r="I7537" s="6" t="s">
        <v>1731</v>
      </c>
      <c r="K7537" s="6">
        <v>188</v>
      </c>
    </row>
    <row r="7538" spans="1:11">
      <c r="A7538" s="6">
        <v>91143690</v>
      </c>
      <c r="B7538" t="s">
        <v>8506</v>
      </c>
      <c r="C7538" s="6" t="s">
        <v>2115</v>
      </c>
      <c r="D7538" s="6">
        <v>27</v>
      </c>
      <c r="E7538" s="6">
        <v>119</v>
      </c>
      <c r="F7538" s="6">
        <v>119</v>
      </c>
      <c r="G7538" s="1">
        <v>130</v>
      </c>
      <c r="H7538" s="6" t="s">
        <v>2115</v>
      </c>
      <c r="I7538" s="6" t="s">
        <v>309</v>
      </c>
      <c r="K7538" s="6">
        <v>183</v>
      </c>
    </row>
    <row r="7539" spans="1:11">
      <c r="A7539" s="6">
        <v>43486874</v>
      </c>
      <c r="B7539" t="s">
        <v>8507</v>
      </c>
      <c r="C7539" s="6" t="s">
        <v>2112</v>
      </c>
      <c r="D7539" s="6">
        <v>24</v>
      </c>
      <c r="E7539" s="6">
        <v>119</v>
      </c>
      <c r="F7539" s="6">
        <v>119</v>
      </c>
      <c r="G7539" s="1">
        <v>130</v>
      </c>
      <c r="H7539" s="6" t="s">
        <v>2112</v>
      </c>
      <c r="I7539" s="6" t="s">
        <v>477</v>
      </c>
      <c r="K7539" s="6">
        <v>180</v>
      </c>
    </row>
    <row r="7540" spans="1:11">
      <c r="A7540" s="6">
        <v>2000191985</v>
      </c>
      <c r="B7540" t="s">
        <v>8508</v>
      </c>
      <c r="C7540" s="6" t="s">
        <v>377</v>
      </c>
      <c r="D7540" s="6">
        <v>21</v>
      </c>
      <c r="E7540" s="6">
        <v>119</v>
      </c>
      <c r="F7540" s="6">
        <v>119</v>
      </c>
      <c r="G7540" s="1">
        <v>130</v>
      </c>
      <c r="H7540" s="6" t="s">
        <v>377</v>
      </c>
      <c r="I7540" s="6" t="s">
        <v>603</v>
      </c>
      <c r="K7540" s="6">
        <v>189</v>
      </c>
    </row>
    <row r="7541" spans="1:11">
      <c r="A7541" s="6">
        <v>5662733</v>
      </c>
      <c r="B7541" t="s">
        <v>8509</v>
      </c>
      <c r="C7541" s="6" t="s">
        <v>760</v>
      </c>
      <c r="D7541" s="6">
        <v>35</v>
      </c>
      <c r="E7541" s="6">
        <v>119</v>
      </c>
      <c r="F7541" s="6">
        <v>119</v>
      </c>
      <c r="G7541" s="1">
        <v>130</v>
      </c>
      <c r="H7541" s="6" t="s">
        <v>760</v>
      </c>
      <c r="I7541" s="6" t="s">
        <v>1303</v>
      </c>
      <c r="K7541" s="6">
        <v>173</v>
      </c>
    </row>
    <row r="7542" spans="1:11">
      <c r="A7542" s="6">
        <v>19287055</v>
      </c>
      <c r="B7542" t="s">
        <v>8510</v>
      </c>
      <c r="C7542" s="6" t="s">
        <v>488</v>
      </c>
      <c r="D7542" s="6">
        <v>28</v>
      </c>
      <c r="E7542" s="6">
        <v>119</v>
      </c>
      <c r="F7542" s="6">
        <v>119</v>
      </c>
      <c r="G7542" s="1">
        <v>130</v>
      </c>
      <c r="H7542" s="6" t="s">
        <v>488</v>
      </c>
      <c r="I7542" s="6" t="s">
        <v>257</v>
      </c>
      <c r="K7542" s="6">
        <v>178</v>
      </c>
    </row>
    <row r="7543" spans="1:11">
      <c r="A7543" s="6">
        <v>25017041</v>
      </c>
      <c r="B7543" t="s">
        <v>8511</v>
      </c>
      <c r="C7543" s="6" t="s">
        <v>377</v>
      </c>
      <c r="D7543" s="6">
        <v>35</v>
      </c>
      <c r="E7543" s="6">
        <v>119</v>
      </c>
      <c r="F7543" s="6">
        <v>119</v>
      </c>
      <c r="G7543" s="1">
        <v>130</v>
      </c>
      <c r="H7543" s="6" t="s">
        <v>377</v>
      </c>
      <c r="I7543" s="6" t="s">
        <v>1731</v>
      </c>
      <c r="K7543" s="6">
        <v>189</v>
      </c>
    </row>
    <row r="7544" spans="1:11">
      <c r="A7544" s="6">
        <v>59145902</v>
      </c>
      <c r="B7544" t="s">
        <v>8512</v>
      </c>
      <c r="C7544" s="6" t="s">
        <v>2112</v>
      </c>
      <c r="D7544" s="6">
        <v>23</v>
      </c>
      <c r="E7544" s="6">
        <v>119</v>
      </c>
      <c r="F7544" s="6">
        <v>119</v>
      </c>
      <c r="G7544" s="1">
        <v>130</v>
      </c>
      <c r="H7544" s="6" t="s">
        <v>2112</v>
      </c>
      <c r="I7544" s="6" t="s">
        <v>1197</v>
      </c>
      <c r="K7544" s="6">
        <v>180</v>
      </c>
    </row>
    <row r="7545" spans="1:11">
      <c r="A7545" s="6">
        <v>14230278</v>
      </c>
      <c r="B7545" t="s">
        <v>8513</v>
      </c>
      <c r="C7545" s="6" t="s">
        <v>319</v>
      </c>
      <c r="D7545" s="6">
        <v>24</v>
      </c>
      <c r="E7545" s="6">
        <v>119</v>
      </c>
      <c r="F7545" s="6">
        <v>119</v>
      </c>
      <c r="G7545" s="1">
        <v>130</v>
      </c>
      <c r="H7545" s="6" t="s">
        <v>319</v>
      </c>
      <c r="I7545" s="6" t="s">
        <v>603</v>
      </c>
      <c r="K7545" s="6">
        <v>175</v>
      </c>
    </row>
    <row r="7546" spans="1:11">
      <c r="A7546" s="6">
        <v>19296898</v>
      </c>
      <c r="B7546" t="s">
        <v>8514</v>
      </c>
      <c r="C7546" s="6" t="s">
        <v>1624</v>
      </c>
      <c r="D7546" s="6">
        <v>26</v>
      </c>
      <c r="E7546" s="6">
        <v>119</v>
      </c>
      <c r="F7546" s="6">
        <v>119</v>
      </c>
      <c r="G7546" s="1">
        <v>130</v>
      </c>
      <c r="H7546" s="6" t="s">
        <v>1624</v>
      </c>
      <c r="I7546" s="6" t="s">
        <v>257</v>
      </c>
      <c r="K7546" s="6">
        <v>194</v>
      </c>
    </row>
    <row r="7547" spans="1:11">
      <c r="A7547" s="6">
        <v>2000019626</v>
      </c>
      <c r="B7547" t="s">
        <v>8515</v>
      </c>
      <c r="C7547" s="6" t="s">
        <v>1102</v>
      </c>
      <c r="D7547" s="6">
        <v>23</v>
      </c>
      <c r="E7547" s="6">
        <v>119</v>
      </c>
      <c r="F7547" s="6">
        <v>119</v>
      </c>
      <c r="G7547" s="1">
        <v>130</v>
      </c>
      <c r="H7547" s="6" t="s">
        <v>1102</v>
      </c>
      <c r="I7547" s="6" t="s">
        <v>1117</v>
      </c>
      <c r="K7547" s="6">
        <v>180</v>
      </c>
    </row>
    <row r="7548" spans="1:11">
      <c r="A7548" s="6">
        <v>77018490</v>
      </c>
      <c r="B7548" t="s">
        <v>8516</v>
      </c>
      <c r="C7548" s="6" t="s">
        <v>377</v>
      </c>
      <c r="D7548" s="6">
        <v>30</v>
      </c>
      <c r="E7548" s="6">
        <v>119</v>
      </c>
      <c r="F7548" s="6">
        <v>119</v>
      </c>
      <c r="G7548" s="1">
        <v>130</v>
      </c>
      <c r="H7548" s="6" t="s">
        <v>377</v>
      </c>
      <c r="I7548" s="6" t="s">
        <v>2937</v>
      </c>
      <c r="K7548" s="6">
        <v>180</v>
      </c>
    </row>
    <row r="7549" spans="1:11">
      <c r="A7549" s="6">
        <v>27132909</v>
      </c>
      <c r="B7549" t="s">
        <v>8517</v>
      </c>
      <c r="C7549" s="6" t="s">
        <v>2115</v>
      </c>
      <c r="D7549" s="6">
        <v>26</v>
      </c>
      <c r="E7549" s="6">
        <v>119</v>
      </c>
      <c r="F7549" s="6">
        <v>119</v>
      </c>
      <c r="G7549" s="1">
        <v>130</v>
      </c>
      <c r="H7549" s="6" t="s">
        <v>2115</v>
      </c>
      <c r="I7549" s="6" t="s">
        <v>8518</v>
      </c>
      <c r="K7549" s="6">
        <v>192</v>
      </c>
    </row>
    <row r="7550" spans="1:11">
      <c r="A7550" s="6">
        <v>2000037598</v>
      </c>
      <c r="B7550" t="s">
        <v>8519</v>
      </c>
      <c r="C7550" s="6" t="s">
        <v>218</v>
      </c>
      <c r="D7550" s="6">
        <v>24</v>
      </c>
      <c r="E7550" s="6">
        <v>119</v>
      </c>
      <c r="F7550" s="6">
        <v>119</v>
      </c>
      <c r="G7550" s="1">
        <v>130</v>
      </c>
      <c r="H7550" s="6" t="s">
        <v>218</v>
      </c>
      <c r="I7550" s="6" t="s">
        <v>811</v>
      </c>
      <c r="K7550" s="6">
        <v>178</v>
      </c>
    </row>
    <row r="7551" spans="1:11">
      <c r="A7551" s="6">
        <v>14000687</v>
      </c>
      <c r="B7551" t="s">
        <v>8520</v>
      </c>
      <c r="C7551" s="6" t="s">
        <v>640</v>
      </c>
      <c r="D7551" s="6">
        <v>35</v>
      </c>
      <c r="E7551" s="6">
        <v>119</v>
      </c>
      <c r="F7551" s="6">
        <v>119</v>
      </c>
      <c r="G7551" s="1">
        <v>130</v>
      </c>
      <c r="H7551" s="6" t="s">
        <v>640</v>
      </c>
      <c r="I7551" s="6" t="s">
        <v>187</v>
      </c>
      <c r="K7551" s="6">
        <v>175</v>
      </c>
    </row>
    <row r="7552" spans="1:11">
      <c r="A7552" s="6">
        <v>16155232</v>
      </c>
      <c r="B7552" t="s">
        <v>8521</v>
      </c>
      <c r="C7552" s="6" t="s">
        <v>1624</v>
      </c>
      <c r="D7552" s="6">
        <v>28</v>
      </c>
      <c r="E7552" s="6">
        <v>119</v>
      </c>
      <c r="F7552" s="6">
        <v>119</v>
      </c>
      <c r="G7552" s="1">
        <v>130</v>
      </c>
      <c r="H7552" s="6" t="s">
        <v>1624</v>
      </c>
      <c r="I7552" s="6" t="s">
        <v>298</v>
      </c>
      <c r="K7552" s="6">
        <v>195</v>
      </c>
    </row>
    <row r="7553" spans="1:11">
      <c r="A7553" s="6">
        <v>62175209</v>
      </c>
      <c r="B7553" t="s">
        <v>8522</v>
      </c>
      <c r="C7553" s="6" t="s">
        <v>1732</v>
      </c>
      <c r="D7553" s="6">
        <v>26</v>
      </c>
      <c r="E7553" s="6">
        <v>119</v>
      </c>
      <c r="F7553" s="6">
        <v>119</v>
      </c>
      <c r="G7553" s="1">
        <v>130</v>
      </c>
      <c r="H7553" s="6" t="s">
        <v>1732</v>
      </c>
      <c r="I7553" s="6" t="s">
        <v>1066</v>
      </c>
      <c r="K7553" s="6">
        <v>189</v>
      </c>
    </row>
    <row r="7554" spans="1:11">
      <c r="A7554" s="6">
        <v>18115859</v>
      </c>
      <c r="B7554" t="s">
        <v>8523</v>
      </c>
      <c r="C7554" s="6" t="s">
        <v>377</v>
      </c>
      <c r="D7554" s="6">
        <v>23</v>
      </c>
      <c r="E7554" s="6">
        <v>119</v>
      </c>
      <c r="F7554" s="6">
        <v>119</v>
      </c>
      <c r="G7554" s="1">
        <v>130</v>
      </c>
      <c r="H7554" s="6" t="s">
        <v>377</v>
      </c>
      <c r="I7554" s="6" t="s">
        <v>1117</v>
      </c>
      <c r="K7554" s="6">
        <v>187</v>
      </c>
    </row>
    <row r="7555" spans="1:11">
      <c r="A7555" s="6">
        <v>51054016</v>
      </c>
      <c r="B7555" t="s">
        <v>8524</v>
      </c>
      <c r="C7555" s="6" t="s">
        <v>2115</v>
      </c>
      <c r="D7555" s="6">
        <v>27</v>
      </c>
      <c r="E7555" s="6">
        <v>119</v>
      </c>
      <c r="F7555" s="6">
        <v>119</v>
      </c>
      <c r="G7555" s="1">
        <v>130</v>
      </c>
      <c r="H7555" s="6" t="s">
        <v>2115</v>
      </c>
      <c r="I7555" s="6" t="s">
        <v>1303</v>
      </c>
      <c r="K7555" s="6">
        <v>181</v>
      </c>
    </row>
    <row r="7556" spans="1:11">
      <c r="A7556" s="6">
        <v>85100069</v>
      </c>
      <c r="B7556" t="s">
        <v>8525</v>
      </c>
      <c r="C7556" s="6" t="s">
        <v>2370</v>
      </c>
      <c r="D7556" s="6">
        <v>30</v>
      </c>
      <c r="E7556" s="6">
        <v>119</v>
      </c>
      <c r="F7556" s="6">
        <v>119</v>
      </c>
      <c r="G7556" s="1">
        <v>130</v>
      </c>
      <c r="H7556" s="6" t="s">
        <v>2370</v>
      </c>
      <c r="I7556" s="6" t="s">
        <v>683</v>
      </c>
      <c r="K7556" s="6">
        <v>179</v>
      </c>
    </row>
    <row r="7557" spans="1:11">
      <c r="A7557" s="6">
        <v>43609601</v>
      </c>
      <c r="B7557" t="s">
        <v>8526</v>
      </c>
      <c r="C7557" s="6" t="s">
        <v>1674</v>
      </c>
      <c r="D7557" s="6">
        <v>25</v>
      </c>
      <c r="E7557" s="6">
        <v>119</v>
      </c>
      <c r="F7557" s="6">
        <v>119</v>
      </c>
      <c r="G7557" s="1">
        <v>130</v>
      </c>
      <c r="H7557" s="6" t="s">
        <v>1674</v>
      </c>
      <c r="I7557" s="6" t="s">
        <v>2854</v>
      </c>
      <c r="K7557" s="6">
        <v>186</v>
      </c>
    </row>
    <row r="7558" spans="1:11">
      <c r="A7558" s="6">
        <v>14223204</v>
      </c>
      <c r="B7558" t="s">
        <v>8527</v>
      </c>
      <c r="C7558" s="6" t="s">
        <v>1673</v>
      </c>
      <c r="D7558" s="6">
        <v>23</v>
      </c>
      <c r="E7558" s="6">
        <v>119</v>
      </c>
      <c r="F7558" s="6">
        <v>119</v>
      </c>
      <c r="G7558" s="1">
        <v>130</v>
      </c>
      <c r="H7558" s="6" t="s">
        <v>1673</v>
      </c>
      <c r="I7558" s="6" t="s">
        <v>603</v>
      </c>
      <c r="K7558" s="6">
        <v>181</v>
      </c>
    </row>
    <row r="7559" spans="1:11">
      <c r="A7559" s="6">
        <v>28118051</v>
      </c>
      <c r="B7559" t="s">
        <v>8528</v>
      </c>
      <c r="C7559" s="6" t="s">
        <v>1624</v>
      </c>
      <c r="D7559" s="6">
        <v>26</v>
      </c>
      <c r="E7559" s="6">
        <v>119</v>
      </c>
      <c r="F7559" s="6">
        <v>119</v>
      </c>
      <c r="G7559" s="1">
        <v>130</v>
      </c>
      <c r="H7559" s="6" t="s">
        <v>1624</v>
      </c>
      <c r="I7559" s="6" t="s">
        <v>309</v>
      </c>
      <c r="K7559" s="6">
        <v>193</v>
      </c>
    </row>
    <row r="7560" spans="1:11">
      <c r="A7560" s="6">
        <v>96110489</v>
      </c>
      <c r="B7560" t="s">
        <v>8529</v>
      </c>
      <c r="C7560" s="6" t="s">
        <v>944</v>
      </c>
      <c r="D7560" s="6">
        <v>27</v>
      </c>
      <c r="E7560" s="6">
        <v>119</v>
      </c>
      <c r="F7560" s="6">
        <v>119</v>
      </c>
      <c r="G7560" s="1">
        <v>130</v>
      </c>
      <c r="H7560" s="6" t="s">
        <v>944</v>
      </c>
      <c r="I7560" s="6" t="s">
        <v>731</v>
      </c>
      <c r="K7560" s="6">
        <v>185</v>
      </c>
    </row>
    <row r="7561" spans="1:11">
      <c r="A7561" s="6">
        <v>19246772</v>
      </c>
      <c r="B7561" t="s">
        <v>8530</v>
      </c>
      <c r="C7561" s="6" t="s">
        <v>2126</v>
      </c>
      <c r="D7561" s="6">
        <v>30</v>
      </c>
      <c r="E7561" s="6">
        <v>119</v>
      </c>
      <c r="F7561" s="6">
        <v>119</v>
      </c>
      <c r="G7561" s="1">
        <v>130</v>
      </c>
      <c r="H7561" s="6" t="s">
        <v>2126</v>
      </c>
      <c r="I7561" s="6" t="s">
        <v>257</v>
      </c>
      <c r="K7561" s="6">
        <v>182</v>
      </c>
    </row>
    <row r="7562" spans="1:11">
      <c r="A7562" s="6">
        <v>14207821</v>
      </c>
      <c r="B7562" t="s">
        <v>8531</v>
      </c>
      <c r="C7562" s="6" t="s">
        <v>2115</v>
      </c>
      <c r="D7562" s="6">
        <v>25</v>
      </c>
      <c r="E7562" s="6">
        <v>119</v>
      </c>
      <c r="F7562" s="6">
        <v>119</v>
      </c>
      <c r="G7562" s="1">
        <v>130</v>
      </c>
      <c r="H7562" s="6" t="s">
        <v>2115</v>
      </c>
      <c r="I7562" s="6" t="s">
        <v>187</v>
      </c>
      <c r="K7562" s="6">
        <v>187</v>
      </c>
    </row>
    <row r="7563" spans="1:11">
      <c r="A7563" s="6">
        <v>62056882</v>
      </c>
      <c r="B7563" t="s">
        <v>8532</v>
      </c>
      <c r="C7563" s="6" t="s">
        <v>377</v>
      </c>
      <c r="D7563" s="6">
        <v>32</v>
      </c>
      <c r="E7563" s="6">
        <v>119</v>
      </c>
      <c r="F7563" s="6">
        <v>119</v>
      </c>
      <c r="G7563" s="1">
        <v>130</v>
      </c>
      <c r="H7563" s="6" t="s">
        <v>377</v>
      </c>
      <c r="I7563" s="6" t="s">
        <v>1066</v>
      </c>
      <c r="K7563" s="6">
        <v>188</v>
      </c>
    </row>
    <row r="7564" spans="1:11">
      <c r="A7564" s="6">
        <v>164074</v>
      </c>
      <c r="B7564" t="s">
        <v>8533</v>
      </c>
      <c r="C7564" s="6" t="s">
        <v>2115</v>
      </c>
      <c r="D7564" s="6">
        <v>31</v>
      </c>
      <c r="E7564" s="6">
        <v>119</v>
      </c>
      <c r="F7564" s="6">
        <v>119</v>
      </c>
      <c r="G7564" s="1">
        <v>130</v>
      </c>
      <c r="H7564" s="6" t="s">
        <v>2115</v>
      </c>
      <c r="I7564" s="6" t="s">
        <v>8534</v>
      </c>
      <c r="K7564" s="6">
        <v>175</v>
      </c>
    </row>
    <row r="7565" spans="1:11">
      <c r="A7565" s="6">
        <v>19347271</v>
      </c>
      <c r="B7565" t="s">
        <v>8535</v>
      </c>
      <c r="C7565" s="6" t="s">
        <v>488</v>
      </c>
      <c r="D7565" s="6">
        <v>24</v>
      </c>
      <c r="E7565" s="6">
        <v>119</v>
      </c>
      <c r="F7565" s="6">
        <v>119</v>
      </c>
      <c r="G7565" s="1">
        <v>130</v>
      </c>
      <c r="H7565" s="6" t="s">
        <v>488</v>
      </c>
      <c r="I7565" s="6" t="s">
        <v>257</v>
      </c>
      <c r="K7565" s="6">
        <v>169</v>
      </c>
    </row>
    <row r="7566" spans="1:11">
      <c r="A7566" s="6">
        <v>67193102</v>
      </c>
      <c r="B7566" t="s">
        <v>8536</v>
      </c>
      <c r="C7566" s="6" t="s">
        <v>319</v>
      </c>
      <c r="D7566" s="6">
        <v>27</v>
      </c>
      <c r="E7566" s="6">
        <v>119</v>
      </c>
      <c r="F7566" s="6">
        <v>119</v>
      </c>
      <c r="G7566" s="1">
        <v>130</v>
      </c>
      <c r="H7566" s="6" t="s">
        <v>319</v>
      </c>
      <c r="I7566" s="6" t="s">
        <v>8537</v>
      </c>
      <c r="K7566" s="6">
        <v>182</v>
      </c>
    </row>
    <row r="7567" spans="1:11">
      <c r="A7567" s="6">
        <v>13218304</v>
      </c>
      <c r="B7567" t="s">
        <v>8538</v>
      </c>
      <c r="C7567" s="6" t="s">
        <v>966</v>
      </c>
      <c r="D7567" s="6">
        <v>25</v>
      </c>
      <c r="E7567" s="6">
        <v>119</v>
      </c>
      <c r="F7567" s="6">
        <v>119</v>
      </c>
      <c r="G7567" s="1">
        <v>129</v>
      </c>
      <c r="H7567" s="6" t="s">
        <v>966</v>
      </c>
      <c r="I7567" s="6" t="s">
        <v>1936</v>
      </c>
      <c r="K7567" s="6">
        <v>190</v>
      </c>
    </row>
    <row r="7568" spans="1:11">
      <c r="A7568" s="6">
        <v>2000006712</v>
      </c>
      <c r="B7568" t="s">
        <v>8539</v>
      </c>
      <c r="C7568" s="6" t="s">
        <v>488</v>
      </c>
      <c r="D7568" s="6">
        <v>22</v>
      </c>
      <c r="E7568" s="6">
        <v>119</v>
      </c>
      <c r="F7568" s="6">
        <v>119</v>
      </c>
      <c r="G7568" s="1">
        <v>129</v>
      </c>
      <c r="H7568" s="6" t="s">
        <v>488</v>
      </c>
      <c r="I7568" s="6" t="s">
        <v>378</v>
      </c>
      <c r="K7568" s="6">
        <v>182</v>
      </c>
    </row>
    <row r="7569" spans="1:11">
      <c r="A7569" s="6">
        <v>25034060</v>
      </c>
      <c r="B7569" t="s">
        <v>8540</v>
      </c>
      <c r="C7569" s="6" t="s">
        <v>1826</v>
      </c>
      <c r="D7569" s="6">
        <v>29</v>
      </c>
      <c r="E7569" s="6">
        <v>119</v>
      </c>
      <c r="F7569" s="6">
        <v>119</v>
      </c>
      <c r="G7569" s="1">
        <v>129</v>
      </c>
      <c r="H7569" s="6" t="s">
        <v>1826</v>
      </c>
      <c r="I7569" s="6" t="s">
        <v>1731</v>
      </c>
      <c r="K7569" s="6">
        <v>177</v>
      </c>
    </row>
    <row r="7570" spans="1:11">
      <c r="A7570" s="6">
        <v>43078224</v>
      </c>
      <c r="B7570" t="s">
        <v>8541</v>
      </c>
      <c r="C7570" s="6" t="s">
        <v>319</v>
      </c>
      <c r="D7570" s="6">
        <v>31</v>
      </c>
      <c r="E7570" s="6">
        <v>119</v>
      </c>
      <c r="F7570" s="6">
        <v>119</v>
      </c>
      <c r="G7570" s="1">
        <v>129</v>
      </c>
      <c r="H7570" s="6" t="s">
        <v>319</v>
      </c>
      <c r="I7570" s="6" t="s">
        <v>236</v>
      </c>
      <c r="K7570" s="6">
        <v>180</v>
      </c>
    </row>
    <row r="7571" spans="1:11">
      <c r="A7571" s="6">
        <v>76022062</v>
      </c>
      <c r="B7571" t="s">
        <v>8542</v>
      </c>
      <c r="C7571" s="6" t="s">
        <v>1624</v>
      </c>
      <c r="D7571" s="6">
        <v>33</v>
      </c>
      <c r="E7571" s="6">
        <v>119</v>
      </c>
      <c r="F7571" s="6">
        <v>119</v>
      </c>
      <c r="G7571" s="1">
        <v>129</v>
      </c>
      <c r="H7571" s="6" t="s">
        <v>1624</v>
      </c>
      <c r="I7571" s="6" t="s">
        <v>378</v>
      </c>
      <c r="K7571" s="6">
        <v>186</v>
      </c>
    </row>
    <row r="7572" spans="1:11">
      <c r="A7572" s="6">
        <v>19304048</v>
      </c>
      <c r="B7572" t="s">
        <v>8543</v>
      </c>
      <c r="C7572" s="6" t="s">
        <v>1624</v>
      </c>
      <c r="D7572" s="6">
        <v>32</v>
      </c>
      <c r="E7572" s="6">
        <v>119</v>
      </c>
      <c r="F7572" s="6">
        <v>119</v>
      </c>
      <c r="G7572" s="1">
        <v>129</v>
      </c>
      <c r="H7572" s="6" t="s">
        <v>1624</v>
      </c>
      <c r="I7572" s="6" t="s">
        <v>1658</v>
      </c>
      <c r="K7572" s="6">
        <v>186</v>
      </c>
    </row>
    <row r="7573" spans="1:11">
      <c r="A7573" s="6">
        <v>96131647</v>
      </c>
      <c r="B7573" t="s">
        <v>8544</v>
      </c>
      <c r="C7573" s="6" t="s">
        <v>218</v>
      </c>
      <c r="D7573" s="6">
        <v>25</v>
      </c>
      <c r="E7573" s="6">
        <v>119</v>
      </c>
      <c r="F7573" s="6">
        <v>119</v>
      </c>
      <c r="G7573" s="1">
        <v>129</v>
      </c>
      <c r="H7573" s="6" t="s">
        <v>218</v>
      </c>
      <c r="I7573" s="6" t="s">
        <v>731</v>
      </c>
      <c r="K7573" s="6">
        <v>191</v>
      </c>
    </row>
    <row r="7574" spans="1:11">
      <c r="A7574" s="6">
        <v>48036699</v>
      </c>
      <c r="B7574" t="s">
        <v>8545</v>
      </c>
      <c r="C7574" s="6" t="s">
        <v>2115</v>
      </c>
      <c r="D7574" s="6">
        <v>29</v>
      </c>
      <c r="E7574" s="6">
        <v>119</v>
      </c>
      <c r="F7574" s="6">
        <v>119</v>
      </c>
      <c r="G7574" s="1">
        <v>129</v>
      </c>
      <c r="H7574" s="6" t="s">
        <v>2115</v>
      </c>
      <c r="I7574" s="6" t="s">
        <v>2539</v>
      </c>
      <c r="K7574" s="6">
        <v>182</v>
      </c>
    </row>
    <row r="7575" spans="1:11">
      <c r="A7575" s="6">
        <v>2000094268</v>
      </c>
      <c r="B7575" t="s">
        <v>8546</v>
      </c>
      <c r="C7575" s="6" t="s">
        <v>303</v>
      </c>
      <c r="D7575" s="6">
        <v>22</v>
      </c>
      <c r="E7575" s="6">
        <v>119</v>
      </c>
      <c r="F7575" s="6">
        <v>119</v>
      </c>
      <c r="G7575" s="1">
        <v>129</v>
      </c>
      <c r="H7575" s="6" t="s">
        <v>303</v>
      </c>
      <c r="I7575" s="6" t="s">
        <v>257</v>
      </c>
      <c r="K7575" s="6">
        <v>182</v>
      </c>
    </row>
    <row r="7576" spans="1:11">
      <c r="A7576" s="6">
        <v>18086051</v>
      </c>
      <c r="B7576" t="s">
        <v>8547</v>
      </c>
      <c r="C7576" s="6" t="s">
        <v>944</v>
      </c>
      <c r="D7576" s="6">
        <v>29</v>
      </c>
      <c r="E7576" s="6">
        <v>119</v>
      </c>
      <c r="F7576" s="6">
        <v>119</v>
      </c>
      <c r="G7576" s="1">
        <v>129</v>
      </c>
      <c r="H7576" s="6" t="s">
        <v>944</v>
      </c>
      <c r="I7576" s="6" t="s">
        <v>1458</v>
      </c>
      <c r="K7576" s="6">
        <v>174</v>
      </c>
    </row>
    <row r="7577" spans="1:11">
      <c r="A7577" s="6">
        <v>85085647</v>
      </c>
      <c r="B7577" t="s">
        <v>8548</v>
      </c>
      <c r="C7577" s="6" t="s">
        <v>728</v>
      </c>
      <c r="D7577" s="6">
        <v>33</v>
      </c>
      <c r="E7577" s="6">
        <v>119</v>
      </c>
      <c r="F7577" s="6">
        <v>119</v>
      </c>
      <c r="G7577" s="1">
        <v>129</v>
      </c>
      <c r="H7577" s="6" t="s">
        <v>728</v>
      </c>
      <c r="I7577" s="6" t="s">
        <v>344</v>
      </c>
      <c r="K7577" s="6">
        <v>180</v>
      </c>
    </row>
    <row r="7578" spans="1:11">
      <c r="A7578" s="6">
        <v>14229898</v>
      </c>
      <c r="B7578" t="s">
        <v>8549</v>
      </c>
      <c r="C7578" s="6" t="s">
        <v>8550</v>
      </c>
      <c r="D7578" s="6">
        <v>26</v>
      </c>
      <c r="E7578" s="6">
        <v>119</v>
      </c>
      <c r="F7578" s="6">
        <v>119</v>
      </c>
      <c r="G7578" s="1">
        <v>129</v>
      </c>
      <c r="H7578" s="6" t="s">
        <v>8550</v>
      </c>
      <c r="I7578" s="6" t="s">
        <v>603</v>
      </c>
      <c r="K7578" s="6">
        <v>170</v>
      </c>
    </row>
    <row r="7579" spans="1:11">
      <c r="A7579" s="6">
        <v>76058682</v>
      </c>
      <c r="B7579" t="s">
        <v>8551</v>
      </c>
      <c r="C7579" s="6" t="s">
        <v>1624</v>
      </c>
      <c r="D7579" s="6">
        <v>24</v>
      </c>
      <c r="E7579" s="6">
        <v>119</v>
      </c>
      <c r="F7579" s="6">
        <v>119</v>
      </c>
      <c r="G7579" s="1">
        <v>128</v>
      </c>
      <c r="H7579" s="6" t="s">
        <v>1624</v>
      </c>
      <c r="I7579" s="6" t="s">
        <v>8552</v>
      </c>
      <c r="K7579" s="6">
        <v>181</v>
      </c>
    </row>
    <row r="7580" spans="1:11">
      <c r="A7580" s="6">
        <v>2000240912</v>
      </c>
      <c r="B7580" t="s">
        <v>8553</v>
      </c>
      <c r="C7580" s="6" t="s">
        <v>377</v>
      </c>
      <c r="D7580" s="6">
        <v>25</v>
      </c>
      <c r="E7580" s="6">
        <v>119</v>
      </c>
      <c r="F7580" s="6">
        <v>119</v>
      </c>
      <c r="G7580" s="1">
        <v>128</v>
      </c>
      <c r="H7580" s="6" t="s">
        <v>377</v>
      </c>
      <c r="I7580" s="6" t="s">
        <v>257</v>
      </c>
      <c r="K7580" s="6">
        <v>195</v>
      </c>
    </row>
    <row r="7581" spans="1:11">
      <c r="A7581" s="6">
        <v>43079174</v>
      </c>
      <c r="B7581" t="s">
        <v>8554</v>
      </c>
      <c r="C7581" s="6" t="s">
        <v>944</v>
      </c>
      <c r="D7581" s="6">
        <v>32</v>
      </c>
      <c r="E7581" s="6">
        <v>119</v>
      </c>
      <c r="F7581" s="6">
        <v>119</v>
      </c>
      <c r="G7581" s="1">
        <v>128</v>
      </c>
      <c r="H7581" s="6" t="s">
        <v>944</v>
      </c>
      <c r="I7581" s="6" t="s">
        <v>236</v>
      </c>
      <c r="K7581" s="6">
        <v>175</v>
      </c>
    </row>
    <row r="7582" spans="1:11">
      <c r="A7582" s="6">
        <v>58140557</v>
      </c>
      <c r="B7582" t="s">
        <v>8555</v>
      </c>
      <c r="C7582" s="6" t="s">
        <v>319</v>
      </c>
      <c r="D7582" s="6">
        <v>25</v>
      </c>
      <c r="E7582" s="6">
        <v>119</v>
      </c>
      <c r="F7582" s="6">
        <v>119</v>
      </c>
      <c r="G7582" s="1">
        <v>128</v>
      </c>
      <c r="H7582" s="6" t="s">
        <v>319</v>
      </c>
      <c r="I7582" s="6" t="s">
        <v>194</v>
      </c>
      <c r="K7582" s="6">
        <v>174</v>
      </c>
    </row>
    <row r="7583" spans="1:11">
      <c r="A7583" s="6">
        <v>53084462</v>
      </c>
      <c r="B7583" t="s">
        <v>8556</v>
      </c>
      <c r="C7583" s="6" t="s">
        <v>589</v>
      </c>
      <c r="D7583" s="6">
        <v>27</v>
      </c>
      <c r="E7583" s="6">
        <v>119</v>
      </c>
      <c r="F7583" s="6">
        <v>119</v>
      </c>
      <c r="G7583" s="1">
        <v>128</v>
      </c>
      <c r="H7583" s="6" t="s">
        <v>589</v>
      </c>
      <c r="I7583" s="6" t="s">
        <v>729</v>
      </c>
      <c r="K7583" s="6">
        <v>180</v>
      </c>
    </row>
    <row r="7584" spans="1:11">
      <c r="A7584" s="6">
        <v>51054907</v>
      </c>
      <c r="B7584" t="s">
        <v>8557</v>
      </c>
      <c r="C7584" s="6" t="s">
        <v>589</v>
      </c>
      <c r="D7584" s="6">
        <v>27</v>
      </c>
      <c r="E7584" s="6">
        <v>119</v>
      </c>
      <c r="F7584" s="6">
        <v>119</v>
      </c>
      <c r="G7584" s="1">
        <v>128</v>
      </c>
      <c r="H7584" s="6" t="s">
        <v>589</v>
      </c>
      <c r="I7584" s="6" t="s">
        <v>1303</v>
      </c>
      <c r="K7584" s="6">
        <v>184</v>
      </c>
    </row>
    <row r="7585" spans="1:11">
      <c r="A7585" s="6">
        <v>71104584</v>
      </c>
      <c r="B7585" t="s">
        <v>8558</v>
      </c>
      <c r="C7585" s="6" t="s">
        <v>760</v>
      </c>
      <c r="D7585" s="6">
        <v>24</v>
      </c>
      <c r="E7585" s="6">
        <v>119</v>
      </c>
      <c r="F7585" s="6">
        <v>119</v>
      </c>
      <c r="G7585" s="1">
        <v>128</v>
      </c>
      <c r="H7585" s="6" t="s">
        <v>760</v>
      </c>
      <c r="I7585" s="6" t="s">
        <v>8559</v>
      </c>
      <c r="K7585" s="6">
        <v>171</v>
      </c>
    </row>
    <row r="7586" spans="1:11">
      <c r="A7586" s="6">
        <v>79029983</v>
      </c>
      <c r="B7586" t="s">
        <v>8560</v>
      </c>
      <c r="C7586" s="6" t="s">
        <v>2115</v>
      </c>
      <c r="D7586" s="6">
        <v>27</v>
      </c>
      <c r="E7586" s="6">
        <v>119</v>
      </c>
      <c r="F7586" s="6">
        <v>119</v>
      </c>
      <c r="G7586" s="1">
        <v>128</v>
      </c>
      <c r="H7586" s="6" t="s">
        <v>2115</v>
      </c>
      <c r="I7586" s="6" t="s">
        <v>241</v>
      </c>
      <c r="K7586" s="6">
        <v>180</v>
      </c>
    </row>
    <row r="7587" spans="1:11">
      <c r="A7587" s="6">
        <v>62097738</v>
      </c>
      <c r="B7587" t="s">
        <v>8561</v>
      </c>
      <c r="C7587" s="6" t="s">
        <v>377</v>
      </c>
      <c r="D7587" s="6">
        <v>30</v>
      </c>
      <c r="E7587" s="6">
        <v>119</v>
      </c>
      <c r="F7587" s="6">
        <v>119</v>
      </c>
      <c r="G7587" s="1">
        <v>128</v>
      </c>
      <c r="H7587" s="6" t="s">
        <v>377</v>
      </c>
      <c r="I7587" s="6" t="s">
        <v>346</v>
      </c>
      <c r="K7587" s="6">
        <v>189</v>
      </c>
    </row>
    <row r="7588" spans="1:11">
      <c r="A7588" s="6">
        <v>58084845</v>
      </c>
      <c r="B7588" t="s">
        <v>8562</v>
      </c>
      <c r="C7588" s="6" t="s">
        <v>1624</v>
      </c>
      <c r="D7588" s="6">
        <v>29</v>
      </c>
      <c r="E7588" s="6">
        <v>119</v>
      </c>
      <c r="F7588" s="6">
        <v>119</v>
      </c>
      <c r="G7588" s="1">
        <v>128</v>
      </c>
      <c r="H7588" s="6" t="s">
        <v>1624</v>
      </c>
      <c r="I7588" s="6" t="s">
        <v>194</v>
      </c>
      <c r="K7588" s="6">
        <v>195</v>
      </c>
    </row>
    <row r="7589" spans="1:11">
      <c r="A7589" s="6">
        <v>91132038</v>
      </c>
      <c r="B7589" t="s">
        <v>8563</v>
      </c>
      <c r="C7589" s="6" t="s">
        <v>589</v>
      </c>
      <c r="D7589" s="6">
        <v>28</v>
      </c>
      <c r="E7589" s="6">
        <v>119</v>
      </c>
      <c r="F7589" s="6">
        <v>119</v>
      </c>
      <c r="G7589" s="1">
        <v>128</v>
      </c>
      <c r="H7589" s="6" t="s">
        <v>589</v>
      </c>
      <c r="I7589" s="6" t="s">
        <v>309</v>
      </c>
      <c r="K7589" s="6">
        <v>186</v>
      </c>
    </row>
    <row r="7590" spans="1:11">
      <c r="A7590" s="6">
        <v>76047819</v>
      </c>
      <c r="B7590" t="s">
        <v>8564</v>
      </c>
      <c r="C7590" s="6" t="s">
        <v>966</v>
      </c>
      <c r="D7590" s="6">
        <v>28</v>
      </c>
      <c r="E7590" s="6">
        <v>119</v>
      </c>
      <c r="F7590" s="6">
        <v>119</v>
      </c>
      <c r="G7590" s="1">
        <v>128</v>
      </c>
      <c r="H7590" s="6" t="s">
        <v>966</v>
      </c>
      <c r="I7590" s="6" t="s">
        <v>378</v>
      </c>
      <c r="K7590" s="6">
        <v>172</v>
      </c>
    </row>
    <row r="7591" spans="1:11">
      <c r="A7591" s="6">
        <v>76037070</v>
      </c>
      <c r="B7591" t="s">
        <v>8565</v>
      </c>
      <c r="C7591" s="6" t="s">
        <v>377</v>
      </c>
      <c r="D7591" s="6">
        <v>30</v>
      </c>
      <c r="E7591" s="6">
        <v>119</v>
      </c>
      <c r="F7591" s="6">
        <v>119</v>
      </c>
      <c r="G7591" s="1">
        <v>128</v>
      </c>
      <c r="H7591" s="6" t="s">
        <v>377</v>
      </c>
      <c r="I7591" s="6" t="s">
        <v>378</v>
      </c>
      <c r="K7591" s="6">
        <v>184</v>
      </c>
    </row>
    <row r="7592" spans="1:11">
      <c r="A7592" s="6">
        <v>45093049</v>
      </c>
      <c r="B7592" t="s">
        <v>8566</v>
      </c>
      <c r="C7592" s="6" t="s">
        <v>1698</v>
      </c>
      <c r="D7592" s="6">
        <v>33</v>
      </c>
      <c r="E7592" s="6">
        <v>119</v>
      </c>
      <c r="F7592" s="6">
        <v>119</v>
      </c>
      <c r="G7592" s="1">
        <v>128</v>
      </c>
      <c r="H7592" s="6" t="s">
        <v>1698</v>
      </c>
      <c r="I7592" s="6" t="s">
        <v>2134</v>
      </c>
      <c r="K7592" s="6">
        <v>177</v>
      </c>
    </row>
    <row r="7593" spans="1:11">
      <c r="A7593" s="6">
        <v>67196252</v>
      </c>
      <c r="B7593" t="s">
        <v>8567</v>
      </c>
      <c r="C7593" s="6" t="s">
        <v>1624</v>
      </c>
      <c r="D7593" s="6">
        <v>29</v>
      </c>
      <c r="E7593" s="6">
        <v>119</v>
      </c>
      <c r="F7593" s="6">
        <v>119</v>
      </c>
      <c r="G7593" s="1">
        <v>128</v>
      </c>
      <c r="H7593" s="6" t="s">
        <v>1624</v>
      </c>
      <c r="I7593" s="6" t="s">
        <v>348</v>
      </c>
      <c r="K7593" s="6">
        <v>188</v>
      </c>
    </row>
    <row r="7594" spans="1:11">
      <c r="A7594" s="6">
        <v>14129498</v>
      </c>
      <c r="B7594" t="s">
        <v>8568</v>
      </c>
      <c r="C7594" s="6" t="s">
        <v>2112</v>
      </c>
      <c r="D7594" s="6">
        <v>30</v>
      </c>
      <c r="E7594" s="6">
        <v>119</v>
      </c>
      <c r="F7594" s="6">
        <v>119</v>
      </c>
      <c r="G7594" s="1">
        <v>128</v>
      </c>
      <c r="H7594" s="6" t="s">
        <v>2112</v>
      </c>
      <c r="I7594" s="6" t="s">
        <v>603</v>
      </c>
      <c r="K7594" s="6">
        <v>178</v>
      </c>
    </row>
    <row r="7595" spans="1:11">
      <c r="A7595" s="6">
        <v>19319554</v>
      </c>
      <c r="B7595" t="s">
        <v>8569</v>
      </c>
      <c r="C7595" s="6" t="s">
        <v>1672</v>
      </c>
      <c r="D7595" s="6">
        <v>27</v>
      </c>
      <c r="E7595" s="6">
        <v>119</v>
      </c>
      <c r="F7595" s="6">
        <v>119</v>
      </c>
      <c r="G7595" s="1">
        <v>128</v>
      </c>
      <c r="H7595" s="6" t="s">
        <v>1672</v>
      </c>
      <c r="I7595" s="6" t="s">
        <v>257</v>
      </c>
      <c r="K7595" s="6">
        <v>170</v>
      </c>
    </row>
    <row r="7596" spans="1:11">
      <c r="A7596" s="6">
        <v>27111808</v>
      </c>
      <c r="B7596" t="s">
        <v>8570</v>
      </c>
      <c r="C7596" s="6" t="s">
        <v>238</v>
      </c>
      <c r="D7596" s="6">
        <v>27</v>
      </c>
      <c r="E7596" s="6">
        <v>119</v>
      </c>
      <c r="F7596" s="6">
        <v>119</v>
      </c>
      <c r="G7596" s="1">
        <v>128</v>
      </c>
      <c r="H7596" s="6" t="s">
        <v>238</v>
      </c>
      <c r="I7596" s="6" t="s">
        <v>3480</v>
      </c>
      <c r="K7596" s="6">
        <v>178</v>
      </c>
    </row>
    <row r="7597" spans="1:11">
      <c r="A7597" s="6">
        <v>43301765</v>
      </c>
      <c r="B7597" t="s">
        <v>8571</v>
      </c>
      <c r="C7597" s="6" t="s">
        <v>377</v>
      </c>
      <c r="D7597" s="6">
        <v>25</v>
      </c>
      <c r="E7597" s="6">
        <v>119</v>
      </c>
      <c r="F7597" s="6">
        <v>119</v>
      </c>
      <c r="G7597" s="1">
        <v>128</v>
      </c>
      <c r="H7597" s="6" t="s">
        <v>377</v>
      </c>
      <c r="I7597" s="6" t="s">
        <v>236</v>
      </c>
      <c r="K7597" s="6">
        <v>189</v>
      </c>
    </row>
    <row r="7598" spans="1:11">
      <c r="A7598" s="6">
        <v>19293344</v>
      </c>
      <c r="B7598" t="s">
        <v>8572</v>
      </c>
      <c r="C7598" s="6" t="s">
        <v>640</v>
      </c>
      <c r="D7598" s="6">
        <v>25</v>
      </c>
      <c r="E7598" s="6">
        <v>119</v>
      </c>
      <c r="F7598" s="6">
        <v>119</v>
      </c>
      <c r="G7598" s="1">
        <v>128</v>
      </c>
      <c r="H7598" s="6" t="s">
        <v>640</v>
      </c>
      <c r="I7598" s="6" t="s">
        <v>257</v>
      </c>
      <c r="K7598" s="6">
        <v>181</v>
      </c>
    </row>
    <row r="7599" spans="1:11">
      <c r="A7599" s="6">
        <v>19377228</v>
      </c>
      <c r="B7599" t="s">
        <v>8573</v>
      </c>
      <c r="C7599" s="6" t="s">
        <v>303</v>
      </c>
      <c r="D7599" s="6">
        <v>23</v>
      </c>
      <c r="E7599" s="6">
        <v>119</v>
      </c>
      <c r="F7599" s="6">
        <v>119</v>
      </c>
      <c r="G7599" s="1">
        <v>128</v>
      </c>
      <c r="H7599" s="6" t="s">
        <v>303</v>
      </c>
      <c r="I7599" s="6" t="s">
        <v>257</v>
      </c>
      <c r="K7599" s="6">
        <v>183</v>
      </c>
    </row>
    <row r="7600" spans="1:11">
      <c r="A7600" s="6">
        <v>2000052804</v>
      </c>
      <c r="B7600" t="s">
        <v>8574</v>
      </c>
      <c r="C7600" s="6" t="s">
        <v>319</v>
      </c>
      <c r="D7600" s="6">
        <v>25</v>
      </c>
      <c r="E7600" s="6">
        <v>119</v>
      </c>
      <c r="F7600" s="6">
        <v>119</v>
      </c>
      <c r="G7600" s="1">
        <v>128</v>
      </c>
      <c r="H7600" s="6" t="s">
        <v>319</v>
      </c>
      <c r="I7600" s="6" t="s">
        <v>257</v>
      </c>
      <c r="K7600" s="6">
        <v>188</v>
      </c>
    </row>
    <row r="7601" spans="1:11">
      <c r="A7601" s="6">
        <v>14091274</v>
      </c>
      <c r="B7601" t="s">
        <v>8575</v>
      </c>
      <c r="C7601" s="6" t="s">
        <v>2115</v>
      </c>
      <c r="D7601" s="6">
        <v>30</v>
      </c>
      <c r="E7601" s="6">
        <v>119</v>
      </c>
      <c r="F7601" s="6">
        <v>119</v>
      </c>
      <c r="G7601" s="1">
        <v>128</v>
      </c>
      <c r="H7601" s="6" t="s">
        <v>2115</v>
      </c>
      <c r="I7601" s="6" t="s">
        <v>187</v>
      </c>
      <c r="K7601" s="6">
        <v>186</v>
      </c>
    </row>
    <row r="7602" spans="1:11">
      <c r="A7602" s="6">
        <v>91177386</v>
      </c>
      <c r="B7602" t="s">
        <v>8576</v>
      </c>
      <c r="C7602" s="6" t="s">
        <v>1213</v>
      </c>
      <c r="D7602" s="6">
        <v>24</v>
      </c>
      <c r="E7602" s="6">
        <v>119</v>
      </c>
      <c r="F7602" s="6">
        <v>119</v>
      </c>
      <c r="G7602" s="1">
        <v>128</v>
      </c>
      <c r="H7602" s="6" t="s">
        <v>1213</v>
      </c>
      <c r="I7602" s="6" t="s">
        <v>309</v>
      </c>
      <c r="K7602" s="6">
        <v>183</v>
      </c>
    </row>
    <row r="7603" spans="1:11">
      <c r="A7603" s="6">
        <v>53131819</v>
      </c>
      <c r="B7603" t="s">
        <v>8577</v>
      </c>
      <c r="C7603" s="6" t="s">
        <v>2115</v>
      </c>
      <c r="D7603" s="6">
        <v>29</v>
      </c>
      <c r="E7603" s="6">
        <v>119</v>
      </c>
      <c r="F7603" s="6">
        <v>119</v>
      </c>
      <c r="G7603" s="1">
        <v>128</v>
      </c>
      <c r="H7603" s="6" t="s">
        <v>2115</v>
      </c>
      <c r="I7603" s="6" t="s">
        <v>8578</v>
      </c>
      <c r="K7603" s="6">
        <v>193</v>
      </c>
    </row>
    <row r="7604" spans="1:11">
      <c r="A7604" s="6">
        <v>72056313</v>
      </c>
      <c r="B7604" t="s">
        <v>8579</v>
      </c>
      <c r="C7604" s="6" t="s">
        <v>319</v>
      </c>
      <c r="D7604" s="6">
        <v>24</v>
      </c>
      <c r="E7604" s="6">
        <v>119</v>
      </c>
      <c r="F7604" s="6">
        <v>119</v>
      </c>
      <c r="G7604" s="1">
        <v>128</v>
      </c>
      <c r="H7604" s="6" t="s">
        <v>319</v>
      </c>
      <c r="I7604" s="6" t="s">
        <v>2834</v>
      </c>
      <c r="K7604" s="6">
        <v>176</v>
      </c>
    </row>
    <row r="7605" spans="1:11">
      <c r="A7605" s="6">
        <v>25062506</v>
      </c>
      <c r="B7605" t="s">
        <v>8580</v>
      </c>
      <c r="C7605" s="6" t="s">
        <v>377</v>
      </c>
      <c r="D7605" s="6">
        <v>24</v>
      </c>
      <c r="E7605" s="6">
        <v>119</v>
      </c>
      <c r="F7605" s="6">
        <v>119</v>
      </c>
      <c r="G7605" s="1">
        <v>128</v>
      </c>
      <c r="H7605" s="6" t="s">
        <v>377</v>
      </c>
      <c r="I7605" s="6" t="s">
        <v>1731</v>
      </c>
      <c r="K7605" s="6">
        <v>186</v>
      </c>
    </row>
    <row r="7606" spans="1:11">
      <c r="A7606" s="6">
        <v>45109769</v>
      </c>
      <c r="B7606" t="s">
        <v>8581</v>
      </c>
      <c r="C7606" s="6" t="s">
        <v>640</v>
      </c>
      <c r="D7606" s="6">
        <v>25</v>
      </c>
      <c r="E7606" s="6">
        <v>119</v>
      </c>
      <c r="F7606" s="6">
        <v>119</v>
      </c>
      <c r="G7606" s="1">
        <v>128</v>
      </c>
      <c r="H7606" s="6" t="s">
        <v>640</v>
      </c>
      <c r="I7606" s="6" t="s">
        <v>2134</v>
      </c>
      <c r="K7606" s="6">
        <v>175</v>
      </c>
    </row>
    <row r="7607" spans="1:11">
      <c r="A7607" s="6">
        <v>45035343</v>
      </c>
      <c r="B7607" t="s">
        <v>8582</v>
      </c>
      <c r="C7607" s="6" t="s">
        <v>377</v>
      </c>
      <c r="D7607" s="6">
        <v>32</v>
      </c>
      <c r="E7607" s="6">
        <v>119</v>
      </c>
      <c r="F7607" s="6">
        <v>119</v>
      </c>
      <c r="G7607" s="1">
        <v>128</v>
      </c>
      <c r="H7607" s="6" t="s">
        <v>377</v>
      </c>
      <c r="I7607" s="6" t="s">
        <v>2134</v>
      </c>
      <c r="K7607" s="6">
        <v>187</v>
      </c>
    </row>
    <row r="7608" spans="1:11">
      <c r="A7608" s="6">
        <v>14091569</v>
      </c>
      <c r="B7608" t="s">
        <v>8583</v>
      </c>
      <c r="C7608" s="6" t="s">
        <v>314</v>
      </c>
      <c r="D7608" s="6">
        <v>30</v>
      </c>
      <c r="E7608" s="6">
        <v>119</v>
      </c>
      <c r="F7608" s="6">
        <v>119</v>
      </c>
      <c r="G7608" s="1">
        <v>127</v>
      </c>
      <c r="H7608" s="6" t="s">
        <v>314</v>
      </c>
      <c r="I7608" s="6" t="s">
        <v>603</v>
      </c>
      <c r="K7608" s="6">
        <v>168</v>
      </c>
    </row>
    <row r="7609" spans="1:11">
      <c r="A7609" s="6">
        <v>76058366</v>
      </c>
      <c r="B7609" t="s">
        <v>8584</v>
      </c>
      <c r="C7609" s="6" t="s">
        <v>377</v>
      </c>
      <c r="D7609" s="6">
        <v>24</v>
      </c>
      <c r="E7609" s="6">
        <v>119</v>
      </c>
      <c r="F7609" s="6">
        <v>119</v>
      </c>
      <c r="G7609" s="1">
        <v>127</v>
      </c>
      <c r="H7609" s="6" t="s">
        <v>377</v>
      </c>
      <c r="I7609" s="6" t="s">
        <v>378</v>
      </c>
      <c r="K7609" s="6">
        <v>183</v>
      </c>
    </row>
    <row r="7610" spans="1:11">
      <c r="A7610" s="6">
        <v>86031736</v>
      </c>
      <c r="B7610" t="s">
        <v>8585</v>
      </c>
      <c r="C7610" s="6" t="s">
        <v>2115</v>
      </c>
      <c r="D7610" s="6">
        <v>35</v>
      </c>
      <c r="E7610" s="6">
        <v>119</v>
      </c>
      <c r="F7610" s="6">
        <v>119</v>
      </c>
      <c r="G7610" s="1">
        <v>127</v>
      </c>
      <c r="H7610" s="6" t="s">
        <v>2115</v>
      </c>
      <c r="I7610" s="6" t="s">
        <v>1688</v>
      </c>
      <c r="K7610" s="6">
        <v>185</v>
      </c>
    </row>
    <row r="7611" spans="1:11">
      <c r="A7611" s="6">
        <v>67279738</v>
      </c>
      <c r="B7611" t="s">
        <v>8586</v>
      </c>
      <c r="C7611" s="6" t="s">
        <v>218</v>
      </c>
      <c r="D7611" s="6">
        <v>25</v>
      </c>
      <c r="E7611" s="6">
        <v>119</v>
      </c>
      <c r="F7611" s="6">
        <v>119</v>
      </c>
      <c r="G7611" s="1">
        <v>127</v>
      </c>
      <c r="H7611" s="6" t="s">
        <v>218</v>
      </c>
      <c r="I7611" s="6" t="s">
        <v>725</v>
      </c>
      <c r="K7611" s="6">
        <v>181</v>
      </c>
    </row>
    <row r="7612" spans="1:11">
      <c r="A7612" s="6">
        <v>19180532</v>
      </c>
      <c r="B7612" t="s">
        <v>8587</v>
      </c>
      <c r="C7612" s="6" t="s">
        <v>942</v>
      </c>
      <c r="D7612" s="6">
        <v>31</v>
      </c>
      <c r="E7612" s="6">
        <v>119</v>
      </c>
      <c r="F7612" s="6">
        <v>119</v>
      </c>
      <c r="G7612" s="1">
        <v>127</v>
      </c>
      <c r="H7612" s="6" t="s">
        <v>942</v>
      </c>
      <c r="I7612" s="6" t="s">
        <v>257</v>
      </c>
      <c r="K7612" s="6">
        <v>172</v>
      </c>
    </row>
    <row r="7613" spans="1:11">
      <c r="A7613" s="6">
        <v>76063776</v>
      </c>
      <c r="B7613" t="s">
        <v>8588</v>
      </c>
      <c r="C7613" s="6" t="s">
        <v>377</v>
      </c>
      <c r="D7613" s="6">
        <v>25</v>
      </c>
      <c r="E7613" s="6">
        <v>119</v>
      </c>
      <c r="F7613" s="6">
        <v>119</v>
      </c>
      <c r="G7613" s="1">
        <v>127</v>
      </c>
      <c r="H7613" s="6" t="s">
        <v>377</v>
      </c>
      <c r="I7613" s="6" t="s">
        <v>1290</v>
      </c>
      <c r="K7613" s="6">
        <v>187</v>
      </c>
    </row>
    <row r="7614" spans="1:11">
      <c r="A7614" s="6">
        <v>76043688</v>
      </c>
      <c r="B7614" t="s">
        <v>8589</v>
      </c>
      <c r="C7614" s="6" t="s">
        <v>728</v>
      </c>
      <c r="D7614" s="6">
        <v>28</v>
      </c>
      <c r="E7614" s="6">
        <v>119</v>
      </c>
      <c r="F7614" s="6">
        <v>119</v>
      </c>
      <c r="G7614" s="1">
        <v>127</v>
      </c>
      <c r="H7614" s="6" t="s">
        <v>728</v>
      </c>
      <c r="I7614" s="6" t="s">
        <v>378</v>
      </c>
      <c r="K7614" s="6">
        <v>176</v>
      </c>
    </row>
    <row r="7615" spans="1:11">
      <c r="A7615" s="6">
        <v>2000111004</v>
      </c>
      <c r="B7615" t="s">
        <v>8590</v>
      </c>
      <c r="C7615" s="6" t="s">
        <v>303</v>
      </c>
      <c r="D7615" s="6">
        <v>22</v>
      </c>
      <c r="E7615" s="6">
        <v>119</v>
      </c>
      <c r="F7615" s="6">
        <v>119</v>
      </c>
      <c r="G7615" s="1">
        <v>127</v>
      </c>
      <c r="H7615" s="6" t="s">
        <v>303</v>
      </c>
      <c r="I7615" s="6" t="s">
        <v>348</v>
      </c>
      <c r="K7615" s="6">
        <v>183</v>
      </c>
    </row>
    <row r="7616" spans="1:11">
      <c r="A7616" s="6">
        <v>14246683</v>
      </c>
      <c r="B7616" t="s">
        <v>8591</v>
      </c>
      <c r="C7616" s="6" t="s">
        <v>319</v>
      </c>
      <c r="D7616" s="6">
        <v>24</v>
      </c>
      <c r="E7616" s="6">
        <v>119</v>
      </c>
      <c r="F7616" s="6">
        <v>119</v>
      </c>
      <c r="G7616" s="1">
        <v>127</v>
      </c>
      <c r="H7616" s="6" t="s">
        <v>319</v>
      </c>
      <c r="I7616" s="6" t="s">
        <v>603</v>
      </c>
      <c r="K7616" s="6">
        <v>174</v>
      </c>
    </row>
    <row r="7617" spans="1:11">
      <c r="A7617" s="6">
        <v>96047830</v>
      </c>
      <c r="B7617" t="s">
        <v>8592</v>
      </c>
      <c r="C7617" s="6" t="s">
        <v>377</v>
      </c>
      <c r="D7617" s="6">
        <v>29</v>
      </c>
      <c r="E7617" s="6">
        <v>119</v>
      </c>
      <c r="F7617" s="6">
        <v>119</v>
      </c>
      <c r="G7617" s="1">
        <v>127</v>
      </c>
      <c r="H7617" s="6" t="s">
        <v>377</v>
      </c>
      <c r="I7617" s="6" t="s">
        <v>731</v>
      </c>
      <c r="K7617" s="6">
        <v>191</v>
      </c>
    </row>
    <row r="7618" spans="1:11">
      <c r="A7618" s="6">
        <v>72025380</v>
      </c>
      <c r="B7618" t="s">
        <v>8593</v>
      </c>
      <c r="C7618" s="6" t="s">
        <v>1673</v>
      </c>
      <c r="D7618" s="6">
        <v>35</v>
      </c>
      <c r="E7618" s="6">
        <v>119</v>
      </c>
      <c r="F7618" s="6">
        <v>119</v>
      </c>
      <c r="G7618" s="1">
        <v>127</v>
      </c>
      <c r="H7618" s="6" t="s">
        <v>1673</v>
      </c>
      <c r="I7618" s="6" t="s">
        <v>1303</v>
      </c>
      <c r="K7618" s="6">
        <v>176</v>
      </c>
    </row>
    <row r="7619" spans="1:11">
      <c r="A7619" s="6">
        <v>85019201</v>
      </c>
      <c r="B7619" t="s">
        <v>8594</v>
      </c>
      <c r="C7619" s="6" t="s">
        <v>966</v>
      </c>
      <c r="D7619" s="6">
        <v>35</v>
      </c>
      <c r="E7619" s="6">
        <v>119</v>
      </c>
      <c r="F7619" s="6">
        <v>119</v>
      </c>
      <c r="G7619" s="1">
        <v>127</v>
      </c>
      <c r="H7619" s="6" t="s">
        <v>966</v>
      </c>
      <c r="I7619" s="6" t="s">
        <v>3786</v>
      </c>
      <c r="K7619" s="6">
        <v>175</v>
      </c>
    </row>
    <row r="7620" spans="1:11">
      <c r="A7620" s="6">
        <v>19380456</v>
      </c>
      <c r="B7620" t="s">
        <v>8595</v>
      </c>
      <c r="C7620" s="6" t="s">
        <v>1806</v>
      </c>
      <c r="D7620" s="6">
        <v>25</v>
      </c>
      <c r="E7620" s="6">
        <v>119</v>
      </c>
      <c r="F7620" s="6">
        <v>119</v>
      </c>
      <c r="G7620" s="1">
        <v>127</v>
      </c>
      <c r="H7620" s="6" t="s">
        <v>1806</v>
      </c>
      <c r="I7620" s="6" t="s">
        <v>257</v>
      </c>
      <c r="K7620" s="6">
        <v>182</v>
      </c>
    </row>
    <row r="7621" spans="1:11">
      <c r="A7621" s="6">
        <v>43058970</v>
      </c>
      <c r="B7621" t="s">
        <v>8596</v>
      </c>
      <c r="C7621" s="6" t="s">
        <v>5605</v>
      </c>
      <c r="D7621" s="6">
        <v>33</v>
      </c>
      <c r="E7621" s="6">
        <v>119</v>
      </c>
      <c r="F7621" s="6">
        <v>119</v>
      </c>
      <c r="G7621" s="1">
        <v>127</v>
      </c>
      <c r="H7621" s="6" t="s">
        <v>5605</v>
      </c>
      <c r="I7621" s="6" t="s">
        <v>236</v>
      </c>
      <c r="K7621" s="6">
        <v>177</v>
      </c>
    </row>
    <row r="7622" spans="1:11">
      <c r="A7622" s="6">
        <v>2000034979</v>
      </c>
      <c r="B7622" t="s">
        <v>8597</v>
      </c>
      <c r="C7622" s="6" t="s">
        <v>319</v>
      </c>
      <c r="D7622" s="6">
        <v>24</v>
      </c>
      <c r="E7622" s="6">
        <v>119</v>
      </c>
      <c r="F7622" s="6">
        <v>119</v>
      </c>
      <c r="G7622" s="1">
        <v>127</v>
      </c>
      <c r="H7622" s="6" t="s">
        <v>319</v>
      </c>
      <c r="I7622" s="6" t="s">
        <v>603</v>
      </c>
      <c r="K7622" s="6">
        <v>173</v>
      </c>
    </row>
    <row r="7623" spans="1:11">
      <c r="A7623" s="6">
        <v>8834733</v>
      </c>
      <c r="B7623" t="s">
        <v>8598</v>
      </c>
      <c r="C7623" s="6" t="s">
        <v>351</v>
      </c>
      <c r="D7623" s="6">
        <v>32</v>
      </c>
      <c r="E7623" s="6">
        <v>119</v>
      </c>
      <c r="F7623" s="6">
        <v>119</v>
      </c>
      <c r="G7623" s="1">
        <v>127</v>
      </c>
      <c r="H7623" s="6" t="s">
        <v>351</v>
      </c>
      <c r="I7623" s="6" t="s">
        <v>378</v>
      </c>
      <c r="K7623" s="6">
        <v>166</v>
      </c>
    </row>
    <row r="7624" spans="1:11">
      <c r="A7624" s="6">
        <v>45112014</v>
      </c>
      <c r="B7624" t="s">
        <v>8599</v>
      </c>
      <c r="C7624" s="6" t="s">
        <v>1673</v>
      </c>
      <c r="D7624" s="6">
        <v>28</v>
      </c>
      <c r="E7624" s="6">
        <v>119</v>
      </c>
      <c r="F7624" s="6">
        <v>119</v>
      </c>
      <c r="G7624" s="1">
        <v>127</v>
      </c>
      <c r="H7624" s="6" t="s">
        <v>1673</v>
      </c>
      <c r="I7624" s="6" t="s">
        <v>2134</v>
      </c>
      <c r="K7624" s="6">
        <v>168</v>
      </c>
    </row>
    <row r="7625" spans="1:11">
      <c r="A7625" s="6">
        <v>2000158331</v>
      </c>
      <c r="B7625" t="s">
        <v>8600</v>
      </c>
      <c r="C7625" s="6" t="s">
        <v>2112</v>
      </c>
      <c r="D7625" s="6">
        <v>24</v>
      </c>
      <c r="E7625" s="6">
        <v>119</v>
      </c>
      <c r="F7625" s="6">
        <v>119</v>
      </c>
      <c r="G7625" s="1">
        <v>126</v>
      </c>
      <c r="H7625" s="6" t="s">
        <v>2112</v>
      </c>
      <c r="I7625" s="6" t="s">
        <v>603</v>
      </c>
      <c r="K7625" s="6">
        <v>182</v>
      </c>
    </row>
    <row r="7626" spans="1:11">
      <c r="A7626" s="6">
        <v>14136117</v>
      </c>
      <c r="B7626" t="s">
        <v>8601</v>
      </c>
      <c r="C7626" s="6" t="s">
        <v>377</v>
      </c>
      <c r="D7626" s="6">
        <v>27</v>
      </c>
      <c r="E7626" s="6">
        <v>119</v>
      </c>
      <c r="F7626" s="6">
        <v>119</v>
      </c>
      <c r="G7626" s="1">
        <v>126</v>
      </c>
      <c r="H7626" s="6" t="s">
        <v>377</v>
      </c>
      <c r="I7626" s="6" t="s">
        <v>3240</v>
      </c>
      <c r="K7626" s="6">
        <v>182</v>
      </c>
    </row>
    <row r="7627" spans="1:11">
      <c r="A7627" s="6">
        <v>37059387</v>
      </c>
      <c r="B7627" t="s">
        <v>8602</v>
      </c>
      <c r="C7627" s="6" t="s">
        <v>2112</v>
      </c>
      <c r="D7627" s="6">
        <v>26</v>
      </c>
      <c r="E7627" s="6">
        <v>119</v>
      </c>
      <c r="F7627" s="6">
        <v>119</v>
      </c>
      <c r="G7627" s="1">
        <v>126</v>
      </c>
      <c r="H7627" s="6" t="s">
        <v>2112</v>
      </c>
      <c r="I7627" s="6" t="s">
        <v>2685</v>
      </c>
      <c r="K7627" s="6">
        <v>186</v>
      </c>
    </row>
    <row r="7628" spans="1:11">
      <c r="A7628" s="6">
        <v>95080710</v>
      </c>
      <c r="B7628" t="s">
        <v>8603</v>
      </c>
      <c r="C7628" s="6" t="s">
        <v>2115</v>
      </c>
      <c r="D7628" s="6">
        <v>25</v>
      </c>
      <c r="E7628" s="6">
        <v>119</v>
      </c>
      <c r="F7628" s="6">
        <v>119</v>
      </c>
      <c r="G7628" s="1">
        <v>126</v>
      </c>
      <c r="H7628" s="6" t="s">
        <v>2115</v>
      </c>
      <c r="I7628" s="6" t="s">
        <v>3265</v>
      </c>
      <c r="K7628" s="6">
        <v>187</v>
      </c>
    </row>
    <row r="7629" spans="1:11">
      <c r="A7629" s="6">
        <v>58085203</v>
      </c>
      <c r="B7629" t="s">
        <v>8604</v>
      </c>
      <c r="C7629" s="6" t="s">
        <v>377</v>
      </c>
      <c r="D7629" s="6">
        <v>31</v>
      </c>
      <c r="E7629" s="6">
        <v>119</v>
      </c>
      <c r="F7629" s="6">
        <v>119</v>
      </c>
      <c r="G7629" s="1">
        <v>126</v>
      </c>
      <c r="H7629" s="6" t="s">
        <v>377</v>
      </c>
      <c r="I7629" s="6" t="s">
        <v>194</v>
      </c>
      <c r="K7629" s="6">
        <v>185</v>
      </c>
    </row>
    <row r="7630" spans="1:11">
      <c r="A7630" s="6">
        <v>14024700</v>
      </c>
      <c r="B7630" t="s">
        <v>8605</v>
      </c>
      <c r="C7630" s="6" t="s">
        <v>1638</v>
      </c>
      <c r="D7630" s="6">
        <v>32</v>
      </c>
      <c r="E7630" s="6">
        <v>119</v>
      </c>
      <c r="F7630" s="6">
        <v>119</v>
      </c>
      <c r="G7630" s="1">
        <v>126</v>
      </c>
      <c r="H7630" s="6" t="s">
        <v>1638</v>
      </c>
      <c r="I7630" s="6" t="s">
        <v>3107</v>
      </c>
      <c r="K7630" s="6">
        <v>167</v>
      </c>
    </row>
    <row r="7631" spans="1:11">
      <c r="A7631" s="6">
        <v>14213184</v>
      </c>
      <c r="B7631" t="s">
        <v>8606</v>
      </c>
      <c r="C7631" s="6" t="s">
        <v>303</v>
      </c>
      <c r="D7631" s="6">
        <v>25</v>
      </c>
      <c r="E7631" s="6">
        <v>119</v>
      </c>
      <c r="F7631" s="6">
        <v>119</v>
      </c>
      <c r="G7631" s="1">
        <v>126</v>
      </c>
      <c r="H7631" s="6" t="s">
        <v>303</v>
      </c>
      <c r="I7631" s="6" t="s">
        <v>603</v>
      </c>
      <c r="K7631" s="6">
        <v>174</v>
      </c>
    </row>
    <row r="7632" spans="1:11">
      <c r="A7632" s="6">
        <v>78084181</v>
      </c>
      <c r="B7632" t="s">
        <v>8607</v>
      </c>
      <c r="C7632" s="6" t="s">
        <v>2121</v>
      </c>
      <c r="D7632" s="6">
        <v>25</v>
      </c>
      <c r="E7632" s="6">
        <v>119</v>
      </c>
      <c r="F7632" s="6">
        <v>119</v>
      </c>
      <c r="G7632" s="1">
        <v>126</v>
      </c>
      <c r="H7632" s="6" t="s">
        <v>2121</v>
      </c>
      <c r="I7632" s="6" t="s">
        <v>2404</v>
      </c>
      <c r="K7632" s="6">
        <v>174</v>
      </c>
    </row>
    <row r="7633" spans="1:11">
      <c r="A7633" s="6">
        <v>66037076</v>
      </c>
      <c r="B7633" t="s">
        <v>8608</v>
      </c>
      <c r="C7633" s="6" t="s">
        <v>1656</v>
      </c>
      <c r="D7633" s="6">
        <v>28</v>
      </c>
      <c r="E7633" s="6">
        <v>119</v>
      </c>
      <c r="F7633" s="6">
        <v>119</v>
      </c>
      <c r="G7633" s="1">
        <v>126</v>
      </c>
      <c r="H7633" s="6" t="s">
        <v>1656</v>
      </c>
      <c r="I7633" s="6" t="s">
        <v>1701</v>
      </c>
      <c r="K7633" s="6">
        <v>171</v>
      </c>
    </row>
    <row r="7634" spans="1:11">
      <c r="A7634" s="6">
        <v>2000015440</v>
      </c>
      <c r="B7634" t="s">
        <v>8609</v>
      </c>
      <c r="C7634" s="6" t="s">
        <v>640</v>
      </c>
      <c r="D7634" s="6">
        <v>24</v>
      </c>
      <c r="E7634" s="6">
        <v>119</v>
      </c>
      <c r="F7634" s="6">
        <v>119</v>
      </c>
      <c r="G7634" s="1">
        <v>126</v>
      </c>
      <c r="H7634" s="6" t="s">
        <v>640</v>
      </c>
      <c r="I7634" s="6" t="s">
        <v>1688</v>
      </c>
      <c r="K7634" s="6">
        <v>169</v>
      </c>
    </row>
    <row r="7635" spans="1:11">
      <c r="A7635" s="6">
        <v>18116035</v>
      </c>
      <c r="B7635" t="s">
        <v>8610</v>
      </c>
      <c r="C7635" s="6" t="s">
        <v>303</v>
      </c>
      <c r="D7635" s="6">
        <v>24</v>
      </c>
      <c r="E7635" s="6">
        <v>119</v>
      </c>
      <c r="F7635" s="6">
        <v>119</v>
      </c>
      <c r="G7635" s="1">
        <v>126</v>
      </c>
      <c r="H7635" s="6" t="s">
        <v>303</v>
      </c>
      <c r="I7635" s="6" t="s">
        <v>1117</v>
      </c>
      <c r="K7635" s="6">
        <v>187</v>
      </c>
    </row>
    <row r="7636" spans="1:11">
      <c r="A7636" s="6">
        <v>19386120</v>
      </c>
      <c r="B7636" t="s">
        <v>8611</v>
      </c>
      <c r="C7636" s="6" t="s">
        <v>1698</v>
      </c>
      <c r="D7636" s="6">
        <v>26</v>
      </c>
      <c r="E7636" s="6">
        <v>119</v>
      </c>
      <c r="F7636" s="6">
        <v>119</v>
      </c>
      <c r="G7636" s="1">
        <v>126</v>
      </c>
      <c r="H7636" s="6" t="s">
        <v>1698</v>
      </c>
      <c r="I7636" s="6" t="s">
        <v>257</v>
      </c>
      <c r="K7636" s="6">
        <v>187</v>
      </c>
    </row>
    <row r="7637" spans="1:11">
      <c r="A7637" s="6">
        <v>8077626</v>
      </c>
      <c r="B7637" t="s">
        <v>8612</v>
      </c>
      <c r="C7637" s="6" t="s">
        <v>1624</v>
      </c>
      <c r="D7637" s="6">
        <v>38</v>
      </c>
      <c r="E7637" s="6">
        <v>119</v>
      </c>
      <c r="F7637" s="6">
        <v>119</v>
      </c>
      <c r="G7637" s="1">
        <v>126</v>
      </c>
      <c r="H7637" s="6" t="s">
        <v>1624</v>
      </c>
      <c r="I7637" s="6" t="s">
        <v>194</v>
      </c>
      <c r="K7637" s="6">
        <v>191</v>
      </c>
    </row>
    <row r="7638" spans="1:11">
      <c r="A7638" s="6">
        <v>19264437</v>
      </c>
      <c r="B7638" t="s">
        <v>8613</v>
      </c>
      <c r="C7638" s="6" t="s">
        <v>319</v>
      </c>
      <c r="D7638" s="6">
        <v>28</v>
      </c>
      <c r="E7638" s="6">
        <v>119</v>
      </c>
      <c r="F7638" s="6">
        <v>119</v>
      </c>
      <c r="G7638" s="1">
        <v>126</v>
      </c>
      <c r="H7638" s="6" t="s">
        <v>319</v>
      </c>
      <c r="I7638" s="6" t="s">
        <v>257</v>
      </c>
      <c r="K7638" s="6">
        <v>181</v>
      </c>
    </row>
    <row r="7639" spans="1:11">
      <c r="A7639" s="6">
        <v>14220100</v>
      </c>
      <c r="B7639" t="s">
        <v>8614</v>
      </c>
      <c r="C7639" s="6" t="s">
        <v>944</v>
      </c>
      <c r="D7639" s="6">
        <v>22</v>
      </c>
      <c r="E7639" s="6">
        <v>119</v>
      </c>
      <c r="F7639" s="6">
        <v>119</v>
      </c>
      <c r="G7639" s="1">
        <v>126</v>
      </c>
      <c r="H7639" s="6" t="s">
        <v>944</v>
      </c>
      <c r="I7639" s="6" t="s">
        <v>603</v>
      </c>
      <c r="K7639" s="6">
        <v>170</v>
      </c>
    </row>
    <row r="7640" spans="1:11">
      <c r="A7640" s="6">
        <v>19249709</v>
      </c>
      <c r="B7640" t="s">
        <v>8615</v>
      </c>
      <c r="C7640" s="6" t="s">
        <v>5123</v>
      </c>
      <c r="D7640" s="6">
        <v>29</v>
      </c>
      <c r="E7640" s="6">
        <v>119</v>
      </c>
      <c r="F7640" s="6">
        <v>119</v>
      </c>
      <c r="G7640" s="1">
        <v>126</v>
      </c>
      <c r="H7640" s="6" t="s">
        <v>5123</v>
      </c>
      <c r="I7640" s="6" t="s">
        <v>1928</v>
      </c>
      <c r="K7640" s="6">
        <v>189</v>
      </c>
    </row>
    <row r="7641" spans="1:11">
      <c r="A7641" s="6">
        <v>53131689</v>
      </c>
      <c r="B7641" t="s">
        <v>8616</v>
      </c>
      <c r="C7641" s="6" t="s">
        <v>1672</v>
      </c>
      <c r="D7641" s="6">
        <v>26</v>
      </c>
      <c r="E7641" s="6">
        <v>119</v>
      </c>
      <c r="F7641" s="6">
        <v>119</v>
      </c>
      <c r="G7641" s="1">
        <v>126</v>
      </c>
      <c r="H7641" s="6" t="s">
        <v>1672</v>
      </c>
      <c r="I7641" s="6" t="s">
        <v>729</v>
      </c>
      <c r="K7641" s="6">
        <v>185</v>
      </c>
    </row>
    <row r="7642" spans="1:11">
      <c r="A7642" s="6">
        <v>14139402</v>
      </c>
      <c r="B7642" t="s">
        <v>8617</v>
      </c>
      <c r="C7642" s="6" t="s">
        <v>760</v>
      </c>
      <c r="D7642" s="6">
        <v>28</v>
      </c>
      <c r="E7642" s="6">
        <v>119</v>
      </c>
      <c r="F7642" s="6">
        <v>119</v>
      </c>
      <c r="G7642" s="1">
        <v>125</v>
      </c>
      <c r="H7642" s="6" t="s">
        <v>760</v>
      </c>
      <c r="I7642" s="6" t="s">
        <v>603</v>
      </c>
      <c r="K7642" s="6">
        <v>170</v>
      </c>
    </row>
    <row r="7643" spans="1:11">
      <c r="A7643" s="6">
        <v>43080084</v>
      </c>
      <c r="B7643" t="s">
        <v>8618</v>
      </c>
      <c r="C7643" s="6" t="s">
        <v>2115</v>
      </c>
      <c r="D7643" s="6">
        <v>31</v>
      </c>
      <c r="E7643" s="6">
        <v>119</v>
      </c>
      <c r="F7643" s="6">
        <v>119</v>
      </c>
      <c r="G7643" s="1">
        <v>125</v>
      </c>
      <c r="H7643" s="6" t="s">
        <v>2115</v>
      </c>
      <c r="I7643" s="6" t="s">
        <v>236</v>
      </c>
      <c r="K7643" s="6">
        <v>178</v>
      </c>
    </row>
    <row r="7644" spans="1:11">
      <c r="A7644" s="6">
        <v>48036199</v>
      </c>
      <c r="B7644" t="s">
        <v>8619</v>
      </c>
      <c r="C7644" s="6" t="s">
        <v>488</v>
      </c>
      <c r="D7644" s="6">
        <v>28</v>
      </c>
      <c r="E7644" s="6">
        <v>119</v>
      </c>
      <c r="F7644" s="6">
        <v>119</v>
      </c>
      <c r="G7644" s="1">
        <v>125</v>
      </c>
      <c r="H7644" s="6" t="s">
        <v>488</v>
      </c>
      <c r="I7644" s="6" t="s">
        <v>1676</v>
      </c>
      <c r="K7644" s="6">
        <v>182</v>
      </c>
    </row>
    <row r="7645" spans="1:11">
      <c r="A7645" s="6">
        <v>76052179</v>
      </c>
      <c r="B7645" t="s">
        <v>8620</v>
      </c>
      <c r="C7645" s="6" t="s">
        <v>377</v>
      </c>
      <c r="D7645" s="6">
        <v>29</v>
      </c>
      <c r="E7645" s="6">
        <v>119</v>
      </c>
      <c r="F7645" s="6">
        <v>119</v>
      </c>
      <c r="G7645" s="1">
        <v>125</v>
      </c>
      <c r="H7645" s="6" t="s">
        <v>377</v>
      </c>
      <c r="I7645" s="6" t="s">
        <v>378</v>
      </c>
      <c r="K7645" s="6">
        <v>188</v>
      </c>
    </row>
    <row r="7646" spans="1:11">
      <c r="A7646" s="6">
        <v>43154724</v>
      </c>
      <c r="B7646" t="s">
        <v>8621</v>
      </c>
      <c r="C7646" s="6" t="s">
        <v>377</v>
      </c>
      <c r="D7646" s="6">
        <v>28</v>
      </c>
      <c r="E7646" s="6">
        <v>119</v>
      </c>
      <c r="F7646" s="6">
        <v>119</v>
      </c>
      <c r="G7646" s="1">
        <v>125</v>
      </c>
      <c r="H7646" s="6" t="s">
        <v>377</v>
      </c>
      <c r="I7646" s="6" t="s">
        <v>236</v>
      </c>
      <c r="K7646" s="6">
        <v>187</v>
      </c>
    </row>
    <row r="7647" spans="1:11">
      <c r="A7647" s="6">
        <v>86039021</v>
      </c>
      <c r="B7647" t="s">
        <v>8622</v>
      </c>
      <c r="C7647" s="6" t="s">
        <v>640</v>
      </c>
      <c r="D7647" s="6">
        <v>29</v>
      </c>
      <c r="E7647" s="6">
        <v>119</v>
      </c>
      <c r="F7647" s="6">
        <v>119</v>
      </c>
      <c r="G7647" s="1">
        <v>125</v>
      </c>
      <c r="H7647" s="6" t="s">
        <v>640</v>
      </c>
      <c r="I7647" s="6" t="s">
        <v>1688</v>
      </c>
      <c r="K7647" s="6">
        <v>178</v>
      </c>
    </row>
    <row r="7648" spans="1:11">
      <c r="A7648" s="6">
        <v>58030743</v>
      </c>
      <c r="B7648" t="s">
        <v>8623</v>
      </c>
      <c r="C7648" s="6" t="s">
        <v>2115</v>
      </c>
      <c r="D7648" s="6">
        <v>34</v>
      </c>
      <c r="E7648" s="6">
        <v>119</v>
      </c>
      <c r="F7648" s="6">
        <v>119</v>
      </c>
      <c r="G7648" s="1">
        <v>125</v>
      </c>
      <c r="H7648" s="6" t="s">
        <v>2115</v>
      </c>
      <c r="I7648" s="6" t="s">
        <v>194</v>
      </c>
      <c r="K7648" s="6">
        <v>191</v>
      </c>
    </row>
    <row r="7649" spans="1:11">
      <c r="A7649" s="6">
        <v>16147461</v>
      </c>
      <c r="B7649" t="s">
        <v>8624</v>
      </c>
      <c r="C7649" s="6" t="s">
        <v>2115</v>
      </c>
      <c r="D7649" s="6">
        <v>27</v>
      </c>
      <c r="E7649" s="6">
        <v>119</v>
      </c>
      <c r="F7649" s="6">
        <v>119</v>
      </c>
      <c r="G7649" s="1">
        <v>125</v>
      </c>
      <c r="H7649" s="6" t="s">
        <v>2115</v>
      </c>
      <c r="I7649" s="6" t="s">
        <v>8625</v>
      </c>
      <c r="K7649" s="6">
        <v>186</v>
      </c>
    </row>
    <row r="7650" spans="1:11">
      <c r="A7650" s="6">
        <v>38041719</v>
      </c>
      <c r="B7650" t="s">
        <v>8626</v>
      </c>
      <c r="C7650" s="6" t="s">
        <v>1624</v>
      </c>
      <c r="D7650" s="6">
        <v>27</v>
      </c>
      <c r="E7650" s="6">
        <v>119</v>
      </c>
      <c r="F7650" s="6">
        <v>119</v>
      </c>
      <c r="G7650" s="1">
        <v>125</v>
      </c>
      <c r="H7650" s="6" t="s">
        <v>1624</v>
      </c>
      <c r="I7650" s="6" t="s">
        <v>1277</v>
      </c>
      <c r="K7650" s="6">
        <v>189</v>
      </c>
    </row>
    <row r="7651" spans="1:11">
      <c r="A7651" s="6">
        <v>53056639</v>
      </c>
      <c r="B7651" t="s">
        <v>8627</v>
      </c>
      <c r="C7651" s="6" t="s">
        <v>2112</v>
      </c>
      <c r="D7651" s="6">
        <v>30</v>
      </c>
      <c r="E7651" s="6">
        <v>119</v>
      </c>
      <c r="F7651" s="6">
        <v>119</v>
      </c>
      <c r="G7651" s="1">
        <v>125</v>
      </c>
      <c r="H7651" s="6" t="s">
        <v>2112</v>
      </c>
      <c r="I7651" s="6" t="s">
        <v>729</v>
      </c>
      <c r="K7651" s="6">
        <v>173</v>
      </c>
    </row>
    <row r="7652" spans="1:11">
      <c r="A7652" s="6">
        <v>78091915</v>
      </c>
      <c r="B7652" t="s">
        <v>8628</v>
      </c>
      <c r="C7652" s="6" t="s">
        <v>319</v>
      </c>
      <c r="D7652" s="6">
        <v>29</v>
      </c>
      <c r="E7652" s="6">
        <v>119</v>
      </c>
      <c r="F7652" s="6">
        <v>119</v>
      </c>
      <c r="G7652" s="1">
        <v>125</v>
      </c>
      <c r="H7652" s="6" t="s">
        <v>319</v>
      </c>
      <c r="I7652" s="6" t="s">
        <v>1661</v>
      </c>
      <c r="K7652" s="6">
        <v>178</v>
      </c>
    </row>
    <row r="7653" spans="1:11">
      <c r="A7653" s="6">
        <v>63024015</v>
      </c>
      <c r="B7653" t="s">
        <v>8629</v>
      </c>
      <c r="C7653" s="6" t="s">
        <v>1624</v>
      </c>
      <c r="D7653" s="6">
        <v>31</v>
      </c>
      <c r="E7653" s="6">
        <v>119</v>
      </c>
      <c r="F7653" s="6">
        <v>119</v>
      </c>
      <c r="G7653" s="1">
        <v>125</v>
      </c>
      <c r="H7653" s="6" t="s">
        <v>1624</v>
      </c>
      <c r="I7653" s="6" t="s">
        <v>1708</v>
      </c>
      <c r="K7653" s="6">
        <v>191</v>
      </c>
    </row>
    <row r="7654" spans="1:11">
      <c r="A7654" s="6">
        <v>28051513</v>
      </c>
      <c r="B7654" t="s">
        <v>8630</v>
      </c>
      <c r="C7654" s="6" t="s">
        <v>319</v>
      </c>
      <c r="D7654" s="6">
        <v>31</v>
      </c>
      <c r="E7654" s="6">
        <v>119</v>
      </c>
      <c r="F7654" s="6">
        <v>119</v>
      </c>
      <c r="G7654" s="1">
        <v>125</v>
      </c>
      <c r="H7654" s="6" t="s">
        <v>319</v>
      </c>
      <c r="I7654" s="6" t="s">
        <v>341</v>
      </c>
      <c r="K7654" s="6">
        <v>188</v>
      </c>
    </row>
    <row r="7655" spans="1:11">
      <c r="A7655" s="6">
        <v>76046002</v>
      </c>
      <c r="B7655" t="s">
        <v>8631</v>
      </c>
      <c r="C7655" s="6" t="s">
        <v>488</v>
      </c>
      <c r="D7655" s="6">
        <v>30</v>
      </c>
      <c r="E7655" s="6">
        <v>119</v>
      </c>
      <c r="F7655" s="6">
        <v>119</v>
      </c>
      <c r="G7655" s="1">
        <v>125</v>
      </c>
      <c r="H7655" s="6" t="s">
        <v>488</v>
      </c>
      <c r="I7655" s="6" t="s">
        <v>378</v>
      </c>
      <c r="K7655" s="6">
        <v>179</v>
      </c>
    </row>
    <row r="7656" spans="1:11">
      <c r="A7656" s="6">
        <v>78066752</v>
      </c>
      <c r="B7656" t="s">
        <v>8632</v>
      </c>
      <c r="C7656" s="6" t="s">
        <v>1879</v>
      </c>
      <c r="D7656" s="6">
        <v>30</v>
      </c>
      <c r="E7656" s="6">
        <v>119</v>
      </c>
      <c r="F7656" s="6">
        <v>119</v>
      </c>
      <c r="G7656" s="1">
        <v>125</v>
      </c>
      <c r="H7656" s="6" t="s">
        <v>1879</v>
      </c>
      <c r="I7656" s="6" t="s">
        <v>2404</v>
      </c>
      <c r="K7656" s="6">
        <v>177</v>
      </c>
    </row>
    <row r="7657" spans="1:11">
      <c r="A7657" s="6">
        <v>76046446</v>
      </c>
      <c r="B7657" t="s">
        <v>8633</v>
      </c>
      <c r="C7657" s="6" t="s">
        <v>488</v>
      </c>
      <c r="D7657" s="6">
        <v>30</v>
      </c>
      <c r="E7657" s="6">
        <v>119</v>
      </c>
      <c r="F7657" s="6">
        <v>119</v>
      </c>
      <c r="G7657" s="1">
        <v>125</v>
      </c>
      <c r="H7657" s="6" t="s">
        <v>488</v>
      </c>
      <c r="I7657" s="6" t="s">
        <v>378</v>
      </c>
      <c r="K7657" s="6">
        <v>172</v>
      </c>
    </row>
    <row r="7658" spans="1:11">
      <c r="A7658" s="6">
        <v>76014934</v>
      </c>
      <c r="B7658" t="s">
        <v>8634</v>
      </c>
      <c r="C7658" s="6" t="s">
        <v>1624</v>
      </c>
      <c r="D7658" s="6">
        <v>33</v>
      </c>
      <c r="E7658" s="6">
        <v>119</v>
      </c>
      <c r="F7658" s="6">
        <v>119</v>
      </c>
      <c r="G7658" s="1">
        <v>125</v>
      </c>
      <c r="H7658" s="6" t="s">
        <v>1624</v>
      </c>
      <c r="I7658" s="6" t="s">
        <v>378</v>
      </c>
      <c r="K7658" s="6">
        <v>180</v>
      </c>
    </row>
    <row r="7659" spans="1:11">
      <c r="A7659" s="6">
        <v>76051513</v>
      </c>
      <c r="B7659" t="s">
        <v>8635</v>
      </c>
      <c r="C7659" s="6" t="s">
        <v>377</v>
      </c>
      <c r="D7659" s="6">
        <v>27</v>
      </c>
      <c r="E7659" s="6">
        <v>119</v>
      </c>
      <c r="F7659" s="6">
        <v>119</v>
      </c>
      <c r="G7659" s="1">
        <v>125</v>
      </c>
      <c r="H7659" s="6" t="s">
        <v>377</v>
      </c>
      <c r="I7659" s="6" t="s">
        <v>378</v>
      </c>
      <c r="K7659" s="6">
        <v>185</v>
      </c>
    </row>
    <row r="7660" spans="1:11">
      <c r="A7660" s="6">
        <v>86055124</v>
      </c>
      <c r="B7660" t="s">
        <v>8636</v>
      </c>
      <c r="C7660" s="6" t="s">
        <v>2115</v>
      </c>
      <c r="D7660" s="6">
        <v>33</v>
      </c>
      <c r="E7660" s="6">
        <v>119</v>
      </c>
      <c r="F7660" s="6">
        <v>119</v>
      </c>
      <c r="G7660" s="1">
        <v>125</v>
      </c>
      <c r="H7660" s="6" t="s">
        <v>2115</v>
      </c>
      <c r="I7660" s="6" t="s">
        <v>1688</v>
      </c>
      <c r="K7660" s="6">
        <v>179</v>
      </c>
    </row>
    <row r="7661" spans="1:11">
      <c r="A7661" s="6">
        <v>76038546</v>
      </c>
      <c r="B7661" t="s">
        <v>8637</v>
      </c>
      <c r="C7661" s="6" t="s">
        <v>2115</v>
      </c>
      <c r="D7661" s="6">
        <v>32</v>
      </c>
      <c r="E7661" s="6">
        <v>119</v>
      </c>
      <c r="F7661" s="6">
        <v>119</v>
      </c>
      <c r="G7661" s="1">
        <v>125</v>
      </c>
      <c r="H7661" s="6" t="s">
        <v>2115</v>
      </c>
      <c r="I7661" s="6" t="s">
        <v>378</v>
      </c>
      <c r="K7661" s="6">
        <v>180</v>
      </c>
    </row>
    <row r="7662" spans="1:11">
      <c r="A7662" s="6">
        <v>79012929</v>
      </c>
      <c r="B7662" t="s">
        <v>8638</v>
      </c>
      <c r="C7662" s="6" t="s">
        <v>2167</v>
      </c>
      <c r="D7662" s="6">
        <v>33</v>
      </c>
      <c r="E7662" s="6">
        <v>119</v>
      </c>
      <c r="F7662" s="6">
        <v>119</v>
      </c>
      <c r="G7662" s="1">
        <v>125</v>
      </c>
      <c r="H7662" s="6" t="s">
        <v>2167</v>
      </c>
      <c r="I7662" s="6" t="s">
        <v>241</v>
      </c>
      <c r="K7662" s="6">
        <v>178</v>
      </c>
    </row>
    <row r="7663" spans="1:11">
      <c r="A7663" s="6">
        <v>76022017</v>
      </c>
      <c r="B7663" t="s">
        <v>8639</v>
      </c>
      <c r="C7663" s="6" t="s">
        <v>377</v>
      </c>
      <c r="D7663" s="6">
        <v>32</v>
      </c>
      <c r="E7663" s="6">
        <v>119</v>
      </c>
      <c r="F7663" s="6">
        <v>119</v>
      </c>
      <c r="G7663" s="1">
        <v>125</v>
      </c>
      <c r="H7663" s="6" t="s">
        <v>377</v>
      </c>
      <c r="I7663" s="6" t="s">
        <v>378</v>
      </c>
      <c r="K7663" s="6">
        <v>184</v>
      </c>
    </row>
    <row r="7664" spans="1:11">
      <c r="A7664" s="6">
        <v>76021453</v>
      </c>
      <c r="B7664" t="s">
        <v>8640</v>
      </c>
      <c r="C7664" s="6" t="s">
        <v>319</v>
      </c>
      <c r="D7664" s="6">
        <v>33</v>
      </c>
      <c r="E7664" s="6">
        <v>119</v>
      </c>
      <c r="F7664" s="6">
        <v>119</v>
      </c>
      <c r="G7664" s="1">
        <v>125</v>
      </c>
      <c r="H7664" s="6" t="s">
        <v>319</v>
      </c>
      <c r="I7664" s="6" t="s">
        <v>378</v>
      </c>
      <c r="K7664" s="6">
        <v>174</v>
      </c>
    </row>
    <row r="7665" spans="1:11">
      <c r="A7665" s="6">
        <v>76033274</v>
      </c>
      <c r="B7665" t="s">
        <v>8641</v>
      </c>
      <c r="C7665" s="6" t="s">
        <v>319</v>
      </c>
      <c r="D7665" s="6">
        <v>32</v>
      </c>
      <c r="E7665" s="6">
        <v>119</v>
      </c>
      <c r="F7665" s="6">
        <v>119</v>
      </c>
      <c r="G7665" s="1">
        <v>125</v>
      </c>
      <c r="H7665" s="6" t="s">
        <v>319</v>
      </c>
      <c r="I7665" s="6" t="s">
        <v>378</v>
      </c>
      <c r="K7665" s="6">
        <v>178</v>
      </c>
    </row>
    <row r="7666" spans="1:11">
      <c r="A7666" s="6">
        <v>67255595</v>
      </c>
      <c r="B7666" t="s">
        <v>8642</v>
      </c>
      <c r="C7666" s="6" t="s">
        <v>319</v>
      </c>
      <c r="D7666" s="6">
        <v>32</v>
      </c>
      <c r="E7666" s="6">
        <v>119</v>
      </c>
      <c r="F7666" s="6">
        <v>119</v>
      </c>
      <c r="G7666" s="1">
        <v>125</v>
      </c>
      <c r="H7666" s="6" t="s">
        <v>319</v>
      </c>
      <c r="I7666" s="6" t="s">
        <v>433</v>
      </c>
      <c r="K7666" s="6">
        <v>179</v>
      </c>
    </row>
    <row r="7667" spans="1:11">
      <c r="A7667" s="6">
        <v>16157584</v>
      </c>
      <c r="B7667" t="s">
        <v>8643</v>
      </c>
      <c r="C7667" s="6" t="s">
        <v>558</v>
      </c>
      <c r="D7667" s="6">
        <v>29</v>
      </c>
      <c r="E7667" s="6">
        <v>119</v>
      </c>
      <c r="F7667" s="6">
        <v>119</v>
      </c>
      <c r="G7667" s="1">
        <v>125</v>
      </c>
      <c r="H7667" s="6" t="s">
        <v>558</v>
      </c>
      <c r="I7667" s="6" t="s">
        <v>298</v>
      </c>
      <c r="K7667" s="6">
        <v>179</v>
      </c>
    </row>
    <row r="7668" spans="1:11">
      <c r="A7668" s="6">
        <v>14060166</v>
      </c>
      <c r="B7668" t="s">
        <v>8644</v>
      </c>
      <c r="C7668" s="6" t="s">
        <v>218</v>
      </c>
      <c r="D7668" s="6">
        <v>31</v>
      </c>
      <c r="E7668" s="6">
        <v>119</v>
      </c>
      <c r="F7668" s="6">
        <v>119</v>
      </c>
      <c r="G7668" s="1">
        <v>125</v>
      </c>
      <c r="H7668" s="6" t="s">
        <v>218</v>
      </c>
      <c r="I7668" s="6" t="s">
        <v>603</v>
      </c>
      <c r="K7668" s="6">
        <v>186</v>
      </c>
    </row>
    <row r="7669" spans="1:11">
      <c r="A7669" s="6">
        <v>78099008</v>
      </c>
      <c r="B7669" t="s">
        <v>8645</v>
      </c>
      <c r="C7669" s="6" t="s">
        <v>2115</v>
      </c>
      <c r="D7669" s="6">
        <v>26</v>
      </c>
      <c r="E7669" s="6">
        <v>119</v>
      </c>
      <c r="F7669" s="6">
        <v>119</v>
      </c>
      <c r="G7669" s="1">
        <v>125</v>
      </c>
      <c r="H7669" s="6" t="s">
        <v>2115</v>
      </c>
      <c r="I7669" s="6" t="s">
        <v>1661</v>
      </c>
      <c r="K7669" s="6">
        <v>179</v>
      </c>
    </row>
    <row r="7670" spans="1:11">
      <c r="A7670" s="6">
        <v>96134729</v>
      </c>
      <c r="B7670" t="s">
        <v>8646</v>
      </c>
      <c r="C7670" s="6" t="s">
        <v>314</v>
      </c>
      <c r="D7670" s="6">
        <v>24</v>
      </c>
      <c r="E7670" s="6">
        <v>119</v>
      </c>
      <c r="F7670" s="6">
        <v>119</v>
      </c>
      <c r="G7670" s="1">
        <v>125</v>
      </c>
      <c r="H7670" s="6" t="s">
        <v>314</v>
      </c>
      <c r="I7670" s="6" t="s">
        <v>8647</v>
      </c>
      <c r="K7670" s="6">
        <v>175</v>
      </c>
    </row>
    <row r="7671" spans="1:11">
      <c r="A7671" s="6">
        <v>14071188</v>
      </c>
      <c r="B7671" t="s">
        <v>8648</v>
      </c>
      <c r="C7671" s="6" t="s">
        <v>377</v>
      </c>
      <c r="D7671" s="6">
        <v>31</v>
      </c>
      <c r="E7671" s="6">
        <v>119</v>
      </c>
      <c r="F7671" s="6">
        <v>119</v>
      </c>
      <c r="G7671" s="1">
        <v>125</v>
      </c>
      <c r="H7671" s="6" t="s">
        <v>377</v>
      </c>
      <c r="I7671" s="6" t="s">
        <v>603</v>
      </c>
      <c r="K7671" s="6">
        <v>181</v>
      </c>
    </row>
    <row r="7672" spans="1:11">
      <c r="A7672" s="6">
        <v>14036721</v>
      </c>
      <c r="B7672" t="s">
        <v>8649</v>
      </c>
      <c r="C7672" s="6" t="s">
        <v>377</v>
      </c>
      <c r="D7672" s="6">
        <v>31</v>
      </c>
      <c r="E7672" s="6">
        <v>119</v>
      </c>
      <c r="F7672" s="6">
        <v>119</v>
      </c>
      <c r="G7672" s="1">
        <v>125</v>
      </c>
      <c r="H7672" s="6" t="s">
        <v>377</v>
      </c>
      <c r="I7672" s="6" t="s">
        <v>603</v>
      </c>
      <c r="K7672" s="6">
        <v>186</v>
      </c>
    </row>
    <row r="7673" spans="1:11">
      <c r="A7673" s="6">
        <v>48038034</v>
      </c>
      <c r="B7673" t="s">
        <v>8650</v>
      </c>
      <c r="C7673" s="6" t="s">
        <v>377</v>
      </c>
      <c r="D7673" s="6">
        <v>29</v>
      </c>
      <c r="E7673" s="6">
        <v>119</v>
      </c>
      <c r="F7673" s="6">
        <v>119</v>
      </c>
      <c r="G7673" s="1">
        <v>125</v>
      </c>
      <c r="H7673" s="6" t="s">
        <v>377</v>
      </c>
      <c r="I7673" s="6" t="s">
        <v>5228</v>
      </c>
      <c r="K7673" s="6">
        <v>190</v>
      </c>
    </row>
    <row r="7674" spans="1:11">
      <c r="A7674" s="6">
        <v>59063384</v>
      </c>
      <c r="B7674" t="s">
        <v>8651</v>
      </c>
      <c r="C7674" s="6" t="s">
        <v>303</v>
      </c>
      <c r="D7674" s="6">
        <v>30</v>
      </c>
      <c r="E7674" s="6">
        <v>119</v>
      </c>
      <c r="F7674" s="6">
        <v>119</v>
      </c>
      <c r="G7674" s="1">
        <v>125</v>
      </c>
      <c r="H7674" s="6" t="s">
        <v>303</v>
      </c>
      <c r="I7674" s="6" t="s">
        <v>1051</v>
      </c>
      <c r="K7674" s="6">
        <v>186</v>
      </c>
    </row>
    <row r="7675" spans="1:11">
      <c r="A7675" s="6">
        <v>15020688</v>
      </c>
      <c r="B7675" t="s">
        <v>8652</v>
      </c>
      <c r="C7675" s="6" t="s">
        <v>1624</v>
      </c>
      <c r="D7675" s="6">
        <v>30</v>
      </c>
      <c r="E7675" s="6">
        <v>119</v>
      </c>
      <c r="F7675" s="6">
        <v>119</v>
      </c>
      <c r="G7675" s="1">
        <v>125</v>
      </c>
      <c r="H7675" s="6" t="s">
        <v>1624</v>
      </c>
      <c r="I7675" s="6" t="s">
        <v>3456</v>
      </c>
      <c r="K7675" s="6">
        <v>185</v>
      </c>
    </row>
    <row r="7676" spans="1:11">
      <c r="A7676" s="6">
        <v>51079636</v>
      </c>
      <c r="B7676" t="s">
        <v>8653</v>
      </c>
      <c r="C7676" s="6" t="s">
        <v>4359</v>
      </c>
      <c r="D7676" s="6">
        <v>25</v>
      </c>
      <c r="E7676" s="6">
        <v>119</v>
      </c>
      <c r="F7676" s="6">
        <v>119</v>
      </c>
      <c r="G7676" s="1">
        <v>125</v>
      </c>
      <c r="H7676" s="6" t="s">
        <v>4359</v>
      </c>
      <c r="I7676" s="6" t="s">
        <v>1303</v>
      </c>
      <c r="K7676" s="6">
        <v>185</v>
      </c>
    </row>
    <row r="7677" spans="1:11">
      <c r="A7677" s="6">
        <v>14243009</v>
      </c>
      <c r="B7677" t="s">
        <v>8654</v>
      </c>
      <c r="C7677" s="6" t="s">
        <v>405</v>
      </c>
      <c r="D7677" s="6">
        <v>25</v>
      </c>
      <c r="E7677" s="6">
        <v>119</v>
      </c>
      <c r="F7677" s="6">
        <v>119</v>
      </c>
      <c r="G7677" s="1">
        <v>125</v>
      </c>
      <c r="H7677" s="6" t="s">
        <v>405</v>
      </c>
      <c r="I7677" s="6" t="s">
        <v>603</v>
      </c>
      <c r="K7677" s="6">
        <v>174</v>
      </c>
    </row>
    <row r="7678" spans="1:11">
      <c r="A7678" s="6">
        <v>16202330</v>
      </c>
      <c r="B7678" t="s">
        <v>8655</v>
      </c>
      <c r="C7678" s="6" t="s">
        <v>2112</v>
      </c>
      <c r="D7678" s="6">
        <v>24</v>
      </c>
      <c r="E7678" s="6">
        <v>119</v>
      </c>
      <c r="F7678" s="6">
        <v>119</v>
      </c>
      <c r="G7678" s="1">
        <v>125</v>
      </c>
      <c r="H7678" s="6" t="s">
        <v>2112</v>
      </c>
      <c r="I7678" s="6" t="s">
        <v>6567</v>
      </c>
      <c r="K7678" s="6">
        <v>182</v>
      </c>
    </row>
    <row r="7679" spans="1:11">
      <c r="A7679" s="6">
        <v>14186014</v>
      </c>
      <c r="B7679" t="s">
        <v>8656</v>
      </c>
      <c r="C7679" s="6" t="s">
        <v>1813</v>
      </c>
      <c r="D7679" s="6">
        <v>25</v>
      </c>
      <c r="E7679" s="6">
        <v>119</v>
      </c>
      <c r="F7679" s="6">
        <v>119</v>
      </c>
      <c r="G7679" s="1">
        <v>125</v>
      </c>
      <c r="H7679" s="6" t="s">
        <v>1813</v>
      </c>
      <c r="I7679" s="6" t="s">
        <v>603</v>
      </c>
      <c r="K7679" s="6">
        <v>175</v>
      </c>
    </row>
    <row r="7680" spans="1:11">
      <c r="A7680" s="6">
        <v>14137613</v>
      </c>
      <c r="B7680" t="s">
        <v>8657</v>
      </c>
      <c r="C7680" s="6" t="s">
        <v>2112</v>
      </c>
      <c r="D7680" s="6">
        <v>27</v>
      </c>
      <c r="E7680" s="6">
        <v>119</v>
      </c>
      <c r="F7680" s="6">
        <v>119</v>
      </c>
      <c r="G7680" s="1">
        <v>125</v>
      </c>
      <c r="H7680" s="6" t="s">
        <v>2112</v>
      </c>
      <c r="I7680" s="6" t="s">
        <v>603</v>
      </c>
      <c r="K7680" s="6">
        <v>171</v>
      </c>
    </row>
    <row r="7681" spans="1:11">
      <c r="A7681" s="6">
        <v>93021333</v>
      </c>
      <c r="B7681" t="s">
        <v>8658</v>
      </c>
      <c r="C7681" s="6" t="s">
        <v>377</v>
      </c>
      <c r="D7681" s="6">
        <v>33</v>
      </c>
      <c r="E7681" s="6">
        <v>119</v>
      </c>
      <c r="F7681" s="6">
        <v>119</v>
      </c>
      <c r="G7681" s="1">
        <v>125</v>
      </c>
      <c r="H7681" s="6" t="s">
        <v>377</v>
      </c>
      <c r="I7681" s="6" t="s">
        <v>857</v>
      </c>
      <c r="K7681" s="6">
        <v>187</v>
      </c>
    </row>
    <row r="7682" spans="1:11">
      <c r="A7682" s="6">
        <v>62189801</v>
      </c>
      <c r="B7682" t="s">
        <v>8659</v>
      </c>
      <c r="C7682" s="6" t="s">
        <v>1176</v>
      </c>
      <c r="D7682" s="6">
        <v>26</v>
      </c>
      <c r="E7682" s="6">
        <v>119</v>
      </c>
      <c r="F7682" s="6">
        <v>119</v>
      </c>
      <c r="G7682" s="1">
        <v>125</v>
      </c>
      <c r="H7682" s="6" t="s">
        <v>1176</v>
      </c>
      <c r="I7682" s="6" t="s">
        <v>4298</v>
      </c>
      <c r="K7682" s="6">
        <v>184</v>
      </c>
    </row>
    <row r="7683" spans="1:11">
      <c r="A7683" s="6">
        <v>45092891</v>
      </c>
      <c r="B7683" t="s">
        <v>8660</v>
      </c>
      <c r="C7683" s="6" t="s">
        <v>240</v>
      </c>
      <c r="D7683" s="6">
        <v>27</v>
      </c>
      <c r="E7683" s="6">
        <v>119</v>
      </c>
      <c r="F7683" s="6">
        <v>119</v>
      </c>
      <c r="G7683" s="1">
        <v>125</v>
      </c>
      <c r="H7683" s="6" t="s">
        <v>240</v>
      </c>
      <c r="I7683" s="6" t="s">
        <v>2134</v>
      </c>
      <c r="K7683" s="6">
        <v>174</v>
      </c>
    </row>
    <row r="7684" spans="1:11">
      <c r="A7684" s="6">
        <v>2000064539</v>
      </c>
      <c r="B7684" t="s">
        <v>8661</v>
      </c>
      <c r="C7684" s="6" t="s">
        <v>303</v>
      </c>
      <c r="D7684" s="6">
        <v>27</v>
      </c>
      <c r="E7684" s="6">
        <v>119</v>
      </c>
      <c r="F7684" s="6">
        <v>119</v>
      </c>
      <c r="G7684" s="1">
        <v>125</v>
      </c>
      <c r="H7684" s="6" t="s">
        <v>303</v>
      </c>
      <c r="I7684" s="6" t="s">
        <v>2134</v>
      </c>
      <c r="K7684" s="6">
        <v>175</v>
      </c>
    </row>
    <row r="7685" spans="1:11">
      <c r="A7685" s="6">
        <v>18102847</v>
      </c>
      <c r="B7685" t="s">
        <v>8662</v>
      </c>
      <c r="C7685" s="6" t="s">
        <v>966</v>
      </c>
      <c r="D7685" s="6">
        <v>25</v>
      </c>
      <c r="E7685" s="6">
        <v>119</v>
      </c>
      <c r="F7685" s="6">
        <v>119</v>
      </c>
      <c r="G7685" s="1">
        <v>125</v>
      </c>
      <c r="H7685" s="6" t="s">
        <v>966</v>
      </c>
      <c r="I7685" s="6" t="s">
        <v>6348</v>
      </c>
      <c r="K7685" s="6">
        <v>174</v>
      </c>
    </row>
    <row r="7686" spans="1:11">
      <c r="A7686" s="6">
        <v>2000083077</v>
      </c>
      <c r="B7686" t="s">
        <v>8663</v>
      </c>
      <c r="C7686" s="6" t="s">
        <v>488</v>
      </c>
      <c r="D7686" s="6">
        <v>23</v>
      </c>
      <c r="E7686" s="6">
        <v>119</v>
      </c>
      <c r="F7686" s="6">
        <v>119</v>
      </c>
      <c r="G7686" s="1">
        <v>125</v>
      </c>
      <c r="H7686" s="6" t="s">
        <v>488</v>
      </c>
      <c r="I7686" s="6" t="s">
        <v>1701</v>
      </c>
      <c r="K7686" s="6">
        <v>179</v>
      </c>
    </row>
    <row r="7687" spans="1:11">
      <c r="A7687" s="6">
        <v>25057988</v>
      </c>
      <c r="B7687" t="s">
        <v>8664</v>
      </c>
      <c r="C7687" s="6" t="s">
        <v>2115</v>
      </c>
      <c r="D7687" s="6">
        <v>32</v>
      </c>
      <c r="E7687" s="6">
        <v>119</v>
      </c>
      <c r="F7687" s="6">
        <v>119</v>
      </c>
      <c r="G7687" s="1">
        <v>125</v>
      </c>
      <c r="H7687" s="6" t="s">
        <v>2115</v>
      </c>
      <c r="I7687" s="6" t="s">
        <v>8665</v>
      </c>
      <c r="K7687" s="6">
        <v>194</v>
      </c>
    </row>
    <row r="7688" spans="1:11">
      <c r="A7688" s="6">
        <v>86048415</v>
      </c>
      <c r="B7688" t="s">
        <v>8666</v>
      </c>
      <c r="C7688" s="6" t="s">
        <v>488</v>
      </c>
      <c r="D7688" s="6">
        <v>27</v>
      </c>
      <c r="E7688" s="6">
        <v>119</v>
      </c>
      <c r="F7688" s="6">
        <v>119</v>
      </c>
      <c r="G7688" s="1">
        <v>124</v>
      </c>
      <c r="H7688" s="6" t="s">
        <v>488</v>
      </c>
      <c r="I7688" s="6" t="s">
        <v>1688</v>
      </c>
      <c r="K7688" s="6">
        <v>166</v>
      </c>
    </row>
    <row r="7689" spans="1:11">
      <c r="A7689" s="6">
        <v>58104527</v>
      </c>
      <c r="B7689" t="s">
        <v>8667</v>
      </c>
      <c r="C7689" s="6" t="s">
        <v>1638</v>
      </c>
      <c r="D7689" s="6">
        <v>29</v>
      </c>
      <c r="E7689" s="6">
        <v>119</v>
      </c>
      <c r="F7689" s="6">
        <v>119</v>
      </c>
      <c r="G7689" s="1">
        <v>124</v>
      </c>
      <c r="H7689" s="6" t="s">
        <v>1638</v>
      </c>
      <c r="I7689" s="6" t="s">
        <v>194</v>
      </c>
      <c r="K7689" s="6">
        <v>175</v>
      </c>
    </row>
    <row r="7690" spans="1:11">
      <c r="A7690" s="6">
        <v>43115048</v>
      </c>
      <c r="B7690" t="s">
        <v>8668</v>
      </c>
      <c r="C7690" s="6" t="s">
        <v>377</v>
      </c>
      <c r="D7690" s="6">
        <v>31</v>
      </c>
      <c r="E7690" s="6">
        <v>119</v>
      </c>
      <c r="F7690" s="6">
        <v>119</v>
      </c>
      <c r="G7690" s="1">
        <v>124</v>
      </c>
      <c r="H7690" s="6" t="s">
        <v>377</v>
      </c>
      <c r="I7690" s="6" t="s">
        <v>236</v>
      </c>
      <c r="K7690" s="6">
        <v>188</v>
      </c>
    </row>
    <row r="7691" spans="1:11">
      <c r="A7691" s="6">
        <v>76047231</v>
      </c>
      <c r="B7691" t="s">
        <v>8669</v>
      </c>
      <c r="C7691" s="6" t="s">
        <v>966</v>
      </c>
      <c r="D7691" s="6">
        <v>27</v>
      </c>
      <c r="E7691" s="6">
        <v>119</v>
      </c>
      <c r="F7691" s="6">
        <v>119</v>
      </c>
      <c r="G7691" s="1">
        <v>124</v>
      </c>
      <c r="H7691" s="6" t="s">
        <v>966</v>
      </c>
      <c r="I7691" s="6" t="s">
        <v>378</v>
      </c>
      <c r="K7691" s="6">
        <v>183</v>
      </c>
    </row>
    <row r="7692" spans="1:11">
      <c r="A7692" s="6">
        <v>76040484</v>
      </c>
      <c r="B7692" t="s">
        <v>8670</v>
      </c>
      <c r="C7692" s="6" t="s">
        <v>377</v>
      </c>
      <c r="D7692" s="6">
        <v>31</v>
      </c>
      <c r="E7692" s="6">
        <v>119</v>
      </c>
      <c r="F7692" s="6">
        <v>119</v>
      </c>
      <c r="G7692" s="1">
        <v>124</v>
      </c>
      <c r="H7692" s="6" t="s">
        <v>377</v>
      </c>
      <c r="I7692" s="6" t="s">
        <v>378</v>
      </c>
      <c r="K7692" s="6">
        <v>186</v>
      </c>
    </row>
    <row r="7693" spans="1:11">
      <c r="A7693" s="6">
        <v>14057904</v>
      </c>
      <c r="B7693" t="s">
        <v>8671</v>
      </c>
      <c r="C7693" s="6" t="s">
        <v>319</v>
      </c>
      <c r="D7693" s="6">
        <v>30</v>
      </c>
      <c r="E7693" s="6">
        <v>119</v>
      </c>
      <c r="F7693" s="6">
        <v>119</v>
      </c>
      <c r="G7693" s="1">
        <v>124</v>
      </c>
      <c r="H7693" s="6" t="s">
        <v>319</v>
      </c>
      <c r="I7693" s="6" t="s">
        <v>603</v>
      </c>
      <c r="K7693" s="6">
        <v>180</v>
      </c>
    </row>
    <row r="7694" spans="1:11">
      <c r="A7694" s="6">
        <v>2000061728</v>
      </c>
      <c r="B7694" t="s">
        <v>8672</v>
      </c>
      <c r="C7694" s="6" t="s">
        <v>5666</v>
      </c>
      <c r="D7694" s="6">
        <v>27</v>
      </c>
      <c r="E7694" s="6">
        <v>119</v>
      </c>
      <c r="F7694" s="6">
        <v>119</v>
      </c>
      <c r="G7694" s="1">
        <v>124</v>
      </c>
      <c r="H7694" s="6" t="s">
        <v>5666</v>
      </c>
      <c r="I7694" s="6" t="s">
        <v>2134</v>
      </c>
      <c r="K7694" s="6">
        <v>169</v>
      </c>
    </row>
    <row r="7695" spans="1:11">
      <c r="A7695" s="6">
        <v>62137792</v>
      </c>
      <c r="B7695" t="s">
        <v>8673</v>
      </c>
      <c r="C7695" s="6" t="s">
        <v>640</v>
      </c>
      <c r="D7695" s="6">
        <v>28</v>
      </c>
      <c r="E7695" s="6">
        <v>119</v>
      </c>
      <c r="F7695" s="6">
        <v>119</v>
      </c>
      <c r="G7695" s="1">
        <v>124</v>
      </c>
      <c r="H7695" s="6" t="s">
        <v>640</v>
      </c>
      <c r="I7695" s="6" t="s">
        <v>1066</v>
      </c>
      <c r="K7695" s="6">
        <v>176</v>
      </c>
    </row>
    <row r="7696" spans="1:11">
      <c r="A7696" s="6">
        <v>92099010</v>
      </c>
      <c r="B7696" t="s">
        <v>8674</v>
      </c>
      <c r="C7696" s="6" t="s">
        <v>1656</v>
      </c>
      <c r="D7696" s="6">
        <v>27</v>
      </c>
      <c r="E7696" s="6">
        <v>119</v>
      </c>
      <c r="F7696" s="6">
        <v>119</v>
      </c>
      <c r="G7696" s="1">
        <v>124</v>
      </c>
      <c r="H7696" s="6" t="s">
        <v>1656</v>
      </c>
      <c r="I7696" s="6" t="s">
        <v>2380</v>
      </c>
      <c r="K7696" s="6">
        <v>183</v>
      </c>
    </row>
    <row r="7697" spans="1:11">
      <c r="A7697" s="6">
        <v>14025560</v>
      </c>
      <c r="B7697" t="s">
        <v>8675</v>
      </c>
      <c r="C7697" s="6" t="s">
        <v>589</v>
      </c>
      <c r="D7697" s="6">
        <v>35</v>
      </c>
      <c r="E7697" s="6">
        <v>119</v>
      </c>
      <c r="F7697" s="6">
        <v>119</v>
      </c>
      <c r="G7697" s="1">
        <v>124</v>
      </c>
      <c r="H7697" s="6" t="s">
        <v>589</v>
      </c>
      <c r="I7697" s="6" t="s">
        <v>603</v>
      </c>
      <c r="K7697" s="6">
        <v>179</v>
      </c>
    </row>
    <row r="7698" spans="1:11">
      <c r="A7698" s="6">
        <v>19136133</v>
      </c>
      <c r="B7698" t="s">
        <v>8676</v>
      </c>
      <c r="C7698" s="6" t="s">
        <v>944</v>
      </c>
      <c r="D7698" s="6">
        <v>32</v>
      </c>
      <c r="E7698" s="6">
        <v>119</v>
      </c>
      <c r="F7698" s="6">
        <v>119</v>
      </c>
      <c r="G7698" s="1">
        <v>124</v>
      </c>
      <c r="H7698" s="6" t="s">
        <v>944</v>
      </c>
      <c r="I7698" s="6" t="s">
        <v>257</v>
      </c>
      <c r="K7698" s="6">
        <v>178</v>
      </c>
    </row>
    <row r="7699" spans="1:11">
      <c r="A7699" s="6">
        <v>19055591</v>
      </c>
      <c r="B7699" t="s">
        <v>8677</v>
      </c>
      <c r="C7699" s="6" t="s">
        <v>1624</v>
      </c>
      <c r="D7699" s="6">
        <v>34</v>
      </c>
      <c r="E7699" s="6">
        <v>119</v>
      </c>
      <c r="F7699" s="6">
        <v>119</v>
      </c>
      <c r="G7699" s="1">
        <v>124</v>
      </c>
      <c r="H7699" s="6" t="s">
        <v>1624</v>
      </c>
      <c r="I7699" s="6" t="s">
        <v>257</v>
      </c>
      <c r="K7699" s="6">
        <v>186</v>
      </c>
    </row>
    <row r="7700" spans="1:11">
      <c r="A7700" s="6">
        <v>62145427</v>
      </c>
      <c r="B7700" t="s">
        <v>8678</v>
      </c>
      <c r="C7700" s="6" t="s">
        <v>319</v>
      </c>
      <c r="D7700" s="6">
        <v>29</v>
      </c>
      <c r="E7700" s="6">
        <v>119</v>
      </c>
      <c r="F7700" s="6">
        <v>119</v>
      </c>
      <c r="G7700" s="1">
        <v>124</v>
      </c>
      <c r="H7700" s="6" t="s">
        <v>319</v>
      </c>
      <c r="I7700" s="6" t="s">
        <v>1403</v>
      </c>
      <c r="K7700" s="6">
        <v>190</v>
      </c>
    </row>
    <row r="7701" spans="1:11">
      <c r="A7701" s="6">
        <v>86059742</v>
      </c>
      <c r="B7701" t="s">
        <v>8679</v>
      </c>
      <c r="C7701" s="6" t="s">
        <v>488</v>
      </c>
      <c r="D7701" s="6">
        <v>27</v>
      </c>
      <c r="E7701" s="6">
        <v>119</v>
      </c>
      <c r="F7701" s="6">
        <v>119</v>
      </c>
      <c r="G7701" s="1">
        <v>124</v>
      </c>
      <c r="H7701" s="6" t="s">
        <v>488</v>
      </c>
      <c r="I7701" s="6" t="s">
        <v>1688</v>
      </c>
      <c r="K7701" s="6">
        <v>181</v>
      </c>
    </row>
    <row r="7702" spans="1:11">
      <c r="A7702" s="6">
        <v>45084245</v>
      </c>
      <c r="B7702" t="s">
        <v>8680</v>
      </c>
      <c r="C7702" s="6" t="s">
        <v>1624</v>
      </c>
      <c r="D7702" s="6">
        <v>29</v>
      </c>
      <c r="E7702" s="6">
        <v>119</v>
      </c>
      <c r="F7702" s="6">
        <v>119</v>
      </c>
      <c r="G7702" s="1">
        <v>124</v>
      </c>
      <c r="H7702" s="6" t="s">
        <v>1624</v>
      </c>
      <c r="I7702" s="6" t="s">
        <v>2134</v>
      </c>
      <c r="K7702" s="6">
        <v>180</v>
      </c>
    </row>
    <row r="7703" spans="1:11">
      <c r="A7703" s="6">
        <v>86053785</v>
      </c>
      <c r="B7703" t="s">
        <v>8681</v>
      </c>
      <c r="C7703" s="6" t="s">
        <v>488</v>
      </c>
      <c r="D7703" s="6">
        <v>29</v>
      </c>
      <c r="E7703" s="6">
        <v>119</v>
      </c>
      <c r="F7703" s="6">
        <v>119</v>
      </c>
      <c r="G7703" s="1">
        <v>123</v>
      </c>
      <c r="H7703" s="6" t="s">
        <v>488</v>
      </c>
      <c r="I7703" s="6" t="s">
        <v>5467</v>
      </c>
      <c r="K7703" s="6">
        <v>171</v>
      </c>
    </row>
    <row r="7704" spans="1:11">
      <c r="A7704" s="6">
        <v>14031022</v>
      </c>
      <c r="B7704" t="s">
        <v>8682</v>
      </c>
      <c r="C7704" s="6" t="s">
        <v>1624</v>
      </c>
      <c r="D7704" s="6">
        <v>35</v>
      </c>
      <c r="E7704" s="6">
        <v>119</v>
      </c>
      <c r="F7704" s="6">
        <v>119</v>
      </c>
      <c r="G7704" s="1">
        <v>123</v>
      </c>
      <c r="H7704" s="6" t="s">
        <v>1624</v>
      </c>
      <c r="I7704" s="6" t="s">
        <v>603</v>
      </c>
      <c r="K7704" s="6">
        <v>183</v>
      </c>
    </row>
    <row r="7705" spans="1:11">
      <c r="A7705" s="6">
        <v>25048609</v>
      </c>
      <c r="B7705" t="s">
        <v>8683</v>
      </c>
      <c r="C7705" s="6" t="s">
        <v>640</v>
      </c>
      <c r="D7705" s="6">
        <v>29</v>
      </c>
      <c r="E7705" s="6">
        <v>119</v>
      </c>
      <c r="F7705" s="6">
        <v>119</v>
      </c>
      <c r="G7705" s="1">
        <v>123</v>
      </c>
      <c r="H7705" s="6" t="s">
        <v>640</v>
      </c>
      <c r="I7705" s="6" t="s">
        <v>2879</v>
      </c>
      <c r="K7705" s="6">
        <v>182</v>
      </c>
    </row>
    <row r="7706" spans="1:11">
      <c r="A7706" s="6">
        <v>2000164399</v>
      </c>
      <c r="B7706" t="s">
        <v>8684</v>
      </c>
      <c r="C7706" s="6" t="s">
        <v>2123</v>
      </c>
      <c r="D7706" s="6">
        <v>27</v>
      </c>
      <c r="E7706" s="6">
        <v>119</v>
      </c>
      <c r="F7706" s="6">
        <v>119</v>
      </c>
      <c r="G7706" s="1">
        <v>123</v>
      </c>
      <c r="H7706" s="6" t="s">
        <v>2123</v>
      </c>
      <c r="I7706" s="6" t="s">
        <v>257</v>
      </c>
      <c r="K7706" s="6">
        <v>187</v>
      </c>
    </row>
    <row r="7707" spans="1:11">
      <c r="A7707" s="6">
        <v>2000181197</v>
      </c>
      <c r="B7707" t="s">
        <v>8685</v>
      </c>
      <c r="C7707" s="6" t="s">
        <v>2370</v>
      </c>
      <c r="D7707" s="6">
        <v>24</v>
      </c>
      <c r="E7707" s="6">
        <v>119</v>
      </c>
      <c r="F7707" s="6">
        <v>119</v>
      </c>
      <c r="G7707" s="1">
        <v>123</v>
      </c>
      <c r="H7707" s="6" t="s">
        <v>2370</v>
      </c>
      <c r="I7707" s="6" t="s">
        <v>1661</v>
      </c>
      <c r="K7707" s="6">
        <v>172</v>
      </c>
    </row>
    <row r="7708" spans="1:11">
      <c r="A7708" s="6">
        <v>43140539</v>
      </c>
      <c r="B7708" t="s">
        <v>8686</v>
      </c>
      <c r="C7708" s="6" t="s">
        <v>1638</v>
      </c>
      <c r="D7708" s="6">
        <v>28</v>
      </c>
      <c r="E7708" s="6">
        <v>119</v>
      </c>
      <c r="F7708" s="6">
        <v>119</v>
      </c>
      <c r="G7708" s="1">
        <v>123</v>
      </c>
      <c r="H7708" s="6" t="s">
        <v>1638</v>
      </c>
      <c r="I7708" s="6" t="s">
        <v>236</v>
      </c>
      <c r="K7708" s="6">
        <v>182</v>
      </c>
    </row>
    <row r="7709" spans="1:11">
      <c r="A7709" s="6">
        <v>14244732</v>
      </c>
      <c r="B7709" t="s">
        <v>8687</v>
      </c>
      <c r="C7709" s="6" t="s">
        <v>488</v>
      </c>
      <c r="D7709" s="6">
        <v>23</v>
      </c>
      <c r="E7709" s="6">
        <v>119</v>
      </c>
      <c r="F7709" s="6">
        <v>119</v>
      </c>
      <c r="G7709" s="1">
        <v>123</v>
      </c>
      <c r="H7709" s="6" t="s">
        <v>488</v>
      </c>
      <c r="I7709" s="6" t="s">
        <v>603</v>
      </c>
      <c r="K7709" s="6">
        <v>181</v>
      </c>
    </row>
    <row r="7710" spans="1:11">
      <c r="A7710" s="6">
        <v>14162269</v>
      </c>
      <c r="B7710" t="s">
        <v>8688</v>
      </c>
      <c r="C7710" s="6" t="s">
        <v>2115</v>
      </c>
      <c r="D7710" s="6">
        <v>30</v>
      </c>
      <c r="E7710" s="6">
        <v>119</v>
      </c>
      <c r="F7710" s="6">
        <v>119</v>
      </c>
      <c r="G7710" s="1">
        <v>123</v>
      </c>
      <c r="H7710" s="6" t="s">
        <v>2115</v>
      </c>
      <c r="I7710" s="6" t="s">
        <v>603</v>
      </c>
      <c r="K7710" s="6">
        <v>180</v>
      </c>
    </row>
    <row r="7711" spans="1:11">
      <c r="A7711" s="6">
        <v>14204871</v>
      </c>
      <c r="B7711" t="s">
        <v>8689</v>
      </c>
      <c r="C7711" s="6" t="s">
        <v>377</v>
      </c>
      <c r="D7711" s="6">
        <v>25</v>
      </c>
      <c r="E7711" s="6">
        <v>119</v>
      </c>
      <c r="F7711" s="6">
        <v>119</v>
      </c>
      <c r="G7711" s="1">
        <v>123</v>
      </c>
      <c r="H7711" s="6" t="s">
        <v>377</v>
      </c>
      <c r="I7711" s="6" t="s">
        <v>603</v>
      </c>
      <c r="K7711" s="6">
        <v>187</v>
      </c>
    </row>
    <row r="7712" spans="1:11">
      <c r="A7712" s="6">
        <v>1401346</v>
      </c>
      <c r="B7712" t="s">
        <v>8690</v>
      </c>
      <c r="C7712" s="6" t="s">
        <v>377</v>
      </c>
      <c r="D7712" s="6">
        <v>36</v>
      </c>
      <c r="E7712" s="6">
        <v>119</v>
      </c>
      <c r="F7712" s="6">
        <v>119</v>
      </c>
      <c r="G7712" s="1">
        <v>123</v>
      </c>
      <c r="H7712" s="6" t="s">
        <v>377</v>
      </c>
      <c r="I7712" s="6" t="s">
        <v>236</v>
      </c>
      <c r="K7712" s="6">
        <v>178</v>
      </c>
    </row>
    <row r="7713" spans="1:11">
      <c r="A7713" s="6">
        <v>78088471</v>
      </c>
      <c r="B7713" t="s">
        <v>8691</v>
      </c>
      <c r="C7713" s="6" t="s">
        <v>319</v>
      </c>
      <c r="D7713" s="6">
        <v>28</v>
      </c>
      <c r="E7713" s="6">
        <v>119</v>
      </c>
      <c r="F7713" s="6">
        <v>119</v>
      </c>
      <c r="G7713" s="1">
        <v>123</v>
      </c>
      <c r="H7713" s="6" t="s">
        <v>319</v>
      </c>
      <c r="I7713" s="6" t="s">
        <v>1661</v>
      </c>
      <c r="K7713" s="6">
        <v>175</v>
      </c>
    </row>
    <row r="7714" spans="1:11">
      <c r="A7714" s="6">
        <v>14212884</v>
      </c>
      <c r="B7714" t="s">
        <v>8692</v>
      </c>
      <c r="C7714" s="6" t="s">
        <v>2370</v>
      </c>
      <c r="D7714" s="6">
        <v>25</v>
      </c>
      <c r="E7714" s="6">
        <v>119</v>
      </c>
      <c r="F7714" s="6">
        <v>119</v>
      </c>
      <c r="G7714" s="1">
        <v>123</v>
      </c>
      <c r="H7714" s="6" t="s">
        <v>2370</v>
      </c>
      <c r="I7714" s="6" t="s">
        <v>603</v>
      </c>
      <c r="K7714" s="6">
        <v>185</v>
      </c>
    </row>
    <row r="7715" spans="1:11">
      <c r="A7715" s="6">
        <v>72052139</v>
      </c>
      <c r="B7715" t="s">
        <v>8693</v>
      </c>
      <c r="C7715" s="6" t="s">
        <v>1747</v>
      </c>
      <c r="D7715" s="6">
        <v>26</v>
      </c>
      <c r="E7715" s="6">
        <v>119</v>
      </c>
      <c r="F7715" s="6">
        <v>119</v>
      </c>
      <c r="G7715" s="1">
        <v>123</v>
      </c>
      <c r="H7715" s="6" t="s">
        <v>1747</v>
      </c>
      <c r="I7715" s="6" t="s">
        <v>811</v>
      </c>
      <c r="K7715" s="6">
        <v>178</v>
      </c>
    </row>
    <row r="7716" spans="1:11">
      <c r="A7716" s="6">
        <v>71087925</v>
      </c>
      <c r="B7716" t="s">
        <v>8694</v>
      </c>
      <c r="C7716" s="6" t="s">
        <v>640</v>
      </c>
      <c r="D7716" s="6">
        <v>27</v>
      </c>
      <c r="E7716" s="6">
        <v>119</v>
      </c>
      <c r="F7716" s="6">
        <v>119</v>
      </c>
      <c r="G7716" s="1">
        <v>123</v>
      </c>
      <c r="H7716" s="6" t="s">
        <v>640</v>
      </c>
      <c r="I7716" s="6" t="s">
        <v>827</v>
      </c>
      <c r="K7716" s="6">
        <v>174</v>
      </c>
    </row>
    <row r="7717" spans="1:11">
      <c r="A7717" s="6">
        <v>28106864</v>
      </c>
      <c r="B7717" t="s">
        <v>8695</v>
      </c>
      <c r="C7717" s="6" t="s">
        <v>1813</v>
      </c>
      <c r="D7717" s="6">
        <v>27</v>
      </c>
      <c r="E7717" s="6">
        <v>119</v>
      </c>
      <c r="F7717" s="6">
        <v>119</v>
      </c>
      <c r="G7717" s="1">
        <v>122</v>
      </c>
      <c r="H7717" s="6" t="s">
        <v>1813</v>
      </c>
      <c r="I7717" s="6" t="s">
        <v>5143</v>
      </c>
      <c r="K7717" s="6">
        <v>178</v>
      </c>
    </row>
    <row r="7718" spans="1:11">
      <c r="A7718" s="6">
        <v>19190175</v>
      </c>
      <c r="B7718" t="s">
        <v>8696</v>
      </c>
      <c r="C7718" s="6" t="s">
        <v>377</v>
      </c>
      <c r="D7718" s="6">
        <v>31</v>
      </c>
      <c r="E7718" s="6">
        <v>119</v>
      </c>
      <c r="F7718" s="6">
        <v>119</v>
      </c>
      <c r="G7718" s="1">
        <v>122</v>
      </c>
      <c r="H7718" s="6" t="s">
        <v>377</v>
      </c>
      <c r="I7718" s="6" t="s">
        <v>257</v>
      </c>
      <c r="K7718" s="6">
        <v>189</v>
      </c>
    </row>
    <row r="7719" spans="1:11">
      <c r="A7719" s="6">
        <v>91188343</v>
      </c>
      <c r="B7719" t="s">
        <v>8697</v>
      </c>
      <c r="C7719" s="6" t="s">
        <v>640</v>
      </c>
      <c r="D7719" s="6">
        <v>28</v>
      </c>
      <c r="E7719" s="6">
        <v>119</v>
      </c>
      <c r="F7719" s="6">
        <v>119</v>
      </c>
      <c r="G7719" s="1">
        <v>122</v>
      </c>
      <c r="H7719" s="6" t="s">
        <v>640</v>
      </c>
      <c r="I7719" s="6" t="s">
        <v>1681</v>
      </c>
      <c r="K7719" s="6">
        <v>178</v>
      </c>
    </row>
    <row r="7720" spans="1:11">
      <c r="A7720" s="6">
        <v>14125031</v>
      </c>
      <c r="B7720" t="s">
        <v>8698</v>
      </c>
      <c r="C7720" s="6" t="s">
        <v>319</v>
      </c>
      <c r="D7720" s="6">
        <v>27</v>
      </c>
      <c r="E7720" s="6">
        <v>119</v>
      </c>
      <c r="F7720" s="6">
        <v>119</v>
      </c>
      <c r="G7720" s="1">
        <v>122</v>
      </c>
      <c r="H7720" s="6" t="s">
        <v>319</v>
      </c>
      <c r="I7720" s="6" t="s">
        <v>603</v>
      </c>
      <c r="K7720" s="6">
        <v>173</v>
      </c>
    </row>
    <row r="7721" spans="1:11">
      <c r="A7721" s="6">
        <v>14110641</v>
      </c>
      <c r="B7721" t="s">
        <v>8699</v>
      </c>
      <c r="C7721" s="6" t="s">
        <v>1624</v>
      </c>
      <c r="D7721" s="6">
        <v>29</v>
      </c>
      <c r="E7721" s="6">
        <v>119</v>
      </c>
      <c r="F7721" s="6">
        <v>119</v>
      </c>
      <c r="G7721" s="1">
        <v>122</v>
      </c>
      <c r="H7721" s="6" t="s">
        <v>1624</v>
      </c>
      <c r="I7721" s="6" t="s">
        <v>603</v>
      </c>
      <c r="K7721" s="6">
        <v>190</v>
      </c>
    </row>
    <row r="7722" spans="1:11">
      <c r="A7722" s="6">
        <v>45035449</v>
      </c>
      <c r="B7722" t="s">
        <v>8700</v>
      </c>
      <c r="C7722" s="6" t="s">
        <v>488</v>
      </c>
      <c r="D7722" s="6">
        <v>33</v>
      </c>
      <c r="E7722" s="6">
        <v>119</v>
      </c>
      <c r="F7722" s="6">
        <v>119</v>
      </c>
      <c r="G7722" s="1">
        <v>122</v>
      </c>
      <c r="H7722" s="6" t="s">
        <v>488</v>
      </c>
      <c r="I7722" s="6" t="s">
        <v>2134</v>
      </c>
      <c r="K7722" s="6">
        <v>170</v>
      </c>
    </row>
    <row r="7723" spans="1:11">
      <c r="A7723" s="6">
        <v>14228249</v>
      </c>
      <c r="B7723" t="s">
        <v>8701</v>
      </c>
      <c r="C7723" s="6" t="s">
        <v>640</v>
      </c>
      <c r="D7723" s="6">
        <v>27</v>
      </c>
      <c r="E7723" s="6">
        <v>119</v>
      </c>
      <c r="F7723" s="6">
        <v>119</v>
      </c>
      <c r="G7723" s="1">
        <v>122</v>
      </c>
      <c r="H7723" s="6" t="s">
        <v>640</v>
      </c>
      <c r="I7723" s="6" t="s">
        <v>8212</v>
      </c>
      <c r="K7723" s="6">
        <v>174</v>
      </c>
    </row>
    <row r="7724" spans="1:11">
      <c r="A7724" s="6">
        <v>67211327</v>
      </c>
      <c r="B7724" t="s">
        <v>8702</v>
      </c>
      <c r="C7724" s="6" t="s">
        <v>377</v>
      </c>
      <c r="D7724" s="6">
        <v>31</v>
      </c>
      <c r="E7724" s="6">
        <v>119</v>
      </c>
      <c r="F7724" s="6">
        <v>119</v>
      </c>
      <c r="G7724" s="1">
        <v>122</v>
      </c>
      <c r="H7724" s="6" t="s">
        <v>377</v>
      </c>
      <c r="I7724" s="6" t="s">
        <v>348</v>
      </c>
      <c r="K7724" s="6">
        <v>191</v>
      </c>
    </row>
    <row r="7725" spans="1:11">
      <c r="A7725" s="6">
        <v>77051684</v>
      </c>
      <c r="B7725" t="s">
        <v>8703</v>
      </c>
      <c r="C7725" s="6" t="s">
        <v>944</v>
      </c>
      <c r="D7725" s="6">
        <v>26</v>
      </c>
      <c r="E7725" s="6">
        <v>119</v>
      </c>
      <c r="F7725" s="6">
        <v>119</v>
      </c>
      <c r="G7725" s="1">
        <v>122</v>
      </c>
      <c r="H7725" s="6" t="s">
        <v>944</v>
      </c>
      <c r="I7725" s="6" t="s">
        <v>2937</v>
      </c>
      <c r="K7725" s="6">
        <v>174</v>
      </c>
    </row>
    <row r="7726" spans="1:11">
      <c r="A7726" s="6">
        <v>24053180</v>
      </c>
      <c r="B7726" t="s">
        <v>8704</v>
      </c>
      <c r="C7726" s="6" t="s">
        <v>319</v>
      </c>
      <c r="D7726" s="6">
        <v>27</v>
      </c>
      <c r="E7726" s="6">
        <v>119</v>
      </c>
      <c r="F7726" s="6">
        <v>119</v>
      </c>
      <c r="G7726" s="1">
        <v>122</v>
      </c>
      <c r="H7726" s="6" t="s">
        <v>319</v>
      </c>
      <c r="I7726" s="6" t="s">
        <v>657</v>
      </c>
      <c r="K7726" s="6">
        <v>188</v>
      </c>
    </row>
    <row r="7727" spans="1:11">
      <c r="A7727" s="6">
        <v>86006499</v>
      </c>
      <c r="B7727" t="s">
        <v>8705</v>
      </c>
      <c r="C7727" s="6" t="s">
        <v>319</v>
      </c>
      <c r="D7727" s="6">
        <v>33</v>
      </c>
      <c r="E7727" s="6">
        <v>119</v>
      </c>
      <c r="F7727" s="6">
        <v>119</v>
      </c>
      <c r="G7727" s="1">
        <v>122</v>
      </c>
      <c r="H7727" s="6" t="s">
        <v>319</v>
      </c>
      <c r="I7727" s="6" t="s">
        <v>7240</v>
      </c>
      <c r="K7727" s="6">
        <v>173</v>
      </c>
    </row>
    <row r="7728" spans="1:11">
      <c r="A7728" s="6">
        <v>62164327</v>
      </c>
      <c r="B7728" t="s">
        <v>8706</v>
      </c>
      <c r="C7728" s="6" t="s">
        <v>240</v>
      </c>
      <c r="D7728" s="6">
        <v>26</v>
      </c>
      <c r="E7728" s="6">
        <v>119</v>
      </c>
      <c r="F7728" s="6">
        <v>119</v>
      </c>
      <c r="G7728" s="1">
        <v>122</v>
      </c>
      <c r="H7728" s="6" t="s">
        <v>240</v>
      </c>
      <c r="I7728" s="6" t="s">
        <v>1066</v>
      </c>
      <c r="K7728" s="6">
        <v>185</v>
      </c>
    </row>
    <row r="7729" spans="1:11">
      <c r="A7729" s="6">
        <v>2000013491</v>
      </c>
      <c r="B7729" t="s">
        <v>8707</v>
      </c>
      <c r="C7729" s="6" t="s">
        <v>319</v>
      </c>
      <c r="D7729" s="6">
        <v>28</v>
      </c>
      <c r="E7729" s="6">
        <v>119</v>
      </c>
      <c r="F7729" s="6">
        <v>119</v>
      </c>
      <c r="G7729" s="1">
        <v>122</v>
      </c>
      <c r="H7729" s="6" t="s">
        <v>319</v>
      </c>
      <c r="I7729" s="6" t="s">
        <v>1688</v>
      </c>
      <c r="K7729" s="6">
        <v>189</v>
      </c>
    </row>
    <row r="7730" spans="1:11">
      <c r="A7730" s="6">
        <v>62175134</v>
      </c>
      <c r="B7730" t="s">
        <v>8708</v>
      </c>
      <c r="C7730" s="6" t="s">
        <v>319</v>
      </c>
      <c r="D7730" s="6">
        <v>26</v>
      </c>
      <c r="E7730" s="6">
        <v>119</v>
      </c>
      <c r="F7730" s="6">
        <v>119</v>
      </c>
      <c r="G7730" s="1">
        <v>122</v>
      </c>
      <c r="H7730" s="6" t="s">
        <v>319</v>
      </c>
      <c r="I7730" s="6" t="s">
        <v>1066</v>
      </c>
      <c r="K7730" s="6">
        <v>185</v>
      </c>
    </row>
    <row r="7731" spans="1:11">
      <c r="A7731" s="6">
        <v>24013238</v>
      </c>
      <c r="B7731" t="s">
        <v>8709</v>
      </c>
      <c r="C7731" s="6" t="s">
        <v>1624</v>
      </c>
      <c r="D7731" s="6">
        <v>32</v>
      </c>
      <c r="E7731" s="6">
        <v>119</v>
      </c>
      <c r="F7731" s="6">
        <v>119</v>
      </c>
      <c r="G7731" s="1">
        <v>122</v>
      </c>
      <c r="H7731" s="6" t="s">
        <v>1624</v>
      </c>
      <c r="I7731" s="6" t="s">
        <v>657</v>
      </c>
      <c r="K7731" s="6">
        <v>192</v>
      </c>
    </row>
    <row r="7732" spans="1:11">
      <c r="A7732" s="6">
        <v>37049343</v>
      </c>
      <c r="B7732" t="s">
        <v>8710</v>
      </c>
      <c r="C7732" s="6" t="s">
        <v>240</v>
      </c>
      <c r="D7732" s="6">
        <v>29</v>
      </c>
      <c r="E7732" s="6">
        <v>119</v>
      </c>
      <c r="F7732" s="6">
        <v>119</v>
      </c>
      <c r="G7732" s="1">
        <v>122</v>
      </c>
      <c r="H7732" s="6" t="s">
        <v>240</v>
      </c>
      <c r="I7732" s="6" t="s">
        <v>406</v>
      </c>
      <c r="K7732" s="6">
        <v>177</v>
      </c>
    </row>
    <row r="7733" spans="1:11">
      <c r="A7733" s="6">
        <v>43160076</v>
      </c>
      <c r="B7733" t="s">
        <v>8711</v>
      </c>
      <c r="C7733" s="6" t="s">
        <v>1624</v>
      </c>
      <c r="D7733" s="6">
        <v>28</v>
      </c>
      <c r="E7733" s="6">
        <v>119</v>
      </c>
      <c r="F7733" s="6">
        <v>119</v>
      </c>
      <c r="G7733" s="1">
        <v>122</v>
      </c>
      <c r="H7733" s="6" t="s">
        <v>1624</v>
      </c>
      <c r="I7733" s="6" t="s">
        <v>236</v>
      </c>
      <c r="K7733" s="6">
        <v>186</v>
      </c>
    </row>
    <row r="7734" spans="1:11">
      <c r="A7734" s="6">
        <v>93056768</v>
      </c>
      <c r="B7734" t="s">
        <v>8712</v>
      </c>
      <c r="C7734" s="6" t="s">
        <v>2112</v>
      </c>
      <c r="D7734" s="6">
        <v>29</v>
      </c>
      <c r="E7734" s="6">
        <v>119</v>
      </c>
      <c r="F7734" s="6">
        <v>119</v>
      </c>
      <c r="G7734" s="1">
        <v>122</v>
      </c>
      <c r="H7734" s="6" t="s">
        <v>2112</v>
      </c>
      <c r="I7734" s="6" t="s">
        <v>857</v>
      </c>
      <c r="K7734" s="6">
        <v>185</v>
      </c>
    </row>
    <row r="7735" spans="1:11">
      <c r="A7735" s="6">
        <v>78062879</v>
      </c>
      <c r="B7735" t="s">
        <v>8713</v>
      </c>
      <c r="C7735" s="6" t="s">
        <v>377</v>
      </c>
      <c r="D7735" s="6">
        <v>31</v>
      </c>
      <c r="E7735" s="6">
        <v>119</v>
      </c>
      <c r="F7735" s="6">
        <v>119</v>
      </c>
      <c r="G7735" s="1">
        <v>122</v>
      </c>
      <c r="H7735" s="6" t="s">
        <v>377</v>
      </c>
      <c r="I7735" s="6" t="s">
        <v>1661</v>
      </c>
      <c r="K7735" s="6">
        <v>188</v>
      </c>
    </row>
    <row r="7736" spans="1:11">
      <c r="A7736" s="6">
        <v>45078158</v>
      </c>
      <c r="B7736" t="s">
        <v>8714</v>
      </c>
      <c r="C7736" s="6" t="s">
        <v>589</v>
      </c>
      <c r="D7736" s="6">
        <v>34</v>
      </c>
      <c r="E7736" s="6">
        <v>119</v>
      </c>
      <c r="F7736" s="6">
        <v>119</v>
      </c>
      <c r="G7736" s="1">
        <v>122</v>
      </c>
      <c r="H7736" s="6" t="s">
        <v>589</v>
      </c>
      <c r="I7736" s="6" t="s">
        <v>2134</v>
      </c>
      <c r="K7736" s="6">
        <v>173</v>
      </c>
    </row>
    <row r="7737" spans="1:11">
      <c r="A7737" s="6">
        <v>71080351</v>
      </c>
      <c r="B7737" t="s">
        <v>8715</v>
      </c>
      <c r="C7737" s="6" t="s">
        <v>1747</v>
      </c>
      <c r="D7737" s="6">
        <v>28</v>
      </c>
      <c r="E7737" s="6">
        <v>119</v>
      </c>
      <c r="F7737" s="6">
        <v>119</v>
      </c>
      <c r="G7737" s="1">
        <v>121</v>
      </c>
      <c r="H7737" s="6" t="s">
        <v>1747</v>
      </c>
      <c r="I7737" s="6" t="s">
        <v>827</v>
      </c>
      <c r="K7737" s="6">
        <v>178</v>
      </c>
    </row>
    <row r="7738" spans="1:11">
      <c r="A7738" s="6">
        <v>76023036</v>
      </c>
      <c r="B7738" t="s">
        <v>8716</v>
      </c>
      <c r="C7738" s="6" t="s">
        <v>319</v>
      </c>
      <c r="D7738" s="6">
        <v>28</v>
      </c>
      <c r="E7738" s="6">
        <v>119</v>
      </c>
      <c r="F7738" s="6">
        <v>119</v>
      </c>
      <c r="G7738" s="1">
        <v>121</v>
      </c>
      <c r="H7738" s="6" t="s">
        <v>319</v>
      </c>
      <c r="I7738" s="6" t="s">
        <v>378</v>
      </c>
      <c r="K7738" s="6">
        <v>177</v>
      </c>
    </row>
    <row r="7739" spans="1:11">
      <c r="A7739" s="6">
        <v>43206168</v>
      </c>
      <c r="B7739" t="s">
        <v>8717</v>
      </c>
      <c r="C7739" s="6" t="s">
        <v>319</v>
      </c>
      <c r="D7739" s="6">
        <v>27</v>
      </c>
      <c r="E7739" s="6">
        <v>119</v>
      </c>
      <c r="F7739" s="6">
        <v>119</v>
      </c>
      <c r="G7739" s="1">
        <v>121</v>
      </c>
      <c r="H7739" s="6" t="s">
        <v>319</v>
      </c>
      <c r="I7739" s="6" t="s">
        <v>236</v>
      </c>
      <c r="K7739" s="6">
        <v>178</v>
      </c>
    </row>
    <row r="7740" spans="1:11">
      <c r="A7740" s="6">
        <v>14185466</v>
      </c>
      <c r="B7740" t="s">
        <v>8718</v>
      </c>
      <c r="C7740" s="6" t="s">
        <v>3368</v>
      </c>
      <c r="D7740" s="6">
        <v>27</v>
      </c>
      <c r="E7740" s="6">
        <v>119</v>
      </c>
      <c r="F7740" s="6">
        <v>119</v>
      </c>
      <c r="G7740" s="1">
        <v>121</v>
      </c>
      <c r="H7740" s="6" t="s">
        <v>3368</v>
      </c>
      <c r="I7740" s="6" t="s">
        <v>8212</v>
      </c>
      <c r="K7740" s="6">
        <v>164</v>
      </c>
    </row>
    <row r="7741" spans="1:11">
      <c r="A7741" s="6">
        <v>14176023</v>
      </c>
      <c r="B7741" t="s">
        <v>8719</v>
      </c>
      <c r="C7741" s="6" t="s">
        <v>319</v>
      </c>
      <c r="D7741" s="6">
        <v>26</v>
      </c>
      <c r="E7741" s="6">
        <v>119</v>
      </c>
      <c r="F7741" s="6">
        <v>119</v>
      </c>
      <c r="G7741" s="1">
        <v>121</v>
      </c>
      <c r="H7741" s="6" t="s">
        <v>319</v>
      </c>
      <c r="I7741" s="6" t="s">
        <v>603</v>
      </c>
      <c r="K7741" s="6">
        <v>179</v>
      </c>
    </row>
    <row r="7742" spans="1:11">
      <c r="A7742" s="6">
        <v>14243011</v>
      </c>
      <c r="B7742" t="s">
        <v>8720</v>
      </c>
      <c r="C7742" s="6" t="s">
        <v>2115</v>
      </c>
      <c r="D7742" s="6">
        <v>26</v>
      </c>
      <c r="E7742" s="6">
        <v>119</v>
      </c>
      <c r="F7742" s="6">
        <v>119</v>
      </c>
      <c r="G7742" s="1">
        <v>121</v>
      </c>
      <c r="H7742" s="6" t="s">
        <v>2115</v>
      </c>
      <c r="I7742" s="6" t="s">
        <v>603</v>
      </c>
      <c r="K7742" s="6">
        <v>183</v>
      </c>
    </row>
    <row r="7743" spans="1:11">
      <c r="A7743" s="6">
        <v>67063006</v>
      </c>
      <c r="B7743" t="s">
        <v>8721</v>
      </c>
      <c r="C7743" s="6" t="s">
        <v>1624</v>
      </c>
      <c r="D7743" s="6">
        <v>35</v>
      </c>
      <c r="E7743" s="6">
        <v>119</v>
      </c>
      <c r="F7743" s="6">
        <v>119</v>
      </c>
      <c r="G7743" s="1">
        <v>121</v>
      </c>
      <c r="H7743" s="6" t="s">
        <v>1624</v>
      </c>
      <c r="I7743" s="6" t="s">
        <v>348</v>
      </c>
      <c r="K7743" s="6">
        <v>185</v>
      </c>
    </row>
    <row r="7744" spans="1:11">
      <c r="A7744" s="6">
        <v>37041329</v>
      </c>
      <c r="B7744" t="s">
        <v>8722</v>
      </c>
      <c r="C7744" s="6" t="s">
        <v>1624</v>
      </c>
      <c r="D7744" s="6">
        <v>32</v>
      </c>
      <c r="E7744" s="6">
        <v>119</v>
      </c>
      <c r="F7744" s="6">
        <v>119</v>
      </c>
      <c r="G7744" s="1">
        <v>121</v>
      </c>
      <c r="H7744" s="6" t="s">
        <v>1624</v>
      </c>
      <c r="I7744" s="6" t="s">
        <v>406</v>
      </c>
      <c r="K7744" s="6">
        <v>189</v>
      </c>
    </row>
    <row r="7745" spans="1:11">
      <c r="A7745" s="6">
        <v>14042269</v>
      </c>
      <c r="B7745" t="s">
        <v>8723</v>
      </c>
      <c r="C7745" s="6" t="s">
        <v>1624</v>
      </c>
      <c r="D7745" s="6">
        <v>36</v>
      </c>
      <c r="E7745" s="6">
        <v>119</v>
      </c>
      <c r="F7745" s="6">
        <v>119</v>
      </c>
      <c r="G7745" s="1">
        <v>121</v>
      </c>
      <c r="H7745" s="6" t="s">
        <v>1624</v>
      </c>
      <c r="I7745" s="6" t="s">
        <v>603</v>
      </c>
      <c r="K7745" s="6">
        <v>185</v>
      </c>
    </row>
    <row r="7746" spans="1:11">
      <c r="A7746" s="6">
        <v>45035467</v>
      </c>
      <c r="B7746" t="s">
        <v>8724</v>
      </c>
      <c r="C7746" s="6" t="s">
        <v>240</v>
      </c>
      <c r="D7746" s="6">
        <v>33</v>
      </c>
      <c r="E7746" s="6">
        <v>119</v>
      </c>
      <c r="F7746" s="6">
        <v>119</v>
      </c>
      <c r="G7746" s="1">
        <v>121</v>
      </c>
      <c r="H7746" s="6" t="s">
        <v>240</v>
      </c>
      <c r="I7746" s="6" t="s">
        <v>2134</v>
      </c>
      <c r="K7746" s="6">
        <v>172</v>
      </c>
    </row>
    <row r="7747" spans="1:11">
      <c r="A7747" s="6">
        <v>14186537</v>
      </c>
      <c r="B7747" t="s">
        <v>8725</v>
      </c>
      <c r="C7747" s="6" t="s">
        <v>3368</v>
      </c>
      <c r="D7747" s="6">
        <v>27</v>
      </c>
      <c r="E7747" s="6">
        <v>119</v>
      </c>
      <c r="F7747" s="6">
        <v>119</v>
      </c>
      <c r="G7747" s="1">
        <v>120</v>
      </c>
      <c r="H7747" s="6" t="s">
        <v>3368</v>
      </c>
      <c r="I7747" s="6" t="s">
        <v>603</v>
      </c>
      <c r="K7747" s="6">
        <v>178</v>
      </c>
    </row>
    <row r="7748" spans="1:11">
      <c r="A7748" s="6">
        <v>48036268</v>
      </c>
      <c r="B7748" t="s">
        <v>8726</v>
      </c>
      <c r="C7748" s="6" t="s">
        <v>1709</v>
      </c>
      <c r="D7748" s="6">
        <v>29</v>
      </c>
      <c r="E7748" s="6">
        <v>119</v>
      </c>
      <c r="F7748" s="6">
        <v>119</v>
      </c>
      <c r="G7748" s="1">
        <v>120</v>
      </c>
      <c r="H7748" s="6" t="s">
        <v>1709</v>
      </c>
      <c r="I7748" s="6" t="s">
        <v>4306</v>
      </c>
      <c r="K7748" s="6">
        <v>172</v>
      </c>
    </row>
    <row r="7749" spans="1:11">
      <c r="A7749" s="6">
        <v>14242247</v>
      </c>
      <c r="B7749" t="s">
        <v>8727</v>
      </c>
      <c r="C7749" s="6" t="s">
        <v>1656</v>
      </c>
      <c r="D7749" s="6">
        <v>25</v>
      </c>
      <c r="E7749" s="6">
        <v>119</v>
      </c>
      <c r="F7749" s="6">
        <v>119</v>
      </c>
      <c r="G7749" s="1">
        <v>120</v>
      </c>
      <c r="H7749" s="6" t="s">
        <v>1656</v>
      </c>
      <c r="I7749" s="6" t="s">
        <v>603</v>
      </c>
      <c r="K7749" s="6">
        <v>170</v>
      </c>
    </row>
    <row r="7750" spans="1:11">
      <c r="A7750" s="6">
        <v>43215187</v>
      </c>
      <c r="B7750" t="s">
        <v>8728</v>
      </c>
      <c r="C7750" s="6" t="s">
        <v>3368</v>
      </c>
      <c r="D7750" s="6">
        <v>28</v>
      </c>
      <c r="E7750" s="6">
        <v>119</v>
      </c>
      <c r="F7750" s="6">
        <v>119</v>
      </c>
      <c r="G7750" s="1">
        <v>120</v>
      </c>
      <c r="H7750" s="6" t="s">
        <v>3368</v>
      </c>
      <c r="I7750" s="6" t="s">
        <v>236</v>
      </c>
      <c r="K7750" s="6">
        <v>180</v>
      </c>
    </row>
    <row r="7751" spans="1:11">
      <c r="A7751" s="6">
        <v>19386605</v>
      </c>
      <c r="B7751" t="s">
        <v>8729</v>
      </c>
      <c r="C7751" s="6" t="s">
        <v>2112</v>
      </c>
      <c r="D7751" s="6">
        <v>27</v>
      </c>
      <c r="E7751" s="6">
        <v>119</v>
      </c>
      <c r="F7751" s="6">
        <v>119</v>
      </c>
      <c r="G7751" s="1">
        <v>120</v>
      </c>
      <c r="H7751" s="6" t="s">
        <v>2112</v>
      </c>
      <c r="I7751" s="6" t="s">
        <v>257</v>
      </c>
      <c r="K7751" s="6">
        <v>182</v>
      </c>
    </row>
    <row r="7752" spans="1:11">
      <c r="A7752" s="6">
        <v>14023268</v>
      </c>
      <c r="B7752" t="s">
        <v>8730</v>
      </c>
      <c r="C7752" s="6" t="s">
        <v>1176</v>
      </c>
      <c r="D7752" s="6">
        <v>33</v>
      </c>
      <c r="E7752" s="6">
        <v>119</v>
      </c>
      <c r="F7752" s="6">
        <v>119</v>
      </c>
      <c r="G7752" s="1">
        <v>120</v>
      </c>
      <c r="H7752" s="6" t="s">
        <v>1176</v>
      </c>
      <c r="I7752" s="6" t="s">
        <v>1629</v>
      </c>
      <c r="K7752" s="6">
        <v>181</v>
      </c>
    </row>
    <row r="7753" spans="1:11">
      <c r="A7753" s="6">
        <v>14039909</v>
      </c>
      <c r="B7753" t="s">
        <v>8731</v>
      </c>
      <c r="C7753" s="6" t="s">
        <v>1624</v>
      </c>
      <c r="D7753" s="6">
        <v>35</v>
      </c>
      <c r="E7753" s="6">
        <v>119</v>
      </c>
      <c r="F7753" s="6">
        <v>119</v>
      </c>
      <c r="G7753" s="1">
        <v>120</v>
      </c>
      <c r="H7753" s="6" t="s">
        <v>1624</v>
      </c>
      <c r="I7753" s="6" t="s">
        <v>603</v>
      </c>
      <c r="K7753" s="6">
        <v>187</v>
      </c>
    </row>
    <row r="7754" spans="1:11">
      <c r="A7754" s="6">
        <v>14158417</v>
      </c>
      <c r="B7754" t="s">
        <v>8732</v>
      </c>
      <c r="C7754" s="6" t="s">
        <v>2115</v>
      </c>
      <c r="D7754" s="6">
        <v>27</v>
      </c>
      <c r="E7754" s="6">
        <v>119</v>
      </c>
      <c r="F7754" s="6">
        <v>119</v>
      </c>
      <c r="G7754" s="1">
        <v>120</v>
      </c>
      <c r="H7754" s="6" t="s">
        <v>2115</v>
      </c>
      <c r="I7754" s="6" t="s">
        <v>603</v>
      </c>
      <c r="K7754" s="6">
        <v>180</v>
      </c>
    </row>
    <row r="7755" spans="1:11">
      <c r="A7755" s="6">
        <v>19215471</v>
      </c>
      <c r="B7755" t="s">
        <v>8733</v>
      </c>
      <c r="C7755" s="6" t="s">
        <v>319</v>
      </c>
      <c r="D7755" s="6">
        <v>29</v>
      </c>
      <c r="E7755" s="6">
        <v>119</v>
      </c>
      <c r="F7755" s="6">
        <v>119</v>
      </c>
      <c r="G7755" s="1">
        <v>120</v>
      </c>
      <c r="H7755" s="6" t="s">
        <v>319</v>
      </c>
      <c r="I7755" s="6" t="s">
        <v>257</v>
      </c>
      <c r="K7755" s="6">
        <v>183</v>
      </c>
    </row>
    <row r="7756" spans="1:11">
      <c r="A7756" s="6">
        <v>62222405</v>
      </c>
      <c r="B7756" t="s">
        <v>8734</v>
      </c>
      <c r="C7756" s="6" t="s">
        <v>377</v>
      </c>
      <c r="D7756" s="6">
        <v>28</v>
      </c>
      <c r="E7756" s="6">
        <v>119</v>
      </c>
      <c r="F7756" s="6">
        <v>119</v>
      </c>
      <c r="G7756" s="1">
        <v>120</v>
      </c>
      <c r="H7756" s="6" t="s">
        <v>377</v>
      </c>
      <c r="I7756" s="6" t="s">
        <v>1066</v>
      </c>
      <c r="K7756" s="6">
        <v>186</v>
      </c>
    </row>
    <row r="7757" spans="1:11">
      <c r="A7757" s="6">
        <v>14160028</v>
      </c>
      <c r="B7757" t="s">
        <v>8735</v>
      </c>
      <c r="C7757" s="6" t="s">
        <v>2115</v>
      </c>
      <c r="D7757" s="6">
        <v>29</v>
      </c>
      <c r="E7757" s="6">
        <v>119</v>
      </c>
      <c r="F7757" s="6">
        <v>119</v>
      </c>
      <c r="G7757" s="1">
        <v>120</v>
      </c>
      <c r="H7757" s="6" t="s">
        <v>2115</v>
      </c>
      <c r="I7757" s="6" t="s">
        <v>603</v>
      </c>
      <c r="K7757" s="6">
        <v>186</v>
      </c>
    </row>
    <row r="7758" spans="1:11">
      <c r="A7758" s="6">
        <v>86028769</v>
      </c>
      <c r="B7758" t="s">
        <v>8736</v>
      </c>
      <c r="C7758" s="6" t="s">
        <v>1732</v>
      </c>
      <c r="D7758" s="6">
        <v>32</v>
      </c>
      <c r="E7758" s="6">
        <v>119</v>
      </c>
      <c r="F7758" s="6">
        <v>119</v>
      </c>
      <c r="G7758" s="1">
        <v>120</v>
      </c>
      <c r="H7758" s="6" t="s">
        <v>1732</v>
      </c>
      <c r="I7758" s="6" t="s">
        <v>1283</v>
      </c>
      <c r="K7758" s="6">
        <v>183</v>
      </c>
    </row>
    <row r="7759" spans="1:11">
      <c r="A7759" s="6">
        <v>91121124</v>
      </c>
      <c r="B7759" t="s">
        <v>8737</v>
      </c>
      <c r="C7759" s="6" t="s">
        <v>2692</v>
      </c>
      <c r="D7759" s="6">
        <v>28</v>
      </c>
      <c r="E7759" s="6">
        <v>119</v>
      </c>
      <c r="F7759" s="6">
        <v>119</v>
      </c>
      <c r="G7759" s="1">
        <v>120</v>
      </c>
      <c r="H7759" s="6" t="s">
        <v>2692</v>
      </c>
      <c r="I7759" s="6" t="s">
        <v>309</v>
      </c>
      <c r="K7759" s="6">
        <v>170</v>
      </c>
    </row>
    <row r="7760" spans="1:11">
      <c r="A7760" s="6">
        <v>91181821</v>
      </c>
      <c r="B7760" t="s">
        <v>8738</v>
      </c>
      <c r="C7760" s="6" t="s">
        <v>377</v>
      </c>
      <c r="D7760" s="6">
        <v>27</v>
      </c>
      <c r="E7760" s="6">
        <v>119</v>
      </c>
      <c r="F7760" s="6">
        <v>119</v>
      </c>
      <c r="G7760" s="1">
        <v>120</v>
      </c>
      <c r="H7760" s="6" t="s">
        <v>377</v>
      </c>
      <c r="I7760" s="6" t="s">
        <v>2866</v>
      </c>
      <c r="K7760" s="6">
        <v>201</v>
      </c>
    </row>
    <row r="7761" spans="1:11">
      <c r="A7761" s="6">
        <v>14201423</v>
      </c>
      <c r="B7761" t="s">
        <v>8739</v>
      </c>
      <c r="C7761" s="6" t="s">
        <v>640</v>
      </c>
      <c r="D7761" s="6">
        <v>26</v>
      </c>
      <c r="E7761" s="6">
        <v>119</v>
      </c>
      <c r="F7761" s="6">
        <v>119</v>
      </c>
      <c r="G7761" s="1">
        <v>120</v>
      </c>
      <c r="H7761" s="6" t="s">
        <v>640</v>
      </c>
      <c r="I7761" s="6" t="s">
        <v>603</v>
      </c>
      <c r="K7761" s="6">
        <v>176</v>
      </c>
    </row>
    <row r="7762" spans="1:11">
      <c r="A7762" s="6">
        <v>43094093</v>
      </c>
      <c r="B7762" t="s">
        <v>8740</v>
      </c>
      <c r="C7762" s="6" t="s">
        <v>218</v>
      </c>
      <c r="D7762" s="6">
        <v>29</v>
      </c>
      <c r="E7762" s="6">
        <v>119</v>
      </c>
      <c r="F7762" s="6">
        <v>119</v>
      </c>
      <c r="G7762" s="1">
        <v>120</v>
      </c>
      <c r="H7762" s="6" t="s">
        <v>218</v>
      </c>
      <c r="I7762" s="6" t="s">
        <v>236</v>
      </c>
      <c r="K7762" s="6">
        <v>184</v>
      </c>
    </row>
    <row r="7763" spans="1:11">
      <c r="A7763" s="6">
        <v>18074562</v>
      </c>
      <c r="B7763" t="s">
        <v>8741</v>
      </c>
      <c r="C7763" s="6" t="s">
        <v>377</v>
      </c>
      <c r="D7763" s="6">
        <v>30</v>
      </c>
      <c r="E7763" s="6">
        <v>119</v>
      </c>
      <c r="F7763" s="6">
        <v>119</v>
      </c>
      <c r="G7763" s="1">
        <v>120</v>
      </c>
      <c r="H7763" s="6" t="s">
        <v>377</v>
      </c>
      <c r="I7763" s="6" t="s">
        <v>1117</v>
      </c>
      <c r="K7763" s="6">
        <v>185</v>
      </c>
    </row>
    <row r="7764" spans="1:11">
      <c r="A7764" s="6">
        <v>14131295</v>
      </c>
      <c r="B7764" t="s">
        <v>8742</v>
      </c>
      <c r="C7764" s="6" t="s">
        <v>1747</v>
      </c>
      <c r="D7764" s="6">
        <v>28</v>
      </c>
      <c r="E7764" s="6">
        <v>119</v>
      </c>
      <c r="F7764" s="6">
        <v>119</v>
      </c>
      <c r="G7764" s="1">
        <v>119</v>
      </c>
      <c r="H7764" s="6" t="s">
        <v>1747</v>
      </c>
      <c r="I7764" s="6" t="s">
        <v>603</v>
      </c>
      <c r="K7764" s="6">
        <v>178</v>
      </c>
    </row>
    <row r="7765" spans="1:11">
      <c r="A7765" s="6">
        <v>86066258</v>
      </c>
      <c r="B7765" t="s">
        <v>8743</v>
      </c>
      <c r="C7765" s="6" t="s">
        <v>2120</v>
      </c>
      <c r="D7765" s="6">
        <v>29</v>
      </c>
      <c r="E7765" s="6">
        <v>119</v>
      </c>
      <c r="F7765" s="6">
        <v>119</v>
      </c>
      <c r="G7765" s="1">
        <v>119</v>
      </c>
      <c r="H7765" s="6" t="s">
        <v>2120</v>
      </c>
      <c r="I7765" s="6" t="s">
        <v>1688</v>
      </c>
      <c r="K7765" s="6">
        <v>177</v>
      </c>
    </row>
    <row r="7766" spans="1:11">
      <c r="A7766" s="6">
        <v>62176071</v>
      </c>
      <c r="B7766" t="s">
        <v>8744</v>
      </c>
      <c r="C7766" s="6" t="s">
        <v>966</v>
      </c>
      <c r="D7766" s="6">
        <v>27</v>
      </c>
      <c r="E7766" s="6">
        <v>119</v>
      </c>
      <c r="F7766" s="6">
        <v>119</v>
      </c>
      <c r="G7766" s="1">
        <v>119</v>
      </c>
      <c r="H7766" s="6" t="s">
        <v>966</v>
      </c>
      <c r="I7766" s="6" t="s">
        <v>1890</v>
      </c>
      <c r="K7766" s="6">
        <v>179</v>
      </c>
    </row>
    <row r="7767" spans="1:11">
      <c r="A7767" s="6">
        <v>93060291</v>
      </c>
      <c r="B7767" t="s">
        <v>8745</v>
      </c>
      <c r="C7767" s="6" t="s">
        <v>319</v>
      </c>
      <c r="D7767" s="6">
        <v>28</v>
      </c>
      <c r="E7767" s="6">
        <v>119</v>
      </c>
      <c r="F7767" s="6">
        <v>119</v>
      </c>
      <c r="G7767" s="1">
        <v>119</v>
      </c>
      <c r="H7767" s="6" t="s">
        <v>319</v>
      </c>
      <c r="I7767" s="6" t="s">
        <v>857</v>
      </c>
      <c r="K7767" s="6">
        <v>174</v>
      </c>
    </row>
    <row r="7768" spans="1:11">
      <c r="A7768" s="6">
        <v>14154664</v>
      </c>
      <c r="B7768" t="s">
        <v>8746</v>
      </c>
      <c r="C7768" s="6" t="s">
        <v>319</v>
      </c>
      <c r="D7768" s="6">
        <v>29</v>
      </c>
      <c r="E7768" s="6">
        <v>119</v>
      </c>
      <c r="F7768" s="6">
        <v>119</v>
      </c>
      <c r="G7768" s="1">
        <v>119</v>
      </c>
      <c r="H7768" s="6" t="s">
        <v>319</v>
      </c>
      <c r="I7768" s="6" t="s">
        <v>603</v>
      </c>
      <c r="K7768" s="6">
        <v>175</v>
      </c>
    </row>
    <row r="7769" spans="1:11">
      <c r="A7769" s="6">
        <v>18046989</v>
      </c>
      <c r="B7769" t="s">
        <v>8747</v>
      </c>
      <c r="C7769" s="6" t="s">
        <v>377</v>
      </c>
      <c r="D7769" s="6">
        <v>31</v>
      </c>
      <c r="E7769" s="6">
        <v>119</v>
      </c>
      <c r="F7769" s="6">
        <v>119</v>
      </c>
      <c r="G7769" s="1">
        <v>119</v>
      </c>
      <c r="H7769" s="6" t="s">
        <v>377</v>
      </c>
      <c r="I7769" s="6" t="s">
        <v>3124</v>
      </c>
      <c r="K7769" s="6">
        <v>187</v>
      </c>
    </row>
    <row r="7770" spans="1:11">
      <c r="A7770" s="6">
        <v>66029641</v>
      </c>
      <c r="B7770" t="s">
        <v>8748</v>
      </c>
      <c r="C7770" s="6" t="s">
        <v>377</v>
      </c>
      <c r="D7770" s="6">
        <v>34</v>
      </c>
      <c r="E7770" s="6">
        <v>119</v>
      </c>
      <c r="F7770" s="6">
        <v>119</v>
      </c>
      <c r="G7770" s="1">
        <v>119</v>
      </c>
      <c r="H7770" s="6" t="s">
        <v>377</v>
      </c>
      <c r="I7770" s="6" t="s">
        <v>1701</v>
      </c>
      <c r="K7770" s="6">
        <v>188</v>
      </c>
    </row>
    <row r="7771" spans="1:11">
      <c r="A7771" s="6">
        <v>18004526</v>
      </c>
      <c r="B7771" t="s">
        <v>8749</v>
      </c>
      <c r="C7771" s="6" t="s">
        <v>238</v>
      </c>
      <c r="D7771" s="6">
        <v>34</v>
      </c>
      <c r="E7771" s="6">
        <v>119</v>
      </c>
      <c r="F7771" s="6">
        <v>119</v>
      </c>
      <c r="G7771" s="1">
        <v>119</v>
      </c>
      <c r="H7771" s="6" t="s">
        <v>238</v>
      </c>
      <c r="I7771" s="6" t="s">
        <v>1737</v>
      </c>
      <c r="K7771" s="6">
        <v>185</v>
      </c>
    </row>
    <row r="7772" spans="1:11">
      <c r="A7772" s="6">
        <v>14122264</v>
      </c>
      <c r="B7772" t="s">
        <v>8750</v>
      </c>
      <c r="C7772" s="6" t="s">
        <v>1624</v>
      </c>
      <c r="D7772" s="6">
        <v>28</v>
      </c>
      <c r="E7772" s="6">
        <v>119</v>
      </c>
      <c r="F7772" s="6">
        <v>119</v>
      </c>
      <c r="G7772" s="1">
        <v>119</v>
      </c>
      <c r="H7772" s="6" t="s">
        <v>1624</v>
      </c>
      <c r="I7772" s="6" t="s">
        <v>603</v>
      </c>
      <c r="K7772" s="6">
        <v>188</v>
      </c>
    </row>
    <row r="7773" spans="1:11">
      <c r="A7773" s="6">
        <v>2000221458</v>
      </c>
      <c r="B7773" t="s">
        <v>246</v>
      </c>
      <c r="C7773" s="6" t="s">
        <v>1671</v>
      </c>
      <c r="D7773" s="6">
        <v>19</v>
      </c>
      <c r="E7773" s="6">
        <v>118</v>
      </c>
      <c r="F7773" s="6">
        <v>118</v>
      </c>
      <c r="G7773" s="1">
        <v>-9</v>
      </c>
      <c r="H7773" s="6" t="s">
        <v>1671</v>
      </c>
      <c r="I7773" s="6" t="s">
        <v>257</v>
      </c>
      <c r="K7773" s="6">
        <v>178</v>
      </c>
    </row>
    <row r="7774" spans="1:11">
      <c r="A7774" s="6">
        <v>2000182609</v>
      </c>
      <c r="B7774" t="s">
        <v>8751</v>
      </c>
      <c r="C7774" s="6" t="s">
        <v>760</v>
      </c>
      <c r="D7774" s="6">
        <v>19</v>
      </c>
      <c r="E7774" s="6">
        <v>118</v>
      </c>
      <c r="F7774" s="6">
        <v>118</v>
      </c>
      <c r="G7774" s="1">
        <v>-85</v>
      </c>
      <c r="H7774" s="6" t="s">
        <v>760</v>
      </c>
      <c r="I7774" s="6" t="s">
        <v>433</v>
      </c>
      <c r="K7774" s="6">
        <v>181</v>
      </c>
    </row>
    <row r="7775" spans="1:11">
      <c r="A7775" s="6">
        <v>2000288856</v>
      </c>
      <c r="B7775" t="s">
        <v>1416</v>
      </c>
      <c r="C7775" s="6" t="s">
        <v>218</v>
      </c>
      <c r="D7775" s="6">
        <v>17</v>
      </c>
      <c r="E7775" s="6">
        <v>118</v>
      </c>
      <c r="F7775" s="6">
        <v>118</v>
      </c>
      <c r="G7775" s="1">
        <v>-85</v>
      </c>
      <c r="H7775" s="6" t="s">
        <v>218</v>
      </c>
      <c r="I7775" s="6" t="s">
        <v>341</v>
      </c>
      <c r="K7775" s="6">
        <v>180</v>
      </c>
    </row>
    <row r="7776" spans="1:11">
      <c r="A7776" s="6">
        <v>2000426277</v>
      </c>
      <c r="B7776" t="s">
        <v>1018</v>
      </c>
      <c r="C7776" s="6" t="s">
        <v>2167</v>
      </c>
      <c r="D7776" s="6">
        <v>19</v>
      </c>
      <c r="E7776" s="6">
        <v>118</v>
      </c>
      <c r="F7776" s="6">
        <v>118</v>
      </c>
      <c r="G7776" s="1">
        <v>-85</v>
      </c>
      <c r="H7776" s="6" t="s">
        <v>2167</v>
      </c>
      <c r="I7776" s="6" t="s">
        <v>725</v>
      </c>
      <c r="K7776" s="6">
        <v>189</v>
      </c>
    </row>
    <row r="7777" spans="1:11">
      <c r="A7777" s="6">
        <v>2000400123</v>
      </c>
      <c r="B7777" t="s">
        <v>1504</v>
      </c>
      <c r="C7777" s="6" t="s">
        <v>1659</v>
      </c>
      <c r="D7777" s="6">
        <v>17</v>
      </c>
      <c r="E7777" s="6">
        <v>118</v>
      </c>
      <c r="F7777" s="6">
        <v>118</v>
      </c>
      <c r="G7777" s="1">
        <v>-85</v>
      </c>
      <c r="H7777" s="6" t="s">
        <v>1659</v>
      </c>
      <c r="I7777" s="6" t="s">
        <v>1881</v>
      </c>
      <c r="K7777" s="6">
        <v>184</v>
      </c>
    </row>
    <row r="7778" spans="1:11">
      <c r="A7778" s="6">
        <v>2000184611</v>
      </c>
      <c r="B7778" t="s">
        <v>1896</v>
      </c>
      <c r="C7778" s="6" t="s">
        <v>218</v>
      </c>
      <c r="D7778" s="6">
        <v>19</v>
      </c>
      <c r="E7778" s="6">
        <v>118</v>
      </c>
      <c r="F7778" s="6">
        <v>118</v>
      </c>
      <c r="G7778" s="1">
        <v>-85</v>
      </c>
      <c r="H7778" s="6" t="s">
        <v>218</v>
      </c>
      <c r="I7778" s="6" t="s">
        <v>1703</v>
      </c>
      <c r="K7778" s="6">
        <v>187</v>
      </c>
    </row>
    <row r="7779" spans="1:11">
      <c r="A7779" s="6">
        <v>2000246890</v>
      </c>
      <c r="B7779" t="s">
        <v>8752</v>
      </c>
      <c r="C7779" s="6" t="s">
        <v>488</v>
      </c>
      <c r="D7779" s="6">
        <v>19</v>
      </c>
      <c r="E7779" s="6">
        <v>118</v>
      </c>
      <c r="F7779" s="6">
        <v>118</v>
      </c>
      <c r="G7779" s="1">
        <v>-85</v>
      </c>
      <c r="H7779" s="6" t="s">
        <v>488</v>
      </c>
      <c r="I7779" s="6" t="s">
        <v>236</v>
      </c>
      <c r="K7779" s="6">
        <v>184</v>
      </c>
    </row>
    <row r="7780" spans="1:11">
      <c r="A7780" s="6">
        <v>43001238</v>
      </c>
      <c r="B7780" t="s">
        <v>8753</v>
      </c>
      <c r="C7780" s="6" t="s">
        <v>2115</v>
      </c>
      <c r="D7780" s="6">
        <v>34</v>
      </c>
      <c r="E7780" s="6">
        <v>118</v>
      </c>
      <c r="F7780" s="6">
        <v>118</v>
      </c>
      <c r="G7780" s="1">
        <v>170</v>
      </c>
      <c r="H7780" s="6" t="s">
        <v>2115</v>
      </c>
      <c r="I7780" s="6" t="s">
        <v>4929</v>
      </c>
      <c r="K7780" s="6">
        <v>189</v>
      </c>
    </row>
    <row r="7781" spans="1:11">
      <c r="A7781" s="6">
        <v>2000241002</v>
      </c>
      <c r="B7781" t="s">
        <v>2103</v>
      </c>
      <c r="C7781" s="6" t="s">
        <v>405</v>
      </c>
      <c r="D7781" s="6">
        <v>19</v>
      </c>
      <c r="E7781" s="6">
        <v>118</v>
      </c>
      <c r="F7781" s="6">
        <v>118</v>
      </c>
      <c r="G7781" s="1">
        <v>-85</v>
      </c>
      <c r="H7781" s="6" t="s">
        <v>405</v>
      </c>
      <c r="I7781" s="6" t="s">
        <v>236</v>
      </c>
      <c r="K7781" s="6">
        <v>185</v>
      </c>
    </row>
    <row r="7782" spans="1:11">
      <c r="A7782" s="6">
        <v>8169332</v>
      </c>
      <c r="B7782" t="s">
        <v>8754</v>
      </c>
      <c r="C7782" s="6" t="s">
        <v>1176</v>
      </c>
      <c r="D7782" s="6">
        <v>37</v>
      </c>
      <c r="E7782" s="6">
        <v>118</v>
      </c>
      <c r="F7782" s="6">
        <v>118</v>
      </c>
      <c r="G7782" s="1">
        <v>165</v>
      </c>
      <c r="H7782" s="6" t="s">
        <v>1176</v>
      </c>
      <c r="I7782" s="6" t="s">
        <v>8755</v>
      </c>
      <c r="K7782" s="6">
        <v>177</v>
      </c>
    </row>
    <row r="7783" spans="1:11">
      <c r="A7783" s="6">
        <v>2000075740</v>
      </c>
      <c r="B7783" t="s">
        <v>8756</v>
      </c>
      <c r="C7783" s="6" t="s">
        <v>1624</v>
      </c>
      <c r="D7783" s="6">
        <v>20</v>
      </c>
      <c r="E7783" s="6">
        <v>118</v>
      </c>
      <c r="F7783" s="6">
        <v>118</v>
      </c>
      <c r="G7783" s="1">
        <v>-8</v>
      </c>
      <c r="H7783" s="6" t="s">
        <v>1624</v>
      </c>
      <c r="I7783" s="6" t="s">
        <v>306</v>
      </c>
      <c r="K7783" s="6">
        <v>182</v>
      </c>
    </row>
    <row r="7784" spans="1:11">
      <c r="A7784" s="6">
        <v>2000151926</v>
      </c>
      <c r="B7784" t="s">
        <v>8757</v>
      </c>
      <c r="C7784" s="6" t="s">
        <v>377</v>
      </c>
      <c r="D7784" s="6">
        <v>20</v>
      </c>
      <c r="E7784" s="6">
        <v>118</v>
      </c>
      <c r="F7784" s="6">
        <v>118</v>
      </c>
      <c r="G7784" s="1">
        <v>-8</v>
      </c>
      <c r="H7784" s="6" t="s">
        <v>377</v>
      </c>
      <c r="I7784" s="6" t="s">
        <v>2134</v>
      </c>
      <c r="K7784" s="6">
        <v>192</v>
      </c>
    </row>
    <row r="7785" spans="1:11">
      <c r="A7785" s="6">
        <v>2000382564</v>
      </c>
      <c r="B7785" t="s">
        <v>8758</v>
      </c>
      <c r="C7785" s="6" t="s">
        <v>2123</v>
      </c>
      <c r="D7785" s="6">
        <v>18</v>
      </c>
      <c r="E7785" s="6">
        <v>118</v>
      </c>
      <c r="F7785" s="6">
        <v>118</v>
      </c>
      <c r="G7785" s="1">
        <v>-8</v>
      </c>
      <c r="H7785" s="6" t="s">
        <v>2123</v>
      </c>
      <c r="I7785" s="6" t="s">
        <v>348</v>
      </c>
      <c r="K7785" s="6">
        <v>182</v>
      </c>
    </row>
    <row r="7786" spans="1:11">
      <c r="A7786" s="6">
        <v>2000183235</v>
      </c>
      <c r="B7786" t="s">
        <v>8759</v>
      </c>
      <c r="C7786" s="6" t="s">
        <v>488</v>
      </c>
      <c r="D7786" s="6">
        <v>19</v>
      </c>
      <c r="E7786" s="6">
        <v>118</v>
      </c>
      <c r="F7786" s="6">
        <v>118</v>
      </c>
      <c r="G7786" s="1">
        <v>-8</v>
      </c>
      <c r="H7786" s="6" t="s">
        <v>488</v>
      </c>
      <c r="I7786" s="6" t="s">
        <v>603</v>
      </c>
      <c r="K7786" s="6">
        <v>175</v>
      </c>
    </row>
    <row r="7787" spans="1:11">
      <c r="A7787" s="6">
        <v>2000218213</v>
      </c>
      <c r="B7787" t="s">
        <v>8760</v>
      </c>
      <c r="C7787" s="6" t="s">
        <v>218</v>
      </c>
      <c r="D7787" s="6">
        <v>19</v>
      </c>
      <c r="E7787" s="6">
        <v>118</v>
      </c>
      <c r="F7787" s="6">
        <v>118</v>
      </c>
      <c r="G7787" s="1">
        <v>-8</v>
      </c>
      <c r="H7787" s="6" t="s">
        <v>218</v>
      </c>
      <c r="I7787" s="6" t="s">
        <v>8761</v>
      </c>
      <c r="K7787" s="6">
        <v>188</v>
      </c>
    </row>
    <row r="7788" spans="1:11">
      <c r="A7788" s="6">
        <v>2000272820</v>
      </c>
      <c r="B7788" t="s">
        <v>8762</v>
      </c>
      <c r="C7788" s="6" t="s">
        <v>377</v>
      </c>
      <c r="D7788" s="6">
        <v>18</v>
      </c>
      <c r="E7788" s="6">
        <v>118</v>
      </c>
      <c r="F7788" s="6">
        <v>118</v>
      </c>
      <c r="G7788" s="1">
        <v>-8</v>
      </c>
      <c r="H7788" s="6" t="s">
        <v>377</v>
      </c>
      <c r="I7788" s="6" t="s">
        <v>603</v>
      </c>
      <c r="K7788" s="6">
        <v>185</v>
      </c>
    </row>
    <row r="7789" spans="1:11">
      <c r="A7789" s="6">
        <v>67258829</v>
      </c>
      <c r="B7789" t="s">
        <v>8763</v>
      </c>
      <c r="C7789" s="6" t="s">
        <v>2115</v>
      </c>
      <c r="D7789" s="6">
        <v>24</v>
      </c>
      <c r="E7789" s="6">
        <v>118</v>
      </c>
      <c r="F7789" s="6">
        <v>118</v>
      </c>
      <c r="G7789" s="1">
        <v>154</v>
      </c>
      <c r="H7789" s="6" t="s">
        <v>2115</v>
      </c>
      <c r="I7789" s="6" t="s">
        <v>348</v>
      </c>
      <c r="K7789" s="6">
        <v>191</v>
      </c>
    </row>
    <row r="7790" spans="1:11">
      <c r="A7790" s="6">
        <v>2000195393</v>
      </c>
      <c r="B7790" t="s">
        <v>8764</v>
      </c>
      <c r="C7790" s="6" t="s">
        <v>2160</v>
      </c>
      <c r="D7790" s="6">
        <v>19</v>
      </c>
      <c r="E7790" s="6">
        <v>118</v>
      </c>
      <c r="F7790" s="6">
        <v>118</v>
      </c>
      <c r="G7790" s="1">
        <v>-75</v>
      </c>
      <c r="H7790" s="6" t="s">
        <v>2160</v>
      </c>
      <c r="I7790" s="6" t="s">
        <v>1936</v>
      </c>
      <c r="K7790" s="6">
        <v>179</v>
      </c>
    </row>
    <row r="7791" spans="1:11">
      <c r="A7791" s="6">
        <v>28126240</v>
      </c>
      <c r="B7791" t="s">
        <v>8765</v>
      </c>
      <c r="C7791" s="6" t="s">
        <v>944</v>
      </c>
      <c r="D7791" s="6">
        <v>22</v>
      </c>
      <c r="E7791" s="6">
        <v>118</v>
      </c>
      <c r="F7791" s="6">
        <v>118</v>
      </c>
      <c r="G7791" s="1">
        <v>-75</v>
      </c>
      <c r="H7791" s="6" t="s">
        <v>944</v>
      </c>
      <c r="I7791" s="6" t="s">
        <v>8766</v>
      </c>
      <c r="K7791" s="6">
        <v>182</v>
      </c>
    </row>
    <row r="7792" spans="1:11">
      <c r="A7792" s="6">
        <v>2000127853</v>
      </c>
      <c r="B7792" t="s">
        <v>8767</v>
      </c>
      <c r="C7792" s="6" t="s">
        <v>966</v>
      </c>
      <c r="D7792" s="6">
        <v>20</v>
      </c>
      <c r="E7792" s="6">
        <v>118</v>
      </c>
      <c r="F7792" s="6">
        <v>118</v>
      </c>
      <c r="G7792" s="1">
        <v>-75</v>
      </c>
      <c r="H7792" s="6" t="s">
        <v>966</v>
      </c>
      <c r="I7792" s="6" t="s">
        <v>8768</v>
      </c>
      <c r="K7792" s="6">
        <v>176</v>
      </c>
    </row>
    <row r="7793" spans="1:11">
      <c r="A7793" s="6">
        <v>2000118386</v>
      </c>
      <c r="B7793" t="s">
        <v>8769</v>
      </c>
      <c r="C7793" s="6" t="s">
        <v>2115</v>
      </c>
      <c r="D7793" s="6">
        <v>20</v>
      </c>
      <c r="E7793" s="6">
        <v>118</v>
      </c>
      <c r="F7793" s="6">
        <v>118</v>
      </c>
      <c r="G7793" s="1">
        <v>-75</v>
      </c>
      <c r="H7793" s="6" t="s">
        <v>2115</v>
      </c>
      <c r="I7793" s="6" t="s">
        <v>1325</v>
      </c>
      <c r="K7793" s="6">
        <v>183</v>
      </c>
    </row>
    <row r="7794" spans="1:11">
      <c r="A7794" s="6">
        <v>2000040291</v>
      </c>
      <c r="B7794" t="s">
        <v>8770</v>
      </c>
      <c r="C7794" s="6" t="s">
        <v>966</v>
      </c>
      <c r="D7794" s="6">
        <v>21</v>
      </c>
      <c r="E7794" s="6">
        <v>118</v>
      </c>
      <c r="F7794" s="6">
        <v>118</v>
      </c>
      <c r="G7794" s="1">
        <v>-75</v>
      </c>
      <c r="H7794" s="6" t="s">
        <v>966</v>
      </c>
      <c r="I7794" s="6" t="s">
        <v>378</v>
      </c>
      <c r="K7794" s="6">
        <v>160</v>
      </c>
    </row>
    <row r="7795" spans="1:11">
      <c r="A7795" s="6">
        <v>2000159743</v>
      </c>
      <c r="B7795" t="s">
        <v>8771</v>
      </c>
      <c r="C7795" s="6" t="s">
        <v>1747</v>
      </c>
      <c r="D7795" s="6">
        <v>20</v>
      </c>
      <c r="E7795" s="6">
        <v>118</v>
      </c>
      <c r="F7795" s="6">
        <v>118</v>
      </c>
      <c r="G7795" s="1">
        <v>-75</v>
      </c>
      <c r="H7795" s="6" t="s">
        <v>1747</v>
      </c>
      <c r="I7795" s="6" t="s">
        <v>603</v>
      </c>
      <c r="K7795" s="6">
        <v>175</v>
      </c>
    </row>
    <row r="7796" spans="1:11">
      <c r="A7796" s="6">
        <v>67107391</v>
      </c>
      <c r="B7796" t="s">
        <v>8772</v>
      </c>
      <c r="C7796" s="6" t="s">
        <v>2112</v>
      </c>
      <c r="D7796" s="6">
        <v>31</v>
      </c>
      <c r="E7796" s="6">
        <v>118</v>
      </c>
      <c r="F7796" s="6">
        <v>118</v>
      </c>
      <c r="G7796" s="1">
        <v>150</v>
      </c>
      <c r="H7796" s="6" t="s">
        <v>2112</v>
      </c>
      <c r="I7796" s="6" t="s">
        <v>348</v>
      </c>
      <c r="K7796" s="6">
        <v>177</v>
      </c>
    </row>
    <row r="7797" spans="1:11">
      <c r="A7797" s="6">
        <v>2000062446</v>
      </c>
      <c r="B7797" t="s">
        <v>8773</v>
      </c>
      <c r="C7797" s="6" t="s">
        <v>377</v>
      </c>
      <c r="D7797" s="6">
        <v>21</v>
      </c>
      <c r="E7797" s="6">
        <v>118</v>
      </c>
      <c r="F7797" s="6">
        <v>118</v>
      </c>
      <c r="G7797" s="1">
        <v>-75</v>
      </c>
      <c r="H7797" s="6" t="s">
        <v>377</v>
      </c>
      <c r="I7797" s="6" t="s">
        <v>2134</v>
      </c>
      <c r="K7797" s="6">
        <v>188</v>
      </c>
    </row>
    <row r="7798" spans="1:11">
      <c r="A7798" s="6">
        <v>79010845</v>
      </c>
      <c r="B7798" t="s">
        <v>8774</v>
      </c>
      <c r="C7798" s="6" t="s">
        <v>488</v>
      </c>
      <c r="D7798" s="6">
        <v>32</v>
      </c>
      <c r="E7798" s="6">
        <v>118</v>
      </c>
      <c r="F7798" s="6">
        <v>118</v>
      </c>
      <c r="G7798" s="1">
        <v>150</v>
      </c>
      <c r="H7798" s="6" t="s">
        <v>488</v>
      </c>
      <c r="I7798" s="6" t="s">
        <v>3240</v>
      </c>
      <c r="K7798" s="6">
        <v>171</v>
      </c>
    </row>
    <row r="7799" spans="1:11">
      <c r="A7799" s="6">
        <v>2000138872</v>
      </c>
      <c r="B7799" t="s">
        <v>1113</v>
      </c>
      <c r="C7799" s="6" t="s">
        <v>640</v>
      </c>
      <c r="D7799" s="6">
        <v>20</v>
      </c>
      <c r="E7799" s="6">
        <v>118</v>
      </c>
      <c r="F7799" s="6">
        <v>118</v>
      </c>
      <c r="G7799" s="1">
        <v>-75</v>
      </c>
      <c r="H7799" s="6" t="s">
        <v>640</v>
      </c>
      <c r="I7799" s="6" t="s">
        <v>341</v>
      </c>
      <c r="K7799" s="6">
        <v>176</v>
      </c>
    </row>
    <row r="7800" spans="1:11">
      <c r="A7800" s="6">
        <v>2000120257</v>
      </c>
      <c r="B7800" t="s">
        <v>8775</v>
      </c>
      <c r="C7800" s="6" t="s">
        <v>377</v>
      </c>
      <c r="D7800" s="6">
        <v>20</v>
      </c>
      <c r="E7800" s="6">
        <v>118</v>
      </c>
      <c r="F7800" s="6">
        <v>118</v>
      </c>
      <c r="G7800" s="1">
        <v>-75</v>
      </c>
      <c r="H7800" s="6" t="s">
        <v>377</v>
      </c>
      <c r="I7800" s="6" t="s">
        <v>1066</v>
      </c>
      <c r="K7800" s="6">
        <v>185</v>
      </c>
    </row>
    <row r="7801" spans="1:11">
      <c r="A7801" s="6">
        <v>2000170587</v>
      </c>
      <c r="B7801" t="s">
        <v>1201</v>
      </c>
      <c r="C7801" s="6" t="s">
        <v>2113</v>
      </c>
      <c r="D7801" s="6">
        <v>20</v>
      </c>
      <c r="E7801" s="6">
        <v>118</v>
      </c>
      <c r="F7801" s="6">
        <v>118</v>
      </c>
      <c r="G7801" s="1">
        <v>150</v>
      </c>
      <c r="H7801" s="6" t="s">
        <v>2113</v>
      </c>
      <c r="I7801" s="6" t="s">
        <v>1777</v>
      </c>
      <c r="K7801" s="6">
        <v>192</v>
      </c>
    </row>
    <row r="7802" spans="1:11">
      <c r="A7802" s="6">
        <v>43044387</v>
      </c>
      <c r="B7802" t="s">
        <v>8776</v>
      </c>
      <c r="C7802" s="6" t="s">
        <v>944</v>
      </c>
      <c r="D7802" s="6">
        <v>34</v>
      </c>
      <c r="E7802" s="6">
        <v>118</v>
      </c>
      <c r="F7802" s="6">
        <v>118</v>
      </c>
      <c r="G7802" s="1">
        <v>150</v>
      </c>
      <c r="H7802" s="6" t="s">
        <v>944</v>
      </c>
      <c r="I7802" s="6" t="s">
        <v>2426</v>
      </c>
      <c r="K7802" s="6">
        <v>182</v>
      </c>
    </row>
    <row r="7803" spans="1:11">
      <c r="A7803" s="6">
        <v>2000158118</v>
      </c>
      <c r="B7803" t="s">
        <v>8777</v>
      </c>
      <c r="C7803" s="6" t="s">
        <v>319</v>
      </c>
      <c r="D7803" s="6">
        <v>22</v>
      </c>
      <c r="E7803" s="6">
        <v>118</v>
      </c>
      <c r="F7803" s="6">
        <v>118</v>
      </c>
      <c r="G7803" s="1">
        <v>150</v>
      </c>
      <c r="H7803" s="6" t="s">
        <v>319</v>
      </c>
      <c r="I7803" s="6" t="s">
        <v>320</v>
      </c>
      <c r="K7803" s="6">
        <v>169</v>
      </c>
    </row>
    <row r="7804" spans="1:11">
      <c r="A7804" s="6">
        <v>2000072968</v>
      </c>
      <c r="B7804" t="s">
        <v>8778</v>
      </c>
      <c r="C7804" s="6" t="s">
        <v>314</v>
      </c>
      <c r="D7804" s="6">
        <v>20</v>
      </c>
      <c r="E7804" s="6">
        <v>118</v>
      </c>
      <c r="F7804" s="6">
        <v>118</v>
      </c>
      <c r="G7804" s="1">
        <v>-75</v>
      </c>
      <c r="H7804" s="6" t="s">
        <v>314</v>
      </c>
      <c r="I7804" s="6" t="s">
        <v>1246</v>
      </c>
      <c r="K7804" s="6">
        <v>170</v>
      </c>
    </row>
    <row r="7805" spans="1:11">
      <c r="A7805" s="6">
        <v>2000261789</v>
      </c>
      <c r="B7805" t="s">
        <v>8779</v>
      </c>
      <c r="C7805" s="6" t="s">
        <v>760</v>
      </c>
      <c r="D7805" s="6">
        <v>19</v>
      </c>
      <c r="E7805" s="6">
        <v>118</v>
      </c>
      <c r="F7805" s="6">
        <v>118</v>
      </c>
      <c r="G7805" s="1">
        <v>-75</v>
      </c>
      <c r="H7805" s="6" t="s">
        <v>760</v>
      </c>
      <c r="I7805" s="6" t="s">
        <v>603</v>
      </c>
      <c r="K7805" s="6">
        <v>170</v>
      </c>
    </row>
    <row r="7806" spans="1:11">
      <c r="A7806" s="6">
        <v>58159066</v>
      </c>
      <c r="B7806" t="s">
        <v>8780</v>
      </c>
      <c r="C7806" s="6" t="s">
        <v>1624</v>
      </c>
      <c r="D7806" s="6">
        <v>21</v>
      </c>
      <c r="E7806" s="6">
        <v>118</v>
      </c>
      <c r="F7806" s="6">
        <v>118</v>
      </c>
      <c r="G7806" s="1">
        <v>-75</v>
      </c>
      <c r="H7806" s="6" t="s">
        <v>1624</v>
      </c>
      <c r="I7806" s="6" t="s">
        <v>194</v>
      </c>
      <c r="K7806" s="6">
        <v>191</v>
      </c>
    </row>
    <row r="7807" spans="1:11">
      <c r="A7807" s="6">
        <v>2000295503</v>
      </c>
      <c r="B7807" t="s">
        <v>8781</v>
      </c>
      <c r="C7807" s="6" t="s">
        <v>829</v>
      </c>
      <c r="D7807" s="6">
        <v>20</v>
      </c>
      <c r="E7807" s="6">
        <v>118</v>
      </c>
      <c r="F7807" s="6">
        <v>118</v>
      </c>
      <c r="G7807" s="1">
        <v>-75</v>
      </c>
      <c r="H7807" s="6" t="s">
        <v>829</v>
      </c>
      <c r="I7807" s="6" t="s">
        <v>442</v>
      </c>
      <c r="K7807" s="6">
        <v>184</v>
      </c>
    </row>
    <row r="7808" spans="1:11">
      <c r="A7808" s="6">
        <v>18045342</v>
      </c>
      <c r="B7808" t="s">
        <v>8782</v>
      </c>
      <c r="C7808" s="6" t="s">
        <v>944</v>
      </c>
      <c r="D7808" s="6">
        <v>31</v>
      </c>
      <c r="E7808" s="6">
        <v>118</v>
      </c>
      <c r="F7808" s="6">
        <v>118</v>
      </c>
      <c r="G7808" s="1">
        <v>148</v>
      </c>
      <c r="H7808" s="6" t="s">
        <v>944</v>
      </c>
      <c r="I7808" s="6" t="s">
        <v>1117</v>
      </c>
      <c r="K7808" s="6">
        <v>181</v>
      </c>
    </row>
    <row r="7809" spans="1:11">
      <c r="A7809" s="6">
        <v>43499992</v>
      </c>
      <c r="B7809" t="s">
        <v>8783</v>
      </c>
      <c r="C7809" s="6" t="s">
        <v>377</v>
      </c>
      <c r="D7809" s="6">
        <v>22</v>
      </c>
      <c r="E7809" s="6">
        <v>118</v>
      </c>
      <c r="F7809" s="6">
        <v>118</v>
      </c>
      <c r="G7809" s="1">
        <v>148</v>
      </c>
      <c r="H7809" s="6" t="s">
        <v>377</v>
      </c>
      <c r="I7809" s="6" t="s">
        <v>236</v>
      </c>
      <c r="K7809" s="6">
        <v>187</v>
      </c>
    </row>
    <row r="7810" spans="1:11">
      <c r="A7810" s="6">
        <v>85030227</v>
      </c>
      <c r="B7810" t="s">
        <v>8784</v>
      </c>
      <c r="C7810" s="6" t="s">
        <v>2692</v>
      </c>
      <c r="D7810" s="6">
        <v>34</v>
      </c>
      <c r="E7810" s="6">
        <v>118</v>
      </c>
      <c r="F7810" s="6">
        <v>118</v>
      </c>
      <c r="G7810" s="1">
        <v>148</v>
      </c>
      <c r="H7810" s="6" t="s">
        <v>2692</v>
      </c>
      <c r="I7810" s="6" t="s">
        <v>8785</v>
      </c>
      <c r="K7810" s="6">
        <v>181</v>
      </c>
    </row>
    <row r="7811" spans="1:11">
      <c r="A7811" s="6">
        <v>43081382</v>
      </c>
      <c r="B7811" t="s">
        <v>8786</v>
      </c>
      <c r="C7811" s="6" t="s">
        <v>377</v>
      </c>
      <c r="D7811" s="6">
        <v>31</v>
      </c>
      <c r="E7811" s="6">
        <v>118</v>
      </c>
      <c r="F7811" s="6">
        <v>118</v>
      </c>
      <c r="G7811" s="1">
        <v>148</v>
      </c>
      <c r="H7811" s="6" t="s">
        <v>377</v>
      </c>
      <c r="I7811" s="6" t="s">
        <v>236</v>
      </c>
      <c r="K7811" s="6">
        <v>187</v>
      </c>
    </row>
    <row r="7812" spans="1:11">
      <c r="A7812" s="6">
        <v>5109668</v>
      </c>
      <c r="B7812" t="s">
        <v>8787</v>
      </c>
      <c r="C7812" s="6" t="s">
        <v>1624</v>
      </c>
      <c r="D7812" s="6">
        <v>39</v>
      </c>
      <c r="E7812" s="6">
        <v>118</v>
      </c>
      <c r="F7812" s="6">
        <v>118</v>
      </c>
      <c r="G7812" s="1">
        <v>148</v>
      </c>
      <c r="H7812" s="6" t="s">
        <v>1624</v>
      </c>
      <c r="I7812" s="6" t="s">
        <v>259</v>
      </c>
      <c r="K7812" s="6">
        <v>190</v>
      </c>
    </row>
    <row r="7813" spans="1:11">
      <c r="A7813" s="6">
        <v>93065007</v>
      </c>
      <c r="B7813" t="s">
        <v>8788</v>
      </c>
      <c r="C7813" s="6" t="s">
        <v>314</v>
      </c>
      <c r="D7813" s="6">
        <v>26</v>
      </c>
      <c r="E7813" s="6">
        <v>118</v>
      </c>
      <c r="F7813" s="6">
        <v>118</v>
      </c>
      <c r="G7813" s="1">
        <v>148</v>
      </c>
      <c r="H7813" s="6" t="s">
        <v>314</v>
      </c>
      <c r="I7813" s="6" t="s">
        <v>8789</v>
      </c>
      <c r="K7813" s="6">
        <v>174</v>
      </c>
    </row>
    <row r="7814" spans="1:11">
      <c r="A7814" s="6">
        <v>2000197331</v>
      </c>
      <c r="B7814" t="s">
        <v>8790</v>
      </c>
      <c r="C7814" s="6" t="s">
        <v>640</v>
      </c>
      <c r="D7814" s="6">
        <v>20</v>
      </c>
      <c r="E7814" s="6">
        <v>118</v>
      </c>
      <c r="F7814" s="6">
        <v>118</v>
      </c>
      <c r="G7814" s="1">
        <v>146</v>
      </c>
      <c r="H7814" s="6" t="s">
        <v>640</v>
      </c>
      <c r="I7814" s="6" t="s">
        <v>1675</v>
      </c>
      <c r="K7814" s="6">
        <v>178</v>
      </c>
    </row>
    <row r="7815" spans="1:11">
      <c r="A7815" s="6">
        <v>2000069202</v>
      </c>
      <c r="B7815" t="s">
        <v>8791</v>
      </c>
      <c r="C7815" s="6" t="s">
        <v>1624</v>
      </c>
      <c r="D7815" s="6">
        <v>22</v>
      </c>
      <c r="E7815" s="6">
        <v>118</v>
      </c>
      <c r="F7815" s="6">
        <v>118</v>
      </c>
      <c r="G7815" s="1">
        <v>146</v>
      </c>
      <c r="H7815" s="6" t="s">
        <v>1624</v>
      </c>
      <c r="I7815" s="6" t="s">
        <v>2771</v>
      </c>
      <c r="K7815" s="6">
        <v>190</v>
      </c>
    </row>
    <row r="7816" spans="1:11">
      <c r="A7816" s="6">
        <v>63029733</v>
      </c>
      <c r="B7816" t="s">
        <v>8792</v>
      </c>
      <c r="C7816" s="6" t="s">
        <v>488</v>
      </c>
      <c r="D7816" s="6">
        <v>27</v>
      </c>
      <c r="E7816" s="6">
        <v>118</v>
      </c>
      <c r="F7816" s="6">
        <v>118</v>
      </c>
      <c r="G7816" s="1">
        <v>146</v>
      </c>
      <c r="H7816" s="6" t="s">
        <v>488</v>
      </c>
      <c r="I7816" s="6" t="s">
        <v>1055</v>
      </c>
      <c r="K7816" s="6">
        <v>177</v>
      </c>
    </row>
    <row r="7817" spans="1:11">
      <c r="A7817" s="6">
        <v>2000127764</v>
      </c>
      <c r="B7817" t="s">
        <v>8793</v>
      </c>
      <c r="C7817" s="6" t="s">
        <v>7752</v>
      </c>
      <c r="D7817" s="6">
        <v>21</v>
      </c>
      <c r="E7817" s="6">
        <v>118</v>
      </c>
      <c r="F7817" s="6">
        <v>118</v>
      </c>
      <c r="G7817" s="1">
        <v>145</v>
      </c>
      <c r="H7817" s="6" t="s">
        <v>7752</v>
      </c>
      <c r="I7817" s="6" t="s">
        <v>1303</v>
      </c>
      <c r="K7817" s="6">
        <v>170</v>
      </c>
    </row>
    <row r="7818" spans="1:11">
      <c r="A7818" s="6">
        <v>71099020</v>
      </c>
      <c r="B7818" t="s">
        <v>8794</v>
      </c>
      <c r="C7818" s="6" t="s">
        <v>2121</v>
      </c>
      <c r="D7818" s="6">
        <v>27</v>
      </c>
      <c r="E7818" s="6">
        <v>118</v>
      </c>
      <c r="F7818" s="6">
        <v>118</v>
      </c>
      <c r="G7818" s="1">
        <v>145</v>
      </c>
      <c r="H7818" s="6" t="s">
        <v>2121</v>
      </c>
      <c r="I7818" s="6" t="s">
        <v>1055</v>
      </c>
      <c r="K7818" s="6">
        <v>175</v>
      </c>
    </row>
    <row r="7819" spans="1:11">
      <c r="A7819" s="6">
        <v>28115828</v>
      </c>
      <c r="B7819" t="s">
        <v>8795</v>
      </c>
      <c r="C7819" s="6" t="s">
        <v>303</v>
      </c>
      <c r="D7819" s="6">
        <v>23</v>
      </c>
      <c r="E7819" s="6">
        <v>118</v>
      </c>
      <c r="F7819" s="6">
        <v>118</v>
      </c>
      <c r="G7819" s="1">
        <v>145</v>
      </c>
      <c r="H7819" s="6" t="s">
        <v>303</v>
      </c>
      <c r="I7819" s="6" t="s">
        <v>259</v>
      </c>
      <c r="K7819" s="6">
        <v>177</v>
      </c>
    </row>
    <row r="7820" spans="1:11">
      <c r="A7820" s="6">
        <v>2000194811</v>
      </c>
      <c r="B7820" t="s">
        <v>8796</v>
      </c>
      <c r="C7820" s="6" t="s">
        <v>319</v>
      </c>
      <c r="D7820" s="6">
        <v>20</v>
      </c>
      <c r="E7820" s="6">
        <v>118</v>
      </c>
      <c r="F7820" s="6">
        <v>118</v>
      </c>
      <c r="G7820" s="1">
        <v>145</v>
      </c>
      <c r="H7820" s="6" t="s">
        <v>319</v>
      </c>
      <c r="I7820" s="6" t="s">
        <v>603</v>
      </c>
      <c r="K7820" s="6">
        <v>186</v>
      </c>
    </row>
    <row r="7821" spans="1:11">
      <c r="A7821" s="6">
        <v>54005896</v>
      </c>
      <c r="B7821" t="s">
        <v>8797</v>
      </c>
      <c r="C7821" s="6" t="s">
        <v>944</v>
      </c>
      <c r="D7821" s="6">
        <v>35</v>
      </c>
      <c r="E7821" s="6">
        <v>118</v>
      </c>
      <c r="F7821" s="6">
        <v>118</v>
      </c>
      <c r="G7821" s="1">
        <v>145</v>
      </c>
      <c r="H7821" s="6" t="s">
        <v>944</v>
      </c>
      <c r="I7821" s="6" t="s">
        <v>731</v>
      </c>
      <c r="K7821" s="6">
        <v>183</v>
      </c>
    </row>
    <row r="7822" spans="1:11">
      <c r="A7822" s="6">
        <v>2000090823</v>
      </c>
      <c r="B7822" t="s">
        <v>8798</v>
      </c>
      <c r="C7822" s="6" t="s">
        <v>558</v>
      </c>
      <c r="D7822" s="6">
        <v>21</v>
      </c>
      <c r="E7822" s="6">
        <v>118</v>
      </c>
      <c r="F7822" s="6">
        <v>118</v>
      </c>
      <c r="G7822" s="1">
        <v>145</v>
      </c>
      <c r="H7822" s="6" t="s">
        <v>558</v>
      </c>
      <c r="I7822" s="6" t="s">
        <v>257</v>
      </c>
      <c r="K7822" s="6">
        <v>182</v>
      </c>
    </row>
    <row r="7823" spans="1:11">
      <c r="A7823" s="6">
        <v>43037008</v>
      </c>
      <c r="B7823" t="s">
        <v>8799</v>
      </c>
      <c r="C7823" s="6" t="s">
        <v>1879</v>
      </c>
      <c r="D7823" s="6">
        <v>32</v>
      </c>
      <c r="E7823" s="6">
        <v>118</v>
      </c>
      <c r="F7823" s="6">
        <v>118</v>
      </c>
      <c r="G7823" s="1">
        <v>145</v>
      </c>
      <c r="H7823" s="6" t="s">
        <v>1879</v>
      </c>
      <c r="I7823" s="6" t="s">
        <v>236</v>
      </c>
      <c r="K7823" s="6">
        <v>183</v>
      </c>
    </row>
    <row r="7824" spans="1:11">
      <c r="A7824" s="6">
        <v>80007070</v>
      </c>
      <c r="B7824" t="s">
        <v>8800</v>
      </c>
      <c r="C7824" s="6" t="s">
        <v>314</v>
      </c>
      <c r="D7824" s="6">
        <v>35</v>
      </c>
      <c r="E7824" s="6">
        <v>118</v>
      </c>
      <c r="F7824" s="6">
        <v>118</v>
      </c>
      <c r="G7824" s="1">
        <v>145</v>
      </c>
      <c r="H7824" s="6" t="s">
        <v>314</v>
      </c>
      <c r="I7824" s="6" t="s">
        <v>1688</v>
      </c>
      <c r="K7824" s="6">
        <v>170</v>
      </c>
    </row>
    <row r="7825" spans="1:11">
      <c r="A7825" s="6">
        <v>19148968</v>
      </c>
      <c r="B7825" t="s">
        <v>8801</v>
      </c>
      <c r="C7825" s="6" t="s">
        <v>1624</v>
      </c>
      <c r="D7825" s="6">
        <v>35</v>
      </c>
      <c r="E7825" s="6">
        <v>118</v>
      </c>
      <c r="F7825" s="6">
        <v>118</v>
      </c>
      <c r="G7825" s="1">
        <v>145</v>
      </c>
      <c r="H7825" s="6" t="s">
        <v>1624</v>
      </c>
      <c r="I7825" s="6" t="s">
        <v>257</v>
      </c>
      <c r="K7825" s="6">
        <v>188</v>
      </c>
    </row>
    <row r="7826" spans="1:11">
      <c r="A7826" s="6">
        <v>2000199186</v>
      </c>
      <c r="B7826" t="s">
        <v>1566</v>
      </c>
      <c r="C7826" s="6" t="s">
        <v>377</v>
      </c>
      <c r="D7826" s="6">
        <v>21</v>
      </c>
      <c r="E7826" s="6">
        <v>118</v>
      </c>
      <c r="F7826" s="6">
        <v>118</v>
      </c>
      <c r="G7826" s="1">
        <v>144</v>
      </c>
      <c r="H7826" s="6" t="s">
        <v>377</v>
      </c>
      <c r="I7826" s="6" t="s">
        <v>442</v>
      </c>
      <c r="K7826" s="6">
        <v>188</v>
      </c>
    </row>
    <row r="7827" spans="1:11">
      <c r="A7827" s="6">
        <v>8507078</v>
      </c>
      <c r="B7827" t="s">
        <v>8802</v>
      </c>
      <c r="C7827" s="6" t="s">
        <v>2115</v>
      </c>
      <c r="D7827" s="6">
        <v>35</v>
      </c>
      <c r="E7827" s="6">
        <v>118</v>
      </c>
      <c r="F7827" s="6">
        <v>118</v>
      </c>
      <c r="G7827" s="1">
        <v>144</v>
      </c>
      <c r="H7827" s="6" t="s">
        <v>2115</v>
      </c>
      <c r="I7827" s="6" t="s">
        <v>1898</v>
      </c>
      <c r="K7827" s="6">
        <v>181</v>
      </c>
    </row>
    <row r="7828" spans="1:11">
      <c r="A7828" s="6">
        <v>2000065884</v>
      </c>
      <c r="B7828" t="s">
        <v>8803</v>
      </c>
      <c r="C7828" s="6" t="s">
        <v>1624</v>
      </c>
      <c r="D7828" s="6">
        <v>21</v>
      </c>
      <c r="E7828" s="6">
        <v>118</v>
      </c>
      <c r="F7828" s="6">
        <v>118</v>
      </c>
      <c r="G7828" s="1">
        <v>143</v>
      </c>
      <c r="H7828" s="6" t="s">
        <v>1624</v>
      </c>
      <c r="I7828" s="6" t="s">
        <v>8804</v>
      </c>
      <c r="K7828" s="6">
        <v>190</v>
      </c>
    </row>
    <row r="7829" spans="1:11">
      <c r="A7829" s="6">
        <v>919964</v>
      </c>
      <c r="B7829" t="s">
        <v>8805</v>
      </c>
      <c r="C7829" s="6" t="s">
        <v>1624</v>
      </c>
      <c r="D7829" s="6">
        <v>38</v>
      </c>
      <c r="E7829" s="6">
        <v>118</v>
      </c>
      <c r="F7829" s="6">
        <v>118</v>
      </c>
      <c r="G7829" s="1">
        <v>143</v>
      </c>
      <c r="H7829" s="6" t="s">
        <v>1624</v>
      </c>
      <c r="I7829" s="6" t="s">
        <v>344</v>
      </c>
      <c r="K7829" s="6">
        <v>187</v>
      </c>
    </row>
    <row r="7830" spans="1:11">
      <c r="A7830" s="6">
        <v>19377986</v>
      </c>
      <c r="B7830" t="s">
        <v>8806</v>
      </c>
      <c r="C7830" s="6" t="s">
        <v>319</v>
      </c>
      <c r="D7830" s="6">
        <v>23</v>
      </c>
      <c r="E7830" s="6">
        <v>118</v>
      </c>
      <c r="F7830" s="6">
        <v>118</v>
      </c>
      <c r="G7830" s="1">
        <v>143</v>
      </c>
      <c r="H7830" s="6" t="s">
        <v>319</v>
      </c>
      <c r="I7830" s="6" t="s">
        <v>257</v>
      </c>
      <c r="K7830" s="6">
        <v>178</v>
      </c>
    </row>
    <row r="7831" spans="1:11">
      <c r="A7831" s="6">
        <v>2000071620</v>
      </c>
      <c r="B7831" t="s">
        <v>8807</v>
      </c>
      <c r="C7831" s="6" t="s">
        <v>760</v>
      </c>
      <c r="D7831" s="6">
        <v>22</v>
      </c>
      <c r="E7831" s="6">
        <v>118</v>
      </c>
      <c r="F7831" s="6">
        <v>118</v>
      </c>
      <c r="G7831" s="1">
        <v>143</v>
      </c>
      <c r="H7831" s="6" t="s">
        <v>760</v>
      </c>
      <c r="I7831" s="6" t="s">
        <v>729</v>
      </c>
      <c r="K7831" s="6">
        <v>173</v>
      </c>
    </row>
    <row r="7832" spans="1:11">
      <c r="A7832" s="6">
        <v>14211016</v>
      </c>
      <c r="B7832" t="s">
        <v>8808</v>
      </c>
      <c r="C7832" s="6" t="s">
        <v>218</v>
      </c>
      <c r="D7832" s="6">
        <v>22</v>
      </c>
      <c r="E7832" s="6">
        <v>118</v>
      </c>
      <c r="F7832" s="6">
        <v>118</v>
      </c>
      <c r="G7832" s="1">
        <v>143</v>
      </c>
      <c r="H7832" s="6" t="s">
        <v>218</v>
      </c>
      <c r="I7832" s="6" t="s">
        <v>603</v>
      </c>
      <c r="K7832" s="6">
        <v>180</v>
      </c>
    </row>
    <row r="7833" spans="1:11">
      <c r="A7833" s="6">
        <v>2000098836</v>
      </c>
      <c r="B7833" t="s">
        <v>1598</v>
      </c>
      <c r="C7833" s="6" t="s">
        <v>2116</v>
      </c>
      <c r="D7833" s="6">
        <v>21</v>
      </c>
      <c r="E7833" s="6">
        <v>118</v>
      </c>
      <c r="F7833" s="6">
        <v>118</v>
      </c>
      <c r="G7833" s="1">
        <v>143</v>
      </c>
      <c r="H7833" s="6" t="s">
        <v>2116</v>
      </c>
      <c r="I7833" s="6" t="s">
        <v>6454</v>
      </c>
      <c r="K7833" s="6">
        <v>193</v>
      </c>
    </row>
    <row r="7834" spans="1:11">
      <c r="A7834" s="6">
        <v>2000211183</v>
      </c>
      <c r="B7834" t="s">
        <v>8809</v>
      </c>
      <c r="C7834" s="6" t="s">
        <v>1709</v>
      </c>
      <c r="D7834" s="6">
        <v>22</v>
      </c>
      <c r="E7834" s="6">
        <v>118</v>
      </c>
      <c r="F7834" s="6">
        <v>118</v>
      </c>
      <c r="G7834" s="1">
        <v>143</v>
      </c>
      <c r="H7834" s="6" t="s">
        <v>1709</v>
      </c>
      <c r="I7834" s="6" t="s">
        <v>3182</v>
      </c>
      <c r="K7834" s="6">
        <v>175</v>
      </c>
    </row>
    <row r="7835" spans="1:11">
      <c r="A7835" s="6">
        <v>53165570</v>
      </c>
      <c r="B7835" t="s">
        <v>1587</v>
      </c>
      <c r="C7835" s="6" t="s">
        <v>1624</v>
      </c>
      <c r="D7835" s="6">
        <v>22</v>
      </c>
      <c r="E7835" s="6">
        <v>118</v>
      </c>
      <c r="F7835" s="6">
        <v>118</v>
      </c>
      <c r="G7835" s="1">
        <v>143</v>
      </c>
      <c r="H7835" s="6" t="s">
        <v>1624</v>
      </c>
      <c r="I7835" s="6" t="s">
        <v>729</v>
      </c>
      <c r="K7835" s="6">
        <v>190</v>
      </c>
    </row>
    <row r="7836" spans="1:11">
      <c r="A7836" s="6">
        <v>49048369</v>
      </c>
      <c r="B7836" t="s">
        <v>8810</v>
      </c>
      <c r="C7836" s="6" t="s">
        <v>2115</v>
      </c>
      <c r="D7836" s="6">
        <v>23</v>
      </c>
      <c r="E7836" s="6">
        <v>118</v>
      </c>
      <c r="F7836" s="6">
        <v>118</v>
      </c>
      <c r="G7836" s="1">
        <v>143</v>
      </c>
      <c r="H7836" s="6" t="s">
        <v>2115</v>
      </c>
      <c r="I7836" s="6" t="s">
        <v>1313</v>
      </c>
      <c r="K7836" s="6">
        <v>184</v>
      </c>
    </row>
    <row r="7837" spans="1:11">
      <c r="A7837" s="6">
        <v>91014821</v>
      </c>
      <c r="B7837" t="s">
        <v>8811</v>
      </c>
      <c r="C7837" s="6" t="s">
        <v>1624</v>
      </c>
      <c r="D7837" s="6">
        <v>32</v>
      </c>
      <c r="E7837" s="6">
        <v>118</v>
      </c>
      <c r="F7837" s="6">
        <v>118</v>
      </c>
      <c r="G7837" s="1">
        <v>143</v>
      </c>
      <c r="H7837" s="6" t="s">
        <v>1624</v>
      </c>
      <c r="I7837" s="6" t="s">
        <v>309</v>
      </c>
      <c r="K7837" s="6">
        <v>192</v>
      </c>
    </row>
    <row r="7838" spans="1:11">
      <c r="A7838" s="6">
        <v>2000096439</v>
      </c>
      <c r="B7838" t="s">
        <v>806</v>
      </c>
      <c r="C7838" s="6" t="s">
        <v>377</v>
      </c>
      <c r="D7838" s="6">
        <v>22</v>
      </c>
      <c r="E7838" s="6">
        <v>118</v>
      </c>
      <c r="F7838" s="6">
        <v>118</v>
      </c>
      <c r="G7838" s="1">
        <v>143</v>
      </c>
      <c r="H7838" s="6" t="s">
        <v>377</v>
      </c>
      <c r="I7838" s="6" t="s">
        <v>603</v>
      </c>
      <c r="K7838" s="6">
        <v>195</v>
      </c>
    </row>
    <row r="7839" spans="1:11">
      <c r="A7839" s="6">
        <v>37001836</v>
      </c>
      <c r="B7839" t="s">
        <v>8812</v>
      </c>
      <c r="C7839" s="6" t="s">
        <v>377</v>
      </c>
      <c r="D7839" s="6">
        <v>33</v>
      </c>
      <c r="E7839" s="6">
        <v>118</v>
      </c>
      <c r="F7839" s="6">
        <v>118</v>
      </c>
      <c r="G7839" s="1">
        <v>142</v>
      </c>
      <c r="H7839" s="6" t="s">
        <v>377</v>
      </c>
      <c r="I7839" s="6" t="s">
        <v>8813</v>
      </c>
      <c r="K7839" s="6">
        <v>184</v>
      </c>
    </row>
    <row r="7840" spans="1:11">
      <c r="A7840" s="6">
        <v>43008971</v>
      </c>
      <c r="B7840" t="s">
        <v>8814</v>
      </c>
      <c r="C7840" s="6" t="s">
        <v>1102</v>
      </c>
      <c r="D7840" s="6">
        <v>33</v>
      </c>
      <c r="E7840" s="6">
        <v>118</v>
      </c>
      <c r="F7840" s="6">
        <v>118</v>
      </c>
      <c r="G7840" s="1">
        <v>142</v>
      </c>
      <c r="H7840" s="6" t="s">
        <v>1102</v>
      </c>
      <c r="I7840" s="6" t="s">
        <v>236</v>
      </c>
      <c r="K7840" s="6">
        <v>180</v>
      </c>
    </row>
    <row r="7841" spans="1:11">
      <c r="A7841" s="6">
        <v>2000027407</v>
      </c>
      <c r="B7841" t="s">
        <v>8815</v>
      </c>
      <c r="C7841" s="6" t="s">
        <v>1732</v>
      </c>
      <c r="D7841" s="6">
        <v>22</v>
      </c>
      <c r="E7841" s="6">
        <v>118</v>
      </c>
      <c r="F7841" s="6">
        <v>118</v>
      </c>
      <c r="G7841" s="1">
        <v>142</v>
      </c>
      <c r="H7841" s="6" t="s">
        <v>1732</v>
      </c>
      <c r="I7841" s="6" t="s">
        <v>406</v>
      </c>
      <c r="K7841" s="6">
        <v>193</v>
      </c>
    </row>
    <row r="7842" spans="1:11">
      <c r="A7842" s="6">
        <v>76049849</v>
      </c>
      <c r="B7842" t="s">
        <v>8816</v>
      </c>
      <c r="C7842" s="6" t="s">
        <v>966</v>
      </c>
      <c r="D7842" s="6">
        <v>26</v>
      </c>
      <c r="E7842" s="6">
        <v>118</v>
      </c>
      <c r="F7842" s="6">
        <v>118</v>
      </c>
      <c r="G7842" s="1">
        <v>142</v>
      </c>
      <c r="H7842" s="6" t="s">
        <v>966</v>
      </c>
      <c r="I7842" s="6" t="s">
        <v>1290</v>
      </c>
      <c r="K7842" s="6">
        <v>169</v>
      </c>
    </row>
    <row r="7843" spans="1:11">
      <c r="A7843" s="6">
        <v>14242322</v>
      </c>
      <c r="B7843" t="s">
        <v>8817</v>
      </c>
      <c r="C7843" s="6" t="s">
        <v>1624</v>
      </c>
      <c r="D7843" s="6">
        <v>22</v>
      </c>
      <c r="E7843" s="6">
        <v>118</v>
      </c>
      <c r="F7843" s="6">
        <v>118</v>
      </c>
      <c r="G7843" s="1">
        <v>142</v>
      </c>
      <c r="H7843" s="6" t="s">
        <v>1624</v>
      </c>
      <c r="I7843" s="6" t="s">
        <v>603</v>
      </c>
      <c r="K7843" s="6">
        <v>191</v>
      </c>
    </row>
    <row r="7844" spans="1:11">
      <c r="A7844" s="6">
        <v>2000071246</v>
      </c>
      <c r="B7844" t="s">
        <v>8818</v>
      </c>
      <c r="C7844" s="6" t="s">
        <v>218</v>
      </c>
      <c r="D7844" s="6">
        <v>21</v>
      </c>
      <c r="E7844" s="6">
        <v>118</v>
      </c>
      <c r="F7844" s="6">
        <v>118</v>
      </c>
      <c r="G7844" s="1">
        <v>142</v>
      </c>
      <c r="H7844" s="6" t="s">
        <v>218</v>
      </c>
      <c r="I7844" s="6" t="s">
        <v>309</v>
      </c>
      <c r="K7844" s="6">
        <v>191</v>
      </c>
    </row>
    <row r="7845" spans="1:11">
      <c r="A7845" s="6">
        <v>2000259312</v>
      </c>
      <c r="B7845" t="s">
        <v>8819</v>
      </c>
      <c r="C7845" s="6" t="s">
        <v>314</v>
      </c>
      <c r="D7845" s="6">
        <v>20</v>
      </c>
      <c r="E7845" s="6">
        <v>118</v>
      </c>
      <c r="F7845" s="6">
        <v>118</v>
      </c>
      <c r="G7845" s="1">
        <v>142</v>
      </c>
      <c r="H7845" s="6" t="s">
        <v>314</v>
      </c>
      <c r="I7845" s="6" t="s">
        <v>1675</v>
      </c>
      <c r="K7845" s="6">
        <v>178</v>
      </c>
    </row>
    <row r="7846" spans="1:11">
      <c r="A7846" s="6">
        <v>2000068513</v>
      </c>
      <c r="B7846" t="s">
        <v>8820</v>
      </c>
      <c r="C7846" s="6" t="s">
        <v>319</v>
      </c>
      <c r="D7846" s="6">
        <v>22</v>
      </c>
      <c r="E7846" s="6">
        <v>118</v>
      </c>
      <c r="F7846" s="6">
        <v>118</v>
      </c>
      <c r="G7846" s="1">
        <v>142</v>
      </c>
      <c r="H7846" s="6" t="s">
        <v>319</v>
      </c>
      <c r="I7846" s="6" t="s">
        <v>309</v>
      </c>
      <c r="K7846" s="6">
        <v>182</v>
      </c>
    </row>
    <row r="7847" spans="1:11">
      <c r="A7847" s="6">
        <v>67115585</v>
      </c>
      <c r="B7847" t="s">
        <v>8821</v>
      </c>
      <c r="C7847" s="6" t="s">
        <v>2115</v>
      </c>
      <c r="D7847" s="6">
        <v>34</v>
      </c>
      <c r="E7847" s="6">
        <v>118</v>
      </c>
      <c r="F7847" s="6">
        <v>118</v>
      </c>
      <c r="G7847" s="1">
        <v>142</v>
      </c>
      <c r="H7847" s="6" t="s">
        <v>2115</v>
      </c>
      <c r="I7847" s="6" t="s">
        <v>348</v>
      </c>
      <c r="K7847" s="6">
        <v>179</v>
      </c>
    </row>
    <row r="7848" spans="1:11">
      <c r="A7848" s="6">
        <v>2000018847</v>
      </c>
      <c r="B7848" t="s">
        <v>8822</v>
      </c>
      <c r="C7848" s="6" t="s">
        <v>944</v>
      </c>
      <c r="D7848" s="6">
        <v>23</v>
      </c>
      <c r="E7848" s="6">
        <v>118</v>
      </c>
      <c r="F7848" s="6">
        <v>118</v>
      </c>
      <c r="G7848" s="1">
        <v>141</v>
      </c>
      <c r="H7848" s="6" t="s">
        <v>944</v>
      </c>
      <c r="I7848" s="6" t="s">
        <v>1458</v>
      </c>
      <c r="K7848" s="6">
        <v>165</v>
      </c>
    </row>
    <row r="7849" spans="1:11">
      <c r="A7849" s="6">
        <v>18022052</v>
      </c>
      <c r="B7849" t="s">
        <v>8823</v>
      </c>
      <c r="C7849" s="6" t="s">
        <v>829</v>
      </c>
      <c r="D7849" s="6">
        <v>35</v>
      </c>
      <c r="E7849" s="6">
        <v>118</v>
      </c>
      <c r="F7849" s="6">
        <v>118</v>
      </c>
      <c r="G7849" s="1">
        <v>141</v>
      </c>
      <c r="H7849" s="6" t="s">
        <v>829</v>
      </c>
      <c r="I7849" s="6" t="s">
        <v>4481</v>
      </c>
      <c r="K7849" s="6">
        <v>192</v>
      </c>
    </row>
    <row r="7850" spans="1:11">
      <c r="A7850" s="6">
        <v>2000117851</v>
      </c>
      <c r="B7850" t="s">
        <v>8824</v>
      </c>
      <c r="C7850" s="6" t="s">
        <v>319</v>
      </c>
      <c r="D7850" s="6">
        <v>20</v>
      </c>
      <c r="E7850" s="6">
        <v>118</v>
      </c>
      <c r="F7850" s="6">
        <v>118</v>
      </c>
      <c r="G7850" s="1">
        <v>-7</v>
      </c>
      <c r="H7850" s="6" t="s">
        <v>319</v>
      </c>
      <c r="I7850" s="6" t="s">
        <v>8825</v>
      </c>
      <c r="K7850" s="6">
        <v>178</v>
      </c>
    </row>
    <row r="7851" spans="1:11">
      <c r="A7851" s="6">
        <v>91100663</v>
      </c>
      <c r="B7851" t="s">
        <v>8826</v>
      </c>
      <c r="C7851" s="6" t="s">
        <v>314</v>
      </c>
      <c r="D7851" s="6">
        <v>31</v>
      </c>
      <c r="E7851" s="6">
        <v>118</v>
      </c>
      <c r="F7851" s="6">
        <v>118</v>
      </c>
      <c r="G7851" s="1">
        <v>140</v>
      </c>
      <c r="H7851" s="6" t="s">
        <v>314</v>
      </c>
      <c r="I7851" s="6" t="s">
        <v>555</v>
      </c>
      <c r="K7851" s="6">
        <v>168</v>
      </c>
    </row>
    <row r="7852" spans="1:11">
      <c r="A7852" s="6">
        <v>8442448</v>
      </c>
      <c r="B7852" t="s">
        <v>8827</v>
      </c>
      <c r="C7852" s="6" t="s">
        <v>2112</v>
      </c>
      <c r="D7852" s="6">
        <v>35</v>
      </c>
      <c r="E7852" s="6">
        <v>118</v>
      </c>
      <c r="F7852" s="6">
        <v>118</v>
      </c>
      <c r="G7852" s="1">
        <v>140</v>
      </c>
      <c r="H7852" s="6" t="s">
        <v>2112</v>
      </c>
      <c r="I7852" s="6" t="s">
        <v>3509</v>
      </c>
      <c r="K7852" s="6">
        <v>175</v>
      </c>
    </row>
    <row r="7853" spans="1:11">
      <c r="A7853" s="6">
        <v>2000065610</v>
      </c>
      <c r="B7853" t="s">
        <v>8828</v>
      </c>
      <c r="C7853" s="6" t="s">
        <v>2121</v>
      </c>
      <c r="D7853" s="6">
        <v>22</v>
      </c>
      <c r="E7853" s="6">
        <v>118</v>
      </c>
      <c r="F7853" s="6">
        <v>118</v>
      </c>
      <c r="G7853" s="1">
        <v>140</v>
      </c>
      <c r="H7853" s="6" t="s">
        <v>2121</v>
      </c>
      <c r="I7853" s="6" t="s">
        <v>8829</v>
      </c>
      <c r="K7853" s="6">
        <v>175</v>
      </c>
    </row>
    <row r="7854" spans="1:11">
      <c r="A7854" s="6">
        <v>53167502</v>
      </c>
      <c r="B7854" t="s">
        <v>8830</v>
      </c>
      <c r="C7854" s="6" t="s">
        <v>314</v>
      </c>
      <c r="D7854" s="6">
        <v>24</v>
      </c>
      <c r="E7854" s="6">
        <v>118</v>
      </c>
      <c r="F7854" s="6">
        <v>118</v>
      </c>
      <c r="G7854" s="1">
        <v>140</v>
      </c>
      <c r="H7854" s="6" t="s">
        <v>314</v>
      </c>
      <c r="I7854" s="6" t="s">
        <v>729</v>
      </c>
      <c r="K7854" s="6">
        <v>167</v>
      </c>
    </row>
    <row r="7855" spans="1:11">
      <c r="A7855" s="6">
        <v>2000103991</v>
      </c>
      <c r="B7855" t="s">
        <v>8831</v>
      </c>
      <c r="C7855" s="6" t="s">
        <v>351</v>
      </c>
      <c r="D7855" s="6">
        <v>21</v>
      </c>
      <c r="E7855" s="6">
        <v>118</v>
      </c>
      <c r="F7855" s="6">
        <v>118</v>
      </c>
      <c r="G7855" s="1">
        <v>140</v>
      </c>
      <c r="H7855" s="6" t="s">
        <v>351</v>
      </c>
      <c r="I7855" s="6" t="s">
        <v>1688</v>
      </c>
      <c r="K7855" s="6">
        <v>175</v>
      </c>
    </row>
    <row r="7856" spans="1:11">
      <c r="A7856" s="6">
        <v>67216153</v>
      </c>
      <c r="B7856" t="s">
        <v>8832</v>
      </c>
      <c r="C7856" s="6" t="s">
        <v>314</v>
      </c>
      <c r="D7856" s="6">
        <v>27</v>
      </c>
      <c r="E7856" s="6">
        <v>118</v>
      </c>
      <c r="F7856" s="6">
        <v>118</v>
      </c>
      <c r="G7856" s="1">
        <v>140</v>
      </c>
      <c r="H7856" s="6" t="s">
        <v>314</v>
      </c>
      <c r="I7856" s="6" t="s">
        <v>348</v>
      </c>
      <c r="K7856" s="6">
        <v>170</v>
      </c>
    </row>
    <row r="7857" spans="1:11">
      <c r="A7857" s="6">
        <v>2000020024</v>
      </c>
      <c r="B7857" t="s">
        <v>8833</v>
      </c>
      <c r="C7857" s="6" t="s">
        <v>319</v>
      </c>
      <c r="D7857" s="6">
        <v>21</v>
      </c>
      <c r="E7857" s="6">
        <v>118</v>
      </c>
      <c r="F7857" s="6">
        <v>118</v>
      </c>
      <c r="G7857" s="1">
        <v>140</v>
      </c>
      <c r="H7857" s="6" t="s">
        <v>319</v>
      </c>
      <c r="I7857" s="6" t="s">
        <v>259</v>
      </c>
      <c r="K7857" s="6">
        <v>183</v>
      </c>
    </row>
    <row r="7858" spans="1:11">
      <c r="A7858" s="6">
        <v>2000065728</v>
      </c>
      <c r="B7858" t="s">
        <v>8834</v>
      </c>
      <c r="C7858" s="6" t="s">
        <v>1213</v>
      </c>
      <c r="D7858" s="6">
        <v>21</v>
      </c>
      <c r="E7858" s="6">
        <v>118</v>
      </c>
      <c r="F7858" s="6">
        <v>118</v>
      </c>
      <c r="G7858" s="1">
        <v>140</v>
      </c>
      <c r="H7858" s="6" t="s">
        <v>1213</v>
      </c>
      <c r="I7858" s="6" t="s">
        <v>312</v>
      </c>
      <c r="K7858" s="6">
        <v>184</v>
      </c>
    </row>
    <row r="7859" spans="1:11">
      <c r="A7859" s="6">
        <v>2000389038</v>
      </c>
      <c r="B7859" t="s">
        <v>8835</v>
      </c>
      <c r="C7859" s="6" t="s">
        <v>2115</v>
      </c>
      <c r="D7859" s="6">
        <v>23</v>
      </c>
      <c r="E7859" s="6">
        <v>118</v>
      </c>
      <c r="F7859" s="6">
        <v>118</v>
      </c>
      <c r="G7859" s="1">
        <v>140</v>
      </c>
      <c r="H7859" s="6" t="s">
        <v>2115</v>
      </c>
      <c r="I7859" s="6" t="s">
        <v>348</v>
      </c>
      <c r="K7859" s="6">
        <v>190</v>
      </c>
    </row>
    <row r="7860" spans="1:11">
      <c r="A7860" s="6">
        <v>28004396</v>
      </c>
      <c r="B7860" t="s">
        <v>8836</v>
      </c>
      <c r="C7860" s="6" t="s">
        <v>558</v>
      </c>
      <c r="D7860" s="6">
        <v>35</v>
      </c>
      <c r="E7860" s="6">
        <v>118</v>
      </c>
      <c r="F7860" s="6">
        <v>118</v>
      </c>
      <c r="G7860" s="1">
        <v>140</v>
      </c>
      <c r="H7860" s="6" t="s">
        <v>558</v>
      </c>
      <c r="I7860" s="6" t="s">
        <v>1819</v>
      </c>
      <c r="K7860" s="6">
        <v>186</v>
      </c>
    </row>
    <row r="7861" spans="1:11">
      <c r="A7861" s="6">
        <v>2000176916</v>
      </c>
      <c r="B7861" t="s">
        <v>8837</v>
      </c>
      <c r="C7861" s="6" t="s">
        <v>728</v>
      </c>
      <c r="D7861" s="6">
        <v>21</v>
      </c>
      <c r="E7861" s="6">
        <v>118</v>
      </c>
      <c r="F7861" s="6">
        <v>118</v>
      </c>
      <c r="G7861" s="1">
        <v>140</v>
      </c>
      <c r="H7861" s="6" t="s">
        <v>728</v>
      </c>
      <c r="I7861" s="6" t="s">
        <v>2134</v>
      </c>
      <c r="K7861" s="6">
        <v>173</v>
      </c>
    </row>
    <row r="7862" spans="1:11">
      <c r="A7862" s="6">
        <v>2000161287</v>
      </c>
      <c r="B7862" t="s">
        <v>8838</v>
      </c>
      <c r="C7862" s="6" t="s">
        <v>8839</v>
      </c>
      <c r="D7862" s="6">
        <v>22</v>
      </c>
      <c r="E7862" s="6">
        <v>118</v>
      </c>
      <c r="F7862" s="6">
        <v>118</v>
      </c>
      <c r="G7862" s="1">
        <v>-7</v>
      </c>
      <c r="H7862" s="6" t="s">
        <v>8839</v>
      </c>
      <c r="I7862" s="6" t="s">
        <v>1701</v>
      </c>
      <c r="K7862" s="6">
        <v>180</v>
      </c>
    </row>
    <row r="7863" spans="1:11">
      <c r="A7863" s="6">
        <v>85057004</v>
      </c>
      <c r="B7863" t="s">
        <v>8840</v>
      </c>
      <c r="C7863" s="6" t="s">
        <v>640</v>
      </c>
      <c r="D7863" s="6">
        <v>32</v>
      </c>
      <c r="E7863" s="6">
        <v>118</v>
      </c>
      <c r="F7863" s="6">
        <v>118</v>
      </c>
      <c r="G7863" s="1">
        <v>140</v>
      </c>
      <c r="H7863" s="6" t="s">
        <v>640</v>
      </c>
      <c r="I7863" s="6" t="s">
        <v>4021</v>
      </c>
      <c r="K7863" s="6">
        <v>172</v>
      </c>
    </row>
    <row r="7864" spans="1:11">
      <c r="A7864" s="6">
        <v>29218605</v>
      </c>
      <c r="B7864" t="s">
        <v>8841</v>
      </c>
      <c r="C7864" s="6" t="s">
        <v>1624</v>
      </c>
      <c r="D7864" s="6">
        <v>23</v>
      </c>
      <c r="E7864" s="6">
        <v>118</v>
      </c>
      <c r="F7864" s="6">
        <v>118</v>
      </c>
      <c r="G7864" s="1">
        <v>140</v>
      </c>
      <c r="H7864" s="6" t="s">
        <v>1624</v>
      </c>
      <c r="I7864" s="6" t="s">
        <v>259</v>
      </c>
      <c r="K7864" s="6">
        <v>195</v>
      </c>
    </row>
    <row r="7865" spans="1:11">
      <c r="A7865" s="6">
        <v>14020540</v>
      </c>
      <c r="B7865" t="s">
        <v>8842</v>
      </c>
      <c r="C7865" s="6" t="s">
        <v>2115</v>
      </c>
      <c r="D7865" s="6">
        <v>36</v>
      </c>
      <c r="E7865" s="6">
        <v>118</v>
      </c>
      <c r="F7865" s="6">
        <v>118</v>
      </c>
      <c r="G7865" s="1">
        <v>140</v>
      </c>
      <c r="H7865" s="6" t="s">
        <v>2115</v>
      </c>
      <c r="I7865" s="6" t="s">
        <v>603</v>
      </c>
      <c r="K7865" s="6">
        <v>188</v>
      </c>
    </row>
    <row r="7866" spans="1:11">
      <c r="A7866" s="6">
        <v>96160101</v>
      </c>
      <c r="B7866" t="s">
        <v>8843</v>
      </c>
      <c r="C7866" s="6" t="s">
        <v>1624</v>
      </c>
      <c r="D7866" s="6">
        <v>21</v>
      </c>
      <c r="E7866" s="6">
        <v>118</v>
      </c>
      <c r="F7866" s="6">
        <v>118</v>
      </c>
      <c r="G7866" s="1">
        <v>-7</v>
      </c>
      <c r="H7866" s="6" t="s">
        <v>1624</v>
      </c>
      <c r="I7866" s="6" t="s">
        <v>731</v>
      </c>
      <c r="K7866" s="6">
        <v>190</v>
      </c>
    </row>
    <row r="7867" spans="1:11">
      <c r="A7867" s="6">
        <v>2000085414</v>
      </c>
      <c r="B7867" t="s">
        <v>8844</v>
      </c>
      <c r="C7867" s="6" t="s">
        <v>2115</v>
      </c>
      <c r="D7867" s="6">
        <v>21</v>
      </c>
      <c r="E7867" s="6">
        <v>118</v>
      </c>
      <c r="F7867" s="6">
        <v>118</v>
      </c>
      <c r="G7867" s="1">
        <v>140</v>
      </c>
      <c r="H7867" s="6" t="s">
        <v>2115</v>
      </c>
      <c r="I7867" s="6" t="s">
        <v>309</v>
      </c>
      <c r="K7867" s="6">
        <v>192</v>
      </c>
    </row>
    <row r="7868" spans="1:11">
      <c r="A7868" s="6">
        <v>2000126317</v>
      </c>
      <c r="B7868" t="s">
        <v>8845</v>
      </c>
      <c r="C7868" s="6" t="s">
        <v>377</v>
      </c>
      <c r="D7868" s="6">
        <v>23</v>
      </c>
      <c r="E7868" s="6">
        <v>118</v>
      </c>
      <c r="F7868" s="6">
        <v>118</v>
      </c>
      <c r="G7868" s="1">
        <v>140</v>
      </c>
      <c r="H7868" s="6" t="s">
        <v>377</v>
      </c>
      <c r="I7868" s="6" t="s">
        <v>348</v>
      </c>
      <c r="K7868" s="6">
        <v>188</v>
      </c>
    </row>
    <row r="7869" spans="1:11">
      <c r="A7869" s="6">
        <v>2000220608</v>
      </c>
      <c r="B7869" t="s">
        <v>8846</v>
      </c>
      <c r="C7869" s="6" t="s">
        <v>1102</v>
      </c>
      <c r="D7869" s="6">
        <v>20</v>
      </c>
      <c r="E7869" s="6">
        <v>118</v>
      </c>
      <c r="F7869" s="6">
        <v>118</v>
      </c>
      <c r="G7869" s="1">
        <v>-7</v>
      </c>
      <c r="H7869" s="6" t="s">
        <v>1102</v>
      </c>
      <c r="I7869" s="6" t="s">
        <v>603</v>
      </c>
      <c r="K7869" s="6">
        <v>169</v>
      </c>
    </row>
    <row r="7870" spans="1:11">
      <c r="A7870" s="6">
        <v>67295756</v>
      </c>
      <c r="B7870" t="s">
        <v>8847</v>
      </c>
      <c r="C7870" s="6" t="s">
        <v>314</v>
      </c>
      <c r="D7870" s="6">
        <v>22</v>
      </c>
      <c r="E7870" s="6">
        <v>118</v>
      </c>
      <c r="F7870" s="6">
        <v>118</v>
      </c>
      <c r="G7870" s="1">
        <v>140</v>
      </c>
      <c r="H7870" s="6" t="s">
        <v>314</v>
      </c>
      <c r="I7870" s="6" t="s">
        <v>1711</v>
      </c>
      <c r="K7870" s="6">
        <v>174</v>
      </c>
    </row>
    <row r="7871" spans="1:11">
      <c r="A7871" s="6">
        <v>2000058518</v>
      </c>
      <c r="B7871" t="s">
        <v>8848</v>
      </c>
      <c r="C7871" s="6" t="s">
        <v>1624</v>
      </c>
      <c r="D7871" s="6">
        <v>23</v>
      </c>
      <c r="E7871" s="6">
        <v>118</v>
      </c>
      <c r="F7871" s="6">
        <v>118</v>
      </c>
      <c r="G7871" s="1">
        <v>140</v>
      </c>
      <c r="H7871" s="6" t="s">
        <v>1624</v>
      </c>
      <c r="I7871" s="6" t="s">
        <v>1708</v>
      </c>
      <c r="K7871" s="6">
        <v>189</v>
      </c>
    </row>
    <row r="7872" spans="1:11">
      <c r="A7872" s="6">
        <v>2000049215</v>
      </c>
      <c r="B7872" t="s">
        <v>8849</v>
      </c>
      <c r="C7872" s="6" t="s">
        <v>238</v>
      </c>
      <c r="D7872" s="6">
        <v>21</v>
      </c>
      <c r="E7872" s="6">
        <v>118</v>
      </c>
      <c r="F7872" s="6">
        <v>118</v>
      </c>
      <c r="G7872" s="1">
        <v>-7</v>
      </c>
      <c r="H7872" s="6" t="s">
        <v>238</v>
      </c>
      <c r="I7872" s="6" t="s">
        <v>259</v>
      </c>
      <c r="K7872" s="6">
        <v>181</v>
      </c>
    </row>
    <row r="7873" spans="1:11">
      <c r="A7873" s="6">
        <v>2000076467</v>
      </c>
      <c r="B7873" t="s">
        <v>8850</v>
      </c>
      <c r="C7873" s="6" t="s">
        <v>1698</v>
      </c>
      <c r="D7873" s="6">
        <v>22</v>
      </c>
      <c r="E7873" s="6">
        <v>118</v>
      </c>
      <c r="F7873" s="6">
        <v>118</v>
      </c>
      <c r="G7873" s="1">
        <v>140</v>
      </c>
      <c r="H7873" s="6" t="s">
        <v>1698</v>
      </c>
      <c r="I7873" s="6" t="s">
        <v>1661</v>
      </c>
      <c r="K7873" s="6">
        <v>183</v>
      </c>
    </row>
    <row r="7874" spans="1:11">
      <c r="A7874" s="6">
        <v>16283828</v>
      </c>
      <c r="B7874" t="s">
        <v>8851</v>
      </c>
      <c r="C7874" s="6" t="s">
        <v>303</v>
      </c>
      <c r="D7874" s="6">
        <v>22</v>
      </c>
      <c r="E7874" s="6">
        <v>118</v>
      </c>
      <c r="F7874" s="6">
        <v>118</v>
      </c>
      <c r="G7874" s="1">
        <v>140</v>
      </c>
      <c r="H7874" s="6" t="s">
        <v>303</v>
      </c>
      <c r="I7874" s="6" t="s">
        <v>298</v>
      </c>
      <c r="K7874" s="6">
        <v>180</v>
      </c>
    </row>
    <row r="7875" spans="1:11">
      <c r="A7875" s="6">
        <v>71023439</v>
      </c>
      <c r="B7875" t="s">
        <v>8852</v>
      </c>
      <c r="C7875" s="6" t="s">
        <v>1813</v>
      </c>
      <c r="D7875" s="6">
        <v>33</v>
      </c>
      <c r="E7875" s="6">
        <v>118</v>
      </c>
      <c r="F7875" s="6">
        <v>118</v>
      </c>
      <c r="G7875" s="1">
        <v>140</v>
      </c>
      <c r="H7875" s="6" t="s">
        <v>1813</v>
      </c>
      <c r="I7875" s="6" t="s">
        <v>827</v>
      </c>
      <c r="K7875" s="6">
        <v>175</v>
      </c>
    </row>
    <row r="7876" spans="1:11">
      <c r="A7876" s="6">
        <v>27159740</v>
      </c>
      <c r="B7876" t="s">
        <v>8853</v>
      </c>
      <c r="C7876" s="6" t="s">
        <v>319</v>
      </c>
      <c r="D7876" s="6">
        <v>21</v>
      </c>
      <c r="E7876" s="6">
        <v>118</v>
      </c>
      <c r="F7876" s="6">
        <v>118</v>
      </c>
      <c r="G7876" s="1">
        <v>140</v>
      </c>
      <c r="H7876" s="6" t="s">
        <v>319</v>
      </c>
      <c r="I7876" s="6" t="s">
        <v>8854</v>
      </c>
      <c r="K7876" s="6">
        <v>180</v>
      </c>
    </row>
    <row r="7877" spans="1:11">
      <c r="A7877" s="6">
        <v>43036651</v>
      </c>
      <c r="B7877" t="s">
        <v>8855</v>
      </c>
      <c r="C7877" s="6" t="s">
        <v>319</v>
      </c>
      <c r="D7877" s="6">
        <v>33</v>
      </c>
      <c r="E7877" s="6">
        <v>118</v>
      </c>
      <c r="F7877" s="6">
        <v>118</v>
      </c>
      <c r="G7877" s="1">
        <v>140</v>
      </c>
      <c r="H7877" s="6" t="s">
        <v>319</v>
      </c>
      <c r="I7877" s="6" t="s">
        <v>8856</v>
      </c>
      <c r="K7877" s="6">
        <v>186</v>
      </c>
    </row>
    <row r="7878" spans="1:11">
      <c r="A7878" s="6">
        <v>95040497</v>
      </c>
      <c r="B7878" t="s">
        <v>8857</v>
      </c>
      <c r="C7878" s="6" t="s">
        <v>760</v>
      </c>
      <c r="D7878" s="6">
        <v>26</v>
      </c>
      <c r="E7878" s="6">
        <v>118</v>
      </c>
      <c r="F7878" s="6">
        <v>118</v>
      </c>
      <c r="G7878" s="1">
        <v>140</v>
      </c>
      <c r="H7878" s="6" t="s">
        <v>760</v>
      </c>
      <c r="I7878" s="6" t="s">
        <v>8858</v>
      </c>
      <c r="K7878" s="6">
        <v>185</v>
      </c>
    </row>
    <row r="7879" spans="1:11">
      <c r="A7879" s="6">
        <v>2100325</v>
      </c>
      <c r="B7879" t="s">
        <v>8859</v>
      </c>
      <c r="C7879" s="6" t="s">
        <v>2112</v>
      </c>
      <c r="D7879" s="6">
        <v>38</v>
      </c>
      <c r="E7879" s="6">
        <v>118</v>
      </c>
      <c r="F7879" s="6">
        <v>118</v>
      </c>
      <c r="G7879" s="1">
        <v>140</v>
      </c>
      <c r="H7879" s="6" t="s">
        <v>2112</v>
      </c>
      <c r="I7879" s="6" t="s">
        <v>257</v>
      </c>
      <c r="K7879" s="6">
        <v>171</v>
      </c>
    </row>
    <row r="7880" spans="1:11">
      <c r="A7880" s="6">
        <v>78021834</v>
      </c>
      <c r="B7880" t="s">
        <v>8860</v>
      </c>
      <c r="C7880" s="6" t="s">
        <v>319</v>
      </c>
      <c r="D7880" s="6">
        <v>32</v>
      </c>
      <c r="E7880" s="6">
        <v>118</v>
      </c>
      <c r="F7880" s="6">
        <v>118</v>
      </c>
      <c r="G7880" s="1">
        <v>139</v>
      </c>
      <c r="H7880" s="6" t="s">
        <v>319</v>
      </c>
      <c r="I7880" s="6" t="s">
        <v>8861</v>
      </c>
      <c r="K7880" s="6">
        <v>178</v>
      </c>
    </row>
    <row r="7881" spans="1:11">
      <c r="A7881" s="6">
        <v>43020298</v>
      </c>
      <c r="B7881" t="s">
        <v>8862</v>
      </c>
      <c r="C7881" s="6" t="s">
        <v>2115</v>
      </c>
      <c r="D7881" s="6">
        <v>35</v>
      </c>
      <c r="E7881" s="6">
        <v>118</v>
      </c>
      <c r="F7881" s="6">
        <v>118</v>
      </c>
      <c r="G7881" s="1">
        <v>139</v>
      </c>
      <c r="H7881" s="6" t="s">
        <v>2115</v>
      </c>
      <c r="I7881" s="6" t="s">
        <v>4949</v>
      </c>
      <c r="K7881" s="6">
        <v>178</v>
      </c>
    </row>
    <row r="7882" spans="1:11">
      <c r="A7882" s="6">
        <v>2000072363</v>
      </c>
      <c r="B7882" t="s">
        <v>8863</v>
      </c>
      <c r="C7882" s="6" t="s">
        <v>2193</v>
      </c>
      <c r="D7882" s="6">
        <v>27</v>
      </c>
      <c r="E7882" s="6">
        <v>118</v>
      </c>
      <c r="F7882" s="6">
        <v>118</v>
      </c>
      <c r="G7882" s="1">
        <v>139</v>
      </c>
      <c r="H7882" s="6" t="s">
        <v>2193</v>
      </c>
      <c r="I7882" s="6" t="s">
        <v>2134</v>
      </c>
      <c r="K7882" s="6">
        <v>181</v>
      </c>
    </row>
    <row r="7883" spans="1:11">
      <c r="A7883" s="6">
        <v>35017378</v>
      </c>
      <c r="B7883" t="s">
        <v>8864</v>
      </c>
      <c r="C7883" s="6" t="s">
        <v>303</v>
      </c>
      <c r="D7883" s="6">
        <v>35</v>
      </c>
      <c r="E7883" s="6">
        <v>118</v>
      </c>
      <c r="F7883" s="6">
        <v>118</v>
      </c>
      <c r="G7883" s="1">
        <v>139</v>
      </c>
      <c r="H7883" s="6" t="s">
        <v>303</v>
      </c>
      <c r="I7883" s="6" t="s">
        <v>309</v>
      </c>
      <c r="K7883" s="6">
        <v>179</v>
      </c>
    </row>
    <row r="7884" spans="1:11">
      <c r="A7884" s="6">
        <v>2000065826</v>
      </c>
      <c r="B7884" t="s">
        <v>8865</v>
      </c>
      <c r="C7884" s="6" t="s">
        <v>314</v>
      </c>
      <c r="D7884" s="6">
        <v>22</v>
      </c>
      <c r="E7884" s="6">
        <v>118</v>
      </c>
      <c r="F7884" s="6">
        <v>118</v>
      </c>
      <c r="G7884" s="1">
        <v>138</v>
      </c>
      <c r="H7884" s="6" t="s">
        <v>314</v>
      </c>
      <c r="I7884" s="6" t="s">
        <v>1916</v>
      </c>
      <c r="K7884" s="6">
        <v>178</v>
      </c>
    </row>
    <row r="7885" spans="1:11">
      <c r="A7885" s="6">
        <v>96011201</v>
      </c>
      <c r="B7885" t="s">
        <v>8866</v>
      </c>
      <c r="C7885" s="6" t="s">
        <v>1674</v>
      </c>
      <c r="D7885" s="6">
        <v>33</v>
      </c>
      <c r="E7885" s="6">
        <v>118</v>
      </c>
      <c r="F7885" s="6">
        <v>118</v>
      </c>
      <c r="G7885" s="1">
        <v>138</v>
      </c>
      <c r="H7885" s="6" t="s">
        <v>1674</v>
      </c>
      <c r="I7885" s="6" t="s">
        <v>731</v>
      </c>
      <c r="K7885" s="6">
        <v>183</v>
      </c>
    </row>
    <row r="7886" spans="1:11">
      <c r="A7886" s="6">
        <v>28109135</v>
      </c>
      <c r="B7886" t="s">
        <v>8867</v>
      </c>
      <c r="C7886" s="6" t="s">
        <v>377</v>
      </c>
      <c r="D7886" s="6">
        <v>25</v>
      </c>
      <c r="E7886" s="6">
        <v>118</v>
      </c>
      <c r="F7886" s="6">
        <v>118</v>
      </c>
      <c r="G7886" s="1">
        <v>138</v>
      </c>
      <c r="H7886" s="6" t="s">
        <v>377</v>
      </c>
      <c r="I7886" s="6" t="s">
        <v>8868</v>
      </c>
      <c r="K7886" s="6">
        <v>190</v>
      </c>
    </row>
    <row r="7887" spans="1:11">
      <c r="A7887" s="6">
        <v>14207518</v>
      </c>
      <c r="B7887" t="s">
        <v>8869</v>
      </c>
      <c r="C7887" s="6" t="s">
        <v>589</v>
      </c>
      <c r="D7887" s="6">
        <v>23</v>
      </c>
      <c r="E7887" s="6">
        <v>118</v>
      </c>
      <c r="F7887" s="6">
        <v>118</v>
      </c>
      <c r="G7887" s="1">
        <v>138</v>
      </c>
      <c r="H7887" s="6" t="s">
        <v>589</v>
      </c>
      <c r="I7887" s="6" t="s">
        <v>603</v>
      </c>
      <c r="K7887" s="6">
        <v>182</v>
      </c>
    </row>
    <row r="7888" spans="1:11">
      <c r="A7888" s="6">
        <v>45112383</v>
      </c>
      <c r="B7888" t="s">
        <v>8870</v>
      </c>
      <c r="C7888" s="6" t="s">
        <v>319</v>
      </c>
      <c r="D7888" s="6">
        <v>24</v>
      </c>
      <c r="E7888" s="6">
        <v>118</v>
      </c>
      <c r="F7888" s="6">
        <v>118</v>
      </c>
      <c r="G7888" s="1">
        <v>138</v>
      </c>
      <c r="H7888" s="6" t="s">
        <v>319</v>
      </c>
      <c r="I7888" s="6" t="s">
        <v>2134</v>
      </c>
      <c r="K7888" s="6">
        <v>176</v>
      </c>
    </row>
    <row r="7889" spans="1:11">
      <c r="A7889" s="6">
        <v>19213408</v>
      </c>
      <c r="B7889" t="s">
        <v>8871</v>
      </c>
      <c r="C7889" s="6" t="s">
        <v>303</v>
      </c>
      <c r="D7889" s="6">
        <v>28</v>
      </c>
      <c r="E7889" s="6">
        <v>118</v>
      </c>
      <c r="F7889" s="6">
        <v>118</v>
      </c>
      <c r="G7889" s="1">
        <v>138</v>
      </c>
      <c r="H7889" s="6" t="s">
        <v>303</v>
      </c>
      <c r="I7889" s="6" t="s">
        <v>257</v>
      </c>
      <c r="K7889" s="6">
        <v>173</v>
      </c>
    </row>
    <row r="7890" spans="1:11">
      <c r="A7890" s="6">
        <v>2000062078</v>
      </c>
      <c r="B7890" t="s">
        <v>8872</v>
      </c>
      <c r="C7890" s="6" t="s">
        <v>2113</v>
      </c>
      <c r="D7890" s="6">
        <v>23</v>
      </c>
      <c r="E7890" s="6">
        <v>118</v>
      </c>
      <c r="F7890" s="6">
        <v>118</v>
      </c>
      <c r="G7890" s="1">
        <v>138</v>
      </c>
      <c r="H7890" s="6" t="s">
        <v>2113</v>
      </c>
      <c r="I7890" s="6" t="s">
        <v>2134</v>
      </c>
      <c r="K7890" s="6">
        <v>181</v>
      </c>
    </row>
    <row r="7891" spans="1:11">
      <c r="A7891" s="6">
        <v>67277831</v>
      </c>
      <c r="B7891" t="s">
        <v>8873</v>
      </c>
      <c r="C7891" s="6" t="s">
        <v>240</v>
      </c>
      <c r="D7891" s="6">
        <v>25</v>
      </c>
      <c r="E7891" s="6">
        <v>118</v>
      </c>
      <c r="F7891" s="6">
        <v>118</v>
      </c>
      <c r="G7891" s="1">
        <v>138</v>
      </c>
      <c r="H7891" s="6" t="s">
        <v>240</v>
      </c>
      <c r="I7891" s="6" t="s">
        <v>433</v>
      </c>
      <c r="K7891" s="6">
        <v>185</v>
      </c>
    </row>
    <row r="7892" spans="1:11">
      <c r="A7892" s="6">
        <v>37019516</v>
      </c>
      <c r="B7892" t="s">
        <v>8874</v>
      </c>
      <c r="C7892" s="6" t="s">
        <v>2116</v>
      </c>
      <c r="D7892" s="6">
        <v>31</v>
      </c>
      <c r="E7892" s="6">
        <v>118</v>
      </c>
      <c r="F7892" s="6">
        <v>118</v>
      </c>
      <c r="G7892" s="1">
        <v>138</v>
      </c>
      <c r="H7892" s="6" t="s">
        <v>2116</v>
      </c>
      <c r="I7892" s="6" t="s">
        <v>4479</v>
      </c>
      <c r="K7892" s="6">
        <v>185</v>
      </c>
    </row>
    <row r="7893" spans="1:11">
      <c r="A7893" s="6">
        <v>2000091178</v>
      </c>
      <c r="B7893" t="s">
        <v>8875</v>
      </c>
      <c r="C7893" s="6" t="s">
        <v>377</v>
      </c>
      <c r="D7893" s="6">
        <v>22</v>
      </c>
      <c r="E7893" s="6">
        <v>118</v>
      </c>
      <c r="F7893" s="6">
        <v>118</v>
      </c>
      <c r="G7893" s="1">
        <v>138</v>
      </c>
      <c r="H7893" s="6" t="s">
        <v>377</v>
      </c>
      <c r="I7893" s="6" t="s">
        <v>378</v>
      </c>
      <c r="K7893" s="6">
        <v>190</v>
      </c>
    </row>
    <row r="7894" spans="1:11">
      <c r="A7894" s="6">
        <v>78058339</v>
      </c>
      <c r="B7894" t="s">
        <v>8876</v>
      </c>
      <c r="C7894" s="6" t="s">
        <v>2115</v>
      </c>
      <c r="D7894" s="6">
        <v>32</v>
      </c>
      <c r="E7894" s="6">
        <v>118</v>
      </c>
      <c r="F7894" s="6">
        <v>118</v>
      </c>
      <c r="G7894" s="1">
        <v>138</v>
      </c>
      <c r="H7894" s="6" t="s">
        <v>2115</v>
      </c>
      <c r="I7894" s="6" t="s">
        <v>8877</v>
      </c>
      <c r="K7894" s="6">
        <v>182</v>
      </c>
    </row>
    <row r="7895" spans="1:11">
      <c r="A7895" s="6">
        <v>76023688</v>
      </c>
      <c r="B7895" t="s">
        <v>8878</v>
      </c>
      <c r="C7895" s="6" t="s">
        <v>1656</v>
      </c>
      <c r="D7895" s="6">
        <v>34</v>
      </c>
      <c r="E7895" s="6">
        <v>118</v>
      </c>
      <c r="F7895" s="6">
        <v>118</v>
      </c>
      <c r="G7895" s="1">
        <v>138</v>
      </c>
      <c r="H7895" s="6" t="s">
        <v>1656</v>
      </c>
      <c r="I7895" s="6" t="s">
        <v>378</v>
      </c>
      <c r="K7895" s="6">
        <v>178</v>
      </c>
    </row>
    <row r="7896" spans="1:11">
      <c r="A7896" s="6">
        <v>2000047235</v>
      </c>
      <c r="B7896" t="s">
        <v>8879</v>
      </c>
      <c r="C7896" s="6" t="s">
        <v>2121</v>
      </c>
      <c r="D7896" s="6">
        <v>21</v>
      </c>
      <c r="E7896" s="6">
        <v>118</v>
      </c>
      <c r="F7896" s="6">
        <v>118</v>
      </c>
      <c r="G7896" s="1">
        <v>138</v>
      </c>
      <c r="H7896" s="6" t="s">
        <v>2121</v>
      </c>
      <c r="I7896" s="6" t="s">
        <v>8880</v>
      </c>
      <c r="K7896" s="6">
        <v>168</v>
      </c>
    </row>
    <row r="7897" spans="1:11">
      <c r="A7897" s="6">
        <v>19311307</v>
      </c>
      <c r="B7897" t="s">
        <v>8881</v>
      </c>
      <c r="C7897" s="6" t="s">
        <v>319</v>
      </c>
      <c r="D7897" s="6">
        <v>29</v>
      </c>
      <c r="E7897" s="6">
        <v>118</v>
      </c>
      <c r="F7897" s="6">
        <v>118</v>
      </c>
      <c r="G7897" s="1">
        <v>138</v>
      </c>
      <c r="H7897" s="6" t="s">
        <v>319</v>
      </c>
      <c r="I7897" s="6" t="s">
        <v>257</v>
      </c>
      <c r="K7897" s="6">
        <v>180</v>
      </c>
    </row>
    <row r="7898" spans="1:11">
      <c r="A7898" s="6">
        <v>86012081</v>
      </c>
      <c r="B7898" t="s">
        <v>8882</v>
      </c>
      <c r="C7898" s="6" t="s">
        <v>1626</v>
      </c>
      <c r="D7898" s="6">
        <v>34</v>
      </c>
      <c r="E7898" s="6">
        <v>118</v>
      </c>
      <c r="F7898" s="6">
        <v>118</v>
      </c>
      <c r="G7898" s="1">
        <v>138</v>
      </c>
      <c r="H7898" s="6" t="s">
        <v>1626</v>
      </c>
      <c r="I7898" s="6" t="s">
        <v>1688</v>
      </c>
      <c r="K7898" s="6">
        <v>175</v>
      </c>
    </row>
    <row r="7899" spans="1:11">
      <c r="A7899" s="6">
        <v>19120961</v>
      </c>
      <c r="B7899" t="s">
        <v>8883</v>
      </c>
      <c r="C7899" s="6" t="s">
        <v>2046</v>
      </c>
      <c r="D7899" s="6">
        <v>36</v>
      </c>
      <c r="E7899" s="6">
        <v>118</v>
      </c>
      <c r="F7899" s="6">
        <v>118</v>
      </c>
      <c r="G7899" s="1">
        <v>138</v>
      </c>
      <c r="H7899" s="6" t="s">
        <v>2046</v>
      </c>
      <c r="I7899" s="6" t="s">
        <v>1658</v>
      </c>
      <c r="K7899" s="6">
        <v>183</v>
      </c>
    </row>
    <row r="7900" spans="1:11">
      <c r="A7900" s="6">
        <v>45112992</v>
      </c>
      <c r="B7900" t="s">
        <v>8884</v>
      </c>
      <c r="C7900" s="6" t="s">
        <v>619</v>
      </c>
      <c r="D7900" s="6">
        <v>27</v>
      </c>
      <c r="E7900" s="6">
        <v>118</v>
      </c>
      <c r="F7900" s="6">
        <v>118</v>
      </c>
      <c r="G7900" s="1">
        <v>138</v>
      </c>
      <c r="H7900" s="6" t="s">
        <v>619</v>
      </c>
      <c r="I7900" s="6" t="s">
        <v>2134</v>
      </c>
      <c r="K7900" s="6">
        <v>173</v>
      </c>
    </row>
    <row r="7901" spans="1:11">
      <c r="A7901" s="6">
        <v>29086211</v>
      </c>
      <c r="B7901" t="s">
        <v>8885</v>
      </c>
      <c r="C7901" s="6" t="s">
        <v>377</v>
      </c>
      <c r="D7901" s="6">
        <v>30</v>
      </c>
      <c r="E7901" s="6">
        <v>118</v>
      </c>
      <c r="F7901" s="6">
        <v>118</v>
      </c>
      <c r="G7901" s="1">
        <v>137</v>
      </c>
      <c r="H7901" s="6" t="s">
        <v>377</v>
      </c>
      <c r="I7901" s="6" t="s">
        <v>259</v>
      </c>
      <c r="K7901" s="6">
        <v>199</v>
      </c>
    </row>
    <row r="7902" spans="1:11">
      <c r="A7902" s="6">
        <v>2000076871</v>
      </c>
      <c r="B7902" t="s">
        <v>8886</v>
      </c>
      <c r="C7902" s="6" t="s">
        <v>944</v>
      </c>
      <c r="D7902" s="6">
        <v>22</v>
      </c>
      <c r="E7902" s="6">
        <v>118</v>
      </c>
      <c r="F7902" s="6">
        <v>118</v>
      </c>
      <c r="G7902" s="1">
        <v>137</v>
      </c>
      <c r="H7902" s="6" t="s">
        <v>944</v>
      </c>
      <c r="I7902" s="6" t="s">
        <v>729</v>
      </c>
      <c r="K7902" s="6">
        <v>184</v>
      </c>
    </row>
    <row r="7903" spans="1:11">
      <c r="A7903" s="6">
        <v>2000055673</v>
      </c>
      <c r="B7903" t="s">
        <v>8887</v>
      </c>
      <c r="C7903" s="6" t="s">
        <v>645</v>
      </c>
      <c r="D7903" s="6">
        <v>23</v>
      </c>
      <c r="E7903" s="6">
        <v>118</v>
      </c>
      <c r="F7903" s="6">
        <v>118</v>
      </c>
      <c r="G7903" s="1">
        <v>137</v>
      </c>
      <c r="H7903" s="6" t="s">
        <v>645</v>
      </c>
      <c r="I7903" s="6" t="s">
        <v>1303</v>
      </c>
      <c r="K7903" s="6">
        <v>178</v>
      </c>
    </row>
    <row r="7904" spans="1:11">
      <c r="A7904" s="6">
        <v>43008773</v>
      </c>
      <c r="B7904" t="s">
        <v>8888</v>
      </c>
      <c r="C7904" s="6" t="s">
        <v>589</v>
      </c>
      <c r="D7904" s="6">
        <v>34</v>
      </c>
      <c r="E7904" s="6">
        <v>118</v>
      </c>
      <c r="F7904" s="6">
        <v>118</v>
      </c>
      <c r="G7904" s="1">
        <v>137</v>
      </c>
      <c r="H7904" s="6" t="s">
        <v>589</v>
      </c>
      <c r="I7904" s="6" t="s">
        <v>236</v>
      </c>
      <c r="K7904" s="6">
        <v>186</v>
      </c>
    </row>
    <row r="7905" spans="1:11">
      <c r="A7905" s="6">
        <v>315180</v>
      </c>
      <c r="B7905" t="s">
        <v>8889</v>
      </c>
      <c r="C7905" s="6" t="s">
        <v>1624</v>
      </c>
      <c r="D7905" s="6">
        <v>38</v>
      </c>
      <c r="E7905" s="6">
        <v>118</v>
      </c>
      <c r="F7905" s="6">
        <v>118</v>
      </c>
      <c r="G7905" s="1">
        <v>137</v>
      </c>
      <c r="H7905" s="6" t="s">
        <v>1624</v>
      </c>
      <c r="I7905" s="6" t="s">
        <v>257</v>
      </c>
      <c r="K7905" s="6">
        <v>189</v>
      </c>
    </row>
    <row r="7906" spans="1:11">
      <c r="A7906" s="6">
        <v>37025511</v>
      </c>
      <c r="B7906" t="s">
        <v>8890</v>
      </c>
      <c r="C7906" s="6" t="s">
        <v>640</v>
      </c>
      <c r="D7906" s="6">
        <v>32</v>
      </c>
      <c r="E7906" s="6">
        <v>118</v>
      </c>
      <c r="F7906" s="6">
        <v>118</v>
      </c>
      <c r="G7906" s="1">
        <v>137</v>
      </c>
      <c r="H7906" s="6" t="s">
        <v>640</v>
      </c>
      <c r="I7906" s="6" t="s">
        <v>406</v>
      </c>
      <c r="K7906" s="6">
        <v>193</v>
      </c>
    </row>
    <row r="7907" spans="1:11">
      <c r="A7907" s="6">
        <v>2000016344</v>
      </c>
      <c r="B7907" t="s">
        <v>8891</v>
      </c>
      <c r="C7907" s="6" t="s">
        <v>2115</v>
      </c>
      <c r="D7907" s="6">
        <v>21</v>
      </c>
      <c r="E7907" s="6">
        <v>118</v>
      </c>
      <c r="F7907" s="6">
        <v>118</v>
      </c>
      <c r="G7907" s="1">
        <v>137</v>
      </c>
      <c r="H7907" s="6" t="s">
        <v>2115</v>
      </c>
      <c r="I7907" s="6" t="s">
        <v>442</v>
      </c>
      <c r="K7907" s="6">
        <v>179</v>
      </c>
    </row>
    <row r="7908" spans="1:11">
      <c r="A7908" s="6">
        <v>37076179</v>
      </c>
      <c r="B7908" t="s">
        <v>8892</v>
      </c>
      <c r="C7908" s="6" t="s">
        <v>314</v>
      </c>
      <c r="D7908" s="6">
        <v>22</v>
      </c>
      <c r="E7908" s="6">
        <v>118</v>
      </c>
      <c r="F7908" s="6">
        <v>118</v>
      </c>
      <c r="G7908" s="1">
        <v>136</v>
      </c>
      <c r="H7908" s="6" t="s">
        <v>314</v>
      </c>
      <c r="I7908" s="6" t="s">
        <v>8893</v>
      </c>
      <c r="K7908" s="6">
        <v>190</v>
      </c>
    </row>
    <row r="7909" spans="1:11">
      <c r="A7909" s="6">
        <v>49060048</v>
      </c>
      <c r="B7909" t="s">
        <v>8894</v>
      </c>
      <c r="C7909" s="6" t="s">
        <v>760</v>
      </c>
      <c r="D7909" s="6">
        <v>22</v>
      </c>
      <c r="E7909" s="6">
        <v>118</v>
      </c>
      <c r="F7909" s="6">
        <v>118</v>
      </c>
      <c r="G7909" s="1">
        <v>136</v>
      </c>
      <c r="H7909" s="6" t="s">
        <v>760</v>
      </c>
      <c r="I7909" s="6" t="s">
        <v>344</v>
      </c>
      <c r="K7909" s="6">
        <v>175</v>
      </c>
    </row>
    <row r="7910" spans="1:11">
      <c r="A7910" s="6">
        <v>91105570</v>
      </c>
      <c r="B7910" t="s">
        <v>8895</v>
      </c>
      <c r="C7910" s="6" t="s">
        <v>1624</v>
      </c>
      <c r="D7910" s="6">
        <v>33</v>
      </c>
      <c r="E7910" s="6">
        <v>118</v>
      </c>
      <c r="F7910" s="6">
        <v>118</v>
      </c>
      <c r="G7910" s="1">
        <v>136</v>
      </c>
      <c r="H7910" s="6" t="s">
        <v>1624</v>
      </c>
      <c r="I7910" s="6" t="s">
        <v>309</v>
      </c>
      <c r="K7910" s="6">
        <v>190</v>
      </c>
    </row>
    <row r="7911" spans="1:11">
      <c r="A7911" s="6">
        <v>28106923</v>
      </c>
      <c r="B7911" t="s">
        <v>8896</v>
      </c>
      <c r="C7911" s="6" t="s">
        <v>319</v>
      </c>
      <c r="D7911" s="6">
        <v>26</v>
      </c>
      <c r="E7911" s="6">
        <v>118</v>
      </c>
      <c r="F7911" s="6">
        <v>118</v>
      </c>
      <c r="G7911" s="1">
        <v>136</v>
      </c>
      <c r="H7911" s="6" t="s">
        <v>319</v>
      </c>
      <c r="I7911" s="6" t="s">
        <v>1325</v>
      </c>
      <c r="K7911" s="6">
        <v>181</v>
      </c>
    </row>
    <row r="7912" spans="1:11">
      <c r="A7912" s="6">
        <v>29194057</v>
      </c>
      <c r="B7912" t="s">
        <v>8897</v>
      </c>
      <c r="C7912" s="6" t="s">
        <v>319</v>
      </c>
      <c r="D7912" s="6">
        <v>24</v>
      </c>
      <c r="E7912" s="6">
        <v>118</v>
      </c>
      <c r="F7912" s="6">
        <v>118</v>
      </c>
      <c r="G7912" s="1">
        <v>136</v>
      </c>
      <c r="H7912" s="6" t="s">
        <v>319</v>
      </c>
      <c r="I7912" s="6" t="s">
        <v>259</v>
      </c>
      <c r="K7912" s="6">
        <v>178</v>
      </c>
    </row>
    <row r="7913" spans="1:11">
      <c r="A7913" s="6">
        <v>79013862</v>
      </c>
      <c r="B7913" t="s">
        <v>8898</v>
      </c>
      <c r="C7913" s="6" t="s">
        <v>488</v>
      </c>
      <c r="D7913" s="6">
        <v>30</v>
      </c>
      <c r="E7913" s="6">
        <v>118</v>
      </c>
      <c r="F7913" s="6">
        <v>118</v>
      </c>
      <c r="G7913" s="1">
        <v>136</v>
      </c>
      <c r="H7913" s="6" t="s">
        <v>488</v>
      </c>
      <c r="I7913" s="6" t="s">
        <v>6649</v>
      </c>
      <c r="K7913" s="6">
        <v>178</v>
      </c>
    </row>
    <row r="7914" spans="1:11">
      <c r="A7914" s="6">
        <v>19074834</v>
      </c>
      <c r="B7914" t="s">
        <v>8899</v>
      </c>
      <c r="C7914" s="6" t="s">
        <v>589</v>
      </c>
      <c r="D7914" s="6">
        <v>33</v>
      </c>
      <c r="E7914" s="6">
        <v>118</v>
      </c>
      <c r="F7914" s="6">
        <v>118</v>
      </c>
      <c r="G7914" s="1">
        <v>136</v>
      </c>
      <c r="H7914" s="6" t="s">
        <v>589</v>
      </c>
      <c r="I7914" s="6" t="s">
        <v>1340</v>
      </c>
      <c r="K7914" s="6">
        <v>177</v>
      </c>
    </row>
    <row r="7915" spans="1:11">
      <c r="A7915" s="6">
        <v>2000225039</v>
      </c>
      <c r="B7915" t="s">
        <v>8900</v>
      </c>
      <c r="C7915" s="6" t="s">
        <v>377</v>
      </c>
      <c r="D7915" s="6">
        <v>21</v>
      </c>
      <c r="E7915" s="6">
        <v>118</v>
      </c>
      <c r="F7915" s="6">
        <v>118</v>
      </c>
      <c r="G7915" s="1">
        <v>136</v>
      </c>
      <c r="H7915" s="6" t="s">
        <v>377</v>
      </c>
      <c r="I7915" s="6" t="s">
        <v>320</v>
      </c>
      <c r="K7915" s="6">
        <v>188</v>
      </c>
    </row>
    <row r="7916" spans="1:11">
      <c r="A7916" s="6">
        <v>53165604</v>
      </c>
      <c r="B7916" t="s">
        <v>8901</v>
      </c>
      <c r="C7916" s="6" t="s">
        <v>1709</v>
      </c>
      <c r="D7916" s="6">
        <v>22</v>
      </c>
      <c r="E7916" s="6">
        <v>118</v>
      </c>
      <c r="F7916" s="6">
        <v>118</v>
      </c>
      <c r="G7916" s="1">
        <v>136</v>
      </c>
      <c r="H7916" s="6" t="s">
        <v>1709</v>
      </c>
      <c r="I7916" s="6" t="s">
        <v>729</v>
      </c>
      <c r="K7916" s="6">
        <v>175</v>
      </c>
    </row>
    <row r="7917" spans="1:11">
      <c r="A7917" s="6">
        <v>964107</v>
      </c>
      <c r="B7917" t="s">
        <v>8902</v>
      </c>
      <c r="C7917" s="6" t="s">
        <v>2112</v>
      </c>
      <c r="D7917" s="6">
        <v>38</v>
      </c>
      <c r="E7917" s="6">
        <v>118</v>
      </c>
      <c r="F7917" s="6">
        <v>118</v>
      </c>
      <c r="G7917" s="1">
        <v>136</v>
      </c>
      <c r="H7917" s="6" t="s">
        <v>2112</v>
      </c>
      <c r="I7917" s="6" t="s">
        <v>8903</v>
      </c>
      <c r="K7917" s="6">
        <v>178</v>
      </c>
    </row>
    <row r="7918" spans="1:11">
      <c r="A7918" s="6">
        <v>19261048</v>
      </c>
      <c r="B7918" t="s">
        <v>8904</v>
      </c>
      <c r="C7918" s="6" t="s">
        <v>1624</v>
      </c>
      <c r="D7918" s="6">
        <v>28</v>
      </c>
      <c r="E7918" s="6">
        <v>118</v>
      </c>
      <c r="F7918" s="6">
        <v>118</v>
      </c>
      <c r="G7918" s="1">
        <v>136</v>
      </c>
      <c r="H7918" s="6" t="s">
        <v>1624</v>
      </c>
      <c r="I7918" s="6" t="s">
        <v>257</v>
      </c>
      <c r="K7918" s="6">
        <v>192</v>
      </c>
    </row>
    <row r="7919" spans="1:11">
      <c r="A7919" s="6">
        <v>51031021</v>
      </c>
      <c r="B7919" t="s">
        <v>8905</v>
      </c>
      <c r="C7919" s="6" t="s">
        <v>1698</v>
      </c>
      <c r="D7919" s="6">
        <v>31</v>
      </c>
      <c r="E7919" s="6">
        <v>118</v>
      </c>
      <c r="F7919" s="6">
        <v>118</v>
      </c>
      <c r="G7919" s="1">
        <v>136</v>
      </c>
      <c r="H7919" s="6" t="s">
        <v>1698</v>
      </c>
      <c r="I7919" s="6" t="s">
        <v>1303</v>
      </c>
      <c r="K7919" s="6">
        <v>175</v>
      </c>
    </row>
    <row r="7920" spans="1:11">
      <c r="A7920" s="6">
        <v>24046837</v>
      </c>
      <c r="B7920" t="s">
        <v>8906</v>
      </c>
      <c r="C7920" s="6" t="s">
        <v>314</v>
      </c>
      <c r="D7920" s="6">
        <v>27</v>
      </c>
      <c r="E7920" s="6">
        <v>118</v>
      </c>
      <c r="F7920" s="6">
        <v>118</v>
      </c>
      <c r="G7920" s="1">
        <v>136</v>
      </c>
      <c r="H7920" s="6" t="s">
        <v>314</v>
      </c>
      <c r="I7920" s="6" t="s">
        <v>657</v>
      </c>
      <c r="K7920" s="6">
        <v>175</v>
      </c>
    </row>
    <row r="7921" spans="1:11">
      <c r="A7921" s="6">
        <v>2000068384</v>
      </c>
      <c r="B7921" t="s">
        <v>8907</v>
      </c>
      <c r="C7921" s="6" t="s">
        <v>319</v>
      </c>
      <c r="D7921" s="6">
        <v>23</v>
      </c>
      <c r="E7921" s="6">
        <v>118</v>
      </c>
      <c r="F7921" s="6">
        <v>118</v>
      </c>
      <c r="G7921" s="1">
        <v>136</v>
      </c>
      <c r="H7921" s="6" t="s">
        <v>319</v>
      </c>
      <c r="I7921" s="6" t="s">
        <v>309</v>
      </c>
      <c r="K7921" s="6">
        <v>183</v>
      </c>
    </row>
    <row r="7922" spans="1:11">
      <c r="A7922" s="6">
        <v>95078001</v>
      </c>
      <c r="B7922" t="s">
        <v>8908</v>
      </c>
      <c r="C7922" s="6" t="s">
        <v>829</v>
      </c>
      <c r="D7922" s="6">
        <v>23</v>
      </c>
      <c r="E7922" s="6">
        <v>118</v>
      </c>
      <c r="F7922" s="6">
        <v>118</v>
      </c>
      <c r="G7922" s="1">
        <v>136</v>
      </c>
      <c r="H7922" s="6" t="s">
        <v>829</v>
      </c>
      <c r="I7922" s="6" t="s">
        <v>1163</v>
      </c>
      <c r="K7922" s="6">
        <v>189</v>
      </c>
    </row>
    <row r="7923" spans="1:11">
      <c r="A7923" s="6">
        <v>43252225</v>
      </c>
      <c r="B7923" t="s">
        <v>8909</v>
      </c>
      <c r="C7923" s="6" t="s">
        <v>314</v>
      </c>
      <c r="D7923" s="6">
        <v>26</v>
      </c>
      <c r="E7923" s="6">
        <v>118</v>
      </c>
      <c r="F7923" s="6">
        <v>118</v>
      </c>
      <c r="G7923" s="1">
        <v>136</v>
      </c>
      <c r="H7923" s="6" t="s">
        <v>314</v>
      </c>
      <c r="I7923" s="6" t="s">
        <v>236</v>
      </c>
      <c r="K7923" s="6">
        <v>180</v>
      </c>
    </row>
    <row r="7924" spans="1:11">
      <c r="A7924" s="6">
        <v>53138009</v>
      </c>
      <c r="B7924" t="s">
        <v>8910</v>
      </c>
      <c r="C7924" s="6" t="s">
        <v>645</v>
      </c>
      <c r="D7924" s="6">
        <v>26</v>
      </c>
      <c r="E7924" s="6">
        <v>118</v>
      </c>
      <c r="F7924" s="6">
        <v>118</v>
      </c>
      <c r="G7924" s="1">
        <v>136</v>
      </c>
      <c r="H7924" s="6" t="s">
        <v>645</v>
      </c>
      <c r="I7924" s="6" t="s">
        <v>8911</v>
      </c>
      <c r="K7924" s="6">
        <v>179</v>
      </c>
    </row>
    <row r="7925" spans="1:11">
      <c r="A7925" s="6">
        <v>29200017</v>
      </c>
      <c r="B7925" t="s">
        <v>8912</v>
      </c>
      <c r="C7925" s="6" t="s">
        <v>589</v>
      </c>
      <c r="D7925" s="6">
        <v>27</v>
      </c>
      <c r="E7925" s="6">
        <v>118</v>
      </c>
      <c r="F7925" s="6">
        <v>118</v>
      </c>
      <c r="G7925" s="1">
        <v>136</v>
      </c>
      <c r="H7925" s="6" t="s">
        <v>589</v>
      </c>
      <c r="I7925" s="6" t="s">
        <v>259</v>
      </c>
      <c r="K7925" s="6">
        <v>193</v>
      </c>
    </row>
    <row r="7926" spans="1:11">
      <c r="A7926" s="6">
        <v>91201406</v>
      </c>
      <c r="B7926" t="s">
        <v>8913</v>
      </c>
      <c r="C7926" s="6" t="s">
        <v>319</v>
      </c>
      <c r="D7926" s="6">
        <v>23</v>
      </c>
      <c r="E7926" s="6">
        <v>118</v>
      </c>
      <c r="F7926" s="6">
        <v>118</v>
      </c>
      <c r="G7926" s="1">
        <v>136</v>
      </c>
      <c r="H7926" s="6" t="s">
        <v>319</v>
      </c>
      <c r="I7926" s="6" t="s">
        <v>1264</v>
      </c>
      <c r="K7926" s="6">
        <v>177</v>
      </c>
    </row>
    <row r="7927" spans="1:11">
      <c r="A7927" s="6">
        <v>2111995</v>
      </c>
      <c r="B7927" t="s">
        <v>8914</v>
      </c>
      <c r="C7927" s="6" t="s">
        <v>377</v>
      </c>
      <c r="D7927" s="6">
        <v>36</v>
      </c>
      <c r="E7927" s="6">
        <v>118</v>
      </c>
      <c r="F7927" s="6">
        <v>118</v>
      </c>
      <c r="G7927" s="1">
        <v>136</v>
      </c>
      <c r="H7927" s="6" t="s">
        <v>377</v>
      </c>
      <c r="I7927" s="6" t="s">
        <v>257</v>
      </c>
      <c r="K7927" s="6">
        <v>187</v>
      </c>
    </row>
    <row r="7928" spans="1:11">
      <c r="A7928" s="6">
        <v>67276231</v>
      </c>
      <c r="B7928" t="s">
        <v>8915</v>
      </c>
      <c r="C7928" s="6" t="s">
        <v>303</v>
      </c>
      <c r="D7928" s="6">
        <v>25</v>
      </c>
      <c r="E7928" s="6">
        <v>118</v>
      </c>
      <c r="F7928" s="6">
        <v>118</v>
      </c>
      <c r="G7928" s="1">
        <v>135</v>
      </c>
      <c r="H7928" s="6" t="s">
        <v>303</v>
      </c>
      <c r="I7928" s="6" t="s">
        <v>433</v>
      </c>
      <c r="K7928" s="6">
        <v>177</v>
      </c>
    </row>
    <row r="7929" spans="1:11">
      <c r="A7929" s="6">
        <v>49039039</v>
      </c>
      <c r="B7929" t="s">
        <v>8916</v>
      </c>
      <c r="C7929" s="6" t="s">
        <v>311</v>
      </c>
      <c r="D7929" s="6">
        <v>25</v>
      </c>
      <c r="E7929" s="6">
        <v>118</v>
      </c>
      <c r="F7929" s="6">
        <v>118</v>
      </c>
      <c r="G7929" s="1">
        <v>135</v>
      </c>
      <c r="H7929" s="6" t="s">
        <v>311</v>
      </c>
      <c r="I7929" s="6" t="s">
        <v>8917</v>
      </c>
      <c r="K7929" s="6">
        <v>181</v>
      </c>
    </row>
    <row r="7930" spans="1:11">
      <c r="A7930" s="6">
        <v>28110305</v>
      </c>
      <c r="B7930" t="s">
        <v>8918</v>
      </c>
      <c r="C7930" s="6" t="s">
        <v>488</v>
      </c>
      <c r="D7930" s="6">
        <v>25</v>
      </c>
      <c r="E7930" s="6">
        <v>118</v>
      </c>
      <c r="F7930" s="6">
        <v>118</v>
      </c>
      <c r="G7930" s="1">
        <v>135</v>
      </c>
      <c r="H7930" s="6" t="s">
        <v>488</v>
      </c>
      <c r="I7930" s="6" t="s">
        <v>187</v>
      </c>
      <c r="K7930" s="6">
        <v>172</v>
      </c>
    </row>
    <row r="7931" spans="1:11">
      <c r="A7931" s="6">
        <v>19110275</v>
      </c>
      <c r="B7931" t="s">
        <v>8919</v>
      </c>
      <c r="C7931" s="6" t="s">
        <v>377</v>
      </c>
      <c r="D7931" s="6">
        <v>34</v>
      </c>
      <c r="E7931" s="6">
        <v>118</v>
      </c>
      <c r="F7931" s="6">
        <v>118</v>
      </c>
      <c r="G7931" s="1">
        <v>135</v>
      </c>
      <c r="H7931" s="6" t="s">
        <v>377</v>
      </c>
      <c r="I7931" s="6" t="s">
        <v>257</v>
      </c>
      <c r="K7931" s="6">
        <v>181</v>
      </c>
    </row>
    <row r="7932" spans="1:11">
      <c r="A7932" s="6">
        <v>55063378</v>
      </c>
      <c r="B7932" t="s">
        <v>8920</v>
      </c>
      <c r="C7932" s="6" t="s">
        <v>944</v>
      </c>
      <c r="D7932" s="6">
        <v>30</v>
      </c>
      <c r="E7932" s="6">
        <v>118</v>
      </c>
      <c r="F7932" s="6">
        <v>118</v>
      </c>
      <c r="G7932" s="1">
        <v>135</v>
      </c>
      <c r="H7932" s="6" t="s">
        <v>944</v>
      </c>
      <c r="I7932" s="6" t="s">
        <v>306</v>
      </c>
      <c r="K7932" s="6">
        <v>173</v>
      </c>
    </row>
    <row r="7933" spans="1:11">
      <c r="A7933" s="6">
        <v>2000139344</v>
      </c>
      <c r="B7933" t="s">
        <v>8921</v>
      </c>
      <c r="C7933" s="6" t="s">
        <v>2046</v>
      </c>
      <c r="D7933" s="6">
        <v>21</v>
      </c>
      <c r="E7933" s="6">
        <v>118</v>
      </c>
      <c r="F7933" s="6">
        <v>118</v>
      </c>
      <c r="G7933" s="1">
        <v>135</v>
      </c>
      <c r="H7933" s="6" t="s">
        <v>2046</v>
      </c>
      <c r="I7933" s="6" t="s">
        <v>348</v>
      </c>
      <c r="K7933" s="6">
        <v>171</v>
      </c>
    </row>
    <row r="7934" spans="1:11">
      <c r="A7934" s="6">
        <v>2000123919</v>
      </c>
      <c r="B7934" t="s">
        <v>8922</v>
      </c>
      <c r="C7934" s="6" t="s">
        <v>2115</v>
      </c>
      <c r="D7934" s="6">
        <v>23</v>
      </c>
      <c r="E7934" s="6">
        <v>118</v>
      </c>
      <c r="F7934" s="6">
        <v>118</v>
      </c>
      <c r="G7934" s="1">
        <v>135</v>
      </c>
      <c r="H7934" s="6" t="s">
        <v>2115</v>
      </c>
      <c r="I7934" s="6" t="s">
        <v>1055</v>
      </c>
      <c r="K7934" s="6">
        <v>195</v>
      </c>
    </row>
    <row r="7935" spans="1:11">
      <c r="A7935" s="6">
        <v>2000183259</v>
      </c>
      <c r="B7935" t="s">
        <v>8923</v>
      </c>
      <c r="C7935" s="6" t="s">
        <v>319</v>
      </c>
      <c r="D7935" s="6">
        <v>22</v>
      </c>
      <c r="E7935" s="6">
        <v>118</v>
      </c>
      <c r="F7935" s="6">
        <v>118</v>
      </c>
      <c r="G7935" s="1">
        <v>135</v>
      </c>
      <c r="H7935" s="6" t="s">
        <v>319</v>
      </c>
      <c r="I7935" s="6" t="s">
        <v>477</v>
      </c>
      <c r="K7935" s="6">
        <v>185</v>
      </c>
    </row>
    <row r="7936" spans="1:11">
      <c r="A7936" s="6">
        <v>67080309</v>
      </c>
      <c r="B7936" t="s">
        <v>8924</v>
      </c>
      <c r="C7936" s="6" t="s">
        <v>760</v>
      </c>
      <c r="D7936" s="6">
        <v>35</v>
      </c>
      <c r="E7936" s="6">
        <v>118</v>
      </c>
      <c r="F7936" s="6">
        <v>118</v>
      </c>
      <c r="G7936" s="1">
        <v>135</v>
      </c>
      <c r="H7936" s="6" t="s">
        <v>760</v>
      </c>
      <c r="I7936" s="6" t="s">
        <v>348</v>
      </c>
      <c r="K7936" s="6">
        <v>187</v>
      </c>
    </row>
    <row r="7937" spans="1:11">
      <c r="A7937" s="6">
        <v>18107092</v>
      </c>
      <c r="B7937" t="s">
        <v>8925</v>
      </c>
      <c r="C7937" s="6" t="s">
        <v>319</v>
      </c>
      <c r="D7937" s="6">
        <v>27</v>
      </c>
      <c r="E7937" s="6">
        <v>118</v>
      </c>
      <c r="F7937" s="6">
        <v>118</v>
      </c>
      <c r="G7937" s="1">
        <v>135</v>
      </c>
      <c r="H7937" s="6" t="s">
        <v>319</v>
      </c>
      <c r="I7937" s="6" t="s">
        <v>1743</v>
      </c>
      <c r="K7937" s="6">
        <v>183</v>
      </c>
    </row>
    <row r="7938" spans="1:11">
      <c r="A7938" s="6">
        <v>78043774</v>
      </c>
      <c r="B7938" t="s">
        <v>8926</v>
      </c>
      <c r="C7938" s="6" t="s">
        <v>218</v>
      </c>
      <c r="D7938" s="6">
        <v>31</v>
      </c>
      <c r="E7938" s="6">
        <v>118</v>
      </c>
      <c r="F7938" s="6">
        <v>118</v>
      </c>
      <c r="G7938" s="1">
        <v>135</v>
      </c>
      <c r="H7938" s="6" t="s">
        <v>218</v>
      </c>
      <c r="I7938" s="6" t="s">
        <v>1661</v>
      </c>
      <c r="K7938" s="6">
        <v>185</v>
      </c>
    </row>
    <row r="7939" spans="1:11">
      <c r="A7939" s="6">
        <v>62166400</v>
      </c>
      <c r="B7939" t="s">
        <v>8927</v>
      </c>
      <c r="C7939" s="6" t="s">
        <v>377</v>
      </c>
      <c r="D7939" s="6">
        <v>26</v>
      </c>
      <c r="E7939" s="6">
        <v>118</v>
      </c>
      <c r="F7939" s="6">
        <v>118</v>
      </c>
      <c r="G7939" s="1">
        <v>135</v>
      </c>
      <c r="H7939" s="6" t="s">
        <v>377</v>
      </c>
      <c r="I7939" s="6" t="s">
        <v>1631</v>
      </c>
      <c r="K7939" s="6">
        <v>189</v>
      </c>
    </row>
    <row r="7940" spans="1:11">
      <c r="A7940" s="6">
        <v>92071494</v>
      </c>
      <c r="B7940" t="s">
        <v>8928</v>
      </c>
      <c r="C7940" s="6" t="s">
        <v>728</v>
      </c>
      <c r="D7940" s="6">
        <v>27</v>
      </c>
      <c r="E7940" s="6">
        <v>118</v>
      </c>
      <c r="F7940" s="6">
        <v>118</v>
      </c>
      <c r="G7940" s="1">
        <v>135</v>
      </c>
      <c r="H7940" s="6" t="s">
        <v>728</v>
      </c>
      <c r="I7940" s="6" t="s">
        <v>309</v>
      </c>
      <c r="K7940" s="6">
        <v>170</v>
      </c>
    </row>
    <row r="7941" spans="1:11">
      <c r="A7941" s="6">
        <v>92037896</v>
      </c>
      <c r="B7941" t="s">
        <v>8929</v>
      </c>
      <c r="C7941" s="6" t="s">
        <v>2167</v>
      </c>
      <c r="D7941" s="6">
        <v>34</v>
      </c>
      <c r="E7941" s="6">
        <v>118</v>
      </c>
      <c r="F7941" s="6">
        <v>118</v>
      </c>
      <c r="G7941" s="1">
        <v>135</v>
      </c>
      <c r="H7941" s="6" t="s">
        <v>2167</v>
      </c>
      <c r="I7941" s="6" t="s">
        <v>309</v>
      </c>
      <c r="K7941" s="6">
        <v>187</v>
      </c>
    </row>
    <row r="7942" spans="1:11">
      <c r="A7942" s="6">
        <v>53089891</v>
      </c>
      <c r="B7942" t="s">
        <v>8930</v>
      </c>
      <c r="C7942" s="6" t="s">
        <v>944</v>
      </c>
      <c r="D7942" s="6">
        <v>30</v>
      </c>
      <c r="E7942" s="6">
        <v>118</v>
      </c>
      <c r="F7942" s="6">
        <v>118</v>
      </c>
      <c r="G7942" s="1">
        <v>135</v>
      </c>
      <c r="H7942" s="6" t="s">
        <v>944</v>
      </c>
      <c r="I7942" s="6" t="s">
        <v>8578</v>
      </c>
      <c r="K7942" s="6">
        <v>173</v>
      </c>
    </row>
    <row r="7943" spans="1:11">
      <c r="A7943" s="6">
        <v>95078307</v>
      </c>
      <c r="B7943" t="s">
        <v>8931</v>
      </c>
      <c r="C7943" s="6" t="s">
        <v>314</v>
      </c>
      <c r="D7943" s="6">
        <v>23</v>
      </c>
      <c r="E7943" s="6">
        <v>118</v>
      </c>
      <c r="F7943" s="6">
        <v>118</v>
      </c>
      <c r="G7943" s="1">
        <v>135</v>
      </c>
      <c r="H7943" s="6" t="s">
        <v>314</v>
      </c>
      <c r="I7943" s="6" t="s">
        <v>348</v>
      </c>
      <c r="K7943" s="6">
        <v>175</v>
      </c>
    </row>
    <row r="7944" spans="1:11">
      <c r="A7944" s="6">
        <v>37027632</v>
      </c>
      <c r="B7944" t="s">
        <v>8932</v>
      </c>
      <c r="C7944" s="6" t="s">
        <v>1790</v>
      </c>
      <c r="D7944" s="6">
        <v>31</v>
      </c>
      <c r="E7944" s="6">
        <v>118</v>
      </c>
      <c r="F7944" s="6">
        <v>118</v>
      </c>
      <c r="G7944" s="1">
        <v>135</v>
      </c>
      <c r="H7944" s="6" t="s">
        <v>1790</v>
      </c>
      <c r="I7944" s="6" t="s">
        <v>2685</v>
      </c>
      <c r="K7944" s="6">
        <v>178</v>
      </c>
    </row>
    <row r="7945" spans="1:11">
      <c r="A7945" s="6">
        <v>91175633</v>
      </c>
      <c r="B7945" t="s">
        <v>8933</v>
      </c>
      <c r="C7945" s="6" t="s">
        <v>2363</v>
      </c>
      <c r="D7945" s="6">
        <v>25</v>
      </c>
      <c r="E7945" s="6">
        <v>118</v>
      </c>
      <c r="F7945" s="6">
        <v>118</v>
      </c>
      <c r="G7945" s="1">
        <v>135</v>
      </c>
      <c r="H7945" s="6" t="s">
        <v>2363</v>
      </c>
      <c r="I7945" s="6" t="s">
        <v>876</v>
      </c>
      <c r="K7945" s="6">
        <v>184</v>
      </c>
    </row>
    <row r="7946" spans="1:11">
      <c r="A7946" s="6">
        <v>29156098</v>
      </c>
      <c r="B7946" t="s">
        <v>8934</v>
      </c>
      <c r="C7946" s="6" t="s">
        <v>942</v>
      </c>
      <c r="D7946" s="6">
        <v>26</v>
      </c>
      <c r="E7946" s="6">
        <v>118</v>
      </c>
      <c r="F7946" s="6">
        <v>118</v>
      </c>
      <c r="G7946" s="1">
        <v>135</v>
      </c>
      <c r="H7946" s="6" t="s">
        <v>942</v>
      </c>
      <c r="I7946" s="6" t="s">
        <v>259</v>
      </c>
      <c r="K7946" s="6">
        <v>183</v>
      </c>
    </row>
    <row r="7947" spans="1:11">
      <c r="A7947" s="6">
        <v>78016324</v>
      </c>
      <c r="B7947" t="s">
        <v>8935</v>
      </c>
      <c r="C7947" s="6" t="s">
        <v>240</v>
      </c>
      <c r="D7947" s="6">
        <v>35</v>
      </c>
      <c r="E7947" s="6">
        <v>118</v>
      </c>
      <c r="F7947" s="6">
        <v>118</v>
      </c>
      <c r="G7947" s="1">
        <v>135</v>
      </c>
      <c r="H7947" s="6" t="s">
        <v>240</v>
      </c>
      <c r="I7947" s="6" t="s">
        <v>1667</v>
      </c>
      <c r="K7947" s="6">
        <v>174</v>
      </c>
    </row>
    <row r="7948" spans="1:11">
      <c r="A7948" s="6">
        <v>14236222</v>
      </c>
      <c r="B7948" t="s">
        <v>8936</v>
      </c>
      <c r="C7948" s="6" t="s">
        <v>488</v>
      </c>
      <c r="D7948" s="6">
        <v>21</v>
      </c>
      <c r="E7948" s="6">
        <v>118</v>
      </c>
      <c r="F7948" s="6">
        <v>118</v>
      </c>
      <c r="G7948" s="1">
        <v>135</v>
      </c>
      <c r="H7948" s="6" t="s">
        <v>488</v>
      </c>
      <c r="I7948" s="6" t="s">
        <v>2218</v>
      </c>
      <c r="K7948" s="6">
        <v>183</v>
      </c>
    </row>
    <row r="7949" spans="1:11">
      <c r="A7949" s="6">
        <v>51072325</v>
      </c>
      <c r="B7949" t="s">
        <v>8937</v>
      </c>
      <c r="C7949" s="6" t="s">
        <v>944</v>
      </c>
      <c r="D7949" s="6">
        <v>25</v>
      </c>
      <c r="E7949" s="6">
        <v>118</v>
      </c>
      <c r="F7949" s="6">
        <v>118</v>
      </c>
      <c r="G7949" s="1">
        <v>135</v>
      </c>
      <c r="H7949" s="6" t="s">
        <v>944</v>
      </c>
      <c r="I7949" s="6" t="s">
        <v>1303</v>
      </c>
      <c r="K7949" s="6">
        <v>174</v>
      </c>
    </row>
    <row r="7950" spans="1:11">
      <c r="A7950" s="6">
        <v>66044668</v>
      </c>
      <c r="B7950" t="s">
        <v>8938</v>
      </c>
      <c r="C7950" s="6" t="s">
        <v>1624</v>
      </c>
      <c r="D7950" s="6">
        <v>25</v>
      </c>
      <c r="E7950" s="6">
        <v>118</v>
      </c>
      <c r="F7950" s="6">
        <v>118</v>
      </c>
      <c r="G7950" s="1">
        <v>135</v>
      </c>
      <c r="H7950" s="6" t="s">
        <v>1624</v>
      </c>
      <c r="I7950" s="6" t="s">
        <v>1701</v>
      </c>
      <c r="K7950" s="6">
        <v>185</v>
      </c>
    </row>
    <row r="7951" spans="1:11">
      <c r="A7951" s="6">
        <v>93050412</v>
      </c>
      <c r="B7951" t="s">
        <v>8939</v>
      </c>
      <c r="C7951" s="6" t="s">
        <v>218</v>
      </c>
      <c r="D7951" s="6">
        <v>28</v>
      </c>
      <c r="E7951" s="6">
        <v>118</v>
      </c>
      <c r="F7951" s="6">
        <v>118</v>
      </c>
      <c r="G7951" s="1">
        <v>135</v>
      </c>
      <c r="H7951" s="6" t="s">
        <v>218</v>
      </c>
      <c r="I7951" s="6" t="s">
        <v>857</v>
      </c>
      <c r="K7951" s="6">
        <v>184</v>
      </c>
    </row>
    <row r="7952" spans="1:11">
      <c r="A7952" s="6">
        <v>51013663</v>
      </c>
      <c r="B7952" t="s">
        <v>8940</v>
      </c>
      <c r="C7952" s="6" t="s">
        <v>1709</v>
      </c>
      <c r="D7952" s="6">
        <v>34</v>
      </c>
      <c r="E7952" s="6">
        <v>118</v>
      </c>
      <c r="F7952" s="6">
        <v>118</v>
      </c>
      <c r="G7952" s="1">
        <v>135</v>
      </c>
      <c r="H7952" s="6" t="s">
        <v>1709</v>
      </c>
      <c r="I7952" s="6" t="s">
        <v>1303</v>
      </c>
      <c r="K7952" s="6">
        <v>184</v>
      </c>
    </row>
    <row r="7953" spans="1:11">
      <c r="A7953" s="6">
        <v>19082269</v>
      </c>
      <c r="B7953" t="s">
        <v>8941</v>
      </c>
      <c r="C7953" s="6" t="s">
        <v>314</v>
      </c>
      <c r="D7953" s="6">
        <v>35</v>
      </c>
      <c r="E7953" s="6">
        <v>118</v>
      </c>
      <c r="F7953" s="6">
        <v>118</v>
      </c>
      <c r="G7953" s="1">
        <v>135</v>
      </c>
      <c r="H7953" s="6" t="s">
        <v>314</v>
      </c>
      <c r="I7953" s="6" t="s">
        <v>257</v>
      </c>
      <c r="K7953" s="6">
        <v>174</v>
      </c>
    </row>
    <row r="7954" spans="1:11">
      <c r="A7954" s="6">
        <v>53114348</v>
      </c>
      <c r="B7954" t="s">
        <v>8942</v>
      </c>
      <c r="C7954" s="6" t="s">
        <v>589</v>
      </c>
      <c r="D7954" s="6">
        <v>27</v>
      </c>
      <c r="E7954" s="6">
        <v>118</v>
      </c>
      <c r="F7954" s="6">
        <v>118</v>
      </c>
      <c r="G7954" s="1">
        <v>135</v>
      </c>
      <c r="H7954" s="6" t="s">
        <v>589</v>
      </c>
      <c r="I7954" s="6" t="s">
        <v>729</v>
      </c>
      <c r="K7954" s="6">
        <v>188</v>
      </c>
    </row>
    <row r="7955" spans="1:11">
      <c r="A7955" s="6">
        <v>93122991</v>
      </c>
      <c r="B7955" t="s">
        <v>8943</v>
      </c>
      <c r="C7955" s="6" t="s">
        <v>240</v>
      </c>
      <c r="D7955" s="6">
        <v>23</v>
      </c>
      <c r="E7955" s="6">
        <v>118</v>
      </c>
      <c r="F7955" s="6">
        <v>118</v>
      </c>
      <c r="G7955" s="1">
        <v>135</v>
      </c>
      <c r="H7955" s="6" t="s">
        <v>240</v>
      </c>
      <c r="I7955" s="6" t="s">
        <v>857</v>
      </c>
      <c r="K7955" s="6">
        <v>181</v>
      </c>
    </row>
    <row r="7956" spans="1:11">
      <c r="A7956" s="6">
        <v>27137320</v>
      </c>
      <c r="B7956" t="s">
        <v>8944</v>
      </c>
      <c r="C7956" s="6" t="s">
        <v>2115</v>
      </c>
      <c r="D7956" s="6">
        <v>24</v>
      </c>
      <c r="E7956" s="6">
        <v>118</v>
      </c>
      <c r="F7956" s="6">
        <v>118</v>
      </c>
      <c r="G7956" s="1">
        <v>135</v>
      </c>
      <c r="H7956" s="6" t="s">
        <v>2115</v>
      </c>
      <c r="I7956" s="6" t="s">
        <v>339</v>
      </c>
      <c r="K7956" s="6">
        <v>190</v>
      </c>
    </row>
    <row r="7957" spans="1:11">
      <c r="A7957" s="6">
        <v>42094298</v>
      </c>
      <c r="B7957" t="s">
        <v>8945</v>
      </c>
      <c r="C7957" s="6" t="s">
        <v>488</v>
      </c>
      <c r="D7957" s="6">
        <v>24</v>
      </c>
      <c r="E7957" s="6">
        <v>118</v>
      </c>
      <c r="F7957" s="6">
        <v>118</v>
      </c>
      <c r="G7957" s="1">
        <v>135</v>
      </c>
      <c r="H7957" s="6" t="s">
        <v>488</v>
      </c>
      <c r="I7957" s="6" t="s">
        <v>3573</v>
      </c>
      <c r="K7957" s="6">
        <v>179</v>
      </c>
    </row>
    <row r="7958" spans="1:11">
      <c r="A7958" s="6">
        <v>65037417</v>
      </c>
      <c r="B7958" t="s">
        <v>8946</v>
      </c>
      <c r="C7958" s="6" t="s">
        <v>240</v>
      </c>
      <c r="D7958" s="6">
        <v>24</v>
      </c>
      <c r="E7958" s="6">
        <v>118</v>
      </c>
      <c r="F7958" s="6">
        <v>118</v>
      </c>
      <c r="G7958" s="1">
        <v>135</v>
      </c>
      <c r="H7958" s="6" t="s">
        <v>240</v>
      </c>
      <c r="I7958" s="6" t="s">
        <v>2539</v>
      </c>
      <c r="K7958" s="6">
        <v>171</v>
      </c>
    </row>
    <row r="7959" spans="1:11">
      <c r="A7959" s="6">
        <v>2000165970</v>
      </c>
      <c r="B7959" t="s">
        <v>8947</v>
      </c>
      <c r="C7959" s="6" t="s">
        <v>2112</v>
      </c>
      <c r="D7959" s="6">
        <v>20</v>
      </c>
      <c r="E7959" s="6">
        <v>118</v>
      </c>
      <c r="F7959" s="6">
        <v>118</v>
      </c>
      <c r="G7959" s="1">
        <v>135</v>
      </c>
      <c r="H7959" s="6" t="s">
        <v>2112</v>
      </c>
      <c r="I7959" s="6" t="s">
        <v>348</v>
      </c>
      <c r="K7959" s="6">
        <v>176</v>
      </c>
    </row>
    <row r="7960" spans="1:11">
      <c r="A7960" s="6">
        <v>212578</v>
      </c>
      <c r="B7960" t="s">
        <v>8948</v>
      </c>
      <c r="C7960" s="6" t="s">
        <v>944</v>
      </c>
      <c r="D7960" s="6">
        <v>31</v>
      </c>
      <c r="E7960" s="6">
        <v>118</v>
      </c>
      <c r="F7960" s="6">
        <v>118</v>
      </c>
      <c r="G7960" s="1">
        <v>135</v>
      </c>
      <c r="H7960" s="6" t="s">
        <v>944</v>
      </c>
      <c r="I7960" s="6" t="s">
        <v>1731</v>
      </c>
      <c r="K7960" s="6">
        <v>172</v>
      </c>
    </row>
    <row r="7961" spans="1:11">
      <c r="A7961" s="6">
        <v>55038684</v>
      </c>
      <c r="B7961" t="s">
        <v>8949</v>
      </c>
      <c r="C7961" s="6" t="s">
        <v>640</v>
      </c>
      <c r="D7961" s="6">
        <v>30</v>
      </c>
      <c r="E7961" s="6">
        <v>118</v>
      </c>
      <c r="F7961" s="6">
        <v>118</v>
      </c>
      <c r="G7961" s="1">
        <v>135</v>
      </c>
      <c r="H7961" s="6" t="s">
        <v>640</v>
      </c>
      <c r="I7961" s="6" t="s">
        <v>306</v>
      </c>
      <c r="K7961" s="6">
        <v>177</v>
      </c>
    </row>
    <row r="7962" spans="1:11">
      <c r="A7962" s="6">
        <v>91178616</v>
      </c>
      <c r="B7962" t="s">
        <v>8950</v>
      </c>
      <c r="C7962" s="6" t="s">
        <v>377</v>
      </c>
      <c r="D7962" s="6">
        <v>24</v>
      </c>
      <c r="E7962" s="6">
        <v>118</v>
      </c>
      <c r="F7962" s="6">
        <v>118</v>
      </c>
      <c r="G7962" s="1">
        <v>135</v>
      </c>
      <c r="H7962" s="6" t="s">
        <v>377</v>
      </c>
      <c r="I7962" s="6" t="s">
        <v>8951</v>
      </c>
      <c r="K7962" s="6">
        <v>186</v>
      </c>
    </row>
    <row r="7963" spans="1:11">
      <c r="A7963" s="6">
        <v>86079978</v>
      </c>
      <c r="B7963" t="s">
        <v>8952</v>
      </c>
      <c r="C7963" s="6" t="s">
        <v>2115</v>
      </c>
      <c r="D7963" s="6">
        <v>22</v>
      </c>
      <c r="E7963" s="6">
        <v>118</v>
      </c>
      <c r="F7963" s="6">
        <v>118</v>
      </c>
      <c r="G7963" s="1">
        <v>135</v>
      </c>
      <c r="H7963" s="6" t="s">
        <v>2115</v>
      </c>
      <c r="I7963" s="6" t="s">
        <v>1283</v>
      </c>
      <c r="K7963" s="6">
        <v>189</v>
      </c>
    </row>
    <row r="7964" spans="1:11">
      <c r="A7964" s="6">
        <v>25019682</v>
      </c>
      <c r="B7964" t="s">
        <v>8953</v>
      </c>
      <c r="C7964" s="6" t="s">
        <v>377</v>
      </c>
      <c r="D7964" s="6">
        <v>32</v>
      </c>
      <c r="E7964" s="6">
        <v>118</v>
      </c>
      <c r="F7964" s="6">
        <v>118</v>
      </c>
      <c r="G7964" s="1">
        <v>135</v>
      </c>
      <c r="H7964" s="6" t="s">
        <v>377</v>
      </c>
      <c r="I7964" s="6" t="s">
        <v>1731</v>
      </c>
      <c r="K7964" s="6">
        <v>184</v>
      </c>
    </row>
    <row r="7965" spans="1:11">
      <c r="A7965" s="6">
        <v>14043241</v>
      </c>
      <c r="B7965" t="s">
        <v>8954</v>
      </c>
      <c r="C7965" s="6" t="s">
        <v>2046</v>
      </c>
      <c r="D7965" s="6">
        <v>30</v>
      </c>
      <c r="E7965" s="6">
        <v>118</v>
      </c>
      <c r="F7965" s="6">
        <v>118</v>
      </c>
      <c r="G7965" s="1">
        <v>135</v>
      </c>
      <c r="H7965" s="6" t="s">
        <v>2046</v>
      </c>
      <c r="I7965" s="6" t="s">
        <v>2218</v>
      </c>
      <c r="K7965" s="6">
        <v>172</v>
      </c>
    </row>
    <row r="7966" spans="1:11">
      <c r="A7966" s="6">
        <v>37047573</v>
      </c>
      <c r="B7966" t="s">
        <v>8955</v>
      </c>
      <c r="C7966" s="6" t="s">
        <v>303</v>
      </c>
      <c r="D7966" s="6">
        <v>29</v>
      </c>
      <c r="E7966" s="6">
        <v>118</v>
      </c>
      <c r="F7966" s="6">
        <v>118</v>
      </c>
      <c r="G7966" s="1">
        <v>135</v>
      </c>
      <c r="H7966" s="6" t="s">
        <v>303</v>
      </c>
      <c r="I7966" s="6" t="s">
        <v>8956</v>
      </c>
      <c r="K7966" s="6">
        <v>187</v>
      </c>
    </row>
    <row r="7967" spans="1:11">
      <c r="A7967" s="6">
        <v>83297509</v>
      </c>
      <c r="B7967" t="s">
        <v>8957</v>
      </c>
      <c r="C7967" s="6" t="s">
        <v>1176</v>
      </c>
      <c r="D7967" s="6">
        <v>22</v>
      </c>
      <c r="E7967" s="6">
        <v>118</v>
      </c>
      <c r="F7967" s="6">
        <v>118</v>
      </c>
      <c r="G7967" s="1">
        <v>135</v>
      </c>
      <c r="H7967" s="6" t="s">
        <v>1176</v>
      </c>
      <c r="I7967" s="6" t="s">
        <v>306</v>
      </c>
      <c r="K7967" s="6">
        <v>169</v>
      </c>
    </row>
    <row r="7968" spans="1:11">
      <c r="A7968" s="6">
        <v>80027502</v>
      </c>
      <c r="B7968" t="s">
        <v>8958</v>
      </c>
      <c r="C7968" s="6" t="s">
        <v>8959</v>
      </c>
      <c r="D7968" s="6">
        <v>31</v>
      </c>
      <c r="E7968" s="6">
        <v>118</v>
      </c>
      <c r="F7968" s="6">
        <v>118</v>
      </c>
      <c r="G7968" s="1">
        <v>135</v>
      </c>
      <c r="H7968" s="6" t="s">
        <v>8959</v>
      </c>
      <c r="I7968" s="6" t="s">
        <v>1691</v>
      </c>
      <c r="K7968" s="6">
        <v>178</v>
      </c>
    </row>
    <row r="7969" spans="1:11">
      <c r="A7969" s="6">
        <v>2000086849</v>
      </c>
      <c r="B7969" t="s">
        <v>8960</v>
      </c>
      <c r="C7969" s="6" t="s">
        <v>1672</v>
      </c>
      <c r="D7969" s="6">
        <v>22</v>
      </c>
      <c r="E7969" s="6">
        <v>118</v>
      </c>
      <c r="F7969" s="6">
        <v>118</v>
      </c>
      <c r="G7969" s="1">
        <v>135</v>
      </c>
      <c r="H7969" s="6" t="s">
        <v>1672</v>
      </c>
      <c r="I7969" s="6" t="s">
        <v>1729</v>
      </c>
      <c r="K7969" s="6">
        <v>176</v>
      </c>
    </row>
    <row r="7970" spans="1:11">
      <c r="A7970" s="6">
        <v>45106295</v>
      </c>
      <c r="B7970" t="s">
        <v>8961</v>
      </c>
      <c r="C7970" s="6" t="s">
        <v>8962</v>
      </c>
      <c r="D7970" s="6">
        <v>27</v>
      </c>
      <c r="E7970" s="6">
        <v>118</v>
      </c>
      <c r="F7970" s="6">
        <v>118</v>
      </c>
      <c r="G7970" s="1">
        <v>135</v>
      </c>
      <c r="H7970" s="6" t="s">
        <v>8962</v>
      </c>
      <c r="I7970" s="6" t="s">
        <v>2134</v>
      </c>
      <c r="K7970" s="6">
        <v>173</v>
      </c>
    </row>
    <row r="7971" spans="1:11">
      <c r="A7971" s="6">
        <v>2000075038</v>
      </c>
      <c r="B7971" t="s">
        <v>8963</v>
      </c>
      <c r="C7971" s="6" t="s">
        <v>1624</v>
      </c>
      <c r="D7971" s="6">
        <v>23</v>
      </c>
      <c r="E7971" s="6">
        <v>118</v>
      </c>
      <c r="F7971" s="6">
        <v>118</v>
      </c>
      <c r="G7971" s="1">
        <v>134</v>
      </c>
      <c r="H7971" s="6" t="s">
        <v>1624</v>
      </c>
      <c r="I7971" s="6" t="s">
        <v>1658</v>
      </c>
      <c r="K7971" s="6">
        <v>196</v>
      </c>
    </row>
    <row r="7972" spans="1:11">
      <c r="A7972" s="6">
        <v>92060753</v>
      </c>
      <c r="B7972" t="s">
        <v>8964</v>
      </c>
      <c r="C7972" s="6" t="s">
        <v>640</v>
      </c>
      <c r="D7972" s="6">
        <v>30</v>
      </c>
      <c r="E7972" s="6">
        <v>118</v>
      </c>
      <c r="F7972" s="6">
        <v>118</v>
      </c>
      <c r="G7972" s="1">
        <v>134</v>
      </c>
      <c r="H7972" s="6" t="s">
        <v>640</v>
      </c>
      <c r="I7972" s="6" t="s">
        <v>8965</v>
      </c>
      <c r="K7972" s="6">
        <v>172</v>
      </c>
    </row>
    <row r="7973" spans="1:11">
      <c r="A7973" s="6">
        <v>91178617</v>
      </c>
      <c r="B7973" t="s">
        <v>8966</v>
      </c>
      <c r="C7973" s="6" t="s">
        <v>488</v>
      </c>
      <c r="D7973" s="6">
        <v>25</v>
      </c>
      <c r="E7973" s="6">
        <v>118</v>
      </c>
      <c r="F7973" s="6">
        <v>118</v>
      </c>
      <c r="G7973" s="1">
        <v>134</v>
      </c>
      <c r="H7973" s="6" t="s">
        <v>488</v>
      </c>
      <c r="I7973" s="6" t="s">
        <v>2594</v>
      </c>
      <c r="K7973" s="6">
        <v>180</v>
      </c>
    </row>
    <row r="7974" spans="1:11">
      <c r="A7974" s="6">
        <v>14225980</v>
      </c>
      <c r="B7974" t="s">
        <v>8967</v>
      </c>
      <c r="C7974" s="6" t="s">
        <v>2115</v>
      </c>
      <c r="D7974" s="6">
        <v>22</v>
      </c>
      <c r="E7974" s="6">
        <v>118</v>
      </c>
      <c r="F7974" s="6">
        <v>118</v>
      </c>
      <c r="G7974" s="1">
        <v>134</v>
      </c>
      <c r="H7974" s="6" t="s">
        <v>2115</v>
      </c>
      <c r="I7974" s="6" t="s">
        <v>603</v>
      </c>
      <c r="K7974" s="6">
        <v>179</v>
      </c>
    </row>
    <row r="7975" spans="1:11">
      <c r="A7975" s="6">
        <v>29132976</v>
      </c>
      <c r="B7975" t="s">
        <v>8968</v>
      </c>
      <c r="C7975" s="6" t="s">
        <v>589</v>
      </c>
      <c r="D7975" s="6">
        <v>28</v>
      </c>
      <c r="E7975" s="6">
        <v>118</v>
      </c>
      <c r="F7975" s="6">
        <v>118</v>
      </c>
      <c r="G7975" s="1">
        <v>134</v>
      </c>
      <c r="H7975" s="6" t="s">
        <v>589</v>
      </c>
      <c r="I7975" s="6" t="s">
        <v>3359</v>
      </c>
      <c r="K7975" s="6">
        <v>186</v>
      </c>
    </row>
    <row r="7976" spans="1:11">
      <c r="A7976" s="6">
        <v>93123160</v>
      </c>
      <c r="B7976" t="s">
        <v>8969</v>
      </c>
      <c r="C7976" s="6" t="s">
        <v>303</v>
      </c>
      <c r="D7976" s="6">
        <v>22</v>
      </c>
      <c r="E7976" s="6">
        <v>118</v>
      </c>
      <c r="F7976" s="6">
        <v>118</v>
      </c>
      <c r="G7976" s="1">
        <v>134</v>
      </c>
      <c r="H7976" s="6" t="s">
        <v>303</v>
      </c>
      <c r="I7976" s="6" t="s">
        <v>8970</v>
      </c>
      <c r="K7976" s="6">
        <v>177</v>
      </c>
    </row>
    <row r="7977" spans="1:11">
      <c r="A7977" s="6">
        <v>19326025</v>
      </c>
      <c r="B7977" t="s">
        <v>8971</v>
      </c>
      <c r="C7977" s="6" t="s">
        <v>218</v>
      </c>
      <c r="D7977" s="6">
        <v>24</v>
      </c>
      <c r="E7977" s="6">
        <v>118</v>
      </c>
      <c r="F7977" s="6">
        <v>118</v>
      </c>
      <c r="G7977" s="1">
        <v>134</v>
      </c>
      <c r="H7977" s="6" t="s">
        <v>218</v>
      </c>
      <c r="I7977" s="6" t="s">
        <v>257</v>
      </c>
      <c r="K7977" s="6">
        <v>195</v>
      </c>
    </row>
    <row r="7978" spans="1:11">
      <c r="A7978" s="6">
        <v>2000059940</v>
      </c>
      <c r="B7978" t="s">
        <v>8972</v>
      </c>
      <c r="C7978" s="6" t="s">
        <v>760</v>
      </c>
      <c r="D7978" s="6">
        <v>22</v>
      </c>
      <c r="E7978" s="6">
        <v>118</v>
      </c>
      <c r="F7978" s="6">
        <v>118</v>
      </c>
      <c r="G7978" s="1">
        <v>134</v>
      </c>
      <c r="H7978" s="6" t="s">
        <v>760</v>
      </c>
      <c r="I7978" s="6" t="s">
        <v>5300</v>
      </c>
      <c r="K7978" s="6">
        <v>174</v>
      </c>
    </row>
    <row r="7979" spans="1:11">
      <c r="A7979" s="6">
        <v>14021845</v>
      </c>
      <c r="B7979" t="s">
        <v>8973</v>
      </c>
      <c r="C7979" s="6" t="s">
        <v>1674</v>
      </c>
      <c r="D7979" s="6">
        <v>34</v>
      </c>
      <c r="E7979" s="6">
        <v>118</v>
      </c>
      <c r="F7979" s="6">
        <v>118</v>
      </c>
      <c r="G7979" s="1">
        <v>134</v>
      </c>
      <c r="H7979" s="6" t="s">
        <v>1674</v>
      </c>
      <c r="I7979" s="6" t="s">
        <v>603</v>
      </c>
      <c r="K7979" s="6">
        <v>184</v>
      </c>
    </row>
    <row r="7980" spans="1:11">
      <c r="A7980" s="6">
        <v>28127121</v>
      </c>
      <c r="B7980" t="s">
        <v>8974</v>
      </c>
      <c r="C7980" s="6" t="s">
        <v>2120</v>
      </c>
      <c r="D7980" s="6">
        <v>22</v>
      </c>
      <c r="E7980" s="6">
        <v>118</v>
      </c>
      <c r="F7980" s="6">
        <v>118</v>
      </c>
      <c r="G7980" s="1">
        <v>134</v>
      </c>
      <c r="H7980" s="6" t="s">
        <v>2120</v>
      </c>
      <c r="I7980" s="6" t="s">
        <v>259</v>
      </c>
      <c r="K7980" s="6">
        <v>175</v>
      </c>
    </row>
    <row r="7981" spans="1:11">
      <c r="A7981" s="6">
        <v>14223037</v>
      </c>
      <c r="B7981" t="s">
        <v>8975</v>
      </c>
      <c r="C7981" s="6" t="s">
        <v>1672</v>
      </c>
      <c r="D7981" s="6">
        <v>22</v>
      </c>
      <c r="E7981" s="6">
        <v>118</v>
      </c>
      <c r="F7981" s="6">
        <v>118</v>
      </c>
      <c r="G7981" s="1">
        <v>134</v>
      </c>
      <c r="H7981" s="6" t="s">
        <v>1672</v>
      </c>
      <c r="I7981" s="6" t="s">
        <v>603</v>
      </c>
      <c r="K7981" s="6">
        <v>172</v>
      </c>
    </row>
    <row r="7982" spans="1:11">
      <c r="A7982" s="6">
        <v>49040095</v>
      </c>
      <c r="B7982" t="s">
        <v>8976</v>
      </c>
      <c r="C7982" s="6" t="s">
        <v>319</v>
      </c>
      <c r="D7982" s="6">
        <v>24</v>
      </c>
      <c r="E7982" s="6">
        <v>118</v>
      </c>
      <c r="F7982" s="6">
        <v>118</v>
      </c>
      <c r="G7982" s="1">
        <v>134</v>
      </c>
      <c r="H7982" s="6" t="s">
        <v>319</v>
      </c>
      <c r="I7982" s="6" t="s">
        <v>1754</v>
      </c>
      <c r="K7982" s="6">
        <v>185</v>
      </c>
    </row>
    <row r="7983" spans="1:11">
      <c r="A7983" s="6">
        <v>45101196</v>
      </c>
      <c r="B7983" t="s">
        <v>8977</v>
      </c>
      <c r="C7983" s="6" t="s">
        <v>218</v>
      </c>
      <c r="D7983" s="6">
        <v>31</v>
      </c>
      <c r="E7983" s="6">
        <v>118</v>
      </c>
      <c r="F7983" s="6">
        <v>118</v>
      </c>
      <c r="G7983" s="1">
        <v>134</v>
      </c>
      <c r="H7983" s="6" t="s">
        <v>218</v>
      </c>
      <c r="I7983" s="6" t="s">
        <v>2134</v>
      </c>
      <c r="K7983" s="6">
        <v>178</v>
      </c>
    </row>
    <row r="7984" spans="1:11">
      <c r="A7984" s="6">
        <v>75032797</v>
      </c>
      <c r="B7984" t="s">
        <v>8978</v>
      </c>
      <c r="C7984" s="6" t="s">
        <v>377</v>
      </c>
      <c r="D7984" s="6">
        <v>28</v>
      </c>
      <c r="E7984" s="6">
        <v>118</v>
      </c>
      <c r="F7984" s="6">
        <v>118</v>
      </c>
      <c r="G7984" s="1">
        <v>134</v>
      </c>
      <c r="H7984" s="6" t="s">
        <v>377</v>
      </c>
      <c r="I7984" s="6" t="s">
        <v>2639</v>
      </c>
      <c r="K7984" s="6">
        <v>182</v>
      </c>
    </row>
    <row r="7985" spans="1:11">
      <c r="A7985" s="6">
        <v>37076176</v>
      </c>
      <c r="B7985" t="s">
        <v>8979</v>
      </c>
      <c r="C7985" s="6" t="s">
        <v>1176</v>
      </c>
      <c r="D7985" s="6">
        <v>23</v>
      </c>
      <c r="E7985" s="6">
        <v>118</v>
      </c>
      <c r="F7985" s="6">
        <v>118</v>
      </c>
      <c r="G7985" s="1">
        <v>134</v>
      </c>
      <c r="H7985" s="6" t="s">
        <v>1176</v>
      </c>
      <c r="I7985" s="6" t="s">
        <v>406</v>
      </c>
      <c r="K7985" s="6">
        <v>183</v>
      </c>
    </row>
    <row r="7986" spans="1:11">
      <c r="A7986" s="6">
        <v>18116154</v>
      </c>
      <c r="B7986" t="s">
        <v>8980</v>
      </c>
      <c r="C7986" s="6" t="s">
        <v>303</v>
      </c>
      <c r="D7986" s="6">
        <v>23</v>
      </c>
      <c r="E7986" s="6">
        <v>118</v>
      </c>
      <c r="F7986" s="6">
        <v>118</v>
      </c>
      <c r="G7986" s="1">
        <v>134</v>
      </c>
      <c r="H7986" s="6" t="s">
        <v>303</v>
      </c>
      <c r="I7986" s="6" t="s">
        <v>8981</v>
      </c>
      <c r="K7986" s="6">
        <v>186</v>
      </c>
    </row>
    <row r="7987" spans="1:11">
      <c r="A7987" s="6">
        <v>45111294</v>
      </c>
      <c r="B7987" t="s">
        <v>8982</v>
      </c>
      <c r="C7987" s="6" t="s">
        <v>619</v>
      </c>
      <c r="D7987" s="6">
        <v>25</v>
      </c>
      <c r="E7987" s="6">
        <v>118</v>
      </c>
      <c r="F7987" s="6">
        <v>118</v>
      </c>
      <c r="G7987" s="1">
        <v>134</v>
      </c>
      <c r="H7987" s="6" t="s">
        <v>619</v>
      </c>
      <c r="I7987" s="6" t="s">
        <v>2134</v>
      </c>
      <c r="K7987" s="6">
        <v>170</v>
      </c>
    </row>
    <row r="7988" spans="1:11">
      <c r="A7988" s="6">
        <v>2000111342</v>
      </c>
      <c r="B7988" t="s">
        <v>8983</v>
      </c>
      <c r="C7988" s="6" t="s">
        <v>558</v>
      </c>
      <c r="D7988" s="6">
        <v>22</v>
      </c>
      <c r="E7988" s="6">
        <v>118</v>
      </c>
      <c r="F7988" s="6">
        <v>118</v>
      </c>
      <c r="G7988" s="1">
        <v>134</v>
      </c>
      <c r="H7988" s="6" t="s">
        <v>558</v>
      </c>
      <c r="I7988" s="6" t="s">
        <v>603</v>
      </c>
      <c r="K7988" s="6">
        <v>172</v>
      </c>
    </row>
    <row r="7989" spans="1:11">
      <c r="A7989" s="6">
        <v>2000283697</v>
      </c>
      <c r="B7989" t="s">
        <v>8984</v>
      </c>
      <c r="C7989" s="6" t="s">
        <v>4361</v>
      </c>
      <c r="D7989" s="6">
        <v>22</v>
      </c>
      <c r="E7989" s="6">
        <v>118</v>
      </c>
      <c r="F7989" s="6">
        <v>118</v>
      </c>
      <c r="G7989" s="1">
        <v>134</v>
      </c>
      <c r="H7989" s="6" t="s">
        <v>4361</v>
      </c>
      <c r="I7989" s="6" t="s">
        <v>2134</v>
      </c>
      <c r="K7989" s="6">
        <v>175</v>
      </c>
    </row>
    <row r="7990" spans="1:11">
      <c r="A7990" s="6">
        <v>58147636</v>
      </c>
      <c r="B7990" t="s">
        <v>8985</v>
      </c>
      <c r="C7990" s="6" t="s">
        <v>405</v>
      </c>
      <c r="D7990" s="6">
        <v>24</v>
      </c>
      <c r="E7990" s="6">
        <v>118</v>
      </c>
      <c r="F7990" s="6">
        <v>118</v>
      </c>
      <c r="G7990" s="1">
        <v>133</v>
      </c>
      <c r="H7990" s="6" t="s">
        <v>405</v>
      </c>
      <c r="I7990" s="6" t="s">
        <v>8986</v>
      </c>
      <c r="K7990" s="6">
        <v>186</v>
      </c>
    </row>
    <row r="7991" spans="1:11">
      <c r="A7991" s="6">
        <v>19354891</v>
      </c>
      <c r="B7991" t="s">
        <v>8987</v>
      </c>
      <c r="C7991" s="6" t="s">
        <v>944</v>
      </c>
      <c r="D7991" s="6">
        <v>24</v>
      </c>
      <c r="E7991" s="6">
        <v>118</v>
      </c>
      <c r="F7991" s="6">
        <v>118</v>
      </c>
      <c r="G7991" s="1">
        <v>133</v>
      </c>
      <c r="H7991" s="6" t="s">
        <v>944</v>
      </c>
      <c r="I7991" s="6" t="s">
        <v>257</v>
      </c>
      <c r="K7991" s="6">
        <v>180</v>
      </c>
    </row>
    <row r="7992" spans="1:11">
      <c r="A7992" s="6">
        <v>78080248</v>
      </c>
      <c r="B7992" t="s">
        <v>8988</v>
      </c>
      <c r="C7992" s="6" t="s">
        <v>2112</v>
      </c>
      <c r="D7992" s="6">
        <v>29</v>
      </c>
      <c r="E7992" s="6">
        <v>118</v>
      </c>
      <c r="F7992" s="6">
        <v>118</v>
      </c>
      <c r="G7992" s="1">
        <v>133</v>
      </c>
      <c r="H7992" s="6" t="s">
        <v>2112</v>
      </c>
      <c r="I7992" s="6" t="s">
        <v>1661</v>
      </c>
      <c r="K7992" s="6">
        <v>175</v>
      </c>
    </row>
    <row r="7993" spans="1:11">
      <c r="A7993" s="6">
        <v>72052872</v>
      </c>
      <c r="B7993" t="s">
        <v>8989</v>
      </c>
      <c r="C7993" s="6" t="s">
        <v>944</v>
      </c>
      <c r="D7993" s="6">
        <v>24</v>
      </c>
      <c r="E7993" s="6">
        <v>118</v>
      </c>
      <c r="F7993" s="6">
        <v>118</v>
      </c>
      <c r="G7993" s="1">
        <v>133</v>
      </c>
      <c r="H7993" s="6" t="s">
        <v>944</v>
      </c>
      <c r="I7993" s="6" t="s">
        <v>1736</v>
      </c>
      <c r="K7993" s="6">
        <v>166</v>
      </c>
    </row>
    <row r="7994" spans="1:11">
      <c r="A7994" s="6">
        <v>93060362</v>
      </c>
      <c r="B7994" t="s">
        <v>8990</v>
      </c>
      <c r="C7994" s="6" t="s">
        <v>2115</v>
      </c>
      <c r="D7994" s="6">
        <v>28</v>
      </c>
      <c r="E7994" s="6">
        <v>118</v>
      </c>
      <c r="F7994" s="6">
        <v>118</v>
      </c>
      <c r="G7994" s="1">
        <v>133</v>
      </c>
      <c r="H7994" s="6" t="s">
        <v>2115</v>
      </c>
      <c r="I7994" s="6" t="s">
        <v>857</v>
      </c>
      <c r="K7994" s="6">
        <v>196</v>
      </c>
    </row>
    <row r="7995" spans="1:11">
      <c r="A7995" s="6">
        <v>61093555</v>
      </c>
      <c r="B7995" t="s">
        <v>8991</v>
      </c>
      <c r="C7995" s="6" t="s">
        <v>2876</v>
      </c>
      <c r="D7995" s="6">
        <v>22</v>
      </c>
      <c r="E7995" s="6">
        <v>118</v>
      </c>
      <c r="F7995" s="6">
        <v>118</v>
      </c>
      <c r="G7995" s="1">
        <v>133</v>
      </c>
      <c r="H7995" s="6" t="s">
        <v>2876</v>
      </c>
      <c r="I7995" s="6" t="s">
        <v>253</v>
      </c>
      <c r="K7995" s="6">
        <v>175</v>
      </c>
    </row>
    <row r="7996" spans="1:11">
      <c r="A7996" s="6">
        <v>19354619</v>
      </c>
      <c r="B7996" t="s">
        <v>8992</v>
      </c>
      <c r="C7996" s="6" t="s">
        <v>2160</v>
      </c>
      <c r="D7996" s="6">
        <v>24</v>
      </c>
      <c r="E7996" s="6">
        <v>118</v>
      </c>
      <c r="F7996" s="6">
        <v>118</v>
      </c>
      <c r="G7996" s="1">
        <v>133</v>
      </c>
      <c r="H7996" s="6" t="s">
        <v>2160</v>
      </c>
      <c r="I7996" s="6" t="s">
        <v>1435</v>
      </c>
      <c r="K7996" s="6">
        <v>186</v>
      </c>
    </row>
    <row r="7997" spans="1:11">
      <c r="A7997" s="6">
        <v>28106681</v>
      </c>
      <c r="B7997" t="s">
        <v>8993</v>
      </c>
      <c r="C7997" s="6" t="s">
        <v>319</v>
      </c>
      <c r="D7997" s="6">
        <v>26</v>
      </c>
      <c r="E7997" s="6">
        <v>118</v>
      </c>
      <c r="F7997" s="6">
        <v>118</v>
      </c>
      <c r="G7997" s="1">
        <v>133</v>
      </c>
      <c r="H7997" s="6" t="s">
        <v>319</v>
      </c>
      <c r="I7997" s="6" t="s">
        <v>8994</v>
      </c>
      <c r="K7997" s="6">
        <v>178</v>
      </c>
    </row>
    <row r="7998" spans="1:11">
      <c r="A7998" s="6">
        <v>85074521</v>
      </c>
      <c r="B7998" t="s">
        <v>8995</v>
      </c>
      <c r="C7998" s="6" t="s">
        <v>377</v>
      </c>
      <c r="D7998" s="6">
        <v>37</v>
      </c>
      <c r="E7998" s="6">
        <v>118</v>
      </c>
      <c r="F7998" s="6">
        <v>118</v>
      </c>
      <c r="G7998" s="1">
        <v>133</v>
      </c>
      <c r="H7998" s="6" t="s">
        <v>377</v>
      </c>
      <c r="I7998" s="6" t="s">
        <v>344</v>
      </c>
      <c r="K7998" s="6">
        <v>189</v>
      </c>
    </row>
    <row r="7999" spans="1:11">
      <c r="A7999" s="6">
        <v>67259874</v>
      </c>
      <c r="B7999" t="s">
        <v>8996</v>
      </c>
      <c r="C7999" s="6" t="s">
        <v>558</v>
      </c>
      <c r="D7999" s="6">
        <v>26</v>
      </c>
      <c r="E7999" s="6">
        <v>118</v>
      </c>
      <c r="F7999" s="6">
        <v>118</v>
      </c>
      <c r="G7999" s="1">
        <v>133</v>
      </c>
      <c r="H7999" s="6" t="s">
        <v>558</v>
      </c>
      <c r="I7999" s="6" t="s">
        <v>348</v>
      </c>
      <c r="K7999" s="6">
        <v>176</v>
      </c>
    </row>
    <row r="8000" spans="1:11">
      <c r="A8000" s="6">
        <v>93087433</v>
      </c>
      <c r="B8000" t="s">
        <v>8997</v>
      </c>
      <c r="C8000" s="6" t="s">
        <v>1732</v>
      </c>
      <c r="D8000" s="6">
        <v>25</v>
      </c>
      <c r="E8000" s="6">
        <v>118</v>
      </c>
      <c r="F8000" s="6">
        <v>118</v>
      </c>
      <c r="G8000" s="1">
        <v>133</v>
      </c>
      <c r="H8000" s="6" t="s">
        <v>1732</v>
      </c>
      <c r="I8000" s="6" t="s">
        <v>8998</v>
      </c>
      <c r="K8000" s="6">
        <v>189</v>
      </c>
    </row>
    <row r="8001" spans="1:11">
      <c r="A8001" s="6">
        <v>83209474</v>
      </c>
      <c r="B8001" t="s">
        <v>8999</v>
      </c>
      <c r="C8001" s="6" t="s">
        <v>2115</v>
      </c>
      <c r="D8001" s="6">
        <v>26</v>
      </c>
      <c r="E8001" s="6">
        <v>118</v>
      </c>
      <c r="F8001" s="6">
        <v>118</v>
      </c>
      <c r="G8001" s="1">
        <v>133</v>
      </c>
      <c r="H8001" s="6" t="s">
        <v>2115</v>
      </c>
      <c r="I8001" s="6" t="s">
        <v>306</v>
      </c>
      <c r="K8001" s="6">
        <v>186</v>
      </c>
    </row>
    <row r="8002" spans="1:11">
      <c r="A8002" s="6">
        <v>58104534</v>
      </c>
      <c r="B8002" t="s">
        <v>9000</v>
      </c>
      <c r="C8002" s="6" t="s">
        <v>314</v>
      </c>
      <c r="D8002" s="6">
        <v>28</v>
      </c>
      <c r="E8002" s="6">
        <v>118</v>
      </c>
      <c r="F8002" s="6">
        <v>118</v>
      </c>
      <c r="G8002" s="1">
        <v>133</v>
      </c>
      <c r="H8002" s="6" t="s">
        <v>314</v>
      </c>
      <c r="I8002" s="6" t="s">
        <v>194</v>
      </c>
      <c r="K8002" s="6">
        <v>184</v>
      </c>
    </row>
    <row r="8003" spans="1:11">
      <c r="A8003" s="6">
        <v>49030852</v>
      </c>
      <c r="B8003" t="s">
        <v>9001</v>
      </c>
      <c r="C8003" s="6" t="s">
        <v>2115</v>
      </c>
      <c r="D8003" s="6">
        <v>30</v>
      </c>
      <c r="E8003" s="6">
        <v>118</v>
      </c>
      <c r="F8003" s="6">
        <v>118</v>
      </c>
      <c r="G8003" s="1">
        <v>133</v>
      </c>
      <c r="H8003" s="6" t="s">
        <v>2115</v>
      </c>
      <c r="I8003" s="6" t="s">
        <v>344</v>
      </c>
      <c r="K8003" s="6">
        <v>192</v>
      </c>
    </row>
    <row r="8004" spans="1:11">
      <c r="A8004" s="6">
        <v>45033974</v>
      </c>
      <c r="B8004" t="s">
        <v>9002</v>
      </c>
      <c r="C8004" s="6" t="s">
        <v>966</v>
      </c>
      <c r="D8004" s="6">
        <v>31</v>
      </c>
      <c r="E8004" s="6">
        <v>118</v>
      </c>
      <c r="F8004" s="6">
        <v>118</v>
      </c>
      <c r="G8004" s="1">
        <v>133</v>
      </c>
      <c r="H8004" s="6" t="s">
        <v>966</v>
      </c>
      <c r="I8004" s="6" t="s">
        <v>2916</v>
      </c>
      <c r="K8004" s="6">
        <v>178</v>
      </c>
    </row>
    <row r="8005" spans="1:11">
      <c r="A8005" s="6">
        <v>2000108578</v>
      </c>
      <c r="B8005" t="s">
        <v>9003</v>
      </c>
      <c r="C8005" s="6" t="s">
        <v>488</v>
      </c>
      <c r="D8005" s="6">
        <v>22</v>
      </c>
      <c r="E8005" s="6">
        <v>118</v>
      </c>
      <c r="F8005" s="6">
        <v>118</v>
      </c>
      <c r="G8005" s="1">
        <v>132</v>
      </c>
      <c r="H8005" s="6" t="s">
        <v>488</v>
      </c>
      <c r="I8005" s="6" t="s">
        <v>1700</v>
      </c>
      <c r="K8005" s="6">
        <v>189</v>
      </c>
    </row>
    <row r="8006" spans="1:11">
      <c r="A8006" s="6">
        <v>48032748</v>
      </c>
      <c r="B8006" t="s">
        <v>9004</v>
      </c>
      <c r="C8006" s="6" t="s">
        <v>240</v>
      </c>
      <c r="D8006" s="6">
        <v>29</v>
      </c>
      <c r="E8006" s="6">
        <v>118</v>
      </c>
      <c r="F8006" s="6">
        <v>118</v>
      </c>
      <c r="G8006" s="1">
        <v>132</v>
      </c>
      <c r="H8006" s="6" t="s">
        <v>240</v>
      </c>
      <c r="I8006" s="6" t="s">
        <v>344</v>
      </c>
      <c r="K8006" s="6">
        <v>178</v>
      </c>
    </row>
    <row r="8007" spans="1:11">
      <c r="A8007" s="6">
        <v>19180530</v>
      </c>
      <c r="B8007" t="s">
        <v>9005</v>
      </c>
      <c r="C8007" s="6" t="s">
        <v>2160</v>
      </c>
      <c r="D8007" s="6">
        <v>33</v>
      </c>
      <c r="E8007" s="6">
        <v>118</v>
      </c>
      <c r="F8007" s="6">
        <v>118</v>
      </c>
      <c r="G8007" s="1">
        <v>132</v>
      </c>
      <c r="H8007" s="6" t="s">
        <v>2160</v>
      </c>
      <c r="I8007" s="6" t="s">
        <v>257</v>
      </c>
      <c r="K8007" s="6">
        <v>174</v>
      </c>
    </row>
    <row r="8008" spans="1:11">
      <c r="A8008" s="6">
        <v>67246236</v>
      </c>
      <c r="B8008" t="s">
        <v>9006</v>
      </c>
      <c r="C8008" s="6" t="s">
        <v>760</v>
      </c>
      <c r="D8008" s="6">
        <v>30</v>
      </c>
      <c r="E8008" s="6">
        <v>118</v>
      </c>
      <c r="F8008" s="6">
        <v>118</v>
      </c>
      <c r="G8008" s="1">
        <v>132</v>
      </c>
      <c r="H8008" s="6" t="s">
        <v>760</v>
      </c>
      <c r="I8008" s="6" t="s">
        <v>348</v>
      </c>
      <c r="K8008" s="6">
        <v>177</v>
      </c>
    </row>
    <row r="8009" spans="1:11">
      <c r="A8009" s="6">
        <v>61072668</v>
      </c>
      <c r="B8009" t="s">
        <v>9007</v>
      </c>
      <c r="C8009" s="6" t="s">
        <v>944</v>
      </c>
      <c r="D8009" s="6">
        <v>26</v>
      </c>
      <c r="E8009" s="6">
        <v>118</v>
      </c>
      <c r="F8009" s="6">
        <v>118</v>
      </c>
      <c r="G8009" s="1">
        <v>132</v>
      </c>
      <c r="H8009" s="6" t="s">
        <v>944</v>
      </c>
      <c r="I8009" s="6" t="s">
        <v>253</v>
      </c>
      <c r="K8009" s="6">
        <v>185</v>
      </c>
    </row>
    <row r="8010" spans="1:11">
      <c r="A8010" s="6">
        <v>93057525</v>
      </c>
      <c r="B8010" t="s">
        <v>9008</v>
      </c>
      <c r="C8010" s="6" t="s">
        <v>377</v>
      </c>
      <c r="D8010" s="6">
        <v>28</v>
      </c>
      <c r="E8010" s="6">
        <v>118</v>
      </c>
      <c r="F8010" s="6">
        <v>118</v>
      </c>
      <c r="G8010" s="1">
        <v>132</v>
      </c>
      <c r="H8010" s="6" t="s">
        <v>377</v>
      </c>
      <c r="I8010" s="6" t="s">
        <v>9009</v>
      </c>
      <c r="K8010" s="6">
        <v>186</v>
      </c>
    </row>
    <row r="8011" spans="1:11">
      <c r="A8011" s="6">
        <v>35013742</v>
      </c>
      <c r="B8011" t="s">
        <v>9010</v>
      </c>
      <c r="C8011" s="6" t="s">
        <v>377</v>
      </c>
      <c r="D8011" s="6">
        <v>35</v>
      </c>
      <c r="E8011" s="6">
        <v>118</v>
      </c>
      <c r="F8011" s="6">
        <v>118</v>
      </c>
      <c r="G8011" s="1">
        <v>132</v>
      </c>
      <c r="H8011" s="6" t="s">
        <v>377</v>
      </c>
      <c r="I8011" s="6" t="s">
        <v>1372</v>
      </c>
      <c r="K8011" s="6">
        <v>185</v>
      </c>
    </row>
    <row r="8012" spans="1:11">
      <c r="A8012" s="6">
        <v>48037272</v>
      </c>
      <c r="B8012" t="s">
        <v>9011</v>
      </c>
      <c r="C8012" s="6" t="s">
        <v>303</v>
      </c>
      <c r="D8012" s="6">
        <v>29</v>
      </c>
      <c r="E8012" s="6">
        <v>118</v>
      </c>
      <c r="F8012" s="6">
        <v>118</v>
      </c>
      <c r="G8012" s="1">
        <v>132</v>
      </c>
      <c r="H8012" s="6" t="s">
        <v>303</v>
      </c>
      <c r="I8012" s="6" t="s">
        <v>344</v>
      </c>
      <c r="K8012" s="6">
        <v>182</v>
      </c>
    </row>
    <row r="8013" spans="1:11">
      <c r="A8013" s="6">
        <v>43425130</v>
      </c>
      <c r="B8013" t="s">
        <v>9012</v>
      </c>
      <c r="C8013" s="6" t="s">
        <v>377</v>
      </c>
      <c r="D8013" s="6">
        <v>23</v>
      </c>
      <c r="E8013" s="6">
        <v>118</v>
      </c>
      <c r="F8013" s="6">
        <v>118</v>
      </c>
      <c r="G8013" s="1">
        <v>132</v>
      </c>
      <c r="H8013" s="6" t="s">
        <v>377</v>
      </c>
      <c r="I8013" s="6" t="s">
        <v>236</v>
      </c>
      <c r="K8013" s="6">
        <v>192</v>
      </c>
    </row>
    <row r="8014" spans="1:11">
      <c r="A8014" s="6">
        <v>67246393</v>
      </c>
      <c r="B8014" t="s">
        <v>9013</v>
      </c>
      <c r="C8014" s="6" t="s">
        <v>377</v>
      </c>
      <c r="D8014" s="6">
        <v>26</v>
      </c>
      <c r="E8014" s="6">
        <v>118</v>
      </c>
      <c r="F8014" s="6">
        <v>118</v>
      </c>
      <c r="G8014" s="1">
        <v>132</v>
      </c>
      <c r="H8014" s="6" t="s">
        <v>377</v>
      </c>
      <c r="I8014" s="6" t="s">
        <v>9014</v>
      </c>
      <c r="K8014" s="6">
        <v>185</v>
      </c>
    </row>
    <row r="8015" spans="1:11">
      <c r="A8015" s="6">
        <v>33020908</v>
      </c>
      <c r="B8015" t="s">
        <v>9015</v>
      </c>
      <c r="C8015" s="6" t="s">
        <v>1624</v>
      </c>
      <c r="D8015" s="6">
        <v>32</v>
      </c>
      <c r="E8015" s="6">
        <v>118</v>
      </c>
      <c r="F8015" s="6">
        <v>118</v>
      </c>
      <c r="G8015" s="1">
        <v>132</v>
      </c>
      <c r="H8015" s="6" t="s">
        <v>1624</v>
      </c>
      <c r="I8015" s="6" t="s">
        <v>1898</v>
      </c>
      <c r="K8015" s="6">
        <v>197</v>
      </c>
    </row>
    <row r="8016" spans="1:11">
      <c r="A8016" s="6">
        <v>91206104</v>
      </c>
      <c r="B8016" t="s">
        <v>9016</v>
      </c>
      <c r="C8016" s="6" t="s">
        <v>319</v>
      </c>
      <c r="D8016" s="6">
        <v>24</v>
      </c>
      <c r="E8016" s="6">
        <v>118</v>
      </c>
      <c r="F8016" s="6">
        <v>118</v>
      </c>
      <c r="G8016" s="1">
        <v>132</v>
      </c>
      <c r="H8016" s="6" t="s">
        <v>319</v>
      </c>
      <c r="I8016" s="6" t="s">
        <v>309</v>
      </c>
      <c r="K8016" s="6">
        <v>195</v>
      </c>
    </row>
    <row r="8017" spans="1:11">
      <c r="A8017" s="6">
        <v>19408255</v>
      </c>
      <c r="B8017" t="s">
        <v>9017</v>
      </c>
      <c r="C8017" s="6" t="s">
        <v>488</v>
      </c>
      <c r="D8017" s="6">
        <v>22</v>
      </c>
      <c r="E8017" s="6">
        <v>118</v>
      </c>
      <c r="F8017" s="6">
        <v>118</v>
      </c>
      <c r="G8017" s="1">
        <v>132</v>
      </c>
      <c r="H8017" s="6" t="s">
        <v>488</v>
      </c>
      <c r="I8017" s="6" t="s">
        <v>257</v>
      </c>
      <c r="K8017" s="6">
        <v>175</v>
      </c>
    </row>
    <row r="8018" spans="1:11">
      <c r="A8018" s="6">
        <v>67047289</v>
      </c>
      <c r="B8018" t="s">
        <v>9018</v>
      </c>
      <c r="C8018" s="6" t="s">
        <v>2160</v>
      </c>
      <c r="D8018" s="6">
        <v>31</v>
      </c>
      <c r="E8018" s="6">
        <v>118</v>
      </c>
      <c r="F8018" s="6">
        <v>118</v>
      </c>
      <c r="G8018" s="1">
        <v>132</v>
      </c>
      <c r="H8018" s="6" t="s">
        <v>2160</v>
      </c>
      <c r="I8018" s="6" t="s">
        <v>9019</v>
      </c>
      <c r="K8018" s="6">
        <v>188</v>
      </c>
    </row>
    <row r="8019" spans="1:11">
      <c r="A8019" s="6">
        <v>2000056828</v>
      </c>
      <c r="B8019" t="s">
        <v>9020</v>
      </c>
      <c r="C8019" s="6" t="s">
        <v>2115</v>
      </c>
      <c r="D8019" s="6">
        <v>24</v>
      </c>
      <c r="E8019" s="6">
        <v>118</v>
      </c>
      <c r="F8019" s="6">
        <v>118</v>
      </c>
      <c r="G8019" s="1">
        <v>132</v>
      </c>
      <c r="H8019" s="6" t="s">
        <v>2115</v>
      </c>
      <c r="I8019" s="6" t="s">
        <v>1740</v>
      </c>
      <c r="K8019" s="6">
        <v>186</v>
      </c>
    </row>
    <row r="8020" spans="1:11">
      <c r="A8020" s="6">
        <v>19249923</v>
      </c>
      <c r="B8020" t="s">
        <v>9021</v>
      </c>
      <c r="C8020" s="6" t="s">
        <v>9022</v>
      </c>
      <c r="D8020" s="6">
        <v>29</v>
      </c>
      <c r="E8020" s="6">
        <v>118</v>
      </c>
      <c r="F8020" s="6">
        <v>118</v>
      </c>
      <c r="G8020" s="1">
        <v>132</v>
      </c>
      <c r="H8020" s="6" t="s">
        <v>9022</v>
      </c>
      <c r="I8020" s="6" t="s">
        <v>257</v>
      </c>
      <c r="K8020" s="6">
        <v>183</v>
      </c>
    </row>
    <row r="8021" spans="1:11">
      <c r="A8021" s="6">
        <v>14184169</v>
      </c>
      <c r="B8021" t="s">
        <v>9023</v>
      </c>
      <c r="C8021" s="6" t="s">
        <v>303</v>
      </c>
      <c r="D8021" s="6">
        <v>25</v>
      </c>
      <c r="E8021" s="6">
        <v>118</v>
      </c>
      <c r="F8021" s="6">
        <v>118</v>
      </c>
      <c r="G8021" s="1">
        <v>132</v>
      </c>
      <c r="H8021" s="6" t="s">
        <v>303</v>
      </c>
      <c r="I8021" s="6" t="s">
        <v>603</v>
      </c>
      <c r="K8021" s="6">
        <v>175</v>
      </c>
    </row>
    <row r="8022" spans="1:11">
      <c r="A8022" s="6">
        <v>2000155265</v>
      </c>
      <c r="B8022" t="s">
        <v>9024</v>
      </c>
      <c r="C8022" s="6" t="s">
        <v>829</v>
      </c>
      <c r="D8022" s="6">
        <v>23</v>
      </c>
      <c r="E8022" s="6">
        <v>118</v>
      </c>
      <c r="F8022" s="6">
        <v>118</v>
      </c>
      <c r="G8022" s="1">
        <v>132</v>
      </c>
      <c r="H8022" s="6" t="s">
        <v>829</v>
      </c>
      <c r="I8022" s="6" t="s">
        <v>257</v>
      </c>
      <c r="K8022" s="6">
        <v>187</v>
      </c>
    </row>
    <row r="8023" spans="1:11">
      <c r="A8023" s="6">
        <v>51067960</v>
      </c>
      <c r="B8023" t="s">
        <v>9025</v>
      </c>
      <c r="C8023" s="6" t="s">
        <v>966</v>
      </c>
      <c r="D8023" s="6">
        <v>27</v>
      </c>
      <c r="E8023" s="6">
        <v>118</v>
      </c>
      <c r="F8023" s="6">
        <v>118</v>
      </c>
      <c r="G8023" s="1">
        <v>132</v>
      </c>
      <c r="H8023" s="6" t="s">
        <v>966</v>
      </c>
      <c r="I8023" s="6" t="s">
        <v>1303</v>
      </c>
      <c r="K8023" s="6">
        <v>175</v>
      </c>
    </row>
    <row r="8024" spans="1:11">
      <c r="A8024" s="6">
        <v>91175877</v>
      </c>
      <c r="B8024" t="s">
        <v>9026</v>
      </c>
      <c r="C8024" s="6" t="s">
        <v>377</v>
      </c>
      <c r="D8024" s="6">
        <v>27</v>
      </c>
      <c r="E8024" s="6">
        <v>118</v>
      </c>
      <c r="F8024" s="6">
        <v>118</v>
      </c>
      <c r="G8024" s="1">
        <v>132</v>
      </c>
      <c r="H8024" s="6" t="s">
        <v>377</v>
      </c>
      <c r="I8024" s="6" t="s">
        <v>309</v>
      </c>
      <c r="K8024" s="6">
        <v>186</v>
      </c>
    </row>
    <row r="8025" spans="1:11">
      <c r="A8025" s="6">
        <v>78099159</v>
      </c>
      <c r="B8025" t="s">
        <v>9027</v>
      </c>
      <c r="C8025" s="6" t="s">
        <v>1624</v>
      </c>
      <c r="D8025" s="6">
        <v>26</v>
      </c>
      <c r="E8025" s="6">
        <v>118</v>
      </c>
      <c r="F8025" s="6">
        <v>118</v>
      </c>
      <c r="G8025" s="1">
        <v>132</v>
      </c>
      <c r="H8025" s="6" t="s">
        <v>1624</v>
      </c>
      <c r="I8025" s="6" t="s">
        <v>1661</v>
      </c>
      <c r="K8025" s="6">
        <v>186</v>
      </c>
    </row>
    <row r="8026" spans="1:11">
      <c r="A8026" s="6">
        <v>45092791</v>
      </c>
      <c r="B8026" t="s">
        <v>9028</v>
      </c>
      <c r="C8026" s="6" t="s">
        <v>2046</v>
      </c>
      <c r="D8026" s="6">
        <v>28</v>
      </c>
      <c r="E8026" s="6">
        <v>118</v>
      </c>
      <c r="F8026" s="6">
        <v>118</v>
      </c>
      <c r="G8026" s="1">
        <v>132</v>
      </c>
      <c r="H8026" s="6" t="s">
        <v>2046</v>
      </c>
      <c r="I8026" s="6" t="s">
        <v>2134</v>
      </c>
      <c r="K8026" s="6">
        <v>178</v>
      </c>
    </row>
    <row r="8027" spans="1:11">
      <c r="A8027" s="6">
        <v>83191209</v>
      </c>
      <c r="B8027" t="s">
        <v>9029</v>
      </c>
      <c r="C8027" s="6" t="s">
        <v>377</v>
      </c>
      <c r="D8027" s="6">
        <v>26</v>
      </c>
      <c r="E8027" s="6">
        <v>118</v>
      </c>
      <c r="F8027" s="6">
        <v>118</v>
      </c>
      <c r="G8027" s="1">
        <v>132</v>
      </c>
      <c r="H8027" s="6" t="s">
        <v>377</v>
      </c>
      <c r="I8027" s="6" t="s">
        <v>306</v>
      </c>
      <c r="K8027" s="6">
        <v>185</v>
      </c>
    </row>
    <row r="8028" spans="1:11">
      <c r="A8028" s="6">
        <v>55070267</v>
      </c>
      <c r="B8028" t="s">
        <v>9030</v>
      </c>
      <c r="C8028" s="6" t="s">
        <v>1624</v>
      </c>
      <c r="D8028" s="6">
        <v>29</v>
      </c>
      <c r="E8028" s="6">
        <v>118</v>
      </c>
      <c r="F8028" s="6">
        <v>118</v>
      </c>
      <c r="G8028" s="1">
        <v>131</v>
      </c>
      <c r="H8028" s="6" t="s">
        <v>1624</v>
      </c>
      <c r="I8028" s="6" t="s">
        <v>306</v>
      </c>
      <c r="K8028" s="6">
        <v>193</v>
      </c>
    </row>
    <row r="8029" spans="1:11">
      <c r="A8029" s="6">
        <v>72052446</v>
      </c>
      <c r="B8029" t="s">
        <v>9031</v>
      </c>
      <c r="C8029" s="6" t="s">
        <v>1176</v>
      </c>
      <c r="D8029" s="6">
        <v>24</v>
      </c>
      <c r="E8029" s="6">
        <v>118</v>
      </c>
      <c r="F8029" s="6">
        <v>118</v>
      </c>
      <c r="G8029" s="1">
        <v>131</v>
      </c>
      <c r="H8029" s="6" t="s">
        <v>1176</v>
      </c>
      <c r="I8029" s="6" t="s">
        <v>811</v>
      </c>
      <c r="K8029" s="6">
        <v>181</v>
      </c>
    </row>
    <row r="8030" spans="1:11">
      <c r="A8030" s="6">
        <v>78043597</v>
      </c>
      <c r="B8030" t="s">
        <v>9032</v>
      </c>
      <c r="C8030" s="6" t="s">
        <v>314</v>
      </c>
      <c r="D8030" s="6">
        <v>33</v>
      </c>
      <c r="E8030" s="6">
        <v>118</v>
      </c>
      <c r="F8030" s="6">
        <v>118</v>
      </c>
      <c r="G8030" s="1">
        <v>131</v>
      </c>
      <c r="H8030" s="6" t="s">
        <v>314</v>
      </c>
      <c r="I8030" s="6" t="s">
        <v>1661</v>
      </c>
      <c r="K8030" s="6">
        <v>172</v>
      </c>
    </row>
    <row r="8031" spans="1:11">
      <c r="A8031" s="6">
        <v>19226735</v>
      </c>
      <c r="B8031" t="s">
        <v>9033</v>
      </c>
      <c r="C8031" s="6" t="s">
        <v>2115</v>
      </c>
      <c r="D8031" s="6">
        <v>28</v>
      </c>
      <c r="E8031" s="6">
        <v>118</v>
      </c>
      <c r="F8031" s="6">
        <v>118</v>
      </c>
      <c r="G8031" s="1">
        <v>131</v>
      </c>
      <c r="H8031" s="6" t="s">
        <v>2115</v>
      </c>
      <c r="I8031" s="6" t="s">
        <v>257</v>
      </c>
      <c r="K8031" s="6">
        <v>185</v>
      </c>
    </row>
    <row r="8032" spans="1:11">
      <c r="A8032" s="6">
        <v>2000296033</v>
      </c>
      <c r="B8032" t="s">
        <v>9034</v>
      </c>
      <c r="C8032" s="6" t="s">
        <v>1213</v>
      </c>
      <c r="D8032" s="6">
        <v>21</v>
      </c>
      <c r="E8032" s="6">
        <v>118</v>
      </c>
      <c r="F8032" s="6">
        <v>118</v>
      </c>
      <c r="G8032" s="1">
        <v>131</v>
      </c>
      <c r="H8032" s="6" t="s">
        <v>1213</v>
      </c>
      <c r="I8032" s="6" t="s">
        <v>2404</v>
      </c>
      <c r="K8032" s="6">
        <v>176</v>
      </c>
    </row>
    <row r="8033" spans="1:11">
      <c r="A8033" s="6">
        <v>28016309</v>
      </c>
      <c r="B8033" t="s">
        <v>9035</v>
      </c>
      <c r="C8033" s="6" t="s">
        <v>377</v>
      </c>
      <c r="D8033" s="6">
        <v>34</v>
      </c>
      <c r="E8033" s="6">
        <v>118</v>
      </c>
      <c r="F8033" s="6">
        <v>118</v>
      </c>
      <c r="G8033" s="1">
        <v>131</v>
      </c>
      <c r="H8033" s="6" t="s">
        <v>377</v>
      </c>
      <c r="I8033" s="6" t="s">
        <v>222</v>
      </c>
      <c r="K8033" s="6">
        <v>194</v>
      </c>
    </row>
    <row r="8034" spans="1:11">
      <c r="A8034" s="6">
        <v>16250515</v>
      </c>
      <c r="B8034" t="s">
        <v>9036</v>
      </c>
      <c r="C8034" s="6" t="s">
        <v>944</v>
      </c>
      <c r="D8034" s="6">
        <v>24</v>
      </c>
      <c r="E8034" s="6">
        <v>118</v>
      </c>
      <c r="F8034" s="6">
        <v>118</v>
      </c>
      <c r="G8034" s="1">
        <v>131</v>
      </c>
      <c r="H8034" s="6" t="s">
        <v>944</v>
      </c>
      <c r="I8034" s="6" t="s">
        <v>298</v>
      </c>
      <c r="K8034" s="6">
        <v>175</v>
      </c>
    </row>
    <row r="8035" spans="1:11">
      <c r="A8035" s="6">
        <v>19002477</v>
      </c>
      <c r="B8035" t="s">
        <v>9037</v>
      </c>
      <c r="C8035" s="6" t="s">
        <v>314</v>
      </c>
      <c r="D8035" s="6">
        <v>39</v>
      </c>
      <c r="E8035" s="6">
        <v>118</v>
      </c>
      <c r="F8035" s="6">
        <v>118</v>
      </c>
      <c r="G8035" s="1">
        <v>131</v>
      </c>
      <c r="H8035" s="6" t="s">
        <v>314</v>
      </c>
      <c r="I8035" s="6" t="s">
        <v>9038</v>
      </c>
      <c r="K8035" s="6">
        <v>177</v>
      </c>
    </row>
    <row r="8036" spans="1:11">
      <c r="A8036" s="6">
        <v>83168782</v>
      </c>
      <c r="B8036" t="s">
        <v>9039</v>
      </c>
      <c r="C8036" s="6" t="s">
        <v>240</v>
      </c>
      <c r="D8036" s="6">
        <v>27</v>
      </c>
      <c r="E8036" s="6">
        <v>118</v>
      </c>
      <c r="F8036" s="6">
        <v>118</v>
      </c>
      <c r="G8036" s="1">
        <v>131</v>
      </c>
      <c r="H8036" s="6" t="s">
        <v>240</v>
      </c>
      <c r="I8036" s="6" t="s">
        <v>306</v>
      </c>
      <c r="K8036" s="6">
        <v>179</v>
      </c>
    </row>
    <row r="8037" spans="1:11">
      <c r="A8037" s="6">
        <v>16096477</v>
      </c>
      <c r="B8037" t="s">
        <v>9040</v>
      </c>
      <c r="C8037" s="6" t="s">
        <v>2115</v>
      </c>
      <c r="D8037" s="6">
        <v>29</v>
      </c>
      <c r="E8037" s="6">
        <v>118</v>
      </c>
      <c r="F8037" s="6">
        <v>118</v>
      </c>
      <c r="G8037" s="1">
        <v>130</v>
      </c>
      <c r="H8037" s="6" t="s">
        <v>2115</v>
      </c>
      <c r="I8037" s="6" t="s">
        <v>3988</v>
      </c>
      <c r="K8037" s="6">
        <v>188</v>
      </c>
    </row>
    <row r="8038" spans="1:11">
      <c r="A8038" s="6">
        <v>43094070</v>
      </c>
      <c r="B8038" t="s">
        <v>9041</v>
      </c>
      <c r="C8038" s="6" t="s">
        <v>2115</v>
      </c>
      <c r="D8038" s="6">
        <v>29</v>
      </c>
      <c r="E8038" s="6">
        <v>118</v>
      </c>
      <c r="F8038" s="6">
        <v>118</v>
      </c>
      <c r="G8038" s="1">
        <v>130</v>
      </c>
      <c r="H8038" s="6" t="s">
        <v>2115</v>
      </c>
      <c r="I8038" s="6" t="s">
        <v>236</v>
      </c>
      <c r="K8038" s="6">
        <v>194</v>
      </c>
    </row>
    <row r="8039" spans="1:11">
      <c r="A8039" s="6">
        <v>51001641</v>
      </c>
      <c r="B8039" t="s">
        <v>9042</v>
      </c>
      <c r="C8039" s="6" t="s">
        <v>1624</v>
      </c>
      <c r="D8039" s="6">
        <v>38</v>
      </c>
      <c r="E8039" s="6">
        <v>118</v>
      </c>
      <c r="F8039" s="6">
        <v>118</v>
      </c>
      <c r="G8039" s="1">
        <v>130</v>
      </c>
      <c r="H8039" s="6" t="s">
        <v>1624</v>
      </c>
      <c r="I8039" s="6" t="s">
        <v>1303</v>
      </c>
      <c r="K8039" s="6">
        <v>183</v>
      </c>
    </row>
    <row r="8040" spans="1:11">
      <c r="A8040" s="6">
        <v>61088006</v>
      </c>
      <c r="B8040" t="s">
        <v>9043</v>
      </c>
      <c r="C8040" s="6" t="s">
        <v>319</v>
      </c>
      <c r="D8040" s="6">
        <v>25</v>
      </c>
      <c r="E8040" s="6">
        <v>118</v>
      </c>
      <c r="F8040" s="6">
        <v>118</v>
      </c>
      <c r="G8040" s="1">
        <v>130</v>
      </c>
      <c r="H8040" s="6" t="s">
        <v>319</v>
      </c>
      <c r="I8040" s="6" t="s">
        <v>9044</v>
      </c>
      <c r="K8040" s="6">
        <v>176</v>
      </c>
    </row>
    <row r="8041" spans="1:11">
      <c r="A8041" s="6">
        <v>96143927</v>
      </c>
      <c r="B8041" t="s">
        <v>9045</v>
      </c>
      <c r="C8041" s="6" t="s">
        <v>303</v>
      </c>
      <c r="D8041" s="6">
        <v>22</v>
      </c>
      <c r="E8041" s="6">
        <v>118</v>
      </c>
      <c r="F8041" s="6">
        <v>118</v>
      </c>
      <c r="G8041" s="1">
        <v>130</v>
      </c>
      <c r="H8041" s="6" t="s">
        <v>303</v>
      </c>
      <c r="I8041" s="6" t="s">
        <v>731</v>
      </c>
      <c r="K8041" s="6">
        <v>177</v>
      </c>
    </row>
    <row r="8042" spans="1:11">
      <c r="A8042" s="6">
        <v>39017616</v>
      </c>
      <c r="B8042" t="s">
        <v>9046</v>
      </c>
      <c r="C8042" s="6" t="s">
        <v>1790</v>
      </c>
      <c r="D8042" s="6">
        <v>32</v>
      </c>
      <c r="E8042" s="6">
        <v>118</v>
      </c>
      <c r="F8042" s="6">
        <v>118</v>
      </c>
      <c r="G8042" s="1">
        <v>130</v>
      </c>
      <c r="H8042" s="6" t="s">
        <v>1790</v>
      </c>
      <c r="I8042" s="6" t="s">
        <v>1819</v>
      </c>
      <c r="K8042" s="6">
        <v>183</v>
      </c>
    </row>
    <row r="8043" spans="1:11">
      <c r="A8043" s="6">
        <v>92083800</v>
      </c>
      <c r="B8043" t="s">
        <v>9047</v>
      </c>
      <c r="C8043" s="6" t="s">
        <v>760</v>
      </c>
      <c r="D8043" s="6">
        <v>27</v>
      </c>
      <c r="E8043" s="6">
        <v>118</v>
      </c>
      <c r="F8043" s="6">
        <v>118</v>
      </c>
      <c r="G8043" s="1">
        <v>130</v>
      </c>
      <c r="H8043" s="6" t="s">
        <v>760</v>
      </c>
      <c r="I8043" s="6" t="s">
        <v>9048</v>
      </c>
      <c r="K8043" s="6">
        <v>184</v>
      </c>
    </row>
    <row r="8044" spans="1:11">
      <c r="A8044" s="6">
        <v>12001328</v>
      </c>
      <c r="B8044" t="s">
        <v>9049</v>
      </c>
      <c r="C8044" s="6" t="s">
        <v>2115</v>
      </c>
      <c r="D8044" s="6">
        <v>37</v>
      </c>
      <c r="E8044" s="6">
        <v>118</v>
      </c>
      <c r="F8044" s="6">
        <v>118</v>
      </c>
      <c r="G8044" s="1">
        <v>130</v>
      </c>
      <c r="H8044" s="6" t="s">
        <v>2115</v>
      </c>
      <c r="I8044" s="6" t="s">
        <v>620</v>
      </c>
      <c r="K8044" s="6">
        <v>194</v>
      </c>
    </row>
    <row r="8045" spans="1:11">
      <c r="A8045" s="6">
        <v>83261126</v>
      </c>
      <c r="B8045" t="s">
        <v>9050</v>
      </c>
      <c r="C8045" s="6" t="s">
        <v>1102</v>
      </c>
      <c r="D8045" s="6">
        <v>22</v>
      </c>
      <c r="E8045" s="6">
        <v>118</v>
      </c>
      <c r="F8045" s="6">
        <v>118</v>
      </c>
      <c r="G8045" s="1">
        <v>130</v>
      </c>
      <c r="H8045" s="6" t="s">
        <v>1102</v>
      </c>
      <c r="I8045" s="6" t="s">
        <v>1435</v>
      </c>
      <c r="K8045" s="6">
        <v>183</v>
      </c>
    </row>
    <row r="8046" spans="1:11">
      <c r="A8046" s="6">
        <v>93060314</v>
      </c>
      <c r="B8046" t="s">
        <v>9051</v>
      </c>
      <c r="C8046" s="6" t="s">
        <v>377</v>
      </c>
      <c r="D8046" s="6">
        <v>27</v>
      </c>
      <c r="E8046" s="6">
        <v>118</v>
      </c>
      <c r="F8046" s="6">
        <v>118</v>
      </c>
      <c r="G8046" s="1">
        <v>130</v>
      </c>
      <c r="H8046" s="6" t="s">
        <v>377</v>
      </c>
      <c r="I8046" s="6" t="s">
        <v>3252</v>
      </c>
      <c r="K8046" s="6">
        <v>191</v>
      </c>
    </row>
    <row r="8047" spans="1:11">
      <c r="A8047" s="6">
        <v>28086114</v>
      </c>
      <c r="B8047" t="s">
        <v>9052</v>
      </c>
      <c r="C8047" s="6" t="s">
        <v>377</v>
      </c>
      <c r="D8047" s="6">
        <v>29</v>
      </c>
      <c r="E8047" s="6">
        <v>118</v>
      </c>
      <c r="F8047" s="6">
        <v>118</v>
      </c>
      <c r="G8047" s="1">
        <v>130</v>
      </c>
      <c r="H8047" s="6" t="s">
        <v>377</v>
      </c>
      <c r="I8047" s="6" t="s">
        <v>992</v>
      </c>
      <c r="K8047" s="6">
        <v>188</v>
      </c>
    </row>
    <row r="8048" spans="1:11">
      <c r="A8048" s="6">
        <v>2000127382</v>
      </c>
      <c r="B8048" t="s">
        <v>9053</v>
      </c>
      <c r="C8048" s="6" t="s">
        <v>1213</v>
      </c>
      <c r="D8048" s="6">
        <v>22</v>
      </c>
      <c r="E8048" s="6">
        <v>118</v>
      </c>
      <c r="F8048" s="6">
        <v>118</v>
      </c>
      <c r="G8048" s="1">
        <v>130</v>
      </c>
      <c r="H8048" s="6" t="s">
        <v>1213</v>
      </c>
      <c r="I8048" s="6" t="s">
        <v>603</v>
      </c>
      <c r="K8048" s="6">
        <v>178</v>
      </c>
    </row>
    <row r="8049" spans="1:11">
      <c r="A8049" s="6">
        <v>67155014</v>
      </c>
      <c r="B8049" t="s">
        <v>9054</v>
      </c>
      <c r="C8049" s="6" t="s">
        <v>1732</v>
      </c>
      <c r="D8049" s="6">
        <v>31</v>
      </c>
      <c r="E8049" s="6">
        <v>118</v>
      </c>
      <c r="F8049" s="6">
        <v>118</v>
      </c>
      <c r="G8049" s="1">
        <v>130</v>
      </c>
      <c r="H8049" s="6" t="s">
        <v>1732</v>
      </c>
      <c r="I8049" s="6" t="s">
        <v>348</v>
      </c>
      <c r="K8049" s="6">
        <v>186</v>
      </c>
    </row>
    <row r="8050" spans="1:11">
      <c r="A8050" s="6">
        <v>2000088861</v>
      </c>
      <c r="B8050" t="s">
        <v>9055</v>
      </c>
      <c r="C8050" s="6" t="s">
        <v>319</v>
      </c>
      <c r="D8050" s="6">
        <v>23</v>
      </c>
      <c r="E8050" s="6">
        <v>118</v>
      </c>
      <c r="F8050" s="6">
        <v>118</v>
      </c>
      <c r="G8050" s="1">
        <v>130</v>
      </c>
      <c r="H8050" s="6" t="s">
        <v>319</v>
      </c>
      <c r="I8050" s="6" t="s">
        <v>257</v>
      </c>
      <c r="K8050" s="6">
        <v>180</v>
      </c>
    </row>
    <row r="8051" spans="1:11">
      <c r="A8051" s="6">
        <v>2000025214</v>
      </c>
      <c r="B8051" t="s">
        <v>9056</v>
      </c>
      <c r="C8051" s="6" t="s">
        <v>319</v>
      </c>
      <c r="D8051" s="6">
        <v>25</v>
      </c>
      <c r="E8051" s="6">
        <v>118</v>
      </c>
      <c r="F8051" s="6">
        <v>118</v>
      </c>
      <c r="G8051" s="1">
        <v>130</v>
      </c>
      <c r="H8051" s="6" t="s">
        <v>319</v>
      </c>
      <c r="I8051" s="6" t="s">
        <v>309</v>
      </c>
      <c r="K8051" s="6">
        <v>188</v>
      </c>
    </row>
    <row r="8052" spans="1:11">
      <c r="A8052" s="6">
        <v>43044146</v>
      </c>
      <c r="B8052" t="s">
        <v>9057</v>
      </c>
      <c r="C8052" s="6" t="s">
        <v>1624</v>
      </c>
      <c r="D8052" s="6">
        <v>33</v>
      </c>
      <c r="E8052" s="6">
        <v>118</v>
      </c>
      <c r="F8052" s="6">
        <v>118</v>
      </c>
      <c r="G8052" s="1">
        <v>130</v>
      </c>
      <c r="H8052" s="6" t="s">
        <v>1624</v>
      </c>
      <c r="I8052" s="6" t="s">
        <v>236</v>
      </c>
      <c r="K8052" s="6">
        <v>188</v>
      </c>
    </row>
    <row r="8053" spans="1:11">
      <c r="A8053" s="6">
        <v>78062548</v>
      </c>
      <c r="B8053" t="s">
        <v>9058</v>
      </c>
      <c r="C8053" s="6" t="s">
        <v>2115</v>
      </c>
      <c r="D8053" s="6">
        <v>31</v>
      </c>
      <c r="E8053" s="6">
        <v>118</v>
      </c>
      <c r="F8053" s="6">
        <v>118</v>
      </c>
      <c r="G8053" s="1">
        <v>130</v>
      </c>
      <c r="H8053" s="6" t="s">
        <v>2115</v>
      </c>
      <c r="I8053" s="6" t="s">
        <v>1661</v>
      </c>
      <c r="K8053" s="6">
        <v>186</v>
      </c>
    </row>
    <row r="8054" spans="1:11">
      <c r="A8054" s="6">
        <v>2000189207</v>
      </c>
      <c r="B8054" t="s">
        <v>9059</v>
      </c>
      <c r="C8054" s="6" t="s">
        <v>2115</v>
      </c>
      <c r="D8054" s="6">
        <v>24</v>
      </c>
      <c r="E8054" s="6">
        <v>118</v>
      </c>
      <c r="F8054" s="6">
        <v>118</v>
      </c>
      <c r="G8054" s="1">
        <v>130</v>
      </c>
      <c r="H8054" s="6" t="s">
        <v>2115</v>
      </c>
      <c r="I8054" s="6" t="s">
        <v>1661</v>
      </c>
      <c r="K8054" s="6">
        <v>192</v>
      </c>
    </row>
    <row r="8055" spans="1:11">
      <c r="A8055" s="6">
        <v>43206161</v>
      </c>
      <c r="B8055" t="s">
        <v>9060</v>
      </c>
      <c r="C8055" s="6" t="s">
        <v>377</v>
      </c>
      <c r="D8055" s="6">
        <v>26</v>
      </c>
      <c r="E8055" s="6">
        <v>118</v>
      </c>
      <c r="F8055" s="6">
        <v>118</v>
      </c>
      <c r="G8055" s="1">
        <v>130</v>
      </c>
      <c r="H8055" s="6" t="s">
        <v>377</v>
      </c>
      <c r="I8055" s="6" t="s">
        <v>236</v>
      </c>
      <c r="K8055" s="6">
        <v>190</v>
      </c>
    </row>
    <row r="8056" spans="1:11">
      <c r="A8056" s="6">
        <v>26030142</v>
      </c>
      <c r="B8056" t="s">
        <v>9061</v>
      </c>
      <c r="C8056" s="6" t="s">
        <v>1672</v>
      </c>
      <c r="D8056" s="6">
        <v>27</v>
      </c>
      <c r="E8056" s="6">
        <v>118</v>
      </c>
      <c r="F8056" s="6">
        <v>118</v>
      </c>
      <c r="G8056" s="1">
        <v>130</v>
      </c>
      <c r="H8056" s="6" t="s">
        <v>1672</v>
      </c>
      <c r="I8056" s="6" t="s">
        <v>5470</v>
      </c>
      <c r="K8056" s="6">
        <v>179</v>
      </c>
    </row>
    <row r="8057" spans="1:11">
      <c r="A8057" s="6">
        <v>14118643</v>
      </c>
      <c r="B8057" t="s">
        <v>9062</v>
      </c>
      <c r="C8057" s="6" t="s">
        <v>640</v>
      </c>
      <c r="D8057" s="6">
        <v>31</v>
      </c>
      <c r="E8057" s="6">
        <v>118</v>
      </c>
      <c r="F8057" s="6">
        <v>118</v>
      </c>
      <c r="G8057" s="1">
        <v>130</v>
      </c>
      <c r="H8057" s="6" t="s">
        <v>640</v>
      </c>
      <c r="I8057" s="6" t="s">
        <v>1407</v>
      </c>
      <c r="K8057" s="6">
        <v>171</v>
      </c>
    </row>
    <row r="8058" spans="1:11">
      <c r="A8058" s="6">
        <v>13219251</v>
      </c>
      <c r="B8058" t="s">
        <v>9063</v>
      </c>
      <c r="C8058" s="6" t="s">
        <v>319</v>
      </c>
      <c r="D8058" s="6">
        <v>25</v>
      </c>
      <c r="E8058" s="6">
        <v>118</v>
      </c>
      <c r="F8058" s="6">
        <v>118</v>
      </c>
      <c r="G8058" s="1">
        <v>130</v>
      </c>
      <c r="H8058" s="6" t="s">
        <v>319</v>
      </c>
      <c r="I8058" s="6" t="s">
        <v>3858</v>
      </c>
      <c r="K8058" s="6">
        <v>179</v>
      </c>
    </row>
    <row r="8059" spans="1:11">
      <c r="A8059" s="6">
        <v>53135577</v>
      </c>
      <c r="B8059" t="s">
        <v>9064</v>
      </c>
      <c r="C8059" s="6" t="s">
        <v>1804</v>
      </c>
      <c r="D8059" s="6">
        <v>25</v>
      </c>
      <c r="E8059" s="6">
        <v>118</v>
      </c>
      <c r="F8059" s="6">
        <v>118</v>
      </c>
      <c r="G8059" s="1">
        <v>130</v>
      </c>
      <c r="H8059" s="6" t="s">
        <v>1804</v>
      </c>
      <c r="I8059" s="6" t="s">
        <v>729</v>
      </c>
      <c r="K8059" s="6">
        <v>185</v>
      </c>
    </row>
    <row r="8060" spans="1:11">
      <c r="A8060" s="6">
        <v>29216671</v>
      </c>
      <c r="B8060" t="s">
        <v>9065</v>
      </c>
      <c r="C8060" s="6" t="s">
        <v>314</v>
      </c>
      <c r="D8060" s="6">
        <v>24</v>
      </c>
      <c r="E8060" s="6">
        <v>118</v>
      </c>
      <c r="F8060" s="6">
        <v>118</v>
      </c>
      <c r="G8060" s="1">
        <v>130</v>
      </c>
      <c r="H8060" s="6" t="s">
        <v>314</v>
      </c>
      <c r="I8060" s="6" t="s">
        <v>9066</v>
      </c>
      <c r="K8060" s="6">
        <v>175</v>
      </c>
    </row>
    <row r="8061" spans="1:11">
      <c r="A8061" s="6">
        <v>67260385</v>
      </c>
      <c r="B8061" t="s">
        <v>9067</v>
      </c>
      <c r="C8061" s="6" t="s">
        <v>319</v>
      </c>
      <c r="D8061" s="6">
        <v>27</v>
      </c>
      <c r="E8061" s="6">
        <v>118</v>
      </c>
      <c r="F8061" s="6">
        <v>118</v>
      </c>
      <c r="G8061" s="1">
        <v>130</v>
      </c>
      <c r="H8061" s="6" t="s">
        <v>319</v>
      </c>
      <c r="I8061" s="6" t="s">
        <v>348</v>
      </c>
      <c r="K8061" s="6">
        <v>184</v>
      </c>
    </row>
    <row r="8062" spans="1:11">
      <c r="A8062" s="6">
        <v>76043416</v>
      </c>
      <c r="B8062" t="s">
        <v>9068</v>
      </c>
      <c r="C8062" s="6" t="s">
        <v>488</v>
      </c>
      <c r="D8062" s="6">
        <v>30</v>
      </c>
      <c r="E8062" s="6">
        <v>118</v>
      </c>
      <c r="F8062" s="6">
        <v>118</v>
      </c>
      <c r="G8062" s="1">
        <v>130</v>
      </c>
      <c r="H8062" s="6" t="s">
        <v>488</v>
      </c>
      <c r="I8062" s="6" t="s">
        <v>378</v>
      </c>
      <c r="K8062" s="6">
        <v>168</v>
      </c>
    </row>
    <row r="8063" spans="1:11">
      <c r="A8063" s="6">
        <v>84125475</v>
      </c>
      <c r="B8063" t="s">
        <v>9069</v>
      </c>
      <c r="C8063" s="6" t="s">
        <v>377</v>
      </c>
      <c r="D8063" s="6">
        <v>33</v>
      </c>
      <c r="E8063" s="6">
        <v>118</v>
      </c>
      <c r="F8063" s="6">
        <v>118</v>
      </c>
      <c r="G8063" s="1">
        <v>130</v>
      </c>
      <c r="H8063" s="6" t="s">
        <v>377</v>
      </c>
      <c r="I8063" s="6" t="s">
        <v>257</v>
      </c>
      <c r="K8063" s="6">
        <v>186</v>
      </c>
    </row>
    <row r="8064" spans="1:11">
      <c r="A8064" s="6">
        <v>25017462</v>
      </c>
      <c r="B8064" t="s">
        <v>9070</v>
      </c>
      <c r="C8064" s="6" t="s">
        <v>760</v>
      </c>
      <c r="D8064" s="6">
        <v>35</v>
      </c>
      <c r="E8064" s="6">
        <v>118</v>
      </c>
      <c r="F8064" s="6">
        <v>118</v>
      </c>
      <c r="G8064" s="1">
        <v>130</v>
      </c>
      <c r="H8064" s="6" t="s">
        <v>760</v>
      </c>
      <c r="I8064" s="6" t="s">
        <v>1731</v>
      </c>
      <c r="K8064" s="6">
        <v>180</v>
      </c>
    </row>
    <row r="8065" spans="1:11">
      <c r="A8065" s="6">
        <v>91194541</v>
      </c>
      <c r="B8065" t="s">
        <v>9071</v>
      </c>
      <c r="C8065" s="6" t="s">
        <v>218</v>
      </c>
      <c r="D8065" s="6">
        <v>26</v>
      </c>
      <c r="E8065" s="6">
        <v>118</v>
      </c>
      <c r="F8065" s="6">
        <v>118</v>
      </c>
      <c r="G8065" s="1">
        <v>130</v>
      </c>
      <c r="H8065" s="6" t="s">
        <v>218</v>
      </c>
      <c r="I8065" s="6" t="s">
        <v>309</v>
      </c>
      <c r="K8065" s="6">
        <v>189</v>
      </c>
    </row>
    <row r="8066" spans="1:11">
      <c r="A8066" s="6">
        <v>91100312</v>
      </c>
      <c r="B8066" t="s">
        <v>9072</v>
      </c>
      <c r="C8066" s="6" t="s">
        <v>6182</v>
      </c>
      <c r="D8066" s="6">
        <v>29</v>
      </c>
      <c r="E8066" s="6">
        <v>118</v>
      </c>
      <c r="F8066" s="6">
        <v>118</v>
      </c>
      <c r="G8066" s="1">
        <v>130</v>
      </c>
      <c r="H8066" s="6" t="s">
        <v>6182</v>
      </c>
      <c r="I8066" s="6" t="s">
        <v>9073</v>
      </c>
      <c r="K8066" s="6">
        <v>176</v>
      </c>
    </row>
    <row r="8067" spans="1:11">
      <c r="A8067" s="6">
        <v>91184491</v>
      </c>
      <c r="B8067" t="s">
        <v>9074</v>
      </c>
      <c r="C8067" s="6" t="s">
        <v>1674</v>
      </c>
      <c r="D8067" s="6">
        <v>23</v>
      </c>
      <c r="E8067" s="6">
        <v>118</v>
      </c>
      <c r="F8067" s="6">
        <v>118</v>
      </c>
      <c r="G8067" s="1">
        <v>130</v>
      </c>
      <c r="H8067" s="6" t="s">
        <v>1674</v>
      </c>
      <c r="I8067" s="6" t="s">
        <v>309</v>
      </c>
      <c r="K8067" s="6">
        <v>185</v>
      </c>
    </row>
    <row r="8068" spans="1:11">
      <c r="A8068" s="6">
        <v>67199396</v>
      </c>
      <c r="B8068" t="s">
        <v>9075</v>
      </c>
      <c r="C8068" s="6" t="s">
        <v>645</v>
      </c>
      <c r="D8068" s="6">
        <v>30</v>
      </c>
      <c r="E8068" s="6">
        <v>118</v>
      </c>
      <c r="F8068" s="6">
        <v>118</v>
      </c>
      <c r="G8068" s="1">
        <v>130</v>
      </c>
      <c r="H8068" s="6" t="s">
        <v>645</v>
      </c>
      <c r="I8068" s="6" t="s">
        <v>348</v>
      </c>
      <c r="K8068" s="6">
        <v>173</v>
      </c>
    </row>
    <row r="8069" spans="1:11">
      <c r="A8069" s="6">
        <v>51015887</v>
      </c>
      <c r="B8069" t="s">
        <v>9076</v>
      </c>
      <c r="C8069" s="6" t="s">
        <v>1624</v>
      </c>
      <c r="D8069" s="6">
        <v>32</v>
      </c>
      <c r="E8069" s="6">
        <v>118</v>
      </c>
      <c r="F8069" s="6">
        <v>118</v>
      </c>
      <c r="G8069" s="1">
        <v>130</v>
      </c>
      <c r="H8069" s="6" t="s">
        <v>1624</v>
      </c>
      <c r="I8069" s="6" t="s">
        <v>1303</v>
      </c>
      <c r="K8069" s="6">
        <v>181</v>
      </c>
    </row>
    <row r="8070" spans="1:11">
      <c r="A8070" s="6">
        <v>19375644</v>
      </c>
      <c r="B8070" t="s">
        <v>9077</v>
      </c>
      <c r="C8070" s="6" t="s">
        <v>377</v>
      </c>
      <c r="D8070" s="6">
        <v>23</v>
      </c>
      <c r="E8070" s="6">
        <v>118</v>
      </c>
      <c r="F8070" s="6">
        <v>118</v>
      </c>
      <c r="G8070" s="1">
        <v>130</v>
      </c>
      <c r="H8070" s="6" t="s">
        <v>377</v>
      </c>
      <c r="I8070" s="6" t="s">
        <v>257</v>
      </c>
      <c r="K8070" s="6">
        <v>186</v>
      </c>
    </row>
    <row r="8071" spans="1:11">
      <c r="A8071" s="6">
        <v>92088746</v>
      </c>
      <c r="B8071" t="s">
        <v>9078</v>
      </c>
      <c r="C8071" s="6" t="s">
        <v>944</v>
      </c>
      <c r="D8071" s="6">
        <v>26</v>
      </c>
      <c r="E8071" s="6">
        <v>118</v>
      </c>
      <c r="F8071" s="6">
        <v>118</v>
      </c>
      <c r="G8071" s="1">
        <v>130</v>
      </c>
      <c r="H8071" s="6" t="s">
        <v>944</v>
      </c>
      <c r="I8071" s="6" t="s">
        <v>309</v>
      </c>
      <c r="K8071" s="6">
        <v>185</v>
      </c>
    </row>
    <row r="8072" spans="1:11">
      <c r="A8072" s="6">
        <v>59074070</v>
      </c>
      <c r="B8072" t="s">
        <v>9079</v>
      </c>
      <c r="C8072" s="6" t="s">
        <v>2198</v>
      </c>
      <c r="D8072" s="6">
        <v>28</v>
      </c>
      <c r="E8072" s="6">
        <v>118</v>
      </c>
      <c r="F8072" s="6">
        <v>118</v>
      </c>
      <c r="G8072" s="1">
        <v>130</v>
      </c>
      <c r="H8072" s="6" t="s">
        <v>2198</v>
      </c>
      <c r="I8072" s="6" t="s">
        <v>5440</v>
      </c>
      <c r="K8072" s="6">
        <v>187</v>
      </c>
    </row>
    <row r="8073" spans="1:11">
      <c r="A8073" s="6">
        <v>71102464</v>
      </c>
      <c r="B8073" t="s">
        <v>9080</v>
      </c>
      <c r="C8073" s="6" t="s">
        <v>377</v>
      </c>
      <c r="D8073" s="6">
        <v>25</v>
      </c>
      <c r="E8073" s="6">
        <v>118</v>
      </c>
      <c r="F8073" s="6">
        <v>118</v>
      </c>
      <c r="G8073" s="1">
        <v>130</v>
      </c>
      <c r="H8073" s="6" t="s">
        <v>377</v>
      </c>
      <c r="I8073" s="6" t="s">
        <v>827</v>
      </c>
      <c r="K8073" s="6">
        <v>195</v>
      </c>
    </row>
    <row r="8074" spans="1:11">
      <c r="A8074" s="6">
        <v>91128461</v>
      </c>
      <c r="B8074" t="s">
        <v>9081</v>
      </c>
      <c r="C8074" s="6" t="s">
        <v>1624</v>
      </c>
      <c r="D8074" s="6">
        <v>30</v>
      </c>
      <c r="E8074" s="6">
        <v>118</v>
      </c>
      <c r="F8074" s="6">
        <v>118</v>
      </c>
      <c r="G8074" s="1">
        <v>130</v>
      </c>
      <c r="H8074" s="6" t="s">
        <v>1624</v>
      </c>
      <c r="I8074" s="6" t="s">
        <v>309</v>
      </c>
      <c r="K8074" s="6">
        <v>187</v>
      </c>
    </row>
    <row r="8075" spans="1:11">
      <c r="A8075" s="6">
        <v>24057489</v>
      </c>
      <c r="B8075" t="s">
        <v>9082</v>
      </c>
      <c r="C8075" s="6" t="s">
        <v>619</v>
      </c>
      <c r="D8075" s="6">
        <v>23</v>
      </c>
      <c r="E8075" s="6">
        <v>118</v>
      </c>
      <c r="F8075" s="6">
        <v>118</v>
      </c>
      <c r="G8075" s="1">
        <v>130</v>
      </c>
      <c r="H8075" s="6" t="s">
        <v>619</v>
      </c>
      <c r="I8075" s="6" t="s">
        <v>657</v>
      </c>
      <c r="K8075" s="6">
        <v>178</v>
      </c>
    </row>
    <row r="8076" spans="1:11">
      <c r="A8076" s="6">
        <v>14244919</v>
      </c>
      <c r="B8076" t="s">
        <v>9083</v>
      </c>
      <c r="C8076" s="6" t="s">
        <v>1671</v>
      </c>
      <c r="D8076" s="6">
        <v>23</v>
      </c>
      <c r="E8076" s="6">
        <v>118</v>
      </c>
      <c r="F8076" s="6">
        <v>118</v>
      </c>
      <c r="G8076" s="1">
        <v>130</v>
      </c>
      <c r="H8076" s="6" t="s">
        <v>1671</v>
      </c>
      <c r="I8076" s="6" t="s">
        <v>603</v>
      </c>
      <c r="K8076" s="6">
        <v>174</v>
      </c>
    </row>
    <row r="8077" spans="1:11">
      <c r="A8077" s="6">
        <v>2000018447</v>
      </c>
      <c r="B8077" t="s">
        <v>9084</v>
      </c>
      <c r="C8077" s="6" t="s">
        <v>1732</v>
      </c>
      <c r="D8077" s="6">
        <v>24</v>
      </c>
      <c r="E8077" s="6">
        <v>118</v>
      </c>
      <c r="F8077" s="6">
        <v>118</v>
      </c>
      <c r="G8077" s="1">
        <v>130</v>
      </c>
      <c r="H8077" s="6" t="s">
        <v>1732</v>
      </c>
      <c r="I8077" s="6" t="s">
        <v>309</v>
      </c>
      <c r="K8077" s="6">
        <v>192</v>
      </c>
    </row>
    <row r="8078" spans="1:11">
      <c r="A8078" s="6">
        <v>83191430</v>
      </c>
      <c r="B8078" t="s">
        <v>9085</v>
      </c>
      <c r="C8078" s="6" t="s">
        <v>944</v>
      </c>
      <c r="D8078" s="6">
        <v>26</v>
      </c>
      <c r="E8078" s="6">
        <v>118</v>
      </c>
      <c r="F8078" s="6">
        <v>118</v>
      </c>
      <c r="G8078" s="1">
        <v>130</v>
      </c>
      <c r="H8078" s="6" t="s">
        <v>944</v>
      </c>
      <c r="I8078" s="6" t="s">
        <v>306</v>
      </c>
      <c r="K8078" s="6">
        <v>184</v>
      </c>
    </row>
    <row r="8079" spans="1:11">
      <c r="A8079" s="6">
        <v>91177001</v>
      </c>
      <c r="B8079" t="s">
        <v>9086</v>
      </c>
      <c r="C8079" s="6" t="s">
        <v>2121</v>
      </c>
      <c r="D8079" s="6">
        <v>24</v>
      </c>
      <c r="E8079" s="6">
        <v>118</v>
      </c>
      <c r="F8079" s="6">
        <v>118</v>
      </c>
      <c r="G8079" s="1">
        <v>130</v>
      </c>
      <c r="H8079" s="6" t="s">
        <v>2121</v>
      </c>
      <c r="I8079" s="6" t="s">
        <v>4588</v>
      </c>
      <c r="K8079" s="6">
        <v>178</v>
      </c>
    </row>
    <row r="8080" spans="1:11">
      <c r="A8080" s="6">
        <v>8434157</v>
      </c>
      <c r="B8080" t="s">
        <v>9087</v>
      </c>
      <c r="C8080" s="6" t="s">
        <v>1624</v>
      </c>
      <c r="D8080" s="6">
        <v>38</v>
      </c>
      <c r="E8080" s="6">
        <v>118</v>
      </c>
      <c r="F8080" s="6">
        <v>118</v>
      </c>
      <c r="G8080" s="1">
        <v>130</v>
      </c>
      <c r="H8080" s="6" t="s">
        <v>1624</v>
      </c>
      <c r="I8080" s="6" t="s">
        <v>344</v>
      </c>
      <c r="K8080" s="6">
        <v>182</v>
      </c>
    </row>
    <row r="8081" spans="1:11">
      <c r="A8081" s="6">
        <v>67194879</v>
      </c>
      <c r="B8081" t="s">
        <v>9088</v>
      </c>
      <c r="C8081" s="6" t="s">
        <v>1732</v>
      </c>
      <c r="D8081" s="6">
        <v>30</v>
      </c>
      <c r="E8081" s="6">
        <v>118</v>
      </c>
      <c r="F8081" s="6">
        <v>118</v>
      </c>
      <c r="G8081" s="1">
        <v>130</v>
      </c>
      <c r="H8081" s="6" t="s">
        <v>1732</v>
      </c>
      <c r="I8081" s="6" t="s">
        <v>348</v>
      </c>
      <c r="K8081" s="6">
        <v>182</v>
      </c>
    </row>
    <row r="8082" spans="1:11">
      <c r="A8082" s="6">
        <v>79030206</v>
      </c>
      <c r="B8082" t="s">
        <v>9089</v>
      </c>
      <c r="C8082" s="6" t="s">
        <v>218</v>
      </c>
      <c r="D8082" s="6">
        <v>29</v>
      </c>
      <c r="E8082" s="6">
        <v>118</v>
      </c>
      <c r="F8082" s="6">
        <v>118</v>
      </c>
      <c r="G8082" s="1">
        <v>130</v>
      </c>
      <c r="H8082" s="6" t="s">
        <v>218</v>
      </c>
      <c r="I8082" s="6" t="s">
        <v>241</v>
      </c>
      <c r="K8082" s="6">
        <v>177</v>
      </c>
    </row>
    <row r="8083" spans="1:11">
      <c r="A8083" s="6">
        <v>19270250</v>
      </c>
      <c r="B8083" t="s">
        <v>9090</v>
      </c>
      <c r="C8083" s="6" t="s">
        <v>303</v>
      </c>
      <c r="D8083" s="6">
        <v>30</v>
      </c>
      <c r="E8083" s="6">
        <v>118</v>
      </c>
      <c r="F8083" s="6">
        <v>118</v>
      </c>
      <c r="G8083" s="1">
        <v>130</v>
      </c>
      <c r="H8083" s="6" t="s">
        <v>303</v>
      </c>
      <c r="I8083" s="6" t="s">
        <v>2627</v>
      </c>
      <c r="K8083" s="6">
        <v>171</v>
      </c>
    </row>
    <row r="8084" spans="1:11">
      <c r="A8084" s="6">
        <v>19368081</v>
      </c>
      <c r="B8084" t="s">
        <v>9091</v>
      </c>
      <c r="C8084" s="6" t="s">
        <v>966</v>
      </c>
      <c r="D8084" s="6">
        <v>22</v>
      </c>
      <c r="E8084" s="6">
        <v>118</v>
      </c>
      <c r="F8084" s="6">
        <v>118</v>
      </c>
      <c r="G8084" s="1">
        <v>130</v>
      </c>
      <c r="H8084" s="6" t="s">
        <v>966</v>
      </c>
      <c r="I8084" s="6" t="s">
        <v>257</v>
      </c>
      <c r="K8084" s="6">
        <v>174</v>
      </c>
    </row>
    <row r="8085" spans="1:11">
      <c r="A8085" s="6">
        <v>2000071499</v>
      </c>
      <c r="B8085" t="s">
        <v>9092</v>
      </c>
      <c r="C8085" s="6" t="s">
        <v>2492</v>
      </c>
      <c r="D8085" s="6">
        <v>32</v>
      </c>
      <c r="E8085" s="6">
        <v>118</v>
      </c>
      <c r="F8085" s="6">
        <v>118</v>
      </c>
      <c r="G8085" s="1">
        <v>130</v>
      </c>
      <c r="H8085" s="6" t="s">
        <v>2492</v>
      </c>
      <c r="I8085" s="6" t="s">
        <v>1375</v>
      </c>
      <c r="K8085" s="6">
        <v>182</v>
      </c>
    </row>
    <row r="8086" spans="1:11">
      <c r="A8086" s="6">
        <v>48030646</v>
      </c>
      <c r="B8086" t="s">
        <v>9093</v>
      </c>
      <c r="C8086" s="6" t="s">
        <v>640</v>
      </c>
      <c r="D8086" s="6">
        <v>28</v>
      </c>
      <c r="E8086" s="6">
        <v>118</v>
      </c>
      <c r="F8086" s="6">
        <v>118</v>
      </c>
      <c r="G8086" s="1">
        <v>130</v>
      </c>
      <c r="H8086" s="6" t="s">
        <v>640</v>
      </c>
      <c r="I8086" s="6" t="s">
        <v>1878</v>
      </c>
      <c r="K8086" s="6">
        <v>183</v>
      </c>
    </row>
    <row r="8087" spans="1:11">
      <c r="A8087" s="6">
        <v>37047791</v>
      </c>
      <c r="B8087" t="s">
        <v>9094</v>
      </c>
      <c r="C8087" s="6" t="s">
        <v>1826</v>
      </c>
      <c r="D8087" s="6">
        <v>28</v>
      </c>
      <c r="E8087" s="6">
        <v>118</v>
      </c>
      <c r="F8087" s="6">
        <v>118</v>
      </c>
      <c r="G8087" s="1">
        <v>130</v>
      </c>
      <c r="H8087" s="6" t="s">
        <v>1826</v>
      </c>
      <c r="I8087" s="6" t="s">
        <v>406</v>
      </c>
      <c r="K8087" s="6">
        <v>181</v>
      </c>
    </row>
    <row r="8088" spans="1:11">
      <c r="A8088" s="6">
        <v>67223078</v>
      </c>
      <c r="B8088" t="s">
        <v>9095</v>
      </c>
      <c r="C8088" s="6" t="s">
        <v>966</v>
      </c>
      <c r="D8088" s="6">
        <v>27</v>
      </c>
      <c r="E8088" s="6">
        <v>118</v>
      </c>
      <c r="F8088" s="6">
        <v>118</v>
      </c>
      <c r="G8088" s="1">
        <v>130</v>
      </c>
      <c r="H8088" s="6" t="s">
        <v>966</v>
      </c>
      <c r="I8088" s="6" t="s">
        <v>348</v>
      </c>
      <c r="K8088" s="6">
        <v>180</v>
      </c>
    </row>
    <row r="8089" spans="1:11">
      <c r="A8089" s="6">
        <v>19193050</v>
      </c>
      <c r="B8089" t="s">
        <v>9096</v>
      </c>
      <c r="C8089" s="6" t="s">
        <v>942</v>
      </c>
      <c r="D8089" s="6">
        <v>30</v>
      </c>
      <c r="E8089" s="6">
        <v>118</v>
      </c>
      <c r="F8089" s="6">
        <v>118</v>
      </c>
      <c r="G8089" s="1">
        <v>130</v>
      </c>
      <c r="H8089" s="6" t="s">
        <v>942</v>
      </c>
      <c r="I8089" s="6" t="s">
        <v>257</v>
      </c>
      <c r="K8089" s="6">
        <v>172</v>
      </c>
    </row>
    <row r="8090" spans="1:11">
      <c r="A8090" s="6">
        <v>13199374</v>
      </c>
      <c r="B8090" t="s">
        <v>9097</v>
      </c>
      <c r="C8090" s="6" t="s">
        <v>319</v>
      </c>
      <c r="D8090" s="6">
        <v>34</v>
      </c>
      <c r="E8090" s="6">
        <v>118</v>
      </c>
      <c r="F8090" s="6">
        <v>118</v>
      </c>
      <c r="G8090" s="1">
        <v>130</v>
      </c>
      <c r="H8090" s="6" t="s">
        <v>319</v>
      </c>
      <c r="I8090" s="6" t="s">
        <v>963</v>
      </c>
      <c r="K8090" s="6">
        <v>183</v>
      </c>
    </row>
    <row r="8091" spans="1:11">
      <c r="A8091" s="6">
        <v>86043118</v>
      </c>
      <c r="B8091" t="s">
        <v>9098</v>
      </c>
      <c r="C8091" s="6" t="s">
        <v>377</v>
      </c>
      <c r="D8091" s="6">
        <v>31</v>
      </c>
      <c r="E8091" s="6">
        <v>118</v>
      </c>
      <c r="F8091" s="6">
        <v>118</v>
      </c>
      <c r="G8091" s="1">
        <v>130</v>
      </c>
      <c r="H8091" s="6" t="s">
        <v>377</v>
      </c>
      <c r="I8091" s="6" t="s">
        <v>1283</v>
      </c>
      <c r="K8091" s="6">
        <v>189</v>
      </c>
    </row>
    <row r="8092" spans="1:11">
      <c r="A8092" s="6">
        <v>91119626</v>
      </c>
      <c r="B8092" t="s">
        <v>9099</v>
      </c>
      <c r="C8092" s="6" t="s">
        <v>2121</v>
      </c>
      <c r="D8092" s="6">
        <v>28</v>
      </c>
      <c r="E8092" s="6">
        <v>118</v>
      </c>
      <c r="F8092" s="6">
        <v>118</v>
      </c>
      <c r="G8092" s="1">
        <v>129</v>
      </c>
      <c r="H8092" s="6" t="s">
        <v>2121</v>
      </c>
      <c r="I8092" s="6" t="s">
        <v>4291</v>
      </c>
      <c r="K8092" s="6">
        <v>172</v>
      </c>
    </row>
    <row r="8093" spans="1:11">
      <c r="A8093" s="6">
        <v>49046774</v>
      </c>
      <c r="B8093" t="s">
        <v>9100</v>
      </c>
      <c r="C8093" s="6" t="s">
        <v>944</v>
      </c>
      <c r="D8093" s="6">
        <v>24</v>
      </c>
      <c r="E8093" s="6">
        <v>118</v>
      </c>
      <c r="F8093" s="6">
        <v>118</v>
      </c>
      <c r="G8093" s="1">
        <v>129</v>
      </c>
      <c r="H8093" s="6" t="s">
        <v>944</v>
      </c>
      <c r="I8093" s="6" t="s">
        <v>344</v>
      </c>
      <c r="K8093" s="6">
        <v>173</v>
      </c>
    </row>
    <row r="8094" spans="1:11">
      <c r="A8094" s="6">
        <v>78043547</v>
      </c>
      <c r="B8094" t="s">
        <v>9101</v>
      </c>
      <c r="C8094" s="6" t="s">
        <v>1624</v>
      </c>
      <c r="D8094" s="6">
        <v>34</v>
      </c>
      <c r="E8094" s="6">
        <v>118</v>
      </c>
      <c r="F8094" s="6">
        <v>118</v>
      </c>
      <c r="G8094" s="1">
        <v>129</v>
      </c>
      <c r="H8094" s="6" t="s">
        <v>1624</v>
      </c>
      <c r="I8094" s="6" t="s">
        <v>2404</v>
      </c>
      <c r="K8094" s="6">
        <v>188</v>
      </c>
    </row>
    <row r="8095" spans="1:11">
      <c r="A8095" s="6">
        <v>91147351</v>
      </c>
      <c r="B8095" t="s">
        <v>9102</v>
      </c>
      <c r="C8095" s="6" t="s">
        <v>558</v>
      </c>
      <c r="D8095" s="6">
        <v>30</v>
      </c>
      <c r="E8095" s="6">
        <v>118</v>
      </c>
      <c r="F8095" s="6">
        <v>118</v>
      </c>
      <c r="G8095" s="1">
        <v>129</v>
      </c>
      <c r="H8095" s="6" t="s">
        <v>558</v>
      </c>
      <c r="I8095" s="6" t="s">
        <v>3905</v>
      </c>
      <c r="K8095" s="6">
        <v>183</v>
      </c>
    </row>
    <row r="8096" spans="1:11">
      <c r="A8096" s="6">
        <v>19360963</v>
      </c>
      <c r="B8096" t="s">
        <v>9103</v>
      </c>
      <c r="C8096" s="6" t="s">
        <v>377</v>
      </c>
      <c r="D8096" s="6">
        <v>23</v>
      </c>
      <c r="E8096" s="6">
        <v>118</v>
      </c>
      <c r="F8096" s="6">
        <v>118</v>
      </c>
      <c r="G8096" s="1">
        <v>129</v>
      </c>
      <c r="H8096" s="6" t="s">
        <v>377</v>
      </c>
      <c r="I8096" s="6" t="s">
        <v>257</v>
      </c>
      <c r="K8096" s="6">
        <v>188</v>
      </c>
    </row>
    <row r="8097" spans="1:11">
      <c r="A8097" s="6">
        <v>14076082</v>
      </c>
      <c r="B8097" t="s">
        <v>9104</v>
      </c>
      <c r="C8097" s="6" t="s">
        <v>1624</v>
      </c>
      <c r="D8097" s="6">
        <v>29</v>
      </c>
      <c r="E8097" s="6">
        <v>118</v>
      </c>
      <c r="F8097" s="6">
        <v>118</v>
      </c>
      <c r="G8097" s="1">
        <v>129</v>
      </c>
      <c r="H8097" s="6" t="s">
        <v>1624</v>
      </c>
      <c r="I8097" s="6" t="s">
        <v>603</v>
      </c>
      <c r="K8097" s="6">
        <v>184</v>
      </c>
    </row>
    <row r="8098" spans="1:11">
      <c r="A8098" s="6">
        <v>2000088563</v>
      </c>
      <c r="B8098" t="s">
        <v>9105</v>
      </c>
      <c r="C8098" s="6" t="s">
        <v>942</v>
      </c>
      <c r="D8098" s="6">
        <v>21</v>
      </c>
      <c r="E8098" s="6">
        <v>118</v>
      </c>
      <c r="F8098" s="6">
        <v>118</v>
      </c>
      <c r="G8098" s="1">
        <v>129</v>
      </c>
      <c r="H8098" s="6" t="s">
        <v>942</v>
      </c>
      <c r="I8098" s="6" t="s">
        <v>1661</v>
      </c>
      <c r="K8098" s="6">
        <v>175</v>
      </c>
    </row>
    <row r="8099" spans="1:11">
      <c r="A8099" s="6">
        <v>18115871</v>
      </c>
      <c r="B8099" t="s">
        <v>9106</v>
      </c>
      <c r="C8099" s="6" t="s">
        <v>351</v>
      </c>
      <c r="D8099" s="6">
        <v>23</v>
      </c>
      <c r="E8099" s="6">
        <v>118</v>
      </c>
      <c r="F8099" s="6">
        <v>118</v>
      </c>
      <c r="G8099" s="1">
        <v>129</v>
      </c>
      <c r="H8099" s="6" t="s">
        <v>351</v>
      </c>
      <c r="I8099" s="6" t="s">
        <v>1117</v>
      </c>
      <c r="K8099" s="6">
        <v>179</v>
      </c>
    </row>
    <row r="8100" spans="1:11">
      <c r="A8100" s="6">
        <v>2000162689</v>
      </c>
      <c r="B8100" t="s">
        <v>9107</v>
      </c>
      <c r="C8100" s="6" t="s">
        <v>314</v>
      </c>
      <c r="D8100" s="6">
        <v>23</v>
      </c>
      <c r="E8100" s="6">
        <v>118</v>
      </c>
      <c r="F8100" s="6">
        <v>118</v>
      </c>
      <c r="G8100" s="1">
        <v>129</v>
      </c>
      <c r="H8100" s="6" t="s">
        <v>314</v>
      </c>
      <c r="I8100" s="6" t="s">
        <v>378</v>
      </c>
      <c r="K8100" s="6">
        <v>170</v>
      </c>
    </row>
    <row r="8101" spans="1:11">
      <c r="A8101" s="6">
        <v>43192191</v>
      </c>
      <c r="B8101" t="s">
        <v>9108</v>
      </c>
      <c r="C8101" s="6" t="s">
        <v>377</v>
      </c>
      <c r="D8101" s="6">
        <v>27</v>
      </c>
      <c r="E8101" s="6">
        <v>118</v>
      </c>
      <c r="F8101" s="6">
        <v>118</v>
      </c>
      <c r="G8101" s="1">
        <v>129</v>
      </c>
      <c r="H8101" s="6" t="s">
        <v>377</v>
      </c>
      <c r="I8101" s="6" t="s">
        <v>1658</v>
      </c>
      <c r="K8101" s="6">
        <v>193</v>
      </c>
    </row>
    <row r="8102" spans="1:11">
      <c r="A8102" s="6">
        <v>14211804</v>
      </c>
      <c r="B8102" t="s">
        <v>9109</v>
      </c>
      <c r="C8102" s="6" t="s">
        <v>2112</v>
      </c>
      <c r="D8102" s="6">
        <v>23</v>
      </c>
      <c r="E8102" s="6">
        <v>118</v>
      </c>
      <c r="F8102" s="6">
        <v>118</v>
      </c>
      <c r="G8102" s="1">
        <v>129</v>
      </c>
      <c r="H8102" s="6" t="s">
        <v>2112</v>
      </c>
      <c r="I8102" s="6" t="s">
        <v>603</v>
      </c>
      <c r="K8102" s="6">
        <v>176</v>
      </c>
    </row>
    <row r="8103" spans="1:11">
      <c r="A8103" s="6">
        <v>62214727</v>
      </c>
      <c r="B8103" t="s">
        <v>9110</v>
      </c>
      <c r="C8103" s="6" t="s">
        <v>319</v>
      </c>
      <c r="D8103" s="6">
        <v>26</v>
      </c>
      <c r="E8103" s="6">
        <v>118</v>
      </c>
      <c r="F8103" s="6">
        <v>118</v>
      </c>
      <c r="G8103" s="1">
        <v>129</v>
      </c>
      <c r="H8103" s="6" t="s">
        <v>319</v>
      </c>
      <c r="I8103" s="6" t="s">
        <v>1066</v>
      </c>
      <c r="K8103" s="6">
        <v>186</v>
      </c>
    </row>
    <row r="8104" spans="1:11">
      <c r="A8104" s="6">
        <v>2000094122</v>
      </c>
      <c r="B8104" t="s">
        <v>9111</v>
      </c>
      <c r="C8104" s="6" t="s">
        <v>944</v>
      </c>
      <c r="D8104" s="6">
        <v>23</v>
      </c>
      <c r="E8104" s="6">
        <v>118</v>
      </c>
      <c r="F8104" s="6">
        <v>118</v>
      </c>
      <c r="G8104" s="1">
        <v>129</v>
      </c>
      <c r="H8104" s="6" t="s">
        <v>944</v>
      </c>
      <c r="I8104" s="6" t="s">
        <v>1066</v>
      </c>
      <c r="K8104" s="6">
        <v>186</v>
      </c>
    </row>
    <row r="8105" spans="1:11">
      <c r="A8105" s="6">
        <v>67153644</v>
      </c>
      <c r="B8105" t="s">
        <v>9112</v>
      </c>
      <c r="C8105" s="6" t="s">
        <v>1698</v>
      </c>
      <c r="D8105" s="6">
        <v>32</v>
      </c>
      <c r="E8105" s="6">
        <v>118</v>
      </c>
      <c r="F8105" s="6">
        <v>118</v>
      </c>
      <c r="G8105" s="1">
        <v>129</v>
      </c>
      <c r="H8105" s="6" t="s">
        <v>1698</v>
      </c>
      <c r="I8105" s="6" t="s">
        <v>348</v>
      </c>
      <c r="K8105" s="6">
        <v>180</v>
      </c>
    </row>
    <row r="8106" spans="1:11">
      <c r="A8106" s="6">
        <v>19221261</v>
      </c>
      <c r="B8106" t="s">
        <v>9113</v>
      </c>
      <c r="C8106" s="6" t="s">
        <v>2112</v>
      </c>
      <c r="D8106" s="6">
        <v>34</v>
      </c>
      <c r="E8106" s="6">
        <v>118</v>
      </c>
      <c r="F8106" s="6">
        <v>118</v>
      </c>
      <c r="G8106" s="1">
        <v>129</v>
      </c>
      <c r="H8106" s="6" t="s">
        <v>2112</v>
      </c>
      <c r="I8106" s="6" t="s">
        <v>257</v>
      </c>
      <c r="K8106" s="6">
        <v>179</v>
      </c>
    </row>
    <row r="8107" spans="1:11">
      <c r="A8107" s="6">
        <v>2000088615</v>
      </c>
      <c r="B8107" t="s">
        <v>9114</v>
      </c>
      <c r="C8107" s="6" t="s">
        <v>319</v>
      </c>
      <c r="D8107" s="6">
        <v>24</v>
      </c>
      <c r="E8107" s="6">
        <v>118</v>
      </c>
      <c r="F8107" s="6">
        <v>118</v>
      </c>
      <c r="G8107" s="1">
        <v>129</v>
      </c>
      <c r="H8107" s="6" t="s">
        <v>319</v>
      </c>
      <c r="I8107" s="6" t="s">
        <v>1661</v>
      </c>
      <c r="K8107" s="6">
        <v>173</v>
      </c>
    </row>
    <row r="8108" spans="1:11">
      <c r="A8108" s="6">
        <v>14186343</v>
      </c>
      <c r="B8108" t="s">
        <v>9115</v>
      </c>
      <c r="C8108" s="6" t="s">
        <v>319</v>
      </c>
      <c r="D8108" s="6">
        <v>25</v>
      </c>
      <c r="E8108" s="6">
        <v>118</v>
      </c>
      <c r="F8108" s="6">
        <v>118</v>
      </c>
      <c r="G8108" s="1">
        <v>129</v>
      </c>
      <c r="H8108" s="6" t="s">
        <v>319</v>
      </c>
      <c r="I8108" s="6" t="s">
        <v>187</v>
      </c>
      <c r="K8108" s="6">
        <v>173</v>
      </c>
    </row>
    <row r="8109" spans="1:11">
      <c r="A8109" s="6">
        <v>5131045</v>
      </c>
      <c r="B8109" t="s">
        <v>9116</v>
      </c>
      <c r="C8109" s="6" t="s">
        <v>1624</v>
      </c>
      <c r="D8109" s="6">
        <v>37</v>
      </c>
      <c r="E8109" s="6">
        <v>118</v>
      </c>
      <c r="F8109" s="6">
        <v>118</v>
      </c>
      <c r="G8109" s="1">
        <v>129</v>
      </c>
      <c r="H8109" s="6" t="s">
        <v>1624</v>
      </c>
      <c r="I8109" s="6" t="s">
        <v>236</v>
      </c>
      <c r="K8109" s="6">
        <v>189</v>
      </c>
    </row>
    <row r="8110" spans="1:11">
      <c r="A8110" s="6">
        <v>67100203</v>
      </c>
      <c r="B8110" t="s">
        <v>9117</v>
      </c>
      <c r="C8110" s="6" t="s">
        <v>1674</v>
      </c>
      <c r="D8110" s="6">
        <v>35</v>
      </c>
      <c r="E8110" s="6">
        <v>118</v>
      </c>
      <c r="F8110" s="6">
        <v>118</v>
      </c>
      <c r="G8110" s="1">
        <v>129</v>
      </c>
      <c r="H8110" s="6" t="s">
        <v>1674</v>
      </c>
      <c r="I8110" s="6" t="s">
        <v>348</v>
      </c>
      <c r="K8110" s="6">
        <v>178</v>
      </c>
    </row>
    <row r="8111" spans="1:11">
      <c r="A8111" s="6">
        <v>45077369</v>
      </c>
      <c r="B8111" t="s">
        <v>9118</v>
      </c>
      <c r="C8111" s="6" t="s">
        <v>1747</v>
      </c>
      <c r="D8111" s="6">
        <v>30</v>
      </c>
      <c r="E8111" s="6">
        <v>118</v>
      </c>
      <c r="F8111" s="6">
        <v>118</v>
      </c>
      <c r="G8111" s="1">
        <v>129</v>
      </c>
      <c r="H8111" s="6" t="s">
        <v>1747</v>
      </c>
      <c r="I8111" s="6" t="s">
        <v>2134</v>
      </c>
      <c r="K8111" s="6">
        <v>168</v>
      </c>
    </row>
    <row r="8112" spans="1:11">
      <c r="A8112" s="6">
        <v>14255866</v>
      </c>
      <c r="B8112" t="s">
        <v>9119</v>
      </c>
      <c r="C8112" s="6" t="s">
        <v>9120</v>
      </c>
      <c r="D8112" s="6">
        <v>22</v>
      </c>
      <c r="E8112" s="6">
        <v>118</v>
      </c>
      <c r="F8112" s="6">
        <v>118</v>
      </c>
      <c r="G8112" s="1">
        <v>128</v>
      </c>
      <c r="H8112" s="6" t="s">
        <v>9120</v>
      </c>
      <c r="I8112" s="6" t="s">
        <v>603</v>
      </c>
      <c r="K8112" s="6">
        <v>177</v>
      </c>
    </row>
    <row r="8113" spans="1:11">
      <c r="A8113" s="6">
        <v>28100404</v>
      </c>
      <c r="B8113" t="s">
        <v>9121</v>
      </c>
      <c r="C8113" s="6" t="s">
        <v>1732</v>
      </c>
      <c r="D8113" s="6">
        <v>27</v>
      </c>
      <c r="E8113" s="6">
        <v>118</v>
      </c>
      <c r="F8113" s="6">
        <v>118</v>
      </c>
      <c r="G8113" s="1">
        <v>128</v>
      </c>
      <c r="H8113" s="6" t="s">
        <v>1732</v>
      </c>
      <c r="I8113" s="6" t="s">
        <v>259</v>
      </c>
      <c r="K8113" s="6">
        <v>191</v>
      </c>
    </row>
    <row r="8114" spans="1:11">
      <c r="A8114" s="6">
        <v>38059112</v>
      </c>
      <c r="B8114" t="s">
        <v>9122</v>
      </c>
      <c r="C8114" s="6" t="s">
        <v>319</v>
      </c>
      <c r="D8114" s="6">
        <v>24</v>
      </c>
      <c r="E8114" s="6">
        <v>118</v>
      </c>
      <c r="F8114" s="6">
        <v>118</v>
      </c>
      <c r="G8114" s="1">
        <v>128</v>
      </c>
      <c r="H8114" s="6" t="s">
        <v>319</v>
      </c>
      <c r="I8114" s="6" t="s">
        <v>1277</v>
      </c>
      <c r="K8114" s="6">
        <v>186</v>
      </c>
    </row>
    <row r="8115" spans="1:11">
      <c r="A8115" s="6">
        <v>19225761</v>
      </c>
      <c r="B8115" t="s">
        <v>9123</v>
      </c>
      <c r="C8115" s="6" t="s">
        <v>2121</v>
      </c>
      <c r="D8115" s="6">
        <v>30</v>
      </c>
      <c r="E8115" s="6">
        <v>118</v>
      </c>
      <c r="F8115" s="6">
        <v>118</v>
      </c>
      <c r="G8115" s="1">
        <v>128</v>
      </c>
      <c r="H8115" s="6" t="s">
        <v>2121</v>
      </c>
      <c r="I8115" s="6" t="s">
        <v>257</v>
      </c>
      <c r="K8115" s="6">
        <v>170</v>
      </c>
    </row>
    <row r="8116" spans="1:11">
      <c r="A8116" s="6">
        <v>51010632</v>
      </c>
      <c r="B8116" t="s">
        <v>9124</v>
      </c>
      <c r="C8116" s="6" t="s">
        <v>829</v>
      </c>
      <c r="D8116" s="6">
        <v>34</v>
      </c>
      <c r="E8116" s="6">
        <v>118</v>
      </c>
      <c r="F8116" s="6">
        <v>118</v>
      </c>
      <c r="G8116" s="1">
        <v>128</v>
      </c>
      <c r="H8116" s="6" t="s">
        <v>829</v>
      </c>
      <c r="I8116" s="6" t="s">
        <v>1303</v>
      </c>
      <c r="K8116" s="6">
        <v>182</v>
      </c>
    </row>
    <row r="8117" spans="1:11">
      <c r="A8117" s="6">
        <v>27110636</v>
      </c>
      <c r="B8117" t="s">
        <v>9125</v>
      </c>
      <c r="C8117" s="6" t="s">
        <v>2115</v>
      </c>
      <c r="D8117" s="6">
        <v>27</v>
      </c>
      <c r="E8117" s="6">
        <v>118</v>
      </c>
      <c r="F8117" s="6">
        <v>118</v>
      </c>
      <c r="G8117" s="1">
        <v>128</v>
      </c>
      <c r="H8117" s="6" t="s">
        <v>2115</v>
      </c>
      <c r="I8117" s="6" t="s">
        <v>339</v>
      </c>
      <c r="K8117" s="6">
        <v>190</v>
      </c>
    </row>
    <row r="8118" spans="1:11">
      <c r="A8118" s="6">
        <v>14034724</v>
      </c>
      <c r="B8118" t="s">
        <v>9126</v>
      </c>
      <c r="C8118" s="6" t="s">
        <v>2115</v>
      </c>
      <c r="D8118" s="6">
        <v>36</v>
      </c>
      <c r="E8118" s="6">
        <v>118</v>
      </c>
      <c r="F8118" s="6">
        <v>118</v>
      </c>
      <c r="G8118" s="1">
        <v>128</v>
      </c>
      <c r="H8118" s="6" t="s">
        <v>2115</v>
      </c>
      <c r="I8118" s="6" t="s">
        <v>603</v>
      </c>
      <c r="K8118" s="6">
        <v>184</v>
      </c>
    </row>
    <row r="8119" spans="1:11">
      <c r="A8119" s="6">
        <v>19142198</v>
      </c>
      <c r="B8119" t="s">
        <v>9127</v>
      </c>
      <c r="C8119" s="6" t="s">
        <v>944</v>
      </c>
      <c r="D8119" s="6">
        <v>31</v>
      </c>
      <c r="E8119" s="6">
        <v>118</v>
      </c>
      <c r="F8119" s="6">
        <v>118</v>
      </c>
      <c r="G8119" s="1">
        <v>128</v>
      </c>
      <c r="H8119" s="6" t="s">
        <v>944</v>
      </c>
      <c r="I8119" s="6" t="s">
        <v>257</v>
      </c>
      <c r="K8119" s="6">
        <v>175</v>
      </c>
    </row>
    <row r="8120" spans="1:11">
      <c r="A8120" s="6">
        <v>18081052</v>
      </c>
      <c r="B8120" t="s">
        <v>9128</v>
      </c>
      <c r="C8120" s="6" t="s">
        <v>2149</v>
      </c>
      <c r="D8120" s="6">
        <v>28</v>
      </c>
      <c r="E8120" s="6">
        <v>118</v>
      </c>
      <c r="F8120" s="6">
        <v>118</v>
      </c>
      <c r="G8120" s="1">
        <v>128</v>
      </c>
      <c r="H8120" s="6" t="s">
        <v>2149</v>
      </c>
      <c r="I8120" s="6" t="s">
        <v>9129</v>
      </c>
      <c r="K8120" s="6">
        <v>181</v>
      </c>
    </row>
    <row r="8121" spans="1:11">
      <c r="A8121" s="6">
        <v>76054901</v>
      </c>
      <c r="B8121" t="s">
        <v>9130</v>
      </c>
      <c r="C8121" s="6" t="s">
        <v>377</v>
      </c>
      <c r="D8121" s="6">
        <v>26</v>
      </c>
      <c r="E8121" s="6">
        <v>118</v>
      </c>
      <c r="F8121" s="6">
        <v>118</v>
      </c>
      <c r="G8121" s="1">
        <v>128</v>
      </c>
      <c r="H8121" s="6" t="s">
        <v>377</v>
      </c>
      <c r="I8121" s="6" t="s">
        <v>378</v>
      </c>
      <c r="K8121" s="6">
        <v>180</v>
      </c>
    </row>
    <row r="8122" spans="1:11">
      <c r="A8122" s="6">
        <v>19338194</v>
      </c>
      <c r="B8122" t="s">
        <v>9131</v>
      </c>
      <c r="C8122" s="6" t="s">
        <v>240</v>
      </c>
      <c r="D8122" s="6">
        <v>28</v>
      </c>
      <c r="E8122" s="6">
        <v>118</v>
      </c>
      <c r="F8122" s="6">
        <v>118</v>
      </c>
      <c r="G8122" s="1">
        <v>128</v>
      </c>
      <c r="H8122" s="6" t="s">
        <v>240</v>
      </c>
      <c r="I8122" s="6" t="s">
        <v>257</v>
      </c>
      <c r="K8122" s="6">
        <v>172</v>
      </c>
    </row>
    <row r="8123" spans="1:11">
      <c r="A8123" s="6">
        <v>50060523</v>
      </c>
      <c r="B8123" t="s">
        <v>9132</v>
      </c>
      <c r="C8123" s="6" t="s">
        <v>314</v>
      </c>
      <c r="D8123" s="6">
        <v>31</v>
      </c>
      <c r="E8123" s="6">
        <v>118</v>
      </c>
      <c r="F8123" s="6">
        <v>118</v>
      </c>
      <c r="G8123" s="1">
        <v>128</v>
      </c>
      <c r="H8123" s="6" t="s">
        <v>314</v>
      </c>
      <c r="I8123" s="6" t="s">
        <v>1313</v>
      </c>
      <c r="K8123" s="6">
        <v>176</v>
      </c>
    </row>
    <row r="8124" spans="1:11">
      <c r="A8124" s="6">
        <v>19265456</v>
      </c>
      <c r="B8124" t="s">
        <v>9133</v>
      </c>
      <c r="C8124" s="6" t="s">
        <v>319</v>
      </c>
      <c r="D8124" s="6">
        <v>34</v>
      </c>
      <c r="E8124" s="6">
        <v>118</v>
      </c>
      <c r="F8124" s="6">
        <v>118</v>
      </c>
      <c r="G8124" s="1">
        <v>128</v>
      </c>
      <c r="H8124" s="6" t="s">
        <v>319</v>
      </c>
      <c r="I8124" s="6" t="s">
        <v>257</v>
      </c>
      <c r="K8124" s="6">
        <v>183</v>
      </c>
    </row>
    <row r="8125" spans="1:11">
      <c r="A8125" s="6">
        <v>27137335</v>
      </c>
      <c r="B8125" t="s">
        <v>9134</v>
      </c>
      <c r="C8125" s="6" t="s">
        <v>2112</v>
      </c>
      <c r="D8125" s="6">
        <v>24</v>
      </c>
      <c r="E8125" s="6">
        <v>118</v>
      </c>
      <c r="F8125" s="6">
        <v>118</v>
      </c>
      <c r="G8125" s="1">
        <v>128</v>
      </c>
      <c r="H8125" s="6" t="s">
        <v>2112</v>
      </c>
      <c r="I8125" s="6" t="s">
        <v>339</v>
      </c>
      <c r="K8125" s="6">
        <v>185</v>
      </c>
    </row>
    <row r="8126" spans="1:11">
      <c r="A8126" s="6">
        <v>91175154</v>
      </c>
      <c r="B8126" t="s">
        <v>9135</v>
      </c>
      <c r="C8126" s="6" t="s">
        <v>2112</v>
      </c>
      <c r="D8126" s="6">
        <v>24</v>
      </c>
      <c r="E8126" s="6">
        <v>118</v>
      </c>
      <c r="F8126" s="6">
        <v>118</v>
      </c>
      <c r="G8126" s="1">
        <v>128</v>
      </c>
      <c r="H8126" s="6" t="s">
        <v>2112</v>
      </c>
      <c r="I8126" s="6" t="s">
        <v>1725</v>
      </c>
      <c r="K8126" s="6">
        <v>184</v>
      </c>
    </row>
    <row r="8127" spans="1:11">
      <c r="A8127" s="6">
        <v>86038892</v>
      </c>
      <c r="B8127" t="s">
        <v>9136</v>
      </c>
      <c r="C8127" s="6" t="s">
        <v>966</v>
      </c>
      <c r="D8127" s="6">
        <v>26</v>
      </c>
      <c r="E8127" s="6">
        <v>118</v>
      </c>
      <c r="F8127" s="6">
        <v>118</v>
      </c>
      <c r="G8127" s="1">
        <v>128</v>
      </c>
      <c r="H8127" s="6" t="s">
        <v>966</v>
      </c>
      <c r="I8127" s="6" t="s">
        <v>7240</v>
      </c>
      <c r="K8127" s="6">
        <v>177</v>
      </c>
    </row>
    <row r="8128" spans="1:11">
      <c r="A8128" s="6">
        <v>19212658</v>
      </c>
      <c r="B8128" t="s">
        <v>9137</v>
      </c>
      <c r="C8128" s="6" t="s">
        <v>377</v>
      </c>
      <c r="D8128" s="6">
        <v>30</v>
      </c>
      <c r="E8128" s="6">
        <v>118</v>
      </c>
      <c r="F8128" s="6">
        <v>118</v>
      </c>
      <c r="G8128" s="1">
        <v>128</v>
      </c>
      <c r="H8128" s="6" t="s">
        <v>377</v>
      </c>
      <c r="I8128" s="6" t="s">
        <v>1658</v>
      </c>
      <c r="K8128" s="6">
        <v>187</v>
      </c>
    </row>
    <row r="8129" spans="1:11">
      <c r="A8129" s="6">
        <v>67062727</v>
      </c>
      <c r="B8129" t="s">
        <v>9138</v>
      </c>
      <c r="C8129" s="6" t="s">
        <v>829</v>
      </c>
      <c r="D8129" s="6">
        <v>37</v>
      </c>
      <c r="E8129" s="6">
        <v>118</v>
      </c>
      <c r="F8129" s="6">
        <v>118</v>
      </c>
      <c r="G8129" s="1">
        <v>128</v>
      </c>
      <c r="H8129" s="6" t="s">
        <v>829</v>
      </c>
      <c r="I8129" s="6" t="s">
        <v>348</v>
      </c>
      <c r="K8129" s="6">
        <v>192</v>
      </c>
    </row>
    <row r="8130" spans="1:11">
      <c r="A8130" s="6">
        <v>43077907</v>
      </c>
      <c r="B8130" t="s">
        <v>9139</v>
      </c>
      <c r="C8130" s="6" t="s">
        <v>377</v>
      </c>
      <c r="D8130" s="6">
        <v>33</v>
      </c>
      <c r="E8130" s="6">
        <v>118</v>
      </c>
      <c r="F8130" s="6">
        <v>118</v>
      </c>
      <c r="G8130" s="1">
        <v>128</v>
      </c>
      <c r="H8130" s="6" t="s">
        <v>377</v>
      </c>
      <c r="I8130" s="6" t="s">
        <v>236</v>
      </c>
      <c r="K8130" s="6">
        <v>190</v>
      </c>
    </row>
    <row r="8131" spans="1:11">
      <c r="A8131" s="6">
        <v>96075390</v>
      </c>
      <c r="B8131" t="s">
        <v>9140</v>
      </c>
      <c r="C8131" s="6" t="s">
        <v>303</v>
      </c>
      <c r="D8131" s="6">
        <v>27</v>
      </c>
      <c r="E8131" s="6">
        <v>118</v>
      </c>
      <c r="F8131" s="6">
        <v>118</v>
      </c>
      <c r="G8131" s="1">
        <v>128</v>
      </c>
      <c r="H8131" s="6" t="s">
        <v>303</v>
      </c>
      <c r="I8131" s="6" t="s">
        <v>731</v>
      </c>
      <c r="K8131" s="6">
        <v>182</v>
      </c>
    </row>
    <row r="8132" spans="1:11">
      <c r="A8132" s="6">
        <v>19226331</v>
      </c>
      <c r="B8132" t="s">
        <v>9141</v>
      </c>
      <c r="C8132" s="6" t="s">
        <v>377</v>
      </c>
      <c r="D8132" s="6">
        <v>27</v>
      </c>
      <c r="E8132" s="6">
        <v>118</v>
      </c>
      <c r="F8132" s="6">
        <v>118</v>
      </c>
      <c r="G8132" s="1">
        <v>128</v>
      </c>
      <c r="H8132" s="6" t="s">
        <v>377</v>
      </c>
      <c r="I8132" s="6" t="s">
        <v>257</v>
      </c>
      <c r="K8132" s="6">
        <v>185</v>
      </c>
    </row>
    <row r="8133" spans="1:11">
      <c r="A8133" s="6">
        <v>19270252</v>
      </c>
      <c r="B8133" t="s">
        <v>9142</v>
      </c>
      <c r="C8133" s="6" t="s">
        <v>942</v>
      </c>
      <c r="D8133" s="6">
        <v>26</v>
      </c>
      <c r="E8133" s="6">
        <v>118</v>
      </c>
      <c r="F8133" s="6">
        <v>118</v>
      </c>
      <c r="G8133" s="1">
        <v>128</v>
      </c>
      <c r="H8133" s="6" t="s">
        <v>942</v>
      </c>
      <c r="I8133" s="6" t="s">
        <v>257</v>
      </c>
      <c r="K8133" s="6">
        <v>174</v>
      </c>
    </row>
    <row r="8134" spans="1:11">
      <c r="A8134" s="6">
        <v>2000012380</v>
      </c>
      <c r="B8134" t="s">
        <v>9143</v>
      </c>
      <c r="C8134" s="6" t="s">
        <v>2167</v>
      </c>
      <c r="D8134" s="6">
        <v>24</v>
      </c>
      <c r="E8134" s="6">
        <v>118</v>
      </c>
      <c r="F8134" s="6">
        <v>118</v>
      </c>
      <c r="G8134" s="1">
        <v>128</v>
      </c>
      <c r="H8134" s="6" t="s">
        <v>2167</v>
      </c>
      <c r="I8134" s="6" t="s">
        <v>477</v>
      </c>
      <c r="K8134" s="6">
        <v>182</v>
      </c>
    </row>
    <row r="8135" spans="1:11">
      <c r="A8135" s="6">
        <v>59138187</v>
      </c>
      <c r="B8135" t="s">
        <v>9144</v>
      </c>
      <c r="C8135" s="6" t="s">
        <v>640</v>
      </c>
      <c r="D8135" s="6">
        <v>27</v>
      </c>
      <c r="E8135" s="6">
        <v>118</v>
      </c>
      <c r="F8135" s="6">
        <v>118</v>
      </c>
      <c r="G8135" s="1">
        <v>128</v>
      </c>
      <c r="H8135" s="6" t="s">
        <v>640</v>
      </c>
      <c r="I8135" s="6" t="s">
        <v>1625</v>
      </c>
      <c r="K8135" s="6">
        <v>183</v>
      </c>
    </row>
    <row r="8136" spans="1:11">
      <c r="A8136" s="6">
        <v>98038279</v>
      </c>
      <c r="B8136" t="s">
        <v>9145</v>
      </c>
      <c r="C8136" s="6" t="s">
        <v>1674</v>
      </c>
      <c r="D8136" s="6">
        <v>27</v>
      </c>
      <c r="E8136" s="6">
        <v>118</v>
      </c>
      <c r="F8136" s="6">
        <v>118</v>
      </c>
      <c r="G8136" s="1">
        <v>128</v>
      </c>
      <c r="H8136" s="6" t="s">
        <v>1674</v>
      </c>
      <c r="I8136" s="6" t="s">
        <v>646</v>
      </c>
      <c r="K8136" s="6">
        <v>182</v>
      </c>
    </row>
    <row r="8137" spans="1:11">
      <c r="A8137" s="6">
        <v>57163387</v>
      </c>
      <c r="B8137" t="s">
        <v>9146</v>
      </c>
      <c r="C8137" s="6" t="s">
        <v>1624</v>
      </c>
      <c r="D8137" s="6">
        <v>25</v>
      </c>
      <c r="E8137" s="6">
        <v>118</v>
      </c>
      <c r="F8137" s="6">
        <v>118</v>
      </c>
      <c r="G8137" s="1">
        <v>128</v>
      </c>
      <c r="H8137" s="6" t="s">
        <v>1624</v>
      </c>
      <c r="I8137" s="6" t="s">
        <v>494</v>
      </c>
      <c r="K8137" s="6">
        <v>197</v>
      </c>
    </row>
    <row r="8138" spans="1:11">
      <c r="A8138" s="6">
        <v>85144322</v>
      </c>
      <c r="B8138" t="s">
        <v>9147</v>
      </c>
      <c r="C8138" s="6" t="s">
        <v>218</v>
      </c>
      <c r="D8138" s="6">
        <v>30</v>
      </c>
      <c r="E8138" s="6">
        <v>118</v>
      </c>
      <c r="F8138" s="6">
        <v>118</v>
      </c>
      <c r="G8138" s="1">
        <v>128</v>
      </c>
      <c r="H8138" s="6" t="s">
        <v>218</v>
      </c>
      <c r="I8138" s="6" t="s">
        <v>9148</v>
      </c>
      <c r="K8138" s="6">
        <v>178</v>
      </c>
    </row>
    <row r="8139" spans="1:11">
      <c r="A8139" s="6">
        <v>85029659</v>
      </c>
      <c r="B8139" t="s">
        <v>9149</v>
      </c>
      <c r="C8139" s="6" t="s">
        <v>377</v>
      </c>
      <c r="D8139" s="6">
        <v>36</v>
      </c>
      <c r="E8139" s="6">
        <v>118</v>
      </c>
      <c r="F8139" s="6">
        <v>118</v>
      </c>
      <c r="G8139" s="1">
        <v>128</v>
      </c>
      <c r="H8139" s="6" t="s">
        <v>377</v>
      </c>
      <c r="I8139" s="6" t="s">
        <v>9150</v>
      </c>
      <c r="K8139" s="6">
        <v>190</v>
      </c>
    </row>
    <row r="8140" spans="1:11">
      <c r="A8140" s="6">
        <v>65030478</v>
      </c>
      <c r="B8140" t="s">
        <v>9151</v>
      </c>
      <c r="C8140" s="6" t="s">
        <v>1149</v>
      </c>
      <c r="D8140" s="6">
        <v>31</v>
      </c>
      <c r="E8140" s="6">
        <v>118</v>
      </c>
      <c r="F8140" s="6">
        <v>118</v>
      </c>
      <c r="G8140" s="1">
        <v>128</v>
      </c>
      <c r="H8140" s="6" t="s">
        <v>1149</v>
      </c>
      <c r="I8140" s="6" t="s">
        <v>2539</v>
      </c>
      <c r="K8140" s="6">
        <v>170</v>
      </c>
    </row>
    <row r="8141" spans="1:11">
      <c r="A8141" s="6">
        <v>43609419</v>
      </c>
      <c r="B8141" t="s">
        <v>9152</v>
      </c>
      <c r="C8141" s="6" t="s">
        <v>1624</v>
      </c>
      <c r="D8141" s="6">
        <v>22</v>
      </c>
      <c r="E8141" s="6">
        <v>118</v>
      </c>
      <c r="F8141" s="6">
        <v>118</v>
      </c>
      <c r="G8141" s="1">
        <v>128</v>
      </c>
      <c r="H8141" s="6" t="s">
        <v>1624</v>
      </c>
      <c r="I8141" s="6" t="s">
        <v>1401</v>
      </c>
      <c r="K8141" s="6">
        <v>189</v>
      </c>
    </row>
    <row r="8142" spans="1:11">
      <c r="A8142" s="6">
        <v>48042634</v>
      </c>
      <c r="B8142" t="s">
        <v>9153</v>
      </c>
      <c r="C8142" s="6" t="s">
        <v>319</v>
      </c>
      <c r="D8142" s="6">
        <v>28</v>
      </c>
      <c r="E8142" s="6">
        <v>118</v>
      </c>
      <c r="F8142" s="6">
        <v>118</v>
      </c>
      <c r="G8142" s="1">
        <v>128</v>
      </c>
      <c r="H8142" s="6" t="s">
        <v>319</v>
      </c>
      <c r="I8142" s="6" t="s">
        <v>344</v>
      </c>
      <c r="K8142" s="6">
        <v>183</v>
      </c>
    </row>
    <row r="8143" spans="1:11">
      <c r="A8143" s="6">
        <v>91005031</v>
      </c>
      <c r="B8143" t="s">
        <v>9154</v>
      </c>
      <c r="C8143" s="6" t="s">
        <v>1176</v>
      </c>
      <c r="D8143" s="6">
        <v>34</v>
      </c>
      <c r="E8143" s="6">
        <v>118</v>
      </c>
      <c r="F8143" s="6">
        <v>118</v>
      </c>
      <c r="G8143" s="1">
        <v>127</v>
      </c>
      <c r="H8143" s="6" t="s">
        <v>1176</v>
      </c>
      <c r="I8143" s="6" t="s">
        <v>4116</v>
      </c>
      <c r="K8143" s="6">
        <v>173</v>
      </c>
    </row>
    <row r="8144" spans="1:11">
      <c r="A8144" s="6">
        <v>72053512</v>
      </c>
      <c r="B8144" t="s">
        <v>9155</v>
      </c>
      <c r="C8144" s="6" t="s">
        <v>238</v>
      </c>
      <c r="D8144" s="6">
        <v>28</v>
      </c>
      <c r="E8144" s="6">
        <v>118</v>
      </c>
      <c r="F8144" s="6">
        <v>118</v>
      </c>
      <c r="G8144" s="1">
        <v>127</v>
      </c>
      <c r="H8144" s="6" t="s">
        <v>238</v>
      </c>
      <c r="I8144" s="6" t="s">
        <v>811</v>
      </c>
      <c r="K8144" s="6">
        <v>178</v>
      </c>
    </row>
    <row r="8145" spans="1:11">
      <c r="A8145" s="6">
        <v>14023373</v>
      </c>
      <c r="B8145" t="s">
        <v>9156</v>
      </c>
      <c r="C8145" s="6" t="s">
        <v>2692</v>
      </c>
      <c r="D8145" s="6">
        <v>33</v>
      </c>
      <c r="E8145" s="6">
        <v>118</v>
      </c>
      <c r="F8145" s="6">
        <v>118</v>
      </c>
      <c r="G8145" s="1">
        <v>127</v>
      </c>
      <c r="H8145" s="6" t="s">
        <v>2692</v>
      </c>
      <c r="I8145" s="6" t="s">
        <v>187</v>
      </c>
      <c r="K8145" s="6">
        <v>180</v>
      </c>
    </row>
    <row r="8146" spans="1:11">
      <c r="A8146" s="6">
        <v>12035916</v>
      </c>
      <c r="B8146" t="s">
        <v>9157</v>
      </c>
      <c r="C8146" s="6" t="s">
        <v>238</v>
      </c>
      <c r="D8146" s="6">
        <v>34</v>
      </c>
      <c r="E8146" s="6">
        <v>118</v>
      </c>
      <c r="F8146" s="6">
        <v>118</v>
      </c>
      <c r="G8146" s="1">
        <v>127</v>
      </c>
      <c r="H8146" s="6" t="s">
        <v>238</v>
      </c>
      <c r="I8146" s="6" t="s">
        <v>1375</v>
      </c>
      <c r="K8146" s="6">
        <v>176</v>
      </c>
    </row>
    <row r="8147" spans="1:11">
      <c r="A8147" s="6">
        <v>62075647</v>
      </c>
      <c r="B8147" t="s">
        <v>9158</v>
      </c>
      <c r="C8147" s="6" t="s">
        <v>1624</v>
      </c>
      <c r="D8147" s="6">
        <v>32</v>
      </c>
      <c r="E8147" s="6">
        <v>118</v>
      </c>
      <c r="F8147" s="6">
        <v>118</v>
      </c>
      <c r="G8147" s="1">
        <v>127</v>
      </c>
      <c r="H8147" s="6" t="s">
        <v>1624</v>
      </c>
      <c r="I8147" s="6" t="s">
        <v>1403</v>
      </c>
      <c r="K8147" s="6">
        <v>196</v>
      </c>
    </row>
    <row r="8148" spans="1:11">
      <c r="A8148" s="6">
        <v>98059228</v>
      </c>
      <c r="B8148" t="s">
        <v>9159</v>
      </c>
      <c r="C8148" s="6" t="s">
        <v>240</v>
      </c>
      <c r="D8148" s="6">
        <v>26</v>
      </c>
      <c r="E8148" s="6">
        <v>118</v>
      </c>
      <c r="F8148" s="6">
        <v>118</v>
      </c>
      <c r="G8148" s="1">
        <v>127</v>
      </c>
      <c r="H8148" s="6" t="s">
        <v>240</v>
      </c>
      <c r="I8148" s="6" t="s">
        <v>1867</v>
      </c>
      <c r="K8148" s="6">
        <v>188</v>
      </c>
    </row>
    <row r="8149" spans="1:11">
      <c r="A8149" s="6">
        <v>14172026</v>
      </c>
      <c r="B8149" t="s">
        <v>9160</v>
      </c>
      <c r="C8149" s="6" t="s">
        <v>640</v>
      </c>
      <c r="D8149" s="6">
        <v>28</v>
      </c>
      <c r="E8149" s="6">
        <v>118</v>
      </c>
      <c r="F8149" s="6">
        <v>118</v>
      </c>
      <c r="G8149" s="1">
        <v>127</v>
      </c>
      <c r="H8149" s="6" t="s">
        <v>640</v>
      </c>
      <c r="I8149" s="6" t="s">
        <v>603</v>
      </c>
      <c r="K8149" s="6">
        <v>173</v>
      </c>
    </row>
    <row r="8150" spans="1:11">
      <c r="A8150" s="6">
        <v>91139582</v>
      </c>
      <c r="B8150" t="s">
        <v>9161</v>
      </c>
      <c r="C8150" s="6" t="s">
        <v>2167</v>
      </c>
      <c r="D8150" s="6">
        <v>27</v>
      </c>
      <c r="E8150" s="6">
        <v>118</v>
      </c>
      <c r="F8150" s="6">
        <v>118</v>
      </c>
      <c r="G8150" s="1">
        <v>127</v>
      </c>
      <c r="H8150" s="6" t="s">
        <v>2167</v>
      </c>
      <c r="I8150" s="6" t="s">
        <v>9162</v>
      </c>
      <c r="K8150" s="6">
        <v>190</v>
      </c>
    </row>
    <row r="8151" spans="1:11">
      <c r="A8151" s="6">
        <v>45112144</v>
      </c>
      <c r="B8151" t="s">
        <v>9163</v>
      </c>
      <c r="C8151" s="6" t="s">
        <v>314</v>
      </c>
      <c r="D8151" s="6">
        <v>28</v>
      </c>
      <c r="E8151" s="6">
        <v>118</v>
      </c>
      <c r="F8151" s="6">
        <v>118</v>
      </c>
      <c r="G8151" s="1">
        <v>127</v>
      </c>
      <c r="H8151" s="6" t="s">
        <v>314</v>
      </c>
      <c r="I8151" s="6" t="s">
        <v>2134</v>
      </c>
      <c r="K8151" s="6">
        <v>171</v>
      </c>
    </row>
    <row r="8152" spans="1:11">
      <c r="A8152" s="6">
        <v>76050787</v>
      </c>
      <c r="B8152" t="s">
        <v>9164</v>
      </c>
      <c r="C8152" s="6" t="s">
        <v>2157</v>
      </c>
      <c r="D8152" s="6">
        <v>25</v>
      </c>
      <c r="E8152" s="6">
        <v>118</v>
      </c>
      <c r="F8152" s="6">
        <v>118</v>
      </c>
      <c r="G8152" s="1">
        <v>127</v>
      </c>
      <c r="H8152" s="6" t="s">
        <v>2157</v>
      </c>
      <c r="I8152" s="6" t="s">
        <v>378</v>
      </c>
      <c r="K8152" s="6">
        <v>180</v>
      </c>
    </row>
    <row r="8153" spans="1:11">
      <c r="A8153" s="6">
        <v>14046840</v>
      </c>
      <c r="B8153" t="s">
        <v>9165</v>
      </c>
      <c r="C8153" s="6" t="s">
        <v>2370</v>
      </c>
      <c r="D8153" s="6">
        <v>32</v>
      </c>
      <c r="E8153" s="6">
        <v>118</v>
      </c>
      <c r="F8153" s="6">
        <v>118</v>
      </c>
      <c r="G8153" s="1">
        <v>127</v>
      </c>
      <c r="H8153" s="6" t="s">
        <v>2370</v>
      </c>
      <c r="I8153" s="6" t="s">
        <v>3107</v>
      </c>
      <c r="K8153" s="6">
        <v>186</v>
      </c>
    </row>
    <row r="8154" spans="1:11">
      <c r="A8154" s="6">
        <v>13228847</v>
      </c>
      <c r="B8154" t="s">
        <v>9166</v>
      </c>
      <c r="C8154" s="6" t="s">
        <v>319</v>
      </c>
      <c r="D8154" s="6">
        <v>31</v>
      </c>
      <c r="E8154" s="6">
        <v>118</v>
      </c>
      <c r="F8154" s="6">
        <v>118</v>
      </c>
      <c r="G8154" s="1">
        <v>127</v>
      </c>
      <c r="H8154" s="6" t="s">
        <v>319</v>
      </c>
      <c r="I8154" s="6" t="s">
        <v>1375</v>
      </c>
      <c r="K8154" s="6">
        <v>177</v>
      </c>
    </row>
    <row r="8155" spans="1:11">
      <c r="A8155" s="6">
        <v>85142872</v>
      </c>
      <c r="B8155" t="s">
        <v>9167</v>
      </c>
      <c r="C8155" s="6" t="s">
        <v>1626</v>
      </c>
      <c r="D8155" s="6">
        <v>29</v>
      </c>
      <c r="E8155" s="6">
        <v>118</v>
      </c>
      <c r="F8155" s="6">
        <v>118</v>
      </c>
      <c r="G8155" s="1">
        <v>127</v>
      </c>
      <c r="H8155" s="6" t="s">
        <v>1626</v>
      </c>
      <c r="I8155" s="6" t="s">
        <v>4021</v>
      </c>
      <c r="K8155" s="6">
        <v>184</v>
      </c>
    </row>
    <row r="8156" spans="1:11">
      <c r="A8156" s="6">
        <v>76040889</v>
      </c>
      <c r="B8156" t="s">
        <v>9168</v>
      </c>
      <c r="C8156" s="6" t="s">
        <v>377</v>
      </c>
      <c r="D8156" s="6">
        <v>29</v>
      </c>
      <c r="E8156" s="6">
        <v>118</v>
      </c>
      <c r="F8156" s="6">
        <v>118</v>
      </c>
      <c r="G8156" s="1">
        <v>127</v>
      </c>
      <c r="H8156" s="6" t="s">
        <v>377</v>
      </c>
      <c r="I8156" s="6" t="s">
        <v>378</v>
      </c>
      <c r="K8156" s="6">
        <v>180</v>
      </c>
    </row>
    <row r="8157" spans="1:11">
      <c r="A8157" s="6">
        <v>18103149</v>
      </c>
      <c r="B8157" t="s">
        <v>9169</v>
      </c>
      <c r="C8157" s="6" t="s">
        <v>1624</v>
      </c>
      <c r="D8157" s="6">
        <v>24</v>
      </c>
      <c r="E8157" s="6">
        <v>118</v>
      </c>
      <c r="F8157" s="6">
        <v>118</v>
      </c>
      <c r="G8157" s="1">
        <v>127</v>
      </c>
      <c r="H8157" s="6" t="s">
        <v>1624</v>
      </c>
      <c r="I8157" s="6" t="s">
        <v>1117</v>
      </c>
      <c r="K8157" s="6">
        <v>190</v>
      </c>
    </row>
    <row r="8158" spans="1:11">
      <c r="A8158" s="6">
        <v>19219389</v>
      </c>
      <c r="B8158" t="s">
        <v>9170</v>
      </c>
      <c r="C8158" s="6" t="s">
        <v>377</v>
      </c>
      <c r="D8158" s="6">
        <v>30</v>
      </c>
      <c r="E8158" s="6">
        <v>118</v>
      </c>
      <c r="F8158" s="6">
        <v>118</v>
      </c>
      <c r="G8158" s="1">
        <v>127</v>
      </c>
      <c r="H8158" s="6" t="s">
        <v>377</v>
      </c>
      <c r="I8158" s="6" t="s">
        <v>257</v>
      </c>
      <c r="K8158" s="6">
        <v>192</v>
      </c>
    </row>
    <row r="8159" spans="1:11">
      <c r="A8159" s="6">
        <v>76052298</v>
      </c>
      <c r="B8159" t="s">
        <v>9171</v>
      </c>
      <c r="C8159" s="6" t="s">
        <v>589</v>
      </c>
      <c r="D8159" s="6">
        <v>27</v>
      </c>
      <c r="E8159" s="6">
        <v>118</v>
      </c>
      <c r="F8159" s="6">
        <v>118</v>
      </c>
      <c r="G8159" s="1">
        <v>127</v>
      </c>
      <c r="H8159" s="6" t="s">
        <v>589</v>
      </c>
      <c r="I8159" s="6" t="s">
        <v>378</v>
      </c>
      <c r="K8159" s="6">
        <v>183</v>
      </c>
    </row>
    <row r="8160" spans="1:11">
      <c r="A8160" s="6">
        <v>2000071315</v>
      </c>
      <c r="B8160" t="s">
        <v>9172</v>
      </c>
      <c r="C8160" s="6" t="s">
        <v>589</v>
      </c>
      <c r="D8160" s="6">
        <v>24</v>
      </c>
      <c r="E8160" s="6">
        <v>118</v>
      </c>
      <c r="F8160" s="6">
        <v>118</v>
      </c>
      <c r="G8160" s="1">
        <v>127</v>
      </c>
      <c r="H8160" s="6" t="s">
        <v>589</v>
      </c>
      <c r="I8160" s="6" t="s">
        <v>187</v>
      </c>
      <c r="K8160" s="6">
        <v>190</v>
      </c>
    </row>
    <row r="8161" spans="1:11">
      <c r="A8161" s="6">
        <v>83328824</v>
      </c>
      <c r="B8161" t="s">
        <v>9173</v>
      </c>
      <c r="C8161" s="6" t="s">
        <v>319</v>
      </c>
      <c r="D8161" s="6">
        <v>24</v>
      </c>
      <c r="E8161" s="6">
        <v>118</v>
      </c>
      <c r="F8161" s="6">
        <v>118</v>
      </c>
      <c r="G8161" s="1">
        <v>127</v>
      </c>
      <c r="H8161" s="6" t="s">
        <v>319</v>
      </c>
      <c r="I8161" s="6" t="s">
        <v>306</v>
      </c>
      <c r="K8161" s="6">
        <v>183</v>
      </c>
    </row>
    <row r="8162" spans="1:11">
      <c r="A8162" s="6">
        <v>43073576</v>
      </c>
      <c r="B8162" t="s">
        <v>9174</v>
      </c>
      <c r="C8162" s="6" t="s">
        <v>2115</v>
      </c>
      <c r="D8162" s="6">
        <v>34</v>
      </c>
      <c r="E8162" s="6">
        <v>118</v>
      </c>
      <c r="F8162" s="6">
        <v>118</v>
      </c>
      <c r="G8162" s="1">
        <v>127</v>
      </c>
      <c r="H8162" s="6" t="s">
        <v>2115</v>
      </c>
      <c r="I8162" s="6" t="s">
        <v>1881</v>
      </c>
      <c r="K8162" s="6">
        <v>188</v>
      </c>
    </row>
    <row r="8163" spans="1:11">
      <c r="A8163" s="6">
        <v>84125466</v>
      </c>
      <c r="B8163" t="s">
        <v>9175</v>
      </c>
      <c r="C8163" s="6" t="s">
        <v>728</v>
      </c>
      <c r="D8163" s="6">
        <v>32</v>
      </c>
      <c r="E8163" s="6">
        <v>118</v>
      </c>
      <c r="F8163" s="6">
        <v>118</v>
      </c>
      <c r="G8163" s="1">
        <v>127</v>
      </c>
      <c r="H8163" s="6" t="s">
        <v>728</v>
      </c>
      <c r="I8163" s="6" t="s">
        <v>257</v>
      </c>
      <c r="K8163" s="6">
        <v>176</v>
      </c>
    </row>
    <row r="8164" spans="1:11">
      <c r="A8164" s="6">
        <v>91184444</v>
      </c>
      <c r="B8164" t="s">
        <v>9176</v>
      </c>
      <c r="C8164" s="6" t="s">
        <v>377</v>
      </c>
      <c r="D8164" s="6">
        <v>26</v>
      </c>
      <c r="E8164" s="6">
        <v>118</v>
      </c>
      <c r="F8164" s="6">
        <v>118</v>
      </c>
      <c r="G8164" s="1">
        <v>127</v>
      </c>
      <c r="H8164" s="6" t="s">
        <v>377</v>
      </c>
      <c r="I8164" s="6" t="s">
        <v>1449</v>
      </c>
      <c r="K8164" s="6">
        <v>183</v>
      </c>
    </row>
    <row r="8165" spans="1:11">
      <c r="A8165" s="6">
        <v>75041564</v>
      </c>
      <c r="B8165" t="s">
        <v>9177</v>
      </c>
      <c r="C8165" s="6" t="s">
        <v>1747</v>
      </c>
      <c r="D8165" s="6">
        <v>26</v>
      </c>
      <c r="E8165" s="6">
        <v>118</v>
      </c>
      <c r="F8165" s="6">
        <v>118</v>
      </c>
      <c r="G8165" s="1">
        <v>127</v>
      </c>
      <c r="H8165" s="6" t="s">
        <v>1747</v>
      </c>
      <c r="I8165" s="6" t="s">
        <v>2639</v>
      </c>
      <c r="K8165" s="6">
        <v>180</v>
      </c>
    </row>
    <row r="8166" spans="1:11">
      <c r="A8166" s="6">
        <v>27135741</v>
      </c>
      <c r="B8166" t="s">
        <v>9178</v>
      </c>
      <c r="C8166" s="6" t="s">
        <v>1672</v>
      </c>
      <c r="D8166" s="6">
        <v>25</v>
      </c>
      <c r="E8166" s="6">
        <v>118</v>
      </c>
      <c r="F8166" s="6">
        <v>118</v>
      </c>
      <c r="G8166" s="1">
        <v>127</v>
      </c>
      <c r="H8166" s="6" t="s">
        <v>1672</v>
      </c>
      <c r="I8166" s="6" t="s">
        <v>339</v>
      </c>
      <c r="K8166" s="6">
        <v>175</v>
      </c>
    </row>
    <row r="8167" spans="1:11">
      <c r="A8167" s="6">
        <v>77005939</v>
      </c>
      <c r="B8167" t="s">
        <v>9179</v>
      </c>
      <c r="C8167" s="6" t="s">
        <v>6653</v>
      </c>
      <c r="D8167" s="6">
        <v>35</v>
      </c>
      <c r="E8167" s="6">
        <v>118</v>
      </c>
      <c r="F8167" s="6">
        <v>118</v>
      </c>
      <c r="G8167" s="1">
        <v>127</v>
      </c>
      <c r="H8167" s="6" t="s">
        <v>6653</v>
      </c>
      <c r="I8167" s="6" t="s">
        <v>2937</v>
      </c>
      <c r="K8167" s="6">
        <v>173</v>
      </c>
    </row>
    <row r="8168" spans="1:11">
      <c r="A8168" s="6">
        <v>13228614</v>
      </c>
      <c r="B8168" t="s">
        <v>9180</v>
      </c>
      <c r="C8168" s="6" t="s">
        <v>2123</v>
      </c>
      <c r="D8168" s="6">
        <v>27</v>
      </c>
      <c r="E8168" s="6">
        <v>118</v>
      </c>
      <c r="F8168" s="6">
        <v>118</v>
      </c>
      <c r="G8168" s="1">
        <v>126</v>
      </c>
      <c r="H8168" s="6" t="s">
        <v>2123</v>
      </c>
      <c r="I8168" s="6" t="s">
        <v>1375</v>
      </c>
      <c r="K8168" s="6">
        <v>185</v>
      </c>
    </row>
    <row r="8169" spans="1:11">
      <c r="A8169" s="6">
        <v>67258412</v>
      </c>
      <c r="B8169" t="s">
        <v>9181</v>
      </c>
      <c r="C8169" s="6" t="s">
        <v>2115</v>
      </c>
      <c r="D8169" s="6">
        <v>25</v>
      </c>
      <c r="E8169" s="6">
        <v>118</v>
      </c>
      <c r="F8169" s="6">
        <v>118</v>
      </c>
      <c r="G8169" s="1">
        <v>126</v>
      </c>
      <c r="H8169" s="6" t="s">
        <v>2115</v>
      </c>
      <c r="I8169" s="6" t="s">
        <v>2351</v>
      </c>
      <c r="K8169" s="6">
        <v>189</v>
      </c>
    </row>
    <row r="8170" spans="1:11">
      <c r="A8170" s="6">
        <v>22070547</v>
      </c>
      <c r="B8170" t="s">
        <v>9182</v>
      </c>
      <c r="C8170" s="6" t="s">
        <v>319</v>
      </c>
      <c r="D8170" s="6">
        <v>26</v>
      </c>
      <c r="E8170" s="6">
        <v>118</v>
      </c>
      <c r="F8170" s="6">
        <v>118</v>
      </c>
      <c r="G8170" s="1">
        <v>126</v>
      </c>
      <c r="H8170" s="6" t="s">
        <v>319</v>
      </c>
      <c r="I8170" s="6" t="s">
        <v>3732</v>
      </c>
      <c r="K8170" s="6">
        <v>194</v>
      </c>
    </row>
    <row r="8171" spans="1:11">
      <c r="A8171" s="6">
        <v>58128191</v>
      </c>
      <c r="B8171" t="s">
        <v>9183</v>
      </c>
      <c r="C8171" s="6" t="s">
        <v>218</v>
      </c>
      <c r="D8171" s="6">
        <v>25</v>
      </c>
      <c r="E8171" s="6">
        <v>118</v>
      </c>
      <c r="F8171" s="6">
        <v>118</v>
      </c>
      <c r="G8171" s="1">
        <v>126</v>
      </c>
      <c r="H8171" s="6" t="s">
        <v>218</v>
      </c>
      <c r="I8171" s="6" t="s">
        <v>194</v>
      </c>
      <c r="K8171" s="6">
        <v>180</v>
      </c>
    </row>
    <row r="8172" spans="1:11">
      <c r="A8172" s="6">
        <v>16045033</v>
      </c>
      <c r="B8172" t="s">
        <v>9184</v>
      </c>
      <c r="C8172" s="6" t="s">
        <v>2115</v>
      </c>
      <c r="D8172" s="6">
        <v>28</v>
      </c>
      <c r="E8172" s="6">
        <v>118</v>
      </c>
      <c r="F8172" s="6">
        <v>118</v>
      </c>
      <c r="G8172" s="1">
        <v>126</v>
      </c>
      <c r="H8172" s="6" t="s">
        <v>2115</v>
      </c>
      <c r="I8172" s="6" t="s">
        <v>298</v>
      </c>
      <c r="K8172" s="6">
        <v>188</v>
      </c>
    </row>
    <row r="8173" spans="1:11">
      <c r="A8173" s="6">
        <v>19296455</v>
      </c>
      <c r="B8173" t="s">
        <v>9185</v>
      </c>
      <c r="C8173" s="6" t="s">
        <v>9186</v>
      </c>
      <c r="D8173" s="6">
        <v>30</v>
      </c>
      <c r="E8173" s="6">
        <v>118</v>
      </c>
      <c r="F8173" s="6">
        <v>118</v>
      </c>
      <c r="G8173" s="1">
        <v>126</v>
      </c>
      <c r="H8173" s="6" t="s">
        <v>9186</v>
      </c>
      <c r="I8173" s="6" t="s">
        <v>257</v>
      </c>
      <c r="K8173" s="6">
        <v>177</v>
      </c>
    </row>
    <row r="8174" spans="1:11">
      <c r="A8174" s="6">
        <v>15069940</v>
      </c>
      <c r="B8174" t="s">
        <v>9187</v>
      </c>
      <c r="C8174" s="6" t="s">
        <v>966</v>
      </c>
      <c r="D8174" s="6">
        <v>26</v>
      </c>
      <c r="E8174" s="6">
        <v>118</v>
      </c>
      <c r="F8174" s="6">
        <v>118</v>
      </c>
      <c r="G8174" s="1">
        <v>126</v>
      </c>
      <c r="H8174" s="6" t="s">
        <v>966</v>
      </c>
      <c r="I8174" s="6" t="s">
        <v>9188</v>
      </c>
      <c r="K8174" s="6">
        <v>175</v>
      </c>
    </row>
    <row r="8175" spans="1:11">
      <c r="A8175" s="6">
        <v>22056581</v>
      </c>
      <c r="B8175" t="s">
        <v>9189</v>
      </c>
      <c r="C8175" s="6" t="s">
        <v>1624</v>
      </c>
      <c r="D8175" s="6">
        <v>28</v>
      </c>
      <c r="E8175" s="6">
        <v>118</v>
      </c>
      <c r="F8175" s="6">
        <v>118</v>
      </c>
      <c r="G8175" s="1">
        <v>126</v>
      </c>
      <c r="H8175" s="6" t="s">
        <v>1624</v>
      </c>
      <c r="I8175" s="6" t="s">
        <v>9190</v>
      </c>
      <c r="K8175" s="6">
        <v>188</v>
      </c>
    </row>
    <row r="8176" spans="1:11">
      <c r="A8176" s="6">
        <v>48037962</v>
      </c>
      <c r="B8176" t="s">
        <v>9191</v>
      </c>
      <c r="C8176" s="6" t="s">
        <v>377</v>
      </c>
      <c r="D8176" s="6">
        <v>29</v>
      </c>
      <c r="E8176" s="6">
        <v>118</v>
      </c>
      <c r="F8176" s="6">
        <v>118</v>
      </c>
      <c r="G8176" s="1">
        <v>126</v>
      </c>
      <c r="H8176" s="6" t="s">
        <v>377</v>
      </c>
      <c r="I8176" s="6" t="s">
        <v>4306</v>
      </c>
      <c r="K8176" s="6">
        <v>184</v>
      </c>
    </row>
    <row r="8177" spans="1:11">
      <c r="A8177" s="6">
        <v>2000097494</v>
      </c>
      <c r="B8177" t="s">
        <v>9192</v>
      </c>
      <c r="C8177" s="6" t="s">
        <v>377</v>
      </c>
      <c r="D8177" s="6">
        <v>25</v>
      </c>
      <c r="E8177" s="6">
        <v>118</v>
      </c>
      <c r="F8177" s="6">
        <v>118</v>
      </c>
      <c r="G8177" s="1">
        <v>126</v>
      </c>
      <c r="H8177" s="6" t="s">
        <v>377</v>
      </c>
      <c r="I8177" s="6" t="s">
        <v>1055</v>
      </c>
      <c r="K8177" s="6">
        <v>192</v>
      </c>
    </row>
    <row r="8178" spans="1:11">
      <c r="A8178" s="6">
        <v>53026246</v>
      </c>
      <c r="B8178" t="s">
        <v>9193</v>
      </c>
      <c r="C8178" s="6" t="s">
        <v>377</v>
      </c>
      <c r="D8178" s="6">
        <v>32</v>
      </c>
      <c r="E8178" s="6">
        <v>118</v>
      </c>
      <c r="F8178" s="6">
        <v>118</v>
      </c>
      <c r="G8178" s="1">
        <v>126</v>
      </c>
      <c r="H8178" s="6" t="s">
        <v>377</v>
      </c>
      <c r="I8178" s="6" t="s">
        <v>729</v>
      </c>
      <c r="K8178" s="6">
        <v>196</v>
      </c>
    </row>
    <row r="8179" spans="1:11">
      <c r="A8179" s="6">
        <v>72048197</v>
      </c>
      <c r="B8179" t="s">
        <v>9194</v>
      </c>
      <c r="C8179" s="6" t="s">
        <v>2116</v>
      </c>
      <c r="D8179" s="6">
        <v>28</v>
      </c>
      <c r="E8179" s="6">
        <v>118</v>
      </c>
      <c r="F8179" s="6">
        <v>118</v>
      </c>
      <c r="G8179" s="1">
        <v>126</v>
      </c>
      <c r="H8179" s="6" t="s">
        <v>2116</v>
      </c>
      <c r="I8179" s="6" t="s">
        <v>6404</v>
      </c>
      <c r="K8179" s="6">
        <v>183</v>
      </c>
    </row>
    <row r="8180" spans="1:11">
      <c r="A8180" s="6">
        <v>78081806</v>
      </c>
      <c r="B8180" t="s">
        <v>9195</v>
      </c>
      <c r="C8180" s="6" t="s">
        <v>9196</v>
      </c>
      <c r="D8180" s="6">
        <v>28</v>
      </c>
      <c r="E8180" s="6">
        <v>118</v>
      </c>
      <c r="F8180" s="6">
        <v>118</v>
      </c>
      <c r="G8180" s="1">
        <v>126</v>
      </c>
      <c r="H8180" s="6" t="s">
        <v>9196</v>
      </c>
      <c r="I8180" s="6" t="s">
        <v>1661</v>
      </c>
      <c r="K8180" s="6">
        <v>172</v>
      </c>
    </row>
    <row r="8181" spans="1:11">
      <c r="A8181" s="6">
        <v>67126615</v>
      </c>
      <c r="B8181" t="s">
        <v>9197</v>
      </c>
      <c r="C8181" s="6" t="s">
        <v>240</v>
      </c>
      <c r="D8181" s="6">
        <v>33</v>
      </c>
      <c r="E8181" s="6">
        <v>118</v>
      </c>
      <c r="F8181" s="6">
        <v>118</v>
      </c>
      <c r="G8181" s="1">
        <v>126</v>
      </c>
      <c r="H8181" s="6" t="s">
        <v>240</v>
      </c>
      <c r="I8181" s="6" t="s">
        <v>348</v>
      </c>
      <c r="K8181" s="6">
        <v>185</v>
      </c>
    </row>
    <row r="8182" spans="1:11">
      <c r="A8182" s="6">
        <v>14225842</v>
      </c>
      <c r="B8182" t="s">
        <v>9198</v>
      </c>
      <c r="C8182" s="6" t="s">
        <v>319</v>
      </c>
      <c r="D8182" s="6">
        <v>24</v>
      </c>
      <c r="E8182" s="6">
        <v>118</v>
      </c>
      <c r="F8182" s="6">
        <v>118</v>
      </c>
      <c r="G8182" s="1">
        <v>126</v>
      </c>
      <c r="H8182" s="6" t="s">
        <v>319</v>
      </c>
      <c r="I8182" s="6" t="s">
        <v>603</v>
      </c>
      <c r="K8182" s="6">
        <v>175</v>
      </c>
    </row>
    <row r="8183" spans="1:11">
      <c r="A8183" s="6">
        <v>19167508</v>
      </c>
      <c r="B8183" t="s">
        <v>9199</v>
      </c>
      <c r="C8183" s="6" t="s">
        <v>1624</v>
      </c>
      <c r="D8183" s="6">
        <v>32</v>
      </c>
      <c r="E8183" s="6">
        <v>118</v>
      </c>
      <c r="F8183" s="6">
        <v>118</v>
      </c>
      <c r="G8183" s="1">
        <v>126</v>
      </c>
      <c r="H8183" s="6" t="s">
        <v>1624</v>
      </c>
      <c r="I8183" s="6" t="s">
        <v>1658</v>
      </c>
      <c r="K8183" s="6">
        <v>189</v>
      </c>
    </row>
    <row r="8184" spans="1:11">
      <c r="A8184" s="6">
        <v>78105725</v>
      </c>
      <c r="B8184" t="s">
        <v>9200</v>
      </c>
      <c r="C8184" s="6" t="s">
        <v>377</v>
      </c>
      <c r="D8184" s="6">
        <v>23</v>
      </c>
      <c r="E8184" s="6">
        <v>118</v>
      </c>
      <c r="F8184" s="6">
        <v>118</v>
      </c>
      <c r="G8184" s="1">
        <v>126</v>
      </c>
      <c r="H8184" s="6" t="s">
        <v>377</v>
      </c>
      <c r="I8184" s="6" t="s">
        <v>9201</v>
      </c>
      <c r="K8184" s="6">
        <v>186</v>
      </c>
    </row>
    <row r="8185" spans="1:11">
      <c r="A8185" s="6">
        <v>78078859</v>
      </c>
      <c r="B8185" t="s">
        <v>9202</v>
      </c>
      <c r="C8185" s="6" t="s">
        <v>377</v>
      </c>
      <c r="D8185" s="6">
        <v>28</v>
      </c>
      <c r="E8185" s="6">
        <v>118</v>
      </c>
      <c r="F8185" s="6">
        <v>118</v>
      </c>
      <c r="G8185" s="1">
        <v>126</v>
      </c>
      <c r="H8185" s="6" t="s">
        <v>377</v>
      </c>
      <c r="I8185" s="6" t="s">
        <v>1661</v>
      </c>
      <c r="K8185" s="6">
        <v>179</v>
      </c>
    </row>
    <row r="8186" spans="1:11">
      <c r="A8186" s="6">
        <v>2000012820</v>
      </c>
      <c r="B8186" t="s">
        <v>9203</v>
      </c>
      <c r="C8186" s="6" t="s">
        <v>303</v>
      </c>
      <c r="D8186" s="6">
        <v>22</v>
      </c>
      <c r="E8186" s="6">
        <v>118</v>
      </c>
      <c r="F8186" s="6">
        <v>118</v>
      </c>
      <c r="G8186" s="1">
        <v>126</v>
      </c>
      <c r="H8186" s="6" t="s">
        <v>303</v>
      </c>
      <c r="I8186" s="6" t="s">
        <v>306</v>
      </c>
      <c r="K8186" s="6">
        <v>175</v>
      </c>
    </row>
    <row r="8187" spans="1:11">
      <c r="A8187" s="6">
        <v>27010429</v>
      </c>
      <c r="B8187" t="s">
        <v>9204</v>
      </c>
      <c r="C8187" s="6" t="s">
        <v>1624</v>
      </c>
      <c r="D8187" s="6">
        <v>34</v>
      </c>
      <c r="E8187" s="6">
        <v>118</v>
      </c>
      <c r="F8187" s="6">
        <v>118</v>
      </c>
      <c r="G8187" s="1">
        <v>126</v>
      </c>
      <c r="H8187" s="6" t="s">
        <v>1624</v>
      </c>
      <c r="I8187" s="6" t="s">
        <v>339</v>
      </c>
      <c r="K8187" s="6">
        <v>187</v>
      </c>
    </row>
    <row r="8188" spans="1:11">
      <c r="A8188" s="6">
        <v>19261528</v>
      </c>
      <c r="B8188" t="s">
        <v>9205</v>
      </c>
      <c r="C8188" s="6" t="s">
        <v>311</v>
      </c>
      <c r="D8188" s="6">
        <v>28</v>
      </c>
      <c r="E8188" s="6">
        <v>118</v>
      </c>
      <c r="F8188" s="6">
        <v>118</v>
      </c>
      <c r="G8188" s="1">
        <v>126</v>
      </c>
      <c r="H8188" s="6" t="s">
        <v>311</v>
      </c>
      <c r="I8188" s="6" t="s">
        <v>257</v>
      </c>
      <c r="K8188" s="6">
        <v>187</v>
      </c>
    </row>
    <row r="8189" spans="1:11">
      <c r="A8189" s="6">
        <v>98038309</v>
      </c>
      <c r="B8189" t="s">
        <v>9206</v>
      </c>
      <c r="C8189" s="6" t="s">
        <v>240</v>
      </c>
      <c r="D8189" s="6">
        <v>26</v>
      </c>
      <c r="E8189" s="6">
        <v>118</v>
      </c>
      <c r="F8189" s="6">
        <v>118</v>
      </c>
      <c r="G8189" s="1">
        <v>126</v>
      </c>
      <c r="H8189" s="6" t="s">
        <v>240</v>
      </c>
      <c r="I8189" s="6" t="s">
        <v>6758</v>
      </c>
      <c r="K8189" s="6">
        <v>171</v>
      </c>
    </row>
    <row r="8190" spans="1:11">
      <c r="A8190" s="6">
        <v>79033659</v>
      </c>
      <c r="B8190" t="s">
        <v>9207</v>
      </c>
      <c r="C8190" s="6" t="s">
        <v>488</v>
      </c>
      <c r="D8190" s="6">
        <v>25</v>
      </c>
      <c r="E8190" s="6">
        <v>118</v>
      </c>
      <c r="F8190" s="6">
        <v>118</v>
      </c>
      <c r="G8190" s="1">
        <v>126</v>
      </c>
      <c r="H8190" s="6" t="s">
        <v>488</v>
      </c>
      <c r="I8190" s="6" t="s">
        <v>6649</v>
      </c>
      <c r="K8190" s="6">
        <v>173</v>
      </c>
    </row>
    <row r="8191" spans="1:11">
      <c r="A8191" s="6">
        <v>45101234</v>
      </c>
      <c r="B8191" t="s">
        <v>9208</v>
      </c>
      <c r="C8191" s="6" t="s">
        <v>966</v>
      </c>
      <c r="D8191" s="6">
        <v>27</v>
      </c>
      <c r="E8191" s="6">
        <v>118</v>
      </c>
      <c r="F8191" s="6">
        <v>118</v>
      </c>
      <c r="G8191" s="1">
        <v>126</v>
      </c>
      <c r="H8191" s="6" t="s">
        <v>966</v>
      </c>
      <c r="I8191" s="6" t="s">
        <v>2134</v>
      </c>
      <c r="K8191" s="6">
        <v>175</v>
      </c>
    </row>
    <row r="8192" spans="1:11">
      <c r="A8192" s="6">
        <v>16093911</v>
      </c>
      <c r="B8192" t="s">
        <v>9209</v>
      </c>
      <c r="C8192" s="6" t="s">
        <v>944</v>
      </c>
      <c r="D8192" s="6">
        <v>28</v>
      </c>
      <c r="E8192" s="6">
        <v>118</v>
      </c>
      <c r="F8192" s="6">
        <v>118</v>
      </c>
      <c r="G8192" s="1">
        <v>126</v>
      </c>
      <c r="H8192" s="6" t="s">
        <v>944</v>
      </c>
      <c r="I8192" s="6" t="s">
        <v>298</v>
      </c>
      <c r="K8192" s="6">
        <v>165</v>
      </c>
    </row>
    <row r="8193" spans="1:11">
      <c r="A8193" s="6">
        <v>48032747</v>
      </c>
      <c r="B8193" t="s">
        <v>9210</v>
      </c>
      <c r="C8193" s="6" t="s">
        <v>319</v>
      </c>
      <c r="D8193" s="6">
        <v>29</v>
      </c>
      <c r="E8193" s="6">
        <v>118</v>
      </c>
      <c r="F8193" s="6">
        <v>118</v>
      </c>
      <c r="G8193" s="1">
        <v>126</v>
      </c>
      <c r="H8193" s="6" t="s">
        <v>319</v>
      </c>
      <c r="I8193" s="6" t="s">
        <v>590</v>
      </c>
      <c r="K8193" s="6">
        <v>178</v>
      </c>
    </row>
    <row r="8194" spans="1:11">
      <c r="A8194" s="6">
        <v>43117719</v>
      </c>
      <c r="B8194" t="s">
        <v>9211</v>
      </c>
      <c r="C8194" s="6" t="s">
        <v>2116</v>
      </c>
      <c r="D8194" s="6">
        <v>30</v>
      </c>
      <c r="E8194" s="6">
        <v>118</v>
      </c>
      <c r="F8194" s="6">
        <v>118</v>
      </c>
      <c r="G8194" s="1">
        <v>126</v>
      </c>
      <c r="H8194" s="6" t="s">
        <v>2116</v>
      </c>
      <c r="I8194" s="6" t="s">
        <v>236</v>
      </c>
      <c r="K8194" s="6">
        <v>180</v>
      </c>
    </row>
    <row r="8195" spans="1:11">
      <c r="A8195" s="6">
        <v>14240402</v>
      </c>
      <c r="B8195" t="s">
        <v>9212</v>
      </c>
      <c r="C8195" s="6" t="s">
        <v>240</v>
      </c>
      <c r="D8195" s="6">
        <v>24</v>
      </c>
      <c r="E8195" s="6">
        <v>118</v>
      </c>
      <c r="F8195" s="6">
        <v>118</v>
      </c>
      <c r="G8195" s="1">
        <v>125</v>
      </c>
      <c r="H8195" s="6" t="s">
        <v>240</v>
      </c>
      <c r="I8195" s="6" t="s">
        <v>603</v>
      </c>
      <c r="K8195" s="6">
        <v>179</v>
      </c>
    </row>
    <row r="8196" spans="1:11">
      <c r="A8196" s="6">
        <v>62037657</v>
      </c>
      <c r="B8196" t="s">
        <v>9213</v>
      </c>
      <c r="C8196" s="6" t="s">
        <v>2115</v>
      </c>
      <c r="D8196" s="6">
        <v>33</v>
      </c>
      <c r="E8196" s="6">
        <v>118</v>
      </c>
      <c r="F8196" s="6">
        <v>118</v>
      </c>
      <c r="G8196" s="1">
        <v>125</v>
      </c>
      <c r="H8196" s="6" t="s">
        <v>2115</v>
      </c>
      <c r="I8196" s="6" t="s">
        <v>1066</v>
      </c>
      <c r="K8196" s="6">
        <v>191</v>
      </c>
    </row>
    <row r="8197" spans="1:11">
      <c r="A8197" s="6">
        <v>11025626</v>
      </c>
      <c r="B8197" t="s">
        <v>9214</v>
      </c>
      <c r="C8197" s="6" t="s">
        <v>1624</v>
      </c>
      <c r="D8197" s="6">
        <v>27</v>
      </c>
      <c r="E8197" s="6">
        <v>118</v>
      </c>
      <c r="F8197" s="6">
        <v>118</v>
      </c>
      <c r="G8197" s="1">
        <v>125</v>
      </c>
      <c r="H8197" s="6" t="s">
        <v>1624</v>
      </c>
      <c r="I8197" s="6" t="s">
        <v>3537</v>
      </c>
      <c r="K8197" s="6">
        <v>197</v>
      </c>
    </row>
    <row r="8198" spans="1:11">
      <c r="A8198" s="6">
        <v>14217809</v>
      </c>
      <c r="B8198" t="s">
        <v>9215</v>
      </c>
      <c r="C8198" s="6" t="s">
        <v>2112</v>
      </c>
      <c r="D8198" s="6">
        <v>25</v>
      </c>
      <c r="E8198" s="6">
        <v>118</v>
      </c>
      <c r="F8198" s="6">
        <v>118</v>
      </c>
      <c r="G8198" s="1">
        <v>125</v>
      </c>
      <c r="H8198" s="6" t="s">
        <v>2112</v>
      </c>
      <c r="I8198" s="6" t="s">
        <v>603</v>
      </c>
      <c r="K8198" s="6">
        <v>173</v>
      </c>
    </row>
    <row r="8199" spans="1:11">
      <c r="A8199" s="6">
        <v>79002976</v>
      </c>
      <c r="B8199" t="s">
        <v>9216</v>
      </c>
      <c r="C8199" s="6" t="s">
        <v>1624</v>
      </c>
      <c r="D8199" s="6">
        <v>37</v>
      </c>
      <c r="E8199" s="6">
        <v>118</v>
      </c>
      <c r="F8199" s="6">
        <v>118</v>
      </c>
      <c r="G8199" s="1">
        <v>125</v>
      </c>
      <c r="H8199" s="6" t="s">
        <v>1624</v>
      </c>
      <c r="I8199" s="6" t="s">
        <v>241</v>
      </c>
      <c r="K8199" s="6">
        <v>184</v>
      </c>
    </row>
    <row r="8200" spans="1:11">
      <c r="A8200" s="6">
        <v>76022121</v>
      </c>
      <c r="B8200" t="s">
        <v>9217</v>
      </c>
      <c r="C8200" s="6" t="s">
        <v>640</v>
      </c>
      <c r="D8200" s="6">
        <v>31</v>
      </c>
      <c r="E8200" s="6">
        <v>118</v>
      </c>
      <c r="F8200" s="6">
        <v>118</v>
      </c>
      <c r="G8200" s="1">
        <v>125</v>
      </c>
      <c r="H8200" s="6" t="s">
        <v>640</v>
      </c>
      <c r="I8200" s="6" t="s">
        <v>378</v>
      </c>
      <c r="K8200" s="6">
        <v>175</v>
      </c>
    </row>
    <row r="8201" spans="1:11">
      <c r="A8201" s="6">
        <v>76056665</v>
      </c>
      <c r="B8201" t="s">
        <v>9218</v>
      </c>
      <c r="C8201" s="6" t="s">
        <v>377</v>
      </c>
      <c r="D8201" s="6">
        <v>25</v>
      </c>
      <c r="E8201" s="6">
        <v>118</v>
      </c>
      <c r="F8201" s="6">
        <v>118</v>
      </c>
      <c r="G8201" s="1">
        <v>125</v>
      </c>
      <c r="H8201" s="6" t="s">
        <v>377</v>
      </c>
      <c r="I8201" s="6" t="s">
        <v>3403</v>
      </c>
      <c r="K8201" s="6">
        <v>186</v>
      </c>
    </row>
    <row r="8202" spans="1:11">
      <c r="A8202" s="6">
        <v>85138732</v>
      </c>
      <c r="B8202" t="s">
        <v>9219</v>
      </c>
      <c r="C8202" s="6" t="s">
        <v>1624</v>
      </c>
      <c r="D8202" s="6">
        <v>28</v>
      </c>
      <c r="E8202" s="6">
        <v>118</v>
      </c>
      <c r="F8202" s="6">
        <v>118</v>
      </c>
      <c r="G8202" s="1">
        <v>125</v>
      </c>
      <c r="H8202" s="6" t="s">
        <v>1624</v>
      </c>
      <c r="I8202" s="6" t="s">
        <v>1734</v>
      </c>
      <c r="K8202" s="6">
        <v>186</v>
      </c>
    </row>
    <row r="8203" spans="1:11">
      <c r="A8203" s="6">
        <v>93100901</v>
      </c>
      <c r="B8203" t="s">
        <v>9220</v>
      </c>
      <c r="C8203" s="6" t="s">
        <v>2115</v>
      </c>
      <c r="D8203" s="6">
        <v>24</v>
      </c>
      <c r="E8203" s="6">
        <v>118</v>
      </c>
      <c r="F8203" s="6">
        <v>118</v>
      </c>
      <c r="G8203" s="1">
        <v>125</v>
      </c>
      <c r="H8203" s="6" t="s">
        <v>2115</v>
      </c>
      <c r="I8203" s="6" t="s">
        <v>9221</v>
      </c>
      <c r="K8203" s="6">
        <v>188</v>
      </c>
    </row>
    <row r="8204" spans="1:11">
      <c r="A8204" s="6">
        <v>33054655</v>
      </c>
      <c r="B8204" t="s">
        <v>9222</v>
      </c>
      <c r="C8204" s="6" t="s">
        <v>2363</v>
      </c>
      <c r="D8204" s="6">
        <v>27</v>
      </c>
      <c r="E8204" s="6">
        <v>118</v>
      </c>
      <c r="F8204" s="6">
        <v>118</v>
      </c>
      <c r="G8204" s="1">
        <v>125</v>
      </c>
      <c r="H8204" s="6" t="s">
        <v>2363</v>
      </c>
      <c r="I8204" s="6" t="s">
        <v>1898</v>
      </c>
      <c r="K8204" s="6">
        <v>182</v>
      </c>
    </row>
    <row r="8205" spans="1:11">
      <c r="A8205" s="6">
        <v>29162985</v>
      </c>
      <c r="B8205" t="s">
        <v>9223</v>
      </c>
      <c r="C8205" s="6" t="s">
        <v>2112</v>
      </c>
      <c r="D8205" s="6">
        <v>26</v>
      </c>
      <c r="E8205" s="6">
        <v>118</v>
      </c>
      <c r="F8205" s="6">
        <v>118</v>
      </c>
      <c r="G8205" s="1">
        <v>125</v>
      </c>
      <c r="H8205" s="6" t="s">
        <v>2112</v>
      </c>
      <c r="I8205" s="6" t="s">
        <v>9224</v>
      </c>
      <c r="K8205" s="6">
        <v>175</v>
      </c>
    </row>
    <row r="8206" spans="1:11">
      <c r="A8206" s="6">
        <v>79012289</v>
      </c>
      <c r="B8206" t="s">
        <v>9225</v>
      </c>
      <c r="C8206" s="6" t="s">
        <v>2115</v>
      </c>
      <c r="D8206" s="6">
        <v>32</v>
      </c>
      <c r="E8206" s="6">
        <v>118</v>
      </c>
      <c r="F8206" s="6">
        <v>118</v>
      </c>
      <c r="G8206" s="1">
        <v>125</v>
      </c>
      <c r="H8206" s="6" t="s">
        <v>2115</v>
      </c>
      <c r="I8206" s="6" t="s">
        <v>9226</v>
      </c>
      <c r="K8206" s="6">
        <v>179</v>
      </c>
    </row>
    <row r="8207" spans="1:11">
      <c r="A8207" s="6">
        <v>18101857</v>
      </c>
      <c r="B8207" t="s">
        <v>9227</v>
      </c>
      <c r="C8207" s="6" t="s">
        <v>2116</v>
      </c>
      <c r="D8207" s="6">
        <v>25</v>
      </c>
      <c r="E8207" s="6">
        <v>118</v>
      </c>
      <c r="F8207" s="6">
        <v>118</v>
      </c>
      <c r="G8207" s="1">
        <v>125</v>
      </c>
      <c r="H8207" s="6" t="s">
        <v>2116</v>
      </c>
      <c r="I8207" s="6" t="s">
        <v>9228</v>
      </c>
      <c r="K8207" s="6">
        <v>187</v>
      </c>
    </row>
    <row r="8208" spans="1:11">
      <c r="A8208" s="6">
        <v>14026623</v>
      </c>
      <c r="B8208" t="s">
        <v>9229</v>
      </c>
      <c r="C8208" s="6" t="s">
        <v>1626</v>
      </c>
      <c r="D8208" s="6">
        <v>34</v>
      </c>
      <c r="E8208" s="6">
        <v>118</v>
      </c>
      <c r="F8208" s="6">
        <v>118</v>
      </c>
      <c r="G8208" s="1">
        <v>125</v>
      </c>
      <c r="H8208" s="6" t="s">
        <v>1626</v>
      </c>
      <c r="I8208" s="6" t="s">
        <v>603</v>
      </c>
      <c r="K8208" s="6">
        <v>174</v>
      </c>
    </row>
    <row r="8209" spans="1:11">
      <c r="A8209" s="6">
        <v>2000018335</v>
      </c>
      <c r="B8209" t="s">
        <v>9230</v>
      </c>
      <c r="C8209" s="6" t="s">
        <v>303</v>
      </c>
      <c r="D8209" s="6">
        <v>24</v>
      </c>
      <c r="E8209" s="6">
        <v>118</v>
      </c>
      <c r="F8209" s="6">
        <v>118</v>
      </c>
      <c r="G8209" s="1">
        <v>125</v>
      </c>
      <c r="H8209" s="6" t="s">
        <v>303</v>
      </c>
      <c r="I8209" s="6" t="s">
        <v>3192</v>
      </c>
      <c r="K8209" s="6">
        <v>178</v>
      </c>
    </row>
    <row r="8210" spans="1:11">
      <c r="A8210" s="6">
        <v>89059700</v>
      </c>
      <c r="B8210" t="s">
        <v>9231</v>
      </c>
      <c r="C8210" s="6" t="s">
        <v>589</v>
      </c>
      <c r="D8210" s="6">
        <v>27</v>
      </c>
      <c r="E8210" s="6">
        <v>118</v>
      </c>
      <c r="F8210" s="6">
        <v>118</v>
      </c>
      <c r="G8210" s="1">
        <v>125</v>
      </c>
      <c r="H8210" s="6" t="s">
        <v>589</v>
      </c>
      <c r="I8210" s="6" t="s">
        <v>3659</v>
      </c>
      <c r="K8210" s="6">
        <v>185</v>
      </c>
    </row>
    <row r="8211" spans="1:11">
      <c r="A8211" s="6">
        <v>24021175</v>
      </c>
      <c r="B8211" t="s">
        <v>9232</v>
      </c>
      <c r="C8211" s="6" t="s">
        <v>377</v>
      </c>
      <c r="D8211" s="6">
        <v>33</v>
      </c>
      <c r="E8211" s="6">
        <v>118</v>
      </c>
      <c r="F8211" s="6">
        <v>118</v>
      </c>
      <c r="G8211" s="1">
        <v>125</v>
      </c>
      <c r="H8211" s="6" t="s">
        <v>377</v>
      </c>
      <c r="I8211" s="6" t="s">
        <v>9233</v>
      </c>
      <c r="K8211" s="6">
        <v>188</v>
      </c>
    </row>
    <row r="8212" spans="1:11">
      <c r="A8212" s="6">
        <v>87039294</v>
      </c>
      <c r="B8212" t="s">
        <v>9234</v>
      </c>
      <c r="C8212" s="6" t="s">
        <v>377</v>
      </c>
      <c r="D8212" s="6">
        <v>27</v>
      </c>
      <c r="E8212" s="6">
        <v>118</v>
      </c>
      <c r="F8212" s="6">
        <v>118</v>
      </c>
      <c r="G8212" s="1">
        <v>125</v>
      </c>
      <c r="H8212" s="6" t="s">
        <v>377</v>
      </c>
      <c r="I8212" s="6" t="s">
        <v>7839</v>
      </c>
      <c r="K8212" s="6">
        <v>183</v>
      </c>
    </row>
    <row r="8213" spans="1:11">
      <c r="A8213" s="6">
        <v>85085828</v>
      </c>
      <c r="B8213" t="s">
        <v>9235</v>
      </c>
      <c r="C8213" s="6" t="s">
        <v>1732</v>
      </c>
      <c r="D8213" s="6">
        <v>32</v>
      </c>
      <c r="E8213" s="6">
        <v>118</v>
      </c>
      <c r="F8213" s="6">
        <v>118</v>
      </c>
      <c r="G8213" s="1">
        <v>125</v>
      </c>
      <c r="H8213" s="6" t="s">
        <v>1732</v>
      </c>
      <c r="I8213" s="6" t="s">
        <v>344</v>
      </c>
      <c r="K8213" s="6">
        <v>181</v>
      </c>
    </row>
    <row r="8214" spans="1:11">
      <c r="A8214" s="6">
        <v>58110292</v>
      </c>
      <c r="B8214" t="s">
        <v>9236</v>
      </c>
      <c r="C8214" s="6" t="s">
        <v>640</v>
      </c>
      <c r="D8214" s="6">
        <v>28</v>
      </c>
      <c r="E8214" s="6">
        <v>118</v>
      </c>
      <c r="F8214" s="6">
        <v>118</v>
      </c>
      <c r="G8214" s="1">
        <v>125</v>
      </c>
      <c r="H8214" s="6" t="s">
        <v>640</v>
      </c>
      <c r="I8214" s="6" t="s">
        <v>194</v>
      </c>
      <c r="K8214" s="6">
        <v>176</v>
      </c>
    </row>
    <row r="8215" spans="1:11">
      <c r="A8215" s="6">
        <v>92072609</v>
      </c>
      <c r="B8215" t="s">
        <v>9237</v>
      </c>
      <c r="C8215" s="6" t="s">
        <v>1624</v>
      </c>
      <c r="D8215" s="6">
        <v>28</v>
      </c>
      <c r="E8215" s="6">
        <v>118</v>
      </c>
      <c r="F8215" s="6">
        <v>118</v>
      </c>
      <c r="G8215" s="1">
        <v>125</v>
      </c>
      <c r="H8215" s="6" t="s">
        <v>1624</v>
      </c>
      <c r="I8215" s="6" t="s">
        <v>2852</v>
      </c>
      <c r="K8215" s="6">
        <v>186</v>
      </c>
    </row>
    <row r="8216" spans="1:11">
      <c r="A8216" s="6">
        <v>48043981</v>
      </c>
      <c r="B8216" t="s">
        <v>9238</v>
      </c>
      <c r="C8216" s="6" t="s">
        <v>218</v>
      </c>
      <c r="D8216" s="6">
        <v>30</v>
      </c>
      <c r="E8216" s="6">
        <v>118</v>
      </c>
      <c r="F8216" s="6">
        <v>118</v>
      </c>
      <c r="G8216" s="1">
        <v>125</v>
      </c>
      <c r="H8216" s="6" t="s">
        <v>218</v>
      </c>
      <c r="I8216" s="6" t="s">
        <v>9239</v>
      </c>
      <c r="K8216" s="6">
        <v>185</v>
      </c>
    </row>
    <row r="8217" spans="1:11">
      <c r="A8217" s="6">
        <v>76018497</v>
      </c>
      <c r="B8217" t="s">
        <v>9240</v>
      </c>
      <c r="C8217" s="6" t="s">
        <v>1656</v>
      </c>
      <c r="D8217" s="6">
        <v>36</v>
      </c>
      <c r="E8217" s="6">
        <v>118</v>
      </c>
      <c r="F8217" s="6">
        <v>118</v>
      </c>
      <c r="G8217" s="1">
        <v>125</v>
      </c>
      <c r="H8217" s="6" t="s">
        <v>1656</v>
      </c>
      <c r="I8217" s="6" t="s">
        <v>378</v>
      </c>
      <c r="K8217" s="6">
        <v>173</v>
      </c>
    </row>
    <row r="8218" spans="1:11">
      <c r="A8218" s="6">
        <v>83288805</v>
      </c>
      <c r="B8218" t="s">
        <v>9241</v>
      </c>
      <c r="C8218" s="6" t="s">
        <v>303</v>
      </c>
      <c r="D8218" s="6">
        <v>25</v>
      </c>
      <c r="E8218" s="6">
        <v>118</v>
      </c>
      <c r="F8218" s="6">
        <v>118</v>
      </c>
      <c r="G8218" s="1">
        <v>125</v>
      </c>
      <c r="H8218" s="6" t="s">
        <v>303</v>
      </c>
      <c r="I8218" s="6" t="s">
        <v>257</v>
      </c>
      <c r="K8218" s="6">
        <v>176</v>
      </c>
    </row>
    <row r="8219" spans="1:11">
      <c r="A8219" s="6">
        <v>43161628</v>
      </c>
      <c r="B8219" t="s">
        <v>9242</v>
      </c>
      <c r="C8219" s="6" t="s">
        <v>1813</v>
      </c>
      <c r="D8219" s="6">
        <v>28</v>
      </c>
      <c r="E8219" s="6">
        <v>118</v>
      </c>
      <c r="F8219" s="6">
        <v>118</v>
      </c>
      <c r="G8219" s="1">
        <v>125</v>
      </c>
      <c r="H8219" s="6" t="s">
        <v>1813</v>
      </c>
      <c r="I8219" s="6" t="s">
        <v>236</v>
      </c>
      <c r="K8219" s="6">
        <v>182</v>
      </c>
    </row>
    <row r="8220" spans="1:11">
      <c r="A8220" s="6">
        <v>43095141</v>
      </c>
      <c r="B8220" t="s">
        <v>9243</v>
      </c>
      <c r="C8220" s="6" t="s">
        <v>558</v>
      </c>
      <c r="D8220" s="6">
        <v>29</v>
      </c>
      <c r="E8220" s="6">
        <v>118</v>
      </c>
      <c r="F8220" s="6">
        <v>118</v>
      </c>
      <c r="G8220" s="1">
        <v>125</v>
      </c>
      <c r="H8220" s="6" t="s">
        <v>558</v>
      </c>
      <c r="I8220" s="6" t="s">
        <v>236</v>
      </c>
      <c r="K8220" s="6">
        <v>177</v>
      </c>
    </row>
    <row r="8221" spans="1:11">
      <c r="A8221" s="6">
        <v>29126355</v>
      </c>
      <c r="B8221" t="s">
        <v>9244</v>
      </c>
      <c r="C8221" s="6" t="s">
        <v>377</v>
      </c>
      <c r="D8221" s="6">
        <v>27</v>
      </c>
      <c r="E8221" s="6">
        <v>118</v>
      </c>
      <c r="F8221" s="6">
        <v>118</v>
      </c>
      <c r="G8221" s="1">
        <v>125</v>
      </c>
      <c r="H8221" s="6" t="s">
        <v>377</v>
      </c>
      <c r="I8221" s="6" t="s">
        <v>259</v>
      </c>
      <c r="K8221" s="6">
        <v>190</v>
      </c>
    </row>
    <row r="8222" spans="1:11">
      <c r="A8222" s="6">
        <v>84127678</v>
      </c>
      <c r="B8222" t="s">
        <v>9245</v>
      </c>
      <c r="C8222" s="6" t="s">
        <v>1672</v>
      </c>
      <c r="D8222" s="6">
        <v>28</v>
      </c>
      <c r="E8222" s="6">
        <v>118</v>
      </c>
      <c r="F8222" s="6">
        <v>118</v>
      </c>
      <c r="G8222" s="1">
        <v>125</v>
      </c>
      <c r="H8222" s="6" t="s">
        <v>1672</v>
      </c>
      <c r="I8222" s="6" t="s">
        <v>1701</v>
      </c>
      <c r="K8222" s="6">
        <v>176</v>
      </c>
    </row>
    <row r="8223" spans="1:11">
      <c r="A8223" s="6">
        <v>50052996</v>
      </c>
      <c r="B8223" t="s">
        <v>9246</v>
      </c>
      <c r="C8223" s="6" t="s">
        <v>2115</v>
      </c>
      <c r="D8223" s="6">
        <v>29</v>
      </c>
      <c r="E8223" s="6">
        <v>118</v>
      </c>
      <c r="F8223" s="6">
        <v>118</v>
      </c>
      <c r="G8223" s="1">
        <v>125</v>
      </c>
      <c r="H8223" s="6" t="s">
        <v>2115</v>
      </c>
      <c r="I8223" s="6" t="s">
        <v>2854</v>
      </c>
      <c r="K8223" s="6">
        <v>190</v>
      </c>
    </row>
    <row r="8224" spans="1:11">
      <c r="A8224" s="6">
        <v>91190254</v>
      </c>
      <c r="B8224" t="s">
        <v>9247</v>
      </c>
      <c r="C8224" s="6" t="s">
        <v>314</v>
      </c>
      <c r="D8224" s="6">
        <v>26</v>
      </c>
      <c r="E8224" s="6">
        <v>118</v>
      </c>
      <c r="F8224" s="6">
        <v>118</v>
      </c>
      <c r="G8224" s="1">
        <v>125</v>
      </c>
      <c r="H8224" s="6" t="s">
        <v>314</v>
      </c>
      <c r="I8224" s="6" t="s">
        <v>309</v>
      </c>
      <c r="K8224" s="6">
        <v>182</v>
      </c>
    </row>
    <row r="8225" spans="1:11">
      <c r="A8225" s="6">
        <v>76064832</v>
      </c>
      <c r="B8225" t="s">
        <v>9248</v>
      </c>
      <c r="C8225" s="6" t="s">
        <v>2112</v>
      </c>
      <c r="D8225" s="6">
        <v>25</v>
      </c>
      <c r="E8225" s="6">
        <v>118</v>
      </c>
      <c r="F8225" s="6">
        <v>118</v>
      </c>
      <c r="G8225" s="1">
        <v>125</v>
      </c>
      <c r="H8225" s="6" t="s">
        <v>2112</v>
      </c>
      <c r="I8225" s="6" t="s">
        <v>378</v>
      </c>
      <c r="K8225" s="6">
        <v>176</v>
      </c>
    </row>
    <row r="8226" spans="1:11">
      <c r="A8226" s="6">
        <v>86067901</v>
      </c>
      <c r="B8226" t="s">
        <v>9249</v>
      </c>
      <c r="C8226" s="6" t="s">
        <v>942</v>
      </c>
      <c r="D8226" s="6">
        <v>27</v>
      </c>
      <c r="E8226" s="6">
        <v>118</v>
      </c>
      <c r="F8226" s="6">
        <v>118</v>
      </c>
      <c r="G8226" s="1">
        <v>125</v>
      </c>
      <c r="H8226" s="6" t="s">
        <v>942</v>
      </c>
      <c r="I8226" s="6" t="s">
        <v>1688</v>
      </c>
      <c r="K8226" s="6">
        <v>182</v>
      </c>
    </row>
    <row r="8227" spans="1:11">
      <c r="A8227" s="6">
        <v>14031135</v>
      </c>
      <c r="B8227" t="s">
        <v>9250</v>
      </c>
      <c r="C8227" s="6" t="s">
        <v>377</v>
      </c>
      <c r="D8227" s="6">
        <v>31</v>
      </c>
      <c r="E8227" s="6">
        <v>118</v>
      </c>
      <c r="F8227" s="6">
        <v>118</v>
      </c>
      <c r="G8227" s="1">
        <v>125</v>
      </c>
      <c r="H8227" s="6" t="s">
        <v>377</v>
      </c>
      <c r="I8227" s="6" t="s">
        <v>603</v>
      </c>
      <c r="K8227" s="6">
        <v>190</v>
      </c>
    </row>
    <row r="8228" spans="1:11">
      <c r="A8228" s="6">
        <v>37058009</v>
      </c>
      <c r="B8228" t="s">
        <v>9251</v>
      </c>
      <c r="C8228" s="6" t="s">
        <v>240</v>
      </c>
      <c r="D8228" s="6">
        <v>25</v>
      </c>
      <c r="E8228" s="6">
        <v>118</v>
      </c>
      <c r="F8228" s="6">
        <v>118</v>
      </c>
      <c r="G8228" s="1">
        <v>125</v>
      </c>
      <c r="H8228" s="6" t="s">
        <v>240</v>
      </c>
      <c r="I8228" s="6" t="s">
        <v>2685</v>
      </c>
      <c r="K8228" s="6">
        <v>189</v>
      </c>
    </row>
    <row r="8229" spans="1:11">
      <c r="A8229" s="6">
        <v>29115801</v>
      </c>
      <c r="B8229" t="s">
        <v>9252</v>
      </c>
      <c r="C8229" s="6" t="s">
        <v>240</v>
      </c>
      <c r="D8229" s="6">
        <v>28</v>
      </c>
      <c r="E8229" s="6">
        <v>118</v>
      </c>
      <c r="F8229" s="6">
        <v>118</v>
      </c>
      <c r="G8229" s="1">
        <v>125</v>
      </c>
      <c r="H8229" s="6" t="s">
        <v>240</v>
      </c>
      <c r="I8229" s="6" t="s">
        <v>1822</v>
      </c>
      <c r="K8229" s="6">
        <v>181</v>
      </c>
    </row>
    <row r="8230" spans="1:11">
      <c r="A8230" s="6">
        <v>19261641</v>
      </c>
      <c r="B8230" t="s">
        <v>9253</v>
      </c>
      <c r="C8230" s="6" t="s">
        <v>1624</v>
      </c>
      <c r="D8230" s="6">
        <v>28</v>
      </c>
      <c r="E8230" s="6">
        <v>118</v>
      </c>
      <c r="F8230" s="6">
        <v>118</v>
      </c>
      <c r="G8230" s="1">
        <v>125</v>
      </c>
      <c r="H8230" s="6" t="s">
        <v>1624</v>
      </c>
      <c r="I8230" s="6" t="s">
        <v>257</v>
      </c>
      <c r="K8230" s="6">
        <v>191</v>
      </c>
    </row>
    <row r="8231" spans="1:11">
      <c r="A8231" s="6">
        <v>14198129</v>
      </c>
      <c r="B8231" t="s">
        <v>9254</v>
      </c>
      <c r="C8231" s="6" t="s">
        <v>1624</v>
      </c>
      <c r="D8231" s="6">
        <v>25</v>
      </c>
      <c r="E8231" s="6">
        <v>118</v>
      </c>
      <c r="F8231" s="6">
        <v>118</v>
      </c>
      <c r="G8231" s="1">
        <v>125</v>
      </c>
      <c r="H8231" s="6" t="s">
        <v>1624</v>
      </c>
      <c r="I8231" s="6" t="s">
        <v>603</v>
      </c>
      <c r="K8231" s="6">
        <v>193</v>
      </c>
    </row>
    <row r="8232" spans="1:11">
      <c r="A8232" s="6">
        <v>14157847</v>
      </c>
      <c r="B8232" t="s">
        <v>9255</v>
      </c>
      <c r="C8232" s="6" t="s">
        <v>377</v>
      </c>
      <c r="D8232" s="6">
        <v>30</v>
      </c>
      <c r="E8232" s="6">
        <v>118</v>
      </c>
      <c r="F8232" s="6">
        <v>118</v>
      </c>
      <c r="G8232" s="1">
        <v>125</v>
      </c>
      <c r="H8232" s="6" t="s">
        <v>377</v>
      </c>
      <c r="I8232" s="6" t="s">
        <v>187</v>
      </c>
      <c r="K8232" s="6">
        <v>188</v>
      </c>
    </row>
    <row r="8233" spans="1:11">
      <c r="A8233" s="6">
        <v>61080664</v>
      </c>
      <c r="B8233" t="s">
        <v>9256</v>
      </c>
      <c r="C8233" s="6" t="s">
        <v>240</v>
      </c>
      <c r="D8233" s="6">
        <v>27</v>
      </c>
      <c r="E8233" s="6">
        <v>118</v>
      </c>
      <c r="F8233" s="6">
        <v>118</v>
      </c>
      <c r="G8233" s="1">
        <v>125</v>
      </c>
      <c r="H8233" s="6" t="s">
        <v>240</v>
      </c>
      <c r="I8233" s="6" t="s">
        <v>253</v>
      </c>
      <c r="K8233" s="6">
        <v>176</v>
      </c>
    </row>
    <row r="8234" spans="1:11">
      <c r="A8234" s="6">
        <v>91156204</v>
      </c>
      <c r="B8234" t="s">
        <v>9257</v>
      </c>
      <c r="C8234" s="6" t="s">
        <v>1674</v>
      </c>
      <c r="D8234" s="6">
        <v>29</v>
      </c>
      <c r="E8234" s="6">
        <v>118</v>
      </c>
      <c r="F8234" s="6">
        <v>118</v>
      </c>
      <c r="G8234" s="1">
        <v>125</v>
      </c>
      <c r="H8234" s="6" t="s">
        <v>1674</v>
      </c>
      <c r="I8234" s="6" t="s">
        <v>309</v>
      </c>
      <c r="K8234" s="6">
        <v>179</v>
      </c>
    </row>
    <row r="8235" spans="1:11">
      <c r="A8235" s="6">
        <v>14155256</v>
      </c>
      <c r="B8235" t="s">
        <v>9258</v>
      </c>
      <c r="C8235" s="6" t="s">
        <v>1624</v>
      </c>
      <c r="D8235" s="6">
        <v>26</v>
      </c>
      <c r="E8235" s="6">
        <v>118</v>
      </c>
      <c r="F8235" s="6">
        <v>118</v>
      </c>
      <c r="G8235" s="1">
        <v>125</v>
      </c>
      <c r="H8235" s="6" t="s">
        <v>1624</v>
      </c>
      <c r="I8235" s="6" t="s">
        <v>187</v>
      </c>
      <c r="K8235" s="6">
        <v>187</v>
      </c>
    </row>
    <row r="8236" spans="1:11">
      <c r="A8236" s="6">
        <v>19220141</v>
      </c>
      <c r="B8236" t="s">
        <v>9259</v>
      </c>
      <c r="C8236" s="6" t="s">
        <v>2115</v>
      </c>
      <c r="D8236" s="6">
        <v>28</v>
      </c>
      <c r="E8236" s="6">
        <v>118</v>
      </c>
      <c r="F8236" s="6">
        <v>118</v>
      </c>
      <c r="G8236" s="1">
        <v>125</v>
      </c>
      <c r="H8236" s="6" t="s">
        <v>2115</v>
      </c>
      <c r="I8236" s="6" t="s">
        <v>257</v>
      </c>
      <c r="K8236" s="6">
        <v>176</v>
      </c>
    </row>
    <row r="8237" spans="1:11">
      <c r="A8237" s="6">
        <v>75050491</v>
      </c>
      <c r="B8237" t="s">
        <v>9260</v>
      </c>
      <c r="C8237" s="6" t="s">
        <v>558</v>
      </c>
      <c r="D8237" s="6">
        <v>25</v>
      </c>
      <c r="E8237" s="6">
        <v>118</v>
      </c>
      <c r="F8237" s="6">
        <v>118</v>
      </c>
      <c r="G8237" s="1">
        <v>125</v>
      </c>
      <c r="H8237" s="6" t="s">
        <v>558</v>
      </c>
      <c r="I8237" s="6" t="s">
        <v>2639</v>
      </c>
      <c r="K8237" s="6">
        <v>170</v>
      </c>
    </row>
    <row r="8238" spans="1:11">
      <c r="A8238" s="6">
        <v>92057769</v>
      </c>
      <c r="B8238" t="s">
        <v>9261</v>
      </c>
      <c r="C8238" s="6" t="s">
        <v>319</v>
      </c>
      <c r="D8238" s="6">
        <v>28</v>
      </c>
      <c r="E8238" s="6">
        <v>118</v>
      </c>
      <c r="F8238" s="6">
        <v>118</v>
      </c>
      <c r="G8238" s="1">
        <v>125</v>
      </c>
      <c r="H8238" s="6" t="s">
        <v>319</v>
      </c>
      <c r="I8238" s="6" t="s">
        <v>309</v>
      </c>
      <c r="K8238" s="6">
        <v>185</v>
      </c>
    </row>
    <row r="8239" spans="1:11">
      <c r="A8239" s="6">
        <v>37057981</v>
      </c>
      <c r="B8239" t="s">
        <v>9262</v>
      </c>
      <c r="C8239" s="6" t="s">
        <v>319</v>
      </c>
      <c r="D8239" s="6">
        <v>27</v>
      </c>
      <c r="E8239" s="6">
        <v>118</v>
      </c>
      <c r="F8239" s="6">
        <v>118</v>
      </c>
      <c r="G8239" s="1">
        <v>125</v>
      </c>
      <c r="H8239" s="6" t="s">
        <v>319</v>
      </c>
      <c r="I8239" s="6" t="s">
        <v>406</v>
      </c>
      <c r="K8239" s="6">
        <v>181</v>
      </c>
    </row>
    <row r="8240" spans="1:11">
      <c r="A8240" s="6">
        <v>91181711</v>
      </c>
      <c r="B8240" t="s">
        <v>9263</v>
      </c>
      <c r="C8240" s="6" t="s">
        <v>314</v>
      </c>
      <c r="D8240" s="6">
        <v>27</v>
      </c>
      <c r="E8240" s="6">
        <v>118</v>
      </c>
      <c r="F8240" s="6">
        <v>118</v>
      </c>
      <c r="G8240" s="1">
        <v>125</v>
      </c>
      <c r="H8240" s="6" t="s">
        <v>314</v>
      </c>
      <c r="I8240" s="6" t="s">
        <v>1252</v>
      </c>
      <c r="K8240" s="6">
        <v>175</v>
      </c>
    </row>
    <row r="8241" spans="1:11">
      <c r="A8241" s="6">
        <v>43161573</v>
      </c>
      <c r="B8241" t="s">
        <v>9264</v>
      </c>
      <c r="C8241" s="6" t="s">
        <v>1624</v>
      </c>
      <c r="D8241" s="6">
        <v>28</v>
      </c>
      <c r="E8241" s="6">
        <v>118</v>
      </c>
      <c r="F8241" s="6">
        <v>118</v>
      </c>
      <c r="G8241" s="1">
        <v>125</v>
      </c>
      <c r="H8241" s="6" t="s">
        <v>1624</v>
      </c>
      <c r="I8241" s="6" t="s">
        <v>6437</v>
      </c>
      <c r="K8241" s="6">
        <v>190</v>
      </c>
    </row>
    <row r="8242" spans="1:11">
      <c r="A8242" s="6">
        <v>78023210</v>
      </c>
      <c r="B8242" t="s">
        <v>9265</v>
      </c>
      <c r="C8242" s="6" t="s">
        <v>2046</v>
      </c>
      <c r="D8242" s="6">
        <v>37</v>
      </c>
      <c r="E8242" s="6">
        <v>118</v>
      </c>
      <c r="F8242" s="6">
        <v>118</v>
      </c>
      <c r="G8242" s="1">
        <v>125</v>
      </c>
      <c r="H8242" s="6" t="s">
        <v>2046</v>
      </c>
      <c r="I8242" s="6" t="s">
        <v>1691</v>
      </c>
      <c r="K8242" s="6">
        <v>171</v>
      </c>
    </row>
    <row r="8243" spans="1:11">
      <c r="A8243" s="6">
        <v>76049720</v>
      </c>
      <c r="B8243" t="s">
        <v>9266</v>
      </c>
      <c r="C8243" s="6" t="s">
        <v>377</v>
      </c>
      <c r="D8243" s="6">
        <v>28</v>
      </c>
      <c r="E8243" s="6">
        <v>118</v>
      </c>
      <c r="F8243" s="6">
        <v>118</v>
      </c>
      <c r="G8243" s="1">
        <v>125</v>
      </c>
      <c r="H8243" s="6" t="s">
        <v>377</v>
      </c>
      <c r="I8243" s="6" t="s">
        <v>378</v>
      </c>
      <c r="K8243" s="6">
        <v>182</v>
      </c>
    </row>
    <row r="8244" spans="1:11">
      <c r="A8244" s="6">
        <v>16096386</v>
      </c>
      <c r="B8244" t="s">
        <v>9267</v>
      </c>
      <c r="C8244" s="6" t="s">
        <v>377</v>
      </c>
      <c r="D8244" s="6">
        <v>30</v>
      </c>
      <c r="E8244" s="6">
        <v>118</v>
      </c>
      <c r="F8244" s="6">
        <v>118</v>
      </c>
      <c r="G8244" s="1">
        <v>125</v>
      </c>
      <c r="H8244" s="6" t="s">
        <v>377</v>
      </c>
      <c r="I8244" s="6" t="s">
        <v>298</v>
      </c>
      <c r="K8244" s="6">
        <v>190</v>
      </c>
    </row>
    <row r="8245" spans="1:11">
      <c r="A8245" s="6">
        <v>24058126</v>
      </c>
      <c r="B8245" t="s">
        <v>9268</v>
      </c>
      <c r="C8245" s="6" t="s">
        <v>558</v>
      </c>
      <c r="D8245" s="6">
        <v>23</v>
      </c>
      <c r="E8245" s="6">
        <v>118</v>
      </c>
      <c r="F8245" s="6">
        <v>118</v>
      </c>
      <c r="G8245" s="1">
        <v>125</v>
      </c>
      <c r="H8245" s="6" t="s">
        <v>558</v>
      </c>
      <c r="I8245" s="6" t="s">
        <v>657</v>
      </c>
      <c r="K8245" s="6">
        <v>188</v>
      </c>
    </row>
    <row r="8246" spans="1:11">
      <c r="A8246" s="6">
        <v>59060373</v>
      </c>
      <c r="B8246" t="s">
        <v>9269</v>
      </c>
      <c r="C8246" s="6" t="s">
        <v>319</v>
      </c>
      <c r="D8246" s="6">
        <v>29</v>
      </c>
      <c r="E8246" s="6">
        <v>118</v>
      </c>
      <c r="F8246" s="6">
        <v>118</v>
      </c>
      <c r="G8246" s="1">
        <v>125</v>
      </c>
      <c r="H8246" s="6" t="s">
        <v>319</v>
      </c>
      <c r="I8246" s="6" t="s">
        <v>1625</v>
      </c>
      <c r="K8246" s="6">
        <v>180</v>
      </c>
    </row>
    <row r="8247" spans="1:11">
      <c r="A8247" s="6">
        <v>212577</v>
      </c>
      <c r="B8247" t="s">
        <v>9270</v>
      </c>
      <c r="C8247" s="6" t="s">
        <v>377</v>
      </c>
      <c r="D8247" s="6">
        <v>30</v>
      </c>
      <c r="E8247" s="6">
        <v>118</v>
      </c>
      <c r="F8247" s="6">
        <v>118</v>
      </c>
      <c r="G8247" s="1">
        <v>125</v>
      </c>
      <c r="H8247" s="6" t="s">
        <v>377</v>
      </c>
      <c r="I8247" s="6" t="s">
        <v>1731</v>
      </c>
      <c r="K8247" s="6">
        <v>182</v>
      </c>
    </row>
    <row r="8248" spans="1:11">
      <c r="A8248" s="6">
        <v>91100472</v>
      </c>
      <c r="B8248" t="s">
        <v>9271</v>
      </c>
      <c r="C8248" s="6" t="s">
        <v>1624</v>
      </c>
      <c r="D8248" s="6">
        <v>32</v>
      </c>
      <c r="E8248" s="6">
        <v>118</v>
      </c>
      <c r="F8248" s="6">
        <v>118</v>
      </c>
      <c r="G8248" s="1">
        <v>125</v>
      </c>
      <c r="H8248" s="6" t="s">
        <v>1624</v>
      </c>
      <c r="I8248" s="6" t="s">
        <v>309</v>
      </c>
      <c r="K8248" s="6">
        <v>194</v>
      </c>
    </row>
    <row r="8249" spans="1:11">
      <c r="A8249" s="6">
        <v>210609</v>
      </c>
      <c r="B8249" t="s">
        <v>9272</v>
      </c>
      <c r="C8249" s="6" t="s">
        <v>1624</v>
      </c>
      <c r="D8249" s="6">
        <v>29</v>
      </c>
      <c r="E8249" s="6">
        <v>118</v>
      </c>
      <c r="F8249" s="6">
        <v>118</v>
      </c>
      <c r="G8249" s="1">
        <v>125</v>
      </c>
      <c r="H8249" s="6" t="s">
        <v>1624</v>
      </c>
      <c r="I8249" s="6" t="s">
        <v>298</v>
      </c>
      <c r="K8249" s="6">
        <v>196</v>
      </c>
    </row>
    <row r="8250" spans="1:11">
      <c r="A8250" s="6">
        <v>91177796</v>
      </c>
      <c r="B8250" t="s">
        <v>9273</v>
      </c>
      <c r="C8250" s="6" t="s">
        <v>319</v>
      </c>
      <c r="D8250" s="6">
        <v>27</v>
      </c>
      <c r="E8250" s="6">
        <v>118</v>
      </c>
      <c r="F8250" s="6">
        <v>118</v>
      </c>
      <c r="G8250" s="1">
        <v>125</v>
      </c>
      <c r="H8250" s="6" t="s">
        <v>319</v>
      </c>
      <c r="I8250" s="6" t="s">
        <v>309</v>
      </c>
      <c r="K8250" s="6">
        <v>170</v>
      </c>
    </row>
    <row r="8251" spans="1:11">
      <c r="A8251" s="6">
        <v>42051391</v>
      </c>
      <c r="B8251" t="s">
        <v>9274</v>
      </c>
      <c r="C8251" s="6" t="s">
        <v>1804</v>
      </c>
      <c r="D8251" s="6">
        <v>30</v>
      </c>
      <c r="E8251" s="6">
        <v>118</v>
      </c>
      <c r="F8251" s="6">
        <v>118</v>
      </c>
      <c r="G8251" s="1">
        <v>125</v>
      </c>
      <c r="H8251" s="6" t="s">
        <v>1804</v>
      </c>
      <c r="I8251" s="6" t="s">
        <v>3573</v>
      </c>
      <c r="K8251" s="6">
        <v>184</v>
      </c>
    </row>
    <row r="8252" spans="1:11">
      <c r="A8252" s="6">
        <v>72040306</v>
      </c>
      <c r="B8252" t="s">
        <v>9275</v>
      </c>
      <c r="C8252" s="6" t="s">
        <v>640</v>
      </c>
      <c r="D8252" s="6">
        <v>30</v>
      </c>
      <c r="E8252" s="6">
        <v>118</v>
      </c>
      <c r="F8252" s="6">
        <v>118</v>
      </c>
      <c r="G8252" s="1">
        <v>125</v>
      </c>
      <c r="H8252" s="6" t="s">
        <v>640</v>
      </c>
      <c r="I8252" s="6" t="s">
        <v>9276</v>
      </c>
      <c r="K8252" s="6">
        <v>176</v>
      </c>
    </row>
    <row r="8253" spans="1:11">
      <c r="A8253" s="6">
        <v>2000114325</v>
      </c>
      <c r="B8253" t="s">
        <v>9277</v>
      </c>
      <c r="C8253" s="6" t="s">
        <v>2115</v>
      </c>
      <c r="D8253" s="6">
        <v>25</v>
      </c>
      <c r="E8253" s="6">
        <v>118</v>
      </c>
      <c r="F8253" s="6">
        <v>118</v>
      </c>
      <c r="G8253" s="1">
        <v>125</v>
      </c>
      <c r="H8253" s="6" t="s">
        <v>2115</v>
      </c>
      <c r="I8253" s="6" t="s">
        <v>9278</v>
      </c>
      <c r="K8253" s="6">
        <v>187</v>
      </c>
    </row>
    <row r="8254" spans="1:11">
      <c r="A8254" s="6">
        <v>83228307</v>
      </c>
      <c r="B8254" t="s">
        <v>9279</v>
      </c>
      <c r="C8254" s="6" t="s">
        <v>640</v>
      </c>
      <c r="D8254" s="6">
        <v>24</v>
      </c>
      <c r="E8254" s="6">
        <v>118</v>
      </c>
      <c r="F8254" s="6">
        <v>118</v>
      </c>
      <c r="G8254" s="1">
        <v>125</v>
      </c>
      <c r="H8254" s="6" t="s">
        <v>640</v>
      </c>
      <c r="I8254" s="6" t="s">
        <v>306</v>
      </c>
      <c r="K8254" s="6">
        <v>183</v>
      </c>
    </row>
    <row r="8255" spans="1:11">
      <c r="A8255" s="6">
        <v>91150906</v>
      </c>
      <c r="B8255" t="s">
        <v>9280</v>
      </c>
      <c r="C8255" s="6" t="s">
        <v>1638</v>
      </c>
      <c r="D8255" s="6">
        <v>29</v>
      </c>
      <c r="E8255" s="6">
        <v>118</v>
      </c>
      <c r="F8255" s="6">
        <v>118</v>
      </c>
      <c r="G8255" s="1">
        <v>125</v>
      </c>
      <c r="H8255" s="6" t="s">
        <v>1638</v>
      </c>
      <c r="I8255" s="6" t="s">
        <v>309</v>
      </c>
      <c r="K8255" s="6">
        <v>183</v>
      </c>
    </row>
    <row r="8256" spans="1:11">
      <c r="A8256" s="6">
        <v>37060618</v>
      </c>
      <c r="B8256" t="s">
        <v>9281</v>
      </c>
      <c r="C8256" s="6" t="s">
        <v>319</v>
      </c>
      <c r="D8256" s="6">
        <v>26</v>
      </c>
      <c r="E8256" s="6">
        <v>118</v>
      </c>
      <c r="F8256" s="6">
        <v>118</v>
      </c>
      <c r="G8256" s="1">
        <v>125</v>
      </c>
      <c r="H8256" s="6" t="s">
        <v>319</v>
      </c>
      <c r="I8256" s="6" t="s">
        <v>406</v>
      </c>
      <c r="K8256" s="6">
        <v>186</v>
      </c>
    </row>
    <row r="8257" spans="1:11">
      <c r="A8257" s="6">
        <v>24037955</v>
      </c>
      <c r="B8257" t="s">
        <v>9282</v>
      </c>
      <c r="C8257" s="6" t="s">
        <v>589</v>
      </c>
      <c r="D8257" s="6">
        <v>31</v>
      </c>
      <c r="E8257" s="6">
        <v>118</v>
      </c>
      <c r="F8257" s="6">
        <v>118</v>
      </c>
      <c r="G8257" s="1">
        <v>125</v>
      </c>
      <c r="H8257" s="6" t="s">
        <v>589</v>
      </c>
      <c r="I8257" s="6" t="s">
        <v>3780</v>
      </c>
      <c r="K8257" s="6">
        <v>190</v>
      </c>
    </row>
    <row r="8258" spans="1:11">
      <c r="A8258" s="6">
        <v>66044551</v>
      </c>
      <c r="B8258" t="s">
        <v>9283</v>
      </c>
      <c r="C8258" s="6" t="s">
        <v>351</v>
      </c>
      <c r="D8258" s="6">
        <v>26</v>
      </c>
      <c r="E8258" s="6">
        <v>118</v>
      </c>
      <c r="F8258" s="6">
        <v>118</v>
      </c>
      <c r="G8258" s="1">
        <v>125</v>
      </c>
      <c r="H8258" s="6" t="s">
        <v>351</v>
      </c>
      <c r="I8258" s="6" t="s">
        <v>1701</v>
      </c>
      <c r="K8258" s="6">
        <v>171</v>
      </c>
    </row>
    <row r="8259" spans="1:11">
      <c r="A8259" s="6">
        <v>67214684</v>
      </c>
      <c r="B8259" t="s">
        <v>9284</v>
      </c>
      <c r="C8259" s="6" t="s">
        <v>2120</v>
      </c>
      <c r="D8259" s="6">
        <v>28</v>
      </c>
      <c r="E8259" s="6">
        <v>118</v>
      </c>
      <c r="F8259" s="6">
        <v>118</v>
      </c>
      <c r="G8259" s="1">
        <v>125</v>
      </c>
      <c r="H8259" s="6" t="s">
        <v>2120</v>
      </c>
      <c r="I8259" s="6" t="s">
        <v>348</v>
      </c>
      <c r="K8259" s="6">
        <v>174</v>
      </c>
    </row>
    <row r="8260" spans="1:11">
      <c r="A8260" s="6">
        <v>19299263</v>
      </c>
      <c r="B8260" t="s">
        <v>9285</v>
      </c>
      <c r="C8260" s="6" t="s">
        <v>2115</v>
      </c>
      <c r="D8260" s="6">
        <v>27</v>
      </c>
      <c r="E8260" s="6">
        <v>118</v>
      </c>
      <c r="F8260" s="6">
        <v>118</v>
      </c>
      <c r="G8260" s="1">
        <v>125</v>
      </c>
      <c r="H8260" s="6" t="s">
        <v>2115</v>
      </c>
      <c r="I8260" s="6" t="s">
        <v>257</v>
      </c>
      <c r="K8260" s="6">
        <v>186</v>
      </c>
    </row>
    <row r="8261" spans="1:11">
      <c r="A8261" s="6">
        <v>19260156</v>
      </c>
      <c r="B8261" t="s">
        <v>9286</v>
      </c>
      <c r="C8261" s="6" t="s">
        <v>1671</v>
      </c>
      <c r="D8261" s="6">
        <v>28</v>
      </c>
      <c r="E8261" s="6">
        <v>118</v>
      </c>
      <c r="F8261" s="6">
        <v>118</v>
      </c>
      <c r="G8261" s="1">
        <v>125</v>
      </c>
      <c r="H8261" s="6" t="s">
        <v>1671</v>
      </c>
      <c r="I8261" s="6" t="s">
        <v>257</v>
      </c>
      <c r="K8261" s="6">
        <v>174</v>
      </c>
    </row>
    <row r="8262" spans="1:11">
      <c r="A8262" s="6">
        <v>45111410</v>
      </c>
      <c r="B8262" t="s">
        <v>9287</v>
      </c>
      <c r="C8262" s="6" t="s">
        <v>2167</v>
      </c>
      <c r="D8262" s="6">
        <v>29</v>
      </c>
      <c r="E8262" s="6">
        <v>118</v>
      </c>
      <c r="F8262" s="6">
        <v>118</v>
      </c>
      <c r="G8262" s="1">
        <v>125</v>
      </c>
      <c r="H8262" s="6" t="s">
        <v>2167</v>
      </c>
      <c r="I8262" s="6" t="s">
        <v>2134</v>
      </c>
      <c r="K8262" s="6">
        <v>181</v>
      </c>
    </row>
    <row r="8263" spans="1:11">
      <c r="A8263" s="6">
        <v>19258902</v>
      </c>
      <c r="B8263" t="s">
        <v>9288</v>
      </c>
      <c r="C8263" s="6" t="s">
        <v>2115</v>
      </c>
      <c r="D8263" s="6">
        <v>30</v>
      </c>
      <c r="E8263" s="6">
        <v>118</v>
      </c>
      <c r="F8263" s="6">
        <v>118</v>
      </c>
      <c r="G8263" s="1">
        <v>124</v>
      </c>
      <c r="H8263" s="6" t="s">
        <v>2115</v>
      </c>
      <c r="I8263" s="6" t="s">
        <v>257</v>
      </c>
      <c r="K8263" s="6">
        <v>184</v>
      </c>
    </row>
    <row r="8264" spans="1:11">
      <c r="A8264" s="6">
        <v>28048260</v>
      </c>
      <c r="B8264" t="s">
        <v>9289</v>
      </c>
      <c r="C8264" s="6" t="s">
        <v>377</v>
      </c>
      <c r="D8264" s="6">
        <v>32</v>
      </c>
      <c r="E8264" s="6">
        <v>118</v>
      </c>
      <c r="F8264" s="6">
        <v>118</v>
      </c>
      <c r="G8264" s="1">
        <v>124</v>
      </c>
      <c r="H8264" s="6" t="s">
        <v>377</v>
      </c>
      <c r="I8264" s="6" t="s">
        <v>259</v>
      </c>
      <c r="K8264" s="6">
        <v>187</v>
      </c>
    </row>
    <row r="8265" spans="1:11">
      <c r="A8265" s="6">
        <v>53105367</v>
      </c>
      <c r="B8265" t="s">
        <v>9290</v>
      </c>
      <c r="C8265" s="6" t="s">
        <v>377</v>
      </c>
      <c r="D8265" s="6">
        <v>28</v>
      </c>
      <c r="E8265" s="6">
        <v>118</v>
      </c>
      <c r="F8265" s="6">
        <v>118</v>
      </c>
      <c r="G8265" s="1">
        <v>124</v>
      </c>
      <c r="H8265" s="6" t="s">
        <v>377</v>
      </c>
      <c r="I8265" s="6" t="s">
        <v>729</v>
      </c>
      <c r="K8265" s="6">
        <v>190</v>
      </c>
    </row>
    <row r="8266" spans="1:11">
      <c r="A8266" s="6">
        <v>13181735</v>
      </c>
      <c r="B8266" t="s">
        <v>9291</v>
      </c>
      <c r="C8266" s="6" t="s">
        <v>2115</v>
      </c>
      <c r="D8266" s="6">
        <v>26</v>
      </c>
      <c r="E8266" s="6">
        <v>118</v>
      </c>
      <c r="F8266" s="6">
        <v>118</v>
      </c>
      <c r="G8266" s="1">
        <v>124</v>
      </c>
      <c r="H8266" s="6" t="s">
        <v>2115</v>
      </c>
      <c r="I8266" s="6" t="s">
        <v>477</v>
      </c>
      <c r="K8266" s="6">
        <v>187</v>
      </c>
    </row>
    <row r="8267" spans="1:11">
      <c r="A8267" s="6">
        <v>75058347</v>
      </c>
      <c r="B8267" t="s">
        <v>9292</v>
      </c>
      <c r="C8267" s="6" t="s">
        <v>2115</v>
      </c>
      <c r="D8267" s="6">
        <v>27</v>
      </c>
      <c r="E8267" s="6">
        <v>118</v>
      </c>
      <c r="F8267" s="6">
        <v>118</v>
      </c>
      <c r="G8267" s="1">
        <v>124</v>
      </c>
      <c r="H8267" s="6" t="s">
        <v>2115</v>
      </c>
      <c r="I8267" s="6" t="s">
        <v>1283</v>
      </c>
      <c r="K8267" s="6">
        <v>187</v>
      </c>
    </row>
    <row r="8268" spans="1:11">
      <c r="A8268" s="6">
        <v>66038052</v>
      </c>
      <c r="B8268" t="s">
        <v>9293</v>
      </c>
      <c r="C8268" s="6" t="s">
        <v>1624</v>
      </c>
      <c r="D8268" s="6">
        <v>33</v>
      </c>
      <c r="E8268" s="6">
        <v>118</v>
      </c>
      <c r="F8268" s="6">
        <v>118</v>
      </c>
      <c r="G8268" s="1">
        <v>124</v>
      </c>
      <c r="H8268" s="6" t="s">
        <v>1624</v>
      </c>
      <c r="I8268" s="6" t="s">
        <v>1701</v>
      </c>
      <c r="K8268" s="6">
        <v>186</v>
      </c>
    </row>
    <row r="8269" spans="1:11">
      <c r="A8269" s="6">
        <v>22067413</v>
      </c>
      <c r="B8269" t="s">
        <v>9294</v>
      </c>
      <c r="C8269" s="6" t="s">
        <v>377</v>
      </c>
      <c r="D8269" s="6">
        <v>28</v>
      </c>
      <c r="E8269" s="6">
        <v>118</v>
      </c>
      <c r="F8269" s="6">
        <v>118</v>
      </c>
      <c r="G8269" s="1">
        <v>124</v>
      </c>
      <c r="H8269" s="6" t="s">
        <v>377</v>
      </c>
      <c r="I8269" s="6" t="s">
        <v>3732</v>
      </c>
      <c r="K8269" s="6">
        <v>190</v>
      </c>
    </row>
    <row r="8270" spans="1:11">
      <c r="A8270" s="6">
        <v>76043657</v>
      </c>
      <c r="B8270" t="s">
        <v>9295</v>
      </c>
      <c r="C8270" s="6" t="s">
        <v>218</v>
      </c>
      <c r="D8270" s="6">
        <v>28</v>
      </c>
      <c r="E8270" s="6">
        <v>118</v>
      </c>
      <c r="F8270" s="6">
        <v>118</v>
      </c>
      <c r="G8270" s="1">
        <v>124</v>
      </c>
      <c r="H8270" s="6" t="s">
        <v>218</v>
      </c>
      <c r="I8270" s="6" t="s">
        <v>378</v>
      </c>
      <c r="K8270" s="6">
        <v>177</v>
      </c>
    </row>
    <row r="8271" spans="1:11">
      <c r="A8271" s="6">
        <v>43124947</v>
      </c>
      <c r="B8271" t="s">
        <v>9296</v>
      </c>
      <c r="C8271" s="6" t="s">
        <v>1102</v>
      </c>
      <c r="D8271" s="6">
        <v>29</v>
      </c>
      <c r="E8271" s="6">
        <v>118</v>
      </c>
      <c r="F8271" s="6">
        <v>118</v>
      </c>
      <c r="G8271" s="1">
        <v>124</v>
      </c>
      <c r="H8271" s="6" t="s">
        <v>1102</v>
      </c>
      <c r="I8271" s="6" t="s">
        <v>236</v>
      </c>
      <c r="K8271" s="6">
        <v>183</v>
      </c>
    </row>
    <row r="8272" spans="1:11">
      <c r="A8272" s="6">
        <v>19264441</v>
      </c>
      <c r="B8272" t="s">
        <v>9297</v>
      </c>
      <c r="C8272" s="6" t="s">
        <v>1176</v>
      </c>
      <c r="D8272" s="6">
        <v>27</v>
      </c>
      <c r="E8272" s="6">
        <v>118</v>
      </c>
      <c r="F8272" s="6">
        <v>118</v>
      </c>
      <c r="G8272" s="1">
        <v>124</v>
      </c>
      <c r="H8272" s="6" t="s">
        <v>1176</v>
      </c>
      <c r="I8272" s="6" t="s">
        <v>257</v>
      </c>
      <c r="K8272" s="6">
        <v>182</v>
      </c>
    </row>
    <row r="8273" spans="1:11">
      <c r="A8273" s="6">
        <v>14241915</v>
      </c>
      <c r="B8273" t="s">
        <v>9298</v>
      </c>
      <c r="C8273" s="6" t="s">
        <v>488</v>
      </c>
      <c r="D8273" s="6">
        <v>24</v>
      </c>
      <c r="E8273" s="6">
        <v>118</v>
      </c>
      <c r="F8273" s="6">
        <v>118</v>
      </c>
      <c r="G8273" s="1">
        <v>124</v>
      </c>
      <c r="H8273" s="6" t="s">
        <v>488</v>
      </c>
      <c r="I8273" s="6" t="s">
        <v>603</v>
      </c>
      <c r="K8273" s="6">
        <v>175</v>
      </c>
    </row>
    <row r="8274" spans="1:11">
      <c r="A8274" s="6">
        <v>43057439</v>
      </c>
      <c r="B8274" t="s">
        <v>9299</v>
      </c>
      <c r="C8274" s="6" t="s">
        <v>728</v>
      </c>
      <c r="D8274" s="6">
        <v>34</v>
      </c>
      <c r="E8274" s="6">
        <v>118</v>
      </c>
      <c r="F8274" s="6">
        <v>118</v>
      </c>
      <c r="G8274" s="1">
        <v>124</v>
      </c>
      <c r="H8274" s="6" t="s">
        <v>728</v>
      </c>
      <c r="I8274" s="6" t="s">
        <v>236</v>
      </c>
      <c r="K8274" s="6">
        <v>182</v>
      </c>
    </row>
    <row r="8275" spans="1:11">
      <c r="A8275" s="6">
        <v>67256508</v>
      </c>
      <c r="B8275" t="s">
        <v>9300</v>
      </c>
      <c r="C8275" s="6" t="s">
        <v>303</v>
      </c>
      <c r="D8275" s="6">
        <v>26</v>
      </c>
      <c r="E8275" s="6">
        <v>118</v>
      </c>
      <c r="F8275" s="6">
        <v>118</v>
      </c>
      <c r="G8275" s="1">
        <v>124</v>
      </c>
      <c r="H8275" s="6" t="s">
        <v>303</v>
      </c>
      <c r="I8275" s="6" t="s">
        <v>2927</v>
      </c>
      <c r="K8275" s="6">
        <v>179</v>
      </c>
    </row>
    <row r="8276" spans="1:11">
      <c r="A8276" s="6">
        <v>85080137</v>
      </c>
      <c r="B8276" t="s">
        <v>9301</v>
      </c>
      <c r="C8276" s="6" t="s">
        <v>589</v>
      </c>
      <c r="D8276" s="6">
        <v>31</v>
      </c>
      <c r="E8276" s="6">
        <v>118</v>
      </c>
      <c r="F8276" s="6">
        <v>118</v>
      </c>
      <c r="G8276" s="1">
        <v>124</v>
      </c>
      <c r="H8276" s="6" t="s">
        <v>589</v>
      </c>
      <c r="I8276" s="6" t="s">
        <v>344</v>
      </c>
      <c r="K8276" s="6">
        <v>184</v>
      </c>
    </row>
    <row r="8277" spans="1:11">
      <c r="A8277" s="6">
        <v>83195702</v>
      </c>
      <c r="B8277" t="s">
        <v>9302</v>
      </c>
      <c r="C8277" s="6" t="s">
        <v>1826</v>
      </c>
      <c r="D8277" s="6">
        <v>24</v>
      </c>
      <c r="E8277" s="6">
        <v>118</v>
      </c>
      <c r="F8277" s="6">
        <v>118</v>
      </c>
      <c r="G8277" s="1">
        <v>124</v>
      </c>
      <c r="H8277" s="6" t="s">
        <v>1826</v>
      </c>
      <c r="I8277" s="6" t="s">
        <v>306</v>
      </c>
      <c r="K8277" s="6">
        <v>184</v>
      </c>
    </row>
    <row r="8278" spans="1:11">
      <c r="A8278" s="6">
        <v>19159353</v>
      </c>
      <c r="B8278" t="s">
        <v>9303</v>
      </c>
      <c r="C8278" s="6" t="s">
        <v>240</v>
      </c>
      <c r="D8278" s="6">
        <v>30</v>
      </c>
      <c r="E8278" s="6">
        <v>118</v>
      </c>
      <c r="F8278" s="6">
        <v>118</v>
      </c>
      <c r="G8278" s="1">
        <v>123</v>
      </c>
      <c r="H8278" s="6" t="s">
        <v>240</v>
      </c>
      <c r="I8278" s="6" t="s">
        <v>257</v>
      </c>
      <c r="K8278" s="6">
        <v>170</v>
      </c>
    </row>
    <row r="8279" spans="1:11">
      <c r="A8279" s="6">
        <v>86066847</v>
      </c>
      <c r="B8279" t="s">
        <v>9304</v>
      </c>
      <c r="C8279" s="6" t="s">
        <v>218</v>
      </c>
      <c r="D8279" s="6">
        <v>28</v>
      </c>
      <c r="E8279" s="6">
        <v>118</v>
      </c>
      <c r="F8279" s="6">
        <v>118</v>
      </c>
      <c r="G8279" s="1">
        <v>123</v>
      </c>
      <c r="H8279" s="6" t="s">
        <v>218</v>
      </c>
      <c r="I8279" s="6" t="s">
        <v>1688</v>
      </c>
      <c r="K8279" s="6">
        <v>179</v>
      </c>
    </row>
    <row r="8280" spans="1:11">
      <c r="A8280" s="6">
        <v>19259470</v>
      </c>
      <c r="B8280" t="s">
        <v>9305</v>
      </c>
      <c r="C8280" s="6" t="s">
        <v>319</v>
      </c>
      <c r="D8280" s="6">
        <v>29</v>
      </c>
      <c r="E8280" s="6">
        <v>118</v>
      </c>
      <c r="F8280" s="6">
        <v>118</v>
      </c>
      <c r="G8280" s="1">
        <v>123</v>
      </c>
      <c r="H8280" s="6" t="s">
        <v>319</v>
      </c>
      <c r="I8280" s="6" t="s">
        <v>2627</v>
      </c>
      <c r="K8280" s="6">
        <v>181</v>
      </c>
    </row>
    <row r="8281" spans="1:11">
      <c r="A8281" s="6">
        <v>91182837</v>
      </c>
      <c r="B8281" t="s">
        <v>9306</v>
      </c>
      <c r="C8281" s="6" t="s">
        <v>319</v>
      </c>
      <c r="D8281" s="6">
        <v>26</v>
      </c>
      <c r="E8281" s="6">
        <v>118</v>
      </c>
      <c r="F8281" s="6">
        <v>118</v>
      </c>
      <c r="G8281" s="1">
        <v>123</v>
      </c>
      <c r="H8281" s="6" t="s">
        <v>319</v>
      </c>
      <c r="I8281" s="6" t="s">
        <v>9307</v>
      </c>
      <c r="K8281" s="6">
        <v>186</v>
      </c>
    </row>
    <row r="8282" spans="1:11">
      <c r="A8282" s="6">
        <v>66011851</v>
      </c>
      <c r="B8282" t="s">
        <v>9308</v>
      </c>
      <c r="C8282" s="6" t="s">
        <v>319</v>
      </c>
      <c r="D8282" s="6">
        <v>33</v>
      </c>
      <c r="E8282" s="6">
        <v>118</v>
      </c>
      <c r="F8282" s="6">
        <v>118</v>
      </c>
      <c r="G8282" s="1">
        <v>123</v>
      </c>
      <c r="H8282" s="6" t="s">
        <v>319</v>
      </c>
      <c r="I8282" s="6" t="s">
        <v>1701</v>
      </c>
      <c r="K8282" s="6">
        <v>180</v>
      </c>
    </row>
    <row r="8283" spans="1:11">
      <c r="A8283" s="6">
        <v>14185873</v>
      </c>
      <c r="B8283" t="s">
        <v>9309</v>
      </c>
      <c r="C8283" s="6" t="s">
        <v>558</v>
      </c>
      <c r="D8283" s="6">
        <v>25</v>
      </c>
      <c r="E8283" s="6">
        <v>118</v>
      </c>
      <c r="F8283" s="6">
        <v>118</v>
      </c>
      <c r="G8283" s="1">
        <v>123</v>
      </c>
      <c r="H8283" s="6" t="s">
        <v>558</v>
      </c>
      <c r="I8283" s="6" t="s">
        <v>603</v>
      </c>
      <c r="K8283" s="6">
        <v>175</v>
      </c>
    </row>
    <row r="8284" spans="1:11">
      <c r="A8284" s="6">
        <v>92068724</v>
      </c>
      <c r="B8284" t="s">
        <v>9310</v>
      </c>
      <c r="C8284" s="6" t="s">
        <v>942</v>
      </c>
      <c r="D8284" s="6">
        <v>27</v>
      </c>
      <c r="E8284" s="6">
        <v>118</v>
      </c>
      <c r="F8284" s="6">
        <v>118</v>
      </c>
      <c r="G8284" s="1">
        <v>123</v>
      </c>
      <c r="H8284" s="6" t="s">
        <v>942</v>
      </c>
      <c r="I8284" s="6" t="s">
        <v>1372</v>
      </c>
      <c r="K8284" s="6">
        <v>180</v>
      </c>
    </row>
    <row r="8285" spans="1:11">
      <c r="A8285" s="6">
        <v>14025289</v>
      </c>
      <c r="B8285" t="s">
        <v>9311</v>
      </c>
      <c r="C8285" s="6" t="s">
        <v>1624</v>
      </c>
      <c r="D8285" s="6">
        <v>34</v>
      </c>
      <c r="E8285" s="6">
        <v>118</v>
      </c>
      <c r="F8285" s="6">
        <v>118</v>
      </c>
      <c r="G8285" s="1">
        <v>123</v>
      </c>
      <c r="H8285" s="6" t="s">
        <v>1624</v>
      </c>
      <c r="I8285" s="6" t="s">
        <v>603</v>
      </c>
      <c r="K8285" s="6">
        <v>182</v>
      </c>
    </row>
    <row r="8286" spans="1:11">
      <c r="A8286" s="6">
        <v>19341470</v>
      </c>
      <c r="B8286" t="s">
        <v>9312</v>
      </c>
      <c r="C8286" s="6" t="s">
        <v>2363</v>
      </c>
      <c r="D8286" s="6">
        <v>26</v>
      </c>
      <c r="E8286" s="6">
        <v>118</v>
      </c>
      <c r="F8286" s="6">
        <v>118</v>
      </c>
      <c r="G8286" s="1">
        <v>123</v>
      </c>
      <c r="H8286" s="6" t="s">
        <v>2363</v>
      </c>
      <c r="I8286" s="6" t="s">
        <v>257</v>
      </c>
      <c r="K8286" s="6">
        <v>186</v>
      </c>
    </row>
    <row r="8287" spans="1:11">
      <c r="A8287" s="6">
        <v>67243316</v>
      </c>
      <c r="B8287" t="s">
        <v>9313</v>
      </c>
      <c r="C8287" s="6" t="s">
        <v>303</v>
      </c>
      <c r="D8287" s="6">
        <v>34</v>
      </c>
      <c r="E8287" s="6">
        <v>118</v>
      </c>
      <c r="F8287" s="6">
        <v>118</v>
      </c>
      <c r="G8287" s="1">
        <v>123</v>
      </c>
      <c r="H8287" s="6" t="s">
        <v>303</v>
      </c>
      <c r="I8287" s="6" t="s">
        <v>348</v>
      </c>
      <c r="K8287" s="6">
        <v>174</v>
      </c>
    </row>
    <row r="8288" spans="1:11">
      <c r="A8288" s="6">
        <v>85014239</v>
      </c>
      <c r="B8288" t="s">
        <v>9314</v>
      </c>
      <c r="C8288" s="6" t="s">
        <v>314</v>
      </c>
      <c r="D8288" s="6">
        <v>33</v>
      </c>
      <c r="E8288" s="6">
        <v>118</v>
      </c>
      <c r="F8288" s="6">
        <v>118</v>
      </c>
      <c r="G8288" s="1">
        <v>123</v>
      </c>
      <c r="H8288" s="6" t="s">
        <v>314</v>
      </c>
      <c r="I8288" s="6" t="s">
        <v>344</v>
      </c>
      <c r="K8288" s="6">
        <v>173</v>
      </c>
    </row>
    <row r="8289" spans="1:11">
      <c r="A8289" s="6">
        <v>76022130</v>
      </c>
      <c r="B8289" t="s">
        <v>9315</v>
      </c>
      <c r="C8289" s="6" t="s">
        <v>377</v>
      </c>
      <c r="D8289" s="6">
        <v>32</v>
      </c>
      <c r="E8289" s="6">
        <v>118</v>
      </c>
      <c r="F8289" s="6">
        <v>118</v>
      </c>
      <c r="G8289" s="1">
        <v>123</v>
      </c>
      <c r="H8289" s="6" t="s">
        <v>377</v>
      </c>
      <c r="I8289" s="6" t="s">
        <v>378</v>
      </c>
      <c r="K8289" s="6">
        <v>188</v>
      </c>
    </row>
    <row r="8290" spans="1:11">
      <c r="A8290" s="6">
        <v>67244090</v>
      </c>
      <c r="B8290" t="s">
        <v>9316</v>
      </c>
      <c r="C8290" s="6" t="s">
        <v>2113</v>
      </c>
      <c r="D8290" s="6">
        <v>28</v>
      </c>
      <c r="E8290" s="6">
        <v>118</v>
      </c>
      <c r="F8290" s="6">
        <v>118</v>
      </c>
      <c r="G8290" s="1">
        <v>123</v>
      </c>
      <c r="H8290" s="6" t="s">
        <v>2113</v>
      </c>
      <c r="I8290" s="6" t="s">
        <v>348</v>
      </c>
      <c r="K8290" s="6">
        <v>189</v>
      </c>
    </row>
    <row r="8291" spans="1:11">
      <c r="A8291" s="6">
        <v>76042963</v>
      </c>
      <c r="B8291" t="s">
        <v>9317</v>
      </c>
      <c r="C8291" s="6" t="s">
        <v>1624</v>
      </c>
      <c r="D8291" s="6">
        <v>32</v>
      </c>
      <c r="E8291" s="6">
        <v>118</v>
      </c>
      <c r="F8291" s="6">
        <v>118</v>
      </c>
      <c r="G8291" s="1">
        <v>123</v>
      </c>
      <c r="H8291" s="6" t="s">
        <v>1624</v>
      </c>
      <c r="I8291" s="6" t="s">
        <v>378</v>
      </c>
      <c r="K8291" s="6">
        <v>188</v>
      </c>
    </row>
    <row r="8292" spans="1:11">
      <c r="A8292" s="6">
        <v>75030069</v>
      </c>
      <c r="B8292" t="s">
        <v>9318</v>
      </c>
      <c r="C8292" s="6" t="s">
        <v>2876</v>
      </c>
      <c r="D8292" s="6">
        <v>31</v>
      </c>
      <c r="E8292" s="6">
        <v>118</v>
      </c>
      <c r="F8292" s="6">
        <v>118</v>
      </c>
      <c r="G8292" s="1">
        <v>123</v>
      </c>
      <c r="H8292" s="6" t="s">
        <v>2876</v>
      </c>
      <c r="I8292" s="6" t="s">
        <v>2639</v>
      </c>
      <c r="K8292" s="6">
        <v>181</v>
      </c>
    </row>
    <row r="8293" spans="1:11">
      <c r="A8293" s="6">
        <v>48036256</v>
      </c>
      <c r="B8293" t="s">
        <v>9319</v>
      </c>
      <c r="C8293" s="6" t="s">
        <v>1813</v>
      </c>
      <c r="D8293" s="6">
        <v>29</v>
      </c>
      <c r="E8293" s="6">
        <v>118</v>
      </c>
      <c r="F8293" s="6">
        <v>118</v>
      </c>
      <c r="G8293" s="1">
        <v>123</v>
      </c>
      <c r="H8293" s="6" t="s">
        <v>1813</v>
      </c>
      <c r="I8293" s="6" t="s">
        <v>1734</v>
      </c>
      <c r="K8293" s="6">
        <v>190</v>
      </c>
    </row>
    <row r="8294" spans="1:11">
      <c r="A8294" s="6">
        <v>91157421</v>
      </c>
      <c r="B8294" t="s">
        <v>9320</v>
      </c>
      <c r="C8294" s="6" t="s">
        <v>314</v>
      </c>
      <c r="D8294" s="6">
        <v>28</v>
      </c>
      <c r="E8294" s="6">
        <v>118</v>
      </c>
      <c r="F8294" s="6">
        <v>118</v>
      </c>
      <c r="G8294" s="1">
        <v>123</v>
      </c>
      <c r="H8294" s="6" t="s">
        <v>314</v>
      </c>
      <c r="I8294" s="6" t="s">
        <v>9321</v>
      </c>
      <c r="K8294" s="6">
        <v>176</v>
      </c>
    </row>
    <row r="8295" spans="1:11">
      <c r="A8295" s="6">
        <v>14124214</v>
      </c>
      <c r="B8295" t="s">
        <v>9322</v>
      </c>
      <c r="C8295" s="6" t="s">
        <v>1624</v>
      </c>
      <c r="D8295" s="6">
        <v>27</v>
      </c>
      <c r="E8295" s="6">
        <v>118</v>
      </c>
      <c r="F8295" s="6">
        <v>118</v>
      </c>
      <c r="G8295" s="1">
        <v>123</v>
      </c>
      <c r="H8295" s="6" t="s">
        <v>1624</v>
      </c>
      <c r="I8295" s="6" t="s">
        <v>603</v>
      </c>
      <c r="K8295" s="6">
        <v>186</v>
      </c>
    </row>
    <row r="8296" spans="1:11">
      <c r="A8296" s="6">
        <v>962965</v>
      </c>
      <c r="B8296" t="s">
        <v>9323</v>
      </c>
      <c r="C8296" s="6" t="s">
        <v>377</v>
      </c>
      <c r="D8296" s="6">
        <v>36</v>
      </c>
      <c r="E8296" s="6">
        <v>118</v>
      </c>
      <c r="F8296" s="6">
        <v>118</v>
      </c>
      <c r="G8296" s="1">
        <v>123</v>
      </c>
      <c r="H8296" s="6" t="s">
        <v>377</v>
      </c>
      <c r="I8296" s="6" t="s">
        <v>603</v>
      </c>
      <c r="K8296" s="6">
        <v>178</v>
      </c>
    </row>
    <row r="8297" spans="1:11">
      <c r="A8297" s="6">
        <v>37072725</v>
      </c>
      <c r="B8297" t="s">
        <v>9324</v>
      </c>
      <c r="C8297" s="6" t="s">
        <v>377</v>
      </c>
      <c r="D8297" s="6">
        <v>25</v>
      </c>
      <c r="E8297" s="6">
        <v>118</v>
      </c>
      <c r="F8297" s="6">
        <v>118</v>
      </c>
      <c r="G8297" s="1">
        <v>123</v>
      </c>
      <c r="H8297" s="6" t="s">
        <v>377</v>
      </c>
      <c r="I8297" s="6" t="s">
        <v>406</v>
      </c>
      <c r="K8297" s="6">
        <v>194</v>
      </c>
    </row>
    <row r="8298" spans="1:11">
      <c r="A8298" s="6">
        <v>11025630</v>
      </c>
      <c r="B8298" t="s">
        <v>9325</v>
      </c>
      <c r="C8298" s="6" t="s">
        <v>558</v>
      </c>
      <c r="D8298" s="6">
        <v>28</v>
      </c>
      <c r="E8298" s="6">
        <v>118</v>
      </c>
      <c r="F8298" s="6">
        <v>118</v>
      </c>
      <c r="G8298" s="1">
        <v>123</v>
      </c>
      <c r="H8298" s="6" t="s">
        <v>558</v>
      </c>
      <c r="I8298" s="6" t="s">
        <v>3537</v>
      </c>
      <c r="K8298" s="6">
        <v>176</v>
      </c>
    </row>
    <row r="8299" spans="1:11">
      <c r="A8299" s="6">
        <v>19219729</v>
      </c>
      <c r="B8299" t="s">
        <v>9326</v>
      </c>
      <c r="C8299" s="6" t="s">
        <v>377</v>
      </c>
      <c r="D8299" s="6">
        <v>30</v>
      </c>
      <c r="E8299" s="6">
        <v>118</v>
      </c>
      <c r="F8299" s="6">
        <v>118</v>
      </c>
      <c r="G8299" s="1">
        <v>123</v>
      </c>
      <c r="H8299" s="6" t="s">
        <v>377</v>
      </c>
      <c r="I8299" s="6" t="s">
        <v>257</v>
      </c>
      <c r="K8299" s="6">
        <v>191</v>
      </c>
    </row>
    <row r="8300" spans="1:11">
      <c r="A8300" s="6">
        <v>86066690</v>
      </c>
      <c r="B8300" t="s">
        <v>9327</v>
      </c>
      <c r="C8300" s="6" t="s">
        <v>377</v>
      </c>
      <c r="D8300" s="6">
        <v>26</v>
      </c>
      <c r="E8300" s="6">
        <v>118</v>
      </c>
      <c r="F8300" s="6">
        <v>118</v>
      </c>
      <c r="G8300" s="1">
        <v>123</v>
      </c>
      <c r="H8300" s="6" t="s">
        <v>377</v>
      </c>
      <c r="I8300" s="6" t="s">
        <v>1688</v>
      </c>
      <c r="K8300" s="6">
        <v>184</v>
      </c>
    </row>
    <row r="8301" spans="1:11">
      <c r="A8301" s="6">
        <v>19165275</v>
      </c>
      <c r="B8301" t="s">
        <v>9328</v>
      </c>
      <c r="C8301" s="6" t="s">
        <v>319</v>
      </c>
      <c r="D8301" s="6">
        <v>33</v>
      </c>
      <c r="E8301" s="6">
        <v>118</v>
      </c>
      <c r="F8301" s="6">
        <v>118</v>
      </c>
      <c r="G8301" s="1">
        <v>123</v>
      </c>
      <c r="H8301" s="6" t="s">
        <v>319</v>
      </c>
      <c r="I8301" s="6" t="s">
        <v>257</v>
      </c>
      <c r="K8301" s="6">
        <v>173</v>
      </c>
    </row>
    <row r="8302" spans="1:11">
      <c r="A8302" s="6">
        <v>91155816</v>
      </c>
      <c r="B8302" t="s">
        <v>9329</v>
      </c>
      <c r="C8302" s="6" t="s">
        <v>319</v>
      </c>
      <c r="D8302" s="6">
        <v>28</v>
      </c>
      <c r="E8302" s="6">
        <v>118</v>
      </c>
      <c r="F8302" s="6">
        <v>118</v>
      </c>
      <c r="G8302" s="1">
        <v>123</v>
      </c>
      <c r="H8302" s="6" t="s">
        <v>319</v>
      </c>
      <c r="I8302" s="6" t="s">
        <v>3334</v>
      </c>
      <c r="K8302" s="6">
        <v>192</v>
      </c>
    </row>
    <row r="8303" spans="1:11">
      <c r="A8303" s="6">
        <v>83152869</v>
      </c>
      <c r="B8303" t="s">
        <v>9330</v>
      </c>
      <c r="C8303" s="6" t="s">
        <v>558</v>
      </c>
      <c r="D8303" s="6">
        <v>27</v>
      </c>
      <c r="E8303" s="6">
        <v>118</v>
      </c>
      <c r="F8303" s="6">
        <v>118</v>
      </c>
      <c r="G8303" s="1">
        <v>122</v>
      </c>
      <c r="H8303" s="6" t="s">
        <v>558</v>
      </c>
      <c r="I8303" s="6" t="s">
        <v>306</v>
      </c>
      <c r="K8303" s="6">
        <v>174</v>
      </c>
    </row>
    <row r="8304" spans="1:11">
      <c r="A8304" s="6">
        <v>86059741</v>
      </c>
      <c r="B8304" t="s">
        <v>9331</v>
      </c>
      <c r="C8304" s="6" t="s">
        <v>2121</v>
      </c>
      <c r="D8304" s="6">
        <v>27</v>
      </c>
      <c r="E8304" s="6">
        <v>118</v>
      </c>
      <c r="F8304" s="6">
        <v>118</v>
      </c>
      <c r="G8304" s="1">
        <v>122</v>
      </c>
      <c r="H8304" s="6" t="s">
        <v>2121</v>
      </c>
      <c r="I8304" s="6" t="s">
        <v>1688</v>
      </c>
      <c r="K8304" s="6">
        <v>182</v>
      </c>
    </row>
    <row r="8305" spans="1:11">
      <c r="A8305" s="6">
        <v>27109964</v>
      </c>
      <c r="B8305" t="s">
        <v>9332</v>
      </c>
      <c r="C8305" s="6" t="s">
        <v>377</v>
      </c>
      <c r="D8305" s="6">
        <v>30</v>
      </c>
      <c r="E8305" s="6">
        <v>118</v>
      </c>
      <c r="F8305" s="6">
        <v>118</v>
      </c>
      <c r="G8305" s="1">
        <v>122</v>
      </c>
      <c r="H8305" s="6" t="s">
        <v>377</v>
      </c>
      <c r="I8305" s="6" t="s">
        <v>1936</v>
      </c>
      <c r="K8305" s="6">
        <v>183</v>
      </c>
    </row>
    <row r="8306" spans="1:11">
      <c r="A8306" s="6">
        <v>16155034</v>
      </c>
      <c r="B8306" t="s">
        <v>9333</v>
      </c>
      <c r="C8306" s="6" t="s">
        <v>377</v>
      </c>
      <c r="D8306" s="6">
        <v>27</v>
      </c>
      <c r="E8306" s="6">
        <v>118</v>
      </c>
      <c r="F8306" s="6">
        <v>118</v>
      </c>
      <c r="G8306" s="1">
        <v>122</v>
      </c>
      <c r="H8306" s="6" t="s">
        <v>377</v>
      </c>
      <c r="I8306" s="6" t="s">
        <v>298</v>
      </c>
      <c r="K8306" s="6">
        <v>186</v>
      </c>
    </row>
    <row r="8307" spans="1:11">
      <c r="A8307" s="6">
        <v>14183200</v>
      </c>
      <c r="B8307" t="s">
        <v>9334</v>
      </c>
      <c r="C8307" s="6" t="s">
        <v>1102</v>
      </c>
      <c r="D8307" s="6">
        <v>25</v>
      </c>
      <c r="E8307" s="6">
        <v>118</v>
      </c>
      <c r="F8307" s="6">
        <v>118</v>
      </c>
      <c r="G8307" s="1">
        <v>122</v>
      </c>
      <c r="H8307" s="6" t="s">
        <v>1102</v>
      </c>
      <c r="I8307" s="6" t="s">
        <v>603</v>
      </c>
      <c r="K8307" s="6">
        <v>168</v>
      </c>
    </row>
    <row r="8308" spans="1:11">
      <c r="A8308" s="6">
        <v>78091716</v>
      </c>
      <c r="B8308" t="s">
        <v>9335</v>
      </c>
      <c r="C8308" s="6" t="s">
        <v>2348</v>
      </c>
      <c r="D8308" s="6">
        <v>26</v>
      </c>
      <c r="E8308" s="6">
        <v>118</v>
      </c>
      <c r="F8308" s="6">
        <v>118</v>
      </c>
      <c r="G8308" s="1">
        <v>122</v>
      </c>
      <c r="H8308" s="6" t="s">
        <v>2348</v>
      </c>
      <c r="I8308" s="6" t="s">
        <v>1661</v>
      </c>
      <c r="K8308" s="6">
        <v>179</v>
      </c>
    </row>
    <row r="8309" spans="1:11">
      <c r="A8309" s="6">
        <v>14201348</v>
      </c>
      <c r="B8309" t="s">
        <v>9336</v>
      </c>
      <c r="C8309" s="6" t="s">
        <v>2120</v>
      </c>
      <c r="D8309" s="6">
        <v>24</v>
      </c>
      <c r="E8309" s="6">
        <v>118</v>
      </c>
      <c r="F8309" s="6">
        <v>118</v>
      </c>
      <c r="G8309" s="1">
        <v>122</v>
      </c>
      <c r="H8309" s="6" t="s">
        <v>2120</v>
      </c>
      <c r="I8309" s="6" t="s">
        <v>603</v>
      </c>
      <c r="K8309" s="6">
        <v>184</v>
      </c>
    </row>
    <row r="8310" spans="1:11">
      <c r="A8310" s="6">
        <v>89072824</v>
      </c>
      <c r="B8310" t="s">
        <v>9337</v>
      </c>
      <c r="C8310" s="6" t="s">
        <v>1656</v>
      </c>
      <c r="D8310" s="6">
        <v>26</v>
      </c>
      <c r="E8310" s="6">
        <v>118</v>
      </c>
      <c r="F8310" s="6">
        <v>118</v>
      </c>
      <c r="G8310" s="1">
        <v>122</v>
      </c>
      <c r="H8310" s="6" t="s">
        <v>1656</v>
      </c>
      <c r="I8310" s="6" t="s">
        <v>5345</v>
      </c>
      <c r="K8310" s="6">
        <v>174</v>
      </c>
    </row>
    <row r="8311" spans="1:11">
      <c r="A8311" s="6">
        <v>2000037914</v>
      </c>
      <c r="B8311" t="s">
        <v>9338</v>
      </c>
      <c r="C8311" s="6" t="s">
        <v>728</v>
      </c>
      <c r="D8311" s="6">
        <v>25</v>
      </c>
      <c r="E8311" s="6">
        <v>118</v>
      </c>
      <c r="F8311" s="6">
        <v>118</v>
      </c>
      <c r="G8311" s="1">
        <v>122</v>
      </c>
      <c r="H8311" s="6" t="s">
        <v>728</v>
      </c>
      <c r="I8311" s="6" t="s">
        <v>5026</v>
      </c>
      <c r="K8311" s="6">
        <v>180</v>
      </c>
    </row>
    <row r="8312" spans="1:11">
      <c r="A8312" s="6">
        <v>29191112</v>
      </c>
      <c r="B8312" t="s">
        <v>9339</v>
      </c>
      <c r="C8312" s="6" t="s">
        <v>2198</v>
      </c>
      <c r="D8312" s="6">
        <v>27</v>
      </c>
      <c r="E8312" s="6">
        <v>118</v>
      </c>
      <c r="F8312" s="6">
        <v>118</v>
      </c>
      <c r="G8312" s="1">
        <v>122</v>
      </c>
      <c r="H8312" s="6" t="s">
        <v>2198</v>
      </c>
      <c r="I8312" s="6" t="s">
        <v>309</v>
      </c>
      <c r="K8312" s="6">
        <v>185</v>
      </c>
    </row>
    <row r="8313" spans="1:11">
      <c r="A8313" s="6">
        <v>14157185</v>
      </c>
      <c r="B8313" t="s">
        <v>9340</v>
      </c>
      <c r="C8313" s="6" t="s">
        <v>319</v>
      </c>
      <c r="D8313" s="6">
        <v>28</v>
      </c>
      <c r="E8313" s="6">
        <v>118</v>
      </c>
      <c r="F8313" s="6">
        <v>118</v>
      </c>
      <c r="G8313" s="1">
        <v>122</v>
      </c>
      <c r="H8313" s="6" t="s">
        <v>319</v>
      </c>
      <c r="I8313" s="6" t="s">
        <v>5990</v>
      </c>
      <c r="K8313" s="6">
        <v>177</v>
      </c>
    </row>
    <row r="8314" spans="1:11">
      <c r="A8314" s="6">
        <v>2000405754</v>
      </c>
      <c r="B8314" t="s">
        <v>9341</v>
      </c>
      <c r="C8314" s="6" t="s">
        <v>377</v>
      </c>
      <c r="D8314" s="6">
        <v>23</v>
      </c>
      <c r="E8314" s="6">
        <v>118</v>
      </c>
      <c r="F8314" s="6">
        <v>118</v>
      </c>
      <c r="G8314" s="1">
        <v>122</v>
      </c>
      <c r="H8314" s="6" t="s">
        <v>377</v>
      </c>
      <c r="I8314" s="6" t="s">
        <v>2134</v>
      </c>
      <c r="K8314" s="6">
        <v>182</v>
      </c>
    </row>
    <row r="8315" spans="1:11">
      <c r="A8315" s="6">
        <v>13196622</v>
      </c>
      <c r="B8315" t="s">
        <v>9342</v>
      </c>
      <c r="C8315" s="6" t="s">
        <v>2115</v>
      </c>
      <c r="D8315" s="6">
        <v>24</v>
      </c>
      <c r="E8315" s="6">
        <v>118</v>
      </c>
      <c r="F8315" s="6">
        <v>118</v>
      </c>
      <c r="G8315" s="1">
        <v>122</v>
      </c>
      <c r="H8315" s="6" t="s">
        <v>2115</v>
      </c>
      <c r="I8315" s="6" t="s">
        <v>6065</v>
      </c>
      <c r="K8315" s="6">
        <v>182</v>
      </c>
    </row>
    <row r="8316" spans="1:11">
      <c r="A8316" s="6">
        <v>18099162</v>
      </c>
      <c r="B8316" t="s">
        <v>9343</v>
      </c>
      <c r="C8316" s="6" t="s">
        <v>2115</v>
      </c>
      <c r="D8316" s="6">
        <v>32</v>
      </c>
      <c r="E8316" s="6">
        <v>118</v>
      </c>
      <c r="F8316" s="6">
        <v>118</v>
      </c>
      <c r="G8316" s="1">
        <v>122</v>
      </c>
      <c r="H8316" s="6" t="s">
        <v>2115</v>
      </c>
      <c r="I8316" s="6" t="s">
        <v>1117</v>
      </c>
      <c r="K8316" s="6">
        <v>188</v>
      </c>
    </row>
    <row r="8317" spans="1:11">
      <c r="A8317" s="6">
        <v>78092116</v>
      </c>
      <c r="B8317" t="s">
        <v>9344</v>
      </c>
      <c r="C8317" s="6" t="s">
        <v>319</v>
      </c>
      <c r="D8317" s="6">
        <v>26</v>
      </c>
      <c r="E8317" s="6">
        <v>118</v>
      </c>
      <c r="F8317" s="6">
        <v>118</v>
      </c>
      <c r="G8317" s="1">
        <v>122</v>
      </c>
      <c r="H8317" s="6" t="s">
        <v>319</v>
      </c>
      <c r="I8317" s="6" t="s">
        <v>1661</v>
      </c>
      <c r="K8317" s="6">
        <v>177</v>
      </c>
    </row>
    <row r="8318" spans="1:11">
      <c r="A8318" s="6">
        <v>94042182</v>
      </c>
      <c r="B8318" t="s">
        <v>9345</v>
      </c>
      <c r="C8318" s="6" t="s">
        <v>240</v>
      </c>
      <c r="D8318" s="6">
        <v>28</v>
      </c>
      <c r="E8318" s="6">
        <v>118</v>
      </c>
      <c r="F8318" s="6">
        <v>118</v>
      </c>
      <c r="G8318" s="1">
        <v>122</v>
      </c>
      <c r="H8318" s="6" t="s">
        <v>240</v>
      </c>
      <c r="I8318" s="6" t="s">
        <v>996</v>
      </c>
      <c r="K8318" s="6">
        <v>189</v>
      </c>
    </row>
    <row r="8319" spans="1:11">
      <c r="A8319" s="6">
        <v>2000032004</v>
      </c>
      <c r="B8319" t="s">
        <v>9346</v>
      </c>
      <c r="C8319" s="6" t="s">
        <v>377</v>
      </c>
      <c r="D8319" s="6">
        <v>28</v>
      </c>
      <c r="E8319" s="6">
        <v>118</v>
      </c>
      <c r="F8319" s="6">
        <v>118</v>
      </c>
      <c r="G8319" s="1">
        <v>122</v>
      </c>
      <c r="H8319" s="6" t="s">
        <v>377</v>
      </c>
      <c r="I8319" s="6" t="s">
        <v>309</v>
      </c>
      <c r="K8319" s="6">
        <v>196</v>
      </c>
    </row>
    <row r="8320" spans="1:11">
      <c r="A8320" s="6">
        <v>19352592</v>
      </c>
      <c r="B8320" t="s">
        <v>9347</v>
      </c>
      <c r="C8320" s="6" t="s">
        <v>944</v>
      </c>
      <c r="D8320" s="6">
        <v>25</v>
      </c>
      <c r="E8320" s="6">
        <v>118</v>
      </c>
      <c r="F8320" s="6">
        <v>118</v>
      </c>
      <c r="G8320" s="1">
        <v>122</v>
      </c>
      <c r="H8320" s="6" t="s">
        <v>944</v>
      </c>
      <c r="I8320" s="6" t="s">
        <v>257</v>
      </c>
      <c r="K8320" s="6">
        <v>183</v>
      </c>
    </row>
    <row r="8321" spans="1:11">
      <c r="A8321" s="6">
        <v>19272133</v>
      </c>
      <c r="B8321" t="s">
        <v>9348</v>
      </c>
      <c r="C8321" s="6" t="s">
        <v>1672</v>
      </c>
      <c r="D8321" s="6">
        <v>33</v>
      </c>
      <c r="E8321" s="6">
        <v>118</v>
      </c>
      <c r="F8321" s="6">
        <v>118</v>
      </c>
      <c r="G8321" s="1">
        <v>122</v>
      </c>
      <c r="H8321" s="6" t="s">
        <v>1672</v>
      </c>
      <c r="I8321" s="6" t="s">
        <v>9349</v>
      </c>
      <c r="K8321" s="6">
        <v>174</v>
      </c>
    </row>
    <row r="8322" spans="1:11">
      <c r="A8322" s="6">
        <v>14225718</v>
      </c>
      <c r="B8322" t="s">
        <v>9350</v>
      </c>
      <c r="C8322" s="6" t="s">
        <v>942</v>
      </c>
      <c r="D8322" s="6">
        <v>27</v>
      </c>
      <c r="E8322" s="6">
        <v>118</v>
      </c>
      <c r="F8322" s="6">
        <v>118</v>
      </c>
      <c r="G8322" s="1">
        <v>122</v>
      </c>
      <c r="H8322" s="6" t="s">
        <v>942</v>
      </c>
      <c r="I8322" s="6" t="s">
        <v>603</v>
      </c>
      <c r="K8322" s="6">
        <v>178</v>
      </c>
    </row>
    <row r="8323" spans="1:11">
      <c r="A8323" s="6">
        <v>62177310</v>
      </c>
      <c r="B8323" t="s">
        <v>9351</v>
      </c>
      <c r="C8323" s="6" t="s">
        <v>589</v>
      </c>
      <c r="D8323" s="6">
        <v>27</v>
      </c>
      <c r="E8323" s="6">
        <v>118</v>
      </c>
      <c r="F8323" s="6">
        <v>118</v>
      </c>
      <c r="G8323" s="1">
        <v>122</v>
      </c>
      <c r="H8323" s="6" t="s">
        <v>589</v>
      </c>
      <c r="I8323" s="6" t="s">
        <v>1890</v>
      </c>
      <c r="K8323" s="6">
        <v>182</v>
      </c>
    </row>
    <row r="8324" spans="1:11">
      <c r="A8324" s="6">
        <v>72044164</v>
      </c>
      <c r="B8324" t="s">
        <v>9352</v>
      </c>
      <c r="C8324" s="6" t="s">
        <v>377</v>
      </c>
      <c r="D8324" s="6">
        <v>32</v>
      </c>
      <c r="E8324" s="6">
        <v>118</v>
      </c>
      <c r="F8324" s="6">
        <v>118</v>
      </c>
      <c r="G8324" s="1">
        <v>122</v>
      </c>
      <c r="H8324" s="6" t="s">
        <v>377</v>
      </c>
      <c r="I8324" s="6" t="s">
        <v>811</v>
      </c>
      <c r="K8324" s="6">
        <v>188</v>
      </c>
    </row>
    <row r="8325" spans="1:11">
      <c r="A8325" s="6">
        <v>91189016</v>
      </c>
      <c r="B8325" t="s">
        <v>9353</v>
      </c>
      <c r="C8325" s="6" t="s">
        <v>240</v>
      </c>
      <c r="D8325" s="6">
        <v>26</v>
      </c>
      <c r="E8325" s="6">
        <v>118</v>
      </c>
      <c r="F8325" s="6">
        <v>118</v>
      </c>
      <c r="G8325" s="1">
        <v>122</v>
      </c>
      <c r="H8325" s="6" t="s">
        <v>240</v>
      </c>
      <c r="I8325" s="6" t="s">
        <v>309</v>
      </c>
      <c r="K8325" s="6">
        <v>180</v>
      </c>
    </row>
    <row r="8326" spans="1:11">
      <c r="A8326" s="6">
        <v>62137154</v>
      </c>
      <c r="B8326" t="s">
        <v>9354</v>
      </c>
      <c r="C8326" s="6" t="s">
        <v>377</v>
      </c>
      <c r="D8326" s="6">
        <v>29</v>
      </c>
      <c r="E8326" s="6">
        <v>118</v>
      </c>
      <c r="F8326" s="6">
        <v>118</v>
      </c>
      <c r="G8326" s="1">
        <v>122</v>
      </c>
      <c r="H8326" s="6" t="s">
        <v>377</v>
      </c>
      <c r="I8326" s="6" t="s">
        <v>1066</v>
      </c>
      <c r="K8326" s="6">
        <v>188</v>
      </c>
    </row>
    <row r="8327" spans="1:11">
      <c r="A8327" s="6">
        <v>19259016</v>
      </c>
      <c r="B8327" t="s">
        <v>9355</v>
      </c>
      <c r="C8327" s="6" t="s">
        <v>1624</v>
      </c>
      <c r="D8327" s="6">
        <v>28</v>
      </c>
      <c r="E8327" s="6">
        <v>118</v>
      </c>
      <c r="F8327" s="6">
        <v>118</v>
      </c>
      <c r="G8327" s="1">
        <v>122</v>
      </c>
      <c r="H8327" s="6" t="s">
        <v>1624</v>
      </c>
      <c r="I8327" s="6" t="s">
        <v>257</v>
      </c>
      <c r="K8327" s="6">
        <v>191</v>
      </c>
    </row>
    <row r="8328" spans="1:11">
      <c r="A8328" s="6">
        <v>14129970</v>
      </c>
      <c r="B8328" t="s">
        <v>9356</v>
      </c>
      <c r="C8328" s="6" t="s">
        <v>2115</v>
      </c>
      <c r="D8328" s="6">
        <v>29</v>
      </c>
      <c r="E8328" s="6">
        <v>118</v>
      </c>
      <c r="F8328" s="6">
        <v>118</v>
      </c>
      <c r="G8328" s="1">
        <v>121</v>
      </c>
      <c r="H8328" s="6" t="s">
        <v>2115</v>
      </c>
      <c r="I8328" s="6" t="s">
        <v>603</v>
      </c>
      <c r="K8328" s="6">
        <v>176</v>
      </c>
    </row>
    <row r="8329" spans="1:11">
      <c r="A8329" s="6">
        <v>14183941</v>
      </c>
      <c r="B8329" t="s">
        <v>9357</v>
      </c>
      <c r="C8329" s="6" t="s">
        <v>1826</v>
      </c>
      <c r="D8329" s="6">
        <v>27</v>
      </c>
      <c r="E8329" s="6">
        <v>118</v>
      </c>
      <c r="F8329" s="6">
        <v>118</v>
      </c>
      <c r="G8329" s="1">
        <v>121</v>
      </c>
      <c r="H8329" s="6" t="s">
        <v>1826</v>
      </c>
      <c r="I8329" s="6" t="s">
        <v>187</v>
      </c>
      <c r="K8329" s="6">
        <v>178</v>
      </c>
    </row>
    <row r="8330" spans="1:11">
      <c r="A8330" s="6">
        <v>76058837</v>
      </c>
      <c r="B8330" t="s">
        <v>9358</v>
      </c>
      <c r="C8330" s="6" t="s">
        <v>488</v>
      </c>
      <c r="D8330" s="6">
        <v>26</v>
      </c>
      <c r="E8330" s="6">
        <v>118</v>
      </c>
      <c r="F8330" s="6">
        <v>118</v>
      </c>
      <c r="G8330" s="1">
        <v>121</v>
      </c>
      <c r="H8330" s="6" t="s">
        <v>488</v>
      </c>
      <c r="I8330" s="6" t="s">
        <v>378</v>
      </c>
      <c r="K8330" s="6">
        <v>169</v>
      </c>
    </row>
    <row r="8331" spans="1:11">
      <c r="A8331" s="6">
        <v>14110159</v>
      </c>
      <c r="B8331" t="s">
        <v>9359</v>
      </c>
      <c r="C8331" s="6" t="s">
        <v>2115</v>
      </c>
      <c r="D8331" s="6">
        <v>30</v>
      </c>
      <c r="E8331" s="6">
        <v>118</v>
      </c>
      <c r="F8331" s="6">
        <v>118</v>
      </c>
      <c r="G8331" s="1">
        <v>121</v>
      </c>
      <c r="H8331" s="6" t="s">
        <v>2115</v>
      </c>
      <c r="I8331" s="6" t="s">
        <v>603</v>
      </c>
      <c r="K8331" s="6">
        <v>183</v>
      </c>
    </row>
    <row r="8332" spans="1:11">
      <c r="A8332" s="6">
        <v>53129864</v>
      </c>
      <c r="B8332" t="s">
        <v>9360</v>
      </c>
      <c r="C8332" s="6" t="s">
        <v>238</v>
      </c>
      <c r="D8332" s="6">
        <v>26</v>
      </c>
      <c r="E8332" s="6">
        <v>118</v>
      </c>
      <c r="F8332" s="6">
        <v>118</v>
      </c>
      <c r="G8332" s="1">
        <v>121</v>
      </c>
      <c r="H8332" s="6" t="s">
        <v>238</v>
      </c>
      <c r="I8332" s="6" t="s">
        <v>729</v>
      </c>
      <c r="K8332" s="6">
        <v>185</v>
      </c>
    </row>
    <row r="8333" spans="1:11">
      <c r="A8333" s="6">
        <v>19155917</v>
      </c>
      <c r="B8333" t="s">
        <v>9361</v>
      </c>
      <c r="C8333" s="6" t="s">
        <v>1624</v>
      </c>
      <c r="D8333" s="6">
        <v>32</v>
      </c>
      <c r="E8333" s="6">
        <v>118</v>
      </c>
      <c r="F8333" s="6">
        <v>118</v>
      </c>
      <c r="G8333" s="1">
        <v>121</v>
      </c>
      <c r="H8333" s="6" t="s">
        <v>1624</v>
      </c>
      <c r="I8333" s="6" t="s">
        <v>7240</v>
      </c>
      <c r="K8333" s="6">
        <v>191</v>
      </c>
    </row>
    <row r="8334" spans="1:11">
      <c r="A8334" s="6">
        <v>20048623</v>
      </c>
      <c r="B8334" t="s">
        <v>9362</v>
      </c>
      <c r="C8334" s="6" t="s">
        <v>760</v>
      </c>
      <c r="D8334" s="6">
        <v>25</v>
      </c>
      <c r="E8334" s="6">
        <v>118</v>
      </c>
      <c r="F8334" s="6">
        <v>118</v>
      </c>
      <c r="G8334" s="1">
        <v>121</v>
      </c>
      <c r="H8334" s="6" t="s">
        <v>760</v>
      </c>
      <c r="I8334" s="6" t="s">
        <v>1256</v>
      </c>
      <c r="K8334" s="6">
        <v>178</v>
      </c>
    </row>
    <row r="8335" spans="1:11">
      <c r="A8335" s="6">
        <v>98033280</v>
      </c>
      <c r="B8335" t="s">
        <v>9363</v>
      </c>
      <c r="C8335" s="6" t="s">
        <v>377</v>
      </c>
      <c r="D8335" s="6">
        <v>28</v>
      </c>
      <c r="E8335" s="6">
        <v>118</v>
      </c>
      <c r="F8335" s="6">
        <v>118</v>
      </c>
      <c r="G8335" s="1">
        <v>121</v>
      </c>
      <c r="H8335" s="6" t="s">
        <v>377</v>
      </c>
      <c r="I8335" s="6" t="s">
        <v>646</v>
      </c>
      <c r="K8335" s="6">
        <v>187</v>
      </c>
    </row>
    <row r="8336" spans="1:11">
      <c r="A8336" s="6">
        <v>18077329</v>
      </c>
      <c r="B8336" t="s">
        <v>9364</v>
      </c>
      <c r="C8336" s="6" t="s">
        <v>377</v>
      </c>
      <c r="D8336" s="6">
        <v>30</v>
      </c>
      <c r="E8336" s="6">
        <v>118</v>
      </c>
      <c r="F8336" s="6">
        <v>118</v>
      </c>
      <c r="G8336" s="1">
        <v>121</v>
      </c>
      <c r="H8336" s="6" t="s">
        <v>377</v>
      </c>
      <c r="I8336" s="6" t="s">
        <v>1117</v>
      </c>
      <c r="K8336" s="6">
        <v>188</v>
      </c>
    </row>
    <row r="8337" spans="1:11">
      <c r="A8337" s="6">
        <v>78074596</v>
      </c>
      <c r="B8337" t="s">
        <v>9365</v>
      </c>
      <c r="C8337" s="6" t="s">
        <v>377</v>
      </c>
      <c r="D8337" s="6">
        <v>27</v>
      </c>
      <c r="E8337" s="6">
        <v>118</v>
      </c>
      <c r="F8337" s="6">
        <v>118</v>
      </c>
      <c r="G8337" s="1">
        <v>121</v>
      </c>
      <c r="H8337" s="6" t="s">
        <v>377</v>
      </c>
      <c r="I8337" s="6" t="s">
        <v>1661</v>
      </c>
      <c r="K8337" s="6">
        <v>189</v>
      </c>
    </row>
    <row r="8338" spans="1:11">
      <c r="A8338" s="6">
        <v>14213764</v>
      </c>
      <c r="B8338" t="s">
        <v>9366</v>
      </c>
      <c r="C8338" s="6" t="s">
        <v>319</v>
      </c>
      <c r="D8338" s="6">
        <v>25</v>
      </c>
      <c r="E8338" s="6">
        <v>118</v>
      </c>
      <c r="F8338" s="6">
        <v>118</v>
      </c>
      <c r="G8338" s="1">
        <v>121</v>
      </c>
      <c r="H8338" s="6" t="s">
        <v>319</v>
      </c>
      <c r="I8338" s="6" t="s">
        <v>603</v>
      </c>
      <c r="K8338" s="6">
        <v>184</v>
      </c>
    </row>
    <row r="8339" spans="1:11">
      <c r="A8339" s="6">
        <v>14135953</v>
      </c>
      <c r="B8339" t="s">
        <v>9367</v>
      </c>
      <c r="C8339" s="6" t="s">
        <v>319</v>
      </c>
      <c r="D8339" s="6">
        <v>29</v>
      </c>
      <c r="E8339" s="6">
        <v>118</v>
      </c>
      <c r="F8339" s="6">
        <v>118</v>
      </c>
      <c r="G8339" s="1">
        <v>121</v>
      </c>
      <c r="H8339" s="6" t="s">
        <v>319</v>
      </c>
      <c r="I8339" s="6" t="s">
        <v>2218</v>
      </c>
      <c r="K8339" s="6">
        <v>172</v>
      </c>
    </row>
    <row r="8340" spans="1:11">
      <c r="A8340" s="6">
        <v>27129256</v>
      </c>
      <c r="B8340" t="s">
        <v>9368</v>
      </c>
      <c r="C8340" s="6" t="s">
        <v>2112</v>
      </c>
      <c r="D8340" s="6">
        <v>25</v>
      </c>
      <c r="E8340" s="6">
        <v>118</v>
      </c>
      <c r="F8340" s="6">
        <v>118</v>
      </c>
      <c r="G8340" s="1">
        <v>121</v>
      </c>
      <c r="H8340" s="6" t="s">
        <v>2112</v>
      </c>
      <c r="I8340" s="6" t="s">
        <v>339</v>
      </c>
      <c r="K8340" s="6">
        <v>175</v>
      </c>
    </row>
    <row r="8341" spans="1:11">
      <c r="A8341" s="6">
        <v>16174834</v>
      </c>
      <c r="B8341" t="s">
        <v>9369</v>
      </c>
      <c r="C8341" s="6" t="s">
        <v>377</v>
      </c>
      <c r="D8341" s="6">
        <v>28</v>
      </c>
      <c r="E8341" s="6">
        <v>118</v>
      </c>
      <c r="F8341" s="6">
        <v>118</v>
      </c>
      <c r="G8341" s="1">
        <v>121</v>
      </c>
      <c r="H8341" s="6" t="s">
        <v>377</v>
      </c>
      <c r="I8341" s="6" t="s">
        <v>298</v>
      </c>
      <c r="K8341" s="6">
        <v>187</v>
      </c>
    </row>
    <row r="8342" spans="1:11">
      <c r="A8342" s="6">
        <v>39053304</v>
      </c>
      <c r="B8342" t="s">
        <v>9370</v>
      </c>
      <c r="C8342" s="6" t="s">
        <v>2120</v>
      </c>
      <c r="D8342" s="6">
        <v>25</v>
      </c>
      <c r="E8342" s="6">
        <v>118</v>
      </c>
      <c r="F8342" s="6">
        <v>118</v>
      </c>
      <c r="G8342" s="1">
        <v>121</v>
      </c>
      <c r="H8342" s="6" t="s">
        <v>2120</v>
      </c>
      <c r="I8342" s="6" t="s">
        <v>1819</v>
      </c>
      <c r="K8342" s="6">
        <v>177</v>
      </c>
    </row>
    <row r="8343" spans="1:11">
      <c r="A8343" s="6">
        <v>14217413</v>
      </c>
      <c r="B8343" t="s">
        <v>9371</v>
      </c>
      <c r="C8343" s="6" t="s">
        <v>2749</v>
      </c>
      <c r="D8343" s="6">
        <v>25</v>
      </c>
      <c r="E8343" s="6">
        <v>118</v>
      </c>
      <c r="F8343" s="6">
        <v>118</v>
      </c>
      <c r="G8343" s="1">
        <v>121</v>
      </c>
      <c r="H8343" s="6" t="s">
        <v>2749</v>
      </c>
      <c r="I8343" s="6" t="s">
        <v>603</v>
      </c>
      <c r="K8343" s="6">
        <v>178</v>
      </c>
    </row>
    <row r="8344" spans="1:11">
      <c r="A8344" s="6">
        <v>13165266</v>
      </c>
      <c r="B8344" t="s">
        <v>9372</v>
      </c>
      <c r="C8344" s="6" t="s">
        <v>558</v>
      </c>
      <c r="D8344" s="6">
        <v>31</v>
      </c>
      <c r="E8344" s="6">
        <v>118</v>
      </c>
      <c r="F8344" s="6">
        <v>118</v>
      </c>
      <c r="G8344" s="1">
        <v>121</v>
      </c>
      <c r="H8344" s="6" t="s">
        <v>558</v>
      </c>
      <c r="I8344" s="6" t="s">
        <v>963</v>
      </c>
      <c r="K8344" s="6">
        <v>178</v>
      </c>
    </row>
    <row r="8345" spans="1:11">
      <c r="A8345" s="6">
        <v>96045832</v>
      </c>
      <c r="B8345" t="s">
        <v>9373</v>
      </c>
      <c r="C8345" s="6" t="s">
        <v>218</v>
      </c>
      <c r="D8345" s="6">
        <v>29</v>
      </c>
      <c r="E8345" s="6">
        <v>118</v>
      </c>
      <c r="F8345" s="6">
        <v>118</v>
      </c>
      <c r="G8345" s="1">
        <v>120</v>
      </c>
      <c r="H8345" s="6" t="s">
        <v>218</v>
      </c>
      <c r="I8345" s="6" t="s">
        <v>731</v>
      </c>
      <c r="K8345" s="6">
        <v>185</v>
      </c>
    </row>
    <row r="8346" spans="1:11">
      <c r="A8346" s="6">
        <v>25039787</v>
      </c>
      <c r="B8346" t="s">
        <v>9374</v>
      </c>
      <c r="C8346" s="6" t="s">
        <v>314</v>
      </c>
      <c r="D8346" s="6">
        <v>30</v>
      </c>
      <c r="E8346" s="6">
        <v>118</v>
      </c>
      <c r="F8346" s="6">
        <v>118</v>
      </c>
      <c r="G8346" s="1">
        <v>120</v>
      </c>
      <c r="H8346" s="6" t="s">
        <v>314</v>
      </c>
      <c r="I8346" s="6" t="s">
        <v>1731</v>
      </c>
      <c r="K8346" s="6">
        <v>168</v>
      </c>
    </row>
    <row r="8347" spans="1:11">
      <c r="A8347" s="6">
        <v>91132042</v>
      </c>
      <c r="B8347" t="s">
        <v>9375</v>
      </c>
      <c r="C8347" s="6" t="s">
        <v>319</v>
      </c>
      <c r="D8347" s="6">
        <v>28</v>
      </c>
      <c r="E8347" s="6">
        <v>118</v>
      </c>
      <c r="F8347" s="6">
        <v>118</v>
      </c>
      <c r="G8347" s="1">
        <v>120</v>
      </c>
      <c r="H8347" s="6" t="s">
        <v>319</v>
      </c>
      <c r="I8347" s="6" t="s">
        <v>1916</v>
      </c>
      <c r="K8347" s="6">
        <v>173</v>
      </c>
    </row>
    <row r="8348" spans="1:11">
      <c r="A8348" s="6">
        <v>48038951</v>
      </c>
      <c r="B8348" t="s">
        <v>9376</v>
      </c>
      <c r="C8348" s="6" t="s">
        <v>760</v>
      </c>
      <c r="D8348" s="6">
        <v>29</v>
      </c>
      <c r="E8348" s="6">
        <v>118</v>
      </c>
      <c r="F8348" s="6">
        <v>118</v>
      </c>
      <c r="G8348" s="1">
        <v>120</v>
      </c>
      <c r="H8348" s="6" t="s">
        <v>760</v>
      </c>
      <c r="I8348" s="6" t="s">
        <v>344</v>
      </c>
      <c r="K8348" s="6">
        <v>172</v>
      </c>
    </row>
    <row r="8349" spans="1:11">
      <c r="A8349" s="6">
        <v>65039925</v>
      </c>
      <c r="B8349" t="s">
        <v>9377</v>
      </c>
      <c r="C8349" s="6" t="s">
        <v>319</v>
      </c>
      <c r="D8349" s="6">
        <v>30</v>
      </c>
      <c r="E8349" s="6">
        <v>118</v>
      </c>
      <c r="F8349" s="6">
        <v>118</v>
      </c>
      <c r="G8349" s="1">
        <v>120</v>
      </c>
      <c r="H8349" s="6" t="s">
        <v>319</v>
      </c>
      <c r="I8349" s="6" t="s">
        <v>2539</v>
      </c>
      <c r="K8349" s="6">
        <v>172</v>
      </c>
    </row>
    <row r="8350" spans="1:11">
      <c r="A8350" s="6">
        <v>27091487</v>
      </c>
      <c r="B8350" t="s">
        <v>9378</v>
      </c>
      <c r="C8350" s="6" t="s">
        <v>966</v>
      </c>
      <c r="D8350" s="6">
        <v>29</v>
      </c>
      <c r="E8350" s="6">
        <v>118</v>
      </c>
      <c r="F8350" s="6">
        <v>118</v>
      </c>
      <c r="G8350" s="1">
        <v>120</v>
      </c>
      <c r="H8350" s="6" t="s">
        <v>966</v>
      </c>
      <c r="I8350" s="6" t="s">
        <v>9379</v>
      </c>
      <c r="K8350" s="6">
        <v>180</v>
      </c>
    </row>
    <row r="8351" spans="1:11">
      <c r="A8351" s="6">
        <v>86006545</v>
      </c>
      <c r="B8351" t="s">
        <v>9380</v>
      </c>
      <c r="C8351" s="6" t="s">
        <v>218</v>
      </c>
      <c r="D8351" s="6">
        <v>32</v>
      </c>
      <c r="E8351" s="6">
        <v>118</v>
      </c>
      <c r="F8351" s="6">
        <v>118</v>
      </c>
      <c r="G8351" s="1">
        <v>120</v>
      </c>
      <c r="H8351" s="6" t="s">
        <v>218</v>
      </c>
      <c r="I8351" s="6" t="s">
        <v>1283</v>
      </c>
      <c r="K8351" s="6">
        <v>176</v>
      </c>
    </row>
    <row r="8352" spans="1:11">
      <c r="A8352" s="6">
        <v>91004704</v>
      </c>
      <c r="B8352" t="s">
        <v>9381</v>
      </c>
      <c r="C8352" s="6" t="s">
        <v>1624</v>
      </c>
      <c r="D8352" s="6">
        <v>34</v>
      </c>
      <c r="E8352" s="6">
        <v>118</v>
      </c>
      <c r="F8352" s="6">
        <v>118</v>
      </c>
      <c r="G8352" s="1">
        <v>120</v>
      </c>
      <c r="H8352" s="6" t="s">
        <v>1624</v>
      </c>
      <c r="I8352" s="6" t="s">
        <v>309</v>
      </c>
      <c r="K8352" s="6">
        <v>191</v>
      </c>
    </row>
    <row r="8353" spans="1:11">
      <c r="A8353" s="6">
        <v>91189287</v>
      </c>
      <c r="B8353" t="s">
        <v>9382</v>
      </c>
      <c r="C8353" s="6" t="s">
        <v>2193</v>
      </c>
      <c r="D8353" s="6">
        <v>28</v>
      </c>
      <c r="E8353" s="6">
        <v>118</v>
      </c>
      <c r="F8353" s="6">
        <v>118</v>
      </c>
      <c r="G8353" s="1">
        <v>120</v>
      </c>
      <c r="H8353" s="6" t="s">
        <v>2193</v>
      </c>
      <c r="I8353" s="6" t="s">
        <v>2852</v>
      </c>
      <c r="K8353" s="6">
        <v>186</v>
      </c>
    </row>
    <row r="8354" spans="1:11">
      <c r="A8354" s="6">
        <v>91123696</v>
      </c>
      <c r="B8354" t="s">
        <v>9383</v>
      </c>
      <c r="C8354" s="6" t="s">
        <v>218</v>
      </c>
      <c r="D8354" s="6">
        <v>31</v>
      </c>
      <c r="E8354" s="6">
        <v>118</v>
      </c>
      <c r="F8354" s="6">
        <v>118</v>
      </c>
      <c r="G8354" s="1">
        <v>120</v>
      </c>
      <c r="H8354" s="6" t="s">
        <v>218</v>
      </c>
      <c r="I8354" s="6" t="s">
        <v>1252</v>
      </c>
      <c r="K8354" s="6">
        <v>182</v>
      </c>
    </row>
    <row r="8355" spans="1:11">
      <c r="A8355" s="6">
        <v>62070855</v>
      </c>
      <c r="B8355" t="s">
        <v>9384</v>
      </c>
      <c r="C8355" s="6" t="s">
        <v>640</v>
      </c>
      <c r="D8355" s="6">
        <v>32</v>
      </c>
      <c r="E8355" s="6">
        <v>118</v>
      </c>
      <c r="F8355" s="6">
        <v>118</v>
      </c>
      <c r="G8355" s="1">
        <v>120</v>
      </c>
      <c r="H8355" s="6" t="s">
        <v>640</v>
      </c>
      <c r="I8355" s="6" t="s">
        <v>1890</v>
      </c>
      <c r="K8355" s="6">
        <v>175</v>
      </c>
    </row>
    <row r="8356" spans="1:11">
      <c r="A8356" s="6">
        <v>91135538</v>
      </c>
      <c r="B8356" t="s">
        <v>9385</v>
      </c>
      <c r="C8356" s="6" t="s">
        <v>2115</v>
      </c>
      <c r="D8356" s="6">
        <v>33</v>
      </c>
      <c r="E8356" s="6">
        <v>118</v>
      </c>
      <c r="F8356" s="6">
        <v>118</v>
      </c>
      <c r="G8356" s="1">
        <v>120</v>
      </c>
      <c r="H8356" s="6" t="s">
        <v>2115</v>
      </c>
      <c r="I8356" s="6" t="s">
        <v>309</v>
      </c>
      <c r="K8356" s="6">
        <v>186</v>
      </c>
    </row>
    <row r="8357" spans="1:11">
      <c r="A8357" s="6">
        <v>28111384</v>
      </c>
      <c r="B8357" t="s">
        <v>9386</v>
      </c>
      <c r="C8357" s="6" t="s">
        <v>2167</v>
      </c>
      <c r="D8357" s="6">
        <v>25</v>
      </c>
      <c r="E8357" s="6">
        <v>118</v>
      </c>
      <c r="F8357" s="6">
        <v>118</v>
      </c>
      <c r="G8357" s="1">
        <v>120</v>
      </c>
      <c r="H8357" s="6" t="s">
        <v>2167</v>
      </c>
      <c r="I8357" s="6" t="s">
        <v>992</v>
      </c>
      <c r="K8357" s="6">
        <v>195</v>
      </c>
    </row>
    <row r="8358" spans="1:11">
      <c r="A8358" s="6">
        <v>53059617</v>
      </c>
      <c r="B8358" t="s">
        <v>9387</v>
      </c>
      <c r="C8358" s="6" t="s">
        <v>829</v>
      </c>
      <c r="D8358" s="6">
        <v>31</v>
      </c>
      <c r="E8358" s="6">
        <v>118</v>
      </c>
      <c r="F8358" s="6">
        <v>118</v>
      </c>
      <c r="G8358" s="1">
        <v>120</v>
      </c>
      <c r="H8358" s="6" t="s">
        <v>829</v>
      </c>
      <c r="I8358" s="6" t="s">
        <v>729</v>
      </c>
      <c r="K8358" s="6">
        <v>187</v>
      </c>
    </row>
    <row r="8359" spans="1:11">
      <c r="A8359" s="6">
        <v>86006498</v>
      </c>
      <c r="B8359" t="s">
        <v>9388</v>
      </c>
      <c r="C8359" s="6" t="s">
        <v>2115</v>
      </c>
      <c r="D8359" s="6">
        <v>33</v>
      </c>
      <c r="E8359" s="6">
        <v>118</v>
      </c>
      <c r="F8359" s="6">
        <v>118</v>
      </c>
      <c r="G8359" s="1">
        <v>120</v>
      </c>
      <c r="H8359" s="6" t="s">
        <v>2115</v>
      </c>
      <c r="I8359" s="6" t="s">
        <v>7240</v>
      </c>
      <c r="K8359" s="6">
        <v>187</v>
      </c>
    </row>
    <row r="8360" spans="1:11">
      <c r="A8360" s="6">
        <v>78023657</v>
      </c>
      <c r="B8360" t="s">
        <v>9389</v>
      </c>
      <c r="C8360" s="6" t="s">
        <v>1673</v>
      </c>
      <c r="D8360" s="6">
        <v>37</v>
      </c>
      <c r="E8360" s="6">
        <v>118</v>
      </c>
      <c r="F8360" s="6">
        <v>118</v>
      </c>
      <c r="G8360" s="1">
        <v>120</v>
      </c>
      <c r="H8360" s="6" t="s">
        <v>1673</v>
      </c>
      <c r="I8360" s="6" t="s">
        <v>7093</v>
      </c>
      <c r="K8360" s="6">
        <v>177</v>
      </c>
    </row>
    <row r="8361" spans="1:11">
      <c r="A8361" s="6">
        <v>78071859</v>
      </c>
      <c r="B8361" t="s">
        <v>9390</v>
      </c>
      <c r="C8361" s="6" t="s">
        <v>377</v>
      </c>
      <c r="D8361" s="6">
        <v>27</v>
      </c>
      <c r="E8361" s="6">
        <v>118</v>
      </c>
      <c r="F8361" s="6">
        <v>118</v>
      </c>
      <c r="G8361" s="1">
        <v>120</v>
      </c>
      <c r="H8361" s="6" t="s">
        <v>377</v>
      </c>
      <c r="I8361" s="6" t="s">
        <v>1661</v>
      </c>
      <c r="K8361" s="6">
        <v>190</v>
      </c>
    </row>
    <row r="8362" spans="1:11">
      <c r="A8362" s="6">
        <v>12077788</v>
      </c>
      <c r="B8362" t="s">
        <v>9391</v>
      </c>
      <c r="C8362" s="6" t="s">
        <v>2115</v>
      </c>
      <c r="D8362" s="6">
        <v>25</v>
      </c>
      <c r="E8362" s="6">
        <v>118</v>
      </c>
      <c r="F8362" s="6">
        <v>118</v>
      </c>
      <c r="G8362" s="1">
        <v>120</v>
      </c>
      <c r="H8362" s="6" t="s">
        <v>2115</v>
      </c>
      <c r="I8362" s="6" t="s">
        <v>320</v>
      </c>
      <c r="K8362" s="6">
        <v>185</v>
      </c>
    </row>
    <row r="8363" spans="1:11">
      <c r="A8363" s="6">
        <v>27031794</v>
      </c>
      <c r="B8363" t="s">
        <v>9392</v>
      </c>
      <c r="C8363" s="6" t="s">
        <v>319</v>
      </c>
      <c r="D8363" s="6">
        <v>34</v>
      </c>
      <c r="E8363" s="6">
        <v>118</v>
      </c>
      <c r="F8363" s="6">
        <v>118</v>
      </c>
      <c r="G8363" s="1">
        <v>120</v>
      </c>
      <c r="H8363" s="6" t="s">
        <v>319</v>
      </c>
      <c r="I8363" s="6" t="s">
        <v>339</v>
      </c>
      <c r="K8363" s="6">
        <v>182</v>
      </c>
    </row>
    <row r="8364" spans="1:11">
      <c r="A8364" s="6">
        <v>86017034</v>
      </c>
      <c r="B8364" t="s">
        <v>9393</v>
      </c>
      <c r="C8364" s="6" t="s">
        <v>2046</v>
      </c>
      <c r="D8364" s="6">
        <v>30</v>
      </c>
      <c r="E8364" s="6">
        <v>118</v>
      </c>
      <c r="F8364" s="6">
        <v>118</v>
      </c>
      <c r="G8364" s="1">
        <v>120</v>
      </c>
      <c r="H8364" s="6" t="s">
        <v>2046</v>
      </c>
      <c r="I8364" s="6" t="s">
        <v>1688</v>
      </c>
      <c r="K8364" s="6">
        <v>186</v>
      </c>
    </row>
    <row r="8365" spans="1:11">
      <c r="A8365" s="6">
        <v>86043921</v>
      </c>
      <c r="B8365" t="s">
        <v>9394</v>
      </c>
      <c r="C8365" s="6" t="s">
        <v>303</v>
      </c>
      <c r="D8365" s="6">
        <v>35</v>
      </c>
      <c r="E8365" s="6">
        <v>118</v>
      </c>
      <c r="F8365" s="6">
        <v>118</v>
      </c>
      <c r="G8365" s="1">
        <v>120</v>
      </c>
      <c r="H8365" s="6" t="s">
        <v>303</v>
      </c>
      <c r="I8365" s="6" t="s">
        <v>1688</v>
      </c>
      <c r="K8365" s="6">
        <v>175</v>
      </c>
    </row>
    <row r="8366" spans="1:11">
      <c r="A8366" s="6">
        <v>91150179</v>
      </c>
      <c r="B8366" t="s">
        <v>9395</v>
      </c>
      <c r="C8366" s="6" t="s">
        <v>314</v>
      </c>
      <c r="D8366" s="6">
        <v>29</v>
      </c>
      <c r="E8366" s="6">
        <v>118</v>
      </c>
      <c r="F8366" s="6">
        <v>118</v>
      </c>
      <c r="G8366" s="1">
        <v>120</v>
      </c>
      <c r="H8366" s="6" t="s">
        <v>314</v>
      </c>
      <c r="I8366" s="6" t="s">
        <v>309</v>
      </c>
      <c r="K8366" s="6">
        <v>180</v>
      </c>
    </row>
    <row r="8367" spans="1:11">
      <c r="A8367" s="6">
        <v>14110635</v>
      </c>
      <c r="B8367" t="s">
        <v>9396</v>
      </c>
      <c r="C8367" s="6" t="s">
        <v>640</v>
      </c>
      <c r="D8367" s="6">
        <v>30</v>
      </c>
      <c r="E8367" s="6">
        <v>118</v>
      </c>
      <c r="F8367" s="6">
        <v>118</v>
      </c>
      <c r="G8367" s="1">
        <v>120</v>
      </c>
      <c r="H8367" s="6" t="s">
        <v>640</v>
      </c>
      <c r="I8367" s="6" t="s">
        <v>603</v>
      </c>
      <c r="K8367" s="6">
        <v>176</v>
      </c>
    </row>
    <row r="8368" spans="1:11">
      <c r="A8368" s="6">
        <v>62115495</v>
      </c>
      <c r="B8368" t="s">
        <v>9397</v>
      </c>
      <c r="C8368" s="6" t="s">
        <v>377</v>
      </c>
      <c r="D8368" s="6">
        <v>30</v>
      </c>
      <c r="E8368" s="6">
        <v>118</v>
      </c>
      <c r="F8368" s="6">
        <v>118</v>
      </c>
      <c r="G8368" s="1">
        <v>120</v>
      </c>
      <c r="H8368" s="6" t="s">
        <v>377</v>
      </c>
      <c r="I8368" s="6" t="s">
        <v>1890</v>
      </c>
      <c r="K8368" s="6">
        <v>190</v>
      </c>
    </row>
    <row r="8369" spans="1:11">
      <c r="A8369" s="6">
        <v>93034229</v>
      </c>
      <c r="B8369" t="s">
        <v>9398</v>
      </c>
      <c r="C8369" s="6" t="s">
        <v>2120</v>
      </c>
      <c r="D8369" s="6">
        <v>31</v>
      </c>
      <c r="E8369" s="6">
        <v>118</v>
      </c>
      <c r="F8369" s="6">
        <v>118</v>
      </c>
      <c r="G8369" s="1">
        <v>120</v>
      </c>
      <c r="H8369" s="6" t="s">
        <v>2120</v>
      </c>
      <c r="I8369" s="6" t="s">
        <v>9399</v>
      </c>
      <c r="K8369" s="6">
        <v>175</v>
      </c>
    </row>
    <row r="8370" spans="1:11">
      <c r="A8370" s="6">
        <v>66040976</v>
      </c>
      <c r="B8370" t="s">
        <v>9400</v>
      </c>
      <c r="C8370" s="6" t="s">
        <v>9401</v>
      </c>
      <c r="D8370" s="6">
        <v>28</v>
      </c>
      <c r="E8370" s="6">
        <v>118</v>
      </c>
      <c r="F8370" s="6">
        <v>118</v>
      </c>
      <c r="G8370" s="1">
        <v>120</v>
      </c>
      <c r="H8370" s="6" t="s">
        <v>9401</v>
      </c>
      <c r="I8370" s="6" t="s">
        <v>1701</v>
      </c>
      <c r="K8370" s="6">
        <v>175</v>
      </c>
    </row>
    <row r="8371" spans="1:11">
      <c r="A8371" s="6">
        <v>13204774</v>
      </c>
      <c r="B8371" t="s">
        <v>9402</v>
      </c>
      <c r="C8371" s="6" t="s">
        <v>319</v>
      </c>
      <c r="D8371" s="6">
        <v>28</v>
      </c>
      <c r="E8371" s="6">
        <v>118</v>
      </c>
      <c r="F8371" s="6">
        <v>118</v>
      </c>
      <c r="G8371" s="1">
        <v>120</v>
      </c>
      <c r="H8371" s="6" t="s">
        <v>319</v>
      </c>
      <c r="I8371" s="6" t="s">
        <v>442</v>
      </c>
      <c r="K8371" s="6">
        <v>181</v>
      </c>
    </row>
    <row r="8372" spans="1:11">
      <c r="A8372" s="6">
        <v>59092467</v>
      </c>
      <c r="B8372" t="s">
        <v>9403</v>
      </c>
      <c r="C8372" s="6" t="s">
        <v>3904</v>
      </c>
      <c r="D8372" s="6">
        <v>30</v>
      </c>
      <c r="E8372" s="6">
        <v>118</v>
      </c>
      <c r="F8372" s="6">
        <v>118</v>
      </c>
      <c r="G8372" s="1">
        <v>120</v>
      </c>
      <c r="H8372" s="6" t="s">
        <v>3904</v>
      </c>
      <c r="I8372" s="6" t="s">
        <v>3846</v>
      </c>
      <c r="K8372" s="6">
        <v>171</v>
      </c>
    </row>
    <row r="8373" spans="1:11">
      <c r="A8373" s="6">
        <v>92072588</v>
      </c>
      <c r="B8373" t="s">
        <v>9404</v>
      </c>
      <c r="C8373" s="6" t="s">
        <v>589</v>
      </c>
      <c r="D8373" s="6">
        <v>28</v>
      </c>
      <c r="E8373" s="6">
        <v>118</v>
      </c>
      <c r="F8373" s="6">
        <v>118</v>
      </c>
      <c r="G8373" s="1">
        <v>120</v>
      </c>
      <c r="H8373" s="6" t="s">
        <v>589</v>
      </c>
      <c r="I8373" s="6" t="s">
        <v>9405</v>
      </c>
      <c r="K8373" s="6">
        <v>183</v>
      </c>
    </row>
    <row r="8374" spans="1:11">
      <c r="A8374" s="6">
        <v>37024978</v>
      </c>
      <c r="B8374" t="s">
        <v>9406</v>
      </c>
      <c r="C8374" s="6" t="s">
        <v>1624</v>
      </c>
      <c r="D8374" s="6">
        <v>31</v>
      </c>
      <c r="E8374" s="6">
        <v>118</v>
      </c>
      <c r="F8374" s="6">
        <v>118</v>
      </c>
      <c r="G8374" s="1">
        <v>120</v>
      </c>
      <c r="H8374" s="6" t="s">
        <v>1624</v>
      </c>
      <c r="I8374" s="6" t="s">
        <v>406</v>
      </c>
      <c r="K8374" s="6">
        <v>192</v>
      </c>
    </row>
    <row r="8375" spans="1:11">
      <c r="A8375" s="6">
        <v>2000159870</v>
      </c>
      <c r="B8375" t="s">
        <v>9407</v>
      </c>
      <c r="C8375" s="6" t="s">
        <v>2112</v>
      </c>
      <c r="D8375" s="6">
        <v>23</v>
      </c>
      <c r="E8375" s="6">
        <v>118</v>
      </c>
      <c r="F8375" s="6">
        <v>118</v>
      </c>
      <c r="G8375" s="1">
        <v>120</v>
      </c>
      <c r="H8375" s="6" t="s">
        <v>2112</v>
      </c>
      <c r="I8375" s="6" t="s">
        <v>1661</v>
      </c>
      <c r="K8375" s="6">
        <v>173</v>
      </c>
    </row>
    <row r="8376" spans="1:11">
      <c r="A8376" s="6">
        <v>66029657</v>
      </c>
      <c r="B8376" t="s">
        <v>9408</v>
      </c>
      <c r="C8376" s="6" t="s">
        <v>377</v>
      </c>
      <c r="D8376" s="6">
        <v>31</v>
      </c>
      <c r="E8376" s="6">
        <v>118</v>
      </c>
      <c r="F8376" s="6">
        <v>118</v>
      </c>
      <c r="G8376" s="1">
        <v>120</v>
      </c>
      <c r="H8376" s="6" t="s">
        <v>377</v>
      </c>
      <c r="I8376" s="6" t="s">
        <v>1701</v>
      </c>
      <c r="K8376" s="6">
        <v>188</v>
      </c>
    </row>
    <row r="8377" spans="1:11">
      <c r="A8377" s="6">
        <v>19351395</v>
      </c>
      <c r="B8377" t="s">
        <v>9409</v>
      </c>
      <c r="C8377" s="6" t="s">
        <v>319</v>
      </c>
      <c r="D8377" s="6">
        <v>27</v>
      </c>
      <c r="E8377" s="6">
        <v>118</v>
      </c>
      <c r="F8377" s="6">
        <v>118</v>
      </c>
      <c r="G8377" s="1">
        <v>120</v>
      </c>
      <c r="H8377" s="6" t="s">
        <v>319</v>
      </c>
      <c r="I8377" s="6" t="s">
        <v>257</v>
      </c>
      <c r="K8377" s="6">
        <v>178</v>
      </c>
    </row>
    <row r="8378" spans="1:11">
      <c r="A8378" s="6">
        <v>14148839</v>
      </c>
      <c r="B8378" t="s">
        <v>9410</v>
      </c>
      <c r="C8378" s="6" t="s">
        <v>319</v>
      </c>
      <c r="D8378" s="6">
        <v>29</v>
      </c>
      <c r="E8378" s="6">
        <v>118</v>
      </c>
      <c r="F8378" s="6">
        <v>118</v>
      </c>
      <c r="G8378" s="1">
        <v>120</v>
      </c>
      <c r="H8378" s="6" t="s">
        <v>319</v>
      </c>
      <c r="I8378" s="6" t="s">
        <v>603</v>
      </c>
      <c r="K8378" s="6">
        <v>185</v>
      </c>
    </row>
    <row r="8379" spans="1:11">
      <c r="A8379" s="6">
        <v>45111796</v>
      </c>
      <c r="B8379" t="s">
        <v>9411</v>
      </c>
      <c r="C8379" s="6" t="s">
        <v>218</v>
      </c>
      <c r="D8379" s="6">
        <v>28</v>
      </c>
      <c r="E8379" s="6">
        <v>118</v>
      </c>
      <c r="F8379" s="6">
        <v>118</v>
      </c>
      <c r="G8379" s="1">
        <v>120</v>
      </c>
      <c r="H8379" s="6" t="s">
        <v>218</v>
      </c>
      <c r="I8379" s="6" t="s">
        <v>2134</v>
      </c>
      <c r="K8379" s="6">
        <v>181</v>
      </c>
    </row>
    <row r="8380" spans="1:11">
      <c r="A8380" s="6">
        <v>42051397</v>
      </c>
      <c r="B8380" t="s">
        <v>9412</v>
      </c>
      <c r="C8380" s="6" t="s">
        <v>311</v>
      </c>
      <c r="D8380" s="6">
        <v>29</v>
      </c>
      <c r="E8380" s="6">
        <v>118</v>
      </c>
      <c r="F8380" s="6">
        <v>118</v>
      </c>
      <c r="G8380" s="1">
        <v>120</v>
      </c>
      <c r="H8380" s="6" t="s">
        <v>311</v>
      </c>
      <c r="I8380" s="6" t="s">
        <v>9413</v>
      </c>
      <c r="K8380" s="6">
        <v>179</v>
      </c>
    </row>
    <row r="8381" spans="1:11">
      <c r="A8381" s="6">
        <v>67228303</v>
      </c>
      <c r="B8381" t="s">
        <v>9414</v>
      </c>
      <c r="C8381" s="6" t="s">
        <v>314</v>
      </c>
      <c r="D8381" s="6">
        <v>29</v>
      </c>
      <c r="E8381" s="6">
        <v>118</v>
      </c>
      <c r="F8381" s="6">
        <v>118</v>
      </c>
      <c r="G8381" s="1">
        <v>120</v>
      </c>
      <c r="H8381" s="6" t="s">
        <v>314</v>
      </c>
      <c r="I8381" s="6" t="s">
        <v>6065</v>
      </c>
      <c r="K8381" s="6">
        <v>180</v>
      </c>
    </row>
    <row r="8382" spans="1:11">
      <c r="A8382" s="6">
        <v>91155822</v>
      </c>
      <c r="B8382" t="s">
        <v>9415</v>
      </c>
      <c r="C8382" s="6" t="s">
        <v>1732</v>
      </c>
      <c r="D8382" s="6">
        <v>28</v>
      </c>
      <c r="E8382" s="6">
        <v>118</v>
      </c>
      <c r="F8382" s="6">
        <v>118</v>
      </c>
      <c r="G8382" s="1">
        <v>120</v>
      </c>
      <c r="H8382" s="6" t="s">
        <v>1732</v>
      </c>
      <c r="I8382" s="6" t="s">
        <v>309</v>
      </c>
      <c r="K8382" s="6">
        <v>185</v>
      </c>
    </row>
    <row r="8383" spans="1:11">
      <c r="A8383" s="6">
        <v>2000035703</v>
      </c>
      <c r="B8383" t="s">
        <v>9416</v>
      </c>
      <c r="C8383" s="6" t="s">
        <v>240</v>
      </c>
      <c r="D8383" s="6">
        <v>23</v>
      </c>
      <c r="E8383" s="6">
        <v>118</v>
      </c>
      <c r="F8383" s="6">
        <v>118</v>
      </c>
      <c r="G8383" s="1">
        <v>120</v>
      </c>
      <c r="H8383" s="6" t="s">
        <v>240</v>
      </c>
      <c r="I8383" s="6" t="s">
        <v>3735</v>
      </c>
      <c r="K8383" s="6">
        <v>174</v>
      </c>
    </row>
    <row r="8384" spans="1:11">
      <c r="A8384" s="6">
        <v>19127405</v>
      </c>
      <c r="B8384" t="s">
        <v>9417</v>
      </c>
      <c r="C8384" s="6" t="s">
        <v>1656</v>
      </c>
      <c r="D8384" s="6">
        <v>32</v>
      </c>
      <c r="E8384" s="6">
        <v>118</v>
      </c>
      <c r="F8384" s="6">
        <v>118</v>
      </c>
      <c r="G8384" s="1">
        <v>120</v>
      </c>
      <c r="H8384" s="6" t="s">
        <v>1656</v>
      </c>
      <c r="I8384" s="6" t="s">
        <v>257</v>
      </c>
      <c r="K8384" s="6">
        <v>180</v>
      </c>
    </row>
    <row r="8385" spans="1:11">
      <c r="A8385" s="6">
        <v>12036034</v>
      </c>
      <c r="B8385" t="s">
        <v>9418</v>
      </c>
      <c r="C8385" s="6" t="s">
        <v>2112</v>
      </c>
      <c r="D8385" s="6">
        <v>32</v>
      </c>
      <c r="E8385" s="6">
        <v>118</v>
      </c>
      <c r="F8385" s="6">
        <v>118</v>
      </c>
      <c r="G8385" s="1">
        <v>120</v>
      </c>
      <c r="H8385" s="6" t="s">
        <v>2112</v>
      </c>
      <c r="I8385" s="6" t="s">
        <v>1055</v>
      </c>
      <c r="K8385" s="6">
        <v>177</v>
      </c>
    </row>
    <row r="8386" spans="1:11">
      <c r="A8386" s="6">
        <v>14007852</v>
      </c>
      <c r="B8386" t="s">
        <v>9419</v>
      </c>
      <c r="C8386" s="6" t="s">
        <v>1624</v>
      </c>
      <c r="D8386" s="6">
        <v>38</v>
      </c>
      <c r="E8386" s="6">
        <v>118</v>
      </c>
      <c r="F8386" s="6">
        <v>118</v>
      </c>
      <c r="G8386" s="1">
        <v>119</v>
      </c>
      <c r="H8386" s="6" t="s">
        <v>1624</v>
      </c>
      <c r="I8386" s="6" t="s">
        <v>603</v>
      </c>
      <c r="K8386" s="6">
        <v>183</v>
      </c>
    </row>
    <row r="8387" spans="1:11">
      <c r="A8387" s="6">
        <v>30033397</v>
      </c>
      <c r="B8387" t="s">
        <v>9420</v>
      </c>
      <c r="C8387" s="6" t="s">
        <v>1656</v>
      </c>
      <c r="D8387" s="6">
        <v>26</v>
      </c>
      <c r="E8387" s="6">
        <v>118</v>
      </c>
      <c r="F8387" s="6">
        <v>118</v>
      </c>
      <c r="G8387" s="1">
        <v>119</v>
      </c>
      <c r="H8387" s="6" t="s">
        <v>1656</v>
      </c>
      <c r="I8387" s="6" t="s">
        <v>3232</v>
      </c>
      <c r="K8387" s="6">
        <v>185</v>
      </c>
    </row>
    <row r="8388" spans="1:11">
      <c r="A8388" s="6">
        <v>79031030</v>
      </c>
      <c r="B8388" t="s">
        <v>9421</v>
      </c>
      <c r="C8388" s="6" t="s">
        <v>2112</v>
      </c>
      <c r="D8388" s="6">
        <v>25</v>
      </c>
      <c r="E8388" s="6">
        <v>118</v>
      </c>
      <c r="F8388" s="6">
        <v>118</v>
      </c>
      <c r="G8388" s="1">
        <v>119</v>
      </c>
      <c r="H8388" s="6" t="s">
        <v>2112</v>
      </c>
      <c r="I8388" s="6" t="s">
        <v>241</v>
      </c>
      <c r="K8388" s="6">
        <v>175</v>
      </c>
    </row>
    <row r="8389" spans="1:11">
      <c r="A8389" s="6">
        <v>27004551</v>
      </c>
      <c r="B8389" t="s">
        <v>9422</v>
      </c>
      <c r="C8389" s="6" t="s">
        <v>377</v>
      </c>
      <c r="D8389" s="6">
        <v>34</v>
      </c>
      <c r="E8389" s="6">
        <v>118</v>
      </c>
      <c r="F8389" s="6">
        <v>118</v>
      </c>
      <c r="G8389" s="1">
        <v>119</v>
      </c>
      <c r="H8389" s="6" t="s">
        <v>377</v>
      </c>
      <c r="I8389" s="6" t="s">
        <v>339</v>
      </c>
      <c r="K8389" s="6">
        <v>190</v>
      </c>
    </row>
    <row r="8390" spans="1:11">
      <c r="A8390" s="6">
        <v>19235600</v>
      </c>
      <c r="B8390" t="s">
        <v>9423</v>
      </c>
      <c r="C8390" s="6" t="s">
        <v>2112</v>
      </c>
      <c r="D8390" s="6">
        <v>29</v>
      </c>
      <c r="E8390" s="6">
        <v>118</v>
      </c>
      <c r="F8390" s="6">
        <v>118</v>
      </c>
      <c r="G8390" s="1">
        <v>119</v>
      </c>
      <c r="H8390" s="6" t="s">
        <v>2112</v>
      </c>
      <c r="I8390" s="6" t="s">
        <v>257</v>
      </c>
      <c r="K8390" s="6">
        <v>185</v>
      </c>
    </row>
    <row r="8391" spans="1:11">
      <c r="A8391" s="6">
        <v>86075948</v>
      </c>
      <c r="B8391" t="s">
        <v>9424</v>
      </c>
      <c r="C8391" s="6" t="s">
        <v>640</v>
      </c>
      <c r="D8391" s="6">
        <v>30</v>
      </c>
      <c r="E8391" s="6">
        <v>118</v>
      </c>
      <c r="F8391" s="6">
        <v>118</v>
      </c>
      <c r="G8391" s="1">
        <v>119</v>
      </c>
      <c r="H8391" s="6" t="s">
        <v>640</v>
      </c>
      <c r="I8391" s="6" t="s">
        <v>1688</v>
      </c>
      <c r="K8391" s="6">
        <v>178</v>
      </c>
    </row>
    <row r="8392" spans="1:11">
      <c r="A8392" s="6">
        <v>86053787</v>
      </c>
      <c r="B8392" t="s">
        <v>9425</v>
      </c>
      <c r="C8392" s="6" t="s">
        <v>1624</v>
      </c>
      <c r="D8392" s="6">
        <v>27</v>
      </c>
      <c r="E8392" s="6">
        <v>118</v>
      </c>
      <c r="F8392" s="6">
        <v>118</v>
      </c>
      <c r="G8392" s="1">
        <v>119</v>
      </c>
      <c r="H8392" s="6" t="s">
        <v>1624</v>
      </c>
      <c r="I8392" s="6" t="s">
        <v>1688</v>
      </c>
      <c r="K8392" s="6">
        <v>183</v>
      </c>
    </row>
    <row r="8393" spans="1:11">
      <c r="A8393" s="6">
        <v>72052898</v>
      </c>
      <c r="B8393" t="s">
        <v>9426</v>
      </c>
      <c r="C8393" s="6" t="s">
        <v>589</v>
      </c>
      <c r="D8393" s="6">
        <v>28</v>
      </c>
      <c r="E8393" s="6">
        <v>118</v>
      </c>
      <c r="F8393" s="6">
        <v>118</v>
      </c>
      <c r="G8393" s="1">
        <v>119</v>
      </c>
      <c r="H8393" s="6" t="s">
        <v>589</v>
      </c>
      <c r="I8393" s="6" t="s">
        <v>3156</v>
      </c>
      <c r="K8393" s="6">
        <v>183</v>
      </c>
    </row>
    <row r="8394" spans="1:11">
      <c r="A8394" s="6">
        <v>14157191</v>
      </c>
      <c r="B8394" t="s">
        <v>9427</v>
      </c>
      <c r="C8394" s="6" t="s">
        <v>218</v>
      </c>
      <c r="D8394" s="6">
        <v>28</v>
      </c>
      <c r="E8394" s="6">
        <v>118</v>
      </c>
      <c r="F8394" s="6">
        <v>118</v>
      </c>
      <c r="G8394" s="1">
        <v>119</v>
      </c>
      <c r="H8394" s="6" t="s">
        <v>218</v>
      </c>
      <c r="I8394" s="6" t="s">
        <v>603</v>
      </c>
      <c r="K8394" s="6">
        <v>186</v>
      </c>
    </row>
    <row r="8395" spans="1:11">
      <c r="A8395" s="6">
        <v>14170064</v>
      </c>
      <c r="B8395" t="s">
        <v>9428</v>
      </c>
      <c r="C8395" s="6" t="s">
        <v>2115</v>
      </c>
      <c r="D8395" s="6">
        <v>25</v>
      </c>
      <c r="E8395" s="6">
        <v>118</v>
      </c>
      <c r="F8395" s="6">
        <v>118</v>
      </c>
      <c r="G8395" s="1">
        <v>119</v>
      </c>
      <c r="H8395" s="6" t="s">
        <v>2115</v>
      </c>
      <c r="I8395" s="6" t="s">
        <v>603</v>
      </c>
      <c r="K8395" s="6">
        <v>190</v>
      </c>
    </row>
    <row r="8396" spans="1:11">
      <c r="A8396" s="6">
        <v>14225036</v>
      </c>
      <c r="B8396" t="s">
        <v>9429</v>
      </c>
      <c r="C8396" s="6" t="s">
        <v>1671</v>
      </c>
      <c r="D8396" s="6">
        <v>26</v>
      </c>
      <c r="E8396" s="6">
        <v>118</v>
      </c>
      <c r="F8396" s="6">
        <v>118</v>
      </c>
      <c r="G8396" s="1">
        <v>119</v>
      </c>
      <c r="H8396" s="6" t="s">
        <v>1671</v>
      </c>
      <c r="I8396" s="6" t="s">
        <v>603</v>
      </c>
      <c r="K8396" s="6">
        <v>175</v>
      </c>
    </row>
    <row r="8397" spans="1:11">
      <c r="A8397" s="6">
        <v>62076868</v>
      </c>
      <c r="B8397" t="s">
        <v>9430</v>
      </c>
      <c r="C8397" s="6" t="s">
        <v>1759</v>
      </c>
      <c r="D8397" s="6">
        <v>32</v>
      </c>
      <c r="E8397" s="6">
        <v>118</v>
      </c>
      <c r="F8397" s="6">
        <v>118</v>
      </c>
      <c r="G8397" s="1">
        <v>119</v>
      </c>
      <c r="H8397" s="6" t="s">
        <v>1759</v>
      </c>
      <c r="I8397" s="6" t="s">
        <v>1066</v>
      </c>
      <c r="K8397" s="6">
        <v>178</v>
      </c>
    </row>
    <row r="8398" spans="1:11">
      <c r="A8398" s="6">
        <v>14195860</v>
      </c>
      <c r="B8398" t="s">
        <v>9431</v>
      </c>
      <c r="C8398" s="6" t="s">
        <v>1624</v>
      </c>
      <c r="D8398" s="6">
        <v>26</v>
      </c>
      <c r="E8398" s="6">
        <v>118</v>
      </c>
      <c r="F8398" s="6">
        <v>118</v>
      </c>
      <c r="G8398" s="1">
        <v>119</v>
      </c>
      <c r="H8398" s="6" t="s">
        <v>1624</v>
      </c>
      <c r="I8398" s="6" t="s">
        <v>187</v>
      </c>
      <c r="K8398" s="6">
        <v>187</v>
      </c>
    </row>
    <row r="8399" spans="1:11">
      <c r="A8399" s="6">
        <v>14195636</v>
      </c>
      <c r="B8399" t="s">
        <v>9432</v>
      </c>
      <c r="C8399" s="6" t="s">
        <v>303</v>
      </c>
      <c r="D8399" s="6">
        <v>27</v>
      </c>
      <c r="E8399" s="6">
        <v>118</v>
      </c>
      <c r="F8399" s="6">
        <v>118</v>
      </c>
      <c r="G8399" s="1">
        <v>119</v>
      </c>
      <c r="H8399" s="6" t="s">
        <v>303</v>
      </c>
      <c r="I8399" s="6" t="s">
        <v>603</v>
      </c>
      <c r="K8399" s="6">
        <v>174</v>
      </c>
    </row>
    <row r="8400" spans="1:11">
      <c r="A8400" s="6">
        <v>78016284</v>
      </c>
      <c r="B8400" t="s">
        <v>9433</v>
      </c>
      <c r="C8400" s="6" t="s">
        <v>1624</v>
      </c>
      <c r="D8400" s="6">
        <v>37</v>
      </c>
      <c r="E8400" s="6">
        <v>118</v>
      </c>
      <c r="F8400" s="6">
        <v>118</v>
      </c>
      <c r="G8400" s="1">
        <v>119</v>
      </c>
      <c r="H8400" s="6" t="s">
        <v>1624</v>
      </c>
      <c r="I8400" s="6" t="s">
        <v>1661</v>
      </c>
      <c r="K8400" s="6">
        <v>190</v>
      </c>
    </row>
    <row r="8401" spans="1:11">
      <c r="A8401" s="6">
        <v>55065253</v>
      </c>
      <c r="B8401" t="s">
        <v>9434</v>
      </c>
      <c r="C8401" s="6" t="s">
        <v>829</v>
      </c>
      <c r="D8401" s="6">
        <v>33</v>
      </c>
      <c r="E8401" s="6">
        <v>118</v>
      </c>
      <c r="F8401" s="6">
        <v>118</v>
      </c>
      <c r="G8401" s="1">
        <v>118</v>
      </c>
      <c r="H8401" s="6" t="s">
        <v>829</v>
      </c>
      <c r="I8401" s="6" t="s">
        <v>1375</v>
      </c>
      <c r="K8401" s="6">
        <v>189</v>
      </c>
    </row>
    <row r="8402" spans="1:11">
      <c r="A8402" s="6">
        <v>14044641</v>
      </c>
      <c r="B8402" t="s">
        <v>9435</v>
      </c>
      <c r="C8402" s="6" t="s">
        <v>319</v>
      </c>
      <c r="D8402" s="6">
        <v>32</v>
      </c>
      <c r="E8402" s="6">
        <v>118</v>
      </c>
      <c r="F8402" s="6">
        <v>118</v>
      </c>
      <c r="G8402" s="1">
        <v>118</v>
      </c>
      <c r="H8402" s="6" t="s">
        <v>319</v>
      </c>
      <c r="I8402" s="6" t="s">
        <v>603</v>
      </c>
      <c r="K8402" s="6">
        <v>168</v>
      </c>
    </row>
    <row r="8403" spans="1:11">
      <c r="A8403" s="6">
        <v>14136380</v>
      </c>
      <c r="B8403" t="s">
        <v>9436</v>
      </c>
      <c r="C8403" s="6" t="s">
        <v>1709</v>
      </c>
      <c r="D8403" s="6">
        <v>28</v>
      </c>
      <c r="E8403" s="6">
        <v>118</v>
      </c>
      <c r="F8403" s="6">
        <v>118</v>
      </c>
      <c r="G8403" s="1">
        <v>118</v>
      </c>
      <c r="H8403" s="6" t="s">
        <v>1709</v>
      </c>
      <c r="I8403" s="6" t="s">
        <v>603</v>
      </c>
      <c r="K8403" s="6">
        <v>178</v>
      </c>
    </row>
    <row r="8404" spans="1:11">
      <c r="A8404" s="6">
        <v>92078991</v>
      </c>
      <c r="B8404" t="s">
        <v>9437</v>
      </c>
      <c r="C8404" s="6" t="s">
        <v>240</v>
      </c>
      <c r="D8404" s="6">
        <v>26</v>
      </c>
      <c r="E8404" s="6">
        <v>118</v>
      </c>
      <c r="F8404" s="6">
        <v>118</v>
      </c>
      <c r="G8404" s="1">
        <v>118</v>
      </c>
      <c r="H8404" s="6" t="s">
        <v>240</v>
      </c>
      <c r="I8404" s="6" t="s">
        <v>9438</v>
      </c>
      <c r="K8404" s="6">
        <v>176</v>
      </c>
    </row>
    <row r="8405" spans="1:11">
      <c r="A8405" s="6">
        <v>14108407</v>
      </c>
      <c r="B8405" t="s">
        <v>9439</v>
      </c>
      <c r="C8405" s="6" t="s">
        <v>1879</v>
      </c>
      <c r="D8405" s="6">
        <v>30</v>
      </c>
      <c r="E8405" s="6">
        <v>118</v>
      </c>
      <c r="F8405" s="6">
        <v>118</v>
      </c>
      <c r="G8405" s="1">
        <v>118</v>
      </c>
      <c r="H8405" s="6" t="s">
        <v>1879</v>
      </c>
      <c r="I8405" s="6" t="s">
        <v>2218</v>
      </c>
      <c r="K8405" s="6">
        <v>171</v>
      </c>
    </row>
    <row r="8406" spans="1:11">
      <c r="A8406" s="6">
        <v>66040823</v>
      </c>
      <c r="B8406" t="s">
        <v>9440</v>
      </c>
      <c r="C8406" s="6" t="s">
        <v>2157</v>
      </c>
      <c r="D8406" s="6">
        <v>26</v>
      </c>
      <c r="E8406" s="6">
        <v>118</v>
      </c>
      <c r="F8406" s="6">
        <v>118</v>
      </c>
      <c r="G8406" s="1">
        <v>118</v>
      </c>
      <c r="H8406" s="6" t="s">
        <v>2157</v>
      </c>
      <c r="I8406" s="6" t="s">
        <v>1701</v>
      </c>
      <c r="K8406" s="6">
        <v>180</v>
      </c>
    </row>
    <row r="8407" spans="1:11">
      <c r="A8407" s="6">
        <v>72049128</v>
      </c>
      <c r="B8407" t="s">
        <v>9441</v>
      </c>
      <c r="C8407" s="6" t="s">
        <v>377</v>
      </c>
      <c r="D8407" s="6">
        <v>29</v>
      </c>
      <c r="E8407" s="6">
        <v>118</v>
      </c>
      <c r="F8407" s="6">
        <v>118</v>
      </c>
      <c r="G8407" s="1">
        <v>118</v>
      </c>
      <c r="H8407" s="6" t="s">
        <v>377</v>
      </c>
      <c r="I8407" s="6" t="s">
        <v>9442</v>
      </c>
      <c r="K8407" s="6">
        <v>199</v>
      </c>
    </row>
    <row r="8408" spans="1:11">
      <c r="A8408" s="6">
        <v>66042583</v>
      </c>
      <c r="B8408" t="s">
        <v>9443</v>
      </c>
      <c r="C8408" s="6" t="s">
        <v>7752</v>
      </c>
      <c r="D8408" s="6">
        <v>28</v>
      </c>
      <c r="E8408" s="6">
        <v>118</v>
      </c>
      <c r="F8408" s="6">
        <v>118</v>
      </c>
      <c r="G8408" s="1">
        <v>118</v>
      </c>
      <c r="H8408" s="6" t="s">
        <v>7752</v>
      </c>
      <c r="I8408" s="6" t="s">
        <v>1701</v>
      </c>
      <c r="K8408" s="6">
        <v>179</v>
      </c>
    </row>
    <row r="8409" spans="1:11">
      <c r="A8409" s="6">
        <v>14150626</v>
      </c>
      <c r="B8409" t="s">
        <v>9444</v>
      </c>
      <c r="C8409" s="6" t="s">
        <v>2876</v>
      </c>
      <c r="D8409" s="6">
        <v>31</v>
      </c>
      <c r="E8409" s="6">
        <v>118</v>
      </c>
      <c r="F8409" s="6">
        <v>118</v>
      </c>
      <c r="G8409" s="1">
        <v>118</v>
      </c>
      <c r="H8409" s="6" t="s">
        <v>2876</v>
      </c>
      <c r="I8409" s="6" t="s">
        <v>603</v>
      </c>
      <c r="K8409" s="6">
        <v>172</v>
      </c>
    </row>
    <row r="8410" spans="1:11">
      <c r="A8410" s="6">
        <v>68007850</v>
      </c>
      <c r="B8410" t="s">
        <v>9445</v>
      </c>
      <c r="C8410" s="6" t="s">
        <v>1624</v>
      </c>
      <c r="D8410" s="6">
        <v>34</v>
      </c>
      <c r="E8410" s="6">
        <v>118</v>
      </c>
      <c r="F8410" s="6">
        <v>118</v>
      </c>
      <c r="G8410" s="1">
        <v>118</v>
      </c>
      <c r="H8410" s="6" t="s">
        <v>1624</v>
      </c>
      <c r="I8410" s="6" t="s">
        <v>857</v>
      </c>
      <c r="K8410" s="6">
        <v>191</v>
      </c>
    </row>
    <row r="8411" spans="1:11">
      <c r="A8411" s="6">
        <v>5796076</v>
      </c>
      <c r="B8411" t="s">
        <v>9446</v>
      </c>
      <c r="C8411" s="6" t="s">
        <v>1624</v>
      </c>
      <c r="D8411" s="6">
        <v>38</v>
      </c>
      <c r="E8411" s="6">
        <v>118</v>
      </c>
      <c r="F8411" s="6">
        <v>118</v>
      </c>
      <c r="G8411" s="1">
        <v>118</v>
      </c>
      <c r="H8411" s="6" t="s">
        <v>1624</v>
      </c>
      <c r="I8411" s="6" t="s">
        <v>1403</v>
      </c>
      <c r="K8411" s="6">
        <v>190</v>
      </c>
    </row>
    <row r="8412" spans="1:11">
      <c r="A8412" s="6">
        <v>14111112</v>
      </c>
      <c r="B8412" t="s">
        <v>9447</v>
      </c>
      <c r="C8412" s="6" t="s">
        <v>558</v>
      </c>
      <c r="D8412" s="6">
        <v>27</v>
      </c>
      <c r="E8412" s="6">
        <v>118</v>
      </c>
      <c r="F8412" s="6">
        <v>118</v>
      </c>
      <c r="G8412" s="1">
        <v>118</v>
      </c>
      <c r="H8412" s="6" t="s">
        <v>558</v>
      </c>
      <c r="I8412" s="6" t="s">
        <v>603</v>
      </c>
      <c r="K8412" s="6">
        <v>156</v>
      </c>
    </row>
    <row r="8413" spans="1:11">
      <c r="A8413" s="6">
        <v>61066144</v>
      </c>
      <c r="B8413" t="s">
        <v>9448</v>
      </c>
      <c r="C8413" s="6" t="s">
        <v>1709</v>
      </c>
      <c r="D8413" s="6">
        <v>28</v>
      </c>
      <c r="E8413" s="6">
        <v>118</v>
      </c>
      <c r="F8413" s="6">
        <v>118</v>
      </c>
      <c r="G8413" s="1">
        <v>118</v>
      </c>
      <c r="H8413" s="6" t="s">
        <v>1709</v>
      </c>
      <c r="I8413" s="6" t="s">
        <v>253</v>
      </c>
      <c r="K8413" s="6">
        <v>178</v>
      </c>
    </row>
    <row r="8414" spans="1:11">
      <c r="A8414" s="6">
        <v>14186530</v>
      </c>
      <c r="B8414" t="s">
        <v>9449</v>
      </c>
      <c r="C8414" s="6" t="s">
        <v>377</v>
      </c>
      <c r="D8414" s="6">
        <v>27</v>
      </c>
      <c r="E8414" s="6">
        <v>118</v>
      </c>
      <c r="F8414" s="6">
        <v>118</v>
      </c>
      <c r="G8414" s="1">
        <v>118</v>
      </c>
      <c r="H8414" s="6" t="s">
        <v>377</v>
      </c>
      <c r="I8414" s="6" t="s">
        <v>187</v>
      </c>
      <c r="K8414" s="6">
        <v>184</v>
      </c>
    </row>
    <row r="8415" spans="1:11">
      <c r="A8415" s="6">
        <v>14148076</v>
      </c>
      <c r="B8415" t="s">
        <v>9450</v>
      </c>
      <c r="C8415" s="6" t="s">
        <v>377</v>
      </c>
      <c r="D8415" s="6">
        <v>30</v>
      </c>
      <c r="E8415" s="6">
        <v>118</v>
      </c>
      <c r="F8415" s="6">
        <v>118</v>
      </c>
      <c r="G8415" s="1">
        <v>118</v>
      </c>
      <c r="H8415" s="6" t="s">
        <v>377</v>
      </c>
      <c r="I8415" s="6" t="s">
        <v>603</v>
      </c>
      <c r="K8415" s="6">
        <v>192</v>
      </c>
    </row>
    <row r="8416" spans="1:11">
      <c r="A8416" s="6">
        <v>79027057</v>
      </c>
      <c r="B8416" t="s">
        <v>9451</v>
      </c>
      <c r="C8416" s="6" t="s">
        <v>1624</v>
      </c>
      <c r="D8416" s="6">
        <v>29</v>
      </c>
      <c r="E8416" s="6">
        <v>118</v>
      </c>
      <c r="F8416" s="6">
        <v>118</v>
      </c>
      <c r="G8416" s="1">
        <v>118</v>
      </c>
      <c r="H8416" s="6" t="s">
        <v>1624</v>
      </c>
      <c r="I8416" s="6" t="s">
        <v>241</v>
      </c>
      <c r="K8416" s="6">
        <v>189</v>
      </c>
    </row>
    <row r="8417" spans="1:11">
      <c r="A8417" s="6">
        <v>45112274</v>
      </c>
      <c r="B8417" t="s">
        <v>9452</v>
      </c>
      <c r="C8417" s="6" t="s">
        <v>2751</v>
      </c>
      <c r="D8417" s="6">
        <v>27</v>
      </c>
      <c r="E8417" s="6">
        <v>118</v>
      </c>
      <c r="F8417" s="6">
        <v>118</v>
      </c>
      <c r="G8417" s="1">
        <v>118</v>
      </c>
      <c r="H8417" s="6" t="s">
        <v>2751</v>
      </c>
      <c r="I8417" s="6" t="s">
        <v>2134</v>
      </c>
      <c r="K8417" s="6">
        <v>170</v>
      </c>
    </row>
    <row r="8418" spans="1:11">
      <c r="A8418" s="6">
        <v>27102445</v>
      </c>
      <c r="B8418" t="s">
        <v>9453</v>
      </c>
      <c r="C8418" s="6" t="s">
        <v>2167</v>
      </c>
      <c r="D8418" s="6">
        <v>30</v>
      </c>
      <c r="E8418" s="6">
        <v>118</v>
      </c>
      <c r="F8418" s="6">
        <v>118</v>
      </c>
      <c r="G8418" s="1">
        <v>118</v>
      </c>
      <c r="H8418" s="6" t="s">
        <v>2167</v>
      </c>
      <c r="I8418" s="6" t="s">
        <v>339</v>
      </c>
      <c r="K8418" s="6">
        <v>181</v>
      </c>
    </row>
    <row r="8419" spans="1:11">
      <c r="A8419" s="6">
        <v>72051134</v>
      </c>
      <c r="B8419" t="s">
        <v>9454</v>
      </c>
      <c r="C8419" s="6" t="s">
        <v>1674</v>
      </c>
      <c r="D8419" s="6">
        <v>28</v>
      </c>
      <c r="E8419" s="6">
        <v>118</v>
      </c>
      <c r="F8419" s="6">
        <v>118</v>
      </c>
      <c r="G8419" s="1">
        <v>118</v>
      </c>
      <c r="H8419" s="6" t="s">
        <v>1674</v>
      </c>
      <c r="I8419" s="6" t="s">
        <v>811</v>
      </c>
      <c r="K8419" s="6">
        <v>186</v>
      </c>
    </row>
    <row r="8420" spans="1:11">
      <c r="A8420" s="6">
        <v>2000464287</v>
      </c>
      <c r="B8420" t="s">
        <v>9455</v>
      </c>
      <c r="C8420" s="6" t="s">
        <v>377</v>
      </c>
      <c r="D8420" s="6">
        <v>18</v>
      </c>
      <c r="E8420" s="6">
        <v>117</v>
      </c>
      <c r="F8420" s="6">
        <v>117</v>
      </c>
      <c r="G8420" s="1">
        <v>-85</v>
      </c>
      <c r="H8420" s="6" t="s">
        <v>377</v>
      </c>
      <c r="I8420" s="6" t="s">
        <v>1936</v>
      </c>
      <c r="K8420" s="6">
        <v>186</v>
      </c>
    </row>
    <row r="8421" spans="1:11">
      <c r="A8421" s="6">
        <v>2000276967</v>
      </c>
      <c r="B8421" t="s">
        <v>9456</v>
      </c>
      <c r="C8421" s="6" t="s">
        <v>1672</v>
      </c>
      <c r="D8421" s="6">
        <v>18</v>
      </c>
      <c r="E8421" s="6">
        <v>117</v>
      </c>
      <c r="F8421" s="6">
        <v>117</v>
      </c>
      <c r="G8421" s="1">
        <v>-85</v>
      </c>
      <c r="H8421" s="6" t="s">
        <v>1672</v>
      </c>
      <c r="I8421" s="6" t="s">
        <v>344</v>
      </c>
      <c r="K8421" s="6">
        <v>176</v>
      </c>
    </row>
    <row r="8422" spans="1:11">
      <c r="A8422" s="6">
        <v>2000214136</v>
      </c>
      <c r="B8422" t="s">
        <v>2027</v>
      </c>
      <c r="C8422" s="6" t="s">
        <v>2115</v>
      </c>
      <c r="D8422" s="6">
        <v>18</v>
      </c>
      <c r="E8422" s="6">
        <v>117</v>
      </c>
      <c r="F8422" s="6">
        <v>117</v>
      </c>
      <c r="G8422" s="1">
        <v>-85</v>
      </c>
      <c r="H8422" s="6" t="s">
        <v>2115</v>
      </c>
      <c r="I8422" s="6" t="s">
        <v>4736</v>
      </c>
      <c r="K8422" s="6">
        <v>185</v>
      </c>
    </row>
    <row r="8423" spans="1:11">
      <c r="A8423" s="6">
        <v>2000228120</v>
      </c>
      <c r="B8423" t="s">
        <v>660</v>
      </c>
      <c r="C8423" s="6" t="s">
        <v>2115</v>
      </c>
      <c r="D8423" s="6">
        <v>19</v>
      </c>
      <c r="E8423" s="6">
        <v>117</v>
      </c>
      <c r="F8423" s="6">
        <v>117</v>
      </c>
      <c r="G8423" s="1">
        <v>-85</v>
      </c>
      <c r="H8423" s="6" t="s">
        <v>2115</v>
      </c>
      <c r="I8423" s="6" t="s">
        <v>348</v>
      </c>
      <c r="K8423" s="6">
        <v>187</v>
      </c>
    </row>
    <row r="8424" spans="1:11">
      <c r="A8424" s="6">
        <v>2000184143</v>
      </c>
      <c r="B8424" t="s">
        <v>9457</v>
      </c>
      <c r="C8424" s="6" t="s">
        <v>1624</v>
      </c>
      <c r="D8424" s="6">
        <v>19</v>
      </c>
      <c r="E8424" s="6">
        <v>117</v>
      </c>
      <c r="F8424" s="6">
        <v>117</v>
      </c>
      <c r="G8424" s="1">
        <v>-85</v>
      </c>
      <c r="H8424" s="6" t="s">
        <v>1624</v>
      </c>
      <c r="I8424" s="6" t="s">
        <v>236</v>
      </c>
      <c r="K8424" s="6">
        <v>193</v>
      </c>
    </row>
    <row r="8425" spans="1:11">
      <c r="A8425" s="6">
        <v>2000128983</v>
      </c>
      <c r="B8425" t="s">
        <v>9458</v>
      </c>
      <c r="C8425" s="6" t="s">
        <v>2157</v>
      </c>
      <c r="D8425" s="6">
        <v>20</v>
      </c>
      <c r="E8425" s="6">
        <v>117</v>
      </c>
      <c r="F8425" s="6">
        <v>117</v>
      </c>
      <c r="G8425" s="1">
        <v>-8</v>
      </c>
      <c r="H8425" s="6" t="s">
        <v>2157</v>
      </c>
      <c r="I8425" s="6" t="s">
        <v>8296</v>
      </c>
      <c r="K8425" s="6">
        <v>185</v>
      </c>
    </row>
    <row r="8426" spans="1:11">
      <c r="A8426" s="6">
        <v>2000176500</v>
      </c>
      <c r="B8426" t="s">
        <v>9459</v>
      </c>
      <c r="C8426" s="6" t="s">
        <v>1656</v>
      </c>
      <c r="D8426" s="6">
        <v>20</v>
      </c>
      <c r="E8426" s="6">
        <v>117</v>
      </c>
      <c r="F8426" s="6">
        <v>117</v>
      </c>
      <c r="G8426" s="1">
        <v>-8</v>
      </c>
      <c r="H8426" s="6" t="s">
        <v>1656</v>
      </c>
      <c r="I8426" s="6" t="s">
        <v>603</v>
      </c>
      <c r="K8426" s="6">
        <v>171</v>
      </c>
    </row>
    <row r="8427" spans="1:11">
      <c r="A8427" s="6">
        <v>2000181028</v>
      </c>
      <c r="B8427" t="s">
        <v>9460</v>
      </c>
      <c r="C8427" s="6" t="s">
        <v>728</v>
      </c>
      <c r="D8427" s="6">
        <v>19</v>
      </c>
      <c r="E8427" s="6">
        <v>117</v>
      </c>
      <c r="F8427" s="6">
        <v>117</v>
      </c>
      <c r="G8427" s="1">
        <v>-8</v>
      </c>
      <c r="H8427" s="6" t="s">
        <v>728</v>
      </c>
      <c r="I8427" s="6" t="s">
        <v>406</v>
      </c>
      <c r="K8427" s="6">
        <v>171</v>
      </c>
    </row>
    <row r="8428" spans="1:11">
      <c r="A8428" s="6">
        <v>2000191040</v>
      </c>
      <c r="B8428" t="s">
        <v>1486</v>
      </c>
      <c r="C8428" s="6" t="s">
        <v>1659</v>
      </c>
      <c r="D8428" s="6">
        <v>19</v>
      </c>
      <c r="E8428" s="6">
        <v>117</v>
      </c>
      <c r="F8428" s="6">
        <v>117</v>
      </c>
      <c r="G8428" s="1">
        <v>-8</v>
      </c>
      <c r="H8428" s="6" t="s">
        <v>1659</v>
      </c>
      <c r="I8428" s="6" t="s">
        <v>344</v>
      </c>
      <c r="K8428" s="6">
        <v>184</v>
      </c>
    </row>
    <row r="8429" spans="1:11">
      <c r="A8429" s="6">
        <v>312059</v>
      </c>
      <c r="B8429" t="s">
        <v>9461</v>
      </c>
      <c r="C8429" s="6" t="s">
        <v>240</v>
      </c>
      <c r="D8429" s="6">
        <v>44</v>
      </c>
      <c r="E8429" s="6">
        <v>117</v>
      </c>
      <c r="F8429" s="6">
        <v>117</v>
      </c>
      <c r="G8429" s="1">
        <v>157</v>
      </c>
      <c r="H8429" s="6" t="s">
        <v>240</v>
      </c>
      <c r="I8429" s="6" t="s">
        <v>1401</v>
      </c>
      <c r="K8429" s="6">
        <v>181</v>
      </c>
    </row>
    <row r="8430" spans="1:11">
      <c r="A8430" s="6">
        <v>28058513</v>
      </c>
      <c r="B8430" t="s">
        <v>9462</v>
      </c>
      <c r="C8430" s="6" t="s">
        <v>319</v>
      </c>
      <c r="D8430" s="6">
        <v>30</v>
      </c>
      <c r="E8430" s="6">
        <v>117</v>
      </c>
      <c r="F8430" s="6">
        <v>117</v>
      </c>
      <c r="G8430" s="1">
        <v>156</v>
      </c>
      <c r="H8430" s="6" t="s">
        <v>319</v>
      </c>
      <c r="I8430" s="6" t="s">
        <v>1750</v>
      </c>
      <c r="K8430" s="6">
        <v>185</v>
      </c>
    </row>
    <row r="8431" spans="1:11">
      <c r="A8431" s="6">
        <v>19007730</v>
      </c>
      <c r="B8431" t="s">
        <v>9463</v>
      </c>
      <c r="C8431" s="6" t="s">
        <v>2160</v>
      </c>
      <c r="D8431" s="6">
        <v>35</v>
      </c>
      <c r="E8431" s="6">
        <v>117</v>
      </c>
      <c r="F8431" s="6">
        <v>117</v>
      </c>
      <c r="G8431" s="1">
        <v>155</v>
      </c>
      <c r="H8431" s="6" t="s">
        <v>2160</v>
      </c>
      <c r="I8431" s="6" t="s">
        <v>257</v>
      </c>
      <c r="K8431" s="6">
        <v>173</v>
      </c>
    </row>
    <row r="8432" spans="1:11">
      <c r="A8432" s="6">
        <v>13181675</v>
      </c>
      <c r="B8432" t="s">
        <v>964</v>
      </c>
      <c r="C8432" s="6" t="s">
        <v>377</v>
      </c>
      <c r="D8432" s="6">
        <v>20</v>
      </c>
      <c r="E8432" s="6">
        <v>117</v>
      </c>
      <c r="F8432" s="6">
        <v>117</v>
      </c>
      <c r="G8432" s="1">
        <v>153</v>
      </c>
      <c r="H8432" s="6" t="s">
        <v>377</v>
      </c>
      <c r="I8432" s="6" t="s">
        <v>477</v>
      </c>
      <c r="K8432" s="6">
        <v>191</v>
      </c>
    </row>
    <row r="8433" spans="1:11">
      <c r="A8433" s="6">
        <v>2000052726</v>
      </c>
      <c r="B8433" t="s">
        <v>9464</v>
      </c>
      <c r="C8433" s="6" t="s">
        <v>760</v>
      </c>
      <c r="D8433" s="6">
        <v>21</v>
      </c>
      <c r="E8433" s="6">
        <v>117</v>
      </c>
      <c r="F8433" s="6">
        <v>117</v>
      </c>
      <c r="G8433" s="1">
        <v>151</v>
      </c>
      <c r="H8433" s="6" t="s">
        <v>760</v>
      </c>
      <c r="I8433" s="6" t="s">
        <v>1731</v>
      </c>
      <c r="K8433" s="6">
        <v>181</v>
      </c>
    </row>
    <row r="8434" spans="1:11">
      <c r="A8434" s="6">
        <v>2000144613</v>
      </c>
      <c r="B8434" t="s">
        <v>9465</v>
      </c>
      <c r="C8434" s="6" t="s">
        <v>314</v>
      </c>
      <c r="D8434" s="6">
        <v>21</v>
      </c>
      <c r="E8434" s="6">
        <v>117</v>
      </c>
      <c r="F8434" s="6">
        <v>117</v>
      </c>
      <c r="G8434" s="1">
        <v>-75</v>
      </c>
      <c r="H8434" s="6" t="s">
        <v>314</v>
      </c>
      <c r="I8434" s="6" t="s">
        <v>2212</v>
      </c>
      <c r="K8434" s="6">
        <v>178</v>
      </c>
    </row>
    <row r="8435" spans="1:11">
      <c r="A8435" s="6">
        <v>2000046140</v>
      </c>
      <c r="B8435" t="s">
        <v>9466</v>
      </c>
      <c r="C8435" s="6" t="s">
        <v>2121</v>
      </c>
      <c r="D8435" s="6">
        <v>20</v>
      </c>
      <c r="E8435" s="6">
        <v>117</v>
      </c>
      <c r="F8435" s="6">
        <v>117</v>
      </c>
      <c r="G8435" s="1">
        <v>-75</v>
      </c>
      <c r="H8435" s="6" t="s">
        <v>2121</v>
      </c>
      <c r="I8435" s="6" t="s">
        <v>4130</v>
      </c>
      <c r="K8435" s="6">
        <v>180</v>
      </c>
    </row>
    <row r="8436" spans="1:11">
      <c r="A8436" s="6">
        <v>2000135060</v>
      </c>
      <c r="B8436" t="s">
        <v>9467</v>
      </c>
      <c r="C8436" s="6" t="s">
        <v>944</v>
      </c>
      <c r="D8436" s="6">
        <v>20</v>
      </c>
      <c r="E8436" s="6">
        <v>117</v>
      </c>
      <c r="F8436" s="6">
        <v>117</v>
      </c>
      <c r="G8436" s="1">
        <v>-75</v>
      </c>
      <c r="H8436" s="6" t="s">
        <v>944</v>
      </c>
      <c r="I8436" s="6" t="s">
        <v>253</v>
      </c>
      <c r="K8436" s="6">
        <v>175</v>
      </c>
    </row>
    <row r="8437" spans="1:11">
      <c r="A8437" s="6">
        <v>19010255</v>
      </c>
      <c r="B8437" t="s">
        <v>9468</v>
      </c>
      <c r="C8437" s="6" t="s">
        <v>1672</v>
      </c>
      <c r="D8437" s="6">
        <v>35</v>
      </c>
      <c r="E8437" s="6">
        <v>117</v>
      </c>
      <c r="F8437" s="6">
        <v>117</v>
      </c>
      <c r="G8437" s="1">
        <v>150</v>
      </c>
      <c r="H8437" s="6" t="s">
        <v>1672</v>
      </c>
      <c r="I8437" s="6" t="s">
        <v>257</v>
      </c>
      <c r="K8437" s="6">
        <v>174</v>
      </c>
    </row>
    <row r="8438" spans="1:11">
      <c r="A8438" s="6">
        <v>2000254954</v>
      </c>
      <c r="B8438" t="s">
        <v>9469</v>
      </c>
      <c r="C8438" s="6" t="s">
        <v>619</v>
      </c>
      <c r="D8438" s="6">
        <v>20</v>
      </c>
      <c r="E8438" s="6">
        <v>117</v>
      </c>
      <c r="F8438" s="6">
        <v>117</v>
      </c>
      <c r="G8438" s="1">
        <v>-75</v>
      </c>
      <c r="H8438" s="6" t="s">
        <v>619</v>
      </c>
      <c r="I8438" s="6" t="s">
        <v>603</v>
      </c>
      <c r="K8438" s="6">
        <v>178</v>
      </c>
    </row>
    <row r="8439" spans="1:11">
      <c r="A8439" s="6">
        <v>2000278075</v>
      </c>
      <c r="B8439" t="s">
        <v>9470</v>
      </c>
      <c r="C8439" s="6" t="s">
        <v>1656</v>
      </c>
      <c r="D8439" s="6">
        <v>18</v>
      </c>
      <c r="E8439" s="6">
        <v>117</v>
      </c>
      <c r="F8439" s="6">
        <v>117</v>
      </c>
      <c r="G8439" s="1">
        <v>-75</v>
      </c>
      <c r="H8439" s="6" t="s">
        <v>1656</v>
      </c>
      <c r="I8439" s="6" t="s">
        <v>603</v>
      </c>
      <c r="K8439" s="6">
        <v>165</v>
      </c>
    </row>
    <row r="8440" spans="1:11">
      <c r="A8440" s="6">
        <v>8448722</v>
      </c>
      <c r="B8440" t="s">
        <v>9471</v>
      </c>
      <c r="C8440" s="6" t="s">
        <v>1673</v>
      </c>
      <c r="D8440" s="6">
        <v>35</v>
      </c>
      <c r="E8440" s="6">
        <v>117</v>
      </c>
      <c r="F8440" s="6">
        <v>117</v>
      </c>
      <c r="G8440" s="1">
        <v>150</v>
      </c>
      <c r="H8440" s="6" t="s">
        <v>1673</v>
      </c>
      <c r="I8440" s="6" t="s">
        <v>1676</v>
      </c>
      <c r="K8440" s="6">
        <v>187</v>
      </c>
    </row>
    <row r="8441" spans="1:11">
      <c r="A8441" s="6">
        <v>2000284777</v>
      </c>
      <c r="B8441" t="s">
        <v>9472</v>
      </c>
      <c r="C8441" s="6" t="s">
        <v>377</v>
      </c>
      <c r="D8441" s="6">
        <v>20</v>
      </c>
      <c r="E8441" s="6">
        <v>117</v>
      </c>
      <c r="F8441" s="6">
        <v>117</v>
      </c>
      <c r="G8441" s="1">
        <v>-75</v>
      </c>
      <c r="H8441" s="6" t="s">
        <v>377</v>
      </c>
      <c r="I8441" s="6" t="s">
        <v>378</v>
      </c>
      <c r="K8441" s="6">
        <v>195</v>
      </c>
    </row>
    <row r="8442" spans="1:11">
      <c r="A8442" s="6">
        <v>28127217</v>
      </c>
      <c r="B8442" t="s">
        <v>9473</v>
      </c>
      <c r="C8442" s="6" t="s">
        <v>319</v>
      </c>
      <c r="D8442" s="6">
        <v>22</v>
      </c>
      <c r="E8442" s="6">
        <v>117</v>
      </c>
      <c r="F8442" s="6">
        <v>117</v>
      </c>
      <c r="G8442" s="1">
        <v>-75</v>
      </c>
      <c r="H8442" s="6" t="s">
        <v>319</v>
      </c>
      <c r="I8442" s="6" t="s">
        <v>9474</v>
      </c>
      <c r="K8442" s="6">
        <v>181</v>
      </c>
    </row>
    <row r="8443" spans="1:11">
      <c r="A8443" s="6">
        <v>2000025353</v>
      </c>
      <c r="B8443" t="s">
        <v>9475</v>
      </c>
      <c r="C8443" s="6" t="s">
        <v>218</v>
      </c>
      <c r="D8443" s="6">
        <v>21</v>
      </c>
      <c r="E8443" s="6">
        <v>117</v>
      </c>
      <c r="F8443" s="6">
        <v>117</v>
      </c>
      <c r="G8443" s="1">
        <v>149</v>
      </c>
      <c r="H8443" s="6" t="s">
        <v>218</v>
      </c>
      <c r="I8443" s="6" t="s">
        <v>236</v>
      </c>
      <c r="K8443" s="6">
        <v>189</v>
      </c>
    </row>
    <row r="8444" spans="1:11">
      <c r="A8444" s="6">
        <v>2000203765</v>
      </c>
      <c r="B8444" t="s">
        <v>9476</v>
      </c>
      <c r="C8444" s="6" t="s">
        <v>966</v>
      </c>
      <c r="D8444" s="6">
        <v>21</v>
      </c>
      <c r="E8444" s="6">
        <v>117</v>
      </c>
      <c r="F8444" s="6">
        <v>117</v>
      </c>
      <c r="G8444" s="1">
        <v>149</v>
      </c>
      <c r="H8444" s="6" t="s">
        <v>966</v>
      </c>
      <c r="I8444" s="6" t="s">
        <v>348</v>
      </c>
      <c r="K8444" s="6">
        <v>186</v>
      </c>
    </row>
    <row r="8445" spans="1:11">
      <c r="A8445" s="6">
        <v>16337140</v>
      </c>
      <c r="B8445" t="s">
        <v>9477</v>
      </c>
      <c r="C8445" s="6" t="s">
        <v>319</v>
      </c>
      <c r="D8445" s="6">
        <v>21</v>
      </c>
      <c r="E8445" s="6">
        <v>117</v>
      </c>
      <c r="F8445" s="6">
        <v>117</v>
      </c>
      <c r="G8445" s="1">
        <v>149</v>
      </c>
      <c r="H8445" s="6" t="s">
        <v>319</v>
      </c>
      <c r="I8445" s="6" t="s">
        <v>298</v>
      </c>
      <c r="K8445" s="6">
        <v>192</v>
      </c>
    </row>
    <row r="8446" spans="1:11">
      <c r="A8446" s="6">
        <v>2000021283</v>
      </c>
      <c r="B8446" t="s">
        <v>9478</v>
      </c>
      <c r="C8446" s="6" t="s">
        <v>319</v>
      </c>
      <c r="D8446" s="6">
        <v>21</v>
      </c>
      <c r="E8446" s="6">
        <v>117</v>
      </c>
      <c r="F8446" s="6">
        <v>117</v>
      </c>
      <c r="G8446" s="1">
        <v>148</v>
      </c>
      <c r="H8446" s="6" t="s">
        <v>319</v>
      </c>
      <c r="I8446" s="6" t="s">
        <v>236</v>
      </c>
      <c r="K8446" s="6">
        <v>180</v>
      </c>
    </row>
    <row r="8447" spans="1:11">
      <c r="A8447" s="6">
        <v>67277462</v>
      </c>
      <c r="B8447" t="s">
        <v>9479</v>
      </c>
      <c r="C8447" s="6" t="s">
        <v>944</v>
      </c>
      <c r="D8447" s="6">
        <v>23</v>
      </c>
      <c r="E8447" s="6">
        <v>117</v>
      </c>
      <c r="F8447" s="6">
        <v>117</v>
      </c>
      <c r="G8447" s="1">
        <v>147</v>
      </c>
      <c r="H8447" s="6" t="s">
        <v>944</v>
      </c>
      <c r="I8447" s="6" t="s">
        <v>9480</v>
      </c>
      <c r="K8447" s="6">
        <v>196</v>
      </c>
    </row>
    <row r="8448" spans="1:11">
      <c r="A8448" s="6">
        <v>53181718</v>
      </c>
      <c r="B8448" t="s">
        <v>9481</v>
      </c>
      <c r="C8448" s="6" t="s">
        <v>728</v>
      </c>
      <c r="D8448" s="6">
        <v>21</v>
      </c>
      <c r="E8448" s="6">
        <v>117</v>
      </c>
      <c r="F8448" s="6">
        <v>117</v>
      </c>
      <c r="G8448" s="1">
        <v>146</v>
      </c>
      <c r="H8448" s="6" t="s">
        <v>728</v>
      </c>
      <c r="I8448" s="6" t="s">
        <v>729</v>
      </c>
      <c r="K8448" s="6">
        <v>183</v>
      </c>
    </row>
    <row r="8449" spans="1:11">
      <c r="A8449" s="6">
        <v>43486027</v>
      </c>
      <c r="B8449" t="s">
        <v>9482</v>
      </c>
      <c r="C8449" s="6" t="s">
        <v>240</v>
      </c>
      <c r="D8449" s="6">
        <v>23</v>
      </c>
      <c r="E8449" s="6">
        <v>117</v>
      </c>
      <c r="F8449" s="6">
        <v>117</v>
      </c>
      <c r="G8449" s="1">
        <v>145</v>
      </c>
      <c r="H8449" s="6" t="s">
        <v>240</v>
      </c>
      <c r="I8449" s="6" t="s">
        <v>830</v>
      </c>
      <c r="K8449" s="6">
        <v>188</v>
      </c>
    </row>
    <row r="8450" spans="1:11">
      <c r="A8450" s="6">
        <v>43425225</v>
      </c>
      <c r="B8450" t="s">
        <v>9483</v>
      </c>
      <c r="C8450" s="6" t="s">
        <v>377</v>
      </c>
      <c r="D8450" s="6">
        <v>23</v>
      </c>
      <c r="E8450" s="6">
        <v>117</v>
      </c>
      <c r="F8450" s="6">
        <v>117</v>
      </c>
      <c r="G8450" s="1">
        <v>145</v>
      </c>
      <c r="H8450" s="6" t="s">
        <v>377</v>
      </c>
      <c r="I8450" s="6" t="s">
        <v>236</v>
      </c>
      <c r="K8450" s="6">
        <v>190</v>
      </c>
    </row>
    <row r="8451" spans="1:11">
      <c r="A8451" s="6">
        <v>43091160</v>
      </c>
      <c r="B8451" t="s">
        <v>9484</v>
      </c>
      <c r="C8451" s="6" t="s">
        <v>2115</v>
      </c>
      <c r="D8451" s="6">
        <v>30</v>
      </c>
      <c r="E8451" s="6">
        <v>117</v>
      </c>
      <c r="F8451" s="6">
        <v>117</v>
      </c>
      <c r="G8451" s="1">
        <v>145</v>
      </c>
      <c r="H8451" s="6" t="s">
        <v>2115</v>
      </c>
      <c r="I8451" s="6" t="s">
        <v>236</v>
      </c>
      <c r="K8451" s="6">
        <v>188</v>
      </c>
    </row>
    <row r="8452" spans="1:11">
      <c r="A8452" s="6">
        <v>24065098</v>
      </c>
      <c r="B8452" t="s">
        <v>9485</v>
      </c>
      <c r="C8452" s="6" t="s">
        <v>2120</v>
      </c>
      <c r="D8452" s="6">
        <v>21</v>
      </c>
      <c r="E8452" s="6">
        <v>117</v>
      </c>
      <c r="F8452" s="6">
        <v>117</v>
      </c>
      <c r="G8452" s="1">
        <v>145</v>
      </c>
      <c r="H8452" s="6" t="s">
        <v>2120</v>
      </c>
      <c r="I8452" s="6" t="s">
        <v>657</v>
      </c>
      <c r="K8452" s="6">
        <v>189</v>
      </c>
    </row>
    <row r="8453" spans="1:11">
      <c r="A8453" s="6">
        <v>8443059</v>
      </c>
      <c r="B8453" t="s">
        <v>9486</v>
      </c>
      <c r="C8453" s="6" t="s">
        <v>2115</v>
      </c>
      <c r="D8453" s="6">
        <v>37</v>
      </c>
      <c r="E8453" s="6">
        <v>117</v>
      </c>
      <c r="F8453" s="6">
        <v>117</v>
      </c>
      <c r="G8453" s="1">
        <v>145</v>
      </c>
      <c r="H8453" s="6" t="s">
        <v>2115</v>
      </c>
      <c r="I8453" s="6" t="s">
        <v>1754</v>
      </c>
      <c r="K8453" s="6">
        <v>187</v>
      </c>
    </row>
    <row r="8454" spans="1:11">
      <c r="A8454" s="6">
        <v>14216968</v>
      </c>
      <c r="B8454" t="s">
        <v>9487</v>
      </c>
      <c r="C8454" s="6" t="s">
        <v>377</v>
      </c>
      <c r="D8454" s="6">
        <v>23</v>
      </c>
      <c r="E8454" s="6">
        <v>117</v>
      </c>
      <c r="F8454" s="6">
        <v>117</v>
      </c>
      <c r="G8454" s="1">
        <v>144</v>
      </c>
      <c r="H8454" s="6" t="s">
        <v>377</v>
      </c>
      <c r="I8454" s="6" t="s">
        <v>187</v>
      </c>
      <c r="K8454" s="6">
        <v>185</v>
      </c>
    </row>
    <row r="8455" spans="1:11">
      <c r="A8455" s="6">
        <v>86059765</v>
      </c>
      <c r="B8455" t="s">
        <v>9488</v>
      </c>
      <c r="C8455" s="6" t="s">
        <v>966</v>
      </c>
      <c r="D8455" s="6">
        <v>28</v>
      </c>
      <c r="E8455" s="6">
        <v>117</v>
      </c>
      <c r="F8455" s="6">
        <v>117</v>
      </c>
      <c r="G8455" s="1">
        <v>144</v>
      </c>
      <c r="H8455" s="6" t="s">
        <v>966</v>
      </c>
      <c r="I8455" s="6" t="s">
        <v>1688</v>
      </c>
      <c r="K8455" s="6">
        <v>172</v>
      </c>
    </row>
    <row r="8456" spans="1:11">
      <c r="A8456" s="6">
        <v>43092927</v>
      </c>
      <c r="B8456" t="s">
        <v>9489</v>
      </c>
      <c r="C8456" s="6" t="s">
        <v>2167</v>
      </c>
      <c r="D8456" s="6">
        <v>32</v>
      </c>
      <c r="E8456" s="6">
        <v>117</v>
      </c>
      <c r="F8456" s="6">
        <v>117</v>
      </c>
      <c r="G8456" s="1">
        <v>144</v>
      </c>
      <c r="H8456" s="6" t="s">
        <v>2167</v>
      </c>
      <c r="I8456" s="6" t="s">
        <v>236</v>
      </c>
      <c r="K8456" s="6">
        <v>186</v>
      </c>
    </row>
    <row r="8457" spans="1:11">
      <c r="A8457" s="6">
        <v>28124578</v>
      </c>
      <c r="B8457" t="s">
        <v>9490</v>
      </c>
      <c r="C8457" s="6" t="s">
        <v>319</v>
      </c>
      <c r="D8457" s="6">
        <v>22</v>
      </c>
      <c r="E8457" s="6">
        <v>117</v>
      </c>
      <c r="F8457" s="6">
        <v>117</v>
      </c>
      <c r="G8457" s="1">
        <v>144</v>
      </c>
      <c r="H8457" s="6" t="s">
        <v>319</v>
      </c>
      <c r="I8457" s="6" t="s">
        <v>259</v>
      </c>
      <c r="K8457" s="6">
        <v>168</v>
      </c>
    </row>
    <row r="8458" spans="1:11">
      <c r="A8458" s="6">
        <v>29158694</v>
      </c>
      <c r="B8458" t="s">
        <v>9491</v>
      </c>
      <c r="C8458" s="6" t="s">
        <v>944</v>
      </c>
      <c r="D8458" s="6">
        <v>27</v>
      </c>
      <c r="E8458" s="6">
        <v>117</v>
      </c>
      <c r="F8458" s="6">
        <v>117</v>
      </c>
      <c r="G8458" s="1">
        <v>144</v>
      </c>
      <c r="H8458" s="6" t="s">
        <v>944</v>
      </c>
      <c r="I8458" s="6" t="s">
        <v>9492</v>
      </c>
      <c r="K8458" s="6">
        <v>175</v>
      </c>
    </row>
    <row r="8459" spans="1:11">
      <c r="A8459" s="6">
        <v>12079011</v>
      </c>
      <c r="B8459" t="s">
        <v>9493</v>
      </c>
      <c r="C8459" s="6" t="s">
        <v>218</v>
      </c>
      <c r="D8459" s="6">
        <v>24</v>
      </c>
      <c r="E8459" s="6">
        <v>117</v>
      </c>
      <c r="F8459" s="6">
        <v>117</v>
      </c>
      <c r="G8459" s="1">
        <v>143</v>
      </c>
      <c r="H8459" s="6" t="s">
        <v>218</v>
      </c>
      <c r="I8459" s="6" t="s">
        <v>9494</v>
      </c>
      <c r="K8459" s="6">
        <v>191</v>
      </c>
    </row>
    <row r="8460" spans="1:11">
      <c r="A8460" s="6">
        <v>79010425</v>
      </c>
      <c r="B8460" t="s">
        <v>9495</v>
      </c>
      <c r="C8460" s="6" t="s">
        <v>760</v>
      </c>
      <c r="D8460" s="6">
        <v>34</v>
      </c>
      <c r="E8460" s="6">
        <v>117</v>
      </c>
      <c r="F8460" s="6">
        <v>117</v>
      </c>
      <c r="G8460" s="1">
        <v>143</v>
      </c>
      <c r="H8460" s="6" t="s">
        <v>760</v>
      </c>
      <c r="I8460" s="6" t="s">
        <v>241</v>
      </c>
      <c r="K8460" s="6">
        <v>178</v>
      </c>
    </row>
    <row r="8461" spans="1:11">
      <c r="A8461" s="6">
        <v>75018971</v>
      </c>
      <c r="B8461" t="s">
        <v>9496</v>
      </c>
      <c r="C8461" s="6" t="s">
        <v>240</v>
      </c>
      <c r="D8461" s="6">
        <v>31</v>
      </c>
      <c r="E8461" s="6">
        <v>117</v>
      </c>
      <c r="F8461" s="6">
        <v>117</v>
      </c>
      <c r="G8461" s="1">
        <v>143</v>
      </c>
      <c r="H8461" s="6" t="s">
        <v>240</v>
      </c>
      <c r="I8461" s="6" t="s">
        <v>2639</v>
      </c>
      <c r="K8461" s="6">
        <v>171</v>
      </c>
    </row>
    <row r="8462" spans="1:11">
      <c r="A8462" s="6">
        <v>70137158</v>
      </c>
      <c r="B8462" t="s">
        <v>9497</v>
      </c>
      <c r="C8462" s="6" t="s">
        <v>377</v>
      </c>
      <c r="D8462" s="6">
        <v>22</v>
      </c>
      <c r="E8462" s="6">
        <v>117</v>
      </c>
      <c r="F8462" s="6">
        <v>117</v>
      </c>
      <c r="G8462" s="1">
        <v>142</v>
      </c>
      <c r="H8462" s="6" t="s">
        <v>377</v>
      </c>
      <c r="I8462" s="6" t="s">
        <v>832</v>
      </c>
      <c r="K8462" s="6">
        <v>186</v>
      </c>
    </row>
    <row r="8463" spans="1:11">
      <c r="A8463" s="6">
        <v>2000117767</v>
      </c>
      <c r="B8463" t="s">
        <v>9498</v>
      </c>
      <c r="C8463" s="6" t="s">
        <v>488</v>
      </c>
      <c r="D8463" s="6">
        <v>21</v>
      </c>
      <c r="E8463" s="6">
        <v>117</v>
      </c>
      <c r="F8463" s="6">
        <v>117</v>
      </c>
      <c r="G8463" s="1">
        <v>142</v>
      </c>
      <c r="H8463" s="6" t="s">
        <v>488</v>
      </c>
      <c r="I8463" s="6" t="s">
        <v>257</v>
      </c>
      <c r="K8463" s="6">
        <v>172</v>
      </c>
    </row>
    <row r="8464" spans="1:11">
      <c r="A8464" s="6">
        <v>49061716</v>
      </c>
      <c r="B8464" t="s">
        <v>9499</v>
      </c>
      <c r="C8464" s="6" t="s">
        <v>1732</v>
      </c>
      <c r="D8464" s="6">
        <v>22</v>
      </c>
      <c r="E8464" s="6">
        <v>117</v>
      </c>
      <c r="F8464" s="6">
        <v>117</v>
      </c>
      <c r="G8464" s="1">
        <v>142</v>
      </c>
      <c r="H8464" s="6" t="s">
        <v>1732</v>
      </c>
      <c r="I8464" s="6" t="s">
        <v>1878</v>
      </c>
      <c r="K8464" s="6">
        <v>193</v>
      </c>
    </row>
    <row r="8465" spans="1:11">
      <c r="A8465" s="6">
        <v>76040711</v>
      </c>
      <c r="B8465" t="s">
        <v>9500</v>
      </c>
      <c r="C8465" s="6" t="s">
        <v>1732</v>
      </c>
      <c r="D8465" s="6">
        <v>28</v>
      </c>
      <c r="E8465" s="6">
        <v>117</v>
      </c>
      <c r="F8465" s="6">
        <v>117</v>
      </c>
      <c r="G8465" s="1">
        <v>142</v>
      </c>
      <c r="H8465" s="6" t="s">
        <v>1732</v>
      </c>
      <c r="I8465" s="6" t="s">
        <v>378</v>
      </c>
      <c r="K8465" s="6">
        <v>179</v>
      </c>
    </row>
    <row r="8466" spans="1:11">
      <c r="A8466" s="6">
        <v>2000062031</v>
      </c>
      <c r="B8466" t="s">
        <v>9501</v>
      </c>
      <c r="C8466" s="6" t="s">
        <v>314</v>
      </c>
      <c r="D8466" s="6">
        <v>20</v>
      </c>
      <c r="E8466" s="6">
        <v>117</v>
      </c>
      <c r="F8466" s="6">
        <v>117</v>
      </c>
      <c r="G8466" s="1">
        <v>142</v>
      </c>
      <c r="H8466" s="6" t="s">
        <v>314</v>
      </c>
      <c r="I8466" s="6" t="s">
        <v>2134</v>
      </c>
      <c r="K8466" s="6">
        <v>172</v>
      </c>
    </row>
    <row r="8467" spans="1:11">
      <c r="A8467" s="6">
        <v>2000158662</v>
      </c>
      <c r="B8467" t="s">
        <v>9502</v>
      </c>
      <c r="C8467" s="6" t="s">
        <v>314</v>
      </c>
      <c r="D8467" s="6">
        <v>20</v>
      </c>
      <c r="E8467" s="6">
        <v>117</v>
      </c>
      <c r="F8467" s="6">
        <v>117</v>
      </c>
      <c r="G8467" s="1">
        <v>142</v>
      </c>
      <c r="H8467" s="6" t="s">
        <v>314</v>
      </c>
      <c r="I8467" s="6" t="s">
        <v>9503</v>
      </c>
      <c r="K8467" s="6">
        <v>170</v>
      </c>
    </row>
    <row r="8468" spans="1:11">
      <c r="A8468" s="6">
        <v>2000043113</v>
      </c>
      <c r="B8468" t="s">
        <v>9504</v>
      </c>
      <c r="C8468" s="6" t="s">
        <v>1624</v>
      </c>
      <c r="D8468" s="6">
        <v>22</v>
      </c>
      <c r="E8468" s="6">
        <v>117</v>
      </c>
      <c r="F8468" s="6">
        <v>117</v>
      </c>
      <c r="G8468" s="1">
        <v>141</v>
      </c>
      <c r="H8468" s="6" t="s">
        <v>1624</v>
      </c>
      <c r="I8468" s="6" t="s">
        <v>309</v>
      </c>
      <c r="K8468" s="6">
        <v>191</v>
      </c>
    </row>
    <row r="8469" spans="1:11">
      <c r="A8469" s="6">
        <v>85084594</v>
      </c>
      <c r="B8469" t="s">
        <v>9505</v>
      </c>
      <c r="C8469" s="6" t="s">
        <v>2115</v>
      </c>
      <c r="D8469" s="6">
        <v>32</v>
      </c>
      <c r="E8469" s="6">
        <v>117</v>
      </c>
      <c r="F8469" s="6">
        <v>117</v>
      </c>
      <c r="G8469" s="1">
        <v>141</v>
      </c>
      <c r="H8469" s="6" t="s">
        <v>2115</v>
      </c>
      <c r="I8469" s="6" t="s">
        <v>1657</v>
      </c>
      <c r="K8469" s="6">
        <v>188</v>
      </c>
    </row>
    <row r="8470" spans="1:11">
      <c r="A8470" s="6">
        <v>37017526</v>
      </c>
      <c r="B8470" t="s">
        <v>9506</v>
      </c>
      <c r="C8470" s="6" t="s">
        <v>1672</v>
      </c>
      <c r="D8470" s="6">
        <v>36</v>
      </c>
      <c r="E8470" s="6">
        <v>117</v>
      </c>
      <c r="F8470" s="6">
        <v>117</v>
      </c>
      <c r="G8470" s="1">
        <v>141</v>
      </c>
      <c r="H8470" s="6" t="s">
        <v>1672</v>
      </c>
      <c r="I8470" s="6" t="s">
        <v>406</v>
      </c>
      <c r="K8470" s="6">
        <v>177</v>
      </c>
    </row>
    <row r="8471" spans="1:11">
      <c r="A8471" s="6">
        <v>85067228</v>
      </c>
      <c r="B8471" t="s">
        <v>9507</v>
      </c>
      <c r="C8471" s="6" t="s">
        <v>303</v>
      </c>
      <c r="D8471" s="6">
        <v>34</v>
      </c>
      <c r="E8471" s="6">
        <v>117</v>
      </c>
      <c r="F8471" s="6">
        <v>117</v>
      </c>
      <c r="G8471" s="1">
        <v>141</v>
      </c>
      <c r="H8471" s="6" t="s">
        <v>303</v>
      </c>
      <c r="I8471" s="6" t="s">
        <v>6618</v>
      </c>
      <c r="K8471" s="6">
        <v>178</v>
      </c>
    </row>
    <row r="8472" spans="1:11">
      <c r="A8472" s="6">
        <v>67030712</v>
      </c>
      <c r="B8472" t="s">
        <v>9508</v>
      </c>
      <c r="C8472" s="6" t="s">
        <v>377</v>
      </c>
      <c r="D8472" s="6">
        <v>36</v>
      </c>
      <c r="E8472" s="6">
        <v>117</v>
      </c>
      <c r="F8472" s="6">
        <v>117</v>
      </c>
      <c r="G8472" s="1">
        <v>141</v>
      </c>
      <c r="H8472" s="6" t="s">
        <v>377</v>
      </c>
      <c r="I8472" s="6" t="s">
        <v>348</v>
      </c>
      <c r="K8472" s="6">
        <v>182</v>
      </c>
    </row>
    <row r="8473" spans="1:11">
      <c r="A8473" s="6">
        <v>2000117722</v>
      </c>
      <c r="B8473" t="s">
        <v>9509</v>
      </c>
      <c r="C8473" s="6" t="s">
        <v>760</v>
      </c>
      <c r="D8473" s="6">
        <v>21</v>
      </c>
      <c r="E8473" s="6">
        <v>117</v>
      </c>
      <c r="F8473" s="6">
        <v>117</v>
      </c>
      <c r="G8473" s="1">
        <v>141</v>
      </c>
      <c r="H8473" s="6" t="s">
        <v>760</v>
      </c>
      <c r="I8473" s="6" t="s">
        <v>477</v>
      </c>
      <c r="K8473" s="6">
        <v>182</v>
      </c>
    </row>
    <row r="8474" spans="1:11">
      <c r="A8474" s="6">
        <v>2000246648</v>
      </c>
      <c r="B8474" t="s">
        <v>9510</v>
      </c>
      <c r="C8474" s="6" t="s">
        <v>377</v>
      </c>
      <c r="D8474" s="6">
        <v>21</v>
      </c>
      <c r="E8474" s="6">
        <v>117</v>
      </c>
      <c r="F8474" s="6">
        <v>117</v>
      </c>
      <c r="G8474" s="1">
        <v>-7</v>
      </c>
      <c r="H8474" s="6" t="s">
        <v>377</v>
      </c>
      <c r="I8474" s="6" t="s">
        <v>257</v>
      </c>
      <c r="K8474" s="6">
        <v>189</v>
      </c>
    </row>
    <row r="8475" spans="1:11">
      <c r="A8475" s="6">
        <v>2000051570</v>
      </c>
      <c r="B8475" t="s">
        <v>9511</v>
      </c>
      <c r="C8475" s="6" t="s">
        <v>488</v>
      </c>
      <c r="D8475" s="6">
        <v>21</v>
      </c>
      <c r="E8475" s="6">
        <v>117</v>
      </c>
      <c r="F8475" s="6">
        <v>117</v>
      </c>
      <c r="G8475" s="1">
        <v>140</v>
      </c>
      <c r="H8475" s="6" t="s">
        <v>488</v>
      </c>
      <c r="I8475" s="6" t="s">
        <v>2218</v>
      </c>
      <c r="K8475" s="6">
        <v>167</v>
      </c>
    </row>
    <row r="8476" spans="1:11">
      <c r="A8476" s="6">
        <v>8085570</v>
      </c>
      <c r="B8476" t="s">
        <v>9512</v>
      </c>
      <c r="C8476" s="6" t="s">
        <v>2115</v>
      </c>
      <c r="D8476" s="6">
        <v>36</v>
      </c>
      <c r="E8476" s="6">
        <v>117</v>
      </c>
      <c r="F8476" s="6">
        <v>117</v>
      </c>
      <c r="G8476" s="1">
        <v>140</v>
      </c>
      <c r="H8476" s="6" t="s">
        <v>2115</v>
      </c>
      <c r="I8476" s="6" t="s">
        <v>194</v>
      </c>
      <c r="K8476" s="6">
        <v>196</v>
      </c>
    </row>
    <row r="8477" spans="1:11">
      <c r="A8477" s="6">
        <v>28066818</v>
      </c>
      <c r="B8477" t="s">
        <v>9513</v>
      </c>
      <c r="C8477" s="6" t="s">
        <v>319</v>
      </c>
      <c r="D8477" s="6">
        <v>30</v>
      </c>
      <c r="E8477" s="6">
        <v>117</v>
      </c>
      <c r="F8477" s="6">
        <v>117</v>
      </c>
      <c r="G8477" s="1">
        <v>140</v>
      </c>
      <c r="H8477" s="6" t="s">
        <v>319</v>
      </c>
      <c r="I8477" s="6" t="s">
        <v>259</v>
      </c>
      <c r="K8477" s="6">
        <v>174</v>
      </c>
    </row>
    <row r="8478" spans="1:11">
      <c r="A8478" s="6">
        <v>28062309</v>
      </c>
      <c r="B8478" t="s">
        <v>9514</v>
      </c>
      <c r="C8478" s="6" t="s">
        <v>2121</v>
      </c>
      <c r="D8478" s="6">
        <v>30</v>
      </c>
      <c r="E8478" s="6">
        <v>117</v>
      </c>
      <c r="F8478" s="6">
        <v>117</v>
      </c>
      <c r="G8478" s="1">
        <v>140</v>
      </c>
      <c r="H8478" s="6" t="s">
        <v>2121</v>
      </c>
      <c r="I8478" s="6" t="s">
        <v>1873</v>
      </c>
      <c r="K8478" s="6">
        <v>181</v>
      </c>
    </row>
    <row r="8479" spans="1:11">
      <c r="A8479" s="6">
        <v>13191598</v>
      </c>
      <c r="B8479" t="s">
        <v>9515</v>
      </c>
      <c r="C8479" s="6" t="s">
        <v>488</v>
      </c>
      <c r="D8479" s="6">
        <v>25</v>
      </c>
      <c r="E8479" s="6">
        <v>117</v>
      </c>
      <c r="F8479" s="6">
        <v>117</v>
      </c>
      <c r="G8479" s="1">
        <v>140</v>
      </c>
      <c r="H8479" s="6" t="s">
        <v>488</v>
      </c>
      <c r="I8479" s="6" t="s">
        <v>3846</v>
      </c>
      <c r="K8479" s="6">
        <v>171</v>
      </c>
    </row>
    <row r="8480" spans="1:11">
      <c r="A8480" s="6">
        <v>2000294032</v>
      </c>
      <c r="B8480" t="s">
        <v>9516</v>
      </c>
      <c r="C8480" s="6" t="s">
        <v>377</v>
      </c>
      <c r="D8480" s="6">
        <v>21</v>
      </c>
      <c r="E8480" s="6">
        <v>117</v>
      </c>
      <c r="F8480" s="6">
        <v>117</v>
      </c>
      <c r="G8480" s="1">
        <v>140</v>
      </c>
      <c r="H8480" s="6" t="s">
        <v>377</v>
      </c>
      <c r="I8480" s="6" t="s">
        <v>1055</v>
      </c>
      <c r="K8480" s="6">
        <v>187</v>
      </c>
    </row>
    <row r="8481" spans="1:11">
      <c r="A8481" s="6">
        <v>75037631</v>
      </c>
      <c r="B8481" t="s">
        <v>9517</v>
      </c>
      <c r="C8481" s="6" t="s">
        <v>1102</v>
      </c>
      <c r="D8481" s="6">
        <v>29</v>
      </c>
      <c r="E8481" s="6">
        <v>117</v>
      </c>
      <c r="F8481" s="6">
        <v>117</v>
      </c>
      <c r="G8481" s="1">
        <v>140</v>
      </c>
      <c r="H8481" s="6" t="s">
        <v>1102</v>
      </c>
      <c r="I8481" s="6" t="s">
        <v>2639</v>
      </c>
      <c r="K8481" s="6">
        <v>172</v>
      </c>
    </row>
    <row r="8482" spans="1:11">
      <c r="A8482" s="6">
        <v>2000229815</v>
      </c>
      <c r="B8482" t="s">
        <v>9518</v>
      </c>
      <c r="C8482" s="6" t="s">
        <v>319</v>
      </c>
      <c r="D8482" s="6">
        <v>20</v>
      </c>
      <c r="E8482" s="6">
        <v>117</v>
      </c>
      <c r="F8482" s="6">
        <v>117</v>
      </c>
      <c r="G8482" s="1">
        <v>-7</v>
      </c>
      <c r="H8482" s="6" t="s">
        <v>319</v>
      </c>
      <c r="I8482" s="6" t="s">
        <v>603</v>
      </c>
      <c r="K8482" s="6">
        <v>180</v>
      </c>
    </row>
    <row r="8483" spans="1:11">
      <c r="A8483" s="6">
        <v>58152148</v>
      </c>
      <c r="B8483" t="s">
        <v>9519</v>
      </c>
      <c r="C8483" s="6" t="s">
        <v>966</v>
      </c>
      <c r="D8483" s="6">
        <v>23</v>
      </c>
      <c r="E8483" s="6">
        <v>117</v>
      </c>
      <c r="F8483" s="6">
        <v>117</v>
      </c>
      <c r="G8483" s="1">
        <v>140</v>
      </c>
      <c r="H8483" s="6" t="s">
        <v>966</v>
      </c>
      <c r="I8483" s="6" t="s">
        <v>194</v>
      </c>
      <c r="K8483" s="6">
        <v>178</v>
      </c>
    </row>
    <row r="8484" spans="1:11">
      <c r="A8484" s="6">
        <v>2000239358</v>
      </c>
      <c r="B8484" t="s">
        <v>9520</v>
      </c>
      <c r="C8484" s="6" t="s">
        <v>944</v>
      </c>
      <c r="D8484" s="6">
        <v>22</v>
      </c>
      <c r="E8484" s="6">
        <v>117</v>
      </c>
      <c r="F8484" s="6">
        <v>117</v>
      </c>
      <c r="G8484" s="1">
        <v>140</v>
      </c>
      <c r="H8484" s="6" t="s">
        <v>944</v>
      </c>
      <c r="I8484" s="6" t="s">
        <v>2134</v>
      </c>
      <c r="K8484" s="6">
        <v>180</v>
      </c>
    </row>
    <row r="8485" spans="1:11">
      <c r="A8485" s="6">
        <v>2000012061</v>
      </c>
      <c r="B8485" t="s">
        <v>9521</v>
      </c>
      <c r="C8485" s="6" t="s">
        <v>760</v>
      </c>
      <c r="D8485" s="6">
        <v>22</v>
      </c>
      <c r="E8485" s="6">
        <v>117</v>
      </c>
      <c r="F8485" s="6">
        <v>117</v>
      </c>
      <c r="G8485" s="1">
        <v>140</v>
      </c>
      <c r="H8485" s="6" t="s">
        <v>760</v>
      </c>
      <c r="I8485" s="6" t="s">
        <v>827</v>
      </c>
      <c r="K8485" s="6">
        <v>177</v>
      </c>
    </row>
    <row r="8486" spans="1:11">
      <c r="A8486" s="6">
        <v>77063750</v>
      </c>
      <c r="B8486" t="s">
        <v>9522</v>
      </c>
      <c r="C8486" s="6" t="s">
        <v>944</v>
      </c>
      <c r="D8486" s="6">
        <v>23</v>
      </c>
      <c r="E8486" s="6">
        <v>117</v>
      </c>
      <c r="F8486" s="6">
        <v>117</v>
      </c>
      <c r="G8486" s="1">
        <v>140</v>
      </c>
      <c r="H8486" s="6" t="s">
        <v>944</v>
      </c>
      <c r="I8486" s="6" t="s">
        <v>2937</v>
      </c>
      <c r="K8486" s="6">
        <v>168</v>
      </c>
    </row>
    <row r="8487" spans="1:11">
      <c r="A8487" s="6">
        <v>2000082511</v>
      </c>
      <c r="B8487" t="s">
        <v>9523</v>
      </c>
      <c r="C8487" s="6" t="s">
        <v>760</v>
      </c>
      <c r="D8487" s="6">
        <v>21</v>
      </c>
      <c r="E8487" s="6">
        <v>117</v>
      </c>
      <c r="F8487" s="6">
        <v>117</v>
      </c>
      <c r="G8487" s="1">
        <v>140</v>
      </c>
      <c r="H8487" s="6" t="s">
        <v>760</v>
      </c>
      <c r="I8487" s="6" t="s">
        <v>9524</v>
      </c>
      <c r="K8487" s="6">
        <v>181</v>
      </c>
    </row>
    <row r="8488" spans="1:11">
      <c r="A8488" s="6">
        <v>28059134</v>
      </c>
      <c r="B8488" t="s">
        <v>9525</v>
      </c>
      <c r="C8488" s="6" t="s">
        <v>5141</v>
      </c>
      <c r="D8488" s="6">
        <v>31</v>
      </c>
      <c r="E8488" s="6">
        <v>117</v>
      </c>
      <c r="F8488" s="6">
        <v>117</v>
      </c>
      <c r="G8488" s="1">
        <v>140</v>
      </c>
      <c r="H8488" s="6" t="s">
        <v>5141</v>
      </c>
      <c r="I8488" s="6" t="s">
        <v>259</v>
      </c>
      <c r="K8488" s="6">
        <v>183</v>
      </c>
    </row>
    <row r="8489" spans="1:11">
      <c r="A8489" s="6">
        <v>67018561</v>
      </c>
      <c r="B8489" t="s">
        <v>9526</v>
      </c>
      <c r="C8489" s="6" t="s">
        <v>2167</v>
      </c>
      <c r="D8489" s="6">
        <v>35</v>
      </c>
      <c r="E8489" s="6">
        <v>117</v>
      </c>
      <c r="F8489" s="6">
        <v>117</v>
      </c>
      <c r="G8489" s="1">
        <v>140</v>
      </c>
      <c r="H8489" s="6" t="s">
        <v>2167</v>
      </c>
      <c r="I8489" s="6" t="s">
        <v>348</v>
      </c>
      <c r="K8489" s="6">
        <v>181</v>
      </c>
    </row>
    <row r="8490" spans="1:11">
      <c r="A8490" s="6">
        <v>2000166222</v>
      </c>
      <c r="B8490" t="s">
        <v>9527</v>
      </c>
      <c r="C8490" s="6" t="s">
        <v>319</v>
      </c>
      <c r="D8490" s="6">
        <v>22</v>
      </c>
      <c r="E8490" s="6">
        <v>117</v>
      </c>
      <c r="F8490" s="6">
        <v>117</v>
      </c>
      <c r="G8490" s="1">
        <v>140</v>
      </c>
      <c r="H8490" s="6" t="s">
        <v>319</v>
      </c>
      <c r="I8490" s="6" t="s">
        <v>1722</v>
      </c>
      <c r="K8490" s="6">
        <v>170</v>
      </c>
    </row>
    <row r="8491" spans="1:11">
      <c r="A8491" s="6">
        <v>18114898</v>
      </c>
      <c r="B8491" t="s">
        <v>9528</v>
      </c>
      <c r="C8491" s="6" t="s">
        <v>319</v>
      </c>
      <c r="D8491" s="6">
        <v>22</v>
      </c>
      <c r="E8491" s="6">
        <v>117</v>
      </c>
      <c r="F8491" s="6">
        <v>117</v>
      </c>
      <c r="G8491" s="1">
        <v>139</v>
      </c>
      <c r="H8491" s="6" t="s">
        <v>319</v>
      </c>
      <c r="I8491" s="6" t="s">
        <v>1443</v>
      </c>
      <c r="K8491" s="6">
        <v>183</v>
      </c>
    </row>
    <row r="8492" spans="1:11">
      <c r="A8492" s="6">
        <v>67269203</v>
      </c>
      <c r="B8492" t="s">
        <v>9529</v>
      </c>
      <c r="C8492" s="6" t="s">
        <v>314</v>
      </c>
      <c r="D8492" s="6">
        <v>23</v>
      </c>
      <c r="E8492" s="6">
        <v>117</v>
      </c>
      <c r="F8492" s="6">
        <v>117</v>
      </c>
      <c r="G8492" s="1">
        <v>139</v>
      </c>
      <c r="H8492" s="6" t="s">
        <v>314</v>
      </c>
      <c r="I8492" s="6" t="s">
        <v>348</v>
      </c>
      <c r="K8492" s="6">
        <v>172</v>
      </c>
    </row>
    <row r="8493" spans="1:11">
      <c r="A8493" s="6">
        <v>19194171</v>
      </c>
      <c r="B8493" t="s">
        <v>9530</v>
      </c>
      <c r="C8493" s="6" t="s">
        <v>558</v>
      </c>
      <c r="D8493" s="6">
        <v>33</v>
      </c>
      <c r="E8493" s="6">
        <v>117</v>
      </c>
      <c r="F8493" s="6">
        <v>117</v>
      </c>
      <c r="G8493" s="1">
        <v>139</v>
      </c>
      <c r="H8493" s="6" t="s">
        <v>558</v>
      </c>
      <c r="I8493" s="6" t="s">
        <v>257</v>
      </c>
      <c r="K8493" s="6">
        <v>176</v>
      </c>
    </row>
    <row r="8494" spans="1:11">
      <c r="A8494" s="6">
        <v>29233144</v>
      </c>
      <c r="B8494" t="s">
        <v>9531</v>
      </c>
      <c r="C8494" s="6" t="s">
        <v>944</v>
      </c>
      <c r="D8494" s="6">
        <v>22</v>
      </c>
      <c r="E8494" s="6">
        <v>117</v>
      </c>
      <c r="F8494" s="6">
        <v>117</v>
      </c>
      <c r="G8494" s="1">
        <v>138</v>
      </c>
      <c r="H8494" s="6" t="s">
        <v>944</v>
      </c>
      <c r="I8494" s="6" t="s">
        <v>9532</v>
      </c>
      <c r="K8494" s="6">
        <v>180</v>
      </c>
    </row>
    <row r="8495" spans="1:11">
      <c r="A8495" s="6">
        <v>2000006976</v>
      </c>
      <c r="B8495" t="s">
        <v>9533</v>
      </c>
      <c r="C8495" s="6" t="s">
        <v>1879</v>
      </c>
      <c r="D8495" s="6">
        <v>21</v>
      </c>
      <c r="E8495" s="6">
        <v>117</v>
      </c>
      <c r="F8495" s="6">
        <v>117</v>
      </c>
      <c r="G8495" s="1">
        <v>138</v>
      </c>
      <c r="H8495" s="6" t="s">
        <v>1879</v>
      </c>
      <c r="I8495" s="6" t="s">
        <v>1861</v>
      </c>
      <c r="K8495" s="6">
        <v>182</v>
      </c>
    </row>
    <row r="8496" spans="1:11">
      <c r="A8496" s="6">
        <v>28086122</v>
      </c>
      <c r="B8496" t="s">
        <v>9534</v>
      </c>
      <c r="C8496" s="6" t="s">
        <v>1698</v>
      </c>
      <c r="D8496" s="6">
        <v>29</v>
      </c>
      <c r="E8496" s="6">
        <v>117</v>
      </c>
      <c r="F8496" s="6">
        <v>117</v>
      </c>
      <c r="G8496" s="1">
        <v>138</v>
      </c>
      <c r="H8496" s="6" t="s">
        <v>1698</v>
      </c>
      <c r="I8496" s="6" t="s">
        <v>259</v>
      </c>
      <c r="K8496" s="6">
        <v>180</v>
      </c>
    </row>
    <row r="8497" spans="1:11">
      <c r="A8497" s="6">
        <v>22086329</v>
      </c>
      <c r="B8497" t="s">
        <v>9535</v>
      </c>
      <c r="C8497" s="6" t="s">
        <v>314</v>
      </c>
      <c r="D8497" s="6">
        <v>21</v>
      </c>
      <c r="E8497" s="6">
        <v>117</v>
      </c>
      <c r="F8497" s="6">
        <v>117</v>
      </c>
      <c r="G8497" s="1">
        <v>138</v>
      </c>
      <c r="H8497" s="6" t="s">
        <v>314</v>
      </c>
      <c r="I8497" s="6" t="s">
        <v>3732</v>
      </c>
      <c r="K8497" s="6">
        <v>178</v>
      </c>
    </row>
    <row r="8498" spans="1:11">
      <c r="A8498" s="6">
        <v>62221063</v>
      </c>
      <c r="B8498" t="s">
        <v>9536</v>
      </c>
      <c r="C8498" s="6" t="s">
        <v>2115</v>
      </c>
      <c r="D8498" s="6">
        <v>26</v>
      </c>
      <c r="E8498" s="6">
        <v>117</v>
      </c>
      <c r="F8498" s="6">
        <v>117</v>
      </c>
      <c r="G8498" s="1">
        <v>138</v>
      </c>
      <c r="H8498" s="6" t="s">
        <v>2115</v>
      </c>
      <c r="I8498" s="6" t="s">
        <v>1403</v>
      </c>
      <c r="K8498" s="6">
        <v>186</v>
      </c>
    </row>
    <row r="8499" spans="1:11">
      <c r="A8499" s="6">
        <v>91176250</v>
      </c>
      <c r="B8499" t="s">
        <v>9537</v>
      </c>
      <c r="C8499" s="6" t="s">
        <v>2115</v>
      </c>
      <c r="D8499" s="6">
        <v>24</v>
      </c>
      <c r="E8499" s="6">
        <v>117</v>
      </c>
      <c r="F8499" s="6">
        <v>117</v>
      </c>
      <c r="G8499" s="1">
        <v>138</v>
      </c>
      <c r="H8499" s="6" t="s">
        <v>2115</v>
      </c>
      <c r="I8499" s="6" t="s">
        <v>9538</v>
      </c>
      <c r="K8499" s="6">
        <v>186</v>
      </c>
    </row>
    <row r="8500" spans="1:11">
      <c r="A8500" s="6">
        <v>12093352</v>
      </c>
      <c r="B8500" t="s">
        <v>9539</v>
      </c>
      <c r="C8500" s="6" t="s">
        <v>2115</v>
      </c>
      <c r="D8500" s="6">
        <v>21</v>
      </c>
      <c r="E8500" s="6">
        <v>117</v>
      </c>
      <c r="F8500" s="6">
        <v>117</v>
      </c>
      <c r="G8500" s="1">
        <v>138</v>
      </c>
      <c r="H8500" s="6" t="s">
        <v>2115</v>
      </c>
      <c r="I8500" s="6" t="s">
        <v>320</v>
      </c>
      <c r="K8500" s="6">
        <v>185</v>
      </c>
    </row>
    <row r="8501" spans="1:11">
      <c r="A8501" s="6">
        <v>2000311166</v>
      </c>
      <c r="B8501" t="s">
        <v>9540</v>
      </c>
      <c r="C8501" s="6" t="s">
        <v>1674</v>
      </c>
      <c r="D8501" s="6">
        <v>22</v>
      </c>
      <c r="E8501" s="6">
        <v>117</v>
      </c>
      <c r="F8501" s="6">
        <v>117</v>
      </c>
      <c r="G8501" s="1">
        <v>138</v>
      </c>
      <c r="H8501" s="6" t="s">
        <v>1674</v>
      </c>
      <c r="I8501" s="6" t="s">
        <v>341</v>
      </c>
      <c r="K8501" s="6">
        <v>184</v>
      </c>
    </row>
    <row r="8502" spans="1:11">
      <c r="A8502" s="6">
        <v>51068517</v>
      </c>
      <c r="B8502" t="s">
        <v>9541</v>
      </c>
      <c r="C8502" s="6" t="s">
        <v>2115</v>
      </c>
      <c r="D8502" s="6">
        <v>24</v>
      </c>
      <c r="E8502" s="6">
        <v>117</v>
      </c>
      <c r="F8502" s="6">
        <v>117</v>
      </c>
      <c r="G8502" s="1">
        <v>138</v>
      </c>
      <c r="H8502" s="6" t="s">
        <v>2115</v>
      </c>
      <c r="I8502" s="6" t="s">
        <v>1303</v>
      </c>
      <c r="K8502" s="6">
        <v>182</v>
      </c>
    </row>
    <row r="8503" spans="1:11">
      <c r="A8503" s="6">
        <v>2000141091</v>
      </c>
      <c r="B8503" t="s">
        <v>9542</v>
      </c>
      <c r="C8503" s="6" t="s">
        <v>2046</v>
      </c>
      <c r="D8503" s="6">
        <v>21</v>
      </c>
      <c r="E8503" s="6">
        <v>117</v>
      </c>
      <c r="F8503" s="6">
        <v>117</v>
      </c>
      <c r="G8503" s="1">
        <v>138</v>
      </c>
      <c r="H8503" s="6" t="s">
        <v>2046</v>
      </c>
      <c r="I8503" s="6" t="s">
        <v>257</v>
      </c>
      <c r="K8503" s="6">
        <v>185</v>
      </c>
    </row>
    <row r="8504" spans="1:11">
      <c r="A8504" s="6">
        <v>93123136</v>
      </c>
      <c r="B8504" t="s">
        <v>9543</v>
      </c>
      <c r="C8504" s="6" t="s">
        <v>1656</v>
      </c>
      <c r="D8504" s="6">
        <v>23</v>
      </c>
      <c r="E8504" s="6">
        <v>117</v>
      </c>
      <c r="F8504" s="6">
        <v>117</v>
      </c>
      <c r="G8504" s="1">
        <v>138</v>
      </c>
      <c r="H8504" s="6" t="s">
        <v>1656</v>
      </c>
      <c r="I8504" s="6" t="s">
        <v>9544</v>
      </c>
      <c r="K8504" s="6">
        <v>177</v>
      </c>
    </row>
    <row r="8505" spans="1:11">
      <c r="A8505" s="6">
        <v>29174249</v>
      </c>
      <c r="B8505" t="s">
        <v>9545</v>
      </c>
      <c r="C8505" s="6" t="s">
        <v>377</v>
      </c>
      <c r="D8505" s="6">
        <v>25</v>
      </c>
      <c r="E8505" s="6">
        <v>117</v>
      </c>
      <c r="F8505" s="6">
        <v>117</v>
      </c>
      <c r="G8505" s="1">
        <v>137</v>
      </c>
      <c r="H8505" s="6" t="s">
        <v>377</v>
      </c>
      <c r="I8505" s="6" t="s">
        <v>1711</v>
      </c>
      <c r="K8505" s="6">
        <v>188</v>
      </c>
    </row>
    <row r="8506" spans="1:11">
      <c r="A8506" s="6">
        <v>78048399</v>
      </c>
      <c r="B8506" t="s">
        <v>9546</v>
      </c>
      <c r="C8506" s="6" t="s">
        <v>1918</v>
      </c>
      <c r="D8506" s="6">
        <v>32</v>
      </c>
      <c r="E8506" s="6">
        <v>117</v>
      </c>
      <c r="F8506" s="6">
        <v>117</v>
      </c>
      <c r="G8506" s="1">
        <v>137</v>
      </c>
      <c r="H8506" s="6" t="s">
        <v>1918</v>
      </c>
      <c r="I8506" s="6" t="s">
        <v>2404</v>
      </c>
      <c r="K8506" s="6">
        <v>178</v>
      </c>
    </row>
    <row r="8507" spans="1:11">
      <c r="A8507" s="6">
        <v>53061054</v>
      </c>
      <c r="B8507" t="s">
        <v>9547</v>
      </c>
      <c r="C8507" s="6" t="s">
        <v>488</v>
      </c>
      <c r="D8507" s="6">
        <v>32</v>
      </c>
      <c r="E8507" s="6">
        <v>117</v>
      </c>
      <c r="F8507" s="6">
        <v>117</v>
      </c>
      <c r="G8507" s="1">
        <v>137</v>
      </c>
      <c r="H8507" s="6" t="s">
        <v>488</v>
      </c>
      <c r="I8507" s="6" t="s">
        <v>9548</v>
      </c>
      <c r="K8507" s="6">
        <v>182</v>
      </c>
    </row>
    <row r="8508" spans="1:11">
      <c r="A8508" s="6">
        <v>28129860</v>
      </c>
      <c r="B8508" t="s">
        <v>9549</v>
      </c>
      <c r="C8508" s="6" t="s">
        <v>558</v>
      </c>
      <c r="D8508" s="6">
        <v>22</v>
      </c>
      <c r="E8508" s="6">
        <v>117</v>
      </c>
      <c r="F8508" s="6">
        <v>117</v>
      </c>
      <c r="G8508" s="1">
        <v>137</v>
      </c>
      <c r="H8508" s="6" t="s">
        <v>558</v>
      </c>
      <c r="I8508" s="6" t="s">
        <v>348</v>
      </c>
      <c r="K8508" s="6">
        <v>180</v>
      </c>
    </row>
    <row r="8509" spans="1:11">
      <c r="A8509" s="6">
        <v>2000124150</v>
      </c>
      <c r="B8509" t="s">
        <v>9550</v>
      </c>
      <c r="C8509" s="6" t="s">
        <v>1732</v>
      </c>
      <c r="D8509" s="6">
        <v>21</v>
      </c>
      <c r="E8509" s="6">
        <v>117</v>
      </c>
      <c r="F8509" s="6">
        <v>117</v>
      </c>
      <c r="G8509" s="1">
        <v>137</v>
      </c>
      <c r="H8509" s="6" t="s">
        <v>1732</v>
      </c>
      <c r="I8509" s="6" t="s">
        <v>348</v>
      </c>
      <c r="K8509" s="6">
        <v>185</v>
      </c>
    </row>
    <row r="8510" spans="1:11">
      <c r="A8510" s="6">
        <v>2000053421</v>
      </c>
      <c r="B8510" t="s">
        <v>9551</v>
      </c>
      <c r="C8510" s="6" t="s">
        <v>640</v>
      </c>
      <c r="D8510" s="6">
        <v>22</v>
      </c>
      <c r="E8510" s="6">
        <v>117</v>
      </c>
      <c r="F8510" s="6">
        <v>117</v>
      </c>
      <c r="G8510" s="1">
        <v>136</v>
      </c>
      <c r="H8510" s="6" t="s">
        <v>640</v>
      </c>
      <c r="I8510" s="6" t="s">
        <v>348</v>
      </c>
      <c r="K8510" s="6">
        <v>176</v>
      </c>
    </row>
    <row r="8511" spans="1:11">
      <c r="A8511" s="6">
        <v>19136130</v>
      </c>
      <c r="B8511" t="s">
        <v>9552</v>
      </c>
      <c r="C8511" s="6" t="s">
        <v>1176</v>
      </c>
      <c r="D8511" s="6">
        <v>31</v>
      </c>
      <c r="E8511" s="6">
        <v>117</v>
      </c>
      <c r="F8511" s="6">
        <v>117</v>
      </c>
      <c r="G8511" s="1">
        <v>136</v>
      </c>
      <c r="H8511" s="6" t="s">
        <v>1176</v>
      </c>
      <c r="I8511" s="6" t="s">
        <v>1658</v>
      </c>
      <c r="K8511" s="6">
        <v>178</v>
      </c>
    </row>
    <row r="8512" spans="1:11">
      <c r="A8512" s="6">
        <v>14011131</v>
      </c>
      <c r="B8512" t="s">
        <v>9553</v>
      </c>
      <c r="C8512" s="6" t="s">
        <v>2167</v>
      </c>
      <c r="D8512" s="6">
        <v>40</v>
      </c>
      <c r="E8512" s="6">
        <v>117</v>
      </c>
      <c r="F8512" s="6">
        <v>117</v>
      </c>
      <c r="G8512" s="1">
        <v>136</v>
      </c>
      <c r="H8512" s="6" t="s">
        <v>2167</v>
      </c>
      <c r="I8512" s="6" t="s">
        <v>603</v>
      </c>
      <c r="K8512" s="6">
        <v>168</v>
      </c>
    </row>
    <row r="8513" spans="1:11">
      <c r="A8513" s="6">
        <v>79035004</v>
      </c>
      <c r="B8513" t="s">
        <v>9554</v>
      </c>
      <c r="C8513" s="6" t="s">
        <v>377</v>
      </c>
      <c r="D8513" s="6">
        <v>24</v>
      </c>
      <c r="E8513" s="6">
        <v>117</v>
      </c>
      <c r="F8513" s="6">
        <v>117</v>
      </c>
      <c r="G8513" s="1">
        <v>136</v>
      </c>
      <c r="H8513" s="6" t="s">
        <v>377</v>
      </c>
      <c r="I8513" s="6" t="s">
        <v>241</v>
      </c>
      <c r="K8513" s="6">
        <v>180</v>
      </c>
    </row>
    <row r="8514" spans="1:11">
      <c r="A8514" s="6">
        <v>2000116804</v>
      </c>
      <c r="B8514" t="s">
        <v>9555</v>
      </c>
      <c r="C8514" s="6" t="s">
        <v>319</v>
      </c>
      <c r="D8514" s="6">
        <v>21</v>
      </c>
      <c r="E8514" s="6">
        <v>117</v>
      </c>
      <c r="F8514" s="6">
        <v>117</v>
      </c>
      <c r="G8514" s="1">
        <v>136</v>
      </c>
      <c r="H8514" s="6" t="s">
        <v>319</v>
      </c>
      <c r="I8514" s="6" t="s">
        <v>1688</v>
      </c>
      <c r="K8514" s="6">
        <v>176</v>
      </c>
    </row>
    <row r="8515" spans="1:11">
      <c r="A8515" s="6">
        <v>14021140</v>
      </c>
      <c r="B8515" t="s">
        <v>9556</v>
      </c>
      <c r="C8515" s="6" t="s">
        <v>2115</v>
      </c>
      <c r="D8515" s="6">
        <v>35</v>
      </c>
      <c r="E8515" s="6">
        <v>117</v>
      </c>
      <c r="F8515" s="6">
        <v>117</v>
      </c>
      <c r="G8515" s="1">
        <v>136</v>
      </c>
      <c r="H8515" s="6" t="s">
        <v>2115</v>
      </c>
      <c r="I8515" s="6" t="s">
        <v>603</v>
      </c>
      <c r="K8515" s="6">
        <v>179</v>
      </c>
    </row>
    <row r="8516" spans="1:11">
      <c r="A8516" s="6">
        <v>72048181</v>
      </c>
      <c r="B8516" t="s">
        <v>9557</v>
      </c>
      <c r="C8516" s="6" t="s">
        <v>1674</v>
      </c>
      <c r="D8516" s="6">
        <v>27</v>
      </c>
      <c r="E8516" s="6">
        <v>117</v>
      </c>
      <c r="F8516" s="6">
        <v>117</v>
      </c>
      <c r="G8516" s="1">
        <v>136</v>
      </c>
      <c r="H8516" s="6" t="s">
        <v>1674</v>
      </c>
      <c r="I8516" s="6" t="s">
        <v>811</v>
      </c>
      <c r="K8516" s="6">
        <v>181</v>
      </c>
    </row>
    <row r="8517" spans="1:11">
      <c r="A8517" s="6">
        <v>29193986</v>
      </c>
      <c r="B8517" t="s">
        <v>9558</v>
      </c>
      <c r="C8517" s="6" t="s">
        <v>238</v>
      </c>
      <c r="D8517" s="6">
        <v>26</v>
      </c>
      <c r="E8517" s="6">
        <v>117</v>
      </c>
      <c r="F8517" s="6">
        <v>117</v>
      </c>
      <c r="G8517" s="1">
        <v>136</v>
      </c>
      <c r="H8517" s="6" t="s">
        <v>238</v>
      </c>
      <c r="I8517" s="6" t="s">
        <v>2045</v>
      </c>
      <c r="K8517" s="6">
        <v>181</v>
      </c>
    </row>
    <row r="8518" spans="1:11">
      <c r="A8518" s="6">
        <v>62031623</v>
      </c>
      <c r="B8518" t="s">
        <v>9559</v>
      </c>
      <c r="C8518" s="6" t="s">
        <v>377</v>
      </c>
      <c r="D8518" s="6">
        <v>35</v>
      </c>
      <c r="E8518" s="6">
        <v>117</v>
      </c>
      <c r="F8518" s="6">
        <v>117</v>
      </c>
      <c r="G8518" s="1">
        <v>136</v>
      </c>
      <c r="H8518" s="6" t="s">
        <v>377</v>
      </c>
      <c r="I8518" s="6" t="s">
        <v>1066</v>
      </c>
      <c r="K8518" s="6">
        <v>189</v>
      </c>
    </row>
    <row r="8519" spans="1:11">
      <c r="A8519" s="6">
        <v>76050616</v>
      </c>
      <c r="B8519" t="s">
        <v>9560</v>
      </c>
      <c r="C8519" s="6" t="s">
        <v>303</v>
      </c>
      <c r="D8519" s="6">
        <v>29</v>
      </c>
      <c r="E8519" s="6">
        <v>117</v>
      </c>
      <c r="F8519" s="6">
        <v>117</v>
      </c>
      <c r="G8519" s="1">
        <v>135</v>
      </c>
      <c r="H8519" s="6" t="s">
        <v>303</v>
      </c>
      <c r="I8519" s="6" t="s">
        <v>378</v>
      </c>
      <c r="K8519" s="6">
        <v>175</v>
      </c>
    </row>
    <row r="8520" spans="1:11">
      <c r="A8520" s="6">
        <v>211500</v>
      </c>
      <c r="B8520" t="s">
        <v>9561</v>
      </c>
      <c r="C8520" s="6" t="s">
        <v>1624</v>
      </c>
      <c r="D8520" s="6">
        <v>28</v>
      </c>
      <c r="E8520" s="6">
        <v>117</v>
      </c>
      <c r="F8520" s="6">
        <v>117</v>
      </c>
      <c r="G8520" s="1">
        <v>135</v>
      </c>
      <c r="H8520" s="6" t="s">
        <v>1624</v>
      </c>
      <c r="I8520" s="6" t="s">
        <v>683</v>
      </c>
      <c r="K8520" s="6">
        <v>196</v>
      </c>
    </row>
    <row r="8521" spans="1:11">
      <c r="A8521" s="6">
        <v>36105265</v>
      </c>
      <c r="B8521" t="s">
        <v>9562</v>
      </c>
      <c r="C8521" s="6" t="s">
        <v>377</v>
      </c>
      <c r="D8521" s="6">
        <v>26</v>
      </c>
      <c r="E8521" s="6">
        <v>117</v>
      </c>
      <c r="F8521" s="6">
        <v>117</v>
      </c>
      <c r="G8521" s="1">
        <v>135</v>
      </c>
      <c r="H8521" s="6" t="s">
        <v>377</v>
      </c>
      <c r="I8521" s="6" t="s">
        <v>641</v>
      </c>
      <c r="K8521" s="6">
        <v>188</v>
      </c>
    </row>
    <row r="8522" spans="1:11">
      <c r="A8522" s="6">
        <v>67232116</v>
      </c>
      <c r="B8522" t="s">
        <v>9563</v>
      </c>
      <c r="C8522" s="6" t="s">
        <v>488</v>
      </c>
      <c r="D8522" s="6">
        <v>27</v>
      </c>
      <c r="E8522" s="6">
        <v>117</v>
      </c>
      <c r="F8522" s="6">
        <v>117</v>
      </c>
      <c r="G8522" s="1">
        <v>135</v>
      </c>
      <c r="H8522" s="6" t="s">
        <v>488</v>
      </c>
      <c r="I8522" s="6" t="s">
        <v>1629</v>
      </c>
      <c r="K8522" s="6">
        <v>172</v>
      </c>
    </row>
    <row r="8523" spans="1:11">
      <c r="A8523" s="6">
        <v>2000201739</v>
      </c>
      <c r="B8523" t="s">
        <v>9564</v>
      </c>
      <c r="C8523" s="6" t="s">
        <v>303</v>
      </c>
      <c r="D8523" s="6">
        <v>21</v>
      </c>
      <c r="E8523" s="6">
        <v>117</v>
      </c>
      <c r="F8523" s="6">
        <v>117</v>
      </c>
      <c r="G8523" s="1">
        <v>135</v>
      </c>
      <c r="H8523" s="6" t="s">
        <v>303</v>
      </c>
      <c r="I8523" s="6" t="s">
        <v>857</v>
      </c>
      <c r="K8523" s="6">
        <v>181</v>
      </c>
    </row>
    <row r="8524" spans="1:11">
      <c r="A8524" s="6">
        <v>29175406</v>
      </c>
      <c r="B8524" t="s">
        <v>9565</v>
      </c>
      <c r="C8524" s="6" t="s">
        <v>218</v>
      </c>
      <c r="D8524" s="6">
        <v>25</v>
      </c>
      <c r="E8524" s="6">
        <v>117</v>
      </c>
      <c r="F8524" s="6">
        <v>117</v>
      </c>
      <c r="G8524" s="1">
        <v>135</v>
      </c>
      <c r="H8524" s="6" t="s">
        <v>218</v>
      </c>
      <c r="I8524" s="6" t="s">
        <v>259</v>
      </c>
      <c r="K8524" s="6">
        <v>188</v>
      </c>
    </row>
    <row r="8525" spans="1:11">
      <c r="A8525" s="6">
        <v>48047574</v>
      </c>
      <c r="B8525" t="s">
        <v>9566</v>
      </c>
      <c r="C8525" s="6" t="s">
        <v>1176</v>
      </c>
      <c r="D8525" s="6">
        <v>24</v>
      </c>
      <c r="E8525" s="6">
        <v>117</v>
      </c>
      <c r="F8525" s="6">
        <v>117</v>
      </c>
      <c r="G8525" s="1">
        <v>135</v>
      </c>
      <c r="H8525" s="6" t="s">
        <v>1176</v>
      </c>
      <c r="I8525" s="6" t="s">
        <v>2629</v>
      </c>
      <c r="K8525" s="6">
        <v>184</v>
      </c>
    </row>
    <row r="8526" spans="1:11">
      <c r="A8526" s="6">
        <v>14255870</v>
      </c>
      <c r="B8526" t="s">
        <v>9567</v>
      </c>
      <c r="C8526" s="6" t="s">
        <v>488</v>
      </c>
      <c r="D8526" s="6">
        <v>23</v>
      </c>
      <c r="E8526" s="6">
        <v>117</v>
      </c>
      <c r="F8526" s="6">
        <v>117</v>
      </c>
      <c r="G8526" s="1">
        <v>135</v>
      </c>
      <c r="H8526" s="6" t="s">
        <v>488</v>
      </c>
      <c r="I8526" s="6" t="s">
        <v>3240</v>
      </c>
      <c r="K8526" s="6">
        <v>174</v>
      </c>
    </row>
    <row r="8527" spans="1:11">
      <c r="A8527" s="6">
        <v>19354849</v>
      </c>
      <c r="B8527" t="s">
        <v>9568</v>
      </c>
      <c r="C8527" s="6" t="s">
        <v>377</v>
      </c>
      <c r="D8527" s="6">
        <v>25</v>
      </c>
      <c r="E8527" s="6">
        <v>117</v>
      </c>
      <c r="F8527" s="6">
        <v>117</v>
      </c>
      <c r="G8527" s="1">
        <v>135</v>
      </c>
      <c r="H8527" s="6" t="s">
        <v>377</v>
      </c>
      <c r="I8527" s="6" t="s">
        <v>1688</v>
      </c>
      <c r="K8527" s="6">
        <v>192</v>
      </c>
    </row>
    <row r="8528" spans="1:11">
      <c r="A8528" s="6">
        <v>24055490</v>
      </c>
      <c r="B8528" t="s">
        <v>9569</v>
      </c>
      <c r="C8528" s="6" t="s">
        <v>377</v>
      </c>
      <c r="D8528" s="6">
        <v>26</v>
      </c>
      <c r="E8528" s="6">
        <v>117</v>
      </c>
      <c r="F8528" s="6">
        <v>117</v>
      </c>
      <c r="G8528" s="1">
        <v>135</v>
      </c>
      <c r="H8528" s="6" t="s">
        <v>377</v>
      </c>
      <c r="I8528" s="6" t="s">
        <v>873</v>
      </c>
      <c r="K8528" s="6">
        <v>193</v>
      </c>
    </row>
    <row r="8529" spans="1:11">
      <c r="A8529" s="6">
        <v>75032148</v>
      </c>
      <c r="B8529" t="s">
        <v>9570</v>
      </c>
      <c r="C8529" s="6" t="s">
        <v>488</v>
      </c>
      <c r="D8529" s="6">
        <v>29</v>
      </c>
      <c r="E8529" s="6">
        <v>117</v>
      </c>
      <c r="F8529" s="6">
        <v>117</v>
      </c>
      <c r="G8529" s="1">
        <v>135</v>
      </c>
      <c r="H8529" s="6" t="s">
        <v>488</v>
      </c>
      <c r="I8529" s="6" t="s">
        <v>9571</v>
      </c>
      <c r="K8529" s="6">
        <v>173</v>
      </c>
    </row>
    <row r="8530" spans="1:11">
      <c r="A8530" s="6">
        <v>2000008080</v>
      </c>
      <c r="B8530" t="s">
        <v>9572</v>
      </c>
      <c r="C8530" s="6" t="s">
        <v>640</v>
      </c>
      <c r="D8530" s="6">
        <v>21</v>
      </c>
      <c r="E8530" s="6">
        <v>117</v>
      </c>
      <c r="F8530" s="6">
        <v>117</v>
      </c>
      <c r="G8530" s="1">
        <v>135</v>
      </c>
      <c r="H8530" s="6" t="s">
        <v>640</v>
      </c>
      <c r="I8530" s="6" t="s">
        <v>9573</v>
      </c>
      <c r="K8530" s="6">
        <v>184</v>
      </c>
    </row>
    <row r="8531" spans="1:11">
      <c r="A8531" s="6">
        <v>29177676</v>
      </c>
      <c r="B8531" t="s">
        <v>9574</v>
      </c>
      <c r="C8531" s="6" t="s">
        <v>2961</v>
      </c>
      <c r="D8531" s="6">
        <v>25</v>
      </c>
      <c r="E8531" s="6">
        <v>117</v>
      </c>
      <c r="F8531" s="6">
        <v>117</v>
      </c>
      <c r="G8531" s="1">
        <v>135</v>
      </c>
      <c r="H8531" s="6" t="s">
        <v>2961</v>
      </c>
      <c r="I8531" s="6" t="s">
        <v>259</v>
      </c>
      <c r="K8531" s="6">
        <v>181</v>
      </c>
    </row>
    <row r="8532" spans="1:11">
      <c r="A8532" s="6">
        <v>45106250</v>
      </c>
      <c r="B8532" t="s">
        <v>9575</v>
      </c>
      <c r="C8532" s="6" t="s">
        <v>619</v>
      </c>
      <c r="D8532" s="6">
        <v>30</v>
      </c>
      <c r="E8532" s="6">
        <v>117</v>
      </c>
      <c r="F8532" s="6">
        <v>117</v>
      </c>
      <c r="G8532" s="1">
        <v>135</v>
      </c>
      <c r="H8532" s="6" t="s">
        <v>619</v>
      </c>
      <c r="I8532" s="6" t="s">
        <v>2134</v>
      </c>
      <c r="K8532" s="6">
        <v>177</v>
      </c>
    </row>
    <row r="8533" spans="1:11">
      <c r="A8533" s="6">
        <v>2000037897</v>
      </c>
      <c r="B8533" t="s">
        <v>9576</v>
      </c>
      <c r="C8533" s="6" t="s">
        <v>944</v>
      </c>
      <c r="D8533" s="6">
        <v>23</v>
      </c>
      <c r="E8533" s="6">
        <v>117</v>
      </c>
      <c r="F8533" s="6">
        <v>117</v>
      </c>
      <c r="G8533" s="1">
        <v>135</v>
      </c>
      <c r="H8533" s="6" t="s">
        <v>944</v>
      </c>
      <c r="I8533" s="6" t="s">
        <v>603</v>
      </c>
      <c r="K8533" s="6">
        <v>178</v>
      </c>
    </row>
    <row r="8534" spans="1:11">
      <c r="A8534" s="6">
        <v>2000044144</v>
      </c>
      <c r="B8534" t="s">
        <v>9577</v>
      </c>
      <c r="C8534" s="6" t="s">
        <v>488</v>
      </c>
      <c r="D8534" s="6">
        <v>21</v>
      </c>
      <c r="E8534" s="6">
        <v>117</v>
      </c>
      <c r="F8534" s="6">
        <v>117</v>
      </c>
      <c r="G8534" s="1">
        <v>135</v>
      </c>
      <c r="H8534" s="6" t="s">
        <v>488</v>
      </c>
      <c r="I8534" s="6" t="s">
        <v>603</v>
      </c>
      <c r="K8534" s="6">
        <v>172</v>
      </c>
    </row>
    <row r="8535" spans="1:11">
      <c r="A8535" s="6">
        <v>98017540</v>
      </c>
      <c r="B8535" t="s">
        <v>9578</v>
      </c>
      <c r="C8535" s="6" t="s">
        <v>2115</v>
      </c>
      <c r="D8535" s="6">
        <v>31</v>
      </c>
      <c r="E8535" s="6">
        <v>117</v>
      </c>
      <c r="F8535" s="6">
        <v>117</v>
      </c>
      <c r="G8535" s="1">
        <v>135</v>
      </c>
      <c r="H8535" s="6" t="s">
        <v>2115</v>
      </c>
      <c r="I8535" s="6" t="s">
        <v>646</v>
      </c>
      <c r="K8535" s="6">
        <v>190</v>
      </c>
    </row>
    <row r="8536" spans="1:11">
      <c r="A8536" s="6">
        <v>25051978</v>
      </c>
      <c r="B8536" t="s">
        <v>9579</v>
      </c>
      <c r="C8536" s="6" t="s">
        <v>3368</v>
      </c>
      <c r="D8536" s="6">
        <v>28</v>
      </c>
      <c r="E8536" s="6">
        <v>117</v>
      </c>
      <c r="F8536" s="6">
        <v>117</v>
      </c>
      <c r="G8536" s="1">
        <v>135</v>
      </c>
      <c r="H8536" s="6" t="s">
        <v>3368</v>
      </c>
      <c r="I8536" s="6" t="s">
        <v>1731</v>
      </c>
      <c r="K8536" s="6">
        <v>178</v>
      </c>
    </row>
    <row r="8537" spans="1:11">
      <c r="A8537" s="6">
        <v>721435</v>
      </c>
      <c r="B8537" t="s">
        <v>9580</v>
      </c>
      <c r="C8537" s="6" t="s">
        <v>1624</v>
      </c>
      <c r="D8537" s="6">
        <v>38</v>
      </c>
      <c r="E8537" s="6">
        <v>117</v>
      </c>
      <c r="F8537" s="6">
        <v>117</v>
      </c>
      <c r="G8537" s="1">
        <v>135</v>
      </c>
      <c r="H8537" s="6" t="s">
        <v>1624</v>
      </c>
      <c r="I8537" s="6" t="s">
        <v>731</v>
      </c>
      <c r="K8537" s="6">
        <v>195</v>
      </c>
    </row>
    <row r="8538" spans="1:11">
      <c r="A8538" s="6">
        <v>48037012</v>
      </c>
      <c r="B8538" t="s">
        <v>9581</v>
      </c>
      <c r="C8538" s="6" t="s">
        <v>240</v>
      </c>
      <c r="D8538" s="6">
        <v>28</v>
      </c>
      <c r="E8538" s="6">
        <v>117</v>
      </c>
      <c r="F8538" s="6">
        <v>117</v>
      </c>
      <c r="G8538" s="1">
        <v>135</v>
      </c>
      <c r="H8538" s="6" t="s">
        <v>240</v>
      </c>
      <c r="I8538" s="6" t="s">
        <v>344</v>
      </c>
      <c r="K8538" s="6">
        <v>174</v>
      </c>
    </row>
    <row r="8539" spans="1:11">
      <c r="A8539" s="6">
        <v>43272427</v>
      </c>
      <c r="B8539" t="s">
        <v>9582</v>
      </c>
      <c r="C8539" s="6" t="s">
        <v>377</v>
      </c>
      <c r="D8539" s="6">
        <v>26</v>
      </c>
      <c r="E8539" s="6">
        <v>117</v>
      </c>
      <c r="F8539" s="6">
        <v>117</v>
      </c>
      <c r="G8539" s="1">
        <v>135</v>
      </c>
      <c r="H8539" s="6" t="s">
        <v>377</v>
      </c>
      <c r="I8539" s="6" t="s">
        <v>9583</v>
      </c>
      <c r="K8539" s="6">
        <v>192</v>
      </c>
    </row>
    <row r="8540" spans="1:11">
      <c r="A8540" s="6">
        <v>2000241101</v>
      </c>
      <c r="B8540" t="s">
        <v>9584</v>
      </c>
      <c r="C8540" s="6" t="s">
        <v>589</v>
      </c>
      <c r="D8540" s="6">
        <v>22</v>
      </c>
      <c r="E8540" s="6">
        <v>117</v>
      </c>
      <c r="F8540" s="6">
        <v>117</v>
      </c>
      <c r="G8540" s="1">
        <v>135</v>
      </c>
      <c r="H8540" s="6" t="s">
        <v>589</v>
      </c>
      <c r="I8540" s="6" t="s">
        <v>603</v>
      </c>
      <c r="K8540" s="6">
        <v>179</v>
      </c>
    </row>
    <row r="8541" spans="1:11">
      <c r="A8541" s="6">
        <v>29142089</v>
      </c>
      <c r="B8541" t="s">
        <v>9585</v>
      </c>
      <c r="C8541" s="6" t="s">
        <v>377</v>
      </c>
      <c r="D8541" s="6">
        <v>27</v>
      </c>
      <c r="E8541" s="6">
        <v>117</v>
      </c>
      <c r="F8541" s="6">
        <v>117</v>
      </c>
      <c r="G8541" s="1">
        <v>135</v>
      </c>
      <c r="H8541" s="6" t="s">
        <v>377</v>
      </c>
      <c r="I8541" s="6" t="s">
        <v>259</v>
      </c>
      <c r="K8541" s="6">
        <v>188</v>
      </c>
    </row>
    <row r="8542" spans="1:11">
      <c r="A8542" s="6">
        <v>37079110</v>
      </c>
      <c r="B8542" t="s">
        <v>9586</v>
      </c>
      <c r="C8542" s="6" t="s">
        <v>728</v>
      </c>
      <c r="D8542" s="6">
        <v>22</v>
      </c>
      <c r="E8542" s="6">
        <v>117</v>
      </c>
      <c r="F8542" s="6">
        <v>117</v>
      </c>
      <c r="G8542" s="1">
        <v>135</v>
      </c>
      <c r="H8542" s="6" t="s">
        <v>728</v>
      </c>
      <c r="I8542" s="6" t="s">
        <v>7597</v>
      </c>
      <c r="K8542" s="6">
        <v>176</v>
      </c>
    </row>
    <row r="8543" spans="1:11">
      <c r="A8543" s="6">
        <v>2000104849</v>
      </c>
      <c r="B8543" t="s">
        <v>9587</v>
      </c>
      <c r="C8543" s="6" t="s">
        <v>240</v>
      </c>
      <c r="D8543" s="6">
        <v>22</v>
      </c>
      <c r="E8543" s="6">
        <v>117</v>
      </c>
      <c r="F8543" s="6">
        <v>117</v>
      </c>
      <c r="G8543" s="1">
        <v>135</v>
      </c>
      <c r="H8543" s="6" t="s">
        <v>240</v>
      </c>
      <c r="I8543" s="6" t="s">
        <v>729</v>
      </c>
      <c r="K8543" s="6">
        <v>174</v>
      </c>
    </row>
    <row r="8544" spans="1:11">
      <c r="A8544" s="6">
        <v>24024493</v>
      </c>
      <c r="B8544" t="s">
        <v>9588</v>
      </c>
      <c r="C8544" s="6" t="s">
        <v>1624</v>
      </c>
      <c r="D8544" s="6">
        <v>32</v>
      </c>
      <c r="E8544" s="6">
        <v>117</v>
      </c>
      <c r="F8544" s="6">
        <v>117</v>
      </c>
      <c r="G8544" s="1">
        <v>135</v>
      </c>
      <c r="H8544" s="6" t="s">
        <v>1624</v>
      </c>
      <c r="I8544" s="6" t="s">
        <v>9589</v>
      </c>
      <c r="K8544" s="6">
        <v>191</v>
      </c>
    </row>
    <row r="8545" spans="1:11">
      <c r="A8545" s="6">
        <v>37058361</v>
      </c>
      <c r="B8545" t="s">
        <v>9590</v>
      </c>
      <c r="C8545" s="6" t="s">
        <v>314</v>
      </c>
      <c r="D8545" s="6">
        <v>25</v>
      </c>
      <c r="E8545" s="6">
        <v>117</v>
      </c>
      <c r="F8545" s="6">
        <v>117</v>
      </c>
      <c r="G8545" s="1">
        <v>135</v>
      </c>
      <c r="H8545" s="6" t="s">
        <v>314</v>
      </c>
      <c r="I8545" s="6" t="s">
        <v>4479</v>
      </c>
      <c r="K8545" s="6">
        <v>185</v>
      </c>
    </row>
    <row r="8546" spans="1:11">
      <c r="A8546" s="6">
        <v>2000057886</v>
      </c>
      <c r="B8546" t="s">
        <v>9591</v>
      </c>
      <c r="C8546" s="6" t="s">
        <v>734</v>
      </c>
      <c r="D8546" s="6">
        <v>21</v>
      </c>
      <c r="E8546" s="6">
        <v>117</v>
      </c>
      <c r="F8546" s="6">
        <v>117</v>
      </c>
      <c r="G8546" s="1">
        <v>135</v>
      </c>
      <c r="H8546" s="6" t="s">
        <v>734</v>
      </c>
      <c r="I8546" s="6" t="s">
        <v>603</v>
      </c>
      <c r="K8546" s="6">
        <v>180</v>
      </c>
    </row>
    <row r="8547" spans="1:11">
      <c r="A8547" s="6">
        <v>43067334</v>
      </c>
      <c r="B8547" t="s">
        <v>9592</v>
      </c>
      <c r="C8547" s="6" t="s">
        <v>944</v>
      </c>
      <c r="D8547" s="6">
        <v>31</v>
      </c>
      <c r="E8547" s="6">
        <v>117</v>
      </c>
      <c r="F8547" s="6">
        <v>117</v>
      </c>
      <c r="G8547" s="1">
        <v>135</v>
      </c>
      <c r="H8547" s="6" t="s">
        <v>944</v>
      </c>
      <c r="I8547" s="6" t="s">
        <v>236</v>
      </c>
      <c r="K8547" s="6">
        <v>178</v>
      </c>
    </row>
    <row r="8548" spans="1:11">
      <c r="A8548" s="6">
        <v>2000076066</v>
      </c>
      <c r="B8548" t="s">
        <v>9593</v>
      </c>
      <c r="C8548" s="6" t="s">
        <v>377</v>
      </c>
      <c r="D8548" s="6">
        <v>21</v>
      </c>
      <c r="E8548" s="6">
        <v>117</v>
      </c>
      <c r="F8548" s="6">
        <v>117</v>
      </c>
      <c r="G8548" s="1">
        <v>134</v>
      </c>
      <c r="H8548" s="6" t="s">
        <v>377</v>
      </c>
      <c r="I8548" s="6" t="s">
        <v>346</v>
      </c>
      <c r="K8548" s="6">
        <v>192</v>
      </c>
    </row>
    <row r="8549" spans="1:11">
      <c r="A8549" s="6">
        <v>14004716</v>
      </c>
      <c r="B8549" t="s">
        <v>9594</v>
      </c>
      <c r="C8549" s="6" t="s">
        <v>640</v>
      </c>
      <c r="D8549" s="6">
        <v>36</v>
      </c>
      <c r="E8549" s="6">
        <v>117</v>
      </c>
      <c r="F8549" s="6">
        <v>117</v>
      </c>
      <c r="G8549" s="1">
        <v>134</v>
      </c>
      <c r="H8549" s="6" t="s">
        <v>640</v>
      </c>
      <c r="I8549" s="6" t="s">
        <v>603</v>
      </c>
      <c r="K8549" s="6">
        <v>169</v>
      </c>
    </row>
    <row r="8550" spans="1:11">
      <c r="A8550" s="6">
        <v>19125422</v>
      </c>
      <c r="B8550" t="s">
        <v>9595</v>
      </c>
      <c r="C8550" s="6" t="s">
        <v>319</v>
      </c>
      <c r="D8550" s="6">
        <v>31</v>
      </c>
      <c r="E8550" s="6">
        <v>117</v>
      </c>
      <c r="F8550" s="6">
        <v>117</v>
      </c>
      <c r="G8550" s="1">
        <v>134</v>
      </c>
      <c r="H8550" s="6" t="s">
        <v>319</v>
      </c>
      <c r="I8550" s="6" t="s">
        <v>257</v>
      </c>
      <c r="K8550" s="6">
        <v>183</v>
      </c>
    </row>
    <row r="8551" spans="1:11">
      <c r="A8551" s="6">
        <v>37044534</v>
      </c>
      <c r="B8551" t="s">
        <v>9596</v>
      </c>
      <c r="C8551" s="6" t="s">
        <v>2115</v>
      </c>
      <c r="D8551" s="6">
        <v>34</v>
      </c>
      <c r="E8551" s="6">
        <v>117</v>
      </c>
      <c r="F8551" s="6">
        <v>117</v>
      </c>
      <c r="G8551" s="1">
        <v>134</v>
      </c>
      <c r="H8551" s="6" t="s">
        <v>2115</v>
      </c>
      <c r="I8551" s="6" t="s">
        <v>406</v>
      </c>
      <c r="K8551" s="6">
        <v>201</v>
      </c>
    </row>
    <row r="8552" spans="1:11">
      <c r="A8552" s="6">
        <v>51010900</v>
      </c>
      <c r="B8552" t="s">
        <v>9597</v>
      </c>
      <c r="C8552" s="6" t="s">
        <v>218</v>
      </c>
      <c r="D8552" s="6">
        <v>35</v>
      </c>
      <c r="E8552" s="6">
        <v>117</v>
      </c>
      <c r="F8552" s="6">
        <v>117</v>
      </c>
      <c r="G8552" s="1">
        <v>134</v>
      </c>
      <c r="H8552" s="6" t="s">
        <v>218</v>
      </c>
      <c r="I8552" s="6" t="s">
        <v>1303</v>
      </c>
      <c r="K8552" s="6">
        <v>179</v>
      </c>
    </row>
    <row r="8553" spans="1:11">
      <c r="A8553" s="6">
        <v>14229486</v>
      </c>
      <c r="B8553" t="s">
        <v>9598</v>
      </c>
      <c r="C8553" s="6" t="s">
        <v>377</v>
      </c>
      <c r="D8553" s="6">
        <v>23</v>
      </c>
      <c r="E8553" s="6">
        <v>117</v>
      </c>
      <c r="F8553" s="6">
        <v>117</v>
      </c>
      <c r="G8553" s="1">
        <v>134</v>
      </c>
      <c r="H8553" s="6" t="s">
        <v>377</v>
      </c>
      <c r="I8553" s="6" t="s">
        <v>4908</v>
      </c>
      <c r="K8553" s="6">
        <v>183</v>
      </c>
    </row>
    <row r="8554" spans="1:11">
      <c r="A8554" s="6">
        <v>49048363</v>
      </c>
      <c r="B8554" t="s">
        <v>9599</v>
      </c>
      <c r="C8554" s="6" t="s">
        <v>966</v>
      </c>
      <c r="D8554" s="6">
        <v>23</v>
      </c>
      <c r="E8554" s="6">
        <v>117</v>
      </c>
      <c r="F8554" s="6">
        <v>117</v>
      </c>
      <c r="G8554" s="1">
        <v>134</v>
      </c>
      <c r="H8554" s="6" t="s">
        <v>966</v>
      </c>
      <c r="I8554" s="6" t="s">
        <v>9600</v>
      </c>
      <c r="K8554" s="6">
        <v>186</v>
      </c>
    </row>
    <row r="8555" spans="1:11">
      <c r="A8555" s="6">
        <v>19221410</v>
      </c>
      <c r="B8555" t="s">
        <v>9601</v>
      </c>
      <c r="C8555" s="6" t="s">
        <v>377</v>
      </c>
      <c r="D8555" s="6">
        <v>31</v>
      </c>
      <c r="E8555" s="6">
        <v>117</v>
      </c>
      <c r="F8555" s="6">
        <v>117</v>
      </c>
      <c r="G8555" s="1">
        <v>134</v>
      </c>
      <c r="H8555" s="6" t="s">
        <v>377</v>
      </c>
      <c r="I8555" s="6" t="s">
        <v>257</v>
      </c>
      <c r="K8555" s="6">
        <v>187</v>
      </c>
    </row>
    <row r="8556" spans="1:11">
      <c r="A8556" s="6">
        <v>67227127</v>
      </c>
      <c r="B8556" t="s">
        <v>9602</v>
      </c>
      <c r="C8556" s="6" t="s">
        <v>1213</v>
      </c>
      <c r="D8556" s="6">
        <v>28</v>
      </c>
      <c r="E8556" s="6">
        <v>117</v>
      </c>
      <c r="F8556" s="6">
        <v>117</v>
      </c>
      <c r="G8556" s="1">
        <v>134</v>
      </c>
      <c r="H8556" s="6" t="s">
        <v>1213</v>
      </c>
      <c r="I8556" s="6" t="s">
        <v>348</v>
      </c>
      <c r="K8556" s="6">
        <v>167</v>
      </c>
    </row>
    <row r="8557" spans="1:11">
      <c r="A8557" s="6">
        <v>78093903</v>
      </c>
      <c r="B8557" t="s">
        <v>9603</v>
      </c>
      <c r="C8557" s="6" t="s">
        <v>218</v>
      </c>
      <c r="D8557" s="6">
        <v>25</v>
      </c>
      <c r="E8557" s="6">
        <v>117</v>
      </c>
      <c r="F8557" s="6">
        <v>117</v>
      </c>
      <c r="G8557" s="1">
        <v>134</v>
      </c>
      <c r="H8557" s="6" t="s">
        <v>218</v>
      </c>
      <c r="I8557" s="6" t="s">
        <v>1661</v>
      </c>
      <c r="K8557" s="6">
        <v>182</v>
      </c>
    </row>
    <row r="8558" spans="1:11">
      <c r="A8558" s="6">
        <v>5006680</v>
      </c>
      <c r="B8558" t="s">
        <v>9604</v>
      </c>
      <c r="C8558" s="6" t="s">
        <v>1624</v>
      </c>
      <c r="D8558" s="6">
        <v>35</v>
      </c>
      <c r="E8558" s="6">
        <v>117</v>
      </c>
      <c r="F8558" s="6">
        <v>117</v>
      </c>
      <c r="G8558" s="1">
        <v>134</v>
      </c>
      <c r="H8558" s="6" t="s">
        <v>1624</v>
      </c>
      <c r="I8558" s="6" t="s">
        <v>9605</v>
      </c>
      <c r="K8558" s="6">
        <v>188</v>
      </c>
    </row>
    <row r="8559" spans="1:11">
      <c r="A8559" s="6">
        <v>27148320</v>
      </c>
      <c r="B8559" t="s">
        <v>9606</v>
      </c>
      <c r="C8559" s="6" t="s">
        <v>1624</v>
      </c>
      <c r="D8559" s="6">
        <v>23</v>
      </c>
      <c r="E8559" s="6">
        <v>117</v>
      </c>
      <c r="F8559" s="6">
        <v>117</v>
      </c>
      <c r="G8559" s="1">
        <v>133</v>
      </c>
      <c r="H8559" s="6" t="s">
        <v>1624</v>
      </c>
      <c r="I8559" s="6" t="s">
        <v>9607</v>
      </c>
      <c r="K8559" s="6">
        <v>195</v>
      </c>
    </row>
    <row r="8560" spans="1:11">
      <c r="A8560" s="6">
        <v>67269924</v>
      </c>
      <c r="B8560" t="s">
        <v>9608</v>
      </c>
      <c r="C8560" s="6" t="s">
        <v>2115</v>
      </c>
      <c r="D8560" s="6">
        <v>23</v>
      </c>
      <c r="E8560" s="6">
        <v>117</v>
      </c>
      <c r="F8560" s="6">
        <v>117</v>
      </c>
      <c r="G8560" s="1">
        <v>133</v>
      </c>
      <c r="H8560" s="6" t="s">
        <v>2115</v>
      </c>
      <c r="I8560" s="6" t="s">
        <v>3633</v>
      </c>
      <c r="K8560" s="6">
        <v>188</v>
      </c>
    </row>
    <row r="8561" spans="1:11">
      <c r="A8561" s="6">
        <v>18115750</v>
      </c>
      <c r="B8561" t="s">
        <v>9609</v>
      </c>
      <c r="C8561" s="6" t="s">
        <v>2112</v>
      </c>
      <c r="D8561" s="6">
        <v>22</v>
      </c>
      <c r="E8561" s="6">
        <v>117</v>
      </c>
      <c r="F8561" s="6">
        <v>117</v>
      </c>
      <c r="G8561" s="1">
        <v>133</v>
      </c>
      <c r="H8561" s="6" t="s">
        <v>2112</v>
      </c>
      <c r="I8561" s="6" t="s">
        <v>1117</v>
      </c>
      <c r="K8561" s="6">
        <v>179</v>
      </c>
    </row>
    <row r="8562" spans="1:11">
      <c r="A8562" s="6">
        <v>19389644</v>
      </c>
      <c r="B8562" t="s">
        <v>9610</v>
      </c>
      <c r="C8562" s="6" t="s">
        <v>488</v>
      </c>
      <c r="D8562" s="6">
        <v>24</v>
      </c>
      <c r="E8562" s="6">
        <v>117</v>
      </c>
      <c r="F8562" s="6">
        <v>117</v>
      </c>
      <c r="G8562" s="1">
        <v>133</v>
      </c>
      <c r="H8562" s="6" t="s">
        <v>488</v>
      </c>
      <c r="I8562" s="6" t="s">
        <v>1658</v>
      </c>
      <c r="K8562" s="6">
        <v>178</v>
      </c>
    </row>
    <row r="8563" spans="1:11">
      <c r="A8563" s="6">
        <v>2000055710</v>
      </c>
      <c r="B8563" t="s">
        <v>9611</v>
      </c>
      <c r="C8563" s="6" t="s">
        <v>2115</v>
      </c>
      <c r="D8563" s="6">
        <v>22</v>
      </c>
      <c r="E8563" s="6">
        <v>117</v>
      </c>
      <c r="F8563" s="6">
        <v>117</v>
      </c>
      <c r="G8563" s="1">
        <v>133</v>
      </c>
      <c r="H8563" s="6" t="s">
        <v>2115</v>
      </c>
      <c r="I8563" s="6" t="s">
        <v>1731</v>
      </c>
      <c r="K8563" s="6">
        <v>190</v>
      </c>
    </row>
    <row r="8564" spans="1:11">
      <c r="A8564" s="6">
        <v>43093472</v>
      </c>
      <c r="B8564" t="s">
        <v>9612</v>
      </c>
      <c r="C8564" s="6" t="s">
        <v>966</v>
      </c>
      <c r="D8564" s="6">
        <v>30</v>
      </c>
      <c r="E8564" s="6">
        <v>117</v>
      </c>
      <c r="F8564" s="6">
        <v>117</v>
      </c>
      <c r="G8564" s="1">
        <v>133</v>
      </c>
      <c r="H8564" s="6" t="s">
        <v>966</v>
      </c>
      <c r="I8564" s="6" t="s">
        <v>236</v>
      </c>
      <c r="K8564" s="6">
        <v>180</v>
      </c>
    </row>
    <row r="8565" spans="1:11">
      <c r="A8565" s="6">
        <v>2000049265</v>
      </c>
      <c r="B8565" t="s">
        <v>9613</v>
      </c>
      <c r="C8565" s="6" t="s">
        <v>377</v>
      </c>
      <c r="D8565" s="6">
        <v>23</v>
      </c>
      <c r="E8565" s="6">
        <v>117</v>
      </c>
      <c r="F8565" s="6">
        <v>117</v>
      </c>
      <c r="G8565" s="1">
        <v>133</v>
      </c>
      <c r="H8565" s="6" t="s">
        <v>377</v>
      </c>
      <c r="I8565" s="6" t="s">
        <v>603</v>
      </c>
      <c r="K8565" s="6">
        <v>191</v>
      </c>
    </row>
    <row r="8566" spans="1:11">
      <c r="A8566" s="6">
        <v>84161814</v>
      </c>
      <c r="B8566" t="s">
        <v>9614</v>
      </c>
      <c r="C8566" s="6" t="s">
        <v>488</v>
      </c>
      <c r="D8566" s="6">
        <v>23</v>
      </c>
      <c r="E8566" s="6">
        <v>117</v>
      </c>
      <c r="F8566" s="6">
        <v>117</v>
      </c>
      <c r="G8566" s="1">
        <v>133</v>
      </c>
      <c r="H8566" s="6" t="s">
        <v>488</v>
      </c>
      <c r="I8566" s="6" t="s">
        <v>646</v>
      </c>
      <c r="K8566" s="6">
        <v>188</v>
      </c>
    </row>
    <row r="8567" spans="1:11">
      <c r="A8567" s="6">
        <v>27143691</v>
      </c>
      <c r="B8567" t="s">
        <v>9615</v>
      </c>
      <c r="C8567" s="6" t="s">
        <v>589</v>
      </c>
      <c r="D8567" s="6">
        <v>24</v>
      </c>
      <c r="E8567" s="6">
        <v>117</v>
      </c>
      <c r="F8567" s="6">
        <v>117</v>
      </c>
      <c r="G8567" s="1">
        <v>133</v>
      </c>
      <c r="H8567" s="6" t="s">
        <v>589</v>
      </c>
      <c r="I8567" s="6" t="s">
        <v>339</v>
      </c>
      <c r="K8567" s="6">
        <v>190</v>
      </c>
    </row>
    <row r="8568" spans="1:11">
      <c r="A8568" s="6">
        <v>28037433</v>
      </c>
      <c r="B8568" t="s">
        <v>9616</v>
      </c>
      <c r="C8568" s="6" t="s">
        <v>314</v>
      </c>
      <c r="D8568" s="6">
        <v>32</v>
      </c>
      <c r="E8568" s="6">
        <v>117</v>
      </c>
      <c r="F8568" s="6">
        <v>117</v>
      </c>
      <c r="G8568" s="1">
        <v>133</v>
      </c>
      <c r="H8568" s="6" t="s">
        <v>314</v>
      </c>
      <c r="I8568" s="6" t="s">
        <v>259</v>
      </c>
      <c r="K8568" s="6">
        <v>178</v>
      </c>
    </row>
    <row r="8569" spans="1:11">
      <c r="A8569" s="6">
        <v>28108493</v>
      </c>
      <c r="B8569" t="s">
        <v>9617</v>
      </c>
      <c r="C8569" s="6" t="s">
        <v>734</v>
      </c>
      <c r="D8569" s="6">
        <v>25</v>
      </c>
      <c r="E8569" s="6">
        <v>117</v>
      </c>
      <c r="F8569" s="6">
        <v>117</v>
      </c>
      <c r="G8569" s="1">
        <v>133</v>
      </c>
      <c r="H8569" s="6" t="s">
        <v>734</v>
      </c>
      <c r="I8569" s="6" t="s">
        <v>1822</v>
      </c>
      <c r="K8569" s="6">
        <v>181</v>
      </c>
    </row>
    <row r="8570" spans="1:11">
      <c r="A8570" s="6">
        <v>18111482</v>
      </c>
      <c r="B8570" t="s">
        <v>9618</v>
      </c>
      <c r="C8570" s="6" t="s">
        <v>1638</v>
      </c>
      <c r="D8570" s="6">
        <v>22</v>
      </c>
      <c r="E8570" s="6">
        <v>117</v>
      </c>
      <c r="F8570" s="6">
        <v>117</v>
      </c>
      <c r="G8570" s="1">
        <v>133</v>
      </c>
      <c r="H8570" s="6" t="s">
        <v>1638</v>
      </c>
      <c r="I8570" s="6" t="s">
        <v>9619</v>
      </c>
      <c r="K8570" s="6">
        <v>178</v>
      </c>
    </row>
    <row r="8571" spans="1:11">
      <c r="A8571" s="6">
        <v>2000082779</v>
      </c>
      <c r="B8571" t="s">
        <v>9620</v>
      </c>
      <c r="C8571" s="6" t="s">
        <v>377</v>
      </c>
      <c r="D8571" s="6">
        <v>23</v>
      </c>
      <c r="E8571" s="6">
        <v>117</v>
      </c>
      <c r="F8571" s="6">
        <v>117</v>
      </c>
      <c r="G8571" s="1">
        <v>133</v>
      </c>
      <c r="H8571" s="6" t="s">
        <v>377</v>
      </c>
      <c r="I8571" s="6" t="s">
        <v>1701</v>
      </c>
      <c r="K8571" s="6">
        <v>190</v>
      </c>
    </row>
    <row r="8572" spans="1:11">
      <c r="A8572" s="6">
        <v>16191211</v>
      </c>
      <c r="B8572" t="s">
        <v>9621</v>
      </c>
      <c r="C8572" s="6" t="s">
        <v>377</v>
      </c>
      <c r="D8572" s="6">
        <v>24</v>
      </c>
      <c r="E8572" s="6">
        <v>117</v>
      </c>
      <c r="F8572" s="6">
        <v>117</v>
      </c>
      <c r="G8572" s="1">
        <v>133</v>
      </c>
      <c r="H8572" s="6" t="s">
        <v>377</v>
      </c>
      <c r="I8572" s="6" t="s">
        <v>298</v>
      </c>
      <c r="K8572" s="6">
        <v>187</v>
      </c>
    </row>
    <row r="8573" spans="1:11">
      <c r="A8573" s="6">
        <v>43061291</v>
      </c>
      <c r="B8573" t="s">
        <v>9622</v>
      </c>
      <c r="C8573" s="6" t="s">
        <v>2121</v>
      </c>
      <c r="D8573" s="6">
        <v>33</v>
      </c>
      <c r="E8573" s="6">
        <v>117</v>
      </c>
      <c r="F8573" s="6">
        <v>117</v>
      </c>
      <c r="G8573" s="1">
        <v>133</v>
      </c>
      <c r="H8573" s="6" t="s">
        <v>2121</v>
      </c>
      <c r="I8573" s="6" t="s">
        <v>236</v>
      </c>
      <c r="K8573" s="6">
        <v>182</v>
      </c>
    </row>
    <row r="8574" spans="1:11">
      <c r="A8574" s="6">
        <v>28106531</v>
      </c>
      <c r="B8574" t="s">
        <v>9623</v>
      </c>
      <c r="C8574" s="6" t="s">
        <v>2157</v>
      </c>
      <c r="D8574" s="6">
        <v>26</v>
      </c>
      <c r="E8574" s="6">
        <v>117</v>
      </c>
      <c r="F8574" s="6">
        <v>117</v>
      </c>
      <c r="G8574" s="1">
        <v>133</v>
      </c>
      <c r="H8574" s="6" t="s">
        <v>2157</v>
      </c>
      <c r="I8574" s="6" t="s">
        <v>1898</v>
      </c>
      <c r="K8574" s="6">
        <v>182</v>
      </c>
    </row>
    <row r="8575" spans="1:11">
      <c r="A8575" s="6">
        <v>42058467</v>
      </c>
      <c r="B8575" t="s">
        <v>9624</v>
      </c>
      <c r="C8575" s="6" t="s">
        <v>319</v>
      </c>
      <c r="D8575" s="6">
        <v>28</v>
      </c>
      <c r="E8575" s="6">
        <v>117</v>
      </c>
      <c r="F8575" s="6">
        <v>117</v>
      </c>
      <c r="G8575" s="1">
        <v>133</v>
      </c>
      <c r="H8575" s="6" t="s">
        <v>319</v>
      </c>
      <c r="I8575" s="6" t="s">
        <v>2742</v>
      </c>
      <c r="K8575" s="6">
        <v>177</v>
      </c>
    </row>
    <row r="8576" spans="1:11">
      <c r="A8576" s="6">
        <v>48033600</v>
      </c>
      <c r="B8576" t="s">
        <v>9625</v>
      </c>
      <c r="C8576" s="6" t="s">
        <v>1672</v>
      </c>
      <c r="D8576" s="6">
        <v>28</v>
      </c>
      <c r="E8576" s="6">
        <v>117</v>
      </c>
      <c r="F8576" s="6">
        <v>117</v>
      </c>
      <c r="G8576" s="1">
        <v>133</v>
      </c>
      <c r="H8576" s="6" t="s">
        <v>1672</v>
      </c>
      <c r="I8576" s="6" t="s">
        <v>344</v>
      </c>
      <c r="K8576" s="6">
        <v>186</v>
      </c>
    </row>
    <row r="8577" spans="1:11">
      <c r="A8577" s="6">
        <v>14043971</v>
      </c>
      <c r="B8577" t="s">
        <v>9626</v>
      </c>
      <c r="C8577" s="6" t="s">
        <v>2112</v>
      </c>
      <c r="D8577" s="6">
        <v>33</v>
      </c>
      <c r="E8577" s="6">
        <v>117</v>
      </c>
      <c r="F8577" s="6">
        <v>117</v>
      </c>
      <c r="G8577" s="1">
        <v>132</v>
      </c>
      <c r="H8577" s="6" t="s">
        <v>2112</v>
      </c>
      <c r="I8577" s="6" t="s">
        <v>603</v>
      </c>
      <c r="K8577" s="6">
        <v>178</v>
      </c>
    </row>
    <row r="8578" spans="1:11">
      <c r="A8578" s="6">
        <v>67276506</v>
      </c>
      <c r="B8578" t="s">
        <v>9627</v>
      </c>
      <c r="C8578" s="6" t="s">
        <v>319</v>
      </c>
      <c r="D8578" s="6">
        <v>26</v>
      </c>
      <c r="E8578" s="6">
        <v>117</v>
      </c>
      <c r="F8578" s="6">
        <v>117</v>
      </c>
      <c r="G8578" s="1">
        <v>132</v>
      </c>
      <c r="H8578" s="6" t="s">
        <v>319</v>
      </c>
      <c r="I8578" s="6" t="s">
        <v>9628</v>
      </c>
      <c r="K8578" s="6">
        <v>180</v>
      </c>
    </row>
    <row r="8579" spans="1:11">
      <c r="A8579" s="6">
        <v>53178292</v>
      </c>
      <c r="B8579" t="s">
        <v>9629</v>
      </c>
      <c r="C8579" s="6" t="s">
        <v>218</v>
      </c>
      <c r="D8579" s="6">
        <v>25</v>
      </c>
      <c r="E8579" s="6">
        <v>117</v>
      </c>
      <c r="F8579" s="6">
        <v>117</v>
      </c>
      <c r="G8579" s="1">
        <v>132</v>
      </c>
      <c r="H8579" s="6" t="s">
        <v>218</v>
      </c>
      <c r="I8579" s="6" t="s">
        <v>729</v>
      </c>
      <c r="K8579" s="6">
        <v>190</v>
      </c>
    </row>
    <row r="8580" spans="1:11">
      <c r="A8580" s="6">
        <v>53175941</v>
      </c>
      <c r="B8580" t="s">
        <v>9630</v>
      </c>
      <c r="C8580" s="6" t="s">
        <v>1804</v>
      </c>
      <c r="D8580" s="6">
        <v>23</v>
      </c>
      <c r="E8580" s="6">
        <v>117</v>
      </c>
      <c r="F8580" s="6">
        <v>117</v>
      </c>
      <c r="G8580" s="1">
        <v>132</v>
      </c>
      <c r="H8580" s="6" t="s">
        <v>1804</v>
      </c>
      <c r="I8580" s="6" t="s">
        <v>9631</v>
      </c>
      <c r="K8580" s="6">
        <v>188</v>
      </c>
    </row>
    <row r="8581" spans="1:11">
      <c r="A8581" s="6">
        <v>19274259</v>
      </c>
      <c r="B8581" t="s">
        <v>9632</v>
      </c>
      <c r="C8581" s="6" t="s">
        <v>319</v>
      </c>
      <c r="D8581" s="6">
        <v>29</v>
      </c>
      <c r="E8581" s="6">
        <v>117</v>
      </c>
      <c r="F8581" s="6">
        <v>117</v>
      </c>
      <c r="G8581" s="1">
        <v>132</v>
      </c>
      <c r="H8581" s="6" t="s">
        <v>319</v>
      </c>
      <c r="I8581" s="6" t="s">
        <v>257</v>
      </c>
      <c r="K8581" s="6">
        <v>188</v>
      </c>
    </row>
    <row r="8582" spans="1:11">
      <c r="A8582" s="6">
        <v>75014623</v>
      </c>
      <c r="B8582" t="s">
        <v>9633</v>
      </c>
      <c r="C8582" s="6" t="s">
        <v>6653</v>
      </c>
      <c r="D8582" s="6">
        <v>34</v>
      </c>
      <c r="E8582" s="6">
        <v>117</v>
      </c>
      <c r="F8582" s="6">
        <v>117</v>
      </c>
      <c r="G8582" s="1">
        <v>132</v>
      </c>
      <c r="H8582" s="6" t="s">
        <v>6653</v>
      </c>
      <c r="I8582" s="6" t="s">
        <v>2639</v>
      </c>
      <c r="K8582" s="6">
        <v>172</v>
      </c>
    </row>
    <row r="8583" spans="1:11">
      <c r="A8583" s="6">
        <v>51078581</v>
      </c>
      <c r="B8583" t="s">
        <v>9634</v>
      </c>
      <c r="C8583" s="6" t="s">
        <v>1698</v>
      </c>
      <c r="D8583" s="6">
        <v>25</v>
      </c>
      <c r="E8583" s="6">
        <v>117</v>
      </c>
      <c r="F8583" s="6">
        <v>117</v>
      </c>
      <c r="G8583" s="1">
        <v>132</v>
      </c>
      <c r="H8583" s="6" t="s">
        <v>1698</v>
      </c>
      <c r="I8583" s="6" t="s">
        <v>1303</v>
      </c>
      <c r="K8583" s="6">
        <v>178</v>
      </c>
    </row>
    <row r="8584" spans="1:11">
      <c r="A8584" s="6">
        <v>16024019</v>
      </c>
      <c r="B8584" t="s">
        <v>9635</v>
      </c>
      <c r="C8584" s="6" t="s">
        <v>1624</v>
      </c>
      <c r="D8584" s="6">
        <v>32</v>
      </c>
      <c r="E8584" s="6">
        <v>117</v>
      </c>
      <c r="F8584" s="6">
        <v>117</v>
      </c>
      <c r="G8584" s="1">
        <v>132</v>
      </c>
      <c r="H8584" s="6" t="s">
        <v>1624</v>
      </c>
      <c r="I8584" s="6" t="s">
        <v>298</v>
      </c>
      <c r="K8584" s="6">
        <v>198</v>
      </c>
    </row>
    <row r="8585" spans="1:11">
      <c r="A8585" s="6">
        <v>67215621</v>
      </c>
      <c r="B8585" t="s">
        <v>9636</v>
      </c>
      <c r="C8585" s="6" t="s">
        <v>760</v>
      </c>
      <c r="D8585" s="6">
        <v>30</v>
      </c>
      <c r="E8585" s="6">
        <v>117</v>
      </c>
      <c r="F8585" s="6">
        <v>117</v>
      </c>
      <c r="G8585" s="1">
        <v>132</v>
      </c>
      <c r="H8585" s="6" t="s">
        <v>760</v>
      </c>
      <c r="I8585" s="6" t="s">
        <v>348</v>
      </c>
      <c r="K8585" s="6">
        <v>171</v>
      </c>
    </row>
    <row r="8586" spans="1:11">
      <c r="A8586" s="6">
        <v>19172382</v>
      </c>
      <c r="B8586" t="s">
        <v>9637</v>
      </c>
      <c r="C8586" s="6" t="s">
        <v>645</v>
      </c>
      <c r="D8586" s="6">
        <v>31</v>
      </c>
      <c r="E8586" s="6">
        <v>117</v>
      </c>
      <c r="F8586" s="6">
        <v>117</v>
      </c>
      <c r="G8586" s="1">
        <v>132</v>
      </c>
      <c r="H8586" s="6" t="s">
        <v>645</v>
      </c>
      <c r="I8586" s="6" t="s">
        <v>1658</v>
      </c>
      <c r="K8586" s="6">
        <v>170</v>
      </c>
    </row>
    <row r="8587" spans="1:11">
      <c r="A8587" s="6">
        <v>29114978</v>
      </c>
      <c r="B8587" t="s">
        <v>9638</v>
      </c>
      <c r="C8587" s="6" t="s">
        <v>2121</v>
      </c>
      <c r="D8587" s="6">
        <v>29</v>
      </c>
      <c r="E8587" s="6">
        <v>117</v>
      </c>
      <c r="F8587" s="6">
        <v>117</v>
      </c>
      <c r="G8587" s="1">
        <v>131</v>
      </c>
      <c r="H8587" s="6" t="s">
        <v>2121</v>
      </c>
      <c r="I8587" s="6" t="s">
        <v>1755</v>
      </c>
      <c r="K8587" s="6">
        <v>166</v>
      </c>
    </row>
    <row r="8588" spans="1:11">
      <c r="A8588" s="6">
        <v>53038850</v>
      </c>
      <c r="B8588" t="s">
        <v>9639</v>
      </c>
      <c r="C8588" s="6" t="s">
        <v>2112</v>
      </c>
      <c r="D8588" s="6">
        <v>35</v>
      </c>
      <c r="E8588" s="6">
        <v>117</v>
      </c>
      <c r="F8588" s="6">
        <v>117</v>
      </c>
      <c r="G8588" s="1">
        <v>131</v>
      </c>
      <c r="H8588" s="6" t="s">
        <v>2112</v>
      </c>
      <c r="I8588" s="6" t="s">
        <v>9640</v>
      </c>
      <c r="K8588" s="6">
        <v>190</v>
      </c>
    </row>
    <row r="8589" spans="1:11">
      <c r="A8589" s="6">
        <v>2000065864</v>
      </c>
      <c r="B8589" t="s">
        <v>9641</v>
      </c>
      <c r="C8589" s="6" t="s">
        <v>589</v>
      </c>
      <c r="D8589" s="6">
        <v>22</v>
      </c>
      <c r="E8589" s="6">
        <v>117</v>
      </c>
      <c r="F8589" s="6">
        <v>117</v>
      </c>
      <c r="G8589" s="1">
        <v>131</v>
      </c>
      <c r="H8589" s="6" t="s">
        <v>589</v>
      </c>
      <c r="I8589" s="6" t="s">
        <v>9642</v>
      </c>
      <c r="K8589" s="6">
        <v>187</v>
      </c>
    </row>
    <row r="8590" spans="1:11">
      <c r="A8590" s="6">
        <v>19021608</v>
      </c>
      <c r="B8590" t="s">
        <v>9643</v>
      </c>
      <c r="C8590" s="6" t="s">
        <v>2115</v>
      </c>
      <c r="D8590" s="6">
        <v>37</v>
      </c>
      <c r="E8590" s="6">
        <v>117</v>
      </c>
      <c r="F8590" s="6">
        <v>117</v>
      </c>
      <c r="G8590" s="1">
        <v>131</v>
      </c>
      <c r="H8590" s="6" t="s">
        <v>2115</v>
      </c>
      <c r="I8590" s="6" t="s">
        <v>257</v>
      </c>
      <c r="K8590" s="6">
        <v>182</v>
      </c>
    </row>
    <row r="8591" spans="1:11">
      <c r="A8591" s="6">
        <v>67184883</v>
      </c>
      <c r="B8591" t="s">
        <v>9644</v>
      </c>
      <c r="C8591" s="6" t="s">
        <v>319</v>
      </c>
      <c r="D8591" s="6">
        <v>30</v>
      </c>
      <c r="E8591" s="6">
        <v>117</v>
      </c>
      <c r="F8591" s="6">
        <v>117</v>
      </c>
      <c r="G8591" s="1">
        <v>131</v>
      </c>
      <c r="H8591" s="6" t="s">
        <v>319</v>
      </c>
      <c r="I8591" s="6" t="s">
        <v>594</v>
      </c>
      <c r="K8591" s="6">
        <v>172</v>
      </c>
    </row>
    <row r="8592" spans="1:11">
      <c r="A8592" s="6">
        <v>29175388</v>
      </c>
      <c r="B8592" t="s">
        <v>9645</v>
      </c>
      <c r="C8592" s="6" t="s">
        <v>966</v>
      </c>
      <c r="D8592" s="6">
        <v>25</v>
      </c>
      <c r="E8592" s="6">
        <v>117</v>
      </c>
      <c r="F8592" s="6">
        <v>117</v>
      </c>
      <c r="G8592" s="1">
        <v>131</v>
      </c>
      <c r="H8592" s="6" t="s">
        <v>966</v>
      </c>
      <c r="I8592" s="6" t="s">
        <v>9646</v>
      </c>
      <c r="K8592" s="6">
        <v>183</v>
      </c>
    </row>
    <row r="8593" spans="1:11">
      <c r="A8593" s="6">
        <v>19220698</v>
      </c>
      <c r="B8593" t="s">
        <v>9647</v>
      </c>
      <c r="C8593" s="6" t="s">
        <v>488</v>
      </c>
      <c r="D8593" s="6">
        <v>28</v>
      </c>
      <c r="E8593" s="6">
        <v>117</v>
      </c>
      <c r="F8593" s="6">
        <v>117</v>
      </c>
      <c r="G8593" s="1">
        <v>131</v>
      </c>
      <c r="H8593" s="6" t="s">
        <v>488</v>
      </c>
      <c r="I8593" s="6" t="s">
        <v>257</v>
      </c>
      <c r="K8593" s="6">
        <v>173</v>
      </c>
    </row>
    <row r="8594" spans="1:11">
      <c r="A8594" s="6">
        <v>76056506</v>
      </c>
      <c r="B8594" t="s">
        <v>9648</v>
      </c>
      <c r="C8594" s="6" t="s">
        <v>377</v>
      </c>
      <c r="D8594" s="6">
        <v>24</v>
      </c>
      <c r="E8594" s="6">
        <v>117</v>
      </c>
      <c r="F8594" s="6">
        <v>117</v>
      </c>
      <c r="G8594" s="1">
        <v>131</v>
      </c>
      <c r="H8594" s="6" t="s">
        <v>377</v>
      </c>
      <c r="I8594" s="6" t="s">
        <v>9649</v>
      </c>
      <c r="K8594" s="6">
        <v>183</v>
      </c>
    </row>
    <row r="8595" spans="1:11">
      <c r="A8595" s="6">
        <v>2000049266</v>
      </c>
      <c r="B8595" t="s">
        <v>9650</v>
      </c>
      <c r="C8595" s="6" t="s">
        <v>728</v>
      </c>
      <c r="D8595" s="6">
        <v>23</v>
      </c>
      <c r="E8595" s="6">
        <v>117</v>
      </c>
      <c r="F8595" s="6">
        <v>117</v>
      </c>
      <c r="G8595" s="1">
        <v>131</v>
      </c>
      <c r="H8595" s="6" t="s">
        <v>728</v>
      </c>
      <c r="I8595" s="6" t="s">
        <v>729</v>
      </c>
      <c r="K8595" s="6">
        <v>181</v>
      </c>
    </row>
    <row r="8596" spans="1:11">
      <c r="A8596" s="6">
        <v>45088315</v>
      </c>
      <c r="B8596" t="s">
        <v>9651</v>
      </c>
      <c r="C8596" s="6" t="s">
        <v>966</v>
      </c>
      <c r="D8596" s="6">
        <v>33</v>
      </c>
      <c r="E8596" s="6">
        <v>117</v>
      </c>
      <c r="F8596" s="6">
        <v>117</v>
      </c>
      <c r="G8596" s="1">
        <v>131</v>
      </c>
      <c r="H8596" s="6" t="s">
        <v>966</v>
      </c>
      <c r="I8596" s="6" t="s">
        <v>2134</v>
      </c>
      <c r="K8596" s="6">
        <v>171</v>
      </c>
    </row>
    <row r="8597" spans="1:11">
      <c r="A8597" s="6">
        <v>2000159964</v>
      </c>
      <c r="B8597" t="s">
        <v>9652</v>
      </c>
      <c r="C8597" s="6" t="s">
        <v>944</v>
      </c>
      <c r="D8597" s="6">
        <v>22</v>
      </c>
      <c r="E8597" s="6">
        <v>117</v>
      </c>
      <c r="F8597" s="6">
        <v>117</v>
      </c>
      <c r="G8597" s="1">
        <v>131</v>
      </c>
      <c r="H8597" s="6" t="s">
        <v>944</v>
      </c>
      <c r="I8597" s="6" t="s">
        <v>378</v>
      </c>
      <c r="K8597" s="6">
        <v>172</v>
      </c>
    </row>
    <row r="8598" spans="1:11">
      <c r="A8598" s="6">
        <v>2000079038</v>
      </c>
      <c r="B8598" t="s">
        <v>9653</v>
      </c>
      <c r="C8598" s="6" t="s">
        <v>944</v>
      </c>
      <c r="D8598" s="6">
        <v>23</v>
      </c>
      <c r="E8598" s="6">
        <v>117</v>
      </c>
      <c r="F8598" s="6">
        <v>117</v>
      </c>
      <c r="G8598" s="1">
        <v>131</v>
      </c>
      <c r="H8598" s="6" t="s">
        <v>944</v>
      </c>
      <c r="I8598" s="6" t="s">
        <v>4543</v>
      </c>
      <c r="K8598" s="6">
        <v>190</v>
      </c>
    </row>
    <row r="8599" spans="1:11">
      <c r="A8599" s="6">
        <v>14222111</v>
      </c>
      <c r="B8599" t="s">
        <v>9654</v>
      </c>
      <c r="C8599" s="6" t="s">
        <v>760</v>
      </c>
      <c r="D8599" s="6">
        <v>24</v>
      </c>
      <c r="E8599" s="6">
        <v>117</v>
      </c>
      <c r="F8599" s="6">
        <v>117</v>
      </c>
      <c r="G8599" s="1">
        <v>131</v>
      </c>
      <c r="H8599" s="6" t="s">
        <v>760</v>
      </c>
      <c r="I8599" s="6" t="s">
        <v>9655</v>
      </c>
      <c r="K8599" s="6">
        <v>174</v>
      </c>
    </row>
    <row r="8600" spans="1:11">
      <c r="A8600" s="6">
        <v>14003917</v>
      </c>
      <c r="B8600" t="s">
        <v>9656</v>
      </c>
      <c r="C8600" s="6" t="s">
        <v>944</v>
      </c>
      <c r="D8600" s="6">
        <v>37</v>
      </c>
      <c r="E8600" s="6">
        <v>117</v>
      </c>
      <c r="F8600" s="6">
        <v>117</v>
      </c>
      <c r="G8600" s="1">
        <v>131</v>
      </c>
      <c r="H8600" s="6" t="s">
        <v>944</v>
      </c>
      <c r="I8600" s="6" t="s">
        <v>603</v>
      </c>
      <c r="K8600" s="6">
        <v>175</v>
      </c>
    </row>
    <row r="8601" spans="1:11">
      <c r="A8601" s="6">
        <v>19380082</v>
      </c>
      <c r="B8601" t="s">
        <v>9657</v>
      </c>
      <c r="C8601" s="6" t="s">
        <v>1672</v>
      </c>
      <c r="D8601" s="6">
        <v>23</v>
      </c>
      <c r="E8601" s="6">
        <v>117</v>
      </c>
      <c r="F8601" s="6">
        <v>117</v>
      </c>
      <c r="G8601" s="1">
        <v>131</v>
      </c>
      <c r="H8601" s="6" t="s">
        <v>1672</v>
      </c>
      <c r="I8601" s="6" t="s">
        <v>257</v>
      </c>
      <c r="K8601" s="6">
        <v>177</v>
      </c>
    </row>
    <row r="8602" spans="1:11">
      <c r="A8602" s="6">
        <v>92064905</v>
      </c>
      <c r="B8602" t="s">
        <v>9658</v>
      </c>
      <c r="C8602" s="6" t="s">
        <v>2115</v>
      </c>
      <c r="D8602" s="6">
        <v>34</v>
      </c>
      <c r="E8602" s="6">
        <v>117</v>
      </c>
      <c r="F8602" s="6">
        <v>117</v>
      </c>
      <c r="G8602" s="1">
        <v>131</v>
      </c>
      <c r="H8602" s="6" t="s">
        <v>2115</v>
      </c>
      <c r="I8602" s="6" t="s">
        <v>9659</v>
      </c>
      <c r="K8602" s="6">
        <v>188</v>
      </c>
    </row>
    <row r="8603" spans="1:11">
      <c r="A8603" s="6">
        <v>19098177</v>
      </c>
      <c r="B8603" t="s">
        <v>9660</v>
      </c>
      <c r="C8603" s="6" t="s">
        <v>377</v>
      </c>
      <c r="D8603" s="6">
        <v>35</v>
      </c>
      <c r="E8603" s="6">
        <v>117</v>
      </c>
      <c r="F8603" s="6">
        <v>117</v>
      </c>
      <c r="G8603" s="1">
        <v>131</v>
      </c>
      <c r="H8603" s="6" t="s">
        <v>377</v>
      </c>
      <c r="I8603" s="6" t="s">
        <v>1658</v>
      </c>
      <c r="K8603" s="6">
        <v>191</v>
      </c>
    </row>
    <row r="8604" spans="1:11">
      <c r="A8604" s="6">
        <v>68006529</v>
      </c>
      <c r="B8604" t="s">
        <v>9661</v>
      </c>
      <c r="C8604" s="6" t="s">
        <v>1624</v>
      </c>
      <c r="D8604" s="6">
        <v>33</v>
      </c>
      <c r="E8604" s="6">
        <v>117</v>
      </c>
      <c r="F8604" s="6">
        <v>117</v>
      </c>
      <c r="G8604" s="1">
        <v>130</v>
      </c>
      <c r="H8604" s="6" t="s">
        <v>1624</v>
      </c>
      <c r="I8604" s="6" t="s">
        <v>9662</v>
      </c>
      <c r="K8604" s="6">
        <v>185</v>
      </c>
    </row>
    <row r="8605" spans="1:11">
      <c r="A8605" s="6">
        <v>2000049279</v>
      </c>
      <c r="B8605" t="s">
        <v>9663</v>
      </c>
      <c r="C8605" s="6" t="s">
        <v>377</v>
      </c>
      <c r="D8605" s="6">
        <v>24</v>
      </c>
      <c r="E8605" s="6">
        <v>117</v>
      </c>
      <c r="F8605" s="6">
        <v>117</v>
      </c>
      <c r="G8605" s="1">
        <v>130</v>
      </c>
      <c r="H8605" s="6" t="s">
        <v>377</v>
      </c>
      <c r="I8605" s="6" t="s">
        <v>1303</v>
      </c>
      <c r="K8605" s="6">
        <v>192</v>
      </c>
    </row>
    <row r="8606" spans="1:11">
      <c r="A8606" s="6">
        <v>51054583</v>
      </c>
      <c r="B8606" t="s">
        <v>9664</v>
      </c>
      <c r="C8606" s="6" t="s">
        <v>1747</v>
      </c>
      <c r="D8606" s="6">
        <v>28</v>
      </c>
      <c r="E8606" s="6">
        <v>117</v>
      </c>
      <c r="F8606" s="6">
        <v>117</v>
      </c>
      <c r="G8606" s="1">
        <v>130</v>
      </c>
      <c r="H8606" s="6" t="s">
        <v>1747</v>
      </c>
      <c r="I8606" s="6" t="s">
        <v>1303</v>
      </c>
      <c r="K8606" s="6">
        <v>178</v>
      </c>
    </row>
    <row r="8607" spans="1:11">
      <c r="A8607" s="6">
        <v>58084835</v>
      </c>
      <c r="B8607" t="s">
        <v>9665</v>
      </c>
      <c r="C8607" s="6" t="s">
        <v>1624</v>
      </c>
      <c r="D8607" s="6">
        <v>31</v>
      </c>
      <c r="E8607" s="6">
        <v>117</v>
      </c>
      <c r="F8607" s="6">
        <v>117</v>
      </c>
      <c r="G8607" s="1">
        <v>130</v>
      </c>
      <c r="H8607" s="6" t="s">
        <v>1624</v>
      </c>
      <c r="I8607" s="6" t="s">
        <v>194</v>
      </c>
      <c r="K8607" s="6">
        <v>190</v>
      </c>
    </row>
    <row r="8608" spans="1:11">
      <c r="A8608" s="6">
        <v>2000334685</v>
      </c>
      <c r="B8608" t="s">
        <v>9666</v>
      </c>
      <c r="C8608" s="6" t="s">
        <v>319</v>
      </c>
      <c r="D8608" s="6">
        <v>21</v>
      </c>
      <c r="E8608" s="6">
        <v>117</v>
      </c>
      <c r="F8608" s="6">
        <v>117</v>
      </c>
      <c r="G8608" s="1">
        <v>130</v>
      </c>
      <c r="H8608" s="6" t="s">
        <v>319</v>
      </c>
      <c r="I8608" s="6" t="s">
        <v>1055</v>
      </c>
      <c r="K8608" s="6">
        <v>171</v>
      </c>
    </row>
    <row r="8609" spans="1:11">
      <c r="A8609" s="6">
        <v>85145281</v>
      </c>
      <c r="B8609" t="s">
        <v>9667</v>
      </c>
      <c r="C8609" s="6" t="s">
        <v>1624</v>
      </c>
      <c r="D8609" s="6">
        <v>27</v>
      </c>
      <c r="E8609" s="6">
        <v>117</v>
      </c>
      <c r="F8609" s="6">
        <v>117</v>
      </c>
      <c r="G8609" s="1">
        <v>130</v>
      </c>
      <c r="H8609" s="6" t="s">
        <v>1624</v>
      </c>
      <c r="I8609" s="6" t="s">
        <v>1755</v>
      </c>
      <c r="K8609" s="6">
        <v>180</v>
      </c>
    </row>
    <row r="8610" spans="1:11">
      <c r="A8610" s="6">
        <v>19382111</v>
      </c>
      <c r="B8610" t="s">
        <v>9668</v>
      </c>
      <c r="C8610" s="6" t="s">
        <v>319</v>
      </c>
      <c r="D8610" s="6">
        <v>26</v>
      </c>
      <c r="E8610" s="6">
        <v>117</v>
      </c>
      <c r="F8610" s="6">
        <v>117</v>
      </c>
      <c r="G8610" s="1">
        <v>130</v>
      </c>
      <c r="H8610" s="6" t="s">
        <v>319</v>
      </c>
      <c r="I8610" s="6" t="s">
        <v>257</v>
      </c>
      <c r="K8610" s="6">
        <v>186</v>
      </c>
    </row>
    <row r="8611" spans="1:11">
      <c r="A8611" s="6">
        <v>29222618</v>
      </c>
      <c r="B8611" t="s">
        <v>9669</v>
      </c>
      <c r="C8611" s="6" t="s">
        <v>1624</v>
      </c>
      <c r="D8611" s="6">
        <v>27</v>
      </c>
      <c r="E8611" s="6">
        <v>117</v>
      </c>
      <c r="F8611" s="6">
        <v>117</v>
      </c>
      <c r="G8611" s="1">
        <v>130</v>
      </c>
      <c r="H8611" s="6" t="s">
        <v>1624</v>
      </c>
      <c r="I8611" s="6" t="s">
        <v>963</v>
      </c>
      <c r="K8611" s="6">
        <v>188</v>
      </c>
    </row>
    <row r="8612" spans="1:11">
      <c r="A8612" s="6">
        <v>18111492</v>
      </c>
      <c r="B8612" t="s">
        <v>9670</v>
      </c>
      <c r="C8612" s="6" t="s">
        <v>377</v>
      </c>
      <c r="D8612" s="6">
        <v>22</v>
      </c>
      <c r="E8612" s="6">
        <v>117</v>
      </c>
      <c r="F8612" s="6">
        <v>117</v>
      </c>
      <c r="G8612" s="1">
        <v>130</v>
      </c>
      <c r="H8612" s="6" t="s">
        <v>377</v>
      </c>
      <c r="I8612" s="6" t="s">
        <v>1117</v>
      </c>
      <c r="K8612" s="6">
        <v>191</v>
      </c>
    </row>
    <row r="8613" spans="1:11">
      <c r="A8613" s="6">
        <v>24044427</v>
      </c>
      <c r="B8613" t="s">
        <v>9671</v>
      </c>
      <c r="C8613" s="6" t="s">
        <v>319</v>
      </c>
      <c r="D8613" s="6">
        <v>29</v>
      </c>
      <c r="E8613" s="6">
        <v>117</v>
      </c>
      <c r="F8613" s="6">
        <v>117</v>
      </c>
      <c r="G8613" s="1">
        <v>130</v>
      </c>
      <c r="H8613" s="6" t="s">
        <v>319</v>
      </c>
      <c r="I8613" s="6" t="s">
        <v>657</v>
      </c>
      <c r="K8613" s="6">
        <v>175</v>
      </c>
    </row>
    <row r="8614" spans="1:11">
      <c r="A8614" s="6">
        <v>78105602</v>
      </c>
      <c r="B8614" t="s">
        <v>9672</v>
      </c>
      <c r="C8614" s="6" t="s">
        <v>2167</v>
      </c>
      <c r="D8614" s="6">
        <v>25</v>
      </c>
      <c r="E8614" s="6">
        <v>117</v>
      </c>
      <c r="F8614" s="6">
        <v>117</v>
      </c>
      <c r="G8614" s="1">
        <v>130</v>
      </c>
      <c r="H8614" s="6" t="s">
        <v>2167</v>
      </c>
      <c r="I8614" s="6" t="s">
        <v>1661</v>
      </c>
      <c r="K8614" s="6">
        <v>187</v>
      </c>
    </row>
    <row r="8615" spans="1:11">
      <c r="A8615" s="6">
        <v>19267111</v>
      </c>
      <c r="B8615" t="s">
        <v>9673</v>
      </c>
      <c r="C8615" s="6" t="s">
        <v>2149</v>
      </c>
      <c r="D8615" s="6">
        <v>27</v>
      </c>
      <c r="E8615" s="6">
        <v>117</v>
      </c>
      <c r="F8615" s="6">
        <v>117</v>
      </c>
      <c r="G8615" s="1">
        <v>130</v>
      </c>
      <c r="H8615" s="6" t="s">
        <v>2149</v>
      </c>
      <c r="I8615" s="6" t="s">
        <v>257</v>
      </c>
      <c r="K8615" s="6">
        <v>175</v>
      </c>
    </row>
    <row r="8616" spans="1:11">
      <c r="A8616" s="6">
        <v>29157673</v>
      </c>
      <c r="B8616" t="s">
        <v>9674</v>
      </c>
      <c r="C8616" s="6" t="s">
        <v>589</v>
      </c>
      <c r="D8616" s="6">
        <v>26</v>
      </c>
      <c r="E8616" s="6">
        <v>117</v>
      </c>
      <c r="F8616" s="6">
        <v>117</v>
      </c>
      <c r="G8616" s="1">
        <v>130</v>
      </c>
      <c r="H8616" s="6" t="s">
        <v>589</v>
      </c>
      <c r="I8616" s="6" t="s">
        <v>259</v>
      </c>
      <c r="K8616" s="6">
        <v>185</v>
      </c>
    </row>
    <row r="8617" spans="1:11">
      <c r="A8617" s="6">
        <v>49038621</v>
      </c>
      <c r="B8617" t="s">
        <v>9675</v>
      </c>
      <c r="C8617" s="6" t="s">
        <v>218</v>
      </c>
      <c r="D8617" s="6">
        <v>27</v>
      </c>
      <c r="E8617" s="6">
        <v>117</v>
      </c>
      <c r="F8617" s="6">
        <v>117</v>
      </c>
      <c r="G8617" s="1">
        <v>130</v>
      </c>
      <c r="H8617" s="6" t="s">
        <v>218</v>
      </c>
      <c r="I8617" s="6" t="s">
        <v>6779</v>
      </c>
      <c r="K8617" s="6">
        <v>184</v>
      </c>
    </row>
    <row r="8618" spans="1:11">
      <c r="A8618" s="6">
        <v>29217117</v>
      </c>
      <c r="B8618" t="s">
        <v>9676</v>
      </c>
      <c r="C8618" s="6" t="s">
        <v>640</v>
      </c>
      <c r="D8618" s="6">
        <v>23</v>
      </c>
      <c r="E8618" s="6">
        <v>117</v>
      </c>
      <c r="F8618" s="6">
        <v>117</v>
      </c>
      <c r="G8618" s="1">
        <v>130</v>
      </c>
      <c r="H8618" s="6" t="s">
        <v>640</v>
      </c>
      <c r="I8618" s="6" t="s">
        <v>259</v>
      </c>
      <c r="K8618" s="6">
        <v>175</v>
      </c>
    </row>
    <row r="8619" spans="1:11">
      <c r="A8619" s="6">
        <v>76043661</v>
      </c>
      <c r="B8619" t="s">
        <v>9677</v>
      </c>
      <c r="C8619" s="6" t="s">
        <v>319</v>
      </c>
      <c r="D8619" s="6">
        <v>29</v>
      </c>
      <c r="E8619" s="6">
        <v>117</v>
      </c>
      <c r="F8619" s="6">
        <v>117</v>
      </c>
      <c r="G8619" s="1">
        <v>130</v>
      </c>
      <c r="H8619" s="6" t="s">
        <v>319</v>
      </c>
      <c r="I8619" s="6" t="s">
        <v>3403</v>
      </c>
      <c r="K8619" s="6">
        <v>172</v>
      </c>
    </row>
    <row r="8620" spans="1:11">
      <c r="A8620" s="6">
        <v>86046422</v>
      </c>
      <c r="B8620" t="s">
        <v>9678</v>
      </c>
      <c r="C8620" s="6" t="s">
        <v>1624</v>
      </c>
      <c r="D8620" s="6">
        <v>28</v>
      </c>
      <c r="E8620" s="6">
        <v>117</v>
      </c>
      <c r="F8620" s="6">
        <v>117</v>
      </c>
      <c r="G8620" s="1">
        <v>130</v>
      </c>
      <c r="H8620" s="6" t="s">
        <v>1624</v>
      </c>
      <c r="I8620" s="6" t="s">
        <v>1283</v>
      </c>
      <c r="K8620" s="6">
        <v>182</v>
      </c>
    </row>
    <row r="8621" spans="1:11">
      <c r="A8621" s="6">
        <v>67217545</v>
      </c>
      <c r="B8621" t="s">
        <v>9679</v>
      </c>
      <c r="C8621" s="6" t="s">
        <v>1624</v>
      </c>
      <c r="D8621" s="6">
        <v>29</v>
      </c>
      <c r="E8621" s="6">
        <v>117</v>
      </c>
      <c r="F8621" s="6">
        <v>117</v>
      </c>
      <c r="G8621" s="1">
        <v>130</v>
      </c>
      <c r="H8621" s="6" t="s">
        <v>1624</v>
      </c>
      <c r="I8621" s="6" t="s">
        <v>433</v>
      </c>
      <c r="K8621" s="6">
        <v>191</v>
      </c>
    </row>
    <row r="8622" spans="1:11">
      <c r="A8622" s="6">
        <v>14039749</v>
      </c>
      <c r="B8622" t="s">
        <v>9680</v>
      </c>
      <c r="C8622" s="6" t="s">
        <v>558</v>
      </c>
      <c r="D8622" s="6">
        <v>32</v>
      </c>
      <c r="E8622" s="6">
        <v>117</v>
      </c>
      <c r="F8622" s="6">
        <v>117</v>
      </c>
      <c r="G8622" s="1">
        <v>130</v>
      </c>
      <c r="H8622" s="6" t="s">
        <v>558</v>
      </c>
      <c r="I8622" s="6" t="s">
        <v>603</v>
      </c>
      <c r="K8622" s="6">
        <v>174</v>
      </c>
    </row>
    <row r="8623" spans="1:11">
      <c r="A8623" s="6">
        <v>76037977</v>
      </c>
      <c r="B8623" t="s">
        <v>9681</v>
      </c>
      <c r="C8623" s="6" t="s">
        <v>314</v>
      </c>
      <c r="D8623" s="6">
        <v>31</v>
      </c>
      <c r="E8623" s="6">
        <v>117</v>
      </c>
      <c r="F8623" s="6">
        <v>117</v>
      </c>
      <c r="G8623" s="1">
        <v>130</v>
      </c>
      <c r="H8623" s="6" t="s">
        <v>314</v>
      </c>
      <c r="I8623" s="6" t="s">
        <v>378</v>
      </c>
      <c r="K8623" s="6">
        <v>180</v>
      </c>
    </row>
    <row r="8624" spans="1:11">
      <c r="A8624" s="6">
        <v>76050409</v>
      </c>
      <c r="B8624" t="s">
        <v>9682</v>
      </c>
      <c r="C8624" s="6" t="s">
        <v>760</v>
      </c>
      <c r="D8624" s="6">
        <v>28</v>
      </c>
      <c r="E8624" s="6">
        <v>117</v>
      </c>
      <c r="F8624" s="6">
        <v>117</v>
      </c>
      <c r="G8624" s="1">
        <v>130</v>
      </c>
      <c r="H8624" s="6" t="s">
        <v>760</v>
      </c>
      <c r="I8624" s="6" t="s">
        <v>378</v>
      </c>
      <c r="K8624" s="6">
        <v>172</v>
      </c>
    </row>
    <row r="8625" spans="1:11">
      <c r="A8625" s="6">
        <v>29191592</v>
      </c>
      <c r="B8625" t="s">
        <v>9683</v>
      </c>
      <c r="C8625" s="6" t="s">
        <v>640</v>
      </c>
      <c r="D8625" s="6">
        <v>24</v>
      </c>
      <c r="E8625" s="6">
        <v>117</v>
      </c>
      <c r="F8625" s="6">
        <v>117</v>
      </c>
      <c r="G8625" s="1">
        <v>130</v>
      </c>
      <c r="H8625" s="6" t="s">
        <v>640</v>
      </c>
      <c r="I8625" s="6" t="s">
        <v>259</v>
      </c>
      <c r="K8625" s="6">
        <v>175</v>
      </c>
    </row>
    <row r="8626" spans="1:11">
      <c r="A8626" s="6">
        <v>19143371</v>
      </c>
      <c r="B8626" t="s">
        <v>9684</v>
      </c>
      <c r="C8626" s="6" t="s">
        <v>2115</v>
      </c>
      <c r="D8626" s="6">
        <v>31</v>
      </c>
      <c r="E8626" s="6">
        <v>117</v>
      </c>
      <c r="F8626" s="6">
        <v>117</v>
      </c>
      <c r="G8626" s="1">
        <v>130</v>
      </c>
      <c r="H8626" s="6" t="s">
        <v>2115</v>
      </c>
      <c r="I8626" s="6" t="s">
        <v>1658</v>
      </c>
      <c r="K8626" s="6">
        <v>185</v>
      </c>
    </row>
    <row r="8627" spans="1:11">
      <c r="A8627" s="6">
        <v>27155050</v>
      </c>
      <c r="B8627" t="s">
        <v>9685</v>
      </c>
      <c r="C8627" s="6" t="s">
        <v>1672</v>
      </c>
      <c r="D8627" s="6">
        <v>23</v>
      </c>
      <c r="E8627" s="6">
        <v>117</v>
      </c>
      <c r="F8627" s="6">
        <v>117</v>
      </c>
      <c r="G8627" s="1">
        <v>130</v>
      </c>
      <c r="H8627" s="6" t="s">
        <v>1672</v>
      </c>
      <c r="I8627" s="6" t="s">
        <v>339</v>
      </c>
      <c r="K8627" s="6">
        <v>188</v>
      </c>
    </row>
    <row r="8628" spans="1:11">
      <c r="A8628" s="6">
        <v>43266762</v>
      </c>
      <c r="B8628" t="s">
        <v>9686</v>
      </c>
      <c r="C8628" s="6" t="s">
        <v>218</v>
      </c>
      <c r="D8628" s="6">
        <v>26</v>
      </c>
      <c r="E8628" s="6">
        <v>117</v>
      </c>
      <c r="F8628" s="6">
        <v>117</v>
      </c>
      <c r="G8628" s="1">
        <v>130</v>
      </c>
      <c r="H8628" s="6" t="s">
        <v>218</v>
      </c>
      <c r="I8628" s="6" t="s">
        <v>236</v>
      </c>
      <c r="K8628" s="6">
        <v>193</v>
      </c>
    </row>
    <row r="8629" spans="1:11">
      <c r="A8629" s="6">
        <v>28021778</v>
      </c>
      <c r="B8629" t="s">
        <v>9687</v>
      </c>
      <c r="C8629" s="6" t="s">
        <v>1624</v>
      </c>
      <c r="D8629" s="6">
        <v>33</v>
      </c>
      <c r="E8629" s="6">
        <v>117</v>
      </c>
      <c r="F8629" s="6">
        <v>117</v>
      </c>
      <c r="G8629" s="1">
        <v>130</v>
      </c>
      <c r="H8629" s="6" t="s">
        <v>1624</v>
      </c>
      <c r="I8629" s="6" t="s">
        <v>259</v>
      </c>
      <c r="K8629" s="6">
        <v>193</v>
      </c>
    </row>
    <row r="8630" spans="1:11">
      <c r="A8630" s="6">
        <v>53140581</v>
      </c>
      <c r="B8630" t="s">
        <v>9688</v>
      </c>
      <c r="C8630" s="6" t="s">
        <v>319</v>
      </c>
      <c r="D8630" s="6">
        <v>25</v>
      </c>
      <c r="E8630" s="6">
        <v>117</v>
      </c>
      <c r="F8630" s="6">
        <v>117</v>
      </c>
      <c r="G8630" s="1">
        <v>130</v>
      </c>
      <c r="H8630" s="6" t="s">
        <v>319</v>
      </c>
      <c r="I8630" s="6" t="s">
        <v>729</v>
      </c>
      <c r="K8630" s="6">
        <v>183</v>
      </c>
    </row>
    <row r="8631" spans="1:11">
      <c r="A8631" s="6">
        <v>53040824</v>
      </c>
      <c r="B8631" t="s">
        <v>9689</v>
      </c>
      <c r="C8631" s="6" t="s">
        <v>728</v>
      </c>
      <c r="D8631" s="6">
        <v>33</v>
      </c>
      <c r="E8631" s="6">
        <v>117</v>
      </c>
      <c r="F8631" s="6">
        <v>117</v>
      </c>
      <c r="G8631" s="1">
        <v>130</v>
      </c>
      <c r="H8631" s="6" t="s">
        <v>728</v>
      </c>
      <c r="I8631" s="6" t="s">
        <v>729</v>
      </c>
      <c r="K8631" s="6">
        <v>177</v>
      </c>
    </row>
    <row r="8632" spans="1:11">
      <c r="A8632" s="6">
        <v>43270444</v>
      </c>
      <c r="B8632" t="s">
        <v>9690</v>
      </c>
      <c r="C8632" s="6" t="s">
        <v>240</v>
      </c>
      <c r="D8632" s="6">
        <v>26</v>
      </c>
      <c r="E8632" s="6">
        <v>117</v>
      </c>
      <c r="F8632" s="6">
        <v>117</v>
      </c>
      <c r="G8632" s="1">
        <v>130</v>
      </c>
      <c r="H8632" s="6" t="s">
        <v>240</v>
      </c>
      <c r="I8632" s="6" t="s">
        <v>236</v>
      </c>
      <c r="K8632" s="6">
        <v>186</v>
      </c>
    </row>
    <row r="8633" spans="1:11">
      <c r="A8633" s="6">
        <v>2000053130</v>
      </c>
      <c r="B8633" t="s">
        <v>9691</v>
      </c>
      <c r="C8633" s="6" t="s">
        <v>319</v>
      </c>
      <c r="D8633" s="6">
        <v>24</v>
      </c>
      <c r="E8633" s="6">
        <v>117</v>
      </c>
      <c r="F8633" s="6">
        <v>117</v>
      </c>
      <c r="G8633" s="1">
        <v>130</v>
      </c>
      <c r="H8633" s="6" t="s">
        <v>319</v>
      </c>
      <c r="I8633" s="6" t="s">
        <v>1676</v>
      </c>
      <c r="K8633" s="6">
        <v>182</v>
      </c>
    </row>
    <row r="8634" spans="1:11">
      <c r="A8634" s="6">
        <v>13111558</v>
      </c>
      <c r="B8634" t="s">
        <v>9692</v>
      </c>
      <c r="C8634" s="6" t="s">
        <v>1213</v>
      </c>
      <c r="D8634" s="6">
        <v>30</v>
      </c>
      <c r="E8634" s="6">
        <v>117</v>
      </c>
      <c r="F8634" s="6">
        <v>117</v>
      </c>
      <c r="G8634" s="1">
        <v>130</v>
      </c>
      <c r="H8634" s="6" t="s">
        <v>1213</v>
      </c>
      <c r="I8634" s="6" t="s">
        <v>620</v>
      </c>
      <c r="K8634" s="6">
        <v>173</v>
      </c>
    </row>
    <row r="8635" spans="1:11">
      <c r="A8635" s="6">
        <v>71113687</v>
      </c>
      <c r="B8635" t="s">
        <v>9693</v>
      </c>
      <c r="C8635" s="6" t="s">
        <v>319</v>
      </c>
      <c r="D8635" s="6">
        <v>24</v>
      </c>
      <c r="E8635" s="6">
        <v>117</v>
      </c>
      <c r="F8635" s="6">
        <v>117</v>
      </c>
      <c r="G8635" s="1">
        <v>130</v>
      </c>
      <c r="H8635" s="6" t="s">
        <v>319</v>
      </c>
      <c r="I8635" s="6" t="s">
        <v>827</v>
      </c>
      <c r="K8635" s="6">
        <v>181</v>
      </c>
    </row>
    <row r="8636" spans="1:11">
      <c r="A8636" s="6">
        <v>19259035</v>
      </c>
      <c r="B8636" t="s">
        <v>9694</v>
      </c>
      <c r="C8636" s="6" t="s">
        <v>1709</v>
      </c>
      <c r="D8636" s="6">
        <v>28</v>
      </c>
      <c r="E8636" s="6">
        <v>117</v>
      </c>
      <c r="F8636" s="6">
        <v>117</v>
      </c>
      <c r="G8636" s="1">
        <v>130</v>
      </c>
      <c r="H8636" s="6" t="s">
        <v>1709</v>
      </c>
      <c r="I8636" s="6" t="s">
        <v>1658</v>
      </c>
      <c r="K8636" s="6">
        <v>181</v>
      </c>
    </row>
    <row r="8637" spans="1:11">
      <c r="A8637" s="6">
        <v>98033333</v>
      </c>
      <c r="B8637" t="s">
        <v>9695</v>
      </c>
      <c r="C8637" s="6" t="s">
        <v>966</v>
      </c>
      <c r="D8637" s="6">
        <v>29</v>
      </c>
      <c r="E8637" s="6">
        <v>117</v>
      </c>
      <c r="F8637" s="6">
        <v>117</v>
      </c>
      <c r="G8637" s="1">
        <v>130</v>
      </c>
      <c r="H8637" s="6" t="s">
        <v>966</v>
      </c>
      <c r="I8637" s="6" t="s">
        <v>646</v>
      </c>
      <c r="K8637" s="6">
        <v>182</v>
      </c>
    </row>
    <row r="8638" spans="1:11">
      <c r="A8638" s="6">
        <v>51056570</v>
      </c>
      <c r="B8638" t="s">
        <v>9696</v>
      </c>
      <c r="C8638" s="6" t="s">
        <v>377</v>
      </c>
      <c r="D8638" s="6">
        <v>28</v>
      </c>
      <c r="E8638" s="6">
        <v>117</v>
      </c>
      <c r="F8638" s="6">
        <v>117</v>
      </c>
      <c r="G8638" s="1">
        <v>130</v>
      </c>
      <c r="H8638" s="6" t="s">
        <v>377</v>
      </c>
      <c r="I8638" s="6" t="s">
        <v>1303</v>
      </c>
      <c r="K8638" s="6">
        <v>182</v>
      </c>
    </row>
    <row r="8639" spans="1:11">
      <c r="A8639" s="6">
        <v>93122978</v>
      </c>
      <c r="B8639" t="s">
        <v>9697</v>
      </c>
      <c r="C8639" s="6" t="s">
        <v>2121</v>
      </c>
      <c r="D8639" s="6">
        <v>23</v>
      </c>
      <c r="E8639" s="6">
        <v>117</v>
      </c>
      <c r="F8639" s="6">
        <v>117</v>
      </c>
      <c r="G8639" s="1">
        <v>130</v>
      </c>
      <c r="H8639" s="6" t="s">
        <v>2121</v>
      </c>
      <c r="I8639" s="6" t="s">
        <v>1842</v>
      </c>
      <c r="K8639" s="6">
        <v>178</v>
      </c>
    </row>
    <row r="8640" spans="1:11">
      <c r="A8640" s="6">
        <v>96045684</v>
      </c>
      <c r="B8640" t="s">
        <v>9698</v>
      </c>
      <c r="C8640" s="6" t="s">
        <v>319</v>
      </c>
      <c r="D8640" s="6">
        <v>31</v>
      </c>
      <c r="E8640" s="6">
        <v>117</v>
      </c>
      <c r="F8640" s="6">
        <v>117</v>
      </c>
      <c r="G8640" s="1">
        <v>130</v>
      </c>
      <c r="H8640" s="6" t="s">
        <v>319</v>
      </c>
      <c r="I8640" s="6" t="s">
        <v>731</v>
      </c>
      <c r="K8640" s="6">
        <v>173</v>
      </c>
    </row>
    <row r="8641" spans="1:11">
      <c r="A8641" s="6">
        <v>28122644</v>
      </c>
      <c r="B8641" t="s">
        <v>9699</v>
      </c>
      <c r="C8641" s="6" t="s">
        <v>303</v>
      </c>
      <c r="D8641" s="6">
        <v>23</v>
      </c>
      <c r="E8641" s="6">
        <v>117</v>
      </c>
      <c r="F8641" s="6">
        <v>117</v>
      </c>
      <c r="G8641" s="1">
        <v>130</v>
      </c>
      <c r="H8641" s="6" t="s">
        <v>303</v>
      </c>
      <c r="I8641" s="6" t="s">
        <v>1076</v>
      </c>
      <c r="K8641" s="6">
        <v>188</v>
      </c>
    </row>
    <row r="8642" spans="1:11">
      <c r="A8642" s="6">
        <v>74032588</v>
      </c>
      <c r="B8642" t="s">
        <v>9700</v>
      </c>
      <c r="C8642" s="6" t="s">
        <v>3000</v>
      </c>
      <c r="D8642" s="6">
        <v>30</v>
      </c>
      <c r="E8642" s="6">
        <v>117</v>
      </c>
      <c r="F8642" s="6">
        <v>117</v>
      </c>
      <c r="G8642" s="1">
        <v>130</v>
      </c>
      <c r="H8642" s="6" t="s">
        <v>3000</v>
      </c>
      <c r="I8642" s="6" t="s">
        <v>1167</v>
      </c>
      <c r="K8642" s="6">
        <v>185</v>
      </c>
    </row>
    <row r="8643" spans="1:11">
      <c r="A8643" s="6">
        <v>28028552</v>
      </c>
      <c r="B8643" t="s">
        <v>9701</v>
      </c>
      <c r="C8643" s="6" t="s">
        <v>2662</v>
      </c>
      <c r="D8643" s="6">
        <v>33</v>
      </c>
      <c r="E8643" s="6">
        <v>117</v>
      </c>
      <c r="F8643" s="6">
        <v>117</v>
      </c>
      <c r="G8643" s="1">
        <v>130</v>
      </c>
      <c r="H8643" s="6" t="s">
        <v>2662</v>
      </c>
      <c r="I8643" s="6" t="s">
        <v>259</v>
      </c>
      <c r="K8643" s="6">
        <v>185</v>
      </c>
    </row>
    <row r="8644" spans="1:11">
      <c r="A8644" s="6">
        <v>14128220</v>
      </c>
      <c r="B8644" t="s">
        <v>9702</v>
      </c>
      <c r="C8644" s="6" t="s">
        <v>314</v>
      </c>
      <c r="D8644" s="6">
        <v>30</v>
      </c>
      <c r="E8644" s="6">
        <v>117</v>
      </c>
      <c r="F8644" s="6">
        <v>117</v>
      </c>
      <c r="G8644" s="1">
        <v>130</v>
      </c>
      <c r="H8644" s="6" t="s">
        <v>314</v>
      </c>
      <c r="I8644" s="6" t="s">
        <v>603</v>
      </c>
      <c r="K8644" s="6">
        <v>180</v>
      </c>
    </row>
    <row r="8645" spans="1:11">
      <c r="A8645" s="6">
        <v>19317126</v>
      </c>
      <c r="B8645" t="s">
        <v>9703</v>
      </c>
      <c r="C8645" s="6" t="s">
        <v>2160</v>
      </c>
      <c r="D8645" s="6">
        <v>27</v>
      </c>
      <c r="E8645" s="6">
        <v>117</v>
      </c>
      <c r="F8645" s="6">
        <v>117</v>
      </c>
      <c r="G8645" s="1">
        <v>130</v>
      </c>
      <c r="H8645" s="6" t="s">
        <v>2160</v>
      </c>
      <c r="I8645" s="6" t="s">
        <v>257</v>
      </c>
      <c r="K8645" s="6">
        <v>184</v>
      </c>
    </row>
    <row r="8646" spans="1:11">
      <c r="A8646" s="6">
        <v>2000013427</v>
      </c>
      <c r="B8646" t="s">
        <v>9704</v>
      </c>
      <c r="C8646" s="6" t="s">
        <v>488</v>
      </c>
      <c r="D8646" s="6">
        <v>21</v>
      </c>
      <c r="E8646" s="6">
        <v>117</v>
      </c>
      <c r="F8646" s="6">
        <v>117</v>
      </c>
      <c r="G8646" s="1">
        <v>130</v>
      </c>
      <c r="H8646" s="6" t="s">
        <v>488</v>
      </c>
      <c r="I8646" s="6" t="s">
        <v>306</v>
      </c>
      <c r="K8646" s="6">
        <v>168</v>
      </c>
    </row>
    <row r="8647" spans="1:11">
      <c r="A8647" s="6">
        <v>14242250</v>
      </c>
      <c r="B8647" t="s">
        <v>9705</v>
      </c>
      <c r="C8647" s="6" t="s">
        <v>314</v>
      </c>
      <c r="D8647" s="6">
        <v>24</v>
      </c>
      <c r="E8647" s="6">
        <v>117</v>
      </c>
      <c r="F8647" s="6">
        <v>117</v>
      </c>
      <c r="G8647" s="1">
        <v>130</v>
      </c>
      <c r="H8647" s="6" t="s">
        <v>314</v>
      </c>
      <c r="I8647" s="6" t="s">
        <v>187</v>
      </c>
      <c r="K8647" s="6">
        <v>168</v>
      </c>
    </row>
    <row r="8648" spans="1:11">
      <c r="A8648" s="6">
        <v>53045627</v>
      </c>
      <c r="B8648" t="s">
        <v>9706</v>
      </c>
      <c r="C8648" s="6" t="s">
        <v>558</v>
      </c>
      <c r="D8648" s="6">
        <v>32</v>
      </c>
      <c r="E8648" s="6">
        <v>117</v>
      </c>
      <c r="F8648" s="6">
        <v>117</v>
      </c>
      <c r="G8648" s="1">
        <v>130</v>
      </c>
      <c r="H8648" s="6" t="s">
        <v>558</v>
      </c>
      <c r="I8648" s="6" t="s">
        <v>9707</v>
      </c>
      <c r="K8648" s="6">
        <v>176</v>
      </c>
    </row>
    <row r="8649" spans="1:11">
      <c r="A8649" s="6">
        <v>19340030</v>
      </c>
      <c r="B8649" t="s">
        <v>9708</v>
      </c>
      <c r="C8649" s="6" t="s">
        <v>2116</v>
      </c>
      <c r="D8649" s="6">
        <v>25</v>
      </c>
      <c r="E8649" s="6">
        <v>117</v>
      </c>
      <c r="F8649" s="6">
        <v>117</v>
      </c>
      <c r="G8649" s="1">
        <v>129</v>
      </c>
      <c r="H8649" s="6" t="s">
        <v>2116</v>
      </c>
      <c r="I8649" s="6" t="s">
        <v>257</v>
      </c>
      <c r="K8649" s="6">
        <v>176</v>
      </c>
    </row>
    <row r="8650" spans="1:11">
      <c r="A8650" s="6">
        <v>78062244</v>
      </c>
      <c r="B8650" t="s">
        <v>9709</v>
      </c>
      <c r="C8650" s="6" t="s">
        <v>558</v>
      </c>
      <c r="D8650" s="6">
        <v>33</v>
      </c>
      <c r="E8650" s="6">
        <v>117</v>
      </c>
      <c r="F8650" s="6">
        <v>117</v>
      </c>
      <c r="G8650" s="1">
        <v>129</v>
      </c>
      <c r="H8650" s="6" t="s">
        <v>558</v>
      </c>
      <c r="I8650" s="6" t="s">
        <v>2404</v>
      </c>
      <c r="K8650" s="6">
        <v>177</v>
      </c>
    </row>
    <row r="8651" spans="1:11">
      <c r="A8651" s="6">
        <v>86033687</v>
      </c>
      <c r="B8651" t="s">
        <v>9710</v>
      </c>
      <c r="C8651" s="6" t="s">
        <v>488</v>
      </c>
      <c r="D8651" s="6">
        <v>29</v>
      </c>
      <c r="E8651" s="6">
        <v>117</v>
      </c>
      <c r="F8651" s="6">
        <v>117</v>
      </c>
      <c r="G8651" s="1">
        <v>129</v>
      </c>
      <c r="H8651" s="6" t="s">
        <v>488</v>
      </c>
      <c r="I8651" s="6" t="s">
        <v>6399</v>
      </c>
      <c r="K8651" s="6">
        <v>176</v>
      </c>
    </row>
    <row r="8652" spans="1:11">
      <c r="A8652" s="6">
        <v>93059608</v>
      </c>
      <c r="B8652" t="s">
        <v>9711</v>
      </c>
      <c r="C8652" s="6" t="s">
        <v>1813</v>
      </c>
      <c r="D8652" s="6">
        <v>27</v>
      </c>
      <c r="E8652" s="6">
        <v>117</v>
      </c>
      <c r="F8652" s="6">
        <v>117</v>
      </c>
      <c r="G8652" s="1">
        <v>129</v>
      </c>
      <c r="H8652" s="6" t="s">
        <v>1813</v>
      </c>
      <c r="I8652" s="6" t="s">
        <v>9712</v>
      </c>
      <c r="K8652" s="6">
        <v>184</v>
      </c>
    </row>
    <row r="8653" spans="1:11">
      <c r="A8653" s="6">
        <v>14020603</v>
      </c>
      <c r="B8653" t="s">
        <v>9713</v>
      </c>
      <c r="C8653" s="6" t="s">
        <v>377</v>
      </c>
      <c r="D8653" s="6">
        <v>34</v>
      </c>
      <c r="E8653" s="6">
        <v>117</v>
      </c>
      <c r="F8653" s="6">
        <v>117</v>
      </c>
      <c r="G8653" s="1">
        <v>129</v>
      </c>
      <c r="H8653" s="6" t="s">
        <v>377</v>
      </c>
      <c r="I8653" s="6" t="s">
        <v>187</v>
      </c>
      <c r="K8653" s="6">
        <v>184</v>
      </c>
    </row>
    <row r="8654" spans="1:11">
      <c r="A8654" s="6">
        <v>76058881</v>
      </c>
      <c r="B8654" t="s">
        <v>9714</v>
      </c>
      <c r="C8654" s="6" t="s">
        <v>314</v>
      </c>
      <c r="D8654" s="6">
        <v>24</v>
      </c>
      <c r="E8654" s="6">
        <v>117</v>
      </c>
      <c r="F8654" s="6">
        <v>117</v>
      </c>
      <c r="G8654" s="1">
        <v>129</v>
      </c>
      <c r="H8654" s="6" t="s">
        <v>314</v>
      </c>
      <c r="I8654" s="6" t="s">
        <v>378</v>
      </c>
      <c r="K8654" s="6">
        <v>171</v>
      </c>
    </row>
    <row r="8655" spans="1:11">
      <c r="A8655" s="6">
        <v>49063285</v>
      </c>
      <c r="B8655" t="s">
        <v>9715</v>
      </c>
      <c r="C8655" s="6" t="s">
        <v>377</v>
      </c>
      <c r="D8655" s="6">
        <v>22</v>
      </c>
      <c r="E8655" s="6">
        <v>117</v>
      </c>
      <c r="F8655" s="6">
        <v>117</v>
      </c>
      <c r="G8655" s="1">
        <v>129</v>
      </c>
      <c r="H8655" s="6" t="s">
        <v>377</v>
      </c>
      <c r="I8655" s="6" t="s">
        <v>775</v>
      </c>
      <c r="K8655" s="6">
        <v>186</v>
      </c>
    </row>
    <row r="8656" spans="1:11">
      <c r="A8656" s="6">
        <v>12083698</v>
      </c>
      <c r="B8656" t="s">
        <v>9716</v>
      </c>
      <c r="C8656" s="6" t="s">
        <v>640</v>
      </c>
      <c r="D8656" s="6">
        <v>23</v>
      </c>
      <c r="E8656" s="6">
        <v>117</v>
      </c>
      <c r="F8656" s="6">
        <v>117</v>
      </c>
      <c r="G8656" s="1">
        <v>129</v>
      </c>
      <c r="H8656" s="6" t="s">
        <v>640</v>
      </c>
      <c r="I8656" s="6" t="s">
        <v>477</v>
      </c>
      <c r="K8656" s="6">
        <v>181</v>
      </c>
    </row>
    <row r="8657" spans="1:11">
      <c r="A8657" s="6">
        <v>79033117</v>
      </c>
      <c r="B8657" t="s">
        <v>9717</v>
      </c>
      <c r="C8657" s="6" t="s">
        <v>1624</v>
      </c>
      <c r="D8657" s="6">
        <v>26</v>
      </c>
      <c r="E8657" s="6">
        <v>117</v>
      </c>
      <c r="F8657" s="6">
        <v>117</v>
      </c>
      <c r="G8657" s="1">
        <v>129</v>
      </c>
      <c r="H8657" s="6" t="s">
        <v>1624</v>
      </c>
      <c r="I8657" s="6" t="s">
        <v>241</v>
      </c>
      <c r="K8657" s="6">
        <v>188</v>
      </c>
    </row>
    <row r="8658" spans="1:11">
      <c r="A8658" s="6">
        <v>67227123</v>
      </c>
      <c r="B8658" t="s">
        <v>9718</v>
      </c>
      <c r="C8658" s="6" t="s">
        <v>1732</v>
      </c>
      <c r="D8658" s="6">
        <v>28</v>
      </c>
      <c r="E8658" s="6">
        <v>117</v>
      </c>
      <c r="F8658" s="6">
        <v>117</v>
      </c>
      <c r="G8658" s="1">
        <v>129</v>
      </c>
      <c r="H8658" s="6" t="s">
        <v>1732</v>
      </c>
      <c r="I8658" s="6" t="s">
        <v>348</v>
      </c>
      <c r="K8658" s="6">
        <v>184</v>
      </c>
    </row>
    <row r="8659" spans="1:11">
      <c r="A8659" s="6">
        <v>67258468</v>
      </c>
      <c r="B8659" t="s">
        <v>9719</v>
      </c>
      <c r="C8659" s="6" t="s">
        <v>966</v>
      </c>
      <c r="D8659" s="6">
        <v>26</v>
      </c>
      <c r="E8659" s="6">
        <v>117</v>
      </c>
      <c r="F8659" s="6">
        <v>117</v>
      </c>
      <c r="G8659" s="1">
        <v>129</v>
      </c>
      <c r="H8659" s="6" t="s">
        <v>966</v>
      </c>
      <c r="I8659" s="6" t="s">
        <v>348</v>
      </c>
      <c r="K8659" s="6">
        <v>178</v>
      </c>
    </row>
    <row r="8660" spans="1:11">
      <c r="A8660" s="6">
        <v>28115921</v>
      </c>
      <c r="B8660" t="s">
        <v>9720</v>
      </c>
      <c r="C8660" s="6" t="s">
        <v>640</v>
      </c>
      <c r="D8660" s="6">
        <v>24</v>
      </c>
      <c r="E8660" s="6">
        <v>117</v>
      </c>
      <c r="F8660" s="6">
        <v>117</v>
      </c>
      <c r="G8660" s="1">
        <v>129</v>
      </c>
      <c r="H8660" s="6" t="s">
        <v>640</v>
      </c>
      <c r="I8660" s="6" t="s">
        <v>1873</v>
      </c>
      <c r="K8660" s="6">
        <v>173</v>
      </c>
    </row>
    <row r="8661" spans="1:11">
      <c r="A8661" s="6">
        <v>43461593</v>
      </c>
      <c r="B8661" t="s">
        <v>9721</v>
      </c>
      <c r="C8661" s="6" t="s">
        <v>319</v>
      </c>
      <c r="D8661" s="6">
        <v>23</v>
      </c>
      <c r="E8661" s="6">
        <v>117</v>
      </c>
      <c r="F8661" s="6">
        <v>117</v>
      </c>
      <c r="G8661" s="1">
        <v>129</v>
      </c>
      <c r="H8661" s="6" t="s">
        <v>319</v>
      </c>
      <c r="I8661" s="6" t="s">
        <v>236</v>
      </c>
      <c r="K8661" s="6">
        <v>183</v>
      </c>
    </row>
    <row r="8662" spans="1:11">
      <c r="A8662" s="6">
        <v>55070300</v>
      </c>
      <c r="B8662" t="s">
        <v>9722</v>
      </c>
      <c r="C8662" s="6" t="s">
        <v>589</v>
      </c>
      <c r="D8662" s="6">
        <v>28</v>
      </c>
      <c r="E8662" s="6">
        <v>117</v>
      </c>
      <c r="F8662" s="6">
        <v>117</v>
      </c>
      <c r="G8662" s="1">
        <v>129</v>
      </c>
      <c r="H8662" s="6" t="s">
        <v>589</v>
      </c>
      <c r="I8662" s="6" t="s">
        <v>1788</v>
      </c>
      <c r="K8662" s="6">
        <v>180</v>
      </c>
    </row>
    <row r="8663" spans="1:11">
      <c r="A8663" s="6">
        <v>62203790</v>
      </c>
      <c r="B8663" t="s">
        <v>9723</v>
      </c>
      <c r="C8663" s="6" t="s">
        <v>1747</v>
      </c>
      <c r="D8663" s="6">
        <v>25</v>
      </c>
      <c r="E8663" s="6">
        <v>117</v>
      </c>
      <c r="F8663" s="6">
        <v>117</v>
      </c>
      <c r="G8663" s="1">
        <v>129</v>
      </c>
      <c r="H8663" s="6" t="s">
        <v>1747</v>
      </c>
      <c r="I8663" s="6" t="s">
        <v>4656</v>
      </c>
      <c r="K8663" s="6">
        <v>178</v>
      </c>
    </row>
    <row r="8664" spans="1:11">
      <c r="A8664" s="6">
        <v>62093810</v>
      </c>
      <c r="B8664" t="s">
        <v>9724</v>
      </c>
      <c r="C8664" s="6" t="s">
        <v>488</v>
      </c>
      <c r="D8664" s="6">
        <v>29</v>
      </c>
      <c r="E8664" s="6">
        <v>117</v>
      </c>
      <c r="F8664" s="6">
        <v>117</v>
      </c>
      <c r="G8664" s="1">
        <v>128</v>
      </c>
      <c r="H8664" s="6" t="s">
        <v>488</v>
      </c>
      <c r="I8664" s="6" t="s">
        <v>1403</v>
      </c>
      <c r="K8664" s="6">
        <v>186</v>
      </c>
    </row>
    <row r="8665" spans="1:11">
      <c r="A8665" s="6">
        <v>43141845</v>
      </c>
      <c r="B8665" t="s">
        <v>9725</v>
      </c>
      <c r="C8665" s="6" t="s">
        <v>319</v>
      </c>
      <c r="D8665" s="6">
        <v>27</v>
      </c>
      <c r="E8665" s="6">
        <v>117</v>
      </c>
      <c r="F8665" s="6">
        <v>117</v>
      </c>
      <c r="G8665" s="1">
        <v>128</v>
      </c>
      <c r="H8665" s="6" t="s">
        <v>319</v>
      </c>
      <c r="I8665" s="6" t="s">
        <v>477</v>
      </c>
      <c r="K8665" s="6">
        <v>175</v>
      </c>
    </row>
    <row r="8666" spans="1:11">
      <c r="A8666" s="6">
        <v>29173564</v>
      </c>
      <c r="B8666" t="s">
        <v>9726</v>
      </c>
      <c r="C8666" s="6" t="s">
        <v>238</v>
      </c>
      <c r="D8666" s="6">
        <v>25</v>
      </c>
      <c r="E8666" s="6">
        <v>117</v>
      </c>
      <c r="F8666" s="6">
        <v>117</v>
      </c>
      <c r="G8666" s="1">
        <v>128</v>
      </c>
      <c r="H8666" s="6" t="s">
        <v>238</v>
      </c>
      <c r="I8666" s="6" t="s">
        <v>9727</v>
      </c>
      <c r="K8666" s="6">
        <v>188</v>
      </c>
    </row>
    <row r="8667" spans="1:11">
      <c r="A8667" s="6">
        <v>43078070</v>
      </c>
      <c r="B8667" t="s">
        <v>9728</v>
      </c>
      <c r="C8667" s="6" t="s">
        <v>377</v>
      </c>
      <c r="D8667" s="6">
        <v>32</v>
      </c>
      <c r="E8667" s="6">
        <v>117</v>
      </c>
      <c r="F8667" s="6">
        <v>117</v>
      </c>
      <c r="G8667" s="1">
        <v>128</v>
      </c>
      <c r="H8667" s="6" t="s">
        <v>377</v>
      </c>
      <c r="I8667" s="6" t="s">
        <v>236</v>
      </c>
      <c r="K8667" s="6">
        <v>185</v>
      </c>
    </row>
    <row r="8668" spans="1:11">
      <c r="A8668" s="6">
        <v>18110710</v>
      </c>
      <c r="B8668" t="s">
        <v>9729</v>
      </c>
      <c r="C8668" s="6" t="s">
        <v>760</v>
      </c>
      <c r="D8668" s="6">
        <v>23</v>
      </c>
      <c r="E8668" s="6">
        <v>117</v>
      </c>
      <c r="F8668" s="6">
        <v>117</v>
      </c>
      <c r="G8668" s="1">
        <v>128</v>
      </c>
      <c r="H8668" s="6" t="s">
        <v>760</v>
      </c>
      <c r="I8668" s="6" t="s">
        <v>1443</v>
      </c>
      <c r="K8668" s="6">
        <v>175</v>
      </c>
    </row>
    <row r="8669" spans="1:11">
      <c r="A8669" s="6">
        <v>19350726</v>
      </c>
      <c r="B8669" t="s">
        <v>9730</v>
      </c>
      <c r="C8669" s="6" t="s">
        <v>377</v>
      </c>
      <c r="D8669" s="6">
        <v>25</v>
      </c>
      <c r="E8669" s="6">
        <v>117</v>
      </c>
      <c r="F8669" s="6">
        <v>117</v>
      </c>
      <c r="G8669" s="1">
        <v>128</v>
      </c>
      <c r="H8669" s="6" t="s">
        <v>377</v>
      </c>
      <c r="I8669" s="6" t="s">
        <v>257</v>
      </c>
      <c r="K8669" s="6">
        <v>185</v>
      </c>
    </row>
    <row r="8670" spans="1:11">
      <c r="A8670" s="6">
        <v>58154258</v>
      </c>
      <c r="B8670" t="s">
        <v>9731</v>
      </c>
      <c r="C8670" s="6" t="s">
        <v>377</v>
      </c>
      <c r="D8670" s="6">
        <v>24</v>
      </c>
      <c r="E8670" s="6">
        <v>117</v>
      </c>
      <c r="F8670" s="6">
        <v>117</v>
      </c>
      <c r="G8670" s="1">
        <v>128</v>
      </c>
      <c r="H8670" s="6" t="s">
        <v>377</v>
      </c>
      <c r="I8670" s="6" t="s">
        <v>194</v>
      </c>
      <c r="K8670" s="6">
        <v>191</v>
      </c>
    </row>
    <row r="8671" spans="1:11">
      <c r="A8671" s="6">
        <v>43318769</v>
      </c>
      <c r="B8671" t="s">
        <v>9732</v>
      </c>
      <c r="C8671" s="6" t="s">
        <v>2112</v>
      </c>
      <c r="D8671" s="6">
        <v>28</v>
      </c>
      <c r="E8671" s="6">
        <v>117</v>
      </c>
      <c r="F8671" s="6">
        <v>117</v>
      </c>
      <c r="G8671" s="1">
        <v>128</v>
      </c>
      <c r="H8671" s="6" t="s">
        <v>2112</v>
      </c>
      <c r="I8671" s="6" t="s">
        <v>236</v>
      </c>
      <c r="K8671" s="6">
        <v>180</v>
      </c>
    </row>
    <row r="8672" spans="1:11">
      <c r="A8672" s="6">
        <v>13129899</v>
      </c>
      <c r="B8672" t="s">
        <v>9733</v>
      </c>
      <c r="C8672" s="6" t="s">
        <v>319</v>
      </c>
      <c r="D8672" s="6">
        <v>29</v>
      </c>
      <c r="E8672" s="6">
        <v>117</v>
      </c>
      <c r="F8672" s="6">
        <v>117</v>
      </c>
      <c r="G8672" s="1">
        <v>128</v>
      </c>
      <c r="H8672" s="6" t="s">
        <v>319</v>
      </c>
      <c r="I8672" s="6" t="s">
        <v>320</v>
      </c>
      <c r="K8672" s="6">
        <v>181</v>
      </c>
    </row>
    <row r="8673" spans="1:11">
      <c r="A8673" s="6">
        <v>76049763</v>
      </c>
      <c r="B8673" t="s">
        <v>9734</v>
      </c>
      <c r="C8673" s="6" t="s">
        <v>319</v>
      </c>
      <c r="D8673" s="6">
        <v>27</v>
      </c>
      <c r="E8673" s="6">
        <v>117</v>
      </c>
      <c r="F8673" s="6">
        <v>117</v>
      </c>
      <c r="G8673" s="1">
        <v>128</v>
      </c>
      <c r="H8673" s="6" t="s">
        <v>319</v>
      </c>
      <c r="I8673" s="6" t="s">
        <v>378</v>
      </c>
      <c r="K8673" s="6">
        <v>185</v>
      </c>
    </row>
    <row r="8674" spans="1:11">
      <c r="A8674" s="6">
        <v>51011093</v>
      </c>
      <c r="B8674" t="s">
        <v>9735</v>
      </c>
      <c r="C8674" s="6" t="s">
        <v>351</v>
      </c>
      <c r="D8674" s="6">
        <v>35</v>
      </c>
      <c r="E8674" s="6">
        <v>117</v>
      </c>
      <c r="F8674" s="6">
        <v>117</v>
      </c>
      <c r="G8674" s="1">
        <v>128</v>
      </c>
      <c r="H8674" s="6" t="s">
        <v>351</v>
      </c>
      <c r="I8674" s="6" t="s">
        <v>1303</v>
      </c>
      <c r="K8674" s="6">
        <v>178</v>
      </c>
    </row>
    <row r="8675" spans="1:11">
      <c r="A8675" s="6">
        <v>2000082492</v>
      </c>
      <c r="B8675" t="s">
        <v>9736</v>
      </c>
      <c r="C8675" s="6" t="s">
        <v>240</v>
      </c>
      <c r="D8675" s="6">
        <v>24</v>
      </c>
      <c r="E8675" s="6">
        <v>117</v>
      </c>
      <c r="F8675" s="6">
        <v>117</v>
      </c>
      <c r="G8675" s="1">
        <v>128</v>
      </c>
      <c r="H8675" s="6" t="s">
        <v>240</v>
      </c>
      <c r="I8675" s="6" t="s">
        <v>433</v>
      </c>
      <c r="K8675" s="6">
        <v>181</v>
      </c>
    </row>
    <row r="8676" spans="1:11">
      <c r="A8676" s="6">
        <v>28066081</v>
      </c>
      <c r="B8676" t="s">
        <v>9737</v>
      </c>
      <c r="C8676" s="6" t="s">
        <v>314</v>
      </c>
      <c r="D8676" s="6">
        <v>30</v>
      </c>
      <c r="E8676" s="6">
        <v>117</v>
      </c>
      <c r="F8676" s="6">
        <v>117</v>
      </c>
      <c r="G8676" s="1">
        <v>128</v>
      </c>
      <c r="H8676" s="6" t="s">
        <v>314</v>
      </c>
      <c r="I8676" s="6" t="s">
        <v>5917</v>
      </c>
      <c r="K8676" s="6">
        <v>184</v>
      </c>
    </row>
    <row r="8677" spans="1:11">
      <c r="A8677" s="6">
        <v>76021786</v>
      </c>
      <c r="B8677" t="s">
        <v>9738</v>
      </c>
      <c r="C8677" s="6" t="s">
        <v>589</v>
      </c>
      <c r="D8677" s="6">
        <v>32</v>
      </c>
      <c r="E8677" s="6">
        <v>117</v>
      </c>
      <c r="F8677" s="6">
        <v>117</v>
      </c>
      <c r="G8677" s="1">
        <v>128</v>
      </c>
      <c r="H8677" s="6" t="s">
        <v>589</v>
      </c>
      <c r="I8677" s="6" t="s">
        <v>378</v>
      </c>
      <c r="K8677" s="6">
        <v>183</v>
      </c>
    </row>
    <row r="8678" spans="1:11">
      <c r="A8678" s="6">
        <v>86053260</v>
      </c>
      <c r="B8678" t="s">
        <v>9739</v>
      </c>
      <c r="C8678" s="6" t="s">
        <v>2363</v>
      </c>
      <c r="D8678" s="6">
        <v>30</v>
      </c>
      <c r="E8678" s="6">
        <v>117</v>
      </c>
      <c r="F8678" s="6">
        <v>117</v>
      </c>
      <c r="G8678" s="1">
        <v>128</v>
      </c>
      <c r="H8678" s="6" t="s">
        <v>2363</v>
      </c>
      <c r="I8678" s="6" t="s">
        <v>1688</v>
      </c>
      <c r="K8678" s="6">
        <v>181</v>
      </c>
    </row>
    <row r="8679" spans="1:11">
      <c r="A8679" s="6">
        <v>29169513</v>
      </c>
      <c r="B8679" t="s">
        <v>9740</v>
      </c>
      <c r="C8679" s="6" t="s">
        <v>303</v>
      </c>
      <c r="D8679" s="6">
        <v>25</v>
      </c>
      <c r="E8679" s="6">
        <v>117</v>
      </c>
      <c r="F8679" s="6">
        <v>117</v>
      </c>
      <c r="G8679" s="1">
        <v>128</v>
      </c>
      <c r="H8679" s="6" t="s">
        <v>303</v>
      </c>
      <c r="I8679" s="6" t="s">
        <v>259</v>
      </c>
      <c r="K8679" s="6">
        <v>178</v>
      </c>
    </row>
    <row r="8680" spans="1:11">
      <c r="A8680" s="6">
        <v>55083804</v>
      </c>
      <c r="B8680" t="s">
        <v>9741</v>
      </c>
      <c r="C8680" s="6" t="s">
        <v>377</v>
      </c>
      <c r="D8680" s="6">
        <v>28</v>
      </c>
      <c r="E8680" s="6">
        <v>117</v>
      </c>
      <c r="F8680" s="6">
        <v>117</v>
      </c>
      <c r="G8680" s="1">
        <v>128</v>
      </c>
      <c r="H8680" s="6" t="s">
        <v>377</v>
      </c>
      <c r="I8680" s="6" t="s">
        <v>1340</v>
      </c>
      <c r="K8680" s="6">
        <v>186</v>
      </c>
    </row>
    <row r="8681" spans="1:11">
      <c r="A8681" s="6">
        <v>51016190</v>
      </c>
      <c r="B8681" t="s">
        <v>9742</v>
      </c>
      <c r="C8681" s="6" t="s">
        <v>1624</v>
      </c>
      <c r="D8681" s="6">
        <v>31</v>
      </c>
      <c r="E8681" s="6">
        <v>117</v>
      </c>
      <c r="F8681" s="6">
        <v>117</v>
      </c>
      <c r="G8681" s="1">
        <v>128</v>
      </c>
      <c r="H8681" s="6" t="s">
        <v>1624</v>
      </c>
      <c r="I8681" s="6" t="s">
        <v>1303</v>
      </c>
      <c r="K8681" s="6">
        <v>176</v>
      </c>
    </row>
    <row r="8682" spans="1:11">
      <c r="A8682" s="6">
        <v>2000163939</v>
      </c>
      <c r="B8682" t="s">
        <v>9743</v>
      </c>
      <c r="C8682" s="6" t="s">
        <v>1747</v>
      </c>
      <c r="D8682" s="6">
        <v>23</v>
      </c>
      <c r="E8682" s="6">
        <v>117</v>
      </c>
      <c r="F8682" s="6">
        <v>117</v>
      </c>
      <c r="G8682" s="1">
        <v>128</v>
      </c>
      <c r="H8682" s="6" t="s">
        <v>1747</v>
      </c>
      <c r="I8682" s="6" t="s">
        <v>348</v>
      </c>
      <c r="K8682" s="6">
        <v>179</v>
      </c>
    </row>
    <row r="8683" spans="1:11">
      <c r="A8683" s="6">
        <v>61058721</v>
      </c>
      <c r="B8683" t="s">
        <v>9744</v>
      </c>
      <c r="C8683" s="6" t="s">
        <v>319</v>
      </c>
      <c r="D8683" s="6">
        <v>29</v>
      </c>
      <c r="E8683" s="6">
        <v>117</v>
      </c>
      <c r="F8683" s="6">
        <v>117</v>
      </c>
      <c r="G8683" s="1">
        <v>128</v>
      </c>
      <c r="H8683" s="6" t="s">
        <v>319</v>
      </c>
      <c r="I8683" s="6" t="s">
        <v>253</v>
      </c>
      <c r="K8683" s="6">
        <v>194</v>
      </c>
    </row>
    <row r="8684" spans="1:11">
      <c r="A8684" s="6">
        <v>29071649</v>
      </c>
      <c r="B8684" t="s">
        <v>9745</v>
      </c>
      <c r="C8684" s="6" t="s">
        <v>944</v>
      </c>
      <c r="D8684" s="6">
        <v>31</v>
      </c>
      <c r="E8684" s="6">
        <v>117</v>
      </c>
      <c r="F8684" s="6">
        <v>117</v>
      </c>
      <c r="G8684" s="1">
        <v>128</v>
      </c>
      <c r="H8684" s="6" t="s">
        <v>944</v>
      </c>
      <c r="I8684" s="6" t="s">
        <v>259</v>
      </c>
      <c r="K8684" s="6">
        <v>193</v>
      </c>
    </row>
    <row r="8685" spans="1:11">
      <c r="A8685" s="6">
        <v>13229564</v>
      </c>
      <c r="B8685" t="s">
        <v>9746</v>
      </c>
      <c r="C8685" s="6" t="s">
        <v>319</v>
      </c>
      <c r="D8685" s="6">
        <v>29</v>
      </c>
      <c r="E8685" s="6">
        <v>117</v>
      </c>
      <c r="F8685" s="6">
        <v>117</v>
      </c>
      <c r="G8685" s="1">
        <v>128</v>
      </c>
      <c r="H8685" s="6" t="s">
        <v>319</v>
      </c>
      <c r="I8685" s="6" t="s">
        <v>1375</v>
      </c>
      <c r="K8685" s="6">
        <v>179</v>
      </c>
    </row>
    <row r="8686" spans="1:11">
      <c r="A8686" s="6">
        <v>21032553</v>
      </c>
      <c r="B8686" t="s">
        <v>9747</v>
      </c>
      <c r="C8686" s="6" t="s">
        <v>2115</v>
      </c>
      <c r="D8686" s="6">
        <v>27</v>
      </c>
      <c r="E8686" s="6">
        <v>117</v>
      </c>
      <c r="F8686" s="6">
        <v>117</v>
      </c>
      <c r="G8686" s="1">
        <v>128</v>
      </c>
      <c r="H8686" s="6" t="s">
        <v>2115</v>
      </c>
      <c r="I8686" s="6" t="s">
        <v>2879</v>
      </c>
      <c r="K8686" s="6">
        <v>190</v>
      </c>
    </row>
    <row r="8687" spans="1:11">
      <c r="A8687" s="6">
        <v>85080017</v>
      </c>
      <c r="B8687" t="s">
        <v>9748</v>
      </c>
      <c r="C8687" s="6" t="s">
        <v>619</v>
      </c>
      <c r="D8687" s="6">
        <v>31</v>
      </c>
      <c r="E8687" s="6">
        <v>117</v>
      </c>
      <c r="F8687" s="6">
        <v>117</v>
      </c>
      <c r="G8687" s="1">
        <v>128</v>
      </c>
      <c r="H8687" s="6" t="s">
        <v>619</v>
      </c>
      <c r="I8687" s="6" t="s">
        <v>1755</v>
      </c>
      <c r="K8687" s="6">
        <v>182</v>
      </c>
    </row>
    <row r="8688" spans="1:11">
      <c r="A8688" s="6">
        <v>19406070</v>
      </c>
      <c r="B8688" t="s">
        <v>9749</v>
      </c>
      <c r="C8688" s="6" t="s">
        <v>944</v>
      </c>
      <c r="D8688" s="6">
        <v>23</v>
      </c>
      <c r="E8688" s="6">
        <v>117</v>
      </c>
      <c r="F8688" s="6">
        <v>117</v>
      </c>
      <c r="G8688" s="1">
        <v>128</v>
      </c>
      <c r="H8688" s="6" t="s">
        <v>944</v>
      </c>
      <c r="I8688" s="6" t="s">
        <v>257</v>
      </c>
      <c r="K8688" s="6">
        <v>186</v>
      </c>
    </row>
    <row r="8689" spans="1:11">
      <c r="A8689" s="6">
        <v>19172149</v>
      </c>
      <c r="B8689" t="s">
        <v>9750</v>
      </c>
      <c r="C8689" s="6" t="s">
        <v>2112</v>
      </c>
      <c r="D8689" s="6">
        <v>32</v>
      </c>
      <c r="E8689" s="6">
        <v>117</v>
      </c>
      <c r="F8689" s="6">
        <v>117</v>
      </c>
      <c r="G8689" s="1">
        <v>128</v>
      </c>
      <c r="H8689" s="6" t="s">
        <v>2112</v>
      </c>
      <c r="I8689" s="6" t="s">
        <v>257</v>
      </c>
      <c r="K8689" s="6">
        <v>170</v>
      </c>
    </row>
    <row r="8690" spans="1:11">
      <c r="A8690" s="6">
        <v>83105839</v>
      </c>
      <c r="B8690" t="s">
        <v>9751</v>
      </c>
      <c r="C8690" s="6" t="s">
        <v>619</v>
      </c>
      <c r="D8690" s="6">
        <v>27</v>
      </c>
      <c r="E8690" s="6">
        <v>117</v>
      </c>
      <c r="F8690" s="6">
        <v>117</v>
      </c>
      <c r="G8690" s="1">
        <v>128</v>
      </c>
      <c r="H8690" s="6" t="s">
        <v>619</v>
      </c>
      <c r="I8690" s="6" t="s">
        <v>306</v>
      </c>
      <c r="K8690" s="6">
        <v>182</v>
      </c>
    </row>
    <row r="8691" spans="1:11">
      <c r="A8691" s="6">
        <v>2000062370</v>
      </c>
      <c r="B8691" t="s">
        <v>9752</v>
      </c>
      <c r="C8691" s="6" t="s">
        <v>944</v>
      </c>
      <c r="D8691" s="6">
        <v>23</v>
      </c>
      <c r="E8691" s="6">
        <v>117</v>
      </c>
      <c r="F8691" s="6">
        <v>117</v>
      </c>
      <c r="G8691" s="1">
        <v>128</v>
      </c>
      <c r="H8691" s="6" t="s">
        <v>944</v>
      </c>
      <c r="I8691" s="6" t="s">
        <v>348</v>
      </c>
      <c r="K8691" s="6">
        <v>184</v>
      </c>
    </row>
    <row r="8692" spans="1:11">
      <c r="A8692" s="6">
        <v>53092486</v>
      </c>
      <c r="B8692" t="s">
        <v>9753</v>
      </c>
      <c r="C8692" s="6" t="s">
        <v>488</v>
      </c>
      <c r="D8692" s="6">
        <v>29</v>
      </c>
      <c r="E8692" s="6">
        <v>117</v>
      </c>
      <c r="F8692" s="6">
        <v>117</v>
      </c>
      <c r="G8692" s="1">
        <v>128</v>
      </c>
      <c r="H8692" s="6" t="s">
        <v>488</v>
      </c>
      <c r="I8692" s="6" t="s">
        <v>729</v>
      </c>
      <c r="K8692" s="6">
        <v>178</v>
      </c>
    </row>
    <row r="8693" spans="1:11">
      <c r="A8693" s="6">
        <v>91158046</v>
      </c>
      <c r="B8693" t="s">
        <v>9754</v>
      </c>
      <c r="C8693" s="6" t="s">
        <v>558</v>
      </c>
      <c r="D8693" s="6">
        <v>26</v>
      </c>
      <c r="E8693" s="6">
        <v>117</v>
      </c>
      <c r="F8693" s="6">
        <v>117</v>
      </c>
      <c r="G8693" s="1">
        <v>128</v>
      </c>
      <c r="H8693" s="6" t="s">
        <v>558</v>
      </c>
      <c r="I8693" s="6" t="s">
        <v>1163</v>
      </c>
      <c r="K8693" s="6">
        <v>183</v>
      </c>
    </row>
    <row r="8694" spans="1:11">
      <c r="A8694" s="6">
        <v>75044474</v>
      </c>
      <c r="B8694" t="s">
        <v>9755</v>
      </c>
      <c r="C8694" s="6" t="s">
        <v>319</v>
      </c>
      <c r="D8694" s="6">
        <v>25</v>
      </c>
      <c r="E8694" s="6">
        <v>117</v>
      </c>
      <c r="F8694" s="6">
        <v>117</v>
      </c>
      <c r="G8694" s="1">
        <v>128</v>
      </c>
      <c r="H8694" s="6" t="s">
        <v>319</v>
      </c>
      <c r="I8694" s="6" t="s">
        <v>2639</v>
      </c>
      <c r="K8694" s="6">
        <v>172</v>
      </c>
    </row>
    <row r="8695" spans="1:11">
      <c r="A8695" s="6">
        <v>76043555</v>
      </c>
      <c r="B8695" t="s">
        <v>9756</v>
      </c>
      <c r="C8695" s="6" t="s">
        <v>303</v>
      </c>
      <c r="D8695" s="6">
        <v>28</v>
      </c>
      <c r="E8695" s="6">
        <v>117</v>
      </c>
      <c r="F8695" s="6">
        <v>117</v>
      </c>
      <c r="G8695" s="1">
        <v>128</v>
      </c>
      <c r="H8695" s="6" t="s">
        <v>303</v>
      </c>
      <c r="I8695" s="6" t="s">
        <v>378</v>
      </c>
      <c r="K8695" s="6">
        <v>170</v>
      </c>
    </row>
    <row r="8696" spans="1:11">
      <c r="A8696" s="6">
        <v>19197056</v>
      </c>
      <c r="B8696" t="s">
        <v>9757</v>
      </c>
      <c r="C8696" s="6" t="s">
        <v>2112</v>
      </c>
      <c r="D8696" s="6">
        <v>31</v>
      </c>
      <c r="E8696" s="6">
        <v>117</v>
      </c>
      <c r="F8696" s="6">
        <v>117</v>
      </c>
      <c r="G8696" s="1">
        <v>128</v>
      </c>
      <c r="H8696" s="6" t="s">
        <v>2112</v>
      </c>
      <c r="I8696" s="6" t="s">
        <v>257</v>
      </c>
      <c r="K8696" s="6">
        <v>180</v>
      </c>
    </row>
    <row r="8697" spans="1:11">
      <c r="A8697" s="6">
        <v>76051058</v>
      </c>
      <c r="B8697" t="s">
        <v>9758</v>
      </c>
      <c r="C8697" s="6" t="s">
        <v>944</v>
      </c>
      <c r="D8697" s="6">
        <v>24</v>
      </c>
      <c r="E8697" s="6">
        <v>117</v>
      </c>
      <c r="F8697" s="6">
        <v>117</v>
      </c>
      <c r="G8697" s="1">
        <v>127</v>
      </c>
      <c r="H8697" s="6" t="s">
        <v>944</v>
      </c>
      <c r="I8697" s="6" t="s">
        <v>378</v>
      </c>
      <c r="K8697" s="6">
        <v>185</v>
      </c>
    </row>
    <row r="8698" spans="1:11">
      <c r="A8698" s="6">
        <v>98041796</v>
      </c>
      <c r="B8698" t="s">
        <v>9759</v>
      </c>
      <c r="C8698" s="6" t="s">
        <v>944</v>
      </c>
      <c r="D8698" s="6">
        <v>25</v>
      </c>
      <c r="E8698" s="6">
        <v>117</v>
      </c>
      <c r="F8698" s="6">
        <v>117</v>
      </c>
      <c r="G8698" s="1">
        <v>127</v>
      </c>
      <c r="H8698" s="6" t="s">
        <v>944</v>
      </c>
      <c r="I8698" s="6" t="s">
        <v>9760</v>
      </c>
      <c r="K8698" s="6">
        <v>181</v>
      </c>
    </row>
    <row r="8699" spans="1:11">
      <c r="A8699" s="6">
        <v>76043859</v>
      </c>
      <c r="B8699" t="s">
        <v>9761</v>
      </c>
      <c r="C8699" s="6" t="s">
        <v>377</v>
      </c>
      <c r="D8699" s="6">
        <v>28</v>
      </c>
      <c r="E8699" s="6">
        <v>117</v>
      </c>
      <c r="F8699" s="6">
        <v>117</v>
      </c>
      <c r="G8699" s="1">
        <v>127</v>
      </c>
      <c r="H8699" s="6" t="s">
        <v>377</v>
      </c>
      <c r="I8699" s="6" t="s">
        <v>1290</v>
      </c>
      <c r="K8699" s="6">
        <v>187</v>
      </c>
    </row>
    <row r="8700" spans="1:11">
      <c r="A8700" s="6">
        <v>2000272445</v>
      </c>
      <c r="B8700" t="s">
        <v>9762</v>
      </c>
      <c r="C8700" s="6" t="s">
        <v>319</v>
      </c>
      <c r="D8700" s="6">
        <v>23</v>
      </c>
      <c r="E8700" s="6">
        <v>117</v>
      </c>
      <c r="F8700" s="6">
        <v>117</v>
      </c>
      <c r="G8700" s="1">
        <v>127</v>
      </c>
      <c r="H8700" s="6" t="s">
        <v>319</v>
      </c>
      <c r="I8700" s="6" t="s">
        <v>1878</v>
      </c>
      <c r="K8700" s="6">
        <v>190</v>
      </c>
    </row>
    <row r="8701" spans="1:11">
      <c r="A8701" s="6">
        <v>76058144</v>
      </c>
      <c r="B8701" t="s">
        <v>9763</v>
      </c>
      <c r="C8701" s="6" t="s">
        <v>377</v>
      </c>
      <c r="D8701" s="6">
        <v>26</v>
      </c>
      <c r="E8701" s="6">
        <v>117</v>
      </c>
      <c r="F8701" s="6">
        <v>117</v>
      </c>
      <c r="G8701" s="1">
        <v>127</v>
      </c>
      <c r="H8701" s="6" t="s">
        <v>377</v>
      </c>
      <c r="I8701" s="6" t="s">
        <v>378</v>
      </c>
      <c r="K8701" s="6">
        <v>184</v>
      </c>
    </row>
    <row r="8702" spans="1:11">
      <c r="A8702" s="6">
        <v>19250985</v>
      </c>
      <c r="B8702" t="s">
        <v>9764</v>
      </c>
      <c r="C8702" s="6" t="s">
        <v>319</v>
      </c>
      <c r="D8702" s="6">
        <v>27</v>
      </c>
      <c r="E8702" s="6">
        <v>117</v>
      </c>
      <c r="F8702" s="6">
        <v>117</v>
      </c>
      <c r="G8702" s="1">
        <v>127</v>
      </c>
      <c r="H8702" s="6" t="s">
        <v>319</v>
      </c>
      <c r="I8702" s="6" t="s">
        <v>257</v>
      </c>
      <c r="K8702" s="6">
        <v>179</v>
      </c>
    </row>
    <row r="8703" spans="1:11">
      <c r="A8703" s="6">
        <v>37065568</v>
      </c>
      <c r="B8703" t="s">
        <v>9765</v>
      </c>
      <c r="C8703" s="6" t="s">
        <v>240</v>
      </c>
      <c r="D8703" s="6">
        <v>24</v>
      </c>
      <c r="E8703" s="6">
        <v>117</v>
      </c>
      <c r="F8703" s="6">
        <v>117</v>
      </c>
      <c r="G8703" s="1">
        <v>127</v>
      </c>
      <c r="H8703" s="6" t="s">
        <v>240</v>
      </c>
      <c r="I8703" s="6" t="s">
        <v>9766</v>
      </c>
      <c r="K8703" s="6">
        <v>183</v>
      </c>
    </row>
    <row r="8704" spans="1:11">
      <c r="A8704" s="6">
        <v>78083552</v>
      </c>
      <c r="B8704" t="s">
        <v>9767</v>
      </c>
      <c r="C8704" s="6" t="s">
        <v>2157</v>
      </c>
      <c r="D8704" s="6">
        <v>26</v>
      </c>
      <c r="E8704" s="6">
        <v>117</v>
      </c>
      <c r="F8704" s="6">
        <v>117</v>
      </c>
      <c r="G8704" s="1">
        <v>127</v>
      </c>
      <c r="H8704" s="6" t="s">
        <v>2157</v>
      </c>
      <c r="I8704" s="6" t="s">
        <v>1661</v>
      </c>
      <c r="K8704" s="6">
        <v>182</v>
      </c>
    </row>
    <row r="8705" spans="1:11">
      <c r="A8705" s="6">
        <v>76046572</v>
      </c>
      <c r="B8705" t="s">
        <v>9768</v>
      </c>
      <c r="C8705" s="6" t="s">
        <v>377</v>
      </c>
      <c r="D8705" s="6">
        <v>28</v>
      </c>
      <c r="E8705" s="6">
        <v>117</v>
      </c>
      <c r="F8705" s="6">
        <v>117</v>
      </c>
      <c r="G8705" s="1">
        <v>127</v>
      </c>
      <c r="H8705" s="6" t="s">
        <v>377</v>
      </c>
      <c r="I8705" s="6" t="s">
        <v>378</v>
      </c>
      <c r="K8705" s="6">
        <v>186</v>
      </c>
    </row>
    <row r="8706" spans="1:11">
      <c r="A8706" s="6">
        <v>43124795</v>
      </c>
      <c r="B8706" t="s">
        <v>9769</v>
      </c>
      <c r="C8706" s="6" t="s">
        <v>1672</v>
      </c>
      <c r="D8706" s="6">
        <v>28</v>
      </c>
      <c r="E8706" s="6">
        <v>117</v>
      </c>
      <c r="F8706" s="6">
        <v>117</v>
      </c>
      <c r="G8706" s="1">
        <v>127</v>
      </c>
      <c r="H8706" s="6" t="s">
        <v>1672</v>
      </c>
      <c r="I8706" s="6" t="s">
        <v>236</v>
      </c>
      <c r="K8706" s="6">
        <v>183</v>
      </c>
    </row>
    <row r="8707" spans="1:11">
      <c r="A8707" s="6">
        <v>79033967</v>
      </c>
      <c r="B8707" t="s">
        <v>9770</v>
      </c>
      <c r="C8707" s="6" t="s">
        <v>488</v>
      </c>
      <c r="D8707" s="6">
        <v>23</v>
      </c>
      <c r="E8707" s="6">
        <v>117</v>
      </c>
      <c r="F8707" s="6">
        <v>117</v>
      </c>
      <c r="G8707" s="1">
        <v>127</v>
      </c>
      <c r="H8707" s="6" t="s">
        <v>488</v>
      </c>
      <c r="I8707" s="6" t="s">
        <v>241</v>
      </c>
      <c r="K8707" s="6">
        <v>189</v>
      </c>
    </row>
    <row r="8708" spans="1:11">
      <c r="A8708" s="6">
        <v>14108183</v>
      </c>
      <c r="B8708" t="s">
        <v>9771</v>
      </c>
      <c r="C8708" s="6" t="s">
        <v>2116</v>
      </c>
      <c r="D8708" s="6">
        <v>31</v>
      </c>
      <c r="E8708" s="6">
        <v>117</v>
      </c>
      <c r="F8708" s="6">
        <v>117</v>
      </c>
      <c r="G8708" s="1">
        <v>127</v>
      </c>
      <c r="H8708" s="6" t="s">
        <v>2116</v>
      </c>
      <c r="I8708" s="6" t="s">
        <v>5985</v>
      </c>
      <c r="K8708" s="6">
        <v>183</v>
      </c>
    </row>
    <row r="8709" spans="1:11">
      <c r="A8709" s="6">
        <v>27139575</v>
      </c>
      <c r="B8709" t="s">
        <v>9772</v>
      </c>
      <c r="C8709" s="6" t="s">
        <v>488</v>
      </c>
      <c r="D8709" s="6">
        <v>24</v>
      </c>
      <c r="E8709" s="6">
        <v>117</v>
      </c>
      <c r="F8709" s="6">
        <v>117</v>
      </c>
      <c r="G8709" s="1">
        <v>127</v>
      </c>
      <c r="H8709" s="6" t="s">
        <v>488</v>
      </c>
      <c r="I8709" s="6" t="s">
        <v>339</v>
      </c>
      <c r="K8709" s="6">
        <v>179</v>
      </c>
    </row>
    <row r="8710" spans="1:11">
      <c r="A8710" s="6">
        <v>93025019</v>
      </c>
      <c r="B8710" t="s">
        <v>9773</v>
      </c>
      <c r="C8710" s="6" t="s">
        <v>377</v>
      </c>
      <c r="D8710" s="6">
        <v>31</v>
      </c>
      <c r="E8710" s="6">
        <v>117</v>
      </c>
      <c r="F8710" s="6">
        <v>117</v>
      </c>
      <c r="G8710" s="1">
        <v>127</v>
      </c>
      <c r="H8710" s="6" t="s">
        <v>377</v>
      </c>
      <c r="I8710" s="6" t="s">
        <v>9774</v>
      </c>
      <c r="K8710" s="6">
        <v>185</v>
      </c>
    </row>
    <row r="8711" spans="1:11">
      <c r="A8711" s="6">
        <v>98041248</v>
      </c>
      <c r="B8711" t="s">
        <v>9775</v>
      </c>
      <c r="C8711" s="6" t="s">
        <v>2370</v>
      </c>
      <c r="D8711" s="6">
        <v>25</v>
      </c>
      <c r="E8711" s="6">
        <v>117</v>
      </c>
      <c r="F8711" s="6">
        <v>117</v>
      </c>
      <c r="G8711" s="1">
        <v>127</v>
      </c>
      <c r="H8711" s="6" t="s">
        <v>2370</v>
      </c>
      <c r="I8711" s="6" t="s">
        <v>204</v>
      </c>
      <c r="K8711" s="6">
        <v>181</v>
      </c>
    </row>
    <row r="8712" spans="1:11">
      <c r="A8712" s="6">
        <v>14227040</v>
      </c>
      <c r="B8712" t="s">
        <v>9776</v>
      </c>
      <c r="C8712" s="6" t="s">
        <v>1638</v>
      </c>
      <c r="D8712" s="6">
        <v>23</v>
      </c>
      <c r="E8712" s="6">
        <v>117</v>
      </c>
      <c r="F8712" s="6">
        <v>117</v>
      </c>
      <c r="G8712" s="1">
        <v>127</v>
      </c>
      <c r="H8712" s="6" t="s">
        <v>1638</v>
      </c>
      <c r="I8712" s="6" t="s">
        <v>603</v>
      </c>
      <c r="K8712" s="6">
        <v>168</v>
      </c>
    </row>
    <row r="8713" spans="1:11">
      <c r="A8713" s="6">
        <v>79029130</v>
      </c>
      <c r="B8713" t="s">
        <v>9777</v>
      </c>
      <c r="C8713" s="6" t="s">
        <v>7747</v>
      </c>
      <c r="D8713" s="6">
        <v>27</v>
      </c>
      <c r="E8713" s="6">
        <v>117</v>
      </c>
      <c r="F8713" s="6">
        <v>117</v>
      </c>
      <c r="G8713" s="1">
        <v>127</v>
      </c>
      <c r="H8713" s="6" t="s">
        <v>7747</v>
      </c>
      <c r="I8713" s="6" t="s">
        <v>241</v>
      </c>
      <c r="K8713" s="6">
        <v>179</v>
      </c>
    </row>
    <row r="8714" spans="1:11">
      <c r="A8714" s="6">
        <v>14186701</v>
      </c>
      <c r="B8714" t="s">
        <v>9778</v>
      </c>
      <c r="C8714" s="6" t="s">
        <v>1747</v>
      </c>
      <c r="D8714" s="6">
        <v>27</v>
      </c>
      <c r="E8714" s="6">
        <v>117</v>
      </c>
      <c r="F8714" s="6">
        <v>117</v>
      </c>
      <c r="G8714" s="1">
        <v>127</v>
      </c>
      <c r="H8714" s="6" t="s">
        <v>1747</v>
      </c>
      <c r="I8714" s="6" t="s">
        <v>603</v>
      </c>
      <c r="K8714" s="6">
        <v>170</v>
      </c>
    </row>
    <row r="8715" spans="1:11">
      <c r="A8715" s="6">
        <v>14243664</v>
      </c>
      <c r="B8715" t="s">
        <v>9779</v>
      </c>
      <c r="C8715" s="6" t="s">
        <v>2157</v>
      </c>
      <c r="D8715" s="6">
        <v>23</v>
      </c>
      <c r="E8715" s="6">
        <v>117</v>
      </c>
      <c r="F8715" s="6">
        <v>117</v>
      </c>
      <c r="G8715" s="1">
        <v>127</v>
      </c>
      <c r="H8715" s="6" t="s">
        <v>2157</v>
      </c>
      <c r="I8715" s="6" t="s">
        <v>603</v>
      </c>
      <c r="K8715" s="6">
        <v>174</v>
      </c>
    </row>
    <row r="8716" spans="1:11">
      <c r="A8716" s="6">
        <v>72021541</v>
      </c>
      <c r="B8716" t="s">
        <v>9780</v>
      </c>
      <c r="C8716" s="6" t="s">
        <v>1624</v>
      </c>
      <c r="D8716" s="6">
        <v>36</v>
      </c>
      <c r="E8716" s="6">
        <v>117</v>
      </c>
      <c r="F8716" s="6">
        <v>117</v>
      </c>
      <c r="G8716" s="1">
        <v>127</v>
      </c>
      <c r="H8716" s="6" t="s">
        <v>1624</v>
      </c>
      <c r="I8716" s="6" t="s">
        <v>9781</v>
      </c>
      <c r="K8716" s="6">
        <v>191</v>
      </c>
    </row>
    <row r="8717" spans="1:11">
      <c r="A8717" s="6">
        <v>2000165803</v>
      </c>
      <c r="B8717" t="s">
        <v>9782</v>
      </c>
      <c r="C8717" s="6" t="s">
        <v>377</v>
      </c>
      <c r="D8717" s="6">
        <v>24</v>
      </c>
      <c r="E8717" s="6">
        <v>117</v>
      </c>
      <c r="F8717" s="6">
        <v>117</v>
      </c>
      <c r="G8717" s="1">
        <v>126</v>
      </c>
      <c r="H8717" s="6" t="s">
        <v>377</v>
      </c>
      <c r="I8717" s="6" t="s">
        <v>378</v>
      </c>
      <c r="K8717" s="6">
        <v>192</v>
      </c>
    </row>
    <row r="8718" spans="1:11">
      <c r="A8718" s="6">
        <v>2000063695</v>
      </c>
      <c r="B8718" t="s">
        <v>9783</v>
      </c>
      <c r="C8718" s="6" t="s">
        <v>377</v>
      </c>
      <c r="D8718" s="6">
        <v>26</v>
      </c>
      <c r="E8718" s="6">
        <v>117</v>
      </c>
      <c r="F8718" s="6">
        <v>117</v>
      </c>
      <c r="G8718" s="1">
        <v>126</v>
      </c>
      <c r="H8718" s="6" t="s">
        <v>377</v>
      </c>
      <c r="I8718" s="6" t="s">
        <v>9784</v>
      </c>
      <c r="K8718" s="6">
        <v>194</v>
      </c>
    </row>
    <row r="8719" spans="1:11">
      <c r="A8719" s="6">
        <v>2000054610</v>
      </c>
      <c r="B8719" t="s">
        <v>9785</v>
      </c>
      <c r="C8719" s="6" t="s">
        <v>1213</v>
      </c>
      <c r="D8719" s="6">
        <v>24</v>
      </c>
      <c r="E8719" s="6">
        <v>117</v>
      </c>
      <c r="F8719" s="6">
        <v>117</v>
      </c>
      <c r="G8719" s="1">
        <v>126</v>
      </c>
      <c r="H8719" s="6" t="s">
        <v>1213</v>
      </c>
      <c r="I8719" s="6" t="s">
        <v>1055</v>
      </c>
      <c r="K8719" s="6">
        <v>180</v>
      </c>
    </row>
    <row r="8720" spans="1:11">
      <c r="A8720" s="6">
        <v>75008182</v>
      </c>
      <c r="B8720" t="s">
        <v>9786</v>
      </c>
      <c r="C8720" s="6" t="s">
        <v>942</v>
      </c>
      <c r="D8720" s="6">
        <v>33</v>
      </c>
      <c r="E8720" s="6">
        <v>117</v>
      </c>
      <c r="F8720" s="6">
        <v>117</v>
      </c>
      <c r="G8720" s="1">
        <v>126</v>
      </c>
      <c r="H8720" s="6" t="s">
        <v>942</v>
      </c>
      <c r="I8720" s="6" t="s">
        <v>2639</v>
      </c>
      <c r="K8720" s="6">
        <v>174</v>
      </c>
    </row>
    <row r="8721" spans="1:11">
      <c r="A8721" s="6">
        <v>16148089</v>
      </c>
      <c r="B8721" t="s">
        <v>9787</v>
      </c>
      <c r="C8721" s="6" t="s">
        <v>377</v>
      </c>
      <c r="D8721" s="6">
        <v>28</v>
      </c>
      <c r="E8721" s="6">
        <v>117</v>
      </c>
      <c r="F8721" s="6">
        <v>117</v>
      </c>
      <c r="G8721" s="1">
        <v>126</v>
      </c>
      <c r="H8721" s="6" t="s">
        <v>377</v>
      </c>
      <c r="I8721" s="6" t="s">
        <v>298</v>
      </c>
      <c r="K8721" s="6">
        <v>192</v>
      </c>
    </row>
    <row r="8722" spans="1:11">
      <c r="A8722" s="6">
        <v>76054095</v>
      </c>
      <c r="B8722" t="s">
        <v>9788</v>
      </c>
      <c r="C8722" s="6" t="s">
        <v>645</v>
      </c>
      <c r="D8722" s="6">
        <v>26</v>
      </c>
      <c r="E8722" s="6">
        <v>117</v>
      </c>
      <c r="F8722" s="6">
        <v>117</v>
      </c>
      <c r="G8722" s="1">
        <v>126</v>
      </c>
      <c r="H8722" s="6" t="s">
        <v>645</v>
      </c>
      <c r="I8722" s="6" t="s">
        <v>378</v>
      </c>
      <c r="K8722" s="6">
        <v>175</v>
      </c>
    </row>
    <row r="8723" spans="1:11">
      <c r="A8723" s="6">
        <v>18106040</v>
      </c>
      <c r="B8723" t="s">
        <v>9789</v>
      </c>
      <c r="C8723" s="6" t="s">
        <v>377</v>
      </c>
      <c r="D8723" s="6">
        <v>24</v>
      </c>
      <c r="E8723" s="6">
        <v>117</v>
      </c>
      <c r="F8723" s="6">
        <v>117</v>
      </c>
      <c r="G8723" s="1">
        <v>126</v>
      </c>
      <c r="H8723" s="6" t="s">
        <v>377</v>
      </c>
      <c r="I8723" s="6" t="s">
        <v>1117</v>
      </c>
      <c r="K8723" s="6">
        <v>187</v>
      </c>
    </row>
    <row r="8724" spans="1:11">
      <c r="A8724" s="6">
        <v>78045737</v>
      </c>
      <c r="B8724" t="s">
        <v>9790</v>
      </c>
      <c r="C8724" s="6" t="s">
        <v>377</v>
      </c>
      <c r="D8724" s="6">
        <v>32</v>
      </c>
      <c r="E8724" s="6">
        <v>117</v>
      </c>
      <c r="F8724" s="6">
        <v>117</v>
      </c>
      <c r="G8724" s="1">
        <v>126</v>
      </c>
      <c r="H8724" s="6" t="s">
        <v>377</v>
      </c>
      <c r="I8724" s="6" t="s">
        <v>2404</v>
      </c>
      <c r="K8724" s="6">
        <v>186</v>
      </c>
    </row>
    <row r="8725" spans="1:11">
      <c r="A8725" s="6">
        <v>43271155</v>
      </c>
      <c r="B8725" t="s">
        <v>9791</v>
      </c>
      <c r="C8725" s="6" t="s">
        <v>640</v>
      </c>
      <c r="D8725" s="6">
        <v>26</v>
      </c>
      <c r="E8725" s="6">
        <v>117</v>
      </c>
      <c r="F8725" s="6">
        <v>117</v>
      </c>
      <c r="G8725" s="1">
        <v>126</v>
      </c>
      <c r="H8725" s="6" t="s">
        <v>640</v>
      </c>
      <c r="I8725" s="6" t="s">
        <v>236</v>
      </c>
      <c r="K8725" s="6">
        <v>187</v>
      </c>
    </row>
    <row r="8726" spans="1:11">
      <c r="A8726" s="6">
        <v>2000031863</v>
      </c>
      <c r="B8726" t="s">
        <v>9792</v>
      </c>
      <c r="C8726" s="6" t="s">
        <v>319</v>
      </c>
      <c r="D8726" s="6">
        <v>24</v>
      </c>
      <c r="E8726" s="6">
        <v>117</v>
      </c>
      <c r="F8726" s="6">
        <v>117</v>
      </c>
      <c r="G8726" s="1">
        <v>126</v>
      </c>
      <c r="H8726" s="6" t="s">
        <v>319</v>
      </c>
      <c r="I8726" s="6" t="s">
        <v>257</v>
      </c>
      <c r="K8726" s="6">
        <v>187</v>
      </c>
    </row>
    <row r="8727" spans="1:11">
      <c r="A8727" s="6">
        <v>19233492</v>
      </c>
      <c r="B8727" t="s">
        <v>9793</v>
      </c>
      <c r="C8727" s="6" t="s">
        <v>488</v>
      </c>
      <c r="D8727" s="6">
        <v>29</v>
      </c>
      <c r="E8727" s="6">
        <v>117</v>
      </c>
      <c r="F8727" s="6">
        <v>117</v>
      </c>
      <c r="G8727" s="1">
        <v>126</v>
      </c>
      <c r="H8727" s="6" t="s">
        <v>488</v>
      </c>
      <c r="I8727" s="6" t="s">
        <v>257</v>
      </c>
      <c r="K8727" s="6">
        <v>178</v>
      </c>
    </row>
    <row r="8728" spans="1:11">
      <c r="A8728" s="6">
        <v>76016434</v>
      </c>
      <c r="B8728" t="s">
        <v>9794</v>
      </c>
      <c r="C8728" s="6" t="s">
        <v>1213</v>
      </c>
      <c r="D8728" s="6">
        <v>34</v>
      </c>
      <c r="E8728" s="6">
        <v>117</v>
      </c>
      <c r="F8728" s="6">
        <v>117</v>
      </c>
      <c r="G8728" s="1">
        <v>126</v>
      </c>
      <c r="H8728" s="6" t="s">
        <v>1213</v>
      </c>
      <c r="I8728" s="6" t="s">
        <v>378</v>
      </c>
      <c r="K8728" s="6">
        <v>185</v>
      </c>
    </row>
    <row r="8729" spans="1:11">
      <c r="A8729" s="6">
        <v>86044053</v>
      </c>
      <c r="B8729" t="s">
        <v>9795</v>
      </c>
      <c r="C8729" s="6" t="s">
        <v>1213</v>
      </c>
      <c r="D8729" s="6">
        <v>31</v>
      </c>
      <c r="E8729" s="6">
        <v>117</v>
      </c>
      <c r="F8729" s="6">
        <v>117</v>
      </c>
      <c r="G8729" s="1">
        <v>126</v>
      </c>
      <c r="H8729" s="6" t="s">
        <v>1213</v>
      </c>
      <c r="I8729" s="6" t="s">
        <v>1688</v>
      </c>
      <c r="K8729" s="6">
        <v>171</v>
      </c>
    </row>
    <row r="8730" spans="1:11">
      <c r="A8730" s="6">
        <v>78066268</v>
      </c>
      <c r="B8730" t="s">
        <v>9796</v>
      </c>
      <c r="C8730" s="6" t="s">
        <v>1826</v>
      </c>
      <c r="D8730" s="6">
        <v>30</v>
      </c>
      <c r="E8730" s="6">
        <v>117</v>
      </c>
      <c r="F8730" s="6">
        <v>117</v>
      </c>
      <c r="G8730" s="1">
        <v>126</v>
      </c>
      <c r="H8730" s="6" t="s">
        <v>1826</v>
      </c>
      <c r="I8730" s="6" t="s">
        <v>1661</v>
      </c>
      <c r="K8730" s="6">
        <v>173</v>
      </c>
    </row>
    <row r="8731" spans="1:11">
      <c r="A8731" s="6">
        <v>78088635</v>
      </c>
      <c r="B8731" t="s">
        <v>9797</v>
      </c>
      <c r="C8731" s="6" t="s">
        <v>2157</v>
      </c>
      <c r="D8731" s="6">
        <v>25</v>
      </c>
      <c r="E8731" s="6">
        <v>117</v>
      </c>
      <c r="F8731" s="6">
        <v>117</v>
      </c>
      <c r="G8731" s="1">
        <v>126</v>
      </c>
      <c r="H8731" s="6" t="s">
        <v>2157</v>
      </c>
      <c r="I8731" s="6" t="s">
        <v>1661</v>
      </c>
      <c r="K8731" s="6">
        <v>183</v>
      </c>
    </row>
    <row r="8732" spans="1:11">
      <c r="A8732" s="6">
        <v>76065097</v>
      </c>
      <c r="B8732" t="s">
        <v>9798</v>
      </c>
      <c r="C8732" s="6" t="s">
        <v>640</v>
      </c>
      <c r="D8732" s="6">
        <v>26</v>
      </c>
      <c r="E8732" s="6">
        <v>117</v>
      </c>
      <c r="F8732" s="6">
        <v>117</v>
      </c>
      <c r="G8732" s="1">
        <v>126</v>
      </c>
      <c r="H8732" s="6" t="s">
        <v>640</v>
      </c>
      <c r="I8732" s="6" t="s">
        <v>378</v>
      </c>
      <c r="K8732" s="6">
        <v>172</v>
      </c>
    </row>
    <row r="8733" spans="1:11">
      <c r="A8733" s="6">
        <v>53099237</v>
      </c>
      <c r="B8733" t="s">
        <v>9799</v>
      </c>
      <c r="C8733" s="6" t="s">
        <v>1624</v>
      </c>
      <c r="D8733" s="6">
        <v>27</v>
      </c>
      <c r="E8733" s="6">
        <v>117</v>
      </c>
      <c r="F8733" s="6">
        <v>117</v>
      </c>
      <c r="G8733" s="1">
        <v>126</v>
      </c>
      <c r="H8733" s="6" t="s">
        <v>1624</v>
      </c>
      <c r="I8733" s="6" t="s">
        <v>729</v>
      </c>
      <c r="K8733" s="6">
        <v>191</v>
      </c>
    </row>
    <row r="8734" spans="1:11">
      <c r="A8734" s="6">
        <v>45077916</v>
      </c>
      <c r="B8734" t="s">
        <v>9800</v>
      </c>
      <c r="C8734" s="6" t="s">
        <v>1624</v>
      </c>
      <c r="D8734" s="6">
        <v>30</v>
      </c>
      <c r="E8734" s="6">
        <v>117</v>
      </c>
      <c r="F8734" s="6">
        <v>117</v>
      </c>
      <c r="G8734" s="1">
        <v>126</v>
      </c>
      <c r="H8734" s="6" t="s">
        <v>1624</v>
      </c>
      <c r="I8734" s="6" t="s">
        <v>2134</v>
      </c>
      <c r="K8734" s="6">
        <v>185</v>
      </c>
    </row>
    <row r="8735" spans="1:11">
      <c r="A8735" s="6">
        <v>53165677</v>
      </c>
      <c r="B8735" t="s">
        <v>9801</v>
      </c>
      <c r="C8735" s="6" t="s">
        <v>2115</v>
      </c>
      <c r="D8735" s="6">
        <v>23</v>
      </c>
      <c r="E8735" s="6">
        <v>117</v>
      </c>
      <c r="F8735" s="6">
        <v>117</v>
      </c>
      <c r="G8735" s="1">
        <v>126</v>
      </c>
      <c r="H8735" s="6" t="s">
        <v>2115</v>
      </c>
      <c r="I8735" s="6" t="s">
        <v>729</v>
      </c>
      <c r="K8735" s="6">
        <v>194</v>
      </c>
    </row>
    <row r="8736" spans="1:11">
      <c r="A8736" s="6">
        <v>43084560</v>
      </c>
      <c r="B8736" t="s">
        <v>9802</v>
      </c>
      <c r="C8736" s="6" t="s">
        <v>1624</v>
      </c>
      <c r="D8736" s="6">
        <v>30</v>
      </c>
      <c r="E8736" s="6">
        <v>117</v>
      </c>
      <c r="F8736" s="6">
        <v>117</v>
      </c>
      <c r="G8736" s="1">
        <v>126</v>
      </c>
      <c r="H8736" s="6" t="s">
        <v>1624</v>
      </c>
      <c r="I8736" s="6" t="s">
        <v>236</v>
      </c>
      <c r="K8736" s="6">
        <v>195</v>
      </c>
    </row>
    <row r="8737" spans="1:11">
      <c r="A8737" s="6">
        <v>2000024821</v>
      </c>
      <c r="B8737" t="s">
        <v>9803</v>
      </c>
      <c r="C8737" s="6" t="s">
        <v>2115</v>
      </c>
      <c r="D8737" s="6">
        <v>24</v>
      </c>
      <c r="E8737" s="6">
        <v>117</v>
      </c>
      <c r="F8737" s="6">
        <v>117</v>
      </c>
      <c r="G8737" s="1">
        <v>126</v>
      </c>
      <c r="H8737" s="6" t="s">
        <v>2115</v>
      </c>
      <c r="I8737" s="6" t="s">
        <v>3092</v>
      </c>
      <c r="K8737" s="6">
        <v>180</v>
      </c>
    </row>
    <row r="8738" spans="1:11">
      <c r="A8738" s="6">
        <v>67175649</v>
      </c>
      <c r="B8738" t="s">
        <v>9804</v>
      </c>
      <c r="C8738" s="6" t="s">
        <v>619</v>
      </c>
      <c r="D8738" s="6">
        <v>33</v>
      </c>
      <c r="E8738" s="6">
        <v>117</v>
      </c>
      <c r="F8738" s="6">
        <v>117</v>
      </c>
      <c r="G8738" s="1">
        <v>126</v>
      </c>
      <c r="H8738" s="6" t="s">
        <v>619</v>
      </c>
      <c r="I8738" s="6" t="s">
        <v>348</v>
      </c>
      <c r="K8738" s="6">
        <v>180</v>
      </c>
    </row>
    <row r="8739" spans="1:11">
      <c r="A8739" s="6">
        <v>72036712</v>
      </c>
      <c r="B8739" t="s">
        <v>9805</v>
      </c>
      <c r="C8739" s="6" t="s">
        <v>1673</v>
      </c>
      <c r="D8739" s="6">
        <v>30</v>
      </c>
      <c r="E8739" s="6">
        <v>117</v>
      </c>
      <c r="F8739" s="6">
        <v>117</v>
      </c>
      <c r="G8739" s="1">
        <v>126</v>
      </c>
      <c r="H8739" s="6" t="s">
        <v>1673</v>
      </c>
      <c r="I8739" s="6" t="s">
        <v>811</v>
      </c>
      <c r="K8739" s="6">
        <v>176</v>
      </c>
    </row>
    <row r="8740" spans="1:11">
      <c r="A8740" s="6">
        <v>18109821</v>
      </c>
      <c r="B8740" t="s">
        <v>9806</v>
      </c>
      <c r="C8740" s="6" t="s">
        <v>1732</v>
      </c>
      <c r="D8740" s="6">
        <v>23</v>
      </c>
      <c r="E8740" s="6">
        <v>117</v>
      </c>
      <c r="F8740" s="6">
        <v>117</v>
      </c>
      <c r="G8740" s="1">
        <v>126</v>
      </c>
      <c r="H8740" s="6" t="s">
        <v>1732</v>
      </c>
      <c r="I8740" s="6" t="s">
        <v>1117</v>
      </c>
      <c r="K8740" s="6">
        <v>198</v>
      </c>
    </row>
    <row r="8741" spans="1:11">
      <c r="A8741" s="6">
        <v>95053303</v>
      </c>
      <c r="B8741" t="s">
        <v>9807</v>
      </c>
      <c r="C8741" s="6" t="s">
        <v>488</v>
      </c>
      <c r="D8741" s="6">
        <v>27</v>
      </c>
      <c r="E8741" s="6">
        <v>117</v>
      </c>
      <c r="F8741" s="6">
        <v>117</v>
      </c>
      <c r="G8741" s="1">
        <v>126</v>
      </c>
      <c r="H8741" s="6" t="s">
        <v>488</v>
      </c>
      <c r="I8741" s="6" t="s">
        <v>3265</v>
      </c>
      <c r="K8741" s="6">
        <v>177</v>
      </c>
    </row>
    <row r="8742" spans="1:11">
      <c r="A8742" s="6">
        <v>24065857</v>
      </c>
      <c r="B8742" t="s">
        <v>9808</v>
      </c>
      <c r="C8742" s="6" t="s">
        <v>377</v>
      </c>
      <c r="D8742" s="6">
        <v>24</v>
      </c>
      <c r="E8742" s="6">
        <v>117</v>
      </c>
      <c r="F8742" s="6">
        <v>117</v>
      </c>
      <c r="G8742" s="1">
        <v>126</v>
      </c>
      <c r="H8742" s="6" t="s">
        <v>377</v>
      </c>
      <c r="I8742" s="6" t="s">
        <v>312</v>
      </c>
      <c r="K8742" s="6">
        <v>187</v>
      </c>
    </row>
    <row r="8743" spans="1:11">
      <c r="A8743" s="6">
        <v>93104328</v>
      </c>
      <c r="B8743" t="s">
        <v>9809</v>
      </c>
      <c r="C8743" s="6" t="s">
        <v>218</v>
      </c>
      <c r="D8743" s="6">
        <v>24</v>
      </c>
      <c r="E8743" s="6">
        <v>117</v>
      </c>
      <c r="F8743" s="6">
        <v>117</v>
      </c>
      <c r="G8743" s="1">
        <v>126</v>
      </c>
      <c r="H8743" s="6" t="s">
        <v>218</v>
      </c>
      <c r="I8743" s="6" t="s">
        <v>857</v>
      </c>
      <c r="K8743" s="6">
        <v>189</v>
      </c>
    </row>
    <row r="8744" spans="1:11">
      <c r="A8744" s="6">
        <v>83169876</v>
      </c>
      <c r="B8744" t="s">
        <v>9810</v>
      </c>
      <c r="C8744" s="6" t="s">
        <v>1804</v>
      </c>
      <c r="D8744" s="6">
        <v>25</v>
      </c>
      <c r="E8744" s="6">
        <v>117</v>
      </c>
      <c r="F8744" s="6">
        <v>117</v>
      </c>
      <c r="G8744" s="1">
        <v>126</v>
      </c>
      <c r="H8744" s="6" t="s">
        <v>1804</v>
      </c>
      <c r="I8744" s="6" t="s">
        <v>306</v>
      </c>
      <c r="K8744" s="6">
        <v>175</v>
      </c>
    </row>
    <row r="8745" spans="1:11">
      <c r="A8745" s="6">
        <v>75004977</v>
      </c>
      <c r="B8745" t="s">
        <v>9811</v>
      </c>
      <c r="C8745" s="6" t="s">
        <v>1624</v>
      </c>
      <c r="D8745" s="6">
        <v>34</v>
      </c>
      <c r="E8745" s="6">
        <v>117</v>
      </c>
      <c r="F8745" s="6">
        <v>117</v>
      </c>
      <c r="G8745" s="1">
        <v>126</v>
      </c>
      <c r="H8745" s="6" t="s">
        <v>1624</v>
      </c>
      <c r="I8745" s="6" t="s">
        <v>2639</v>
      </c>
      <c r="K8745" s="6">
        <v>180</v>
      </c>
    </row>
    <row r="8746" spans="1:11">
      <c r="A8746" s="6">
        <v>961829</v>
      </c>
      <c r="B8746" t="s">
        <v>9812</v>
      </c>
      <c r="C8746" s="6" t="s">
        <v>319</v>
      </c>
      <c r="D8746" s="6">
        <v>38</v>
      </c>
      <c r="E8746" s="6">
        <v>117</v>
      </c>
      <c r="F8746" s="6">
        <v>117</v>
      </c>
      <c r="G8746" s="1">
        <v>126</v>
      </c>
      <c r="H8746" s="6" t="s">
        <v>319</v>
      </c>
      <c r="I8746" s="6" t="s">
        <v>603</v>
      </c>
      <c r="K8746" s="6">
        <v>183</v>
      </c>
    </row>
    <row r="8747" spans="1:11">
      <c r="A8747" s="6">
        <v>57138289</v>
      </c>
      <c r="B8747" t="s">
        <v>9813</v>
      </c>
      <c r="C8747" s="6" t="s">
        <v>319</v>
      </c>
      <c r="D8747" s="6">
        <v>26</v>
      </c>
      <c r="E8747" s="6">
        <v>117</v>
      </c>
      <c r="F8747" s="6">
        <v>117</v>
      </c>
      <c r="G8747" s="1">
        <v>126</v>
      </c>
      <c r="H8747" s="6" t="s">
        <v>319</v>
      </c>
      <c r="I8747" s="6" t="s">
        <v>494</v>
      </c>
      <c r="K8747" s="6">
        <v>191</v>
      </c>
    </row>
    <row r="8748" spans="1:11">
      <c r="A8748" s="6">
        <v>53075096</v>
      </c>
      <c r="B8748" t="s">
        <v>9814</v>
      </c>
      <c r="C8748" s="6" t="s">
        <v>589</v>
      </c>
      <c r="D8748" s="6">
        <v>29</v>
      </c>
      <c r="E8748" s="6">
        <v>117</v>
      </c>
      <c r="F8748" s="6">
        <v>117</v>
      </c>
      <c r="G8748" s="1">
        <v>126</v>
      </c>
      <c r="H8748" s="6" t="s">
        <v>589</v>
      </c>
      <c r="I8748" s="6" t="s">
        <v>729</v>
      </c>
      <c r="K8748" s="6">
        <v>186</v>
      </c>
    </row>
    <row r="8749" spans="1:11">
      <c r="A8749" s="6">
        <v>78057987</v>
      </c>
      <c r="B8749" t="s">
        <v>9815</v>
      </c>
      <c r="C8749" s="6" t="s">
        <v>1624</v>
      </c>
      <c r="D8749" s="6">
        <v>32</v>
      </c>
      <c r="E8749" s="6">
        <v>117</v>
      </c>
      <c r="F8749" s="6">
        <v>117</v>
      </c>
      <c r="G8749" s="1">
        <v>126</v>
      </c>
      <c r="H8749" s="6" t="s">
        <v>1624</v>
      </c>
      <c r="I8749" s="6" t="s">
        <v>1661</v>
      </c>
      <c r="K8749" s="6">
        <v>188</v>
      </c>
    </row>
    <row r="8750" spans="1:11">
      <c r="A8750" s="6">
        <v>98009400</v>
      </c>
      <c r="B8750" t="s">
        <v>9816</v>
      </c>
      <c r="C8750" s="6" t="s">
        <v>1624</v>
      </c>
      <c r="D8750" s="6">
        <v>32</v>
      </c>
      <c r="E8750" s="6">
        <v>117</v>
      </c>
      <c r="F8750" s="6">
        <v>117</v>
      </c>
      <c r="G8750" s="1">
        <v>126</v>
      </c>
      <c r="H8750" s="6" t="s">
        <v>1624</v>
      </c>
      <c r="I8750" s="6" t="s">
        <v>646</v>
      </c>
      <c r="K8750" s="6">
        <v>196</v>
      </c>
    </row>
    <row r="8751" spans="1:11">
      <c r="A8751" s="6">
        <v>58123760</v>
      </c>
      <c r="B8751" t="s">
        <v>9817</v>
      </c>
      <c r="C8751" s="6" t="s">
        <v>2115</v>
      </c>
      <c r="D8751" s="6">
        <v>26</v>
      </c>
      <c r="E8751" s="6">
        <v>117</v>
      </c>
      <c r="F8751" s="6">
        <v>117</v>
      </c>
      <c r="G8751" s="1">
        <v>126</v>
      </c>
      <c r="H8751" s="6" t="s">
        <v>2115</v>
      </c>
      <c r="I8751" s="6" t="s">
        <v>194</v>
      </c>
      <c r="K8751" s="6">
        <v>189</v>
      </c>
    </row>
    <row r="8752" spans="1:11">
      <c r="A8752" s="6">
        <v>83259149</v>
      </c>
      <c r="B8752" t="s">
        <v>9818</v>
      </c>
      <c r="C8752" s="6" t="s">
        <v>2112</v>
      </c>
      <c r="D8752" s="6">
        <v>30</v>
      </c>
      <c r="E8752" s="6">
        <v>117</v>
      </c>
      <c r="F8752" s="6">
        <v>117</v>
      </c>
      <c r="G8752" s="1">
        <v>125</v>
      </c>
      <c r="H8752" s="6" t="s">
        <v>2112</v>
      </c>
      <c r="I8752" s="6" t="s">
        <v>257</v>
      </c>
      <c r="K8752" s="6">
        <v>190</v>
      </c>
    </row>
    <row r="8753" spans="1:11">
      <c r="A8753" s="6">
        <v>62075821</v>
      </c>
      <c r="B8753" t="s">
        <v>9819</v>
      </c>
      <c r="C8753" s="6" t="s">
        <v>377</v>
      </c>
      <c r="D8753" s="6">
        <v>31</v>
      </c>
      <c r="E8753" s="6">
        <v>117</v>
      </c>
      <c r="F8753" s="6">
        <v>117</v>
      </c>
      <c r="G8753" s="1">
        <v>125</v>
      </c>
      <c r="H8753" s="6" t="s">
        <v>377</v>
      </c>
      <c r="I8753" s="6" t="s">
        <v>1066</v>
      </c>
      <c r="K8753" s="6">
        <v>189</v>
      </c>
    </row>
    <row r="8754" spans="1:11">
      <c r="A8754" s="6">
        <v>95037871</v>
      </c>
      <c r="B8754" t="s">
        <v>9820</v>
      </c>
      <c r="C8754" s="6" t="s">
        <v>640</v>
      </c>
      <c r="D8754" s="6">
        <v>25</v>
      </c>
      <c r="E8754" s="6">
        <v>117</v>
      </c>
      <c r="F8754" s="6">
        <v>117</v>
      </c>
      <c r="G8754" s="1">
        <v>125</v>
      </c>
      <c r="H8754" s="6" t="s">
        <v>640</v>
      </c>
      <c r="I8754" s="6" t="s">
        <v>259</v>
      </c>
      <c r="K8754" s="6">
        <v>173</v>
      </c>
    </row>
    <row r="8755" spans="1:11">
      <c r="A8755" s="6">
        <v>27155059</v>
      </c>
      <c r="B8755" t="s">
        <v>9821</v>
      </c>
      <c r="C8755" s="6" t="s">
        <v>2115</v>
      </c>
      <c r="D8755" s="6">
        <v>23</v>
      </c>
      <c r="E8755" s="6">
        <v>117</v>
      </c>
      <c r="F8755" s="6">
        <v>117</v>
      </c>
      <c r="G8755" s="1">
        <v>125</v>
      </c>
      <c r="H8755" s="6" t="s">
        <v>2115</v>
      </c>
      <c r="I8755" s="6" t="s">
        <v>9822</v>
      </c>
      <c r="K8755" s="6">
        <v>186</v>
      </c>
    </row>
    <row r="8756" spans="1:11">
      <c r="A8756" s="6">
        <v>75018726</v>
      </c>
      <c r="B8756" t="s">
        <v>9823</v>
      </c>
      <c r="C8756" s="6" t="s">
        <v>218</v>
      </c>
      <c r="D8756" s="6">
        <v>32</v>
      </c>
      <c r="E8756" s="6">
        <v>117</v>
      </c>
      <c r="F8756" s="6">
        <v>117</v>
      </c>
      <c r="G8756" s="1">
        <v>125</v>
      </c>
      <c r="H8756" s="6" t="s">
        <v>218</v>
      </c>
      <c r="I8756" s="6" t="s">
        <v>2639</v>
      </c>
      <c r="K8756" s="6">
        <v>182</v>
      </c>
    </row>
    <row r="8757" spans="1:11">
      <c r="A8757" s="6">
        <v>19171002</v>
      </c>
      <c r="B8757" t="s">
        <v>9824</v>
      </c>
      <c r="C8757" s="6" t="s">
        <v>1624</v>
      </c>
      <c r="D8757" s="6">
        <v>30</v>
      </c>
      <c r="E8757" s="6">
        <v>117</v>
      </c>
      <c r="F8757" s="6">
        <v>117</v>
      </c>
      <c r="G8757" s="1">
        <v>125</v>
      </c>
      <c r="H8757" s="6" t="s">
        <v>1624</v>
      </c>
      <c r="I8757" s="6" t="s">
        <v>257</v>
      </c>
      <c r="K8757" s="6">
        <v>186</v>
      </c>
    </row>
    <row r="8758" spans="1:11">
      <c r="A8758" s="6">
        <v>76034806</v>
      </c>
      <c r="B8758" t="s">
        <v>9825</v>
      </c>
      <c r="C8758" s="6" t="s">
        <v>1624</v>
      </c>
      <c r="D8758" s="6">
        <v>30</v>
      </c>
      <c r="E8758" s="6">
        <v>117</v>
      </c>
      <c r="F8758" s="6">
        <v>117</v>
      </c>
      <c r="G8758" s="1">
        <v>125</v>
      </c>
      <c r="H8758" s="6" t="s">
        <v>1624</v>
      </c>
      <c r="I8758" s="6" t="s">
        <v>378</v>
      </c>
      <c r="K8758" s="6">
        <v>191</v>
      </c>
    </row>
    <row r="8759" spans="1:11">
      <c r="A8759" s="6">
        <v>76014682</v>
      </c>
      <c r="B8759" t="s">
        <v>9826</v>
      </c>
      <c r="C8759" s="6" t="s">
        <v>319</v>
      </c>
      <c r="D8759" s="6">
        <v>33</v>
      </c>
      <c r="E8759" s="6">
        <v>117</v>
      </c>
      <c r="F8759" s="6">
        <v>117</v>
      </c>
      <c r="G8759" s="1">
        <v>125</v>
      </c>
      <c r="H8759" s="6" t="s">
        <v>319</v>
      </c>
      <c r="I8759" s="6" t="s">
        <v>378</v>
      </c>
      <c r="K8759" s="6">
        <v>183</v>
      </c>
    </row>
    <row r="8760" spans="1:11">
      <c r="A8760" s="6">
        <v>67287663</v>
      </c>
      <c r="B8760" t="s">
        <v>9827</v>
      </c>
      <c r="C8760" s="6" t="s">
        <v>640</v>
      </c>
      <c r="D8760" s="6">
        <v>25</v>
      </c>
      <c r="E8760" s="6">
        <v>117</v>
      </c>
      <c r="F8760" s="6">
        <v>117</v>
      </c>
      <c r="G8760" s="1">
        <v>125</v>
      </c>
      <c r="H8760" s="6" t="s">
        <v>640</v>
      </c>
      <c r="I8760" s="6" t="s">
        <v>348</v>
      </c>
      <c r="K8760" s="6">
        <v>172</v>
      </c>
    </row>
    <row r="8761" spans="1:11">
      <c r="A8761" s="6">
        <v>19310571</v>
      </c>
      <c r="B8761" t="s">
        <v>9828</v>
      </c>
      <c r="C8761" s="6" t="s">
        <v>240</v>
      </c>
      <c r="D8761" s="6">
        <v>26</v>
      </c>
      <c r="E8761" s="6">
        <v>117</v>
      </c>
      <c r="F8761" s="6">
        <v>117</v>
      </c>
      <c r="G8761" s="1">
        <v>125</v>
      </c>
      <c r="H8761" s="6" t="s">
        <v>240</v>
      </c>
      <c r="I8761" s="6" t="s">
        <v>257</v>
      </c>
      <c r="K8761" s="6">
        <v>170</v>
      </c>
    </row>
    <row r="8762" spans="1:11">
      <c r="A8762" s="6">
        <v>25044093</v>
      </c>
      <c r="B8762" t="s">
        <v>9829</v>
      </c>
      <c r="C8762" s="6" t="s">
        <v>558</v>
      </c>
      <c r="D8762" s="6">
        <v>28</v>
      </c>
      <c r="E8762" s="6">
        <v>117</v>
      </c>
      <c r="F8762" s="6">
        <v>117</v>
      </c>
      <c r="G8762" s="1">
        <v>125</v>
      </c>
      <c r="H8762" s="6" t="s">
        <v>558</v>
      </c>
      <c r="I8762" s="6" t="s">
        <v>1731</v>
      </c>
      <c r="K8762" s="6">
        <v>175</v>
      </c>
    </row>
    <row r="8763" spans="1:11">
      <c r="A8763" s="6">
        <v>2000044839</v>
      </c>
      <c r="B8763" t="s">
        <v>9830</v>
      </c>
      <c r="C8763" s="6" t="s">
        <v>314</v>
      </c>
      <c r="D8763" s="6">
        <v>26</v>
      </c>
      <c r="E8763" s="6">
        <v>117</v>
      </c>
      <c r="F8763" s="6">
        <v>117</v>
      </c>
      <c r="G8763" s="1">
        <v>125</v>
      </c>
      <c r="H8763" s="6" t="s">
        <v>314</v>
      </c>
      <c r="I8763" s="6" t="s">
        <v>1731</v>
      </c>
      <c r="K8763" s="6">
        <v>176</v>
      </c>
    </row>
    <row r="8764" spans="1:11">
      <c r="A8764" s="6">
        <v>42052885</v>
      </c>
      <c r="B8764" t="s">
        <v>9831</v>
      </c>
      <c r="C8764" s="6" t="s">
        <v>2112</v>
      </c>
      <c r="D8764" s="6">
        <v>29</v>
      </c>
      <c r="E8764" s="6">
        <v>117</v>
      </c>
      <c r="F8764" s="6">
        <v>117</v>
      </c>
      <c r="G8764" s="1">
        <v>125</v>
      </c>
      <c r="H8764" s="6" t="s">
        <v>2112</v>
      </c>
      <c r="I8764" s="6" t="s">
        <v>3573</v>
      </c>
      <c r="K8764" s="6">
        <v>184</v>
      </c>
    </row>
    <row r="8765" spans="1:11">
      <c r="A8765" s="6">
        <v>28047210</v>
      </c>
      <c r="B8765" t="s">
        <v>9832</v>
      </c>
      <c r="C8765" s="6" t="s">
        <v>589</v>
      </c>
      <c r="D8765" s="6">
        <v>32</v>
      </c>
      <c r="E8765" s="6">
        <v>117</v>
      </c>
      <c r="F8765" s="6">
        <v>117</v>
      </c>
      <c r="G8765" s="1">
        <v>125</v>
      </c>
      <c r="H8765" s="6" t="s">
        <v>589</v>
      </c>
      <c r="I8765" s="6" t="s">
        <v>9833</v>
      </c>
      <c r="K8765" s="6">
        <v>180</v>
      </c>
    </row>
    <row r="8766" spans="1:11">
      <c r="A8766" s="6">
        <v>76019951</v>
      </c>
      <c r="B8766" t="s">
        <v>9834</v>
      </c>
      <c r="C8766" s="6" t="s">
        <v>319</v>
      </c>
      <c r="D8766" s="6">
        <v>33</v>
      </c>
      <c r="E8766" s="6">
        <v>117</v>
      </c>
      <c r="F8766" s="6">
        <v>117</v>
      </c>
      <c r="G8766" s="1">
        <v>125</v>
      </c>
      <c r="H8766" s="6" t="s">
        <v>319</v>
      </c>
      <c r="I8766" s="6" t="s">
        <v>378</v>
      </c>
      <c r="K8766" s="6">
        <v>180</v>
      </c>
    </row>
    <row r="8767" spans="1:11">
      <c r="A8767" s="6">
        <v>80032975</v>
      </c>
      <c r="B8767" t="s">
        <v>9835</v>
      </c>
      <c r="C8767" s="6" t="s">
        <v>2112</v>
      </c>
      <c r="D8767" s="6">
        <v>25</v>
      </c>
      <c r="E8767" s="6">
        <v>117</v>
      </c>
      <c r="F8767" s="6">
        <v>117</v>
      </c>
      <c r="G8767" s="1">
        <v>125</v>
      </c>
      <c r="H8767" s="6" t="s">
        <v>2112</v>
      </c>
      <c r="I8767" s="6" t="s">
        <v>1691</v>
      </c>
      <c r="K8767" s="6">
        <v>180</v>
      </c>
    </row>
    <row r="8768" spans="1:11">
      <c r="A8768" s="6">
        <v>14217543</v>
      </c>
      <c r="B8768" t="s">
        <v>9836</v>
      </c>
      <c r="C8768" s="6" t="s">
        <v>319</v>
      </c>
      <c r="D8768" s="6">
        <v>24</v>
      </c>
      <c r="E8768" s="6">
        <v>117</v>
      </c>
      <c r="F8768" s="6">
        <v>117</v>
      </c>
      <c r="G8768" s="1">
        <v>125</v>
      </c>
      <c r="H8768" s="6" t="s">
        <v>319</v>
      </c>
      <c r="I8768" s="6" t="s">
        <v>603</v>
      </c>
      <c r="K8768" s="6">
        <v>178</v>
      </c>
    </row>
    <row r="8769" spans="1:11">
      <c r="A8769" s="6">
        <v>85137119</v>
      </c>
      <c r="B8769" t="s">
        <v>9837</v>
      </c>
      <c r="C8769" s="6" t="s">
        <v>303</v>
      </c>
      <c r="D8769" s="6">
        <v>29</v>
      </c>
      <c r="E8769" s="6">
        <v>117</v>
      </c>
      <c r="F8769" s="6">
        <v>117</v>
      </c>
      <c r="G8769" s="1">
        <v>125</v>
      </c>
      <c r="H8769" s="6" t="s">
        <v>303</v>
      </c>
      <c r="I8769" s="6" t="s">
        <v>352</v>
      </c>
      <c r="K8769" s="6">
        <v>179</v>
      </c>
    </row>
    <row r="8770" spans="1:11">
      <c r="A8770" s="6">
        <v>48031025</v>
      </c>
      <c r="B8770" t="s">
        <v>9838</v>
      </c>
      <c r="C8770" s="6" t="s">
        <v>1709</v>
      </c>
      <c r="D8770" s="6">
        <v>27</v>
      </c>
      <c r="E8770" s="6">
        <v>117</v>
      </c>
      <c r="F8770" s="6">
        <v>117</v>
      </c>
      <c r="G8770" s="1">
        <v>125</v>
      </c>
      <c r="H8770" s="6" t="s">
        <v>1709</v>
      </c>
      <c r="I8770" s="6" t="s">
        <v>1515</v>
      </c>
      <c r="K8770" s="6">
        <v>170</v>
      </c>
    </row>
    <row r="8771" spans="1:11">
      <c r="A8771" s="6">
        <v>31042298</v>
      </c>
      <c r="B8771" t="s">
        <v>9839</v>
      </c>
      <c r="C8771" s="6" t="s">
        <v>760</v>
      </c>
      <c r="D8771" s="6">
        <v>24</v>
      </c>
      <c r="E8771" s="6">
        <v>117</v>
      </c>
      <c r="F8771" s="6">
        <v>117</v>
      </c>
      <c r="G8771" s="1">
        <v>125</v>
      </c>
      <c r="H8771" s="6" t="s">
        <v>760</v>
      </c>
      <c r="I8771" s="6" t="s">
        <v>1864</v>
      </c>
      <c r="K8771" s="6">
        <v>181</v>
      </c>
    </row>
    <row r="8772" spans="1:11">
      <c r="A8772" s="6">
        <v>86075508</v>
      </c>
      <c r="B8772" t="s">
        <v>9840</v>
      </c>
      <c r="C8772" s="6" t="s">
        <v>942</v>
      </c>
      <c r="D8772" s="6">
        <v>24</v>
      </c>
      <c r="E8772" s="6">
        <v>117</v>
      </c>
      <c r="F8772" s="6">
        <v>117</v>
      </c>
      <c r="G8772" s="1">
        <v>125</v>
      </c>
      <c r="H8772" s="6" t="s">
        <v>942</v>
      </c>
      <c r="I8772" s="6" t="s">
        <v>7240</v>
      </c>
      <c r="K8772" s="6">
        <v>179</v>
      </c>
    </row>
    <row r="8773" spans="1:11">
      <c r="A8773" s="6">
        <v>45095523</v>
      </c>
      <c r="B8773" t="s">
        <v>9841</v>
      </c>
      <c r="C8773" s="6" t="s">
        <v>1624</v>
      </c>
      <c r="D8773" s="6">
        <v>27</v>
      </c>
      <c r="E8773" s="6">
        <v>117</v>
      </c>
      <c r="F8773" s="6">
        <v>117</v>
      </c>
      <c r="G8773" s="1">
        <v>125</v>
      </c>
      <c r="H8773" s="6" t="s">
        <v>1624</v>
      </c>
      <c r="I8773" s="6" t="s">
        <v>2134</v>
      </c>
      <c r="K8773" s="6">
        <v>198</v>
      </c>
    </row>
    <row r="8774" spans="1:11">
      <c r="A8774" s="6">
        <v>83223646</v>
      </c>
      <c r="B8774" t="s">
        <v>9842</v>
      </c>
      <c r="C8774" s="6" t="s">
        <v>488</v>
      </c>
      <c r="D8774" s="6">
        <v>24</v>
      </c>
      <c r="E8774" s="6">
        <v>117</v>
      </c>
      <c r="F8774" s="6">
        <v>117</v>
      </c>
      <c r="G8774" s="1">
        <v>125</v>
      </c>
      <c r="H8774" s="6" t="s">
        <v>488</v>
      </c>
      <c r="I8774" s="6" t="s">
        <v>1340</v>
      </c>
      <c r="K8774" s="6">
        <v>180</v>
      </c>
    </row>
    <row r="8775" spans="1:11">
      <c r="A8775" s="6">
        <v>19287778</v>
      </c>
      <c r="B8775" t="s">
        <v>9843</v>
      </c>
      <c r="C8775" s="6" t="s">
        <v>640</v>
      </c>
      <c r="D8775" s="6">
        <v>28</v>
      </c>
      <c r="E8775" s="6">
        <v>117</v>
      </c>
      <c r="F8775" s="6">
        <v>117</v>
      </c>
      <c r="G8775" s="1">
        <v>125</v>
      </c>
      <c r="H8775" s="6" t="s">
        <v>640</v>
      </c>
      <c r="I8775" s="6" t="s">
        <v>1658</v>
      </c>
      <c r="K8775" s="6">
        <v>181</v>
      </c>
    </row>
    <row r="8776" spans="1:11">
      <c r="A8776" s="6">
        <v>58087414</v>
      </c>
      <c r="B8776" t="s">
        <v>9844</v>
      </c>
      <c r="C8776" s="6" t="s">
        <v>1624</v>
      </c>
      <c r="D8776" s="6">
        <v>28</v>
      </c>
      <c r="E8776" s="6">
        <v>117</v>
      </c>
      <c r="F8776" s="6">
        <v>117</v>
      </c>
      <c r="G8776" s="1">
        <v>125</v>
      </c>
      <c r="H8776" s="6" t="s">
        <v>1624</v>
      </c>
      <c r="I8776" s="6" t="s">
        <v>194</v>
      </c>
      <c r="K8776" s="6">
        <v>190</v>
      </c>
    </row>
    <row r="8777" spans="1:11">
      <c r="A8777" s="6">
        <v>14204636</v>
      </c>
      <c r="B8777" t="s">
        <v>9845</v>
      </c>
      <c r="C8777" s="6" t="s">
        <v>319</v>
      </c>
      <c r="D8777" s="6">
        <v>27</v>
      </c>
      <c r="E8777" s="6">
        <v>117</v>
      </c>
      <c r="F8777" s="6">
        <v>117</v>
      </c>
      <c r="G8777" s="1">
        <v>125</v>
      </c>
      <c r="H8777" s="6" t="s">
        <v>319</v>
      </c>
      <c r="I8777" s="6" t="s">
        <v>187</v>
      </c>
      <c r="K8777" s="6">
        <v>173</v>
      </c>
    </row>
    <row r="8778" spans="1:11">
      <c r="A8778" s="6">
        <v>53122684</v>
      </c>
      <c r="B8778" t="s">
        <v>9846</v>
      </c>
      <c r="C8778" s="6" t="s">
        <v>1826</v>
      </c>
      <c r="D8778" s="6">
        <v>29</v>
      </c>
      <c r="E8778" s="6">
        <v>117</v>
      </c>
      <c r="F8778" s="6">
        <v>117</v>
      </c>
      <c r="G8778" s="1">
        <v>125</v>
      </c>
      <c r="H8778" s="6" t="s">
        <v>1826</v>
      </c>
      <c r="I8778" s="6" t="s">
        <v>729</v>
      </c>
      <c r="K8778" s="6">
        <v>187</v>
      </c>
    </row>
    <row r="8779" spans="1:11">
      <c r="A8779" s="6">
        <v>53152558</v>
      </c>
      <c r="B8779" t="s">
        <v>9847</v>
      </c>
      <c r="C8779" s="6" t="s">
        <v>2121</v>
      </c>
      <c r="D8779" s="6">
        <v>28</v>
      </c>
      <c r="E8779" s="6">
        <v>117</v>
      </c>
      <c r="F8779" s="6">
        <v>117</v>
      </c>
      <c r="G8779" s="1">
        <v>125</v>
      </c>
      <c r="H8779" s="6" t="s">
        <v>2121</v>
      </c>
      <c r="I8779" s="6" t="s">
        <v>7260</v>
      </c>
      <c r="K8779" s="6">
        <v>183</v>
      </c>
    </row>
    <row r="8780" spans="1:11">
      <c r="A8780" s="6">
        <v>91175880</v>
      </c>
      <c r="B8780" t="s">
        <v>9848</v>
      </c>
      <c r="C8780" s="6" t="s">
        <v>240</v>
      </c>
      <c r="D8780" s="6">
        <v>25</v>
      </c>
      <c r="E8780" s="6">
        <v>117</v>
      </c>
      <c r="F8780" s="6">
        <v>117</v>
      </c>
      <c r="G8780" s="1">
        <v>125</v>
      </c>
      <c r="H8780" s="6" t="s">
        <v>240</v>
      </c>
      <c r="I8780" s="6" t="s">
        <v>9849</v>
      </c>
      <c r="K8780" s="6">
        <v>170</v>
      </c>
    </row>
    <row r="8781" spans="1:11">
      <c r="A8781" s="6">
        <v>28100203</v>
      </c>
      <c r="B8781" t="s">
        <v>9850</v>
      </c>
      <c r="C8781" s="6" t="s">
        <v>377</v>
      </c>
      <c r="D8781" s="6">
        <v>27</v>
      </c>
      <c r="E8781" s="6">
        <v>117</v>
      </c>
      <c r="F8781" s="6">
        <v>117</v>
      </c>
      <c r="G8781" s="1">
        <v>125</v>
      </c>
      <c r="H8781" s="6" t="s">
        <v>377</v>
      </c>
      <c r="I8781" s="6" t="s">
        <v>259</v>
      </c>
      <c r="K8781" s="6">
        <v>192</v>
      </c>
    </row>
    <row r="8782" spans="1:11">
      <c r="A8782" s="6">
        <v>48045784</v>
      </c>
      <c r="B8782" t="s">
        <v>9851</v>
      </c>
      <c r="C8782" s="6" t="s">
        <v>319</v>
      </c>
      <c r="D8782" s="6">
        <v>26</v>
      </c>
      <c r="E8782" s="6">
        <v>117</v>
      </c>
      <c r="F8782" s="6">
        <v>117</v>
      </c>
      <c r="G8782" s="1">
        <v>125</v>
      </c>
      <c r="H8782" s="6" t="s">
        <v>319</v>
      </c>
      <c r="I8782" s="6" t="s">
        <v>2854</v>
      </c>
      <c r="K8782" s="6">
        <v>202</v>
      </c>
    </row>
    <row r="8783" spans="1:11">
      <c r="A8783" s="6">
        <v>45109422</v>
      </c>
      <c r="B8783" t="s">
        <v>9852</v>
      </c>
      <c r="C8783" s="6" t="s">
        <v>240</v>
      </c>
      <c r="D8783" s="6">
        <v>25</v>
      </c>
      <c r="E8783" s="6">
        <v>117</v>
      </c>
      <c r="F8783" s="6">
        <v>117</v>
      </c>
      <c r="G8783" s="1">
        <v>125</v>
      </c>
      <c r="H8783" s="6" t="s">
        <v>240</v>
      </c>
      <c r="I8783" s="6" t="s">
        <v>2134</v>
      </c>
      <c r="K8783" s="6">
        <v>171</v>
      </c>
    </row>
    <row r="8784" spans="1:11">
      <c r="A8784" s="6">
        <v>19250578</v>
      </c>
      <c r="B8784" t="s">
        <v>9853</v>
      </c>
      <c r="C8784" s="6" t="s">
        <v>2115</v>
      </c>
      <c r="D8784" s="6">
        <v>28</v>
      </c>
      <c r="E8784" s="6">
        <v>117</v>
      </c>
      <c r="F8784" s="6">
        <v>117</v>
      </c>
      <c r="G8784" s="1">
        <v>125</v>
      </c>
      <c r="H8784" s="6" t="s">
        <v>2115</v>
      </c>
      <c r="I8784" s="6" t="s">
        <v>257</v>
      </c>
      <c r="K8784" s="6">
        <v>180</v>
      </c>
    </row>
    <row r="8785" spans="1:11">
      <c r="A8785" s="6">
        <v>29156586</v>
      </c>
      <c r="B8785" t="s">
        <v>9854</v>
      </c>
      <c r="C8785" s="6" t="s">
        <v>319</v>
      </c>
      <c r="D8785" s="6">
        <v>26</v>
      </c>
      <c r="E8785" s="6">
        <v>117</v>
      </c>
      <c r="F8785" s="6">
        <v>117</v>
      </c>
      <c r="G8785" s="1">
        <v>125</v>
      </c>
      <c r="H8785" s="6" t="s">
        <v>319</v>
      </c>
      <c r="I8785" s="6" t="s">
        <v>1730</v>
      </c>
      <c r="K8785" s="6">
        <v>168</v>
      </c>
    </row>
    <row r="8786" spans="1:11">
      <c r="A8786" s="6">
        <v>13128858</v>
      </c>
      <c r="B8786" t="s">
        <v>9855</v>
      </c>
      <c r="C8786" s="6" t="s">
        <v>319</v>
      </c>
      <c r="D8786" s="6">
        <v>31</v>
      </c>
      <c r="E8786" s="6">
        <v>117</v>
      </c>
      <c r="F8786" s="6">
        <v>117</v>
      </c>
      <c r="G8786" s="1">
        <v>125</v>
      </c>
      <c r="H8786" s="6" t="s">
        <v>319</v>
      </c>
      <c r="I8786" s="6" t="s">
        <v>8330</v>
      </c>
      <c r="K8786" s="6">
        <v>180</v>
      </c>
    </row>
    <row r="8787" spans="1:11">
      <c r="A8787" s="6">
        <v>76051087</v>
      </c>
      <c r="B8787" t="s">
        <v>9856</v>
      </c>
      <c r="C8787" s="6" t="s">
        <v>640</v>
      </c>
      <c r="D8787" s="6">
        <v>28</v>
      </c>
      <c r="E8787" s="6">
        <v>117</v>
      </c>
      <c r="F8787" s="6">
        <v>117</v>
      </c>
      <c r="G8787" s="1">
        <v>125</v>
      </c>
      <c r="H8787" s="6" t="s">
        <v>640</v>
      </c>
      <c r="I8787" s="6" t="s">
        <v>378</v>
      </c>
      <c r="K8787" s="6">
        <v>174</v>
      </c>
    </row>
    <row r="8788" spans="1:11">
      <c r="A8788" s="6">
        <v>90024677</v>
      </c>
      <c r="B8788" t="s">
        <v>9857</v>
      </c>
      <c r="C8788" s="6" t="s">
        <v>319</v>
      </c>
      <c r="D8788" s="6">
        <v>28</v>
      </c>
      <c r="E8788" s="6">
        <v>117</v>
      </c>
      <c r="F8788" s="6">
        <v>117</v>
      </c>
      <c r="G8788" s="1">
        <v>125</v>
      </c>
      <c r="H8788" s="6" t="s">
        <v>319</v>
      </c>
      <c r="I8788" s="6" t="s">
        <v>1776</v>
      </c>
      <c r="K8788" s="6">
        <v>185</v>
      </c>
    </row>
    <row r="8789" spans="1:11">
      <c r="A8789" s="6">
        <v>19409210</v>
      </c>
      <c r="B8789" t="s">
        <v>9858</v>
      </c>
      <c r="C8789" s="6" t="s">
        <v>303</v>
      </c>
      <c r="D8789" s="6">
        <v>25</v>
      </c>
      <c r="E8789" s="6">
        <v>117</v>
      </c>
      <c r="F8789" s="6">
        <v>117</v>
      </c>
      <c r="G8789" s="1">
        <v>125</v>
      </c>
      <c r="H8789" s="6" t="s">
        <v>303</v>
      </c>
      <c r="I8789" s="6" t="s">
        <v>257</v>
      </c>
      <c r="K8789" s="6">
        <v>176</v>
      </c>
    </row>
    <row r="8790" spans="1:11">
      <c r="A8790" s="6">
        <v>19290865</v>
      </c>
      <c r="B8790" t="s">
        <v>9859</v>
      </c>
      <c r="C8790" s="6" t="s">
        <v>314</v>
      </c>
      <c r="D8790" s="6">
        <v>27</v>
      </c>
      <c r="E8790" s="6">
        <v>117</v>
      </c>
      <c r="F8790" s="6">
        <v>117</v>
      </c>
      <c r="G8790" s="1">
        <v>125</v>
      </c>
      <c r="H8790" s="6" t="s">
        <v>314</v>
      </c>
      <c r="I8790" s="6" t="s">
        <v>257</v>
      </c>
      <c r="K8790" s="6">
        <v>171</v>
      </c>
    </row>
    <row r="8791" spans="1:11">
      <c r="A8791" s="6">
        <v>78034993</v>
      </c>
      <c r="B8791" t="s">
        <v>9860</v>
      </c>
      <c r="C8791" s="6" t="s">
        <v>377</v>
      </c>
      <c r="D8791" s="6">
        <v>33</v>
      </c>
      <c r="E8791" s="6">
        <v>117</v>
      </c>
      <c r="F8791" s="6">
        <v>117</v>
      </c>
      <c r="G8791" s="1">
        <v>125</v>
      </c>
      <c r="H8791" s="6" t="s">
        <v>377</v>
      </c>
      <c r="I8791" s="6" t="s">
        <v>2404</v>
      </c>
      <c r="K8791" s="6">
        <v>181</v>
      </c>
    </row>
    <row r="8792" spans="1:11">
      <c r="A8792" s="6">
        <v>86070929</v>
      </c>
      <c r="B8792" t="s">
        <v>9861</v>
      </c>
      <c r="C8792" s="6" t="s">
        <v>1709</v>
      </c>
      <c r="D8792" s="6">
        <v>26</v>
      </c>
      <c r="E8792" s="6">
        <v>117</v>
      </c>
      <c r="F8792" s="6">
        <v>117</v>
      </c>
      <c r="G8792" s="1">
        <v>125</v>
      </c>
      <c r="H8792" s="6" t="s">
        <v>1709</v>
      </c>
      <c r="I8792" s="6" t="s">
        <v>7240</v>
      </c>
      <c r="K8792" s="6">
        <v>177</v>
      </c>
    </row>
    <row r="8793" spans="1:11">
      <c r="A8793" s="6">
        <v>19055218</v>
      </c>
      <c r="B8793" t="s">
        <v>9862</v>
      </c>
      <c r="C8793" s="6" t="s">
        <v>2120</v>
      </c>
      <c r="D8793" s="6">
        <v>36</v>
      </c>
      <c r="E8793" s="6">
        <v>117</v>
      </c>
      <c r="F8793" s="6">
        <v>117</v>
      </c>
      <c r="G8793" s="1">
        <v>125</v>
      </c>
      <c r="H8793" s="6" t="s">
        <v>2120</v>
      </c>
      <c r="I8793" s="6" t="s">
        <v>9863</v>
      </c>
      <c r="K8793" s="6">
        <v>173</v>
      </c>
    </row>
    <row r="8794" spans="1:11">
      <c r="A8794" s="6">
        <v>76063345</v>
      </c>
      <c r="B8794" t="s">
        <v>9864</v>
      </c>
      <c r="C8794" s="6" t="s">
        <v>558</v>
      </c>
      <c r="D8794" s="6">
        <v>25</v>
      </c>
      <c r="E8794" s="6">
        <v>117</v>
      </c>
      <c r="F8794" s="6">
        <v>117</v>
      </c>
      <c r="G8794" s="1">
        <v>125</v>
      </c>
      <c r="H8794" s="6" t="s">
        <v>558</v>
      </c>
      <c r="I8794" s="6" t="s">
        <v>378</v>
      </c>
      <c r="K8794" s="6">
        <v>186</v>
      </c>
    </row>
    <row r="8795" spans="1:11">
      <c r="A8795" s="6">
        <v>48042435</v>
      </c>
      <c r="B8795" t="s">
        <v>9865</v>
      </c>
      <c r="C8795" s="6" t="s">
        <v>2115</v>
      </c>
      <c r="D8795" s="6">
        <v>27</v>
      </c>
      <c r="E8795" s="6">
        <v>117</v>
      </c>
      <c r="F8795" s="6">
        <v>117</v>
      </c>
      <c r="G8795" s="1">
        <v>125</v>
      </c>
      <c r="H8795" s="6" t="s">
        <v>2115</v>
      </c>
      <c r="I8795" s="6" t="s">
        <v>1878</v>
      </c>
      <c r="K8795" s="6">
        <v>189</v>
      </c>
    </row>
    <row r="8796" spans="1:11">
      <c r="A8796" s="6">
        <v>19219799</v>
      </c>
      <c r="B8796" t="s">
        <v>9866</v>
      </c>
      <c r="C8796" s="6" t="s">
        <v>319</v>
      </c>
      <c r="D8796" s="6">
        <v>32</v>
      </c>
      <c r="E8796" s="6">
        <v>117</v>
      </c>
      <c r="F8796" s="6">
        <v>117</v>
      </c>
      <c r="G8796" s="1">
        <v>125</v>
      </c>
      <c r="H8796" s="6" t="s">
        <v>319</v>
      </c>
      <c r="I8796" s="6" t="s">
        <v>257</v>
      </c>
      <c r="K8796" s="6">
        <v>184</v>
      </c>
    </row>
    <row r="8797" spans="1:11">
      <c r="A8797" s="6">
        <v>45015878</v>
      </c>
      <c r="B8797" t="s">
        <v>9867</v>
      </c>
      <c r="C8797" s="6" t="s">
        <v>645</v>
      </c>
      <c r="D8797" s="6">
        <v>35</v>
      </c>
      <c r="E8797" s="6">
        <v>117</v>
      </c>
      <c r="F8797" s="6">
        <v>117</v>
      </c>
      <c r="G8797" s="1">
        <v>125</v>
      </c>
      <c r="H8797" s="6" t="s">
        <v>645</v>
      </c>
      <c r="I8797" s="6" t="s">
        <v>2134</v>
      </c>
      <c r="K8797" s="6">
        <v>167</v>
      </c>
    </row>
    <row r="8798" spans="1:11">
      <c r="A8798" s="6">
        <v>45106579</v>
      </c>
      <c r="B8798" t="s">
        <v>9868</v>
      </c>
      <c r="C8798" s="6" t="s">
        <v>589</v>
      </c>
      <c r="D8798" s="6">
        <v>31</v>
      </c>
      <c r="E8798" s="6">
        <v>117</v>
      </c>
      <c r="F8798" s="6">
        <v>117</v>
      </c>
      <c r="G8798" s="1">
        <v>124</v>
      </c>
      <c r="H8798" s="6" t="s">
        <v>589</v>
      </c>
      <c r="I8798" s="6" t="s">
        <v>2134</v>
      </c>
      <c r="K8798" s="6">
        <v>184</v>
      </c>
    </row>
    <row r="8799" spans="1:11">
      <c r="A8799" s="6">
        <v>79031732</v>
      </c>
      <c r="B8799" t="s">
        <v>9869</v>
      </c>
      <c r="C8799" s="6" t="s">
        <v>1709</v>
      </c>
      <c r="D8799" s="6">
        <v>24</v>
      </c>
      <c r="E8799" s="6">
        <v>117</v>
      </c>
      <c r="F8799" s="6">
        <v>117</v>
      </c>
      <c r="G8799" s="1">
        <v>124</v>
      </c>
      <c r="H8799" s="6" t="s">
        <v>1709</v>
      </c>
      <c r="I8799" s="6" t="s">
        <v>241</v>
      </c>
      <c r="K8799" s="6">
        <v>174</v>
      </c>
    </row>
    <row r="8800" spans="1:11">
      <c r="A8800" s="6">
        <v>19271081</v>
      </c>
      <c r="B8800" t="s">
        <v>9870</v>
      </c>
      <c r="C8800" s="6" t="s">
        <v>8186</v>
      </c>
      <c r="D8800" s="6">
        <v>27</v>
      </c>
      <c r="E8800" s="6">
        <v>117</v>
      </c>
      <c r="F8800" s="6">
        <v>117</v>
      </c>
      <c r="G8800" s="1">
        <v>124</v>
      </c>
      <c r="H8800" s="6" t="s">
        <v>8186</v>
      </c>
      <c r="I8800" s="6" t="s">
        <v>257</v>
      </c>
      <c r="K8800" s="6">
        <v>171</v>
      </c>
    </row>
    <row r="8801" spans="1:11">
      <c r="A8801" s="6">
        <v>76062743</v>
      </c>
      <c r="B8801" t="s">
        <v>9871</v>
      </c>
      <c r="C8801" s="6" t="s">
        <v>314</v>
      </c>
      <c r="D8801" s="6">
        <v>24</v>
      </c>
      <c r="E8801" s="6">
        <v>117</v>
      </c>
      <c r="F8801" s="6">
        <v>117</v>
      </c>
      <c r="G8801" s="1">
        <v>124</v>
      </c>
      <c r="H8801" s="6" t="s">
        <v>314</v>
      </c>
      <c r="I8801" s="6" t="s">
        <v>378</v>
      </c>
      <c r="K8801" s="6">
        <v>171</v>
      </c>
    </row>
    <row r="8802" spans="1:11">
      <c r="A8802" s="6">
        <v>37063421</v>
      </c>
      <c r="B8802" t="s">
        <v>9872</v>
      </c>
      <c r="C8802" s="6" t="s">
        <v>1176</v>
      </c>
      <c r="D8802" s="6">
        <v>26</v>
      </c>
      <c r="E8802" s="6">
        <v>117</v>
      </c>
      <c r="F8802" s="6">
        <v>117</v>
      </c>
      <c r="G8802" s="1">
        <v>124</v>
      </c>
      <c r="H8802" s="6" t="s">
        <v>1176</v>
      </c>
      <c r="I8802" s="6" t="s">
        <v>7597</v>
      </c>
      <c r="K8802" s="6">
        <v>177</v>
      </c>
    </row>
    <row r="8803" spans="1:11">
      <c r="A8803" s="6">
        <v>79010598</v>
      </c>
      <c r="B8803" t="s">
        <v>9873</v>
      </c>
      <c r="C8803" s="6" t="s">
        <v>377</v>
      </c>
      <c r="D8803" s="6">
        <v>34</v>
      </c>
      <c r="E8803" s="6">
        <v>117</v>
      </c>
      <c r="F8803" s="6">
        <v>117</v>
      </c>
      <c r="G8803" s="1">
        <v>124</v>
      </c>
      <c r="H8803" s="6" t="s">
        <v>377</v>
      </c>
      <c r="I8803" s="6" t="s">
        <v>241</v>
      </c>
      <c r="K8803" s="6">
        <v>186</v>
      </c>
    </row>
    <row r="8804" spans="1:11">
      <c r="A8804" s="6">
        <v>78074572</v>
      </c>
      <c r="B8804" t="s">
        <v>9874</v>
      </c>
      <c r="C8804" s="6" t="s">
        <v>218</v>
      </c>
      <c r="D8804" s="6">
        <v>27</v>
      </c>
      <c r="E8804" s="6">
        <v>117</v>
      </c>
      <c r="F8804" s="6">
        <v>117</v>
      </c>
      <c r="G8804" s="1">
        <v>124</v>
      </c>
      <c r="H8804" s="6" t="s">
        <v>218</v>
      </c>
      <c r="I8804" s="6" t="s">
        <v>1661</v>
      </c>
      <c r="K8804" s="6">
        <v>189</v>
      </c>
    </row>
    <row r="8805" spans="1:11">
      <c r="A8805" s="6">
        <v>14201371</v>
      </c>
      <c r="B8805" t="s">
        <v>9875</v>
      </c>
      <c r="C8805" s="6" t="s">
        <v>319</v>
      </c>
      <c r="D8805" s="6">
        <v>24</v>
      </c>
      <c r="E8805" s="6">
        <v>117</v>
      </c>
      <c r="F8805" s="6">
        <v>117</v>
      </c>
      <c r="G8805" s="1">
        <v>124</v>
      </c>
      <c r="H8805" s="6" t="s">
        <v>319</v>
      </c>
      <c r="I8805" s="6" t="s">
        <v>603</v>
      </c>
      <c r="K8805" s="6">
        <v>176</v>
      </c>
    </row>
    <row r="8806" spans="1:11">
      <c r="A8806" s="6">
        <v>14078497</v>
      </c>
      <c r="B8806" t="s">
        <v>9876</v>
      </c>
      <c r="C8806" s="6" t="s">
        <v>240</v>
      </c>
      <c r="D8806" s="6">
        <v>30</v>
      </c>
      <c r="E8806" s="6">
        <v>117</v>
      </c>
      <c r="F8806" s="6">
        <v>117</v>
      </c>
      <c r="G8806" s="1">
        <v>124</v>
      </c>
      <c r="H8806" s="6" t="s">
        <v>240</v>
      </c>
      <c r="I8806" s="6" t="s">
        <v>187</v>
      </c>
      <c r="K8806" s="6">
        <v>175</v>
      </c>
    </row>
    <row r="8807" spans="1:11">
      <c r="A8807" s="6">
        <v>2000045194</v>
      </c>
      <c r="B8807" t="s">
        <v>9877</v>
      </c>
      <c r="C8807" s="6" t="s">
        <v>1626</v>
      </c>
      <c r="D8807" s="6">
        <v>25</v>
      </c>
      <c r="E8807" s="6">
        <v>117</v>
      </c>
      <c r="F8807" s="6">
        <v>117</v>
      </c>
      <c r="G8807" s="1">
        <v>124</v>
      </c>
      <c r="H8807" s="6" t="s">
        <v>1626</v>
      </c>
      <c r="I8807" s="6" t="s">
        <v>603</v>
      </c>
      <c r="K8807" s="6">
        <v>183</v>
      </c>
    </row>
    <row r="8808" spans="1:11">
      <c r="A8808" s="6">
        <v>76047060</v>
      </c>
      <c r="B8808" t="s">
        <v>9878</v>
      </c>
      <c r="C8808" s="6" t="s">
        <v>319</v>
      </c>
      <c r="D8808" s="6">
        <v>28</v>
      </c>
      <c r="E8808" s="6">
        <v>117</v>
      </c>
      <c r="F8808" s="6">
        <v>117</v>
      </c>
      <c r="G8808" s="1">
        <v>124</v>
      </c>
      <c r="H8808" s="6" t="s">
        <v>319</v>
      </c>
      <c r="I8808" s="6" t="s">
        <v>378</v>
      </c>
      <c r="K8808" s="6">
        <v>180</v>
      </c>
    </row>
    <row r="8809" spans="1:11">
      <c r="A8809" s="6">
        <v>2000162829</v>
      </c>
      <c r="B8809" t="s">
        <v>9879</v>
      </c>
      <c r="C8809" s="6" t="s">
        <v>728</v>
      </c>
      <c r="D8809" s="6">
        <v>24</v>
      </c>
      <c r="E8809" s="6">
        <v>117</v>
      </c>
      <c r="F8809" s="6">
        <v>117</v>
      </c>
      <c r="G8809" s="1">
        <v>124</v>
      </c>
      <c r="H8809" s="6" t="s">
        <v>728</v>
      </c>
      <c r="I8809" s="6" t="s">
        <v>378</v>
      </c>
      <c r="K8809" s="6">
        <v>170</v>
      </c>
    </row>
    <row r="8810" spans="1:11">
      <c r="A8810" s="6">
        <v>14222239</v>
      </c>
      <c r="B8810" t="s">
        <v>9880</v>
      </c>
      <c r="C8810" s="6" t="s">
        <v>589</v>
      </c>
      <c r="D8810" s="6">
        <v>27</v>
      </c>
      <c r="E8810" s="6">
        <v>117</v>
      </c>
      <c r="F8810" s="6">
        <v>117</v>
      </c>
      <c r="G8810" s="1">
        <v>124</v>
      </c>
      <c r="H8810" s="6" t="s">
        <v>589</v>
      </c>
      <c r="I8810" s="6" t="s">
        <v>603</v>
      </c>
      <c r="K8810" s="6">
        <v>182</v>
      </c>
    </row>
    <row r="8811" spans="1:11">
      <c r="A8811" s="6">
        <v>67202352</v>
      </c>
      <c r="B8811" t="s">
        <v>9881</v>
      </c>
      <c r="C8811" s="6" t="s">
        <v>2112</v>
      </c>
      <c r="D8811" s="6">
        <v>32</v>
      </c>
      <c r="E8811" s="6">
        <v>117</v>
      </c>
      <c r="F8811" s="6">
        <v>117</v>
      </c>
      <c r="G8811" s="1">
        <v>124</v>
      </c>
      <c r="H8811" s="6" t="s">
        <v>2112</v>
      </c>
      <c r="I8811" s="6" t="s">
        <v>348</v>
      </c>
      <c r="K8811" s="6">
        <v>166</v>
      </c>
    </row>
    <row r="8812" spans="1:11">
      <c r="A8812" s="6">
        <v>8449438</v>
      </c>
      <c r="B8812" t="s">
        <v>9882</v>
      </c>
      <c r="C8812" s="6" t="s">
        <v>218</v>
      </c>
      <c r="D8812" s="6">
        <v>35</v>
      </c>
      <c r="E8812" s="6">
        <v>117</v>
      </c>
      <c r="F8812" s="6">
        <v>117</v>
      </c>
      <c r="G8812" s="1">
        <v>124</v>
      </c>
      <c r="H8812" s="6" t="s">
        <v>218</v>
      </c>
      <c r="I8812" s="6" t="s">
        <v>1754</v>
      </c>
      <c r="K8812" s="6">
        <v>183</v>
      </c>
    </row>
    <row r="8813" spans="1:11">
      <c r="A8813" s="6">
        <v>67211908</v>
      </c>
      <c r="B8813" t="s">
        <v>9883</v>
      </c>
      <c r="C8813" s="6" t="s">
        <v>1826</v>
      </c>
      <c r="D8813" s="6">
        <v>29</v>
      </c>
      <c r="E8813" s="6">
        <v>117</v>
      </c>
      <c r="F8813" s="6">
        <v>117</v>
      </c>
      <c r="G8813" s="1">
        <v>124</v>
      </c>
      <c r="H8813" s="6" t="s">
        <v>1826</v>
      </c>
      <c r="I8813" s="6" t="s">
        <v>2726</v>
      </c>
      <c r="K8813" s="6">
        <v>173</v>
      </c>
    </row>
    <row r="8814" spans="1:11">
      <c r="A8814" s="6">
        <v>84109364</v>
      </c>
      <c r="B8814" t="s">
        <v>9884</v>
      </c>
      <c r="C8814" s="6" t="s">
        <v>1213</v>
      </c>
      <c r="D8814" s="6">
        <v>28</v>
      </c>
      <c r="E8814" s="6">
        <v>117</v>
      </c>
      <c r="F8814" s="6">
        <v>117</v>
      </c>
      <c r="G8814" s="1">
        <v>124</v>
      </c>
      <c r="H8814" s="6" t="s">
        <v>1213</v>
      </c>
      <c r="I8814" s="6" t="s">
        <v>257</v>
      </c>
      <c r="K8814" s="6">
        <v>169</v>
      </c>
    </row>
    <row r="8815" spans="1:11">
      <c r="A8815" s="6">
        <v>14248785</v>
      </c>
      <c r="B8815" t="s">
        <v>9885</v>
      </c>
      <c r="C8815" s="6" t="s">
        <v>314</v>
      </c>
      <c r="D8815" s="6">
        <v>24</v>
      </c>
      <c r="E8815" s="6">
        <v>117</v>
      </c>
      <c r="F8815" s="6">
        <v>117</v>
      </c>
      <c r="G8815" s="1">
        <v>124</v>
      </c>
      <c r="H8815" s="6" t="s">
        <v>314</v>
      </c>
      <c r="I8815" s="6" t="s">
        <v>603</v>
      </c>
      <c r="K8815" s="6">
        <v>172</v>
      </c>
    </row>
    <row r="8816" spans="1:11">
      <c r="A8816" s="6">
        <v>67258014</v>
      </c>
      <c r="B8816" t="s">
        <v>9886</v>
      </c>
      <c r="C8816" s="6" t="s">
        <v>2115</v>
      </c>
      <c r="D8816" s="6">
        <v>27</v>
      </c>
      <c r="E8816" s="6">
        <v>117</v>
      </c>
      <c r="F8816" s="6">
        <v>117</v>
      </c>
      <c r="G8816" s="1">
        <v>124</v>
      </c>
      <c r="H8816" s="6" t="s">
        <v>2115</v>
      </c>
      <c r="I8816" s="6" t="s">
        <v>594</v>
      </c>
      <c r="K8816" s="6">
        <v>190</v>
      </c>
    </row>
    <row r="8817" spans="1:11">
      <c r="A8817" s="6">
        <v>81061872</v>
      </c>
      <c r="B8817" t="s">
        <v>9887</v>
      </c>
      <c r="C8817" s="6" t="s">
        <v>2121</v>
      </c>
      <c r="D8817" s="6">
        <v>25</v>
      </c>
      <c r="E8817" s="6">
        <v>117</v>
      </c>
      <c r="F8817" s="6">
        <v>117</v>
      </c>
      <c r="G8817" s="1">
        <v>124</v>
      </c>
      <c r="H8817" s="6" t="s">
        <v>2121</v>
      </c>
      <c r="I8817" s="6" t="s">
        <v>1903</v>
      </c>
      <c r="K8817" s="6">
        <v>175</v>
      </c>
    </row>
    <row r="8818" spans="1:11">
      <c r="A8818" s="6">
        <v>2000067906</v>
      </c>
      <c r="B8818" t="s">
        <v>9888</v>
      </c>
      <c r="C8818" s="6" t="s">
        <v>1624</v>
      </c>
      <c r="D8818" s="6">
        <v>25</v>
      </c>
      <c r="E8818" s="6">
        <v>117</v>
      </c>
      <c r="F8818" s="6">
        <v>117</v>
      </c>
      <c r="G8818" s="1">
        <v>124</v>
      </c>
      <c r="H8818" s="6" t="s">
        <v>1624</v>
      </c>
      <c r="I8818" s="6" t="s">
        <v>257</v>
      </c>
      <c r="K8818" s="6">
        <v>192</v>
      </c>
    </row>
    <row r="8819" spans="1:11">
      <c r="A8819" s="6">
        <v>83224027</v>
      </c>
      <c r="B8819" t="s">
        <v>9889</v>
      </c>
      <c r="C8819" s="6" t="s">
        <v>319</v>
      </c>
      <c r="D8819" s="6">
        <v>25</v>
      </c>
      <c r="E8819" s="6">
        <v>117</v>
      </c>
      <c r="F8819" s="6">
        <v>117</v>
      </c>
      <c r="G8819" s="1">
        <v>124</v>
      </c>
      <c r="H8819" s="6" t="s">
        <v>319</v>
      </c>
      <c r="I8819" s="6" t="s">
        <v>306</v>
      </c>
      <c r="K8819" s="6">
        <v>181</v>
      </c>
    </row>
    <row r="8820" spans="1:11">
      <c r="A8820" s="6">
        <v>14207819</v>
      </c>
      <c r="B8820" t="s">
        <v>9890</v>
      </c>
      <c r="C8820" s="6" t="s">
        <v>314</v>
      </c>
      <c r="D8820" s="6">
        <v>24</v>
      </c>
      <c r="E8820" s="6">
        <v>117</v>
      </c>
      <c r="F8820" s="6">
        <v>117</v>
      </c>
      <c r="G8820" s="1">
        <v>124</v>
      </c>
      <c r="H8820" s="6" t="s">
        <v>314</v>
      </c>
      <c r="I8820" s="6" t="s">
        <v>603</v>
      </c>
      <c r="K8820" s="6">
        <v>174</v>
      </c>
    </row>
    <row r="8821" spans="1:11">
      <c r="A8821" s="6">
        <v>19245067</v>
      </c>
      <c r="B8821" t="s">
        <v>9891</v>
      </c>
      <c r="C8821" s="6" t="s">
        <v>377</v>
      </c>
      <c r="D8821" s="6">
        <v>27</v>
      </c>
      <c r="E8821" s="6">
        <v>117</v>
      </c>
      <c r="F8821" s="6">
        <v>117</v>
      </c>
      <c r="G8821" s="1">
        <v>124</v>
      </c>
      <c r="H8821" s="6" t="s">
        <v>377</v>
      </c>
      <c r="I8821" s="6" t="s">
        <v>257</v>
      </c>
      <c r="K8821" s="6">
        <v>188</v>
      </c>
    </row>
    <row r="8822" spans="1:11">
      <c r="A8822" s="6">
        <v>49053093</v>
      </c>
      <c r="B8822" t="s">
        <v>9892</v>
      </c>
      <c r="C8822" s="6" t="s">
        <v>2160</v>
      </c>
      <c r="D8822" s="6">
        <v>26</v>
      </c>
      <c r="E8822" s="6">
        <v>117</v>
      </c>
      <c r="F8822" s="6">
        <v>117</v>
      </c>
      <c r="G8822" s="1">
        <v>123</v>
      </c>
      <c r="H8822" s="6" t="s">
        <v>2160</v>
      </c>
      <c r="I8822" s="6" t="s">
        <v>344</v>
      </c>
      <c r="K8822" s="6">
        <v>175</v>
      </c>
    </row>
    <row r="8823" spans="1:11">
      <c r="A8823" s="6">
        <v>43252692</v>
      </c>
      <c r="B8823" t="s">
        <v>9893</v>
      </c>
      <c r="C8823" s="6" t="s">
        <v>1624</v>
      </c>
      <c r="D8823" s="6">
        <v>27</v>
      </c>
      <c r="E8823" s="6">
        <v>117</v>
      </c>
      <c r="F8823" s="6">
        <v>117</v>
      </c>
      <c r="G8823" s="1">
        <v>123</v>
      </c>
      <c r="H8823" s="6" t="s">
        <v>1624</v>
      </c>
      <c r="I8823" s="6" t="s">
        <v>236</v>
      </c>
      <c r="K8823" s="6">
        <v>194</v>
      </c>
    </row>
    <row r="8824" spans="1:11">
      <c r="A8824" s="6">
        <v>18106073</v>
      </c>
      <c r="B8824" t="s">
        <v>9894</v>
      </c>
      <c r="C8824" s="6" t="s">
        <v>314</v>
      </c>
      <c r="D8824" s="6">
        <v>24</v>
      </c>
      <c r="E8824" s="6">
        <v>117</v>
      </c>
      <c r="F8824" s="6">
        <v>117</v>
      </c>
      <c r="G8824" s="1">
        <v>123</v>
      </c>
      <c r="H8824" s="6" t="s">
        <v>314</v>
      </c>
      <c r="I8824" s="6" t="s">
        <v>1117</v>
      </c>
      <c r="K8824" s="6">
        <v>186</v>
      </c>
    </row>
    <row r="8825" spans="1:11">
      <c r="A8825" s="6">
        <v>2000011970</v>
      </c>
      <c r="B8825" t="s">
        <v>9895</v>
      </c>
      <c r="C8825" s="6" t="s">
        <v>488</v>
      </c>
      <c r="D8825" s="6">
        <v>25</v>
      </c>
      <c r="E8825" s="6">
        <v>117</v>
      </c>
      <c r="F8825" s="6">
        <v>117</v>
      </c>
      <c r="G8825" s="1">
        <v>123</v>
      </c>
      <c r="H8825" s="6" t="s">
        <v>488</v>
      </c>
      <c r="I8825" s="6" t="s">
        <v>1688</v>
      </c>
      <c r="K8825" s="6">
        <v>180</v>
      </c>
    </row>
    <row r="8826" spans="1:11">
      <c r="A8826" s="6">
        <v>13229558</v>
      </c>
      <c r="B8826" t="s">
        <v>9896</v>
      </c>
      <c r="C8826" s="6" t="s">
        <v>1674</v>
      </c>
      <c r="D8826" s="6">
        <v>28</v>
      </c>
      <c r="E8826" s="6">
        <v>117</v>
      </c>
      <c r="F8826" s="6">
        <v>117</v>
      </c>
      <c r="G8826" s="1">
        <v>123</v>
      </c>
      <c r="H8826" s="6" t="s">
        <v>1674</v>
      </c>
      <c r="I8826" s="6" t="s">
        <v>1375</v>
      </c>
      <c r="K8826" s="6">
        <v>179</v>
      </c>
    </row>
    <row r="8827" spans="1:11">
      <c r="A8827" s="6">
        <v>19352200</v>
      </c>
      <c r="B8827" t="s">
        <v>9897</v>
      </c>
      <c r="C8827" s="6" t="s">
        <v>1624</v>
      </c>
      <c r="D8827" s="6">
        <v>26</v>
      </c>
      <c r="E8827" s="6">
        <v>117</v>
      </c>
      <c r="F8827" s="6">
        <v>117</v>
      </c>
      <c r="G8827" s="1">
        <v>123</v>
      </c>
      <c r="H8827" s="6" t="s">
        <v>1624</v>
      </c>
      <c r="I8827" s="6" t="s">
        <v>1658</v>
      </c>
      <c r="K8827" s="6">
        <v>189</v>
      </c>
    </row>
    <row r="8828" spans="1:11">
      <c r="A8828" s="6">
        <v>2000062390</v>
      </c>
      <c r="B8828" t="s">
        <v>9898</v>
      </c>
      <c r="C8828" s="6" t="s">
        <v>2363</v>
      </c>
      <c r="D8828" s="6">
        <v>25</v>
      </c>
      <c r="E8828" s="6">
        <v>117</v>
      </c>
      <c r="F8828" s="6">
        <v>117</v>
      </c>
      <c r="G8828" s="1">
        <v>123</v>
      </c>
      <c r="H8828" s="6" t="s">
        <v>2363</v>
      </c>
      <c r="I8828" s="6" t="s">
        <v>257</v>
      </c>
      <c r="K8828" s="6">
        <v>189</v>
      </c>
    </row>
    <row r="8829" spans="1:11">
      <c r="A8829" s="6">
        <v>19335632</v>
      </c>
      <c r="B8829" t="s">
        <v>9899</v>
      </c>
      <c r="C8829" s="6" t="s">
        <v>319</v>
      </c>
      <c r="D8829" s="6">
        <v>25</v>
      </c>
      <c r="E8829" s="6">
        <v>117</v>
      </c>
      <c r="F8829" s="6">
        <v>117</v>
      </c>
      <c r="G8829" s="1">
        <v>123</v>
      </c>
      <c r="H8829" s="6" t="s">
        <v>319</v>
      </c>
      <c r="I8829" s="6" t="s">
        <v>257</v>
      </c>
      <c r="K8829" s="6">
        <v>182</v>
      </c>
    </row>
    <row r="8830" spans="1:11">
      <c r="A8830" s="6">
        <v>76002488</v>
      </c>
      <c r="B8830" t="s">
        <v>9900</v>
      </c>
      <c r="C8830" s="6" t="s">
        <v>1624</v>
      </c>
      <c r="D8830" s="6">
        <v>35</v>
      </c>
      <c r="E8830" s="6">
        <v>117</v>
      </c>
      <c r="F8830" s="6">
        <v>117</v>
      </c>
      <c r="G8830" s="1">
        <v>123</v>
      </c>
      <c r="H8830" s="6" t="s">
        <v>1624</v>
      </c>
      <c r="I8830" s="6" t="s">
        <v>378</v>
      </c>
      <c r="K8830" s="6">
        <v>180</v>
      </c>
    </row>
    <row r="8831" spans="1:11">
      <c r="A8831" s="6">
        <v>86051909</v>
      </c>
      <c r="B8831" t="s">
        <v>9901</v>
      </c>
      <c r="C8831" s="6" t="s">
        <v>2115</v>
      </c>
      <c r="D8831" s="6">
        <v>26</v>
      </c>
      <c r="E8831" s="6">
        <v>117</v>
      </c>
      <c r="F8831" s="6">
        <v>117</v>
      </c>
      <c r="G8831" s="1">
        <v>123</v>
      </c>
      <c r="H8831" s="6" t="s">
        <v>2115</v>
      </c>
      <c r="I8831" s="6" t="s">
        <v>1688</v>
      </c>
      <c r="K8831" s="6">
        <v>172</v>
      </c>
    </row>
    <row r="8832" spans="1:11">
      <c r="A8832" s="6">
        <v>43272168</v>
      </c>
      <c r="B8832" t="s">
        <v>9902</v>
      </c>
      <c r="C8832" s="6" t="s">
        <v>1716</v>
      </c>
      <c r="D8832" s="6">
        <v>27</v>
      </c>
      <c r="E8832" s="6">
        <v>117</v>
      </c>
      <c r="F8832" s="6">
        <v>117</v>
      </c>
      <c r="G8832" s="1">
        <v>123</v>
      </c>
      <c r="H8832" s="6" t="s">
        <v>1716</v>
      </c>
      <c r="I8832" s="6" t="s">
        <v>236</v>
      </c>
      <c r="K8832" s="6">
        <v>178</v>
      </c>
    </row>
    <row r="8833" spans="1:11">
      <c r="A8833" s="6">
        <v>2000091830</v>
      </c>
      <c r="B8833" t="s">
        <v>9903</v>
      </c>
      <c r="C8833" s="6" t="s">
        <v>240</v>
      </c>
      <c r="D8833" s="6">
        <v>24</v>
      </c>
      <c r="E8833" s="6">
        <v>117</v>
      </c>
      <c r="F8833" s="6">
        <v>117</v>
      </c>
      <c r="G8833" s="1">
        <v>123</v>
      </c>
      <c r="H8833" s="6" t="s">
        <v>240</v>
      </c>
      <c r="I8833" s="6" t="s">
        <v>603</v>
      </c>
      <c r="K8833" s="6">
        <v>179</v>
      </c>
    </row>
    <row r="8834" spans="1:11">
      <c r="A8834" s="6">
        <v>91123167</v>
      </c>
      <c r="B8834" t="s">
        <v>9904</v>
      </c>
      <c r="C8834" s="6" t="s">
        <v>2121</v>
      </c>
      <c r="D8834" s="6">
        <v>29</v>
      </c>
      <c r="E8834" s="6">
        <v>117</v>
      </c>
      <c r="F8834" s="6">
        <v>117</v>
      </c>
      <c r="G8834" s="1">
        <v>123</v>
      </c>
      <c r="H8834" s="6" t="s">
        <v>2121</v>
      </c>
      <c r="I8834" s="6" t="s">
        <v>309</v>
      </c>
      <c r="K8834" s="6">
        <v>176</v>
      </c>
    </row>
    <row r="8835" spans="1:11">
      <c r="A8835" s="6">
        <v>14207709</v>
      </c>
      <c r="B8835" t="s">
        <v>9905</v>
      </c>
      <c r="C8835" s="6" t="s">
        <v>2115</v>
      </c>
      <c r="D8835" s="6">
        <v>28</v>
      </c>
      <c r="E8835" s="6">
        <v>117</v>
      </c>
      <c r="F8835" s="6">
        <v>117</v>
      </c>
      <c r="G8835" s="1">
        <v>123</v>
      </c>
      <c r="H8835" s="6" t="s">
        <v>2115</v>
      </c>
      <c r="I8835" s="6" t="s">
        <v>603</v>
      </c>
      <c r="K8835" s="6">
        <v>186</v>
      </c>
    </row>
    <row r="8836" spans="1:11">
      <c r="A8836" s="6">
        <v>86015715</v>
      </c>
      <c r="B8836" t="s">
        <v>9906</v>
      </c>
      <c r="C8836" s="6" t="s">
        <v>377</v>
      </c>
      <c r="D8836" s="6">
        <v>33</v>
      </c>
      <c r="E8836" s="6">
        <v>117</v>
      </c>
      <c r="F8836" s="6">
        <v>117</v>
      </c>
      <c r="G8836" s="1">
        <v>123</v>
      </c>
      <c r="H8836" s="6" t="s">
        <v>377</v>
      </c>
      <c r="I8836" s="6" t="s">
        <v>1688</v>
      </c>
      <c r="K8836" s="6">
        <v>182</v>
      </c>
    </row>
    <row r="8837" spans="1:11">
      <c r="A8837" s="6">
        <v>43298994</v>
      </c>
      <c r="B8837" t="s">
        <v>9907</v>
      </c>
      <c r="C8837" s="6" t="s">
        <v>2115</v>
      </c>
      <c r="D8837" s="6">
        <v>25</v>
      </c>
      <c r="E8837" s="6">
        <v>117</v>
      </c>
      <c r="F8837" s="6">
        <v>117</v>
      </c>
      <c r="G8837" s="1">
        <v>123</v>
      </c>
      <c r="H8837" s="6" t="s">
        <v>2115</v>
      </c>
      <c r="I8837" s="6" t="s">
        <v>236</v>
      </c>
      <c r="K8837" s="6">
        <v>194</v>
      </c>
    </row>
    <row r="8838" spans="1:11">
      <c r="A8838" s="6">
        <v>14006605</v>
      </c>
      <c r="B8838" t="s">
        <v>9908</v>
      </c>
      <c r="C8838" s="6" t="s">
        <v>1624</v>
      </c>
      <c r="D8838" s="6">
        <v>36</v>
      </c>
      <c r="E8838" s="6">
        <v>117</v>
      </c>
      <c r="F8838" s="6">
        <v>117</v>
      </c>
      <c r="G8838" s="1">
        <v>123</v>
      </c>
      <c r="H8838" s="6" t="s">
        <v>1624</v>
      </c>
      <c r="I8838" s="6" t="s">
        <v>187</v>
      </c>
      <c r="K8838" s="6">
        <v>178</v>
      </c>
    </row>
    <row r="8839" spans="1:11">
      <c r="A8839" s="6">
        <v>75034458</v>
      </c>
      <c r="B8839" t="s">
        <v>9909</v>
      </c>
      <c r="C8839" s="6" t="s">
        <v>240</v>
      </c>
      <c r="D8839" s="6">
        <v>30</v>
      </c>
      <c r="E8839" s="6">
        <v>117</v>
      </c>
      <c r="F8839" s="6">
        <v>117</v>
      </c>
      <c r="G8839" s="1">
        <v>123</v>
      </c>
      <c r="H8839" s="6" t="s">
        <v>240</v>
      </c>
      <c r="I8839" s="6" t="s">
        <v>2639</v>
      </c>
      <c r="K8839" s="6">
        <v>173</v>
      </c>
    </row>
    <row r="8840" spans="1:11">
      <c r="A8840" s="6">
        <v>62188959</v>
      </c>
      <c r="B8840" t="s">
        <v>9910</v>
      </c>
      <c r="C8840" s="6" t="s">
        <v>2121</v>
      </c>
      <c r="D8840" s="6">
        <v>28</v>
      </c>
      <c r="E8840" s="6">
        <v>117</v>
      </c>
      <c r="F8840" s="6">
        <v>117</v>
      </c>
      <c r="G8840" s="1">
        <v>123</v>
      </c>
      <c r="H8840" s="6" t="s">
        <v>2121</v>
      </c>
      <c r="I8840" s="6" t="s">
        <v>1055</v>
      </c>
      <c r="K8840" s="6">
        <v>178</v>
      </c>
    </row>
    <row r="8841" spans="1:11">
      <c r="A8841" s="6">
        <v>2000068166</v>
      </c>
      <c r="B8841" t="s">
        <v>9911</v>
      </c>
      <c r="C8841" s="6" t="s">
        <v>303</v>
      </c>
      <c r="D8841" s="6">
        <v>27</v>
      </c>
      <c r="E8841" s="6">
        <v>117</v>
      </c>
      <c r="F8841" s="6">
        <v>117</v>
      </c>
      <c r="G8841" s="1">
        <v>123</v>
      </c>
      <c r="H8841" s="6" t="s">
        <v>303</v>
      </c>
      <c r="I8841" s="6" t="s">
        <v>1375</v>
      </c>
      <c r="K8841" s="6">
        <v>173</v>
      </c>
    </row>
    <row r="8842" spans="1:11">
      <c r="A8842" s="6">
        <v>2000083282</v>
      </c>
      <c r="B8842" t="s">
        <v>9912</v>
      </c>
      <c r="C8842" s="6" t="s">
        <v>829</v>
      </c>
      <c r="D8842" s="6">
        <v>25</v>
      </c>
      <c r="E8842" s="6">
        <v>117</v>
      </c>
      <c r="F8842" s="6">
        <v>117</v>
      </c>
      <c r="G8842" s="1">
        <v>123</v>
      </c>
      <c r="H8842" s="6" t="s">
        <v>829</v>
      </c>
      <c r="I8842" s="6" t="s">
        <v>1701</v>
      </c>
      <c r="K8842" s="6">
        <v>184</v>
      </c>
    </row>
    <row r="8843" spans="1:11">
      <c r="A8843" s="6">
        <v>14188051</v>
      </c>
      <c r="B8843" t="s">
        <v>9913</v>
      </c>
      <c r="C8843" s="6" t="s">
        <v>319</v>
      </c>
      <c r="D8843" s="6">
        <v>26</v>
      </c>
      <c r="E8843" s="6">
        <v>117</v>
      </c>
      <c r="F8843" s="6">
        <v>117</v>
      </c>
      <c r="G8843" s="1">
        <v>123</v>
      </c>
      <c r="H8843" s="6" t="s">
        <v>319</v>
      </c>
      <c r="I8843" s="6" t="s">
        <v>603</v>
      </c>
      <c r="K8843" s="6">
        <v>176</v>
      </c>
    </row>
    <row r="8844" spans="1:11">
      <c r="A8844" s="6">
        <v>19380404</v>
      </c>
      <c r="B8844" t="s">
        <v>9914</v>
      </c>
      <c r="C8844" s="6" t="s">
        <v>319</v>
      </c>
      <c r="D8844" s="6">
        <v>27</v>
      </c>
      <c r="E8844" s="6">
        <v>117</v>
      </c>
      <c r="F8844" s="6">
        <v>117</v>
      </c>
      <c r="G8844" s="1">
        <v>123</v>
      </c>
      <c r="H8844" s="6" t="s">
        <v>319</v>
      </c>
      <c r="I8844" s="6" t="s">
        <v>257</v>
      </c>
      <c r="K8844" s="6">
        <v>187</v>
      </c>
    </row>
    <row r="8845" spans="1:11">
      <c r="A8845" s="6">
        <v>48036200</v>
      </c>
      <c r="B8845" t="s">
        <v>9915</v>
      </c>
      <c r="C8845" s="6" t="s">
        <v>558</v>
      </c>
      <c r="D8845" s="6">
        <v>27</v>
      </c>
      <c r="E8845" s="6">
        <v>117</v>
      </c>
      <c r="F8845" s="6">
        <v>117</v>
      </c>
      <c r="G8845" s="1">
        <v>123</v>
      </c>
      <c r="H8845" s="6" t="s">
        <v>558</v>
      </c>
      <c r="I8845" s="6" t="s">
        <v>1809</v>
      </c>
      <c r="K8845" s="6">
        <v>172</v>
      </c>
    </row>
    <row r="8846" spans="1:11">
      <c r="A8846" s="6">
        <v>45112388</v>
      </c>
      <c r="B8846" t="s">
        <v>9916</v>
      </c>
      <c r="C8846" s="6" t="s">
        <v>728</v>
      </c>
      <c r="D8846" s="6">
        <v>28</v>
      </c>
      <c r="E8846" s="6">
        <v>117</v>
      </c>
      <c r="F8846" s="6">
        <v>117</v>
      </c>
      <c r="G8846" s="1">
        <v>123</v>
      </c>
      <c r="H8846" s="6" t="s">
        <v>728</v>
      </c>
      <c r="I8846" s="6" t="s">
        <v>2134</v>
      </c>
      <c r="K8846" s="6">
        <v>173</v>
      </c>
    </row>
    <row r="8847" spans="1:11">
      <c r="A8847" s="6">
        <v>14035487</v>
      </c>
      <c r="B8847" t="s">
        <v>9917</v>
      </c>
      <c r="C8847" s="6" t="s">
        <v>2876</v>
      </c>
      <c r="D8847" s="6">
        <v>35</v>
      </c>
      <c r="E8847" s="6">
        <v>117</v>
      </c>
      <c r="F8847" s="6">
        <v>117</v>
      </c>
      <c r="G8847" s="1">
        <v>123</v>
      </c>
      <c r="H8847" s="6" t="s">
        <v>2876</v>
      </c>
      <c r="I8847" s="6" t="s">
        <v>603</v>
      </c>
      <c r="K8847" s="6">
        <v>181</v>
      </c>
    </row>
    <row r="8848" spans="1:11">
      <c r="A8848" s="6">
        <v>86048092</v>
      </c>
      <c r="B8848" t="s">
        <v>9918</v>
      </c>
      <c r="C8848" s="6" t="s">
        <v>645</v>
      </c>
      <c r="D8848" s="6">
        <v>27</v>
      </c>
      <c r="E8848" s="6">
        <v>117</v>
      </c>
      <c r="F8848" s="6">
        <v>117</v>
      </c>
      <c r="G8848" s="1">
        <v>123</v>
      </c>
      <c r="H8848" s="6" t="s">
        <v>645</v>
      </c>
      <c r="I8848" s="6" t="s">
        <v>3421</v>
      </c>
      <c r="K8848" s="6">
        <v>171</v>
      </c>
    </row>
    <row r="8849" spans="1:11">
      <c r="A8849" s="6">
        <v>45035614</v>
      </c>
      <c r="B8849" t="s">
        <v>9919</v>
      </c>
      <c r="C8849" s="6" t="s">
        <v>2751</v>
      </c>
      <c r="D8849" s="6">
        <v>31</v>
      </c>
      <c r="E8849" s="6">
        <v>117</v>
      </c>
      <c r="F8849" s="6">
        <v>117</v>
      </c>
      <c r="G8849" s="1">
        <v>123</v>
      </c>
      <c r="H8849" s="6" t="s">
        <v>2751</v>
      </c>
      <c r="I8849" s="6" t="s">
        <v>2134</v>
      </c>
      <c r="K8849" s="6">
        <v>174</v>
      </c>
    </row>
    <row r="8850" spans="1:11">
      <c r="A8850" s="6">
        <v>18018653</v>
      </c>
      <c r="B8850" t="s">
        <v>9920</v>
      </c>
      <c r="C8850" s="6" t="s">
        <v>966</v>
      </c>
      <c r="D8850" s="6">
        <v>33</v>
      </c>
      <c r="E8850" s="6">
        <v>117</v>
      </c>
      <c r="F8850" s="6">
        <v>117</v>
      </c>
      <c r="G8850" s="1">
        <v>123</v>
      </c>
      <c r="H8850" s="6" t="s">
        <v>966</v>
      </c>
      <c r="I8850" s="6" t="s">
        <v>1117</v>
      </c>
      <c r="K8850" s="6">
        <v>188</v>
      </c>
    </row>
    <row r="8851" spans="1:11">
      <c r="A8851" s="6">
        <v>27112822</v>
      </c>
      <c r="B8851" t="s">
        <v>9921</v>
      </c>
      <c r="C8851" s="6" t="s">
        <v>1674</v>
      </c>
      <c r="D8851" s="6">
        <v>29</v>
      </c>
      <c r="E8851" s="6">
        <v>117</v>
      </c>
      <c r="F8851" s="6">
        <v>117</v>
      </c>
      <c r="G8851" s="1">
        <v>123</v>
      </c>
      <c r="H8851" s="6" t="s">
        <v>1674</v>
      </c>
      <c r="I8851" s="6" t="s">
        <v>339</v>
      </c>
      <c r="K8851" s="6">
        <v>183</v>
      </c>
    </row>
    <row r="8852" spans="1:11">
      <c r="A8852" s="6">
        <v>58113451</v>
      </c>
      <c r="B8852" t="s">
        <v>9922</v>
      </c>
      <c r="C8852" s="6" t="s">
        <v>377</v>
      </c>
      <c r="D8852" s="6">
        <v>28</v>
      </c>
      <c r="E8852" s="6">
        <v>117</v>
      </c>
      <c r="F8852" s="6">
        <v>117</v>
      </c>
      <c r="G8852" s="1">
        <v>122</v>
      </c>
      <c r="H8852" s="6" t="s">
        <v>377</v>
      </c>
      <c r="I8852" s="6" t="s">
        <v>194</v>
      </c>
      <c r="K8852" s="6">
        <v>189</v>
      </c>
    </row>
    <row r="8853" spans="1:11">
      <c r="A8853" s="6">
        <v>67199878</v>
      </c>
      <c r="B8853" t="s">
        <v>9923</v>
      </c>
      <c r="C8853" s="6" t="s">
        <v>2749</v>
      </c>
      <c r="D8853" s="6">
        <v>29</v>
      </c>
      <c r="E8853" s="6">
        <v>117</v>
      </c>
      <c r="F8853" s="6">
        <v>117</v>
      </c>
      <c r="G8853" s="1">
        <v>122</v>
      </c>
      <c r="H8853" s="6" t="s">
        <v>2749</v>
      </c>
      <c r="I8853" s="6" t="s">
        <v>348</v>
      </c>
      <c r="K8853" s="6">
        <v>175</v>
      </c>
    </row>
    <row r="8854" spans="1:11">
      <c r="A8854" s="6">
        <v>19304926</v>
      </c>
      <c r="B8854" t="s">
        <v>9924</v>
      </c>
      <c r="C8854" s="6" t="s">
        <v>377</v>
      </c>
      <c r="D8854" s="6">
        <v>26</v>
      </c>
      <c r="E8854" s="6">
        <v>117</v>
      </c>
      <c r="F8854" s="6">
        <v>117</v>
      </c>
      <c r="G8854" s="1">
        <v>122</v>
      </c>
      <c r="H8854" s="6" t="s">
        <v>377</v>
      </c>
      <c r="I8854" s="6" t="s">
        <v>3811</v>
      </c>
      <c r="K8854" s="6">
        <v>195</v>
      </c>
    </row>
    <row r="8855" spans="1:11">
      <c r="A8855" s="6">
        <v>19119371</v>
      </c>
      <c r="B8855" t="s">
        <v>9925</v>
      </c>
      <c r="C8855" s="6" t="s">
        <v>314</v>
      </c>
      <c r="D8855" s="6">
        <v>34</v>
      </c>
      <c r="E8855" s="6">
        <v>117</v>
      </c>
      <c r="F8855" s="6">
        <v>117</v>
      </c>
      <c r="G8855" s="1">
        <v>122</v>
      </c>
      <c r="H8855" s="6" t="s">
        <v>314</v>
      </c>
      <c r="I8855" s="6" t="s">
        <v>9926</v>
      </c>
      <c r="K8855" s="6">
        <v>175</v>
      </c>
    </row>
    <row r="8856" spans="1:11">
      <c r="A8856" s="6">
        <v>14036253</v>
      </c>
      <c r="B8856" t="s">
        <v>9927</v>
      </c>
      <c r="C8856" s="6" t="s">
        <v>2115</v>
      </c>
      <c r="D8856" s="6">
        <v>33</v>
      </c>
      <c r="E8856" s="6">
        <v>117</v>
      </c>
      <c r="F8856" s="6">
        <v>117</v>
      </c>
      <c r="G8856" s="1">
        <v>122</v>
      </c>
      <c r="H8856" s="6" t="s">
        <v>2115</v>
      </c>
      <c r="I8856" s="6" t="s">
        <v>7093</v>
      </c>
      <c r="K8856" s="6">
        <v>180</v>
      </c>
    </row>
    <row r="8857" spans="1:11">
      <c r="A8857" s="6">
        <v>14217738</v>
      </c>
      <c r="B8857" t="s">
        <v>9928</v>
      </c>
      <c r="C8857" s="6" t="s">
        <v>966</v>
      </c>
      <c r="D8857" s="6">
        <v>27</v>
      </c>
      <c r="E8857" s="6">
        <v>117</v>
      </c>
      <c r="F8857" s="6">
        <v>117</v>
      </c>
      <c r="G8857" s="1">
        <v>122</v>
      </c>
      <c r="H8857" s="6" t="s">
        <v>966</v>
      </c>
      <c r="I8857" s="6" t="s">
        <v>603</v>
      </c>
      <c r="K8857" s="6">
        <v>188</v>
      </c>
    </row>
    <row r="8858" spans="1:11">
      <c r="A8858" s="6">
        <v>78083789</v>
      </c>
      <c r="B8858" t="s">
        <v>9929</v>
      </c>
      <c r="C8858" s="6" t="s">
        <v>589</v>
      </c>
      <c r="D8858" s="6">
        <v>27</v>
      </c>
      <c r="E8858" s="6">
        <v>117</v>
      </c>
      <c r="F8858" s="6">
        <v>117</v>
      </c>
      <c r="G8858" s="1">
        <v>122</v>
      </c>
      <c r="H8858" s="6" t="s">
        <v>589</v>
      </c>
      <c r="I8858" s="6" t="s">
        <v>1661</v>
      </c>
      <c r="K8858" s="6">
        <v>185</v>
      </c>
    </row>
    <row r="8859" spans="1:11">
      <c r="A8859" s="6">
        <v>45111953</v>
      </c>
      <c r="B8859" t="s">
        <v>9930</v>
      </c>
      <c r="C8859" s="6" t="s">
        <v>377</v>
      </c>
      <c r="D8859" s="6">
        <v>24</v>
      </c>
      <c r="E8859" s="6">
        <v>117</v>
      </c>
      <c r="F8859" s="6">
        <v>117</v>
      </c>
      <c r="G8859" s="1">
        <v>122</v>
      </c>
      <c r="H8859" s="6" t="s">
        <v>377</v>
      </c>
      <c r="I8859" s="6" t="s">
        <v>2134</v>
      </c>
      <c r="K8859" s="6">
        <v>188</v>
      </c>
    </row>
    <row r="8860" spans="1:11">
      <c r="A8860" s="6">
        <v>18097430</v>
      </c>
      <c r="B8860" t="s">
        <v>9931</v>
      </c>
      <c r="C8860" s="6" t="s">
        <v>1624</v>
      </c>
      <c r="D8860" s="6">
        <v>25</v>
      </c>
      <c r="E8860" s="6">
        <v>117</v>
      </c>
      <c r="F8860" s="6">
        <v>117</v>
      </c>
      <c r="G8860" s="1">
        <v>122</v>
      </c>
      <c r="H8860" s="6" t="s">
        <v>1624</v>
      </c>
      <c r="I8860" s="6" t="s">
        <v>1117</v>
      </c>
      <c r="K8860" s="6">
        <v>190</v>
      </c>
    </row>
    <row r="8861" spans="1:11">
      <c r="A8861" s="6">
        <v>28106680</v>
      </c>
      <c r="B8861" t="s">
        <v>9932</v>
      </c>
      <c r="C8861" s="6" t="s">
        <v>558</v>
      </c>
      <c r="D8861" s="6">
        <v>27</v>
      </c>
      <c r="E8861" s="6">
        <v>117</v>
      </c>
      <c r="F8861" s="6">
        <v>117</v>
      </c>
      <c r="G8861" s="1">
        <v>122</v>
      </c>
      <c r="H8861" s="6" t="s">
        <v>558</v>
      </c>
      <c r="I8861" s="6" t="s">
        <v>1754</v>
      </c>
      <c r="K8861" s="6">
        <v>184</v>
      </c>
    </row>
    <row r="8862" spans="1:11">
      <c r="A8862" s="6">
        <v>58123849</v>
      </c>
      <c r="B8862" t="s">
        <v>9933</v>
      </c>
      <c r="C8862" s="6" t="s">
        <v>944</v>
      </c>
      <c r="D8862" s="6">
        <v>27</v>
      </c>
      <c r="E8862" s="6">
        <v>117</v>
      </c>
      <c r="F8862" s="6">
        <v>117</v>
      </c>
      <c r="G8862" s="1">
        <v>122</v>
      </c>
      <c r="H8862" s="6" t="s">
        <v>944</v>
      </c>
      <c r="I8862" s="6" t="s">
        <v>194</v>
      </c>
      <c r="K8862" s="6">
        <v>182</v>
      </c>
    </row>
    <row r="8863" spans="1:11">
      <c r="A8863" s="6">
        <v>43159540</v>
      </c>
      <c r="B8863" t="s">
        <v>9934</v>
      </c>
      <c r="C8863" s="6" t="s">
        <v>2115</v>
      </c>
      <c r="D8863" s="6">
        <v>27</v>
      </c>
      <c r="E8863" s="6">
        <v>117</v>
      </c>
      <c r="F8863" s="6">
        <v>117</v>
      </c>
      <c r="G8863" s="1">
        <v>122</v>
      </c>
      <c r="H8863" s="6" t="s">
        <v>2115</v>
      </c>
      <c r="I8863" s="6" t="s">
        <v>236</v>
      </c>
      <c r="K8863" s="6">
        <v>186</v>
      </c>
    </row>
    <row r="8864" spans="1:11">
      <c r="A8864" s="6">
        <v>29158688</v>
      </c>
      <c r="B8864" t="s">
        <v>9935</v>
      </c>
      <c r="C8864" s="6" t="s">
        <v>829</v>
      </c>
      <c r="D8864" s="6">
        <v>26</v>
      </c>
      <c r="E8864" s="6">
        <v>117</v>
      </c>
      <c r="F8864" s="6">
        <v>117</v>
      </c>
      <c r="G8864" s="1">
        <v>122</v>
      </c>
      <c r="H8864" s="6" t="s">
        <v>829</v>
      </c>
      <c r="I8864" s="6" t="s">
        <v>9936</v>
      </c>
      <c r="K8864" s="6">
        <v>185</v>
      </c>
    </row>
    <row r="8865" spans="1:11">
      <c r="A8865" s="6">
        <v>76014488</v>
      </c>
      <c r="B8865" t="s">
        <v>9937</v>
      </c>
      <c r="C8865" s="6" t="s">
        <v>1672</v>
      </c>
      <c r="D8865" s="6">
        <v>34</v>
      </c>
      <c r="E8865" s="6">
        <v>117</v>
      </c>
      <c r="F8865" s="6">
        <v>117</v>
      </c>
      <c r="G8865" s="1">
        <v>122</v>
      </c>
      <c r="H8865" s="6" t="s">
        <v>1672</v>
      </c>
      <c r="I8865" s="6" t="s">
        <v>378</v>
      </c>
      <c r="K8865" s="6">
        <v>176</v>
      </c>
    </row>
    <row r="8866" spans="1:11">
      <c r="A8866" s="6">
        <v>14220174</v>
      </c>
      <c r="B8866" t="s">
        <v>9938</v>
      </c>
      <c r="C8866" s="6" t="s">
        <v>760</v>
      </c>
      <c r="D8866" s="6">
        <v>26</v>
      </c>
      <c r="E8866" s="6">
        <v>117</v>
      </c>
      <c r="F8866" s="6">
        <v>117</v>
      </c>
      <c r="G8866" s="1">
        <v>122</v>
      </c>
      <c r="H8866" s="6" t="s">
        <v>760</v>
      </c>
      <c r="I8866" s="6" t="s">
        <v>603</v>
      </c>
      <c r="K8866" s="6">
        <v>176</v>
      </c>
    </row>
    <row r="8867" spans="1:11">
      <c r="A8867" s="6">
        <v>58104590</v>
      </c>
      <c r="B8867" t="s">
        <v>9939</v>
      </c>
      <c r="C8867" s="6" t="s">
        <v>377</v>
      </c>
      <c r="D8867" s="6">
        <v>29</v>
      </c>
      <c r="E8867" s="6">
        <v>117</v>
      </c>
      <c r="F8867" s="6">
        <v>117</v>
      </c>
      <c r="G8867" s="1">
        <v>122</v>
      </c>
      <c r="H8867" s="6" t="s">
        <v>377</v>
      </c>
      <c r="I8867" s="6" t="s">
        <v>194</v>
      </c>
      <c r="K8867" s="6">
        <v>188</v>
      </c>
    </row>
    <row r="8868" spans="1:11">
      <c r="A8868" s="6">
        <v>55081169</v>
      </c>
      <c r="B8868" t="s">
        <v>9940</v>
      </c>
      <c r="C8868" s="6" t="s">
        <v>944</v>
      </c>
      <c r="D8868" s="6">
        <v>29</v>
      </c>
      <c r="E8868" s="6">
        <v>117</v>
      </c>
      <c r="F8868" s="6">
        <v>117</v>
      </c>
      <c r="G8868" s="1">
        <v>122</v>
      </c>
      <c r="H8868" s="6" t="s">
        <v>944</v>
      </c>
      <c r="I8868" s="6" t="s">
        <v>306</v>
      </c>
      <c r="K8868" s="6">
        <v>172</v>
      </c>
    </row>
    <row r="8869" spans="1:11">
      <c r="A8869" s="6">
        <v>42009530</v>
      </c>
      <c r="B8869" t="s">
        <v>9941</v>
      </c>
      <c r="C8869" s="6" t="s">
        <v>558</v>
      </c>
      <c r="D8869" s="6">
        <v>35</v>
      </c>
      <c r="E8869" s="6">
        <v>117</v>
      </c>
      <c r="F8869" s="6">
        <v>117</v>
      </c>
      <c r="G8869" s="1">
        <v>122</v>
      </c>
      <c r="H8869" s="6" t="s">
        <v>558</v>
      </c>
      <c r="I8869" s="6" t="s">
        <v>7240</v>
      </c>
      <c r="K8869" s="6">
        <v>171</v>
      </c>
    </row>
    <row r="8870" spans="1:11">
      <c r="A8870" s="6">
        <v>19380556</v>
      </c>
      <c r="B8870" t="s">
        <v>9942</v>
      </c>
      <c r="C8870" s="6" t="s">
        <v>2157</v>
      </c>
      <c r="D8870" s="6">
        <v>28</v>
      </c>
      <c r="E8870" s="6">
        <v>117</v>
      </c>
      <c r="F8870" s="6">
        <v>117</v>
      </c>
      <c r="G8870" s="1">
        <v>122</v>
      </c>
      <c r="H8870" s="6" t="s">
        <v>2157</v>
      </c>
      <c r="I8870" s="6" t="s">
        <v>257</v>
      </c>
      <c r="K8870" s="6">
        <v>180</v>
      </c>
    </row>
    <row r="8871" spans="1:11">
      <c r="A8871" s="6">
        <v>57140579</v>
      </c>
      <c r="B8871" t="s">
        <v>9943</v>
      </c>
      <c r="C8871" s="6" t="s">
        <v>488</v>
      </c>
      <c r="D8871" s="6">
        <v>27</v>
      </c>
      <c r="E8871" s="6">
        <v>117</v>
      </c>
      <c r="F8871" s="6">
        <v>117</v>
      </c>
      <c r="G8871" s="1">
        <v>122</v>
      </c>
      <c r="H8871" s="6" t="s">
        <v>488</v>
      </c>
      <c r="I8871" s="6" t="s">
        <v>494</v>
      </c>
      <c r="K8871" s="6">
        <v>173</v>
      </c>
    </row>
    <row r="8872" spans="1:11">
      <c r="A8872" s="6">
        <v>49060444</v>
      </c>
      <c r="B8872" t="s">
        <v>9944</v>
      </c>
      <c r="C8872" s="6" t="s">
        <v>2115</v>
      </c>
      <c r="D8872" s="6">
        <v>26</v>
      </c>
      <c r="E8872" s="6">
        <v>117</v>
      </c>
      <c r="F8872" s="6">
        <v>117</v>
      </c>
      <c r="G8872" s="1">
        <v>122</v>
      </c>
      <c r="H8872" s="6" t="s">
        <v>2115</v>
      </c>
      <c r="I8872" s="6" t="s">
        <v>1700</v>
      </c>
      <c r="K8872" s="6">
        <v>185</v>
      </c>
    </row>
    <row r="8873" spans="1:11">
      <c r="A8873" s="6">
        <v>91181039</v>
      </c>
      <c r="B8873" t="s">
        <v>9945</v>
      </c>
      <c r="C8873" s="6" t="s">
        <v>2157</v>
      </c>
      <c r="D8873" s="6">
        <v>29</v>
      </c>
      <c r="E8873" s="6">
        <v>117</v>
      </c>
      <c r="F8873" s="6">
        <v>117</v>
      </c>
      <c r="G8873" s="1">
        <v>122</v>
      </c>
      <c r="H8873" s="6" t="s">
        <v>2157</v>
      </c>
      <c r="I8873" s="6" t="s">
        <v>1252</v>
      </c>
      <c r="K8873" s="6">
        <v>179</v>
      </c>
    </row>
    <row r="8874" spans="1:11">
      <c r="A8874" s="6">
        <v>14246682</v>
      </c>
      <c r="B8874" t="s">
        <v>9946</v>
      </c>
      <c r="C8874" s="6" t="s">
        <v>966</v>
      </c>
      <c r="D8874" s="6">
        <v>25</v>
      </c>
      <c r="E8874" s="6">
        <v>117</v>
      </c>
      <c r="F8874" s="6">
        <v>117</v>
      </c>
      <c r="G8874" s="1">
        <v>122</v>
      </c>
      <c r="H8874" s="6" t="s">
        <v>966</v>
      </c>
      <c r="I8874" s="6" t="s">
        <v>603</v>
      </c>
      <c r="K8874" s="6">
        <v>177</v>
      </c>
    </row>
    <row r="8875" spans="1:11">
      <c r="A8875" s="6">
        <v>67216542</v>
      </c>
      <c r="B8875" t="s">
        <v>9947</v>
      </c>
      <c r="C8875" s="6" t="s">
        <v>377</v>
      </c>
      <c r="D8875" s="6">
        <v>27</v>
      </c>
      <c r="E8875" s="6">
        <v>117</v>
      </c>
      <c r="F8875" s="6">
        <v>117</v>
      </c>
      <c r="G8875" s="1">
        <v>122</v>
      </c>
      <c r="H8875" s="6" t="s">
        <v>377</v>
      </c>
      <c r="I8875" s="6" t="s">
        <v>348</v>
      </c>
      <c r="K8875" s="6">
        <v>184</v>
      </c>
    </row>
    <row r="8876" spans="1:11">
      <c r="A8876" s="6">
        <v>2000011862</v>
      </c>
      <c r="B8876" t="s">
        <v>9948</v>
      </c>
      <c r="C8876" s="6" t="s">
        <v>2115</v>
      </c>
      <c r="D8876" s="6">
        <v>24</v>
      </c>
      <c r="E8876" s="6">
        <v>117</v>
      </c>
      <c r="F8876" s="6">
        <v>117</v>
      </c>
      <c r="G8876" s="1">
        <v>122</v>
      </c>
      <c r="H8876" s="6" t="s">
        <v>2115</v>
      </c>
      <c r="I8876" s="6" t="s">
        <v>1776</v>
      </c>
      <c r="K8876" s="6">
        <v>191</v>
      </c>
    </row>
    <row r="8877" spans="1:11">
      <c r="A8877" s="6">
        <v>53109376</v>
      </c>
      <c r="B8877" t="s">
        <v>9949</v>
      </c>
      <c r="C8877" s="6" t="s">
        <v>640</v>
      </c>
      <c r="D8877" s="6">
        <v>31</v>
      </c>
      <c r="E8877" s="6">
        <v>117</v>
      </c>
      <c r="F8877" s="6">
        <v>117</v>
      </c>
      <c r="G8877" s="1">
        <v>122</v>
      </c>
      <c r="H8877" s="6" t="s">
        <v>640</v>
      </c>
      <c r="I8877" s="6" t="s">
        <v>729</v>
      </c>
      <c r="K8877" s="6">
        <v>187</v>
      </c>
    </row>
    <row r="8878" spans="1:11">
      <c r="A8878" s="6">
        <v>29072558</v>
      </c>
      <c r="B8878" t="s">
        <v>9950</v>
      </c>
      <c r="C8878" s="6" t="s">
        <v>319</v>
      </c>
      <c r="D8878" s="6">
        <v>31</v>
      </c>
      <c r="E8878" s="6">
        <v>117</v>
      </c>
      <c r="F8878" s="6">
        <v>117</v>
      </c>
      <c r="G8878" s="1">
        <v>122</v>
      </c>
      <c r="H8878" s="6" t="s">
        <v>319</v>
      </c>
      <c r="I8878" s="6" t="s">
        <v>1167</v>
      </c>
      <c r="K8878" s="6">
        <v>180</v>
      </c>
    </row>
    <row r="8879" spans="1:11">
      <c r="A8879" s="6">
        <v>2000071257</v>
      </c>
      <c r="B8879" t="s">
        <v>9951</v>
      </c>
      <c r="C8879" s="6" t="s">
        <v>2157</v>
      </c>
      <c r="D8879" s="6">
        <v>24</v>
      </c>
      <c r="E8879" s="6">
        <v>117</v>
      </c>
      <c r="F8879" s="6">
        <v>117</v>
      </c>
      <c r="G8879" s="1">
        <v>121</v>
      </c>
      <c r="H8879" s="6" t="s">
        <v>2157</v>
      </c>
      <c r="I8879" s="6" t="s">
        <v>603</v>
      </c>
      <c r="K8879" s="6">
        <v>186</v>
      </c>
    </row>
    <row r="8880" spans="1:11">
      <c r="A8880" s="6">
        <v>43094316</v>
      </c>
      <c r="B8880" t="s">
        <v>9952</v>
      </c>
      <c r="C8880" s="6" t="s">
        <v>377</v>
      </c>
      <c r="D8880" s="6">
        <v>30</v>
      </c>
      <c r="E8880" s="6">
        <v>117</v>
      </c>
      <c r="F8880" s="6">
        <v>117</v>
      </c>
      <c r="G8880" s="1">
        <v>121</v>
      </c>
      <c r="H8880" s="6" t="s">
        <v>377</v>
      </c>
      <c r="I8880" s="6" t="s">
        <v>236</v>
      </c>
      <c r="K8880" s="6">
        <v>188</v>
      </c>
    </row>
    <row r="8881" spans="1:11">
      <c r="A8881" s="6">
        <v>86034896</v>
      </c>
      <c r="B8881" t="s">
        <v>9953</v>
      </c>
      <c r="C8881" s="6" t="s">
        <v>1624</v>
      </c>
      <c r="D8881" s="6">
        <v>30</v>
      </c>
      <c r="E8881" s="6">
        <v>117</v>
      </c>
      <c r="F8881" s="6">
        <v>117</v>
      </c>
      <c r="G8881" s="1">
        <v>121</v>
      </c>
      <c r="H8881" s="6" t="s">
        <v>1624</v>
      </c>
      <c r="I8881" s="6" t="s">
        <v>1688</v>
      </c>
      <c r="K8881" s="6">
        <v>183</v>
      </c>
    </row>
    <row r="8882" spans="1:11">
      <c r="A8882" s="6">
        <v>67199101</v>
      </c>
      <c r="B8882" t="s">
        <v>9954</v>
      </c>
      <c r="C8882" s="6" t="s">
        <v>640</v>
      </c>
      <c r="D8882" s="6">
        <v>29</v>
      </c>
      <c r="E8882" s="6">
        <v>117</v>
      </c>
      <c r="F8882" s="6">
        <v>117</v>
      </c>
      <c r="G8882" s="1">
        <v>121</v>
      </c>
      <c r="H8882" s="6" t="s">
        <v>640</v>
      </c>
      <c r="I8882" s="6" t="s">
        <v>348</v>
      </c>
      <c r="K8882" s="6">
        <v>179</v>
      </c>
    </row>
    <row r="8883" spans="1:11">
      <c r="A8883" s="6">
        <v>14158808</v>
      </c>
      <c r="B8883" t="s">
        <v>9955</v>
      </c>
      <c r="C8883" s="6" t="s">
        <v>319</v>
      </c>
      <c r="D8883" s="6">
        <v>27</v>
      </c>
      <c r="E8883" s="6">
        <v>117</v>
      </c>
      <c r="F8883" s="6">
        <v>117</v>
      </c>
      <c r="G8883" s="1">
        <v>121</v>
      </c>
      <c r="H8883" s="6" t="s">
        <v>319</v>
      </c>
      <c r="I8883" s="6" t="s">
        <v>603</v>
      </c>
      <c r="K8883" s="6">
        <v>174</v>
      </c>
    </row>
    <row r="8884" spans="1:11">
      <c r="A8884" s="6">
        <v>37045864</v>
      </c>
      <c r="B8884" t="s">
        <v>9956</v>
      </c>
      <c r="C8884" s="6" t="s">
        <v>319</v>
      </c>
      <c r="D8884" s="6">
        <v>29</v>
      </c>
      <c r="E8884" s="6">
        <v>117</v>
      </c>
      <c r="F8884" s="6">
        <v>117</v>
      </c>
      <c r="G8884" s="1">
        <v>121</v>
      </c>
      <c r="H8884" s="6" t="s">
        <v>319</v>
      </c>
      <c r="I8884" s="6" t="s">
        <v>406</v>
      </c>
      <c r="K8884" s="6">
        <v>189</v>
      </c>
    </row>
    <row r="8885" spans="1:11">
      <c r="A8885" s="6">
        <v>18097136</v>
      </c>
      <c r="B8885" t="s">
        <v>9957</v>
      </c>
      <c r="C8885" s="6" t="s">
        <v>640</v>
      </c>
      <c r="D8885" s="6">
        <v>26</v>
      </c>
      <c r="E8885" s="6">
        <v>117</v>
      </c>
      <c r="F8885" s="6">
        <v>117</v>
      </c>
      <c r="G8885" s="1">
        <v>121</v>
      </c>
      <c r="H8885" s="6" t="s">
        <v>640</v>
      </c>
      <c r="I8885" s="6" t="s">
        <v>1117</v>
      </c>
      <c r="K8885" s="6">
        <v>180</v>
      </c>
    </row>
    <row r="8886" spans="1:11">
      <c r="A8886" s="6">
        <v>25055081</v>
      </c>
      <c r="B8886" t="s">
        <v>9958</v>
      </c>
      <c r="C8886" s="6" t="s">
        <v>558</v>
      </c>
      <c r="D8886" s="6">
        <v>27</v>
      </c>
      <c r="E8886" s="6">
        <v>117</v>
      </c>
      <c r="F8886" s="6">
        <v>117</v>
      </c>
      <c r="G8886" s="1">
        <v>121</v>
      </c>
      <c r="H8886" s="6" t="s">
        <v>558</v>
      </c>
      <c r="I8886" s="6" t="s">
        <v>1731</v>
      </c>
      <c r="K8886" s="6">
        <v>183</v>
      </c>
    </row>
    <row r="8887" spans="1:11">
      <c r="A8887" s="6">
        <v>19390666</v>
      </c>
      <c r="B8887" t="s">
        <v>9959</v>
      </c>
      <c r="C8887" s="6" t="s">
        <v>377</v>
      </c>
      <c r="D8887" s="6">
        <v>28</v>
      </c>
      <c r="E8887" s="6">
        <v>117</v>
      </c>
      <c r="F8887" s="6">
        <v>117</v>
      </c>
      <c r="G8887" s="1">
        <v>121</v>
      </c>
      <c r="H8887" s="6" t="s">
        <v>377</v>
      </c>
      <c r="I8887" s="6" t="s">
        <v>257</v>
      </c>
      <c r="K8887" s="6">
        <v>184</v>
      </c>
    </row>
    <row r="8888" spans="1:11">
      <c r="A8888" s="6">
        <v>86007109</v>
      </c>
      <c r="B8888" t="s">
        <v>9960</v>
      </c>
      <c r="C8888" s="6" t="s">
        <v>966</v>
      </c>
      <c r="D8888" s="6">
        <v>35</v>
      </c>
      <c r="E8888" s="6">
        <v>117</v>
      </c>
      <c r="F8888" s="6">
        <v>117</v>
      </c>
      <c r="G8888" s="1">
        <v>121</v>
      </c>
      <c r="H8888" s="6" t="s">
        <v>966</v>
      </c>
      <c r="I8888" s="6" t="s">
        <v>7240</v>
      </c>
      <c r="K8888" s="6">
        <v>173</v>
      </c>
    </row>
    <row r="8889" spans="1:11">
      <c r="A8889" s="6">
        <v>83205145</v>
      </c>
      <c r="B8889" t="s">
        <v>9961</v>
      </c>
      <c r="C8889" s="6" t="s">
        <v>319</v>
      </c>
      <c r="D8889" s="6">
        <v>29</v>
      </c>
      <c r="E8889" s="6">
        <v>117</v>
      </c>
      <c r="F8889" s="6">
        <v>117</v>
      </c>
      <c r="G8889" s="1">
        <v>121</v>
      </c>
      <c r="H8889" s="6" t="s">
        <v>319</v>
      </c>
      <c r="I8889" s="6" t="s">
        <v>257</v>
      </c>
      <c r="K8889" s="6">
        <v>178</v>
      </c>
    </row>
    <row r="8890" spans="1:11">
      <c r="A8890" s="6">
        <v>36515289</v>
      </c>
      <c r="B8890" t="s">
        <v>9962</v>
      </c>
      <c r="C8890" s="6" t="s">
        <v>944</v>
      </c>
      <c r="D8890" s="6">
        <v>30</v>
      </c>
      <c r="E8890" s="6">
        <v>117</v>
      </c>
      <c r="F8890" s="6">
        <v>117</v>
      </c>
      <c r="G8890" s="1">
        <v>121</v>
      </c>
      <c r="H8890" s="6" t="s">
        <v>944</v>
      </c>
      <c r="I8890" s="6" t="s">
        <v>344</v>
      </c>
      <c r="K8890" s="6">
        <v>186</v>
      </c>
    </row>
    <row r="8891" spans="1:11">
      <c r="A8891" s="6">
        <v>49063023</v>
      </c>
      <c r="B8891" t="s">
        <v>9963</v>
      </c>
      <c r="C8891" s="6" t="s">
        <v>760</v>
      </c>
      <c r="D8891" s="6">
        <v>24</v>
      </c>
      <c r="E8891" s="6">
        <v>117</v>
      </c>
      <c r="F8891" s="6">
        <v>117</v>
      </c>
      <c r="G8891" s="1">
        <v>121</v>
      </c>
      <c r="H8891" s="6" t="s">
        <v>760</v>
      </c>
      <c r="I8891" s="6" t="s">
        <v>341</v>
      </c>
      <c r="K8891" s="6">
        <v>180</v>
      </c>
    </row>
    <row r="8892" spans="1:11">
      <c r="A8892" s="6">
        <v>18051175</v>
      </c>
      <c r="B8892" t="s">
        <v>9964</v>
      </c>
      <c r="C8892" s="6" t="s">
        <v>377</v>
      </c>
      <c r="D8892" s="6">
        <v>33</v>
      </c>
      <c r="E8892" s="6">
        <v>117</v>
      </c>
      <c r="F8892" s="6">
        <v>117</v>
      </c>
      <c r="G8892" s="1">
        <v>121</v>
      </c>
      <c r="H8892" s="6" t="s">
        <v>377</v>
      </c>
      <c r="I8892" s="6" t="s">
        <v>1117</v>
      </c>
      <c r="K8892" s="6">
        <v>191</v>
      </c>
    </row>
    <row r="8893" spans="1:11">
      <c r="A8893" s="6">
        <v>77030932</v>
      </c>
      <c r="B8893" t="s">
        <v>9965</v>
      </c>
      <c r="C8893" s="6" t="s">
        <v>829</v>
      </c>
      <c r="D8893" s="6">
        <v>29</v>
      </c>
      <c r="E8893" s="6">
        <v>117</v>
      </c>
      <c r="F8893" s="6">
        <v>117</v>
      </c>
      <c r="G8893" s="1">
        <v>121</v>
      </c>
      <c r="H8893" s="6" t="s">
        <v>829</v>
      </c>
      <c r="I8893" s="6" t="s">
        <v>2937</v>
      </c>
      <c r="K8893" s="6">
        <v>180</v>
      </c>
    </row>
    <row r="8894" spans="1:11">
      <c r="A8894" s="6">
        <v>24047599</v>
      </c>
      <c r="B8894" t="s">
        <v>9966</v>
      </c>
      <c r="C8894" s="6" t="s">
        <v>944</v>
      </c>
      <c r="D8894" s="6">
        <v>28</v>
      </c>
      <c r="E8894" s="6">
        <v>117</v>
      </c>
      <c r="F8894" s="6">
        <v>117</v>
      </c>
      <c r="G8894" s="1">
        <v>121</v>
      </c>
      <c r="H8894" s="6" t="s">
        <v>944</v>
      </c>
      <c r="I8894" s="6" t="s">
        <v>657</v>
      </c>
      <c r="K8894" s="6">
        <v>177</v>
      </c>
    </row>
    <row r="8895" spans="1:11">
      <c r="A8895" s="6">
        <v>98041597</v>
      </c>
      <c r="B8895" t="s">
        <v>9967</v>
      </c>
      <c r="C8895" s="6" t="s">
        <v>2121</v>
      </c>
      <c r="D8895" s="6">
        <v>28</v>
      </c>
      <c r="E8895" s="6">
        <v>117</v>
      </c>
      <c r="F8895" s="6">
        <v>117</v>
      </c>
      <c r="G8895" s="1">
        <v>121</v>
      </c>
      <c r="H8895" s="6" t="s">
        <v>2121</v>
      </c>
      <c r="I8895" s="6" t="s">
        <v>1405</v>
      </c>
      <c r="K8895" s="6">
        <v>174</v>
      </c>
    </row>
    <row r="8896" spans="1:11">
      <c r="A8896" s="6">
        <v>76045759</v>
      </c>
      <c r="B8896" t="s">
        <v>9968</v>
      </c>
      <c r="C8896" s="6" t="s">
        <v>640</v>
      </c>
      <c r="D8896" s="6">
        <v>28</v>
      </c>
      <c r="E8896" s="6">
        <v>117</v>
      </c>
      <c r="F8896" s="6">
        <v>117</v>
      </c>
      <c r="G8896" s="1">
        <v>121</v>
      </c>
      <c r="H8896" s="6" t="s">
        <v>640</v>
      </c>
      <c r="I8896" s="6" t="s">
        <v>378</v>
      </c>
      <c r="K8896" s="6">
        <v>176</v>
      </c>
    </row>
    <row r="8897" spans="1:11">
      <c r="A8897" s="6">
        <v>76020909</v>
      </c>
      <c r="B8897" t="s">
        <v>9969</v>
      </c>
      <c r="C8897" s="6" t="s">
        <v>377</v>
      </c>
      <c r="D8897" s="6">
        <v>32</v>
      </c>
      <c r="E8897" s="6">
        <v>117</v>
      </c>
      <c r="F8897" s="6">
        <v>117</v>
      </c>
      <c r="G8897" s="1">
        <v>120</v>
      </c>
      <c r="H8897" s="6" t="s">
        <v>377</v>
      </c>
      <c r="I8897" s="6" t="s">
        <v>378</v>
      </c>
      <c r="K8897" s="6">
        <v>183</v>
      </c>
    </row>
    <row r="8898" spans="1:11">
      <c r="A8898" s="6">
        <v>34001981</v>
      </c>
      <c r="B8898" t="s">
        <v>9970</v>
      </c>
      <c r="C8898" s="6" t="s">
        <v>1624</v>
      </c>
      <c r="D8898" s="6">
        <v>35</v>
      </c>
      <c r="E8898" s="6">
        <v>117</v>
      </c>
      <c r="F8898" s="6">
        <v>117</v>
      </c>
      <c r="G8898" s="1">
        <v>120</v>
      </c>
      <c r="H8898" s="6" t="s">
        <v>1624</v>
      </c>
      <c r="I8898" s="6" t="s">
        <v>344</v>
      </c>
      <c r="K8898" s="6">
        <v>192</v>
      </c>
    </row>
    <row r="8899" spans="1:11">
      <c r="A8899" s="6">
        <v>80030343</v>
      </c>
      <c r="B8899" t="s">
        <v>9971</v>
      </c>
      <c r="C8899" s="6" t="s">
        <v>303</v>
      </c>
      <c r="D8899" s="6">
        <v>27</v>
      </c>
      <c r="E8899" s="6">
        <v>117</v>
      </c>
      <c r="F8899" s="6">
        <v>117</v>
      </c>
      <c r="G8899" s="1">
        <v>120</v>
      </c>
      <c r="H8899" s="6" t="s">
        <v>303</v>
      </c>
      <c r="I8899" s="6" t="s">
        <v>1691</v>
      </c>
      <c r="K8899" s="6">
        <v>174</v>
      </c>
    </row>
    <row r="8900" spans="1:11">
      <c r="A8900" s="6">
        <v>14201715</v>
      </c>
      <c r="B8900" t="s">
        <v>9972</v>
      </c>
      <c r="C8900" s="6" t="s">
        <v>4359</v>
      </c>
      <c r="D8900" s="6">
        <v>27</v>
      </c>
      <c r="E8900" s="6">
        <v>117</v>
      </c>
      <c r="F8900" s="6">
        <v>117</v>
      </c>
      <c r="G8900" s="1">
        <v>120</v>
      </c>
      <c r="H8900" s="6" t="s">
        <v>4359</v>
      </c>
      <c r="I8900" s="6" t="s">
        <v>241</v>
      </c>
      <c r="K8900" s="6">
        <v>166</v>
      </c>
    </row>
    <row r="8901" spans="1:11">
      <c r="A8901" s="6">
        <v>14021869</v>
      </c>
      <c r="B8901" t="s">
        <v>9973</v>
      </c>
      <c r="C8901" s="6" t="s">
        <v>619</v>
      </c>
      <c r="D8901" s="6">
        <v>34</v>
      </c>
      <c r="E8901" s="6">
        <v>117</v>
      </c>
      <c r="F8901" s="6">
        <v>117</v>
      </c>
      <c r="G8901" s="1">
        <v>120</v>
      </c>
      <c r="H8901" s="6" t="s">
        <v>619</v>
      </c>
      <c r="I8901" s="6" t="s">
        <v>603</v>
      </c>
      <c r="K8901" s="6">
        <v>177</v>
      </c>
    </row>
    <row r="8902" spans="1:11">
      <c r="A8902" s="6">
        <v>86018437</v>
      </c>
      <c r="B8902" t="s">
        <v>9974</v>
      </c>
      <c r="C8902" s="6" t="s">
        <v>5666</v>
      </c>
      <c r="D8902" s="6">
        <v>31</v>
      </c>
      <c r="E8902" s="6">
        <v>117</v>
      </c>
      <c r="F8902" s="6">
        <v>117</v>
      </c>
      <c r="G8902" s="1">
        <v>120</v>
      </c>
      <c r="H8902" s="6" t="s">
        <v>5666</v>
      </c>
      <c r="I8902" s="6" t="s">
        <v>7240</v>
      </c>
      <c r="K8902" s="6">
        <v>169</v>
      </c>
    </row>
    <row r="8903" spans="1:11">
      <c r="A8903" s="6">
        <v>16155241</v>
      </c>
      <c r="B8903" t="s">
        <v>9975</v>
      </c>
      <c r="C8903" s="6" t="s">
        <v>640</v>
      </c>
      <c r="D8903" s="6">
        <v>28</v>
      </c>
      <c r="E8903" s="6">
        <v>117</v>
      </c>
      <c r="F8903" s="6">
        <v>117</v>
      </c>
      <c r="G8903" s="1">
        <v>120</v>
      </c>
      <c r="H8903" s="6" t="s">
        <v>640</v>
      </c>
      <c r="I8903" s="6" t="s">
        <v>1643</v>
      </c>
      <c r="K8903" s="6">
        <v>184</v>
      </c>
    </row>
    <row r="8904" spans="1:11">
      <c r="A8904" s="6">
        <v>36099373</v>
      </c>
      <c r="B8904" t="s">
        <v>9976</v>
      </c>
      <c r="C8904" s="6" t="s">
        <v>377</v>
      </c>
      <c r="D8904" s="6">
        <v>27</v>
      </c>
      <c r="E8904" s="6">
        <v>117</v>
      </c>
      <c r="F8904" s="6">
        <v>117</v>
      </c>
      <c r="G8904" s="1">
        <v>120</v>
      </c>
      <c r="H8904" s="6" t="s">
        <v>377</v>
      </c>
      <c r="I8904" s="6" t="s">
        <v>5182</v>
      </c>
      <c r="K8904" s="6">
        <v>186</v>
      </c>
    </row>
    <row r="8905" spans="1:11">
      <c r="A8905" s="6">
        <v>58092164</v>
      </c>
      <c r="B8905" t="s">
        <v>9977</v>
      </c>
      <c r="C8905" s="6" t="s">
        <v>1624</v>
      </c>
      <c r="D8905" s="6">
        <v>29</v>
      </c>
      <c r="E8905" s="6">
        <v>117</v>
      </c>
      <c r="F8905" s="6">
        <v>117</v>
      </c>
      <c r="G8905" s="1">
        <v>120</v>
      </c>
      <c r="H8905" s="6" t="s">
        <v>1624</v>
      </c>
      <c r="I8905" s="6" t="s">
        <v>194</v>
      </c>
      <c r="K8905" s="6">
        <v>188</v>
      </c>
    </row>
    <row r="8906" spans="1:11">
      <c r="A8906" s="6">
        <v>24046817</v>
      </c>
      <c r="B8906" t="s">
        <v>9978</v>
      </c>
      <c r="C8906" s="6" t="s">
        <v>1624</v>
      </c>
      <c r="D8906" s="6">
        <v>27</v>
      </c>
      <c r="E8906" s="6">
        <v>117</v>
      </c>
      <c r="F8906" s="6">
        <v>117</v>
      </c>
      <c r="G8906" s="1">
        <v>120</v>
      </c>
      <c r="H8906" s="6" t="s">
        <v>1624</v>
      </c>
      <c r="I8906" s="6" t="s">
        <v>657</v>
      </c>
      <c r="K8906" s="6">
        <v>195</v>
      </c>
    </row>
    <row r="8907" spans="1:11">
      <c r="A8907" s="6">
        <v>92071611</v>
      </c>
      <c r="B8907" t="s">
        <v>9979</v>
      </c>
      <c r="C8907" s="6" t="s">
        <v>303</v>
      </c>
      <c r="D8907" s="6">
        <v>29</v>
      </c>
      <c r="E8907" s="6">
        <v>117</v>
      </c>
      <c r="F8907" s="6">
        <v>117</v>
      </c>
      <c r="G8907" s="1">
        <v>120</v>
      </c>
      <c r="H8907" s="6" t="s">
        <v>303</v>
      </c>
      <c r="I8907" s="6" t="s">
        <v>309</v>
      </c>
      <c r="K8907" s="6">
        <v>181</v>
      </c>
    </row>
    <row r="8908" spans="1:11">
      <c r="A8908" s="6">
        <v>19249901</v>
      </c>
      <c r="B8908" t="s">
        <v>9980</v>
      </c>
      <c r="C8908" s="6" t="s">
        <v>319</v>
      </c>
      <c r="D8908" s="6">
        <v>30</v>
      </c>
      <c r="E8908" s="6">
        <v>117</v>
      </c>
      <c r="F8908" s="6">
        <v>117</v>
      </c>
      <c r="G8908" s="1">
        <v>120</v>
      </c>
      <c r="H8908" s="6" t="s">
        <v>319</v>
      </c>
      <c r="I8908" s="6" t="s">
        <v>257</v>
      </c>
      <c r="K8908" s="6">
        <v>183</v>
      </c>
    </row>
    <row r="8909" spans="1:11">
      <c r="A8909" s="6">
        <v>55041740</v>
      </c>
      <c r="B8909" t="s">
        <v>9981</v>
      </c>
      <c r="C8909" s="6" t="s">
        <v>1698</v>
      </c>
      <c r="D8909" s="6">
        <v>28</v>
      </c>
      <c r="E8909" s="6">
        <v>117</v>
      </c>
      <c r="F8909" s="6">
        <v>117</v>
      </c>
      <c r="G8909" s="1">
        <v>120</v>
      </c>
      <c r="H8909" s="6" t="s">
        <v>1698</v>
      </c>
      <c r="I8909" s="6" t="s">
        <v>306</v>
      </c>
      <c r="K8909" s="6">
        <v>178</v>
      </c>
    </row>
    <row r="8910" spans="1:11">
      <c r="A8910" s="6">
        <v>14246600</v>
      </c>
      <c r="B8910" t="s">
        <v>9982</v>
      </c>
      <c r="C8910" s="6" t="s">
        <v>2115</v>
      </c>
      <c r="D8910" s="6">
        <v>25</v>
      </c>
      <c r="E8910" s="6">
        <v>117</v>
      </c>
      <c r="F8910" s="6">
        <v>117</v>
      </c>
      <c r="G8910" s="1">
        <v>120</v>
      </c>
      <c r="H8910" s="6" t="s">
        <v>2115</v>
      </c>
      <c r="I8910" s="6" t="s">
        <v>603</v>
      </c>
      <c r="K8910" s="6">
        <v>185</v>
      </c>
    </row>
    <row r="8911" spans="1:11">
      <c r="A8911" s="6">
        <v>86028263</v>
      </c>
      <c r="B8911" t="s">
        <v>9983</v>
      </c>
      <c r="C8911" s="6" t="s">
        <v>640</v>
      </c>
      <c r="D8911" s="6">
        <v>31</v>
      </c>
      <c r="E8911" s="6">
        <v>117</v>
      </c>
      <c r="F8911" s="6">
        <v>117</v>
      </c>
      <c r="G8911" s="1">
        <v>120</v>
      </c>
      <c r="H8911" s="6" t="s">
        <v>640</v>
      </c>
      <c r="I8911" s="6" t="s">
        <v>7240</v>
      </c>
      <c r="K8911" s="6">
        <v>176</v>
      </c>
    </row>
    <row r="8912" spans="1:11">
      <c r="A8912" s="6">
        <v>86006958</v>
      </c>
      <c r="B8912" t="s">
        <v>9984</v>
      </c>
      <c r="C8912" s="6" t="s">
        <v>1624</v>
      </c>
      <c r="D8912" s="6">
        <v>39</v>
      </c>
      <c r="E8912" s="6">
        <v>117</v>
      </c>
      <c r="F8912" s="6">
        <v>117</v>
      </c>
      <c r="G8912" s="1">
        <v>120</v>
      </c>
      <c r="H8912" s="6" t="s">
        <v>1624</v>
      </c>
      <c r="I8912" s="6" t="s">
        <v>1691</v>
      </c>
      <c r="K8912" s="6">
        <v>187</v>
      </c>
    </row>
    <row r="8913" spans="1:11">
      <c r="A8913" s="6">
        <v>87000675</v>
      </c>
      <c r="B8913" t="s">
        <v>9985</v>
      </c>
      <c r="C8913" s="6" t="s">
        <v>314</v>
      </c>
      <c r="D8913" s="6">
        <v>39</v>
      </c>
      <c r="E8913" s="6">
        <v>117</v>
      </c>
      <c r="F8913" s="6">
        <v>117</v>
      </c>
      <c r="G8913" s="1">
        <v>120</v>
      </c>
      <c r="H8913" s="6" t="s">
        <v>314</v>
      </c>
      <c r="I8913" s="6" t="s">
        <v>9986</v>
      </c>
      <c r="K8913" s="6">
        <v>176</v>
      </c>
    </row>
    <row r="8914" spans="1:11">
      <c r="A8914" s="6">
        <v>51055746</v>
      </c>
      <c r="B8914" t="s">
        <v>9987</v>
      </c>
      <c r="C8914" s="6" t="s">
        <v>377</v>
      </c>
      <c r="D8914" s="6">
        <v>27</v>
      </c>
      <c r="E8914" s="6">
        <v>117</v>
      </c>
      <c r="F8914" s="6">
        <v>117</v>
      </c>
      <c r="G8914" s="1">
        <v>120</v>
      </c>
      <c r="H8914" s="6" t="s">
        <v>377</v>
      </c>
      <c r="I8914" s="6" t="s">
        <v>1303</v>
      </c>
      <c r="K8914" s="6">
        <v>187</v>
      </c>
    </row>
    <row r="8915" spans="1:11">
      <c r="A8915" s="6">
        <v>67187884</v>
      </c>
      <c r="B8915" t="s">
        <v>9988</v>
      </c>
      <c r="C8915" s="6" t="s">
        <v>2167</v>
      </c>
      <c r="D8915" s="6">
        <v>29</v>
      </c>
      <c r="E8915" s="6">
        <v>117</v>
      </c>
      <c r="F8915" s="6">
        <v>117</v>
      </c>
      <c r="G8915" s="1">
        <v>120</v>
      </c>
      <c r="H8915" s="6" t="s">
        <v>2167</v>
      </c>
      <c r="I8915" s="6" t="s">
        <v>348</v>
      </c>
      <c r="K8915" s="6">
        <v>179</v>
      </c>
    </row>
    <row r="8916" spans="1:11">
      <c r="A8916" s="6">
        <v>72048236</v>
      </c>
      <c r="B8916" t="s">
        <v>9989</v>
      </c>
      <c r="C8916" s="6" t="s">
        <v>952</v>
      </c>
      <c r="D8916" s="6">
        <v>31</v>
      </c>
      <c r="E8916" s="6">
        <v>117</v>
      </c>
      <c r="F8916" s="6">
        <v>117</v>
      </c>
      <c r="G8916" s="1">
        <v>120</v>
      </c>
      <c r="H8916" s="6" t="s">
        <v>952</v>
      </c>
      <c r="I8916" s="6" t="s">
        <v>1163</v>
      </c>
      <c r="K8916" s="6">
        <v>186</v>
      </c>
    </row>
    <row r="8917" spans="1:11">
      <c r="A8917" s="6">
        <v>14124402</v>
      </c>
      <c r="B8917" t="s">
        <v>9990</v>
      </c>
      <c r="C8917" s="6" t="s">
        <v>377</v>
      </c>
      <c r="D8917" s="6">
        <v>28</v>
      </c>
      <c r="E8917" s="6">
        <v>117</v>
      </c>
      <c r="F8917" s="6">
        <v>117</v>
      </c>
      <c r="G8917" s="1">
        <v>120</v>
      </c>
      <c r="H8917" s="6" t="s">
        <v>377</v>
      </c>
      <c r="I8917" s="6" t="s">
        <v>187</v>
      </c>
      <c r="K8917" s="6">
        <v>188</v>
      </c>
    </row>
    <row r="8918" spans="1:11">
      <c r="A8918" s="6">
        <v>78026896</v>
      </c>
      <c r="B8918" t="s">
        <v>9991</v>
      </c>
      <c r="C8918" s="6" t="s">
        <v>377</v>
      </c>
      <c r="D8918" s="6">
        <v>37</v>
      </c>
      <c r="E8918" s="6">
        <v>117</v>
      </c>
      <c r="F8918" s="6">
        <v>117</v>
      </c>
      <c r="G8918" s="1">
        <v>120</v>
      </c>
      <c r="H8918" s="6" t="s">
        <v>377</v>
      </c>
      <c r="I8918" s="6" t="s">
        <v>9992</v>
      </c>
      <c r="K8918" s="6">
        <v>196</v>
      </c>
    </row>
    <row r="8919" spans="1:11">
      <c r="A8919" s="6">
        <v>45108986</v>
      </c>
      <c r="B8919" t="s">
        <v>9993</v>
      </c>
      <c r="C8919" s="6" t="s">
        <v>377</v>
      </c>
      <c r="D8919" s="6">
        <v>30</v>
      </c>
      <c r="E8919" s="6">
        <v>117</v>
      </c>
      <c r="F8919" s="6">
        <v>117</v>
      </c>
      <c r="G8919" s="1">
        <v>120</v>
      </c>
      <c r="H8919" s="6" t="s">
        <v>377</v>
      </c>
      <c r="I8919" s="6" t="s">
        <v>2134</v>
      </c>
      <c r="K8919" s="6">
        <v>183</v>
      </c>
    </row>
    <row r="8920" spans="1:11">
      <c r="A8920" s="6">
        <v>15042509</v>
      </c>
      <c r="B8920" t="s">
        <v>9994</v>
      </c>
      <c r="C8920" s="6" t="s">
        <v>377</v>
      </c>
      <c r="D8920" s="6">
        <v>30</v>
      </c>
      <c r="E8920" s="6">
        <v>117</v>
      </c>
      <c r="F8920" s="6">
        <v>117</v>
      </c>
      <c r="G8920" s="1">
        <v>120</v>
      </c>
      <c r="H8920" s="6" t="s">
        <v>377</v>
      </c>
      <c r="I8920" s="6" t="s">
        <v>4508</v>
      </c>
      <c r="K8920" s="6">
        <v>196</v>
      </c>
    </row>
    <row r="8921" spans="1:11">
      <c r="A8921" s="6">
        <v>91175827</v>
      </c>
      <c r="B8921" t="s">
        <v>9995</v>
      </c>
      <c r="C8921" s="6" t="s">
        <v>238</v>
      </c>
      <c r="D8921" s="6">
        <v>27</v>
      </c>
      <c r="E8921" s="6">
        <v>117</v>
      </c>
      <c r="F8921" s="6">
        <v>117</v>
      </c>
      <c r="G8921" s="1">
        <v>120</v>
      </c>
      <c r="H8921" s="6" t="s">
        <v>238</v>
      </c>
      <c r="I8921" s="6" t="s">
        <v>309</v>
      </c>
      <c r="K8921" s="6">
        <v>185</v>
      </c>
    </row>
    <row r="8922" spans="1:11">
      <c r="A8922" s="6">
        <v>14240632</v>
      </c>
      <c r="B8922" t="s">
        <v>9996</v>
      </c>
      <c r="C8922" s="6" t="s">
        <v>944</v>
      </c>
      <c r="D8922" s="6">
        <v>21</v>
      </c>
      <c r="E8922" s="6">
        <v>117</v>
      </c>
      <c r="F8922" s="6">
        <v>117</v>
      </c>
      <c r="G8922" s="1">
        <v>120</v>
      </c>
      <c r="H8922" s="6" t="s">
        <v>944</v>
      </c>
      <c r="I8922" s="6" t="s">
        <v>603</v>
      </c>
      <c r="K8922" s="6">
        <v>178</v>
      </c>
    </row>
    <row r="8923" spans="1:11">
      <c r="A8923" s="6">
        <v>14131703</v>
      </c>
      <c r="B8923" t="s">
        <v>9997</v>
      </c>
      <c r="C8923" s="6" t="s">
        <v>640</v>
      </c>
      <c r="D8923" s="6">
        <v>32</v>
      </c>
      <c r="E8923" s="6">
        <v>117</v>
      </c>
      <c r="F8923" s="6">
        <v>117</v>
      </c>
      <c r="G8923" s="1">
        <v>120</v>
      </c>
      <c r="H8923" s="6" t="s">
        <v>640</v>
      </c>
      <c r="I8923" s="6" t="s">
        <v>603</v>
      </c>
      <c r="K8923" s="6">
        <v>174</v>
      </c>
    </row>
    <row r="8924" spans="1:11">
      <c r="A8924" s="6">
        <v>19319372</v>
      </c>
      <c r="B8924" t="s">
        <v>9998</v>
      </c>
      <c r="C8924" s="6" t="s">
        <v>1813</v>
      </c>
      <c r="D8924" s="6">
        <v>27</v>
      </c>
      <c r="E8924" s="6">
        <v>117</v>
      </c>
      <c r="F8924" s="6">
        <v>117</v>
      </c>
      <c r="G8924" s="1">
        <v>120</v>
      </c>
      <c r="H8924" s="6" t="s">
        <v>1813</v>
      </c>
      <c r="I8924" s="6" t="s">
        <v>257</v>
      </c>
      <c r="K8924" s="6">
        <v>174</v>
      </c>
    </row>
    <row r="8925" spans="1:11">
      <c r="A8925" s="6">
        <v>13197577</v>
      </c>
      <c r="B8925" t="s">
        <v>9999</v>
      </c>
      <c r="C8925" s="6" t="s">
        <v>966</v>
      </c>
      <c r="D8925" s="6">
        <v>27</v>
      </c>
      <c r="E8925" s="6">
        <v>117</v>
      </c>
      <c r="F8925" s="6">
        <v>117</v>
      </c>
      <c r="G8925" s="1">
        <v>120</v>
      </c>
      <c r="H8925" s="6" t="s">
        <v>966</v>
      </c>
      <c r="I8925" s="6" t="s">
        <v>442</v>
      </c>
      <c r="K8925" s="6">
        <v>182</v>
      </c>
    </row>
    <row r="8926" spans="1:11">
      <c r="A8926" s="6">
        <v>14060640</v>
      </c>
      <c r="B8926" t="s">
        <v>10000</v>
      </c>
      <c r="C8926" s="6" t="s">
        <v>2167</v>
      </c>
      <c r="D8926" s="6">
        <v>37</v>
      </c>
      <c r="E8926" s="6">
        <v>117</v>
      </c>
      <c r="F8926" s="6">
        <v>117</v>
      </c>
      <c r="G8926" s="1">
        <v>120</v>
      </c>
      <c r="H8926" s="6" t="s">
        <v>2167</v>
      </c>
      <c r="I8926" s="6" t="s">
        <v>603</v>
      </c>
      <c r="K8926" s="6">
        <v>181</v>
      </c>
    </row>
    <row r="8927" spans="1:11">
      <c r="A8927" s="6">
        <v>91144336</v>
      </c>
      <c r="B8927" t="s">
        <v>10001</v>
      </c>
      <c r="C8927" s="6" t="s">
        <v>1826</v>
      </c>
      <c r="D8927" s="6">
        <v>27</v>
      </c>
      <c r="E8927" s="6">
        <v>117</v>
      </c>
      <c r="F8927" s="6">
        <v>117</v>
      </c>
      <c r="G8927" s="1">
        <v>120</v>
      </c>
      <c r="H8927" s="6" t="s">
        <v>1826</v>
      </c>
      <c r="I8927" s="6" t="s">
        <v>309</v>
      </c>
      <c r="K8927" s="6">
        <v>169</v>
      </c>
    </row>
    <row r="8928" spans="1:11">
      <c r="A8928" s="6">
        <v>86011564</v>
      </c>
      <c r="B8928" t="s">
        <v>10002</v>
      </c>
      <c r="C8928" s="6" t="s">
        <v>966</v>
      </c>
      <c r="D8928" s="6">
        <v>32</v>
      </c>
      <c r="E8928" s="6">
        <v>117</v>
      </c>
      <c r="F8928" s="6">
        <v>117</v>
      </c>
      <c r="G8928" s="1">
        <v>120</v>
      </c>
      <c r="H8928" s="6" t="s">
        <v>966</v>
      </c>
      <c r="I8928" s="6" t="s">
        <v>1283</v>
      </c>
      <c r="K8928" s="6">
        <v>173</v>
      </c>
    </row>
    <row r="8929" spans="1:11">
      <c r="A8929" s="6">
        <v>91150149</v>
      </c>
      <c r="B8929" t="s">
        <v>10003</v>
      </c>
      <c r="C8929" s="6" t="s">
        <v>2126</v>
      </c>
      <c r="D8929" s="6">
        <v>29</v>
      </c>
      <c r="E8929" s="6">
        <v>117</v>
      </c>
      <c r="F8929" s="6">
        <v>117</v>
      </c>
      <c r="G8929" s="1">
        <v>120</v>
      </c>
      <c r="H8929" s="6" t="s">
        <v>2126</v>
      </c>
      <c r="I8929" s="6" t="s">
        <v>309</v>
      </c>
      <c r="K8929" s="6">
        <v>192</v>
      </c>
    </row>
    <row r="8930" spans="1:11">
      <c r="A8930" s="6">
        <v>37028457</v>
      </c>
      <c r="B8930" t="s">
        <v>10004</v>
      </c>
      <c r="C8930" s="6" t="s">
        <v>377</v>
      </c>
      <c r="D8930" s="6">
        <v>30</v>
      </c>
      <c r="E8930" s="6">
        <v>117</v>
      </c>
      <c r="F8930" s="6">
        <v>117</v>
      </c>
      <c r="G8930" s="1">
        <v>120</v>
      </c>
      <c r="H8930" s="6" t="s">
        <v>377</v>
      </c>
      <c r="I8930" s="6" t="s">
        <v>2685</v>
      </c>
      <c r="K8930" s="6">
        <v>191</v>
      </c>
    </row>
    <row r="8931" spans="1:11">
      <c r="A8931" s="6">
        <v>62053773</v>
      </c>
      <c r="B8931" t="s">
        <v>10005</v>
      </c>
      <c r="C8931" s="6" t="s">
        <v>2167</v>
      </c>
      <c r="D8931" s="6">
        <v>34</v>
      </c>
      <c r="E8931" s="6">
        <v>117</v>
      </c>
      <c r="F8931" s="6">
        <v>117</v>
      </c>
      <c r="G8931" s="1">
        <v>120</v>
      </c>
      <c r="H8931" s="6" t="s">
        <v>2167</v>
      </c>
      <c r="I8931" s="6" t="s">
        <v>1066</v>
      </c>
      <c r="K8931" s="6">
        <v>185</v>
      </c>
    </row>
    <row r="8932" spans="1:11">
      <c r="A8932" s="6">
        <v>14118983</v>
      </c>
      <c r="B8932" t="s">
        <v>10006</v>
      </c>
      <c r="C8932" s="6" t="s">
        <v>488</v>
      </c>
      <c r="D8932" s="6">
        <v>35</v>
      </c>
      <c r="E8932" s="6">
        <v>117</v>
      </c>
      <c r="F8932" s="6">
        <v>117</v>
      </c>
      <c r="G8932" s="1">
        <v>120</v>
      </c>
      <c r="H8932" s="6" t="s">
        <v>488</v>
      </c>
      <c r="I8932" s="6" t="s">
        <v>603</v>
      </c>
      <c r="K8932" s="6">
        <v>163</v>
      </c>
    </row>
    <row r="8933" spans="1:11">
      <c r="A8933" s="6">
        <v>14225490</v>
      </c>
      <c r="B8933" t="s">
        <v>10007</v>
      </c>
      <c r="C8933" s="6" t="s">
        <v>2116</v>
      </c>
      <c r="D8933" s="6">
        <v>25</v>
      </c>
      <c r="E8933" s="6">
        <v>117</v>
      </c>
      <c r="F8933" s="6">
        <v>117</v>
      </c>
      <c r="G8933" s="1">
        <v>120</v>
      </c>
      <c r="H8933" s="6" t="s">
        <v>2116</v>
      </c>
      <c r="I8933" s="6" t="s">
        <v>603</v>
      </c>
      <c r="K8933" s="6">
        <v>182</v>
      </c>
    </row>
    <row r="8934" spans="1:11">
      <c r="A8934" s="6">
        <v>67127965</v>
      </c>
      <c r="B8934" t="s">
        <v>10008</v>
      </c>
      <c r="C8934" s="6" t="s">
        <v>1624</v>
      </c>
      <c r="D8934" s="6">
        <v>34</v>
      </c>
      <c r="E8934" s="6">
        <v>117</v>
      </c>
      <c r="F8934" s="6">
        <v>117</v>
      </c>
      <c r="G8934" s="1">
        <v>120</v>
      </c>
      <c r="H8934" s="6" t="s">
        <v>1624</v>
      </c>
      <c r="I8934" s="6" t="s">
        <v>348</v>
      </c>
      <c r="K8934" s="6">
        <v>188</v>
      </c>
    </row>
    <row r="8935" spans="1:11">
      <c r="A8935" s="6">
        <v>86011988</v>
      </c>
      <c r="B8935" t="s">
        <v>10009</v>
      </c>
      <c r="C8935" s="6" t="s">
        <v>303</v>
      </c>
      <c r="D8935" s="6">
        <v>35</v>
      </c>
      <c r="E8935" s="6">
        <v>117</v>
      </c>
      <c r="F8935" s="6">
        <v>117</v>
      </c>
      <c r="G8935" s="1">
        <v>120</v>
      </c>
      <c r="H8935" s="6" t="s">
        <v>303</v>
      </c>
      <c r="I8935" s="6" t="s">
        <v>1688</v>
      </c>
      <c r="K8935" s="6">
        <v>184</v>
      </c>
    </row>
    <row r="8936" spans="1:11">
      <c r="A8936" s="6">
        <v>29163960</v>
      </c>
      <c r="B8936" t="s">
        <v>10010</v>
      </c>
      <c r="C8936" s="6" t="s">
        <v>218</v>
      </c>
      <c r="D8936" s="6">
        <v>26</v>
      </c>
      <c r="E8936" s="6">
        <v>117</v>
      </c>
      <c r="F8936" s="6">
        <v>117</v>
      </c>
      <c r="G8936" s="1">
        <v>120</v>
      </c>
      <c r="H8936" s="6" t="s">
        <v>218</v>
      </c>
      <c r="I8936" s="6" t="s">
        <v>259</v>
      </c>
      <c r="K8936" s="6">
        <v>196</v>
      </c>
    </row>
    <row r="8937" spans="1:11">
      <c r="A8937" s="6">
        <v>45092573</v>
      </c>
      <c r="B8937" t="s">
        <v>10011</v>
      </c>
      <c r="C8937" s="6" t="s">
        <v>640</v>
      </c>
      <c r="D8937" s="6">
        <v>28</v>
      </c>
      <c r="E8937" s="6">
        <v>117</v>
      </c>
      <c r="F8937" s="6">
        <v>117</v>
      </c>
      <c r="G8937" s="1">
        <v>120</v>
      </c>
      <c r="H8937" s="6" t="s">
        <v>640</v>
      </c>
      <c r="I8937" s="6" t="s">
        <v>2134</v>
      </c>
      <c r="K8937" s="6">
        <v>183</v>
      </c>
    </row>
    <row r="8938" spans="1:11">
      <c r="A8938" s="6">
        <v>14014764</v>
      </c>
      <c r="B8938" t="s">
        <v>10012</v>
      </c>
      <c r="C8938" s="6" t="s">
        <v>1213</v>
      </c>
      <c r="D8938" s="6">
        <v>33</v>
      </c>
      <c r="E8938" s="6">
        <v>117</v>
      </c>
      <c r="F8938" s="6">
        <v>117</v>
      </c>
      <c r="G8938" s="1">
        <v>120</v>
      </c>
      <c r="H8938" s="6" t="s">
        <v>1213</v>
      </c>
      <c r="I8938" s="6" t="s">
        <v>603</v>
      </c>
      <c r="K8938" s="6">
        <v>165</v>
      </c>
    </row>
    <row r="8939" spans="1:11">
      <c r="A8939" s="6">
        <v>24046674</v>
      </c>
      <c r="B8939" t="s">
        <v>10013</v>
      </c>
      <c r="C8939" s="6" t="s">
        <v>377</v>
      </c>
      <c r="D8939" s="6">
        <v>32</v>
      </c>
      <c r="E8939" s="6">
        <v>117</v>
      </c>
      <c r="F8939" s="6">
        <v>117</v>
      </c>
      <c r="G8939" s="1">
        <v>120</v>
      </c>
      <c r="H8939" s="6" t="s">
        <v>377</v>
      </c>
      <c r="I8939" s="6" t="s">
        <v>10014</v>
      </c>
      <c r="K8939" s="6">
        <v>197</v>
      </c>
    </row>
    <row r="8940" spans="1:11">
      <c r="A8940" s="6">
        <v>57082931</v>
      </c>
      <c r="B8940" t="s">
        <v>10015</v>
      </c>
      <c r="C8940" s="6" t="s">
        <v>1624</v>
      </c>
      <c r="D8940" s="6">
        <v>29</v>
      </c>
      <c r="E8940" s="6">
        <v>117</v>
      </c>
      <c r="F8940" s="6">
        <v>117</v>
      </c>
      <c r="G8940" s="1">
        <v>120</v>
      </c>
      <c r="H8940" s="6" t="s">
        <v>1624</v>
      </c>
      <c r="I8940" s="6" t="s">
        <v>494</v>
      </c>
      <c r="K8940" s="6">
        <v>195</v>
      </c>
    </row>
    <row r="8941" spans="1:11">
      <c r="A8941" s="6">
        <v>78071143</v>
      </c>
      <c r="B8941" t="s">
        <v>10016</v>
      </c>
      <c r="C8941" s="6" t="s">
        <v>1624</v>
      </c>
      <c r="D8941" s="6">
        <v>30</v>
      </c>
      <c r="E8941" s="6">
        <v>117</v>
      </c>
      <c r="F8941" s="6">
        <v>117</v>
      </c>
      <c r="G8941" s="1">
        <v>120</v>
      </c>
      <c r="H8941" s="6" t="s">
        <v>1624</v>
      </c>
      <c r="I8941" s="6" t="s">
        <v>1661</v>
      </c>
      <c r="K8941" s="6">
        <v>189</v>
      </c>
    </row>
    <row r="8942" spans="1:11">
      <c r="A8942" s="6">
        <v>96001405</v>
      </c>
      <c r="B8942" t="s">
        <v>10017</v>
      </c>
      <c r="C8942" s="6" t="s">
        <v>1732</v>
      </c>
      <c r="D8942" s="6">
        <v>33</v>
      </c>
      <c r="E8942" s="6">
        <v>117</v>
      </c>
      <c r="F8942" s="6">
        <v>117</v>
      </c>
      <c r="G8942" s="1">
        <v>120</v>
      </c>
      <c r="H8942" s="6" t="s">
        <v>1732</v>
      </c>
      <c r="I8942" s="6" t="s">
        <v>731</v>
      </c>
      <c r="K8942" s="6">
        <v>186</v>
      </c>
    </row>
    <row r="8943" spans="1:11">
      <c r="A8943" s="6">
        <v>2000108813</v>
      </c>
      <c r="B8943" t="s">
        <v>10018</v>
      </c>
      <c r="C8943" s="6" t="s">
        <v>377</v>
      </c>
      <c r="D8943" s="6">
        <v>24</v>
      </c>
      <c r="E8943" s="6">
        <v>117</v>
      </c>
      <c r="F8943" s="6">
        <v>117</v>
      </c>
      <c r="G8943" s="1">
        <v>120</v>
      </c>
      <c r="H8943" s="6" t="s">
        <v>377</v>
      </c>
      <c r="I8943" s="6" t="s">
        <v>257</v>
      </c>
      <c r="K8943" s="6">
        <v>189</v>
      </c>
    </row>
    <row r="8944" spans="1:11">
      <c r="A8944" s="6">
        <v>14188889</v>
      </c>
      <c r="B8944" t="s">
        <v>10019</v>
      </c>
      <c r="C8944" s="6" t="s">
        <v>2115</v>
      </c>
      <c r="D8944" s="6">
        <v>28</v>
      </c>
      <c r="E8944" s="6">
        <v>117</v>
      </c>
      <c r="F8944" s="6">
        <v>117</v>
      </c>
      <c r="G8944" s="1">
        <v>119</v>
      </c>
      <c r="H8944" s="6" t="s">
        <v>2115</v>
      </c>
      <c r="I8944" s="6" t="s">
        <v>603</v>
      </c>
      <c r="K8944" s="6">
        <v>181</v>
      </c>
    </row>
    <row r="8945" spans="1:11">
      <c r="A8945" s="6">
        <v>28100041</v>
      </c>
      <c r="B8945" t="s">
        <v>10020</v>
      </c>
      <c r="C8945" s="6" t="s">
        <v>319</v>
      </c>
      <c r="D8945" s="6">
        <v>27</v>
      </c>
      <c r="E8945" s="6">
        <v>117</v>
      </c>
      <c r="F8945" s="6">
        <v>117</v>
      </c>
      <c r="G8945" s="1">
        <v>119</v>
      </c>
      <c r="H8945" s="6" t="s">
        <v>319</v>
      </c>
      <c r="I8945" s="6" t="s">
        <v>4508</v>
      </c>
      <c r="K8945" s="6">
        <v>178</v>
      </c>
    </row>
    <row r="8946" spans="1:11">
      <c r="A8946" s="6">
        <v>79028363</v>
      </c>
      <c r="B8946" t="s">
        <v>10021</v>
      </c>
      <c r="C8946" s="6" t="s">
        <v>4359</v>
      </c>
      <c r="D8946" s="6">
        <v>30</v>
      </c>
      <c r="E8946" s="6">
        <v>117</v>
      </c>
      <c r="F8946" s="6">
        <v>117</v>
      </c>
      <c r="G8946" s="1">
        <v>119</v>
      </c>
      <c r="H8946" s="6" t="s">
        <v>4359</v>
      </c>
      <c r="I8946" s="6" t="s">
        <v>241</v>
      </c>
      <c r="K8946" s="6">
        <v>186</v>
      </c>
    </row>
    <row r="8947" spans="1:11">
      <c r="A8947" s="6">
        <v>37039835</v>
      </c>
      <c r="B8947" t="s">
        <v>10022</v>
      </c>
      <c r="C8947" s="6" t="s">
        <v>1747</v>
      </c>
      <c r="D8947" s="6">
        <v>30</v>
      </c>
      <c r="E8947" s="6">
        <v>117</v>
      </c>
      <c r="F8947" s="6">
        <v>117</v>
      </c>
      <c r="G8947" s="1">
        <v>119</v>
      </c>
      <c r="H8947" s="6" t="s">
        <v>1747</v>
      </c>
      <c r="I8947" s="6" t="s">
        <v>406</v>
      </c>
      <c r="K8947" s="6">
        <v>180</v>
      </c>
    </row>
    <row r="8948" spans="1:11">
      <c r="A8948" s="6">
        <v>39056707</v>
      </c>
      <c r="B8948" t="s">
        <v>10023</v>
      </c>
      <c r="C8948" s="6" t="s">
        <v>2113</v>
      </c>
      <c r="D8948" s="6">
        <v>24</v>
      </c>
      <c r="E8948" s="6">
        <v>117</v>
      </c>
      <c r="F8948" s="6">
        <v>117</v>
      </c>
      <c r="G8948" s="1">
        <v>119</v>
      </c>
      <c r="H8948" s="6" t="s">
        <v>2113</v>
      </c>
      <c r="I8948" s="6" t="s">
        <v>1819</v>
      </c>
      <c r="K8948" s="6">
        <v>185</v>
      </c>
    </row>
    <row r="8949" spans="1:11">
      <c r="A8949" s="6">
        <v>76034520</v>
      </c>
      <c r="B8949" t="s">
        <v>10024</v>
      </c>
      <c r="C8949" s="6" t="s">
        <v>319</v>
      </c>
      <c r="D8949" s="6">
        <v>31</v>
      </c>
      <c r="E8949" s="6">
        <v>117</v>
      </c>
      <c r="F8949" s="6">
        <v>117</v>
      </c>
      <c r="G8949" s="1">
        <v>119</v>
      </c>
      <c r="H8949" s="6" t="s">
        <v>319</v>
      </c>
      <c r="I8949" s="6" t="s">
        <v>378</v>
      </c>
      <c r="K8949" s="6">
        <v>175</v>
      </c>
    </row>
    <row r="8950" spans="1:11">
      <c r="A8950" s="6">
        <v>18077340</v>
      </c>
      <c r="B8950" t="s">
        <v>10025</v>
      </c>
      <c r="C8950" s="6" t="s">
        <v>1698</v>
      </c>
      <c r="D8950" s="6">
        <v>29</v>
      </c>
      <c r="E8950" s="6">
        <v>117</v>
      </c>
      <c r="F8950" s="6">
        <v>117</v>
      </c>
      <c r="G8950" s="1">
        <v>119</v>
      </c>
      <c r="H8950" s="6" t="s">
        <v>1698</v>
      </c>
      <c r="I8950" s="6" t="s">
        <v>1117</v>
      </c>
      <c r="K8950" s="6">
        <v>182</v>
      </c>
    </row>
    <row r="8951" spans="1:11">
      <c r="A8951" s="6">
        <v>79010307</v>
      </c>
      <c r="B8951" t="s">
        <v>10026</v>
      </c>
      <c r="C8951" s="6" t="s">
        <v>303</v>
      </c>
      <c r="D8951" s="6">
        <v>33</v>
      </c>
      <c r="E8951" s="6">
        <v>117</v>
      </c>
      <c r="F8951" s="6">
        <v>117</v>
      </c>
      <c r="G8951" s="1">
        <v>119</v>
      </c>
      <c r="H8951" s="6" t="s">
        <v>303</v>
      </c>
      <c r="I8951" s="6" t="s">
        <v>241</v>
      </c>
      <c r="K8951" s="6">
        <v>175</v>
      </c>
    </row>
    <row r="8952" spans="1:11">
      <c r="A8952" s="6">
        <v>78015085</v>
      </c>
      <c r="B8952" t="s">
        <v>10027</v>
      </c>
      <c r="C8952" s="6" t="s">
        <v>1624</v>
      </c>
      <c r="D8952" s="6">
        <v>35</v>
      </c>
      <c r="E8952" s="6">
        <v>117</v>
      </c>
      <c r="F8952" s="6">
        <v>117</v>
      </c>
      <c r="G8952" s="1">
        <v>119</v>
      </c>
      <c r="H8952" s="6" t="s">
        <v>1624</v>
      </c>
      <c r="I8952" s="6" t="s">
        <v>1661</v>
      </c>
      <c r="K8952" s="6">
        <v>191</v>
      </c>
    </row>
    <row r="8953" spans="1:11">
      <c r="A8953" s="6">
        <v>790829</v>
      </c>
      <c r="B8953" t="s">
        <v>10028</v>
      </c>
      <c r="C8953" s="6" t="s">
        <v>5666</v>
      </c>
      <c r="D8953" s="6">
        <v>37</v>
      </c>
      <c r="E8953" s="6">
        <v>117</v>
      </c>
      <c r="F8953" s="6">
        <v>117</v>
      </c>
      <c r="G8953" s="1">
        <v>119</v>
      </c>
      <c r="H8953" s="6" t="s">
        <v>5666</v>
      </c>
      <c r="I8953" s="6" t="s">
        <v>2134</v>
      </c>
      <c r="K8953" s="6">
        <v>175</v>
      </c>
    </row>
    <row r="8954" spans="1:11">
      <c r="A8954" s="6">
        <v>50076366</v>
      </c>
      <c r="B8954" t="s">
        <v>10029</v>
      </c>
      <c r="C8954" s="6" t="s">
        <v>2115</v>
      </c>
      <c r="D8954" s="6">
        <v>29</v>
      </c>
      <c r="E8954" s="6">
        <v>117</v>
      </c>
      <c r="F8954" s="6">
        <v>117</v>
      </c>
      <c r="G8954" s="1">
        <v>119</v>
      </c>
      <c r="H8954" s="6" t="s">
        <v>2115</v>
      </c>
      <c r="I8954" s="6" t="s">
        <v>366</v>
      </c>
      <c r="K8954" s="6">
        <v>183</v>
      </c>
    </row>
    <row r="8955" spans="1:11">
      <c r="A8955" s="6">
        <v>77055658</v>
      </c>
      <c r="B8955" t="s">
        <v>10030</v>
      </c>
      <c r="C8955" s="6" t="s">
        <v>303</v>
      </c>
      <c r="D8955" s="6">
        <v>26</v>
      </c>
      <c r="E8955" s="6">
        <v>117</v>
      </c>
      <c r="F8955" s="6">
        <v>117</v>
      </c>
      <c r="G8955" s="1">
        <v>118</v>
      </c>
      <c r="H8955" s="6" t="s">
        <v>303</v>
      </c>
      <c r="I8955" s="6" t="s">
        <v>2937</v>
      </c>
      <c r="K8955" s="6">
        <v>163</v>
      </c>
    </row>
    <row r="8956" spans="1:11">
      <c r="A8956" s="6">
        <v>14187533</v>
      </c>
      <c r="B8956" t="s">
        <v>10031</v>
      </c>
      <c r="C8956" s="6" t="s">
        <v>303</v>
      </c>
      <c r="D8956" s="6">
        <v>26</v>
      </c>
      <c r="E8956" s="6">
        <v>117</v>
      </c>
      <c r="F8956" s="6">
        <v>117</v>
      </c>
      <c r="G8956" s="1">
        <v>118</v>
      </c>
      <c r="H8956" s="6" t="s">
        <v>303</v>
      </c>
      <c r="I8956" s="6" t="s">
        <v>603</v>
      </c>
      <c r="K8956" s="6">
        <v>176</v>
      </c>
    </row>
    <row r="8957" spans="1:11">
      <c r="A8957" s="6">
        <v>18085754</v>
      </c>
      <c r="B8957" t="s">
        <v>10032</v>
      </c>
      <c r="C8957" s="6" t="s">
        <v>589</v>
      </c>
      <c r="D8957" s="6">
        <v>27</v>
      </c>
      <c r="E8957" s="6">
        <v>117</v>
      </c>
      <c r="F8957" s="6">
        <v>117</v>
      </c>
      <c r="G8957" s="1">
        <v>118</v>
      </c>
      <c r="H8957" s="6" t="s">
        <v>589</v>
      </c>
      <c r="I8957" s="6" t="s">
        <v>1117</v>
      </c>
      <c r="K8957" s="6">
        <v>189</v>
      </c>
    </row>
    <row r="8958" spans="1:11">
      <c r="A8958" s="6">
        <v>14254305</v>
      </c>
      <c r="B8958" t="s">
        <v>10033</v>
      </c>
      <c r="C8958" s="6" t="s">
        <v>377</v>
      </c>
      <c r="D8958" s="6">
        <v>26</v>
      </c>
      <c r="E8958" s="6">
        <v>117</v>
      </c>
      <c r="F8958" s="6">
        <v>117</v>
      </c>
      <c r="G8958" s="1">
        <v>118</v>
      </c>
      <c r="H8958" s="6" t="s">
        <v>377</v>
      </c>
      <c r="I8958" s="6" t="s">
        <v>603</v>
      </c>
      <c r="K8958" s="6">
        <v>190</v>
      </c>
    </row>
    <row r="8959" spans="1:11">
      <c r="A8959" s="6">
        <v>14075265</v>
      </c>
      <c r="B8959" t="s">
        <v>10034</v>
      </c>
      <c r="C8959" s="6" t="s">
        <v>640</v>
      </c>
      <c r="D8959" s="6">
        <v>30</v>
      </c>
      <c r="E8959" s="6">
        <v>117</v>
      </c>
      <c r="F8959" s="6">
        <v>117</v>
      </c>
      <c r="G8959" s="1">
        <v>118</v>
      </c>
      <c r="H8959" s="6" t="s">
        <v>640</v>
      </c>
      <c r="I8959" s="6" t="s">
        <v>1407</v>
      </c>
      <c r="K8959" s="6">
        <v>178</v>
      </c>
    </row>
    <row r="8960" spans="1:11">
      <c r="A8960" s="6">
        <v>79028449</v>
      </c>
      <c r="B8960" t="s">
        <v>10035</v>
      </c>
      <c r="C8960" s="6" t="s">
        <v>4359</v>
      </c>
      <c r="D8960" s="6">
        <v>34</v>
      </c>
      <c r="E8960" s="6">
        <v>117</v>
      </c>
      <c r="F8960" s="6">
        <v>117</v>
      </c>
      <c r="G8960" s="1">
        <v>118</v>
      </c>
      <c r="H8960" s="6" t="s">
        <v>4359</v>
      </c>
      <c r="I8960" s="6" t="s">
        <v>241</v>
      </c>
      <c r="K8960" s="6">
        <v>183</v>
      </c>
    </row>
    <row r="8961" spans="1:11">
      <c r="A8961" s="6">
        <v>75041010</v>
      </c>
      <c r="B8961" t="s">
        <v>10036</v>
      </c>
      <c r="C8961" s="6" t="s">
        <v>2115</v>
      </c>
      <c r="D8961" s="6">
        <v>26</v>
      </c>
      <c r="E8961" s="6">
        <v>117</v>
      </c>
      <c r="F8961" s="6">
        <v>117</v>
      </c>
      <c r="G8961" s="1">
        <v>118</v>
      </c>
      <c r="H8961" s="6" t="s">
        <v>2115</v>
      </c>
      <c r="I8961" s="6" t="s">
        <v>2639</v>
      </c>
      <c r="K8961" s="6">
        <v>182</v>
      </c>
    </row>
    <row r="8962" spans="1:11">
      <c r="A8962" s="6">
        <v>93026445</v>
      </c>
      <c r="B8962" t="s">
        <v>10037</v>
      </c>
      <c r="C8962" s="6" t="s">
        <v>319</v>
      </c>
      <c r="D8962" s="6">
        <v>30</v>
      </c>
      <c r="E8962" s="6">
        <v>117</v>
      </c>
      <c r="F8962" s="6">
        <v>117</v>
      </c>
      <c r="G8962" s="1">
        <v>118</v>
      </c>
      <c r="H8962" s="6" t="s">
        <v>319</v>
      </c>
      <c r="I8962" s="6" t="s">
        <v>857</v>
      </c>
      <c r="K8962" s="6">
        <v>174</v>
      </c>
    </row>
    <row r="8963" spans="1:11">
      <c r="A8963" s="6">
        <v>78084202</v>
      </c>
      <c r="B8963" t="s">
        <v>10038</v>
      </c>
      <c r="C8963" s="6" t="s">
        <v>760</v>
      </c>
      <c r="D8963" s="6">
        <v>27</v>
      </c>
      <c r="E8963" s="6">
        <v>117</v>
      </c>
      <c r="F8963" s="6">
        <v>117</v>
      </c>
      <c r="G8963" s="1">
        <v>118</v>
      </c>
      <c r="H8963" s="6" t="s">
        <v>760</v>
      </c>
      <c r="I8963" s="6" t="s">
        <v>1661</v>
      </c>
      <c r="K8963" s="6">
        <v>175</v>
      </c>
    </row>
    <row r="8964" spans="1:11">
      <c r="A8964" s="6">
        <v>14203084</v>
      </c>
      <c r="B8964" t="s">
        <v>10039</v>
      </c>
      <c r="C8964" s="6" t="s">
        <v>589</v>
      </c>
      <c r="D8964" s="6">
        <v>29</v>
      </c>
      <c r="E8964" s="6">
        <v>117</v>
      </c>
      <c r="F8964" s="6">
        <v>117</v>
      </c>
      <c r="G8964" s="1">
        <v>118</v>
      </c>
      <c r="H8964" s="6" t="s">
        <v>589</v>
      </c>
      <c r="I8964" s="6" t="s">
        <v>603</v>
      </c>
      <c r="K8964" s="6">
        <v>181</v>
      </c>
    </row>
    <row r="8965" spans="1:11">
      <c r="A8965" s="6">
        <v>86053805</v>
      </c>
      <c r="B8965" t="s">
        <v>10040</v>
      </c>
      <c r="C8965" s="6" t="s">
        <v>488</v>
      </c>
      <c r="D8965" s="6">
        <v>31</v>
      </c>
      <c r="E8965" s="6">
        <v>117</v>
      </c>
      <c r="F8965" s="6">
        <v>117</v>
      </c>
      <c r="G8965" s="1">
        <v>118</v>
      </c>
      <c r="H8965" s="6" t="s">
        <v>488</v>
      </c>
      <c r="I8965" s="6" t="s">
        <v>1688</v>
      </c>
      <c r="K8965" s="6">
        <v>173</v>
      </c>
    </row>
    <row r="8966" spans="1:11">
      <c r="A8966" s="6">
        <v>14077427</v>
      </c>
      <c r="B8966" t="s">
        <v>10041</v>
      </c>
      <c r="C8966" s="6" t="s">
        <v>1624</v>
      </c>
      <c r="D8966" s="6">
        <v>30</v>
      </c>
      <c r="E8966" s="6">
        <v>117</v>
      </c>
      <c r="F8966" s="6">
        <v>117</v>
      </c>
      <c r="G8966" s="1">
        <v>118</v>
      </c>
      <c r="H8966" s="6" t="s">
        <v>1624</v>
      </c>
      <c r="I8966" s="6" t="s">
        <v>603</v>
      </c>
      <c r="K8966" s="6">
        <v>186</v>
      </c>
    </row>
    <row r="8967" spans="1:11">
      <c r="A8967" s="6">
        <v>14182390</v>
      </c>
      <c r="B8967" t="s">
        <v>10042</v>
      </c>
      <c r="C8967" s="6" t="s">
        <v>1624</v>
      </c>
      <c r="D8967" s="6">
        <v>27</v>
      </c>
      <c r="E8967" s="6">
        <v>117</v>
      </c>
      <c r="F8967" s="6">
        <v>117</v>
      </c>
      <c r="G8967" s="1">
        <v>118</v>
      </c>
      <c r="H8967" s="6" t="s">
        <v>1624</v>
      </c>
      <c r="I8967" s="6" t="s">
        <v>603</v>
      </c>
      <c r="K8967" s="6">
        <v>194</v>
      </c>
    </row>
    <row r="8968" spans="1:11">
      <c r="A8968" s="6">
        <v>14150751</v>
      </c>
      <c r="B8968" t="s">
        <v>10043</v>
      </c>
      <c r="C8968" s="6" t="s">
        <v>377</v>
      </c>
      <c r="D8968" s="6">
        <v>28</v>
      </c>
      <c r="E8968" s="6">
        <v>117</v>
      </c>
      <c r="F8968" s="6">
        <v>117</v>
      </c>
      <c r="G8968" s="1">
        <v>118</v>
      </c>
      <c r="H8968" s="6" t="s">
        <v>377</v>
      </c>
      <c r="I8968" s="6" t="s">
        <v>603</v>
      </c>
      <c r="K8968" s="6">
        <v>184</v>
      </c>
    </row>
    <row r="8969" spans="1:11">
      <c r="A8969" s="6">
        <v>86032082</v>
      </c>
      <c r="B8969" t="s">
        <v>10044</v>
      </c>
      <c r="C8969" s="6" t="s">
        <v>238</v>
      </c>
      <c r="D8969" s="6">
        <v>33</v>
      </c>
      <c r="E8969" s="6">
        <v>117</v>
      </c>
      <c r="F8969" s="6">
        <v>117</v>
      </c>
      <c r="G8969" s="1">
        <v>118</v>
      </c>
      <c r="H8969" s="6" t="s">
        <v>238</v>
      </c>
      <c r="I8969" s="6" t="s">
        <v>1283</v>
      </c>
      <c r="K8969" s="6">
        <v>186</v>
      </c>
    </row>
    <row r="8970" spans="1:11">
      <c r="A8970" s="6">
        <v>12078569</v>
      </c>
      <c r="B8970" t="s">
        <v>10045</v>
      </c>
      <c r="C8970" s="6" t="s">
        <v>377</v>
      </c>
      <c r="D8970" s="6">
        <v>29</v>
      </c>
      <c r="E8970" s="6">
        <v>117</v>
      </c>
      <c r="F8970" s="6">
        <v>117</v>
      </c>
      <c r="G8970" s="1">
        <v>118</v>
      </c>
      <c r="H8970" s="6" t="s">
        <v>377</v>
      </c>
      <c r="I8970" s="6" t="s">
        <v>10046</v>
      </c>
      <c r="K8970" s="6">
        <v>191</v>
      </c>
    </row>
    <row r="8971" spans="1:11">
      <c r="A8971" s="6">
        <v>78057707</v>
      </c>
      <c r="B8971" t="s">
        <v>10047</v>
      </c>
      <c r="C8971" s="6" t="s">
        <v>319</v>
      </c>
      <c r="D8971" s="6">
        <v>34</v>
      </c>
      <c r="E8971" s="6">
        <v>117</v>
      </c>
      <c r="F8971" s="6">
        <v>117</v>
      </c>
      <c r="G8971" s="1">
        <v>118</v>
      </c>
      <c r="H8971" s="6" t="s">
        <v>319</v>
      </c>
      <c r="I8971" s="6" t="s">
        <v>2404</v>
      </c>
      <c r="K8971" s="6">
        <v>181</v>
      </c>
    </row>
    <row r="8972" spans="1:11">
      <c r="A8972" s="6">
        <v>43061485</v>
      </c>
      <c r="B8972" t="s">
        <v>10048</v>
      </c>
      <c r="C8972" s="6" t="s">
        <v>488</v>
      </c>
      <c r="D8972" s="6">
        <v>33</v>
      </c>
      <c r="E8972" s="6">
        <v>117</v>
      </c>
      <c r="F8972" s="6">
        <v>117</v>
      </c>
      <c r="G8972" s="1">
        <v>118</v>
      </c>
      <c r="H8972" s="6" t="s">
        <v>488</v>
      </c>
      <c r="I8972" s="6" t="s">
        <v>3732</v>
      </c>
      <c r="K8972" s="6">
        <v>170</v>
      </c>
    </row>
    <row r="8973" spans="1:11">
      <c r="A8973" s="6">
        <v>19285278</v>
      </c>
      <c r="B8973" t="s">
        <v>10049</v>
      </c>
      <c r="C8973" s="6" t="s">
        <v>2333</v>
      </c>
      <c r="D8973" s="6">
        <v>30</v>
      </c>
      <c r="E8973" s="6">
        <v>117</v>
      </c>
      <c r="F8973" s="6">
        <v>117</v>
      </c>
      <c r="G8973" s="1">
        <v>118</v>
      </c>
      <c r="H8973" s="6" t="s">
        <v>2333</v>
      </c>
      <c r="I8973" s="6" t="s">
        <v>257</v>
      </c>
      <c r="K8973" s="6">
        <v>186</v>
      </c>
    </row>
    <row r="8974" spans="1:11">
      <c r="A8974" s="6">
        <v>86037367</v>
      </c>
      <c r="B8974" t="s">
        <v>10050</v>
      </c>
      <c r="C8974" s="6" t="s">
        <v>488</v>
      </c>
      <c r="D8974" s="6">
        <v>29</v>
      </c>
      <c r="E8974" s="6">
        <v>117</v>
      </c>
      <c r="F8974" s="6">
        <v>117</v>
      </c>
      <c r="G8974" s="1">
        <v>118</v>
      </c>
      <c r="H8974" s="6" t="s">
        <v>488</v>
      </c>
      <c r="I8974" s="6" t="s">
        <v>1283</v>
      </c>
      <c r="K8974" s="6">
        <v>177</v>
      </c>
    </row>
    <row r="8975" spans="1:11">
      <c r="A8975" s="6">
        <v>24051731</v>
      </c>
      <c r="B8975" t="s">
        <v>10051</v>
      </c>
      <c r="C8975" s="6" t="s">
        <v>2115</v>
      </c>
      <c r="D8975" s="6">
        <v>25</v>
      </c>
      <c r="E8975" s="6">
        <v>117</v>
      </c>
      <c r="F8975" s="6">
        <v>117</v>
      </c>
      <c r="G8975" s="1">
        <v>118</v>
      </c>
      <c r="H8975" s="6" t="s">
        <v>2115</v>
      </c>
      <c r="I8975" s="6" t="s">
        <v>657</v>
      </c>
      <c r="K8975" s="6">
        <v>189</v>
      </c>
    </row>
    <row r="8976" spans="1:11">
      <c r="A8976" s="6">
        <v>14170975</v>
      </c>
      <c r="B8976" t="s">
        <v>10052</v>
      </c>
      <c r="C8976" s="6" t="s">
        <v>1709</v>
      </c>
      <c r="D8976" s="6">
        <v>27</v>
      </c>
      <c r="E8976" s="6">
        <v>117</v>
      </c>
      <c r="F8976" s="6">
        <v>117</v>
      </c>
      <c r="G8976" s="1">
        <v>118</v>
      </c>
      <c r="H8976" s="6" t="s">
        <v>1709</v>
      </c>
      <c r="I8976" s="6" t="s">
        <v>603</v>
      </c>
      <c r="K8976" s="6">
        <v>168</v>
      </c>
    </row>
    <row r="8977" spans="1:11">
      <c r="A8977" s="6">
        <v>24053487</v>
      </c>
      <c r="B8977" t="s">
        <v>10053</v>
      </c>
      <c r="C8977" s="6" t="s">
        <v>377</v>
      </c>
      <c r="D8977" s="6">
        <v>28</v>
      </c>
      <c r="E8977" s="6">
        <v>117</v>
      </c>
      <c r="F8977" s="6">
        <v>117</v>
      </c>
      <c r="G8977" s="1">
        <v>118</v>
      </c>
      <c r="H8977" s="6" t="s">
        <v>377</v>
      </c>
      <c r="I8977" s="6" t="s">
        <v>657</v>
      </c>
      <c r="K8977" s="6">
        <v>189</v>
      </c>
    </row>
    <row r="8978" spans="1:11">
      <c r="A8978" s="6">
        <v>19054339</v>
      </c>
      <c r="B8978" t="s">
        <v>10054</v>
      </c>
      <c r="C8978" s="6" t="s">
        <v>2115</v>
      </c>
      <c r="D8978" s="6">
        <v>36</v>
      </c>
      <c r="E8978" s="6">
        <v>117</v>
      </c>
      <c r="F8978" s="6">
        <v>117</v>
      </c>
      <c r="G8978" s="1">
        <v>117</v>
      </c>
      <c r="H8978" s="6" t="s">
        <v>2115</v>
      </c>
      <c r="I8978" s="6" t="s">
        <v>257</v>
      </c>
      <c r="K8978" s="6">
        <v>184</v>
      </c>
    </row>
    <row r="8979" spans="1:11">
      <c r="A8979" s="6">
        <v>37057388</v>
      </c>
      <c r="B8979" t="s">
        <v>10055</v>
      </c>
      <c r="C8979" s="6" t="s">
        <v>1624</v>
      </c>
      <c r="D8979" s="6">
        <v>30</v>
      </c>
      <c r="E8979" s="6">
        <v>117</v>
      </c>
      <c r="F8979" s="6">
        <v>117</v>
      </c>
      <c r="G8979" s="1">
        <v>117</v>
      </c>
      <c r="H8979" s="6" t="s">
        <v>1624</v>
      </c>
      <c r="I8979" s="6" t="s">
        <v>2685</v>
      </c>
      <c r="K8979" s="6">
        <v>187</v>
      </c>
    </row>
    <row r="8980" spans="1:11">
      <c r="A8980" s="6">
        <v>14059642</v>
      </c>
      <c r="B8980" t="s">
        <v>10056</v>
      </c>
      <c r="C8980" s="6" t="s">
        <v>589</v>
      </c>
      <c r="D8980" s="6">
        <v>32</v>
      </c>
      <c r="E8980" s="6">
        <v>117</v>
      </c>
      <c r="F8980" s="6">
        <v>117</v>
      </c>
      <c r="G8980" s="1">
        <v>117</v>
      </c>
      <c r="H8980" s="6" t="s">
        <v>589</v>
      </c>
      <c r="I8980" s="6" t="s">
        <v>1629</v>
      </c>
      <c r="K8980" s="6">
        <v>181</v>
      </c>
    </row>
    <row r="8981" spans="1:11">
      <c r="A8981" s="6">
        <v>24053607</v>
      </c>
      <c r="B8981" t="s">
        <v>10057</v>
      </c>
      <c r="C8981" s="6" t="s">
        <v>2116</v>
      </c>
      <c r="D8981" s="6">
        <v>25</v>
      </c>
      <c r="E8981" s="6">
        <v>117</v>
      </c>
      <c r="F8981" s="6">
        <v>117</v>
      </c>
      <c r="G8981" s="1">
        <v>117</v>
      </c>
      <c r="H8981" s="6" t="s">
        <v>2116</v>
      </c>
      <c r="I8981" s="6" t="s">
        <v>657</v>
      </c>
      <c r="K8981" s="6">
        <v>186</v>
      </c>
    </row>
    <row r="8982" spans="1:11">
      <c r="A8982" s="6">
        <v>91126295</v>
      </c>
      <c r="B8982" t="s">
        <v>10058</v>
      </c>
      <c r="C8982" s="6" t="s">
        <v>377</v>
      </c>
      <c r="D8982" s="6">
        <v>29</v>
      </c>
      <c r="E8982" s="6">
        <v>117</v>
      </c>
      <c r="F8982" s="6">
        <v>117</v>
      </c>
      <c r="G8982" s="1">
        <v>117</v>
      </c>
      <c r="H8982" s="6" t="s">
        <v>377</v>
      </c>
      <c r="I8982" s="6" t="s">
        <v>406</v>
      </c>
      <c r="K8982" s="6">
        <v>192</v>
      </c>
    </row>
    <row r="8983" spans="1:11">
      <c r="A8983" s="6">
        <v>2000155625</v>
      </c>
      <c r="B8983" t="s">
        <v>10059</v>
      </c>
      <c r="C8983" s="6" t="s">
        <v>319</v>
      </c>
      <c r="D8983" s="6">
        <v>25</v>
      </c>
      <c r="E8983" s="6">
        <v>117</v>
      </c>
      <c r="F8983" s="6">
        <v>117</v>
      </c>
      <c r="G8983" s="1">
        <v>117</v>
      </c>
      <c r="H8983" s="6" t="s">
        <v>319</v>
      </c>
      <c r="I8983" s="6" t="s">
        <v>603</v>
      </c>
      <c r="K8983" s="6">
        <v>172</v>
      </c>
    </row>
    <row r="8984" spans="1:11">
      <c r="A8984" s="6">
        <v>2000045461</v>
      </c>
      <c r="B8984" t="s">
        <v>10060</v>
      </c>
      <c r="C8984" s="6" t="s">
        <v>1624</v>
      </c>
      <c r="D8984" s="6">
        <v>26</v>
      </c>
      <c r="E8984" s="6">
        <v>117</v>
      </c>
      <c r="F8984" s="6">
        <v>117</v>
      </c>
      <c r="G8984" s="1">
        <v>117</v>
      </c>
      <c r="H8984" s="6" t="s">
        <v>1624</v>
      </c>
      <c r="I8984" s="6" t="s">
        <v>2866</v>
      </c>
      <c r="K8984" s="6">
        <v>187</v>
      </c>
    </row>
    <row r="8985" spans="1:11">
      <c r="A8985" s="6">
        <v>14166611</v>
      </c>
      <c r="B8985" t="s">
        <v>10061</v>
      </c>
      <c r="C8985" s="6" t="s">
        <v>2115</v>
      </c>
      <c r="D8985" s="6">
        <v>26</v>
      </c>
      <c r="E8985" s="6">
        <v>117</v>
      </c>
      <c r="F8985" s="6">
        <v>117</v>
      </c>
      <c r="G8985" s="1">
        <v>117</v>
      </c>
      <c r="H8985" s="6" t="s">
        <v>2115</v>
      </c>
      <c r="I8985" s="6" t="s">
        <v>603</v>
      </c>
      <c r="K8985" s="6">
        <v>184</v>
      </c>
    </row>
    <row r="8986" spans="1:11">
      <c r="A8986" s="6">
        <v>14129639</v>
      </c>
      <c r="B8986" t="s">
        <v>10062</v>
      </c>
      <c r="C8986" s="6" t="s">
        <v>218</v>
      </c>
      <c r="D8986" s="6">
        <v>31</v>
      </c>
      <c r="E8986" s="6">
        <v>117</v>
      </c>
      <c r="F8986" s="6">
        <v>117</v>
      </c>
      <c r="G8986" s="1">
        <v>117</v>
      </c>
      <c r="H8986" s="6" t="s">
        <v>218</v>
      </c>
      <c r="I8986" s="6" t="s">
        <v>603</v>
      </c>
      <c r="K8986" s="6">
        <v>182</v>
      </c>
    </row>
    <row r="8987" spans="1:11">
      <c r="A8987" s="6">
        <v>14083987</v>
      </c>
      <c r="B8987" t="s">
        <v>10063</v>
      </c>
      <c r="C8987" s="6" t="s">
        <v>2112</v>
      </c>
      <c r="D8987" s="6">
        <v>31</v>
      </c>
      <c r="E8987" s="6">
        <v>117</v>
      </c>
      <c r="F8987" s="6">
        <v>117</v>
      </c>
      <c r="G8987" s="1">
        <v>117</v>
      </c>
      <c r="H8987" s="6" t="s">
        <v>2112</v>
      </c>
      <c r="I8987" s="6" t="s">
        <v>603</v>
      </c>
      <c r="K8987" s="6">
        <v>181</v>
      </c>
    </row>
    <row r="8988" spans="1:11">
      <c r="A8988" s="6">
        <v>75000273</v>
      </c>
      <c r="B8988" t="s">
        <v>10064</v>
      </c>
      <c r="C8988" s="6" t="s">
        <v>966</v>
      </c>
      <c r="D8988" s="6">
        <v>38</v>
      </c>
      <c r="E8988" s="6">
        <v>116</v>
      </c>
      <c r="F8988" s="6">
        <v>116</v>
      </c>
      <c r="G8988" s="1">
        <v>176</v>
      </c>
      <c r="H8988" s="6" t="s">
        <v>966</v>
      </c>
      <c r="I8988" s="6" t="s">
        <v>2639</v>
      </c>
      <c r="K8988" s="6">
        <v>180</v>
      </c>
    </row>
    <row r="8989" spans="1:11">
      <c r="A8989" s="6">
        <v>2000105004</v>
      </c>
      <c r="B8989" t="s">
        <v>1985</v>
      </c>
      <c r="C8989" s="6" t="s">
        <v>2157</v>
      </c>
      <c r="D8989" s="6">
        <v>19</v>
      </c>
      <c r="E8989" s="6">
        <v>116</v>
      </c>
      <c r="F8989" s="6">
        <v>116</v>
      </c>
      <c r="G8989" s="1">
        <v>-85</v>
      </c>
      <c r="H8989" s="6" t="s">
        <v>2157</v>
      </c>
      <c r="I8989" s="6" t="s">
        <v>1909</v>
      </c>
      <c r="K8989" s="6">
        <v>189</v>
      </c>
    </row>
    <row r="8990" spans="1:11">
      <c r="A8990" s="6">
        <v>2000311773</v>
      </c>
      <c r="B8990" t="s">
        <v>1162</v>
      </c>
      <c r="C8990" s="6" t="s">
        <v>377</v>
      </c>
      <c r="D8990" s="6">
        <v>18</v>
      </c>
      <c r="E8990" s="6">
        <v>116</v>
      </c>
      <c r="F8990" s="6">
        <v>116</v>
      </c>
      <c r="G8990" s="1">
        <v>-85</v>
      </c>
      <c r="H8990" s="6" t="s">
        <v>377</v>
      </c>
      <c r="I8990" s="6" t="s">
        <v>1163</v>
      </c>
      <c r="K8990" s="6">
        <v>193</v>
      </c>
    </row>
    <row r="8991" spans="1:11">
      <c r="A8991" s="6">
        <v>2000108031</v>
      </c>
      <c r="B8991" t="s">
        <v>10065</v>
      </c>
      <c r="C8991" s="6" t="s">
        <v>2115</v>
      </c>
      <c r="D8991" s="6">
        <v>20</v>
      </c>
      <c r="E8991" s="6">
        <v>116</v>
      </c>
      <c r="F8991" s="6">
        <v>116</v>
      </c>
      <c r="G8991" s="1">
        <v>-85</v>
      </c>
      <c r="H8991" s="6" t="s">
        <v>2115</v>
      </c>
      <c r="I8991" s="6" t="s">
        <v>259</v>
      </c>
      <c r="K8991" s="6">
        <v>176</v>
      </c>
    </row>
    <row r="8992" spans="1:11">
      <c r="A8992" s="6">
        <v>2000191507</v>
      </c>
      <c r="B8992" t="s">
        <v>593</v>
      </c>
      <c r="C8992" s="6" t="s">
        <v>640</v>
      </c>
      <c r="D8992" s="6">
        <v>19</v>
      </c>
      <c r="E8992" s="6">
        <v>116</v>
      </c>
      <c r="F8992" s="6">
        <v>116</v>
      </c>
      <c r="G8992" s="1">
        <v>-8</v>
      </c>
      <c r="H8992" s="6" t="s">
        <v>640</v>
      </c>
      <c r="I8992" s="6" t="s">
        <v>594</v>
      </c>
      <c r="K8992" s="6">
        <v>178</v>
      </c>
    </row>
    <row r="8993" spans="1:11">
      <c r="A8993" s="6">
        <v>2000114473</v>
      </c>
      <c r="B8993" t="s">
        <v>10066</v>
      </c>
      <c r="C8993" s="6" t="s">
        <v>314</v>
      </c>
      <c r="D8993" s="6">
        <v>19</v>
      </c>
      <c r="E8993" s="6">
        <v>116</v>
      </c>
      <c r="F8993" s="6">
        <v>116</v>
      </c>
      <c r="G8993" s="1">
        <v>-8</v>
      </c>
      <c r="H8993" s="6" t="s">
        <v>314</v>
      </c>
      <c r="I8993" s="6" t="s">
        <v>5273</v>
      </c>
      <c r="K8993" s="6">
        <v>179</v>
      </c>
    </row>
    <row r="8994" spans="1:11">
      <c r="A8994" s="6">
        <v>2000137635</v>
      </c>
      <c r="B8994" t="s">
        <v>768</v>
      </c>
      <c r="C8994" s="6" t="s">
        <v>377</v>
      </c>
      <c r="D8994" s="6">
        <v>20</v>
      </c>
      <c r="E8994" s="6">
        <v>116</v>
      </c>
      <c r="F8994" s="6">
        <v>116</v>
      </c>
      <c r="G8994" s="1">
        <v>-8</v>
      </c>
      <c r="H8994" s="6" t="s">
        <v>377</v>
      </c>
      <c r="I8994" s="6" t="s">
        <v>199</v>
      </c>
      <c r="K8994" s="6">
        <v>193</v>
      </c>
    </row>
    <row r="8995" spans="1:11">
      <c r="A8995" s="6">
        <v>12094961</v>
      </c>
      <c r="B8995" t="s">
        <v>10067</v>
      </c>
      <c r="C8995" s="6" t="s">
        <v>760</v>
      </c>
      <c r="D8995" s="6">
        <v>20</v>
      </c>
      <c r="E8995" s="6">
        <v>116</v>
      </c>
      <c r="F8995" s="6">
        <v>116</v>
      </c>
      <c r="G8995" s="1">
        <v>-8</v>
      </c>
      <c r="H8995" s="6" t="s">
        <v>760</v>
      </c>
      <c r="I8995" s="6" t="s">
        <v>6065</v>
      </c>
      <c r="K8995" s="6">
        <v>186</v>
      </c>
    </row>
    <row r="8996" spans="1:11">
      <c r="A8996" s="6">
        <v>2000126653</v>
      </c>
      <c r="B8996" t="s">
        <v>10068</v>
      </c>
      <c r="C8996" s="6" t="s">
        <v>570</v>
      </c>
      <c r="D8996" s="6">
        <v>19</v>
      </c>
      <c r="E8996" s="6">
        <v>116</v>
      </c>
      <c r="F8996" s="6">
        <v>116</v>
      </c>
      <c r="G8996" s="1">
        <v>-8</v>
      </c>
      <c r="H8996" s="6" t="s">
        <v>570</v>
      </c>
      <c r="I8996" s="6" t="s">
        <v>1874</v>
      </c>
      <c r="K8996" s="6">
        <v>176</v>
      </c>
    </row>
    <row r="8997" spans="1:11">
      <c r="A8997" s="6">
        <v>2000247932</v>
      </c>
      <c r="B8997" t="s">
        <v>10069</v>
      </c>
      <c r="C8997" s="6" t="s">
        <v>944</v>
      </c>
      <c r="D8997" s="6">
        <v>20</v>
      </c>
      <c r="E8997" s="6">
        <v>116</v>
      </c>
      <c r="F8997" s="6">
        <v>116</v>
      </c>
      <c r="G8997" s="1">
        <v>-8</v>
      </c>
      <c r="H8997" s="6" t="s">
        <v>944</v>
      </c>
      <c r="I8997" s="6" t="s">
        <v>603</v>
      </c>
      <c r="K8997" s="6">
        <v>177</v>
      </c>
    </row>
    <row r="8998" spans="1:11">
      <c r="A8998" s="6">
        <v>2000029953</v>
      </c>
      <c r="B8998" t="s">
        <v>10070</v>
      </c>
      <c r="C8998" s="6" t="s">
        <v>3515</v>
      </c>
      <c r="D8998" s="6">
        <v>20</v>
      </c>
      <c r="E8998" s="6">
        <v>116</v>
      </c>
      <c r="F8998" s="6">
        <v>116</v>
      </c>
      <c r="G8998" s="1">
        <v>-8</v>
      </c>
      <c r="H8998" s="6" t="s">
        <v>3515</v>
      </c>
      <c r="I8998" s="6" t="s">
        <v>729</v>
      </c>
      <c r="K8998" s="6">
        <v>183</v>
      </c>
    </row>
    <row r="8999" spans="1:11">
      <c r="A8999" s="6">
        <v>2000086446</v>
      </c>
      <c r="B8999" t="s">
        <v>10071</v>
      </c>
      <c r="C8999" s="6" t="s">
        <v>488</v>
      </c>
      <c r="D8999" s="6">
        <v>20</v>
      </c>
      <c r="E8999" s="6">
        <v>116</v>
      </c>
      <c r="F8999" s="6">
        <v>116</v>
      </c>
      <c r="G8999" s="1">
        <v>-8</v>
      </c>
      <c r="H8999" s="6" t="s">
        <v>488</v>
      </c>
      <c r="I8999" s="6" t="s">
        <v>257</v>
      </c>
      <c r="K8999" s="6">
        <v>176</v>
      </c>
    </row>
    <row r="9000" spans="1:11">
      <c r="A9000" s="6">
        <v>2000139842</v>
      </c>
      <c r="B9000" t="s">
        <v>10072</v>
      </c>
      <c r="C9000" s="6" t="s">
        <v>619</v>
      </c>
      <c r="D9000" s="6">
        <v>20</v>
      </c>
      <c r="E9000" s="6">
        <v>116</v>
      </c>
      <c r="F9000" s="6">
        <v>116</v>
      </c>
      <c r="G9000" s="1">
        <v>-8</v>
      </c>
      <c r="H9000" s="6" t="s">
        <v>619</v>
      </c>
      <c r="I9000" s="6" t="s">
        <v>603</v>
      </c>
      <c r="K9000" s="6">
        <v>188</v>
      </c>
    </row>
    <row r="9001" spans="1:11">
      <c r="A9001" s="6">
        <v>2000180847</v>
      </c>
      <c r="B9001" t="s">
        <v>508</v>
      </c>
      <c r="C9001" s="6" t="s">
        <v>319</v>
      </c>
      <c r="D9001" s="6">
        <v>19</v>
      </c>
      <c r="E9001" s="6">
        <v>116</v>
      </c>
      <c r="F9001" s="6">
        <v>116</v>
      </c>
      <c r="G9001" s="1">
        <v>-8</v>
      </c>
      <c r="H9001" s="6" t="s">
        <v>319</v>
      </c>
      <c r="I9001" s="6" t="s">
        <v>509</v>
      </c>
      <c r="K9001" s="6">
        <v>178</v>
      </c>
    </row>
    <row r="9002" spans="1:11">
      <c r="A9002" s="6">
        <v>2000099950</v>
      </c>
      <c r="B9002" t="s">
        <v>10073</v>
      </c>
      <c r="C9002" s="6" t="s">
        <v>1624</v>
      </c>
      <c r="D9002" s="6">
        <v>20</v>
      </c>
      <c r="E9002" s="6">
        <v>116</v>
      </c>
      <c r="F9002" s="6">
        <v>116</v>
      </c>
      <c r="G9002" s="1">
        <v>-8</v>
      </c>
      <c r="H9002" s="6" t="s">
        <v>1624</v>
      </c>
      <c r="I9002" s="6" t="s">
        <v>3659</v>
      </c>
      <c r="K9002" s="6">
        <v>186</v>
      </c>
    </row>
    <row r="9003" spans="1:11">
      <c r="A9003" s="6">
        <v>2000142236</v>
      </c>
      <c r="B9003" t="s">
        <v>10074</v>
      </c>
      <c r="C9003" s="6" t="s">
        <v>240</v>
      </c>
      <c r="D9003" s="6">
        <v>20</v>
      </c>
      <c r="E9003" s="6">
        <v>116</v>
      </c>
      <c r="F9003" s="6">
        <v>116</v>
      </c>
      <c r="G9003" s="1">
        <v>-8</v>
      </c>
      <c r="H9003" s="6" t="s">
        <v>240</v>
      </c>
      <c r="I9003" s="6" t="s">
        <v>643</v>
      </c>
      <c r="K9003" s="6">
        <v>178</v>
      </c>
    </row>
    <row r="9004" spans="1:11">
      <c r="A9004" s="6">
        <v>2000187477</v>
      </c>
      <c r="B9004" t="s">
        <v>1312</v>
      </c>
      <c r="C9004" s="6" t="s">
        <v>488</v>
      </c>
      <c r="D9004" s="6">
        <v>18</v>
      </c>
      <c r="E9004" s="6">
        <v>116</v>
      </c>
      <c r="F9004" s="6">
        <v>116</v>
      </c>
      <c r="G9004" s="1">
        <v>-8</v>
      </c>
      <c r="H9004" s="6" t="s">
        <v>488</v>
      </c>
      <c r="I9004" s="6" t="s">
        <v>1313</v>
      </c>
      <c r="K9004" s="6">
        <v>183</v>
      </c>
    </row>
    <row r="9005" spans="1:11">
      <c r="A9005" s="6">
        <v>2000184619</v>
      </c>
      <c r="B9005" t="s">
        <v>10075</v>
      </c>
      <c r="C9005" s="6" t="s">
        <v>314</v>
      </c>
      <c r="D9005" s="6">
        <v>19</v>
      </c>
      <c r="E9005" s="6">
        <v>116</v>
      </c>
      <c r="F9005" s="6">
        <v>116</v>
      </c>
      <c r="G9005" s="1">
        <v>-8</v>
      </c>
      <c r="H9005" s="6" t="s">
        <v>314</v>
      </c>
      <c r="I9005" s="6" t="s">
        <v>10076</v>
      </c>
      <c r="K9005" s="6">
        <v>185</v>
      </c>
    </row>
    <row r="9006" spans="1:11">
      <c r="A9006" s="6">
        <v>2000219705</v>
      </c>
      <c r="B9006" t="s">
        <v>10077</v>
      </c>
      <c r="C9006" s="6" t="s">
        <v>640</v>
      </c>
      <c r="D9006" s="6">
        <v>19</v>
      </c>
      <c r="E9006" s="6">
        <v>116</v>
      </c>
      <c r="F9006" s="6">
        <v>116</v>
      </c>
      <c r="G9006" s="1">
        <v>-8</v>
      </c>
      <c r="H9006" s="6" t="s">
        <v>640</v>
      </c>
      <c r="I9006" s="6" t="s">
        <v>594</v>
      </c>
      <c r="K9006" s="6">
        <v>170</v>
      </c>
    </row>
    <row r="9007" spans="1:11">
      <c r="A9007" s="6">
        <v>49056367</v>
      </c>
      <c r="B9007" t="s">
        <v>10078</v>
      </c>
      <c r="C9007" s="6" t="s">
        <v>319</v>
      </c>
      <c r="D9007" s="6">
        <v>22</v>
      </c>
      <c r="E9007" s="6">
        <v>116</v>
      </c>
      <c r="F9007" s="6">
        <v>116</v>
      </c>
      <c r="G9007" s="1">
        <v>157</v>
      </c>
      <c r="H9007" s="6" t="s">
        <v>319</v>
      </c>
      <c r="I9007" s="6" t="s">
        <v>956</v>
      </c>
      <c r="K9007" s="6">
        <v>185</v>
      </c>
    </row>
    <row r="9008" spans="1:11">
      <c r="A9008" s="6">
        <v>37001123</v>
      </c>
      <c r="B9008" t="s">
        <v>10079</v>
      </c>
      <c r="C9008" s="6" t="s">
        <v>760</v>
      </c>
      <c r="D9008" s="6">
        <v>38</v>
      </c>
      <c r="E9008" s="6">
        <v>116</v>
      </c>
      <c r="F9008" s="6">
        <v>116</v>
      </c>
      <c r="G9008" s="1">
        <v>155</v>
      </c>
      <c r="H9008" s="6" t="s">
        <v>760</v>
      </c>
      <c r="I9008" s="6" t="s">
        <v>1729</v>
      </c>
      <c r="K9008" s="6">
        <v>179</v>
      </c>
    </row>
    <row r="9009" spans="1:11">
      <c r="A9009" s="6">
        <v>1401013</v>
      </c>
      <c r="B9009" t="s">
        <v>10080</v>
      </c>
      <c r="C9009" s="6" t="s">
        <v>1624</v>
      </c>
      <c r="D9009" s="6">
        <v>38</v>
      </c>
      <c r="E9009" s="6">
        <v>116</v>
      </c>
      <c r="F9009" s="6">
        <v>116</v>
      </c>
      <c r="G9009" s="1">
        <v>155</v>
      </c>
      <c r="H9009" s="6" t="s">
        <v>1624</v>
      </c>
      <c r="I9009" s="6" t="s">
        <v>236</v>
      </c>
      <c r="K9009" s="6">
        <v>192</v>
      </c>
    </row>
    <row r="9010" spans="1:11">
      <c r="A9010" s="6">
        <v>34011354</v>
      </c>
      <c r="B9010" t="s">
        <v>10081</v>
      </c>
      <c r="C9010" s="6" t="s">
        <v>319</v>
      </c>
      <c r="D9010" s="6">
        <v>36</v>
      </c>
      <c r="E9010" s="6">
        <v>116</v>
      </c>
      <c r="F9010" s="6">
        <v>116</v>
      </c>
      <c r="G9010" s="1">
        <v>155</v>
      </c>
      <c r="H9010" s="6" t="s">
        <v>319</v>
      </c>
      <c r="I9010" s="6" t="s">
        <v>366</v>
      </c>
      <c r="K9010" s="6">
        <v>196</v>
      </c>
    </row>
    <row r="9011" spans="1:11">
      <c r="A9011" s="6">
        <v>8825553</v>
      </c>
      <c r="B9011" t="s">
        <v>10082</v>
      </c>
      <c r="C9011" s="6" t="s">
        <v>377</v>
      </c>
      <c r="D9011" s="6">
        <v>38</v>
      </c>
      <c r="E9011" s="6">
        <v>116</v>
      </c>
      <c r="F9011" s="6">
        <v>116</v>
      </c>
      <c r="G9011" s="1">
        <v>154</v>
      </c>
      <c r="H9011" s="6" t="s">
        <v>377</v>
      </c>
      <c r="I9011" s="6" t="s">
        <v>378</v>
      </c>
      <c r="K9011" s="6">
        <v>187</v>
      </c>
    </row>
    <row r="9012" spans="1:11">
      <c r="A9012" s="6">
        <v>67117361</v>
      </c>
      <c r="B9012" t="s">
        <v>10083</v>
      </c>
      <c r="C9012" s="6" t="s">
        <v>2121</v>
      </c>
      <c r="D9012" s="6">
        <v>32</v>
      </c>
      <c r="E9012" s="6">
        <v>116</v>
      </c>
      <c r="F9012" s="6">
        <v>116</v>
      </c>
      <c r="G9012" s="1">
        <v>152</v>
      </c>
      <c r="H9012" s="6" t="s">
        <v>2121</v>
      </c>
      <c r="I9012" s="6" t="s">
        <v>348</v>
      </c>
      <c r="K9012" s="6">
        <v>178</v>
      </c>
    </row>
    <row r="9013" spans="1:11">
      <c r="A9013" s="6">
        <v>2000205547</v>
      </c>
      <c r="B9013" t="s">
        <v>10084</v>
      </c>
      <c r="C9013" s="6" t="s">
        <v>2046</v>
      </c>
      <c r="D9013" s="6">
        <v>19</v>
      </c>
      <c r="E9013" s="6">
        <v>116</v>
      </c>
      <c r="F9013" s="6">
        <v>116</v>
      </c>
      <c r="G9013" s="1">
        <v>-75</v>
      </c>
      <c r="H9013" s="6" t="s">
        <v>2046</v>
      </c>
      <c r="I9013" s="6" t="s">
        <v>320</v>
      </c>
      <c r="K9013" s="6">
        <v>179</v>
      </c>
    </row>
    <row r="9014" spans="1:11">
      <c r="A9014" s="6">
        <v>5123112</v>
      </c>
      <c r="B9014" t="s">
        <v>10085</v>
      </c>
      <c r="C9014" s="6" t="s">
        <v>1624</v>
      </c>
      <c r="D9014" s="6">
        <v>38</v>
      </c>
      <c r="E9014" s="6">
        <v>116</v>
      </c>
      <c r="F9014" s="6">
        <v>116</v>
      </c>
      <c r="G9014" s="1">
        <v>150</v>
      </c>
      <c r="H9014" s="6" t="s">
        <v>1624</v>
      </c>
      <c r="I9014" s="6" t="s">
        <v>10086</v>
      </c>
      <c r="K9014" s="6">
        <v>199</v>
      </c>
    </row>
    <row r="9015" spans="1:11">
      <c r="A9015" s="6">
        <v>93145052</v>
      </c>
      <c r="B9015" t="s">
        <v>10087</v>
      </c>
      <c r="C9015" s="6" t="s">
        <v>1176</v>
      </c>
      <c r="D9015" s="6">
        <v>22</v>
      </c>
      <c r="E9015" s="6">
        <v>116</v>
      </c>
      <c r="F9015" s="6">
        <v>116</v>
      </c>
      <c r="G9015" s="1">
        <v>-75</v>
      </c>
      <c r="H9015" s="6" t="s">
        <v>1176</v>
      </c>
      <c r="I9015" s="6" t="s">
        <v>3252</v>
      </c>
      <c r="K9015" s="6">
        <v>191</v>
      </c>
    </row>
    <row r="9016" spans="1:11">
      <c r="A9016" s="6">
        <v>2000176791</v>
      </c>
      <c r="B9016" t="s">
        <v>10088</v>
      </c>
      <c r="C9016" s="6" t="s">
        <v>1732</v>
      </c>
      <c r="D9016" s="6">
        <v>19</v>
      </c>
      <c r="E9016" s="6">
        <v>116</v>
      </c>
      <c r="F9016" s="6">
        <v>116</v>
      </c>
      <c r="G9016" s="1">
        <v>-75</v>
      </c>
      <c r="H9016" s="6" t="s">
        <v>1732</v>
      </c>
      <c r="I9016" s="6" t="s">
        <v>406</v>
      </c>
      <c r="K9016" s="6">
        <v>189</v>
      </c>
    </row>
    <row r="9017" spans="1:11">
      <c r="A9017" s="6">
        <v>2000145982</v>
      </c>
      <c r="B9017" t="s">
        <v>10089</v>
      </c>
      <c r="C9017" s="6" t="s">
        <v>218</v>
      </c>
      <c r="D9017" s="6">
        <v>21</v>
      </c>
      <c r="E9017" s="6">
        <v>116</v>
      </c>
      <c r="F9017" s="6">
        <v>116</v>
      </c>
      <c r="G9017" s="1">
        <v>-75</v>
      </c>
      <c r="H9017" s="6" t="s">
        <v>218</v>
      </c>
      <c r="I9017" s="6" t="s">
        <v>10090</v>
      </c>
      <c r="K9017" s="6">
        <v>183</v>
      </c>
    </row>
    <row r="9018" spans="1:11">
      <c r="A9018" s="6">
        <v>2000108364</v>
      </c>
      <c r="B9018" t="s">
        <v>10091</v>
      </c>
      <c r="C9018" s="6" t="s">
        <v>942</v>
      </c>
      <c r="D9018" s="6">
        <v>20</v>
      </c>
      <c r="E9018" s="6">
        <v>116</v>
      </c>
      <c r="F9018" s="6">
        <v>116</v>
      </c>
      <c r="G9018" s="1">
        <v>-75</v>
      </c>
      <c r="H9018" s="6" t="s">
        <v>942</v>
      </c>
      <c r="I9018" s="6" t="s">
        <v>259</v>
      </c>
      <c r="K9018" s="6">
        <v>188</v>
      </c>
    </row>
    <row r="9019" spans="1:11">
      <c r="A9019" s="6">
        <v>2000200436</v>
      </c>
      <c r="B9019" t="s">
        <v>10092</v>
      </c>
      <c r="C9019" s="6" t="s">
        <v>2749</v>
      </c>
      <c r="D9019" s="6">
        <v>20</v>
      </c>
      <c r="E9019" s="6">
        <v>116</v>
      </c>
      <c r="F9019" s="6">
        <v>116</v>
      </c>
      <c r="G9019" s="1">
        <v>-75</v>
      </c>
      <c r="H9019" s="6" t="s">
        <v>2749</v>
      </c>
      <c r="I9019" s="6" t="s">
        <v>603</v>
      </c>
      <c r="K9019" s="6">
        <v>180</v>
      </c>
    </row>
    <row r="9020" spans="1:11">
      <c r="A9020" s="6">
        <v>37085322</v>
      </c>
      <c r="B9020" t="s">
        <v>10093</v>
      </c>
      <c r="C9020" s="6" t="s">
        <v>1802</v>
      </c>
      <c r="D9020" s="6">
        <v>21</v>
      </c>
      <c r="E9020" s="6">
        <v>116</v>
      </c>
      <c r="F9020" s="6">
        <v>116</v>
      </c>
      <c r="G9020" s="1">
        <v>-75</v>
      </c>
      <c r="H9020" s="6" t="s">
        <v>1802</v>
      </c>
      <c r="I9020" s="6" t="s">
        <v>471</v>
      </c>
      <c r="K9020" s="6">
        <v>183</v>
      </c>
    </row>
    <row r="9021" spans="1:11">
      <c r="A9021" s="6">
        <v>2000191802</v>
      </c>
      <c r="B9021" t="s">
        <v>10094</v>
      </c>
      <c r="C9021" s="6" t="s">
        <v>2121</v>
      </c>
      <c r="D9021" s="6">
        <v>19</v>
      </c>
      <c r="E9021" s="6">
        <v>116</v>
      </c>
      <c r="F9021" s="6">
        <v>116</v>
      </c>
      <c r="G9021" s="1">
        <v>-75</v>
      </c>
      <c r="H9021" s="6" t="s">
        <v>2121</v>
      </c>
      <c r="I9021" s="6" t="s">
        <v>10095</v>
      </c>
      <c r="K9021" s="6">
        <v>182</v>
      </c>
    </row>
    <row r="9022" spans="1:11">
      <c r="A9022" s="6">
        <v>2000097325</v>
      </c>
      <c r="B9022" t="s">
        <v>10096</v>
      </c>
      <c r="C9022" s="6" t="s">
        <v>944</v>
      </c>
      <c r="D9022" s="6">
        <v>20</v>
      </c>
      <c r="E9022" s="6">
        <v>116</v>
      </c>
      <c r="F9022" s="6">
        <v>116</v>
      </c>
      <c r="G9022" s="1">
        <v>-75</v>
      </c>
      <c r="H9022" s="6" t="s">
        <v>944</v>
      </c>
      <c r="I9022" s="6" t="s">
        <v>657</v>
      </c>
      <c r="K9022" s="6">
        <v>180</v>
      </c>
    </row>
    <row r="9023" spans="1:11">
      <c r="A9023" s="6">
        <v>12088454</v>
      </c>
      <c r="B9023" t="s">
        <v>10097</v>
      </c>
      <c r="C9023" s="6" t="s">
        <v>619</v>
      </c>
      <c r="D9023" s="6">
        <v>22</v>
      </c>
      <c r="E9023" s="6">
        <v>116</v>
      </c>
      <c r="F9023" s="6">
        <v>116</v>
      </c>
      <c r="G9023" s="1">
        <v>150</v>
      </c>
      <c r="H9023" s="6" t="s">
        <v>619</v>
      </c>
      <c r="I9023" s="6" t="s">
        <v>620</v>
      </c>
      <c r="K9023" s="6">
        <v>176</v>
      </c>
    </row>
    <row r="9024" spans="1:11">
      <c r="A9024" s="6">
        <v>2000513013</v>
      </c>
      <c r="B9024" t="s">
        <v>10098</v>
      </c>
      <c r="C9024" s="6" t="s">
        <v>319</v>
      </c>
      <c r="D9024" s="6">
        <v>16</v>
      </c>
      <c r="E9024" s="6">
        <v>116</v>
      </c>
      <c r="F9024" s="6">
        <v>116</v>
      </c>
      <c r="G9024" s="1">
        <v>-75</v>
      </c>
      <c r="H9024" s="6" t="s">
        <v>319</v>
      </c>
      <c r="I9024" s="6" t="s">
        <v>10099</v>
      </c>
      <c r="K9024" s="6">
        <v>182</v>
      </c>
    </row>
    <row r="9025" spans="1:11">
      <c r="A9025" s="6">
        <v>2000112073</v>
      </c>
      <c r="B9025" t="s">
        <v>10100</v>
      </c>
      <c r="C9025" s="6" t="s">
        <v>2115</v>
      </c>
      <c r="D9025" s="6">
        <v>20</v>
      </c>
      <c r="E9025" s="6">
        <v>116</v>
      </c>
      <c r="F9025" s="6">
        <v>116</v>
      </c>
      <c r="G9025" s="1">
        <v>-75</v>
      </c>
      <c r="H9025" s="6" t="s">
        <v>2115</v>
      </c>
      <c r="I9025" s="6" t="s">
        <v>1117</v>
      </c>
      <c r="K9025" s="6">
        <v>186</v>
      </c>
    </row>
    <row r="9026" spans="1:11">
      <c r="A9026" s="6">
        <v>2000206446</v>
      </c>
      <c r="B9026" t="s">
        <v>1206</v>
      </c>
      <c r="C9026" s="6" t="s">
        <v>377</v>
      </c>
      <c r="D9026" s="6">
        <v>20</v>
      </c>
      <c r="E9026" s="6">
        <v>116</v>
      </c>
      <c r="F9026" s="6">
        <v>116</v>
      </c>
      <c r="G9026" s="1">
        <v>-75</v>
      </c>
      <c r="H9026" s="6" t="s">
        <v>377</v>
      </c>
      <c r="I9026" s="6" t="s">
        <v>827</v>
      </c>
      <c r="K9026" s="6">
        <v>185</v>
      </c>
    </row>
    <row r="9027" spans="1:11">
      <c r="A9027" s="6">
        <v>2000095662</v>
      </c>
      <c r="B9027" t="s">
        <v>10101</v>
      </c>
      <c r="C9027" s="6" t="s">
        <v>1732</v>
      </c>
      <c r="D9027" s="6">
        <v>20</v>
      </c>
      <c r="E9027" s="6">
        <v>116</v>
      </c>
      <c r="F9027" s="6">
        <v>116</v>
      </c>
      <c r="G9027" s="1">
        <v>-75</v>
      </c>
      <c r="H9027" s="6" t="s">
        <v>1732</v>
      </c>
      <c r="I9027" s="6" t="s">
        <v>406</v>
      </c>
      <c r="K9027" s="6">
        <v>184</v>
      </c>
    </row>
    <row r="9028" spans="1:11">
      <c r="A9028" s="6">
        <v>12093317</v>
      </c>
      <c r="B9028" t="s">
        <v>10102</v>
      </c>
      <c r="C9028" s="6" t="s">
        <v>319</v>
      </c>
      <c r="D9028" s="6">
        <v>21</v>
      </c>
      <c r="E9028" s="6">
        <v>116</v>
      </c>
      <c r="F9028" s="6">
        <v>116</v>
      </c>
      <c r="G9028" s="1">
        <v>150</v>
      </c>
      <c r="H9028" s="6" t="s">
        <v>319</v>
      </c>
      <c r="I9028" s="6" t="s">
        <v>3729</v>
      </c>
      <c r="K9028" s="6">
        <v>183</v>
      </c>
    </row>
    <row r="9029" spans="1:11">
      <c r="A9029" s="6">
        <v>14006355</v>
      </c>
      <c r="B9029" t="s">
        <v>10103</v>
      </c>
      <c r="C9029" s="6" t="s">
        <v>2121</v>
      </c>
      <c r="D9029" s="6">
        <v>37</v>
      </c>
      <c r="E9029" s="6">
        <v>116</v>
      </c>
      <c r="F9029" s="6">
        <v>116</v>
      </c>
      <c r="G9029" s="1">
        <v>149</v>
      </c>
      <c r="H9029" s="6" t="s">
        <v>2121</v>
      </c>
      <c r="I9029" s="6" t="s">
        <v>187</v>
      </c>
      <c r="K9029" s="6">
        <v>186</v>
      </c>
    </row>
    <row r="9030" spans="1:11">
      <c r="A9030" s="6">
        <v>67173047</v>
      </c>
      <c r="B9030" t="s">
        <v>10104</v>
      </c>
      <c r="C9030" s="6" t="s">
        <v>2115</v>
      </c>
      <c r="D9030" s="6">
        <v>32</v>
      </c>
      <c r="E9030" s="6">
        <v>116</v>
      </c>
      <c r="F9030" s="6">
        <v>116</v>
      </c>
      <c r="G9030" s="1">
        <v>148</v>
      </c>
      <c r="H9030" s="6" t="s">
        <v>2115</v>
      </c>
      <c r="I9030" s="6" t="s">
        <v>10105</v>
      </c>
      <c r="K9030" s="6">
        <v>181</v>
      </c>
    </row>
    <row r="9031" spans="1:11">
      <c r="A9031" s="6">
        <v>2000189761</v>
      </c>
      <c r="B9031" t="s">
        <v>10106</v>
      </c>
      <c r="C9031" s="6" t="s">
        <v>319</v>
      </c>
      <c r="D9031" s="6">
        <v>19</v>
      </c>
      <c r="E9031" s="6">
        <v>116</v>
      </c>
      <c r="F9031" s="6">
        <v>116</v>
      </c>
      <c r="G9031" s="1">
        <v>148</v>
      </c>
      <c r="H9031" s="6" t="s">
        <v>319</v>
      </c>
      <c r="I9031" s="6" t="s">
        <v>259</v>
      </c>
      <c r="K9031" s="6">
        <v>178</v>
      </c>
    </row>
    <row r="9032" spans="1:11">
      <c r="A9032" s="6">
        <v>43619225</v>
      </c>
      <c r="B9032" t="s">
        <v>10107</v>
      </c>
      <c r="C9032" s="6" t="s">
        <v>1624</v>
      </c>
      <c r="D9032" s="6">
        <v>22</v>
      </c>
      <c r="E9032" s="6">
        <v>116</v>
      </c>
      <c r="F9032" s="6">
        <v>116</v>
      </c>
      <c r="G9032" s="1">
        <v>148</v>
      </c>
      <c r="H9032" s="6" t="s">
        <v>1624</v>
      </c>
      <c r="I9032" s="6" t="s">
        <v>236</v>
      </c>
      <c r="K9032" s="6">
        <v>197</v>
      </c>
    </row>
    <row r="9033" spans="1:11">
      <c r="A9033" s="6">
        <v>75055394</v>
      </c>
      <c r="B9033" t="s">
        <v>10108</v>
      </c>
      <c r="C9033" s="6" t="s">
        <v>319</v>
      </c>
      <c r="D9033" s="6">
        <v>22</v>
      </c>
      <c r="E9033" s="6">
        <v>116</v>
      </c>
      <c r="F9033" s="6">
        <v>116</v>
      </c>
      <c r="G9033" s="1">
        <v>148</v>
      </c>
      <c r="H9033" s="6" t="s">
        <v>319</v>
      </c>
      <c r="I9033" s="6" t="s">
        <v>2639</v>
      </c>
      <c r="K9033" s="6">
        <v>173</v>
      </c>
    </row>
    <row r="9034" spans="1:11">
      <c r="A9034" s="6">
        <v>2000031653</v>
      </c>
      <c r="B9034" t="s">
        <v>10109</v>
      </c>
      <c r="C9034" s="6" t="s">
        <v>2363</v>
      </c>
      <c r="D9034" s="6">
        <v>21</v>
      </c>
      <c r="E9034" s="6">
        <v>116</v>
      </c>
      <c r="F9034" s="6">
        <v>116</v>
      </c>
      <c r="G9034" s="1">
        <v>147</v>
      </c>
      <c r="H9034" s="6" t="s">
        <v>2363</v>
      </c>
      <c r="I9034" s="6" t="s">
        <v>339</v>
      </c>
      <c r="K9034" s="6">
        <v>187</v>
      </c>
    </row>
    <row r="9035" spans="1:11">
      <c r="A9035" s="6">
        <v>2000024723</v>
      </c>
      <c r="B9035" t="s">
        <v>10110</v>
      </c>
      <c r="C9035" s="6" t="s">
        <v>966</v>
      </c>
      <c r="D9035" s="6">
        <v>21</v>
      </c>
      <c r="E9035" s="6">
        <v>116</v>
      </c>
      <c r="F9035" s="6">
        <v>116</v>
      </c>
      <c r="G9035" s="1">
        <v>146</v>
      </c>
      <c r="H9035" s="6" t="s">
        <v>966</v>
      </c>
      <c r="I9035" s="6" t="s">
        <v>236</v>
      </c>
      <c r="K9035" s="6">
        <v>184</v>
      </c>
    </row>
    <row r="9036" spans="1:11">
      <c r="A9036" s="6">
        <v>43500541</v>
      </c>
      <c r="B9036" t="s">
        <v>10111</v>
      </c>
      <c r="C9036" s="6" t="s">
        <v>2115</v>
      </c>
      <c r="D9036" s="6">
        <v>21</v>
      </c>
      <c r="E9036" s="6">
        <v>116</v>
      </c>
      <c r="F9036" s="6">
        <v>116</v>
      </c>
      <c r="G9036" s="1">
        <v>146</v>
      </c>
      <c r="H9036" s="6" t="s">
        <v>2115</v>
      </c>
      <c r="I9036" s="6" t="s">
        <v>236</v>
      </c>
      <c r="K9036" s="6">
        <v>183</v>
      </c>
    </row>
    <row r="9037" spans="1:11">
      <c r="A9037" s="6">
        <v>2000270173</v>
      </c>
      <c r="B9037" t="s">
        <v>10112</v>
      </c>
      <c r="C9037" s="6" t="s">
        <v>319</v>
      </c>
      <c r="D9037" s="6">
        <v>20</v>
      </c>
      <c r="E9037" s="6">
        <v>116</v>
      </c>
      <c r="F9037" s="6">
        <v>116</v>
      </c>
      <c r="G9037" s="1">
        <v>146</v>
      </c>
      <c r="H9037" s="6" t="s">
        <v>319</v>
      </c>
      <c r="I9037" s="6" t="s">
        <v>4546</v>
      </c>
      <c r="K9037" s="6">
        <v>188</v>
      </c>
    </row>
    <row r="9038" spans="1:11">
      <c r="A9038" s="6">
        <v>75055240</v>
      </c>
      <c r="B9038" t="s">
        <v>10113</v>
      </c>
      <c r="C9038" s="6" t="s">
        <v>377</v>
      </c>
      <c r="D9038" s="6">
        <v>23</v>
      </c>
      <c r="E9038" s="6">
        <v>116</v>
      </c>
      <c r="F9038" s="6">
        <v>116</v>
      </c>
      <c r="G9038" s="1">
        <v>145</v>
      </c>
      <c r="H9038" s="6" t="s">
        <v>377</v>
      </c>
      <c r="I9038" s="6" t="s">
        <v>2639</v>
      </c>
      <c r="K9038" s="6">
        <v>186</v>
      </c>
    </row>
    <row r="9039" spans="1:11">
      <c r="A9039" s="6">
        <v>27088214</v>
      </c>
      <c r="B9039" t="s">
        <v>10114</v>
      </c>
      <c r="C9039" s="6" t="s">
        <v>2492</v>
      </c>
      <c r="D9039" s="6">
        <v>30</v>
      </c>
      <c r="E9039" s="6">
        <v>116</v>
      </c>
      <c r="F9039" s="6">
        <v>116</v>
      </c>
      <c r="G9039" s="1">
        <v>145</v>
      </c>
      <c r="H9039" s="6" t="s">
        <v>2492</v>
      </c>
      <c r="I9039" s="6" t="s">
        <v>9822</v>
      </c>
      <c r="K9039" s="6">
        <v>182</v>
      </c>
    </row>
    <row r="9040" spans="1:11">
      <c r="A9040" s="6">
        <v>2000079847</v>
      </c>
      <c r="B9040" t="s">
        <v>1463</v>
      </c>
      <c r="C9040" s="6" t="s">
        <v>377</v>
      </c>
      <c r="D9040" s="6">
        <v>24</v>
      </c>
      <c r="E9040" s="6">
        <v>116</v>
      </c>
      <c r="F9040" s="6">
        <v>116</v>
      </c>
      <c r="G9040" s="1">
        <v>145</v>
      </c>
      <c r="H9040" s="6" t="s">
        <v>377</v>
      </c>
      <c r="I9040" s="6" t="s">
        <v>1691</v>
      </c>
      <c r="K9040" s="6">
        <v>189</v>
      </c>
    </row>
    <row r="9041" spans="1:11">
      <c r="A9041" s="6">
        <v>5662695</v>
      </c>
      <c r="B9041" t="s">
        <v>10115</v>
      </c>
      <c r="C9041" s="6" t="s">
        <v>1624</v>
      </c>
      <c r="D9041" s="6">
        <v>44</v>
      </c>
      <c r="E9041" s="6">
        <v>116</v>
      </c>
      <c r="F9041" s="6">
        <v>116</v>
      </c>
      <c r="G9041" s="1">
        <v>145</v>
      </c>
      <c r="H9041" s="6" t="s">
        <v>1624</v>
      </c>
      <c r="I9041" s="6" t="s">
        <v>1303</v>
      </c>
      <c r="K9041" s="6">
        <v>184</v>
      </c>
    </row>
    <row r="9042" spans="1:11">
      <c r="A9042" s="6">
        <v>67037315</v>
      </c>
      <c r="B9042" t="s">
        <v>10116</v>
      </c>
      <c r="C9042" s="6" t="s">
        <v>640</v>
      </c>
      <c r="D9042" s="6">
        <v>36</v>
      </c>
      <c r="E9042" s="6">
        <v>116</v>
      </c>
      <c r="F9042" s="6">
        <v>116</v>
      </c>
      <c r="G9042" s="1">
        <v>145</v>
      </c>
      <c r="H9042" s="6" t="s">
        <v>640</v>
      </c>
      <c r="I9042" s="6" t="s">
        <v>348</v>
      </c>
      <c r="K9042" s="6">
        <v>174</v>
      </c>
    </row>
    <row r="9043" spans="1:11">
      <c r="A9043" s="6">
        <v>2000187005</v>
      </c>
      <c r="B9043" t="s">
        <v>10117</v>
      </c>
      <c r="C9043" s="6" t="s">
        <v>314</v>
      </c>
      <c r="D9043" s="6">
        <v>20</v>
      </c>
      <c r="E9043" s="6">
        <v>116</v>
      </c>
      <c r="F9043" s="6">
        <v>116</v>
      </c>
      <c r="G9043" s="1">
        <v>145</v>
      </c>
      <c r="H9043" s="6" t="s">
        <v>314</v>
      </c>
      <c r="I9043" s="6" t="s">
        <v>2539</v>
      </c>
      <c r="K9043" s="6">
        <v>171</v>
      </c>
    </row>
    <row r="9044" spans="1:11">
      <c r="A9044" s="6">
        <v>55038681</v>
      </c>
      <c r="B9044" t="s">
        <v>10118</v>
      </c>
      <c r="C9044" s="6" t="s">
        <v>1672</v>
      </c>
      <c r="D9044" s="6">
        <v>29</v>
      </c>
      <c r="E9044" s="6">
        <v>116</v>
      </c>
      <c r="F9044" s="6">
        <v>116</v>
      </c>
      <c r="G9044" s="1">
        <v>145</v>
      </c>
      <c r="H9044" s="6" t="s">
        <v>1672</v>
      </c>
      <c r="I9044" s="6" t="s">
        <v>1435</v>
      </c>
      <c r="K9044" s="6">
        <v>174</v>
      </c>
    </row>
    <row r="9045" spans="1:11">
      <c r="A9045" s="6">
        <v>7451366</v>
      </c>
      <c r="B9045" t="s">
        <v>10119</v>
      </c>
      <c r="C9045" s="6" t="s">
        <v>1624</v>
      </c>
      <c r="D9045" s="6">
        <v>41</v>
      </c>
      <c r="E9045" s="6">
        <v>116</v>
      </c>
      <c r="F9045" s="6">
        <v>116</v>
      </c>
      <c r="G9045" s="1">
        <v>144</v>
      </c>
      <c r="H9045" s="6" t="s">
        <v>1624</v>
      </c>
      <c r="I9045" s="6" t="s">
        <v>348</v>
      </c>
      <c r="K9045" s="6">
        <v>187</v>
      </c>
    </row>
    <row r="9046" spans="1:11">
      <c r="A9046" s="6">
        <v>2000159635</v>
      </c>
      <c r="B9046" t="s">
        <v>10120</v>
      </c>
      <c r="C9046" s="6" t="s">
        <v>728</v>
      </c>
      <c r="D9046" s="6">
        <v>21</v>
      </c>
      <c r="E9046" s="6">
        <v>116</v>
      </c>
      <c r="F9046" s="6">
        <v>116</v>
      </c>
      <c r="G9046" s="1">
        <v>144</v>
      </c>
      <c r="H9046" s="6" t="s">
        <v>728</v>
      </c>
      <c r="I9046" s="6" t="s">
        <v>259</v>
      </c>
      <c r="K9046" s="6">
        <v>182</v>
      </c>
    </row>
    <row r="9047" spans="1:11">
      <c r="A9047" s="6">
        <v>2000013783</v>
      </c>
      <c r="B9047" t="s">
        <v>10121</v>
      </c>
      <c r="C9047" s="6" t="s">
        <v>2116</v>
      </c>
      <c r="D9047" s="6">
        <v>21</v>
      </c>
      <c r="E9047" s="6">
        <v>116</v>
      </c>
      <c r="F9047" s="6">
        <v>116</v>
      </c>
      <c r="G9047" s="1">
        <v>144</v>
      </c>
      <c r="H9047" s="6" t="s">
        <v>2116</v>
      </c>
      <c r="I9047" s="6" t="s">
        <v>1066</v>
      </c>
      <c r="K9047" s="6">
        <v>184</v>
      </c>
    </row>
    <row r="9048" spans="1:11">
      <c r="A9048" s="6">
        <v>43500200</v>
      </c>
      <c r="B9048" t="s">
        <v>10122</v>
      </c>
      <c r="C9048" s="6" t="s">
        <v>319</v>
      </c>
      <c r="D9048" s="6">
        <v>22</v>
      </c>
      <c r="E9048" s="6">
        <v>116</v>
      </c>
      <c r="F9048" s="6">
        <v>116</v>
      </c>
      <c r="G9048" s="1">
        <v>143</v>
      </c>
      <c r="H9048" s="6" t="s">
        <v>319</v>
      </c>
      <c r="I9048" s="6" t="s">
        <v>236</v>
      </c>
      <c r="K9048" s="6">
        <v>183</v>
      </c>
    </row>
    <row r="9049" spans="1:11">
      <c r="A9049" s="6">
        <v>75003107</v>
      </c>
      <c r="B9049" t="s">
        <v>10123</v>
      </c>
      <c r="C9049" s="6" t="s">
        <v>2121</v>
      </c>
      <c r="D9049" s="6">
        <v>35</v>
      </c>
      <c r="E9049" s="6">
        <v>116</v>
      </c>
      <c r="F9049" s="6">
        <v>116</v>
      </c>
      <c r="G9049" s="1">
        <v>143</v>
      </c>
      <c r="H9049" s="6" t="s">
        <v>2121</v>
      </c>
      <c r="I9049" s="6" t="s">
        <v>2639</v>
      </c>
      <c r="K9049" s="6">
        <v>174</v>
      </c>
    </row>
    <row r="9050" spans="1:11">
      <c r="A9050" s="6">
        <v>43041142</v>
      </c>
      <c r="B9050" t="s">
        <v>10124</v>
      </c>
      <c r="C9050" s="6" t="s">
        <v>1624</v>
      </c>
      <c r="D9050" s="6">
        <v>34</v>
      </c>
      <c r="E9050" s="6">
        <v>116</v>
      </c>
      <c r="F9050" s="6">
        <v>116</v>
      </c>
      <c r="G9050" s="1">
        <v>143</v>
      </c>
      <c r="H9050" s="6" t="s">
        <v>1624</v>
      </c>
      <c r="I9050" s="6" t="s">
        <v>236</v>
      </c>
      <c r="K9050" s="6">
        <v>191</v>
      </c>
    </row>
    <row r="9051" spans="1:11">
      <c r="A9051" s="6">
        <v>12088452</v>
      </c>
      <c r="B9051" t="s">
        <v>10125</v>
      </c>
      <c r="C9051" s="6" t="s">
        <v>589</v>
      </c>
      <c r="D9051" s="6">
        <v>22</v>
      </c>
      <c r="E9051" s="6">
        <v>116</v>
      </c>
      <c r="F9051" s="6">
        <v>116</v>
      </c>
      <c r="G9051" s="1">
        <v>142</v>
      </c>
      <c r="H9051" s="6" t="s">
        <v>589</v>
      </c>
      <c r="I9051" s="6" t="s">
        <v>620</v>
      </c>
      <c r="K9051" s="6">
        <v>183</v>
      </c>
    </row>
    <row r="9052" spans="1:11">
      <c r="A9052" s="6">
        <v>43479358</v>
      </c>
      <c r="B9052" t="s">
        <v>10126</v>
      </c>
      <c r="C9052" s="6" t="s">
        <v>319</v>
      </c>
      <c r="D9052" s="6">
        <v>22</v>
      </c>
      <c r="E9052" s="6">
        <v>116</v>
      </c>
      <c r="F9052" s="6">
        <v>116</v>
      </c>
      <c r="G9052" s="1">
        <v>142</v>
      </c>
      <c r="H9052" s="6" t="s">
        <v>319</v>
      </c>
      <c r="I9052" s="6" t="s">
        <v>348</v>
      </c>
      <c r="K9052" s="6">
        <v>170</v>
      </c>
    </row>
    <row r="9053" spans="1:11">
      <c r="A9053" s="6">
        <v>2000116586</v>
      </c>
      <c r="B9053" t="s">
        <v>10127</v>
      </c>
      <c r="C9053" s="6" t="s">
        <v>314</v>
      </c>
      <c r="D9053" s="6">
        <v>20</v>
      </c>
      <c r="E9053" s="6">
        <v>116</v>
      </c>
      <c r="F9053" s="6">
        <v>116</v>
      </c>
      <c r="G9053" s="1">
        <v>142</v>
      </c>
      <c r="H9053" s="6" t="s">
        <v>314</v>
      </c>
      <c r="I9053" s="6" t="s">
        <v>1252</v>
      </c>
      <c r="K9053" s="6">
        <v>174</v>
      </c>
    </row>
    <row r="9054" spans="1:11">
      <c r="A9054" s="6">
        <v>16023937</v>
      </c>
      <c r="B9054" t="s">
        <v>10128</v>
      </c>
      <c r="C9054" s="6" t="s">
        <v>377</v>
      </c>
      <c r="D9054" s="6">
        <v>32</v>
      </c>
      <c r="E9054" s="6">
        <v>116</v>
      </c>
      <c r="F9054" s="6">
        <v>116</v>
      </c>
      <c r="G9054" s="1">
        <v>142</v>
      </c>
      <c r="H9054" s="6" t="s">
        <v>377</v>
      </c>
      <c r="I9054" s="6" t="s">
        <v>298</v>
      </c>
      <c r="K9054" s="6">
        <v>187</v>
      </c>
    </row>
    <row r="9055" spans="1:11">
      <c r="A9055" s="6">
        <v>12093893</v>
      </c>
      <c r="B9055" t="s">
        <v>10129</v>
      </c>
      <c r="C9055" s="6" t="s">
        <v>314</v>
      </c>
      <c r="D9055" s="6">
        <v>21</v>
      </c>
      <c r="E9055" s="6">
        <v>116</v>
      </c>
      <c r="F9055" s="6">
        <v>116</v>
      </c>
      <c r="G9055" s="1">
        <v>142</v>
      </c>
      <c r="H9055" s="6" t="s">
        <v>314</v>
      </c>
      <c r="I9055" s="6" t="s">
        <v>477</v>
      </c>
      <c r="K9055" s="6">
        <v>175</v>
      </c>
    </row>
    <row r="9056" spans="1:11">
      <c r="A9056" s="6">
        <v>29234543</v>
      </c>
      <c r="B9056" t="s">
        <v>10130</v>
      </c>
      <c r="C9056" s="6" t="s">
        <v>314</v>
      </c>
      <c r="D9056" s="6">
        <v>21</v>
      </c>
      <c r="E9056" s="6">
        <v>116</v>
      </c>
      <c r="F9056" s="6">
        <v>116</v>
      </c>
      <c r="G9056" s="1">
        <v>142</v>
      </c>
      <c r="H9056" s="6" t="s">
        <v>314</v>
      </c>
      <c r="I9056" s="6" t="s">
        <v>1711</v>
      </c>
      <c r="K9056" s="6">
        <v>170</v>
      </c>
    </row>
    <row r="9057" spans="1:11">
      <c r="A9057" s="6">
        <v>2000023340</v>
      </c>
      <c r="B9057" t="s">
        <v>10131</v>
      </c>
      <c r="C9057" s="6" t="s">
        <v>1674</v>
      </c>
      <c r="D9057" s="6">
        <v>21</v>
      </c>
      <c r="E9057" s="6">
        <v>116</v>
      </c>
      <c r="F9057" s="6">
        <v>116</v>
      </c>
      <c r="G9057" s="1">
        <v>141</v>
      </c>
      <c r="H9057" s="6" t="s">
        <v>1674</v>
      </c>
      <c r="I9057" s="6" t="s">
        <v>1676</v>
      </c>
      <c r="K9057" s="6">
        <v>185</v>
      </c>
    </row>
    <row r="9058" spans="1:11">
      <c r="A9058" s="6">
        <v>76021054</v>
      </c>
      <c r="B9058" t="s">
        <v>10132</v>
      </c>
      <c r="C9058" s="6" t="s">
        <v>2198</v>
      </c>
      <c r="D9058" s="6">
        <v>33</v>
      </c>
      <c r="E9058" s="6">
        <v>116</v>
      </c>
      <c r="F9058" s="6">
        <v>116</v>
      </c>
      <c r="G9058" s="1">
        <v>141</v>
      </c>
      <c r="H9058" s="6" t="s">
        <v>2198</v>
      </c>
      <c r="I9058" s="6" t="s">
        <v>378</v>
      </c>
      <c r="K9058" s="6">
        <v>168</v>
      </c>
    </row>
    <row r="9059" spans="1:11">
      <c r="A9059" s="6">
        <v>2000065657</v>
      </c>
      <c r="B9059" t="s">
        <v>10133</v>
      </c>
      <c r="C9059" s="6" t="s">
        <v>377</v>
      </c>
      <c r="D9059" s="6">
        <v>22</v>
      </c>
      <c r="E9059" s="6">
        <v>116</v>
      </c>
      <c r="F9059" s="6">
        <v>116</v>
      </c>
      <c r="G9059" s="1">
        <v>141</v>
      </c>
      <c r="H9059" s="6" t="s">
        <v>377</v>
      </c>
      <c r="I9059" s="6" t="s">
        <v>348</v>
      </c>
      <c r="K9059" s="6">
        <v>187</v>
      </c>
    </row>
    <row r="9060" spans="1:11">
      <c r="A9060" s="6">
        <v>45015208</v>
      </c>
      <c r="B9060" t="s">
        <v>10134</v>
      </c>
      <c r="C9060" s="6" t="s">
        <v>218</v>
      </c>
      <c r="D9060" s="6">
        <v>35</v>
      </c>
      <c r="E9060" s="6">
        <v>116</v>
      </c>
      <c r="F9060" s="6">
        <v>116</v>
      </c>
      <c r="G9060" s="1">
        <v>141</v>
      </c>
      <c r="H9060" s="6" t="s">
        <v>218</v>
      </c>
      <c r="I9060" s="6" t="s">
        <v>2134</v>
      </c>
      <c r="K9060" s="6">
        <v>185</v>
      </c>
    </row>
    <row r="9061" spans="1:11">
      <c r="A9061" s="6">
        <v>35002612</v>
      </c>
      <c r="B9061" t="s">
        <v>10135</v>
      </c>
      <c r="C9061" s="6" t="s">
        <v>2242</v>
      </c>
      <c r="D9061" s="6">
        <v>38</v>
      </c>
      <c r="E9061" s="6">
        <v>116</v>
      </c>
      <c r="F9061" s="6">
        <v>116</v>
      </c>
      <c r="G9061" s="1">
        <v>141</v>
      </c>
      <c r="H9061" s="6" t="s">
        <v>2242</v>
      </c>
      <c r="I9061" s="6" t="s">
        <v>7859</v>
      </c>
      <c r="K9061" s="6">
        <v>185</v>
      </c>
    </row>
    <row r="9062" spans="1:11">
      <c r="A9062" s="6">
        <v>67233388</v>
      </c>
      <c r="B9062" t="s">
        <v>10136</v>
      </c>
      <c r="C9062" s="6" t="s">
        <v>829</v>
      </c>
      <c r="D9062" s="6">
        <v>26</v>
      </c>
      <c r="E9062" s="6">
        <v>116</v>
      </c>
      <c r="F9062" s="6">
        <v>116</v>
      </c>
      <c r="G9062" s="1">
        <v>141</v>
      </c>
      <c r="H9062" s="6" t="s">
        <v>829</v>
      </c>
      <c r="I9062" s="6" t="s">
        <v>433</v>
      </c>
      <c r="K9062" s="6">
        <v>186</v>
      </c>
    </row>
    <row r="9063" spans="1:11">
      <c r="A9063" s="6">
        <v>49058892</v>
      </c>
      <c r="B9063" t="s">
        <v>10137</v>
      </c>
      <c r="C9063" s="6" t="s">
        <v>1176</v>
      </c>
      <c r="D9063" s="6">
        <v>23</v>
      </c>
      <c r="E9063" s="6">
        <v>116</v>
      </c>
      <c r="F9063" s="6">
        <v>116</v>
      </c>
      <c r="G9063" s="1">
        <v>141</v>
      </c>
      <c r="H9063" s="6" t="s">
        <v>1176</v>
      </c>
      <c r="I9063" s="6" t="s">
        <v>1809</v>
      </c>
      <c r="K9063" s="6">
        <v>183</v>
      </c>
    </row>
    <row r="9064" spans="1:11">
      <c r="A9064" s="6">
        <v>28127271</v>
      </c>
      <c r="B9064" t="s">
        <v>10138</v>
      </c>
      <c r="C9064" s="6" t="s">
        <v>314</v>
      </c>
      <c r="D9064" s="6">
        <v>22</v>
      </c>
      <c r="E9064" s="6">
        <v>116</v>
      </c>
      <c r="F9064" s="6">
        <v>116</v>
      </c>
      <c r="G9064" s="1">
        <v>140</v>
      </c>
      <c r="H9064" s="6" t="s">
        <v>314</v>
      </c>
      <c r="I9064" s="6" t="s">
        <v>1750</v>
      </c>
      <c r="K9064" s="6">
        <v>183</v>
      </c>
    </row>
    <row r="9065" spans="1:11">
      <c r="A9065" s="6">
        <v>19172116</v>
      </c>
      <c r="B9065" t="s">
        <v>10139</v>
      </c>
      <c r="C9065" s="6" t="s">
        <v>1624</v>
      </c>
      <c r="D9065" s="6">
        <v>35</v>
      </c>
      <c r="E9065" s="6">
        <v>116</v>
      </c>
      <c r="F9065" s="6">
        <v>116</v>
      </c>
      <c r="G9065" s="1">
        <v>140</v>
      </c>
      <c r="H9065" s="6" t="s">
        <v>1624</v>
      </c>
      <c r="I9065" s="6" t="s">
        <v>257</v>
      </c>
      <c r="K9065" s="6">
        <v>188</v>
      </c>
    </row>
    <row r="9066" spans="1:11">
      <c r="A9066" s="6">
        <v>39046379</v>
      </c>
      <c r="B9066" t="s">
        <v>10140</v>
      </c>
      <c r="C9066" s="6" t="s">
        <v>314</v>
      </c>
      <c r="D9066" s="6">
        <v>26</v>
      </c>
      <c r="E9066" s="6">
        <v>116</v>
      </c>
      <c r="F9066" s="6">
        <v>116</v>
      </c>
      <c r="G9066" s="1">
        <v>140</v>
      </c>
      <c r="H9066" s="6" t="s">
        <v>314</v>
      </c>
      <c r="I9066" s="6" t="s">
        <v>1819</v>
      </c>
      <c r="K9066" s="6">
        <v>177</v>
      </c>
    </row>
    <row r="9067" spans="1:11">
      <c r="A9067" s="6">
        <v>67211904</v>
      </c>
      <c r="B9067" t="s">
        <v>10141</v>
      </c>
      <c r="C9067" s="6" t="s">
        <v>1213</v>
      </c>
      <c r="D9067" s="6">
        <v>29</v>
      </c>
      <c r="E9067" s="6">
        <v>116</v>
      </c>
      <c r="F9067" s="6">
        <v>116</v>
      </c>
      <c r="G9067" s="1">
        <v>140</v>
      </c>
      <c r="H9067" s="6" t="s">
        <v>1213</v>
      </c>
      <c r="I9067" s="6" t="s">
        <v>348</v>
      </c>
      <c r="K9067" s="6">
        <v>185</v>
      </c>
    </row>
    <row r="9068" spans="1:11">
      <c r="A9068" s="6">
        <v>77005949</v>
      </c>
      <c r="B9068" t="s">
        <v>10142</v>
      </c>
      <c r="C9068" s="6" t="s">
        <v>314</v>
      </c>
      <c r="D9068" s="6">
        <v>33</v>
      </c>
      <c r="E9068" s="6">
        <v>116</v>
      </c>
      <c r="F9068" s="6">
        <v>116</v>
      </c>
      <c r="G9068" s="1">
        <v>140</v>
      </c>
      <c r="H9068" s="6" t="s">
        <v>314</v>
      </c>
      <c r="I9068" s="6" t="s">
        <v>2937</v>
      </c>
      <c r="K9068" s="6">
        <v>168</v>
      </c>
    </row>
    <row r="9069" spans="1:11">
      <c r="A9069" s="6">
        <v>2000065986</v>
      </c>
      <c r="B9069" t="s">
        <v>10143</v>
      </c>
      <c r="C9069" s="6" t="s">
        <v>377</v>
      </c>
      <c r="D9069" s="6">
        <v>22</v>
      </c>
      <c r="E9069" s="6">
        <v>116</v>
      </c>
      <c r="F9069" s="6">
        <v>116</v>
      </c>
      <c r="G9069" s="1">
        <v>140</v>
      </c>
      <c r="H9069" s="6" t="s">
        <v>377</v>
      </c>
      <c r="I9069" s="6" t="s">
        <v>309</v>
      </c>
      <c r="K9069" s="6">
        <v>192</v>
      </c>
    </row>
    <row r="9070" spans="1:11">
      <c r="A9070" s="6">
        <v>43058949</v>
      </c>
      <c r="B9070" t="s">
        <v>10144</v>
      </c>
      <c r="C9070" s="6" t="s">
        <v>319</v>
      </c>
      <c r="D9070" s="6">
        <v>33</v>
      </c>
      <c r="E9070" s="6">
        <v>116</v>
      </c>
      <c r="F9070" s="6">
        <v>116</v>
      </c>
      <c r="G9070" s="1">
        <v>140</v>
      </c>
      <c r="H9070" s="6" t="s">
        <v>319</v>
      </c>
      <c r="I9070" s="6" t="s">
        <v>236</v>
      </c>
      <c r="K9070" s="6">
        <v>182</v>
      </c>
    </row>
    <row r="9071" spans="1:11">
      <c r="A9071" s="6">
        <v>2000100315</v>
      </c>
      <c r="B9071" t="s">
        <v>10145</v>
      </c>
      <c r="C9071" s="6" t="s">
        <v>488</v>
      </c>
      <c r="D9071" s="6">
        <v>21</v>
      </c>
      <c r="E9071" s="6">
        <v>116</v>
      </c>
      <c r="F9071" s="6">
        <v>116</v>
      </c>
      <c r="G9071" s="1">
        <v>140</v>
      </c>
      <c r="H9071" s="6" t="s">
        <v>488</v>
      </c>
      <c r="I9071" s="6" t="s">
        <v>348</v>
      </c>
      <c r="K9071" s="6">
        <v>185</v>
      </c>
    </row>
    <row r="9072" spans="1:11">
      <c r="A9072" s="6">
        <v>2000018980</v>
      </c>
      <c r="B9072" t="s">
        <v>10146</v>
      </c>
      <c r="C9072" s="6" t="s">
        <v>2120</v>
      </c>
      <c r="D9072" s="6">
        <v>21</v>
      </c>
      <c r="E9072" s="6">
        <v>116</v>
      </c>
      <c r="F9072" s="6">
        <v>116</v>
      </c>
      <c r="G9072" s="1">
        <v>140</v>
      </c>
      <c r="H9072" s="6" t="s">
        <v>2120</v>
      </c>
      <c r="I9072" s="6" t="s">
        <v>339</v>
      </c>
      <c r="K9072" s="6">
        <v>176</v>
      </c>
    </row>
    <row r="9073" spans="1:11">
      <c r="A9073" s="6">
        <v>2000102619</v>
      </c>
      <c r="B9073" t="s">
        <v>10147</v>
      </c>
      <c r="C9073" s="6" t="s">
        <v>319</v>
      </c>
      <c r="D9073" s="6">
        <v>22</v>
      </c>
      <c r="E9073" s="6">
        <v>116</v>
      </c>
      <c r="F9073" s="6">
        <v>116</v>
      </c>
      <c r="G9073" s="1">
        <v>140</v>
      </c>
      <c r="H9073" s="6" t="s">
        <v>319</v>
      </c>
      <c r="I9073" s="6" t="s">
        <v>378</v>
      </c>
      <c r="K9073" s="6">
        <v>174</v>
      </c>
    </row>
    <row r="9074" spans="1:11">
      <c r="A9074" s="6">
        <v>28067790</v>
      </c>
      <c r="B9074" t="s">
        <v>10148</v>
      </c>
      <c r="C9074" s="6" t="s">
        <v>319</v>
      </c>
      <c r="D9074" s="6">
        <v>30</v>
      </c>
      <c r="E9074" s="6">
        <v>116</v>
      </c>
      <c r="F9074" s="6">
        <v>116</v>
      </c>
      <c r="G9074" s="1">
        <v>140</v>
      </c>
      <c r="H9074" s="6" t="s">
        <v>319</v>
      </c>
      <c r="I9074" s="6" t="s">
        <v>222</v>
      </c>
      <c r="K9074" s="6">
        <v>185</v>
      </c>
    </row>
    <row r="9075" spans="1:11">
      <c r="A9075" s="6">
        <v>61093336</v>
      </c>
      <c r="B9075" t="s">
        <v>10149</v>
      </c>
      <c r="C9075" s="6" t="s">
        <v>314</v>
      </c>
      <c r="D9075" s="6">
        <v>22</v>
      </c>
      <c r="E9075" s="6">
        <v>116</v>
      </c>
      <c r="F9075" s="6">
        <v>116</v>
      </c>
      <c r="G9075" s="1">
        <v>140</v>
      </c>
      <c r="H9075" s="6" t="s">
        <v>314</v>
      </c>
      <c r="I9075" s="6" t="s">
        <v>10150</v>
      </c>
      <c r="K9075" s="6">
        <v>168</v>
      </c>
    </row>
    <row r="9076" spans="1:11">
      <c r="A9076" s="6">
        <v>2000131598</v>
      </c>
      <c r="B9076" t="s">
        <v>10151</v>
      </c>
      <c r="C9076" s="6" t="s">
        <v>319</v>
      </c>
      <c r="D9076" s="6">
        <v>22</v>
      </c>
      <c r="E9076" s="6">
        <v>116</v>
      </c>
      <c r="F9076" s="6">
        <v>116</v>
      </c>
      <c r="G9076" s="1">
        <v>140</v>
      </c>
      <c r="H9076" s="6" t="s">
        <v>319</v>
      </c>
      <c r="I9076" s="6" t="s">
        <v>477</v>
      </c>
      <c r="K9076" s="6">
        <v>188</v>
      </c>
    </row>
    <row r="9077" spans="1:11">
      <c r="A9077" s="6">
        <v>2000102842</v>
      </c>
      <c r="B9077" t="s">
        <v>10152</v>
      </c>
      <c r="C9077" s="6" t="s">
        <v>1624</v>
      </c>
      <c r="D9077" s="6">
        <v>20</v>
      </c>
      <c r="E9077" s="6">
        <v>116</v>
      </c>
      <c r="F9077" s="6">
        <v>116</v>
      </c>
      <c r="G9077" s="1">
        <v>-7</v>
      </c>
      <c r="H9077" s="6" t="s">
        <v>1624</v>
      </c>
      <c r="I9077" s="6" t="s">
        <v>1443</v>
      </c>
      <c r="K9077" s="6">
        <v>185</v>
      </c>
    </row>
    <row r="9078" spans="1:11">
      <c r="A9078" s="6">
        <v>2000048570</v>
      </c>
      <c r="B9078" t="s">
        <v>10153</v>
      </c>
      <c r="C9078" s="6" t="s">
        <v>1624</v>
      </c>
      <c r="D9078" s="6">
        <v>21</v>
      </c>
      <c r="E9078" s="6">
        <v>116</v>
      </c>
      <c r="F9078" s="6">
        <v>116</v>
      </c>
      <c r="G9078" s="1">
        <v>140</v>
      </c>
      <c r="H9078" s="6" t="s">
        <v>1624</v>
      </c>
      <c r="I9078" s="6" t="s">
        <v>406</v>
      </c>
      <c r="K9078" s="6">
        <v>188</v>
      </c>
    </row>
    <row r="9079" spans="1:11">
      <c r="A9079" s="6">
        <v>19086406</v>
      </c>
      <c r="B9079" t="s">
        <v>10154</v>
      </c>
      <c r="C9079" s="6" t="s">
        <v>2120</v>
      </c>
      <c r="D9079" s="6">
        <v>34</v>
      </c>
      <c r="E9079" s="6">
        <v>116</v>
      </c>
      <c r="F9079" s="6">
        <v>116</v>
      </c>
      <c r="G9079" s="1">
        <v>140</v>
      </c>
      <c r="H9079" s="6" t="s">
        <v>2120</v>
      </c>
      <c r="I9079" s="6" t="s">
        <v>257</v>
      </c>
      <c r="K9079" s="6">
        <v>174</v>
      </c>
    </row>
    <row r="9080" spans="1:11">
      <c r="A9080" s="6">
        <v>2000035424</v>
      </c>
      <c r="B9080" t="s">
        <v>10155</v>
      </c>
      <c r="C9080" s="6" t="s">
        <v>303</v>
      </c>
      <c r="D9080" s="6">
        <v>20</v>
      </c>
      <c r="E9080" s="6">
        <v>116</v>
      </c>
      <c r="F9080" s="6">
        <v>116</v>
      </c>
      <c r="G9080" s="1">
        <v>140</v>
      </c>
      <c r="H9080" s="6" t="s">
        <v>303</v>
      </c>
      <c r="I9080" s="6" t="s">
        <v>1683</v>
      </c>
      <c r="K9080" s="6">
        <v>170</v>
      </c>
    </row>
    <row r="9081" spans="1:11">
      <c r="A9081" s="6">
        <v>2000241983</v>
      </c>
      <c r="B9081" t="s">
        <v>10156</v>
      </c>
      <c r="C9081" s="6" t="s">
        <v>5654</v>
      </c>
      <c r="D9081" s="6">
        <v>21</v>
      </c>
      <c r="E9081" s="6">
        <v>116</v>
      </c>
      <c r="F9081" s="6">
        <v>116</v>
      </c>
      <c r="G9081" s="1">
        <v>-7</v>
      </c>
      <c r="H9081" s="6" t="s">
        <v>5654</v>
      </c>
      <c r="I9081" s="6" t="s">
        <v>603</v>
      </c>
      <c r="K9081" s="6">
        <v>176</v>
      </c>
    </row>
    <row r="9082" spans="1:11">
      <c r="A9082" s="6">
        <v>14001289</v>
      </c>
      <c r="B9082" t="s">
        <v>10157</v>
      </c>
      <c r="C9082" s="6" t="s">
        <v>2115</v>
      </c>
      <c r="D9082" s="6">
        <v>37</v>
      </c>
      <c r="E9082" s="6">
        <v>116</v>
      </c>
      <c r="F9082" s="6">
        <v>116</v>
      </c>
      <c r="G9082" s="1">
        <v>140</v>
      </c>
      <c r="H9082" s="6" t="s">
        <v>2115</v>
      </c>
      <c r="I9082" s="6" t="s">
        <v>603</v>
      </c>
      <c r="K9082" s="6">
        <v>177</v>
      </c>
    </row>
    <row r="9083" spans="1:11">
      <c r="A9083" s="6">
        <v>43616542</v>
      </c>
      <c r="B9083" t="s">
        <v>10158</v>
      </c>
      <c r="C9083" s="6" t="s">
        <v>2121</v>
      </c>
      <c r="D9083" s="6">
        <v>22</v>
      </c>
      <c r="E9083" s="6">
        <v>116</v>
      </c>
      <c r="F9083" s="6">
        <v>116</v>
      </c>
      <c r="G9083" s="1">
        <v>140</v>
      </c>
      <c r="H9083" s="6" t="s">
        <v>2121</v>
      </c>
      <c r="I9083" s="6" t="s">
        <v>1745</v>
      </c>
      <c r="K9083" s="6">
        <v>181</v>
      </c>
    </row>
    <row r="9084" spans="1:11">
      <c r="A9084" s="6">
        <v>2000052040</v>
      </c>
      <c r="B9084" t="s">
        <v>10159</v>
      </c>
      <c r="C9084" s="6" t="s">
        <v>218</v>
      </c>
      <c r="D9084" s="6">
        <v>23</v>
      </c>
      <c r="E9084" s="6">
        <v>116</v>
      </c>
      <c r="F9084" s="6">
        <v>116</v>
      </c>
      <c r="G9084" s="1">
        <v>139</v>
      </c>
      <c r="H9084" s="6" t="s">
        <v>218</v>
      </c>
      <c r="I9084" s="6" t="s">
        <v>348</v>
      </c>
      <c r="K9084" s="6">
        <v>182</v>
      </c>
    </row>
    <row r="9085" spans="1:11">
      <c r="A9085" s="6">
        <v>2000031791</v>
      </c>
      <c r="B9085" t="s">
        <v>10160</v>
      </c>
      <c r="C9085" s="6" t="s">
        <v>1672</v>
      </c>
      <c r="D9085" s="6">
        <v>22</v>
      </c>
      <c r="E9085" s="6">
        <v>116</v>
      </c>
      <c r="F9085" s="6">
        <v>116</v>
      </c>
      <c r="G9085" s="1">
        <v>139</v>
      </c>
      <c r="H9085" s="6" t="s">
        <v>1672</v>
      </c>
      <c r="I9085" s="6" t="s">
        <v>339</v>
      </c>
      <c r="K9085" s="6">
        <v>186</v>
      </c>
    </row>
    <row r="9086" spans="1:11">
      <c r="A9086" s="6">
        <v>43347677</v>
      </c>
      <c r="B9086" t="s">
        <v>10161</v>
      </c>
      <c r="C9086" s="6" t="s">
        <v>2116</v>
      </c>
      <c r="D9086" s="6">
        <v>24</v>
      </c>
      <c r="E9086" s="6">
        <v>116</v>
      </c>
      <c r="F9086" s="6">
        <v>116</v>
      </c>
      <c r="G9086" s="1">
        <v>139</v>
      </c>
      <c r="H9086" s="6" t="s">
        <v>2116</v>
      </c>
      <c r="I9086" s="6" t="s">
        <v>236</v>
      </c>
      <c r="K9086" s="6">
        <v>182</v>
      </c>
    </row>
    <row r="9087" spans="1:11">
      <c r="A9087" s="6">
        <v>929773</v>
      </c>
      <c r="B9087" t="s">
        <v>10162</v>
      </c>
      <c r="C9087" s="6" t="s">
        <v>1624</v>
      </c>
      <c r="D9087" s="6">
        <v>40</v>
      </c>
      <c r="E9087" s="6">
        <v>116</v>
      </c>
      <c r="F9087" s="6">
        <v>116</v>
      </c>
      <c r="G9087" s="1">
        <v>139</v>
      </c>
      <c r="H9087" s="6" t="s">
        <v>1624</v>
      </c>
      <c r="I9087" s="6" t="s">
        <v>339</v>
      </c>
      <c r="K9087" s="6">
        <v>188</v>
      </c>
    </row>
    <row r="9088" spans="1:11">
      <c r="A9088" s="6">
        <v>2000046668</v>
      </c>
      <c r="B9088" t="s">
        <v>10163</v>
      </c>
      <c r="C9088" s="6" t="s">
        <v>2115</v>
      </c>
      <c r="D9088" s="6">
        <v>22</v>
      </c>
      <c r="E9088" s="6">
        <v>116</v>
      </c>
      <c r="F9088" s="6">
        <v>116</v>
      </c>
      <c r="G9088" s="1">
        <v>139</v>
      </c>
      <c r="H9088" s="6" t="s">
        <v>2115</v>
      </c>
      <c r="I9088" s="6" t="s">
        <v>10164</v>
      </c>
      <c r="K9088" s="6">
        <v>183</v>
      </c>
    </row>
    <row r="9089" spans="1:11">
      <c r="A9089" s="6">
        <v>28122040</v>
      </c>
      <c r="B9089" t="s">
        <v>10165</v>
      </c>
      <c r="C9089" s="6" t="s">
        <v>2149</v>
      </c>
      <c r="D9089" s="6">
        <v>23</v>
      </c>
      <c r="E9089" s="6">
        <v>116</v>
      </c>
      <c r="F9089" s="6">
        <v>116</v>
      </c>
      <c r="G9089" s="1">
        <v>139</v>
      </c>
      <c r="H9089" s="6" t="s">
        <v>2149</v>
      </c>
      <c r="I9089" s="6" t="s">
        <v>259</v>
      </c>
      <c r="K9089" s="6">
        <v>180</v>
      </c>
    </row>
    <row r="9090" spans="1:11">
      <c r="A9090" s="6">
        <v>43392090</v>
      </c>
      <c r="B9090" t="s">
        <v>10166</v>
      </c>
      <c r="C9090" s="6" t="s">
        <v>1624</v>
      </c>
      <c r="D9090" s="6">
        <v>23</v>
      </c>
      <c r="E9090" s="6">
        <v>116</v>
      </c>
      <c r="F9090" s="6">
        <v>116</v>
      </c>
      <c r="G9090" s="1">
        <v>139</v>
      </c>
      <c r="H9090" s="6" t="s">
        <v>1624</v>
      </c>
      <c r="I9090" s="6" t="s">
        <v>236</v>
      </c>
      <c r="K9090" s="6">
        <v>185</v>
      </c>
    </row>
    <row r="9091" spans="1:11">
      <c r="A9091" s="6">
        <v>2000132917</v>
      </c>
      <c r="B9091" t="s">
        <v>10167</v>
      </c>
      <c r="C9091" s="6" t="s">
        <v>645</v>
      </c>
      <c r="D9091" s="6">
        <v>21</v>
      </c>
      <c r="E9091" s="6">
        <v>116</v>
      </c>
      <c r="F9091" s="6">
        <v>116</v>
      </c>
      <c r="G9091" s="1">
        <v>139</v>
      </c>
      <c r="H9091" s="6" t="s">
        <v>645</v>
      </c>
      <c r="I9091" s="6" t="s">
        <v>657</v>
      </c>
      <c r="K9091" s="6">
        <v>176</v>
      </c>
    </row>
    <row r="9092" spans="1:11">
      <c r="A9092" s="6">
        <v>2000097351</v>
      </c>
      <c r="B9092" t="s">
        <v>10168</v>
      </c>
      <c r="C9092" s="6" t="s">
        <v>619</v>
      </c>
      <c r="D9092" s="6">
        <v>23</v>
      </c>
      <c r="E9092" s="6">
        <v>116</v>
      </c>
      <c r="F9092" s="6">
        <v>116</v>
      </c>
      <c r="G9092" s="1">
        <v>138</v>
      </c>
      <c r="H9092" s="6" t="s">
        <v>619</v>
      </c>
      <c r="I9092" s="6" t="s">
        <v>725</v>
      </c>
      <c r="K9092" s="6">
        <v>175</v>
      </c>
    </row>
    <row r="9093" spans="1:11">
      <c r="A9093" s="6">
        <v>43426015</v>
      </c>
      <c r="B9093" t="s">
        <v>10169</v>
      </c>
      <c r="C9093" s="6" t="s">
        <v>240</v>
      </c>
      <c r="D9093" s="6">
        <v>23</v>
      </c>
      <c r="E9093" s="6">
        <v>116</v>
      </c>
      <c r="F9093" s="6">
        <v>116</v>
      </c>
      <c r="G9093" s="1">
        <v>138</v>
      </c>
      <c r="H9093" s="6" t="s">
        <v>240</v>
      </c>
      <c r="I9093" s="6" t="s">
        <v>10170</v>
      </c>
      <c r="K9093" s="6">
        <v>175</v>
      </c>
    </row>
    <row r="9094" spans="1:11">
      <c r="A9094" s="6">
        <v>51068088</v>
      </c>
      <c r="B9094" t="s">
        <v>10171</v>
      </c>
      <c r="C9094" s="6" t="s">
        <v>377</v>
      </c>
      <c r="D9094" s="6">
        <v>25</v>
      </c>
      <c r="E9094" s="6">
        <v>116</v>
      </c>
      <c r="F9094" s="6">
        <v>116</v>
      </c>
      <c r="G9094" s="1">
        <v>138</v>
      </c>
      <c r="H9094" s="6" t="s">
        <v>377</v>
      </c>
      <c r="I9094" s="6" t="s">
        <v>1303</v>
      </c>
      <c r="K9094" s="6">
        <v>192</v>
      </c>
    </row>
    <row r="9095" spans="1:11">
      <c r="A9095" s="6">
        <v>957614</v>
      </c>
      <c r="B9095" t="s">
        <v>10172</v>
      </c>
      <c r="C9095" s="6" t="s">
        <v>2115</v>
      </c>
      <c r="D9095" s="6">
        <v>41</v>
      </c>
      <c r="E9095" s="6">
        <v>116</v>
      </c>
      <c r="F9095" s="6">
        <v>116</v>
      </c>
      <c r="G9095" s="1">
        <v>138</v>
      </c>
      <c r="H9095" s="6" t="s">
        <v>2115</v>
      </c>
      <c r="I9095" s="6" t="s">
        <v>7093</v>
      </c>
      <c r="K9095" s="6">
        <v>189</v>
      </c>
    </row>
    <row r="9096" spans="1:11">
      <c r="A9096" s="6">
        <v>28044428</v>
      </c>
      <c r="B9096" t="s">
        <v>10173</v>
      </c>
      <c r="C9096" s="6" t="s">
        <v>377</v>
      </c>
      <c r="D9096" s="6">
        <v>32</v>
      </c>
      <c r="E9096" s="6">
        <v>116</v>
      </c>
      <c r="F9096" s="6">
        <v>116</v>
      </c>
      <c r="G9096" s="1">
        <v>138</v>
      </c>
      <c r="H9096" s="6" t="s">
        <v>377</v>
      </c>
      <c r="I9096" s="6" t="s">
        <v>1362</v>
      </c>
      <c r="K9096" s="6">
        <v>185</v>
      </c>
    </row>
    <row r="9097" spans="1:11">
      <c r="A9097" s="6">
        <v>2000214194</v>
      </c>
      <c r="B9097" t="s">
        <v>10174</v>
      </c>
      <c r="C9097" s="6" t="s">
        <v>377</v>
      </c>
      <c r="D9097" s="6">
        <v>22</v>
      </c>
      <c r="E9097" s="6">
        <v>116</v>
      </c>
      <c r="F9097" s="6">
        <v>116</v>
      </c>
      <c r="G9097" s="1">
        <v>138</v>
      </c>
      <c r="H9097" s="6" t="s">
        <v>377</v>
      </c>
      <c r="I9097" s="6" t="s">
        <v>1303</v>
      </c>
      <c r="K9097" s="6">
        <v>180</v>
      </c>
    </row>
    <row r="9098" spans="1:11">
      <c r="A9098" s="6">
        <v>961300</v>
      </c>
      <c r="B9098" t="s">
        <v>10175</v>
      </c>
      <c r="C9098" s="6" t="s">
        <v>944</v>
      </c>
      <c r="D9098" s="6">
        <v>38</v>
      </c>
      <c r="E9098" s="6">
        <v>116</v>
      </c>
      <c r="F9098" s="6">
        <v>116</v>
      </c>
      <c r="G9098" s="1">
        <v>138</v>
      </c>
      <c r="H9098" s="6" t="s">
        <v>944</v>
      </c>
      <c r="I9098" s="6" t="s">
        <v>2218</v>
      </c>
      <c r="K9098" s="6">
        <v>160</v>
      </c>
    </row>
    <row r="9099" spans="1:11">
      <c r="A9099" s="6">
        <v>28124576</v>
      </c>
      <c r="B9099" t="s">
        <v>10176</v>
      </c>
      <c r="C9099" s="6" t="s">
        <v>944</v>
      </c>
      <c r="D9099" s="6">
        <v>22</v>
      </c>
      <c r="E9099" s="6">
        <v>116</v>
      </c>
      <c r="F9099" s="6">
        <v>116</v>
      </c>
      <c r="G9099" s="1">
        <v>138</v>
      </c>
      <c r="H9099" s="6" t="s">
        <v>944</v>
      </c>
      <c r="I9099" s="6" t="s">
        <v>259</v>
      </c>
      <c r="K9099" s="6">
        <v>187</v>
      </c>
    </row>
    <row r="9100" spans="1:11">
      <c r="A9100" s="6">
        <v>2000056917</v>
      </c>
      <c r="B9100" t="s">
        <v>10177</v>
      </c>
      <c r="C9100" s="6" t="s">
        <v>1709</v>
      </c>
      <c r="D9100" s="6">
        <v>21</v>
      </c>
      <c r="E9100" s="6">
        <v>116</v>
      </c>
      <c r="F9100" s="6">
        <v>116</v>
      </c>
      <c r="G9100" s="1">
        <v>138</v>
      </c>
      <c r="H9100" s="6" t="s">
        <v>1709</v>
      </c>
      <c r="I9100" s="6" t="s">
        <v>348</v>
      </c>
      <c r="K9100" s="6">
        <v>181</v>
      </c>
    </row>
    <row r="9101" spans="1:11">
      <c r="A9101" s="6">
        <v>28127214</v>
      </c>
      <c r="B9101" t="s">
        <v>10178</v>
      </c>
      <c r="C9101" s="6" t="s">
        <v>377</v>
      </c>
      <c r="D9101" s="6">
        <v>22</v>
      </c>
      <c r="E9101" s="6">
        <v>116</v>
      </c>
      <c r="F9101" s="6">
        <v>116</v>
      </c>
      <c r="G9101" s="1">
        <v>138</v>
      </c>
      <c r="H9101" s="6" t="s">
        <v>377</v>
      </c>
      <c r="I9101" s="6" t="s">
        <v>259</v>
      </c>
      <c r="K9101" s="6">
        <v>185</v>
      </c>
    </row>
    <row r="9102" spans="1:11">
      <c r="A9102" s="6">
        <v>16191306</v>
      </c>
      <c r="B9102" t="s">
        <v>10179</v>
      </c>
      <c r="C9102" s="6" t="s">
        <v>218</v>
      </c>
      <c r="D9102" s="6">
        <v>24</v>
      </c>
      <c r="E9102" s="6">
        <v>116</v>
      </c>
      <c r="F9102" s="6">
        <v>116</v>
      </c>
      <c r="G9102" s="1">
        <v>137</v>
      </c>
      <c r="H9102" s="6" t="s">
        <v>218</v>
      </c>
      <c r="I9102" s="6" t="s">
        <v>6816</v>
      </c>
      <c r="K9102" s="6">
        <v>185</v>
      </c>
    </row>
    <row r="9103" spans="1:11">
      <c r="A9103" s="6">
        <v>2000141865</v>
      </c>
      <c r="B9103" t="s">
        <v>10180</v>
      </c>
      <c r="C9103" s="6" t="s">
        <v>218</v>
      </c>
      <c r="D9103" s="6">
        <v>21</v>
      </c>
      <c r="E9103" s="6">
        <v>116</v>
      </c>
      <c r="F9103" s="6">
        <v>116</v>
      </c>
      <c r="G9103" s="1">
        <v>137</v>
      </c>
      <c r="H9103" s="6" t="s">
        <v>218</v>
      </c>
      <c r="I9103" s="6" t="s">
        <v>603</v>
      </c>
      <c r="K9103" s="6">
        <v>182</v>
      </c>
    </row>
    <row r="9104" spans="1:11">
      <c r="A9104" s="6">
        <v>29045055</v>
      </c>
      <c r="B9104" t="s">
        <v>10181</v>
      </c>
      <c r="C9104" s="6" t="s">
        <v>1659</v>
      </c>
      <c r="D9104" s="6">
        <v>32</v>
      </c>
      <c r="E9104" s="6">
        <v>116</v>
      </c>
      <c r="F9104" s="6">
        <v>116</v>
      </c>
      <c r="G9104" s="1">
        <v>137</v>
      </c>
      <c r="H9104" s="6" t="s">
        <v>1659</v>
      </c>
      <c r="I9104" s="6" t="s">
        <v>10182</v>
      </c>
      <c r="K9104" s="6">
        <v>178</v>
      </c>
    </row>
    <row r="9105" spans="1:11">
      <c r="A9105" s="6">
        <v>67280848</v>
      </c>
      <c r="B9105" t="s">
        <v>10183</v>
      </c>
      <c r="C9105" s="6" t="s">
        <v>760</v>
      </c>
      <c r="D9105" s="6">
        <v>24</v>
      </c>
      <c r="E9105" s="6">
        <v>116</v>
      </c>
      <c r="F9105" s="6">
        <v>116</v>
      </c>
      <c r="G9105" s="1">
        <v>137</v>
      </c>
      <c r="H9105" s="6" t="s">
        <v>760</v>
      </c>
      <c r="I9105" s="6" t="s">
        <v>348</v>
      </c>
      <c r="K9105" s="6">
        <v>173</v>
      </c>
    </row>
    <row r="9106" spans="1:11">
      <c r="A9106" s="6">
        <v>2000122550</v>
      </c>
      <c r="B9106" t="s">
        <v>10184</v>
      </c>
      <c r="C9106" s="6" t="s">
        <v>377</v>
      </c>
      <c r="D9106" s="6">
        <v>21</v>
      </c>
      <c r="E9106" s="6">
        <v>116</v>
      </c>
      <c r="F9106" s="6">
        <v>116</v>
      </c>
      <c r="G9106" s="1">
        <v>137</v>
      </c>
      <c r="H9106" s="6" t="s">
        <v>377</v>
      </c>
      <c r="I9106" s="6" t="s">
        <v>603</v>
      </c>
      <c r="K9106" s="6">
        <v>191</v>
      </c>
    </row>
    <row r="9107" spans="1:11">
      <c r="A9107" s="6">
        <v>76036843</v>
      </c>
      <c r="B9107" t="s">
        <v>10185</v>
      </c>
      <c r="C9107" s="6" t="s">
        <v>377</v>
      </c>
      <c r="D9107" s="6">
        <v>31</v>
      </c>
      <c r="E9107" s="6">
        <v>116</v>
      </c>
      <c r="F9107" s="6">
        <v>116</v>
      </c>
      <c r="G9107" s="1">
        <v>137</v>
      </c>
      <c r="H9107" s="6" t="s">
        <v>377</v>
      </c>
      <c r="I9107" s="6" t="s">
        <v>378</v>
      </c>
      <c r="K9107" s="6">
        <v>186</v>
      </c>
    </row>
    <row r="9108" spans="1:11">
      <c r="A9108" s="6">
        <v>95037868</v>
      </c>
      <c r="B9108" t="s">
        <v>10186</v>
      </c>
      <c r="C9108" s="6" t="s">
        <v>2121</v>
      </c>
      <c r="D9108" s="6">
        <v>25</v>
      </c>
      <c r="E9108" s="6">
        <v>116</v>
      </c>
      <c r="F9108" s="6">
        <v>116</v>
      </c>
      <c r="G9108" s="1">
        <v>136</v>
      </c>
      <c r="H9108" s="6" t="s">
        <v>2121</v>
      </c>
      <c r="I9108" s="6" t="s">
        <v>1362</v>
      </c>
      <c r="K9108" s="6">
        <v>175</v>
      </c>
    </row>
    <row r="9109" spans="1:11">
      <c r="A9109" s="6">
        <v>2000069289</v>
      </c>
      <c r="B9109" t="s">
        <v>10187</v>
      </c>
      <c r="C9109" s="6" t="s">
        <v>2121</v>
      </c>
      <c r="D9109" s="6">
        <v>22</v>
      </c>
      <c r="E9109" s="6">
        <v>116</v>
      </c>
      <c r="F9109" s="6">
        <v>116</v>
      </c>
      <c r="G9109" s="1">
        <v>136</v>
      </c>
      <c r="H9109" s="6" t="s">
        <v>2121</v>
      </c>
      <c r="I9109" s="6" t="s">
        <v>309</v>
      </c>
      <c r="K9109" s="6">
        <v>174</v>
      </c>
    </row>
    <row r="9110" spans="1:11">
      <c r="A9110" s="6">
        <v>37009888</v>
      </c>
      <c r="B9110" t="s">
        <v>10188</v>
      </c>
      <c r="C9110" s="6" t="s">
        <v>2112</v>
      </c>
      <c r="D9110" s="6">
        <v>34</v>
      </c>
      <c r="E9110" s="6">
        <v>116</v>
      </c>
      <c r="F9110" s="6">
        <v>116</v>
      </c>
      <c r="G9110" s="1">
        <v>136</v>
      </c>
      <c r="H9110" s="6" t="s">
        <v>2112</v>
      </c>
      <c r="I9110" s="6" t="s">
        <v>406</v>
      </c>
      <c r="K9110" s="6">
        <v>170</v>
      </c>
    </row>
    <row r="9111" spans="1:11">
      <c r="A9111" s="6">
        <v>14001537</v>
      </c>
      <c r="B9111" t="s">
        <v>10189</v>
      </c>
      <c r="C9111" s="6" t="s">
        <v>377</v>
      </c>
      <c r="D9111" s="6">
        <v>38</v>
      </c>
      <c r="E9111" s="6">
        <v>116</v>
      </c>
      <c r="F9111" s="6">
        <v>116</v>
      </c>
      <c r="G9111" s="1">
        <v>136</v>
      </c>
      <c r="H9111" s="6" t="s">
        <v>377</v>
      </c>
      <c r="I9111" s="6" t="s">
        <v>187</v>
      </c>
      <c r="K9111" s="6">
        <v>179</v>
      </c>
    </row>
    <row r="9112" spans="1:11">
      <c r="A9112" s="6">
        <v>13219949</v>
      </c>
      <c r="B9112" t="s">
        <v>10190</v>
      </c>
      <c r="C9112" s="6" t="s">
        <v>2112</v>
      </c>
      <c r="D9112" s="6">
        <v>23</v>
      </c>
      <c r="E9112" s="6">
        <v>116</v>
      </c>
      <c r="F9112" s="6">
        <v>116</v>
      </c>
      <c r="G9112" s="1">
        <v>136</v>
      </c>
      <c r="H9112" s="6" t="s">
        <v>2112</v>
      </c>
      <c r="I9112" s="6" t="s">
        <v>4681</v>
      </c>
      <c r="K9112" s="6">
        <v>183</v>
      </c>
    </row>
    <row r="9113" spans="1:11">
      <c r="A9113" s="6">
        <v>2000065718</v>
      </c>
      <c r="B9113" t="s">
        <v>10191</v>
      </c>
      <c r="C9113" s="6" t="s">
        <v>1624</v>
      </c>
      <c r="D9113" s="6">
        <v>22</v>
      </c>
      <c r="E9113" s="6">
        <v>116</v>
      </c>
      <c r="F9113" s="6">
        <v>116</v>
      </c>
      <c r="G9113" s="1">
        <v>136</v>
      </c>
      <c r="H9113" s="6" t="s">
        <v>1624</v>
      </c>
      <c r="I9113" s="6" t="s">
        <v>309</v>
      </c>
      <c r="K9113" s="6">
        <v>191</v>
      </c>
    </row>
    <row r="9114" spans="1:11">
      <c r="A9114" s="6">
        <v>2000006178</v>
      </c>
      <c r="B9114" t="s">
        <v>10192</v>
      </c>
      <c r="C9114" s="6" t="s">
        <v>966</v>
      </c>
      <c r="D9114" s="6">
        <v>21</v>
      </c>
      <c r="E9114" s="6">
        <v>116</v>
      </c>
      <c r="F9114" s="6">
        <v>116</v>
      </c>
      <c r="G9114" s="1">
        <v>136</v>
      </c>
      <c r="H9114" s="6" t="s">
        <v>966</v>
      </c>
      <c r="I9114" s="6" t="s">
        <v>1653</v>
      </c>
      <c r="K9114" s="6">
        <v>172</v>
      </c>
    </row>
    <row r="9115" spans="1:11">
      <c r="A9115" s="6">
        <v>43093519</v>
      </c>
      <c r="B9115" t="s">
        <v>10193</v>
      </c>
      <c r="C9115" s="6" t="s">
        <v>728</v>
      </c>
      <c r="D9115" s="6">
        <v>30</v>
      </c>
      <c r="E9115" s="6">
        <v>116</v>
      </c>
      <c r="F9115" s="6">
        <v>116</v>
      </c>
      <c r="G9115" s="1">
        <v>136</v>
      </c>
      <c r="H9115" s="6" t="s">
        <v>728</v>
      </c>
      <c r="I9115" s="6" t="s">
        <v>236</v>
      </c>
      <c r="K9115" s="6">
        <v>176</v>
      </c>
    </row>
    <row r="9116" spans="1:11">
      <c r="A9116" s="6">
        <v>2000049220</v>
      </c>
      <c r="B9116" t="s">
        <v>10194</v>
      </c>
      <c r="C9116" s="6" t="s">
        <v>570</v>
      </c>
      <c r="D9116" s="6">
        <v>21</v>
      </c>
      <c r="E9116" s="6">
        <v>116</v>
      </c>
      <c r="F9116" s="6">
        <v>116</v>
      </c>
      <c r="G9116" s="1">
        <v>136</v>
      </c>
      <c r="H9116" s="6" t="s">
        <v>570</v>
      </c>
      <c r="I9116" s="6" t="s">
        <v>259</v>
      </c>
      <c r="K9116" s="6">
        <v>182</v>
      </c>
    </row>
    <row r="9117" spans="1:11">
      <c r="A9117" s="6">
        <v>2000107265</v>
      </c>
      <c r="B9117" t="s">
        <v>10195</v>
      </c>
      <c r="C9117" s="6" t="s">
        <v>829</v>
      </c>
      <c r="D9117" s="6">
        <v>23</v>
      </c>
      <c r="E9117" s="6">
        <v>116</v>
      </c>
      <c r="F9117" s="6">
        <v>116</v>
      </c>
      <c r="G9117" s="1">
        <v>136</v>
      </c>
      <c r="H9117" s="6" t="s">
        <v>829</v>
      </c>
      <c r="I9117" s="6" t="s">
        <v>1066</v>
      </c>
      <c r="K9117" s="6">
        <v>191</v>
      </c>
    </row>
    <row r="9118" spans="1:11">
      <c r="A9118" s="6">
        <v>91190724</v>
      </c>
      <c r="B9118" t="s">
        <v>10196</v>
      </c>
      <c r="C9118" s="6" t="s">
        <v>589</v>
      </c>
      <c r="D9118" s="6">
        <v>24</v>
      </c>
      <c r="E9118" s="6">
        <v>116</v>
      </c>
      <c r="F9118" s="6">
        <v>116</v>
      </c>
      <c r="G9118" s="1">
        <v>136</v>
      </c>
      <c r="H9118" s="6" t="s">
        <v>589</v>
      </c>
      <c r="I9118" s="6" t="s">
        <v>309</v>
      </c>
      <c r="K9118" s="6">
        <v>185</v>
      </c>
    </row>
    <row r="9119" spans="1:11">
      <c r="A9119" s="6">
        <v>14027657</v>
      </c>
      <c r="B9119" t="s">
        <v>10197</v>
      </c>
      <c r="C9119" s="6" t="s">
        <v>1732</v>
      </c>
      <c r="D9119" s="6">
        <v>35</v>
      </c>
      <c r="E9119" s="6">
        <v>116</v>
      </c>
      <c r="F9119" s="6">
        <v>116</v>
      </c>
      <c r="G9119" s="1">
        <v>136</v>
      </c>
      <c r="H9119" s="6" t="s">
        <v>1732</v>
      </c>
      <c r="I9119" s="6" t="s">
        <v>603</v>
      </c>
      <c r="K9119" s="6">
        <v>185</v>
      </c>
    </row>
    <row r="9120" spans="1:11">
      <c r="A9120" s="6">
        <v>43424680</v>
      </c>
      <c r="B9120" t="s">
        <v>10198</v>
      </c>
      <c r="C9120" s="6" t="s">
        <v>2115</v>
      </c>
      <c r="D9120" s="6">
        <v>23</v>
      </c>
      <c r="E9120" s="6">
        <v>116</v>
      </c>
      <c r="F9120" s="6">
        <v>116</v>
      </c>
      <c r="G9120" s="1">
        <v>136</v>
      </c>
      <c r="H9120" s="6" t="s">
        <v>2115</v>
      </c>
      <c r="I9120" s="6" t="s">
        <v>236</v>
      </c>
      <c r="K9120" s="6">
        <v>178</v>
      </c>
    </row>
    <row r="9121" spans="1:11">
      <c r="A9121" s="6">
        <v>37020712</v>
      </c>
      <c r="B9121" t="s">
        <v>10199</v>
      </c>
      <c r="C9121" s="6" t="s">
        <v>1709</v>
      </c>
      <c r="D9121" s="6">
        <v>32</v>
      </c>
      <c r="E9121" s="6">
        <v>116</v>
      </c>
      <c r="F9121" s="6">
        <v>116</v>
      </c>
      <c r="G9121" s="1">
        <v>136</v>
      </c>
      <c r="H9121" s="6" t="s">
        <v>1709</v>
      </c>
      <c r="I9121" s="6" t="s">
        <v>2685</v>
      </c>
      <c r="K9121" s="6">
        <v>175</v>
      </c>
    </row>
    <row r="9122" spans="1:11">
      <c r="A9122" s="6">
        <v>2000109749</v>
      </c>
      <c r="B9122" t="s">
        <v>10200</v>
      </c>
      <c r="C9122" s="6" t="s">
        <v>1213</v>
      </c>
      <c r="D9122" s="6">
        <v>22</v>
      </c>
      <c r="E9122" s="6">
        <v>116</v>
      </c>
      <c r="F9122" s="6">
        <v>116</v>
      </c>
      <c r="G9122" s="1">
        <v>136</v>
      </c>
      <c r="H9122" s="6" t="s">
        <v>1213</v>
      </c>
      <c r="I9122" s="6" t="s">
        <v>257</v>
      </c>
      <c r="K9122" s="6">
        <v>171</v>
      </c>
    </row>
    <row r="9123" spans="1:11">
      <c r="A9123" s="6">
        <v>61077396</v>
      </c>
      <c r="B9123" t="s">
        <v>10201</v>
      </c>
      <c r="C9123" s="6" t="s">
        <v>377</v>
      </c>
      <c r="D9123" s="6">
        <v>26</v>
      </c>
      <c r="E9123" s="6">
        <v>116</v>
      </c>
      <c r="F9123" s="6">
        <v>116</v>
      </c>
      <c r="G9123" s="1">
        <v>136</v>
      </c>
      <c r="H9123" s="6" t="s">
        <v>377</v>
      </c>
      <c r="I9123" s="6" t="s">
        <v>253</v>
      </c>
      <c r="K9123" s="6">
        <v>188</v>
      </c>
    </row>
    <row r="9124" spans="1:11">
      <c r="A9124" s="6">
        <v>2000247747</v>
      </c>
      <c r="B9124" t="s">
        <v>10202</v>
      </c>
      <c r="C9124" s="6" t="s">
        <v>377</v>
      </c>
      <c r="D9124" s="6">
        <v>22</v>
      </c>
      <c r="E9124" s="6">
        <v>116</v>
      </c>
      <c r="F9124" s="6">
        <v>116</v>
      </c>
      <c r="G9124" s="1">
        <v>136</v>
      </c>
      <c r="H9124" s="6" t="s">
        <v>377</v>
      </c>
      <c r="I9124" s="6" t="s">
        <v>1742</v>
      </c>
      <c r="K9124" s="6">
        <v>193</v>
      </c>
    </row>
    <row r="9125" spans="1:11">
      <c r="A9125" s="6">
        <v>19076427</v>
      </c>
      <c r="B9125" t="s">
        <v>10203</v>
      </c>
      <c r="C9125" s="6" t="s">
        <v>377</v>
      </c>
      <c r="D9125" s="6">
        <v>36</v>
      </c>
      <c r="E9125" s="6">
        <v>116</v>
      </c>
      <c r="F9125" s="6">
        <v>116</v>
      </c>
      <c r="G9125" s="1">
        <v>135</v>
      </c>
      <c r="H9125" s="6" t="s">
        <v>377</v>
      </c>
      <c r="I9125" s="6" t="s">
        <v>1340</v>
      </c>
      <c r="K9125" s="6">
        <v>192</v>
      </c>
    </row>
    <row r="9126" spans="1:11">
      <c r="A9126" s="6">
        <v>19404391</v>
      </c>
      <c r="B9126" t="s">
        <v>10204</v>
      </c>
      <c r="C9126" s="6" t="s">
        <v>488</v>
      </c>
      <c r="D9126" s="6">
        <v>22</v>
      </c>
      <c r="E9126" s="6">
        <v>116</v>
      </c>
      <c r="F9126" s="6">
        <v>116</v>
      </c>
      <c r="G9126" s="1">
        <v>135</v>
      </c>
      <c r="H9126" s="6" t="s">
        <v>488</v>
      </c>
      <c r="I9126" s="6" t="s">
        <v>10205</v>
      </c>
      <c r="K9126" s="6">
        <v>177</v>
      </c>
    </row>
    <row r="9127" spans="1:11">
      <c r="A9127" s="6">
        <v>85095525</v>
      </c>
      <c r="B9127" t="s">
        <v>10206</v>
      </c>
      <c r="C9127" s="6" t="s">
        <v>319</v>
      </c>
      <c r="D9127" s="6">
        <v>32</v>
      </c>
      <c r="E9127" s="6">
        <v>116</v>
      </c>
      <c r="F9127" s="6">
        <v>116</v>
      </c>
      <c r="G9127" s="1">
        <v>135</v>
      </c>
      <c r="H9127" s="6" t="s">
        <v>319</v>
      </c>
      <c r="I9127" s="6" t="s">
        <v>6853</v>
      </c>
      <c r="K9127" s="6">
        <v>173</v>
      </c>
    </row>
    <row r="9128" spans="1:11">
      <c r="A9128" s="6">
        <v>28016099</v>
      </c>
      <c r="B9128" t="s">
        <v>10207</v>
      </c>
      <c r="C9128" s="6" t="s">
        <v>314</v>
      </c>
      <c r="D9128" s="6">
        <v>34</v>
      </c>
      <c r="E9128" s="6">
        <v>116</v>
      </c>
      <c r="F9128" s="6">
        <v>116</v>
      </c>
      <c r="G9128" s="1">
        <v>135</v>
      </c>
      <c r="H9128" s="6" t="s">
        <v>314</v>
      </c>
      <c r="I9128" s="6" t="s">
        <v>298</v>
      </c>
      <c r="K9128" s="6">
        <v>179</v>
      </c>
    </row>
    <row r="9129" spans="1:11">
      <c r="A9129" s="6">
        <v>37045758</v>
      </c>
      <c r="B9129" t="s">
        <v>10208</v>
      </c>
      <c r="C9129" s="6" t="s">
        <v>1624</v>
      </c>
      <c r="D9129" s="6">
        <v>31</v>
      </c>
      <c r="E9129" s="6">
        <v>116</v>
      </c>
      <c r="F9129" s="6">
        <v>116</v>
      </c>
      <c r="G9129" s="1">
        <v>135</v>
      </c>
      <c r="H9129" s="6" t="s">
        <v>1624</v>
      </c>
      <c r="I9129" s="6" t="s">
        <v>406</v>
      </c>
      <c r="K9129" s="6">
        <v>203</v>
      </c>
    </row>
    <row r="9130" spans="1:11">
      <c r="A9130" s="6">
        <v>2000062393</v>
      </c>
      <c r="B9130" t="s">
        <v>10209</v>
      </c>
      <c r="C9130" s="6" t="s">
        <v>319</v>
      </c>
      <c r="D9130" s="6">
        <v>24</v>
      </c>
      <c r="E9130" s="6">
        <v>116</v>
      </c>
      <c r="F9130" s="6">
        <v>116</v>
      </c>
      <c r="G9130" s="1">
        <v>135</v>
      </c>
      <c r="H9130" s="6" t="s">
        <v>319</v>
      </c>
      <c r="I9130" s="6" t="s">
        <v>1051</v>
      </c>
      <c r="K9130" s="6">
        <v>174</v>
      </c>
    </row>
    <row r="9131" spans="1:11">
      <c r="A9131" s="6">
        <v>87034555</v>
      </c>
      <c r="B9131" t="s">
        <v>10210</v>
      </c>
      <c r="C9131" s="6" t="s">
        <v>944</v>
      </c>
      <c r="D9131" s="6">
        <v>31</v>
      </c>
      <c r="E9131" s="6">
        <v>116</v>
      </c>
      <c r="F9131" s="6">
        <v>116</v>
      </c>
      <c r="G9131" s="1">
        <v>135</v>
      </c>
      <c r="H9131" s="6" t="s">
        <v>944</v>
      </c>
      <c r="I9131" s="6" t="s">
        <v>4617</v>
      </c>
      <c r="K9131" s="6">
        <v>173</v>
      </c>
    </row>
    <row r="9132" spans="1:11">
      <c r="A9132" s="6">
        <v>29223124</v>
      </c>
      <c r="B9132" t="s">
        <v>10211</v>
      </c>
      <c r="C9132" s="6" t="s">
        <v>966</v>
      </c>
      <c r="D9132" s="6">
        <v>22</v>
      </c>
      <c r="E9132" s="6">
        <v>116</v>
      </c>
      <c r="F9132" s="6">
        <v>116</v>
      </c>
      <c r="G9132" s="1">
        <v>135</v>
      </c>
      <c r="H9132" s="6" t="s">
        <v>966</v>
      </c>
      <c r="I9132" s="6" t="s">
        <v>253</v>
      </c>
      <c r="K9132" s="6">
        <v>176</v>
      </c>
    </row>
    <row r="9133" spans="1:11">
      <c r="A9133" s="6">
        <v>14001461</v>
      </c>
      <c r="B9133" t="s">
        <v>10212</v>
      </c>
      <c r="C9133" s="6" t="s">
        <v>319</v>
      </c>
      <c r="D9133" s="6">
        <v>38</v>
      </c>
      <c r="E9133" s="6">
        <v>116</v>
      </c>
      <c r="F9133" s="6">
        <v>116</v>
      </c>
      <c r="G9133" s="1">
        <v>135</v>
      </c>
      <c r="H9133" s="6" t="s">
        <v>319</v>
      </c>
      <c r="I9133" s="6" t="s">
        <v>187</v>
      </c>
      <c r="K9133" s="6">
        <v>183</v>
      </c>
    </row>
    <row r="9134" spans="1:11">
      <c r="A9134" s="6">
        <v>51055269</v>
      </c>
      <c r="B9134" t="s">
        <v>10213</v>
      </c>
      <c r="C9134" s="6" t="s">
        <v>2116</v>
      </c>
      <c r="D9134" s="6">
        <v>26</v>
      </c>
      <c r="E9134" s="6">
        <v>116</v>
      </c>
      <c r="F9134" s="6">
        <v>116</v>
      </c>
      <c r="G9134" s="1">
        <v>135</v>
      </c>
      <c r="H9134" s="6" t="s">
        <v>2116</v>
      </c>
      <c r="I9134" s="6" t="s">
        <v>1303</v>
      </c>
      <c r="K9134" s="6">
        <v>180</v>
      </c>
    </row>
    <row r="9135" spans="1:11">
      <c r="A9135" s="6">
        <v>43458466</v>
      </c>
      <c r="B9135" t="s">
        <v>10214</v>
      </c>
      <c r="C9135" s="6" t="s">
        <v>2121</v>
      </c>
      <c r="D9135" s="6">
        <v>23</v>
      </c>
      <c r="E9135" s="6">
        <v>116</v>
      </c>
      <c r="F9135" s="6">
        <v>116</v>
      </c>
      <c r="G9135" s="1">
        <v>135</v>
      </c>
      <c r="H9135" s="6" t="s">
        <v>2121</v>
      </c>
      <c r="I9135" s="6" t="s">
        <v>7671</v>
      </c>
      <c r="K9135" s="6">
        <v>183</v>
      </c>
    </row>
    <row r="9136" spans="1:11">
      <c r="A9136" s="6">
        <v>93142833</v>
      </c>
      <c r="B9136" t="s">
        <v>10215</v>
      </c>
      <c r="C9136" s="6" t="s">
        <v>238</v>
      </c>
      <c r="D9136" s="6">
        <v>23</v>
      </c>
      <c r="E9136" s="6">
        <v>116</v>
      </c>
      <c r="F9136" s="6">
        <v>116</v>
      </c>
      <c r="G9136" s="1">
        <v>135</v>
      </c>
      <c r="H9136" s="6" t="s">
        <v>238</v>
      </c>
      <c r="I9136" s="6" t="s">
        <v>10216</v>
      </c>
      <c r="K9136" s="6">
        <v>181</v>
      </c>
    </row>
    <row r="9137" spans="1:11">
      <c r="A9137" s="6">
        <v>19270439</v>
      </c>
      <c r="B9137" t="s">
        <v>10217</v>
      </c>
      <c r="C9137" s="6" t="s">
        <v>2115</v>
      </c>
      <c r="D9137" s="6">
        <v>33</v>
      </c>
      <c r="E9137" s="6">
        <v>116</v>
      </c>
      <c r="F9137" s="6">
        <v>116</v>
      </c>
      <c r="G9137" s="1">
        <v>135</v>
      </c>
      <c r="H9137" s="6" t="s">
        <v>2115</v>
      </c>
      <c r="I9137" s="6" t="s">
        <v>257</v>
      </c>
      <c r="K9137" s="6">
        <v>193</v>
      </c>
    </row>
    <row r="9138" spans="1:11">
      <c r="A9138" s="6">
        <v>43207148</v>
      </c>
      <c r="B9138" t="s">
        <v>10218</v>
      </c>
      <c r="C9138" s="6" t="s">
        <v>1176</v>
      </c>
      <c r="D9138" s="6">
        <v>27</v>
      </c>
      <c r="E9138" s="6">
        <v>116</v>
      </c>
      <c r="F9138" s="6">
        <v>116</v>
      </c>
      <c r="G9138" s="1">
        <v>135</v>
      </c>
      <c r="H9138" s="6" t="s">
        <v>1176</v>
      </c>
      <c r="I9138" s="6" t="s">
        <v>236</v>
      </c>
      <c r="K9138" s="6">
        <v>184</v>
      </c>
    </row>
    <row r="9139" spans="1:11">
      <c r="A9139" s="6">
        <v>75004217</v>
      </c>
      <c r="B9139" t="s">
        <v>10219</v>
      </c>
      <c r="C9139" s="6" t="s">
        <v>1624</v>
      </c>
      <c r="D9139" s="6">
        <v>35</v>
      </c>
      <c r="E9139" s="6">
        <v>116</v>
      </c>
      <c r="F9139" s="6">
        <v>116</v>
      </c>
      <c r="G9139" s="1">
        <v>135</v>
      </c>
      <c r="H9139" s="6" t="s">
        <v>1624</v>
      </c>
      <c r="I9139" s="6" t="s">
        <v>2639</v>
      </c>
      <c r="K9139" s="6">
        <v>187</v>
      </c>
    </row>
    <row r="9140" spans="1:11">
      <c r="A9140" s="6">
        <v>67276239</v>
      </c>
      <c r="B9140" t="s">
        <v>10220</v>
      </c>
      <c r="C9140" s="6" t="s">
        <v>1747</v>
      </c>
      <c r="D9140" s="6">
        <v>25</v>
      </c>
      <c r="E9140" s="6">
        <v>116</v>
      </c>
      <c r="F9140" s="6">
        <v>116</v>
      </c>
      <c r="G9140" s="1">
        <v>135</v>
      </c>
      <c r="H9140" s="6" t="s">
        <v>1747</v>
      </c>
      <c r="I9140" s="6" t="s">
        <v>433</v>
      </c>
      <c r="K9140" s="6">
        <v>177</v>
      </c>
    </row>
    <row r="9141" spans="1:11">
      <c r="A9141" s="6">
        <v>72056311</v>
      </c>
      <c r="B9141" t="s">
        <v>10221</v>
      </c>
      <c r="C9141" s="6" t="s">
        <v>1149</v>
      </c>
      <c r="D9141" s="6">
        <v>21</v>
      </c>
      <c r="E9141" s="6">
        <v>116</v>
      </c>
      <c r="F9141" s="6">
        <v>116</v>
      </c>
      <c r="G9141" s="1">
        <v>135</v>
      </c>
      <c r="H9141" s="6" t="s">
        <v>1149</v>
      </c>
      <c r="I9141" s="6" t="s">
        <v>10222</v>
      </c>
      <c r="K9141" s="6">
        <v>176</v>
      </c>
    </row>
    <row r="9142" spans="1:11">
      <c r="A9142" s="6">
        <v>63036100</v>
      </c>
      <c r="B9142" t="s">
        <v>10223</v>
      </c>
      <c r="C9142" s="6" t="s">
        <v>2046</v>
      </c>
      <c r="D9142" s="6">
        <v>24</v>
      </c>
      <c r="E9142" s="6">
        <v>116</v>
      </c>
      <c r="F9142" s="6">
        <v>116</v>
      </c>
      <c r="G9142" s="1">
        <v>135</v>
      </c>
      <c r="H9142" s="6" t="s">
        <v>2046</v>
      </c>
      <c r="I9142" s="6" t="s">
        <v>1708</v>
      </c>
      <c r="K9142" s="6">
        <v>177</v>
      </c>
    </row>
    <row r="9143" spans="1:11">
      <c r="A9143" s="6">
        <v>8169216</v>
      </c>
      <c r="B9143" t="s">
        <v>10224</v>
      </c>
      <c r="C9143" s="6" t="s">
        <v>2115</v>
      </c>
      <c r="D9143" s="6">
        <v>36</v>
      </c>
      <c r="E9143" s="6">
        <v>116</v>
      </c>
      <c r="F9143" s="6">
        <v>116</v>
      </c>
      <c r="G9143" s="1">
        <v>135</v>
      </c>
      <c r="H9143" s="6" t="s">
        <v>2115</v>
      </c>
      <c r="I9143" s="6" t="s">
        <v>1117</v>
      </c>
      <c r="K9143" s="6">
        <v>183</v>
      </c>
    </row>
    <row r="9144" spans="1:11">
      <c r="A9144" s="6">
        <v>37044524</v>
      </c>
      <c r="B9144" t="s">
        <v>10225</v>
      </c>
      <c r="C9144" s="6" t="s">
        <v>728</v>
      </c>
      <c r="D9144" s="6">
        <v>31</v>
      </c>
      <c r="E9144" s="6">
        <v>116</v>
      </c>
      <c r="F9144" s="6">
        <v>116</v>
      </c>
      <c r="G9144" s="1">
        <v>135</v>
      </c>
      <c r="H9144" s="6" t="s">
        <v>728</v>
      </c>
      <c r="I9144" s="6" t="s">
        <v>4479</v>
      </c>
      <c r="K9144" s="6">
        <v>181</v>
      </c>
    </row>
    <row r="9145" spans="1:11">
      <c r="A9145" s="6">
        <v>49037846</v>
      </c>
      <c r="B9145" t="s">
        <v>10226</v>
      </c>
      <c r="C9145" s="6" t="s">
        <v>488</v>
      </c>
      <c r="D9145" s="6">
        <v>26</v>
      </c>
      <c r="E9145" s="6">
        <v>116</v>
      </c>
      <c r="F9145" s="6">
        <v>116</v>
      </c>
      <c r="G9145" s="1">
        <v>135</v>
      </c>
      <c r="H9145" s="6" t="s">
        <v>488</v>
      </c>
      <c r="I9145" s="6" t="s">
        <v>10227</v>
      </c>
      <c r="K9145" s="6">
        <v>186</v>
      </c>
    </row>
    <row r="9146" spans="1:11">
      <c r="A9146" s="6">
        <v>93083206</v>
      </c>
      <c r="B9146" t="s">
        <v>10228</v>
      </c>
      <c r="C9146" s="6" t="s">
        <v>558</v>
      </c>
      <c r="D9146" s="6">
        <v>24</v>
      </c>
      <c r="E9146" s="6">
        <v>116</v>
      </c>
      <c r="F9146" s="6">
        <v>116</v>
      </c>
      <c r="G9146" s="1">
        <v>135</v>
      </c>
      <c r="H9146" s="6" t="s">
        <v>558</v>
      </c>
      <c r="I9146" s="6" t="s">
        <v>10229</v>
      </c>
      <c r="K9146" s="6">
        <v>184</v>
      </c>
    </row>
    <row r="9147" spans="1:11">
      <c r="A9147" s="6">
        <v>96129436</v>
      </c>
      <c r="B9147" t="s">
        <v>10230</v>
      </c>
      <c r="C9147" s="6" t="s">
        <v>377</v>
      </c>
      <c r="D9147" s="6">
        <v>24</v>
      </c>
      <c r="E9147" s="6">
        <v>116</v>
      </c>
      <c r="F9147" s="6">
        <v>116</v>
      </c>
      <c r="G9147" s="1">
        <v>135</v>
      </c>
      <c r="H9147" s="6" t="s">
        <v>377</v>
      </c>
      <c r="I9147" s="6" t="s">
        <v>10231</v>
      </c>
      <c r="K9147" s="6">
        <v>190</v>
      </c>
    </row>
    <row r="9148" spans="1:11">
      <c r="A9148" s="6">
        <v>2000038537</v>
      </c>
      <c r="B9148" t="s">
        <v>10232</v>
      </c>
      <c r="C9148" s="6" t="s">
        <v>760</v>
      </c>
      <c r="D9148" s="6">
        <v>23</v>
      </c>
      <c r="E9148" s="6">
        <v>116</v>
      </c>
      <c r="F9148" s="6">
        <v>116</v>
      </c>
      <c r="G9148" s="1">
        <v>135</v>
      </c>
      <c r="H9148" s="6" t="s">
        <v>760</v>
      </c>
      <c r="I9148" s="6" t="s">
        <v>348</v>
      </c>
      <c r="K9148" s="6">
        <v>168</v>
      </c>
    </row>
    <row r="9149" spans="1:11">
      <c r="A9149" s="6">
        <v>91206007</v>
      </c>
      <c r="B9149" t="s">
        <v>10233</v>
      </c>
      <c r="C9149" s="6" t="s">
        <v>377</v>
      </c>
      <c r="D9149" s="6">
        <v>22</v>
      </c>
      <c r="E9149" s="6">
        <v>116</v>
      </c>
      <c r="F9149" s="6">
        <v>116</v>
      </c>
      <c r="G9149" s="1">
        <v>135</v>
      </c>
      <c r="H9149" s="6" t="s">
        <v>377</v>
      </c>
      <c r="I9149" s="6" t="s">
        <v>309</v>
      </c>
      <c r="K9149" s="6">
        <v>187</v>
      </c>
    </row>
    <row r="9150" spans="1:11">
      <c r="A9150" s="6">
        <v>25058063</v>
      </c>
      <c r="B9150" t="s">
        <v>10234</v>
      </c>
      <c r="C9150" s="6" t="s">
        <v>1624</v>
      </c>
      <c r="D9150" s="6">
        <v>26</v>
      </c>
      <c r="E9150" s="6">
        <v>116</v>
      </c>
      <c r="F9150" s="6">
        <v>116</v>
      </c>
      <c r="G9150" s="1">
        <v>135</v>
      </c>
      <c r="H9150" s="6" t="s">
        <v>1624</v>
      </c>
      <c r="I9150" s="6" t="s">
        <v>1731</v>
      </c>
      <c r="K9150" s="6">
        <v>196</v>
      </c>
    </row>
    <row r="9151" spans="1:11">
      <c r="A9151" s="6">
        <v>92102719</v>
      </c>
      <c r="B9151" t="s">
        <v>10235</v>
      </c>
      <c r="C9151" s="6" t="s">
        <v>377</v>
      </c>
      <c r="D9151" s="6">
        <v>25</v>
      </c>
      <c r="E9151" s="6">
        <v>116</v>
      </c>
      <c r="F9151" s="6">
        <v>116</v>
      </c>
      <c r="G9151" s="1">
        <v>135</v>
      </c>
      <c r="H9151" s="6" t="s">
        <v>377</v>
      </c>
      <c r="I9151" s="6" t="s">
        <v>1252</v>
      </c>
      <c r="K9151" s="6">
        <v>190</v>
      </c>
    </row>
    <row r="9152" spans="1:11">
      <c r="A9152" s="6">
        <v>51060259</v>
      </c>
      <c r="B9152" t="s">
        <v>10236</v>
      </c>
      <c r="C9152" s="6" t="s">
        <v>377</v>
      </c>
      <c r="D9152" s="6">
        <v>28</v>
      </c>
      <c r="E9152" s="6">
        <v>116</v>
      </c>
      <c r="F9152" s="6">
        <v>116</v>
      </c>
      <c r="G9152" s="1">
        <v>135</v>
      </c>
      <c r="H9152" s="6" t="s">
        <v>377</v>
      </c>
      <c r="I9152" s="6" t="s">
        <v>1303</v>
      </c>
      <c r="K9152" s="6">
        <v>178</v>
      </c>
    </row>
    <row r="9153" spans="1:11">
      <c r="A9153" s="6">
        <v>2000022151</v>
      </c>
      <c r="B9153" t="s">
        <v>10237</v>
      </c>
      <c r="C9153" s="6" t="s">
        <v>319</v>
      </c>
      <c r="D9153" s="6">
        <v>22</v>
      </c>
      <c r="E9153" s="6">
        <v>116</v>
      </c>
      <c r="F9153" s="6">
        <v>116</v>
      </c>
      <c r="G9153" s="1">
        <v>135</v>
      </c>
      <c r="H9153" s="6" t="s">
        <v>319</v>
      </c>
      <c r="I9153" s="6" t="s">
        <v>348</v>
      </c>
      <c r="K9153" s="6">
        <v>178</v>
      </c>
    </row>
    <row r="9154" spans="1:11">
      <c r="A9154" s="6">
        <v>38053059</v>
      </c>
      <c r="B9154" t="s">
        <v>10238</v>
      </c>
      <c r="C9154" s="6" t="s">
        <v>319</v>
      </c>
      <c r="D9154" s="6">
        <v>23</v>
      </c>
      <c r="E9154" s="6">
        <v>116</v>
      </c>
      <c r="F9154" s="6">
        <v>116</v>
      </c>
      <c r="G9154" s="1">
        <v>135</v>
      </c>
      <c r="H9154" s="6" t="s">
        <v>319</v>
      </c>
      <c r="I9154" s="6" t="s">
        <v>1277</v>
      </c>
      <c r="K9154" s="6">
        <v>176</v>
      </c>
    </row>
    <row r="9155" spans="1:11">
      <c r="A9155" s="6">
        <v>37084822</v>
      </c>
      <c r="B9155" t="s">
        <v>10239</v>
      </c>
      <c r="C9155" s="6" t="s">
        <v>2121</v>
      </c>
      <c r="D9155" s="6">
        <v>22</v>
      </c>
      <c r="E9155" s="6">
        <v>116</v>
      </c>
      <c r="F9155" s="6">
        <v>116</v>
      </c>
      <c r="G9155" s="1">
        <v>135</v>
      </c>
      <c r="H9155" s="6" t="s">
        <v>2121</v>
      </c>
      <c r="I9155" s="6" t="s">
        <v>406</v>
      </c>
      <c r="K9155" s="6">
        <v>174</v>
      </c>
    </row>
    <row r="9156" spans="1:11">
      <c r="A9156" s="6">
        <v>76022131</v>
      </c>
      <c r="B9156" t="s">
        <v>10240</v>
      </c>
      <c r="C9156" s="6" t="s">
        <v>1672</v>
      </c>
      <c r="D9156" s="6">
        <v>32</v>
      </c>
      <c r="E9156" s="6">
        <v>116</v>
      </c>
      <c r="F9156" s="6">
        <v>116</v>
      </c>
      <c r="G9156" s="1">
        <v>135</v>
      </c>
      <c r="H9156" s="6" t="s">
        <v>1672</v>
      </c>
      <c r="I9156" s="6" t="s">
        <v>378</v>
      </c>
      <c r="K9156" s="6">
        <v>172</v>
      </c>
    </row>
    <row r="9157" spans="1:11">
      <c r="A9157" s="6">
        <v>8835392</v>
      </c>
      <c r="B9157" t="s">
        <v>10241</v>
      </c>
      <c r="C9157" s="6" t="s">
        <v>377</v>
      </c>
      <c r="D9157" s="6">
        <v>37</v>
      </c>
      <c r="E9157" s="6">
        <v>116</v>
      </c>
      <c r="F9157" s="6">
        <v>116</v>
      </c>
      <c r="G9157" s="1">
        <v>135</v>
      </c>
      <c r="H9157" s="6" t="s">
        <v>377</v>
      </c>
      <c r="I9157" s="6" t="s">
        <v>378</v>
      </c>
      <c r="K9157" s="6">
        <v>184</v>
      </c>
    </row>
    <row r="9158" spans="1:11">
      <c r="A9158" s="6">
        <v>51075599</v>
      </c>
      <c r="B9158" t="s">
        <v>10242</v>
      </c>
      <c r="C9158" s="6" t="s">
        <v>760</v>
      </c>
      <c r="D9158" s="6">
        <v>25</v>
      </c>
      <c r="E9158" s="6">
        <v>116</v>
      </c>
      <c r="F9158" s="6">
        <v>116</v>
      </c>
      <c r="G9158" s="1">
        <v>135</v>
      </c>
      <c r="H9158" s="6" t="s">
        <v>760</v>
      </c>
      <c r="I9158" s="6" t="s">
        <v>1303</v>
      </c>
      <c r="K9158" s="6">
        <v>176</v>
      </c>
    </row>
    <row r="9159" spans="1:11">
      <c r="A9159" s="6">
        <v>51063722</v>
      </c>
      <c r="B9159" t="s">
        <v>10243</v>
      </c>
      <c r="C9159" s="6" t="s">
        <v>319</v>
      </c>
      <c r="D9159" s="6">
        <v>26</v>
      </c>
      <c r="E9159" s="6">
        <v>116</v>
      </c>
      <c r="F9159" s="6">
        <v>116</v>
      </c>
      <c r="G9159" s="1">
        <v>135</v>
      </c>
      <c r="H9159" s="6" t="s">
        <v>319</v>
      </c>
      <c r="I9159" s="6" t="s">
        <v>1303</v>
      </c>
      <c r="K9159" s="6">
        <v>178</v>
      </c>
    </row>
    <row r="9160" spans="1:11">
      <c r="A9160" s="6">
        <v>29175223</v>
      </c>
      <c r="B9160" t="s">
        <v>10244</v>
      </c>
      <c r="C9160" s="6" t="s">
        <v>1826</v>
      </c>
      <c r="D9160" s="6">
        <v>25</v>
      </c>
      <c r="E9160" s="6">
        <v>116</v>
      </c>
      <c r="F9160" s="6">
        <v>116</v>
      </c>
      <c r="G9160" s="1">
        <v>135</v>
      </c>
      <c r="H9160" s="6" t="s">
        <v>1826</v>
      </c>
      <c r="I9160" s="6" t="s">
        <v>259</v>
      </c>
      <c r="K9160" s="6">
        <v>183</v>
      </c>
    </row>
    <row r="9161" spans="1:11">
      <c r="A9161" s="6">
        <v>27133242</v>
      </c>
      <c r="B9161" t="s">
        <v>10245</v>
      </c>
      <c r="C9161" s="6" t="s">
        <v>1672</v>
      </c>
      <c r="D9161" s="6">
        <v>25</v>
      </c>
      <c r="E9161" s="6">
        <v>116</v>
      </c>
      <c r="F9161" s="6">
        <v>116</v>
      </c>
      <c r="G9161" s="1">
        <v>135</v>
      </c>
      <c r="H9161" s="6" t="s">
        <v>1672</v>
      </c>
      <c r="I9161" s="6" t="s">
        <v>339</v>
      </c>
      <c r="K9161" s="6">
        <v>183</v>
      </c>
    </row>
    <row r="9162" spans="1:11">
      <c r="A9162" s="6">
        <v>67247254</v>
      </c>
      <c r="B9162" t="s">
        <v>10246</v>
      </c>
      <c r="C9162" s="6" t="s">
        <v>377</v>
      </c>
      <c r="D9162" s="6">
        <v>24</v>
      </c>
      <c r="E9162" s="6">
        <v>116</v>
      </c>
      <c r="F9162" s="6">
        <v>116</v>
      </c>
      <c r="G9162" s="1">
        <v>135</v>
      </c>
      <c r="H9162" s="6" t="s">
        <v>377</v>
      </c>
      <c r="I9162" s="6" t="s">
        <v>348</v>
      </c>
      <c r="K9162" s="6">
        <v>186</v>
      </c>
    </row>
    <row r="9163" spans="1:11">
      <c r="A9163" s="6">
        <v>65039337</v>
      </c>
      <c r="B9163" t="s">
        <v>10247</v>
      </c>
      <c r="C9163" s="6" t="s">
        <v>1213</v>
      </c>
      <c r="D9163" s="6">
        <v>24</v>
      </c>
      <c r="E9163" s="6">
        <v>116</v>
      </c>
      <c r="F9163" s="6">
        <v>116</v>
      </c>
      <c r="G9163" s="1">
        <v>135</v>
      </c>
      <c r="H9163" s="6" t="s">
        <v>1213</v>
      </c>
      <c r="I9163" s="6" t="s">
        <v>2539</v>
      </c>
      <c r="K9163" s="6">
        <v>175</v>
      </c>
    </row>
    <row r="9164" spans="1:11">
      <c r="A9164" s="6">
        <v>39056735</v>
      </c>
      <c r="B9164" t="s">
        <v>10248</v>
      </c>
      <c r="C9164" s="6" t="s">
        <v>728</v>
      </c>
      <c r="D9164" s="6">
        <v>23</v>
      </c>
      <c r="E9164" s="6">
        <v>116</v>
      </c>
      <c r="F9164" s="6">
        <v>116</v>
      </c>
      <c r="G9164" s="1">
        <v>135</v>
      </c>
      <c r="H9164" s="6" t="s">
        <v>728</v>
      </c>
      <c r="I9164" s="6" t="s">
        <v>1819</v>
      </c>
      <c r="K9164" s="6">
        <v>191</v>
      </c>
    </row>
    <row r="9165" spans="1:11">
      <c r="A9165" s="6">
        <v>2000233765</v>
      </c>
      <c r="B9165" t="s">
        <v>1262</v>
      </c>
      <c r="C9165" s="6" t="s">
        <v>2123</v>
      </c>
      <c r="D9165" s="6">
        <v>21</v>
      </c>
      <c r="E9165" s="6">
        <v>116</v>
      </c>
      <c r="F9165" s="6">
        <v>116</v>
      </c>
      <c r="G9165" s="1">
        <v>135</v>
      </c>
      <c r="H9165" s="6" t="s">
        <v>2123</v>
      </c>
      <c r="I9165" s="6" t="s">
        <v>1264</v>
      </c>
      <c r="K9165" s="6">
        <v>191</v>
      </c>
    </row>
    <row r="9166" spans="1:11">
      <c r="A9166" s="6">
        <v>62220556</v>
      </c>
      <c r="B9166" t="s">
        <v>10249</v>
      </c>
      <c r="C9166" s="6" t="s">
        <v>377</v>
      </c>
      <c r="D9166" s="6">
        <v>25</v>
      </c>
      <c r="E9166" s="6">
        <v>116</v>
      </c>
      <c r="F9166" s="6">
        <v>116</v>
      </c>
      <c r="G9166" s="1">
        <v>135</v>
      </c>
      <c r="H9166" s="6" t="s">
        <v>377</v>
      </c>
      <c r="I9166" s="6" t="s">
        <v>1890</v>
      </c>
      <c r="K9166" s="6">
        <v>185</v>
      </c>
    </row>
    <row r="9167" spans="1:11">
      <c r="A9167" s="6">
        <v>48038202</v>
      </c>
      <c r="B9167" t="s">
        <v>10250</v>
      </c>
      <c r="C9167" s="6" t="s">
        <v>1176</v>
      </c>
      <c r="D9167" s="6">
        <v>29</v>
      </c>
      <c r="E9167" s="6">
        <v>116</v>
      </c>
      <c r="F9167" s="6">
        <v>116</v>
      </c>
      <c r="G9167" s="1">
        <v>135</v>
      </c>
      <c r="H9167" s="6" t="s">
        <v>1176</v>
      </c>
      <c r="I9167" s="6" t="s">
        <v>10251</v>
      </c>
      <c r="K9167" s="6">
        <v>185</v>
      </c>
    </row>
    <row r="9168" spans="1:11">
      <c r="A9168" s="6">
        <v>43500559</v>
      </c>
      <c r="B9168" t="s">
        <v>10252</v>
      </c>
      <c r="C9168" s="6" t="s">
        <v>2692</v>
      </c>
      <c r="D9168" s="6">
        <v>22</v>
      </c>
      <c r="E9168" s="6">
        <v>116</v>
      </c>
      <c r="F9168" s="6">
        <v>116</v>
      </c>
      <c r="G9168" s="1">
        <v>134</v>
      </c>
      <c r="H9168" s="6" t="s">
        <v>2692</v>
      </c>
      <c r="I9168" s="6" t="s">
        <v>236</v>
      </c>
      <c r="K9168" s="6">
        <v>181</v>
      </c>
    </row>
    <row r="9169" spans="1:11">
      <c r="A9169" s="6">
        <v>80034792</v>
      </c>
      <c r="B9169" t="s">
        <v>10253</v>
      </c>
      <c r="C9169" s="6" t="s">
        <v>1176</v>
      </c>
      <c r="D9169" s="6">
        <v>22</v>
      </c>
      <c r="E9169" s="6">
        <v>116</v>
      </c>
      <c r="F9169" s="6">
        <v>116</v>
      </c>
      <c r="G9169" s="1">
        <v>134</v>
      </c>
      <c r="H9169" s="6" t="s">
        <v>1176</v>
      </c>
      <c r="I9169" s="6" t="s">
        <v>3192</v>
      </c>
      <c r="K9169" s="6">
        <v>179</v>
      </c>
    </row>
    <row r="9170" spans="1:11">
      <c r="A9170" s="6">
        <v>78042050</v>
      </c>
      <c r="B9170" t="s">
        <v>10254</v>
      </c>
      <c r="C9170" s="6" t="s">
        <v>944</v>
      </c>
      <c r="D9170" s="6">
        <v>32</v>
      </c>
      <c r="E9170" s="6">
        <v>116</v>
      </c>
      <c r="F9170" s="6">
        <v>116</v>
      </c>
      <c r="G9170" s="1">
        <v>134</v>
      </c>
      <c r="H9170" s="6" t="s">
        <v>944</v>
      </c>
      <c r="I9170" s="6" t="s">
        <v>2404</v>
      </c>
      <c r="K9170" s="6">
        <v>174</v>
      </c>
    </row>
    <row r="9171" spans="1:11">
      <c r="A9171" s="6">
        <v>16063849</v>
      </c>
      <c r="B9171" t="s">
        <v>10255</v>
      </c>
      <c r="C9171" s="6" t="s">
        <v>640</v>
      </c>
      <c r="D9171" s="6">
        <v>33</v>
      </c>
      <c r="E9171" s="6">
        <v>116</v>
      </c>
      <c r="F9171" s="6">
        <v>116</v>
      </c>
      <c r="G9171" s="1">
        <v>134</v>
      </c>
      <c r="H9171" s="6" t="s">
        <v>640</v>
      </c>
      <c r="I9171" s="6" t="s">
        <v>4626</v>
      </c>
      <c r="K9171" s="6">
        <v>170</v>
      </c>
    </row>
    <row r="9172" spans="1:11">
      <c r="A9172" s="6">
        <v>2000243371</v>
      </c>
      <c r="B9172" t="s">
        <v>10256</v>
      </c>
      <c r="C9172" s="6" t="s">
        <v>1698</v>
      </c>
      <c r="D9172" s="6">
        <v>21</v>
      </c>
      <c r="E9172" s="6">
        <v>116</v>
      </c>
      <c r="F9172" s="6">
        <v>116</v>
      </c>
      <c r="G9172" s="1">
        <v>134</v>
      </c>
      <c r="H9172" s="6" t="s">
        <v>1698</v>
      </c>
      <c r="I9172" s="6" t="s">
        <v>257</v>
      </c>
      <c r="K9172" s="6">
        <v>180</v>
      </c>
    </row>
    <row r="9173" spans="1:11">
      <c r="A9173" s="6">
        <v>14209386</v>
      </c>
      <c r="B9173" t="s">
        <v>10257</v>
      </c>
      <c r="C9173" s="6" t="s">
        <v>2335</v>
      </c>
      <c r="D9173" s="6">
        <v>23</v>
      </c>
      <c r="E9173" s="6">
        <v>116</v>
      </c>
      <c r="F9173" s="6">
        <v>116</v>
      </c>
      <c r="G9173" s="1">
        <v>134</v>
      </c>
      <c r="H9173" s="6" t="s">
        <v>2335</v>
      </c>
      <c r="I9173" s="6" t="s">
        <v>603</v>
      </c>
      <c r="K9173" s="6">
        <v>175</v>
      </c>
    </row>
    <row r="9174" spans="1:11">
      <c r="A9174" s="6">
        <v>2000107376</v>
      </c>
      <c r="B9174" t="s">
        <v>10258</v>
      </c>
      <c r="C9174" s="6" t="s">
        <v>319</v>
      </c>
      <c r="D9174" s="6">
        <v>22</v>
      </c>
      <c r="E9174" s="6">
        <v>116</v>
      </c>
      <c r="F9174" s="6">
        <v>116</v>
      </c>
      <c r="G9174" s="1">
        <v>134</v>
      </c>
      <c r="H9174" s="6" t="s">
        <v>319</v>
      </c>
      <c r="I9174" s="6" t="s">
        <v>257</v>
      </c>
      <c r="K9174" s="6">
        <v>179</v>
      </c>
    </row>
    <row r="9175" spans="1:11">
      <c r="A9175" s="6">
        <v>86078359</v>
      </c>
      <c r="B9175" t="s">
        <v>10259</v>
      </c>
      <c r="C9175" s="6" t="s">
        <v>640</v>
      </c>
      <c r="D9175" s="6">
        <v>23</v>
      </c>
      <c r="E9175" s="6">
        <v>116</v>
      </c>
      <c r="F9175" s="6">
        <v>116</v>
      </c>
      <c r="G9175" s="1">
        <v>134</v>
      </c>
      <c r="H9175" s="6" t="s">
        <v>640</v>
      </c>
      <c r="I9175" s="6" t="s">
        <v>1688</v>
      </c>
      <c r="K9175" s="6">
        <v>182</v>
      </c>
    </row>
    <row r="9176" spans="1:11">
      <c r="A9176" s="6">
        <v>91206093</v>
      </c>
      <c r="B9176" t="s">
        <v>10260</v>
      </c>
      <c r="C9176" s="6" t="s">
        <v>1624</v>
      </c>
      <c r="D9176" s="6">
        <v>24</v>
      </c>
      <c r="E9176" s="6">
        <v>116</v>
      </c>
      <c r="F9176" s="6">
        <v>116</v>
      </c>
      <c r="G9176" s="1">
        <v>134</v>
      </c>
      <c r="H9176" s="6" t="s">
        <v>1624</v>
      </c>
      <c r="I9176" s="6" t="s">
        <v>1419</v>
      </c>
      <c r="K9176" s="6">
        <v>190</v>
      </c>
    </row>
    <row r="9177" spans="1:11">
      <c r="A9177" s="6">
        <v>24021248</v>
      </c>
      <c r="B9177" t="s">
        <v>10261</v>
      </c>
      <c r="C9177" s="6" t="s">
        <v>319</v>
      </c>
      <c r="D9177" s="6">
        <v>31</v>
      </c>
      <c r="E9177" s="6">
        <v>116</v>
      </c>
      <c r="F9177" s="6">
        <v>116</v>
      </c>
      <c r="G9177" s="1">
        <v>134</v>
      </c>
      <c r="H9177" s="6" t="s">
        <v>319</v>
      </c>
      <c r="I9177" s="6" t="s">
        <v>657</v>
      </c>
      <c r="K9177" s="6">
        <v>180</v>
      </c>
    </row>
    <row r="9178" spans="1:11">
      <c r="A9178" s="6">
        <v>12094970</v>
      </c>
      <c r="B9178" t="s">
        <v>10262</v>
      </c>
      <c r="C9178" s="6" t="s">
        <v>303</v>
      </c>
      <c r="D9178" s="6">
        <v>22</v>
      </c>
      <c r="E9178" s="6">
        <v>116</v>
      </c>
      <c r="F9178" s="6">
        <v>116</v>
      </c>
      <c r="G9178" s="1">
        <v>134</v>
      </c>
      <c r="H9178" s="6" t="s">
        <v>303</v>
      </c>
      <c r="I9178" s="6" t="s">
        <v>320</v>
      </c>
      <c r="K9178" s="6">
        <v>178</v>
      </c>
    </row>
    <row r="9179" spans="1:11">
      <c r="A9179" s="6">
        <v>12094919</v>
      </c>
      <c r="B9179" t="s">
        <v>10263</v>
      </c>
      <c r="C9179" s="6" t="s">
        <v>1709</v>
      </c>
      <c r="D9179" s="6">
        <v>22</v>
      </c>
      <c r="E9179" s="6">
        <v>116</v>
      </c>
      <c r="F9179" s="6">
        <v>116</v>
      </c>
      <c r="G9179" s="1">
        <v>134</v>
      </c>
      <c r="H9179" s="6" t="s">
        <v>1709</v>
      </c>
      <c r="I9179" s="6" t="s">
        <v>601</v>
      </c>
      <c r="K9179" s="6">
        <v>183</v>
      </c>
    </row>
    <row r="9180" spans="1:11">
      <c r="A9180" s="6">
        <v>20050127</v>
      </c>
      <c r="B9180" t="s">
        <v>10264</v>
      </c>
      <c r="C9180" s="6" t="s">
        <v>240</v>
      </c>
      <c r="D9180" s="6">
        <v>23</v>
      </c>
      <c r="E9180" s="6">
        <v>116</v>
      </c>
      <c r="F9180" s="6">
        <v>116</v>
      </c>
      <c r="G9180" s="1">
        <v>134</v>
      </c>
      <c r="H9180" s="6" t="s">
        <v>240</v>
      </c>
      <c r="I9180" s="6" t="s">
        <v>811</v>
      </c>
      <c r="K9180" s="6">
        <v>176</v>
      </c>
    </row>
    <row r="9181" spans="1:11">
      <c r="A9181" s="6">
        <v>2000245278</v>
      </c>
      <c r="B9181" t="s">
        <v>10265</v>
      </c>
      <c r="C9181" s="6" t="s">
        <v>2115</v>
      </c>
      <c r="D9181" s="6">
        <v>22</v>
      </c>
      <c r="E9181" s="6">
        <v>116</v>
      </c>
      <c r="F9181" s="6">
        <v>116</v>
      </c>
      <c r="G9181" s="1">
        <v>133</v>
      </c>
      <c r="H9181" s="6" t="s">
        <v>2115</v>
      </c>
      <c r="I9181" s="6" t="s">
        <v>1811</v>
      </c>
      <c r="K9181" s="6">
        <v>186</v>
      </c>
    </row>
    <row r="9182" spans="1:11">
      <c r="A9182" s="6">
        <v>91000630</v>
      </c>
      <c r="B9182" t="s">
        <v>10266</v>
      </c>
      <c r="C9182" s="6" t="s">
        <v>5884</v>
      </c>
      <c r="D9182" s="6">
        <v>33</v>
      </c>
      <c r="E9182" s="6">
        <v>116</v>
      </c>
      <c r="F9182" s="6">
        <v>116</v>
      </c>
      <c r="G9182" s="1">
        <v>133</v>
      </c>
      <c r="H9182" s="6" t="s">
        <v>5884</v>
      </c>
      <c r="I9182" s="6" t="s">
        <v>309</v>
      </c>
      <c r="K9182" s="6">
        <v>178</v>
      </c>
    </row>
    <row r="9183" spans="1:11">
      <c r="A9183" s="6">
        <v>14024339</v>
      </c>
      <c r="B9183" t="s">
        <v>10267</v>
      </c>
      <c r="C9183" s="6" t="s">
        <v>377</v>
      </c>
      <c r="D9183" s="6">
        <v>35</v>
      </c>
      <c r="E9183" s="6">
        <v>116</v>
      </c>
      <c r="F9183" s="6">
        <v>116</v>
      </c>
      <c r="G9183" s="1">
        <v>133</v>
      </c>
      <c r="H9183" s="6" t="s">
        <v>377</v>
      </c>
      <c r="I9183" s="6" t="s">
        <v>603</v>
      </c>
      <c r="K9183" s="6">
        <v>191</v>
      </c>
    </row>
    <row r="9184" spans="1:11">
      <c r="A9184" s="6">
        <v>14233588</v>
      </c>
      <c r="B9184" t="s">
        <v>10268</v>
      </c>
      <c r="C9184" s="6" t="s">
        <v>319</v>
      </c>
      <c r="D9184" s="6">
        <v>23</v>
      </c>
      <c r="E9184" s="6">
        <v>116</v>
      </c>
      <c r="F9184" s="6">
        <v>116</v>
      </c>
      <c r="G9184" s="1">
        <v>133</v>
      </c>
      <c r="H9184" s="6" t="s">
        <v>319</v>
      </c>
      <c r="I9184" s="6" t="s">
        <v>2218</v>
      </c>
      <c r="K9184" s="6">
        <v>174</v>
      </c>
    </row>
    <row r="9185" spans="1:11">
      <c r="A9185" s="6">
        <v>49058988</v>
      </c>
      <c r="B9185" t="s">
        <v>10269</v>
      </c>
      <c r="C9185" s="6" t="s">
        <v>558</v>
      </c>
      <c r="D9185" s="6">
        <v>22</v>
      </c>
      <c r="E9185" s="6">
        <v>116</v>
      </c>
      <c r="F9185" s="6">
        <v>116</v>
      </c>
      <c r="G9185" s="1">
        <v>133</v>
      </c>
      <c r="H9185" s="6" t="s">
        <v>558</v>
      </c>
      <c r="I9185" s="6" t="s">
        <v>344</v>
      </c>
      <c r="K9185" s="6">
        <v>168</v>
      </c>
    </row>
    <row r="9186" spans="1:11">
      <c r="A9186" s="6">
        <v>43094535</v>
      </c>
      <c r="B9186" t="s">
        <v>10270</v>
      </c>
      <c r="C9186" s="6" t="s">
        <v>2121</v>
      </c>
      <c r="D9186" s="6">
        <v>30</v>
      </c>
      <c r="E9186" s="6">
        <v>116</v>
      </c>
      <c r="F9186" s="6">
        <v>116</v>
      </c>
      <c r="G9186" s="1">
        <v>133</v>
      </c>
      <c r="H9186" s="6" t="s">
        <v>2121</v>
      </c>
      <c r="I9186" s="6" t="s">
        <v>236</v>
      </c>
      <c r="K9186" s="6">
        <v>180</v>
      </c>
    </row>
    <row r="9187" spans="1:11">
      <c r="A9187" s="6">
        <v>18115856</v>
      </c>
      <c r="B9187" t="s">
        <v>10271</v>
      </c>
      <c r="C9187" s="6" t="s">
        <v>303</v>
      </c>
      <c r="D9187" s="6">
        <v>23</v>
      </c>
      <c r="E9187" s="6">
        <v>116</v>
      </c>
      <c r="F9187" s="6">
        <v>116</v>
      </c>
      <c r="G9187" s="1">
        <v>133</v>
      </c>
      <c r="H9187" s="6" t="s">
        <v>303</v>
      </c>
      <c r="I9187" s="6" t="s">
        <v>1117</v>
      </c>
      <c r="K9187" s="6">
        <v>176</v>
      </c>
    </row>
    <row r="9188" spans="1:11">
      <c r="A9188" s="6">
        <v>91001071</v>
      </c>
      <c r="B9188" t="s">
        <v>10272</v>
      </c>
      <c r="C9188" s="6" t="s">
        <v>728</v>
      </c>
      <c r="D9188" s="6">
        <v>35</v>
      </c>
      <c r="E9188" s="6">
        <v>116</v>
      </c>
      <c r="F9188" s="6">
        <v>116</v>
      </c>
      <c r="G9188" s="1">
        <v>133</v>
      </c>
      <c r="H9188" s="6" t="s">
        <v>728</v>
      </c>
      <c r="I9188" s="6" t="s">
        <v>1163</v>
      </c>
      <c r="K9188" s="6">
        <v>187</v>
      </c>
    </row>
    <row r="9189" spans="1:11">
      <c r="A9189" s="6">
        <v>24061274</v>
      </c>
      <c r="B9189" t="s">
        <v>10273</v>
      </c>
      <c r="C9189" s="6" t="s">
        <v>570</v>
      </c>
      <c r="D9189" s="6">
        <v>24</v>
      </c>
      <c r="E9189" s="6">
        <v>116</v>
      </c>
      <c r="F9189" s="6">
        <v>116</v>
      </c>
      <c r="G9189" s="1">
        <v>133</v>
      </c>
      <c r="H9189" s="6" t="s">
        <v>570</v>
      </c>
      <c r="I9189" s="6" t="s">
        <v>657</v>
      </c>
      <c r="K9189" s="6">
        <v>183</v>
      </c>
    </row>
    <row r="9190" spans="1:11">
      <c r="A9190" s="6">
        <v>2000048774</v>
      </c>
      <c r="B9190" t="s">
        <v>10274</v>
      </c>
      <c r="C9190" s="6" t="s">
        <v>488</v>
      </c>
      <c r="D9190" s="6">
        <v>22</v>
      </c>
      <c r="E9190" s="6">
        <v>116</v>
      </c>
      <c r="F9190" s="6">
        <v>116</v>
      </c>
      <c r="G9190" s="1">
        <v>132</v>
      </c>
      <c r="H9190" s="6" t="s">
        <v>488</v>
      </c>
      <c r="I9190" s="6" t="s">
        <v>1688</v>
      </c>
      <c r="K9190" s="6">
        <v>171</v>
      </c>
    </row>
    <row r="9191" spans="1:11">
      <c r="A9191" s="6">
        <v>2000116627</v>
      </c>
      <c r="B9191" t="s">
        <v>10275</v>
      </c>
      <c r="C9191" s="6" t="s">
        <v>488</v>
      </c>
      <c r="D9191" s="6">
        <v>22</v>
      </c>
      <c r="E9191" s="6">
        <v>116</v>
      </c>
      <c r="F9191" s="6">
        <v>116</v>
      </c>
      <c r="G9191" s="1">
        <v>132</v>
      </c>
      <c r="H9191" s="6" t="s">
        <v>488</v>
      </c>
      <c r="I9191" s="6" t="s">
        <v>348</v>
      </c>
      <c r="K9191" s="6">
        <v>181</v>
      </c>
    </row>
    <row r="9192" spans="1:11">
      <c r="A9192" s="6">
        <v>84153580</v>
      </c>
      <c r="B9192" t="s">
        <v>10276</v>
      </c>
      <c r="C9192" s="6" t="s">
        <v>1624</v>
      </c>
      <c r="D9192" s="6">
        <v>25</v>
      </c>
      <c r="E9192" s="6">
        <v>116</v>
      </c>
      <c r="F9192" s="6">
        <v>116</v>
      </c>
      <c r="G9192" s="1">
        <v>132</v>
      </c>
      <c r="H9192" s="6" t="s">
        <v>1624</v>
      </c>
      <c r="I9192" s="6" t="s">
        <v>3603</v>
      </c>
      <c r="K9192" s="6">
        <v>194</v>
      </c>
    </row>
    <row r="9193" spans="1:11">
      <c r="A9193" s="6">
        <v>76013954</v>
      </c>
      <c r="B9193" t="s">
        <v>10277</v>
      </c>
      <c r="C9193" s="6" t="s">
        <v>1213</v>
      </c>
      <c r="D9193" s="6">
        <v>36</v>
      </c>
      <c r="E9193" s="6">
        <v>116</v>
      </c>
      <c r="F9193" s="6">
        <v>116</v>
      </c>
      <c r="G9193" s="1">
        <v>132</v>
      </c>
      <c r="H9193" s="6" t="s">
        <v>1213</v>
      </c>
      <c r="I9193" s="6" t="s">
        <v>8487</v>
      </c>
      <c r="K9193" s="6">
        <v>178</v>
      </c>
    </row>
    <row r="9194" spans="1:11">
      <c r="A9194" s="6">
        <v>2000157768</v>
      </c>
      <c r="B9194" t="s">
        <v>10278</v>
      </c>
      <c r="C9194" s="6" t="s">
        <v>2115</v>
      </c>
      <c r="D9194" s="6">
        <v>22</v>
      </c>
      <c r="E9194" s="6">
        <v>116</v>
      </c>
      <c r="F9194" s="6">
        <v>116</v>
      </c>
      <c r="G9194" s="1">
        <v>132</v>
      </c>
      <c r="H9194" s="6" t="s">
        <v>2115</v>
      </c>
      <c r="I9194" s="6" t="s">
        <v>2404</v>
      </c>
      <c r="K9194" s="6">
        <v>190</v>
      </c>
    </row>
    <row r="9195" spans="1:11">
      <c r="A9195" s="6">
        <v>2000076664</v>
      </c>
      <c r="B9195" t="s">
        <v>10279</v>
      </c>
      <c r="C9195" s="6" t="s">
        <v>240</v>
      </c>
      <c r="D9195" s="6">
        <v>22</v>
      </c>
      <c r="E9195" s="6">
        <v>116</v>
      </c>
      <c r="F9195" s="6">
        <v>116</v>
      </c>
      <c r="G9195" s="1">
        <v>132</v>
      </c>
      <c r="H9195" s="6" t="s">
        <v>240</v>
      </c>
      <c r="I9195" s="6" t="s">
        <v>5345</v>
      </c>
      <c r="K9195" s="6">
        <v>179</v>
      </c>
    </row>
    <row r="9196" spans="1:11">
      <c r="A9196" s="6">
        <v>86043784</v>
      </c>
      <c r="B9196" t="s">
        <v>10280</v>
      </c>
      <c r="C9196" s="6" t="s">
        <v>2115</v>
      </c>
      <c r="D9196" s="6">
        <v>29</v>
      </c>
      <c r="E9196" s="6">
        <v>116</v>
      </c>
      <c r="F9196" s="6">
        <v>116</v>
      </c>
      <c r="G9196" s="1">
        <v>132</v>
      </c>
      <c r="H9196" s="6" t="s">
        <v>2115</v>
      </c>
      <c r="I9196" s="6" t="s">
        <v>1688</v>
      </c>
      <c r="K9196" s="6">
        <v>183</v>
      </c>
    </row>
    <row r="9197" spans="1:11">
      <c r="A9197" s="6">
        <v>79004618</v>
      </c>
      <c r="B9197" t="s">
        <v>10281</v>
      </c>
      <c r="C9197" s="6" t="s">
        <v>1759</v>
      </c>
      <c r="D9197" s="6">
        <v>36</v>
      </c>
      <c r="E9197" s="6">
        <v>116</v>
      </c>
      <c r="F9197" s="6">
        <v>116</v>
      </c>
      <c r="G9197" s="1">
        <v>132</v>
      </c>
      <c r="H9197" s="6" t="s">
        <v>1759</v>
      </c>
      <c r="I9197" s="6" t="s">
        <v>241</v>
      </c>
      <c r="K9197" s="6">
        <v>175</v>
      </c>
    </row>
    <row r="9198" spans="1:11">
      <c r="A9198" s="6">
        <v>2000028075</v>
      </c>
      <c r="B9198" t="s">
        <v>10282</v>
      </c>
      <c r="C9198" s="6" t="s">
        <v>2121</v>
      </c>
      <c r="D9198" s="6">
        <v>21</v>
      </c>
      <c r="E9198" s="6">
        <v>116</v>
      </c>
      <c r="F9198" s="6">
        <v>116</v>
      </c>
      <c r="G9198" s="1">
        <v>132</v>
      </c>
      <c r="H9198" s="6" t="s">
        <v>2121</v>
      </c>
      <c r="I9198" s="6" t="s">
        <v>10283</v>
      </c>
      <c r="K9198" s="6">
        <v>188</v>
      </c>
    </row>
    <row r="9199" spans="1:11">
      <c r="A9199" s="6">
        <v>2000026548</v>
      </c>
      <c r="B9199" t="s">
        <v>10284</v>
      </c>
      <c r="C9199" s="6" t="s">
        <v>640</v>
      </c>
      <c r="D9199" s="6">
        <v>22</v>
      </c>
      <c r="E9199" s="6">
        <v>116</v>
      </c>
      <c r="F9199" s="6">
        <v>116</v>
      </c>
      <c r="G9199" s="1">
        <v>132</v>
      </c>
      <c r="H9199" s="6" t="s">
        <v>640</v>
      </c>
      <c r="I9199" s="6" t="s">
        <v>1708</v>
      </c>
      <c r="K9199" s="6">
        <v>183</v>
      </c>
    </row>
    <row r="9200" spans="1:11">
      <c r="A9200" s="6">
        <v>70131662</v>
      </c>
      <c r="B9200" t="s">
        <v>10285</v>
      </c>
      <c r="C9200" s="6" t="s">
        <v>2115</v>
      </c>
      <c r="D9200" s="6">
        <v>23</v>
      </c>
      <c r="E9200" s="6">
        <v>116</v>
      </c>
      <c r="F9200" s="6">
        <v>116</v>
      </c>
      <c r="G9200" s="1">
        <v>132</v>
      </c>
      <c r="H9200" s="6" t="s">
        <v>2115</v>
      </c>
      <c r="I9200" s="6" t="s">
        <v>832</v>
      </c>
      <c r="K9200" s="6">
        <v>188</v>
      </c>
    </row>
    <row r="9201" spans="1:11">
      <c r="A9201" s="6">
        <v>2000161230</v>
      </c>
      <c r="B9201" t="s">
        <v>10286</v>
      </c>
      <c r="C9201" s="6" t="s">
        <v>1804</v>
      </c>
      <c r="D9201" s="6">
        <v>23</v>
      </c>
      <c r="E9201" s="6">
        <v>116</v>
      </c>
      <c r="F9201" s="6">
        <v>116</v>
      </c>
      <c r="G9201" s="1">
        <v>132</v>
      </c>
      <c r="H9201" s="6" t="s">
        <v>1804</v>
      </c>
      <c r="I9201" s="6" t="s">
        <v>1688</v>
      </c>
      <c r="K9201" s="6">
        <v>175</v>
      </c>
    </row>
    <row r="9202" spans="1:11">
      <c r="A9202" s="6">
        <v>29160165</v>
      </c>
      <c r="B9202" t="s">
        <v>10287</v>
      </c>
      <c r="C9202" s="6" t="s">
        <v>2112</v>
      </c>
      <c r="D9202" s="6">
        <v>27</v>
      </c>
      <c r="E9202" s="6">
        <v>116</v>
      </c>
      <c r="F9202" s="6">
        <v>116</v>
      </c>
      <c r="G9202" s="1">
        <v>132</v>
      </c>
      <c r="H9202" s="6" t="s">
        <v>2112</v>
      </c>
      <c r="I9202" s="6" t="s">
        <v>992</v>
      </c>
      <c r="K9202" s="6">
        <v>184</v>
      </c>
    </row>
    <row r="9203" spans="1:11">
      <c r="A9203" s="6">
        <v>37084899</v>
      </c>
      <c r="B9203" t="s">
        <v>10288</v>
      </c>
      <c r="C9203" s="6" t="s">
        <v>760</v>
      </c>
      <c r="D9203" s="6">
        <v>22</v>
      </c>
      <c r="E9203" s="6">
        <v>116</v>
      </c>
      <c r="F9203" s="6">
        <v>116</v>
      </c>
      <c r="G9203" s="1">
        <v>132</v>
      </c>
      <c r="H9203" s="6" t="s">
        <v>760</v>
      </c>
      <c r="I9203" s="6" t="s">
        <v>4563</v>
      </c>
      <c r="K9203" s="6">
        <v>181</v>
      </c>
    </row>
    <row r="9204" spans="1:11">
      <c r="A9204" s="6">
        <v>92083876</v>
      </c>
      <c r="B9204" t="s">
        <v>10289</v>
      </c>
      <c r="C9204" s="6" t="s">
        <v>1806</v>
      </c>
      <c r="D9204" s="6">
        <v>25</v>
      </c>
      <c r="E9204" s="6">
        <v>116</v>
      </c>
      <c r="F9204" s="6">
        <v>116</v>
      </c>
      <c r="G9204" s="1">
        <v>132</v>
      </c>
      <c r="H9204" s="6" t="s">
        <v>1806</v>
      </c>
      <c r="I9204" s="6" t="s">
        <v>876</v>
      </c>
      <c r="K9204" s="6">
        <v>183</v>
      </c>
    </row>
    <row r="9205" spans="1:11">
      <c r="A9205" s="6">
        <v>2000020257</v>
      </c>
      <c r="B9205" t="s">
        <v>1984</v>
      </c>
      <c r="C9205" s="6" t="s">
        <v>2115</v>
      </c>
      <c r="D9205" s="6">
        <v>22</v>
      </c>
      <c r="E9205" s="6">
        <v>116</v>
      </c>
      <c r="F9205" s="6">
        <v>116</v>
      </c>
      <c r="G9205" s="1">
        <v>132</v>
      </c>
      <c r="H9205" s="6" t="s">
        <v>2115</v>
      </c>
      <c r="I9205" s="6" t="s">
        <v>10290</v>
      </c>
      <c r="K9205" s="6">
        <v>183</v>
      </c>
    </row>
    <row r="9206" spans="1:11">
      <c r="A9206" s="6">
        <v>91193053</v>
      </c>
      <c r="B9206" t="s">
        <v>10291</v>
      </c>
      <c r="C9206" s="6" t="s">
        <v>319</v>
      </c>
      <c r="D9206" s="6">
        <v>24</v>
      </c>
      <c r="E9206" s="6">
        <v>116</v>
      </c>
      <c r="F9206" s="6">
        <v>116</v>
      </c>
      <c r="G9206" s="1">
        <v>132</v>
      </c>
      <c r="H9206" s="6" t="s">
        <v>319</v>
      </c>
      <c r="I9206" s="6" t="s">
        <v>10292</v>
      </c>
      <c r="K9206" s="6">
        <v>188</v>
      </c>
    </row>
    <row r="9207" spans="1:11">
      <c r="A9207" s="6">
        <v>14123778</v>
      </c>
      <c r="B9207" t="s">
        <v>10293</v>
      </c>
      <c r="C9207" s="6" t="s">
        <v>2157</v>
      </c>
      <c r="D9207" s="6">
        <v>28</v>
      </c>
      <c r="E9207" s="6">
        <v>116</v>
      </c>
      <c r="F9207" s="6">
        <v>116</v>
      </c>
      <c r="G9207" s="1">
        <v>132</v>
      </c>
      <c r="H9207" s="6" t="s">
        <v>2157</v>
      </c>
      <c r="I9207" s="6" t="s">
        <v>603</v>
      </c>
      <c r="K9207" s="6">
        <v>173</v>
      </c>
    </row>
    <row r="9208" spans="1:11">
      <c r="A9208" s="6">
        <v>28049331</v>
      </c>
      <c r="B9208" t="s">
        <v>10294</v>
      </c>
      <c r="C9208" s="6" t="s">
        <v>240</v>
      </c>
      <c r="D9208" s="6">
        <v>32</v>
      </c>
      <c r="E9208" s="6">
        <v>116</v>
      </c>
      <c r="F9208" s="6">
        <v>116</v>
      </c>
      <c r="G9208" s="1">
        <v>132</v>
      </c>
      <c r="H9208" s="6" t="s">
        <v>240</v>
      </c>
      <c r="I9208" s="6" t="s">
        <v>7009</v>
      </c>
      <c r="K9208" s="6">
        <v>178</v>
      </c>
    </row>
    <row r="9209" spans="1:11">
      <c r="A9209" s="6">
        <v>43017209</v>
      </c>
      <c r="B9209" t="s">
        <v>10295</v>
      </c>
      <c r="C9209" s="6" t="s">
        <v>377</v>
      </c>
      <c r="D9209" s="6">
        <v>35</v>
      </c>
      <c r="E9209" s="6">
        <v>116</v>
      </c>
      <c r="F9209" s="6">
        <v>116</v>
      </c>
      <c r="G9209" s="1">
        <v>132</v>
      </c>
      <c r="H9209" s="6" t="s">
        <v>377</v>
      </c>
      <c r="I9209" s="6" t="s">
        <v>236</v>
      </c>
      <c r="K9209" s="6">
        <v>193</v>
      </c>
    </row>
    <row r="9210" spans="1:11">
      <c r="A9210" s="6">
        <v>91127780</v>
      </c>
      <c r="B9210" t="s">
        <v>10296</v>
      </c>
      <c r="C9210" s="6" t="s">
        <v>2160</v>
      </c>
      <c r="D9210" s="6">
        <v>35</v>
      </c>
      <c r="E9210" s="6">
        <v>116</v>
      </c>
      <c r="F9210" s="6">
        <v>116</v>
      </c>
      <c r="G9210" s="1">
        <v>132</v>
      </c>
      <c r="H9210" s="6" t="s">
        <v>2160</v>
      </c>
      <c r="I9210" s="6" t="s">
        <v>309</v>
      </c>
      <c r="K9210" s="6">
        <v>177</v>
      </c>
    </row>
    <row r="9211" spans="1:11">
      <c r="A9211" s="6">
        <v>91188332</v>
      </c>
      <c r="B9211" t="s">
        <v>10297</v>
      </c>
      <c r="C9211" s="6" t="s">
        <v>377</v>
      </c>
      <c r="D9211" s="6">
        <v>23</v>
      </c>
      <c r="E9211" s="6">
        <v>116</v>
      </c>
      <c r="F9211" s="6">
        <v>116</v>
      </c>
      <c r="G9211" s="1">
        <v>132</v>
      </c>
      <c r="H9211" s="6" t="s">
        <v>377</v>
      </c>
      <c r="I9211" s="6" t="s">
        <v>309</v>
      </c>
      <c r="K9211" s="6">
        <v>192</v>
      </c>
    </row>
    <row r="9212" spans="1:11">
      <c r="A9212" s="6">
        <v>14134828</v>
      </c>
      <c r="B9212" t="s">
        <v>10298</v>
      </c>
      <c r="C9212" s="6" t="s">
        <v>377</v>
      </c>
      <c r="D9212" s="6">
        <v>28</v>
      </c>
      <c r="E9212" s="6">
        <v>116</v>
      </c>
      <c r="F9212" s="6">
        <v>116</v>
      </c>
      <c r="G9212" s="1">
        <v>131</v>
      </c>
      <c r="H9212" s="6" t="s">
        <v>377</v>
      </c>
      <c r="I9212" s="6" t="s">
        <v>603</v>
      </c>
      <c r="K9212" s="6">
        <v>184</v>
      </c>
    </row>
    <row r="9213" spans="1:11">
      <c r="A9213" s="6">
        <v>67248160</v>
      </c>
      <c r="B9213" t="s">
        <v>10299</v>
      </c>
      <c r="C9213" s="6" t="s">
        <v>240</v>
      </c>
      <c r="D9213" s="6">
        <v>29</v>
      </c>
      <c r="E9213" s="6">
        <v>116</v>
      </c>
      <c r="F9213" s="6">
        <v>116</v>
      </c>
      <c r="G9213" s="1">
        <v>131</v>
      </c>
      <c r="H9213" s="6" t="s">
        <v>240</v>
      </c>
      <c r="I9213" s="6" t="s">
        <v>348</v>
      </c>
      <c r="K9213" s="6">
        <v>175</v>
      </c>
    </row>
    <row r="9214" spans="1:11">
      <c r="A9214" s="6">
        <v>92090147</v>
      </c>
      <c r="B9214" t="s">
        <v>10300</v>
      </c>
      <c r="C9214" s="6" t="s">
        <v>2160</v>
      </c>
      <c r="D9214" s="6">
        <v>26</v>
      </c>
      <c r="E9214" s="6">
        <v>116</v>
      </c>
      <c r="F9214" s="6">
        <v>116</v>
      </c>
      <c r="G9214" s="1">
        <v>131</v>
      </c>
      <c r="H9214" s="6" t="s">
        <v>2160</v>
      </c>
      <c r="I9214" s="6" t="s">
        <v>1675</v>
      </c>
      <c r="K9214" s="6">
        <v>185</v>
      </c>
    </row>
    <row r="9215" spans="1:11">
      <c r="A9215" s="6">
        <v>67294771</v>
      </c>
      <c r="B9215" t="s">
        <v>10301</v>
      </c>
      <c r="C9215" s="6" t="s">
        <v>377</v>
      </c>
      <c r="D9215" s="6">
        <v>24</v>
      </c>
      <c r="E9215" s="6">
        <v>116</v>
      </c>
      <c r="F9215" s="6">
        <v>116</v>
      </c>
      <c r="G9215" s="1">
        <v>131</v>
      </c>
      <c r="H9215" s="6" t="s">
        <v>377</v>
      </c>
      <c r="I9215" s="6" t="s">
        <v>348</v>
      </c>
      <c r="K9215" s="6">
        <v>184</v>
      </c>
    </row>
    <row r="9216" spans="1:11">
      <c r="A9216" s="6">
        <v>53139180</v>
      </c>
      <c r="B9216" t="s">
        <v>10302</v>
      </c>
      <c r="C9216" s="6" t="s">
        <v>944</v>
      </c>
      <c r="D9216" s="6">
        <v>24</v>
      </c>
      <c r="E9216" s="6">
        <v>116</v>
      </c>
      <c r="F9216" s="6">
        <v>116</v>
      </c>
      <c r="G9216" s="1">
        <v>131</v>
      </c>
      <c r="H9216" s="6" t="s">
        <v>944</v>
      </c>
      <c r="I9216" s="6" t="s">
        <v>729</v>
      </c>
      <c r="K9216" s="6">
        <v>178</v>
      </c>
    </row>
    <row r="9217" spans="1:11">
      <c r="A9217" s="6">
        <v>67212024</v>
      </c>
      <c r="B9217" t="s">
        <v>10303</v>
      </c>
      <c r="C9217" s="6" t="s">
        <v>377</v>
      </c>
      <c r="D9217" s="6">
        <v>27</v>
      </c>
      <c r="E9217" s="6">
        <v>116</v>
      </c>
      <c r="F9217" s="6">
        <v>116</v>
      </c>
      <c r="G9217" s="1">
        <v>131</v>
      </c>
      <c r="H9217" s="6" t="s">
        <v>377</v>
      </c>
      <c r="I9217" s="6" t="s">
        <v>348</v>
      </c>
      <c r="K9217" s="6">
        <v>182</v>
      </c>
    </row>
    <row r="9218" spans="1:11">
      <c r="A9218" s="6">
        <v>55028148</v>
      </c>
      <c r="B9218" t="s">
        <v>10304</v>
      </c>
      <c r="C9218" s="6" t="s">
        <v>377</v>
      </c>
      <c r="D9218" s="6">
        <v>33</v>
      </c>
      <c r="E9218" s="6">
        <v>116</v>
      </c>
      <c r="F9218" s="6">
        <v>116</v>
      </c>
      <c r="G9218" s="1">
        <v>131</v>
      </c>
      <c r="H9218" s="6" t="s">
        <v>377</v>
      </c>
      <c r="I9218" s="6" t="s">
        <v>306</v>
      </c>
      <c r="K9218" s="6">
        <v>187</v>
      </c>
    </row>
    <row r="9219" spans="1:11">
      <c r="A9219" s="6">
        <v>45025032</v>
      </c>
      <c r="B9219" t="s">
        <v>10305</v>
      </c>
      <c r="C9219" s="6" t="s">
        <v>2193</v>
      </c>
      <c r="D9219" s="6">
        <v>36</v>
      </c>
      <c r="E9219" s="6">
        <v>116</v>
      </c>
      <c r="F9219" s="6">
        <v>116</v>
      </c>
      <c r="G9219" s="1">
        <v>131</v>
      </c>
      <c r="H9219" s="6" t="s">
        <v>2193</v>
      </c>
      <c r="I9219" s="6" t="s">
        <v>2134</v>
      </c>
      <c r="K9219" s="6">
        <v>177</v>
      </c>
    </row>
    <row r="9220" spans="1:11">
      <c r="A9220" s="6">
        <v>51008514</v>
      </c>
      <c r="B9220" t="s">
        <v>10306</v>
      </c>
      <c r="C9220" s="6" t="s">
        <v>640</v>
      </c>
      <c r="D9220" s="6">
        <v>38</v>
      </c>
      <c r="E9220" s="6">
        <v>116</v>
      </c>
      <c r="F9220" s="6">
        <v>116</v>
      </c>
      <c r="G9220" s="1">
        <v>131</v>
      </c>
      <c r="H9220" s="6" t="s">
        <v>640</v>
      </c>
      <c r="I9220" s="6" t="s">
        <v>1303</v>
      </c>
      <c r="K9220" s="6">
        <v>170</v>
      </c>
    </row>
    <row r="9221" spans="1:11">
      <c r="A9221" s="6">
        <v>83259154</v>
      </c>
      <c r="B9221" t="s">
        <v>10307</v>
      </c>
      <c r="C9221" s="6" t="s">
        <v>760</v>
      </c>
      <c r="D9221" s="6">
        <v>27</v>
      </c>
      <c r="E9221" s="6">
        <v>116</v>
      </c>
      <c r="F9221" s="6">
        <v>116</v>
      </c>
      <c r="G9221" s="1">
        <v>131</v>
      </c>
      <c r="H9221" s="6" t="s">
        <v>760</v>
      </c>
      <c r="I9221" s="6" t="s">
        <v>257</v>
      </c>
      <c r="K9221" s="6">
        <v>178</v>
      </c>
    </row>
    <row r="9222" spans="1:11">
      <c r="A9222" s="6">
        <v>72056312</v>
      </c>
      <c r="B9222" t="s">
        <v>10308</v>
      </c>
      <c r="C9222" s="6" t="s">
        <v>829</v>
      </c>
      <c r="D9222" s="6">
        <v>27</v>
      </c>
      <c r="E9222" s="6">
        <v>116</v>
      </c>
      <c r="F9222" s="6">
        <v>116</v>
      </c>
      <c r="G9222" s="1">
        <v>131</v>
      </c>
      <c r="H9222" s="6" t="s">
        <v>829</v>
      </c>
      <c r="I9222" s="6" t="s">
        <v>10309</v>
      </c>
      <c r="K9222" s="6">
        <v>186</v>
      </c>
    </row>
    <row r="9223" spans="1:11">
      <c r="A9223" s="6">
        <v>2000067294</v>
      </c>
      <c r="B9223" t="s">
        <v>10310</v>
      </c>
      <c r="C9223" s="6" t="s">
        <v>1624</v>
      </c>
      <c r="D9223" s="6">
        <v>25</v>
      </c>
      <c r="E9223" s="6">
        <v>116</v>
      </c>
      <c r="F9223" s="6">
        <v>116</v>
      </c>
      <c r="G9223" s="1">
        <v>131</v>
      </c>
      <c r="H9223" s="6" t="s">
        <v>1624</v>
      </c>
      <c r="I9223" s="6" t="s">
        <v>1375</v>
      </c>
      <c r="K9223" s="6">
        <v>185</v>
      </c>
    </row>
    <row r="9224" spans="1:11">
      <c r="A9224" s="6">
        <v>28100268</v>
      </c>
      <c r="B9224" t="s">
        <v>10311</v>
      </c>
      <c r="C9224" s="6" t="s">
        <v>488</v>
      </c>
      <c r="D9224" s="6">
        <v>27</v>
      </c>
      <c r="E9224" s="6">
        <v>116</v>
      </c>
      <c r="F9224" s="6">
        <v>116</v>
      </c>
      <c r="G9224" s="1">
        <v>131</v>
      </c>
      <c r="H9224" s="6" t="s">
        <v>488</v>
      </c>
      <c r="I9224" s="6" t="s">
        <v>1670</v>
      </c>
      <c r="K9224" s="6">
        <v>178</v>
      </c>
    </row>
    <row r="9225" spans="1:11">
      <c r="A9225" s="6">
        <v>67276068</v>
      </c>
      <c r="B9225" t="s">
        <v>10312</v>
      </c>
      <c r="C9225" s="6" t="s">
        <v>1624</v>
      </c>
      <c r="D9225" s="6">
        <v>24</v>
      </c>
      <c r="E9225" s="6">
        <v>116</v>
      </c>
      <c r="F9225" s="6">
        <v>116</v>
      </c>
      <c r="G9225" s="1">
        <v>130</v>
      </c>
      <c r="H9225" s="6" t="s">
        <v>1624</v>
      </c>
      <c r="I9225" s="6" t="s">
        <v>1629</v>
      </c>
      <c r="K9225" s="6">
        <v>195</v>
      </c>
    </row>
    <row r="9226" spans="1:11">
      <c r="A9226" s="6">
        <v>36161869</v>
      </c>
      <c r="B9226" t="s">
        <v>10313</v>
      </c>
      <c r="C9226" s="6" t="s">
        <v>2112</v>
      </c>
      <c r="D9226" s="6">
        <v>27</v>
      </c>
      <c r="E9226" s="6">
        <v>116</v>
      </c>
      <c r="F9226" s="6">
        <v>116</v>
      </c>
      <c r="G9226" s="1">
        <v>130</v>
      </c>
      <c r="H9226" s="6" t="s">
        <v>2112</v>
      </c>
      <c r="I9226" s="6" t="s">
        <v>1375</v>
      </c>
      <c r="K9226" s="6">
        <v>184</v>
      </c>
    </row>
    <row r="9227" spans="1:11">
      <c r="A9227" s="6">
        <v>43204338</v>
      </c>
      <c r="B9227" t="s">
        <v>10314</v>
      </c>
      <c r="C9227" s="6" t="s">
        <v>319</v>
      </c>
      <c r="D9227" s="6">
        <v>29</v>
      </c>
      <c r="E9227" s="6">
        <v>116</v>
      </c>
      <c r="F9227" s="6">
        <v>116</v>
      </c>
      <c r="G9227" s="1">
        <v>130</v>
      </c>
      <c r="H9227" s="6" t="s">
        <v>319</v>
      </c>
      <c r="I9227" s="6" t="s">
        <v>236</v>
      </c>
      <c r="K9227" s="6">
        <v>184</v>
      </c>
    </row>
    <row r="9228" spans="1:11">
      <c r="A9228" s="6">
        <v>57146735</v>
      </c>
      <c r="B9228" t="s">
        <v>10315</v>
      </c>
      <c r="C9228" s="6" t="s">
        <v>944</v>
      </c>
      <c r="D9228" s="6">
        <v>28</v>
      </c>
      <c r="E9228" s="6">
        <v>116</v>
      </c>
      <c r="F9228" s="6">
        <v>116</v>
      </c>
      <c r="G9228" s="1">
        <v>130</v>
      </c>
      <c r="H9228" s="6" t="s">
        <v>944</v>
      </c>
      <c r="I9228" s="6" t="s">
        <v>494</v>
      </c>
      <c r="K9228" s="6">
        <v>178</v>
      </c>
    </row>
    <row r="9229" spans="1:11">
      <c r="A9229" s="6">
        <v>39046159</v>
      </c>
      <c r="B9229" t="s">
        <v>10316</v>
      </c>
      <c r="C9229" s="6" t="s">
        <v>303</v>
      </c>
      <c r="D9229" s="6">
        <v>27</v>
      </c>
      <c r="E9229" s="6">
        <v>116</v>
      </c>
      <c r="F9229" s="6">
        <v>116</v>
      </c>
      <c r="G9229" s="1">
        <v>130</v>
      </c>
      <c r="H9229" s="6" t="s">
        <v>303</v>
      </c>
      <c r="I9229" s="6" t="s">
        <v>1819</v>
      </c>
      <c r="K9229" s="6">
        <v>180</v>
      </c>
    </row>
    <row r="9230" spans="1:11">
      <c r="A9230" s="6">
        <v>93033264</v>
      </c>
      <c r="B9230" t="s">
        <v>10317</v>
      </c>
      <c r="C9230" s="6" t="s">
        <v>760</v>
      </c>
      <c r="D9230" s="6">
        <v>32</v>
      </c>
      <c r="E9230" s="6">
        <v>116</v>
      </c>
      <c r="F9230" s="6">
        <v>116</v>
      </c>
      <c r="G9230" s="1">
        <v>130</v>
      </c>
      <c r="H9230" s="6" t="s">
        <v>760</v>
      </c>
      <c r="I9230" s="6" t="s">
        <v>10318</v>
      </c>
      <c r="K9230" s="6">
        <v>191</v>
      </c>
    </row>
    <row r="9231" spans="1:11">
      <c r="A9231" s="6">
        <v>76003740</v>
      </c>
      <c r="B9231" t="s">
        <v>10319</v>
      </c>
      <c r="C9231" s="6" t="s">
        <v>377</v>
      </c>
      <c r="D9231" s="6">
        <v>35</v>
      </c>
      <c r="E9231" s="6">
        <v>116</v>
      </c>
      <c r="F9231" s="6">
        <v>116</v>
      </c>
      <c r="G9231" s="1">
        <v>130</v>
      </c>
      <c r="H9231" s="6" t="s">
        <v>377</v>
      </c>
      <c r="I9231" s="6" t="s">
        <v>378</v>
      </c>
      <c r="K9231" s="6">
        <v>184</v>
      </c>
    </row>
    <row r="9232" spans="1:11">
      <c r="A9232" s="6">
        <v>27058391</v>
      </c>
      <c r="B9232" t="s">
        <v>10320</v>
      </c>
      <c r="C9232" s="6" t="s">
        <v>1672</v>
      </c>
      <c r="D9232" s="6">
        <v>30</v>
      </c>
      <c r="E9232" s="6">
        <v>116</v>
      </c>
      <c r="F9232" s="6">
        <v>116</v>
      </c>
      <c r="G9232" s="1">
        <v>130</v>
      </c>
      <c r="H9232" s="6" t="s">
        <v>1672</v>
      </c>
      <c r="I9232" s="6" t="s">
        <v>10321</v>
      </c>
      <c r="K9232" s="6">
        <v>175</v>
      </c>
    </row>
    <row r="9233" spans="1:11">
      <c r="A9233" s="6">
        <v>92096837</v>
      </c>
      <c r="B9233" t="s">
        <v>10322</v>
      </c>
      <c r="C9233" s="6" t="s">
        <v>319</v>
      </c>
      <c r="D9233" s="6">
        <v>24</v>
      </c>
      <c r="E9233" s="6">
        <v>116</v>
      </c>
      <c r="F9233" s="6">
        <v>116</v>
      </c>
      <c r="G9233" s="1">
        <v>130</v>
      </c>
      <c r="H9233" s="6" t="s">
        <v>319</v>
      </c>
      <c r="I9233" s="6" t="s">
        <v>7554</v>
      </c>
      <c r="K9233" s="6">
        <v>175</v>
      </c>
    </row>
    <row r="9234" spans="1:11">
      <c r="A9234" s="6">
        <v>43390493</v>
      </c>
      <c r="B9234" t="s">
        <v>10323</v>
      </c>
      <c r="C9234" s="6" t="s">
        <v>944</v>
      </c>
      <c r="D9234" s="6">
        <v>25</v>
      </c>
      <c r="E9234" s="6">
        <v>116</v>
      </c>
      <c r="F9234" s="6">
        <v>116</v>
      </c>
      <c r="G9234" s="1">
        <v>130</v>
      </c>
      <c r="H9234" s="6" t="s">
        <v>944</v>
      </c>
      <c r="I9234" s="6" t="s">
        <v>320</v>
      </c>
      <c r="K9234" s="6">
        <v>172</v>
      </c>
    </row>
    <row r="9235" spans="1:11">
      <c r="A9235" s="6">
        <v>20049606</v>
      </c>
      <c r="B9235" t="s">
        <v>10324</v>
      </c>
      <c r="C9235" s="6" t="s">
        <v>1176</v>
      </c>
      <c r="D9235" s="6">
        <v>23</v>
      </c>
      <c r="E9235" s="6">
        <v>116</v>
      </c>
      <c r="F9235" s="6">
        <v>116</v>
      </c>
      <c r="G9235" s="1">
        <v>130</v>
      </c>
      <c r="H9235" s="6" t="s">
        <v>1176</v>
      </c>
      <c r="I9235" s="6" t="s">
        <v>10325</v>
      </c>
      <c r="K9235" s="6">
        <v>185</v>
      </c>
    </row>
    <row r="9236" spans="1:11">
      <c r="A9236" s="6">
        <v>28106391</v>
      </c>
      <c r="B9236" t="s">
        <v>10326</v>
      </c>
      <c r="C9236" s="6" t="s">
        <v>1176</v>
      </c>
      <c r="D9236" s="6">
        <v>26</v>
      </c>
      <c r="E9236" s="6">
        <v>116</v>
      </c>
      <c r="F9236" s="6">
        <v>116</v>
      </c>
      <c r="G9236" s="1">
        <v>130</v>
      </c>
      <c r="H9236" s="6" t="s">
        <v>1176</v>
      </c>
      <c r="I9236" s="6" t="s">
        <v>259</v>
      </c>
      <c r="K9236" s="6">
        <v>180</v>
      </c>
    </row>
    <row r="9237" spans="1:11">
      <c r="A9237" s="6">
        <v>98010658</v>
      </c>
      <c r="B9237" t="s">
        <v>10327</v>
      </c>
      <c r="C9237" s="6" t="s">
        <v>303</v>
      </c>
      <c r="D9237" s="6">
        <v>31</v>
      </c>
      <c r="E9237" s="6">
        <v>116</v>
      </c>
      <c r="F9237" s="6">
        <v>116</v>
      </c>
      <c r="G9237" s="1">
        <v>130</v>
      </c>
      <c r="H9237" s="6" t="s">
        <v>303</v>
      </c>
      <c r="I9237" s="6" t="s">
        <v>646</v>
      </c>
      <c r="K9237" s="6">
        <v>180</v>
      </c>
    </row>
    <row r="9238" spans="1:11">
      <c r="A9238" s="6">
        <v>57036288</v>
      </c>
      <c r="B9238" t="s">
        <v>10328</v>
      </c>
      <c r="C9238" s="6" t="s">
        <v>944</v>
      </c>
      <c r="D9238" s="6">
        <v>37</v>
      </c>
      <c r="E9238" s="6">
        <v>116</v>
      </c>
      <c r="F9238" s="6">
        <v>116</v>
      </c>
      <c r="G9238" s="1">
        <v>130</v>
      </c>
      <c r="H9238" s="6" t="s">
        <v>944</v>
      </c>
      <c r="I9238" s="6" t="s">
        <v>494</v>
      </c>
      <c r="K9238" s="6">
        <v>172</v>
      </c>
    </row>
    <row r="9239" spans="1:11">
      <c r="A9239" s="6">
        <v>67256385</v>
      </c>
      <c r="B9239" t="s">
        <v>10329</v>
      </c>
      <c r="C9239" s="6" t="s">
        <v>2167</v>
      </c>
      <c r="D9239" s="6">
        <v>27</v>
      </c>
      <c r="E9239" s="6">
        <v>116</v>
      </c>
      <c r="F9239" s="6">
        <v>116</v>
      </c>
      <c r="G9239" s="1">
        <v>130</v>
      </c>
      <c r="H9239" s="6" t="s">
        <v>2167</v>
      </c>
      <c r="I9239" s="6" t="s">
        <v>348</v>
      </c>
      <c r="K9239" s="6">
        <v>178</v>
      </c>
    </row>
    <row r="9240" spans="1:11">
      <c r="A9240" s="6">
        <v>2000121593</v>
      </c>
      <c r="B9240" t="s">
        <v>10330</v>
      </c>
      <c r="C9240" s="6" t="s">
        <v>319</v>
      </c>
      <c r="D9240" s="6">
        <v>25</v>
      </c>
      <c r="E9240" s="6">
        <v>116</v>
      </c>
      <c r="F9240" s="6">
        <v>116</v>
      </c>
      <c r="G9240" s="1">
        <v>130</v>
      </c>
      <c r="H9240" s="6" t="s">
        <v>319</v>
      </c>
      <c r="I9240" s="6" t="s">
        <v>4424</v>
      </c>
      <c r="K9240" s="6">
        <v>182</v>
      </c>
    </row>
    <row r="9241" spans="1:11">
      <c r="A9241" s="6">
        <v>43094277</v>
      </c>
      <c r="B9241" t="s">
        <v>10331</v>
      </c>
      <c r="C9241" s="6" t="s">
        <v>218</v>
      </c>
      <c r="D9241" s="6">
        <v>31</v>
      </c>
      <c r="E9241" s="6">
        <v>116</v>
      </c>
      <c r="F9241" s="6">
        <v>116</v>
      </c>
      <c r="G9241" s="1">
        <v>130</v>
      </c>
      <c r="H9241" s="6" t="s">
        <v>218</v>
      </c>
      <c r="I9241" s="6" t="s">
        <v>236</v>
      </c>
      <c r="K9241" s="6">
        <v>182</v>
      </c>
    </row>
    <row r="9242" spans="1:11">
      <c r="A9242" s="6">
        <v>8156635</v>
      </c>
      <c r="B9242" t="s">
        <v>10332</v>
      </c>
      <c r="C9242" s="6" t="s">
        <v>7752</v>
      </c>
      <c r="D9242" s="6">
        <v>37</v>
      </c>
      <c r="E9242" s="6">
        <v>116</v>
      </c>
      <c r="F9242" s="6">
        <v>116</v>
      </c>
      <c r="G9242" s="1">
        <v>130</v>
      </c>
      <c r="H9242" s="6" t="s">
        <v>7752</v>
      </c>
      <c r="I9242" s="6" t="s">
        <v>10333</v>
      </c>
      <c r="K9242" s="6">
        <v>178</v>
      </c>
    </row>
    <row r="9243" spans="1:11">
      <c r="A9243" s="6">
        <v>43617224</v>
      </c>
      <c r="B9243" t="s">
        <v>10334</v>
      </c>
      <c r="C9243" s="6" t="s">
        <v>319</v>
      </c>
      <c r="D9243" s="6">
        <v>24</v>
      </c>
      <c r="E9243" s="6">
        <v>116</v>
      </c>
      <c r="F9243" s="6">
        <v>116</v>
      </c>
      <c r="G9243" s="1">
        <v>130</v>
      </c>
      <c r="H9243" s="6" t="s">
        <v>319</v>
      </c>
      <c r="I9243" s="6" t="s">
        <v>1936</v>
      </c>
      <c r="K9243" s="6">
        <v>178</v>
      </c>
    </row>
    <row r="9244" spans="1:11">
      <c r="A9244" s="6">
        <v>2114495</v>
      </c>
      <c r="B9244" t="s">
        <v>10335</v>
      </c>
      <c r="C9244" s="6" t="s">
        <v>2112</v>
      </c>
      <c r="D9244" s="6">
        <v>38</v>
      </c>
      <c r="E9244" s="6">
        <v>116</v>
      </c>
      <c r="F9244" s="6">
        <v>116</v>
      </c>
      <c r="G9244" s="1">
        <v>130</v>
      </c>
      <c r="H9244" s="6" t="s">
        <v>2112</v>
      </c>
      <c r="I9244" s="6" t="s">
        <v>257</v>
      </c>
      <c r="K9244" s="6">
        <v>190</v>
      </c>
    </row>
    <row r="9245" spans="1:11">
      <c r="A9245" s="6">
        <v>78092384</v>
      </c>
      <c r="B9245" t="s">
        <v>10336</v>
      </c>
      <c r="C9245" s="6" t="s">
        <v>2121</v>
      </c>
      <c r="D9245" s="6">
        <v>23</v>
      </c>
      <c r="E9245" s="6">
        <v>116</v>
      </c>
      <c r="F9245" s="6">
        <v>116</v>
      </c>
      <c r="G9245" s="1">
        <v>130</v>
      </c>
      <c r="H9245" s="6" t="s">
        <v>2121</v>
      </c>
      <c r="I9245" s="6" t="s">
        <v>1661</v>
      </c>
      <c r="K9245" s="6">
        <v>178</v>
      </c>
    </row>
    <row r="9246" spans="1:11">
      <c r="A9246" s="6">
        <v>51030948</v>
      </c>
      <c r="B9246" t="s">
        <v>10337</v>
      </c>
      <c r="C9246" s="6" t="s">
        <v>619</v>
      </c>
      <c r="D9246" s="6">
        <v>31</v>
      </c>
      <c r="E9246" s="6">
        <v>116</v>
      </c>
      <c r="F9246" s="6">
        <v>116</v>
      </c>
      <c r="G9246" s="1">
        <v>130</v>
      </c>
      <c r="H9246" s="6" t="s">
        <v>619</v>
      </c>
      <c r="I9246" s="6" t="s">
        <v>1303</v>
      </c>
      <c r="K9246" s="6">
        <v>175</v>
      </c>
    </row>
    <row r="9247" spans="1:11">
      <c r="A9247" s="6">
        <v>53075025</v>
      </c>
      <c r="B9247" t="s">
        <v>10338</v>
      </c>
      <c r="C9247" s="6" t="s">
        <v>2115</v>
      </c>
      <c r="D9247" s="6">
        <v>31</v>
      </c>
      <c r="E9247" s="6">
        <v>116</v>
      </c>
      <c r="F9247" s="6">
        <v>116</v>
      </c>
      <c r="G9247" s="1">
        <v>130</v>
      </c>
      <c r="H9247" s="6" t="s">
        <v>2115</v>
      </c>
      <c r="I9247" s="6" t="s">
        <v>320</v>
      </c>
      <c r="K9247" s="6">
        <v>180</v>
      </c>
    </row>
    <row r="9248" spans="1:11">
      <c r="A9248" s="6">
        <v>43323039</v>
      </c>
      <c r="B9248" t="s">
        <v>10339</v>
      </c>
      <c r="C9248" s="6" t="s">
        <v>640</v>
      </c>
      <c r="D9248" s="6">
        <v>25</v>
      </c>
      <c r="E9248" s="6">
        <v>116</v>
      </c>
      <c r="F9248" s="6">
        <v>116</v>
      </c>
      <c r="G9248" s="1">
        <v>130</v>
      </c>
      <c r="H9248" s="6" t="s">
        <v>640</v>
      </c>
      <c r="I9248" s="6" t="s">
        <v>236</v>
      </c>
      <c r="K9248" s="6">
        <v>185</v>
      </c>
    </row>
    <row r="9249" spans="1:11">
      <c r="A9249" s="6">
        <v>67220442</v>
      </c>
      <c r="B9249" t="s">
        <v>10340</v>
      </c>
      <c r="C9249" s="6" t="s">
        <v>238</v>
      </c>
      <c r="D9249" s="6">
        <v>28</v>
      </c>
      <c r="E9249" s="6">
        <v>116</v>
      </c>
      <c r="F9249" s="6">
        <v>116</v>
      </c>
      <c r="G9249" s="1">
        <v>130</v>
      </c>
      <c r="H9249" s="6" t="s">
        <v>238</v>
      </c>
      <c r="I9249" s="6" t="s">
        <v>348</v>
      </c>
      <c r="K9249" s="6">
        <v>182</v>
      </c>
    </row>
    <row r="9250" spans="1:11">
      <c r="A9250" s="6">
        <v>55062071</v>
      </c>
      <c r="B9250" t="s">
        <v>10341</v>
      </c>
      <c r="C9250" s="6" t="s">
        <v>558</v>
      </c>
      <c r="D9250" s="6">
        <v>30</v>
      </c>
      <c r="E9250" s="6">
        <v>116</v>
      </c>
      <c r="F9250" s="6">
        <v>116</v>
      </c>
      <c r="G9250" s="1">
        <v>130</v>
      </c>
      <c r="H9250" s="6" t="s">
        <v>558</v>
      </c>
      <c r="I9250" s="6" t="s">
        <v>306</v>
      </c>
      <c r="K9250" s="6">
        <v>180</v>
      </c>
    </row>
    <row r="9251" spans="1:11">
      <c r="A9251" s="6">
        <v>51063350</v>
      </c>
      <c r="B9251" t="s">
        <v>10342</v>
      </c>
      <c r="C9251" s="6" t="s">
        <v>2112</v>
      </c>
      <c r="D9251" s="6">
        <v>25</v>
      </c>
      <c r="E9251" s="6">
        <v>116</v>
      </c>
      <c r="F9251" s="6">
        <v>116</v>
      </c>
      <c r="G9251" s="1">
        <v>130</v>
      </c>
      <c r="H9251" s="6" t="s">
        <v>2112</v>
      </c>
      <c r="I9251" s="6" t="s">
        <v>1303</v>
      </c>
      <c r="K9251" s="6">
        <v>169</v>
      </c>
    </row>
    <row r="9252" spans="1:11">
      <c r="A9252" s="6">
        <v>28047408</v>
      </c>
      <c r="B9252" t="s">
        <v>10343</v>
      </c>
      <c r="C9252" s="6" t="s">
        <v>238</v>
      </c>
      <c r="D9252" s="6">
        <v>32</v>
      </c>
      <c r="E9252" s="6">
        <v>116</v>
      </c>
      <c r="F9252" s="6">
        <v>116</v>
      </c>
      <c r="G9252" s="1">
        <v>130</v>
      </c>
      <c r="H9252" s="6" t="s">
        <v>238</v>
      </c>
      <c r="I9252" s="6" t="s">
        <v>259</v>
      </c>
      <c r="K9252" s="6">
        <v>183</v>
      </c>
    </row>
    <row r="9253" spans="1:11">
      <c r="A9253" s="6">
        <v>48037824</v>
      </c>
      <c r="B9253" t="s">
        <v>10344</v>
      </c>
      <c r="C9253" s="6" t="s">
        <v>377</v>
      </c>
      <c r="D9253" s="6">
        <v>27</v>
      </c>
      <c r="E9253" s="6">
        <v>116</v>
      </c>
      <c r="F9253" s="6">
        <v>116</v>
      </c>
      <c r="G9253" s="1">
        <v>130</v>
      </c>
      <c r="H9253" s="6" t="s">
        <v>377</v>
      </c>
      <c r="I9253" s="6" t="s">
        <v>344</v>
      </c>
      <c r="K9253" s="6">
        <v>188</v>
      </c>
    </row>
    <row r="9254" spans="1:11">
      <c r="A9254" s="6">
        <v>36515152</v>
      </c>
      <c r="B9254" t="s">
        <v>10345</v>
      </c>
      <c r="C9254" s="6" t="s">
        <v>303</v>
      </c>
      <c r="D9254" s="6">
        <v>28</v>
      </c>
      <c r="E9254" s="6">
        <v>116</v>
      </c>
      <c r="F9254" s="6">
        <v>116</v>
      </c>
      <c r="G9254" s="1">
        <v>130</v>
      </c>
      <c r="H9254" s="6" t="s">
        <v>303</v>
      </c>
      <c r="I9254" s="6" t="s">
        <v>956</v>
      </c>
      <c r="K9254" s="6">
        <v>181</v>
      </c>
    </row>
    <row r="9255" spans="1:11">
      <c r="A9255" s="6">
        <v>94039255</v>
      </c>
      <c r="B9255" t="s">
        <v>10346</v>
      </c>
      <c r="C9255" s="6" t="s">
        <v>558</v>
      </c>
      <c r="D9255" s="6">
        <v>30</v>
      </c>
      <c r="E9255" s="6">
        <v>116</v>
      </c>
      <c r="F9255" s="6">
        <v>116</v>
      </c>
      <c r="G9255" s="1">
        <v>130</v>
      </c>
      <c r="H9255" s="6" t="s">
        <v>558</v>
      </c>
      <c r="I9255" s="6" t="s">
        <v>259</v>
      </c>
      <c r="K9255" s="6">
        <v>175</v>
      </c>
    </row>
    <row r="9256" spans="1:11">
      <c r="A9256" s="6">
        <v>53148661</v>
      </c>
      <c r="B9256" t="s">
        <v>10347</v>
      </c>
      <c r="C9256" s="6" t="s">
        <v>319</v>
      </c>
      <c r="D9256" s="6">
        <v>25</v>
      </c>
      <c r="E9256" s="6">
        <v>116</v>
      </c>
      <c r="F9256" s="6">
        <v>116</v>
      </c>
      <c r="G9256" s="1">
        <v>130</v>
      </c>
      <c r="H9256" s="6" t="s">
        <v>319</v>
      </c>
      <c r="I9256" s="6" t="s">
        <v>729</v>
      </c>
      <c r="K9256" s="6">
        <v>184</v>
      </c>
    </row>
    <row r="9257" spans="1:11">
      <c r="A9257" s="6">
        <v>45092659</v>
      </c>
      <c r="B9257" t="s">
        <v>10348</v>
      </c>
      <c r="C9257" s="6" t="s">
        <v>240</v>
      </c>
      <c r="D9257" s="6">
        <v>28</v>
      </c>
      <c r="E9257" s="6">
        <v>116</v>
      </c>
      <c r="F9257" s="6">
        <v>116</v>
      </c>
      <c r="G9257" s="1">
        <v>130</v>
      </c>
      <c r="H9257" s="6" t="s">
        <v>240</v>
      </c>
      <c r="I9257" s="6" t="s">
        <v>2134</v>
      </c>
      <c r="K9257" s="6">
        <v>167</v>
      </c>
    </row>
    <row r="9258" spans="1:11">
      <c r="A9258" s="6">
        <v>91187792</v>
      </c>
      <c r="B9258" t="s">
        <v>10349</v>
      </c>
      <c r="C9258" s="6" t="s">
        <v>1674</v>
      </c>
      <c r="D9258" s="6">
        <v>23</v>
      </c>
      <c r="E9258" s="6">
        <v>116</v>
      </c>
      <c r="F9258" s="6">
        <v>116</v>
      </c>
      <c r="G9258" s="1">
        <v>130</v>
      </c>
      <c r="H9258" s="6" t="s">
        <v>1674</v>
      </c>
      <c r="I9258" s="6" t="s">
        <v>309</v>
      </c>
      <c r="K9258" s="6">
        <v>190</v>
      </c>
    </row>
    <row r="9259" spans="1:11">
      <c r="A9259" s="6">
        <v>28085753</v>
      </c>
      <c r="B9259" t="s">
        <v>10350</v>
      </c>
      <c r="C9259" s="6" t="s">
        <v>1624</v>
      </c>
      <c r="D9259" s="6">
        <v>31</v>
      </c>
      <c r="E9259" s="6">
        <v>116</v>
      </c>
      <c r="F9259" s="6">
        <v>116</v>
      </c>
      <c r="G9259" s="1">
        <v>130</v>
      </c>
      <c r="H9259" s="6" t="s">
        <v>1624</v>
      </c>
      <c r="I9259" s="6" t="s">
        <v>10351</v>
      </c>
      <c r="K9259" s="6">
        <v>191</v>
      </c>
    </row>
    <row r="9260" spans="1:11">
      <c r="A9260" s="6">
        <v>2000161791</v>
      </c>
      <c r="B9260" t="s">
        <v>10352</v>
      </c>
      <c r="C9260" s="6" t="s">
        <v>240</v>
      </c>
      <c r="D9260" s="6">
        <v>22</v>
      </c>
      <c r="E9260" s="6">
        <v>116</v>
      </c>
      <c r="F9260" s="6">
        <v>116</v>
      </c>
      <c r="G9260" s="1">
        <v>130</v>
      </c>
      <c r="H9260" s="6" t="s">
        <v>240</v>
      </c>
      <c r="I9260" s="6" t="s">
        <v>1701</v>
      </c>
      <c r="K9260" s="6">
        <v>172</v>
      </c>
    </row>
    <row r="9261" spans="1:11">
      <c r="A9261" s="6">
        <v>28121438</v>
      </c>
      <c r="B9261" t="s">
        <v>10353</v>
      </c>
      <c r="C9261" s="6" t="s">
        <v>319</v>
      </c>
      <c r="D9261" s="6">
        <v>23</v>
      </c>
      <c r="E9261" s="6">
        <v>116</v>
      </c>
      <c r="F9261" s="6">
        <v>116</v>
      </c>
      <c r="G9261" s="1">
        <v>130</v>
      </c>
      <c r="H9261" s="6" t="s">
        <v>319</v>
      </c>
      <c r="I9261" s="6" t="s">
        <v>259</v>
      </c>
      <c r="K9261" s="6">
        <v>176</v>
      </c>
    </row>
    <row r="9262" spans="1:11">
      <c r="A9262" s="6">
        <v>84151671</v>
      </c>
      <c r="B9262" t="s">
        <v>10354</v>
      </c>
      <c r="C9262" s="6" t="s">
        <v>1698</v>
      </c>
      <c r="D9262" s="6">
        <v>24</v>
      </c>
      <c r="E9262" s="6">
        <v>116</v>
      </c>
      <c r="F9262" s="6">
        <v>116</v>
      </c>
      <c r="G9262" s="1">
        <v>130</v>
      </c>
      <c r="H9262" s="6" t="s">
        <v>1698</v>
      </c>
      <c r="I9262" s="6" t="s">
        <v>646</v>
      </c>
      <c r="K9262" s="6">
        <v>181</v>
      </c>
    </row>
    <row r="9263" spans="1:11">
      <c r="A9263" s="6">
        <v>25052125</v>
      </c>
      <c r="B9263" t="s">
        <v>10355</v>
      </c>
      <c r="C9263" s="6" t="s">
        <v>303</v>
      </c>
      <c r="D9263" s="6">
        <v>27</v>
      </c>
      <c r="E9263" s="6">
        <v>116</v>
      </c>
      <c r="F9263" s="6">
        <v>116</v>
      </c>
      <c r="G9263" s="1">
        <v>130</v>
      </c>
      <c r="H9263" s="6" t="s">
        <v>303</v>
      </c>
      <c r="I9263" s="6" t="s">
        <v>1731</v>
      </c>
      <c r="K9263" s="6">
        <v>181</v>
      </c>
    </row>
    <row r="9264" spans="1:11">
      <c r="A9264" s="6">
        <v>91207263</v>
      </c>
      <c r="B9264" t="s">
        <v>10356</v>
      </c>
      <c r="C9264" s="6" t="s">
        <v>1624</v>
      </c>
      <c r="D9264" s="6">
        <v>24</v>
      </c>
      <c r="E9264" s="6">
        <v>116</v>
      </c>
      <c r="F9264" s="6">
        <v>116</v>
      </c>
      <c r="G9264" s="1">
        <v>130</v>
      </c>
      <c r="H9264" s="6" t="s">
        <v>1624</v>
      </c>
      <c r="I9264" s="6" t="s">
        <v>309</v>
      </c>
      <c r="K9264" s="6">
        <v>192</v>
      </c>
    </row>
    <row r="9265" spans="1:11">
      <c r="A9265" s="6">
        <v>14152856</v>
      </c>
      <c r="B9265" t="s">
        <v>10357</v>
      </c>
      <c r="C9265" s="6" t="s">
        <v>640</v>
      </c>
      <c r="D9265" s="6">
        <v>30</v>
      </c>
      <c r="E9265" s="6">
        <v>116</v>
      </c>
      <c r="F9265" s="6">
        <v>116</v>
      </c>
      <c r="G9265" s="1">
        <v>130</v>
      </c>
      <c r="H9265" s="6" t="s">
        <v>640</v>
      </c>
      <c r="I9265" s="6" t="s">
        <v>603</v>
      </c>
      <c r="K9265" s="6">
        <v>185</v>
      </c>
    </row>
    <row r="9266" spans="1:11">
      <c r="A9266" s="6">
        <v>91194664</v>
      </c>
      <c r="B9266" t="s">
        <v>10358</v>
      </c>
      <c r="C9266" s="6" t="s">
        <v>314</v>
      </c>
      <c r="D9266" s="6">
        <v>24</v>
      </c>
      <c r="E9266" s="6">
        <v>116</v>
      </c>
      <c r="F9266" s="6">
        <v>116</v>
      </c>
      <c r="G9266" s="1">
        <v>130</v>
      </c>
      <c r="H9266" s="6" t="s">
        <v>314</v>
      </c>
      <c r="I9266" s="6" t="s">
        <v>3527</v>
      </c>
      <c r="K9266" s="6">
        <v>183</v>
      </c>
    </row>
    <row r="9267" spans="1:11">
      <c r="A9267" s="6">
        <v>19260170</v>
      </c>
      <c r="B9267" t="s">
        <v>10359</v>
      </c>
      <c r="C9267" s="6" t="s">
        <v>314</v>
      </c>
      <c r="D9267" s="6">
        <v>27</v>
      </c>
      <c r="E9267" s="6">
        <v>116</v>
      </c>
      <c r="F9267" s="6">
        <v>116</v>
      </c>
      <c r="G9267" s="1">
        <v>130</v>
      </c>
      <c r="H9267" s="6" t="s">
        <v>314</v>
      </c>
      <c r="I9267" s="6" t="s">
        <v>257</v>
      </c>
      <c r="K9267" s="6">
        <v>177</v>
      </c>
    </row>
    <row r="9268" spans="1:11">
      <c r="A9268" s="6">
        <v>91207061</v>
      </c>
      <c r="B9268" t="s">
        <v>10360</v>
      </c>
      <c r="C9268" s="6" t="s">
        <v>760</v>
      </c>
      <c r="D9268" s="6">
        <v>22</v>
      </c>
      <c r="E9268" s="6">
        <v>116</v>
      </c>
      <c r="F9268" s="6">
        <v>116</v>
      </c>
      <c r="G9268" s="1">
        <v>130</v>
      </c>
      <c r="H9268" s="6" t="s">
        <v>760</v>
      </c>
      <c r="I9268" s="6" t="s">
        <v>309</v>
      </c>
      <c r="K9268" s="6">
        <v>184</v>
      </c>
    </row>
    <row r="9269" spans="1:11">
      <c r="A9269" s="6">
        <v>14130475</v>
      </c>
      <c r="B9269" t="s">
        <v>10361</v>
      </c>
      <c r="C9269" s="6" t="s">
        <v>1671</v>
      </c>
      <c r="D9269" s="6">
        <v>28</v>
      </c>
      <c r="E9269" s="6">
        <v>116</v>
      </c>
      <c r="F9269" s="6">
        <v>116</v>
      </c>
      <c r="G9269" s="1">
        <v>130</v>
      </c>
      <c r="H9269" s="6" t="s">
        <v>1671</v>
      </c>
      <c r="I9269" s="6" t="s">
        <v>603</v>
      </c>
      <c r="K9269" s="6">
        <v>180</v>
      </c>
    </row>
    <row r="9270" spans="1:11">
      <c r="A9270" s="6">
        <v>43050913</v>
      </c>
      <c r="B9270" t="s">
        <v>10362</v>
      </c>
      <c r="C9270" s="6" t="s">
        <v>944</v>
      </c>
      <c r="D9270" s="6">
        <v>31</v>
      </c>
      <c r="E9270" s="6">
        <v>116</v>
      </c>
      <c r="F9270" s="6">
        <v>116</v>
      </c>
      <c r="G9270" s="1">
        <v>130</v>
      </c>
      <c r="H9270" s="6" t="s">
        <v>944</v>
      </c>
      <c r="I9270" s="6" t="s">
        <v>236</v>
      </c>
      <c r="K9270" s="6">
        <v>187</v>
      </c>
    </row>
    <row r="9271" spans="1:11">
      <c r="A9271" s="6">
        <v>85077900</v>
      </c>
      <c r="B9271" t="s">
        <v>10363</v>
      </c>
      <c r="C9271" s="6" t="s">
        <v>1674</v>
      </c>
      <c r="D9271" s="6">
        <v>33</v>
      </c>
      <c r="E9271" s="6">
        <v>116</v>
      </c>
      <c r="F9271" s="6">
        <v>116</v>
      </c>
      <c r="G9271" s="1">
        <v>130</v>
      </c>
      <c r="H9271" s="6" t="s">
        <v>1674</v>
      </c>
      <c r="I9271" s="6" t="s">
        <v>344</v>
      </c>
      <c r="K9271" s="6">
        <v>180</v>
      </c>
    </row>
    <row r="9272" spans="1:11">
      <c r="A9272" s="6">
        <v>92099272</v>
      </c>
      <c r="B9272" t="s">
        <v>10364</v>
      </c>
      <c r="C9272" s="6" t="s">
        <v>1102</v>
      </c>
      <c r="D9272" s="6">
        <v>23</v>
      </c>
      <c r="E9272" s="6">
        <v>116</v>
      </c>
      <c r="F9272" s="6">
        <v>116</v>
      </c>
      <c r="G9272" s="1">
        <v>130</v>
      </c>
      <c r="H9272" s="6" t="s">
        <v>1102</v>
      </c>
      <c r="I9272" s="6" t="s">
        <v>1675</v>
      </c>
      <c r="K9272" s="6">
        <v>180</v>
      </c>
    </row>
    <row r="9273" spans="1:11">
      <c r="A9273" s="6">
        <v>65025688</v>
      </c>
      <c r="B9273" t="s">
        <v>10365</v>
      </c>
      <c r="C9273" s="6" t="s">
        <v>589</v>
      </c>
      <c r="D9273" s="6">
        <v>32</v>
      </c>
      <c r="E9273" s="6">
        <v>116</v>
      </c>
      <c r="F9273" s="6">
        <v>116</v>
      </c>
      <c r="G9273" s="1">
        <v>130</v>
      </c>
      <c r="H9273" s="6" t="s">
        <v>589</v>
      </c>
      <c r="I9273" s="6" t="s">
        <v>2539</v>
      </c>
      <c r="K9273" s="6">
        <v>183</v>
      </c>
    </row>
    <row r="9274" spans="1:11">
      <c r="A9274" s="6">
        <v>13158641</v>
      </c>
      <c r="B9274" t="s">
        <v>10366</v>
      </c>
      <c r="C9274" s="6" t="s">
        <v>2115</v>
      </c>
      <c r="D9274" s="6">
        <v>28</v>
      </c>
      <c r="E9274" s="6">
        <v>116</v>
      </c>
      <c r="F9274" s="6">
        <v>116</v>
      </c>
      <c r="G9274" s="1">
        <v>130</v>
      </c>
      <c r="H9274" s="6" t="s">
        <v>2115</v>
      </c>
      <c r="I9274" s="6" t="s">
        <v>477</v>
      </c>
      <c r="K9274" s="6">
        <v>175</v>
      </c>
    </row>
    <row r="9275" spans="1:11">
      <c r="A9275" s="6">
        <v>67196095</v>
      </c>
      <c r="B9275" t="s">
        <v>10367</v>
      </c>
      <c r="C9275" s="6" t="s">
        <v>760</v>
      </c>
      <c r="D9275" s="6">
        <v>29</v>
      </c>
      <c r="E9275" s="6">
        <v>116</v>
      </c>
      <c r="F9275" s="6">
        <v>116</v>
      </c>
      <c r="G9275" s="1">
        <v>130</v>
      </c>
      <c r="H9275" s="6" t="s">
        <v>760</v>
      </c>
      <c r="I9275" s="6" t="s">
        <v>348</v>
      </c>
      <c r="K9275" s="6">
        <v>170</v>
      </c>
    </row>
    <row r="9276" spans="1:11">
      <c r="A9276" s="6">
        <v>43082118</v>
      </c>
      <c r="B9276" t="s">
        <v>10368</v>
      </c>
      <c r="C9276" s="6" t="s">
        <v>640</v>
      </c>
      <c r="D9276" s="6">
        <v>30</v>
      </c>
      <c r="E9276" s="6">
        <v>116</v>
      </c>
      <c r="F9276" s="6">
        <v>116</v>
      </c>
      <c r="G9276" s="1">
        <v>130</v>
      </c>
      <c r="H9276" s="6" t="s">
        <v>640</v>
      </c>
      <c r="I9276" s="6" t="s">
        <v>236</v>
      </c>
      <c r="K9276" s="6">
        <v>180</v>
      </c>
    </row>
    <row r="9277" spans="1:11">
      <c r="A9277" s="6">
        <v>43353701</v>
      </c>
      <c r="B9277" t="s">
        <v>10369</v>
      </c>
      <c r="C9277" s="6" t="s">
        <v>314</v>
      </c>
      <c r="D9277" s="6">
        <v>24</v>
      </c>
      <c r="E9277" s="6">
        <v>116</v>
      </c>
      <c r="F9277" s="6">
        <v>116</v>
      </c>
      <c r="G9277" s="1">
        <v>130</v>
      </c>
      <c r="H9277" s="6" t="s">
        <v>314</v>
      </c>
      <c r="I9277" s="6" t="s">
        <v>236</v>
      </c>
      <c r="K9277" s="6">
        <v>182</v>
      </c>
    </row>
    <row r="9278" spans="1:11">
      <c r="A9278" s="6">
        <v>28111474</v>
      </c>
      <c r="B9278" t="s">
        <v>10370</v>
      </c>
      <c r="C9278" s="6" t="s">
        <v>760</v>
      </c>
      <c r="D9278" s="6">
        <v>24</v>
      </c>
      <c r="E9278" s="6">
        <v>116</v>
      </c>
      <c r="F9278" s="6">
        <v>116</v>
      </c>
      <c r="G9278" s="1">
        <v>130</v>
      </c>
      <c r="H9278" s="6" t="s">
        <v>760</v>
      </c>
      <c r="I9278" s="6" t="s">
        <v>10371</v>
      </c>
      <c r="K9278" s="6">
        <v>175</v>
      </c>
    </row>
    <row r="9279" spans="1:11">
      <c r="A9279" s="6">
        <v>50062605</v>
      </c>
      <c r="B9279" t="s">
        <v>10372</v>
      </c>
      <c r="C9279" s="6" t="s">
        <v>314</v>
      </c>
      <c r="D9279" s="6">
        <v>26</v>
      </c>
      <c r="E9279" s="6">
        <v>116</v>
      </c>
      <c r="F9279" s="6">
        <v>116</v>
      </c>
      <c r="G9279" s="1">
        <v>130</v>
      </c>
      <c r="H9279" s="6" t="s">
        <v>314</v>
      </c>
      <c r="I9279" s="6" t="s">
        <v>1809</v>
      </c>
      <c r="K9279" s="6">
        <v>182</v>
      </c>
    </row>
    <row r="9280" spans="1:11">
      <c r="A9280" s="6">
        <v>43093073</v>
      </c>
      <c r="B9280" t="s">
        <v>10373</v>
      </c>
      <c r="C9280" s="6" t="s">
        <v>240</v>
      </c>
      <c r="D9280" s="6">
        <v>31</v>
      </c>
      <c r="E9280" s="6">
        <v>116</v>
      </c>
      <c r="F9280" s="6">
        <v>116</v>
      </c>
      <c r="G9280" s="1">
        <v>130</v>
      </c>
      <c r="H9280" s="6" t="s">
        <v>240</v>
      </c>
      <c r="I9280" s="6" t="s">
        <v>236</v>
      </c>
      <c r="K9280" s="6">
        <v>172</v>
      </c>
    </row>
    <row r="9281" spans="1:11">
      <c r="A9281" s="6">
        <v>91002404</v>
      </c>
      <c r="B9281" t="s">
        <v>10374</v>
      </c>
      <c r="C9281" s="6" t="s">
        <v>1732</v>
      </c>
      <c r="D9281" s="6">
        <v>37</v>
      </c>
      <c r="E9281" s="6">
        <v>116</v>
      </c>
      <c r="F9281" s="6">
        <v>116</v>
      </c>
      <c r="G9281" s="1">
        <v>130</v>
      </c>
      <c r="H9281" s="6" t="s">
        <v>1732</v>
      </c>
      <c r="I9281" s="6" t="s">
        <v>10375</v>
      </c>
      <c r="K9281" s="6">
        <v>190</v>
      </c>
    </row>
    <row r="9282" spans="1:11">
      <c r="A9282" s="6">
        <v>2000083106</v>
      </c>
      <c r="B9282" t="s">
        <v>10376</v>
      </c>
      <c r="C9282" s="6" t="s">
        <v>377</v>
      </c>
      <c r="D9282" s="6">
        <v>22</v>
      </c>
      <c r="E9282" s="6">
        <v>116</v>
      </c>
      <c r="F9282" s="6">
        <v>116</v>
      </c>
      <c r="G9282" s="1">
        <v>130</v>
      </c>
      <c r="H9282" s="6" t="s">
        <v>377</v>
      </c>
      <c r="I9282" s="6" t="s">
        <v>1731</v>
      </c>
      <c r="K9282" s="6">
        <v>188</v>
      </c>
    </row>
    <row r="9283" spans="1:11">
      <c r="A9283" s="6">
        <v>65030108</v>
      </c>
      <c r="B9283" t="s">
        <v>10377</v>
      </c>
      <c r="C9283" s="6" t="s">
        <v>760</v>
      </c>
      <c r="D9283" s="6">
        <v>32</v>
      </c>
      <c r="E9283" s="6">
        <v>116</v>
      </c>
      <c r="F9283" s="6">
        <v>116</v>
      </c>
      <c r="G9283" s="1">
        <v>130</v>
      </c>
      <c r="H9283" s="6" t="s">
        <v>760</v>
      </c>
      <c r="I9283" s="6" t="s">
        <v>2539</v>
      </c>
      <c r="K9283" s="6">
        <v>170</v>
      </c>
    </row>
    <row r="9284" spans="1:11">
      <c r="A9284" s="6">
        <v>91151088</v>
      </c>
      <c r="B9284" t="s">
        <v>10378</v>
      </c>
      <c r="C9284" s="6" t="s">
        <v>1624</v>
      </c>
      <c r="D9284" s="6">
        <v>26</v>
      </c>
      <c r="E9284" s="6">
        <v>116</v>
      </c>
      <c r="F9284" s="6">
        <v>116</v>
      </c>
      <c r="G9284" s="1">
        <v>130</v>
      </c>
      <c r="H9284" s="6" t="s">
        <v>1624</v>
      </c>
      <c r="I9284" s="6" t="s">
        <v>309</v>
      </c>
      <c r="K9284" s="6">
        <v>187</v>
      </c>
    </row>
    <row r="9285" spans="1:11">
      <c r="A9285" s="6">
        <v>16184567</v>
      </c>
      <c r="B9285" t="s">
        <v>10379</v>
      </c>
      <c r="C9285" s="6" t="s">
        <v>377</v>
      </c>
      <c r="D9285" s="6">
        <v>26</v>
      </c>
      <c r="E9285" s="6">
        <v>116</v>
      </c>
      <c r="F9285" s="6">
        <v>116</v>
      </c>
      <c r="G9285" s="1">
        <v>129</v>
      </c>
      <c r="H9285" s="6" t="s">
        <v>377</v>
      </c>
      <c r="I9285" s="6" t="s">
        <v>298</v>
      </c>
      <c r="K9285" s="6">
        <v>184</v>
      </c>
    </row>
    <row r="9286" spans="1:11">
      <c r="A9286" s="6">
        <v>2000151103</v>
      </c>
      <c r="B9286" t="s">
        <v>1792</v>
      </c>
      <c r="C9286" s="6" t="s">
        <v>377</v>
      </c>
      <c r="D9286" s="6">
        <v>23</v>
      </c>
      <c r="E9286" s="6">
        <v>116</v>
      </c>
      <c r="F9286" s="6">
        <v>116</v>
      </c>
      <c r="G9286" s="1">
        <v>129</v>
      </c>
      <c r="H9286" s="6" t="s">
        <v>377</v>
      </c>
      <c r="I9286" s="6" t="s">
        <v>378</v>
      </c>
      <c r="K9286" s="6">
        <v>186</v>
      </c>
    </row>
    <row r="9287" spans="1:11">
      <c r="A9287" s="6">
        <v>2000165908</v>
      </c>
      <c r="B9287" t="s">
        <v>10380</v>
      </c>
      <c r="C9287" s="6" t="s">
        <v>1638</v>
      </c>
      <c r="D9287" s="6">
        <v>23</v>
      </c>
      <c r="E9287" s="6">
        <v>116</v>
      </c>
      <c r="F9287" s="6">
        <v>116</v>
      </c>
      <c r="G9287" s="1">
        <v>129</v>
      </c>
      <c r="H9287" s="6" t="s">
        <v>1638</v>
      </c>
      <c r="I9287" s="6" t="s">
        <v>1661</v>
      </c>
      <c r="K9287" s="6">
        <v>178</v>
      </c>
    </row>
    <row r="9288" spans="1:11">
      <c r="A9288" s="6">
        <v>62164344</v>
      </c>
      <c r="B9288" t="s">
        <v>10381</v>
      </c>
      <c r="C9288" s="6" t="s">
        <v>2112</v>
      </c>
      <c r="D9288" s="6">
        <v>27</v>
      </c>
      <c r="E9288" s="6">
        <v>116</v>
      </c>
      <c r="F9288" s="6">
        <v>116</v>
      </c>
      <c r="G9288" s="1">
        <v>129</v>
      </c>
      <c r="H9288" s="6" t="s">
        <v>2112</v>
      </c>
      <c r="I9288" s="6" t="s">
        <v>1066</v>
      </c>
      <c r="K9288" s="6">
        <v>175</v>
      </c>
    </row>
    <row r="9289" spans="1:11">
      <c r="A9289" s="6">
        <v>76066517</v>
      </c>
      <c r="B9289" t="s">
        <v>10382</v>
      </c>
      <c r="C9289" s="6" t="s">
        <v>1709</v>
      </c>
      <c r="D9289" s="6">
        <v>23</v>
      </c>
      <c r="E9289" s="6">
        <v>116</v>
      </c>
      <c r="F9289" s="6">
        <v>116</v>
      </c>
      <c r="G9289" s="1">
        <v>129</v>
      </c>
      <c r="H9289" s="6" t="s">
        <v>1709</v>
      </c>
      <c r="I9289" s="6" t="s">
        <v>378</v>
      </c>
      <c r="K9289" s="6">
        <v>187</v>
      </c>
    </row>
    <row r="9290" spans="1:11">
      <c r="A9290" s="6">
        <v>14076590</v>
      </c>
      <c r="B9290" t="s">
        <v>10383</v>
      </c>
      <c r="C9290" s="6" t="s">
        <v>319</v>
      </c>
      <c r="D9290" s="6">
        <v>31</v>
      </c>
      <c r="E9290" s="6">
        <v>116</v>
      </c>
      <c r="F9290" s="6">
        <v>116</v>
      </c>
      <c r="G9290" s="1">
        <v>129</v>
      </c>
      <c r="H9290" s="6" t="s">
        <v>319</v>
      </c>
      <c r="I9290" s="6" t="s">
        <v>603</v>
      </c>
      <c r="K9290" s="6">
        <v>173</v>
      </c>
    </row>
    <row r="9291" spans="1:11">
      <c r="A9291" s="6">
        <v>91137381</v>
      </c>
      <c r="B9291" t="s">
        <v>10384</v>
      </c>
      <c r="C9291" s="6" t="s">
        <v>319</v>
      </c>
      <c r="D9291" s="6">
        <v>31</v>
      </c>
      <c r="E9291" s="6">
        <v>116</v>
      </c>
      <c r="F9291" s="6">
        <v>116</v>
      </c>
      <c r="G9291" s="1">
        <v>129</v>
      </c>
      <c r="H9291" s="6" t="s">
        <v>319</v>
      </c>
      <c r="I9291" s="6" t="s">
        <v>309</v>
      </c>
      <c r="K9291" s="6">
        <v>185</v>
      </c>
    </row>
    <row r="9292" spans="1:11">
      <c r="A9292" s="6">
        <v>14009518</v>
      </c>
      <c r="B9292" t="s">
        <v>10385</v>
      </c>
      <c r="C9292" s="6" t="s">
        <v>944</v>
      </c>
      <c r="D9292" s="6">
        <v>34</v>
      </c>
      <c r="E9292" s="6">
        <v>116</v>
      </c>
      <c r="F9292" s="6">
        <v>116</v>
      </c>
      <c r="G9292" s="1">
        <v>129</v>
      </c>
      <c r="H9292" s="6" t="s">
        <v>944</v>
      </c>
      <c r="I9292" s="6" t="s">
        <v>2218</v>
      </c>
      <c r="K9292" s="6">
        <v>169</v>
      </c>
    </row>
    <row r="9293" spans="1:11">
      <c r="A9293" s="6">
        <v>27129144</v>
      </c>
      <c r="B9293" t="s">
        <v>10386</v>
      </c>
      <c r="C9293" s="6" t="s">
        <v>944</v>
      </c>
      <c r="D9293" s="6">
        <v>25</v>
      </c>
      <c r="E9293" s="6">
        <v>116</v>
      </c>
      <c r="F9293" s="6">
        <v>116</v>
      </c>
      <c r="G9293" s="1">
        <v>129</v>
      </c>
      <c r="H9293" s="6" t="s">
        <v>944</v>
      </c>
      <c r="I9293" s="6" t="s">
        <v>339</v>
      </c>
      <c r="K9293" s="6">
        <v>190</v>
      </c>
    </row>
    <row r="9294" spans="1:11">
      <c r="A9294" s="6">
        <v>13147490</v>
      </c>
      <c r="B9294" t="s">
        <v>10387</v>
      </c>
      <c r="C9294" s="6" t="s">
        <v>728</v>
      </c>
      <c r="D9294" s="6">
        <v>31</v>
      </c>
      <c r="E9294" s="6">
        <v>116</v>
      </c>
      <c r="F9294" s="6">
        <v>116</v>
      </c>
      <c r="G9294" s="1">
        <v>129</v>
      </c>
      <c r="H9294" s="6" t="s">
        <v>728</v>
      </c>
      <c r="I9294" s="6" t="s">
        <v>963</v>
      </c>
      <c r="K9294" s="6">
        <v>173</v>
      </c>
    </row>
    <row r="9295" spans="1:11">
      <c r="A9295" s="6">
        <v>2000056905</v>
      </c>
      <c r="B9295" t="s">
        <v>10388</v>
      </c>
      <c r="C9295" s="6" t="s">
        <v>2115</v>
      </c>
      <c r="D9295" s="6">
        <v>23</v>
      </c>
      <c r="E9295" s="6">
        <v>116</v>
      </c>
      <c r="F9295" s="6">
        <v>116</v>
      </c>
      <c r="G9295" s="1">
        <v>129</v>
      </c>
      <c r="H9295" s="6" t="s">
        <v>2115</v>
      </c>
      <c r="I9295" s="6" t="s">
        <v>10389</v>
      </c>
      <c r="K9295" s="6">
        <v>182</v>
      </c>
    </row>
    <row r="9296" spans="1:11">
      <c r="A9296" s="6">
        <v>67157584</v>
      </c>
      <c r="B9296" t="s">
        <v>10390</v>
      </c>
      <c r="C9296" s="6" t="s">
        <v>2370</v>
      </c>
      <c r="D9296" s="6">
        <v>33</v>
      </c>
      <c r="E9296" s="6">
        <v>116</v>
      </c>
      <c r="F9296" s="6">
        <v>116</v>
      </c>
      <c r="G9296" s="1">
        <v>128</v>
      </c>
      <c r="H9296" s="6" t="s">
        <v>2370</v>
      </c>
      <c r="I9296" s="6" t="s">
        <v>348</v>
      </c>
      <c r="K9296" s="6">
        <v>178</v>
      </c>
    </row>
    <row r="9297" spans="1:11">
      <c r="A9297" s="6">
        <v>58085174</v>
      </c>
      <c r="B9297" t="s">
        <v>10391</v>
      </c>
      <c r="C9297" s="6" t="s">
        <v>405</v>
      </c>
      <c r="D9297" s="6">
        <v>31</v>
      </c>
      <c r="E9297" s="6">
        <v>116</v>
      </c>
      <c r="F9297" s="6">
        <v>116</v>
      </c>
      <c r="G9297" s="1">
        <v>128</v>
      </c>
      <c r="H9297" s="6" t="s">
        <v>405</v>
      </c>
      <c r="I9297" s="6" t="s">
        <v>194</v>
      </c>
      <c r="K9297" s="6">
        <v>188</v>
      </c>
    </row>
    <row r="9298" spans="1:11">
      <c r="A9298" s="6">
        <v>2000105033</v>
      </c>
      <c r="B9298" t="s">
        <v>10392</v>
      </c>
      <c r="C9298" s="6" t="s">
        <v>640</v>
      </c>
      <c r="D9298" s="6">
        <v>24</v>
      </c>
      <c r="E9298" s="6">
        <v>116</v>
      </c>
      <c r="F9298" s="6">
        <v>116</v>
      </c>
      <c r="G9298" s="1">
        <v>128</v>
      </c>
      <c r="H9298" s="6" t="s">
        <v>640</v>
      </c>
      <c r="I9298" s="6" t="s">
        <v>603</v>
      </c>
      <c r="K9298" s="6">
        <v>177</v>
      </c>
    </row>
    <row r="9299" spans="1:11">
      <c r="A9299" s="6">
        <v>2000126951</v>
      </c>
      <c r="B9299" t="s">
        <v>10393</v>
      </c>
      <c r="C9299" s="6" t="s">
        <v>319</v>
      </c>
      <c r="D9299" s="6">
        <v>21</v>
      </c>
      <c r="E9299" s="6">
        <v>116</v>
      </c>
      <c r="F9299" s="6">
        <v>116</v>
      </c>
      <c r="G9299" s="1">
        <v>128</v>
      </c>
      <c r="H9299" s="6" t="s">
        <v>319</v>
      </c>
      <c r="I9299" s="6" t="s">
        <v>603</v>
      </c>
      <c r="K9299" s="6">
        <v>178</v>
      </c>
    </row>
    <row r="9300" spans="1:11">
      <c r="A9300" s="6">
        <v>18004488</v>
      </c>
      <c r="B9300" t="s">
        <v>10394</v>
      </c>
      <c r="C9300" s="6" t="s">
        <v>966</v>
      </c>
      <c r="D9300" s="6">
        <v>34</v>
      </c>
      <c r="E9300" s="6">
        <v>116</v>
      </c>
      <c r="F9300" s="6">
        <v>116</v>
      </c>
      <c r="G9300" s="1">
        <v>128</v>
      </c>
      <c r="H9300" s="6" t="s">
        <v>966</v>
      </c>
      <c r="I9300" s="6" t="s">
        <v>1117</v>
      </c>
      <c r="K9300" s="6">
        <v>173</v>
      </c>
    </row>
    <row r="9301" spans="1:11">
      <c r="A9301" s="6">
        <v>67272503</v>
      </c>
      <c r="B9301" t="s">
        <v>10395</v>
      </c>
      <c r="C9301" s="6" t="s">
        <v>760</v>
      </c>
      <c r="D9301" s="6">
        <v>23</v>
      </c>
      <c r="E9301" s="6">
        <v>116</v>
      </c>
      <c r="F9301" s="6">
        <v>116</v>
      </c>
      <c r="G9301" s="1">
        <v>128</v>
      </c>
      <c r="H9301" s="6" t="s">
        <v>760</v>
      </c>
      <c r="I9301" s="6" t="s">
        <v>10396</v>
      </c>
      <c r="K9301" s="6">
        <v>180</v>
      </c>
    </row>
    <row r="9302" spans="1:11">
      <c r="A9302" s="6">
        <v>92091353</v>
      </c>
      <c r="B9302" t="s">
        <v>10397</v>
      </c>
      <c r="C9302" s="6" t="s">
        <v>314</v>
      </c>
      <c r="D9302" s="6">
        <v>31</v>
      </c>
      <c r="E9302" s="6">
        <v>116</v>
      </c>
      <c r="F9302" s="6">
        <v>116</v>
      </c>
      <c r="G9302" s="1">
        <v>128</v>
      </c>
      <c r="H9302" s="6" t="s">
        <v>314</v>
      </c>
      <c r="I9302" s="6" t="s">
        <v>1449</v>
      </c>
      <c r="K9302" s="6">
        <v>174</v>
      </c>
    </row>
    <row r="9303" spans="1:11">
      <c r="A9303" s="6">
        <v>19290528</v>
      </c>
      <c r="B9303" t="s">
        <v>10398</v>
      </c>
      <c r="C9303" s="6" t="s">
        <v>1624</v>
      </c>
      <c r="D9303" s="6">
        <v>28</v>
      </c>
      <c r="E9303" s="6">
        <v>116</v>
      </c>
      <c r="F9303" s="6">
        <v>116</v>
      </c>
      <c r="G9303" s="1">
        <v>128</v>
      </c>
      <c r="H9303" s="6" t="s">
        <v>1624</v>
      </c>
      <c r="I9303" s="6" t="s">
        <v>257</v>
      </c>
      <c r="K9303" s="6">
        <v>191</v>
      </c>
    </row>
    <row r="9304" spans="1:11">
      <c r="A9304" s="6">
        <v>35026087</v>
      </c>
      <c r="B9304" t="s">
        <v>10399</v>
      </c>
      <c r="C9304" s="6" t="s">
        <v>640</v>
      </c>
      <c r="D9304" s="6">
        <v>35</v>
      </c>
      <c r="E9304" s="6">
        <v>116</v>
      </c>
      <c r="F9304" s="6">
        <v>116</v>
      </c>
      <c r="G9304" s="1">
        <v>128</v>
      </c>
      <c r="H9304" s="6" t="s">
        <v>640</v>
      </c>
      <c r="I9304" s="6" t="s">
        <v>309</v>
      </c>
      <c r="K9304" s="6">
        <v>172</v>
      </c>
    </row>
    <row r="9305" spans="1:11">
      <c r="A9305" s="6">
        <v>19355039</v>
      </c>
      <c r="B9305" t="s">
        <v>10400</v>
      </c>
      <c r="C9305" s="6" t="s">
        <v>2112</v>
      </c>
      <c r="D9305" s="6">
        <v>24</v>
      </c>
      <c r="E9305" s="6">
        <v>116</v>
      </c>
      <c r="F9305" s="6">
        <v>116</v>
      </c>
      <c r="G9305" s="1">
        <v>128</v>
      </c>
      <c r="H9305" s="6" t="s">
        <v>2112</v>
      </c>
      <c r="I9305" s="6" t="s">
        <v>257</v>
      </c>
      <c r="K9305" s="6">
        <v>186</v>
      </c>
    </row>
    <row r="9306" spans="1:11">
      <c r="A9306" s="6">
        <v>14246646</v>
      </c>
      <c r="B9306" t="s">
        <v>10401</v>
      </c>
      <c r="C9306" s="6" t="s">
        <v>640</v>
      </c>
      <c r="D9306" s="6">
        <v>22</v>
      </c>
      <c r="E9306" s="6">
        <v>116</v>
      </c>
      <c r="F9306" s="6">
        <v>116</v>
      </c>
      <c r="G9306" s="1">
        <v>128</v>
      </c>
      <c r="H9306" s="6" t="s">
        <v>640</v>
      </c>
      <c r="I9306" s="6" t="s">
        <v>603</v>
      </c>
      <c r="K9306" s="6">
        <v>183</v>
      </c>
    </row>
    <row r="9307" spans="1:11">
      <c r="A9307" s="6">
        <v>67295585</v>
      </c>
      <c r="B9307" t="s">
        <v>10402</v>
      </c>
      <c r="C9307" s="6" t="s">
        <v>944</v>
      </c>
      <c r="D9307" s="6">
        <v>25</v>
      </c>
      <c r="E9307" s="6">
        <v>116</v>
      </c>
      <c r="F9307" s="6">
        <v>116</v>
      </c>
      <c r="G9307" s="1">
        <v>128</v>
      </c>
      <c r="H9307" s="6" t="s">
        <v>944</v>
      </c>
      <c r="I9307" s="6" t="s">
        <v>433</v>
      </c>
      <c r="K9307" s="6">
        <v>182</v>
      </c>
    </row>
    <row r="9308" spans="1:11">
      <c r="A9308" s="6">
        <v>67256028</v>
      </c>
      <c r="B9308" t="s">
        <v>10403</v>
      </c>
      <c r="C9308" s="6" t="s">
        <v>319</v>
      </c>
      <c r="D9308" s="6">
        <v>26</v>
      </c>
      <c r="E9308" s="6">
        <v>116</v>
      </c>
      <c r="F9308" s="6">
        <v>116</v>
      </c>
      <c r="G9308" s="1">
        <v>128</v>
      </c>
      <c r="H9308" s="6" t="s">
        <v>319</v>
      </c>
      <c r="I9308" s="6" t="s">
        <v>378</v>
      </c>
      <c r="K9308" s="6">
        <v>182</v>
      </c>
    </row>
    <row r="9309" spans="1:11">
      <c r="A9309" s="6">
        <v>19313976</v>
      </c>
      <c r="B9309" t="s">
        <v>10404</v>
      </c>
      <c r="C9309" s="6" t="s">
        <v>760</v>
      </c>
      <c r="D9309" s="6">
        <v>26</v>
      </c>
      <c r="E9309" s="6">
        <v>116</v>
      </c>
      <c r="F9309" s="6">
        <v>116</v>
      </c>
      <c r="G9309" s="1">
        <v>128</v>
      </c>
      <c r="H9309" s="6" t="s">
        <v>760</v>
      </c>
      <c r="I9309" s="6" t="s">
        <v>257</v>
      </c>
      <c r="K9309" s="6">
        <v>165</v>
      </c>
    </row>
    <row r="9310" spans="1:11">
      <c r="A9310" s="6">
        <v>83204923</v>
      </c>
      <c r="B9310" t="s">
        <v>10405</v>
      </c>
      <c r="C9310" s="6" t="s">
        <v>1732</v>
      </c>
      <c r="D9310" s="6">
        <v>25</v>
      </c>
      <c r="E9310" s="6">
        <v>116</v>
      </c>
      <c r="F9310" s="6">
        <v>116</v>
      </c>
      <c r="G9310" s="1">
        <v>128</v>
      </c>
      <c r="H9310" s="6" t="s">
        <v>1732</v>
      </c>
      <c r="I9310" s="6" t="s">
        <v>306</v>
      </c>
      <c r="K9310" s="6">
        <v>186</v>
      </c>
    </row>
    <row r="9311" spans="1:11">
      <c r="A9311" s="6">
        <v>2000055463</v>
      </c>
      <c r="B9311" t="s">
        <v>10406</v>
      </c>
      <c r="C9311" s="6" t="s">
        <v>319</v>
      </c>
      <c r="D9311" s="6">
        <v>21</v>
      </c>
      <c r="E9311" s="6">
        <v>116</v>
      </c>
      <c r="F9311" s="6">
        <v>116</v>
      </c>
      <c r="G9311" s="1">
        <v>128</v>
      </c>
      <c r="H9311" s="6" t="s">
        <v>319</v>
      </c>
      <c r="I9311" s="6" t="s">
        <v>9228</v>
      </c>
      <c r="K9311" s="6">
        <v>180</v>
      </c>
    </row>
    <row r="9312" spans="1:11">
      <c r="A9312" s="6">
        <v>2000111454</v>
      </c>
      <c r="B9312" t="s">
        <v>10407</v>
      </c>
      <c r="C9312" s="6" t="s">
        <v>488</v>
      </c>
      <c r="D9312" s="6">
        <v>21</v>
      </c>
      <c r="E9312" s="6">
        <v>116</v>
      </c>
      <c r="F9312" s="6">
        <v>116</v>
      </c>
      <c r="G9312" s="1">
        <v>128</v>
      </c>
      <c r="H9312" s="6" t="s">
        <v>488</v>
      </c>
      <c r="I9312" s="6" t="s">
        <v>378</v>
      </c>
      <c r="K9312" s="6">
        <v>178</v>
      </c>
    </row>
    <row r="9313" spans="1:11">
      <c r="A9313" s="6">
        <v>96128951</v>
      </c>
      <c r="B9313" t="s">
        <v>10408</v>
      </c>
      <c r="C9313" s="6" t="s">
        <v>1176</v>
      </c>
      <c r="D9313" s="6">
        <v>24</v>
      </c>
      <c r="E9313" s="6">
        <v>116</v>
      </c>
      <c r="F9313" s="6">
        <v>116</v>
      </c>
      <c r="G9313" s="1">
        <v>128</v>
      </c>
      <c r="H9313" s="6" t="s">
        <v>1176</v>
      </c>
      <c r="I9313" s="6" t="s">
        <v>731</v>
      </c>
      <c r="K9313" s="6">
        <v>183</v>
      </c>
    </row>
    <row r="9314" spans="1:11">
      <c r="A9314" s="6">
        <v>16149836</v>
      </c>
      <c r="B9314" t="s">
        <v>10409</v>
      </c>
      <c r="C9314" s="6" t="s">
        <v>2121</v>
      </c>
      <c r="D9314" s="6">
        <v>28</v>
      </c>
      <c r="E9314" s="6">
        <v>116</v>
      </c>
      <c r="F9314" s="6">
        <v>116</v>
      </c>
      <c r="G9314" s="1">
        <v>128</v>
      </c>
      <c r="H9314" s="6" t="s">
        <v>2121</v>
      </c>
      <c r="I9314" s="6" t="s">
        <v>10410</v>
      </c>
      <c r="K9314" s="6">
        <v>180</v>
      </c>
    </row>
    <row r="9315" spans="1:11">
      <c r="A9315" s="6">
        <v>43323122</v>
      </c>
      <c r="B9315" t="s">
        <v>10411</v>
      </c>
      <c r="C9315" s="6" t="s">
        <v>640</v>
      </c>
      <c r="D9315" s="6">
        <v>26</v>
      </c>
      <c r="E9315" s="6">
        <v>116</v>
      </c>
      <c r="F9315" s="6">
        <v>116</v>
      </c>
      <c r="G9315" s="1">
        <v>128</v>
      </c>
      <c r="H9315" s="6" t="s">
        <v>640</v>
      </c>
      <c r="I9315" s="6" t="s">
        <v>236</v>
      </c>
      <c r="K9315" s="6">
        <v>182</v>
      </c>
    </row>
    <row r="9316" spans="1:11">
      <c r="A9316" s="6">
        <v>61041666</v>
      </c>
      <c r="B9316" t="s">
        <v>10412</v>
      </c>
      <c r="C9316" s="6" t="s">
        <v>1674</v>
      </c>
      <c r="D9316" s="6">
        <v>31</v>
      </c>
      <c r="E9316" s="6">
        <v>116</v>
      </c>
      <c r="F9316" s="6">
        <v>116</v>
      </c>
      <c r="G9316" s="1">
        <v>128</v>
      </c>
      <c r="H9316" s="6" t="s">
        <v>1674</v>
      </c>
      <c r="I9316" s="6" t="s">
        <v>253</v>
      </c>
      <c r="K9316" s="6">
        <v>183</v>
      </c>
    </row>
    <row r="9317" spans="1:11">
      <c r="A9317" s="6">
        <v>53166995</v>
      </c>
      <c r="B9317" t="s">
        <v>10413</v>
      </c>
      <c r="C9317" s="6" t="s">
        <v>734</v>
      </c>
      <c r="D9317" s="6">
        <v>23</v>
      </c>
      <c r="E9317" s="6">
        <v>116</v>
      </c>
      <c r="F9317" s="6">
        <v>116</v>
      </c>
      <c r="G9317" s="1">
        <v>128</v>
      </c>
      <c r="H9317" s="6" t="s">
        <v>734</v>
      </c>
      <c r="I9317" s="6" t="s">
        <v>7049</v>
      </c>
      <c r="K9317" s="6">
        <v>181</v>
      </c>
    </row>
    <row r="9318" spans="1:11">
      <c r="A9318" s="6">
        <v>19180534</v>
      </c>
      <c r="B9318" t="s">
        <v>10414</v>
      </c>
      <c r="C9318" s="6" t="s">
        <v>314</v>
      </c>
      <c r="D9318" s="6">
        <v>30</v>
      </c>
      <c r="E9318" s="6">
        <v>116</v>
      </c>
      <c r="F9318" s="6">
        <v>116</v>
      </c>
      <c r="G9318" s="1">
        <v>128</v>
      </c>
      <c r="H9318" s="6" t="s">
        <v>314</v>
      </c>
      <c r="I9318" s="6" t="s">
        <v>257</v>
      </c>
      <c r="K9318" s="6">
        <v>177</v>
      </c>
    </row>
    <row r="9319" spans="1:11">
      <c r="A9319" s="6">
        <v>28085586</v>
      </c>
      <c r="B9319" t="s">
        <v>10415</v>
      </c>
      <c r="C9319" s="6" t="s">
        <v>1709</v>
      </c>
      <c r="D9319" s="6">
        <v>29</v>
      </c>
      <c r="E9319" s="6">
        <v>116</v>
      </c>
      <c r="F9319" s="6">
        <v>116</v>
      </c>
      <c r="G9319" s="1">
        <v>128</v>
      </c>
      <c r="H9319" s="6" t="s">
        <v>1709</v>
      </c>
      <c r="I9319" s="6" t="s">
        <v>7694</v>
      </c>
      <c r="K9319" s="6">
        <v>184</v>
      </c>
    </row>
    <row r="9320" spans="1:11">
      <c r="A9320" s="6">
        <v>27093157</v>
      </c>
      <c r="B9320" t="s">
        <v>10416</v>
      </c>
      <c r="C9320" s="6" t="s">
        <v>319</v>
      </c>
      <c r="D9320" s="6">
        <v>29</v>
      </c>
      <c r="E9320" s="6">
        <v>116</v>
      </c>
      <c r="F9320" s="6">
        <v>116</v>
      </c>
      <c r="G9320" s="1">
        <v>128</v>
      </c>
      <c r="H9320" s="6" t="s">
        <v>319</v>
      </c>
      <c r="I9320" s="6" t="s">
        <v>339</v>
      </c>
      <c r="K9320" s="6">
        <v>193</v>
      </c>
    </row>
    <row r="9321" spans="1:11">
      <c r="A9321" s="6">
        <v>19350602</v>
      </c>
      <c r="B9321" t="s">
        <v>10417</v>
      </c>
      <c r="C9321" s="6" t="s">
        <v>640</v>
      </c>
      <c r="D9321" s="6">
        <v>24</v>
      </c>
      <c r="E9321" s="6">
        <v>116</v>
      </c>
      <c r="F9321" s="6">
        <v>116</v>
      </c>
      <c r="G9321" s="1">
        <v>128</v>
      </c>
      <c r="H9321" s="6" t="s">
        <v>640</v>
      </c>
      <c r="I9321" s="6" t="s">
        <v>257</v>
      </c>
      <c r="K9321" s="6">
        <v>172</v>
      </c>
    </row>
    <row r="9322" spans="1:11">
      <c r="A9322" s="6">
        <v>29236380</v>
      </c>
      <c r="B9322" t="s">
        <v>10418</v>
      </c>
      <c r="C9322" s="6" t="s">
        <v>2116</v>
      </c>
      <c r="D9322" s="6">
        <v>22</v>
      </c>
      <c r="E9322" s="6">
        <v>116</v>
      </c>
      <c r="F9322" s="6">
        <v>116</v>
      </c>
      <c r="G9322" s="1">
        <v>128</v>
      </c>
      <c r="H9322" s="6" t="s">
        <v>2116</v>
      </c>
      <c r="I9322" s="6" t="s">
        <v>259</v>
      </c>
      <c r="K9322" s="6">
        <v>183</v>
      </c>
    </row>
    <row r="9323" spans="1:11">
      <c r="A9323" s="6">
        <v>61064265</v>
      </c>
      <c r="B9323" t="s">
        <v>10419</v>
      </c>
      <c r="C9323" s="6" t="s">
        <v>314</v>
      </c>
      <c r="D9323" s="6">
        <v>27</v>
      </c>
      <c r="E9323" s="6">
        <v>116</v>
      </c>
      <c r="F9323" s="6">
        <v>116</v>
      </c>
      <c r="G9323" s="1">
        <v>128</v>
      </c>
      <c r="H9323" s="6" t="s">
        <v>314</v>
      </c>
      <c r="I9323" s="6" t="s">
        <v>253</v>
      </c>
      <c r="K9323" s="6">
        <v>176</v>
      </c>
    </row>
    <row r="9324" spans="1:11">
      <c r="A9324" s="6">
        <v>39060524</v>
      </c>
      <c r="B9324" t="s">
        <v>10420</v>
      </c>
      <c r="C9324" s="6" t="s">
        <v>2115</v>
      </c>
      <c r="D9324" s="6">
        <v>24</v>
      </c>
      <c r="E9324" s="6">
        <v>116</v>
      </c>
      <c r="F9324" s="6">
        <v>116</v>
      </c>
      <c r="G9324" s="1">
        <v>128</v>
      </c>
      <c r="H9324" s="6" t="s">
        <v>2115</v>
      </c>
      <c r="I9324" s="6" t="s">
        <v>10421</v>
      </c>
      <c r="K9324" s="6">
        <v>191</v>
      </c>
    </row>
    <row r="9325" spans="1:11">
      <c r="A9325" s="6">
        <v>45086982</v>
      </c>
      <c r="B9325" t="s">
        <v>10422</v>
      </c>
      <c r="C9325" s="6" t="s">
        <v>5884</v>
      </c>
      <c r="D9325" s="6">
        <v>29</v>
      </c>
      <c r="E9325" s="6">
        <v>116</v>
      </c>
      <c r="F9325" s="6">
        <v>116</v>
      </c>
      <c r="G9325" s="1">
        <v>127</v>
      </c>
      <c r="H9325" s="6" t="s">
        <v>5884</v>
      </c>
      <c r="I9325" s="6" t="s">
        <v>5208</v>
      </c>
      <c r="K9325" s="6">
        <v>180</v>
      </c>
    </row>
    <row r="9326" spans="1:11">
      <c r="A9326" s="6">
        <v>14224840</v>
      </c>
      <c r="B9326" t="s">
        <v>10423</v>
      </c>
      <c r="C9326" s="6" t="s">
        <v>1673</v>
      </c>
      <c r="D9326" s="6">
        <v>25</v>
      </c>
      <c r="E9326" s="6">
        <v>116</v>
      </c>
      <c r="F9326" s="6">
        <v>116</v>
      </c>
      <c r="G9326" s="1">
        <v>127</v>
      </c>
      <c r="H9326" s="6" t="s">
        <v>1673</v>
      </c>
      <c r="I9326" s="6" t="s">
        <v>603</v>
      </c>
      <c r="K9326" s="6">
        <v>173</v>
      </c>
    </row>
    <row r="9327" spans="1:11">
      <c r="A9327" s="6">
        <v>62235998</v>
      </c>
      <c r="B9327" t="s">
        <v>10424</v>
      </c>
      <c r="C9327" s="6" t="s">
        <v>314</v>
      </c>
      <c r="D9327" s="6">
        <v>23</v>
      </c>
      <c r="E9327" s="6">
        <v>116</v>
      </c>
      <c r="F9327" s="6">
        <v>116</v>
      </c>
      <c r="G9327" s="1">
        <v>127</v>
      </c>
      <c r="H9327" s="6" t="s">
        <v>314</v>
      </c>
      <c r="I9327" s="6" t="s">
        <v>346</v>
      </c>
      <c r="K9327" s="6">
        <v>179</v>
      </c>
    </row>
    <row r="9328" spans="1:11">
      <c r="A9328" s="6">
        <v>2000102983</v>
      </c>
      <c r="B9328" t="s">
        <v>10425</v>
      </c>
      <c r="C9328" s="6" t="s">
        <v>351</v>
      </c>
      <c r="D9328" s="6">
        <v>22</v>
      </c>
      <c r="E9328" s="6">
        <v>116</v>
      </c>
      <c r="F9328" s="6">
        <v>116</v>
      </c>
      <c r="G9328" s="1">
        <v>127</v>
      </c>
      <c r="H9328" s="6" t="s">
        <v>351</v>
      </c>
      <c r="I9328" s="6" t="s">
        <v>4069</v>
      </c>
      <c r="K9328" s="6">
        <v>177</v>
      </c>
    </row>
    <row r="9329" spans="1:11">
      <c r="A9329" s="6">
        <v>2000080417</v>
      </c>
      <c r="B9329" t="s">
        <v>10426</v>
      </c>
      <c r="C9329" s="6" t="s">
        <v>2115</v>
      </c>
      <c r="D9329" s="6">
        <v>24</v>
      </c>
      <c r="E9329" s="6">
        <v>116</v>
      </c>
      <c r="F9329" s="6">
        <v>116</v>
      </c>
      <c r="G9329" s="1">
        <v>127</v>
      </c>
      <c r="H9329" s="6" t="s">
        <v>2115</v>
      </c>
      <c r="I9329" s="6" t="s">
        <v>378</v>
      </c>
      <c r="K9329" s="6">
        <v>175</v>
      </c>
    </row>
    <row r="9330" spans="1:11">
      <c r="A9330" s="6">
        <v>33076565</v>
      </c>
      <c r="B9330" t="s">
        <v>10427</v>
      </c>
      <c r="C9330" s="6" t="s">
        <v>488</v>
      </c>
      <c r="D9330" s="6">
        <v>24</v>
      </c>
      <c r="E9330" s="6">
        <v>116</v>
      </c>
      <c r="F9330" s="6">
        <v>116</v>
      </c>
      <c r="G9330" s="1">
        <v>127</v>
      </c>
      <c r="H9330" s="6" t="s">
        <v>488</v>
      </c>
      <c r="I9330" s="6" t="s">
        <v>1898</v>
      </c>
      <c r="K9330" s="6">
        <v>178</v>
      </c>
    </row>
    <row r="9331" spans="1:11">
      <c r="A9331" s="6">
        <v>76049847</v>
      </c>
      <c r="B9331" t="s">
        <v>10428</v>
      </c>
      <c r="C9331" s="6" t="s">
        <v>488</v>
      </c>
      <c r="D9331" s="6">
        <v>27</v>
      </c>
      <c r="E9331" s="6">
        <v>116</v>
      </c>
      <c r="F9331" s="6">
        <v>116</v>
      </c>
      <c r="G9331" s="1">
        <v>127</v>
      </c>
      <c r="H9331" s="6" t="s">
        <v>488</v>
      </c>
      <c r="I9331" s="6" t="s">
        <v>378</v>
      </c>
      <c r="K9331" s="6">
        <v>183</v>
      </c>
    </row>
    <row r="9332" spans="1:11">
      <c r="A9332" s="6">
        <v>2000158856</v>
      </c>
      <c r="B9332" t="s">
        <v>10429</v>
      </c>
      <c r="C9332" s="6" t="s">
        <v>303</v>
      </c>
      <c r="D9332" s="6">
        <v>22</v>
      </c>
      <c r="E9332" s="6">
        <v>116</v>
      </c>
      <c r="F9332" s="6">
        <v>116</v>
      </c>
      <c r="G9332" s="1">
        <v>127</v>
      </c>
      <c r="H9332" s="6" t="s">
        <v>303</v>
      </c>
      <c r="I9332" s="6" t="s">
        <v>603</v>
      </c>
      <c r="K9332" s="6">
        <v>177</v>
      </c>
    </row>
    <row r="9333" spans="1:11">
      <c r="A9333" s="6">
        <v>83219468</v>
      </c>
      <c r="B9333" t="s">
        <v>10430</v>
      </c>
      <c r="C9333" s="6" t="s">
        <v>2115</v>
      </c>
      <c r="D9333" s="6">
        <v>26</v>
      </c>
      <c r="E9333" s="6">
        <v>116</v>
      </c>
      <c r="F9333" s="6">
        <v>116</v>
      </c>
      <c r="G9333" s="1">
        <v>127</v>
      </c>
      <c r="H9333" s="6" t="s">
        <v>2115</v>
      </c>
      <c r="I9333" s="6" t="s">
        <v>257</v>
      </c>
      <c r="K9333" s="6">
        <v>187</v>
      </c>
    </row>
    <row r="9334" spans="1:11">
      <c r="A9334" s="6">
        <v>72049199</v>
      </c>
      <c r="B9334" t="s">
        <v>10431</v>
      </c>
      <c r="C9334" s="6" t="s">
        <v>2348</v>
      </c>
      <c r="D9334" s="6">
        <v>29</v>
      </c>
      <c r="E9334" s="6">
        <v>116</v>
      </c>
      <c r="F9334" s="6">
        <v>116</v>
      </c>
      <c r="G9334" s="1">
        <v>127</v>
      </c>
      <c r="H9334" s="6" t="s">
        <v>2348</v>
      </c>
      <c r="I9334" s="6" t="s">
        <v>811</v>
      </c>
      <c r="K9334" s="6">
        <v>183</v>
      </c>
    </row>
    <row r="9335" spans="1:11">
      <c r="A9335" s="6">
        <v>79031544</v>
      </c>
      <c r="B9335" t="s">
        <v>10432</v>
      </c>
      <c r="C9335" s="6" t="s">
        <v>1656</v>
      </c>
      <c r="D9335" s="6">
        <v>27</v>
      </c>
      <c r="E9335" s="6">
        <v>116</v>
      </c>
      <c r="F9335" s="6">
        <v>116</v>
      </c>
      <c r="G9335" s="1">
        <v>127</v>
      </c>
      <c r="H9335" s="6" t="s">
        <v>1656</v>
      </c>
      <c r="I9335" s="6" t="s">
        <v>241</v>
      </c>
      <c r="K9335" s="6">
        <v>172</v>
      </c>
    </row>
    <row r="9336" spans="1:11">
      <c r="A9336" s="6">
        <v>13194013</v>
      </c>
      <c r="B9336" t="s">
        <v>10433</v>
      </c>
      <c r="C9336" s="6" t="s">
        <v>319</v>
      </c>
      <c r="D9336" s="6">
        <v>24</v>
      </c>
      <c r="E9336" s="6">
        <v>116</v>
      </c>
      <c r="F9336" s="6">
        <v>116</v>
      </c>
      <c r="G9336" s="1">
        <v>127</v>
      </c>
      <c r="H9336" s="6" t="s">
        <v>319</v>
      </c>
      <c r="I9336" s="6" t="s">
        <v>10434</v>
      </c>
      <c r="K9336" s="6">
        <v>176</v>
      </c>
    </row>
    <row r="9337" spans="1:11">
      <c r="A9337" s="6">
        <v>76037303</v>
      </c>
      <c r="B9337" t="s">
        <v>10435</v>
      </c>
      <c r="C9337" s="6" t="s">
        <v>314</v>
      </c>
      <c r="D9337" s="6">
        <v>29</v>
      </c>
      <c r="E9337" s="6">
        <v>116</v>
      </c>
      <c r="F9337" s="6">
        <v>116</v>
      </c>
      <c r="G9337" s="1">
        <v>127</v>
      </c>
      <c r="H9337" s="6" t="s">
        <v>314</v>
      </c>
      <c r="I9337" s="6" t="s">
        <v>378</v>
      </c>
      <c r="K9337" s="6">
        <v>170</v>
      </c>
    </row>
    <row r="9338" spans="1:11">
      <c r="A9338" s="6">
        <v>76022006</v>
      </c>
      <c r="B9338" t="s">
        <v>10436</v>
      </c>
      <c r="C9338" s="6" t="s">
        <v>1624</v>
      </c>
      <c r="D9338" s="6">
        <v>31</v>
      </c>
      <c r="E9338" s="6">
        <v>116</v>
      </c>
      <c r="F9338" s="6">
        <v>116</v>
      </c>
      <c r="G9338" s="1">
        <v>127</v>
      </c>
      <c r="H9338" s="6" t="s">
        <v>1624</v>
      </c>
      <c r="I9338" s="6" t="s">
        <v>378</v>
      </c>
      <c r="K9338" s="6">
        <v>184</v>
      </c>
    </row>
    <row r="9339" spans="1:11">
      <c r="A9339" s="6">
        <v>16191121</v>
      </c>
      <c r="B9339" t="s">
        <v>10437</v>
      </c>
      <c r="C9339" s="6" t="s">
        <v>1709</v>
      </c>
      <c r="D9339" s="6">
        <v>24</v>
      </c>
      <c r="E9339" s="6">
        <v>116</v>
      </c>
      <c r="F9339" s="6">
        <v>116</v>
      </c>
      <c r="G9339" s="1">
        <v>127</v>
      </c>
      <c r="H9339" s="6" t="s">
        <v>1709</v>
      </c>
      <c r="I9339" s="6" t="s">
        <v>298</v>
      </c>
      <c r="K9339" s="6">
        <v>182</v>
      </c>
    </row>
    <row r="9340" spans="1:11">
      <c r="A9340" s="6">
        <v>37069301</v>
      </c>
      <c r="B9340" t="s">
        <v>10438</v>
      </c>
      <c r="C9340" s="6" t="s">
        <v>377</v>
      </c>
      <c r="D9340" s="6">
        <v>26</v>
      </c>
      <c r="E9340" s="6">
        <v>116</v>
      </c>
      <c r="F9340" s="6">
        <v>116</v>
      </c>
      <c r="G9340" s="1">
        <v>127</v>
      </c>
      <c r="H9340" s="6" t="s">
        <v>377</v>
      </c>
      <c r="I9340" s="6" t="s">
        <v>406</v>
      </c>
      <c r="K9340" s="6">
        <v>192</v>
      </c>
    </row>
    <row r="9341" spans="1:11">
      <c r="A9341" s="6">
        <v>2000094562</v>
      </c>
      <c r="B9341" t="s">
        <v>10439</v>
      </c>
      <c r="C9341" s="6" t="s">
        <v>240</v>
      </c>
      <c r="D9341" s="6">
        <v>23</v>
      </c>
      <c r="E9341" s="6">
        <v>116</v>
      </c>
      <c r="F9341" s="6">
        <v>116</v>
      </c>
      <c r="G9341" s="1">
        <v>127</v>
      </c>
      <c r="H9341" s="6" t="s">
        <v>240</v>
      </c>
      <c r="I9341" s="6" t="s">
        <v>603</v>
      </c>
      <c r="K9341" s="6">
        <v>171</v>
      </c>
    </row>
    <row r="9342" spans="1:11">
      <c r="A9342" s="6">
        <v>2000041844</v>
      </c>
      <c r="B9342" t="s">
        <v>10440</v>
      </c>
      <c r="C9342" s="6" t="s">
        <v>2370</v>
      </c>
      <c r="D9342" s="6">
        <v>23</v>
      </c>
      <c r="E9342" s="6">
        <v>116</v>
      </c>
      <c r="F9342" s="6">
        <v>116</v>
      </c>
      <c r="G9342" s="1">
        <v>127</v>
      </c>
      <c r="H9342" s="6" t="s">
        <v>2370</v>
      </c>
      <c r="I9342" s="6" t="s">
        <v>603</v>
      </c>
      <c r="K9342" s="6">
        <v>165</v>
      </c>
    </row>
    <row r="9343" spans="1:11">
      <c r="A9343" s="6">
        <v>76053243</v>
      </c>
      <c r="B9343" t="s">
        <v>10441</v>
      </c>
      <c r="C9343" s="6" t="s">
        <v>488</v>
      </c>
      <c r="D9343" s="6">
        <v>26</v>
      </c>
      <c r="E9343" s="6">
        <v>116</v>
      </c>
      <c r="F9343" s="6">
        <v>116</v>
      </c>
      <c r="G9343" s="1">
        <v>127</v>
      </c>
      <c r="H9343" s="6" t="s">
        <v>488</v>
      </c>
      <c r="I9343" s="6" t="s">
        <v>378</v>
      </c>
      <c r="K9343" s="6">
        <v>179</v>
      </c>
    </row>
    <row r="9344" spans="1:11">
      <c r="A9344" s="6">
        <v>2000196120</v>
      </c>
      <c r="B9344" t="s">
        <v>10442</v>
      </c>
      <c r="C9344" s="6" t="s">
        <v>2115</v>
      </c>
      <c r="D9344" s="6">
        <v>24</v>
      </c>
      <c r="E9344" s="6">
        <v>116</v>
      </c>
      <c r="F9344" s="6">
        <v>116</v>
      </c>
      <c r="G9344" s="1">
        <v>127</v>
      </c>
      <c r="H9344" s="6" t="s">
        <v>2115</v>
      </c>
      <c r="I9344" s="6" t="s">
        <v>10443</v>
      </c>
      <c r="K9344" s="6">
        <v>186</v>
      </c>
    </row>
    <row r="9345" spans="1:11">
      <c r="A9345" s="6">
        <v>49048370</v>
      </c>
      <c r="B9345" t="s">
        <v>10444</v>
      </c>
      <c r="C9345" s="6" t="s">
        <v>760</v>
      </c>
      <c r="D9345" s="6">
        <v>23</v>
      </c>
      <c r="E9345" s="6">
        <v>116</v>
      </c>
      <c r="F9345" s="6">
        <v>116</v>
      </c>
      <c r="G9345" s="1">
        <v>127</v>
      </c>
      <c r="H9345" s="6" t="s">
        <v>760</v>
      </c>
      <c r="I9345" s="6" t="s">
        <v>1755</v>
      </c>
      <c r="K9345" s="6">
        <v>173</v>
      </c>
    </row>
    <row r="9346" spans="1:11">
      <c r="A9346" s="6">
        <v>13194509</v>
      </c>
      <c r="B9346" t="s">
        <v>10445</v>
      </c>
      <c r="C9346" s="6" t="s">
        <v>488</v>
      </c>
      <c r="D9346" s="6">
        <v>23</v>
      </c>
      <c r="E9346" s="6">
        <v>116</v>
      </c>
      <c r="F9346" s="6">
        <v>116</v>
      </c>
      <c r="G9346" s="1">
        <v>127</v>
      </c>
      <c r="H9346" s="6" t="s">
        <v>488</v>
      </c>
      <c r="I9346" s="6" t="s">
        <v>477</v>
      </c>
      <c r="K9346" s="6">
        <v>168</v>
      </c>
    </row>
    <row r="9347" spans="1:11">
      <c r="A9347" s="6">
        <v>48048325</v>
      </c>
      <c r="B9347" t="s">
        <v>10446</v>
      </c>
      <c r="C9347" s="6" t="s">
        <v>2112</v>
      </c>
      <c r="D9347" s="6">
        <v>26</v>
      </c>
      <c r="E9347" s="6">
        <v>116</v>
      </c>
      <c r="F9347" s="6">
        <v>116</v>
      </c>
      <c r="G9347" s="1">
        <v>127</v>
      </c>
      <c r="H9347" s="6" t="s">
        <v>2112</v>
      </c>
      <c r="I9347" s="6" t="s">
        <v>477</v>
      </c>
      <c r="K9347" s="6">
        <v>190</v>
      </c>
    </row>
    <row r="9348" spans="1:11">
      <c r="A9348" s="6">
        <v>18054953</v>
      </c>
      <c r="B9348" t="s">
        <v>10447</v>
      </c>
      <c r="C9348" s="6" t="s">
        <v>1176</v>
      </c>
      <c r="D9348" s="6">
        <v>30</v>
      </c>
      <c r="E9348" s="6">
        <v>116</v>
      </c>
      <c r="F9348" s="6">
        <v>116</v>
      </c>
      <c r="G9348" s="1">
        <v>127</v>
      </c>
      <c r="H9348" s="6" t="s">
        <v>1176</v>
      </c>
      <c r="I9348" s="6" t="s">
        <v>1117</v>
      </c>
      <c r="K9348" s="6">
        <v>179</v>
      </c>
    </row>
    <row r="9349" spans="1:11">
      <c r="A9349" s="6">
        <v>93060544</v>
      </c>
      <c r="B9349" t="s">
        <v>10448</v>
      </c>
      <c r="C9349" s="6" t="s">
        <v>1176</v>
      </c>
      <c r="D9349" s="6">
        <v>27</v>
      </c>
      <c r="E9349" s="6">
        <v>116</v>
      </c>
      <c r="F9349" s="6">
        <v>116</v>
      </c>
      <c r="G9349" s="1">
        <v>127</v>
      </c>
      <c r="H9349" s="6" t="s">
        <v>1176</v>
      </c>
      <c r="I9349" s="6" t="s">
        <v>857</v>
      </c>
      <c r="K9349" s="6">
        <v>185</v>
      </c>
    </row>
    <row r="9350" spans="1:11">
      <c r="A9350" s="6">
        <v>22080125</v>
      </c>
      <c r="B9350" t="s">
        <v>10449</v>
      </c>
      <c r="C9350" s="6" t="s">
        <v>1624</v>
      </c>
      <c r="D9350" s="6">
        <v>23</v>
      </c>
      <c r="E9350" s="6">
        <v>116</v>
      </c>
      <c r="F9350" s="6">
        <v>116</v>
      </c>
      <c r="G9350" s="1">
        <v>127</v>
      </c>
      <c r="H9350" s="6" t="s">
        <v>1624</v>
      </c>
      <c r="I9350" s="6" t="s">
        <v>3732</v>
      </c>
      <c r="K9350" s="6">
        <v>192</v>
      </c>
    </row>
    <row r="9351" spans="1:11">
      <c r="A9351" s="6">
        <v>2000040532</v>
      </c>
      <c r="B9351" t="s">
        <v>10450</v>
      </c>
      <c r="C9351" s="6" t="s">
        <v>760</v>
      </c>
      <c r="D9351" s="6">
        <v>23</v>
      </c>
      <c r="E9351" s="6">
        <v>116</v>
      </c>
      <c r="F9351" s="6">
        <v>116</v>
      </c>
      <c r="G9351" s="1">
        <v>127</v>
      </c>
      <c r="H9351" s="6" t="s">
        <v>760</v>
      </c>
      <c r="I9351" s="6" t="s">
        <v>3937</v>
      </c>
      <c r="K9351" s="6">
        <v>180</v>
      </c>
    </row>
    <row r="9352" spans="1:11">
      <c r="A9352" s="6">
        <v>85045643</v>
      </c>
      <c r="B9352" t="s">
        <v>10451</v>
      </c>
      <c r="C9352" s="6" t="s">
        <v>319</v>
      </c>
      <c r="D9352" s="6">
        <v>34</v>
      </c>
      <c r="E9352" s="6">
        <v>116</v>
      </c>
      <c r="F9352" s="6">
        <v>116</v>
      </c>
      <c r="G9352" s="1">
        <v>127</v>
      </c>
      <c r="H9352" s="6" t="s">
        <v>319</v>
      </c>
      <c r="I9352" s="6" t="s">
        <v>344</v>
      </c>
      <c r="K9352" s="6">
        <v>180</v>
      </c>
    </row>
    <row r="9353" spans="1:11">
      <c r="A9353" s="6">
        <v>57148627</v>
      </c>
      <c r="B9353" t="s">
        <v>10452</v>
      </c>
      <c r="C9353" s="6" t="s">
        <v>1732</v>
      </c>
      <c r="D9353" s="6">
        <v>25</v>
      </c>
      <c r="E9353" s="6">
        <v>116</v>
      </c>
      <c r="F9353" s="6">
        <v>116</v>
      </c>
      <c r="G9353" s="1">
        <v>127</v>
      </c>
      <c r="H9353" s="6" t="s">
        <v>1732</v>
      </c>
      <c r="I9353" s="6" t="s">
        <v>494</v>
      </c>
      <c r="K9353" s="6">
        <v>183</v>
      </c>
    </row>
    <row r="9354" spans="1:11">
      <c r="A9354" s="6">
        <v>58140279</v>
      </c>
      <c r="B9354" t="s">
        <v>10453</v>
      </c>
      <c r="C9354" s="6" t="s">
        <v>377</v>
      </c>
      <c r="D9354" s="6">
        <v>24</v>
      </c>
      <c r="E9354" s="6">
        <v>116</v>
      </c>
      <c r="F9354" s="6">
        <v>116</v>
      </c>
      <c r="G9354" s="1">
        <v>127</v>
      </c>
      <c r="H9354" s="6" t="s">
        <v>377</v>
      </c>
      <c r="I9354" s="6" t="s">
        <v>194</v>
      </c>
      <c r="K9354" s="6">
        <v>190</v>
      </c>
    </row>
    <row r="9355" spans="1:11">
      <c r="A9355" s="6">
        <v>2000019989</v>
      </c>
      <c r="B9355" t="s">
        <v>10454</v>
      </c>
      <c r="C9355" s="6" t="s">
        <v>303</v>
      </c>
      <c r="D9355" s="6">
        <v>24</v>
      </c>
      <c r="E9355" s="6">
        <v>116</v>
      </c>
      <c r="F9355" s="6">
        <v>116</v>
      </c>
      <c r="G9355" s="1">
        <v>126</v>
      </c>
      <c r="H9355" s="6" t="s">
        <v>303</v>
      </c>
      <c r="I9355" s="6" t="s">
        <v>646</v>
      </c>
      <c r="K9355" s="6">
        <v>183</v>
      </c>
    </row>
    <row r="9356" spans="1:11">
      <c r="A9356" s="6">
        <v>79012566</v>
      </c>
      <c r="B9356" t="s">
        <v>10455</v>
      </c>
      <c r="C9356" s="6" t="s">
        <v>303</v>
      </c>
      <c r="D9356" s="6">
        <v>31</v>
      </c>
      <c r="E9356" s="6">
        <v>116</v>
      </c>
      <c r="F9356" s="6">
        <v>116</v>
      </c>
      <c r="G9356" s="1">
        <v>126</v>
      </c>
      <c r="H9356" s="6" t="s">
        <v>303</v>
      </c>
      <c r="I9356" s="6" t="s">
        <v>241</v>
      </c>
      <c r="K9356" s="6">
        <v>177</v>
      </c>
    </row>
    <row r="9357" spans="1:11">
      <c r="A9357" s="6">
        <v>77013167</v>
      </c>
      <c r="B9357" t="s">
        <v>10456</v>
      </c>
      <c r="C9357" s="6" t="s">
        <v>314</v>
      </c>
      <c r="D9357" s="6">
        <v>33</v>
      </c>
      <c r="E9357" s="6">
        <v>116</v>
      </c>
      <c r="F9357" s="6">
        <v>116</v>
      </c>
      <c r="G9357" s="1">
        <v>126</v>
      </c>
      <c r="H9357" s="6" t="s">
        <v>314</v>
      </c>
      <c r="I9357" s="6" t="s">
        <v>10457</v>
      </c>
      <c r="K9357" s="6">
        <v>169</v>
      </c>
    </row>
    <row r="9358" spans="1:11">
      <c r="A9358" s="6">
        <v>14035051</v>
      </c>
      <c r="B9358" t="s">
        <v>10458</v>
      </c>
      <c r="C9358" s="6" t="s">
        <v>218</v>
      </c>
      <c r="D9358" s="6">
        <v>33</v>
      </c>
      <c r="E9358" s="6">
        <v>116</v>
      </c>
      <c r="F9358" s="6">
        <v>116</v>
      </c>
      <c r="G9358" s="1">
        <v>126</v>
      </c>
      <c r="H9358" s="6" t="s">
        <v>218</v>
      </c>
      <c r="I9358" s="6" t="s">
        <v>1407</v>
      </c>
      <c r="K9358" s="6">
        <v>186</v>
      </c>
    </row>
    <row r="9359" spans="1:11">
      <c r="A9359" s="6">
        <v>79013847</v>
      </c>
      <c r="B9359" t="s">
        <v>10459</v>
      </c>
      <c r="C9359" s="6" t="s">
        <v>377</v>
      </c>
      <c r="D9359" s="6">
        <v>33</v>
      </c>
      <c r="E9359" s="6">
        <v>116</v>
      </c>
      <c r="F9359" s="6">
        <v>116</v>
      </c>
      <c r="G9359" s="1">
        <v>126</v>
      </c>
      <c r="H9359" s="6" t="s">
        <v>377</v>
      </c>
      <c r="I9359" s="6" t="s">
        <v>241</v>
      </c>
      <c r="K9359" s="6">
        <v>185</v>
      </c>
    </row>
    <row r="9360" spans="1:11">
      <c r="A9360" s="6">
        <v>43093499</v>
      </c>
      <c r="B9360" t="s">
        <v>10460</v>
      </c>
      <c r="C9360" s="6" t="s">
        <v>2115</v>
      </c>
      <c r="D9360" s="6">
        <v>28</v>
      </c>
      <c r="E9360" s="6">
        <v>116</v>
      </c>
      <c r="F9360" s="6">
        <v>116</v>
      </c>
      <c r="G9360" s="1">
        <v>126</v>
      </c>
      <c r="H9360" s="6" t="s">
        <v>2115</v>
      </c>
      <c r="I9360" s="6" t="s">
        <v>1640</v>
      </c>
      <c r="K9360" s="6">
        <v>187</v>
      </c>
    </row>
    <row r="9361" spans="1:11">
      <c r="A9361" s="6">
        <v>76065444</v>
      </c>
      <c r="B9361" t="s">
        <v>10461</v>
      </c>
      <c r="C9361" s="6" t="s">
        <v>488</v>
      </c>
      <c r="D9361" s="6">
        <v>24</v>
      </c>
      <c r="E9361" s="6">
        <v>116</v>
      </c>
      <c r="F9361" s="6">
        <v>116</v>
      </c>
      <c r="G9361" s="1">
        <v>126</v>
      </c>
      <c r="H9361" s="6" t="s">
        <v>488</v>
      </c>
      <c r="I9361" s="6" t="s">
        <v>378</v>
      </c>
      <c r="K9361" s="6">
        <v>174</v>
      </c>
    </row>
    <row r="9362" spans="1:11">
      <c r="A9362" s="6">
        <v>76023025</v>
      </c>
      <c r="B9362" t="s">
        <v>10462</v>
      </c>
      <c r="C9362" s="6" t="s">
        <v>488</v>
      </c>
      <c r="D9362" s="6">
        <v>29</v>
      </c>
      <c r="E9362" s="6">
        <v>116</v>
      </c>
      <c r="F9362" s="6">
        <v>116</v>
      </c>
      <c r="G9362" s="1">
        <v>126</v>
      </c>
      <c r="H9362" s="6" t="s">
        <v>488</v>
      </c>
      <c r="I9362" s="6" t="s">
        <v>378</v>
      </c>
      <c r="K9362" s="6">
        <v>181</v>
      </c>
    </row>
    <row r="9363" spans="1:11">
      <c r="A9363" s="6">
        <v>76022318</v>
      </c>
      <c r="B9363" t="s">
        <v>10463</v>
      </c>
      <c r="C9363" s="6" t="s">
        <v>966</v>
      </c>
      <c r="D9363" s="6">
        <v>32</v>
      </c>
      <c r="E9363" s="6">
        <v>116</v>
      </c>
      <c r="F9363" s="6">
        <v>116</v>
      </c>
      <c r="G9363" s="1">
        <v>126</v>
      </c>
      <c r="H9363" s="6" t="s">
        <v>966</v>
      </c>
      <c r="I9363" s="6" t="s">
        <v>378</v>
      </c>
      <c r="K9363" s="6">
        <v>172</v>
      </c>
    </row>
    <row r="9364" spans="1:11">
      <c r="A9364" s="6">
        <v>83261904</v>
      </c>
      <c r="B9364" t="s">
        <v>10464</v>
      </c>
      <c r="C9364" s="6" t="s">
        <v>2115</v>
      </c>
      <c r="D9364" s="6">
        <v>23</v>
      </c>
      <c r="E9364" s="6">
        <v>116</v>
      </c>
      <c r="F9364" s="6">
        <v>116</v>
      </c>
      <c r="G9364" s="1">
        <v>126</v>
      </c>
      <c r="H9364" s="6" t="s">
        <v>2115</v>
      </c>
      <c r="I9364" s="6" t="s">
        <v>306</v>
      </c>
      <c r="K9364" s="6">
        <v>182</v>
      </c>
    </row>
    <row r="9365" spans="1:11">
      <c r="A9365" s="6">
        <v>67142068</v>
      </c>
      <c r="B9365" t="s">
        <v>10465</v>
      </c>
      <c r="C9365" s="6" t="s">
        <v>319</v>
      </c>
      <c r="D9365" s="6">
        <v>30</v>
      </c>
      <c r="E9365" s="6">
        <v>116</v>
      </c>
      <c r="F9365" s="6">
        <v>116</v>
      </c>
      <c r="G9365" s="1">
        <v>126</v>
      </c>
      <c r="H9365" s="6" t="s">
        <v>319</v>
      </c>
      <c r="I9365" s="6" t="s">
        <v>433</v>
      </c>
      <c r="K9365" s="6">
        <v>181</v>
      </c>
    </row>
    <row r="9366" spans="1:11">
      <c r="A9366" s="6">
        <v>91136179</v>
      </c>
      <c r="B9366" t="s">
        <v>10466</v>
      </c>
      <c r="C9366" s="6" t="s">
        <v>1624</v>
      </c>
      <c r="D9366" s="6">
        <v>31</v>
      </c>
      <c r="E9366" s="6">
        <v>116</v>
      </c>
      <c r="F9366" s="6">
        <v>116</v>
      </c>
      <c r="G9366" s="1">
        <v>126</v>
      </c>
      <c r="H9366" s="6" t="s">
        <v>1624</v>
      </c>
      <c r="I9366" s="6" t="s">
        <v>309</v>
      </c>
      <c r="K9366" s="6">
        <v>183</v>
      </c>
    </row>
    <row r="9367" spans="1:11">
      <c r="A9367" s="6">
        <v>45104514</v>
      </c>
      <c r="B9367" t="s">
        <v>10467</v>
      </c>
      <c r="C9367" s="6" t="s">
        <v>4359</v>
      </c>
      <c r="D9367" s="6">
        <v>26</v>
      </c>
      <c r="E9367" s="6">
        <v>116</v>
      </c>
      <c r="F9367" s="6">
        <v>116</v>
      </c>
      <c r="G9367" s="1">
        <v>126</v>
      </c>
      <c r="H9367" s="6" t="s">
        <v>4359</v>
      </c>
      <c r="I9367" s="6" t="s">
        <v>2134</v>
      </c>
      <c r="K9367" s="6">
        <v>166</v>
      </c>
    </row>
    <row r="9368" spans="1:11">
      <c r="A9368" s="6">
        <v>14231063</v>
      </c>
      <c r="B9368" t="s">
        <v>10468</v>
      </c>
      <c r="C9368" s="6" t="s">
        <v>2115</v>
      </c>
      <c r="D9368" s="6">
        <v>24</v>
      </c>
      <c r="E9368" s="6">
        <v>116</v>
      </c>
      <c r="F9368" s="6">
        <v>116</v>
      </c>
      <c r="G9368" s="1">
        <v>126</v>
      </c>
      <c r="H9368" s="6" t="s">
        <v>2115</v>
      </c>
      <c r="I9368" s="6" t="s">
        <v>603</v>
      </c>
      <c r="K9368" s="6">
        <v>184</v>
      </c>
    </row>
    <row r="9369" spans="1:11">
      <c r="A9369" s="6">
        <v>48036390</v>
      </c>
      <c r="B9369" t="s">
        <v>10469</v>
      </c>
      <c r="C9369" s="6" t="s">
        <v>8962</v>
      </c>
      <c r="D9369" s="6">
        <v>29</v>
      </c>
      <c r="E9369" s="6">
        <v>116</v>
      </c>
      <c r="F9369" s="6">
        <v>116</v>
      </c>
      <c r="G9369" s="1">
        <v>126</v>
      </c>
      <c r="H9369" s="6" t="s">
        <v>8962</v>
      </c>
      <c r="I9369" s="6" t="s">
        <v>10470</v>
      </c>
      <c r="K9369" s="6">
        <v>181</v>
      </c>
    </row>
    <row r="9370" spans="1:11">
      <c r="A9370" s="6">
        <v>2000199569</v>
      </c>
      <c r="B9370" t="s">
        <v>10471</v>
      </c>
      <c r="C9370" s="6" t="s">
        <v>311</v>
      </c>
      <c r="D9370" s="6">
        <v>22</v>
      </c>
      <c r="E9370" s="6">
        <v>116</v>
      </c>
      <c r="F9370" s="6">
        <v>116</v>
      </c>
      <c r="G9370" s="1">
        <v>126</v>
      </c>
      <c r="H9370" s="6" t="s">
        <v>311</v>
      </c>
      <c r="I9370" s="6" t="s">
        <v>1661</v>
      </c>
      <c r="K9370" s="6">
        <v>185</v>
      </c>
    </row>
    <row r="9371" spans="1:11">
      <c r="A9371" s="6">
        <v>91138468</v>
      </c>
      <c r="B9371" t="s">
        <v>10472</v>
      </c>
      <c r="C9371" s="6" t="s">
        <v>829</v>
      </c>
      <c r="D9371" s="6">
        <v>30</v>
      </c>
      <c r="E9371" s="6">
        <v>116</v>
      </c>
      <c r="F9371" s="6">
        <v>116</v>
      </c>
      <c r="G9371" s="1">
        <v>126</v>
      </c>
      <c r="H9371" s="6" t="s">
        <v>829</v>
      </c>
      <c r="I9371" s="6" t="s">
        <v>309</v>
      </c>
      <c r="K9371" s="6">
        <v>182</v>
      </c>
    </row>
    <row r="9372" spans="1:11">
      <c r="A9372" s="6">
        <v>19362991</v>
      </c>
      <c r="B9372" t="s">
        <v>10473</v>
      </c>
      <c r="C9372" s="6" t="s">
        <v>377</v>
      </c>
      <c r="D9372" s="6">
        <v>26</v>
      </c>
      <c r="E9372" s="6">
        <v>116</v>
      </c>
      <c r="F9372" s="6">
        <v>116</v>
      </c>
      <c r="G9372" s="1">
        <v>126</v>
      </c>
      <c r="H9372" s="6" t="s">
        <v>377</v>
      </c>
      <c r="I9372" s="6" t="s">
        <v>257</v>
      </c>
      <c r="K9372" s="6">
        <v>186</v>
      </c>
    </row>
    <row r="9373" spans="1:11">
      <c r="A9373" s="6">
        <v>16191071</v>
      </c>
      <c r="B9373" t="s">
        <v>10474</v>
      </c>
      <c r="C9373" s="6" t="s">
        <v>944</v>
      </c>
      <c r="D9373" s="6">
        <v>24</v>
      </c>
      <c r="E9373" s="6">
        <v>116</v>
      </c>
      <c r="F9373" s="6">
        <v>116</v>
      </c>
      <c r="G9373" s="1">
        <v>126</v>
      </c>
      <c r="H9373" s="6" t="s">
        <v>944</v>
      </c>
      <c r="I9373" s="6" t="s">
        <v>298</v>
      </c>
      <c r="K9373" s="6">
        <v>170</v>
      </c>
    </row>
    <row r="9374" spans="1:11">
      <c r="A9374" s="6">
        <v>19403840</v>
      </c>
      <c r="B9374" t="s">
        <v>10475</v>
      </c>
      <c r="C9374" s="6" t="s">
        <v>377</v>
      </c>
      <c r="D9374" s="6">
        <v>24</v>
      </c>
      <c r="E9374" s="6">
        <v>116</v>
      </c>
      <c r="F9374" s="6">
        <v>116</v>
      </c>
      <c r="G9374" s="1">
        <v>126</v>
      </c>
      <c r="H9374" s="6" t="s">
        <v>377</v>
      </c>
      <c r="I9374" s="6" t="s">
        <v>257</v>
      </c>
      <c r="K9374" s="6">
        <v>183</v>
      </c>
    </row>
    <row r="9375" spans="1:11">
      <c r="A9375" s="6">
        <v>14021504</v>
      </c>
      <c r="B9375" t="s">
        <v>10476</v>
      </c>
      <c r="C9375" s="6" t="s">
        <v>319</v>
      </c>
      <c r="D9375" s="6">
        <v>37</v>
      </c>
      <c r="E9375" s="6">
        <v>116</v>
      </c>
      <c r="F9375" s="6">
        <v>116</v>
      </c>
      <c r="G9375" s="1">
        <v>126</v>
      </c>
      <c r="H9375" s="6" t="s">
        <v>319</v>
      </c>
      <c r="I9375" s="6" t="s">
        <v>603</v>
      </c>
      <c r="K9375" s="6">
        <v>172</v>
      </c>
    </row>
    <row r="9376" spans="1:11">
      <c r="A9376" s="6">
        <v>91187681</v>
      </c>
      <c r="B9376" t="s">
        <v>10477</v>
      </c>
      <c r="C9376" s="6" t="s">
        <v>319</v>
      </c>
      <c r="D9376" s="6">
        <v>26</v>
      </c>
      <c r="E9376" s="6">
        <v>116</v>
      </c>
      <c r="F9376" s="6">
        <v>116</v>
      </c>
      <c r="G9376" s="1">
        <v>126</v>
      </c>
      <c r="H9376" s="6" t="s">
        <v>319</v>
      </c>
      <c r="I9376" s="6" t="s">
        <v>309</v>
      </c>
      <c r="K9376" s="6">
        <v>185</v>
      </c>
    </row>
    <row r="9377" spans="1:11">
      <c r="A9377" s="6">
        <v>91173339</v>
      </c>
      <c r="B9377" t="s">
        <v>10478</v>
      </c>
      <c r="C9377" s="6" t="s">
        <v>2112</v>
      </c>
      <c r="D9377" s="6">
        <v>26</v>
      </c>
      <c r="E9377" s="6">
        <v>116</v>
      </c>
      <c r="F9377" s="6">
        <v>116</v>
      </c>
      <c r="G9377" s="1">
        <v>126</v>
      </c>
      <c r="H9377" s="6" t="s">
        <v>2112</v>
      </c>
      <c r="I9377" s="6" t="s">
        <v>1405</v>
      </c>
      <c r="K9377" s="6">
        <v>171</v>
      </c>
    </row>
    <row r="9378" spans="1:11">
      <c r="A9378" s="6">
        <v>2000091409</v>
      </c>
      <c r="B9378" t="s">
        <v>10479</v>
      </c>
      <c r="C9378" s="6" t="s">
        <v>619</v>
      </c>
      <c r="D9378" s="6">
        <v>27</v>
      </c>
      <c r="E9378" s="6">
        <v>116</v>
      </c>
      <c r="F9378" s="6">
        <v>116</v>
      </c>
      <c r="G9378" s="1">
        <v>126</v>
      </c>
      <c r="H9378" s="6" t="s">
        <v>619</v>
      </c>
      <c r="I9378" s="6" t="s">
        <v>2134</v>
      </c>
      <c r="K9378" s="6">
        <v>175</v>
      </c>
    </row>
    <row r="9379" spans="1:11">
      <c r="A9379" s="6">
        <v>2000107074</v>
      </c>
      <c r="B9379" t="s">
        <v>10480</v>
      </c>
      <c r="C9379" s="6" t="s">
        <v>1826</v>
      </c>
      <c r="D9379" s="6">
        <v>23</v>
      </c>
      <c r="E9379" s="6">
        <v>116</v>
      </c>
      <c r="F9379" s="6">
        <v>116</v>
      </c>
      <c r="G9379" s="1">
        <v>125</v>
      </c>
      <c r="H9379" s="6" t="s">
        <v>1826</v>
      </c>
      <c r="I9379" s="6" t="s">
        <v>10481</v>
      </c>
      <c r="K9379" s="6">
        <v>183</v>
      </c>
    </row>
    <row r="9380" spans="1:11">
      <c r="A9380" s="6">
        <v>2000148348</v>
      </c>
      <c r="B9380" t="s">
        <v>10482</v>
      </c>
      <c r="C9380" s="6" t="s">
        <v>944</v>
      </c>
      <c r="D9380" s="6">
        <v>22</v>
      </c>
      <c r="E9380" s="6">
        <v>116</v>
      </c>
      <c r="F9380" s="6">
        <v>116</v>
      </c>
      <c r="G9380" s="1">
        <v>125</v>
      </c>
      <c r="H9380" s="6" t="s">
        <v>944</v>
      </c>
      <c r="I9380" s="6" t="s">
        <v>603</v>
      </c>
      <c r="K9380" s="6">
        <v>183</v>
      </c>
    </row>
    <row r="9381" spans="1:11">
      <c r="A9381" s="6">
        <v>67172038</v>
      </c>
      <c r="B9381" t="s">
        <v>10483</v>
      </c>
      <c r="C9381" s="6" t="s">
        <v>1732</v>
      </c>
      <c r="D9381" s="6">
        <v>32</v>
      </c>
      <c r="E9381" s="6">
        <v>116</v>
      </c>
      <c r="F9381" s="6">
        <v>116</v>
      </c>
      <c r="G9381" s="1">
        <v>125</v>
      </c>
      <c r="H9381" s="6" t="s">
        <v>1732</v>
      </c>
      <c r="I9381" s="6" t="s">
        <v>348</v>
      </c>
      <c r="K9381" s="6">
        <v>186</v>
      </c>
    </row>
    <row r="9382" spans="1:11">
      <c r="A9382" s="6">
        <v>58123816</v>
      </c>
      <c r="B9382" t="s">
        <v>10484</v>
      </c>
      <c r="C9382" s="6" t="s">
        <v>2121</v>
      </c>
      <c r="D9382" s="6">
        <v>26</v>
      </c>
      <c r="E9382" s="6">
        <v>116</v>
      </c>
      <c r="F9382" s="6">
        <v>116</v>
      </c>
      <c r="G9382" s="1">
        <v>125</v>
      </c>
      <c r="H9382" s="6" t="s">
        <v>2121</v>
      </c>
      <c r="I9382" s="6" t="s">
        <v>194</v>
      </c>
      <c r="K9382" s="6">
        <v>173</v>
      </c>
    </row>
    <row r="9383" spans="1:11">
      <c r="A9383" s="6">
        <v>79026949</v>
      </c>
      <c r="B9383" t="s">
        <v>10485</v>
      </c>
      <c r="C9383" s="6" t="s">
        <v>2115</v>
      </c>
      <c r="D9383" s="6">
        <v>29</v>
      </c>
      <c r="E9383" s="6">
        <v>116</v>
      </c>
      <c r="F9383" s="6">
        <v>116</v>
      </c>
      <c r="G9383" s="1">
        <v>125</v>
      </c>
      <c r="H9383" s="6" t="s">
        <v>2115</v>
      </c>
      <c r="I9383" s="6" t="s">
        <v>241</v>
      </c>
      <c r="K9383" s="6">
        <v>181</v>
      </c>
    </row>
    <row r="9384" spans="1:11">
      <c r="A9384" s="6">
        <v>14178512</v>
      </c>
      <c r="B9384" t="s">
        <v>10486</v>
      </c>
      <c r="C9384" s="6" t="s">
        <v>1672</v>
      </c>
      <c r="D9384" s="6">
        <v>31</v>
      </c>
      <c r="E9384" s="6">
        <v>116</v>
      </c>
      <c r="F9384" s="6">
        <v>116</v>
      </c>
      <c r="G9384" s="1">
        <v>125</v>
      </c>
      <c r="H9384" s="6" t="s">
        <v>1672</v>
      </c>
      <c r="I9384" s="6" t="s">
        <v>603</v>
      </c>
      <c r="K9384" s="6">
        <v>184</v>
      </c>
    </row>
    <row r="9385" spans="1:11">
      <c r="A9385" s="6">
        <v>2000034893</v>
      </c>
      <c r="B9385" t="s">
        <v>10487</v>
      </c>
      <c r="C9385" s="6" t="s">
        <v>2115</v>
      </c>
      <c r="D9385" s="6">
        <v>23</v>
      </c>
      <c r="E9385" s="6">
        <v>116</v>
      </c>
      <c r="F9385" s="6">
        <v>116</v>
      </c>
      <c r="G9385" s="1">
        <v>125</v>
      </c>
      <c r="H9385" s="6" t="s">
        <v>2115</v>
      </c>
      <c r="I9385" s="6" t="s">
        <v>257</v>
      </c>
      <c r="K9385" s="6">
        <v>189</v>
      </c>
    </row>
    <row r="9386" spans="1:11">
      <c r="A9386" s="6">
        <v>91207475</v>
      </c>
      <c r="B9386" t="s">
        <v>10488</v>
      </c>
      <c r="C9386" s="6" t="s">
        <v>319</v>
      </c>
      <c r="D9386" s="6">
        <v>25</v>
      </c>
      <c r="E9386" s="6">
        <v>116</v>
      </c>
      <c r="F9386" s="6">
        <v>116</v>
      </c>
      <c r="G9386" s="1">
        <v>125</v>
      </c>
      <c r="H9386" s="6" t="s">
        <v>319</v>
      </c>
      <c r="I9386" s="6" t="s">
        <v>309</v>
      </c>
      <c r="K9386" s="6">
        <v>173</v>
      </c>
    </row>
    <row r="9387" spans="1:11">
      <c r="A9387" s="6">
        <v>37066566</v>
      </c>
      <c r="B9387" t="s">
        <v>10489</v>
      </c>
      <c r="C9387" s="6" t="s">
        <v>2112</v>
      </c>
      <c r="D9387" s="6">
        <v>24</v>
      </c>
      <c r="E9387" s="6">
        <v>116</v>
      </c>
      <c r="F9387" s="6">
        <v>116</v>
      </c>
      <c r="G9387" s="1">
        <v>125</v>
      </c>
      <c r="H9387" s="6" t="s">
        <v>2112</v>
      </c>
      <c r="I9387" s="6" t="s">
        <v>406</v>
      </c>
      <c r="K9387" s="6">
        <v>182</v>
      </c>
    </row>
    <row r="9388" spans="1:11">
      <c r="A9388" s="6">
        <v>96100994</v>
      </c>
      <c r="B9388" t="s">
        <v>10490</v>
      </c>
      <c r="C9388" s="6" t="s">
        <v>1624</v>
      </c>
      <c r="D9388" s="6">
        <v>25</v>
      </c>
      <c r="E9388" s="6">
        <v>116</v>
      </c>
      <c r="F9388" s="6">
        <v>116</v>
      </c>
      <c r="G9388" s="1">
        <v>125</v>
      </c>
      <c r="H9388" s="6" t="s">
        <v>1624</v>
      </c>
      <c r="I9388" s="6" t="s">
        <v>731</v>
      </c>
      <c r="K9388" s="6">
        <v>190</v>
      </c>
    </row>
    <row r="9389" spans="1:11">
      <c r="A9389" s="6">
        <v>29107388</v>
      </c>
      <c r="B9389" t="s">
        <v>10491</v>
      </c>
      <c r="C9389" s="6" t="s">
        <v>319</v>
      </c>
      <c r="D9389" s="6">
        <v>29</v>
      </c>
      <c r="E9389" s="6">
        <v>116</v>
      </c>
      <c r="F9389" s="6">
        <v>116</v>
      </c>
      <c r="G9389" s="1">
        <v>125</v>
      </c>
      <c r="H9389" s="6" t="s">
        <v>319</v>
      </c>
      <c r="I9389" s="6" t="s">
        <v>259</v>
      </c>
      <c r="K9389" s="6">
        <v>185</v>
      </c>
    </row>
    <row r="9390" spans="1:11">
      <c r="A9390" s="6">
        <v>211522</v>
      </c>
      <c r="B9390" t="s">
        <v>10492</v>
      </c>
      <c r="C9390" s="6" t="s">
        <v>2115</v>
      </c>
      <c r="D9390" s="6">
        <v>29</v>
      </c>
      <c r="E9390" s="6">
        <v>116</v>
      </c>
      <c r="F9390" s="6">
        <v>116</v>
      </c>
      <c r="G9390" s="1">
        <v>125</v>
      </c>
      <c r="H9390" s="6" t="s">
        <v>2115</v>
      </c>
      <c r="I9390" s="6" t="s">
        <v>1878</v>
      </c>
      <c r="K9390" s="6">
        <v>190</v>
      </c>
    </row>
    <row r="9391" spans="1:11">
      <c r="A9391" s="6">
        <v>57107232</v>
      </c>
      <c r="B9391" t="s">
        <v>10493</v>
      </c>
      <c r="C9391" s="6" t="s">
        <v>640</v>
      </c>
      <c r="D9391" s="6">
        <v>33</v>
      </c>
      <c r="E9391" s="6">
        <v>116</v>
      </c>
      <c r="F9391" s="6">
        <v>116</v>
      </c>
      <c r="G9391" s="1">
        <v>125</v>
      </c>
      <c r="H9391" s="6" t="s">
        <v>640</v>
      </c>
      <c r="I9391" s="6" t="s">
        <v>10494</v>
      </c>
      <c r="K9391" s="6">
        <v>176</v>
      </c>
    </row>
    <row r="9392" spans="1:11">
      <c r="A9392" s="6">
        <v>45034094</v>
      </c>
      <c r="B9392" t="s">
        <v>10495</v>
      </c>
      <c r="C9392" s="6" t="s">
        <v>1624</v>
      </c>
      <c r="D9392" s="6">
        <v>33</v>
      </c>
      <c r="E9392" s="6">
        <v>116</v>
      </c>
      <c r="F9392" s="6">
        <v>116</v>
      </c>
      <c r="G9392" s="1">
        <v>125</v>
      </c>
      <c r="H9392" s="6" t="s">
        <v>1624</v>
      </c>
      <c r="I9392" s="6" t="s">
        <v>2916</v>
      </c>
      <c r="K9392" s="6">
        <v>197</v>
      </c>
    </row>
    <row r="9393" spans="1:11">
      <c r="A9393" s="6">
        <v>19259562</v>
      </c>
      <c r="B9393" t="s">
        <v>10496</v>
      </c>
      <c r="C9393" s="6" t="s">
        <v>240</v>
      </c>
      <c r="D9393" s="6">
        <v>29</v>
      </c>
      <c r="E9393" s="6">
        <v>116</v>
      </c>
      <c r="F9393" s="6">
        <v>116</v>
      </c>
      <c r="G9393" s="1">
        <v>125</v>
      </c>
      <c r="H9393" s="6" t="s">
        <v>240</v>
      </c>
      <c r="I9393" s="6" t="s">
        <v>257</v>
      </c>
      <c r="K9393" s="6">
        <v>173</v>
      </c>
    </row>
    <row r="9394" spans="1:11">
      <c r="A9394" s="6">
        <v>57175995</v>
      </c>
      <c r="B9394" t="s">
        <v>10497</v>
      </c>
      <c r="C9394" s="6" t="s">
        <v>2112</v>
      </c>
      <c r="D9394" s="6">
        <v>24</v>
      </c>
      <c r="E9394" s="6">
        <v>116</v>
      </c>
      <c r="F9394" s="6">
        <v>116</v>
      </c>
      <c r="G9394" s="1">
        <v>125</v>
      </c>
      <c r="H9394" s="6" t="s">
        <v>2112</v>
      </c>
      <c r="I9394" s="6" t="s">
        <v>494</v>
      </c>
      <c r="K9394" s="6">
        <v>190</v>
      </c>
    </row>
    <row r="9395" spans="1:11">
      <c r="A9395" s="6">
        <v>19061519</v>
      </c>
      <c r="B9395" t="s">
        <v>10498</v>
      </c>
      <c r="C9395" s="6" t="s">
        <v>1176</v>
      </c>
      <c r="D9395" s="6">
        <v>33</v>
      </c>
      <c r="E9395" s="6">
        <v>116</v>
      </c>
      <c r="F9395" s="6">
        <v>116</v>
      </c>
      <c r="G9395" s="1">
        <v>125</v>
      </c>
      <c r="H9395" s="6" t="s">
        <v>1176</v>
      </c>
      <c r="I9395" s="6" t="s">
        <v>1340</v>
      </c>
      <c r="K9395" s="6">
        <v>185</v>
      </c>
    </row>
    <row r="9396" spans="1:11">
      <c r="A9396" s="6">
        <v>57147984</v>
      </c>
      <c r="B9396" t="s">
        <v>10499</v>
      </c>
      <c r="C9396" s="6" t="s">
        <v>377</v>
      </c>
      <c r="D9396" s="6">
        <v>27</v>
      </c>
      <c r="E9396" s="6">
        <v>116</v>
      </c>
      <c r="F9396" s="6">
        <v>116</v>
      </c>
      <c r="G9396" s="1">
        <v>125</v>
      </c>
      <c r="H9396" s="6" t="s">
        <v>377</v>
      </c>
      <c r="I9396" s="6" t="s">
        <v>494</v>
      </c>
      <c r="K9396" s="6">
        <v>187</v>
      </c>
    </row>
    <row r="9397" spans="1:11">
      <c r="A9397" s="6">
        <v>14030118</v>
      </c>
      <c r="B9397" t="s">
        <v>10500</v>
      </c>
      <c r="C9397" s="6" t="s">
        <v>377</v>
      </c>
      <c r="D9397" s="6">
        <v>34</v>
      </c>
      <c r="E9397" s="6">
        <v>116</v>
      </c>
      <c r="F9397" s="6">
        <v>116</v>
      </c>
      <c r="G9397" s="1">
        <v>125</v>
      </c>
      <c r="H9397" s="6" t="s">
        <v>377</v>
      </c>
      <c r="I9397" s="6" t="s">
        <v>10501</v>
      </c>
      <c r="K9397" s="6">
        <v>193</v>
      </c>
    </row>
    <row r="9398" spans="1:11">
      <c r="A9398" s="6">
        <v>14252695</v>
      </c>
      <c r="B9398" t="s">
        <v>10502</v>
      </c>
      <c r="C9398" s="6" t="s">
        <v>2115</v>
      </c>
      <c r="D9398" s="6">
        <v>24</v>
      </c>
      <c r="E9398" s="6">
        <v>116</v>
      </c>
      <c r="F9398" s="6">
        <v>116</v>
      </c>
      <c r="G9398" s="1">
        <v>125</v>
      </c>
      <c r="H9398" s="6" t="s">
        <v>2115</v>
      </c>
      <c r="I9398" s="6" t="s">
        <v>603</v>
      </c>
      <c r="K9398" s="6">
        <v>191</v>
      </c>
    </row>
    <row r="9399" spans="1:11">
      <c r="A9399" s="6">
        <v>14141843</v>
      </c>
      <c r="B9399" t="s">
        <v>10503</v>
      </c>
      <c r="C9399" s="6" t="s">
        <v>1624</v>
      </c>
      <c r="D9399" s="6">
        <v>29</v>
      </c>
      <c r="E9399" s="6">
        <v>116</v>
      </c>
      <c r="F9399" s="6">
        <v>116</v>
      </c>
      <c r="G9399" s="1">
        <v>125</v>
      </c>
      <c r="H9399" s="6" t="s">
        <v>1624</v>
      </c>
      <c r="I9399" s="6" t="s">
        <v>603</v>
      </c>
      <c r="K9399" s="6">
        <v>186</v>
      </c>
    </row>
    <row r="9400" spans="1:11">
      <c r="A9400" s="6">
        <v>79025318</v>
      </c>
      <c r="B9400" t="s">
        <v>10504</v>
      </c>
      <c r="C9400" s="6" t="s">
        <v>2115</v>
      </c>
      <c r="D9400" s="6">
        <v>33</v>
      </c>
      <c r="E9400" s="6">
        <v>116</v>
      </c>
      <c r="F9400" s="6">
        <v>116</v>
      </c>
      <c r="G9400" s="1">
        <v>125</v>
      </c>
      <c r="H9400" s="6" t="s">
        <v>2115</v>
      </c>
      <c r="I9400" s="6" t="s">
        <v>241</v>
      </c>
      <c r="K9400" s="6">
        <v>180</v>
      </c>
    </row>
    <row r="9401" spans="1:11">
      <c r="A9401" s="6">
        <v>43141850</v>
      </c>
      <c r="B9401" t="s">
        <v>10505</v>
      </c>
      <c r="C9401" s="6" t="s">
        <v>966</v>
      </c>
      <c r="D9401" s="6">
        <v>28</v>
      </c>
      <c r="E9401" s="6">
        <v>116</v>
      </c>
      <c r="F9401" s="6">
        <v>116</v>
      </c>
      <c r="G9401" s="1">
        <v>125</v>
      </c>
      <c r="H9401" s="6" t="s">
        <v>966</v>
      </c>
      <c r="I9401" s="6" t="s">
        <v>236</v>
      </c>
      <c r="K9401" s="6">
        <v>183</v>
      </c>
    </row>
    <row r="9402" spans="1:11">
      <c r="A9402" s="6">
        <v>14254433</v>
      </c>
      <c r="B9402" t="s">
        <v>10506</v>
      </c>
      <c r="C9402" s="6" t="s">
        <v>760</v>
      </c>
      <c r="D9402" s="6">
        <v>23</v>
      </c>
      <c r="E9402" s="6">
        <v>116</v>
      </c>
      <c r="F9402" s="6">
        <v>116</v>
      </c>
      <c r="G9402" s="1">
        <v>125</v>
      </c>
      <c r="H9402" s="6" t="s">
        <v>760</v>
      </c>
      <c r="I9402" s="6" t="s">
        <v>603</v>
      </c>
      <c r="K9402" s="6">
        <v>164</v>
      </c>
    </row>
    <row r="9403" spans="1:11">
      <c r="A9403" s="6">
        <v>2000025396</v>
      </c>
      <c r="B9403" t="s">
        <v>10507</v>
      </c>
      <c r="C9403" s="6" t="s">
        <v>377</v>
      </c>
      <c r="D9403" s="6">
        <v>25</v>
      </c>
      <c r="E9403" s="6">
        <v>116</v>
      </c>
      <c r="F9403" s="6">
        <v>116</v>
      </c>
      <c r="G9403" s="1">
        <v>125</v>
      </c>
      <c r="H9403" s="6" t="s">
        <v>377</v>
      </c>
      <c r="I9403" s="6" t="s">
        <v>603</v>
      </c>
      <c r="K9403" s="6">
        <v>182</v>
      </c>
    </row>
    <row r="9404" spans="1:11">
      <c r="A9404" s="6">
        <v>18027246</v>
      </c>
      <c r="B9404" t="s">
        <v>10508</v>
      </c>
      <c r="C9404" s="6" t="s">
        <v>319</v>
      </c>
      <c r="D9404" s="6">
        <v>32</v>
      </c>
      <c r="E9404" s="6">
        <v>116</v>
      </c>
      <c r="F9404" s="6">
        <v>116</v>
      </c>
      <c r="G9404" s="1">
        <v>125</v>
      </c>
      <c r="H9404" s="6" t="s">
        <v>319</v>
      </c>
      <c r="I9404" s="6" t="s">
        <v>1117</v>
      </c>
      <c r="K9404" s="6">
        <v>181</v>
      </c>
    </row>
    <row r="9405" spans="1:11">
      <c r="A9405" s="6">
        <v>2000369596</v>
      </c>
      <c r="B9405" t="s">
        <v>10509</v>
      </c>
      <c r="C9405" s="6" t="s">
        <v>2751</v>
      </c>
      <c r="D9405" s="6">
        <v>22</v>
      </c>
      <c r="E9405" s="6">
        <v>116</v>
      </c>
      <c r="F9405" s="6">
        <v>116</v>
      </c>
      <c r="G9405" s="1">
        <v>125</v>
      </c>
      <c r="H9405" s="6" t="s">
        <v>2751</v>
      </c>
      <c r="I9405" s="6" t="s">
        <v>2134</v>
      </c>
      <c r="K9405" s="6">
        <v>180</v>
      </c>
    </row>
    <row r="9406" spans="1:11">
      <c r="A9406" s="6">
        <v>12093929</v>
      </c>
      <c r="B9406" t="s">
        <v>10510</v>
      </c>
      <c r="C9406" s="6" t="s">
        <v>319</v>
      </c>
      <c r="D9406" s="6">
        <v>25</v>
      </c>
      <c r="E9406" s="6">
        <v>116</v>
      </c>
      <c r="F9406" s="6">
        <v>116</v>
      </c>
      <c r="G9406" s="1">
        <v>125</v>
      </c>
      <c r="H9406" s="6" t="s">
        <v>319</v>
      </c>
      <c r="I9406" s="6" t="s">
        <v>1722</v>
      </c>
      <c r="K9406" s="6">
        <v>185</v>
      </c>
    </row>
    <row r="9407" spans="1:11">
      <c r="A9407" s="6">
        <v>25034171</v>
      </c>
      <c r="B9407" t="s">
        <v>10511</v>
      </c>
      <c r="C9407" s="6" t="s">
        <v>2123</v>
      </c>
      <c r="D9407" s="6">
        <v>31</v>
      </c>
      <c r="E9407" s="6">
        <v>116</v>
      </c>
      <c r="F9407" s="6">
        <v>116</v>
      </c>
      <c r="G9407" s="1">
        <v>125</v>
      </c>
      <c r="H9407" s="6" t="s">
        <v>2123</v>
      </c>
      <c r="I9407" s="6" t="s">
        <v>4223</v>
      </c>
      <c r="K9407" s="6">
        <v>185</v>
      </c>
    </row>
    <row r="9408" spans="1:11">
      <c r="A9408" s="6">
        <v>27148515</v>
      </c>
      <c r="B9408" t="s">
        <v>10512</v>
      </c>
      <c r="C9408" s="6" t="s">
        <v>240</v>
      </c>
      <c r="D9408" s="6">
        <v>25</v>
      </c>
      <c r="E9408" s="6">
        <v>116</v>
      </c>
      <c r="F9408" s="6">
        <v>116</v>
      </c>
      <c r="G9408" s="1">
        <v>125</v>
      </c>
      <c r="H9408" s="6" t="s">
        <v>240</v>
      </c>
      <c r="I9408" s="6" t="s">
        <v>339</v>
      </c>
      <c r="K9408" s="6">
        <v>184</v>
      </c>
    </row>
    <row r="9409" spans="1:11">
      <c r="A9409" s="6">
        <v>98035166</v>
      </c>
      <c r="B9409" t="s">
        <v>10513</v>
      </c>
      <c r="C9409" s="6" t="s">
        <v>2113</v>
      </c>
      <c r="D9409" s="6">
        <v>27</v>
      </c>
      <c r="E9409" s="6">
        <v>116</v>
      </c>
      <c r="F9409" s="6">
        <v>116</v>
      </c>
      <c r="G9409" s="1">
        <v>125</v>
      </c>
      <c r="H9409" s="6" t="s">
        <v>2113</v>
      </c>
      <c r="I9409" s="6" t="s">
        <v>6991</v>
      </c>
      <c r="K9409" s="6">
        <v>184</v>
      </c>
    </row>
    <row r="9410" spans="1:11">
      <c r="A9410" s="6">
        <v>76023478</v>
      </c>
      <c r="B9410" t="s">
        <v>10514</v>
      </c>
      <c r="C9410" s="6" t="s">
        <v>488</v>
      </c>
      <c r="D9410" s="6">
        <v>33</v>
      </c>
      <c r="E9410" s="6">
        <v>116</v>
      </c>
      <c r="F9410" s="6">
        <v>116</v>
      </c>
      <c r="G9410" s="1">
        <v>125</v>
      </c>
      <c r="H9410" s="6" t="s">
        <v>488</v>
      </c>
      <c r="I9410" s="6" t="s">
        <v>378</v>
      </c>
      <c r="K9410" s="6">
        <v>170</v>
      </c>
    </row>
    <row r="9411" spans="1:11">
      <c r="A9411" s="6">
        <v>16162496</v>
      </c>
      <c r="B9411" t="s">
        <v>10515</v>
      </c>
      <c r="C9411" s="6" t="s">
        <v>734</v>
      </c>
      <c r="D9411" s="6">
        <v>27</v>
      </c>
      <c r="E9411" s="6">
        <v>116</v>
      </c>
      <c r="F9411" s="6">
        <v>116</v>
      </c>
      <c r="G9411" s="1">
        <v>125</v>
      </c>
      <c r="H9411" s="6" t="s">
        <v>734</v>
      </c>
      <c r="I9411" s="6" t="s">
        <v>298</v>
      </c>
      <c r="K9411" s="6">
        <v>196</v>
      </c>
    </row>
    <row r="9412" spans="1:11">
      <c r="A9412" s="6">
        <v>93070986</v>
      </c>
      <c r="B9412" t="s">
        <v>10516</v>
      </c>
      <c r="C9412" s="6" t="s">
        <v>319</v>
      </c>
      <c r="D9412" s="6">
        <v>26</v>
      </c>
      <c r="E9412" s="6">
        <v>116</v>
      </c>
      <c r="F9412" s="6">
        <v>116</v>
      </c>
      <c r="G9412" s="1">
        <v>125</v>
      </c>
      <c r="H9412" s="6" t="s">
        <v>319</v>
      </c>
      <c r="I9412" s="6" t="s">
        <v>857</v>
      </c>
      <c r="K9412" s="6">
        <v>180</v>
      </c>
    </row>
    <row r="9413" spans="1:11">
      <c r="A9413" s="6">
        <v>66041010</v>
      </c>
      <c r="B9413" t="s">
        <v>10517</v>
      </c>
      <c r="C9413" s="6" t="s">
        <v>311</v>
      </c>
      <c r="D9413" s="6">
        <v>29</v>
      </c>
      <c r="E9413" s="6">
        <v>116</v>
      </c>
      <c r="F9413" s="6">
        <v>116</v>
      </c>
      <c r="G9413" s="1">
        <v>125</v>
      </c>
      <c r="H9413" s="6" t="s">
        <v>311</v>
      </c>
      <c r="I9413" s="6" t="s">
        <v>1701</v>
      </c>
      <c r="K9413" s="6">
        <v>189</v>
      </c>
    </row>
    <row r="9414" spans="1:11">
      <c r="A9414" s="6">
        <v>83323735</v>
      </c>
      <c r="B9414" t="s">
        <v>10518</v>
      </c>
      <c r="C9414" s="6" t="s">
        <v>377</v>
      </c>
      <c r="D9414" s="6">
        <v>26</v>
      </c>
      <c r="E9414" s="6">
        <v>116</v>
      </c>
      <c r="F9414" s="6">
        <v>116</v>
      </c>
      <c r="G9414" s="1">
        <v>125</v>
      </c>
      <c r="H9414" s="6" t="s">
        <v>377</v>
      </c>
      <c r="I9414" s="6" t="s">
        <v>257</v>
      </c>
      <c r="K9414" s="6">
        <v>190</v>
      </c>
    </row>
    <row r="9415" spans="1:11">
      <c r="A9415" s="6">
        <v>98003513</v>
      </c>
      <c r="B9415" t="s">
        <v>10519</v>
      </c>
      <c r="C9415" s="6" t="s">
        <v>319</v>
      </c>
      <c r="D9415" s="6">
        <v>31</v>
      </c>
      <c r="E9415" s="6">
        <v>116</v>
      </c>
      <c r="F9415" s="6">
        <v>116</v>
      </c>
      <c r="G9415" s="1">
        <v>125</v>
      </c>
      <c r="H9415" s="6" t="s">
        <v>319</v>
      </c>
      <c r="I9415" s="6" t="s">
        <v>6638</v>
      </c>
      <c r="K9415" s="6">
        <v>179</v>
      </c>
    </row>
    <row r="9416" spans="1:11">
      <c r="A9416" s="6">
        <v>36086891</v>
      </c>
      <c r="B9416" t="s">
        <v>10520</v>
      </c>
      <c r="C9416" s="6" t="s">
        <v>1709</v>
      </c>
      <c r="D9416" s="6">
        <v>30</v>
      </c>
      <c r="E9416" s="6">
        <v>116</v>
      </c>
      <c r="F9416" s="6">
        <v>116</v>
      </c>
      <c r="G9416" s="1">
        <v>125</v>
      </c>
      <c r="H9416" s="6" t="s">
        <v>1709</v>
      </c>
      <c r="I9416" s="6" t="s">
        <v>10521</v>
      </c>
      <c r="K9416" s="6">
        <v>170</v>
      </c>
    </row>
    <row r="9417" spans="1:11">
      <c r="A9417" s="6">
        <v>43124199</v>
      </c>
      <c r="B9417" t="s">
        <v>10522</v>
      </c>
      <c r="C9417" s="6" t="s">
        <v>1102</v>
      </c>
      <c r="D9417" s="6">
        <v>28</v>
      </c>
      <c r="E9417" s="6">
        <v>116</v>
      </c>
      <c r="F9417" s="6">
        <v>116</v>
      </c>
      <c r="G9417" s="1">
        <v>125</v>
      </c>
      <c r="H9417" s="6" t="s">
        <v>1102</v>
      </c>
      <c r="I9417" s="6" t="s">
        <v>236</v>
      </c>
      <c r="K9417" s="6">
        <v>177</v>
      </c>
    </row>
    <row r="9418" spans="1:11">
      <c r="A9418" s="6">
        <v>91175522</v>
      </c>
      <c r="B9418" t="s">
        <v>10523</v>
      </c>
      <c r="C9418" s="6" t="s">
        <v>2167</v>
      </c>
      <c r="D9418" s="6">
        <v>28</v>
      </c>
      <c r="E9418" s="6">
        <v>116</v>
      </c>
      <c r="F9418" s="6">
        <v>116</v>
      </c>
      <c r="G9418" s="1">
        <v>125</v>
      </c>
      <c r="H9418" s="6" t="s">
        <v>2167</v>
      </c>
      <c r="I9418" s="6" t="s">
        <v>309</v>
      </c>
      <c r="K9418" s="6">
        <v>196</v>
      </c>
    </row>
    <row r="9419" spans="1:11">
      <c r="A9419" s="6">
        <v>2000048809</v>
      </c>
      <c r="B9419" t="s">
        <v>10524</v>
      </c>
      <c r="C9419" s="6" t="s">
        <v>1656</v>
      </c>
      <c r="D9419" s="6">
        <v>22</v>
      </c>
      <c r="E9419" s="6">
        <v>116</v>
      </c>
      <c r="F9419" s="6">
        <v>116</v>
      </c>
      <c r="G9419" s="1">
        <v>125</v>
      </c>
      <c r="H9419" s="6" t="s">
        <v>1656</v>
      </c>
      <c r="I9419" s="6" t="s">
        <v>603</v>
      </c>
      <c r="K9419" s="6">
        <v>176</v>
      </c>
    </row>
    <row r="9420" spans="1:11">
      <c r="A9420" s="6">
        <v>19099906</v>
      </c>
      <c r="B9420" t="s">
        <v>10525</v>
      </c>
      <c r="C9420" s="6" t="s">
        <v>238</v>
      </c>
      <c r="D9420" s="6">
        <v>34</v>
      </c>
      <c r="E9420" s="6">
        <v>116</v>
      </c>
      <c r="F9420" s="6">
        <v>116</v>
      </c>
      <c r="G9420" s="1">
        <v>125</v>
      </c>
      <c r="H9420" s="6" t="s">
        <v>238</v>
      </c>
      <c r="I9420" s="6" t="s">
        <v>257</v>
      </c>
      <c r="K9420" s="6">
        <v>182</v>
      </c>
    </row>
    <row r="9421" spans="1:11">
      <c r="A9421" s="6">
        <v>14025557</v>
      </c>
      <c r="B9421" t="s">
        <v>10526</v>
      </c>
      <c r="C9421" s="6" t="s">
        <v>3368</v>
      </c>
      <c r="D9421" s="6">
        <v>35</v>
      </c>
      <c r="E9421" s="6">
        <v>116</v>
      </c>
      <c r="F9421" s="6">
        <v>116</v>
      </c>
      <c r="G9421" s="1">
        <v>125</v>
      </c>
      <c r="H9421" s="6" t="s">
        <v>3368</v>
      </c>
      <c r="I9421" s="6" t="s">
        <v>603</v>
      </c>
      <c r="K9421" s="6">
        <v>175</v>
      </c>
    </row>
    <row r="9422" spans="1:11">
      <c r="A9422" s="6">
        <v>14006041</v>
      </c>
      <c r="B9422" t="s">
        <v>10527</v>
      </c>
      <c r="C9422" s="6" t="s">
        <v>1659</v>
      </c>
      <c r="D9422" s="6">
        <v>35</v>
      </c>
      <c r="E9422" s="6">
        <v>116</v>
      </c>
      <c r="F9422" s="6">
        <v>116</v>
      </c>
      <c r="G9422" s="1">
        <v>125</v>
      </c>
      <c r="H9422" s="6" t="s">
        <v>1659</v>
      </c>
      <c r="I9422" s="6" t="s">
        <v>187</v>
      </c>
      <c r="K9422" s="6">
        <v>175</v>
      </c>
    </row>
    <row r="9423" spans="1:11">
      <c r="A9423" s="6">
        <v>2000084439</v>
      </c>
      <c r="B9423" t="s">
        <v>10528</v>
      </c>
      <c r="C9423" s="6" t="s">
        <v>1638</v>
      </c>
      <c r="D9423" s="6">
        <v>21</v>
      </c>
      <c r="E9423" s="6">
        <v>116</v>
      </c>
      <c r="F9423" s="6">
        <v>116</v>
      </c>
      <c r="G9423" s="1">
        <v>125</v>
      </c>
      <c r="H9423" s="6" t="s">
        <v>1638</v>
      </c>
      <c r="I9423" s="6" t="s">
        <v>603</v>
      </c>
      <c r="K9423" s="6">
        <v>170</v>
      </c>
    </row>
    <row r="9424" spans="1:11">
      <c r="A9424" s="6">
        <v>72026254</v>
      </c>
      <c r="B9424" t="s">
        <v>10529</v>
      </c>
      <c r="C9424" s="6" t="s">
        <v>377</v>
      </c>
      <c r="D9424" s="6">
        <v>35</v>
      </c>
      <c r="E9424" s="6">
        <v>116</v>
      </c>
      <c r="F9424" s="6">
        <v>116</v>
      </c>
      <c r="G9424" s="1">
        <v>125</v>
      </c>
      <c r="H9424" s="6" t="s">
        <v>377</v>
      </c>
      <c r="I9424" s="6" t="s">
        <v>811</v>
      </c>
      <c r="K9424" s="6">
        <v>194</v>
      </c>
    </row>
    <row r="9425" spans="1:11">
      <c r="A9425" s="6">
        <v>78074444</v>
      </c>
      <c r="B9425" t="s">
        <v>10530</v>
      </c>
      <c r="C9425" s="6" t="s">
        <v>2115</v>
      </c>
      <c r="D9425" s="6">
        <v>27</v>
      </c>
      <c r="E9425" s="6">
        <v>116</v>
      </c>
      <c r="F9425" s="6">
        <v>116</v>
      </c>
      <c r="G9425" s="1">
        <v>125</v>
      </c>
      <c r="H9425" s="6" t="s">
        <v>2115</v>
      </c>
      <c r="I9425" s="6" t="s">
        <v>1661</v>
      </c>
      <c r="K9425" s="6">
        <v>177</v>
      </c>
    </row>
    <row r="9426" spans="1:11">
      <c r="A9426" s="6">
        <v>39053441</v>
      </c>
      <c r="B9426" t="s">
        <v>10531</v>
      </c>
      <c r="C9426" s="6" t="s">
        <v>1624</v>
      </c>
      <c r="D9426" s="6">
        <v>24</v>
      </c>
      <c r="E9426" s="6">
        <v>116</v>
      </c>
      <c r="F9426" s="6">
        <v>116</v>
      </c>
      <c r="G9426" s="1">
        <v>125</v>
      </c>
      <c r="H9426" s="6" t="s">
        <v>1624</v>
      </c>
      <c r="I9426" s="6" t="s">
        <v>1819</v>
      </c>
      <c r="K9426" s="6">
        <v>190</v>
      </c>
    </row>
    <row r="9427" spans="1:11">
      <c r="A9427" s="6">
        <v>19249721</v>
      </c>
      <c r="B9427" t="s">
        <v>10532</v>
      </c>
      <c r="C9427" s="6" t="s">
        <v>319</v>
      </c>
      <c r="D9427" s="6">
        <v>27</v>
      </c>
      <c r="E9427" s="6">
        <v>116</v>
      </c>
      <c r="F9427" s="6">
        <v>116</v>
      </c>
      <c r="G9427" s="1">
        <v>125</v>
      </c>
      <c r="H9427" s="6" t="s">
        <v>319</v>
      </c>
      <c r="I9427" s="6" t="s">
        <v>1658</v>
      </c>
      <c r="K9427" s="6">
        <v>183</v>
      </c>
    </row>
    <row r="9428" spans="1:11">
      <c r="A9428" s="6">
        <v>67225638</v>
      </c>
      <c r="B9428" t="s">
        <v>10533</v>
      </c>
      <c r="C9428" s="6" t="s">
        <v>303</v>
      </c>
      <c r="D9428" s="6">
        <v>28</v>
      </c>
      <c r="E9428" s="6">
        <v>116</v>
      </c>
      <c r="F9428" s="6">
        <v>116</v>
      </c>
      <c r="G9428" s="1">
        <v>125</v>
      </c>
      <c r="H9428" s="6" t="s">
        <v>303</v>
      </c>
      <c r="I9428" s="6" t="s">
        <v>348</v>
      </c>
      <c r="K9428" s="6">
        <v>178</v>
      </c>
    </row>
    <row r="9429" spans="1:11">
      <c r="A9429" s="6">
        <v>16005404</v>
      </c>
      <c r="B9429" t="s">
        <v>10534</v>
      </c>
      <c r="C9429" s="6" t="s">
        <v>303</v>
      </c>
      <c r="D9429" s="6">
        <v>33</v>
      </c>
      <c r="E9429" s="6">
        <v>116</v>
      </c>
      <c r="F9429" s="6">
        <v>116</v>
      </c>
      <c r="G9429" s="1">
        <v>125</v>
      </c>
      <c r="H9429" s="6" t="s">
        <v>303</v>
      </c>
      <c r="I9429" s="6" t="s">
        <v>298</v>
      </c>
      <c r="K9429" s="6">
        <v>180</v>
      </c>
    </row>
    <row r="9430" spans="1:11">
      <c r="A9430" s="6">
        <v>78094899</v>
      </c>
      <c r="B9430" t="s">
        <v>10535</v>
      </c>
      <c r="C9430" s="6" t="s">
        <v>377</v>
      </c>
      <c r="D9430" s="6">
        <v>24</v>
      </c>
      <c r="E9430" s="6">
        <v>116</v>
      </c>
      <c r="F9430" s="6">
        <v>116</v>
      </c>
      <c r="G9430" s="1">
        <v>125</v>
      </c>
      <c r="H9430" s="6" t="s">
        <v>377</v>
      </c>
      <c r="I9430" s="6" t="s">
        <v>2404</v>
      </c>
      <c r="K9430" s="6">
        <v>183</v>
      </c>
    </row>
    <row r="9431" spans="1:11">
      <c r="A9431" s="6">
        <v>53018566</v>
      </c>
      <c r="B9431" t="s">
        <v>10536</v>
      </c>
      <c r="C9431" s="6" t="s">
        <v>589</v>
      </c>
      <c r="D9431" s="6">
        <v>37</v>
      </c>
      <c r="E9431" s="6">
        <v>116</v>
      </c>
      <c r="F9431" s="6">
        <v>116</v>
      </c>
      <c r="G9431" s="1">
        <v>125</v>
      </c>
      <c r="H9431" s="6" t="s">
        <v>589</v>
      </c>
      <c r="I9431" s="6" t="s">
        <v>729</v>
      </c>
      <c r="K9431" s="6">
        <v>183</v>
      </c>
    </row>
    <row r="9432" spans="1:11">
      <c r="A9432" s="6">
        <v>53114986</v>
      </c>
      <c r="B9432" t="s">
        <v>10537</v>
      </c>
      <c r="C9432" s="6" t="s">
        <v>377</v>
      </c>
      <c r="D9432" s="6">
        <v>29</v>
      </c>
      <c r="E9432" s="6">
        <v>116</v>
      </c>
      <c r="F9432" s="6">
        <v>116</v>
      </c>
      <c r="G9432" s="1">
        <v>125</v>
      </c>
      <c r="H9432" s="6" t="s">
        <v>377</v>
      </c>
      <c r="I9432" s="6" t="s">
        <v>10538</v>
      </c>
      <c r="K9432" s="6">
        <v>188</v>
      </c>
    </row>
    <row r="9433" spans="1:11">
      <c r="A9433" s="6">
        <v>65036406</v>
      </c>
      <c r="B9433" t="s">
        <v>10539</v>
      </c>
      <c r="C9433" s="6" t="s">
        <v>1672</v>
      </c>
      <c r="D9433" s="6">
        <v>29</v>
      </c>
      <c r="E9433" s="6">
        <v>116</v>
      </c>
      <c r="F9433" s="6">
        <v>116</v>
      </c>
      <c r="G9433" s="1">
        <v>125</v>
      </c>
      <c r="H9433" s="6" t="s">
        <v>1672</v>
      </c>
      <c r="I9433" s="6" t="s">
        <v>2539</v>
      </c>
      <c r="K9433" s="6">
        <v>165</v>
      </c>
    </row>
    <row r="9434" spans="1:11">
      <c r="A9434" s="6">
        <v>16015696</v>
      </c>
      <c r="B9434" t="s">
        <v>10540</v>
      </c>
      <c r="C9434" s="6" t="s">
        <v>319</v>
      </c>
      <c r="D9434" s="6">
        <v>34</v>
      </c>
      <c r="E9434" s="6">
        <v>116</v>
      </c>
      <c r="F9434" s="6">
        <v>116</v>
      </c>
      <c r="G9434" s="1">
        <v>125</v>
      </c>
      <c r="H9434" s="6" t="s">
        <v>319</v>
      </c>
      <c r="I9434" s="6" t="s">
        <v>298</v>
      </c>
      <c r="K9434" s="6">
        <v>183</v>
      </c>
    </row>
    <row r="9435" spans="1:11">
      <c r="A9435" s="6">
        <v>76019984</v>
      </c>
      <c r="B9435" t="s">
        <v>10541</v>
      </c>
      <c r="C9435" s="6" t="s">
        <v>319</v>
      </c>
      <c r="D9435" s="6">
        <v>34</v>
      </c>
      <c r="E9435" s="6">
        <v>116</v>
      </c>
      <c r="F9435" s="6">
        <v>116</v>
      </c>
      <c r="G9435" s="1">
        <v>125</v>
      </c>
      <c r="H9435" s="6" t="s">
        <v>319</v>
      </c>
      <c r="I9435" s="6" t="s">
        <v>378</v>
      </c>
      <c r="K9435" s="6">
        <v>186</v>
      </c>
    </row>
    <row r="9436" spans="1:11">
      <c r="A9436" s="6">
        <v>29087734</v>
      </c>
      <c r="B9436" t="s">
        <v>10542</v>
      </c>
      <c r="C9436" s="6" t="s">
        <v>377</v>
      </c>
      <c r="D9436" s="6">
        <v>30</v>
      </c>
      <c r="E9436" s="6">
        <v>116</v>
      </c>
      <c r="F9436" s="6">
        <v>116</v>
      </c>
      <c r="G9436" s="1">
        <v>125</v>
      </c>
      <c r="H9436" s="6" t="s">
        <v>377</v>
      </c>
      <c r="I9436" s="6" t="s">
        <v>2045</v>
      </c>
      <c r="K9436" s="6">
        <v>185</v>
      </c>
    </row>
    <row r="9437" spans="1:11">
      <c r="A9437" s="6">
        <v>63036172</v>
      </c>
      <c r="B9437" t="s">
        <v>10543</v>
      </c>
      <c r="C9437" s="6" t="s">
        <v>2115</v>
      </c>
      <c r="D9437" s="6">
        <v>25</v>
      </c>
      <c r="E9437" s="6">
        <v>116</v>
      </c>
      <c r="F9437" s="6">
        <v>116</v>
      </c>
      <c r="G9437" s="1">
        <v>125</v>
      </c>
      <c r="H9437" s="6" t="s">
        <v>2115</v>
      </c>
      <c r="I9437" s="6" t="s">
        <v>1055</v>
      </c>
      <c r="K9437" s="6">
        <v>192</v>
      </c>
    </row>
    <row r="9438" spans="1:11">
      <c r="A9438" s="6">
        <v>19352675</v>
      </c>
      <c r="B9438" t="s">
        <v>10544</v>
      </c>
      <c r="C9438" s="6" t="s">
        <v>488</v>
      </c>
      <c r="D9438" s="6">
        <v>25</v>
      </c>
      <c r="E9438" s="6">
        <v>116</v>
      </c>
      <c r="F9438" s="6">
        <v>116</v>
      </c>
      <c r="G9438" s="1">
        <v>125</v>
      </c>
      <c r="H9438" s="6" t="s">
        <v>488</v>
      </c>
      <c r="I9438" s="6" t="s">
        <v>257</v>
      </c>
      <c r="K9438" s="6">
        <v>167</v>
      </c>
    </row>
    <row r="9439" spans="1:11">
      <c r="A9439" s="6">
        <v>71081872</v>
      </c>
      <c r="B9439" t="s">
        <v>10545</v>
      </c>
      <c r="C9439" s="6" t="s">
        <v>1176</v>
      </c>
      <c r="D9439" s="6">
        <v>28</v>
      </c>
      <c r="E9439" s="6">
        <v>116</v>
      </c>
      <c r="F9439" s="6">
        <v>116</v>
      </c>
      <c r="G9439" s="1">
        <v>125</v>
      </c>
      <c r="H9439" s="6" t="s">
        <v>1176</v>
      </c>
      <c r="I9439" s="6" t="s">
        <v>827</v>
      </c>
      <c r="K9439" s="6">
        <v>184</v>
      </c>
    </row>
    <row r="9440" spans="1:11">
      <c r="A9440" s="6">
        <v>29194731</v>
      </c>
      <c r="B9440" t="s">
        <v>1996</v>
      </c>
      <c r="C9440" s="6" t="s">
        <v>640</v>
      </c>
      <c r="D9440" s="6">
        <v>25</v>
      </c>
      <c r="E9440" s="6">
        <v>116</v>
      </c>
      <c r="F9440" s="6">
        <v>116</v>
      </c>
      <c r="G9440" s="1">
        <v>125</v>
      </c>
      <c r="H9440" s="6" t="s">
        <v>640</v>
      </c>
      <c r="I9440" s="6" t="s">
        <v>366</v>
      </c>
      <c r="K9440" s="6">
        <v>181</v>
      </c>
    </row>
    <row r="9441" spans="1:11">
      <c r="A9441" s="6">
        <v>14149310</v>
      </c>
      <c r="B9441" t="s">
        <v>10546</v>
      </c>
      <c r="C9441" s="6" t="s">
        <v>377</v>
      </c>
      <c r="D9441" s="6">
        <v>32</v>
      </c>
      <c r="E9441" s="6">
        <v>116</v>
      </c>
      <c r="F9441" s="6">
        <v>116</v>
      </c>
      <c r="G9441" s="1">
        <v>125</v>
      </c>
      <c r="H9441" s="6" t="s">
        <v>377</v>
      </c>
      <c r="I9441" s="6" t="s">
        <v>3240</v>
      </c>
      <c r="K9441" s="6">
        <v>186</v>
      </c>
    </row>
    <row r="9442" spans="1:11">
      <c r="A9442" s="6">
        <v>19369947</v>
      </c>
      <c r="B9442" t="s">
        <v>10547</v>
      </c>
      <c r="C9442" s="6" t="s">
        <v>619</v>
      </c>
      <c r="D9442" s="6">
        <v>29</v>
      </c>
      <c r="E9442" s="6">
        <v>116</v>
      </c>
      <c r="F9442" s="6">
        <v>116</v>
      </c>
      <c r="G9442" s="1">
        <v>125</v>
      </c>
      <c r="H9442" s="6" t="s">
        <v>619</v>
      </c>
      <c r="I9442" s="6" t="s">
        <v>257</v>
      </c>
      <c r="K9442" s="6">
        <v>179</v>
      </c>
    </row>
    <row r="9443" spans="1:11">
      <c r="A9443" s="6">
        <v>50065187</v>
      </c>
      <c r="B9443" t="s">
        <v>10548</v>
      </c>
      <c r="C9443" s="6" t="s">
        <v>1709</v>
      </c>
      <c r="D9443" s="6">
        <v>27</v>
      </c>
      <c r="E9443" s="6">
        <v>116</v>
      </c>
      <c r="F9443" s="6">
        <v>116</v>
      </c>
      <c r="G9443" s="1">
        <v>125</v>
      </c>
      <c r="H9443" s="6" t="s">
        <v>1709</v>
      </c>
      <c r="I9443" s="6" t="s">
        <v>344</v>
      </c>
      <c r="K9443" s="6">
        <v>183</v>
      </c>
    </row>
    <row r="9444" spans="1:11">
      <c r="A9444" s="6">
        <v>19380453</v>
      </c>
      <c r="B9444" t="s">
        <v>10549</v>
      </c>
      <c r="C9444" s="6" t="s">
        <v>319</v>
      </c>
      <c r="D9444" s="6">
        <v>25</v>
      </c>
      <c r="E9444" s="6">
        <v>116</v>
      </c>
      <c r="F9444" s="6">
        <v>116</v>
      </c>
      <c r="G9444" s="1">
        <v>124</v>
      </c>
      <c r="H9444" s="6" t="s">
        <v>319</v>
      </c>
      <c r="I9444" s="6" t="s">
        <v>257</v>
      </c>
      <c r="K9444" s="6">
        <v>187</v>
      </c>
    </row>
    <row r="9445" spans="1:11">
      <c r="A9445" s="6">
        <v>16146835</v>
      </c>
      <c r="B9445" t="s">
        <v>10550</v>
      </c>
      <c r="C9445" s="6" t="s">
        <v>377</v>
      </c>
      <c r="D9445" s="6">
        <v>30</v>
      </c>
      <c r="E9445" s="6">
        <v>116</v>
      </c>
      <c r="F9445" s="6">
        <v>116</v>
      </c>
      <c r="G9445" s="1">
        <v>124</v>
      </c>
      <c r="H9445" s="6" t="s">
        <v>377</v>
      </c>
      <c r="I9445" s="6" t="s">
        <v>298</v>
      </c>
      <c r="K9445" s="6">
        <v>191</v>
      </c>
    </row>
    <row r="9446" spans="1:11">
      <c r="A9446" s="6">
        <v>12078989</v>
      </c>
      <c r="B9446" t="s">
        <v>10551</v>
      </c>
      <c r="C9446" s="6" t="s">
        <v>640</v>
      </c>
      <c r="D9446" s="6">
        <v>24</v>
      </c>
      <c r="E9446" s="6">
        <v>116</v>
      </c>
      <c r="F9446" s="6">
        <v>116</v>
      </c>
      <c r="G9446" s="1">
        <v>124</v>
      </c>
      <c r="H9446" s="6" t="s">
        <v>640</v>
      </c>
      <c r="I9446" s="6" t="s">
        <v>620</v>
      </c>
      <c r="K9446" s="6">
        <v>179</v>
      </c>
    </row>
    <row r="9447" spans="1:11">
      <c r="A9447" s="6">
        <v>24061262</v>
      </c>
      <c r="B9447" t="s">
        <v>10552</v>
      </c>
      <c r="C9447" s="6" t="s">
        <v>218</v>
      </c>
      <c r="D9447" s="6">
        <v>25</v>
      </c>
      <c r="E9447" s="6">
        <v>116</v>
      </c>
      <c r="F9447" s="6">
        <v>116</v>
      </c>
      <c r="G9447" s="1">
        <v>124</v>
      </c>
      <c r="H9447" s="6" t="s">
        <v>218</v>
      </c>
      <c r="I9447" s="6" t="s">
        <v>657</v>
      </c>
      <c r="K9447" s="6">
        <v>188</v>
      </c>
    </row>
    <row r="9448" spans="1:11">
      <c r="A9448" s="6">
        <v>24039527</v>
      </c>
      <c r="B9448" t="s">
        <v>10553</v>
      </c>
      <c r="C9448" s="6" t="s">
        <v>303</v>
      </c>
      <c r="D9448" s="6">
        <v>29</v>
      </c>
      <c r="E9448" s="6">
        <v>116</v>
      </c>
      <c r="F9448" s="6">
        <v>116</v>
      </c>
      <c r="G9448" s="1">
        <v>124</v>
      </c>
      <c r="H9448" s="6" t="s">
        <v>303</v>
      </c>
      <c r="I9448" s="6" t="s">
        <v>10554</v>
      </c>
      <c r="K9448" s="6">
        <v>184</v>
      </c>
    </row>
    <row r="9449" spans="1:11">
      <c r="A9449" s="6">
        <v>76014922</v>
      </c>
      <c r="B9449" t="s">
        <v>10555</v>
      </c>
      <c r="C9449" s="6" t="s">
        <v>558</v>
      </c>
      <c r="D9449" s="6">
        <v>34</v>
      </c>
      <c r="E9449" s="6">
        <v>116</v>
      </c>
      <c r="F9449" s="6">
        <v>116</v>
      </c>
      <c r="G9449" s="1">
        <v>124</v>
      </c>
      <c r="H9449" s="6" t="s">
        <v>558</v>
      </c>
      <c r="I9449" s="6" t="s">
        <v>603</v>
      </c>
      <c r="K9449" s="6">
        <v>178</v>
      </c>
    </row>
    <row r="9450" spans="1:11">
      <c r="A9450" s="6">
        <v>67046410</v>
      </c>
      <c r="B9450" t="s">
        <v>10556</v>
      </c>
      <c r="C9450" s="6" t="s">
        <v>619</v>
      </c>
      <c r="D9450" s="6">
        <v>34</v>
      </c>
      <c r="E9450" s="6">
        <v>116</v>
      </c>
      <c r="F9450" s="6">
        <v>116</v>
      </c>
      <c r="G9450" s="1">
        <v>124</v>
      </c>
      <c r="H9450" s="6" t="s">
        <v>619</v>
      </c>
      <c r="I9450" s="6" t="s">
        <v>2987</v>
      </c>
      <c r="K9450" s="6">
        <v>183</v>
      </c>
    </row>
    <row r="9451" spans="1:11">
      <c r="A9451" s="6">
        <v>28060391</v>
      </c>
      <c r="B9451" t="s">
        <v>10557</v>
      </c>
      <c r="C9451" s="6" t="s">
        <v>1672</v>
      </c>
      <c r="D9451" s="6">
        <v>31</v>
      </c>
      <c r="E9451" s="6">
        <v>116</v>
      </c>
      <c r="F9451" s="6">
        <v>116</v>
      </c>
      <c r="G9451" s="1">
        <v>124</v>
      </c>
      <c r="H9451" s="6" t="s">
        <v>1672</v>
      </c>
      <c r="I9451" s="6" t="s">
        <v>259</v>
      </c>
      <c r="K9451" s="6">
        <v>168</v>
      </c>
    </row>
    <row r="9452" spans="1:11">
      <c r="A9452" s="6">
        <v>49043835</v>
      </c>
      <c r="B9452" t="s">
        <v>10558</v>
      </c>
      <c r="C9452" s="6" t="s">
        <v>319</v>
      </c>
      <c r="D9452" s="6">
        <v>24</v>
      </c>
      <c r="E9452" s="6">
        <v>116</v>
      </c>
      <c r="F9452" s="6">
        <v>116</v>
      </c>
      <c r="G9452" s="1">
        <v>124</v>
      </c>
      <c r="H9452" s="6" t="s">
        <v>319</v>
      </c>
      <c r="I9452" s="6" t="s">
        <v>1878</v>
      </c>
      <c r="K9452" s="6">
        <v>178</v>
      </c>
    </row>
    <row r="9453" spans="1:11">
      <c r="A9453" s="6">
        <v>51015273</v>
      </c>
      <c r="B9453" t="s">
        <v>10559</v>
      </c>
      <c r="C9453" s="6" t="s">
        <v>966</v>
      </c>
      <c r="D9453" s="6">
        <v>31</v>
      </c>
      <c r="E9453" s="6">
        <v>116</v>
      </c>
      <c r="F9453" s="6">
        <v>116</v>
      </c>
      <c r="G9453" s="1">
        <v>124</v>
      </c>
      <c r="H9453" s="6" t="s">
        <v>966</v>
      </c>
      <c r="I9453" s="6" t="s">
        <v>1303</v>
      </c>
      <c r="K9453" s="6">
        <v>177</v>
      </c>
    </row>
    <row r="9454" spans="1:11">
      <c r="A9454" s="6">
        <v>76050774</v>
      </c>
      <c r="B9454" t="s">
        <v>10560</v>
      </c>
      <c r="C9454" s="6" t="s">
        <v>319</v>
      </c>
      <c r="D9454" s="6">
        <v>26</v>
      </c>
      <c r="E9454" s="6">
        <v>116</v>
      </c>
      <c r="F9454" s="6">
        <v>116</v>
      </c>
      <c r="G9454" s="1">
        <v>124</v>
      </c>
      <c r="H9454" s="6" t="s">
        <v>319</v>
      </c>
      <c r="I9454" s="6" t="s">
        <v>378</v>
      </c>
      <c r="K9454" s="6">
        <v>178</v>
      </c>
    </row>
    <row r="9455" spans="1:11">
      <c r="A9455" s="6">
        <v>19341620</v>
      </c>
      <c r="B9455" t="s">
        <v>10561</v>
      </c>
      <c r="C9455" s="6" t="s">
        <v>2112</v>
      </c>
      <c r="D9455" s="6">
        <v>25</v>
      </c>
      <c r="E9455" s="6">
        <v>116</v>
      </c>
      <c r="F9455" s="6">
        <v>116</v>
      </c>
      <c r="G9455" s="1">
        <v>124</v>
      </c>
      <c r="H9455" s="6" t="s">
        <v>2112</v>
      </c>
      <c r="I9455" s="6" t="s">
        <v>257</v>
      </c>
      <c r="K9455" s="6">
        <v>178</v>
      </c>
    </row>
    <row r="9456" spans="1:11">
      <c r="A9456" s="6">
        <v>18106057</v>
      </c>
      <c r="B9456" t="s">
        <v>10562</v>
      </c>
      <c r="C9456" s="6" t="s">
        <v>314</v>
      </c>
      <c r="D9456" s="6">
        <v>24</v>
      </c>
      <c r="E9456" s="6">
        <v>116</v>
      </c>
      <c r="F9456" s="6">
        <v>116</v>
      </c>
      <c r="G9456" s="1">
        <v>124</v>
      </c>
      <c r="H9456" s="6" t="s">
        <v>314</v>
      </c>
      <c r="I9456" s="6" t="s">
        <v>1117</v>
      </c>
      <c r="K9456" s="6">
        <v>173</v>
      </c>
    </row>
    <row r="9457" spans="1:11">
      <c r="A9457" s="6">
        <v>18083626</v>
      </c>
      <c r="B9457" t="s">
        <v>10563</v>
      </c>
      <c r="C9457" s="6" t="s">
        <v>944</v>
      </c>
      <c r="D9457" s="6">
        <v>27</v>
      </c>
      <c r="E9457" s="6">
        <v>116</v>
      </c>
      <c r="F9457" s="6">
        <v>116</v>
      </c>
      <c r="G9457" s="1">
        <v>124</v>
      </c>
      <c r="H9457" s="6" t="s">
        <v>944</v>
      </c>
      <c r="I9457" s="6" t="s">
        <v>1117</v>
      </c>
      <c r="K9457" s="6">
        <v>182</v>
      </c>
    </row>
    <row r="9458" spans="1:11">
      <c r="A9458" s="6">
        <v>25019878</v>
      </c>
      <c r="B9458" t="s">
        <v>10564</v>
      </c>
      <c r="C9458" s="6" t="s">
        <v>218</v>
      </c>
      <c r="D9458" s="6">
        <v>35</v>
      </c>
      <c r="E9458" s="6">
        <v>116</v>
      </c>
      <c r="F9458" s="6">
        <v>116</v>
      </c>
      <c r="G9458" s="1">
        <v>124</v>
      </c>
      <c r="H9458" s="6" t="s">
        <v>218</v>
      </c>
      <c r="I9458" s="6" t="s">
        <v>1731</v>
      </c>
      <c r="K9458" s="6">
        <v>187</v>
      </c>
    </row>
    <row r="9459" spans="1:11">
      <c r="A9459" s="6">
        <v>98033502</v>
      </c>
      <c r="B9459" t="s">
        <v>10565</v>
      </c>
      <c r="C9459" s="6" t="s">
        <v>377</v>
      </c>
      <c r="D9459" s="6">
        <v>29</v>
      </c>
      <c r="E9459" s="6">
        <v>116</v>
      </c>
      <c r="F9459" s="6">
        <v>116</v>
      </c>
      <c r="G9459" s="1">
        <v>124</v>
      </c>
      <c r="H9459" s="6" t="s">
        <v>377</v>
      </c>
      <c r="I9459" s="6" t="s">
        <v>646</v>
      </c>
      <c r="K9459" s="6">
        <v>185</v>
      </c>
    </row>
    <row r="9460" spans="1:11">
      <c r="A9460" s="6">
        <v>14111105</v>
      </c>
      <c r="B9460" t="s">
        <v>10566</v>
      </c>
      <c r="C9460" s="6" t="s">
        <v>2121</v>
      </c>
      <c r="D9460" s="6">
        <v>30</v>
      </c>
      <c r="E9460" s="6">
        <v>116</v>
      </c>
      <c r="F9460" s="6">
        <v>116</v>
      </c>
      <c r="G9460" s="1">
        <v>124</v>
      </c>
      <c r="H9460" s="6" t="s">
        <v>2121</v>
      </c>
      <c r="I9460" s="6" t="s">
        <v>603</v>
      </c>
      <c r="K9460" s="6">
        <v>180</v>
      </c>
    </row>
    <row r="9461" spans="1:11">
      <c r="A9461" s="6">
        <v>43154759</v>
      </c>
      <c r="B9461" t="s">
        <v>10567</v>
      </c>
      <c r="C9461" s="6" t="s">
        <v>319</v>
      </c>
      <c r="D9461" s="6">
        <v>30</v>
      </c>
      <c r="E9461" s="6">
        <v>116</v>
      </c>
      <c r="F9461" s="6">
        <v>116</v>
      </c>
      <c r="G9461" s="1">
        <v>124</v>
      </c>
      <c r="H9461" s="6" t="s">
        <v>319</v>
      </c>
      <c r="I9461" s="6" t="s">
        <v>187</v>
      </c>
      <c r="K9461" s="6">
        <v>173</v>
      </c>
    </row>
    <row r="9462" spans="1:11">
      <c r="A9462" s="6">
        <v>91146693</v>
      </c>
      <c r="B9462" t="s">
        <v>10568</v>
      </c>
      <c r="C9462" s="6" t="s">
        <v>1732</v>
      </c>
      <c r="D9462" s="6">
        <v>30</v>
      </c>
      <c r="E9462" s="6">
        <v>116</v>
      </c>
      <c r="F9462" s="6">
        <v>116</v>
      </c>
      <c r="G9462" s="1">
        <v>124</v>
      </c>
      <c r="H9462" s="6" t="s">
        <v>1732</v>
      </c>
      <c r="I9462" s="6" t="s">
        <v>309</v>
      </c>
      <c r="K9462" s="6">
        <v>196</v>
      </c>
    </row>
    <row r="9463" spans="1:11">
      <c r="A9463" s="6">
        <v>76065641</v>
      </c>
      <c r="B9463" t="s">
        <v>10569</v>
      </c>
      <c r="C9463" s="6" t="s">
        <v>314</v>
      </c>
      <c r="D9463" s="6">
        <v>26</v>
      </c>
      <c r="E9463" s="6">
        <v>116</v>
      </c>
      <c r="F9463" s="6">
        <v>116</v>
      </c>
      <c r="G9463" s="1">
        <v>124</v>
      </c>
      <c r="H9463" s="6" t="s">
        <v>314</v>
      </c>
      <c r="I9463" s="6" t="s">
        <v>378</v>
      </c>
      <c r="K9463" s="6">
        <v>170</v>
      </c>
    </row>
    <row r="9464" spans="1:11">
      <c r="A9464" s="6">
        <v>85100464</v>
      </c>
      <c r="B9464" t="s">
        <v>10570</v>
      </c>
      <c r="C9464" s="6" t="s">
        <v>319</v>
      </c>
      <c r="D9464" s="6">
        <v>30</v>
      </c>
      <c r="E9464" s="6">
        <v>116</v>
      </c>
      <c r="F9464" s="6">
        <v>116</v>
      </c>
      <c r="G9464" s="1">
        <v>124</v>
      </c>
      <c r="H9464" s="6" t="s">
        <v>319</v>
      </c>
      <c r="I9464" s="6" t="s">
        <v>10571</v>
      </c>
      <c r="K9464" s="6">
        <v>171</v>
      </c>
    </row>
    <row r="9465" spans="1:11">
      <c r="A9465" s="6">
        <v>68005635</v>
      </c>
      <c r="B9465" t="s">
        <v>10572</v>
      </c>
      <c r="C9465" s="6" t="s">
        <v>377</v>
      </c>
      <c r="D9465" s="6">
        <v>34</v>
      </c>
      <c r="E9465" s="6">
        <v>116</v>
      </c>
      <c r="F9465" s="6">
        <v>116</v>
      </c>
      <c r="G9465" s="1">
        <v>124</v>
      </c>
      <c r="H9465" s="6" t="s">
        <v>377</v>
      </c>
      <c r="I9465" s="6" t="s">
        <v>10573</v>
      </c>
      <c r="K9465" s="6">
        <v>190</v>
      </c>
    </row>
    <row r="9466" spans="1:11">
      <c r="A9466" s="6">
        <v>37061843</v>
      </c>
      <c r="B9466" t="s">
        <v>10574</v>
      </c>
      <c r="C9466" s="6" t="s">
        <v>2492</v>
      </c>
      <c r="D9466" s="6">
        <v>25</v>
      </c>
      <c r="E9466" s="6">
        <v>116</v>
      </c>
      <c r="F9466" s="6">
        <v>116</v>
      </c>
      <c r="G9466" s="1">
        <v>124</v>
      </c>
      <c r="H9466" s="6" t="s">
        <v>2492</v>
      </c>
      <c r="I9466" s="6" t="s">
        <v>406</v>
      </c>
      <c r="K9466" s="6">
        <v>176</v>
      </c>
    </row>
    <row r="9467" spans="1:11">
      <c r="A9467" s="6">
        <v>45101880</v>
      </c>
      <c r="B9467" t="s">
        <v>10575</v>
      </c>
      <c r="C9467" s="6" t="s">
        <v>8186</v>
      </c>
      <c r="D9467" s="6">
        <v>31</v>
      </c>
      <c r="E9467" s="6">
        <v>116</v>
      </c>
      <c r="F9467" s="6">
        <v>116</v>
      </c>
      <c r="G9467" s="1">
        <v>124</v>
      </c>
      <c r="H9467" s="6" t="s">
        <v>8186</v>
      </c>
      <c r="I9467" s="6" t="s">
        <v>2134</v>
      </c>
      <c r="K9467" s="6">
        <v>170</v>
      </c>
    </row>
    <row r="9468" spans="1:11">
      <c r="A9468" s="6">
        <v>76039372</v>
      </c>
      <c r="B9468" t="s">
        <v>10576</v>
      </c>
      <c r="C9468" s="6" t="s">
        <v>640</v>
      </c>
      <c r="D9468" s="6">
        <v>31</v>
      </c>
      <c r="E9468" s="6">
        <v>116</v>
      </c>
      <c r="F9468" s="6">
        <v>116</v>
      </c>
      <c r="G9468" s="1">
        <v>123</v>
      </c>
      <c r="H9468" s="6" t="s">
        <v>640</v>
      </c>
      <c r="I9468" s="6" t="s">
        <v>378</v>
      </c>
      <c r="K9468" s="6">
        <v>173</v>
      </c>
    </row>
    <row r="9469" spans="1:11">
      <c r="A9469" s="6">
        <v>76048865</v>
      </c>
      <c r="B9469" t="s">
        <v>10577</v>
      </c>
      <c r="C9469" s="6" t="s">
        <v>488</v>
      </c>
      <c r="D9469" s="6">
        <v>27</v>
      </c>
      <c r="E9469" s="6">
        <v>116</v>
      </c>
      <c r="F9469" s="6">
        <v>116</v>
      </c>
      <c r="G9469" s="1">
        <v>123</v>
      </c>
      <c r="H9469" s="6" t="s">
        <v>488</v>
      </c>
      <c r="I9469" s="6" t="s">
        <v>378</v>
      </c>
      <c r="K9469" s="6">
        <v>170</v>
      </c>
    </row>
    <row r="9470" spans="1:11">
      <c r="A9470" s="6">
        <v>91150230</v>
      </c>
      <c r="B9470" t="s">
        <v>10578</v>
      </c>
      <c r="C9470" s="6" t="s">
        <v>640</v>
      </c>
      <c r="D9470" s="6">
        <v>27</v>
      </c>
      <c r="E9470" s="6">
        <v>116</v>
      </c>
      <c r="F9470" s="6">
        <v>116</v>
      </c>
      <c r="G9470" s="1">
        <v>123</v>
      </c>
      <c r="H9470" s="6" t="s">
        <v>640</v>
      </c>
      <c r="I9470" s="6" t="s">
        <v>1252</v>
      </c>
      <c r="K9470" s="6">
        <v>186</v>
      </c>
    </row>
    <row r="9471" spans="1:11">
      <c r="A9471" s="6">
        <v>14204921</v>
      </c>
      <c r="B9471" t="s">
        <v>10579</v>
      </c>
      <c r="C9471" s="6" t="s">
        <v>1698</v>
      </c>
      <c r="D9471" s="6">
        <v>25</v>
      </c>
      <c r="E9471" s="6">
        <v>116</v>
      </c>
      <c r="F9471" s="6">
        <v>116</v>
      </c>
      <c r="G9471" s="1">
        <v>123</v>
      </c>
      <c r="H9471" s="6" t="s">
        <v>1698</v>
      </c>
      <c r="I9471" s="6" t="s">
        <v>1629</v>
      </c>
      <c r="K9471" s="6">
        <v>181</v>
      </c>
    </row>
    <row r="9472" spans="1:11">
      <c r="A9472" s="6">
        <v>18059846</v>
      </c>
      <c r="B9472" t="s">
        <v>10580</v>
      </c>
      <c r="C9472" s="6" t="s">
        <v>319</v>
      </c>
      <c r="D9472" s="6">
        <v>31</v>
      </c>
      <c r="E9472" s="6">
        <v>116</v>
      </c>
      <c r="F9472" s="6">
        <v>116</v>
      </c>
      <c r="G9472" s="1">
        <v>123</v>
      </c>
      <c r="H9472" s="6" t="s">
        <v>319</v>
      </c>
      <c r="I9472" s="6" t="s">
        <v>1117</v>
      </c>
      <c r="K9472" s="6">
        <v>175</v>
      </c>
    </row>
    <row r="9473" spans="1:11">
      <c r="A9473" s="6">
        <v>18110639</v>
      </c>
      <c r="B9473" t="s">
        <v>10581</v>
      </c>
      <c r="C9473" s="6" t="s">
        <v>1732</v>
      </c>
      <c r="D9473" s="6">
        <v>25</v>
      </c>
      <c r="E9473" s="6">
        <v>116</v>
      </c>
      <c r="F9473" s="6">
        <v>116</v>
      </c>
      <c r="G9473" s="1">
        <v>123</v>
      </c>
      <c r="H9473" s="6" t="s">
        <v>1732</v>
      </c>
      <c r="I9473" s="6" t="s">
        <v>1117</v>
      </c>
      <c r="K9473" s="6">
        <v>187</v>
      </c>
    </row>
    <row r="9474" spans="1:11">
      <c r="A9474" s="6">
        <v>14220516</v>
      </c>
      <c r="B9474" t="s">
        <v>10582</v>
      </c>
      <c r="C9474" s="6" t="s">
        <v>1213</v>
      </c>
      <c r="D9474" s="6">
        <v>27</v>
      </c>
      <c r="E9474" s="6">
        <v>116</v>
      </c>
      <c r="F9474" s="6">
        <v>116</v>
      </c>
      <c r="G9474" s="1">
        <v>123</v>
      </c>
      <c r="H9474" s="6" t="s">
        <v>1213</v>
      </c>
      <c r="I9474" s="6" t="s">
        <v>603</v>
      </c>
      <c r="K9474" s="6">
        <v>174</v>
      </c>
    </row>
    <row r="9475" spans="1:11">
      <c r="A9475" s="6">
        <v>76016174</v>
      </c>
      <c r="B9475" t="s">
        <v>10583</v>
      </c>
      <c r="C9475" s="6" t="s">
        <v>640</v>
      </c>
      <c r="D9475" s="6">
        <v>35</v>
      </c>
      <c r="E9475" s="6">
        <v>116</v>
      </c>
      <c r="F9475" s="6">
        <v>116</v>
      </c>
      <c r="G9475" s="1">
        <v>123</v>
      </c>
      <c r="H9475" s="6" t="s">
        <v>640</v>
      </c>
      <c r="I9475" s="6" t="s">
        <v>378</v>
      </c>
      <c r="K9475" s="6">
        <v>178</v>
      </c>
    </row>
    <row r="9476" spans="1:11">
      <c r="A9476" s="6">
        <v>14023016</v>
      </c>
      <c r="B9476" t="s">
        <v>10584</v>
      </c>
      <c r="C9476" s="6" t="s">
        <v>377</v>
      </c>
      <c r="D9476" s="6">
        <v>35</v>
      </c>
      <c r="E9476" s="6">
        <v>116</v>
      </c>
      <c r="F9476" s="6">
        <v>116</v>
      </c>
      <c r="G9476" s="1">
        <v>123</v>
      </c>
      <c r="H9476" s="6" t="s">
        <v>377</v>
      </c>
      <c r="I9476" s="6" t="s">
        <v>603</v>
      </c>
      <c r="K9476" s="6">
        <v>180</v>
      </c>
    </row>
    <row r="9477" spans="1:11">
      <c r="A9477" s="6">
        <v>92016245</v>
      </c>
      <c r="B9477" t="s">
        <v>10585</v>
      </c>
      <c r="C9477" s="6" t="s">
        <v>319</v>
      </c>
      <c r="D9477" s="6">
        <v>31</v>
      </c>
      <c r="E9477" s="6">
        <v>116</v>
      </c>
      <c r="F9477" s="6">
        <v>116</v>
      </c>
      <c r="G9477" s="1">
        <v>123</v>
      </c>
      <c r="H9477" s="6" t="s">
        <v>319</v>
      </c>
      <c r="I9477" s="6" t="s">
        <v>309</v>
      </c>
      <c r="K9477" s="6">
        <v>180</v>
      </c>
    </row>
    <row r="9478" spans="1:11">
      <c r="A9478" s="6">
        <v>76040878</v>
      </c>
      <c r="B9478" t="s">
        <v>10586</v>
      </c>
      <c r="C9478" s="6" t="s">
        <v>760</v>
      </c>
      <c r="D9478" s="6">
        <v>30</v>
      </c>
      <c r="E9478" s="6">
        <v>116</v>
      </c>
      <c r="F9478" s="6">
        <v>116</v>
      </c>
      <c r="G9478" s="1">
        <v>123</v>
      </c>
      <c r="H9478" s="6" t="s">
        <v>760</v>
      </c>
      <c r="I9478" s="6" t="s">
        <v>378</v>
      </c>
      <c r="K9478" s="6">
        <v>174</v>
      </c>
    </row>
    <row r="9479" spans="1:11">
      <c r="A9479" s="6">
        <v>55024975</v>
      </c>
      <c r="B9479" t="s">
        <v>10587</v>
      </c>
      <c r="C9479" s="6" t="s">
        <v>488</v>
      </c>
      <c r="D9479" s="6">
        <v>34</v>
      </c>
      <c r="E9479" s="6">
        <v>116</v>
      </c>
      <c r="F9479" s="6">
        <v>116</v>
      </c>
      <c r="G9479" s="1">
        <v>123</v>
      </c>
      <c r="H9479" s="6" t="s">
        <v>488</v>
      </c>
      <c r="I9479" s="6" t="s">
        <v>10588</v>
      </c>
      <c r="K9479" s="6">
        <v>172</v>
      </c>
    </row>
    <row r="9480" spans="1:11">
      <c r="A9480" s="6">
        <v>45119249</v>
      </c>
      <c r="B9480" t="s">
        <v>10589</v>
      </c>
      <c r="C9480" s="6" t="s">
        <v>1673</v>
      </c>
      <c r="D9480" s="6">
        <v>29</v>
      </c>
      <c r="E9480" s="6">
        <v>116</v>
      </c>
      <c r="F9480" s="6">
        <v>116</v>
      </c>
      <c r="G9480" s="1">
        <v>123</v>
      </c>
      <c r="H9480" s="6" t="s">
        <v>1673</v>
      </c>
      <c r="I9480" s="6" t="s">
        <v>2134</v>
      </c>
      <c r="K9480" s="6">
        <v>169</v>
      </c>
    </row>
    <row r="9481" spans="1:11">
      <c r="A9481" s="6">
        <v>78059416</v>
      </c>
      <c r="B9481" t="s">
        <v>10590</v>
      </c>
      <c r="C9481" s="6" t="s">
        <v>2112</v>
      </c>
      <c r="D9481" s="6">
        <v>30</v>
      </c>
      <c r="E9481" s="6">
        <v>116</v>
      </c>
      <c r="F9481" s="6">
        <v>116</v>
      </c>
      <c r="G9481" s="1">
        <v>123</v>
      </c>
      <c r="H9481" s="6" t="s">
        <v>2112</v>
      </c>
      <c r="I9481" s="6" t="s">
        <v>10591</v>
      </c>
      <c r="K9481" s="6">
        <v>178</v>
      </c>
    </row>
    <row r="9482" spans="1:11">
      <c r="A9482" s="6">
        <v>39045934</v>
      </c>
      <c r="B9482" t="s">
        <v>10592</v>
      </c>
      <c r="C9482" s="6" t="s">
        <v>314</v>
      </c>
      <c r="D9482" s="6">
        <v>26</v>
      </c>
      <c r="E9482" s="6">
        <v>116</v>
      </c>
      <c r="F9482" s="6">
        <v>116</v>
      </c>
      <c r="G9482" s="1">
        <v>123</v>
      </c>
      <c r="H9482" s="6" t="s">
        <v>314</v>
      </c>
      <c r="I9482" s="6" t="s">
        <v>1819</v>
      </c>
      <c r="K9482" s="6">
        <v>177</v>
      </c>
    </row>
    <row r="9483" spans="1:11">
      <c r="A9483" s="6">
        <v>80035258</v>
      </c>
      <c r="B9483" t="s">
        <v>10593</v>
      </c>
      <c r="C9483" s="6" t="s">
        <v>1659</v>
      </c>
      <c r="D9483" s="6">
        <v>24</v>
      </c>
      <c r="E9483" s="6">
        <v>116</v>
      </c>
      <c r="F9483" s="6">
        <v>116</v>
      </c>
      <c r="G9483" s="1">
        <v>123</v>
      </c>
      <c r="H9483" s="6" t="s">
        <v>1659</v>
      </c>
      <c r="I9483" s="6" t="s">
        <v>4617</v>
      </c>
      <c r="K9483" s="6">
        <v>181</v>
      </c>
    </row>
    <row r="9484" spans="1:11">
      <c r="A9484" s="6">
        <v>62222637</v>
      </c>
      <c r="B9484" t="s">
        <v>10594</v>
      </c>
      <c r="C9484" s="6" t="s">
        <v>640</v>
      </c>
      <c r="D9484" s="6">
        <v>24</v>
      </c>
      <c r="E9484" s="6">
        <v>116</v>
      </c>
      <c r="F9484" s="6">
        <v>116</v>
      </c>
      <c r="G9484" s="1">
        <v>123</v>
      </c>
      <c r="H9484" s="6" t="s">
        <v>640</v>
      </c>
      <c r="I9484" s="6" t="s">
        <v>1890</v>
      </c>
      <c r="K9484" s="6">
        <v>172</v>
      </c>
    </row>
    <row r="9485" spans="1:11">
      <c r="A9485" s="6">
        <v>45084216</v>
      </c>
      <c r="B9485" t="s">
        <v>10595</v>
      </c>
      <c r="C9485" s="6" t="s">
        <v>1213</v>
      </c>
      <c r="D9485" s="6">
        <v>30</v>
      </c>
      <c r="E9485" s="6">
        <v>116</v>
      </c>
      <c r="F9485" s="6">
        <v>116</v>
      </c>
      <c r="G9485" s="1">
        <v>123</v>
      </c>
      <c r="H9485" s="6" t="s">
        <v>1213</v>
      </c>
      <c r="I9485" s="6" t="s">
        <v>2134</v>
      </c>
      <c r="K9485" s="6">
        <v>183</v>
      </c>
    </row>
    <row r="9486" spans="1:11">
      <c r="A9486" s="6">
        <v>86066249</v>
      </c>
      <c r="B9486" t="s">
        <v>10596</v>
      </c>
      <c r="C9486" s="6" t="s">
        <v>1213</v>
      </c>
      <c r="D9486" s="6">
        <v>25</v>
      </c>
      <c r="E9486" s="6">
        <v>116</v>
      </c>
      <c r="F9486" s="6">
        <v>116</v>
      </c>
      <c r="G9486" s="1">
        <v>123</v>
      </c>
      <c r="H9486" s="6" t="s">
        <v>1213</v>
      </c>
      <c r="I9486" s="6" t="s">
        <v>1688</v>
      </c>
      <c r="K9486" s="6">
        <v>167</v>
      </c>
    </row>
    <row r="9487" spans="1:11">
      <c r="A9487" s="6">
        <v>2000045009</v>
      </c>
      <c r="B9487" t="s">
        <v>10597</v>
      </c>
      <c r="C9487" s="6" t="s">
        <v>1213</v>
      </c>
      <c r="D9487" s="6">
        <v>21</v>
      </c>
      <c r="E9487" s="6">
        <v>116</v>
      </c>
      <c r="F9487" s="6">
        <v>116</v>
      </c>
      <c r="G9487" s="1">
        <v>123</v>
      </c>
      <c r="H9487" s="6" t="s">
        <v>1213</v>
      </c>
      <c r="I9487" s="6" t="s">
        <v>10598</v>
      </c>
      <c r="K9487" s="6">
        <v>182</v>
      </c>
    </row>
    <row r="9488" spans="1:11">
      <c r="A9488" s="6">
        <v>19252381</v>
      </c>
      <c r="B9488" t="s">
        <v>10599</v>
      </c>
      <c r="C9488" s="6" t="s">
        <v>1709</v>
      </c>
      <c r="D9488" s="6">
        <v>30</v>
      </c>
      <c r="E9488" s="6">
        <v>116</v>
      </c>
      <c r="F9488" s="6">
        <v>116</v>
      </c>
      <c r="G9488" s="1">
        <v>123</v>
      </c>
      <c r="H9488" s="6" t="s">
        <v>1709</v>
      </c>
      <c r="I9488" s="6" t="s">
        <v>257</v>
      </c>
      <c r="K9488" s="6">
        <v>177</v>
      </c>
    </row>
    <row r="9489" spans="1:11">
      <c r="A9489" s="6">
        <v>58123706</v>
      </c>
      <c r="B9489" t="s">
        <v>10600</v>
      </c>
      <c r="C9489" s="6" t="s">
        <v>645</v>
      </c>
      <c r="D9489" s="6">
        <v>26</v>
      </c>
      <c r="E9489" s="6">
        <v>116</v>
      </c>
      <c r="F9489" s="6">
        <v>116</v>
      </c>
      <c r="G9489" s="1">
        <v>123</v>
      </c>
      <c r="H9489" s="6" t="s">
        <v>645</v>
      </c>
      <c r="I9489" s="6" t="s">
        <v>194</v>
      </c>
      <c r="K9489" s="6">
        <v>179</v>
      </c>
    </row>
    <row r="9490" spans="1:11">
      <c r="A9490" s="6">
        <v>84161543</v>
      </c>
      <c r="B9490" t="s">
        <v>10601</v>
      </c>
      <c r="C9490" s="6" t="s">
        <v>1747</v>
      </c>
      <c r="D9490" s="6">
        <v>24</v>
      </c>
      <c r="E9490" s="6">
        <v>116</v>
      </c>
      <c r="F9490" s="6">
        <v>116</v>
      </c>
      <c r="G9490" s="1">
        <v>123</v>
      </c>
      <c r="H9490" s="6" t="s">
        <v>1747</v>
      </c>
      <c r="I9490" s="6" t="s">
        <v>646</v>
      </c>
      <c r="K9490" s="6">
        <v>172</v>
      </c>
    </row>
    <row r="9491" spans="1:11">
      <c r="A9491" s="6">
        <v>67240042</v>
      </c>
      <c r="B9491" t="s">
        <v>10602</v>
      </c>
      <c r="C9491" s="6" t="s">
        <v>1732</v>
      </c>
      <c r="D9491" s="6">
        <v>30</v>
      </c>
      <c r="E9491" s="6">
        <v>116</v>
      </c>
      <c r="F9491" s="6">
        <v>116</v>
      </c>
      <c r="G9491" s="1">
        <v>123</v>
      </c>
      <c r="H9491" s="6" t="s">
        <v>1732</v>
      </c>
      <c r="I9491" s="6" t="s">
        <v>348</v>
      </c>
      <c r="K9491" s="6">
        <v>189</v>
      </c>
    </row>
    <row r="9492" spans="1:11">
      <c r="A9492" s="6">
        <v>43122975</v>
      </c>
      <c r="B9492" t="s">
        <v>10603</v>
      </c>
      <c r="C9492" s="6" t="s">
        <v>377</v>
      </c>
      <c r="D9492" s="6">
        <v>29</v>
      </c>
      <c r="E9492" s="6">
        <v>116</v>
      </c>
      <c r="F9492" s="6">
        <v>116</v>
      </c>
      <c r="G9492" s="1">
        <v>123</v>
      </c>
      <c r="H9492" s="6" t="s">
        <v>377</v>
      </c>
      <c r="I9492" s="6" t="s">
        <v>731</v>
      </c>
      <c r="K9492" s="6">
        <v>194</v>
      </c>
    </row>
    <row r="9493" spans="1:11">
      <c r="A9493" s="6">
        <v>19264842</v>
      </c>
      <c r="B9493" t="s">
        <v>10604</v>
      </c>
      <c r="C9493" s="6" t="s">
        <v>218</v>
      </c>
      <c r="D9493" s="6">
        <v>28</v>
      </c>
      <c r="E9493" s="6">
        <v>116</v>
      </c>
      <c r="F9493" s="6">
        <v>116</v>
      </c>
      <c r="G9493" s="1">
        <v>123</v>
      </c>
      <c r="H9493" s="6" t="s">
        <v>218</v>
      </c>
      <c r="I9493" s="6" t="s">
        <v>257</v>
      </c>
      <c r="K9493" s="6">
        <v>193</v>
      </c>
    </row>
    <row r="9494" spans="1:11">
      <c r="A9494" s="6">
        <v>29186220</v>
      </c>
      <c r="B9494" t="s">
        <v>10605</v>
      </c>
      <c r="C9494" s="6" t="s">
        <v>2112</v>
      </c>
      <c r="D9494" s="6">
        <v>24</v>
      </c>
      <c r="E9494" s="6">
        <v>116</v>
      </c>
      <c r="F9494" s="6">
        <v>116</v>
      </c>
      <c r="G9494" s="1">
        <v>123</v>
      </c>
      <c r="H9494" s="6" t="s">
        <v>2112</v>
      </c>
      <c r="I9494" s="6" t="s">
        <v>1822</v>
      </c>
      <c r="K9494" s="6">
        <v>180</v>
      </c>
    </row>
    <row r="9495" spans="1:11">
      <c r="A9495" s="6">
        <v>76037265</v>
      </c>
      <c r="B9495" t="s">
        <v>10606</v>
      </c>
      <c r="C9495" s="6" t="s">
        <v>303</v>
      </c>
      <c r="D9495" s="6">
        <v>30</v>
      </c>
      <c r="E9495" s="6">
        <v>116</v>
      </c>
      <c r="F9495" s="6">
        <v>116</v>
      </c>
      <c r="G9495" s="1">
        <v>123</v>
      </c>
      <c r="H9495" s="6" t="s">
        <v>303</v>
      </c>
      <c r="I9495" s="6" t="s">
        <v>378</v>
      </c>
      <c r="K9495" s="6">
        <v>172</v>
      </c>
    </row>
    <row r="9496" spans="1:11">
      <c r="A9496" s="6">
        <v>76063060</v>
      </c>
      <c r="B9496" t="s">
        <v>10607</v>
      </c>
      <c r="C9496" s="6" t="s">
        <v>319</v>
      </c>
      <c r="D9496" s="6">
        <v>25</v>
      </c>
      <c r="E9496" s="6">
        <v>116</v>
      </c>
      <c r="F9496" s="6">
        <v>116</v>
      </c>
      <c r="G9496" s="1">
        <v>123</v>
      </c>
      <c r="H9496" s="6" t="s">
        <v>319</v>
      </c>
      <c r="I9496" s="6" t="s">
        <v>378</v>
      </c>
      <c r="K9496" s="6">
        <v>184</v>
      </c>
    </row>
    <row r="9497" spans="1:11">
      <c r="A9497" s="6">
        <v>58132628</v>
      </c>
      <c r="B9497" t="s">
        <v>10608</v>
      </c>
      <c r="C9497" s="6" t="s">
        <v>1747</v>
      </c>
      <c r="D9497" s="6">
        <v>26</v>
      </c>
      <c r="E9497" s="6">
        <v>116</v>
      </c>
      <c r="F9497" s="6">
        <v>116</v>
      </c>
      <c r="G9497" s="1">
        <v>123</v>
      </c>
      <c r="H9497" s="6" t="s">
        <v>1747</v>
      </c>
      <c r="I9497" s="6" t="s">
        <v>194</v>
      </c>
      <c r="K9497" s="6">
        <v>174</v>
      </c>
    </row>
    <row r="9498" spans="1:11">
      <c r="A9498" s="6">
        <v>76007024</v>
      </c>
      <c r="B9498" t="s">
        <v>10609</v>
      </c>
      <c r="C9498" s="6" t="s">
        <v>1674</v>
      </c>
      <c r="D9498" s="6">
        <v>40</v>
      </c>
      <c r="E9498" s="6">
        <v>116</v>
      </c>
      <c r="F9498" s="6">
        <v>116</v>
      </c>
      <c r="G9498" s="1">
        <v>122</v>
      </c>
      <c r="H9498" s="6" t="s">
        <v>1674</v>
      </c>
      <c r="I9498" s="6" t="s">
        <v>1691</v>
      </c>
      <c r="K9498" s="6">
        <v>183</v>
      </c>
    </row>
    <row r="9499" spans="1:11">
      <c r="A9499" s="6">
        <v>2000168208</v>
      </c>
      <c r="B9499" t="s">
        <v>10610</v>
      </c>
      <c r="C9499" s="6" t="s">
        <v>2113</v>
      </c>
      <c r="D9499" s="6">
        <v>22</v>
      </c>
      <c r="E9499" s="6">
        <v>116</v>
      </c>
      <c r="F9499" s="6">
        <v>116</v>
      </c>
      <c r="G9499" s="1">
        <v>122</v>
      </c>
      <c r="H9499" s="6" t="s">
        <v>2113</v>
      </c>
      <c r="I9499" s="6" t="s">
        <v>2134</v>
      </c>
      <c r="K9499" s="6">
        <v>180</v>
      </c>
    </row>
    <row r="9500" spans="1:11">
      <c r="A9500" s="6">
        <v>13167694</v>
      </c>
      <c r="B9500" t="s">
        <v>10611</v>
      </c>
      <c r="C9500" s="6" t="s">
        <v>1747</v>
      </c>
      <c r="D9500" s="6">
        <v>30</v>
      </c>
      <c r="E9500" s="6">
        <v>116</v>
      </c>
      <c r="F9500" s="6">
        <v>116</v>
      </c>
      <c r="G9500" s="1">
        <v>122</v>
      </c>
      <c r="H9500" s="6" t="s">
        <v>1747</v>
      </c>
      <c r="I9500" s="6" t="s">
        <v>477</v>
      </c>
      <c r="K9500" s="6">
        <v>180</v>
      </c>
    </row>
    <row r="9501" spans="1:11">
      <c r="A9501" s="6">
        <v>48045952</v>
      </c>
      <c r="B9501" t="s">
        <v>10612</v>
      </c>
      <c r="C9501" s="6" t="s">
        <v>2115</v>
      </c>
      <c r="D9501" s="6">
        <v>27</v>
      </c>
      <c r="E9501" s="6">
        <v>116</v>
      </c>
      <c r="F9501" s="6">
        <v>116</v>
      </c>
      <c r="G9501" s="1">
        <v>122</v>
      </c>
      <c r="H9501" s="6" t="s">
        <v>2115</v>
      </c>
      <c r="I9501" s="6" t="s">
        <v>344</v>
      </c>
      <c r="K9501" s="6">
        <v>192</v>
      </c>
    </row>
    <row r="9502" spans="1:11">
      <c r="A9502" s="6">
        <v>75018933</v>
      </c>
      <c r="B9502" t="s">
        <v>10613</v>
      </c>
      <c r="C9502" s="6" t="s">
        <v>1659</v>
      </c>
      <c r="D9502" s="6">
        <v>30</v>
      </c>
      <c r="E9502" s="6">
        <v>116</v>
      </c>
      <c r="F9502" s="6">
        <v>116</v>
      </c>
      <c r="G9502" s="1">
        <v>122</v>
      </c>
      <c r="H9502" s="6" t="s">
        <v>1659</v>
      </c>
      <c r="I9502" s="6" t="s">
        <v>2639</v>
      </c>
      <c r="K9502" s="6">
        <v>173</v>
      </c>
    </row>
    <row r="9503" spans="1:11">
      <c r="A9503" s="6">
        <v>19171782</v>
      </c>
      <c r="B9503" t="s">
        <v>10614</v>
      </c>
      <c r="C9503" s="6" t="s">
        <v>303</v>
      </c>
      <c r="D9503" s="6">
        <v>32</v>
      </c>
      <c r="E9503" s="6">
        <v>116</v>
      </c>
      <c r="F9503" s="6">
        <v>116</v>
      </c>
      <c r="G9503" s="1">
        <v>122</v>
      </c>
      <c r="H9503" s="6" t="s">
        <v>303</v>
      </c>
      <c r="I9503" s="6" t="s">
        <v>257</v>
      </c>
      <c r="K9503" s="6">
        <v>174</v>
      </c>
    </row>
    <row r="9504" spans="1:11">
      <c r="A9504" s="6">
        <v>24057435</v>
      </c>
      <c r="B9504" t="s">
        <v>10615</v>
      </c>
      <c r="C9504" s="6" t="s">
        <v>319</v>
      </c>
      <c r="D9504" s="6">
        <v>26</v>
      </c>
      <c r="E9504" s="6">
        <v>116</v>
      </c>
      <c r="F9504" s="6">
        <v>116</v>
      </c>
      <c r="G9504" s="1">
        <v>122</v>
      </c>
      <c r="H9504" s="6" t="s">
        <v>319</v>
      </c>
      <c r="I9504" s="6" t="s">
        <v>657</v>
      </c>
      <c r="K9504" s="6">
        <v>185</v>
      </c>
    </row>
    <row r="9505" spans="1:11">
      <c r="A9505" s="6">
        <v>37075180</v>
      </c>
      <c r="B9505" t="s">
        <v>10616</v>
      </c>
      <c r="C9505" s="6" t="s">
        <v>640</v>
      </c>
      <c r="D9505" s="6">
        <v>25</v>
      </c>
      <c r="E9505" s="6">
        <v>116</v>
      </c>
      <c r="F9505" s="6">
        <v>116</v>
      </c>
      <c r="G9505" s="1">
        <v>122</v>
      </c>
      <c r="H9505" s="6" t="s">
        <v>640</v>
      </c>
      <c r="I9505" s="6" t="s">
        <v>3431</v>
      </c>
      <c r="K9505" s="6">
        <v>177</v>
      </c>
    </row>
    <row r="9506" spans="1:11">
      <c r="A9506" s="6">
        <v>78093150</v>
      </c>
      <c r="B9506" t="s">
        <v>10617</v>
      </c>
      <c r="C9506" s="6" t="s">
        <v>1806</v>
      </c>
      <c r="D9506" s="6">
        <v>26</v>
      </c>
      <c r="E9506" s="6">
        <v>116</v>
      </c>
      <c r="F9506" s="6">
        <v>116</v>
      </c>
      <c r="G9506" s="1">
        <v>122</v>
      </c>
      <c r="H9506" s="6" t="s">
        <v>1806</v>
      </c>
      <c r="I9506" s="6" t="s">
        <v>1661</v>
      </c>
      <c r="K9506" s="6">
        <v>170</v>
      </c>
    </row>
    <row r="9507" spans="1:11">
      <c r="A9507" s="6">
        <v>19264442</v>
      </c>
      <c r="B9507" t="s">
        <v>10618</v>
      </c>
      <c r="C9507" s="6" t="s">
        <v>314</v>
      </c>
      <c r="D9507" s="6">
        <v>28</v>
      </c>
      <c r="E9507" s="6">
        <v>116</v>
      </c>
      <c r="F9507" s="6">
        <v>116</v>
      </c>
      <c r="G9507" s="1">
        <v>122</v>
      </c>
      <c r="H9507" s="6" t="s">
        <v>314</v>
      </c>
      <c r="I9507" s="6" t="s">
        <v>257</v>
      </c>
      <c r="K9507" s="6">
        <v>177</v>
      </c>
    </row>
    <row r="9508" spans="1:11">
      <c r="A9508" s="6">
        <v>83228747</v>
      </c>
      <c r="B9508" t="s">
        <v>10619</v>
      </c>
      <c r="C9508" s="6" t="s">
        <v>2749</v>
      </c>
      <c r="D9508" s="6">
        <v>24</v>
      </c>
      <c r="E9508" s="6">
        <v>116</v>
      </c>
      <c r="F9508" s="6">
        <v>116</v>
      </c>
      <c r="G9508" s="1">
        <v>122</v>
      </c>
      <c r="H9508" s="6" t="s">
        <v>2749</v>
      </c>
      <c r="I9508" s="6" t="s">
        <v>306</v>
      </c>
      <c r="K9508" s="6">
        <v>178</v>
      </c>
    </row>
    <row r="9509" spans="1:11">
      <c r="A9509" s="6">
        <v>14219441</v>
      </c>
      <c r="B9509" t="s">
        <v>10620</v>
      </c>
      <c r="C9509" s="6" t="s">
        <v>488</v>
      </c>
      <c r="D9509" s="6">
        <v>26</v>
      </c>
      <c r="E9509" s="6">
        <v>116</v>
      </c>
      <c r="F9509" s="6">
        <v>116</v>
      </c>
      <c r="G9509" s="1">
        <v>122</v>
      </c>
      <c r="H9509" s="6" t="s">
        <v>488</v>
      </c>
      <c r="I9509" s="6" t="s">
        <v>603</v>
      </c>
      <c r="K9509" s="6">
        <v>172</v>
      </c>
    </row>
    <row r="9510" spans="1:11">
      <c r="A9510" s="6">
        <v>14236053</v>
      </c>
      <c r="B9510" t="s">
        <v>10621</v>
      </c>
      <c r="C9510" s="6" t="s">
        <v>2335</v>
      </c>
      <c r="D9510" s="6">
        <v>24</v>
      </c>
      <c r="E9510" s="6">
        <v>116</v>
      </c>
      <c r="F9510" s="6">
        <v>116</v>
      </c>
      <c r="G9510" s="1">
        <v>122</v>
      </c>
      <c r="H9510" s="6" t="s">
        <v>2335</v>
      </c>
      <c r="I9510" s="6" t="s">
        <v>2218</v>
      </c>
      <c r="K9510" s="6">
        <v>184</v>
      </c>
    </row>
    <row r="9511" spans="1:11">
      <c r="A9511" s="6">
        <v>93053376</v>
      </c>
      <c r="B9511" t="s">
        <v>10622</v>
      </c>
      <c r="C9511" s="6" t="s">
        <v>319</v>
      </c>
      <c r="D9511" s="6">
        <v>30</v>
      </c>
      <c r="E9511" s="6">
        <v>116</v>
      </c>
      <c r="F9511" s="6">
        <v>116</v>
      </c>
      <c r="G9511" s="1">
        <v>122</v>
      </c>
      <c r="H9511" s="6" t="s">
        <v>319</v>
      </c>
      <c r="I9511" s="6" t="s">
        <v>257</v>
      </c>
      <c r="K9511" s="6">
        <v>169</v>
      </c>
    </row>
    <row r="9512" spans="1:11">
      <c r="A9512" s="6">
        <v>76037393</v>
      </c>
      <c r="B9512" t="s">
        <v>10623</v>
      </c>
      <c r="C9512" s="6" t="s">
        <v>303</v>
      </c>
      <c r="D9512" s="6">
        <v>30</v>
      </c>
      <c r="E9512" s="6">
        <v>116</v>
      </c>
      <c r="F9512" s="6">
        <v>116</v>
      </c>
      <c r="G9512" s="1">
        <v>122</v>
      </c>
      <c r="H9512" s="6" t="s">
        <v>303</v>
      </c>
      <c r="I9512" s="6" t="s">
        <v>378</v>
      </c>
      <c r="K9512" s="6">
        <v>178</v>
      </c>
    </row>
    <row r="9513" spans="1:11">
      <c r="A9513" s="6">
        <v>19154516</v>
      </c>
      <c r="B9513" t="s">
        <v>10624</v>
      </c>
      <c r="C9513" s="6" t="s">
        <v>2363</v>
      </c>
      <c r="D9513" s="6">
        <v>31</v>
      </c>
      <c r="E9513" s="6">
        <v>116</v>
      </c>
      <c r="F9513" s="6">
        <v>116</v>
      </c>
      <c r="G9513" s="1">
        <v>122</v>
      </c>
      <c r="H9513" s="6" t="s">
        <v>2363</v>
      </c>
      <c r="I9513" s="6" t="s">
        <v>10625</v>
      </c>
      <c r="K9513" s="6">
        <v>178</v>
      </c>
    </row>
    <row r="9514" spans="1:11">
      <c r="A9514" s="6">
        <v>16143424</v>
      </c>
      <c r="B9514" t="s">
        <v>10626</v>
      </c>
      <c r="C9514" s="6" t="s">
        <v>3515</v>
      </c>
      <c r="D9514" s="6">
        <v>28</v>
      </c>
      <c r="E9514" s="6">
        <v>116</v>
      </c>
      <c r="F9514" s="6">
        <v>116</v>
      </c>
      <c r="G9514" s="1">
        <v>122</v>
      </c>
      <c r="H9514" s="6" t="s">
        <v>3515</v>
      </c>
      <c r="I9514" s="6" t="s">
        <v>298</v>
      </c>
      <c r="K9514" s="6">
        <v>176</v>
      </c>
    </row>
    <row r="9515" spans="1:11">
      <c r="A9515" s="6">
        <v>37055851</v>
      </c>
      <c r="B9515" t="s">
        <v>10627</v>
      </c>
      <c r="C9515" s="6" t="s">
        <v>2115</v>
      </c>
      <c r="D9515" s="6">
        <v>27</v>
      </c>
      <c r="E9515" s="6">
        <v>116</v>
      </c>
      <c r="F9515" s="6">
        <v>116</v>
      </c>
      <c r="G9515" s="1">
        <v>122</v>
      </c>
      <c r="H9515" s="6" t="s">
        <v>2115</v>
      </c>
      <c r="I9515" s="6" t="s">
        <v>10628</v>
      </c>
      <c r="K9515" s="6">
        <v>180</v>
      </c>
    </row>
    <row r="9516" spans="1:11">
      <c r="A9516" s="6">
        <v>29040682</v>
      </c>
      <c r="B9516" t="s">
        <v>10629</v>
      </c>
      <c r="C9516" s="6" t="s">
        <v>1078</v>
      </c>
      <c r="D9516" s="6">
        <v>33</v>
      </c>
      <c r="E9516" s="6">
        <v>116</v>
      </c>
      <c r="F9516" s="6">
        <v>116</v>
      </c>
      <c r="G9516" s="1">
        <v>122</v>
      </c>
      <c r="H9516" s="6" t="s">
        <v>1078</v>
      </c>
      <c r="I9516" s="6" t="s">
        <v>992</v>
      </c>
      <c r="K9516" s="6">
        <v>178</v>
      </c>
    </row>
    <row r="9517" spans="1:11">
      <c r="A9517" s="6">
        <v>19270995</v>
      </c>
      <c r="B9517" t="s">
        <v>10630</v>
      </c>
      <c r="C9517" s="6" t="s">
        <v>377</v>
      </c>
      <c r="D9517" s="6">
        <v>32</v>
      </c>
      <c r="E9517" s="6">
        <v>116</v>
      </c>
      <c r="F9517" s="6">
        <v>116</v>
      </c>
      <c r="G9517" s="1">
        <v>122</v>
      </c>
      <c r="H9517" s="6" t="s">
        <v>377</v>
      </c>
      <c r="I9517" s="6" t="s">
        <v>257</v>
      </c>
      <c r="K9517" s="6">
        <v>194</v>
      </c>
    </row>
    <row r="9518" spans="1:11">
      <c r="A9518" s="6">
        <v>43095136</v>
      </c>
      <c r="B9518" t="s">
        <v>10631</v>
      </c>
      <c r="C9518" s="6" t="s">
        <v>1624</v>
      </c>
      <c r="D9518" s="6">
        <v>29</v>
      </c>
      <c r="E9518" s="6">
        <v>116</v>
      </c>
      <c r="F9518" s="6">
        <v>116</v>
      </c>
      <c r="G9518" s="1">
        <v>122</v>
      </c>
      <c r="H9518" s="6" t="s">
        <v>1624</v>
      </c>
      <c r="I9518" s="6" t="s">
        <v>236</v>
      </c>
      <c r="K9518" s="6">
        <v>184</v>
      </c>
    </row>
    <row r="9519" spans="1:11">
      <c r="A9519" s="6">
        <v>62181861</v>
      </c>
      <c r="B9519" t="s">
        <v>10632</v>
      </c>
      <c r="C9519" s="6" t="s">
        <v>377</v>
      </c>
      <c r="D9519" s="6">
        <v>26</v>
      </c>
      <c r="E9519" s="6">
        <v>116</v>
      </c>
      <c r="F9519" s="6">
        <v>116</v>
      </c>
      <c r="G9519" s="1">
        <v>122</v>
      </c>
      <c r="H9519" s="6" t="s">
        <v>377</v>
      </c>
      <c r="I9519" s="6" t="s">
        <v>1403</v>
      </c>
      <c r="K9519" s="6">
        <v>190</v>
      </c>
    </row>
    <row r="9520" spans="1:11">
      <c r="A9520" s="6">
        <v>14024920</v>
      </c>
      <c r="B9520" t="s">
        <v>10633</v>
      </c>
      <c r="C9520" s="6" t="s">
        <v>2115</v>
      </c>
      <c r="D9520" s="6">
        <v>32</v>
      </c>
      <c r="E9520" s="6">
        <v>116</v>
      </c>
      <c r="F9520" s="6">
        <v>116</v>
      </c>
      <c r="G9520" s="1">
        <v>122</v>
      </c>
      <c r="H9520" s="6" t="s">
        <v>2115</v>
      </c>
      <c r="I9520" s="6" t="s">
        <v>603</v>
      </c>
      <c r="K9520" s="6">
        <v>190</v>
      </c>
    </row>
    <row r="9521" spans="1:11">
      <c r="A9521" s="6">
        <v>91150152</v>
      </c>
      <c r="B9521" t="s">
        <v>10634</v>
      </c>
      <c r="C9521" s="6" t="s">
        <v>1671</v>
      </c>
      <c r="D9521" s="6">
        <v>29</v>
      </c>
      <c r="E9521" s="6">
        <v>116</v>
      </c>
      <c r="F9521" s="6">
        <v>116</v>
      </c>
      <c r="G9521" s="1">
        <v>122</v>
      </c>
      <c r="H9521" s="6" t="s">
        <v>1671</v>
      </c>
      <c r="I9521" s="6" t="s">
        <v>1891</v>
      </c>
      <c r="K9521" s="6">
        <v>186</v>
      </c>
    </row>
    <row r="9522" spans="1:11">
      <c r="A9522" s="6">
        <v>27132706</v>
      </c>
      <c r="B9522" t="s">
        <v>10635</v>
      </c>
      <c r="C9522" s="6" t="s">
        <v>728</v>
      </c>
      <c r="D9522" s="6">
        <v>26</v>
      </c>
      <c r="E9522" s="6">
        <v>116</v>
      </c>
      <c r="F9522" s="6">
        <v>116</v>
      </c>
      <c r="G9522" s="1">
        <v>122</v>
      </c>
      <c r="H9522" s="6" t="s">
        <v>728</v>
      </c>
      <c r="I9522" s="6" t="s">
        <v>339</v>
      </c>
      <c r="K9522" s="6">
        <v>185</v>
      </c>
    </row>
    <row r="9523" spans="1:11">
      <c r="A9523" s="6">
        <v>77015177</v>
      </c>
      <c r="B9523" t="s">
        <v>10636</v>
      </c>
      <c r="C9523" s="6" t="s">
        <v>2116</v>
      </c>
      <c r="D9523" s="6">
        <v>33</v>
      </c>
      <c r="E9523" s="6">
        <v>116</v>
      </c>
      <c r="F9523" s="6">
        <v>116</v>
      </c>
      <c r="G9523" s="1">
        <v>122</v>
      </c>
      <c r="H9523" s="6" t="s">
        <v>2116</v>
      </c>
      <c r="I9523" s="6" t="s">
        <v>2937</v>
      </c>
      <c r="K9523" s="6">
        <v>181</v>
      </c>
    </row>
    <row r="9524" spans="1:11">
      <c r="A9524" s="6">
        <v>55076417</v>
      </c>
      <c r="B9524" t="s">
        <v>10637</v>
      </c>
      <c r="C9524" s="6" t="s">
        <v>377</v>
      </c>
      <c r="D9524" s="6">
        <v>30</v>
      </c>
      <c r="E9524" s="6">
        <v>116</v>
      </c>
      <c r="F9524" s="6">
        <v>116</v>
      </c>
      <c r="G9524" s="1">
        <v>122</v>
      </c>
      <c r="H9524" s="6" t="s">
        <v>377</v>
      </c>
      <c r="I9524" s="6" t="s">
        <v>5585</v>
      </c>
      <c r="K9524" s="6">
        <v>183</v>
      </c>
    </row>
    <row r="9525" spans="1:11">
      <c r="A9525" s="6">
        <v>91175152</v>
      </c>
      <c r="B9525" t="s">
        <v>10638</v>
      </c>
      <c r="C9525" s="6" t="s">
        <v>3904</v>
      </c>
      <c r="D9525" s="6">
        <v>26</v>
      </c>
      <c r="E9525" s="6">
        <v>116</v>
      </c>
      <c r="F9525" s="6">
        <v>116</v>
      </c>
      <c r="G9525" s="1">
        <v>122</v>
      </c>
      <c r="H9525" s="6" t="s">
        <v>3904</v>
      </c>
      <c r="I9525" s="6" t="s">
        <v>309</v>
      </c>
      <c r="K9525" s="6">
        <v>182</v>
      </c>
    </row>
    <row r="9526" spans="1:11">
      <c r="A9526" s="6">
        <v>27132248</v>
      </c>
      <c r="B9526" t="s">
        <v>10639</v>
      </c>
      <c r="C9526" s="6" t="s">
        <v>2120</v>
      </c>
      <c r="D9526" s="6">
        <v>25</v>
      </c>
      <c r="E9526" s="6">
        <v>116</v>
      </c>
      <c r="F9526" s="6">
        <v>116</v>
      </c>
      <c r="G9526" s="1">
        <v>122</v>
      </c>
      <c r="H9526" s="6" t="s">
        <v>2120</v>
      </c>
      <c r="I9526" s="6" t="s">
        <v>339</v>
      </c>
      <c r="K9526" s="6">
        <v>187</v>
      </c>
    </row>
    <row r="9527" spans="1:11">
      <c r="A9527" s="6">
        <v>13225891</v>
      </c>
      <c r="B9527" t="s">
        <v>10640</v>
      </c>
      <c r="C9527" s="6" t="s">
        <v>488</v>
      </c>
      <c r="D9527" s="6">
        <v>25</v>
      </c>
      <c r="E9527" s="6">
        <v>116</v>
      </c>
      <c r="F9527" s="6">
        <v>116</v>
      </c>
      <c r="G9527" s="1">
        <v>122</v>
      </c>
      <c r="H9527" s="6" t="s">
        <v>488</v>
      </c>
      <c r="I9527" s="6" t="s">
        <v>1055</v>
      </c>
      <c r="K9527" s="6">
        <v>178</v>
      </c>
    </row>
    <row r="9528" spans="1:11">
      <c r="A9528" s="6">
        <v>37082842</v>
      </c>
      <c r="B9528" t="s">
        <v>10641</v>
      </c>
      <c r="C9528" s="6" t="s">
        <v>2121</v>
      </c>
      <c r="D9528" s="6">
        <v>25</v>
      </c>
      <c r="E9528" s="6">
        <v>116</v>
      </c>
      <c r="F9528" s="6">
        <v>116</v>
      </c>
      <c r="G9528" s="1">
        <v>122</v>
      </c>
      <c r="H9528" s="6" t="s">
        <v>2121</v>
      </c>
      <c r="I9528" s="6" t="s">
        <v>1246</v>
      </c>
      <c r="K9528" s="6">
        <v>187</v>
      </c>
    </row>
    <row r="9529" spans="1:11">
      <c r="A9529" s="6">
        <v>19171410</v>
      </c>
      <c r="B9529" t="s">
        <v>10642</v>
      </c>
      <c r="C9529" s="6" t="s">
        <v>488</v>
      </c>
      <c r="D9529" s="6">
        <v>30</v>
      </c>
      <c r="E9529" s="6">
        <v>116</v>
      </c>
      <c r="F9529" s="6">
        <v>116</v>
      </c>
      <c r="G9529" s="1">
        <v>121</v>
      </c>
      <c r="H9529" s="6" t="s">
        <v>488</v>
      </c>
      <c r="I9529" s="6" t="s">
        <v>257</v>
      </c>
      <c r="K9529" s="6">
        <v>182</v>
      </c>
    </row>
    <row r="9530" spans="1:11">
      <c r="A9530" s="6">
        <v>43212668</v>
      </c>
      <c r="B9530" t="s">
        <v>10643</v>
      </c>
      <c r="C9530" s="6" t="s">
        <v>1672</v>
      </c>
      <c r="D9530" s="6">
        <v>28</v>
      </c>
      <c r="E9530" s="6">
        <v>116</v>
      </c>
      <c r="F9530" s="6">
        <v>116</v>
      </c>
      <c r="G9530" s="1">
        <v>121</v>
      </c>
      <c r="H9530" s="6" t="s">
        <v>1672</v>
      </c>
      <c r="I9530" s="6" t="s">
        <v>236</v>
      </c>
      <c r="K9530" s="6">
        <v>188</v>
      </c>
    </row>
    <row r="9531" spans="1:11">
      <c r="A9531" s="6">
        <v>86013489</v>
      </c>
      <c r="B9531" t="s">
        <v>10644</v>
      </c>
      <c r="C9531" s="6" t="s">
        <v>303</v>
      </c>
      <c r="D9531" s="6">
        <v>32</v>
      </c>
      <c r="E9531" s="6">
        <v>116</v>
      </c>
      <c r="F9531" s="6">
        <v>116</v>
      </c>
      <c r="G9531" s="1">
        <v>121</v>
      </c>
      <c r="H9531" s="6" t="s">
        <v>303</v>
      </c>
      <c r="I9531" s="6" t="s">
        <v>1688</v>
      </c>
      <c r="K9531" s="6">
        <v>167</v>
      </c>
    </row>
    <row r="9532" spans="1:11">
      <c r="A9532" s="6">
        <v>76051127</v>
      </c>
      <c r="B9532" t="s">
        <v>10645</v>
      </c>
      <c r="C9532" s="6" t="s">
        <v>2112</v>
      </c>
      <c r="D9532" s="6">
        <v>31</v>
      </c>
      <c r="E9532" s="6">
        <v>116</v>
      </c>
      <c r="F9532" s="6">
        <v>116</v>
      </c>
      <c r="G9532" s="1">
        <v>121</v>
      </c>
      <c r="H9532" s="6" t="s">
        <v>2112</v>
      </c>
      <c r="I9532" s="6" t="s">
        <v>378</v>
      </c>
      <c r="K9532" s="6">
        <v>175</v>
      </c>
    </row>
    <row r="9533" spans="1:11">
      <c r="A9533" s="6">
        <v>13111961</v>
      </c>
      <c r="B9533" t="s">
        <v>10646</v>
      </c>
      <c r="C9533" s="6" t="s">
        <v>319</v>
      </c>
      <c r="D9533" s="6">
        <v>30</v>
      </c>
      <c r="E9533" s="6">
        <v>116</v>
      </c>
      <c r="F9533" s="6">
        <v>116</v>
      </c>
      <c r="G9533" s="1">
        <v>121</v>
      </c>
      <c r="H9533" s="6" t="s">
        <v>319</v>
      </c>
      <c r="I9533" s="6" t="s">
        <v>10647</v>
      </c>
      <c r="K9533" s="6">
        <v>178</v>
      </c>
    </row>
    <row r="9534" spans="1:11">
      <c r="A9534" s="6">
        <v>79025472</v>
      </c>
      <c r="B9534" t="s">
        <v>10648</v>
      </c>
      <c r="C9534" s="6" t="s">
        <v>2115</v>
      </c>
      <c r="D9534" s="6">
        <v>31</v>
      </c>
      <c r="E9534" s="6">
        <v>116</v>
      </c>
      <c r="F9534" s="6">
        <v>116</v>
      </c>
      <c r="G9534" s="1">
        <v>121</v>
      </c>
      <c r="H9534" s="6" t="s">
        <v>2115</v>
      </c>
      <c r="I9534" s="6" t="s">
        <v>241</v>
      </c>
      <c r="K9534" s="6">
        <v>183</v>
      </c>
    </row>
    <row r="9535" spans="1:11">
      <c r="A9535" s="6">
        <v>76001469</v>
      </c>
      <c r="B9535" t="s">
        <v>10649</v>
      </c>
      <c r="C9535" s="6" t="s">
        <v>1624</v>
      </c>
      <c r="D9535" s="6">
        <v>36</v>
      </c>
      <c r="E9535" s="6">
        <v>116</v>
      </c>
      <c r="F9535" s="6">
        <v>116</v>
      </c>
      <c r="G9535" s="1">
        <v>121</v>
      </c>
      <c r="H9535" s="6" t="s">
        <v>1624</v>
      </c>
      <c r="I9535" s="6" t="s">
        <v>378</v>
      </c>
      <c r="K9535" s="6">
        <v>185</v>
      </c>
    </row>
    <row r="9536" spans="1:11">
      <c r="A9536" s="6">
        <v>13177967</v>
      </c>
      <c r="B9536" t="s">
        <v>10650</v>
      </c>
      <c r="C9536" s="6" t="s">
        <v>640</v>
      </c>
      <c r="D9536" s="6">
        <v>28</v>
      </c>
      <c r="E9536" s="6">
        <v>116</v>
      </c>
      <c r="F9536" s="6">
        <v>116</v>
      </c>
      <c r="G9536" s="1">
        <v>121</v>
      </c>
      <c r="H9536" s="6" t="s">
        <v>640</v>
      </c>
      <c r="I9536" s="6" t="s">
        <v>3729</v>
      </c>
      <c r="K9536" s="6">
        <v>170</v>
      </c>
    </row>
    <row r="9537" spans="1:11">
      <c r="A9537" s="6">
        <v>78102232</v>
      </c>
      <c r="B9537" t="s">
        <v>10651</v>
      </c>
      <c r="C9537" s="6" t="s">
        <v>558</v>
      </c>
      <c r="D9537" s="6">
        <v>24</v>
      </c>
      <c r="E9537" s="6">
        <v>116</v>
      </c>
      <c r="F9537" s="6">
        <v>116</v>
      </c>
      <c r="G9537" s="1">
        <v>121</v>
      </c>
      <c r="H9537" s="6" t="s">
        <v>558</v>
      </c>
      <c r="I9537" s="6" t="s">
        <v>1661</v>
      </c>
      <c r="K9537" s="6">
        <v>165</v>
      </c>
    </row>
    <row r="9538" spans="1:11">
      <c r="A9538" s="6">
        <v>13173390</v>
      </c>
      <c r="B9538" t="s">
        <v>10652</v>
      </c>
      <c r="C9538" s="6" t="s">
        <v>2198</v>
      </c>
      <c r="D9538" s="6">
        <v>31</v>
      </c>
      <c r="E9538" s="6">
        <v>116</v>
      </c>
      <c r="F9538" s="6">
        <v>116</v>
      </c>
      <c r="G9538" s="1">
        <v>121</v>
      </c>
      <c r="H9538" s="6" t="s">
        <v>2198</v>
      </c>
      <c r="I9538" s="6" t="s">
        <v>1743</v>
      </c>
      <c r="K9538" s="6">
        <v>188</v>
      </c>
    </row>
    <row r="9539" spans="1:11">
      <c r="A9539" s="6">
        <v>76046307</v>
      </c>
      <c r="B9539" t="s">
        <v>10653</v>
      </c>
      <c r="C9539" s="6" t="s">
        <v>303</v>
      </c>
      <c r="D9539" s="6">
        <v>29</v>
      </c>
      <c r="E9539" s="6">
        <v>116</v>
      </c>
      <c r="F9539" s="6">
        <v>116</v>
      </c>
      <c r="G9539" s="1">
        <v>121</v>
      </c>
      <c r="H9539" s="6" t="s">
        <v>303</v>
      </c>
      <c r="I9539" s="6" t="s">
        <v>10654</v>
      </c>
      <c r="K9539" s="6">
        <v>185</v>
      </c>
    </row>
    <row r="9540" spans="1:11">
      <c r="A9540" s="6">
        <v>14160029</v>
      </c>
      <c r="B9540" t="s">
        <v>10655</v>
      </c>
      <c r="C9540" s="6" t="s">
        <v>2242</v>
      </c>
      <c r="D9540" s="6">
        <v>26</v>
      </c>
      <c r="E9540" s="6">
        <v>116</v>
      </c>
      <c r="F9540" s="6">
        <v>116</v>
      </c>
      <c r="G9540" s="1">
        <v>121</v>
      </c>
      <c r="H9540" s="6" t="s">
        <v>2242</v>
      </c>
      <c r="I9540" s="6" t="s">
        <v>603</v>
      </c>
      <c r="K9540" s="6">
        <v>172</v>
      </c>
    </row>
    <row r="9541" spans="1:11">
      <c r="A9541" s="6">
        <v>78034945</v>
      </c>
      <c r="B9541" t="s">
        <v>10656</v>
      </c>
      <c r="C9541" s="6" t="s">
        <v>240</v>
      </c>
      <c r="D9541" s="6">
        <v>33</v>
      </c>
      <c r="E9541" s="6">
        <v>116</v>
      </c>
      <c r="F9541" s="6">
        <v>116</v>
      </c>
      <c r="G9541" s="1">
        <v>121</v>
      </c>
      <c r="H9541" s="6" t="s">
        <v>240</v>
      </c>
      <c r="I9541" s="6" t="s">
        <v>2404</v>
      </c>
      <c r="K9541" s="6">
        <v>176</v>
      </c>
    </row>
    <row r="9542" spans="1:11">
      <c r="A9542" s="6">
        <v>19163332</v>
      </c>
      <c r="B9542" t="s">
        <v>10657</v>
      </c>
      <c r="C9542" s="6" t="s">
        <v>640</v>
      </c>
      <c r="D9542" s="6">
        <v>34</v>
      </c>
      <c r="E9542" s="6">
        <v>116</v>
      </c>
      <c r="F9542" s="6">
        <v>116</v>
      </c>
      <c r="G9542" s="1">
        <v>121</v>
      </c>
      <c r="H9542" s="6" t="s">
        <v>640</v>
      </c>
      <c r="I9542" s="6" t="s">
        <v>257</v>
      </c>
      <c r="K9542" s="6">
        <v>177</v>
      </c>
    </row>
    <row r="9543" spans="1:11">
      <c r="A9543" s="6">
        <v>92088972</v>
      </c>
      <c r="B9543" t="s">
        <v>10658</v>
      </c>
      <c r="C9543" s="6" t="s">
        <v>1176</v>
      </c>
      <c r="D9543" s="6">
        <v>27</v>
      </c>
      <c r="E9543" s="6">
        <v>116</v>
      </c>
      <c r="F9543" s="6">
        <v>116</v>
      </c>
      <c r="G9543" s="1">
        <v>121</v>
      </c>
      <c r="H9543" s="6" t="s">
        <v>1176</v>
      </c>
      <c r="I9543" s="6" t="s">
        <v>309</v>
      </c>
      <c r="K9543" s="6">
        <v>180</v>
      </c>
    </row>
    <row r="9544" spans="1:11">
      <c r="A9544" s="6">
        <v>45100845</v>
      </c>
      <c r="B9544" t="s">
        <v>10659</v>
      </c>
      <c r="C9544" s="6" t="s">
        <v>5605</v>
      </c>
      <c r="D9544" s="6">
        <v>27</v>
      </c>
      <c r="E9544" s="6">
        <v>116</v>
      </c>
      <c r="F9544" s="6">
        <v>116</v>
      </c>
      <c r="G9544" s="1">
        <v>121</v>
      </c>
      <c r="H9544" s="6" t="s">
        <v>5605</v>
      </c>
      <c r="I9544" s="6" t="s">
        <v>2134</v>
      </c>
      <c r="K9544" s="6">
        <v>185</v>
      </c>
    </row>
    <row r="9545" spans="1:11">
      <c r="A9545" s="6">
        <v>38042612</v>
      </c>
      <c r="B9545" t="s">
        <v>10660</v>
      </c>
      <c r="C9545" s="6" t="s">
        <v>218</v>
      </c>
      <c r="D9545" s="6">
        <v>29</v>
      </c>
      <c r="E9545" s="6">
        <v>116</v>
      </c>
      <c r="F9545" s="6">
        <v>116</v>
      </c>
      <c r="G9545" s="1">
        <v>120</v>
      </c>
      <c r="H9545" s="6" t="s">
        <v>218</v>
      </c>
      <c r="I9545" s="6" t="s">
        <v>10661</v>
      </c>
      <c r="K9545" s="6">
        <v>188</v>
      </c>
    </row>
    <row r="9546" spans="1:11">
      <c r="A9546" s="6">
        <v>57077186</v>
      </c>
      <c r="B9546" t="s">
        <v>10662</v>
      </c>
      <c r="C9546" s="6" t="s">
        <v>319</v>
      </c>
      <c r="D9546" s="6">
        <v>33</v>
      </c>
      <c r="E9546" s="6">
        <v>116</v>
      </c>
      <c r="F9546" s="6">
        <v>116</v>
      </c>
      <c r="G9546" s="1">
        <v>120</v>
      </c>
      <c r="H9546" s="6" t="s">
        <v>319</v>
      </c>
      <c r="I9546" s="6" t="s">
        <v>494</v>
      </c>
      <c r="K9546" s="6">
        <v>190</v>
      </c>
    </row>
    <row r="9547" spans="1:11">
      <c r="A9547" s="6">
        <v>57080560</v>
      </c>
      <c r="B9547" t="s">
        <v>10663</v>
      </c>
      <c r="C9547" s="6" t="s">
        <v>944</v>
      </c>
      <c r="D9547" s="6">
        <v>31</v>
      </c>
      <c r="E9547" s="6">
        <v>116</v>
      </c>
      <c r="F9547" s="6">
        <v>116</v>
      </c>
      <c r="G9547" s="1">
        <v>120</v>
      </c>
      <c r="H9547" s="6" t="s">
        <v>944</v>
      </c>
      <c r="I9547" s="6" t="s">
        <v>494</v>
      </c>
      <c r="K9547" s="6">
        <v>173</v>
      </c>
    </row>
    <row r="9548" spans="1:11">
      <c r="A9548" s="6">
        <v>19292703</v>
      </c>
      <c r="B9548" t="s">
        <v>10664</v>
      </c>
      <c r="C9548" s="6" t="s">
        <v>2115</v>
      </c>
      <c r="D9548" s="6">
        <v>27</v>
      </c>
      <c r="E9548" s="6">
        <v>116</v>
      </c>
      <c r="F9548" s="6">
        <v>116</v>
      </c>
      <c r="G9548" s="1">
        <v>120</v>
      </c>
      <c r="H9548" s="6" t="s">
        <v>2115</v>
      </c>
      <c r="I9548" s="6" t="s">
        <v>257</v>
      </c>
      <c r="K9548" s="6">
        <v>186</v>
      </c>
    </row>
    <row r="9549" spans="1:11">
      <c r="A9549" s="6">
        <v>43094084</v>
      </c>
      <c r="B9549" t="s">
        <v>10665</v>
      </c>
      <c r="C9549" s="6" t="s">
        <v>218</v>
      </c>
      <c r="D9549" s="6">
        <v>29</v>
      </c>
      <c r="E9549" s="6">
        <v>116</v>
      </c>
      <c r="F9549" s="6">
        <v>116</v>
      </c>
      <c r="G9549" s="1">
        <v>120</v>
      </c>
      <c r="H9549" s="6" t="s">
        <v>218</v>
      </c>
      <c r="I9549" s="6" t="s">
        <v>236</v>
      </c>
      <c r="K9549" s="6">
        <v>186</v>
      </c>
    </row>
    <row r="9550" spans="1:11">
      <c r="A9550" s="6">
        <v>2000086100</v>
      </c>
      <c r="B9550" t="s">
        <v>10666</v>
      </c>
      <c r="C9550" s="6" t="s">
        <v>2363</v>
      </c>
      <c r="D9550" s="6">
        <v>24</v>
      </c>
      <c r="E9550" s="6">
        <v>116</v>
      </c>
      <c r="F9550" s="6">
        <v>116</v>
      </c>
      <c r="G9550" s="1">
        <v>120</v>
      </c>
      <c r="H9550" s="6" t="s">
        <v>2363</v>
      </c>
      <c r="I9550" s="6" t="s">
        <v>1691</v>
      </c>
      <c r="K9550" s="6">
        <v>185</v>
      </c>
    </row>
    <row r="9551" spans="1:11">
      <c r="A9551" s="6">
        <v>64006663</v>
      </c>
      <c r="B9551" t="s">
        <v>10667</v>
      </c>
      <c r="C9551" s="6" t="s">
        <v>1624</v>
      </c>
      <c r="D9551" s="6">
        <v>33</v>
      </c>
      <c r="E9551" s="6">
        <v>116</v>
      </c>
      <c r="F9551" s="6">
        <v>116</v>
      </c>
      <c r="G9551" s="1">
        <v>120</v>
      </c>
      <c r="H9551" s="6" t="s">
        <v>1624</v>
      </c>
      <c r="I9551" s="6" t="s">
        <v>1890</v>
      </c>
      <c r="K9551" s="6">
        <v>191</v>
      </c>
    </row>
    <row r="9552" spans="1:11">
      <c r="A9552" s="6">
        <v>91167375</v>
      </c>
      <c r="B9552" t="s">
        <v>10668</v>
      </c>
      <c r="C9552" s="6" t="s">
        <v>2115</v>
      </c>
      <c r="D9552" s="6">
        <v>27</v>
      </c>
      <c r="E9552" s="6">
        <v>116</v>
      </c>
      <c r="F9552" s="6">
        <v>116</v>
      </c>
      <c r="G9552" s="1">
        <v>120</v>
      </c>
      <c r="H9552" s="6" t="s">
        <v>2115</v>
      </c>
      <c r="I9552" s="6" t="s">
        <v>309</v>
      </c>
      <c r="K9552" s="6">
        <v>189</v>
      </c>
    </row>
    <row r="9553" spans="1:11">
      <c r="A9553" s="6">
        <v>86031246</v>
      </c>
      <c r="B9553" t="s">
        <v>10669</v>
      </c>
      <c r="C9553" s="6" t="s">
        <v>619</v>
      </c>
      <c r="D9553" s="6">
        <v>35</v>
      </c>
      <c r="E9553" s="6">
        <v>116</v>
      </c>
      <c r="F9553" s="6">
        <v>116</v>
      </c>
      <c r="G9553" s="1">
        <v>120</v>
      </c>
      <c r="H9553" s="6" t="s">
        <v>619</v>
      </c>
      <c r="I9553" s="6" t="s">
        <v>10670</v>
      </c>
      <c r="K9553" s="6">
        <v>173</v>
      </c>
    </row>
    <row r="9554" spans="1:11">
      <c r="A9554" s="6">
        <v>14129495</v>
      </c>
      <c r="B9554" t="s">
        <v>10671</v>
      </c>
      <c r="C9554" s="6" t="s">
        <v>319</v>
      </c>
      <c r="D9554" s="6">
        <v>31</v>
      </c>
      <c r="E9554" s="6">
        <v>116</v>
      </c>
      <c r="F9554" s="6">
        <v>116</v>
      </c>
      <c r="G9554" s="1">
        <v>120</v>
      </c>
      <c r="H9554" s="6" t="s">
        <v>319</v>
      </c>
      <c r="I9554" s="6" t="s">
        <v>603</v>
      </c>
      <c r="K9554" s="6">
        <v>178</v>
      </c>
    </row>
    <row r="9555" spans="1:11">
      <c r="A9555" s="6">
        <v>55083796</v>
      </c>
      <c r="B9555" t="s">
        <v>10672</v>
      </c>
      <c r="C9555" s="6" t="s">
        <v>944</v>
      </c>
      <c r="D9555" s="6">
        <v>29</v>
      </c>
      <c r="E9555" s="6">
        <v>116</v>
      </c>
      <c r="F9555" s="6">
        <v>116</v>
      </c>
      <c r="G9555" s="1">
        <v>120</v>
      </c>
      <c r="H9555" s="6" t="s">
        <v>944</v>
      </c>
      <c r="I9555" s="6" t="s">
        <v>1776</v>
      </c>
      <c r="K9555" s="6">
        <v>180</v>
      </c>
    </row>
    <row r="9556" spans="1:11">
      <c r="A9556" s="6">
        <v>91138491</v>
      </c>
      <c r="B9556" t="s">
        <v>10673</v>
      </c>
      <c r="C9556" s="6" t="s">
        <v>2115</v>
      </c>
      <c r="D9556" s="6">
        <v>28</v>
      </c>
      <c r="E9556" s="6">
        <v>116</v>
      </c>
      <c r="F9556" s="6">
        <v>116</v>
      </c>
      <c r="G9556" s="1">
        <v>120</v>
      </c>
      <c r="H9556" s="6" t="s">
        <v>2115</v>
      </c>
      <c r="I9556" s="6" t="s">
        <v>10674</v>
      </c>
      <c r="K9556" s="6">
        <v>183</v>
      </c>
    </row>
    <row r="9557" spans="1:11">
      <c r="A9557" s="6">
        <v>14185019</v>
      </c>
      <c r="B9557" t="s">
        <v>10675</v>
      </c>
      <c r="C9557" s="6" t="s">
        <v>319</v>
      </c>
      <c r="D9557" s="6">
        <v>27</v>
      </c>
      <c r="E9557" s="6">
        <v>116</v>
      </c>
      <c r="F9557" s="6">
        <v>116</v>
      </c>
      <c r="G9557" s="1">
        <v>120</v>
      </c>
      <c r="H9557" s="6" t="s">
        <v>319</v>
      </c>
      <c r="I9557" s="6" t="s">
        <v>603</v>
      </c>
      <c r="K9557" s="6">
        <v>172</v>
      </c>
    </row>
    <row r="9558" spans="1:11">
      <c r="A9558" s="6">
        <v>49045789</v>
      </c>
      <c r="B9558" t="s">
        <v>10676</v>
      </c>
      <c r="C9558" s="6" t="s">
        <v>377</v>
      </c>
      <c r="D9558" s="6">
        <v>27</v>
      </c>
      <c r="E9558" s="6">
        <v>116</v>
      </c>
      <c r="F9558" s="6">
        <v>116</v>
      </c>
      <c r="G9558" s="1">
        <v>120</v>
      </c>
      <c r="H9558" s="6" t="s">
        <v>377</v>
      </c>
      <c r="I9558" s="6" t="s">
        <v>725</v>
      </c>
      <c r="K9558" s="6">
        <v>191</v>
      </c>
    </row>
    <row r="9559" spans="1:11">
      <c r="A9559" s="6">
        <v>78088281</v>
      </c>
      <c r="B9559" t="s">
        <v>10677</v>
      </c>
      <c r="C9559" s="6" t="s">
        <v>589</v>
      </c>
      <c r="D9559" s="6">
        <v>25</v>
      </c>
      <c r="E9559" s="6">
        <v>116</v>
      </c>
      <c r="F9559" s="6">
        <v>116</v>
      </c>
      <c r="G9559" s="1">
        <v>120</v>
      </c>
      <c r="H9559" s="6" t="s">
        <v>589</v>
      </c>
      <c r="I9559" s="6" t="s">
        <v>1667</v>
      </c>
      <c r="K9559" s="6">
        <v>182</v>
      </c>
    </row>
    <row r="9560" spans="1:11">
      <c r="A9560" s="6">
        <v>19312810</v>
      </c>
      <c r="B9560" t="s">
        <v>10678</v>
      </c>
      <c r="C9560" s="6" t="s">
        <v>2112</v>
      </c>
      <c r="D9560" s="6">
        <v>28</v>
      </c>
      <c r="E9560" s="6">
        <v>116</v>
      </c>
      <c r="F9560" s="6">
        <v>116</v>
      </c>
      <c r="G9560" s="1">
        <v>120</v>
      </c>
      <c r="H9560" s="6" t="s">
        <v>2112</v>
      </c>
      <c r="I9560" s="6" t="s">
        <v>257</v>
      </c>
      <c r="K9560" s="6">
        <v>182</v>
      </c>
    </row>
    <row r="9561" spans="1:11">
      <c r="A9561" s="6">
        <v>14106693</v>
      </c>
      <c r="B9561" t="s">
        <v>10679</v>
      </c>
      <c r="C9561" s="6" t="s">
        <v>1626</v>
      </c>
      <c r="D9561" s="6">
        <v>28</v>
      </c>
      <c r="E9561" s="6">
        <v>116</v>
      </c>
      <c r="F9561" s="6">
        <v>116</v>
      </c>
      <c r="G9561" s="1">
        <v>120</v>
      </c>
      <c r="H9561" s="6" t="s">
        <v>1626</v>
      </c>
      <c r="I9561" s="6" t="s">
        <v>603</v>
      </c>
      <c r="K9561" s="6">
        <v>193</v>
      </c>
    </row>
    <row r="9562" spans="1:11">
      <c r="A9562" s="6">
        <v>19306964</v>
      </c>
      <c r="B9562" t="s">
        <v>10680</v>
      </c>
      <c r="C9562" s="6" t="s">
        <v>2115</v>
      </c>
      <c r="D9562" s="6">
        <v>27</v>
      </c>
      <c r="E9562" s="6">
        <v>116</v>
      </c>
      <c r="F9562" s="6">
        <v>116</v>
      </c>
      <c r="G9562" s="1">
        <v>120</v>
      </c>
      <c r="H9562" s="6" t="s">
        <v>2115</v>
      </c>
      <c r="I9562" s="6" t="s">
        <v>257</v>
      </c>
      <c r="K9562" s="6">
        <v>183</v>
      </c>
    </row>
    <row r="9563" spans="1:11">
      <c r="A9563" s="6">
        <v>78080122</v>
      </c>
      <c r="B9563" t="s">
        <v>10681</v>
      </c>
      <c r="C9563" s="6" t="s">
        <v>377</v>
      </c>
      <c r="D9563" s="6">
        <v>28</v>
      </c>
      <c r="E9563" s="6">
        <v>116</v>
      </c>
      <c r="F9563" s="6">
        <v>116</v>
      </c>
      <c r="G9563" s="1">
        <v>120</v>
      </c>
      <c r="H9563" s="6" t="s">
        <v>377</v>
      </c>
      <c r="I9563" s="6" t="s">
        <v>1661</v>
      </c>
      <c r="K9563" s="6">
        <v>186</v>
      </c>
    </row>
    <row r="9564" spans="1:11">
      <c r="A9564" s="6">
        <v>62142828</v>
      </c>
      <c r="B9564" t="s">
        <v>10682</v>
      </c>
      <c r="C9564" s="6" t="s">
        <v>944</v>
      </c>
      <c r="D9564" s="6">
        <v>27</v>
      </c>
      <c r="E9564" s="6">
        <v>116</v>
      </c>
      <c r="F9564" s="6">
        <v>116</v>
      </c>
      <c r="G9564" s="1">
        <v>120</v>
      </c>
      <c r="H9564" s="6" t="s">
        <v>944</v>
      </c>
      <c r="I9564" s="6" t="s">
        <v>4298</v>
      </c>
      <c r="K9564" s="6">
        <v>180</v>
      </c>
    </row>
    <row r="9565" spans="1:11">
      <c r="A9565" s="6">
        <v>71088704</v>
      </c>
      <c r="B9565" t="s">
        <v>10683</v>
      </c>
      <c r="C9565" s="6" t="s">
        <v>319</v>
      </c>
      <c r="D9565" s="6">
        <v>27</v>
      </c>
      <c r="E9565" s="6">
        <v>116</v>
      </c>
      <c r="F9565" s="6">
        <v>116</v>
      </c>
      <c r="G9565" s="1">
        <v>120</v>
      </c>
      <c r="H9565" s="6" t="s">
        <v>319</v>
      </c>
      <c r="I9565" s="6" t="s">
        <v>827</v>
      </c>
      <c r="K9565" s="6">
        <v>189</v>
      </c>
    </row>
    <row r="9566" spans="1:11">
      <c r="A9566" s="6">
        <v>29084378</v>
      </c>
      <c r="B9566" t="s">
        <v>10684</v>
      </c>
      <c r="C9566" s="6" t="s">
        <v>319</v>
      </c>
      <c r="D9566" s="6">
        <v>30</v>
      </c>
      <c r="E9566" s="6">
        <v>116</v>
      </c>
      <c r="F9566" s="6">
        <v>116</v>
      </c>
      <c r="G9566" s="1">
        <v>120</v>
      </c>
      <c r="H9566" s="6" t="s">
        <v>319</v>
      </c>
      <c r="I9566" s="6" t="s">
        <v>259</v>
      </c>
      <c r="K9566" s="6">
        <v>180</v>
      </c>
    </row>
    <row r="9567" spans="1:11">
      <c r="A9567" s="6">
        <v>92071840</v>
      </c>
      <c r="B9567" t="s">
        <v>10685</v>
      </c>
      <c r="C9567" s="6" t="s">
        <v>319</v>
      </c>
      <c r="D9567" s="6">
        <v>29</v>
      </c>
      <c r="E9567" s="6">
        <v>116</v>
      </c>
      <c r="F9567" s="6">
        <v>116</v>
      </c>
      <c r="G9567" s="1">
        <v>120</v>
      </c>
      <c r="H9567" s="6" t="s">
        <v>319</v>
      </c>
      <c r="I9567" s="6" t="s">
        <v>309</v>
      </c>
      <c r="K9567" s="6">
        <v>196</v>
      </c>
    </row>
    <row r="9568" spans="1:11">
      <c r="A9568" s="6">
        <v>37070384</v>
      </c>
      <c r="B9568" t="s">
        <v>10686</v>
      </c>
      <c r="C9568" s="6" t="s">
        <v>319</v>
      </c>
      <c r="D9568" s="6">
        <v>25</v>
      </c>
      <c r="E9568" s="6">
        <v>116</v>
      </c>
      <c r="F9568" s="6">
        <v>116</v>
      </c>
      <c r="G9568" s="1">
        <v>120</v>
      </c>
      <c r="H9568" s="6" t="s">
        <v>319</v>
      </c>
      <c r="I9568" s="6" t="s">
        <v>406</v>
      </c>
      <c r="K9568" s="6">
        <v>176</v>
      </c>
    </row>
    <row r="9569" spans="1:11">
      <c r="A9569" s="6">
        <v>76062759</v>
      </c>
      <c r="B9569" t="s">
        <v>10687</v>
      </c>
      <c r="C9569" s="6" t="s">
        <v>377</v>
      </c>
      <c r="D9569" s="6">
        <v>25</v>
      </c>
      <c r="E9569" s="6">
        <v>116</v>
      </c>
      <c r="F9569" s="6">
        <v>116</v>
      </c>
      <c r="G9569" s="1">
        <v>120</v>
      </c>
      <c r="H9569" s="6" t="s">
        <v>377</v>
      </c>
      <c r="I9569" s="6" t="s">
        <v>378</v>
      </c>
      <c r="K9569" s="6">
        <v>187</v>
      </c>
    </row>
    <row r="9570" spans="1:11">
      <c r="A9570" s="6">
        <v>76054538</v>
      </c>
      <c r="B9570" t="s">
        <v>10688</v>
      </c>
      <c r="C9570" s="6" t="s">
        <v>303</v>
      </c>
      <c r="D9570" s="6">
        <v>27</v>
      </c>
      <c r="E9570" s="6">
        <v>116</v>
      </c>
      <c r="F9570" s="6">
        <v>116</v>
      </c>
      <c r="G9570" s="1">
        <v>120</v>
      </c>
      <c r="H9570" s="6" t="s">
        <v>303</v>
      </c>
      <c r="I9570" s="6" t="s">
        <v>378</v>
      </c>
      <c r="K9570" s="6">
        <v>171</v>
      </c>
    </row>
    <row r="9571" spans="1:11">
      <c r="A9571" s="6">
        <v>14162388</v>
      </c>
      <c r="B9571" t="s">
        <v>10689</v>
      </c>
      <c r="C9571" s="6" t="s">
        <v>1624</v>
      </c>
      <c r="D9571" s="6">
        <v>36</v>
      </c>
      <c r="E9571" s="6">
        <v>116</v>
      </c>
      <c r="F9571" s="6">
        <v>116</v>
      </c>
      <c r="G9571" s="1">
        <v>120</v>
      </c>
      <c r="H9571" s="6" t="s">
        <v>1624</v>
      </c>
      <c r="I9571" s="6" t="s">
        <v>603</v>
      </c>
      <c r="K9571" s="6">
        <v>181</v>
      </c>
    </row>
    <row r="9572" spans="1:11">
      <c r="A9572" s="6">
        <v>19337923</v>
      </c>
      <c r="B9572" t="s">
        <v>10690</v>
      </c>
      <c r="C9572" s="6" t="s">
        <v>319</v>
      </c>
      <c r="D9572" s="6">
        <v>27</v>
      </c>
      <c r="E9572" s="6">
        <v>116</v>
      </c>
      <c r="F9572" s="6">
        <v>116</v>
      </c>
      <c r="G9572" s="1">
        <v>120</v>
      </c>
      <c r="H9572" s="6" t="s">
        <v>319</v>
      </c>
      <c r="I9572" s="6" t="s">
        <v>257</v>
      </c>
      <c r="K9572" s="6">
        <v>183</v>
      </c>
    </row>
    <row r="9573" spans="1:11">
      <c r="A9573" s="6">
        <v>66034916</v>
      </c>
      <c r="B9573" t="s">
        <v>10691</v>
      </c>
      <c r="C9573" s="6" t="s">
        <v>377</v>
      </c>
      <c r="D9573" s="6">
        <v>31</v>
      </c>
      <c r="E9573" s="6">
        <v>116</v>
      </c>
      <c r="F9573" s="6">
        <v>116</v>
      </c>
      <c r="G9573" s="1">
        <v>120</v>
      </c>
      <c r="H9573" s="6" t="s">
        <v>377</v>
      </c>
      <c r="I9573" s="6" t="s">
        <v>1701</v>
      </c>
      <c r="K9573" s="6">
        <v>188</v>
      </c>
    </row>
    <row r="9574" spans="1:11">
      <c r="A9574" s="6">
        <v>43207863</v>
      </c>
      <c r="B9574" t="s">
        <v>10692</v>
      </c>
      <c r="C9574" s="6" t="s">
        <v>2160</v>
      </c>
      <c r="D9574" s="6">
        <v>27</v>
      </c>
      <c r="E9574" s="6">
        <v>116</v>
      </c>
      <c r="F9574" s="6">
        <v>116</v>
      </c>
      <c r="G9574" s="1">
        <v>120</v>
      </c>
      <c r="H9574" s="6" t="s">
        <v>2160</v>
      </c>
      <c r="I9574" s="6" t="s">
        <v>236</v>
      </c>
      <c r="K9574" s="6">
        <v>181</v>
      </c>
    </row>
    <row r="9575" spans="1:11">
      <c r="A9575" s="6">
        <v>14025500</v>
      </c>
      <c r="B9575" t="s">
        <v>10693</v>
      </c>
      <c r="C9575" s="6" t="s">
        <v>4514</v>
      </c>
      <c r="D9575" s="6">
        <v>36</v>
      </c>
      <c r="E9575" s="6">
        <v>116</v>
      </c>
      <c r="F9575" s="6">
        <v>116</v>
      </c>
      <c r="G9575" s="1">
        <v>120</v>
      </c>
      <c r="H9575" s="6" t="s">
        <v>4514</v>
      </c>
      <c r="I9575" s="6" t="s">
        <v>603</v>
      </c>
      <c r="K9575" s="6">
        <v>168</v>
      </c>
    </row>
    <row r="9576" spans="1:11">
      <c r="A9576" s="6">
        <v>14169635</v>
      </c>
      <c r="B9576" t="s">
        <v>10694</v>
      </c>
      <c r="C9576" s="6" t="s">
        <v>1879</v>
      </c>
      <c r="D9576" s="6">
        <v>29</v>
      </c>
      <c r="E9576" s="6">
        <v>116</v>
      </c>
      <c r="F9576" s="6">
        <v>116</v>
      </c>
      <c r="G9576" s="1">
        <v>120</v>
      </c>
      <c r="H9576" s="6" t="s">
        <v>1879</v>
      </c>
      <c r="I9576" s="6" t="s">
        <v>603</v>
      </c>
      <c r="K9576" s="6">
        <v>163</v>
      </c>
    </row>
    <row r="9577" spans="1:11">
      <c r="A9577" s="6">
        <v>14007683</v>
      </c>
      <c r="B9577" t="s">
        <v>10695</v>
      </c>
      <c r="C9577" s="6" t="s">
        <v>1624</v>
      </c>
      <c r="D9577" s="6">
        <v>35</v>
      </c>
      <c r="E9577" s="6">
        <v>116</v>
      </c>
      <c r="F9577" s="6">
        <v>116</v>
      </c>
      <c r="G9577" s="1">
        <v>120</v>
      </c>
      <c r="H9577" s="6" t="s">
        <v>1624</v>
      </c>
      <c r="I9577" s="6" t="s">
        <v>603</v>
      </c>
      <c r="K9577" s="6">
        <v>183</v>
      </c>
    </row>
    <row r="9578" spans="1:11">
      <c r="A9578" s="6">
        <v>37056066</v>
      </c>
      <c r="B9578" t="s">
        <v>10696</v>
      </c>
      <c r="C9578" s="6" t="s">
        <v>319</v>
      </c>
      <c r="D9578" s="6">
        <v>27</v>
      </c>
      <c r="E9578" s="6">
        <v>116</v>
      </c>
      <c r="F9578" s="6">
        <v>116</v>
      </c>
      <c r="G9578" s="1">
        <v>120</v>
      </c>
      <c r="H9578" s="6" t="s">
        <v>319</v>
      </c>
      <c r="I9578" s="6" t="s">
        <v>406</v>
      </c>
      <c r="K9578" s="6">
        <v>183</v>
      </c>
    </row>
    <row r="9579" spans="1:11">
      <c r="A9579" s="6">
        <v>57163533</v>
      </c>
      <c r="B9579" t="s">
        <v>10697</v>
      </c>
      <c r="C9579" s="6" t="s">
        <v>488</v>
      </c>
      <c r="D9579" s="6">
        <v>26</v>
      </c>
      <c r="E9579" s="6">
        <v>116</v>
      </c>
      <c r="F9579" s="6">
        <v>116</v>
      </c>
      <c r="G9579" s="1">
        <v>120</v>
      </c>
      <c r="H9579" s="6" t="s">
        <v>488</v>
      </c>
      <c r="I9579" s="6" t="s">
        <v>494</v>
      </c>
      <c r="K9579" s="6">
        <v>173</v>
      </c>
    </row>
    <row r="9580" spans="1:11">
      <c r="A9580" s="6">
        <v>78099051</v>
      </c>
      <c r="B9580" t="s">
        <v>10698</v>
      </c>
      <c r="C9580" s="6" t="s">
        <v>319</v>
      </c>
      <c r="D9580" s="6">
        <v>24</v>
      </c>
      <c r="E9580" s="6">
        <v>116</v>
      </c>
      <c r="F9580" s="6">
        <v>116</v>
      </c>
      <c r="G9580" s="1">
        <v>120</v>
      </c>
      <c r="H9580" s="6" t="s">
        <v>319</v>
      </c>
      <c r="I9580" s="6" t="s">
        <v>1661</v>
      </c>
      <c r="K9580" s="6">
        <v>183</v>
      </c>
    </row>
    <row r="9581" spans="1:11">
      <c r="A9581" s="6">
        <v>78069132</v>
      </c>
      <c r="B9581" t="s">
        <v>10699</v>
      </c>
      <c r="C9581" s="6" t="s">
        <v>319</v>
      </c>
      <c r="D9581" s="6">
        <v>31</v>
      </c>
      <c r="E9581" s="6">
        <v>116</v>
      </c>
      <c r="F9581" s="6">
        <v>116</v>
      </c>
      <c r="G9581" s="1">
        <v>120</v>
      </c>
      <c r="H9581" s="6" t="s">
        <v>319</v>
      </c>
      <c r="I9581" s="6" t="s">
        <v>1661</v>
      </c>
      <c r="K9581" s="6">
        <v>183</v>
      </c>
    </row>
    <row r="9582" spans="1:11">
      <c r="A9582" s="6">
        <v>45092698</v>
      </c>
      <c r="B9582" t="s">
        <v>10700</v>
      </c>
      <c r="C9582" s="6" t="s">
        <v>2751</v>
      </c>
      <c r="D9582" s="6">
        <v>28</v>
      </c>
      <c r="E9582" s="6">
        <v>116</v>
      </c>
      <c r="F9582" s="6">
        <v>116</v>
      </c>
      <c r="G9582" s="1">
        <v>120</v>
      </c>
      <c r="H9582" s="6" t="s">
        <v>2751</v>
      </c>
      <c r="I9582" s="6" t="s">
        <v>2134</v>
      </c>
      <c r="K9582" s="6">
        <v>178</v>
      </c>
    </row>
    <row r="9583" spans="1:11">
      <c r="A9583" s="6">
        <v>14207647</v>
      </c>
      <c r="B9583" t="s">
        <v>10701</v>
      </c>
      <c r="C9583" s="6" t="s">
        <v>558</v>
      </c>
      <c r="D9583" s="6">
        <v>25</v>
      </c>
      <c r="E9583" s="6">
        <v>116</v>
      </c>
      <c r="F9583" s="6">
        <v>116</v>
      </c>
      <c r="G9583" s="1">
        <v>120</v>
      </c>
      <c r="H9583" s="6" t="s">
        <v>558</v>
      </c>
      <c r="I9583" s="6" t="s">
        <v>603</v>
      </c>
      <c r="K9583" s="6">
        <v>174</v>
      </c>
    </row>
    <row r="9584" spans="1:11">
      <c r="A9584" s="6">
        <v>14115264</v>
      </c>
      <c r="B9584" t="s">
        <v>10702</v>
      </c>
      <c r="C9584" s="6" t="s">
        <v>1747</v>
      </c>
      <c r="D9584" s="6">
        <v>33</v>
      </c>
      <c r="E9584" s="6">
        <v>116</v>
      </c>
      <c r="F9584" s="6">
        <v>116</v>
      </c>
      <c r="G9584" s="1">
        <v>120</v>
      </c>
      <c r="H9584" s="6" t="s">
        <v>1747</v>
      </c>
      <c r="I9584" s="6" t="s">
        <v>603</v>
      </c>
      <c r="K9584" s="6">
        <v>178</v>
      </c>
    </row>
    <row r="9585" spans="1:11">
      <c r="A9585" s="6">
        <v>14101650</v>
      </c>
      <c r="B9585" t="s">
        <v>10703</v>
      </c>
      <c r="C9585" s="6" t="s">
        <v>2115</v>
      </c>
      <c r="D9585" s="6">
        <v>31</v>
      </c>
      <c r="E9585" s="6">
        <v>116</v>
      </c>
      <c r="F9585" s="6">
        <v>116</v>
      </c>
      <c r="G9585" s="1">
        <v>120</v>
      </c>
      <c r="H9585" s="6" t="s">
        <v>2115</v>
      </c>
      <c r="I9585" s="6" t="s">
        <v>5990</v>
      </c>
      <c r="K9585" s="6">
        <v>187</v>
      </c>
    </row>
    <row r="9586" spans="1:11">
      <c r="A9586" s="6">
        <v>78080954</v>
      </c>
      <c r="B9586" t="s">
        <v>10704</v>
      </c>
      <c r="C9586" s="6" t="s">
        <v>1674</v>
      </c>
      <c r="D9586" s="6">
        <v>28</v>
      </c>
      <c r="E9586" s="6">
        <v>116</v>
      </c>
      <c r="F9586" s="6">
        <v>116</v>
      </c>
      <c r="G9586" s="1">
        <v>120</v>
      </c>
      <c r="H9586" s="6" t="s">
        <v>1674</v>
      </c>
      <c r="I9586" s="6" t="s">
        <v>2404</v>
      </c>
      <c r="K9586" s="6">
        <v>184</v>
      </c>
    </row>
    <row r="9587" spans="1:11">
      <c r="A9587" s="6">
        <v>37046275</v>
      </c>
      <c r="B9587" t="s">
        <v>10705</v>
      </c>
      <c r="C9587" s="6" t="s">
        <v>1624</v>
      </c>
      <c r="D9587" s="6">
        <v>28</v>
      </c>
      <c r="E9587" s="6">
        <v>116</v>
      </c>
      <c r="F9587" s="6">
        <v>116</v>
      </c>
      <c r="G9587" s="1">
        <v>120</v>
      </c>
      <c r="H9587" s="6" t="s">
        <v>1624</v>
      </c>
      <c r="I9587" s="6" t="s">
        <v>406</v>
      </c>
      <c r="K9587" s="6">
        <v>196</v>
      </c>
    </row>
    <row r="9588" spans="1:11">
      <c r="A9588" s="6">
        <v>50086027</v>
      </c>
      <c r="B9588" t="s">
        <v>10706</v>
      </c>
      <c r="C9588" s="6" t="s">
        <v>2363</v>
      </c>
      <c r="D9588" s="6">
        <v>27</v>
      </c>
      <c r="E9588" s="6">
        <v>116</v>
      </c>
      <c r="F9588" s="6">
        <v>116</v>
      </c>
      <c r="G9588" s="1">
        <v>120</v>
      </c>
      <c r="H9588" s="6" t="s">
        <v>2363</v>
      </c>
      <c r="I9588" s="6" t="s">
        <v>6942</v>
      </c>
      <c r="K9588" s="6">
        <v>170</v>
      </c>
    </row>
    <row r="9589" spans="1:11">
      <c r="A9589" s="6">
        <v>57109569</v>
      </c>
      <c r="B9589" t="s">
        <v>10707</v>
      </c>
      <c r="C9589" s="6" t="s">
        <v>377</v>
      </c>
      <c r="D9589" s="6">
        <v>32</v>
      </c>
      <c r="E9589" s="6">
        <v>116</v>
      </c>
      <c r="F9589" s="6">
        <v>116</v>
      </c>
      <c r="G9589" s="1">
        <v>120</v>
      </c>
      <c r="H9589" s="6" t="s">
        <v>377</v>
      </c>
      <c r="I9589" s="6" t="s">
        <v>494</v>
      </c>
      <c r="K9589" s="6">
        <v>188</v>
      </c>
    </row>
    <row r="9590" spans="1:11">
      <c r="A9590" s="6">
        <v>43339693</v>
      </c>
      <c r="B9590" t="s">
        <v>10708</v>
      </c>
      <c r="C9590" s="6" t="s">
        <v>377</v>
      </c>
      <c r="D9590" s="6">
        <v>25</v>
      </c>
      <c r="E9590" s="6">
        <v>116</v>
      </c>
      <c r="F9590" s="6">
        <v>116</v>
      </c>
      <c r="G9590" s="1">
        <v>120</v>
      </c>
      <c r="H9590" s="6" t="s">
        <v>377</v>
      </c>
      <c r="I9590" s="6" t="s">
        <v>236</v>
      </c>
      <c r="K9590" s="6">
        <v>192</v>
      </c>
    </row>
    <row r="9591" spans="1:11">
      <c r="A9591" s="6">
        <v>98034469</v>
      </c>
      <c r="B9591" t="s">
        <v>10709</v>
      </c>
      <c r="C9591" s="6" t="s">
        <v>377</v>
      </c>
      <c r="D9591" s="6">
        <v>28</v>
      </c>
      <c r="E9591" s="6">
        <v>116</v>
      </c>
      <c r="F9591" s="6">
        <v>116</v>
      </c>
      <c r="G9591" s="1">
        <v>120</v>
      </c>
      <c r="H9591" s="6" t="s">
        <v>377</v>
      </c>
      <c r="I9591" s="6" t="s">
        <v>646</v>
      </c>
      <c r="K9591" s="6">
        <v>186</v>
      </c>
    </row>
    <row r="9592" spans="1:11">
      <c r="A9592" s="6">
        <v>12077807</v>
      </c>
      <c r="B9592" t="s">
        <v>10710</v>
      </c>
      <c r="C9592" s="6" t="s">
        <v>1672</v>
      </c>
      <c r="D9592" s="6">
        <v>28</v>
      </c>
      <c r="E9592" s="6">
        <v>116</v>
      </c>
      <c r="F9592" s="6">
        <v>116</v>
      </c>
      <c r="G9592" s="1">
        <v>120</v>
      </c>
      <c r="H9592" s="6" t="s">
        <v>1672</v>
      </c>
      <c r="I9592" s="6" t="s">
        <v>320</v>
      </c>
      <c r="K9592" s="6">
        <v>175</v>
      </c>
    </row>
    <row r="9593" spans="1:11">
      <c r="A9593" s="6">
        <v>19373318</v>
      </c>
      <c r="B9593" t="s">
        <v>10711</v>
      </c>
      <c r="C9593" s="6" t="s">
        <v>640</v>
      </c>
      <c r="D9593" s="6">
        <v>27</v>
      </c>
      <c r="E9593" s="6">
        <v>116</v>
      </c>
      <c r="F9593" s="6">
        <v>116</v>
      </c>
      <c r="G9593" s="1">
        <v>120</v>
      </c>
      <c r="H9593" s="6" t="s">
        <v>640</v>
      </c>
      <c r="I9593" s="6" t="s">
        <v>2627</v>
      </c>
      <c r="K9593" s="6">
        <v>181</v>
      </c>
    </row>
    <row r="9594" spans="1:11">
      <c r="A9594" s="6">
        <v>78048433</v>
      </c>
      <c r="B9594" t="s">
        <v>10712</v>
      </c>
      <c r="C9594" s="6" t="s">
        <v>2115</v>
      </c>
      <c r="D9594" s="6">
        <v>31</v>
      </c>
      <c r="E9594" s="6">
        <v>116</v>
      </c>
      <c r="F9594" s="6">
        <v>116</v>
      </c>
      <c r="G9594" s="1">
        <v>120</v>
      </c>
      <c r="H9594" s="6" t="s">
        <v>2115</v>
      </c>
      <c r="I9594" s="6" t="s">
        <v>1661</v>
      </c>
      <c r="K9594" s="6">
        <v>192</v>
      </c>
    </row>
    <row r="9595" spans="1:11">
      <c r="A9595" s="6">
        <v>52075471</v>
      </c>
      <c r="B9595" t="s">
        <v>10713</v>
      </c>
      <c r="C9595" s="6" t="s">
        <v>589</v>
      </c>
      <c r="D9595" s="6">
        <v>28</v>
      </c>
      <c r="E9595" s="6">
        <v>116</v>
      </c>
      <c r="F9595" s="6">
        <v>116</v>
      </c>
      <c r="G9595" s="1">
        <v>120</v>
      </c>
      <c r="H9595" s="6" t="s">
        <v>589</v>
      </c>
      <c r="I9595" s="6" t="s">
        <v>1362</v>
      </c>
      <c r="K9595" s="6">
        <v>191</v>
      </c>
    </row>
    <row r="9596" spans="1:11">
      <c r="A9596" s="6">
        <v>27097467</v>
      </c>
      <c r="B9596" t="s">
        <v>10714</v>
      </c>
      <c r="C9596" s="6" t="s">
        <v>2115</v>
      </c>
      <c r="D9596" s="6">
        <v>28</v>
      </c>
      <c r="E9596" s="6">
        <v>116</v>
      </c>
      <c r="F9596" s="6">
        <v>116</v>
      </c>
      <c r="G9596" s="1">
        <v>120</v>
      </c>
      <c r="H9596" s="6" t="s">
        <v>2115</v>
      </c>
      <c r="I9596" s="6" t="s">
        <v>339</v>
      </c>
      <c r="K9596" s="6">
        <v>188</v>
      </c>
    </row>
    <row r="9597" spans="1:11">
      <c r="A9597" s="6">
        <v>45108460</v>
      </c>
      <c r="B9597" t="s">
        <v>10715</v>
      </c>
      <c r="C9597" s="6" t="s">
        <v>589</v>
      </c>
      <c r="D9597" s="6">
        <v>26</v>
      </c>
      <c r="E9597" s="6">
        <v>116</v>
      </c>
      <c r="F9597" s="6">
        <v>116</v>
      </c>
      <c r="G9597" s="1">
        <v>120</v>
      </c>
      <c r="H9597" s="6" t="s">
        <v>589</v>
      </c>
      <c r="I9597" s="6" t="s">
        <v>2134</v>
      </c>
      <c r="K9597" s="6">
        <v>180</v>
      </c>
    </row>
    <row r="9598" spans="1:11">
      <c r="A9598" s="6">
        <v>83169433</v>
      </c>
      <c r="B9598" t="s">
        <v>10716</v>
      </c>
      <c r="C9598" s="6" t="s">
        <v>728</v>
      </c>
      <c r="D9598" s="6">
        <v>25</v>
      </c>
      <c r="E9598" s="6">
        <v>116</v>
      </c>
      <c r="F9598" s="6">
        <v>116</v>
      </c>
      <c r="G9598" s="1">
        <v>120</v>
      </c>
      <c r="H9598" s="6" t="s">
        <v>728</v>
      </c>
      <c r="I9598" s="6" t="s">
        <v>306</v>
      </c>
      <c r="K9598" s="6">
        <v>174</v>
      </c>
    </row>
    <row r="9599" spans="1:11">
      <c r="A9599" s="6">
        <v>25058804</v>
      </c>
      <c r="B9599" t="s">
        <v>10717</v>
      </c>
      <c r="C9599" s="6" t="s">
        <v>303</v>
      </c>
      <c r="D9599" s="6">
        <v>28</v>
      </c>
      <c r="E9599" s="6">
        <v>116</v>
      </c>
      <c r="F9599" s="6">
        <v>116</v>
      </c>
      <c r="G9599" s="1">
        <v>120</v>
      </c>
      <c r="H9599" s="6" t="s">
        <v>303</v>
      </c>
      <c r="I9599" s="6" t="s">
        <v>1731</v>
      </c>
      <c r="K9599" s="6">
        <v>175</v>
      </c>
    </row>
    <row r="9600" spans="1:11">
      <c r="A9600" s="6">
        <v>91157357</v>
      </c>
      <c r="B9600" t="s">
        <v>10718</v>
      </c>
      <c r="C9600" s="6" t="s">
        <v>319</v>
      </c>
      <c r="D9600" s="6">
        <v>30</v>
      </c>
      <c r="E9600" s="6">
        <v>116</v>
      </c>
      <c r="F9600" s="6">
        <v>116</v>
      </c>
      <c r="G9600" s="1">
        <v>120</v>
      </c>
      <c r="H9600" s="6" t="s">
        <v>319</v>
      </c>
      <c r="I9600" s="6" t="s">
        <v>9405</v>
      </c>
      <c r="K9600" s="6">
        <v>195</v>
      </c>
    </row>
    <row r="9601" spans="1:11">
      <c r="A9601" s="6">
        <v>19350600</v>
      </c>
      <c r="B9601" t="s">
        <v>10719</v>
      </c>
      <c r="C9601" s="6" t="s">
        <v>2115</v>
      </c>
      <c r="D9601" s="6">
        <v>25</v>
      </c>
      <c r="E9601" s="6">
        <v>116</v>
      </c>
      <c r="F9601" s="6">
        <v>116</v>
      </c>
      <c r="G9601" s="1">
        <v>120</v>
      </c>
      <c r="H9601" s="6" t="s">
        <v>2115</v>
      </c>
      <c r="I9601" s="6" t="s">
        <v>257</v>
      </c>
      <c r="K9601" s="6">
        <v>180</v>
      </c>
    </row>
    <row r="9602" spans="1:11">
      <c r="A9602" s="6">
        <v>27153816</v>
      </c>
      <c r="B9602" t="s">
        <v>10720</v>
      </c>
      <c r="C9602" s="6" t="s">
        <v>314</v>
      </c>
      <c r="D9602" s="6">
        <v>26</v>
      </c>
      <c r="E9602" s="6">
        <v>116</v>
      </c>
      <c r="F9602" s="6">
        <v>116</v>
      </c>
      <c r="G9602" s="1">
        <v>120</v>
      </c>
      <c r="H9602" s="6" t="s">
        <v>314</v>
      </c>
      <c r="I9602" s="6" t="s">
        <v>7160</v>
      </c>
      <c r="K9602" s="6">
        <v>186</v>
      </c>
    </row>
    <row r="9603" spans="1:11">
      <c r="A9603" s="6">
        <v>37064638</v>
      </c>
      <c r="B9603" t="s">
        <v>10721</v>
      </c>
      <c r="C9603" s="6" t="s">
        <v>2370</v>
      </c>
      <c r="D9603" s="6">
        <v>25</v>
      </c>
      <c r="E9603" s="6">
        <v>116</v>
      </c>
      <c r="F9603" s="6">
        <v>116</v>
      </c>
      <c r="G9603" s="1">
        <v>120</v>
      </c>
      <c r="H9603" s="6" t="s">
        <v>2370</v>
      </c>
      <c r="I9603" s="6" t="s">
        <v>1729</v>
      </c>
      <c r="K9603" s="6">
        <v>185</v>
      </c>
    </row>
    <row r="9604" spans="1:11">
      <c r="A9604" s="6">
        <v>62235103</v>
      </c>
      <c r="B9604" t="s">
        <v>10722</v>
      </c>
      <c r="C9604" s="6" t="s">
        <v>488</v>
      </c>
      <c r="D9604" s="6">
        <v>25</v>
      </c>
      <c r="E9604" s="6">
        <v>116</v>
      </c>
      <c r="F9604" s="6">
        <v>116</v>
      </c>
      <c r="G9604" s="1">
        <v>119</v>
      </c>
      <c r="H9604" s="6" t="s">
        <v>488</v>
      </c>
      <c r="I9604" s="6" t="s">
        <v>1890</v>
      </c>
      <c r="K9604" s="6">
        <v>177</v>
      </c>
    </row>
    <row r="9605" spans="1:11">
      <c r="A9605" s="6">
        <v>32006947</v>
      </c>
      <c r="B9605" t="s">
        <v>10723</v>
      </c>
      <c r="C9605" s="6" t="s">
        <v>760</v>
      </c>
      <c r="D9605" s="6">
        <v>33</v>
      </c>
      <c r="E9605" s="6">
        <v>116</v>
      </c>
      <c r="F9605" s="6">
        <v>116</v>
      </c>
      <c r="G9605" s="1">
        <v>119</v>
      </c>
      <c r="H9605" s="6" t="s">
        <v>760</v>
      </c>
      <c r="I9605" s="6" t="s">
        <v>9379</v>
      </c>
      <c r="K9605" s="6">
        <v>178</v>
      </c>
    </row>
    <row r="9606" spans="1:11">
      <c r="A9606" s="6">
        <v>49037796</v>
      </c>
      <c r="B9606" t="s">
        <v>10724</v>
      </c>
      <c r="C9606" s="6" t="s">
        <v>2112</v>
      </c>
      <c r="D9606" s="6">
        <v>26</v>
      </c>
      <c r="E9606" s="6">
        <v>116</v>
      </c>
      <c r="F9606" s="6">
        <v>116</v>
      </c>
      <c r="G9606" s="1">
        <v>119</v>
      </c>
      <c r="H9606" s="6" t="s">
        <v>2112</v>
      </c>
      <c r="I9606" s="6" t="s">
        <v>366</v>
      </c>
      <c r="K9606" s="6">
        <v>184</v>
      </c>
    </row>
    <row r="9607" spans="1:11">
      <c r="A9607" s="6">
        <v>14164872</v>
      </c>
      <c r="B9607" t="s">
        <v>10725</v>
      </c>
      <c r="C9607" s="6" t="s">
        <v>377</v>
      </c>
      <c r="D9607" s="6">
        <v>30</v>
      </c>
      <c r="E9607" s="6">
        <v>116</v>
      </c>
      <c r="F9607" s="6">
        <v>116</v>
      </c>
      <c r="G9607" s="1">
        <v>119</v>
      </c>
      <c r="H9607" s="6" t="s">
        <v>377</v>
      </c>
      <c r="I9607" s="6" t="s">
        <v>603</v>
      </c>
      <c r="K9607" s="6">
        <v>186</v>
      </c>
    </row>
    <row r="9608" spans="1:11">
      <c r="A9608" s="6">
        <v>14186901</v>
      </c>
      <c r="B9608" t="s">
        <v>10726</v>
      </c>
      <c r="C9608" s="6" t="s">
        <v>1624</v>
      </c>
      <c r="D9608" s="6">
        <v>27</v>
      </c>
      <c r="E9608" s="6">
        <v>116</v>
      </c>
      <c r="F9608" s="6">
        <v>116</v>
      </c>
      <c r="G9608" s="1">
        <v>119</v>
      </c>
      <c r="H9608" s="6" t="s">
        <v>1624</v>
      </c>
      <c r="I9608" s="6" t="s">
        <v>603</v>
      </c>
      <c r="K9608" s="6">
        <v>193</v>
      </c>
    </row>
    <row r="9609" spans="1:11">
      <c r="A9609" s="6">
        <v>2000067920</v>
      </c>
      <c r="B9609" t="s">
        <v>10727</v>
      </c>
      <c r="C9609" s="6" t="s">
        <v>1624</v>
      </c>
      <c r="D9609" s="6">
        <v>28</v>
      </c>
      <c r="E9609" s="6">
        <v>116</v>
      </c>
      <c r="F9609" s="6">
        <v>116</v>
      </c>
      <c r="G9609" s="1">
        <v>119</v>
      </c>
      <c r="H9609" s="6" t="s">
        <v>1624</v>
      </c>
      <c r="I9609" s="6" t="s">
        <v>1688</v>
      </c>
      <c r="K9609" s="6">
        <v>182</v>
      </c>
    </row>
    <row r="9610" spans="1:11">
      <c r="A9610" s="6">
        <v>14004043</v>
      </c>
      <c r="B9610" t="s">
        <v>10728</v>
      </c>
      <c r="C9610" s="6" t="s">
        <v>319</v>
      </c>
      <c r="D9610" s="6">
        <v>35</v>
      </c>
      <c r="E9610" s="6">
        <v>116</v>
      </c>
      <c r="F9610" s="6">
        <v>116</v>
      </c>
      <c r="G9610" s="1">
        <v>119</v>
      </c>
      <c r="H9610" s="6" t="s">
        <v>319</v>
      </c>
      <c r="I9610" s="6" t="s">
        <v>1407</v>
      </c>
      <c r="K9610" s="6">
        <v>172</v>
      </c>
    </row>
    <row r="9611" spans="1:11">
      <c r="A9611" s="6">
        <v>2000088155</v>
      </c>
      <c r="B9611" t="s">
        <v>10729</v>
      </c>
      <c r="C9611" s="6" t="s">
        <v>640</v>
      </c>
      <c r="D9611" s="6">
        <v>25</v>
      </c>
      <c r="E9611" s="6">
        <v>116</v>
      </c>
      <c r="F9611" s="6">
        <v>116</v>
      </c>
      <c r="G9611" s="1">
        <v>119</v>
      </c>
      <c r="H9611" s="6" t="s">
        <v>640</v>
      </c>
      <c r="I9611" s="6" t="s">
        <v>603</v>
      </c>
      <c r="K9611" s="6">
        <v>175</v>
      </c>
    </row>
    <row r="9612" spans="1:11">
      <c r="A9612" s="6">
        <v>78089322</v>
      </c>
      <c r="B9612" t="s">
        <v>10730</v>
      </c>
      <c r="C9612" s="6" t="s">
        <v>1879</v>
      </c>
      <c r="D9612" s="6">
        <v>28</v>
      </c>
      <c r="E9612" s="6">
        <v>116</v>
      </c>
      <c r="F9612" s="6">
        <v>116</v>
      </c>
      <c r="G9612" s="1">
        <v>119</v>
      </c>
      <c r="H9612" s="6" t="s">
        <v>1879</v>
      </c>
      <c r="I9612" s="6" t="s">
        <v>1661</v>
      </c>
      <c r="K9612" s="6">
        <v>179</v>
      </c>
    </row>
    <row r="9613" spans="1:11">
      <c r="A9613" s="6">
        <v>37055849</v>
      </c>
      <c r="B9613" t="s">
        <v>10731</v>
      </c>
      <c r="C9613" s="6" t="s">
        <v>1624</v>
      </c>
      <c r="D9613" s="6">
        <v>27</v>
      </c>
      <c r="E9613" s="6">
        <v>116</v>
      </c>
      <c r="F9613" s="6">
        <v>116</v>
      </c>
      <c r="G9613" s="1">
        <v>119</v>
      </c>
      <c r="H9613" s="6" t="s">
        <v>1624</v>
      </c>
      <c r="I9613" s="6" t="s">
        <v>406</v>
      </c>
      <c r="K9613" s="6">
        <v>191</v>
      </c>
    </row>
    <row r="9614" spans="1:11">
      <c r="A9614" s="6">
        <v>86057941</v>
      </c>
      <c r="B9614" t="s">
        <v>10732</v>
      </c>
      <c r="C9614" s="6" t="s">
        <v>734</v>
      </c>
      <c r="D9614" s="6">
        <v>26</v>
      </c>
      <c r="E9614" s="6">
        <v>116</v>
      </c>
      <c r="F9614" s="6">
        <v>116</v>
      </c>
      <c r="G9614" s="1">
        <v>119</v>
      </c>
      <c r="H9614" s="6" t="s">
        <v>734</v>
      </c>
      <c r="I9614" s="6" t="s">
        <v>1688</v>
      </c>
      <c r="K9614" s="6">
        <v>176</v>
      </c>
    </row>
    <row r="9615" spans="1:11">
      <c r="A9615" s="6">
        <v>62235659</v>
      </c>
      <c r="B9615" t="s">
        <v>10733</v>
      </c>
      <c r="C9615" s="6" t="s">
        <v>319</v>
      </c>
      <c r="D9615" s="6">
        <v>24</v>
      </c>
      <c r="E9615" s="6">
        <v>116</v>
      </c>
      <c r="F9615" s="6">
        <v>116</v>
      </c>
      <c r="G9615" s="1">
        <v>119</v>
      </c>
      <c r="H9615" s="6" t="s">
        <v>319</v>
      </c>
      <c r="I9615" s="6" t="s">
        <v>1890</v>
      </c>
      <c r="K9615" s="6">
        <v>185</v>
      </c>
    </row>
    <row r="9616" spans="1:11">
      <c r="A9616" s="6">
        <v>62154735</v>
      </c>
      <c r="B9616" t="s">
        <v>10734</v>
      </c>
      <c r="C9616" s="6" t="s">
        <v>314</v>
      </c>
      <c r="D9616" s="6">
        <v>27</v>
      </c>
      <c r="E9616" s="6">
        <v>116</v>
      </c>
      <c r="F9616" s="6">
        <v>116</v>
      </c>
      <c r="G9616" s="1">
        <v>119</v>
      </c>
      <c r="H9616" s="6" t="s">
        <v>314</v>
      </c>
      <c r="I9616" s="6" t="s">
        <v>1890</v>
      </c>
      <c r="K9616" s="6">
        <v>178</v>
      </c>
    </row>
    <row r="9617" spans="1:11">
      <c r="A9617" s="6">
        <v>76037252</v>
      </c>
      <c r="B9617" t="s">
        <v>10735</v>
      </c>
      <c r="C9617" s="6" t="s">
        <v>377</v>
      </c>
      <c r="D9617" s="6">
        <v>30</v>
      </c>
      <c r="E9617" s="6">
        <v>116</v>
      </c>
      <c r="F9617" s="6">
        <v>116</v>
      </c>
      <c r="G9617" s="1">
        <v>119</v>
      </c>
      <c r="H9617" s="6" t="s">
        <v>377</v>
      </c>
      <c r="I9617" s="6" t="s">
        <v>378</v>
      </c>
      <c r="K9617" s="6">
        <v>183</v>
      </c>
    </row>
    <row r="9618" spans="1:11">
      <c r="A9618" s="6">
        <v>18083575</v>
      </c>
      <c r="B9618" t="s">
        <v>10736</v>
      </c>
      <c r="C9618" s="6" t="s">
        <v>1624</v>
      </c>
      <c r="D9618" s="6">
        <v>27</v>
      </c>
      <c r="E9618" s="6">
        <v>116</v>
      </c>
      <c r="F9618" s="6">
        <v>116</v>
      </c>
      <c r="G9618" s="1">
        <v>119</v>
      </c>
      <c r="H9618" s="6" t="s">
        <v>1624</v>
      </c>
      <c r="I9618" s="6" t="s">
        <v>1117</v>
      </c>
      <c r="K9618" s="6">
        <v>188</v>
      </c>
    </row>
    <row r="9619" spans="1:11">
      <c r="A9619" s="6">
        <v>86006506</v>
      </c>
      <c r="B9619" t="s">
        <v>10737</v>
      </c>
      <c r="C9619" s="6" t="s">
        <v>303</v>
      </c>
      <c r="D9619" s="6">
        <v>33</v>
      </c>
      <c r="E9619" s="6">
        <v>116</v>
      </c>
      <c r="F9619" s="6">
        <v>116</v>
      </c>
      <c r="G9619" s="1">
        <v>119</v>
      </c>
      <c r="H9619" s="6" t="s">
        <v>303</v>
      </c>
      <c r="I9619" s="6" t="s">
        <v>7240</v>
      </c>
      <c r="K9619" s="6">
        <v>178</v>
      </c>
    </row>
    <row r="9620" spans="1:11">
      <c r="A9620" s="6">
        <v>43075060</v>
      </c>
      <c r="B9620" t="s">
        <v>10738</v>
      </c>
      <c r="C9620" s="6" t="s">
        <v>1624</v>
      </c>
      <c r="D9620" s="6">
        <v>31</v>
      </c>
      <c r="E9620" s="6">
        <v>116</v>
      </c>
      <c r="F9620" s="6">
        <v>116</v>
      </c>
      <c r="G9620" s="1">
        <v>119</v>
      </c>
      <c r="H9620" s="6" t="s">
        <v>1624</v>
      </c>
      <c r="I9620" s="6" t="s">
        <v>236</v>
      </c>
      <c r="K9620" s="6">
        <v>188</v>
      </c>
    </row>
    <row r="9621" spans="1:11">
      <c r="A9621" s="6">
        <v>57119280</v>
      </c>
      <c r="B9621" t="s">
        <v>10739</v>
      </c>
      <c r="C9621" s="6" t="s">
        <v>2692</v>
      </c>
      <c r="D9621" s="6">
        <v>29</v>
      </c>
      <c r="E9621" s="6">
        <v>116</v>
      </c>
      <c r="F9621" s="6">
        <v>116</v>
      </c>
      <c r="G9621" s="1">
        <v>119</v>
      </c>
      <c r="H9621" s="6" t="s">
        <v>2692</v>
      </c>
      <c r="I9621" s="6" t="s">
        <v>494</v>
      </c>
      <c r="K9621" s="6">
        <v>178</v>
      </c>
    </row>
    <row r="9622" spans="1:11">
      <c r="A9622" s="6">
        <v>76046720</v>
      </c>
      <c r="B9622" t="s">
        <v>10740</v>
      </c>
      <c r="C9622" s="6" t="s">
        <v>1624</v>
      </c>
      <c r="D9622" s="6">
        <v>27</v>
      </c>
      <c r="E9622" s="6">
        <v>116</v>
      </c>
      <c r="F9622" s="6">
        <v>116</v>
      </c>
      <c r="G9622" s="1">
        <v>119</v>
      </c>
      <c r="H9622" s="6" t="s">
        <v>1624</v>
      </c>
      <c r="I9622" s="6" t="s">
        <v>378</v>
      </c>
      <c r="K9622" s="6">
        <v>190</v>
      </c>
    </row>
    <row r="9623" spans="1:11">
      <c r="A9623" s="6">
        <v>2000332496</v>
      </c>
      <c r="B9623" t="s">
        <v>10741</v>
      </c>
      <c r="C9623" s="6" t="s">
        <v>1674</v>
      </c>
      <c r="D9623" s="6">
        <v>23</v>
      </c>
      <c r="E9623" s="6">
        <v>116</v>
      </c>
      <c r="F9623" s="6">
        <v>116</v>
      </c>
      <c r="G9623" s="1">
        <v>119</v>
      </c>
      <c r="H9623" s="6" t="s">
        <v>1674</v>
      </c>
      <c r="I9623" s="6" t="s">
        <v>2134</v>
      </c>
      <c r="K9623" s="6">
        <v>171</v>
      </c>
    </row>
    <row r="9624" spans="1:11">
      <c r="A9624" s="6">
        <v>91017757</v>
      </c>
      <c r="B9624" t="s">
        <v>10742</v>
      </c>
      <c r="C9624" s="6" t="s">
        <v>2115</v>
      </c>
      <c r="D9624" s="6">
        <v>34</v>
      </c>
      <c r="E9624" s="6">
        <v>116</v>
      </c>
      <c r="F9624" s="6">
        <v>116</v>
      </c>
      <c r="G9624" s="1">
        <v>118</v>
      </c>
      <c r="H9624" s="6" t="s">
        <v>2115</v>
      </c>
      <c r="I9624" s="6" t="s">
        <v>4753</v>
      </c>
      <c r="K9624" s="6">
        <v>188</v>
      </c>
    </row>
    <row r="9625" spans="1:11">
      <c r="A9625" s="6">
        <v>91011535</v>
      </c>
      <c r="B9625" t="s">
        <v>10743</v>
      </c>
      <c r="C9625" s="6" t="s">
        <v>405</v>
      </c>
      <c r="D9625" s="6">
        <v>33</v>
      </c>
      <c r="E9625" s="6">
        <v>116</v>
      </c>
      <c r="F9625" s="6">
        <v>116</v>
      </c>
      <c r="G9625" s="1">
        <v>118</v>
      </c>
      <c r="H9625" s="6" t="s">
        <v>405</v>
      </c>
      <c r="I9625" s="6" t="s">
        <v>4753</v>
      </c>
      <c r="K9625" s="6">
        <v>170</v>
      </c>
    </row>
    <row r="9626" spans="1:11">
      <c r="A9626" s="6">
        <v>91193848</v>
      </c>
      <c r="B9626" t="s">
        <v>10744</v>
      </c>
      <c r="C9626" s="6" t="s">
        <v>952</v>
      </c>
      <c r="D9626" s="6">
        <v>25</v>
      </c>
      <c r="E9626" s="6">
        <v>116</v>
      </c>
      <c r="F9626" s="6">
        <v>116</v>
      </c>
      <c r="G9626" s="1">
        <v>118</v>
      </c>
      <c r="H9626" s="6" t="s">
        <v>952</v>
      </c>
      <c r="I9626" s="6" t="s">
        <v>10745</v>
      </c>
      <c r="K9626" s="6">
        <v>183</v>
      </c>
    </row>
    <row r="9627" spans="1:11">
      <c r="A9627" s="6">
        <v>92074814</v>
      </c>
      <c r="B9627" t="s">
        <v>10746</v>
      </c>
      <c r="C9627" s="6" t="s">
        <v>319</v>
      </c>
      <c r="D9627" s="6">
        <v>28</v>
      </c>
      <c r="E9627" s="6">
        <v>116</v>
      </c>
      <c r="F9627" s="6">
        <v>116</v>
      </c>
      <c r="G9627" s="1">
        <v>118</v>
      </c>
      <c r="H9627" s="6" t="s">
        <v>319</v>
      </c>
      <c r="I9627" s="6" t="s">
        <v>309</v>
      </c>
      <c r="K9627" s="6">
        <v>179</v>
      </c>
    </row>
    <row r="9628" spans="1:11">
      <c r="A9628" s="6">
        <v>14149182</v>
      </c>
      <c r="B9628" t="s">
        <v>10747</v>
      </c>
      <c r="C9628" s="6" t="s">
        <v>303</v>
      </c>
      <c r="D9628" s="6">
        <v>29</v>
      </c>
      <c r="E9628" s="6">
        <v>116</v>
      </c>
      <c r="F9628" s="6">
        <v>116</v>
      </c>
      <c r="G9628" s="1">
        <v>118</v>
      </c>
      <c r="H9628" s="6" t="s">
        <v>303</v>
      </c>
      <c r="I9628" s="6" t="s">
        <v>603</v>
      </c>
      <c r="K9628" s="6">
        <v>170</v>
      </c>
    </row>
    <row r="9629" spans="1:11">
      <c r="A9629" s="6">
        <v>85099801</v>
      </c>
      <c r="B9629" t="s">
        <v>10748</v>
      </c>
      <c r="C9629" s="6" t="s">
        <v>377</v>
      </c>
      <c r="D9629" s="6">
        <v>30</v>
      </c>
      <c r="E9629" s="6">
        <v>116</v>
      </c>
      <c r="F9629" s="6">
        <v>116</v>
      </c>
      <c r="G9629" s="1">
        <v>118</v>
      </c>
      <c r="H9629" s="6" t="s">
        <v>377</v>
      </c>
      <c r="I9629" s="6" t="s">
        <v>344</v>
      </c>
      <c r="K9629" s="6">
        <v>193</v>
      </c>
    </row>
    <row r="9630" spans="1:11">
      <c r="A9630" s="6">
        <v>14187792</v>
      </c>
      <c r="B9630" t="s">
        <v>10749</v>
      </c>
      <c r="C9630" s="6" t="s">
        <v>2363</v>
      </c>
      <c r="D9630" s="6">
        <v>30</v>
      </c>
      <c r="E9630" s="6">
        <v>116</v>
      </c>
      <c r="F9630" s="6">
        <v>116</v>
      </c>
      <c r="G9630" s="1">
        <v>118</v>
      </c>
      <c r="H9630" s="6" t="s">
        <v>2363</v>
      </c>
      <c r="I9630" s="6" t="s">
        <v>603</v>
      </c>
      <c r="K9630" s="6">
        <v>183</v>
      </c>
    </row>
    <row r="9631" spans="1:11">
      <c r="A9631" s="6">
        <v>86046229</v>
      </c>
      <c r="B9631" t="s">
        <v>10750</v>
      </c>
      <c r="C9631" s="6" t="s">
        <v>640</v>
      </c>
      <c r="D9631" s="6">
        <v>27</v>
      </c>
      <c r="E9631" s="6">
        <v>116</v>
      </c>
      <c r="F9631" s="6">
        <v>116</v>
      </c>
      <c r="G9631" s="1">
        <v>118</v>
      </c>
      <c r="H9631" s="6" t="s">
        <v>640</v>
      </c>
      <c r="I9631" s="6" t="s">
        <v>1688</v>
      </c>
      <c r="K9631" s="6">
        <v>174</v>
      </c>
    </row>
    <row r="9632" spans="1:11">
      <c r="A9632" s="6">
        <v>14023027</v>
      </c>
      <c r="B9632" t="s">
        <v>10751</v>
      </c>
      <c r="C9632" s="6" t="s">
        <v>1624</v>
      </c>
      <c r="D9632" s="6">
        <v>33</v>
      </c>
      <c r="E9632" s="6">
        <v>116</v>
      </c>
      <c r="F9632" s="6">
        <v>116</v>
      </c>
      <c r="G9632" s="1">
        <v>118</v>
      </c>
      <c r="H9632" s="6" t="s">
        <v>1624</v>
      </c>
      <c r="I9632" s="6" t="s">
        <v>603</v>
      </c>
      <c r="K9632" s="6">
        <v>190</v>
      </c>
    </row>
    <row r="9633" spans="1:11">
      <c r="A9633" s="6">
        <v>83152917</v>
      </c>
      <c r="B9633" t="s">
        <v>10752</v>
      </c>
      <c r="C9633" s="6" t="s">
        <v>2112</v>
      </c>
      <c r="D9633" s="6">
        <v>28</v>
      </c>
      <c r="E9633" s="6">
        <v>116</v>
      </c>
      <c r="F9633" s="6">
        <v>116</v>
      </c>
      <c r="G9633" s="1">
        <v>118</v>
      </c>
      <c r="H9633" s="6" t="s">
        <v>2112</v>
      </c>
      <c r="I9633" s="6" t="s">
        <v>306</v>
      </c>
      <c r="K9633" s="6">
        <v>183</v>
      </c>
    </row>
    <row r="9634" spans="1:11">
      <c r="A9634" s="6">
        <v>66014317</v>
      </c>
      <c r="B9634" t="s">
        <v>10753</v>
      </c>
      <c r="C9634" s="6" t="s">
        <v>1624</v>
      </c>
      <c r="D9634" s="6">
        <v>31</v>
      </c>
      <c r="E9634" s="6">
        <v>116</v>
      </c>
      <c r="F9634" s="6">
        <v>116</v>
      </c>
      <c r="G9634" s="1">
        <v>118</v>
      </c>
      <c r="H9634" s="6" t="s">
        <v>1624</v>
      </c>
      <c r="I9634" s="6" t="s">
        <v>1701</v>
      </c>
      <c r="K9634" s="6">
        <v>186</v>
      </c>
    </row>
    <row r="9635" spans="1:11">
      <c r="A9635" s="6">
        <v>91142526</v>
      </c>
      <c r="B9635" t="s">
        <v>10754</v>
      </c>
      <c r="C9635" s="6" t="s">
        <v>734</v>
      </c>
      <c r="D9635" s="6">
        <v>29</v>
      </c>
      <c r="E9635" s="6">
        <v>116</v>
      </c>
      <c r="F9635" s="6">
        <v>116</v>
      </c>
      <c r="G9635" s="1">
        <v>118</v>
      </c>
      <c r="H9635" s="6" t="s">
        <v>734</v>
      </c>
      <c r="I9635" s="6" t="s">
        <v>309</v>
      </c>
      <c r="K9635" s="6">
        <v>179</v>
      </c>
    </row>
    <row r="9636" spans="1:11">
      <c r="A9636" s="6">
        <v>77050099</v>
      </c>
      <c r="B9636" t="s">
        <v>10755</v>
      </c>
      <c r="C9636" s="6" t="s">
        <v>1671</v>
      </c>
      <c r="D9636" s="6">
        <v>33</v>
      </c>
      <c r="E9636" s="6">
        <v>116</v>
      </c>
      <c r="F9636" s="6">
        <v>116</v>
      </c>
      <c r="G9636" s="1">
        <v>118</v>
      </c>
      <c r="H9636" s="6" t="s">
        <v>1671</v>
      </c>
      <c r="I9636" s="6" t="s">
        <v>2937</v>
      </c>
      <c r="K9636" s="6">
        <v>168</v>
      </c>
    </row>
    <row r="9637" spans="1:11">
      <c r="A9637" s="6">
        <v>14169544</v>
      </c>
      <c r="B9637" t="s">
        <v>10756</v>
      </c>
      <c r="C9637" s="6" t="s">
        <v>319</v>
      </c>
      <c r="D9637" s="6">
        <v>30</v>
      </c>
      <c r="E9637" s="6">
        <v>116</v>
      </c>
      <c r="F9637" s="6">
        <v>116</v>
      </c>
      <c r="G9637" s="1">
        <v>118</v>
      </c>
      <c r="H9637" s="6" t="s">
        <v>319</v>
      </c>
      <c r="I9637" s="6" t="s">
        <v>603</v>
      </c>
      <c r="K9637" s="6">
        <v>184</v>
      </c>
    </row>
    <row r="9638" spans="1:11">
      <c r="A9638" s="6">
        <v>14024690</v>
      </c>
      <c r="B9638" t="s">
        <v>10757</v>
      </c>
      <c r="C9638" s="6" t="s">
        <v>351</v>
      </c>
      <c r="D9638" s="6">
        <v>35</v>
      </c>
      <c r="E9638" s="6">
        <v>116</v>
      </c>
      <c r="F9638" s="6">
        <v>116</v>
      </c>
      <c r="G9638" s="1">
        <v>118</v>
      </c>
      <c r="H9638" s="6" t="s">
        <v>351</v>
      </c>
      <c r="I9638" s="6" t="s">
        <v>3240</v>
      </c>
      <c r="K9638" s="6">
        <v>175</v>
      </c>
    </row>
    <row r="9639" spans="1:11">
      <c r="A9639" s="6">
        <v>83111384</v>
      </c>
      <c r="B9639" t="s">
        <v>10758</v>
      </c>
      <c r="C9639" s="6" t="s">
        <v>238</v>
      </c>
      <c r="D9639" s="6">
        <v>27</v>
      </c>
      <c r="E9639" s="6">
        <v>116</v>
      </c>
      <c r="F9639" s="6">
        <v>116</v>
      </c>
      <c r="G9639" s="1">
        <v>118</v>
      </c>
      <c r="H9639" s="6" t="s">
        <v>238</v>
      </c>
      <c r="I9639" s="6" t="s">
        <v>306</v>
      </c>
      <c r="K9639" s="6">
        <v>178</v>
      </c>
    </row>
    <row r="9640" spans="1:11">
      <c r="A9640" s="6">
        <v>86015653</v>
      </c>
      <c r="B9640" t="s">
        <v>10759</v>
      </c>
      <c r="C9640" s="6" t="s">
        <v>303</v>
      </c>
      <c r="D9640" s="6">
        <v>32</v>
      </c>
      <c r="E9640" s="6">
        <v>116</v>
      </c>
      <c r="F9640" s="6">
        <v>116</v>
      </c>
      <c r="G9640" s="1">
        <v>118</v>
      </c>
      <c r="H9640" s="6" t="s">
        <v>303</v>
      </c>
      <c r="I9640" s="6" t="s">
        <v>1688</v>
      </c>
      <c r="K9640" s="6">
        <v>174</v>
      </c>
    </row>
    <row r="9641" spans="1:11">
      <c r="A9641" s="6">
        <v>14034056</v>
      </c>
      <c r="B9641" t="s">
        <v>10760</v>
      </c>
      <c r="C9641" s="6" t="s">
        <v>319</v>
      </c>
      <c r="D9641" s="6">
        <v>38</v>
      </c>
      <c r="E9641" s="6">
        <v>116</v>
      </c>
      <c r="F9641" s="6">
        <v>116</v>
      </c>
      <c r="G9641" s="1">
        <v>118</v>
      </c>
      <c r="H9641" s="6" t="s">
        <v>319</v>
      </c>
      <c r="I9641" s="6" t="s">
        <v>187</v>
      </c>
      <c r="K9641" s="6">
        <v>175</v>
      </c>
    </row>
    <row r="9642" spans="1:11">
      <c r="A9642" s="6">
        <v>58127550</v>
      </c>
      <c r="B9642" t="s">
        <v>10761</v>
      </c>
      <c r="C9642" s="6" t="s">
        <v>1624</v>
      </c>
      <c r="D9642" s="6">
        <v>27</v>
      </c>
      <c r="E9642" s="6">
        <v>116</v>
      </c>
      <c r="F9642" s="6">
        <v>116</v>
      </c>
      <c r="G9642" s="1">
        <v>118</v>
      </c>
      <c r="H9642" s="6" t="s">
        <v>1624</v>
      </c>
      <c r="I9642" s="6" t="s">
        <v>10762</v>
      </c>
      <c r="K9642" s="6">
        <v>194</v>
      </c>
    </row>
    <row r="9643" spans="1:11">
      <c r="A9643" s="6">
        <v>84100921</v>
      </c>
      <c r="B9643" t="s">
        <v>10763</v>
      </c>
      <c r="C9643" s="6" t="s">
        <v>319</v>
      </c>
      <c r="D9643" s="6">
        <v>28</v>
      </c>
      <c r="E9643" s="6">
        <v>116</v>
      </c>
      <c r="F9643" s="6">
        <v>116</v>
      </c>
      <c r="G9643" s="1">
        <v>118</v>
      </c>
      <c r="H9643" s="6" t="s">
        <v>319</v>
      </c>
      <c r="I9643" s="6" t="s">
        <v>306</v>
      </c>
      <c r="K9643" s="6">
        <v>180</v>
      </c>
    </row>
    <row r="9644" spans="1:11">
      <c r="A9644" s="6">
        <v>37046051</v>
      </c>
      <c r="B9644" t="s">
        <v>10764</v>
      </c>
      <c r="C9644" s="6" t="s">
        <v>1624</v>
      </c>
      <c r="D9644" s="6">
        <v>28</v>
      </c>
      <c r="E9644" s="6">
        <v>116</v>
      </c>
      <c r="F9644" s="6">
        <v>116</v>
      </c>
      <c r="G9644" s="1">
        <v>118</v>
      </c>
      <c r="H9644" s="6" t="s">
        <v>1624</v>
      </c>
      <c r="I9644" s="6" t="s">
        <v>406</v>
      </c>
      <c r="K9644" s="6">
        <v>186</v>
      </c>
    </row>
    <row r="9645" spans="1:11">
      <c r="A9645" s="6">
        <v>85146904</v>
      </c>
      <c r="B9645" t="s">
        <v>10765</v>
      </c>
      <c r="C9645" s="6" t="s">
        <v>734</v>
      </c>
      <c r="D9645" s="6">
        <v>34</v>
      </c>
      <c r="E9645" s="6">
        <v>116</v>
      </c>
      <c r="F9645" s="6">
        <v>116</v>
      </c>
      <c r="G9645" s="1">
        <v>117</v>
      </c>
      <c r="H9645" s="6" t="s">
        <v>734</v>
      </c>
      <c r="I9645" s="6" t="s">
        <v>344</v>
      </c>
      <c r="K9645" s="6">
        <v>186</v>
      </c>
    </row>
    <row r="9646" spans="1:11">
      <c r="A9646" s="6">
        <v>2000070373</v>
      </c>
      <c r="B9646" t="s">
        <v>10766</v>
      </c>
      <c r="C9646" s="6" t="s">
        <v>2046</v>
      </c>
      <c r="D9646" s="6">
        <v>28</v>
      </c>
      <c r="E9646" s="6">
        <v>116</v>
      </c>
      <c r="F9646" s="6">
        <v>116</v>
      </c>
      <c r="G9646" s="1">
        <v>117</v>
      </c>
      <c r="H9646" s="6" t="s">
        <v>2046</v>
      </c>
      <c r="I9646" s="6" t="s">
        <v>2134</v>
      </c>
      <c r="K9646" s="6">
        <v>171</v>
      </c>
    </row>
    <row r="9647" spans="1:11">
      <c r="A9647" s="6">
        <v>14197634</v>
      </c>
      <c r="B9647" t="s">
        <v>10767</v>
      </c>
      <c r="C9647" s="6" t="s">
        <v>640</v>
      </c>
      <c r="D9647" s="6">
        <v>26</v>
      </c>
      <c r="E9647" s="6">
        <v>116</v>
      </c>
      <c r="F9647" s="6">
        <v>116</v>
      </c>
      <c r="G9647" s="1">
        <v>117</v>
      </c>
      <c r="H9647" s="6" t="s">
        <v>640</v>
      </c>
      <c r="I9647" s="6" t="s">
        <v>603</v>
      </c>
      <c r="K9647" s="6">
        <v>172</v>
      </c>
    </row>
    <row r="9648" spans="1:11">
      <c r="A9648" s="6">
        <v>78097325</v>
      </c>
      <c r="B9648" t="s">
        <v>10768</v>
      </c>
      <c r="C9648" s="6" t="s">
        <v>377</v>
      </c>
      <c r="D9648" s="6">
        <v>27</v>
      </c>
      <c r="E9648" s="6">
        <v>116</v>
      </c>
      <c r="F9648" s="6">
        <v>116</v>
      </c>
      <c r="G9648" s="1">
        <v>117</v>
      </c>
      <c r="H9648" s="6" t="s">
        <v>377</v>
      </c>
      <c r="I9648" s="6" t="s">
        <v>1661</v>
      </c>
      <c r="K9648" s="6">
        <v>190</v>
      </c>
    </row>
    <row r="9649" spans="1:11">
      <c r="A9649" s="6">
        <v>14031142</v>
      </c>
      <c r="B9649" t="s">
        <v>10769</v>
      </c>
      <c r="C9649" s="6" t="s">
        <v>377</v>
      </c>
      <c r="D9649" s="6">
        <v>35</v>
      </c>
      <c r="E9649" s="6">
        <v>116</v>
      </c>
      <c r="F9649" s="6">
        <v>116</v>
      </c>
      <c r="G9649" s="1">
        <v>117</v>
      </c>
      <c r="H9649" s="6" t="s">
        <v>377</v>
      </c>
      <c r="I9649" s="6" t="s">
        <v>603</v>
      </c>
      <c r="K9649" s="6">
        <v>184</v>
      </c>
    </row>
    <row r="9650" spans="1:11">
      <c r="A9650" s="6">
        <v>14166106</v>
      </c>
      <c r="B9650" t="s">
        <v>10770</v>
      </c>
      <c r="C9650" s="6" t="s">
        <v>640</v>
      </c>
      <c r="D9650" s="6">
        <v>27</v>
      </c>
      <c r="E9650" s="6">
        <v>116</v>
      </c>
      <c r="F9650" s="6">
        <v>116</v>
      </c>
      <c r="G9650" s="1">
        <v>117</v>
      </c>
      <c r="H9650" s="6" t="s">
        <v>640</v>
      </c>
      <c r="I9650" s="6" t="s">
        <v>603</v>
      </c>
      <c r="K9650" s="6">
        <v>168</v>
      </c>
    </row>
    <row r="9651" spans="1:11">
      <c r="A9651" s="6">
        <v>14192808</v>
      </c>
      <c r="B9651" t="s">
        <v>10771</v>
      </c>
      <c r="C9651" s="6" t="s">
        <v>10772</v>
      </c>
      <c r="D9651" s="6">
        <v>26</v>
      </c>
      <c r="E9651" s="6">
        <v>116</v>
      </c>
      <c r="F9651" s="6">
        <v>116</v>
      </c>
      <c r="G9651" s="1">
        <v>117</v>
      </c>
      <c r="H9651" s="6" t="s">
        <v>10772</v>
      </c>
      <c r="I9651" s="6" t="s">
        <v>187</v>
      </c>
      <c r="K9651" s="6">
        <v>178</v>
      </c>
    </row>
    <row r="9652" spans="1:11">
      <c r="A9652" s="6">
        <v>14224748</v>
      </c>
      <c r="B9652" t="s">
        <v>10773</v>
      </c>
      <c r="C9652" s="6" t="s">
        <v>377</v>
      </c>
      <c r="D9652" s="6">
        <v>25</v>
      </c>
      <c r="E9652" s="6">
        <v>116</v>
      </c>
      <c r="F9652" s="6">
        <v>116</v>
      </c>
      <c r="G9652" s="1">
        <v>117</v>
      </c>
      <c r="H9652" s="6" t="s">
        <v>377</v>
      </c>
      <c r="I9652" s="6" t="s">
        <v>603</v>
      </c>
      <c r="K9652" s="6">
        <v>185</v>
      </c>
    </row>
    <row r="9653" spans="1:11">
      <c r="A9653" s="6">
        <v>14216969</v>
      </c>
      <c r="B9653" t="s">
        <v>10774</v>
      </c>
      <c r="C9653" s="6" t="s">
        <v>2115</v>
      </c>
      <c r="D9653" s="6">
        <v>27</v>
      </c>
      <c r="E9653" s="6">
        <v>116</v>
      </c>
      <c r="F9653" s="6">
        <v>116</v>
      </c>
      <c r="G9653" s="1">
        <v>117</v>
      </c>
      <c r="H9653" s="6" t="s">
        <v>2115</v>
      </c>
      <c r="I9653" s="6" t="s">
        <v>603</v>
      </c>
      <c r="K9653" s="6">
        <v>178</v>
      </c>
    </row>
    <row r="9654" spans="1:11">
      <c r="A9654" s="6">
        <v>72052877</v>
      </c>
      <c r="B9654" t="s">
        <v>10775</v>
      </c>
      <c r="C9654" s="6" t="s">
        <v>1102</v>
      </c>
      <c r="D9654" s="6">
        <v>26</v>
      </c>
      <c r="E9654" s="6">
        <v>116</v>
      </c>
      <c r="F9654" s="6">
        <v>116</v>
      </c>
      <c r="G9654" s="1">
        <v>117</v>
      </c>
      <c r="H9654" s="6" t="s">
        <v>1102</v>
      </c>
      <c r="I9654" s="6" t="s">
        <v>811</v>
      </c>
      <c r="K9654" s="6">
        <v>183</v>
      </c>
    </row>
    <row r="9655" spans="1:11">
      <c r="A9655" s="6">
        <v>14081001</v>
      </c>
      <c r="B9655" t="s">
        <v>10776</v>
      </c>
      <c r="C9655" s="6" t="s">
        <v>1213</v>
      </c>
      <c r="D9655" s="6">
        <v>30</v>
      </c>
      <c r="E9655" s="6">
        <v>116</v>
      </c>
      <c r="F9655" s="6">
        <v>116</v>
      </c>
      <c r="G9655" s="1">
        <v>117</v>
      </c>
      <c r="H9655" s="6" t="s">
        <v>1213</v>
      </c>
      <c r="I9655" s="6" t="s">
        <v>10777</v>
      </c>
      <c r="K9655" s="6">
        <v>168</v>
      </c>
    </row>
    <row r="9656" spans="1:11">
      <c r="A9656" s="6">
        <v>86044647</v>
      </c>
      <c r="B9656" t="s">
        <v>10778</v>
      </c>
      <c r="C9656" s="6" t="s">
        <v>1624</v>
      </c>
      <c r="D9656" s="6">
        <v>29</v>
      </c>
      <c r="E9656" s="6">
        <v>116</v>
      </c>
      <c r="F9656" s="6">
        <v>116</v>
      </c>
      <c r="G9656" s="1">
        <v>117</v>
      </c>
      <c r="H9656" s="6" t="s">
        <v>1624</v>
      </c>
      <c r="I9656" s="6" t="s">
        <v>7240</v>
      </c>
      <c r="K9656" s="6">
        <v>185</v>
      </c>
    </row>
    <row r="9657" spans="1:11">
      <c r="A9657" s="6">
        <v>76014917</v>
      </c>
      <c r="B9657" t="s">
        <v>10779</v>
      </c>
      <c r="C9657" s="6" t="s">
        <v>377</v>
      </c>
      <c r="D9657" s="6">
        <v>35</v>
      </c>
      <c r="E9657" s="6">
        <v>116</v>
      </c>
      <c r="F9657" s="6">
        <v>116</v>
      </c>
      <c r="G9657" s="1">
        <v>117</v>
      </c>
      <c r="H9657" s="6" t="s">
        <v>377</v>
      </c>
      <c r="I9657" s="6" t="s">
        <v>378</v>
      </c>
      <c r="K9657" s="6">
        <v>183</v>
      </c>
    </row>
    <row r="9658" spans="1:11">
      <c r="A9658" s="6">
        <v>14211018</v>
      </c>
      <c r="B9658" t="s">
        <v>10780</v>
      </c>
      <c r="C9658" s="6" t="s">
        <v>319</v>
      </c>
      <c r="D9658" s="6">
        <v>26</v>
      </c>
      <c r="E9658" s="6">
        <v>116</v>
      </c>
      <c r="F9658" s="6">
        <v>116</v>
      </c>
      <c r="G9658" s="1">
        <v>117</v>
      </c>
      <c r="H9658" s="6" t="s">
        <v>319</v>
      </c>
      <c r="I9658" s="6" t="s">
        <v>603</v>
      </c>
      <c r="K9658" s="6">
        <v>189</v>
      </c>
    </row>
    <row r="9659" spans="1:11">
      <c r="A9659" s="6">
        <v>2000037921</v>
      </c>
      <c r="B9659" t="s">
        <v>10781</v>
      </c>
      <c r="C9659" s="6" t="s">
        <v>619</v>
      </c>
      <c r="D9659" s="6">
        <v>26</v>
      </c>
      <c r="E9659" s="6">
        <v>116</v>
      </c>
      <c r="F9659" s="6">
        <v>116</v>
      </c>
      <c r="G9659" s="1">
        <v>117</v>
      </c>
      <c r="H9659" s="6" t="s">
        <v>619</v>
      </c>
      <c r="I9659" s="6" t="s">
        <v>603</v>
      </c>
      <c r="K9659" s="6">
        <v>180</v>
      </c>
    </row>
    <row r="9660" spans="1:11">
      <c r="A9660" s="6">
        <v>85145137</v>
      </c>
      <c r="B9660" t="s">
        <v>10782</v>
      </c>
      <c r="C9660" s="6" t="s">
        <v>1732</v>
      </c>
      <c r="D9660" s="6">
        <v>27</v>
      </c>
      <c r="E9660" s="6">
        <v>116</v>
      </c>
      <c r="F9660" s="6">
        <v>116</v>
      </c>
      <c r="G9660" s="1">
        <v>117</v>
      </c>
      <c r="H9660" s="6" t="s">
        <v>1732</v>
      </c>
      <c r="I9660" s="6" t="s">
        <v>344</v>
      </c>
      <c r="K9660" s="6">
        <v>186</v>
      </c>
    </row>
    <row r="9661" spans="1:11">
      <c r="A9661" s="6">
        <v>53031411</v>
      </c>
      <c r="B9661" t="s">
        <v>10783</v>
      </c>
      <c r="C9661" s="6" t="s">
        <v>1624</v>
      </c>
      <c r="D9661" s="6">
        <v>33</v>
      </c>
      <c r="E9661" s="6">
        <v>116</v>
      </c>
      <c r="F9661" s="6">
        <v>116</v>
      </c>
      <c r="G9661" s="1">
        <v>117</v>
      </c>
      <c r="H9661" s="6" t="s">
        <v>1624</v>
      </c>
      <c r="I9661" s="6" t="s">
        <v>10784</v>
      </c>
      <c r="K9661" s="6">
        <v>187</v>
      </c>
    </row>
    <row r="9662" spans="1:11">
      <c r="A9662" s="6">
        <v>86016704</v>
      </c>
      <c r="B9662" t="s">
        <v>10785</v>
      </c>
      <c r="C9662" s="6" t="s">
        <v>314</v>
      </c>
      <c r="D9662" s="6">
        <v>31</v>
      </c>
      <c r="E9662" s="6">
        <v>116</v>
      </c>
      <c r="F9662" s="6">
        <v>116</v>
      </c>
      <c r="G9662" s="1">
        <v>117</v>
      </c>
      <c r="H9662" s="6" t="s">
        <v>314</v>
      </c>
      <c r="I9662" s="6" t="s">
        <v>1283</v>
      </c>
      <c r="K9662" s="6">
        <v>177</v>
      </c>
    </row>
    <row r="9663" spans="1:11">
      <c r="A9663" s="6">
        <v>14237710</v>
      </c>
      <c r="B9663" t="s">
        <v>10786</v>
      </c>
      <c r="C9663" s="6" t="s">
        <v>1626</v>
      </c>
      <c r="D9663" s="6">
        <v>26</v>
      </c>
      <c r="E9663" s="6">
        <v>116</v>
      </c>
      <c r="F9663" s="6">
        <v>116</v>
      </c>
      <c r="G9663" s="1">
        <v>117</v>
      </c>
      <c r="H9663" s="6" t="s">
        <v>1626</v>
      </c>
      <c r="I9663" s="6" t="s">
        <v>603</v>
      </c>
      <c r="K9663" s="6">
        <v>175</v>
      </c>
    </row>
    <row r="9664" spans="1:11">
      <c r="A9664" s="6">
        <v>29120248</v>
      </c>
      <c r="B9664" t="s">
        <v>10787</v>
      </c>
      <c r="C9664" s="6" t="s">
        <v>488</v>
      </c>
      <c r="D9664" s="6">
        <v>28</v>
      </c>
      <c r="E9664" s="6">
        <v>116</v>
      </c>
      <c r="F9664" s="6">
        <v>116</v>
      </c>
      <c r="G9664" s="1">
        <v>117</v>
      </c>
      <c r="H9664" s="6" t="s">
        <v>488</v>
      </c>
      <c r="I9664" s="6" t="s">
        <v>10788</v>
      </c>
      <c r="K9664" s="6">
        <v>174</v>
      </c>
    </row>
    <row r="9665" spans="1:11">
      <c r="A9665" s="6">
        <v>86028944</v>
      </c>
      <c r="B9665" t="s">
        <v>10789</v>
      </c>
      <c r="C9665" s="6" t="s">
        <v>760</v>
      </c>
      <c r="D9665" s="6">
        <v>31</v>
      </c>
      <c r="E9665" s="6">
        <v>116</v>
      </c>
      <c r="F9665" s="6">
        <v>116</v>
      </c>
      <c r="G9665" s="1">
        <v>117</v>
      </c>
      <c r="H9665" s="6" t="s">
        <v>760</v>
      </c>
      <c r="I9665" s="6" t="s">
        <v>1283</v>
      </c>
      <c r="K9665" s="6">
        <v>171</v>
      </c>
    </row>
    <row r="9666" spans="1:11">
      <c r="A9666" s="6">
        <v>18076764</v>
      </c>
      <c r="B9666" t="s">
        <v>10790</v>
      </c>
      <c r="C9666" s="6" t="s">
        <v>570</v>
      </c>
      <c r="D9666" s="6">
        <v>28</v>
      </c>
      <c r="E9666" s="6">
        <v>116</v>
      </c>
      <c r="F9666" s="6">
        <v>116</v>
      </c>
      <c r="G9666" s="1">
        <v>116</v>
      </c>
      <c r="H9666" s="6" t="s">
        <v>570</v>
      </c>
      <c r="I9666" s="6" t="s">
        <v>1117</v>
      </c>
      <c r="K9666" s="6">
        <v>180</v>
      </c>
    </row>
    <row r="9667" spans="1:11">
      <c r="A9667" s="6">
        <v>14185333</v>
      </c>
      <c r="B9667" t="s">
        <v>10791</v>
      </c>
      <c r="C9667" s="6" t="s">
        <v>1624</v>
      </c>
      <c r="D9667" s="6">
        <v>28</v>
      </c>
      <c r="E9667" s="6">
        <v>116</v>
      </c>
      <c r="F9667" s="6">
        <v>116</v>
      </c>
      <c r="G9667" s="1">
        <v>116</v>
      </c>
      <c r="H9667" s="6" t="s">
        <v>1624</v>
      </c>
      <c r="I9667" s="6" t="s">
        <v>603</v>
      </c>
      <c r="K9667" s="6">
        <v>185</v>
      </c>
    </row>
    <row r="9668" spans="1:11">
      <c r="A9668" s="6">
        <v>14134827</v>
      </c>
      <c r="B9668" t="s">
        <v>10792</v>
      </c>
      <c r="C9668" s="6" t="s">
        <v>377</v>
      </c>
      <c r="D9668" s="6">
        <v>26</v>
      </c>
      <c r="E9668" s="6">
        <v>116</v>
      </c>
      <c r="F9668" s="6">
        <v>116</v>
      </c>
      <c r="G9668" s="1">
        <v>116</v>
      </c>
      <c r="H9668" s="6" t="s">
        <v>377</v>
      </c>
      <c r="I9668" s="6" t="s">
        <v>603</v>
      </c>
      <c r="K9668" s="6">
        <v>186</v>
      </c>
    </row>
    <row r="9669" spans="1:11">
      <c r="A9669" s="6">
        <v>14169793</v>
      </c>
      <c r="B9669" t="s">
        <v>10793</v>
      </c>
      <c r="C9669" s="6" t="s">
        <v>589</v>
      </c>
      <c r="D9669" s="6">
        <v>27</v>
      </c>
      <c r="E9669" s="6">
        <v>116</v>
      </c>
      <c r="F9669" s="6">
        <v>116</v>
      </c>
      <c r="G9669" s="1">
        <v>116</v>
      </c>
      <c r="H9669" s="6" t="s">
        <v>589</v>
      </c>
      <c r="I9669" s="6" t="s">
        <v>187</v>
      </c>
      <c r="K9669" s="6">
        <v>184</v>
      </c>
    </row>
    <row r="9670" spans="1:11">
      <c r="A9670" s="6">
        <v>62154487</v>
      </c>
      <c r="B9670" t="s">
        <v>10794</v>
      </c>
      <c r="C9670" s="6" t="s">
        <v>240</v>
      </c>
      <c r="D9670" s="6">
        <v>28</v>
      </c>
      <c r="E9670" s="6">
        <v>116</v>
      </c>
      <c r="F9670" s="6">
        <v>116</v>
      </c>
      <c r="G9670" s="1">
        <v>116</v>
      </c>
      <c r="H9670" s="6" t="s">
        <v>240</v>
      </c>
      <c r="I9670" s="6" t="s">
        <v>1890</v>
      </c>
      <c r="K9670" s="6">
        <v>171</v>
      </c>
    </row>
    <row r="9671" spans="1:11">
      <c r="A9671" s="6">
        <v>72051192</v>
      </c>
      <c r="B9671" t="s">
        <v>10795</v>
      </c>
      <c r="C9671" s="6" t="s">
        <v>5654</v>
      </c>
      <c r="D9671" s="6">
        <v>29</v>
      </c>
      <c r="E9671" s="6">
        <v>116</v>
      </c>
      <c r="F9671" s="6">
        <v>116</v>
      </c>
      <c r="G9671" s="1">
        <v>116</v>
      </c>
      <c r="H9671" s="6" t="s">
        <v>5654</v>
      </c>
      <c r="I9671" s="6" t="s">
        <v>7997</v>
      </c>
      <c r="K9671" s="6">
        <v>176</v>
      </c>
    </row>
    <row r="9672" spans="1:11">
      <c r="A9672" s="6">
        <v>14138398</v>
      </c>
      <c r="B9672" t="s">
        <v>10796</v>
      </c>
      <c r="C9672" s="6" t="s">
        <v>640</v>
      </c>
      <c r="D9672" s="6">
        <v>32</v>
      </c>
      <c r="E9672" s="6">
        <v>116</v>
      </c>
      <c r="F9672" s="6">
        <v>116</v>
      </c>
      <c r="G9672" s="1">
        <v>116</v>
      </c>
      <c r="H9672" s="6" t="s">
        <v>640</v>
      </c>
      <c r="I9672" s="6" t="s">
        <v>603</v>
      </c>
      <c r="K9672" s="6">
        <v>177</v>
      </c>
    </row>
    <row r="9673" spans="1:11">
      <c r="A9673" s="6">
        <v>14078234</v>
      </c>
      <c r="B9673" t="s">
        <v>10797</v>
      </c>
      <c r="C9673" s="6" t="s">
        <v>377</v>
      </c>
      <c r="D9673" s="6">
        <v>30</v>
      </c>
      <c r="E9673" s="6">
        <v>116</v>
      </c>
      <c r="F9673" s="6">
        <v>116</v>
      </c>
      <c r="G9673" s="1">
        <v>116</v>
      </c>
      <c r="H9673" s="6" t="s">
        <v>377</v>
      </c>
      <c r="I9673" s="6" t="s">
        <v>603</v>
      </c>
      <c r="K9673" s="6">
        <v>184</v>
      </c>
    </row>
    <row r="9674" spans="1:11">
      <c r="A9674" s="6">
        <v>72045912</v>
      </c>
      <c r="B9674" t="s">
        <v>10798</v>
      </c>
      <c r="C9674" s="6" t="s">
        <v>218</v>
      </c>
      <c r="D9674" s="6">
        <v>31</v>
      </c>
      <c r="E9674" s="6">
        <v>116</v>
      </c>
      <c r="F9674" s="6">
        <v>116</v>
      </c>
      <c r="G9674" s="1">
        <v>116</v>
      </c>
      <c r="H9674" s="6" t="s">
        <v>218</v>
      </c>
      <c r="I9674" s="6" t="s">
        <v>811</v>
      </c>
      <c r="K9674" s="6">
        <v>173</v>
      </c>
    </row>
    <row r="9675" spans="1:11">
      <c r="A9675" s="6">
        <v>14200166</v>
      </c>
      <c r="B9675" t="s">
        <v>10799</v>
      </c>
      <c r="C9675" s="6" t="s">
        <v>2115</v>
      </c>
      <c r="D9675" s="6">
        <v>30</v>
      </c>
      <c r="E9675" s="6">
        <v>116</v>
      </c>
      <c r="F9675" s="6">
        <v>116</v>
      </c>
      <c r="G9675" s="1">
        <v>116</v>
      </c>
      <c r="H9675" s="6" t="s">
        <v>2115</v>
      </c>
      <c r="I9675" s="6" t="s">
        <v>603</v>
      </c>
      <c r="K9675" s="6">
        <v>177</v>
      </c>
    </row>
    <row r="9676" spans="1:11">
      <c r="A9676" s="6">
        <v>18086153</v>
      </c>
      <c r="B9676" t="s">
        <v>10800</v>
      </c>
      <c r="C9676" s="6" t="s">
        <v>570</v>
      </c>
      <c r="D9676" s="6">
        <v>28</v>
      </c>
      <c r="E9676" s="6">
        <v>116</v>
      </c>
      <c r="F9676" s="6">
        <v>116</v>
      </c>
      <c r="G9676" s="1">
        <v>116</v>
      </c>
      <c r="H9676" s="6" t="s">
        <v>570</v>
      </c>
      <c r="I9676" s="6" t="s">
        <v>1117</v>
      </c>
      <c r="K9676" s="6">
        <v>186</v>
      </c>
    </row>
    <row r="9677" spans="1:11">
      <c r="A9677" s="6">
        <v>71083284</v>
      </c>
      <c r="B9677" t="s">
        <v>10801</v>
      </c>
      <c r="C9677" s="6" t="s">
        <v>351</v>
      </c>
      <c r="D9677" s="6">
        <v>28</v>
      </c>
      <c r="E9677" s="6">
        <v>116</v>
      </c>
      <c r="F9677" s="6">
        <v>116</v>
      </c>
      <c r="G9677" s="1">
        <v>116</v>
      </c>
      <c r="H9677" s="6" t="s">
        <v>351</v>
      </c>
      <c r="I9677" s="6" t="s">
        <v>827</v>
      </c>
      <c r="K9677" s="6">
        <v>171</v>
      </c>
    </row>
    <row r="9678" spans="1:11">
      <c r="A9678" s="6">
        <v>14186983</v>
      </c>
      <c r="B9678" t="s">
        <v>10802</v>
      </c>
      <c r="C9678" s="6" t="s">
        <v>1732</v>
      </c>
      <c r="D9678" s="6">
        <v>29</v>
      </c>
      <c r="E9678" s="6">
        <v>116</v>
      </c>
      <c r="F9678" s="6">
        <v>116</v>
      </c>
      <c r="G9678" s="1">
        <v>116</v>
      </c>
      <c r="H9678" s="6" t="s">
        <v>1732</v>
      </c>
      <c r="I9678" s="6" t="s">
        <v>5990</v>
      </c>
      <c r="K9678" s="6">
        <v>185</v>
      </c>
    </row>
    <row r="9679" spans="1:11">
      <c r="A9679" s="6">
        <v>48036648</v>
      </c>
      <c r="B9679" t="s">
        <v>10803</v>
      </c>
      <c r="C9679" s="6" t="s">
        <v>1176</v>
      </c>
      <c r="D9679" s="6">
        <v>29</v>
      </c>
      <c r="E9679" s="6">
        <v>116</v>
      </c>
      <c r="F9679" s="6">
        <v>116</v>
      </c>
      <c r="G9679" s="1">
        <v>116</v>
      </c>
      <c r="H9679" s="6" t="s">
        <v>1176</v>
      </c>
      <c r="I9679" s="6" t="s">
        <v>344</v>
      </c>
      <c r="K9679" s="6">
        <v>175</v>
      </c>
    </row>
    <row r="9680" spans="1:11">
      <c r="A9680" s="6">
        <v>16147583</v>
      </c>
      <c r="B9680" t="s">
        <v>10804</v>
      </c>
      <c r="C9680" s="6" t="s">
        <v>640</v>
      </c>
      <c r="D9680" s="6">
        <v>29</v>
      </c>
      <c r="E9680" s="6">
        <v>116</v>
      </c>
      <c r="F9680" s="6">
        <v>116</v>
      </c>
      <c r="G9680" s="1">
        <v>116</v>
      </c>
      <c r="H9680" s="6" t="s">
        <v>640</v>
      </c>
      <c r="I9680" s="6" t="s">
        <v>298</v>
      </c>
      <c r="K9680" s="6">
        <v>180</v>
      </c>
    </row>
    <row r="9681" spans="1:11">
      <c r="A9681" s="6">
        <v>14083137</v>
      </c>
      <c r="B9681" t="s">
        <v>10805</v>
      </c>
      <c r="C9681" s="6" t="s">
        <v>1674</v>
      </c>
      <c r="D9681" s="6">
        <v>29</v>
      </c>
      <c r="E9681" s="6">
        <v>116</v>
      </c>
      <c r="F9681" s="6">
        <v>116</v>
      </c>
      <c r="G9681" s="1">
        <v>116</v>
      </c>
      <c r="H9681" s="6" t="s">
        <v>1674</v>
      </c>
      <c r="I9681" s="6" t="s">
        <v>603</v>
      </c>
      <c r="K9681" s="6">
        <v>183</v>
      </c>
    </row>
    <row r="9682" spans="1:11">
      <c r="A9682" s="6">
        <v>14256196</v>
      </c>
      <c r="B9682" t="s">
        <v>10806</v>
      </c>
      <c r="C9682" s="6" t="s">
        <v>1732</v>
      </c>
      <c r="D9682" s="6">
        <v>28</v>
      </c>
      <c r="E9682" s="6">
        <v>116</v>
      </c>
      <c r="F9682" s="6">
        <v>116</v>
      </c>
      <c r="G9682" s="1">
        <v>116</v>
      </c>
      <c r="H9682" s="6" t="s">
        <v>1732</v>
      </c>
      <c r="I9682" s="6" t="s">
        <v>603</v>
      </c>
      <c r="K9682" s="6">
        <v>183</v>
      </c>
    </row>
    <row r="9683" spans="1:11">
      <c r="A9683" s="6">
        <v>14103274</v>
      </c>
      <c r="B9683" t="s">
        <v>10807</v>
      </c>
      <c r="C9683" s="6" t="s">
        <v>240</v>
      </c>
      <c r="D9683" s="6">
        <v>30</v>
      </c>
      <c r="E9683" s="6">
        <v>116</v>
      </c>
      <c r="F9683" s="6">
        <v>116</v>
      </c>
      <c r="G9683" s="1">
        <v>116</v>
      </c>
      <c r="H9683" s="6" t="s">
        <v>240</v>
      </c>
      <c r="I9683" s="6" t="s">
        <v>603</v>
      </c>
      <c r="K9683" s="6">
        <v>178</v>
      </c>
    </row>
    <row r="9684" spans="1:11">
      <c r="A9684" s="6">
        <v>86067790</v>
      </c>
      <c r="B9684" t="s">
        <v>10808</v>
      </c>
      <c r="C9684" s="6" t="s">
        <v>1624</v>
      </c>
      <c r="D9684" s="6">
        <v>30</v>
      </c>
      <c r="E9684" s="6">
        <v>116</v>
      </c>
      <c r="F9684" s="6">
        <v>116</v>
      </c>
      <c r="G9684" s="1">
        <v>116</v>
      </c>
      <c r="H9684" s="6" t="s">
        <v>1624</v>
      </c>
      <c r="I9684" s="6" t="s">
        <v>1688</v>
      </c>
      <c r="K9684" s="6">
        <v>186</v>
      </c>
    </row>
    <row r="9685" spans="1:11">
      <c r="A9685" s="6">
        <v>67079816</v>
      </c>
      <c r="B9685" t="s">
        <v>10809</v>
      </c>
      <c r="C9685" s="6" t="s">
        <v>589</v>
      </c>
      <c r="D9685" s="6">
        <v>34</v>
      </c>
      <c r="E9685" s="6">
        <v>116</v>
      </c>
      <c r="F9685" s="6">
        <v>116</v>
      </c>
      <c r="G9685" s="1">
        <v>116</v>
      </c>
      <c r="H9685" s="6" t="s">
        <v>589</v>
      </c>
      <c r="I9685" s="6" t="s">
        <v>348</v>
      </c>
      <c r="K9685" s="6">
        <v>186</v>
      </c>
    </row>
    <row r="9686" spans="1:11">
      <c r="A9686" s="6">
        <v>2000370206</v>
      </c>
      <c r="B9686" t="s">
        <v>1196</v>
      </c>
      <c r="C9686" s="6" t="s">
        <v>2112</v>
      </c>
      <c r="D9686" s="6">
        <v>16</v>
      </c>
      <c r="E9686" s="6">
        <v>115</v>
      </c>
      <c r="F9686" s="6">
        <v>115</v>
      </c>
      <c r="G9686" s="1">
        <v>-9</v>
      </c>
      <c r="H9686" s="6" t="s">
        <v>2112</v>
      </c>
      <c r="I9686" s="6" t="s">
        <v>1197</v>
      </c>
      <c r="K9686" s="6">
        <v>176</v>
      </c>
    </row>
    <row r="9687" spans="1:11">
      <c r="A9687" s="6">
        <v>2000338371</v>
      </c>
      <c r="B9687" t="s">
        <v>223</v>
      </c>
      <c r="C9687" s="6" t="s">
        <v>2115</v>
      </c>
      <c r="D9687" s="6">
        <v>17</v>
      </c>
      <c r="E9687" s="6">
        <v>115</v>
      </c>
      <c r="F9687" s="6">
        <v>115</v>
      </c>
      <c r="G9687" s="1">
        <v>-9</v>
      </c>
      <c r="H9687" s="6" t="s">
        <v>2115</v>
      </c>
      <c r="I9687" s="6" t="s">
        <v>236</v>
      </c>
      <c r="K9687" s="6">
        <v>184</v>
      </c>
    </row>
    <row r="9688" spans="1:11">
      <c r="A9688" s="6">
        <v>2000385919</v>
      </c>
      <c r="B9688" t="s">
        <v>1368</v>
      </c>
      <c r="C9688" s="6" t="s">
        <v>488</v>
      </c>
      <c r="D9688" s="6">
        <v>17</v>
      </c>
      <c r="E9688" s="6">
        <v>115</v>
      </c>
      <c r="F9688" s="6">
        <v>115</v>
      </c>
      <c r="G9688" s="1">
        <v>-9</v>
      </c>
      <c r="H9688" s="6" t="s">
        <v>488</v>
      </c>
      <c r="I9688" s="6" t="s">
        <v>344</v>
      </c>
      <c r="K9688" s="6">
        <v>180</v>
      </c>
    </row>
    <row r="9689" spans="1:11">
      <c r="A9689" s="6">
        <v>2000287960</v>
      </c>
      <c r="B9689" t="s">
        <v>1482</v>
      </c>
      <c r="C9689" s="6" t="s">
        <v>377</v>
      </c>
      <c r="D9689" s="6">
        <v>18</v>
      </c>
      <c r="E9689" s="6">
        <v>115</v>
      </c>
      <c r="F9689" s="6">
        <v>115</v>
      </c>
      <c r="G9689" s="1">
        <v>-9</v>
      </c>
      <c r="H9689" s="6" t="s">
        <v>377</v>
      </c>
      <c r="I9689" s="6" t="s">
        <v>341</v>
      </c>
      <c r="K9689" s="6">
        <v>195</v>
      </c>
    </row>
    <row r="9690" spans="1:11">
      <c r="A9690" s="6">
        <v>2000307251</v>
      </c>
      <c r="B9690" t="s">
        <v>1704</v>
      </c>
      <c r="C9690" s="6" t="s">
        <v>2046</v>
      </c>
      <c r="D9690" s="6">
        <v>17</v>
      </c>
      <c r="E9690" s="6">
        <v>115</v>
      </c>
      <c r="F9690" s="6">
        <v>115</v>
      </c>
      <c r="G9690" s="1">
        <v>-9</v>
      </c>
      <c r="H9690" s="6" t="s">
        <v>2046</v>
      </c>
      <c r="I9690" s="6" t="s">
        <v>1705</v>
      </c>
      <c r="K9690" s="6">
        <v>173</v>
      </c>
    </row>
    <row r="9691" spans="1:11">
      <c r="A9691" s="6">
        <v>2000383145</v>
      </c>
      <c r="B9691" t="s">
        <v>702</v>
      </c>
      <c r="C9691" s="6" t="s">
        <v>218</v>
      </c>
      <c r="D9691" s="6">
        <v>17</v>
      </c>
      <c r="E9691" s="6">
        <v>115</v>
      </c>
      <c r="F9691" s="6">
        <v>115</v>
      </c>
      <c r="G9691" s="1">
        <v>-9</v>
      </c>
      <c r="H9691" s="6" t="s">
        <v>218</v>
      </c>
      <c r="I9691" s="6" t="s">
        <v>703</v>
      </c>
      <c r="K9691" s="6">
        <v>194</v>
      </c>
    </row>
    <row r="9692" spans="1:11">
      <c r="A9692" s="6">
        <v>2000368243</v>
      </c>
      <c r="B9692" t="s">
        <v>1446</v>
      </c>
      <c r="C9692" s="6" t="s">
        <v>319</v>
      </c>
      <c r="D9692" s="6">
        <v>17</v>
      </c>
      <c r="E9692" s="6">
        <v>115</v>
      </c>
      <c r="F9692" s="6">
        <v>115</v>
      </c>
      <c r="G9692" s="1">
        <v>-9</v>
      </c>
      <c r="H9692" s="6" t="s">
        <v>319</v>
      </c>
      <c r="I9692" s="6" t="s">
        <v>1117</v>
      </c>
      <c r="K9692" s="6">
        <v>192</v>
      </c>
    </row>
    <row r="9693" spans="1:11">
      <c r="A9693" s="6">
        <v>2000288465</v>
      </c>
      <c r="B9693" t="s">
        <v>10810</v>
      </c>
      <c r="C9693" s="6" t="s">
        <v>1672</v>
      </c>
      <c r="D9693" s="6">
        <v>18</v>
      </c>
      <c r="E9693" s="6">
        <v>115</v>
      </c>
      <c r="F9693" s="6">
        <v>115</v>
      </c>
      <c r="G9693" s="1">
        <v>-85</v>
      </c>
      <c r="H9693" s="6" t="s">
        <v>1672</v>
      </c>
      <c r="I9693" s="6" t="s">
        <v>1066</v>
      </c>
      <c r="K9693" s="6">
        <v>182</v>
      </c>
    </row>
    <row r="9694" spans="1:11">
      <c r="A9694" s="6">
        <v>2000297306</v>
      </c>
      <c r="B9694" t="s">
        <v>2064</v>
      </c>
      <c r="C9694" s="6" t="s">
        <v>640</v>
      </c>
      <c r="D9694" s="6">
        <v>18</v>
      </c>
      <c r="E9694" s="6">
        <v>115</v>
      </c>
      <c r="F9694" s="6">
        <v>115</v>
      </c>
      <c r="G9694" s="1">
        <v>-85</v>
      </c>
      <c r="H9694" s="6" t="s">
        <v>640</v>
      </c>
      <c r="I9694" s="6" t="s">
        <v>348</v>
      </c>
      <c r="K9694" s="6">
        <v>185</v>
      </c>
    </row>
    <row r="9695" spans="1:11">
      <c r="A9695" s="6">
        <v>2000257921</v>
      </c>
      <c r="B9695" t="s">
        <v>539</v>
      </c>
      <c r="C9695" s="6" t="s">
        <v>377</v>
      </c>
      <c r="D9695" s="6">
        <v>18</v>
      </c>
      <c r="E9695" s="6">
        <v>115</v>
      </c>
      <c r="F9695" s="6">
        <v>115</v>
      </c>
      <c r="G9695" s="1">
        <v>-85</v>
      </c>
      <c r="H9695" s="6" t="s">
        <v>377</v>
      </c>
      <c r="I9695" s="6" t="s">
        <v>1801</v>
      </c>
      <c r="K9695" s="6">
        <v>191</v>
      </c>
    </row>
    <row r="9696" spans="1:11">
      <c r="A9696" s="6">
        <v>2000183494</v>
      </c>
      <c r="B9696" t="s">
        <v>10811</v>
      </c>
      <c r="C9696" s="6" t="s">
        <v>558</v>
      </c>
      <c r="D9696" s="6">
        <v>19</v>
      </c>
      <c r="E9696" s="6">
        <v>115</v>
      </c>
      <c r="F9696" s="6">
        <v>115</v>
      </c>
      <c r="G9696" s="1">
        <v>-85</v>
      </c>
      <c r="H9696" s="6" t="s">
        <v>558</v>
      </c>
      <c r="I9696" s="6" t="s">
        <v>341</v>
      </c>
      <c r="K9696" s="6">
        <v>174</v>
      </c>
    </row>
    <row r="9697" spans="1:11">
      <c r="A9697" s="6">
        <v>2000268036</v>
      </c>
      <c r="B9697" t="s">
        <v>10812</v>
      </c>
      <c r="C9697" s="6" t="s">
        <v>558</v>
      </c>
      <c r="D9697" s="6">
        <v>18</v>
      </c>
      <c r="E9697" s="6">
        <v>115</v>
      </c>
      <c r="F9697" s="6">
        <v>115</v>
      </c>
      <c r="G9697" s="1">
        <v>-85</v>
      </c>
      <c r="H9697" s="6" t="s">
        <v>558</v>
      </c>
      <c r="I9697" s="6" t="s">
        <v>1246</v>
      </c>
      <c r="K9697" s="6">
        <v>181</v>
      </c>
    </row>
    <row r="9698" spans="1:11">
      <c r="A9698" s="6">
        <v>2000291513</v>
      </c>
      <c r="B9698" t="s">
        <v>10813</v>
      </c>
      <c r="C9698" s="6" t="s">
        <v>488</v>
      </c>
      <c r="D9698" s="6">
        <v>18</v>
      </c>
      <c r="E9698" s="6">
        <v>115</v>
      </c>
      <c r="F9698" s="6">
        <v>115</v>
      </c>
      <c r="G9698" s="1">
        <v>-8</v>
      </c>
      <c r="H9698" s="6" t="s">
        <v>488</v>
      </c>
      <c r="I9698" s="6" t="s">
        <v>348</v>
      </c>
      <c r="K9698" s="6">
        <v>178</v>
      </c>
    </row>
    <row r="9699" spans="1:11">
      <c r="A9699" s="6">
        <v>2000237833</v>
      </c>
      <c r="B9699" t="s">
        <v>10814</v>
      </c>
      <c r="C9699" s="6" t="s">
        <v>942</v>
      </c>
      <c r="D9699" s="6">
        <v>20</v>
      </c>
      <c r="E9699" s="6">
        <v>115</v>
      </c>
      <c r="F9699" s="6">
        <v>115</v>
      </c>
      <c r="G9699" s="1">
        <v>-8</v>
      </c>
      <c r="H9699" s="6" t="s">
        <v>942</v>
      </c>
      <c r="I9699" s="6" t="s">
        <v>10815</v>
      </c>
      <c r="K9699" s="6">
        <v>180</v>
      </c>
    </row>
    <row r="9700" spans="1:11">
      <c r="A9700" s="6">
        <v>85075605</v>
      </c>
      <c r="B9700" t="s">
        <v>10816</v>
      </c>
      <c r="C9700" s="6" t="s">
        <v>640</v>
      </c>
      <c r="D9700" s="6">
        <v>31</v>
      </c>
      <c r="E9700" s="6">
        <v>115</v>
      </c>
      <c r="F9700" s="6">
        <v>115</v>
      </c>
      <c r="G9700" s="1">
        <v>160</v>
      </c>
      <c r="H9700" s="6" t="s">
        <v>640</v>
      </c>
      <c r="I9700" s="6" t="s">
        <v>1313</v>
      </c>
      <c r="K9700" s="6">
        <v>185</v>
      </c>
    </row>
    <row r="9701" spans="1:11">
      <c r="A9701" s="6">
        <v>2000085150</v>
      </c>
      <c r="B9701" t="s">
        <v>2104</v>
      </c>
      <c r="C9701" s="6" t="s">
        <v>314</v>
      </c>
      <c r="D9701" s="6">
        <v>19</v>
      </c>
      <c r="E9701" s="6">
        <v>115</v>
      </c>
      <c r="F9701" s="6">
        <v>115</v>
      </c>
      <c r="G9701" s="1">
        <v>-8</v>
      </c>
      <c r="H9701" s="6" t="s">
        <v>314</v>
      </c>
      <c r="I9701" s="6" t="s">
        <v>10817</v>
      </c>
      <c r="K9701" s="6">
        <v>170</v>
      </c>
    </row>
    <row r="9702" spans="1:11">
      <c r="A9702" s="6">
        <v>2000014557</v>
      </c>
      <c r="B9702" t="s">
        <v>10818</v>
      </c>
      <c r="C9702" s="6" t="s">
        <v>319</v>
      </c>
      <c r="D9702" s="6">
        <v>20</v>
      </c>
      <c r="E9702" s="6">
        <v>115</v>
      </c>
      <c r="F9702" s="6">
        <v>115</v>
      </c>
      <c r="G9702" s="1">
        <v>-8</v>
      </c>
      <c r="H9702" s="6" t="s">
        <v>319</v>
      </c>
      <c r="I9702" s="6" t="s">
        <v>406</v>
      </c>
      <c r="K9702" s="6">
        <v>186</v>
      </c>
    </row>
    <row r="9703" spans="1:11">
      <c r="A9703" s="6">
        <v>2000218552</v>
      </c>
      <c r="B9703" t="s">
        <v>977</v>
      </c>
      <c r="C9703" s="6" t="s">
        <v>377</v>
      </c>
      <c r="D9703" s="6">
        <v>19</v>
      </c>
      <c r="E9703" s="6">
        <v>115</v>
      </c>
      <c r="F9703" s="6">
        <v>115</v>
      </c>
      <c r="G9703" s="1">
        <v>-8</v>
      </c>
      <c r="H9703" s="6" t="s">
        <v>377</v>
      </c>
      <c r="I9703" s="6" t="s">
        <v>1863</v>
      </c>
      <c r="K9703" s="6">
        <v>191</v>
      </c>
    </row>
    <row r="9704" spans="1:11">
      <c r="A9704" s="6">
        <v>2000105530</v>
      </c>
      <c r="B9704" t="s">
        <v>10819</v>
      </c>
      <c r="C9704" s="6" t="s">
        <v>966</v>
      </c>
      <c r="D9704" s="6">
        <v>20</v>
      </c>
      <c r="E9704" s="6">
        <v>115</v>
      </c>
      <c r="F9704" s="6">
        <v>115</v>
      </c>
      <c r="G9704" s="1">
        <v>-8</v>
      </c>
      <c r="H9704" s="6" t="s">
        <v>966</v>
      </c>
      <c r="I9704" s="6" t="s">
        <v>10820</v>
      </c>
      <c r="K9704" s="6">
        <v>185</v>
      </c>
    </row>
    <row r="9705" spans="1:11">
      <c r="A9705" s="6">
        <v>2000300127</v>
      </c>
      <c r="B9705" t="s">
        <v>10821</v>
      </c>
      <c r="C9705" s="6" t="s">
        <v>319</v>
      </c>
      <c r="D9705" s="6">
        <v>18</v>
      </c>
      <c r="E9705" s="6">
        <v>115</v>
      </c>
      <c r="F9705" s="6">
        <v>115</v>
      </c>
      <c r="G9705" s="1">
        <v>-8</v>
      </c>
      <c r="H9705" s="6" t="s">
        <v>319</v>
      </c>
      <c r="I9705" s="6" t="s">
        <v>348</v>
      </c>
      <c r="K9705" s="6">
        <v>170</v>
      </c>
    </row>
    <row r="9706" spans="1:11">
      <c r="A9706" s="6">
        <v>2000180880</v>
      </c>
      <c r="B9706" t="s">
        <v>10822</v>
      </c>
      <c r="C9706" s="6" t="s">
        <v>1813</v>
      </c>
      <c r="D9706" s="6">
        <v>19</v>
      </c>
      <c r="E9706" s="6">
        <v>115</v>
      </c>
      <c r="F9706" s="6">
        <v>115</v>
      </c>
      <c r="G9706" s="1">
        <v>-8</v>
      </c>
      <c r="H9706" s="6" t="s">
        <v>1813</v>
      </c>
      <c r="I9706" s="6" t="s">
        <v>10823</v>
      </c>
      <c r="K9706" s="6">
        <v>185</v>
      </c>
    </row>
    <row r="9707" spans="1:11">
      <c r="A9707" s="6">
        <v>2000116422</v>
      </c>
      <c r="B9707" t="s">
        <v>10824</v>
      </c>
      <c r="C9707" s="6" t="s">
        <v>589</v>
      </c>
      <c r="D9707" s="6">
        <v>20</v>
      </c>
      <c r="E9707" s="6">
        <v>115</v>
      </c>
      <c r="F9707" s="6">
        <v>115</v>
      </c>
      <c r="G9707" s="1">
        <v>-8</v>
      </c>
      <c r="H9707" s="6" t="s">
        <v>589</v>
      </c>
      <c r="I9707" s="6" t="s">
        <v>2426</v>
      </c>
      <c r="K9707" s="6">
        <v>186</v>
      </c>
    </row>
    <row r="9708" spans="1:11">
      <c r="A9708" s="6">
        <v>2000046143</v>
      </c>
      <c r="B9708" t="s">
        <v>10825</v>
      </c>
      <c r="C9708" s="6" t="s">
        <v>240</v>
      </c>
      <c r="D9708" s="6">
        <v>20</v>
      </c>
      <c r="E9708" s="6">
        <v>115</v>
      </c>
      <c r="F9708" s="6">
        <v>115</v>
      </c>
      <c r="G9708" s="1">
        <v>-8</v>
      </c>
      <c r="H9708" s="6" t="s">
        <v>240</v>
      </c>
      <c r="I9708" s="6" t="s">
        <v>1892</v>
      </c>
      <c r="K9708" s="6">
        <v>173</v>
      </c>
    </row>
    <row r="9709" spans="1:11">
      <c r="A9709" s="6">
        <v>2000243128</v>
      </c>
      <c r="B9709" t="s">
        <v>1961</v>
      </c>
      <c r="C9709" s="6" t="s">
        <v>2115</v>
      </c>
      <c r="D9709" s="6">
        <v>18</v>
      </c>
      <c r="E9709" s="6">
        <v>115</v>
      </c>
      <c r="F9709" s="6">
        <v>115</v>
      </c>
      <c r="G9709" s="1">
        <v>-8</v>
      </c>
      <c r="H9709" s="6" t="s">
        <v>2115</v>
      </c>
      <c r="I9709" s="6" t="s">
        <v>1661</v>
      </c>
      <c r="K9709" s="6">
        <v>189</v>
      </c>
    </row>
    <row r="9710" spans="1:11">
      <c r="A9710" s="6">
        <v>2000188095</v>
      </c>
      <c r="B9710" t="s">
        <v>10826</v>
      </c>
      <c r="C9710" s="6" t="s">
        <v>2121</v>
      </c>
      <c r="D9710" s="6">
        <v>20</v>
      </c>
      <c r="E9710" s="6">
        <v>115</v>
      </c>
      <c r="F9710" s="6">
        <v>115</v>
      </c>
      <c r="G9710" s="1">
        <v>-8</v>
      </c>
      <c r="H9710" s="6" t="s">
        <v>2121</v>
      </c>
      <c r="I9710" s="6" t="s">
        <v>10827</v>
      </c>
      <c r="K9710" s="6">
        <v>183</v>
      </c>
    </row>
    <row r="9711" spans="1:11">
      <c r="A9711" s="6">
        <v>2000110948</v>
      </c>
      <c r="B9711" t="s">
        <v>10828</v>
      </c>
      <c r="C9711" s="6" t="s">
        <v>2115</v>
      </c>
      <c r="D9711" s="6">
        <v>19</v>
      </c>
      <c r="E9711" s="6">
        <v>115</v>
      </c>
      <c r="F9711" s="6">
        <v>115</v>
      </c>
      <c r="G9711" s="1">
        <v>-8</v>
      </c>
      <c r="H9711" s="6" t="s">
        <v>2115</v>
      </c>
      <c r="I9711" s="6" t="s">
        <v>729</v>
      </c>
      <c r="K9711" s="6">
        <v>178</v>
      </c>
    </row>
    <row r="9712" spans="1:11">
      <c r="A9712" s="6">
        <v>2000238729</v>
      </c>
      <c r="B9712" t="s">
        <v>10829</v>
      </c>
      <c r="C9712" s="6" t="s">
        <v>488</v>
      </c>
      <c r="D9712" s="6">
        <v>19</v>
      </c>
      <c r="E9712" s="6">
        <v>115</v>
      </c>
      <c r="F9712" s="6">
        <v>115</v>
      </c>
      <c r="G9712" s="1">
        <v>-8</v>
      </c>
      <c r="H9712" s="6" t="s">
        <v>488</v>
      </c>
      <c r="I9712" s="6" t="s">
        <v>1688</v>
      </c>
      <c r="K9712" s="6">
        <v>176</v>
      </c>
    </row>
    <row r="9713" spans="1:11">
      <c r="A9713" s="6">
        <v>2000170613</v>
      </c>
      <c r="B9713" t="s">
        <v>10830</v>
      </c>
      <c r="C9713" s="6" t="s">
        <v>314</v>
      </c>
      <c r="D9713" s="6">
        <v>19</v>
      </c>
      <c r="E9713" s="6">
        <v>115</v>
      </c>
      <c r="F9713" s="6">
        <v>115</v>
      </c>
      <c r="G9713" s="1">
        <v>-8</v>
      </c>
      <c r="H9713" s="6" t="s">
        <v>314</v>
      </c>
      <c r="I9713" s="6" t="s">
        <v>309</v>
      </c>
      <c r="K9713" s="6">
        <v>180</v>
      </c>
    </row>
    <row r="9714" spans="1:11">
      <c r="A9714" s="6">
        <v>2000230641</v>
      </c>
      <c r="B9714" t="s">
        <v>1119</v>
      </c>
      <c r="C9714" s="6" t="s">
        <v>2115</v>
      </c>
      <c r="D9714" s="6">
        <v>19</v>
      </c>
      <c r="E9714" s="6">
        <v>115</v>
      </c>
      <c r="F9714" s="6">
        <v>115</v>
      </c>
      <c r="G9714" s="1">
        <v>-8</v>
      </c>
      <c r="H9714" s="6" t="s">
        <v>2115</v>
      </c>
      <c r="I9714" s="6" t="s">
        <v>309</v>
      </c>
      <c r="K9714" s="6">
        <v>194</v>
      </c>
    </row>
    <row r="9715" spans="1:11">
      <c r="A9715" s="6">
        <v>2000217198</v>
      </c>
      <c r="B9715" t="s">
        <v>802</v>
      </c>
      <c r="C9715" s="6" t="s">
        <v>319</v>
      </c>
      <c r="D9715" s="6">
        <v>20</v>
      </c>
      <c r="E9715" s="6">
        <v>115</v>
      </c>
      <c r="F9715" s="6">
        <v>115</v>
      </c>
      <c r="G9715" s="1">
        <v>-8</v>
      </c>
      <c r="H9715" s="6" t="s">
        <v>319</v>
      </c>
      <c r="I9715" s="6" t="s">
        <v>603</v>
      </c>
      <c r="K9715" s="6">
        <v>166</v>
      </c>
    </row>
    <row r="9716" spans="1:11">
      <c r="A9716" s="6">
        <v>2000237714</v>
      </c>
      <c r="B9716" t="s">
        <v>10831</v>
      </c>
      <c r="C9716" s="6" t="s">
        <v>2112</v>
      </c>
      <c r="D9716" s="6">
        <v>18</v>
      </c>
      <c r="E9716" s="6">
        <v>115</v>
      </c>
      <c r="F9716" s="6">
        <v>115</v>
      </c>
      <c r="G9716" s="1">
        <v>-8</v>
      </c>
      <c r="H9716" s="6" t="s">
        <v>2112</v>
      </c>
      <c r="I9716" s="6" t="s">
        <v>832</v>
      </c>
      <c r="K9716" s="6">
        <v>187</v>
      </c>
    </row>
    <row r="9717" spans="1:11">
      <c r="A9717" s="6">
        <v>2000205042</v>
      </c>
      <c r="B9717" t="s">
        <v>10832</v>
      </c>
      <c r="C9717" s="6" t="s">
        <v>1747</v>
      </c>
      <c r="D9717" s="6">
        <v>19</v>
      </c>
      <c r="E9717" s="6">
        <v>115</v>
      </c>
      <c r="F9717" s="6">
        <v>115</v>
      </c>
      <c r="G9717" s="1">
        <v>-8</v>
      </c>
      <c r="H9717" s="6" t="s">
        <v>1747</v>
      </c>
      <c r="I9717" s="6" t="s">
        <v>344</v>
      </c>
      <c r="K9717" s="6">
        <v>171</v>
      </c>
    </row>
    <row r="9718" spans="1:11">
      <c r="A9718" s="6">
        <v>2000103231</v>
      </c>
      <c r="B9718" t="s">
        <v>330</v>
      </c>
      <c r="C9718" s="6" t="s">
        <v>314</v>
      </c>
      <c r="D9718" s="6">
        <v>19</v>
      </c>
      <c r="E9718" s="6">
        <v>115</v>
      </c>
      <c r="F9718" s="6">
        <v>115</v>
      </c>
      <c r="G9718" s="1">
        <v>-8</v>
      </c>
      <c r="H9718" s="6" t="s">
        <v>314</v>
      </c>
      <c r="I9718" s="6" t="s">
        <v>298</v>
      </c>
      <c r="K9718" s="6">
        <v>173</v>
      </c>
    </row>
    <row r="9719" spans="1:11">
      <c r="A9719" s="6">
        <v>2000094208</v>
      </c>
      <c r="B9719" t="s">
        <v>1563</v>
      </c>
      <c r="C9719" s="6" t="s">
        <v>319</v>
      </c>
      <c r="D9719" s="6">
        <v>19</v>
      </c>
      <c r="E9719" s="6">
        <v>115</v>
      </c>
      <c r="F9719" s="6">
        <v>115</v>
      </c>
      <c r="G9719" s="1">
        <v>-8</v>
      </c>
      <c r="H9719" s="6" t="s">
        <v>319</v>
      </c>
      <c r="I9719" s="6" t="s">
        <v>3182</v>
      </c>
      <c r="K9719" s="6">
        <v>176</v>
      </c>
    </row>
    <row r="9720" spans="1:11">
      <c r="A9720" s="6">
        <v>27164473</v>
      </c>
      <c r="B9720" t="s">
        <v>10833</v>
      </c>
      <c r="C9720" s="6" t="s">
        <v>1672</v>
      </c>
      <c r="D9720" s="6">
        <v>21</v>
      </c>
      <c r="E9720" s="6">
        <v>115</v>
      </c>
      <c r="F9720" s="6">
        <v>115</v>
      </c>
      <c r="G9720" s="1">
        <v>-8</v>
      </c>
      <c r="H9720" s="6" t="s">
        <v>1672</v>
      </c>
      <c r="I9720" s="6" t="s">
        <v>339</v>
      </c>
      <c r="K9720" s="6">
        <v>180</v>
      </c>
    </row>
    <row r="9721" spans="1:11">
      <c r="A9721" s="6">
        <v>2000304635</v>
      </c>
      <c r="B9721" t="s">
        <v>10834</v>
      </c>
      <c r="C9721" s="6" t="s">
        <v>760</v>
      </c>
      <c r="D9721" s="6">
        <v>19</v>
      </c>
      <c r="E9721" s="6">
        <v>115</v>
      </c>
      <c r="F9721" s="6">
        <v>115</v>
      </c>
      <c r="G9721" s="1">
        <v>-8</v>
      </c>
      <c r="H9721" s="6" t="s">
        <v>760</v>
      </c>
      <c r="I9721" s="6" t="s">
        <v>603</v>
      </c>
      <c r="K9721" s="6">
        <v>181</v>
      </c>
    </row>
    <row r="9722" spans="1:11">
      <c r="A9722" s="6">
        <v>2000178997</v>
      </c>
      <c r="B9722" t="s">
        <v>10835</v>
      </c>
      <c r="C9722" s="6" t="s">
        <v>1671</v>
      </c>
      <c r="D9722" s="6">
        <v>19</v>
      </c>
      <c r="E9722" s="6">
        <v>115</v>
      </c>
      <c r="F9722" s="6">
        <v>115</v>
      </c>
      <c r="G9722" s="1">
        <v>-8</v>
      </c>
      <c r="H9722" s="6" t="s">
        <v>1671</v>
      </c>
      <c r="I9722" s="6" t="s">
        <v>236</v>
      </c>
      <c r="K9722" s="6">
        <v>166</v>
      </c>
    </row>
    <row r="9723" spans="1:11">
      <c r="A9723" s="6">
        <v>2000221580</v>
      </c>
      <c r="B9723" t="s">
        <v>10836</v>
      </c>
      <c r="C9723" s="6" t="s">
        <v>2120</v>
      </c>
      <c r="D9723" s="6">
        <v>20</v>
      </c>
      <c r="E9723" s="6">
        <v>115</v>
      </c>
      <c r="F9723" s="6">
        <v>115</v>
      </c>
      <c r="G9723" s="1">
        <v>-8</v>
      </c>
      <c r="H9723" s="6" t="s">
        <v>2120</v>
      </c>
      <c r="I9723" s="6" t="s">
        <v>257</v>
      </c>
      <c r="K9723" s="6">
        <v>183</v>
      </c>
    </row>
    <row r="9724" spans="1:11">
      <c r="A9724" s="6">
        <v>2000157410</v>
      </c>
      <c r="B9724" t="s">
        <v>10837</v>
      </c>
      <c r="C9724" s="6" t="s">
        <v>314</v>
      </c>
      <c r="D9724" s="6">
        <v>20</v>
      </c>
      <c r="E9724" s="6">
        <v>115</v>
      </c>
      <c r="F9724" s="6">
        <v>115</v>
      </c>
      <c r="G9724" s="1">
        <v>-8</v>
      </c>
      <c r="H9724" s="6" t="s">
        <v>314</v>
      </c>
      <c r="I9724" s="6" t="s">
        <v>257</v>
      </c>
      <c r="K9724" s="6">
        <v>179</v>
      </c>
    </row>
    <row r="9725" spans="1:11">
      <c r="A9725" s="6">
        <v>2000284138</v>
      </c>
      <c r="B9725" t="s">
        <v>10838</v>
      </c>
      <c r="C9725" s="6" t="s">
        <v>377</v>
      </c>
      <c r="D9725" s="6">
        <v>19</v>
      </c>
      <c r="E9725" s="6">
        <v>115</v>
      </c>
      <c r="F9725" s="6">
        <v>115</v>
      </c>
      <c r="G9725" s="1">
        <v>-8</v>
      </c>
      <c r="H9725" s="6" t="s">
        <v>377</v>
      </c>
      <c r="I9725" s="6" t="s">
        <v>832</v>
      </c>
      <c r="K9725" s="6">
        <v>193</v>
      </c>
    </row>
    <row r="9726" spans="1:11">
      <c r="A9726" s="6">
        <v>2000276486</v>
      </c>
      <c r="B9726" t="s">
        <v>10839</v>
      </c>
      <c r="C9726" s="6" t="s">
        <v>377</v>
      </c>
      <c r="D9726" s="6">
        <v>21</v>
      </c>
      <c r="E9726" s="6">
        <v>115</v>
      </c>
      <c r="F9726" s="6">
        <v>115</v>
      </c>
      <c r="G9726" s="1">
        <v>155</v>
      </c>
      <c r="H9726" s="6" t="s">
        <v>377</v>
      </c>
      <c r="I9726" s="6" t="s">
        <v>10840</v>
      </c>
      <c r="K9726" s="6">
        <v>193</v>
      </c>
    </row>
    <row r="9727" spans="1:11">
      <c r="A9727" s="6">
        <v>12031625</v>
      </c>
      <c r="B9727" t="s">
        <v>10841</v>
      </c>
      <c r="C9727" s="6" t="s">
        <v>2115</v>
      </c>
      <c r="D9727" s="6">
        <v>37</v>
      </c>
      <c r="E9727" s="6">
        <v>115</v>
      </c>
      <c r="F9727" s="6">
        <v>115</v>
      </c>
      <c r="G9727" s="1">
        <v>155</v>
      </c>
      <c r="H9727" s="6" t="s">
        <v>2115</v>
      </c>
      <c r="I9727" s="6" t="s">
        <v>1722</v>
      </c>
      <c r="K9727" s="6">
        <v>188</v>
      </c>
    </row>
    <row r="9728" spans="1:11">
      <c r="A9728" s="6">
        <v>27058550</v>
      </c>
      <c r="B9728" t="s">
        <v>10842</v>
      </c>
      <c r="C9728" s="6" t="s">
        <v>760</v>
      </c>
      <c r="D9728" s="6">
        <v>30</v>
      </c>
      <c r="E9728" s="6">
        <v>115</v>
      </c>
      <c r="F9728" s="6">
        <v>115</v>
      </c>
      <c r="G9728" s="1">
        <v>155</v>
      </c>
      <c r="H9728" s="6" t="s">
        <v>760</v>
      </c>
      <c r="I9728" s="6" t="s">
        <v>10843</v>
      </c>
      <c r="K9728" s="6">
        <v>172</v>
      </c>
    </row>
    <row r="9729" spans="1:11">
      <c r="A9729" s="6">
        <v>2000023222</v>
      </c>
      <c r="B9729" t="s">
        <v>965</v>
      </c>
      <c r="C9729" s="6" t="s">
        <v>966</v>
      </c>
      <c r="D9729" s="6">
        <v>21</v>
      </c>
      <c r="E9729" s="6">
        <v>115</v>
      </c>
      <c r="F9729" s="6">
        <v>115</v>
      </c>
      <c r="G9729" s="1">
        <v>153</v>
      </c>
      <c r="H9729" s="6" t="s">
        <v>966</v>
      </c>
      <c r="I9729" s="6" t="s">
        <v>344</v>
      </c>
      <c r="K9729" s="6">
        <v>188</v>
      </c>
    </row>
    <row r="9730" spans="1:11">
      <c r="A9730" s="6">
        <v>42002173</v>
      </c>
      <c r="B9730" t="s">
        <v>10844</v>
      </c>
      <c r="C9730" s="6" t="s">
        <v>2113</v>
      </c>
      <c r="D9730" s="6">
        <v>38</v>
      </c>
      <c r="E9730" s="6">
        <v>115</v>
      </c>
      <c r="F9730" s="6">
        <v>115</v>
      </c>
      <c r="G9730" s="1">
        <v>152</v>
      </c>
      <c r="H9730" s="6" t="s">
        <v>2113</v>
      </c>
      <c r="I9730" s="6" t="s">
        <v>10845</v>
      </c>
      <c r="K9730" s="6">
        <v>181</v>
      </c>
    </row>
    <row r="9731" spans="1:11">
      <c r="A9731" s="6">
        <v>75000560</v>
      </c>
      <c r="B9731" t="s">
        <v>10846</v>
      </c>
      <c r="C9731" s="6" t="s">
        <v>829</v>
      </c>
      <c r="D9731" s="6">
        <v>38</v>
      </c>
      <c r="E9731" s="6">
        <v>115</v>
      </c>
      <c r="F9731" s="6">
        <v>115</v>
      </c>
      <c r="G9731" s="1">
        <v>152</v>
      </c>
      <c r="H9731" s="6" t="s">
        <v>829</v>
      </c>
      <c r="I9731" s="6" t="s">
        <v>7494</v>
      </c>
      <c r="K9731" s="6">
        <v>171</v>
      </c>
    </row>
    <row r="9732" spans="1:11">
      <c r="A9732" s="6">
        <v>2000238183</v>
      </c>
      <c r="B9732" t="s">
        <v>10847</v>
      </c>
      <c r="C9732" s="6" t="s">
        <v>377</v>
      </c>
      <c r="D9732" s="6">
        <v>21</v>
      </c>
      <c r="E9732" s="6">
        <v>115</v>
      </c>
      <c r="F9732" s="6">
        <v>115</v>
      </c>
      <c r="G9732" s="1">
        <v>152</v>
      </c>
      <c r="H9732" s="6" t="s">
        <v>377</v>
      </c>
      <c r="I9732" s="6" t="s">
        <v>442</v>
      </c>
      <c r="K9732" s="6">
        <v>185</v>
      </c>
    </row>
    <row r="9733" spans="1:11">
      <c r="A9733" s="6">
        <v>2000316142</v>
      </c>
      <c r="B9733" t="s">
        <v>10848</v>
      </c>
      <c r="C9733" s="6" t="s">
        <v>589</v>
      </c>
      <c r="D9733" s="6">
        <v>20</v>
      </c>
      <c r="E9733" s="6">
        <v>115</v>
      </c>
      <c r="F9733" s="6">
        <v>115</v>
      </c>
      <c r="G9733" s="1">
        <v>-75</v>
      </c>
      <c r="H9733" s="6" t="s">
        <v>589</v>
      </c>
      <c r="I9733" s="6" t="s">
        <v>341</v>
      </c>
      <c r="K9733" s="6">
        <v>184</v>
      </c>
    </row>
    <row r="9734" spans="1:11">
      <c r="A9734" s="6">
        <v>96160837</v>
      </c>
      <c r="B9734" t="s">
        <v>10849</v>
      </c>
      <c r="C9734" s="6" t="s">
        <v>1624</v>
      </c>
      <c r="D9734" s="6">
        <v>22</v>
      </c>
      <c r="E9734" s="6">
        <v>115</v>
      </c>
      <c r="F9734" s="6">
        <v>115</v>
      </c>
      <c r="G9734" s="1">
        <v>-75</v>
      </c>
      <c r="H9734" s="6" t="s">
        <v>1624</v>
      </c>
      <c r="I9734" s="6" t="s">
        <v>731</v>
      </c>
      <c r="K9734" s="6">
        <v>193</v>
      </c>
    </row>
    <row r="9735" spans="1:11">
      <c r="A9735" s="6">
        <v>2000141739</v>
      </c>
      <c r="B9735" t="s">
        <v>10850</v>
      </c>
      <c r="C9735" s="6" t="s">
        <v>319</v>
      </c>
      <c r="D9735" s="6">
        <v>21</v>
      </c>
      <c r="E9735" s="6">
        <v>115</v>
      </c>
      <c r="F9735" s="6">
        <v>115</v>
      </c>
      <c r="G9735" s="1">
        <v>150</v>
      </c>
      <c r="H9735" s="6" t="s">
        <v>319</v>
      </c>
      <c r="I9735" s="6" t="s">
        <v>348</v>
      </c>
      <c r="K9735" s="6">
        <v>170</v>
      </c>
    </row>
    <row r="9736" spans="1:11">
      <c r="A9736" s="6">
        <v>2000098012</v>
      </c>
      <c r="B9736" t="s">
        <v>828</v>
      </c>
      <c r="C9736" s="6" t="s">
        <v>829</v>
      </c>
      <c r="D9736" s="6">
        <v>20</v>
      </c>
      <c r="E9736" s="6">
        <v>115</v>
      </c>
      <c r="F9736" s="6">
        <v>115</v>
      </c>
      <c r="G9736" s="1">
        <v>-75</v>
      </c>
      <c r="H9736" s="6" t="s">
        <v>829</v>
      </c>
      <c r="I9736" s="6" t="s">
        <v>830</v>
      </c>
      <c r="K9736" s="6">
        <v>185</v>
      </c>
    </row>
    <row r="9737" spans="1:11">
      <c r="A9737" s="6">
        <v>2000050627</v>
      </c>
      <c r="B9737" t="s">
        <v>10851</v>
      </c>
      <c r="C9737" s="6" t="s">
        <v>944</v>
      </c>
      <c r="D9737" s="6">
        <v>21</v>
      </c>
      <c r="E9737" s="6">
        <v>115</v>
      </c>
      <c r="F9737" s="6">
        <v>115</v>
      </c>
      <c r="G9737" s="1">
        <v>-75</v>
      </c>
      <c r="H9737" s="6" t="s">
        <v>944</v>
      </c>
      <c r="I9737" s="6" t="s">
        <v>259</v>
      </c>
      <c r="K9737" s="6">
        <v>182</v>
      </c>
    </row>
    <row r="9738" spans="1:11">
      <c r="A9738" s="6">
        <v>2000221091</v>
      </c>
      <c r="B9738" t="s">
        <v>10852</v>
      </c>
      <c r="C9738" s="6" t="s">
        <v>558</v>
      </c>
      <c r="D9738" s="6">
        <v>19</v>
      </c>
      <c r="E9738" s="6">
        <v>115</v>
      </c>
      <c r="F9738" s="6">
        <v>115</v>
      </c>
      <c r="G9738" s="1">
        <v>-75</v>
      </c>
      <c r="H9738" s="6" t="s">
        <v>558</v>
      </c>
      <c r="I9738" s="6" t="s">
        <v>594</v>
      </c>
      <c r="K9738" s="6">
        <v>178</v>
      </c>
    </row>
    <row r="9739" spans="1:11">
      <c r="A9739" s="6">
        <v>2000299722</v>
      </c>
      <c r="B9739" t="s">
        <v>10853</v>
      </c>
      <c r="C9739" s="6" t="s">
        <v>2115</v>
      </c>
      <c r="D9739" s="6">
        <v>20</v>
      </c>
      <c r="E9739" s="6">
        <v>115</v>
      </c>
      <c r="F9739" s="6">
        <v>115</v>
      </c>
      <c r="G9739" s="1">
        <v>-75</v>
      </c>
      <c r="H9739" s="6" t="s">
        <v>2115</v>
      </c>
      <c r="I9739" s="6" t="s">
        <v>348</v>
      </c>
      <c r="K9739" s="6">
        <v>194</v>
      </c>
    </row>
    <row r="9740" spans="1:11">
      <c r="A9740" s="6">
        <v>2000160572</v>
      </c>
      <c r="B9740" t="s">
        <v>10854</v>
      </c>
      <c r="C9740" s="6" t="s">
        <v>314</v>
      </c>
      <c r="D9740" s="6">
        <v>19</v>
      </c>
      <c r="E9740" s="6">
        <v>115</v>
      </c>
      <c r="F9740" s="6">
        <v>115</v>
      </c>
      <c r="G9740" s="1">
        <v>-75</v>
      </c>
      <c r="H9740" s="6" t="s">
        <v>314</v>
      </c>
      <c r="I9740" s="6" t="s">
        <v>433</v>
      </c>
      <c r="K9740" s="6">
        <v>170</v>
      </c>
    </row>
    <row r="9741" spans="1:11">
      <c r="A9741" s="6">
        <v>2000180949</v>
      </c>
      <c r="B9741" t="s">
        <v>10855</v>
      </c>
      <c r="C9741" s="6" t="s">
        <v>2167</v>
      </c>
      <c r="D9741" s="6">
        <v>21</v>
      </c>
      <c r="E9741" s="6">
        <v>115</v>
      </c>
      <c r="F9741" s="6">
        <v>115</v>
      </c>
      <c r="G9741" s="1">
        <v>-75</v>
      </c>
      <c r="H9741" s="6" t="s">
        <v>2167</v>
      </c>
      <c r="I9741" s="6" t="s">
        <v>10856</v>
      </c>
      <c r="K9741" s="6">
        <v>188</v>
      </c>
    </row>
    <row r="9742" spans="1:11">
      <c r="A9742" s="6">
        <v>42074464</v>
      </c>
      <c r="B9742" t="s">
        <v>10857</v>
      </c>
      <c r="C9742" s="6" t="s">
        <v>942</v>
      </c>
      <c r="D9742" s="6">
        <v>25</v>
      </c>
      <c r="E9742" s="6">
        <v>115</v>
      </c>
      <c r="F9742" s="6">
        <v>115</v>
      </c>
      <c r="G9742" s="1">
        <v>150</v>
      </c>
      <c r="H9742" s="6" t="s">
        <v>942</v>
      </c>
      <c r="I9742" s="6" t="s">
        <v>3573</v>
      </c>
      <c r="K9742" s="6">
        <v>188</v>
      </c>
    </row>
    <row r="9743" spans="1:11">
      <c r="A9743" s="6">
        <v>27102375</v>
      </c>
      <c r="B9743" t="s">
        <v>10858</v>
      </c>
      <c r="C9743" s="6" t="s">
        <v>488</v>
      </c>
      <c r="D9743" s="6">
        <v>28</v>
      </c>
      <c r="E9743" s="6">
        <v>115</v>
      </c>
      <c r="F9743" s="6">
        <v>115</v>
      </c>
      <c r="G9743" s="1">
        <v>150</v>
      </c>
      <c r="H9743" s="6" t="s">
        <v>488</v>
      </c>
      <c r="I9743" s="6" t="s">
        <v>6515</v>
      </c>
      <c r="K9743" s="6">
        <v>169</v>
      </c>
    </row>
    <row r="9744" spans="1:11">
      <c r="A9744" s="6">
        <v>2000246372</v>
      </c>
      <c r="B9744" t="s">
        <v>10859</v>
      </c>
      <c r="C9744" s="6" t="s">
        <v>6038</v>
      </c>
      <c r="D9744" s="6">
        <v>20</v>
      </c>
      <c r="E9744" s="6">
        <v>115</v>
      </c>
      <c r="F9744" s="6">
        <v>115</v>
      </c>
      <c r="G9744" s="1">
        <v>-75</v>
      </c>
      <c r="H9744" s="6" t="s">
        <v>6038</v>
      </c>
      <c r="I9744" s="6" t="s">
        <v>603</v>
      </c>
      <c r="K9744" s="6">
        <v>179</v>
      </c>
    </row>
    <row r="9745" spans="1:11">
      <c r="A9745" s="6">
        <v>2000272202</v>
      </c>
      <c r="B9745" t="s">
        <v>10860</v>
      </c>
      <c r="C9745" s="6" t="s">
        <v>488</v>
      </c>
      <c r="D9745" s="6">
        <v>18</v>
      </c>
      <c r="E9745" s="6">
        <v>115</v>
      </c>
      <c r="F9745" s="6">
        <v>115</v>
      </c>
      <c r="G9745" s="1">
        <v>-75</v>
      </c>
      <c r="H9745" s="6" t="s">
        <v>488</v>
      </c>
      <c r="I9745" s="6" t="s">
        <v>257</v>
      </c>
      <c r="K9745" s="6">
        <v>175</v>
      </c>
    </row>
    <row r="9746" spans="1:11">
      <c r="A9746" s="6">
        <v>2000087459</v>
      </c>
      <c r="B9746" t="s">
        <v>500</v>
      </c>
      <c r="C9746" s="6" t="s">
        <v>377</v>
      </c>
      <c r="D9746" s="6">
        <v>20</v>
      </c>
      <c r="E9746" s="6">
        <v>115</v>
      </c>
      <c r="F9746" s="6">
        <v>115</v>
      </c>
      <c r="G9746" s="1">
        <v>-75</v>
      </c>
      <c r="H9746" s="6" t="s">
        <v>377</v>
      </c>
      <c r="I9746" s="6" t="s">
        <v>1891</v>
      </c>
      <c r="K9746" s="6">
        <v>186</v>
      </c>
    </row>
    <row r="9747" spans="1:11">
      <c r="A9747" s="6">
        <v>19069586</v>
      </c>
      <c r="B9747" t="s">
        <v>10861</v>
      </c>
      <c r="C9747" s="6" t="s">
        <v>2115</v>
      </c>
      <c r="D9747" s="6">
        <v>33</v>
      </c>
      <c r="E9747" s="6">
        <v>115</v>
      </c>
      <c r="F9747" s="6">
        <v>115</v>
      </c>
      <c r="G9747" s="1">
        <v>150</v>
      </c>
      <c r="H9747" s="6" t="s">
        <v>2115</v>
      </c>
      <c r="I9747" s="6" t="s">
        <v>10862</v>
      </c>
      <c r="K9747" s="6">
        <v>184</v>
      </c>
    </row>
    <row r="9748" spans="1:11">
      <c r="A9748" s="6">
        <v>2000267576</v>
      </c>
      <c r="B9748" t="s">
        <v>10863</v>
      </c>
      <c r="C9748" s="6" t="s">
        <v>488</v>
      </c>
      <c r="D9748" s="6">
        <v>20</v>
      </c>
      <c r="E9748" s="6">
        <v>115</v>
      </c>
      <c r="F9748" s="6">
        <v>115</v>
      </c>
      <c r="G9748" s="1">
        <v>-75</v>
      </c>
      <c r="H9748" s="6" t="s">
        <v>488</v>
      </c>
      <c r="I9748" s="6" t="s">
        <v>603</v>
      </c>
      <c r="K9748" s="6">
        <v>177</v>
      </c>
    </row>
    <row r="9749" spans="1:11">
      <c r="A9749" s="6">
        <v>2000208868</v>
      </c>
      <c r="B9749" t="s">
        <v>981</v>
      </c>
      <c r="C9749" s="6" t="s">
        <v>1747</v>
      </c>
      <c r="D9749" s="6">
        <v>19</v>
      </c>
      <c r="E9749" s="6">
        <v>115</v>
      </c>
      <c r="F9749" s="6">
        <v>115</v>
      </c>
      <c r="G9749" s="1">
        <v>-75</v>
      </c>
      <c r="H9749" s="6" t="s">
        <v>1747</v>
      </c>
      <c r="I9749" s="6" t="s">
        <v>603</v>
      </c>
      <c r="K9749" s="6">
        <v>174</v>
      </c>
    </row>
    <row r="9750" spans="1:11">
      <c r="A9750" s="6">
        <v>2000178873</v>
      </c>
      <c r="B9750" t="s">
        <v>10864</v>
      </c>
      <c r="C9750" s="6" t="s">
        <v>377</v>
      </c>
      <c r="D9750" s="6">
        <v>20</v>
      </c>
      <c r="E9750" s="6">
        <v>115</v>
      </c>
      <c r="F9750" s="6">
        <v>115</v>
      </c>
      <c r="G9750" s="1">
        <v>-75</v>
      </c>
      <c r="H9750" s="6" t="s">
        <v>377</v>
      </c>
      <c r="I9750" s="6" t="s">
        <v>1419</v>
      </c>
      <c r="K9750" s="6">
        <v>190</v>
      </c>
    </row>
    <row r="9751" spans="1:11">
      <c r="A9751" s="6">
        <v>63001138</v>
      </c>
      <c r="B9751" t="s">
        <v>10865</v>
      </c>
      <c r="C9751" s="6" t="s">
        <v>966</v>
      </c>
      <c r="D9751" s="6">
        <v>38</v>
      </c>
      <c r="E9751" s="6">
        <v>115</v>
      </c>
      <c r="F9751" s="6">
        <v>115</v>
      </c>
      <c r="G9751" s="1">
        <v>150</v>
      </c>
      <c r="H9751" s="6" t="s">
        <v>966</v>
      </c>
      <c r="I9751" s="6" t="s">
        <v>1708</v>
      </c>
      <c r="K9751" s="6">
        <v>186</v>
      </c>
    </row>
    <row r="9752" spans="1:11">
      <c r="A9752" s="6">
        <v>96145145</v>
      </c>
      <c r="B9752" t="s">
        <v>10866</v>
      </c>
      <c r="C9752" s="6" t="s">
        <v>944</v>
      </c>
      <c r="D9752" s="6">
        <v>21</v>
      </c>
      <c r="E9752" s="6">
        <v>115</v>
      </c>
      <c r="F9752" s="6">
        <v>115</v>
      </c>
      <c r="G9752" s="1">
        <v>-75</v>
      </c>
      <c r="H9752" s="6" t="s">
        <v>944</v>
      </c>
      <c r="I9752" s="6" t="s">
        <v>731</v>
      </c>
      <c r="K9752" s="6">
        <v>182</v>
      </c>
    </row>
    <row r="9753" spans="1:11">
      <c r="A9753" s="6">
        <v>2000272205</v>
      </c>
      <c r="B9753" t="s">
        <v>10867</v>
      </c>
      <c r="C9753" s="6" t="s">
        <v>314</v>
      </c>
      <c r="D9753" s="6">
        <v>19</v>
      </c>
      <c r="E9753" s="6">
        <v>115</v>
      </c>
      <c r="F9753" s="6">
        <v>115</v>
      </c>
      <c r="G9753" s="1">
        <v>-75</v>
      </c>
      <c r="H9753" s="6" t="s">
        <v>314</v>
      </c>
      <c r="I9753" s="6" t="s">
        <v>257</v>
      </c>
      <c r="K9753" s="6">
        <v>187</v>
      </c>
    </row>
    <row r="9754" spans="1:11">
      <c r="A9754" s="6">
        <v>67046414</v>
      </c>
      <c r="B9754" t="s">
        <v>10868</v>
      </c>
      <c r="C9754" s="6" t="s">
        <v>377</v>
      </c>
      <c r="D9754" s="6">
        <v>33</v>
      </c>
      <c r="E9754" s="6">
        <v>115</v>
      </c>
      <c r="F9754" s="6">
        <v>115</v>
      </c>
      <c r="G9754" s="1">
        <v>150</v>
      </c>
      <c r="H9754" s="6" t="s">
        <v>377</v>
      </c>
      <c r="I9754" s="6" t="s">
        <v>348</v>
      </c>
      <c r="K9754" s="6">
        <v>179</v>
      </c>
    </row>
    <row r="9755" spans="1:11">
      <c r="A9755" s="6">
        <v>62248917</v>
      </c>
      <c r="B9755" t="s">
        <v>10869</v>
      </c>
      <c r="C9755" s="6" t="s">
        <v>377</v>
      </c>
      <c r="D9755" s="6">
        <v>21</v>
      </c>
      <c r="E9755" s="6">
        <v>115</v>
      </c>
      <c r="F9755" s="6">
        <v>115</v>
      </c>
      <c r="G9755" s="1">
        <v>150</v>
      </c>
      <c r="H9755" s="6" t="s">
        <v>377</v>
      </c>
      <c r="I9755" s="6" t="s">
        <v>1890</v>
      </c>
      <c r="K9755" s="6">
        <v>183</v>
      </c>
    </row>
    <row r="9756" spans="1:11">
      <c r="A9756" s="6">
        <v>2000085967</v>
      </c>
      <c r="B9756" t="s">
        <v>10870</v>
      </c>
      <c r="C9756" s="6" t="s">
        <v>640</v>
      </c>
      <c r="D9756" s="6">
        <v>19</v>
      </c>
      <c r="E9756" s="6">
        <v>115</v>
      </c>
      <c r="F9756" s="6">
        <v>115</v>
      </c>
      <c r="G9756" s="1">
        <v>-75</v>
      </c>
      <c r="H9756" s="6" t="s">
        <v>640</v>
      </c>
      <c r="I9756" s="6" t="s">
        <v>10871</v>
      </c>
      <c r="K9756" s="6">
        <v>178</v>
      </c>
    </row>
    <row r="9757" spans="1:11">
      <c r="A9757" s="6">
        <v>2000102455</v>
      </c>
      <c r="B9757" t="s">
        <v>748</v>
      </c>
      <c r="C9757" s="6" t="s">
        <v>377</v>
      </c>
      <c r="D9757" s="6">
        <v>20</v>
      </c>
      <c r="E9757" s="6">
        <v>115</v>
      </c>
      <c r="F9757" s="6">
        <v>115</v>
      </c>
      <c r="G9757" s="1">
        <v>-75</v>
      </c>
      <c r="H9757" s="6" t="s">
        <v>377</v>
      </c>
      <c r="I9757" s="6" t="s">
        <v>857</v>
      </c>
      <c r="K9757" s="6">
        <v>192</v>
      </c>
    </row>
    <row r="9758" spans="1:11">
      <c r="A9758" s="6">
        <v>2000051112</v>
      </c>
      <c r="B9758" t="s">
        <v>10872</v>
      </c>
      <c r="C9758" s="6" t="s">
        <v>570</v>
      </c>
      <c r="D9758" s="6">
        <v>21</v>
      </c>
      <c r="E9758" s="6">
        <v>115</v>
      </c>
      <c r="F9758" s="6">
        <v>115</v>
      </c>
      <c r="G9758" s="1">
        <v>-75</v>
      </c>
      <c r="H9758" s="6" t="s">
        <v>570</v>
      </c>
      <c r="I9758" s="6" t="s">
        <v>729</v>
      </c>
      <c r="K9758" s="6">
        <v>174</v>
      </c>
    </row>
    <row r="9759" spans="1:11">
      <c r="A9759" s="6">
        <v>2000302402</v>
      </c>
      <c r="B9759" t="s">
        <v>10873</v>
      </c>
      <c r="C9759" s="6" t="s">
        <v>218</v>
      </c>
      <c r="D9759" s="6">
        <v>20</v>
      </c>
      <c r="E9759" s="6">
        <v>115</v>
      </c>
      <c r="F9759" s="6">
        <v>115</v>
      </c>
      <c r="G9759" s="1">
        <v>-75</v>
      </c>
      <c r="H9759" s="6" t="s">
        <v>218</v>
      </c>
      <c r="I9759" s="6" t="s">
        <v>442</v>
      </c>
      <c r="K9759" s="6">
        <v>185</v>
      </c>
    </row>
    <row r="9760" spans="1:11">
      <c r="A9760" s="6">
        <v>2000165475</v>
      </c>
      <c r="B9760" t="s">
        <v>10874</v>
      </c>
      <c r="C9760" s="6" t="s">
        <v>319</v>
      </c>
      <c r="D9760" s="6">
        <v>22</v>
      </c>
      <c r="E9760" s="6">
        <v>115</v>
      </c>
      <c r="F9760" s="6">
        <v>115</v>
      </c>
      <c r="G9760" s="1">
        <v>150</v>
      </c>
      <c r="H9760" s="6" t="s">
        <v>319</v>
      </c>
      <c r="I9760" s="6" t="s">
        <v>348</v>
      </c>
      <c r="K9760" s="6">
        <v>181</v>
      </c>
    </row>
    <row r="9761" spans="1:11">
      <c r="A9761" s="6">
        <v>2000060712</v>
      </c>
      <c r="B9761" t="s">
        <v>10875</v>
      </c>
      <c r="C9761" s="6" t="s">
        <v>640</v>
      </c>
      <c r="D9761" s="6">
        <v>20</v>
      </c>
      <c r="E9761" s="6">
        <v>115</v>
      </c>
      <c r="F9761" s="6">
        <v>115</v>
      </c>
      <c r="G9761" s="1">
        <v>-75</v>
      </c>
      <c r="H9761" s="6" t="s">
        <v>640</v>
      </c>
      <c r="I9761" s="6" t="s">
        <v>236</v>
      </c>
      <c r="K9761" s="6">
        <v>181</v>
      </c>
    </row>
    <row r="9762" spans="1:11">
      <c r="A9762" s="6">
        <v>45112446</v>
      </c>
      <c r="B9762" t="s">
        <v>10876</v>
      </c>
      <c r="C9762" s="6" t="s">
        <v>6019</v>
      </c>
      <c r="D9762" s="6">
        <v>25</v>
      </c>
      <c r="E9762" s="6">
        <v>115</v>
      </c>
      <c r="F9762" s="6">
        <v>115</v>
      </c>
      <c r="G9762" s="1">
        <v>150</v>
      </c>
      <c r="H9762" s="6" t="s">
        <v>6019</v>
      </c>
      <c r="I9762" s="6" t="s">
        <v>2134</v>
      </c>
      <c r="K9762" s="6">
        <v>183</v>
      </c>
    </row>
    <row r="9763" spans="1:11">
      <c r="A9763" s="6">
        <v>2000061915</v>
      </c>
      <c r="B9763" t="s">
        <v>10877</v>
      </c>
      <c r="C9763" s="6" t="s">
        <v>1624</v>
      </c>
      <c r="D9763" s="6">
        <v>21</v>
      </c>
      <c r="E9763" s="6">
        <v>115</v>
      </c>
      <c r="F9763" s="6">
        <v>115</v>
      </c>
      <c r="G9763" s="1">
        <v>-75</v>
      </c>
      <c r="H9763" s="6" t="s">
        <v>1624</v>
      </c>
      <c r="I9763" s="6" t="s">
        <v>10878</v>
      </c>
      <c r="K9763" s="6">
        <v>186</v>
      </c>
    </row>
    <row r="9764" spans="1:11">
      <c r="A9764" s="6">
        <v>85119867</v>
      </c>
      <c r="B9764" t="s">
        <v>10879</v>
      </c>
      <c r="C9764" s="6" t="s">
        <v>319</v>
      </c>
      <c r="D9764" s="6">
        <v>30</v>
      </c>
      <c r="E9764" s="6">
        <v>115</v>
      </c>
      <c r="F9764" s="6">
        <v>115</v>
      </c>
      <c r="G9764" s="1">
        <v>150</v>
      </c>
      <c r="H9764" s="6" t="s">
        <v>319</v>
      </c>
      <c r="I9764" s="6" t="s">
        <v>341</v>
      </c>
      <c r="K9764" s="6">
        <v>189</v>
      </c>
    </row>
    <row r="9765" spans="1:11">
      <c r="A9765" s="6">
        <v>27129127</v>
      </c>
      <c r="B9765" t="s">
        <v>10880</v>
      </c>
      <c r="C9765" s="6" t="s">
        <v>1624</v>
      </c>
      <c r="D9765" s="6">
        <v>24</v>
      </c>
      <c r="E9765" s="6">
        <v>115</v>
      </c>
      <c r="F9765" s="6">
        <v>115</v>
      </c>
      <c r="G9765" s="1">
        <v>-75</v>
      </c>
      <c r="H9765" s="6" t="s">
        <v>1624</v>
      </c>
      <c r="I9765" s="6" t="s">
        <v>339</v>
      </c>
      <c r="K9765" s="6">
        <v>192</v>
      </c>
    </row>
    <row r="9766" spans="1:11">
      <c r="A9766" s="6">
        <v>2000049419</v>
      </c>
      <c r="B9766" t="s">
        <v>10881</v>
      </c>
      <c r="C9766" s="6" t="s">
        <v>1638</v>
      </c>
      <c r="D9766" s="6">
        <v>21</v>
      </c>
      <c r="E9766" s="6">
        <v>115</v>
      </c>
      <c r="F9766" s="6">
        <v>115</v>
      </c>
      <c r="G9766" s="1">
        <v>149</v>
      </c>
      <c r="H9766" s="6" t="s">
        <v>1638</v>
      </c>
      <c r="I9766" s="6" t="s">
        <v>348</v>
      </c>
      <c r="K9766" s="6">
        <v>175</v>
      </c>
    </row>
    <row r="9767" spans="1:11">
      <c r="A9767" s="6">
        <v>67005397</v>
      </c>
      <c r="B9767" t="s">
        <v>10882</v>
      </c>
      <c r="C9767" s="6" t="s">
        <v>1626</v>
      </c>
      <c r="D9767" s="6">
        <v>38</v>
      </c>
      <c r="E9767" s="6">
        <v>115</v>
      </c>
      <c r="F9767" s="6">
        <v>115</v>
      </c>
      <c r="G9767" s="1">
        <v>149</v>
      </c>
      <c r="H9767" s="6" t="s">
        <v>1626</v>
      </c>
      <c r="I9767" s="6" t="s">
        <v>348</v>
      </c>
      <c r="K9767" s="6">
        <v>183</v>
      </c>
    </row>
    <row r="9768" spans="1:11">
      <c r="A9768" s="6">
        <v>43109319</v>
      </c>
      <c r="B9768" t="s">
        <v>10883</v>
      </c>
      <c r="C9768" s="6" t="s">
        <v>319</v>
      </c>
      <c r="D9768" s="6">
        <v>30</v>
      </c>
      <c r="E9768" s="6">
        <v>115</v>
      </c>
      <c r="F9768" s="6">
        <v>115</v>
      </c>
      <c r="G9768" s="1">
        <v>148</v>
      </c>
      <c r="H9768" s="6" t="s">
        <v>319</v>
      </c>
      <c r="I9768" s="6" t="s">
        <v>236</v>
      </c>
      <c r="K9768" s="6">
        <v>168</v>
      </c>
    </row>
    <row r="9769" spans="1:11">
      <c r="A9769" s="6">
        <v>2000082330</v>
      </c>
      <c r="B9769" t="s">
        <v>10884</v>
      </c>
      <c r="C9769" s="6" t="s">
        <v>1624</v>
      </c>
      <c r="D9769" s="6">
        <v>21</v>
      </c>
      <c r="E9769" s="6">
        <v>115</v>
      </c>
      <c r="F9769" s="6">
        <v>115</v>
      </c>
      <c r="G9769" s="1">
        <v>147</v>
      </c>
      <c r="H9769" s="6" t="s">
        <v>1624</v>
      </c>
      <c r="I9769" s="6" t="s">
        <v>194</v>
      </c>
      <c r="K9769" s="6">
        <v>194</v>
      </c>
    </row>
    <row r="9770" spans="1:11">
      <c r="A9770" s="6">
        <v>2000022218</v>
      </c>
      <c r="B9770" t="s">
        <v>10885</v>
      </c>
      <c r="C9770" s="6" t="s">
        <v>319</v>
      </c>
      <c r="D9770" s="6">
        <v>21</v>
      </c>
      <c r="E9770" s="6">
        <v>115</v>
      </c>
      <c r="F9770" s="6">
        <v>115</v>
      </c>
      <c r="G9770" s="1">
        <v>147</v>
      </c>
      <c r="H9770" s="6" t="s">
        <v>319</v>
      </c>
      <c r="I9770" s="6" t="s">
        <v>1117</v>
      </c>
      <c r="K9770" s="6">
        <v>189</v>
      </c>
    </row>
    <row r="9771" spans="1:11">
      <c r="A9771" s="6">
        <v>28115834</v>
      </c>
      <c r="B9771" t="s">
        <v>10886</v>
      </c>
      <c r="C9771" s="6" t="s">
        <v>728</v>
      </c>
      <c r="D9771" s="6">
        <v>24</v>
      </c>
      <c r="E9771" s="6">
        <v>115</v>
      </c>
      <c r="F9771" s="6">
        <v>115</v>
      </c>
      <c r="G9771" s="1">
        <v>146</v>
      </c>
      <c r="H9771" s="6" t="s">
        <v>728</v>
      </c>
      <c r="I9771" s="6" t="s">
        <v>259</v>
      </c>
      <c r="K9771" s="6">
        <v>182</v>
      </c>
    </row>
    <row r="9772" spans="1:11">
      <c r="A9772" s="6">
        <v>67293616</v>
      </c>
      <c r="B9772" t="s">
        <v>10887</v>
      </c>
      <c r="C9772" s="6" t="s">
        <v>966</v>
      </c>
      <c r="D9772" s="6">
        <v>24</v>
      </c>
      <c r="E9772" s="6">
        <v>115</v>
      </c>
      <c r="F9772" s="6">
        <v>115</v>
      </c>
      <c r="G9772" s="1">
        <v>146</v>
      </c>
      <c r="H9772" s="6" t="s">
        <v>966</v>
      </c>
      <c r="I9772" s="6" t="s">
        <v>348</v>
      </c>
      <c r="K9772" s="6">
        <v>180</v>
      </c>
    </row>
    <row r="9773" spans="1:11">
      <c r="A9773" s="6">
        <v>16337029</v>
      </c>
      <c r="B9773" t="s">
        <v>10888</v>
      </c>
      <c r="C9773" s="6" t="s">
        <v>1624</v>
      </c>
      <c r="D9773" s="6">
        <v>21</v>
      </c>
      <c r="E9773" s="6">
        <v>115</v>
      </c>
      <c r="F9773" s="6">
        <v>115</v>
      </c>
      <c r="G9773" s="1">
        <v>146</v>
      </c>
      <c r="H9773" s="6" t="s">
        <v>1624</v>
      </c>
      <c r="I9773" s="6" t="s">
        <v>298</v>
      </c>
      <c r="K9773" s="6">
        <v>193</v>
      </c>
    </row>
    <row r="9774" spans="1:11">
      <c r="A9774" s="6">
        <v>2000180853</v>
      </c>
      <c r="B9774" t="s">
        <v>10889</v>
      </c>
      <c r="C9774" s="6" t="s">
        <v>1732</v>
      </c>
      <c r="D9774" s="6">
        <v>20</v>
      </c>
      <c r="E9774" s="6">
        <v>115</v>
      </c>
      <c r="F9774" s="6">
        <v>115</v>
      </c>
      <c r="G9774" s="1">
        <v>146</v>
      </c>
      <c r="H9774" s="6" t="s">
        <v>1732</v>
      </c>
      <c r="I9774" s="6" t="s">
        <v>309</v>
      </c>
      <c r="K9774" s="6">
        <v>186</v>
      </c>
    </row>
    <row r="9775" spans="1:11">
      <c r="A9775" s="6">
        <v>2000180848</v>
      </c>
      <c r="B9775" t="s">
        <v>1576</v>
      </c>
      <c r="C9775" s="6" t="s">
        <v>218</v>
      </c>
      <c r="D9775" s="6">
        <v>20</v>
      </c>
      <c r="E9775" s="6">
        <v>115</v>
      </c>
      <c r="F9775" s="6">
        <v>115</v>
      </c>
      <c r="G9775" s="1">
        <v>146</v>
      </c>
      <c r="H9775" s="6" t="s">
        <v>218</v>
      </c>
      <c r="I9775" s="6" t="s">
        <v>309</v>
      </c>
      <c r="K9775" s="6">
        <v>186</v>
      </c>
    </row>
    <row r="9776" spans="1:11">
      <c r="A9776" s="6">
        <v>86046565</v>
      </c>
      <c r="B9776" t="s">
        <v>10890</v>
      </c>
      <c r="C9776" s="6" t="s">
        <v>1624</v>
      </c>
      <c r="D9776" s="6">
        <v>27</v>
      </c>
      <c r="E9776" s="6">
        <v>115</v>
      </c>
      <c r="F9776" s="6">
        <v>115</v>
      </c>
      <c r="G9776" s="1">
        <v>146</v>
      </c>
      <c r="H9776" s="6" t="s">
        <v>1624</v>
      </c>
      <c r="I9776" s="6" t="s">
        <v>6399</v>
      </c>
      <c r="K9776" s="6">
        <v>180</v>
      </c>
    </row>
    <row r="9777" spans="1:11">
      <c r="A9777" s="6">
        <v>88025279</v>
      </c>
      <c r="B9777" t="s">
        <v>10891</v>
      </c>
      <c r="C9777" s="6" t="s">
        <v>1624</v>
      </c>
      <c r="D9777" s="6">
        <v>23</v>
      </c>
      <c r="E9777" s="6">
        <v>115</v>
      </c>
      <c r="F9777" s="6">
        <v>115</v>
      </c>
      <c r="G9777" s="1">
        <v>145</v>
      </c>
      <c r="H9777" s="6" t="s">
        <v>1624</v>
      </c>
      <c r="I9777" s="6" t="s">
        <v>10892</v>
      </c>
      <c r="K9777" s="6">
        <v>184</v>
      </c>
    </row>
    <row r="9778" spans="1:11">
      <c r="A9778" s="6">
        <v>12081410</v>
      </c>
      <c r="B9778" t="s">
        <v>1999</v>
      </c>
      <c r="C9778" s="6" t="s">
        <v>377</v>
      </c>
      <c r="D9778" s="6">
        <v>21</v>
      </c>
      <c r="E9778" s="6">
        <v>115</v>
      </c>
      <c r="F9778" s="6">
        <v>115</v>
      </c>
      <c r="G9778" s="1">
        <v>145</v>
      </c>
      <c r="H9778" s="6" t="s">
        <v>377</v>
      </c>
      <c r="I9778" s="6" t="s">
        <v>320</v>
      </c>
      <c r="K9778" s="6">
        <v>194</v>
      </c>
    </row>
    <row r="9779" spans="1:11">
      <c r="A9779" s="6">
        <v>93034815</v>
      </c>
      <c r="B9779" t="s">
        <v>10893</v>
      </c>
      <c r="C9779" s="6" t="s">
        <v>734</v>
      </c>
      <c r="D9779" s="6">
        <v>30</v>
      </c>
      <c r="E9779" s="6">
        <v>115</v>
      </c>
      <c r="F9779" s="6">
        <v>115</v>
      </c>
      <c r="G9779" s="1">
        <v>145</v>
      </c>
      <c r="H9779" s="6" t="s">
        <v>734</v>
      </c>
      <c r="I9779" s="6" t="s">
        <v>442</v>
      </c>
      <c r="K9779" s="6">
        <v>186</v>
      </c>
    </row>
    <row r="9780" spans="1:11">
      <c r="A9780" s="6">
        <v>29058892</v>
      </c>
      <c r="B9780" t="s">
        <v>10894</v>
      </c>
      <c r="C9780" s="6" t="s">
        <v>1624</v>
      </c>
      <c r="D9780" s="6">
        <v>32</v>
      </c>
      <c r="E9780" s="6">
        <v>115</v>
      </c>
      <c r="F9780" s="6">
        <v>115</v>
      </c>
      <c r="G9780" s="1">
        <v>145</v>
      </c>
      <c r="H9780" s="6" t="s">
        <v>1624</v>
      </c>
      <c r="I9780" s="6" t="s">
        <v>2045</v>
      </c>
      <c r="K9780" s="6">
        <v>191</v>
      </c>
    </row>
    <row r="9781" spans="1:11">
      <c r="A9781" s="6">
        <v>75015974</v>
      </c>
      <c r="B9781" t="s">
        <v>10895</v>
      </c>
      <c r="C9781" s="6" t="s">
        <v>1624</v>
      </c>
      <c r="D9781" s="6">
        <v>34</v>
      </c>
      <c r="E9781" s="6">
        <v>115</v>
      </c>
      <c r="F9781" s="6">
        <v>115</v>
      </c>
      <c r="G9781" s="1">
        <v>145</v>
      </c>
      <c r="H9781" s="6" t="s">
        <v>1624</v>
      </c>
      <c r="I9781" s="6" t="s">
        <v>3067</v>
      </c>
      <c r="K9781" s="6">
        <v>183</v>
      </c>
    </row>
    <row r="9782" spans="1:11">
      <c r="A9782" s="6">
        <v>2000113465</v>
      </c>
      <c r="B9782" t="s">
        <v>10896</v>
      </c>
      <c r="C9782" s="6" t="s">
        <v>2123</v>
      </c>
      <c r="D9782" s="6">
        <v>21</v>
      </c>
      <c r="E9782" s="6">
        <v>115</v>
      </c>
      <c r="F9782" s="6">
        <v>115</v>
      </c>
      <c r="G9782" s="1">
        <v>145</v>
      </c>
      <c r="H9782" s="6" t="s">
        <v>2123</v>
      </c>
      <c r="I9782" s="6" t="s">
        <v>10897</v>
      </c>
      <c r="K9782" s="6">
        <v>192</v>
      </c>
    </row>
    <row r="9783" spans="1:11">
      <c r="A9783" s="6">
        <v>85029184</v>
      </c>
      <c r="B9783" t="s">
        <v>10898</v>
      </c>
      <c r="C9783" s="6" t="s">
        <v>2115</v>
      </c>
      <c r="D9783" s="6">
        <v>33</v>
      </c>
      <c r="E9783" s="6">
        <v>115</v>
      </c>
      <c r="F9783" s="6">
        <v>115</v>
      </c>
      <c r="G9783" s="1">
        <v>145</v>
      </c>
      <c r="H9783" s="6" t="s">
        <v>2115</v>
      </c>
      <c r="I9783" s="6" t="s">
        <v>1734</v>
      </c>
      <c r="K9783" s="6">
        <v>192</v>
      </c>
    </row>
    <row r="9784" spans="1:11">
      <c r="A9784" s="6">
        <v>2000023527</v>
      </c>
      <c r="B9784" t="s">
        <v>10899</v>
      </c>
      <c r="C9784" s="6" t="s">
        <v>966</v>
      </c>
      <c r="D9784" s="6">
        <v>21</v>
      </c>
      <c r="E9784" s="6">
        <v>115</v>
      </c>
      <c r="F9784" s="6">
        <v>115</v>
      </c>
      <c r="G9784" s="1">
        <v>145</v>
      </c>
      <c r="H9784" s="6" t="s">
        <v>966</v>
      </c>
      <c r="I9784" s="6" t="s">
        <v>1338</v>
      </c>
      <c r="K9784" s="6">
        <v>187</v>
      </c>
    </row>
    <row r="9785" spans="1:11">
      <c r="A9785" s="6">
        <v>2000130682</v>
      </c>
      <c r="B9785" t="s">
        <v>10900</v>
      </c>
      <c r="C9785" s="6" t="s">
        <v>1656</v>
      </c>
      <c r="D9785" s="6">
        <v>24</v>
      </c>
      <c r="E9785" s="6">
        <v>115</v>
      </c>
      <c r="F9785" s="6">
        <v>115</v>
      </c>
      <c r="G9785" s="1">
        <v>145</v>
      </c>
      <c r="H9785" s="6" t="s">
        <v>1656</v>
      </c>
      <c r="I9785" s="6" t="s">
        <v>3182</v>
      </c>
      <c r="K9785" s="6">
        <v>180</v>
      </c>
    </row>
    <row r="9786" spans="1:11">
      <c r="A9786" s="6">
        <v>2000205527</v>
      </c>
      <c r="B9786" t="s">
        <v>10901</v>
      </c>
      <c r="C9786" s="6" t="s">
        <v>377</v>
      </c>
      <c r="D9786" s="6">
        <v>20</v>
      </c>
      <c r="E9786" s="6">
        <v>115</v>
      </c>
      <c r="F9786" s="6">
        <v>115</v>
      </c>
      <c r="G9786" s="1">
        <v>145</v>
      </c>
      <c r="H9786" s="6" t="s">
        <v>377</v>
      </c>
      <c r="I9786" s="6" t="s">
        <v>1701</v>
      </c>
      <c r="K9786" s="6">
        <v>192</v>
      </c>
    </row>
    <row r="9787" spans="1:11">
      <c r="A9787" s="6">
        <v>2000252921</v>
      </c>
      <c r="B9787" t="s">
        <v>2026</v>
      </c>
      <c r="C9787" s="6" t="s">
        <v>319</v>
      </c>
      <c r="D9787" s="6">
        <v>21</v>
      </c>
      <c r="E9787" s="6">
        <v>115</v>
      </c>
      <c r="F9787" s="6">
        <v>115</v>
      </c>
      <c r="G9787" s="1">
        <v>145</v>
      </c>
      <c r="H9787" s="6" t="s">
        <v>319</v>
      </c>
      <c r="I9787" s="6" t="s">
        <v>5595</v>
      </c>
      <c r="K9787" s="6">
        <v>185</v>
      </c>
    </row>
    <row r="9788" spans="1:11">
      <c r="A9788" s="6">
        <v>14001291</v>
      </c>
      <c r="B9788" t="s">
        <v>10902</v>
      </c>
      <c r="C9788" s="6" t="s">
        <v>2751</v>
      </c>
      <c r="D9788" s="6">
        <v>37</v>
      </c>
      <c r="E9788" s="6">
        <v>115</v>
      </c>
      <c r="F9788" s="6">
        <v>115</v>
      </c>
      <c r="G9788" s="1">
        <v>145</v>
      </c>
      <c r="H9788" s="6" t="s">
        <v>2751</v>
      </c>
      <c r="I9788" s="6" t="s">
        <v>603</v>
      </c>
      <c r="K9788" s="6">
        <v>170</v>
      </c>
    </row>
    <row r="9789" spans="1:11">
      <c r="A9789" s="6">
        <v>2000187407</v>
      </c>
      <c r="B9789" t="s">
        <v>10903</v>
      </c>
      <c r="C9789" s="6" t="s">
        <v>966</v>
      </c>
      <c r="D9789" s="6">
        <v>21</v>
      </c>
      <c r="E9789" s="6">
        <v>115</v>
      </c>
      <c r="F9789" s="6">
        <v>115</v>
      </c>
      <c r="G9789" s="1">
        <v>145</v>
      </c>
      <c r="H9789" s="6" t="s">
        <v>966</v>
      </c>
      <c r="I9789" s="6" t="s">
        <v>348</v>
      </c>
      <c r="K9789" s="6">
        <v>178</v>
      </c>
    </row>
    <row r="9790" spans="1:11">
      <c r="A9790" s="6">
        <v>67053464</v>
      </c>
      <c r="B9790" t="s">
        <v>10904</v>
      </c>
      <c r="C9790" s="6" t="s">
        <v>728</v>
      </c>
      <c r="D9790" s="6">
        <v>34</v>
      </c>
      <c r="E9790" s="6">
        <v>115</v>
      </c>
      <c r="F9790" s="6">
        <v>115</v>
      </c>
      <c r="G9790" s="1">
        <v>145</v>
      </c>
      <c r="H9790" s="6" t="s">
        <v>728</v>
      </c>
      <c r="I9790" s="6" t="s">
        <v>348</v>
      </c>
      <c r="K9790" s="6">
        <v>175</v>
      </c>
    </row>
    <row r="9791" spans="1:11">
      <c r="A9791" s="6">
        <v>83297596</v>
      </c>
      <c r="B9791" t="s">
        <v>10905</v>
      </c>
      <c r="C9791" s="6" t="s">
        <v>966</v>
      </c>
      <c r="D9791" s="6">
        <v>20</v>
      </c>
      <c r="E9791" s="6">
        <v>115</v>
      </c>
      <c r="F9791" s="6">
        <v>115</v>
      </c>
      <c r="G9791" s="1">
        <v>145</v>
      </c>
      <c r="H9791" s="6" t="s">
        <v>966</v>
      </c>
      <c r="I9791" s="6" t="s">
        <v>306</v>
      </c>
      <c r="K9791" s="6">
        <v>188</v>
      </c>
    </row>
    <row r="9792" spans="1:11">
      <c r="A9792" s="6">
        <v>14048337</v>
      </c>
      <c r="B9792" t="s">
        <v>10906</v>
      </c>
      <c r="C9792" s="6" t="s">
        <v>314</v>
      </c>
      <c r="D9792" s="6">
        <v>32</v>
      </c>
      <c r="E9792" s="6">
        <v>115</v>
      </c>
      <c r="F9792" s="6">
        <v>115</v>
      </c>
      <c r="G9792" s="1">
        <v>145</v>
      </c>
      <c r="H9792" s="6" t="s">
        <v>314</v>
      </c>
      <c r="I9792" s="6" t="s">
        <v>187</v>
      </c>
      <c r="K9792" s="6">
        <v>174</v>
      </c>
    </row>
    <row r="9793" spans="1:11">
      <c r="A9793" s="6">
        <v>2000188676</v>
      </c>
      <c r="B9793" t="s">
        <v>10907</v>
      </c>
      <c r="C9793" s="6" t="s">
        <v>319</v>
      </c>
      <c r="D9793" s="6">
        <v>21</v>
      </c>
      <c r="E9793" s="6">
        <v>115</v>
      </c>
      <c r="F9793" s="6">
        <v>115</v>
      </c>
      <c r="G9793" s="1">
        <v>145</v>
      </c>
      <c r="H9793" s="6" t="s">
        <v>319</v>
      </c>
      <c r="I9793" s="6" t="s">
        <v>10908</v>
      </c>
      <c r="K9793" s="6">
        <v>178</v>
      </c>
    </row>
    <row r="9794" spans="1:11">
      <c r="A9794" s="6">
        <v>43061356</v>
      </c>
      <c r="B9794" t="s">
        <v>10909</v>
      </c>
      <c r="C9794" s="6" t="s">
        <v>314</v>
      </c>
      <c r="D9794" s="6">
        <v>33</v>
      </c>
      <c r="E9794" s="6">
        <v>115</v>
      </c>
      <c r="F9794" s="6">
        <v>115</v>
      </c>
      <c r="G9794" s="1">
        <v>145</v>
      </c>
      <c r="H9794" s="6" t="s">
        <v>314</v>
      </c>
      <c r="I9794" s="6" t="s">
        <v>236</v>
      </c>
      <c r="K9794" s="6">
        <v>175</v>
      </c>
    </row>
    <row r="9795" spans="1:11">
      <c r="A9795" s="6">
        <v>168335</v>
      </c>
      <c r="B9795" t="s">
        <v>10910</v>
      </c>
      <c r="C9795" s="6" t="s">
        <v>319</v>
      </c>
      <c r="D9795" s="6">
        <v>30</v>
      </c>
      <c r="E9795" s="6">
        <v>115</v>
      </c>
      <c r="F9795" s="6">
        <v>115</v>
      </c>
      <c r="G9795" s="1">
        <v>145</v>
      </c>
      <c r="H9795" s="6" t="s">
        <v>319</v>
      </c>
      <c r="I9795" s="6" t="s">
        <v>3122</v>
      </c>
      <c r="K9795" s="6">
        <v>175</v>
      </c>
    </row>
    <row r="9796" spans="1:11">
      <c r="A9796" s="6">
        <v>71002993</v>
      </c>
      <c r="B9796" t="s">
        <v>10911</v>
      </c>
      <c r="C9796" s="6" t="s">
        <v>377</v>
      </c>
      <c r="D9796" s="6">
        <v>36</v>
      </c>
      <c r="E9796" s="6">
        <v>115</v>
      </c>
      <c r="F9796" s="6">
        <v>115</v>
      </c>
      <c r="G9796" s="1">
        <v>145</v>
      </c>
      <c r="H9796" s="6" t="s">
        <v>377</v>
      </c>
      <c r="I9796" s="6" t="s">
        <v>827</v>
      </c>
      <c r="K9796" s="6">
        <v>180</v>
      </c>
    </row>
    <row r="9797" spans="1:11">
      <c r="A9797" s="6">
        <v>29023774</v>
      </c>
      <c r="B9797" t="s">
        <v>10912</v>
      </c>
      <c r="C9797" s="6" t="s">
        <v>2115</v>
      </c>
      <c r="D9797" s="6">
        <v>38</v>
      </c>
      <c r="E9797" s="6">
        <v>115</v>
      </c>
      <c r="F9797" s="6">
        <v>115</v>
      </c>
      <c r="G9797" s="1">
        <v>145</v>
      </c>
      <c r="H9797" s="6" t="s">
        <v>2115</v>
      </c>
      <c r="I9797" s="6" t="s">
        <v>352</v>
      </c>
      <c r="K9797" s="6">
        <v>183</v>
      </c>
    </row>
    <row r="9798" spans="1:11">
      <c r="A9798" s="6">
        <v>28005834</v>
      </c>
      <c r="B9798" t="s">
        <v>10913</v>
      </c>
      <c r="C9798" s="6" t="s">
        <v>1626</v>
      </c>
      <c r="D9798" s="6">
        <v>34</v>
      </c>
      <c r="E9798" s="6">
        <v>115</v>
      </c>
      <c r="F9798" s="6">
        <v>115</v>
      </c>
      <c r="G9798" s="1">
        <v>144</v>
      </c>
      <c r="H9798" s="6" t="s">
        <v>1626</v>
      </c>
      <c r="I9798" s="6" t="s">
        <v>10914</v>
      </c>
      <c r="K9798" s="6">
        <v>178</v>
      </c>
    </row>
    <row r="9799" spans="1:11">
      <c r="A9799" s="6">
        <v>67066947</v>
      </c>
      <c r="B9799" t="s">
        <v>10915</v>
      </c>
      <c r="C9799" s="6" t="s">
        <v>1624</v>
      </c>
      <c r="D9799" s="6">
        <v>35</v>
      </c>
      <c r="E9799" s="6">
        <v>115</v>
      </c>
      <c r="F9799" s="6">
        <v>115</v>
      </c>
      <c r="G9799" s="1">
        <v>144</v>
      </c>
      <c r="H9799" s="6" t="s">
        <v>1624</v>
      </c>
      <c r="I9799" s="6" t="s">
        <v>348</v>
      </c>
      <c r="K9799" s="6">
        <v>187</v>
      </c>
    </row>
    <row r="9800" spans="1:11">
      <c r="A9800" s="6">
        <v>67245228</v>
      </c>
      <c r="B9800" t="s">
        <v>10916</v>
      </c>
      <c r="C9800" s="6" t="s">
        <v>1624</v>
      </c>
      <c r="D9800" s="6">
        <v>26</v>
      </c>
      <c r="E9800" s="6">
        <v>115</v>
      </c>
      <c r="F9800" s="6">
        <v>115</v>
      </c>
      <c r="G9800" s="1">
        <v>144</v>
      </c>
      <c r="H9800" s="6" t="s">
        <v>1624</v>
      </c>
      <c r="I9800" s="6" t="s">
        <v>348</v>
      </c>
      <c r="K9800" s="6">
        <v>185</v>
      </c>
    </row>
    <row r="9801" spans="1:11">
      <c r="A9801" s="6">
        <v>19012140</v>
      </c>
      <c r="B9801" t="s">
        <v>10917</v>
      </c>
      <c r="C9801" s="6" t="s">
        <v>2115</v>
      </c>
      <c r="D9801" s="6">
        <v>36</v>
      </c>
      <c r="E9801" s="6">
        <v>115</v>
      </c>
      <c r="F9801" s="6">
        <v>115</v>
      </c>
      <c r="G9801" s="1">
        <v>143</v>
      </c>
      <c r="H9801" s="6" t="s">
        <v>2115</v>
      </c>
      <c r="I9801" s="6" t="s">
        <v>257</v>
      </c>
      <c r="K9801" s="6">
        <v>187</v>
      </c>
    </row>
    <row r="9802" spans="1:11">
      <c r="A9802" s="6">
        <v>91001078</v>
      </c>
      <c r="B9802" t="s">
        <v>10918</v>
      </c>
      <c r="C9802" s="6" t="s">
        <v>2123</v>
      </c>
      <c r="D9802" s="6">
        <v>34</v>
      </c>
      <c r="E9802" s="6">
        <v>115</v>
      </c>
      <c r="F9802" s="6">
        <v>115</v>
      </c>
      <c r="G9802" s="1">
        <v>143</v>
      </c>
      <c r="H9802" s="6" t="s">
        <v>2123</v>
      </c>
      <c r="I9802" s="6" t="s">
        <v>1675</v>
      </c>
      <c r="K9802" s="6">
        <v>183</v>
      </c>
    </row>
    <row r="9803" spans="1:11">
      <c r="A9803" s="6">
        <v>8835347</v>
      </c>
      <c r="B9803" t="s">
        <v>10919</v>
      </c>
      <c r="C9803" s="6" t="s">
        <v>1213</v>
      </c>
      <c r="D9803" s="6">
        <v>37</v>
      </c>
      <c r="E9803" s="6">
        <v>115</v>
      </c>
      <c r="F9803" s="6">
        <v>115</v>
      </c>
      <c r="G9803" s="1">
        <v>143</v>
      </c>
      <c r="H9803" s="6" t="s">
        <v>1213</v>
      </c>
      <c r="I9803" s="6" t="s">
        <v>10920</v>
      </c>
      <c r="K9803" s="6">
        <v>164</v>
      </c>
    </row>
    <row r="9804" spans="1:11">
      <c r="A9804" s="6">
        <v>53049614</v>
      </c>
      <c r="B9804" t="s">
        <v>10921</v>
      </c>
      <c r="C9804" s="6" t="s">
        <v>319</v>
      </c>
      <c r="D9804" s="6">
        <v>31</v>
      </c>
      <c r="E9804" s="6">
        <v>115</v>
      </c>
      <c r="F9804" s="6">
        <v>115</v>
      </c>
      <c r="G9804" s="1">
        <v>143</v>
      </c>
      <c r="H9804" s="6" t="s">
        <v>319</v>
      </c>
      <c r="I9804" s="6" t="s">
        <v>729</v>
      </c>
      <c r="K9804" s="6">
        <v>175</v>
      </c>
    </row>
    <row r="9805" spans="1:11">
      <c r="A9805" s="6">
        <v>29001331</v>
      </c>
      <c r="B9805" t="s">
        <v>10922</v>
      </c>
      <c r="C9805" s="6" t="s">
        <v>760</v>
      </c>
      <c r="D9805" s="6">
        <v>37</v>
      </c>
      <c r="E9805" s="6">
        <v>115</v>
      </c>
      <c r="F9805" s="6">
        <v>115</v>
      </c>
      <c r="G9805" s="1">
        <v>143</v>
      </c>
      <c r="H9805" s="6" t="s">
        <v>760</v>
      </c>
      <c r="I9805" s="6" t="s">
        <v>1878</v>
      </c>
      <c r="K9805" s="6">
        <v>175</v>
      </c>
    </row>
    <row r="9806" spans="1:11">
      <c r="A9806" s="6">
        <v>80000931</v>
      </c>
      <c r="B9806" t="s">
        <v>10923</v>
      </c>
      <c r="C9806" s="6" t="s">
        <v>966</v>
      </c>
      <c r="D9806" s="6">
        <v>37</v>
      </c>
      <c r="E9806" s="6">
        <v>115</v>
      </c>
      <c r="F9806" s="6">
        <v>115</v>
      </c>
      <c r="G9806" s="1">
        <v>142</v>
      </c>
      <c r="H9806" s="6" t="s">
        <v>966</v>
      </c>
      <c r="I9806" s="6" t="s">
        <v>10924</v>
      </c>
      <c r="K9806" s="6">
        <v>188</v>
      </c>
    </row>
    <row r="9807" spans="1:11">
      <c r="A9807" s="6">
        <v>2000147146</v>
      </c>
      <c r="B9807" t="s">
        <v>10925</v>
      </c>
      <c r="C9807" s="6" t="s">
        <v>2115</v>
      </c>
      <c r="D9807" s="6">
        <v>20</v>
      </c>
      <c r="E9807" s="6">
        <v>115</v>
      </c>
      <c r="F9807" s="6">
        <v>115</v>
      </c>
      <c r="G9807" s="1">
        <v>142</v>
      </c>
      <c r="H9807" s="6" t="s">
        <v>2115</v>
      </c>
      <c r="I9807" s="6" t="s">
        <v>10926</v>
      </c>
      <c r="K9807" s="6">
        <v>188</v>
      </c>
    </row>
    <row r="9808" spans="1:11">
      <c r="A9808" s="6">
        <v>29122252</v>
      </c>
      <c r="B9808" t="s">
        <v>10927</v>
      </c>
      <c r="C9808" s="6" t="s">
        <v>377</v>
      </c>
      <c r="D9808" s="6">
        <v>28</v>
      </c>
      <c r="E9808" s="6">
        <v>115</v>
      </c>
      <c r="F9808" s="6">
        <v>115</v>
      </c>
      <c r="G9808" s="1">
        <v>142</v>
      </c>
      <c r="H9808" s="6" t="s">
        <v>377</v>
      </c>
      <c r="I9808" s="6" t="s">
        <v>259</v>
      </c>
      <c r="K9808" s="6">
        <v>193</v>
      </c>
    </row>
    <row r="9809" spans="1:11">
      <c r="A9809" s="6">
        <v>2000100665</v>
      </c>
      <c r="B9809" t="s">
        <v>10928</v>
      </c>
      <c r="C9809" s="6" t="s">
        <v>218</v>
      </c>
      <c r="D9809" s="6">
        <v>20</v>
      </c>
      <c r="E9809" s="6">
        <v>115</v>
      </c>
      <c r="F9809" s="6">
        <v>115</v>
      </c>
      <c r="G9809" s="1">
        <v>142</v>
      </c>
      <c r="H9809" s="6" t="s">
        <v>218</v>
      </c>
      <c r="I9809" s="6" t="s">
        <v>309</v>
      </c>
      <c r="K9809" s="6">
        <v>186</v>
      </c>
    </row>
    <row r="9810" spans="1:11">
      <c r="A9810" s="6">
        <v>2000100672</v>
      </c>
      <c r="B9810" t="s">
        <v>10929</v>
      </c>
      <c r="C9810" s="6" t="s">
        <v>558</v>
      </c>
      <c r="D9810" s="6">
        <v>21</v>
      </c>
      <c r="E9810" s="6">
        <v>115</v>
      </c>
      <c r="F9810" s="6">
        <v>115</v>
      </c>
      <c r="G9810" s="1">
        <v>142</v>
      </c>
      <c r="H9810" s="6" t="s">
        <v>558</v>
      </c>
      <c r="I9810" s="6" t="s">
        <v>309</v>
      </c>
      <c r="K9810" s="6">
        <v>178</v>
      </c>
    </row>
    <row r="9811" spans="1:11">
      <c r="A9811" s="6">
        <v>2000065866</v>
      </c>
      <c r="B9811" t="s">
        <v>10930</v>
      </c>
      <c r="C9811" s="6" t="s">
        <v>319</v>
      </c>
      <c r="D9811" s="6">
        <v>21</v>
      </c>
      <c r="E9811" s="6">
        <v>115</v>
      </c>
      <c r="F9811" s="6">
        <v>115</v>
      </c>
      <c r="G9811" s="1">
        <v>142</v>
      </c>
      <c r="H9811" s="6" t="s">
        <v>319</v>
      </c>
      <c r="I9811" s="6" t="s">
        <v>309</v>
      </c>
      <c r="K9811" s="6">
        <v>183</v>
      </c>
    </row>
    <row r="9812" spans="1:11">
      <c r="A9812" s="6">
        <v>12092877</v>
      </c>
      <c r="B9812" t="s">
        <v>10931</v>
      </c>
      <c r="C9812" s="6" t="s">
        <v>319</v>
      </c>
      <c r="D9812" s="6">
        <v>21</v>
      </c>
      <c r="E9812" s="6">
        <v>115</v>
      </c>
      <c r="F9812" s="6">
        <v>115</v>
      </c>
      <c r="G9812" s="1">
        <v>142</v>
      </c>
      <c r="H9812" s="6" t="s">
        <v>319</v>
      </c>
      <c r="I9812" s="6" t="s">
        <v>477</v>
      </c>
      <c r="K9812" s="6">
        <v>182</v>
      </c>
    </row>
    <row r="9813" spans="1:11">
      <c r="A9813" s="6">
        <v>67178038</v>
      </c>
      <c r="B9813" t="s">
        <v>10932</v>
      </c>
      <c r="C9813" s="6" t="s">
        <v>319</v>
      </c>
      <c r="D9813" s="6">
        <v>34</v>
      </c>
      <c r="E9813" s="6">
        <v>115</v>
      </c>
      <c r="F9813" s="6">
        <v>115</v>
      </c>
      <c r="G9813" s="1">
        <v>142</v>
      </c>
      <c r="H9813" s="6" t="s">
        <v>319</v>
      </c>
      <c r="I9813" s="6" t="s">
        <v>348</v>
      </c>
      <c r="K9813" s="6">
        <v>183</v>
      </c>
    </row>
    <row r="9814" spans="1:11">
      <c r="A9814" s="6">
        <v>29237786</v>
      </c>
      <c r="B9814" t="s">
        <v>10933</v>
      </c>
      <c r="C9814" s="6" t="s">
        <v>2112</v>
      </c>
      <c r="D9814" s="6">
        <v>22</v>
      </c>
      <c r="E9814" s="6">
        <v>115</v>
      </c>
      <c r="F9814" s="6">
        <v>115</v>
      </c>
      <c r="G9814" s="1">
        <v>142</v>
      </c>
      <c r="H9814" s="6" t="s">
        <v>2112</v>
      </c>
      <c r="I9814" s="6" t="s">
        <v>1925</v>
      </c>
      <c r="K9814" s="6">
        <v>182</v>
      </c>
    </row>
    <row r="9815" spans="1:11">
      <c r="A9815" s="6">
        <v>13194004</v>
      </c>
      <c r="B9815" t="s">
        <v>10934</v>
      </c>
      <c r="C9815" s="6" t="s">
        <v>1673</v>
      </c>
      <c r="D9815" s="6">
        <v>24</v>
      </c>
      <c r="E9815" s="6">
        <v>115</v>
      </c>
      <c r="F9815" s="6">
        <v>115</v>
      </c>
      <c r="G9815" s="1">
        <v>142</v>
      </c>
      <c r="H9815" s="6" t="s">
        <v>1673</v>
      </c>
      <c r="I9815" s="6" t="s">
        <v>3041</v>
      </c>
      <c r="K9815" s="6">
        <v>178</v>
      </c>
    </row>
    <row r="9816" spans="1:11">
      <c r="A9816" s="6">
        <v>67121201</v>
      </c>
      <c r="B9816" t="s">
        <v>10935</v>
      </c>
      <c r="C9816" s="6" t="s">
        <v>2115</v>
      </c>
      <c r="D9816" s="6">
        <v>36</v>
      </c>
      <c r="E9816" s="6">
        <v>115</v>
      </c>
      <c r="F9816" s="6">
        <v>115</v>
      </c>
      <c r="G9816" s="1">
        <v>141</v>
      </c>
      <c r="H9816" s="6" t="s">
        <v>2115</v>
      </c>
      <c r="I9816" s="6" t="s">
        <v>348</v>
      </c>
      <c r="K9816" s="6">
        <v>185</v>
      </c>
    </row>
    <row r="9817" spans="1:11">
      <c r="A9817" s="6">
        <v>85085148</v>
      </c>
      <c r="B9817" t="s">
        <v>10936</v>
      </c>
      <c r="C9817" s="6" t="s">
        <v>645</v>
      </c>
      <c r="D9817" s="6">
        <v>30</v>
      </c>
      <c r="E9817" s="6">
        <v>115</v>
      </c>
      <c r="F9817" s="6">
        <v>115</v>
      </c>
      <c r="G9817" s="1">
        <v>141</v>
      </c>
      <c r="H9817" s="6" t="s">
        <v>645</v>
      </c>
      <c r="I9817" s="6" t="s">
        <v>344</v>
      </c>
      <c r="K9817" s="6">
        <v>178</v>
      </c>
    </row>
    <row r="9818" spans="1:11">
      <c r="A9818" s="6">
        <v>19096976</v>
      </c>
      <c r="B9818" t="s">
        <v>10937</v>
      </c>
      <c r="C9818" s="6" t="s">
        <v>377</v>
      </c>
      <c r="D9818" s="6">
        <v>33</v>
      </c>
      <c r="E9818" s="6">
        <v>115</v>
      </c>
      <c r="F9818" s="6">
        <v>115</v>
      </c>
      <c r="G9818" s="1">
        <v>141</v>
      </c>
      <c r="H9818" s="6" t="s">
        <v>377</v>
      </c>
      <c r="I9818" s="6" t="s">
        <v>257</v>
      </c>
      <c r="K9818" s="6">
        <v>181</v>
      </c>
    </row>
    <row r="9819" spans="1:11">
      <c r="A9819" s="6">
        <v>14076080</v>
      </c>
      <c r="B9819" t="s">
        <v>10938</v>
      </c>
      <c r="C9819" s="6" t="s">
        <v>942</v>
      </c>
      <c r="D9819" s="6">
        <v>33</v>
      </c>
      <c r="E9819" s="6">
        <v>115</v>
      </c>
      <c r="F9819" s="6">
        <v>115</v>
      </c>
      <c r="G9819" s="1">
        <v>141</v>
      </c>
      <c r="H9819" s="6" t="s">
        <v>942</v>
      </c>
      <c r="I9819" s="6" t="s">
        <v>603</v>
      </c>
      <c r="K9819" s="6">
        <v>174</v>
      </c>
    </row>
    <row r="9820" spans="1:11">
      <c r="A9820" s="6">
        <v>49048440</v>
      </c>
      <c r="B9820" t="s">
        <v>10939</v>
      </c>
      <c r="C9820" s="6" t="s">
        <v>303</v>
      </c>
      <c r="D9820" s="6">
        <v>23</v>
      </c>
      <c r="E9820" s="6">
        <v>115</v>
      </c>
      <c r="F9820" s="6">
        <v>115</v>
      </c>
      <c r="G9820" s="1">
        <v>141</v>
      </c>
      <c r="H9820" s="6" t="s">
        <v>303</v>
      </c>
      <c r="I9820" s="6" t="s">
        <v>10940</v>
      </c>
      <c r="K9820" s="6">
        <v>182</v>
      </c>
    </row>
    <row r="9821" spans="1:11">
      <c r="A9821" s="6">
        <v>2000113823</v>
      </c>
      <c r="B9821" t="s">
        <v>10941</v>
      </c>
      <c r="C9821" s="6" t="s">
        <v>488</v>
      </c>
      <c r="D9821" s="6">
        <v>21</v>
      </c>
      <c r="E9821" s="6">
        <v>115</v>
      </c>
      <c r="F9821" s="6">
        <v>115</v>
      </c>
      <c r="G9821" s="1">
        <v>140</v>
      </c>
      <c r="H9821" s="6" t="s">
        <v>488</v>
      </c>
      <c r="I9821" s="6" t="s">
        <v>10942</v>
      </c>
      <c r="K9821" s="6">
        <v>180</v>
      </c>
    </row>
    <row r="9822" spans="1:11">
      <c r="A9822" s="6">
        <v>70099762</v>
      </c>
      <c r="B9822" t="s">
        <v>10943</v>
      </c>
      <c r="C9822" s="6" t="s">
        <v>240</v>
      </c>
      <c r="D9822" s="6">
        <v>26</v>
      </c>
      <c r="E9822" s="6">
        <v>115</v>
      </c>
      <c r="F9822" s="6">
        <v>115</v>
      </c>
      <c r="G9822" s="1">
        <v>140</v>
      </c>
      <c r="H9822" s="6" t="s">
        <v>240</v>
      </c>
      <c r="I9822" s="6" t="s">
        <v>832</v>
      </c>
      <c r="K9822" s="6">
        <v>168</v>
      </c>
    </row>
    <row r="9823" spans="1:11">
      <c r="A9823" s="6">
        <v>2000037979</v>
      </c>
      <c r="B9823" t="s">
        <v>10944</v>
      </c>
      <c r="C9823" s="6" t="s">
        <v>240</v>
      </c>
      <c r="D9823" s="6">
        <v>21</v>
      </c>
      <c r="E9823" s="6">
        <v>115</v>
      </c>
      <c r="F9823" s="6">
        <v>115</v>
      </c>
      <c r="G9823" s="1">
        <v>-7</v>
      </c>
      <c r="H9823" s="6" t="s">
        <v>240</v>
      </c>
      <c r="I9823" s="6" t="s">
        <v>10554</v>
      </c>
      <c r="K9823" s="6">
        <v>173</v>
      </c>
    </row>
    <row r="9824" spans="1:11">
      <c r="A9824" s="6">
        <v>51074475</v>
      </c>
      <c r="B9824" t="s">
        <v>10945</v>
      </c>
      <c r="C9824" s="6" t="s">
        <v>3484</v>
      </c>
      <c r="D9824" s="6">
        <v>25</v>
      </c>
      <c r="E9824" s="6">
        <v>115</v>
      </c>
      <c r="F9824" s="6">
        <v>115</v>
      </c>
      <c r="G9824" s="1">
        <v>140</v>
      </c>
      <c r="H9824" s="6" t="s">
        <v>3484</v>
      </c>
      <c r="I9824" s="6" t="s">
        <v>1303</v>
      </c>
      <c r="K9824" s="6">
        <v>175</v>
      </c>
    </row>
    <row r="9825" spans="1:11">
      <c r="A9825" s="6">
        <v>28049318</v>
      </c>
      <c r="B9825" t="s">
        <v>10946</v>
      </c>
      <c r="C9825" s="6" t="s">
        <v>944</v>
      </c>
      <c r="D9825" s="6">
        <v>32</v>
      </c>
      <c r="E9825" s="6">
        <v>115</v>
      </c>
      <c r="F9825" s="6">
        <v>115</v>
      </c>
      <c r="G9825" s="1">
        <v>140</v>
      </c>
      <c r="H9825" s="6" t="s">
        <v>944</v>
      </c>
      <c r="I9825" s="6" t="s">
        <v>259</v>
      </c>
      <c r="K9825" s="6">
        <v>171</v>
      </c>
    </row>
    <row r="9826" spans="1:11">
      <c r="A9826" s="6">
        <v>54201307</v>
      </c>
      <c r="B9826" t="s">
        <v>10947</v>
      </c>
      <c r="C9826" s="6" t="s">
        <v>2370</v>
      </c>
      <c r="D9826" s="6">
        <v>21</v>
      </c>
      <c r="E9826" s="6">
        <v>115</v>
      </c>
      <c r="F9826" s="6">
        <v>115</v>
      </c>
      <c r="G9826" s="1">
        <v>140</v>
      </c>
      <c r="H9826" s="6" t="s">
        <v>2370</v>
      </c>
      <c r="I9826" s="6" t="s">
        <v>8075</v>
      </c>
      <c r="K9826" s="6">
        <v>182</v>
      </c>
    </row>
    <row r="9827" spans="1:11">
      <c r="A9827" s="6">
        <v>2000020294</v>
      </c>
      <c r="B9827" t="s">
        <v>10948</v>
      </c>
      <c r="C9827" s="6" t="s">
        <v>829</v>
      </c>
      <c r="D9827" s="6">
        <v>21</v>
      </c>
      <c r="E9827" s="6">
        <v>115</v>
      </c>
      <c r="F9827" s="6">
        <v>115</v>
      </c>
      <c r="G9827" s="1">
        <v>140</v>
      </c>
      <c r="H9827" s="6" t="s">
        <v>829</v>
      </c>
      <c r="I9827" s="6" t="s">
        <v>10949</v>
      </c>
      <c r="K9827" s="6">
        <v>193</v>
      </c>
    </row>
    <row r="9828" spans="1:11">
      <c r="A9828" s="6">
        <v>51078380</v>
      </c>
      <c r="B9828" t="s">
        <v>10950</v>
      </c>
      <c r="C9828" s="6" t="s">
        <v>966</v>
      </c>
      <c r="D9828" s="6">
        <v>23</v>
      </c>
      <c r="E9828" s="6">
        <v>115</v>
      </c>
      <c r="F9828" s="6">
        <v>115</v>
      </c>
      <c r="G9828" s="1">
        <v>140</v>
      </c>
      <c r="H9828" s="6" t="s">
        <v>966</v>
      </c>
      <c r="I9828" s="6" t="s">
        <v>1303</v>
      </c>
      <c r="K9828" s="6">
        <v>174</v>
      </c>
    </row>
    <row r="9829" spans="1:11">
      <c r="A9829" s="6">
        <v>25040431</v>
      </c>
      <c r="B9829" t="s">
        <v>10951</v>
      </c>
      <c r="C9829" s="6" t="s">
        <v>944</v>
      </c>
      <c r="D9829" s="6">
        <v>30</v>
      </c>
      <c r="E9829" s="6">
        <v>115</v>
      </c>
      <c r="F9829" s="6">
        <v>115</v>
      </c>
      <c r="G9829" s="1">
        <v>140</v>
      </c>
      <c r="H9829" s="6" t="s">
        <v>944</v>
      </c>
      <c r="I9829" s="6" t="s">
        <v>1731</v>
      </c>
      <c r="K9829" s="6">
        <v>190</v>
      </c>
    </row>
    <row r="9830" spans="1:11">
      <c r="A9830" s="6">
        <v>67295099</v>
      </c>
      <c r="B9830" t="s">
        <v>10952</v>
      </c>
      <c r="C9830" s="6" t="s">
        <v>558</v>
      </c>
      <c r="D9830" s="6">
        <v>24</v>
      </c>
      <c r="E9830" s="6">
        <v>115</v>
      </c>
      <c r="F9830" s="6">
        <v>115</v>
      </c>
      <c r="G9830" s="1">
        <v>140</v>
      </c>
      <c r="H9830" s="6" t="s">
        <v>558</v>
      </c>
      <c r="I9830" s="6" t="s">
        <v>348</v>
      </c>
      <c r="K9830" s="6">
        <v>172</v>
      </c>
    </row>
    <row r="9831" spans="1:11">
      <c r="A9831" s="6">
        <v>37041913</v>
      </c>
      <c r="B9831" t="s">
        <v>10953</v>
      </c>
      <c r="C9831" s="6" t="s">
        <v>488</v>
      </c>
      <c r="D9831" s="6">
        <v>30</v>
      </c>
      <c r="E9831" s="6">
        <v>115</v>
      </c>
      <c r="F9831" s="6">
        <v>115</v>
      </c>
      <c r="G9831" s="1">
        <v>140</v>
      </c>
      <c r="H9831" s="6" t="s">
        <v>488</v>
      </c>
      <c r="I9831" s="6" t="s">
        <v>1246</v>
      </c>
      <c r="K9831" s="6">
        <v>189</v>
      </c>
    </row>
    <row r="9832" spans="1:11">
      <c r="A9832" s="6">
        <v>45109283</v>
      </c>
      <c r="B9832" t="s">
        <v>10954</v>
      </c>
      <c r="C9832" s="6" t="s">
        <v>377</v>
      </c>
      <c r="D9832" s="6">
        <v>29</v>
      </c>
      <c r="E9832" s="6">
        <v>115</v>
      </c>
      <c r="F9832" s="6">
        <v>115</v>
      </c>
      <c r="G9832" s="1">
        <v>140</v>
      </c>
      <c r="H9832" s="6" t="s">
        <v>377</v>
      </c>
      <c r="I9832" s="6" t="s">
        <v>5208</v>
      </c>
      <c r="K9832" s="6">
        <v>183</v>
      </c>
    </row>
    <row r="9833" spans="1:11">
      <c r="A9833" s="6">
        <v>85072773</v>
      </c>
      <c r="B9833" t="s">
        <v>10955</v>
      </c>
      <c r="C9833" s="6" t="s">
        <v>303</v>
      </c>
      <c r="D9833" s="6">
        <v>33</v>
      </c>
      <c r="E9833" s="6">
        <v>115</v>
      </c>
      <c r="F9833" s="6">
        <v>115</v>
      </c>
      <c r="G9833" s="1">
        <v>140</v>
      </c>
      <c r="H9833" s="6" t="s">
        <v>303</v>
      </c>
      <c r="I9833" s="6" t="s">
        <v>10956</v>
      </c>
      <c r="K9833" s="6">
        <v>178</v>
      </c>
    </row>
    <row r="9834" spans="1:11">
      <c r="A9834" s="6">
        <v>2000047228</v>
      </c>
      <c r="B9834" t="s">
        <v>10957</v>
      </c>
      <c r="C9834" s="6" t="s">
        <v>319</v>
      </c>
      <c r="D9834" s="6">
        <v>21</v>
      </c>
      <c r="E9834" s="6">
        <v>115</v>
      </c>
      <c r="F9834" s="6">
        <v>115</v>
      </c>
      <c r="G9834" s="1">
        <v>140</v>
      </c>
      <c r="H9834" s="6" t="s">
        <v>319</v>
      </c>
      <c r="I9834" s="6" t="s">
        <v>10958</v>
      </c>
      <c r="K9834" s="6">
        <v>183</v>
      </c>
    </row>
    <row r="9835" spans="1:11">
      <c r="A9835" s="6">
        <v>2000156886</v>
      </c>
      <c r="B9835" t="s">
        <v>10959</v>
      </c>
      <c r="C9835" s="6" t="s">
        <v>319</v>
      </c>
      <c r="D9835" s="6">
        <v>22</v>
      </c>
      <c r="E9835" s="6">
        <v>115</v>
      </c>
      <c r="F9835" s="6">
        <v>115</v>
      </c>
      <c r="G9835" s="1">
        <v>140</v>
      </c>
      <c r="H9835" s="6" t="s">
        <v>319</v>
      </c>
      <c r="I9835" s="6" t="s">
        <v>1661</v>
      </c>
      <c r="K9835" s="6">
        <v>179</v>
      </c>
    </row>
    <row r="9836" spans="1:11">
      <c r="A9836" s="6">
        <v>2000053428</v>
      </c>
      <c r="B9836" t="s">
        <v>10960</v>
      </c>
      <c r="C9836" s="6" t="s">
        <v>589</v>
      </c>
      <c r="D9836" s="6">
        <v>22</v>
      </c>
      <c r="E9836" s="6">
        <v>115</v>
      </c>
      <c r="F9836" s="6">
        <v>115</v>
      </c>
      <c r="G9836" s="1">
        <v>140</v>
      </c>
      <c r="H9836" s="6" t="s">
        <v>589</v>
      </c>
      <c r="I9836" s="6" t="s">
        <v>348</v>
      </c>
      <c r="K9836" s="6">
        <v>186</v>
      </c>
    </row>
    <row r="9837" spans="1:11">
      <c r="A9837" s="6">
        <v>2000197963</v>
      </c>
      <c r="B9837" t="s">
        <v>10961</v>
      </c>
      <c r="C9837" s="6" t="s">
        <v>377</v>
      </c>
      <c r="D9837" s="6">
        <v>22</v>
      </c>
      <c r="E9837" s="6">
        <v>115</v>
      </c>
      <c r="F9837" s="6">
        <v>115</v>
      </c>
      <c r="G9837" s="1">
        <v>140</v>
      </c>
      <c r="H9837" s="6" t="s">
        <v>377</v>
      </c>
      <c r="I9837" s="6" t="s">
        <v>348</v>
      </c>
      <c r="K9837" s="6">
        <v>195</v>
      </c>
    </row>
    <row r="9838" spans="1:11">
      <c r="A9838" s="6">
        <v>2000134379</v>
      </c>
      <c r="B9838" t="s">
        <v>10962</v>
      </c>
      <c r="C9838" s="6" t="s">
        <v>2115</v>
      </c>
      <c r="D9838" s="6">
        <v>22</v>
      </c>
      <c r="E9838" s="6">
        <v>115</v>
      </c>
      <c r="F9838" s="6">
        <v>115</v>
      </c>
      <c r="G9838" s="1">
        <v>140</v>
      </c>
      <c r="H9838" s="6" t="s">
        <v>2115</v>
      </c>
      <c r="I9838" s="6" t="s">
        <v>10963</v>
      </c>
      <c r="K9838" s="6">
        <v>190</v>
      </c>
    </row>
    <row r="9839" spans="1:11">
      <c r="A9839" s="6">
        <v>2000043570</v>
      </c>
      <c r="B9839" t="s">
        <v>10964</v>
      </c>
      <c r="C9839" s="6" t="s">
        <v>319</v>
      </c>
      <c r="D9839" s="6">
        <v>21</v>
      </c>
      <c r="E9839" s="6">
        <v>115</v>
      </c>
      <c r="F9839" s="6">
        <v>115</v>
      </c>
      <c r="G9839" s="1">
        <v>140</v>
      </c>
      <c r="H9839" s="6" t="s">
        <v>319</v>
      </c>
      <c r="I9839" s="6" t="s">
        <v>306</v>
      </c>
      <c r="K9839" s="6">
        <v>179</v>
      </c>
    </row>
    <row r="9840" spans="1:11">
      <c r="A9840" s="6">
        <v>55041935</v>
      </c>
      <c r="B9840" t="s">
        <v>10965</v>
      </c>
      <c r="C9840" s="6" t="s">
        <v>2363</v>
      </c>
      <c r="D9840" s="6">
        <v>34</v>
      </c>
      <c r="E9840" s="6">
        <v>115</v>
      </c>
      <c r="F9840" s="6">
        <v>115</v>
      </c>
      <c r="G9840" s="1">
        <v>140</v>
      </c>
      <c r="H9840" s="6" t="s">
        <v>2363</v>
      </c>
      <c r="I9840" s="6" t="s">
        <v>5585</v>
      </c>
      <c r="K9840" s="6">
        <v>190</v>
      </c>
    </row>
    <row r="9841" spans="1:11">
      <c r="A9841" s="6">
        <v>43500623</v>
      </c>
      <c r="B9841" t="s">
        <v>10966</v>
      </c>
      <c r="C9841" s="6" t="s">
        <v>640</v>
      </c>
      <c r="D9841" s="6">
        <v>22</v>
      </c>
      <c r="E9841" s="6">
        <v>115</v>
      </c>
      <c r="F9841" s="6">
        <v>115</v>
      </c>
      <c r="G9841" s="1">
        <v>140</v>
      </c>
      <c r="H9841" s="6" t="s">
        <v>640</v>
      </c>
      <c r="I9841" s="6" t="s">
        <v>236</v>
      </c>
      <c r="K9841" s="6">
        <v>184</v>
      </c>
    </row>
    <row r="9842" spans="1:11">
      <c r="A9842" s="6">
        <v>2000160894</v>
      </c>
      <c r="B9842" t="s">
        <v>10967</v>
      </c>
      <c r="C9842" s="6" t="s">
        <v>319</v>
      </c>
      <c r="D9842" s="6">
        <v>21</v>
      </c>
      <c r="E9842" s="6">
        <v>115</v>
      </c>
      <c r="F9842" s="6">
        <v>115</v>
      </c>
      <c r="G9842" s="1">
        <v>140</v>
      </c>
      <c r="H9842" s="6" t="s">
        <v>319</v>
      </c>
      <c r="I9842" s="6" t="s">
        <v>603</v>
      </c>
      <c r="K9842" s="6">
        <v>176</v>
      </c>
    </row>
    <row r="9843" spans="1:11">
      <c r="A9843" s="6">
        <v>19409149</v>
      </c>
      <c r="B9843" t="s">
        <v>10968</v>
      </c>
      <c r="C9843" s="6" t="s">
        <v>2112</v>
      </c>
      <c r="D9843" s="6">
        <v>21</v>
      </c>
      <c r="E9843" s="6">
        <v>115</v>
      </c>
      <c r="F9843" s="6">
        <v>115</v>
      </c>
      <c r="G9843" s="1">
        <v>140</v>
      </c>
      <c r="H9843" s="6" t="s">
        <v>2112</v>
      </c>
      <c r="I9843" s="6" t="s">
        <v>257</v>
      </c>
      <c r="K9843" s="6">
        <v>186</v>
      </c>
    </row>
    <row r="9844" spans="1:11">
      <c r="A9844" s="6">
        <v>70137166</v>
      </c>
      <c r="B9844" t="s">
        <v>10969</v>
      </c>
      <c r="C9844" s="6" t="s">
        <v>2115</v>
      </c>
      <c r="D9844" s="6">
        <v>23</v>
      </c>
      <c r="E9844" s="6">
        <v>115</v>
      </c>
      <c r="F9844" s="6">
        <v>115</v>
      </c>
      <c r="G9844" s="1">
        <v>140</v>
      </c>
      <c r="H9844" s="6" t="s">
        <v>2115</v>
      </c>
      <c r="I9844" s="6" t="s">
        <v>832</v>
      </c>
      <c r="K9844" s="6">
        <v>186</v>
      </c>
    </row>
    <row r="9845" spans="1:11">
      <c r="A9845" s="6">
        <v>98017001</v>
      </c>
      <c r="B9845" t="s">
        <v>10970</v>
      </c>
      <c r="C9845" s="6" t="s">
        <v>640</v>
      </c>
      <c r="D9845" s="6">
        <v>33</v>
      </c>
      <c r="E9845" s="6">
        <v>115</v>
      </c>
      <c r="F9845" s="6">
        <v>115</v>
      </c>
      <c r="G9845" s="1">
        <v>140</v>
      </c>
      <c r="H9845" s="6" t="s">
        <v>640</v>
      </c>
      <c r="I9845" s="6" t="s">
        <v>10971</v>
      </c>
      <c r="K9845" s="6">
        <v>171</v>
      </c>
    </row>
    <row r="9846" spans="1:11">
      <c r="A9846" s="6">
        <v>76015348</v>
      </c>
      <c r="B9846" t="s">
        <v>10972</v>
      </c>
      <c r="C9846" s="6" t="s">
        <v>640</v>
      </c>
      <c r="D9846" s="6">
        <v>34</v>
      </c>
      <c r="E9846" s="6">
        <v>115</v>
      </c>
      <c r="F9846" s="6">
        <v>115</v>
      </c>
      <c r="G9846" s="1">
        <v>140</v>
      </c>
      <c r="H9846" s="6" t="s">
        <v>640</v>
      </c>
      <c r="I9846" s="6" t="s">
        <v>4049</v>
      </c>
      <c r="K9846" s="6">
        <v>172</v>
      </c>
    </row>
    <row r="9847" spans="1:11">
      <c r="A9847" s="6">
        <v>2000063201</v>
      </c>
      <c r="B9847" t="s">
        <v>10973</v>
      </c>
      <c r="C9847" s="6" t="s">
        <v>240</v>
      </c>
      <c r="D9847" s="6">
        <v>22</v>
      </c>
      <c r="E9847" s="6">
        <v>115</v>
      </c>
      <c r="F9847" s="6">
        <v>115</v>
      </c>
      <c r="G9847" s="1">
        <v>140</v>
      </c>
      <c r="H9847" s="6" t="s">
        <v>240</v>
      </c>
      <c r="I9847" s="6" t="s">
        <v>1051</v>
      </c>
      <c r="K9847" s="6">
        <v>181</v>
      </c>
    </row>
    <row r="9848" spans="1:11">
      <c r="A9848" s="6">
        <v>2000246346</v>
      </c>
      <c r="B9848" t="s">
        <v>10974</v>
      </c>
      <c r="C9848" s="6" t="s">
        <v>377</v>
      </c>
      <c r="D9848" s="6">
        <v>22</v>
      </c>
      <c r="E9848" s="6">
        <v>115</v>
      </c>
      <c r="F9848" s="6">
        <v>115</v>
      </c>
      <c r="G9848" s="1">
        <v>140</v>
      </c>
      <c r="H9848" s="6" t="s">
        <v>377</v>
      </c>
      <c r="I9848" s="6" t="s">
        <v>603</v>
      </c>
      <c r="K9848" s="6">
        <v>188</v>
      </c>
    </row>
    <row r="9849" spans="1:11">
      <c r="A9849" s="6">
        <v>43070623</v>
      </c>
      <c r="B9849" t="s">
        <v>10975</v>
      </c>
      <c r="C9849" s="6" t="s">
        <v>2115</v>
      </c>
      <c r="D9849" s="6">
        <v>34</v>
      </c>
      <c r="E9849" s="6">
        <v>115</v>
      </c>
      <c r="F9849" s="6">
        <v>115</v>
      </c>
      <c r="G9849" s="1">
        <v>140</v>
      </c>
      <c r="H9849" s="6" t="s">
        <v>2115</v>
      </c>
      <c r="I9849" s="6" t="s">
        <v>1754</v>
      </c>
      <c r="K9849" s="6">
        <v>179</v>
      </c>
    </row>
    <row r="9850" spans="1:11">
      <c r="A9850" s="6">
        <v>2000066256</v>
      </c>
      <c r="B9850" t="s">
        <v>10976</v>
      </c>
      <c r="C9850" s="6" t="s">
        <v>377</v>
      </c>
      <c r="D9850" s="6">
        <v>22</v>
      </c>
      <c r="E9850" s="6">
        <v>115</v>
      </c>
      <c r="F9850" s="6">
        <v>115</v>
      </c>
      <c r="G9850" s="1">
        <v>140</v>
      </c>
      <c r="H9850" s="6" t="s">
        <v>377</v>
      </c>
      <c r="I9850" s="6" t="s">
        <v>348</v>
      </c>
      <c r="K9850" s="6">
        <v>189</v>
      </c>
    </row>
    <row r="9851" spans="1:11">
      <c r="A9851" s="6">
        <v>12092808</v>
      </c>
      <c r="B9851" t="s">
        <v>10977</v>
      </c>
      <c r="C9851" s="6" t="s">
        <v>319</v>
      </c>
      <c r="D9851" s="6">
        <v>23</v>
      </c>
      <c r="E9851" s="6">
        <v>115</v>
      </c>
      <c r="F9851" s="6">
        <v>115</v>
      </c>
      <c r="G9851" s="1">
        <v>140</v>
      </c>
      <c r="H9851" s="6" t="s">
        <v>319</v>
      </c>
      <c r="I9851" s="6" t="s">
        <v>620</v>
      </c>
      <c r="K9851" s="6">
        <v>173</v>
      </c>
    </row>
    <row r="9852" spans="1:11">
      <c r="A9852" s="6">
        <v>2000072641</v>
      </c>
      <c r="B9852" t="s">
        <v>10978</v>
      </c>
      <c r="C9852" s="6" t="s">
        <v>2149</v>
      </c>
      <c r="D9852" s="6">
        <v>21</v>
      </c>
      <c r="E9852" s="6">
        <v>115</v>
      </c>
      <c r="F9852" s="6">
        <v>115</v>
      </c>
      <c r="G9852" s="1">
        <v>140</v>
      </c>
      <c r="H9852" s="6" t="s">
        <v>2149</v>
      </c>
      <c r="I9852" s="6" t="s">
        <v>729</v>
      </c>
      <c r="K9852" s="6">
        <v>187</v>
      </c>
    </row>
    <row r="9853" spans="1:11">
      <c r="A9853" s="6">
        <v>2000271703</v>
      </c>
      <c r="B9853" t="s">
        <v>10979</v>
      </c>
      <c r="C9853" s="6" t="s">
        <v>1213</v>
      </c>
      <c r="D9853" s="6">
        <v>21</v>
      </c>
      <c r="E9853" s="6">
        <v>115</v>
      </c>
      <c r="F9853" s="6">
        <v>115</v>
      </c>
      <c r="G9853" s="1">
        <v>140</v>
      </c>
      <c r="H9853" s="6" t="s">
        <v>1213</v>
      </c>
      <c r="I9853" s="6" t="s">
        <v>10980</v>
      </c>
      <c r="K9853" s="6">
        <v>180</v>
      </c>
    </row>
    <row r="9854" spans="1:11">
      <c r="A9854" s="6">
        <v>2000197966</v>
      </c>
      <c r="B9854" t="s">
        <v>10981</v>
      </c>
      <c r="C9854" s="6" t="s">
        <v>314</v>
      </c>
      <c r="D9854" s="6">
        <v>22</v>
      </c>
      <c r="E9854" s="6">
        <v>115</v>
      </c>
      <c r="F9854" s="6">
        <v>115</v>
      </c>
      <c r="G9854" s="1">
        <v>140</v>
      </c>
      <c r="H9854" s="6" t="s">
        <v>314</v>
      </c>
      <c r="I9854" s="6" t="s">
        <v>348</v>
      </c>
      <c r="K9854" s="6">
        <v>174</v>
      </c>
    </row>
    <row r="9855" spans="1:11">
      <c r="A9855" s="6">
        <v>2000248460</v>
      </c>
      <c r="B9855" t="s">
        <v>10982</v>
      </c>
      <c r="C9855" s="6" t="s">
        <v>488</v>
      </c>
      <c r="D9855" s="6">
        <v>19</v>
      </c>
      <c r="E9855" s="6">
        <v>115</v>
      </c>
      <c r="F9855" s="6">
        <v>115</v>
      </c>
      <c r="G9855" s="1">
        <v>-7</v>
      </c>
      <c r="H9855" s="6" t="s">
        <v>488</v>
      </c>
      <c r="I9855" s="6" t="s">
        <v>603</v>
      </c>
      <c r="K9855" s="6">
        <v>172</v>
      </c>
    </row>
    <row r="9856" spans="1:11">
      <c r="A9856" s="6">
        <v>2000254654</v>
      </c>
      <c r="B9856" t="s">
        <v>10983</v>
      </c>
      <c r="C9856" s="6" t="s">
        <v>319</v>
      </c>
      <c r="D9856" s="6">
        <v>20</v>
      </c>
      <c r="E9856" s="6">
        <v>115</v>
      </c>
      <c r="F9856" s="6">
        <v>115</v>
      </c>
      <c r="G9856" s="1">
        <v>-7</v>
      </c>
      <c r="H9856" s="6" t="s">
        <v>319</v>
      </c>
      <c r="I9856" s="6" t="s">
        <v>378</v>
      </c>
      <c r="K9856" s="6">
        <v>175</v>
      </c>
    </row>
    <row r="9857" spans="1:11">
      <c r="A9857" s="6">
        <v>2000074554</v>
      </c>
      <c r="B9857" t="s">
        <v>10984</v>
      </c>
      <c r="C9857" s="6" t="s">
        <v>1624</v>
      </c>
      <c r="D9857" s="6">
        <v>22</v>
      </c>
      <c r="E9857" s="6">
        <v>115</v>
      </c>
      <c r="F9857" s="6">
        <v>115</v>
      </c>
      <c r="G9857" s="1">
        <v>140</v>
      </c>
      <c r="H9857" s="6" t="s">
        <v>1624</v>
      </c>
      <c r="I9857" s="6" t="s">
        <v>1362</v>
      </c>
      <c r="K9857" s="6">
        <v>191</v>
      </c>
    </row>
    <row r="9858" spans="1:11">
      <c r="A9858" s="6">
        <v>34009731</v>
      </c>
      <c r="B9858" t="s">
        <v>10985</v>
      </c>
      <c r="C9858" s="6" t="s">
        <v>829</v>
      </c>
      <c r="D9858" s="6">
        <v>34</v>
      </c>
      <c r="E9858" s="6">
        <v>115</v>
      </c>
      <c r="F9858" s="6">
        <v>115</v>
      </c>
      <c r="G9858" s="1">
        <v>140</v>
      </c>
      <c r="H9858" s="6" t="s">
        <v>829</v>
      </c>
      <c r="I9858" s="6" t="s">
        <v>596</v>
      </c>
      <c r="K9858" s="6">
        <v>188</v>
      </c>
    </row>
    <row r="9859" spans="1:11">
      <c r="A9859" s="6">
        <v>2000070595</v>
      </c>
      <c r="B9859" t="s">
        <v>10986</v>
      </c>
      <c r="C9859" s="6" t="s">
        <v>488</v>
      </c>
      <c r="D9859" s="6">
        <v>22</v>
      </c>
      <c r="E9859" s="6">
        <v>115</v>
      </c>
      <c r="F9859" s="6">
        <v>115</v>
      </c>
      <c r="G9859" s="1">
        <v>140</v>
      </c>
      <c r="H9859" s="6" t="s">
        <v>488</v>
      </c>
      <c r="I9859" s="6" t="s">
        <v>309</v>
      </c>
      <c r="K9859" s="6">
        <v>184</v>
      </c>
    </row>
    <row r="9860" spans="1:11">
      <c r="A9860" s="6">
        <v>43008385</v>
      </c>
      <c r="B9860" t="s">
        <v>10987</v>
      </c>
      <c r="C9860" s="6" t="s">
        <v>2115</v>
      </c>
      <c r="D9860" s="6">
        <v>36</v>
      </c>
      <c r="E9860" s="6">
        <v>115</v>
      </c>
      <c r="F9860" s="6">
        <v>115</v>
      </c>
      <c r="G9860" s="1">
        <v>140</v>
      </c>
      <c r="H9860" s="6" t="s">
        <v>2115</v>
      </c>
      <c r="I9860" s="6" t="s">
        <v>236</v>
      </c>
      <c r="K9860" s="6">
        <v>188</v>
      </c>
    </row>
    <row r="9861" spans="1:11">
      <c r="A9861" s="6">
        <v>2000034387</v>
      </c>
      <c r="B9861" t="s">
        <v>10988</v>
      </c>
      <c r="C9861" s="6" t="s">
        <v>377</v>
      </c>
      <c r="D9861" s="6">
        <v>22</v>
      </c>
      <c r="E9861" s="6">
        <v>115</v>
      </c>
      <c r="F9861" s="6">
        <v>115</v>
      </c>
      <c r="G9861" s="1">
        <v>140</v>
      </c>
      <c r="H9861" s="6" t="s">
        <v>377</v>
      </c>
      <c r="I9861" s="6" t="s">
        <v>339</v>
      </c>
      <c r="K9861" s="6">
        <v>189</v>
      </c>
    </row>
    <row r="9862" spans="1:11">
      <c r="A9862" s="6">
        <v>28122833</v>
      </c>
      <c r="B9862" t="s">
        <v>10989</v>
      </c>
      <c r="C9862" s="6" t="s">
        <v>377</v>
      </c>
      <c r="D9862" s="6">
        <v>23</v>
      </c>
      <c r="E9862" s="6">
        <v>115</v>
      </c>
      <c r="F9862" s="6">
        <v>115</v>
      </c>
      <c r="G9862" s="1">
        <v>140</v>
      </c>
      <c r="H9862" s="6" t="s">
        <v>377</v>
      </c>
      <c r="I9862" s="6" t="s">
        <v>491</v>
      </c>
      <c r="K9862" s="6">
        <v>188</v>
      </c>
    </row>
    <row r="9863" spans="1:11">
      <c r="A9863" s="6">
        <v>61084410</v>
      </c>
      <c r="B9863" t="s">
        <v>10990</v>
      </c>
      <c r="C9863" s="6" t="s">
        <v>319</v>
      </c>
      <c r="D9863" s="6">
        <v>23</v>
      </c>
      <c r="E9863" s="6">
        <v>115</v>
      </c>
      <c r="F9863" s="6">
        <v>115</v>
      </c>
      <c r="G9863" s="1">
        <v>140</v>
      </c>
      <c r="H9863" s="6" t="s">
        <v>319</v>
      </c>
      <c r="I9863" s="6" t="s">
        <v>253</v>
      </c>
      <c r="K9863" s="6">
        <v>180</v>
      </c>
    </row>
    <row r="9864" spans="1:11">
      <c r="A9864" s="6">
        <v>29128167</v>
      </c>
      <c r="B9864" t="s">
        <v>10991</v>
      </c>
      <c r="C9864" s="6" t="s">
        <v>218</v>
      </c>
      <c r="D9864" s="6">
        <v>28</v>
      </c>
      <c r="E9864" s="6">
        <v>115</v>
      </c>
      <c r="F9864" s="6">
        <v>115</v>
      </c>
      <c r="G9864" s="1">
        <v>140</v>
      </c>
      <c r="H9864" s="6" t="s">
        <v>218</v>
      </c>
      <c r="I9864" s="6" t="s">
        <v>1822</v>
      </c>
      <c r="K9864" s="6">
        <v>187</v>
      </c>
    </row>
    <row r="9865" spans="1:11">
      <c r="A9865" s="6">
        <v>43153070</v>
      </c>
      <c r="B9865" t="s">
        <v>10992</v>
      </c>
      <c r="C9865" s="6" t="s">
        <v>1826</v>
      </c>
      <c r="D9865" s="6">
        <v>29</v>
      </c>
      <c r="E9865" s="6">
        <v>115</v>
      </c>
      <c r="F9865" s="6">
        <v>115</v>
      </c>
      <c r="G9865" s="1">
        <v>140</v>
      </c>
      <c r="H9865" s="6" t="s">
        <v>1826</v>
      </c>
      <c r="I9865" s="6" t="s">
        <v>1734</v>
      </c>
      <c r="K9865" s="6">
        <v>183</v>
      </c>
    </row>
    <row r="9866" spans="1:11">
      <c r="A9866" s="6">
        <v>2000111379</v>
      </c>
      <c r="B9866" t="s">
        <v>10993</v>
      </c>
      <c r="C9866" s="6" t="s">
        <v>2115</v>
      </c>
      <c r="D9866" s="6">
        <v>20</v>
      </c>
      <c r="E9866" s="6">
        <v>115</v>
      </c>
      <c r="F9866" s="6">
        <v>115</v>
      </c>
      <c r="G9866" s="1">
        <v>140</v>
      </c>
      <c r="H9866" s="6" t="s">
        <v>2115</v>
      </c>
      <c r="I9866" s="6" t="s">
        <v>348</v>
      </c>
      <c r="K9866" s="6">
        <v>192</v>
      </c>
    </row>
    <row r="9867" spans="1:11">
      <c r="A9867" s="6">
        <v>12009301</v>
      </c>
      <c r="B9867" t="s">
        <v>10994</v>
      </c>
      <c r="C9867" s="6" t="s">
        <v>2115</v>
      </c>
      <c r="D9867" s="6">
        <v>36</v>
      </c>
      <c r="E9867" s="6">
        <v>115</v>
      </c>
      <c r="F9867" s="6">
        <v>115</v>
      </c>
      <c r="G9867" s="1">
        <v>140</v>
      </c>
      <c r="H9867" s="6" t="s">
        <v>2115</v>
      </c>
      <c r="I9867" s="6" t="s">
        <v>1881</v>
      </c>
      <c r="K9867" s="6">
        <v>185</v>
      </c>
    </row>
    <row r="9868" spans="1:11">
      <c r="A9868" s="6">
        <v>2000180231</v>
      </c>
      <c r="B9868" t="s">
        <v>10995</v>
      </c>
      <c r="C9868" s="6" t="s">
        <v>319</v>
      </c>
      <c r="D9868" s="6">
        <v>22</v>
      </c>
      <c r="E9868" s="6">
        <v>115</v>
      </c>
      <c r="F9868" s="6">
        <v>115</v>
      </c>
      <c r="G9868" s="1">
        <v>140</v>
      </c>
      <c r="H9868" s="6" t="s">
        <v>319</v>
      </c>
      <c r="I9868" s="6" t="s">
        <v>1055</v>
      </c>
      <c r="K9868" s="6">
        <v>185</v>
      </c>
    </row>
    <row r="9869" spans="1:11">
      <c r="A9869" s="6">
        <v>2000141737</v>
      </c>
      <c r="B9869" t="s">
        <v>10996</v>
      </c>
      <c r="C9869" s="6" t="s">
        <v>377</v>
      </c>
      <c r="D9869" s="6">
        <v>22</v>
      </c>
      <c r="E9869" s="6">
        <v>115</v>
      </c>
      <c r="F9869" s="6">
        <v>115</v>
      </c>
      <c r="G9869" s="1">
        <v>140</v>
      </c>
      <c r="H9869" s="6" t="s">
        <v>377</v>
      </c>
      <c r="I9869" s="6" t="s">
        <v>348</v>
      </c>
      <c r="K9869" s="6">
        <v>193</v>
      </c>
    </row>
    <row r="9870" spans="1:11">
      <c r="A9870" s="6">
        <v>67037324</v>
      </c>
      <c r="B9870" t="s">
        <v>10997</v>
      </c>
      <c r="C9870" s="6" t="s">
        <v>319</v>
      </c>
      <c r="D9870" s="6">
        <v>36</v>
      </c>
      <c r="E9870" s="6">
        <v>115</v>
      </c>
      <c r="F9870" s="6">
        <v>115</v>
      </c>
      <c r="G9870" s="1">
        <v>140</v>
      </c>
      <c r="H9870" s="6" t="s">
        <v>319</v>
      </c>
      <c r="I9870" s="6" t="s">
        <v>348</v>
      </c>
      <c r="K9870" s="6">
        <v>178</v>
      </c>
    </row>
    <row r="9871" spans="1:11">
      <c r="A9871" s="6">
        <v>55067158</v>
      </c>
      <c r="B9871" t="s">
        <v>10998</v>
      </c>
      <c r="C9871" s="6" t="s">
        <v>377</v>
      </c>
      <c r="D9871" s="6">
        <v>31</v>
      </c>
      <c r="E9871" s="6">
        <v>115</v>
      </c>
      <c r="F9871" s="6">
        <v>115</v>
      </c>
      <c r="G9871" s="1">
        <v>140</v>
      </c>
      <c r="H9871" s="6" t="s">
        <v>377</v>
      </c>
      <c r="I9871" s="6" t="s">
        <v>1730</v>
      </c>
      <c r="K9871" s="6">
        <v>182</v>
      </c>
    </row>
    <row r="9872" spans="1:11">
      <c r="A9872" s="6">
        <v>8449112</v>
      </c>
      <c r="B9872" t="s">
        <v>10999</v>
      </c>
      <c r="C9872" s="6" t="s">
        <v>1672</v>
      </c>
      <c r="D9872" s="6">
        <v>35</v>
      </c>
      <c r="E9872" s="6">
        <v>115</v>
      </c>
      <c r="F9872" s="6">
        <v>115</v>
      </c>
      <c r="G9872" s="1">
        <v>140</v>
      </c>
      <c r="H9872" s="6" t="s">
        <v>1672</v>
      </c>
      <c r="I9872" s="6" t="s">
        <v>1734</v>
      </c>
      <c r="K9872" s="6">
        <v>177</v>
      </c>
    </row>
    <row r="9873" spans="1:11">
      <c r="A9873" s="6">
        <v>2000035844</v>
      </c>
      <c r="B9873" t="s">
        <v>11000</v>
      </c>
      <c r="C9873" s="6" t="s">
        <v>966</v>
      </c>
      <c r="D9873" s="6">
        <v>22</v>
      </c>
      <c r="E9873" s="6">
        <v>115</v>
      </c>
      <c r="F9873" s="6">
        <v>115</v>
      </c>
      <c r="G9873" s="1">
        <v>140</v>
      </c>
      <c r="H9873" s="6" t="s">
        <v>966</v>
      </c>
      <c r="I9873" s="6" t="s">
        <v>2296</v>
      </c>
      <c r="K9873" s="6">
        <v>180</v>
      </c>
    </row>
    <row r="9874" spans="1:11">
      <c r="A9874" s="6">
        <v>8157608</v>
      </c>
      <c r="B9874" t="s">
        <v>11001</v>
      </c>
      <c r="C9874" s="6" t="s">
        <v>1624</v>
      </c>
      <c r="D9874" s="6">
        <v>36</v>
      </c>
      <c r="E9874" s="6">
        <v>115</v>
      </c>
      <c r="F9874" s="6">
        <v>115</v>
      </c>
      <c r="G9874" s="1">
        <v>140</v>
      </c>
      <c r="H9874" s="6" t="s">
        <v>1624</v>
      </c>
      <c r="I9874" s="6" t="s">
        <v>11002</v>
      </c>
      <c r="K9874" s="6">
        <v>188</v>
      </c>
    </row>
    <row r="9875" spans="1:11">
      <c r="A9875" s="6">
        <v>65035924</v>
      </c>
      <c r="B9875" t="s">
        <v>11003</v>
      </c>
      <c r="C9875" s="6" t="s">
        <v>558</v>
      </c>
      <c r="D9875" s="6">
        <v>27</v>
      </c>
      <c r="E9875" s="6">
        <v>115</v>
      </c>
      <c r="F9875" s="6">
        <v>115</v>
      </c>
      <c r="G9875" s="1">
        <v>140</v>
      </c>
      <c r="H9875" s="6" t="s">
        <v>558</v>
      </c>
      <c r="I9875" s="6" t="s">
        <v>2539</v>
      </c>
      <c r="K9875" s="6">
        <v>180</v>
      </c>
    </row>
    <row r="9876" spans="1:11">
      <c r="A9876" s="6">
        <v>2000096481</v>
      </c>
      <c r="B9876" t="s">
        <v>11004</v>
      </c>
      <c r="C9876" s="6" t="s">
        <v>377</v>
      </c>
      <c r="D9876" s="6">
        <v>21</v>
      </c>
      <c r="E9876" s="6">
        <v>115</v>
      </c>
      <c r="F9876" s="6">
        <v>115</v>
      </c>
      <c r="G9876" s="1">
        <v>-7</v>
      </c>
      <c r="H9876" s="6" t="s">
        <v>377</v>
      </c>
      <c r="I9876" s="6" t="s">
        <v>832</v>
      </c>
      <c r="K9876" s="6">
        <v>190</v>
      </c>
    </row>
    <row r="9877" spans="1:11">
      <c r="A9877" s="6">
        <v>2000166169</v>
      </c>
      <c r="B9877" t="s">
        <v>11005</v>
      </c>
      <c r="C9877" s="6" t="s">
        <v>966</v>
      </c>
      <c r="D9877" s="6">
        <v>19</v>
      </c>
      <c r="E9877" s="6">
        <v>115</v>
      </c>
      <c r="F9877" s="6">
        <v>115</v>
      </c>
      <c r="G9877" s="1">
        <v>-7</v>
      </c>
      <c r="H9877" s="6" t="s">
        <v>966</v>
      </c>
      <c r="I9877" s="6" t="s">
        <v>603</v>
      </c>
      <c r="K9877" s="6">
        <v>182</v>
      </c>
    </row>
    <row r="9878" spans="1:11">
      <c r="A9878" s="6">
        <v>85010867</v>
      </c>
      <c r="B9878" t="s">
        <v>11006</v>
      </c>
      <c r="C9878" s="6" t="s">
        <v>944</v>
      </c>
      <c r="D9878" s="6">
        <v>33</v>
      </c>
      <c r="E9878" s="6">
        <v>115</v>
      </c>
      <c r="F9878" s="6">
        <v>115</v>
      </c>
      <c r="G9878" s="1">
        <v>140</v>
      </c>
      <c r="H9878" s="6" t="s">
        <v>944</v>
      </c>
      <c r="I9878" s="6" t="s">
        <v>344</v>
      </c>
      <c r="K9878" s="6">
        <v>181</v>
      </c>
    </row>
    <row r="9879" spans="1:11">
      <c r="A9879" s="6">
        <v>2000078300</v>
      </c>
      <c r="B9879" t="s">
        <v>11007</v>
      </c>
      <c r="C9879" s="6" t="s">
        <v>319</v>
      </c>
      <c r="D9879" s="6">
        <v>22</v>
      </c>
      <c r="E9879" s="6">
        <v>115</v>
      </c>
      <c r="F9879" s="6">
        <v>115</v>
      </c>
      <c r="G9879" s="1">
        <v>140</v>
      </c>
      <c r="H9879" s="6" t="s">
        <v>319</v>
      </c>
      <c r="I9879" s="6" t="s">
        <v>11008</v>
      </c>
      <c r="K9879" s="6">
        <v>183</v>
      </c>
    </row>
    <row r="9880" spans="1:11">
      <c r="A9880" s="6">
        <v>2000057418</v>
      </c>
      <c r="B9880" t="s">
        <v>11009</v>
      </c>
      <c r="C9880" s="6" t="s">
        <v>377</v>
      </c>
      <c r="D9880" s="6">
        <v>22</v>
      </c>
      <c r="E9880" s="6">
        <v>115</v>
      </c>
      <c r="F9880" s="6">
        <v>115</v>
      </c>
      <c r="G9880" s="1">
        <v>140</v>
      </c>
      <c r="H9880" s="6" t="s">
        <v>377</v>
      </c>
      <c r="I9880" s="6" t="s">
        <v>1117</v>
      </c>
      <c r="K9880" s="6">
        <v>191</v>
      </c>
    </row>
    <row r="9881" spans="1:11">
      <c r="A9881" s="6">
        <v>2000221411</v>
      </c>
      <c r="B9881" t="s">
        <v>11010</v>
      </c>
      <c r="C9881" s="6" t="s">
        <v>240</v>
      </c>
      <c r="D9881" s="6">
        <v>21</v>
      </c>
      <c r="E9881" s="6">
        <v>115</v>
      </c>
      <c r="F9881" s="6">
        <v>115</v>
      </c>
      <c r="G9881" s="1">
        <v>139</v>
      </c>
      <c r="H9881" s="6" t="s">
        <v>240</v>
      </c>
      <c r="I9881" s="6" t="s">
        <v>257</v>
      </c>
      <c r="K9881" s="6">
        <v>175</v>
      </c>
    </row>
    <row r="9882" spans="1:11">
      <c r="A9882" s="6">
        <v>43425644</v>
      </c>
      <c r="B9882" t="s">
        <v>11011</v>
      </c>
      <c r="C9882" s="6" t="s">
        <v>377</v>
      </c>
      <c r="D9882" s="6">
        <v>23</v>
      </c>
      <c r="E9882" s="6">
        <v>115</v>
      </c>
      <c r="F9882" s="6">
        <v>115</v>
      </c>
      <c r="G9882" s="1">
        <v>139</v>
      </c>
      <c r="H9882" s="6" t="s">
        <v>377</v>
      </c>
      <c r="I9882" s="6" t="s">
        <v>236</v>
      </c>
      <c r="K9882" s="6">
        <v>186</v>
      </c>
    </row>
    <row r="9883" spans="1:11">
      <c r="A9883" s="6">
        <v>43617315</v>
      </c>
      <c r="B9883" t="s">
        <v>11012</v>
      </c>
      <c r="C9883" s="6" t="s">
        <v>760</v>
      </c>
      <c r="D9883" s="6">
        <v>22</v>
      </c>
      <c r="E9883" s="6">
        <v>115</v>
      </c>
      <c r="F9883" s="6">
        <v>115</v>
      </c>
      <c r="G9883" s="1">
        <v>139</v>
      </c>
      <c r="H9883" s="6" t="s">
        <v>760</v>
      </c>
      <c r="I9883" s="6" t="s">
        <v>236</v>
      </c>
      <c r="K9883" s="6">
        <v>177</v>
      </c>
    </row>
    <row r="9884" spans="1:11">
      <c r="A9884" s="6">
        <v>14004997</v>
      </c>
      <c r="B9884" t="s">
        <v>11013</v>
      </c>
      <c r="C9884" s="6" t="s">
        <v>1759</v>
      </c>
      <c r="D9884" s="6">
        <v>37</v>
      </c>
      <c r="E9884" s="6">
        <v>115</v>
      </c>
      <c r="F9884" s="6">
        <v>115</v>
      </c>
      <c r="G9884" s="1">
        <v>139</v>
      </c>
      <c r="H9884" s="6" t="s">
        <v>1759</v>
      </c>
      <c r="I9884" s="6" t="s">
        <v>1629</v>
      </c>
      <c r="K9884" s="6">
        <v>185</v>
      </c>
    </row>
    <row r="9885" spans="1:11">
      <c r="A9885" s="6">
        <v>27023720</v>
      </c>
      <c r="B9885" t="s">
        <v>11014</v>
      </c>
      <c r="C9885" s="6" t="s">
        <v>2492</v>
      </c>
      <c r="D9885" s="6">
        <v>34</v>
      </c>
      <c r="E9885" s="6">
        <v>115</v>
      </c>
      <c r="F9885" s="6">
        <v>115</v>
      </c>
      <c r="G9885" s="1">
        <v>139</v>
      </c>
      <c r="H9885" s="6" t="s">
        <v>2492</v>
      </c>
      <c r="I9885" s="6" t="s">
        <v>11015</v>
      </c>
      <c r="K9885" s="6">
        <v>177</v>
      </c>
    </row>
    <row r="9886" spans="1:11">
      <c r="A9886" s="6">
        <v>78036903</v>
      </c>
      <c r="B9886" t="s">
        <v>11016</v>
      </c>
      <c r="C9886" s="6" t="s">
        <v>1813</v>
      </c>
      <c r="D9886" s="6">
        <v>34</v>
      </c>
      <c r="E9886" s="6">
        <v>115</v>
      </c>
      <c r="F9886" s="6">
        <v>115</v>
      </c>
      <c r="G9886" s="1">
        <v>139</v>
      </c>
      <c r="H9886" s="6" t="s">
        <v>1813</v>
      </c>
      <c r="I9886" s="6" t="s">
        <v>2963</v>
      </c>
      <c r="K9886" s="6">
        <v>174</v>
      </c>
    </row>
    <row r="9887" spans="1:11">
      <c r="A9887" s="6">
        <v>2000191037</v>
      </c>
      <c r="B9887" t="s">
        <v>11017</v>
      </c>
      <c r="C9887" s="6" t="s">
        <v>2115</v>
      </c>
      <c r="D9887" s="6">
        <v>20</v>
      </c>
      <c r="E9887" s="6">
        <v>115</v>
      </c>
      <c r="F9887" s="6">
        <v>115</v>
      </c>
      <c r="G9887" s="1">
        <v>139</v>
      </c>
      <c r="H9887" s="6" t="s">
        <v>2115</v>
      </c>
      <c r="I9887" s="6" t="s">
        <v>348</v>
      </c>
      <c r="K9887" s="6">
        <v>185</v>
      </c>
    </row>
    <row r="9888" spans="1:11">
      <c r="A9888" s="6">
        <v>51055834</v>
      </c>
      <c r="B9888" t="s">
        <v>11018</v>
      </c>
      <c r="C9888" s="6" t="s">
        <v>2115</v>
      </c>
      <c r="D9888" s="6">
        <v>27</v>
      </c>
      <c r="E9888" s="6">
        <v>115</v>
      </c>
      <c r="F9888" s="6">
        <v>115</v>
      </c>
      <c r="G9888" s="1">
        <v>139</v>
      </c>
      <c r="H9888" s="6" t="s">
        <v>2115</v>
      </c>
      <c r="I9888" s="6" t="s">
        <v>1303</v>
      </c>
      <c r="K9888" s="6">
        <v>176</v>
      </c>
    </row>
    <row r="9889" spans="1:11">
      <c r="A9889" s="6">
        <v>53131627</v>
      </c>
      <c r="B9889" t="s">
        <v>11019</v>
      </c>
      <c r="C9889" s="6" t="s">
        <v>1624</v>
      </c>
      <c r="D9889" s="6">
        <v>24</v>
      </c>
      <c r="E9889" s="6">
        <v>115</v>
      </c>
      <c r="F9889" s="6">
        <v>115</v>
      </c>
      <c r="G9889" s="1">
        <v>139</v>
      </c>
      <c r="H9889" s="6" t="s">
        <v>1624</v>
      </c>
      <c r="I9889" s="6" t="s">
        <v>729</v>
      </c>
      <c r="K9889" s="6">
        <v>189</v>
      </c>
    </row>
    <row r="9890" spans="1:11">
      <c r="A9890" s="6">
        <v>76038502</v>
      </c>
      <c r="B9890" t="s">
        <v>11020</v>
      </c>
      <c r="C9890" s="6" t="s">
        <v>303</v>
      </c>
      <c r="D9890" s="6">
        <v>29</v>
      </c>
      <c r="E9890" s="6">
        <v>115</v>
      </c>
      <c r="F9890" s="6">
        <v>115</v>
      </c>
      <c r="G9890" s="1">
        <v>139</v>
      </c>
      <c r="H9890" s="6" t="s">
        <v>303</v>
      </c>
      <c r="I9890" s="6" t="s">
        <v>378</v>
      </c>
      <c r="K9890" s="6">
        <v>180</v>
      </c>
    </row>
    <row r="9891" spans="1:11">
      <c r="A9891" s="6">
        <v>43425790</v>
      </c>
      <c r="B9891" t="s">
        <v>11021</v>
      </c>
      <c r="C9891" s="6" t="s">
        <v>377</v>
      </c>
      <c r="D9891" s="6">
        <v>23</v>
      </c>
      <c r="E9891" s="6">
        <v>115</v>
      </c>
      <c r="F9891" s="6">
        <v>115</v>
      </c>
      <c r="G9891" s="1">
        <v>138</v>
      </c>
      <c r="H9891" s="6" t="s">
        <v>377</v>
      </c>
      <c r="I9891" s="6" t="s">
        <v>236</v>
      </c>
      <c r="K9891" s="6">
        <v>187</v>
      </c>
    </row>
    <row r="9892" spans="1:11">
      <c r="A9892" s="6">
        <v>98033448</v>
      </c>
      <c r="B9892" t="s">
        <v>11022</v>
      </c>
      <c r="C9892" s="6" t="s">
        <v>1626</v>
      </c>
      <c r="D9892" s="6">
        <v>31</v>
      </c>
      <c r="E9892" s="6">
        <v>115</v>
      </c>
      <c r="F9892" s="6">
        <v>115</v>
      </c>
      <c r="G9892" s="1">
        <v>138</v>
      </c>
      <c r="H9892" s="6" t="s">
        <v>1626</v>
      </c>
      <c r="I9892" s="6" t="s">
        <v>646</v>
      </c>
      <c r="K9892" s="6">
        <v>185</v>
      </c>
    </row>
    <row r="9893" spans="1:11">
      <c r="A9893" s="6">
        <v>5200647</v>
      </c>
      <c r="B9893" t="s">
        <v>11023</v>
      </c>
      <c r="C9893" s="6" t="s">
        <v>1624</v>
      </c>
      <c r="D9893" s="6">
        <v>42</v>
      </c>
      <c r="E9893" s="6">
        <v>115</v>
      </c>
      <c r="F9893" s="6">
        <v>115</v>
      </c>
      <c r="G9893" s="1">
        <v>138</v>
      </c>
      <c r="H9893" s="6" t="s">
        <v>1624</v>
      </c>
      <c r="I9893" s="6" t="s">
        <v>253</v>
      </c>
      <c r="K9893" s="6">
        <v>193</v>
      </c>
    </row>
    <row r="9894" spans="1:11">
      <c r="A9894" s="6">
        <v>85003943</v>
      </c>
      <c r="B9894" t="s">
        <v>11024</v>
      </c>
      <c r="C9894" s="6" t="s">
        <v>319</v>
      </c>
      <c r="D9894" s="6">
        <v>33</v>
      </c>
      <c r="E9894" s="6">
        <v>115</v>
      </c>
      <c r="F9894" s="6">
        <v>115</v>
      </c>
      <c r="G9894" s="1">
        <v>138</v>
      </c>
      <c r="H9894" s="6" t="s">
        <v>319</v>
      </c>
      <c r="I9894" s="6" t="s">
        <v>344</v>
      </c>
      <c r="K9894" s="6">
        <v>173</v>
      </c>
    </row>
    <row r="9895" spans="1:11">
      <c r="A9895" s="6">
        <v>67196256</v>
      </c>
      <c r="B9895" t="s">
        <v>11025</v>
      </c>
      <c r="C9895" s="6" t="s">
        <v>2167</v>
      </c>
      <c r="D9895" s="6">
        <v>29</v>
      </c>
      <c r="E9895" s="6">
        <v>115</v>
      </c>
      <c r="F9895" s="6">
        <v>115</v>
      </c>
      <c r="G9895" s="1">
        <v>138</v>
      </c>
      <c r="H9895" s="6" t="s">
        <v>2167</v>
      </c>
      <c r="I9895" s="6" t="s">
        <v>348</v>
      </c>
      <c r="K9895" s="6">
        <v>186</v>
      </c>
    </row>
    <row r="9896" spans="1:11">
      <c r="A9896" s="6">
        <v>2000214922</v>
      </c>
      <c r="B9896" t="s">
        <v>11026</v>
      </c>
      <c r="C9896" s="6" t="s">
        <v>2112</v>
      </c>
      <c r="D9896" s="6">
        <v>21</v>
      </c>
      <c r="E9896" s="6">
        <v>115</v>
      </c>
      <c r="F9896" s="6">
        <v>115</v>
      </c>
      <c r="G9896" s="1">
        <v>138</v>
      </c>
      <c r="H9896" s="6" t="s">
        <v>2112</v>
      </c>
      <c r="I9896" s="6" t="s">
        <v>2541</v>
      </c>
      <c r="K9896" s="6">
        <v>188</v>
      </c>
    </row>
    <row r="9897" spans="1:11">
      <c r="A9897" s="6">
        <v>2000224445</v>
      </c>
      <c r="B9897" t="s">
        <v>11027</v>
      </c>
      <c r="C9897" s="6" t="s">
        <v>589</v>
      </c>
      <c r="D9897" s="6">
        <v>22</v>
      </c>
      <c r="E9897" s="6">
        <v>115</v>
      </c>
      <c r="F9897" s="6">
        <v>115</v>
      </c>
      <c r="G9897" s="1">
        <v>138</v>
      </c>
      <c r="H9897" s="6" t="s">
        <v>589</v>
      </c>
      <c r="I9897" s="6" t="s">
        <v>6853</v>
      </c>
      <c r="K9897" s="6">
        <v>185</v>
      </c>
    </row>
    <row r="9898" spans="1:11">
      <c r="A9898" s="6">
        <v>51010866</v>
      </c>
      <c r="B9898" t="s">
        <v>11028</v>
      </c>
      <c r="C9898" s="6" t="s">
        <v>640</v>
      </c>
      <c r="D9898" s="6">
        <v>36</v>
      </c>
      <c r="E9898" s="6">
        <v>115</v>
      </c>
      <c r="F9898" s="6">
        <v>115</v>
      </c>
      <c r="G9898" s="1">
        <v>138</v>
      </c>
      <c r="H9898" s="6" t="s">
        <v>640</v>
      </c>
      <c r="I9898" s="6" t="s">
        <v>3182</v>
      </c>
      <c r="K9898" s="6">
        <v>176</v>
      </c>
    </row>
    <row r="9899" spans="1:11">
      <c r="A9899" s="6">
        <v>2000053498</v>
      </c>
      <c r="B9899" t="s">
        <v>11029</v>
      </c>
      <c r="C9899" s="6" t="s">
        <v>2112</v>
      </c>
      <c r="D9899" s="6">
        <v>22</v>
      </c>
      <c r="E9899" s="6">
        <v>115</v>
      </c>
      <c r="F9899" s="6">
        <v>115</v>
      </c>
      <c r="G9899" s="1">
        <v>138</v>
      </c>
      <c r="H9899" s="6" t="s">
        <v>2112</v>
      </c>
      <c r="I9899" s="6" t="s">
        <v>348</v>
      </c>
      <c r="K9899" s="6">
        <v>182</v>
      </c>
    </row>
    <row r="9900" spans="1:11">
      <c r="A9900" s="6">
        <v>13224502</v>
      </c>
      <c r="B9900" t="s">
        <v>11030</v>
      </c>
      <c r="C9900" s="6" t="s">
        <v>4359</v>
      </c>
      <c r="D9900" s="6">
        <v>22</v>
      </c>
      <c r="E9900" s="6">
        <v>115</v>
      </c>
      <c r="F9900" s="6">
        <v>115</v>
      </c>
      <c r="G9900" s="1">
        <v>138</v>
      </c>
      <c r="H9900" s="6" t="s">
        <v>4359</v>
      </c>
      <c r="I9900" s="6" t="s">
        <v>1055</v>
      </c>
      <c r="K9900" s="6">
        <v>180</v>
      </c>
    </row>
    <row r="9901" spans="1:11">
      <c r="A9901" s="6">
        <v>67080313</v>
      </c>
      <c r="B9901" t="s">
        <v>11031</v>
      </c>
      <c r="C9901" s="6" t="s">
        <v>240</v>
      </c>
      <c r="D9901" s="6">
        <v>34</v>
      </c>
      <c r="E9901" s="6">
        <v>115</v>
      </c>
      <c r="F9901" s="6">
        <v>115</v>
      </c>
      <c r="G9901" s="1">
        <v>138</v>
      </c>
      <c r="H9901" s="6" t="s">
        <v>240</v>
      </c>
      <c r="I9901" s="6" t="s">
        <v>348</v>
      </c>
      <c r="K9901" s="6">
        <v>173</v>
      </c>
    </row>
    <row r="9902" spans="1:11">
      <c r="A9902" s="6">
        <v>98037853</v>
      </c>
      <c r="B9902" t="s">
        <v>11032</v>
      </c>
      <c r="C9902" s="6" t="s">
        <v>319</v>
      </c>
      <c r="D9902" s="6">
        <v>28</v>
      </c>
      <c r="E9902" s="6">
        <v>115</v>
      </c>
      <c r="F9902" s="6">
        <v>115</v>
      </c>
      <c r="G9902" s="1">
        <v>138</v>
      </c>
      <c r="H9902" s="6" t="s">
        <v>319</v>
      </c>
      <c r="I9902" s="6" t="s">
        <v>646</v>
      </c>
      <c r="K9902" s="6">
        <v>186</v>
      </c>
    </row>
    <row r="9903" spans="1:11">
      <c r="A9903" s="6">
        <v>36141840</v>
      </c>
      <c r="B9903" t="s">
        <v>1974</v>
      </c>
      <c r="C9903" s="6" t="s">
        <v>319</v>
      </c>
      <c r="D9903" s="6">
        <v>23</v>
      </c>
      <c r="E9903" s="6">
        <v>115</v>
      </c>
      <c r="F9903" s="6">
        <v>115</v>
      </c>
      <c r="G9903" s="1">
        <v>138</v>
      </c>
      <c r="H9903" s="6" t="s">
        <v>319</v>
      </c>
      <c r="I9903" s="6" t="s">
        <v>641</v>
      </c>
      <c r="K9903" s="6">
        <v>186</v>
      </c>
    </row>
    <row r="9904" spans="1:11">
      <c r="A9904" s="6">
        <v>49059203</v>
      </c>
      <c r="B9904" t="s">
        <v>11033</v>
      </c>
      <c r="C9904" s="6" t="s">
        <v>558</v>
      </c>
      <c r="D9904" s="6">
        <v>22</v>
      </c>
      <c r="E9904" s="6">
        <v>115</v>
      </c>
      <c r="F9904" s="6">
        <v>115</v>
      </c>
      <c r="G9904" s="1">
        <v>138</v>
      </c>
      <c r="H9904" s="6" t="s">
        <v>558</v>
      </c>
      <c r="I9904" s="6" t="s">
        <v>344</v>
      </c>
      <c r="K9904" s="6">
        <v>170</v>
      </c>
    </row>
    <row r="9905" spans="1:11">
      <c r="A9905" s="6">
        <v>2000068829</v>
      </c>
      <c r="B9905" t="s">
        <v>11034</v>
      </c>
      <c r="C9905" s="6" t="s">
        <v>2749</v>
      </c>
      <c r="D9905" s="6">
        <v>21</v>
      </c>
      <c r="E9905" s="6">
        <v>115</v>
      </c>
      <c r="F9905" s="6">
        <v>115</v>
      </c>
      <c r="G9905" s="1">
        <v>138</v>
      </c>
      <c r="H9905" s="6" t="s">
        <v>2749</v>
      </c>
      <c r="I9905" s="6" t="s">
        <v>309</v>
      </c>
      <c r="K9905" s="6">
        <v>183</v>
      </c>
    </row>
    <row r="9906" spans="1:11">
      <c r="A9906" s="6">
        <v>51000035</v>
      </c>
      <c r="B9906" t="s">
        <v>11035</v>
      </c>
      <c r="C9906" s="6" t="s">
        <v>1747</v>
      </c>
      <c r="D9906" s="6">
        <v>37</v>
      </c>
      <c r="E9906" s="6">
        <v>115</v>
      </c>
      <c r="F9906" s="6">
        <v>115</v>
      </c>
      <c r="G9906" s="1">
        <v>137</v>
      </c>
      <c r="H9906" s="6" t="s">
        <v>1747</v>
      </c>
      <c r="I9906" s="6" t="s">
        <v>1303</v>
      </c>
      <c r="K9906" s="6">
        <v>176</v>
      </c>
    </row>
    <row r="9907" spans="1:11">
      <c r="A9907" s="6">
        <v>14035484</v>
      </c>
      <c r="B9907" t="s">
        <v>11036</v>
      </c>
      <c r="C9907" s="6" t="s">
        <v>944</v>
      </c>
      <c r="D9907" s="6">
        <v>31</v>
      </c>
      <c r="E9907" s="6">
        <v>115</v>
      </c>
      <c r="F9907" s="6">
        <v>115</v>
      </c>
      <c r="G9907" s="1">
        <v>137</v>
      </c>
      <c r="H9907" s="6" t="s">
        <v>944</v>
      </c>
      <c r="I9907" s="6" t="s">
        <v>187</v>
      </c>
      <c r="K9907" s="6">
        <v>183</v>
      </c>
    </row>
    <row r="9908" spans="1:11">
      <c r="A9908" s="6">
        <v>2000077867</v>
      </c>
      <c r="B9908" t="s">
        <v>11037</v>
      </c>
      <c r="C9908" s="6" t="s">
        <v>1672</v>
      </c>
      <c r="D9908" s="6">
        <v>22</v>
      </c>
      <c r="E9908" s="6">
        <v>115</v>
      </c>
      <c r="F9908" s="6">
        <v>115</v>
      </c>
      <c r="G9908" s="1">
        <v>137</v>
      </c>
      <c r="H9908" s="6" t="s">
        <v>1672</v>
      </c>
      <c r="I9908" s="6" t="s">
        <v>442</v>
      </c>
      <c r="K9908" s="6">
        <v>173</v>
      </c>
    </row>
    <row r="9909" spans="1:11">
      <c r="A9909" s="6">
        <v>75014499</v>
      </c>
      <c r="B9909" t="s">
        <v>11038</v>
      </c>
      <c r="C9909" s="6" t="s">
        <v>760</v>
      </c>
      <c r="D9909" s="6">
        <v>34</v>
      </c>
      <c r="E9909" s="6">
        <v>115</v>
      </c>
      <c r="F9909" s="6">
        <v>115</v>
      </c>
      <c r="G9909" s="1">
        <v>137</v>
      </c>
      <c r="H9909" s="6" t="s">
        <v>760</v>
      </c>
      <c r="I9909" s="6" t="s">
        <v>2639</v>
      </c>
      <c r="K9909" s="6">
        <v>169</v>
      </c>
    </row>
    <row r="9910" spans="1:11">
      <c r="A9910" s="6">
        <v>29168560</v>
      </c>
      <c r="B9910" t="s">
        <v>11039</v>
      </c>
      <c r="C9910" s="6" t="s">
        <v>11040</v>
      </c>
      <c r="D9910" s="6">
        <v>25</v>
      </c>
      <c r="E9910" s="6">
        <v>115</v>
      </c>
      <c r="F9910" s="6">
        <v>115</v>
      </c>
      <c r="G9910" s="1">
        <v>137</v>
      </c>
      <c r="H9910" s="6" t="s">
        <v>11040</v>
      </c>
      <c r="I9910" s="6" t="s">
        <v>11041</v>
      </c>
      <c r="K9910" s="6">
        <v>170</v>
      </c>
    </row>
    <row r="9911" spans="1:11">
      <c r="A9911" s="6">
        <v>28122190</v>
      </c>
      <c r="B9911" t="s">
        <v>11042</v>
      </c>
      <c r="C9911" s="6" t="s">
        <v>728</v>
      </c>
      <c r="D9911" s="6">
        <v>23</v>
      </c>
      <c r="E9911" s="6">
        <v>115</v>
      </c>
      <c r="F9911" s="6">
        <v>115</v>
      </c>
      <c r="G9911" s="1">
        <v>137</v>
      </c>
      <c r="H9911" s="6" t="s">
        <v>728</v>
      </c>
      <c r="I9911" s="6" t="s">
        <v>1687</v>
      </c>
      <c r="K9911" s="6">
        <v>175</v>
      </c>
    </row>
    <row r="9912" spans="1:11">
      <c r="A9912" s="6">
        <v>70111999</v>
      </c>
      <c r="B9912" t="s">
        <v>11043</v>
      </c>
      <c r="C9912" s="6" t="s">
        <v>2112</v>
      </c>
      <c r="D9912" s="6">
        <v>23</v>
      </c>
      <c r="E9912" s="6">
        <v>115</v>
      </c>
      <c r="F9912" s="6">
        <v>115</v>
      </c>
      <c r="G9912" s="1">
        <v>137</v>
      </c>
      <c r="H9912" s="6" t="s">
        <v>2112</v>
      </c>
      <c r="I9912" s="6" t="s">
        <v>832</v>
      </c>
      <c r="K9912" s="6">
        <v>181</v>
      </c>
    </row>
    <row r="9913" spans="1:11">
      <c r="A9913" s="6">
        <v>2000094147</v>
      </c>
      <c r="B9913" t="s">
        <v>11044</v>
      </c>
      <c r="C9913" s="6" t="s">
        <v>2112</v>
      </c>
      <c r="D9913" s="6">
        <v>20</v>
      </c>
      <c r="E9913" s="6">
        <v>115</v>
      </c>
      <c r="F9913" s="6">
        <v>115</v>
      </c>
      <c r="G9913" s="1">
        <v>137</v>
      </c>
      <c r="H9913" s="6" t="s">
        <v>2112</v>
      </c>
      <c r="I9913" s="6" t="s">
        <v>1661</v>
      </c>
      <c r="K9913" s="6">
        <v>174</v>
      </c>
    </row>
    <row r="9914" spans="1:11">
      <c r="A9914" s="6">
        <v>29140223</v>
      </c>
      <c r="B9914" t="s">
        <v>11045</v>
      </c>
      <c r="C9914" s="6" t="s">
        <v>377</v>
      </c>
      <c r="D9914" s="6">
        <v>27</v>
      </c>
      <c r="E9914" s="6">
        <v>115</v>
      </c>
      <c r="F9914" s="6">
        <v>115</v>
      </c>
      <c r="G9914" s="1">
        <v>137</v>
      </c>
      <c r="H9914" s="6" t="s">
        <v>377</v>
      </c>
      <c r="I9914" s="6" t="s">
        <v>2045</v>
      </c>
      <c r="K9914" s="6">
        <v>184</v>
      </c>
    </row>
    <row r="9915" spans="1:11">
      <c r="A9915" s="6">
        <v>2000027029</v>
      </c>
      <c r="B9915" t="s">
        <v>11046</v>
      </c>
      <c r="C9915" s="6" t="s">
        <v>1149</v>
      </c>
      <c r="D9915" s="6">
        <v>21</v>
      </c>
      <c r="E9915" s="6">
        <v>115</v>
      </c>
      <c r="F9915" s="6">
        <v>115</v>
      </c>
      <c r="G9915" s="1">
        <v>137</v>
      </c>
      <c r="H9915" s="6" t="s">
        <v>1149</v>
      </c>
      <c r="I9915" s="6" t="s">
        <v>11047</v>
      </c>
      <c r="K9915" s="6">
        <v>177</v>
      </c>
    </row>
    <row r="9916" spans="1:11">
      <c r="A9916" s="6">
        <v>19055478</v>
      </c>
      <c r="B9916" t="s">
        <v>11048</v>
      </c>
      <c r="C9916" s="6" t="s">
        <v>1656</v>
      </c>
      <c r="D9916" s="6">
        <v>34</v>
      </c>
      <c r="E9916" s="6">
        <v>115</v>
      </c>
      <c r="F9916" s="6">
        <v>115</v>
      </c>
      <c r="G9916" s="1">
        <v>136</v>
      </c>
      <c r="H9916" s="6" t="s">
        <v>1656</v>
      </c>
      <c r="I9916" s="6" t="s">
        <v>257</v>
      </c>
      <c r="K9916" s="6">
        <v>176</v>
      </c>
    </row>
    <row r="9917" spans="1:11">
      <c r="A9917" s="6">
        <v>76023873</v>
      </c>
      <c r="B9917" t="s">
        <v>11049</v>
      </c>
      <c r="C9917" s="6" t="s">
        <v>2112</v>
      </c>
      <c r="D9917" s="6">
        <v>32</v>
      </c>
      <c r="E9917" s="6">
        <v>115</v>
      </c>
      <c r="F9917" s="6">
        <v>115</v>
      </c>
      <c r="G9917" s="1">
        <v>136</v>
      </c>
      <c r="H9917" s="6" t="s">
        <v>2112</v>
      </c>
      <c r="I9917" s="6" t="s">
        <v>8487</v>
      </c>
      <c r="K9917" s="6">
        <v>181</v>
      </c>
    </row>
    <row r="9918" spans="1:11">
      <c r="A9918" s="6">
        <v>51015271</v>
      </c>
      <c r="B9918" t="s">
        <v>11050</v>
      </c>
      <c r="C9918" s="6" t="s">
        <v>377</v>
      </c>
      <c r="D9918" s="6">
        <v>31</v>
      </c>
      <c r="E9918" s="6">
        <v>115</v>
      </c>
      <c r="F9918" s="6">
        <v>115</v>
      </c>
      <c r="G9918" s="1">
        <v>136</v>
      </c>
      <c r="H9918" s="6" t="s">
        <v>377</v>
      </c>
      <c r="I9918" s="6" t="s">
        <v>1303</v>
      </c>
      <c r="K9918" s="6">
        <v>186</v>
      </c>
    </row>
    <row r="9919" spans="1:11">
      <c r="A9919" s="6">
        <v>67260127</v>
      </c>
      <c r="B9919" t="s">
        <v>11051</v>
      </c>
      <c r="C9919" s="6" t="s">
        <v>1176</v>
      </c>
      <c r="D9919" s="6">
        <v>25</v>
      </c>
      <c r="E9919" s="6">
        <v>115</v>
      </c>
      <c r="F9919" s="6">
        <v>115</v>
      </c>
      <c r="G9919" s="1">
        <v>136</v>
      </c>
      <c r="H9919" s="6" t="s">
        <v>1176</v>
      </c>
      <c r="I9919" s="6" t="s">
        <v>348</v>
      </c>
      <c r="K9919" s="6">
        <v>178</v>
      </c>
    </row>
    <row r="9920" spans="1:11">
      <c r="A9920" s="6">
        <v>52099127</v>
      </c>
      <c r="B9920" t="s">
        <v>11052</v>
      </c>
      <c r="C9920" s="6" t="s">
        <v>829</v>
      </c>
      <c r="D9920" s="6">
        <v>22</v>
      </c>
      <c r="E9920" s="6">
        <v>115</v>
      </c>
      <c r="F9920" s="6">
        <v>115</v>
      </c>
      <c r="G9920" s="1">
        <v>136</v>
      </c>
      <c r="H9920" s="6" t="s">
        <v>829</v>
      </c>
      <c r="I9920" s="6" t="s">
        <v>11053</v>
      </c>
      <c r="K9920" s="6">
        <v>180</v>
      </c>
    </row>
    <row r="9921" spans="1:11">
      <c r="A9921" s="6">
        <v>91179959</v>
      </c>
      <c r="B9921" t="s">
        <v>11054</v>
      </c>
      <c r="C9921" s="6" t="s">
        <v>314</v>
      </c>
      <c r="D9921" s="6">
        <v>29</v>
      </c>
      <c r="E9921" s="6">
        <v>115</v>
      </c>
      <c r="F9921" s="6">
        <v>115</v>
      </c>
      <c r="G9921" s="1">
        <v>136</v>
      </c>
      <c r="H9921" s="6" t="s">
        <v>314</v>
      </c>
      <c r="I9921" s="6" t="s">
        <v>1449</v>
      </c>
      <c r="K9921" s="6">
        <v>179</v>
      </c>
    </row>
    <row r="9922" spans="1:11">
      <c r="A9922" s="6">
        <v>2000068405</v>
      </c>
      <c r="B9922" t="s">
        <v>11055</v>
      </c>
      <c r="C9922" s="6" t="s">
        <v>377</v>
      </c>
      <c r="D9922" s="6">
        <v>22</v>
      </c>
      <c r="E9922" s="6">
        <v>115</v>
      </c>
      <c r="F9922" s="6">
        <v>115</v>
      </c>
      <c r="G9922" s="1">
        <v>136</v>
      </c>
      <c r="H9922" s="6" t="s">
        <v>377</v>
      </c>
      <c r="I9922" s="6" t="s">
        <v>11056</v>
      </c>
      <c r="K9922" s="6">
        <v>188</v>
      </c>
    </row>
    <row r="9923" spans="1:11">
      <c r="A9923" s="6">
        <v>2000069240</v>
      </c>
      <c r="B9923" t="s">
        <v>11057</v>
      </c>
      <c r="C9923" s="6" t="s">
        <v>5141</v>
      </c>
      <c r="D9923" s="6">
        <v>22</v>
      </c>
      <c r="E9923" s="6">
        <v>115</v>
      </c>
      <c r="F9923" s="6">
        <v>115</v>
      </c>
      <c r="G9923" s="1">
        <v>136</v>
      </c>
      <c r="H9923" s="6" t="s">
        <v>5141</v>
      </c>
      <c r="I9923" s="6" t="s">
        <v>309</v>
      </c>
      <c r="K9923" s="6">
        <v>178</v>
      </c>
    </row>
    <row r="9924" spans="1:11">
      <c r="A9924" s="6">
        <v>19061410</v>
      </c>
      <c r="B9924" t="s">
        <v>11058</v>
      </c>
      <c r="C9924" s="6" t="s">
        <v>488</v>
      </c>
      <c r="D9924" s="6">
        <v>35</v>
      </c>
      <c r="E9924" s="6">
        <v>115</v>
      </c>
      <c r="F9924" s="6">
        <v>115</v>
      </c>
      <c r="G9924" s="1">
        <v>136</v>
      </c>
      <c r="H9924" s="6" t="s">
        <v>488</v>
      </c>
      <c r="I9924" s="6" t="s">
        <v>6973</v>
      </c>
      <c r="K9924" s="6">
        <v>179</v>
      </c>
    </row>
    <row r="9925" spans="1:11">
      <c r="A9925" s="6">
        <v>37071106</v>
      </c>
      <c r="B9925" t="s">
        <v>11059</v>
      </c>
      <c r="C9925" s="6" t="s">
        <v>2121</v>
      </c>
      <c r="D9925" s="6">
        <v>25</v>
      </c>
      <c r="E9925" s="6">
        <v>115</v>
      </c>
      <c r="F9925" s="6">
        <v>115</v>
      </c>
      <c r="G9925" s="1">
        <v>136</v>
      </c>
      <c r="H9925" s="6" t="s">
        <v>2121</v>
      </c>
      <c r="I9925" s="6" t="s">
        <v>2212</v>
      </c>
      <c r="K9925" s="6">
        <v>183</v>
      </c>
    </row>
    <row r="9926" spans="1:11">
      <c r="A9926" s="6">
        <v>2000144825</v>
      </c>
      <c r="B9926" t="s">
        <v>11060</v>
      </c>
      <c r="C9926" s="6" t="s">
        <v>289</v>
      </c>
      <c r="D9926" s="6">
        <v>21</v>
      </c>
      <c r="E9926" s="6">
        <v>115</v>
      </c>
      <c r="F9926" s="6">
        <v>115</v>
      </c>
      <c r="G9926" s="1">
        <v>136</v>
      </c>
      <c r="H9926" s="6" t="s">
        <v>289</v>
      </c>
      <c r="I9926" s="6" t="s">
        <v>406</v>
      </c>
      <c r="K9926" s="6">
        <v>177</v>
      </c>
    </row>
    <row r="9927" spans="1:11">
      <c r="A9927" s="6">
        <v>19369124</v>
      </c>
      <c r="B9927" t="s">
        <v>11061</v>
      </c>
      <c r="C9927" s="6" t="s">
        <v>377</v>
      </c>
      <c r="D9927" s="6">
        <v>23</v>
      </c>
      <c r="E9927" s="6">
        <v>115</v>
      </c>
      <c r="F9927" s="6">
        <v>115</v>
      </c>
      <c r="G9927" s="1">
        <v>136</v>
      </c>
      <c r="H9927" s="6" t="s">
        <v>377</v>
      </c>
      <c r="I9927" s="6" t="s">
        <v>257</v>
      </c>
      <c r="K9927" s="6">
        <v>190</v>
      </c>
    </row>
    <row r="9928" spans="1:11">
      <c r="A9928" s="6">
        <v>2000045802</v>
      </c>
      <c r="B9928" t="s">
        <v>11062</v>
      </c>
      <c r="C9928" s="6" t="s">
        <v>2115</v>
      </c>
      <c r="D9928" s="6">
        <v>21</v>
      </c>
      <c r="E9928" s="6">
        <v>115</v>
      </c>
      <c r="F9928" s="6">
        <v>115</v>
      </c>
      <c r="G9928" s="1">
        <v>136</v>
      </c>
      <c r="H9928" s="6" t="s">
        <v>2115</v>
      </c>
      <c r="I9928" s="6" t="s">
        <v>657</v>
      </c>
      <c r="K9928" s="6">
        <v>190</v>
      </c>
    </row>
    <row r="9929" spans="1:11">
      <c r="A9929" s="6">
        <v>70058786</v>
      </c>
      <c r="B9929" t="s">
        <v>11063</v>
      </c>
      <c r="C9929" s="6" t="s">
        <v>319</v>
      </c>
      <c r="D9929" s="6">
        <v>31</v>
      </c>
      <c r="E9929" s="6">
        <v>115</v>
      </c>
      <c r="F9929" s="6">
        <v>115</v>
      </c>
      <c r="G9929" s="1">
        <v>136</v>
      </c>
      <c r="H9929" s="6" t="s">
        <v>319</v>
      </c>
      <c r="I9929" s="6" t="s">
        <v>832</v>
      </c>
      <c r="K9929" s="6">
        <v>182</v>
      </c>
    </row>
    <row r="9930" spans="1:11">
      <c r="A9930" s="6">
        <v>67138759</v>
      </c>
      <c r="B9930" t="s">
        <v>11064</v>
      </c>
      <c r="C9930" s="6" t="s">
        <v>2115</v>
      </c>
      <c r="D9930" s="6">
        <v>34</v>
      </c>
      <c r="E9930" s="6">
        <v>115</v>
      </c>
      <c r="F9930" s="6">
        <v>115</v>
      </c>
      <c r="G9930" s="1">
        <v>136</v>
      </c>
      <c r="H9930" s="6" t="s">
        <v>2115</v>
      </c>
      <c r="I9930" s="6" t="s">
        <v>348</v>
      </c>
      <c r="K9930" s="6">
        <v>184</v>
      </c>
    </row>
    <row r="9931" spans="1:11">
      <c r="A9931" s="6">
        <v>67174733</v>
      </c>
      <c r="B9931" t="s">
        <v>11065</v>
      </c>
      <c r="C9931" s="6" t="s">
        <v>589</v>
      </c>
      <c r="D9931" s="6">
        <v>28</v>
      </c>
      <c r="E9931" s="6">
        <v>115</v>
      </c>
      <c r="F9931" s="6">
        <v>115</v>
      </c>
      <c r="G9931" s="1">
        <v>136</v>
      </c>
      <c r="H9931" s="6" t="s">
        <v>589</v>
      </c>
      <c r="I9931" s="6" t="s">
        <v>348</v>
      </c>
      <c r="K9931" s="6">
        <v>179</v>
      </c>
    </row>
    <row r="9932" spans="1:11">
      <c r="A9932" s="6">
        <v>48031396</v>
      </c>
      <c r="B9932" t="s">
        <v>11066</v>
      </c>
      <c r="C9932" s="6" t="s">
        <v>314</v>
      </c>
      <c r="D9932" s="6">
        <v>30</v>
      </c>
      <c r="E9932" s="6">
        <v>115</v>
      </c>
      <c r="F9932" s="6">
        <v>115</v>
      </c>
      <c r="G9932" s="1">
        <v>135</v>
      </c>
      <c r="H9932" s="6" t="s">
        <v>314</v>
      </c>
      <c r="I9932" s="6" t="s">
        <v>620</v>
      </c>
      <c r="K9932" s="6">
        <v>178</v>
      </c>
    </row>
    <row r="9933" spans="1:11">
      <c r="A9933" s="6">
        <v>12041043</v>
      </c>
      <c r="B9933" t="s">
        <v>11067</v>
      </c>
      <c r="C9933" s="6" t="s">
        <v>2115</v>
      </c>
      <c r="D9933" s="6">
        <v>32</v>
      </c>
      <c r="E9933" s="6">
        <v>115</v>
      </c>
      <c r="F9933" s="6">
        <v>115</v>
      </c>
      <c r="G9933" s="1">
        <v>135</v>
      </c>
      <c r="H9933" s="6" t="s">
        <v>2115</v>
      </c>
      <c r="I9933" s="6" t="s">
        <v>11068</v>
      </c>
      <c r="K9933" s="6">
        <v>191</v>
      </c>
    </row>
    <row r="9934" spans="1:11">
      <c r="A9934" s="6">
        <v>93140606</v>
      </c>
      <c r="B9934" t="s">
        <v>11069</v>
      </c>
      <c r="C9934" s="6" t="s">
        <v>314</v>
      </c>
      <c r="D9934" s="6">
        <v>22</v>
      </c>
      <c r="E9934" s="6">
        <v>115</v>
      </c>
      <c r="F9934" s="6">
        <v>115</v>
      </c>
      <c r="G9934" s="1">
        <v>135</v>
      </c>
      <c r="H9934" s="6" t="s">
        <v>314</v>
      </c>
      <c r="I9934" s="6" t="s">
        <v>11070</v>
      </c>
      <c r="K9934" s="6">
        <v>183</v>
      </c>
    </row>
    <row r="9935" spans="1:11">
      <c r="A9935" s="6">
        <v>67140148</v>
      </c>
      <c r="B9935" t="s">
        <v>11071</v>
      </c>
      <c r="C9935" s="6" t="s">
        <v>944</v>
      </c>
      <c r="D9935" s="6">
        <v>33</v>
      </c>
      <c r="E9935" s="6">
        <v>115</v>
      </c>
      <c r="F9935" s="6">
        <v>115</v>
      </c>
      <c r="G9935" s="1">
        <v>135</v>
      </c>
      <c r="H9935" s="6" t="s">
        <v>944</v>
      </c>
      <c r="I9935" s="6" t="s">
        <v>348</v>
      </c>
      <c r="K9935" s="6">
        <v>170</v>
      </c>
    </row>
    <row r="9936" spans="1:11">
      <c r="A9936" s="6">
        <v>2000047650</v>
      </c>
      <c r="B9936" t="s">
        <v>11072</v>
      </c>
      <c r="C9936" s="6" t="s">
        <v>488</v>
      </c>
      <c r="D9936" s="6">
        <v>22</v>
      </c>
      <c r="E9936" s="6">
        <v>115</v>
      </c>
      <c r="F9936" s="6">
        <v>115</v>
      </c>
      <c r="G9936" s="1">
        <v>135</v>
      </c>
      <c r="H9936" s="6" t="s">
        <v>488</v>
      </c>
      <c r="I9936" s="6" t="s">
        <v>11073</v>
      </c>
      <c r="K9936" s="6">
        <v>170</v>
      </c>
    </row>
    <row r="9937" spans="1:11">
      <c r="A9937" s="6">
        <v>12034355</v>
      </c>
      <c r="B9937" t="s">
        <v>11074</v>
      </c>
      <c r="C9937" s="6" t="s">
        <v>319</v>
      </c>
      <c r="D9937" s="6">
        <v>35</v>
      </c>
      <c r="E9937" s="6">
        <v>115</v>
      </c>
      <c r="F9937" s="6">
        <v>115</v>
      </c>
      <c r="G9937" s="1">
        <v>135</v>
      </c>
      <c r="H9937" s="6" t="s">
        <v>319</v>
      </c>
      <c r="I9937" s="6" t="s">
        <v>1375</v>
      </c>
      <c r="K9937" s="6">
        <v>185</v>
      </c>
    </row>
    <row r="9938" spans="1:11">
      <c r="A9938" s="6">
        <v>2000006906</v>
      </c>
      <c r="B9938" t="s">
        <v>11075</v>
      </c>
      <c r="C9938" s="6" t="s">
        <v>377</v>
      </c>
      <c r="D9938" s="6">
        <v>22</v>
      </c>
      <c r="E9938" s="6">
        <v>115</v>
      </c>
      <c r="F9938" s="6">
        <v>115</v>
      </c>
      <c r="G9938" s="1">
        <v>135</v>
      </c>
      <c r="H9938" s="6" t="s">
        <v>377</v>
      </c>
      <c r="I9938" s="6" t="s">
        <v>306</v>
      </c>
      <c r="K9938" s="6">
        <v>187</v>
      </c>
    </row>
    <row r="9939" spans="1:11">
      <c r="A9939" s="6">
        <v>51052802</v>
      </c>
      <c r="B9939" t="s">
        <v>11076</v>
      </c>
      <c r="C9939" s="6" t="s">
        <v>1624</v>
      </c>
      <c r="D9939" s="6">
        <v>28</v>
      </c>
      <c r="E9939" s="6">
        <v>115</v>
      </c>
      <c r="F9939" s="6">
        <v>115</v>
      </c>
      <c r="G9939" s="1">
        <v>135</v>
      </c>
      <c r="H9939" s="6" t="s">
        <v>1624</v>
      </c>
      <c r="I9939" s="6" t="s">
        <v>1303</v>
      </c>
      <c r="K9939" s="6">
        <v>183</v>
      </c>
    </row>
    <row r="9940" spans="1:11">
      <c r="A9940" s="6">
        <v>67101622</v>
      </c>
      <c r="B9940" t="s">
        <v>11077</v>
      </c>
      <c r="C9940" s="6" t="s">
        <v>1624</v>
      </c>
      <c r="D9940" s="6">
        <v>31</v>
      </c>
      <c r="E9940" s="6">
        <v>115</v>
      </c>
      <c r="F9940" s="6">
        <v>115</v>
      </c>
      <c r="G9940" s="1">
        <v>135</v>
      </c>
      <c r="H9940" s="6" t="s">
        <v>1624</v>
      </c>
      <c r="I9940" s="6" t="s">
        <v>348</v>
      </c>
      <c r="K9940" s="6">
        <v>194</v>
      </c>
    </row>
    <row r="9941" spans="1:11">
      <c r="A9941" s="6">
        <v>2000232217</v>
      </c>
      <c r="B9941" t="s">
        <v>11078</v>
      </c>
      <c r="C9941" s="6" t="s">
        <v>218</v>
      </c>
      <c r="D9941" s="6">
        <v>21</v>
      </c>
      <c r="E9941" s="6">
        <v>115</v>
      </c>
      <c r="F9941" s="6">
        <v>115</v>
      </c>
      <c r="G9941" s="1">
        <v>135</v>
      </c>
      <c r="H9941" s="6" t="s">
        <v>218</v>
      </c>
      <c r="I9941" s="6" t="s">
        <v>11079</v>
      </c>
      <c r="K9941" s="6">
        <v>188</v>
      </c>
    </row>
    <row r="9942" spans="1:11">
      <c r="A9942" s="6">
        <v>2000030357</v>
      </c>
      <c r="B9942" t="s">
        <v>11080</v>
      </c>
      <c r="C9942" s="6" t="s">
        <v>1709</v>
      </c>
      <c r="D9942" s="6">
        <v>22</v>
      </c>
      <c r="E9942" s="6">
        <v>115</v>
      </c>
      <c r="F9942" s="6">
        <v>115</v>
      </c>
      <c r="G9942" s="1">
        <v>135</v>
      </c>
      <c r="H9942" s="6" t="s">
        <v>1709</v>
      </c>
      <c r="I9942" s="6" t="s">
        <v>827</v>
      </c>
      <c r="K9942" s="6">
        <v>181</v>
      </c>
    </row>
    <row r="9943" spans="1:11">
      <c r="A9943" s="6">
        <v>62085786</v>
      </c>
      <c r="B9943" t="s">
        <v>11081</v>
      </c>
      <c r="C9943" s="6" t="s">
        <v>558</v>
      </c>
      <c r="D9943" s="6">
        <v>31</v>
      </c>
      <c r="E9943" s="6">
        <v>115</v>
      </c>
      <c r="F9943" s="6">
        <v>115</v>
      </c>
      <c r="G9943" s="1">
        <v>135</v>
      </c>
      <c r="H9943" s="6" t="s">
        <v>558</v>
      </c>
      <c r="I9943" s="6" t="s">
        <v>1890</v>
      </c>
      <c r="K9943" s="6">
        <v>179</v>
      </c>
    </row>
    <row r="9944" spans="1:11">
      <c r="A9944" s="6">
        <v>24044137</v>
      </c>
      <c r="B9944" t="s">
        <v>11082</v>
      </c>
      <c r="C9944" s="6" t="s">
        <v>640</v>
      </c>
      <c r="D9944" s="6">
        <v>32</v>
      </c>
      <c r="E9944" s="6">
        <v>115</v>
      </c>
      <c r="F9944" s="6">
        <v>115</v>
      </c>
      <c r="G9944" s="1">
        <v>135</v>
      </c>
      <c r="H9944" s="6" t="s">
        <v>640</v>
      </c>
      <c r="I9944" s="6" t="s">
        <v>657</v>
      </c>
      <c r="K9944" s="6">
        <v>186</v>
      </c>
    </row>
    <row r="9945" spans="1:11">
      <c r="A9945" s="6">
        <v>14007345</v>
      </c>
      <c r="B9945" t="s">
        <v>11083</v>
      </c>
      <c r="C9945" s="6" t="s">
        <v>1624</v>
      </c>
      <c r="D9945" s="6">
        <v>38</v>
      </c>
      <c r="E9945" s="6">
        <v>115</v>
      </c>
      <c r="F9945" s="6">
        <v>115</v>
      </c>
      <c r="G9945" s="1">
        <v>135</v>
      </c>
      <c r="H9945" s="6" t="s">
        <v>1624</v>
      </c>
      <c r="I9945" s="6" t="s">
        <v>603</v>
      </c>
      <c r="K9945" s="6">
        <v>187</v>
      </c>
    </row>
    <row r="9946" spans="1:11">
      <c r="A9946" s="6">
        <v>28091350</v>
      </c>
      <c r="B9946" t="s">
        <v>11084</v>
      </c>
      <c r="C9946" s="6" t="s">
        <v>319</v>
      </c>
      <c r="D9946" s="6">
        <v>28</v>
      </c>
      <c r="E9946" s="6">
        <v>115</v>
      </c>
      <c r="F9946" s="6">
        <v>115</v>
      </c>
      <c r="G9946" s="1">
        <v>135</v>
      </c>
      <c r="H9946" s="6" t="s">
        <v>319</v>
      </c>
      <c r="I9946" s="6" t="s">
        <v>11085</v>
      </c>
      <c r="K9946" s="6">
        <v>184</v>
      </c>
    </row>
    <row r="9947" spans="1:11">
      <c r="A9947" s="6">
        <v>29060276</v>
      </c>
      <c r="B9947" t="s">
        <v>11086</v>
      </c>
      <c r="C9947" s="6" t="s">
        <v>1624</v>
      </c>
      <c r="D9947" s="6">
        <v>32</v>
      </c>
      <c r="E9947" s="6">
        <v>115</v>
      </c>
      <c r="F9947" s="6">
        <v>115</v>
      </c>
      <c r="G9947" s="1">
        <v>135</v>
      </c>
      <c r="H9947" s="6" t="s">
        <v>1624</v>
      </c>
      <c r="I9947" s="6" t="s">
        <v>259</v>
      </c>
      <c r="K9947" s="6">
        <v>188</v>
      </c>
    </row>
    <row r="9948" spans="1:11">
      <c r="A9948" s="6">
        <v>43094108</v>
      </c>
      <c r="B9948" t="s">
        <v>11087</v>
      </c>
      <c r="C9948" s="6" t="s">
        <v>2120</v>
      </c>
      <c r="D9948" s="6">
        <v>29</v>
      </c>
      <c r="E9948" s="6">
        <v>115</v>
      </c>
      <c r="F9948" s="6">
        <v>115</v>
      </c>
      <c r="G9948" s="1">
        <v>135</v>
      </c>
      <c r="H9948" s="6" t="s">
        <v>2120</v>
      </c>
      <c r="I9948" s="6" t="s">
        <v>236</v>
      </c>
      <c r="K9948" s="6">
        <v>168</v>
      </c>
    </row>
    <row r="9949" spans="1:11">
      <c r="A9949" s="6">
        <v>14026100</v>
      </c>
      <c r="B9949" t="s">
        <v>11088</v>
      </c>
      <c r="C9949" s="6" t="s">
        <v>377</v>
      </c>
      <c r="D9949" s="6">
        <v>36</v>
      </c>
      <c r="E9949" s="6">
        <v>115</v>
      </c>
      <c r="F9949" s="6">
        <v>115</v>
      </c>
      <c r="G9949" s="1">
        <v>135</v>
      </c>
      <c r="H9949" s="6" t="s">
        <v>377</v>
      </c>
      <c r="I9949" s="6" t="s">
        <v>603</v>
      </c>
      <c r="K9949" s="6">
        <v>187</v>
      </c>
    </row>
    <row r="9950" spans="1:11">
      <c r="A9950" s="6">
        <v>2000092910</v>
      </c>
      <c r="B9950" t="s">
        <v>11089</v>
      </c>
      <c r="C9950" s="6" t="s">
        <v>589</v>
      </c>
      <c r="D9950" s="6">
        <v>22</v>
      </c>
      <c r="E9950" s="6">
        <v>115</v>
      </c>
      <c r="F9950" s="6">
        <v>115</v>
      </c>
      <c r="G9950" s="1">
        <v>135</v>
      </c>
      <c r="H9950" s="6" t="s">
        <v>589</v>
      </c>
      <c r="I9950" s="6" t="s">
        <v>259</v>
      </c>
      <c r="K9950" s="6">
        <v>183</v>
      </c>
    </row>
    <row r="9951" spans="1:11">
      <c r="A9951" s="6">
        <v>13162801</v>
      </c>
      <c r="B9951" t="s">
        <v>11090</v>
      </c>
      <c r="C9951" s="6" t="s">
        <v>728</v>
      </c>
      <c r="D9951" s="6">
        <v>30</v>
      </c>
      <c r="E9951" s="6">
        <v>115</v>
      </c>
      <c r="F9951" s="6">
        <v>115</v>
      </c>
      <c r="G9951" s="1">
        <v>135</v>
      </c>
      <c r="H9951" s="6" t="s">
        <v>728</v>
      </c>
      <c r="I9951" s="6" t="s">
        <v>620</v>
      </c>
      <c r="K9951" s="6">
        <v>180</v>
      </c>
    </row>
    <row r="9952" spans="1:11">
      <c r="A9952" s="6">
        <v>91206292</v>
      </c>
      <c r="B9952" t="s">
        <v>11091</v>
      </c>
      <c r="C9952" s="6" t="s">
        <v>488</v>
      </c>
      <c r="D9952" s="6">
        <v>24</v>
      </c>
      <c r="E9952" s="6">
        <v>115</v>
      </c>
      <c r="F9952" s="6">
        <v>115</v>
      </c>
      <c r="G9952" s="1">
        <v>135</v>
      </c>
      <c r="H9952" s="6" t="s">
        <v>488</v>
      </c>
      <c r="I9952" s="6" t="s">
        <v>5026</v>
      </c>
      <c r="K9952" s="6">
        <v>186</v>
      </c>
    </row>
    <row r="9953" spans="1:11">
      <c r="A9953" s="6">
        <v>85121618</v>
      </c>
      <c r="B9953" t="s">
        <v>11092</v>
      </c>
      <c r="C9953" s="6" t="s">
        <v>966</v>
      </c>
      <c r="D9953" s="6">
        <v>32</v>
      </c>
      <c r="E9953" s="6">
        <v>115</v>
      </c>
      <c r="F9953" s="6">
        <v>115</v>
      </c>
      <c r="G9953" s="1">
        <v>135</v>
      </c>
      <c r="H9953" s="6" t="s">
        <v>966</v>
      </c>
      <c r="I9953" s="6" t="s">
        <v>344</v>
      </c>
      <c r="K9953" s="6">
        <v>176</v>
      </c>
    </row>
    <row r="9954" spans="1:11">
      <c r="A9954" s="6">
        <v>37012864</v>
      </c>
      <c r="B9954" t="s">
        <v>11093</v>
      </c>
      <c r="C9954" s="6" t="s">
        <v>488</v>
      </c>
      <c r="D9954" s="6">
        <v>34</v>
      </c>
      <c r="E9954" s="6">
        <v>115</v>
      </c>
      <c r="F9954" s="6">
        <v>115</v>
      </c>
      <c r="G9954" s="1">
        <v>135</v>
      </c>
      <c r="H9954" s="6" t="s">
        <v>488</v>
      </c>
      <c r="I9954" s="6" t="s">
        <v>11094</v>
      </c>
      <c r="K9954" s="6">
        <v>182</v>
      </c>
    </row>
    <row r="9955" spans="1:11">
      <c r="A9955" s="6">
        <v>67156531</v>
      </c>
      <c r="B9955" t="s">
        <v>11095</v>
      </c>
      <c r="C9955" s="6" t="s">
        <v>1732</v>
      </c>
      <c r="D9955" s="6">
        <v>30</v>
      </c>
      <c r="E9955" s="6">
        <v>115</v>
      </c>
      <c r="F9955" s="6">
        <v>115</v>
      </c>
      <c r="G9955" s="1">
        <v>135</v>
      </c>
      <c r="H9955" s="6" t="s">
        <v>1732</v>
      </c>
      <c r="I9955" s="6" t="s">
        <v>725</v>
      </c>
      <c r="K9955" s="6">
        <v>187</v>
      </c>
    </row>
    <row r="9956" spans="1:11">
      <c r="A9956" s="6">
        <v>2000072014</v>
      </c>
      <c r="B9956" t="s">
        <v>11096</v>
      </c>
      <c r="C9956" s="6" t="s">
        <v>319</v>
      </c>
      <c r="D9956" s="6">
        <v>23</v>
      </c>
      <c r="E9956" s="6">
        <v>115</v>
      </c>
      <c r="F9956" s="6">
        <v>115</v>
      </c>
      <c r="G9956" s="1">
        <v>135</v>
      </c>
      <c r="H9956" s="6" t="s">
        <v>319</v>
      </c>
      <c r="I9956" s="6" t="s">
        <v>309</v>
      </c>
      <c r="K9956" s="6">
        <v>186</v>
      </c>
    </row>
    <row r="9957" spans="1:11">
      <c r="A9957" s="6">
        <v>13198333</v>
      </c>
      <c r="B9957" t="s">
        <v>11097</v>
      </c>
      <c r="C9957" s="6" t="s">
        <v>319</v>
      </c>
      <c r="D9957" s="6">
        <v>31</v>
      </c>
      <c r="E9957" s="6">
        <v>115</v>
      </c>
      <c r="F9957" s="6">
        <v>115</v>
      </c>
      <c r="G9957" s="1">
        <v>135</v>
      </c>
      <c r="H9957" s="6" t="s">
        <v>319</v>
      </c>
      <c r="I9957" s="6" t="s">
        <v>3858</v>
      </c>
      <c r="K9957" s="6">
        <v>179</v>
      </c>
    </row>
    <row r="9958" spans="1:11">
      <c r="A9958" s="6">
        <v>67071185</v>
      </c>
      <c r="B9958" t="s">
        <v>11098</v>
      </c>
      <c r="C9958" s="6" t="s">
        <v>966</v>
      </c>
      <c r="D9958" s="6">
        <v>32</v>
      </c>
      <c r="E9958" s="6">
        <v>115</v>
      </c>
      <c r="F9958" s="6">
        <v>115</v>
      </c>
      <c r="G9958" s="1">
        <v>135</v>
      </c>
      <c r="H9958" s="6" t="s">
        <v>966</v>
      </c>
      <c r="I9958" s="6" t="s">
        <v>1435</v>
      </c>
      <c r="K9958" s="6">
        <v>173</v>
      </c>
    </row>
    <row r="9959" spans="1:11">
      <c r="A9959" s="6">
        <v>13191099</v>
      </c>
      <c r="B9959" t="s">
        <v>11099</v>
      </c>
      <c r="C9959" s="6" t="s">
        <v>2115</v>
      </c>
      <c r="D9959" s="6">
        <v>25</v>
      </c>
      <c r="E9959" s="6">
        <v>115</v>
      </c>
      <c r="F9959" s="6">
        <v>115</v>
      </c>
      <c r="G9959" s="1">
        <v>135</v>
      </c>
      <c r="H9959" s="6" t="s">
        <v>2115</v>
      </c>
      <c r="I9959" s="6" t="s">
        <v>11100</v>
      </c>
      <c r="K9959" s="6">
        <v>187</v>
      </c>
    </row>
    <row r="9960" spans="1:11">
      <c r="A9960" s="6">
        <v>84125494</v>
      </c>
      <c r="B9960" t="s">
        <v>11101</v>
      </c>
      <c r="C9960" s="6" t="s">
        <v>1638</v>
      </c>
      <c r="D9960" s="6">
        <v>31</v>
      </c>
      <c r="E9960" s="6">
        <v>115</v>
      </c>
      <c r="F9960" s="6">
        <v>115</v>
      </c>
      <c r="G9960" s="1">
        <v>135</v>
      </c>
      <c r="H9960" s="6" t="s">
        <v>1638</v>
      </c>
      <c r="I9960" s="6" t="s">
        <v>2800</v>
      </c>
      <c r="K9960" s="6">
        <v>175</v>
      </c>
    </row>
    <row r="9961" spans="1:11">
      <c r="A9961" s="6">
        <v>53149991</v>
      </c>
      <c r="B9961" t="s">
        <v>11102</v>
      </c>
      <c r="C9961" s="6" t="s">
        <v>944</v>
      </c>
      <c r="D9961" s="6">
        <v>24</v>
      </c>
      <c r="E9961" s="6">
        <v>115</v>
      </c>
      <c r="F9961" s="6">
        <v>115</v>
      </c>
      <c r="G9961" s="1">
        <v>135</v>
      </c>
      <c r="H9961" s="6" t="s">
        <v>944</v>
      </c>
      <c r="I9961" s="6" t="s">
        <v>729</v>
      </c>
      <c r="K9961" s="6">
        <v>177</v>
      </c>
    </row>
    <row r="9962" spans="1:11">
      <c r="A9962" s="6">
        <v>55030095</v>
      </c>
      <c r="B9962" t="s">
        <v>11103</v>
      </c>
      <c r="C9962" s="6" t="s">
        <v>488</v>
      </c>
      <c r="D9962" s="6">
        <v>33</v>
      </c>
      <c r="E9962" s="6">
        <v>115</v>
      </c>
      <c r="F9962" s="6">
        <v>115</v>
      </c>
      <c r="G9962" s="1">
        <v>135</v>
      </c>
      <c r="H9962" s="6" t="s">
        <v>488</v>
      </c>
      <c r="I9962" s="6" t="s">
        <v>1730</v>
      </c>
      <c r="K9962" s="6">
        <v>180</v>
      </c>
    </row>
    <row r="9963" spans="1:11">
      <c r="A9963" s="6">
        <v>2000065730</v>
      </c>
      <c r="B9963" t="s">
        <v>11104</v>
      </c>
      <c r="C9963" s="6" t="s">
        <v>640</v>
      </c>
      <c r="D9963" s="6">
        <v>23</v>
      </c>
      <c r="E9963" s="6">
        <v>115</v>
      </c>
      <c r="F9963" s="6">
        <v>115</v>
      </c>
      <c r="G9963" s="1">
        <v>135</v>
      </c>
      <c r="H9963" s="6" t="s">
        <v>640</v>
      </c>
      <c r="I9963" s="6" t="s">
        <v>2134</v>
      </c>
      <c r="K9963" s="6">
        <v>171</v>
      </c>
    </row>
    <row r="9964" spans="1:11">
      <c r="A9964" s="6">
        <v>13135061</v>
      </c>
      <c r="B9964" t="s">
        <v>11105</v>
      </c>
      <c r="C9964" s="6" t="s">
        <v>2123</v>
      </c>
      <c r="D9964" s="6">
        <v>29</v>
      </c>
      <c r="E9964" s="6">
        <v>115</v>
      </c>
      <c r="F9964" s="6">
        <v>115</v>
      </c>
      <c r="G9964" s="1">
        <v>135</v>
      </c>
      <c r="H9964" s="6" t="s">
        <v>2123</v>
      </c>
      <c r="I9964" s="6" t="s">
        <v>1055</v>
      </c>
      <c r="K9964" s="6">
        <v>182</v>
      </c>
    </row>
    <row r="9965" spans="1:11">
      <c r="A9965" s="6">
        <v>27137333</v>
      </c>
      <c r="B9965" t="s">
        <v>11106</v>
      </c>
      <c r="C9965" s="6" t="s">
        <v>319</v>
      </c>
      <c r="D9965" s="6">
        <v>24</v>
      </c>
      <c r="E9965" s="6">
        <v>115</v>
      </c>
      <c r="F9965" s="6">
        <v>115</v>
      </c>
      <c r="G9965" s="1">
        <v>135</v>
      </c>
      <c r="H9965" s="6" t="s">
        <v>319</v>
      </c>
      <c r="I9965" s="6" t="s">
        <v>339</v>
      </c>
      <c r="K9965" s="6">
        <v>180</v>
      </c>
    </row>
    <row r="9966" spans="1:11">
      <c r="A9966" s="6">
        <v>28116533</v>
      </c>
      <c r="B9966" t="s">
        <v>11107</v>
      </c>
      <c r="C9966" s="6" t="s">
        <v>303</v>
      </c>
      <c r="D9966" s="6">
        <v>24</v>
      </c>
      <c r="E9966" s="6">
        <v>115</v>
      </c>
      <c r="F9966" s="6">
        <v>115</v>
      </c>
      <c r="G9966" s="1">
        <v>135</v>
      </c>
      <c r="H9966" s="6" t="s">
        <v>303</v>
      </c>
      <c r="I9966" s="6" t="s">
        <v>1325</v>
      </c>
      <c r="K9966" s="6">
        <v>184</v>
      </c>
    </row>
    <row r="9967" spans="1:11">
      <c r="A9967" s="6">
        <v>55061113</v>
      </c>
      <c r="B9967" t="s">
        <v>11108</v>
      </c>
      <c r="C9967" s="6" t="s">
        <v>944</v>
      </c>
      <c r="D9967" s="6">
        <v>32</v>
      </c>
      <c r="E9967" s="6">
        <v>115</v>
      </c>
      <c r="F9967" s="6">
        <v>115</v>
      </c>
      <c r="G9967" s="1">
        <v>135</v>
      </c>
      <c r="H9967" s="6" t="s">
        <v>944</v>
      </c>
      <c r="I9967" s="6" t="s">
        <v>306</v>
      </c>
      <c r="K9967" s="6">
        <v>179</v>
      </c>
    </row>
    <row r="9968" spans="1:11">
      <c r="A9968" s="6">
        <v>51046542</v>
      </c>
      <c r="B9968" t="s">
        <v>11109</v>
      </c>
      <c r="C9968" s="6" t="s">
        <v>11110</v>
      </c>
      <c r="D9968" s="6">
        <v>29</v>
      </c>
      <c r="E9968" s="6">
        <v>115</v>
      </c>
      <c r="F9968" s="6">
        <v>115</v>
      </c>
      <c r="G9968" s="1">
        <v>135</v>
      </c>
      <c r="H9968" s="6" t="s">
        <v>11110</v>
      </c>
      <c r="I9968" s="6" t="s">
        <v>1303</v>
      </c>
      <c r="K9968" s="6">
        <v>168</v>
      </c>
    </row>
    <row r="9969" spans="1:11">
      <c r="A9969" s="6">
        <v>67200243</v>
      </c>
      <c r="B9969" t="s">
        <v>11111</v>
      </c>
      <c r="C9969" s="6" t="s">
        <v>1732</v>
      </c>
      <c r="D9969" s="6">
        <v>29</v>
      </c>
      <c r="E9969" s="6">
        <v>115</v>
      </c>
      <c r="F9969" s="6">
        <v>115</v>
      </c>
      <c r="G9969" s="1">
        <v>135</v>
      </c>
      <c r="H9969" s="6" t="s">
        <v>1732</v>
      </c>
      <c r="I9969" s="6" t="s">
        <v>348</v>
      </c>
      <c r="K9969" s="6">
        <v>188</v>
      </c>
    </row>
    <row r="9970" spans="1:11">
      <c r="A9970" s="6">
        <v>48038797</v>
      </c>
      <c r="B9970" t="s">
        <v>11112</v>
      </c>
      <c r="C9970" s="6" t="s">
        <v>319</v>
      </c>
      <c r="D9970" s="6">
        <v>27</v>
      </c>
      <c r="E9970" s="6">
        <v>115</v>
      </c>
      <c r="F9970" s="6">
        <v>115</v>
      </c>
      <c r="G9970" s="1">
        <v>135</v>
      </c>
      <c r="H9970" s="6" t="s">
        <v>319</v>
      </c>
      <c r="I9970" s="6" t="s">
        <v>344</v>
      </c>
      <c r="K9970" s="6">
        <v>178</v>
      </c>
    </row>
    <row r="9971" spans="1:11">
      <c r="A9971" s="6">
        <v>2000124946</v>
      </c>
      <c r="B9971" t="s">
        <v>11113</v>
      </c>
      <c r="C9971" s="6" t="s">
        <v>558</v>
      </c>
      <c r="D9971" s="6">
        <v>23</v>
      </c>
      <c r="E9971" s="6">
        <v>115</v>
      </c>
      <c r="F9971" s="6">
        <v>115</v>
      </c>
      <c r="G9971" s="1">
        <v>135</v>
      </c>
      <c r="H9971" s="6" t="s">
        <v>558</v>
      </c>
      <c r="I9971" s="6" t="s">
        <v>11114</v>
      </c>
      <c r="K9971" s="6">
        <v>174</v>
      </c>
    </row>
    <row r="9972" spans="1:11">
      <c r="A9972" s="6">
        <v>68011605</v>
      </c>
      <c r="B9972" t="s">
        <v>11115</v>
      </c>
      <c r="C9972" s="6" t="s">
        <v>1624</v>
      </c>
      <c r="D9972" s="6">
        <v>35</v>
      </c>
      <c r="E9972" s="6">
        <v>115</v>
      </c>
      <c r="F9972" s="6">
        <v>115</v>
      </c>
      <c r="G9972" s="1">
        <v>135</v>
      </c>
      <c r="H9972" s="6" t="s">
        <v>1624</v>
      </c>
      <c r="I9972" s="6" t="s">
        <v>857</v>
      </c>
      <c r="K9972" s="6">
        <v>189</v>
      </c>
    </row>
    <row r="9973" spans="1:11">
      <c r="A9973" s="6">
        <v>2000091060</v>
      </c>
      <c r="B9973" t="s">
        <v>11116</v>
      </c>
      <c r="C9973" s="6" t="s">
        <v>240</v>
      </c>
      <c r="D9973" s="6">
        <v>20</v>
      </c>
      <c r="E9973" s="6">
        <v>115</v>
      </c>
      <c r="F9973" s="6">
        <v>115</v>
      </c>
      <c r="G9973" s="1">
        <v>135</v>
      </c>
      <c r="H9973" s="6" t="s">
        <v>240</v>
      </c>
      <c r="I9973" s="6" t="s">
        <v>1283</v>
      </c>
      <c r="K9973" s="6">
        <v>163</v>
      </c>
    </row>
    <row r="9974" spans="1:11">
      <c r="A9974" s="6">
        <v>85119246</v>
      </c>
      <c r="B9974" t="s">
        <v>11117</v>
      </c>
      <c r="C9974" s="6" t="s">
        <v>640</v>
      </c>
      <c r="D9974" s="6">
        <v>31</v>
      </c>
      <c r="E9974" s="6">
        <v>115</v>
      </c>
      <c r="F9974" s="6">
        <v>115</v>
      </c>
      <c r="G9974" s="1">
        <v>135</v>
      </c>
      <c r="H9974" s="6" t="s">
        <v>640</v>
      </c>
      <c r="I9974" s="6" t="s">
        <v>11118</v>
      </c>
      <c r="K9974" s="6">
        <v>170</v>
      </c>
    </row>
    <row r="9975" spans="1:11">
      <c r="A9975" s="6">
        <v>67107816</v>
      </c>
      <c r="B9975" t="s">
        <v>11119</v>
      </c>
      <c r="C9975" s="6" t="s">
        <v>303</v>
      </c>
      <c r="D9975" s="6">
        <v>32</v>
      </c>
      <c r="E9975" s="6">
        <v>115</v>
      </c>
      <c r="F9975" s="6">
        <v>115</v>
      </c>
      <c r="G9975" s="1">
        <v>135</v>
      </c>
      <c r="H9975" s="6" t="s">
        <v>303</v>
      </c>
      <c r="I9975" s="6" t="s">
        <v>348</v>
      </c>
      <c r="K9975" s="6">
        <v>173</v>
      </c>
    </row>
    <row r="9976" spans="1:11">
      <c r="A9976" s="6">
        <v>92023404</v>
      </c>
      <c r="B9976" t="s">
        <v>11120</v>
      </c>
      <c r="C9976" s="6" t="s">
        <v>377</v>
      </c>
      <c r="D9976" s="6">
        <v>30</v>
      </c>
      <c r="E9976" s="6">
        <v>115</v>
      </c>
      <c r="F9976" s="6">
        <v>115</v>
      </c>
      <c r="G9976" s="1">
        <v>135</v>
      </c>
      <c r="H9976" s="6" t="s">
        <v>377</v>
      </c>
      <c r="I9976" s="6" t="s">
        <v>1405</v>
      </c>
      <c r="K9976" s="6">
        <v>184</v>
      </c>
    </row>
    <row r="9977" spans="1:11">
      <c r="A9977" s="6">
        <v>18084327</v>
      </c>
      <c r="B9977" t="s">
        <v>11121</v>
      </c>
      <c r="C9977" s="6" t="s">
        <v>2116</v>
      </c>
      <c r="D9977" s="6">
        <v>27</v>
      </c>
      <c r="E9977" s="6">
        <v>115</v>
      </c>
      <c r="F9977" s="6">
        <v>115</v>
      </c>
      <c r="G9977" s="1">
        <v>135</v>
      </c>
      <c r="H9977" s="6" t="s">
        <v>2116</v>
      </c>
      <c r="I9977" s="6" t="s">
        <v>1443</v>
      </c>
      <c r="K9977" s="6">
        <v>185</v>
      </c>
    </row>
    <row r="9978" spans="1:11">
      <c r="A9978" s="6">
        <v>13137529</v>
      </c>
      <c r="B9978" t="s">
        <v>11122</v>
      </c>
      <c r="C9978" s="6" t="s">
        <v>2115</v>
      </c>
      <c r="D9978" s="6">
        <v>35</v>
      </c>
      <c r="E9978" s="6">
        <v>115</v>
      </c>
      <c r="F9978" s="6">
        <v>115</v>
      </c>
      <c r="G9978" s="1">
        <v>135</v>
      </c>
      <c r="H9978" s="6" t="s">
        <v>2115</v>
      </c>
      <c r="I9978" s="6" t="s">
        <v>725</v>
      </c>
      <c r="K9978" s="6">
        <v>187</v>
      </c>
    </row>
    <row r="9979" spans="1:11">
      <c r="A9979" s="6">
        <v>66014497</v>
      </c>
      <c r="B9979" t="s">
        <v>11123</v>
      </c>
      <c r="C9979" s="6" t="s">
        <v>944</v>
      </c>
      <c r="D9979" s="6">
        <v>35</v>
      </c>
      <c r="E9979" s="6">
        <v>115</v>
      </c>
      <c r="F9979" s="6">
        <v>115</v>
      </c>
      <c r="G9979" s="1">
        <v>135</v>
      </c>
      <c r="H9979" s="6" t="s">
        <v>944</v>
      </c>
      <c r="I9979" s="6" t="s">
        <v>1701</v>
      </c>
      <c r="K9979" s="6">
        <v>176</v>
      </c>
    </row>
    <row r="9980" spans="1:11">
      <c r="A9980" s="6">
        <v>33058650</v>
      </c>
      <c r="B9980" t="s">
        <v>11124</v>
      </c>
      <c r="C9980" s="6" t="s">
        <v>377</v>
      </c>
      <c r="D9980" s="6">
        <v>28</v>
      </c>
      <c r="E9980" s="6">
        <v>115</v>
      </c>
      <c r="F9980" s="6">
        <v>115</v>
      </c>
      <c r="G9980" s="1">
        <v>135</v>
      </c>
      <c r="H9980" s="6" t="s">
        <v>377</v>
      </c>
      <c r="I9980" s="6" t="s">
        <v>1898</v>
      </c>
      <c r="K9980" s="6">
        <v>188</v>
      </c>
    </row>
    <row r="9981" spans="1:11">
      <c r="A9981" s="6">
        <v>964666</v>
      </c>
      <c r="B9981" t="s">
        <v>11125</v>
      </c>
      <c r="C9981" s="6" t="s">
        <v>377</v>
      </c>
      <c r="D9981" s="6">
        <v>38</v>
      </c>
      <c r="E9981" s="6">
        <v>115</v>
      </c>
      <c r="F9981" s="6">
        <v>115</v>
      </c>
      <c r="G9981" s="1">
        <v>135</v>
      </c>
      <c r="H9981" s="6" t="s">
        <v>377</v>
      </c>
      <c r="I9981" s="6" t="s">
        <v>603</v>
      </c>
      <c r="K9981" s="6">
        <v>181</v>
      </c>
    </row>
    <row r="9982" spans="1:11">
      <c r="A9982" s="6">
        <v>43030617</v>
      </c>
      <c r="B9982" t="s">
        <v>11126</v>
      </c>
      <c r="C9982" s="6" t="s">
        <v>1624</v>
      </c>
      <c r="D9982" s="6">
        <v>34</v>
      </c>
      <c r="E9982" s="6">
        <v>115</v>
      </c>
      <c r="F9982" s="6">
        <v>115</v>
      </c>
      <c r="G9982" s="1">
        <v>135</v>
      </c>
      <c r="H9982" s="6" t="s">
        <v>1624</v>
      </c>
      <c r="I9982" s="6" t="s">
        <v>236</v>
      </c>
      <c r="K9982" s="6">
        <v>191</v>
      </c>
    </row>
    <row r="9983" spans="1:11">
      <c r="A9983" s="6">
        <v>88026183</v>
      </c>
      <c r="B9983" t="s">
        <v>11127</v>
      </c>
      <c r="C9983" s="6" t="s">
        <v>319</v>
      </c>
      <c r="D9983" s="6">
        <v>23</v>
      </c>
      <c r="E9983" s="6">
        <v>115</v>
      </c>
      <c r="F9983" s="6">
        <v>115</v>
      </c>
      <c r="G9983" s="1">
        <v>135</v>
      </c>
      <c r="H9983" s="6" t="s">
        <v>319</v>
      </c>
      <c r="I9983" s="6" t="s">
        <v>11128</v>
      </c>
      <c r="K9983" s="6">
        <v>188</v>
      </c>
    </row>
    <row r="9984" spans="1:11">
      <c r="A9984" s="6">
        <v>49054454</v>
      </c>
      <c r="B9984" t="s">
        <v>11129</v>
      </c>
      <c r="C9984" s="6" t="s">
        <v>303</v>
      </c>
      <c r="D9984" s="6">
        <v>24</v>
      </c>
      <c r="E9984" s="6">
        <v>115</v>
      </c>
      <c r="F9984" s="6">
        <v>115</v>
      </c>
      <c r="G9984" s="1">
        <v>135</v>
      </c>
      <c r="H9984" s="6" t="s">
        <v>303</v>
      </c>
      <c r="I9984" s="6" t="s">
        <v>352</v>
      </c>
      <c r="K9984" s="6">
        <v>176</v>
      </c>
    </row>
    <row r="9985" spans="1:11">
      <c r="A9985" s="6">
        <v>58152224</v>
      </c>
      <c r="B9985" t="s">
        <v>11130</v>
      </c>
      <c r="C9985" s="6" t="s">
        <v>319</v>
      </c>
      <c r="D9985" s="6">
        <v>23</v>
      </c>
      <c r="E9985" s="6">
        <v>115</v>
      </c>
      <c r="F9985" s="6">
        <v>115</v>
      </c>
      <c r="G9985" s="1">
        <v>135</v>
      </c>
      <c r="H9985" s="6" t="s">
        <v>319</v>
      </c>
      <c r="I9985" s="6" t="s">
        <v>194</v>
      </c>
      <c r="K9985" s="6">
        <v>183</v>
      </c>
    </row>
    <row r="9986" spans="1:11">
      <c r="A9986" s="6">
        <v>64040500</v>
      </c>
      <c r="B9986" t="s">
        <v>11131</v>
      </c>
      <c r="C9986" s="6" t="s">
        <v>377</v>
      </c>
      <c r="D9986" s="6">
        <v>22</v>
      </c>
      <c r="E9986" s="6">
        <v>115</v>
      </c>
      <c r="F9986" s="6">
        <v>115</v>
      </c>
      <c r="G9986" s="1">
        <v>135</v>
      </c>
      <c r="H9986" s="6" t="s">
        <v>377</v>
      </c>
      <c r="I9986" s="6" t="s">
        <v>2473</v>
      </c>
      <c r="K9986" s="6">
        <v>188</v>
      </c>
    </row>
    <row r="9987" spans="1:11">
      <c r="A9987" s="6">
        <v>28030709</v>
      </c>
      <c r="B9987" t="s">
        <v>11132</v>
      </c>
      <c r="C9987" s="6" t="s">
        <v>2115</v>
      </c>
      <c r="D9987" s="6">
        <v>35</v>
      </c>
      <c r="E9987" s="6">
        <v>115</v>
      </c>
      <c r="F9987" s="6">
        <v>115</v>
      </c>
      <c r="G9987" s="1">
        <v>135</v>
      </c>
      <c r="H9987" s="6" t="s">
        <v>2115</v>
      </c>
      <c r="I9987" s="6" t="s">
        <v>11133</v>
      </c>
      <c r="K9987" s="6">
        <v>173</v>
      </c>
    </row>
    <row r="9988" spans="1:11">
      <c r="A9988" s="6">
        <v>55011049</v>
      </c>
      <c r="B9988" t="s">
        <v>11134</v>
      </c>
      <c r="C9988" s="6" t="s">
        <v>2115</v>
      </c>
      <c r="D9988" s="6">
        <v>33</v>
      </c>
      <c r="E9988" s="6">
        <v>115</v>
      </c>
      <c r="F9988" s="6">
        <v>115</v>
      </c>
      <c r="G9988" s="1">
        <v>135</v>
      </c>
      <c r="H9988" s="6" t="s">
        <v>2115</v>
      </c>
      <c r="I9988" s="6" t="s">
        <v>306</v>
      </c>
      <c r="K9988" s="6">
        <v>186</v>
      </c>
    </row>
    <row r="9989" spans="1:11">
      <c r="A9989" s="6">
        <v>37077859</v>
      </c>
      <c r="B9989" t="s">
        <v>11135</v>
      </c>
      <c r="C9989" s="6" t="s">
        <v>5732</v>
      </c>
      <c r="D9989" s="6">
        <v>23</v>
      </c>
      <c r="E9989" s="6">
        <v>115</v>
      </c>
      <c r="F9989" s="6">
        <v>115</v>
      </c>
      <c r="G9989" s="1">
        <v>135</v>
      </c>
      <c r="H9989" s="6" t="s">
        <v>5732</v>
      </c>
      <c r="I9989" s="6" t="s">
        <v>471</v>
      </c>
      <c r="K9989" s="6">
        <v>176</v>
      </c>
    </row>
    <row r="9990" spans="1:11">
      <c r="A9990" s="6">
        <v>55009772</v>
      </c>
      <c r="B9990" t="s">
        <v>11136</v>
      </c>
      <c r="C9990" s="6" t="s">
        <v>640</v>
      </c>
      <c r="D9990" s="6">
        <v>34</v>
      </c>
      <c r="E9990" s="6">
        <v>115</v>
      </c>
      <c r="F9990" s="6">
        <v>115</v>
      </c>
      <c r="G9990" s="1">
        <v>135</v>
      </c>
      <c r="H9990" s="6" t="s">
        <v>640</v>
      </c>
      <c r="I9990" s="6" t="s">
        <v>306</v>
      </c>
      <c r="K9990" s="6">
        <v>184</v>
      </c>
    </row>
    <row r="9991" spans="1:11">
      <c r="A9991" s="6">
        <v>13115373</v>
      </c>
      <c r="B9991" t="s">
        <v>11137</v>
      </c>
      <c r="C9991" s="6" t="s">
        <v>377</v>
      </c>
      <c r="D9991" s="6">
        <v>32</v>
      </c>
      <c r="E9991" s="6">
        <v>115</v>
      </c>
      <c r="F9991" s="6">
        <v>115</v>
      </c>
      <c r="G9991" s="1">
        <v>135</v>
      </c>
      <c r="H9991" s="6" t="s">
        <v>377</v>
      </c>
      <c r="I9991" s="6" t="s">
        <v>1936</v>
      </c>
      <c r="K9991" s="6">
        <v>191</v>
      </c>
    </row>
    <row r="9992" spans="1:11">
      <c r="A9992" s="6">
        <v>2000068163</v>
      </c>
      <c r="B9992" t="s">
        <v>11138</v>
      </c>
      <c r="C9992" s="6" t="s">
        <v>728</v>
      </c>
      <c r="D9992" s="6">
        <v>31</v>
      </c>
      <c r="E9992" s="6">
        <v>115</v>
      </c>
      <c r="F9992" s="6">
        <v>115</v>
      </c>
      <c r="G9992" s="1">
        <v>135</v>
      </c>
      <c r="H9992" s="6" t="s">
        <v>728</v>
      </c>
      <c r="I9992" s="6" t="s">
        <v>1375</v>
      </c>
      <c r="K9992" s="6">
        <v>186</v>
      </c>
    </row>
    <row r="9993" spans="1:11">
      <c r="A9993" s="6">
        <v>19173885</v>
      </c>
      <c r="B9993" t="s">
        <v>11139</v>
      </c>
      <c r="C9993" s="6" t="s">
        <v>377</v>
      </c>
      <c r="D9993" s="6">
        <v>33</v>
      </c>
      <c r="E9993" s="6">
        <v>115</v>
      </c>
      <c r="F9993" s="6">
        <v>115</v>
      </c>
      <c r="G9993" s="1">
        <v>135</v>
      </c>
      <c r="H9993" s="6" t="s">
        <v>377</v>
      </c>
      <c r="I9993" s="6" t="s">
        <v>257</v>
      </c>
      <c r="K9993" s="6">
        <v>188</v>
      </c>
    </row>
    <row r="9994" spans="1:11">
      <c r="A9994" s="6">
        <v>48031394</v>
      </c>
      <c r="B9994" t="s">
        <v>11140</v>
      </c>
      <c r="C9994" s="6" t="s">
        <v>377</v>
      </c>
      <c r="D9994" s="6">
        <v>29</v>
      </c>
      <c r="E9994" s="6">
        <v>115</v>
      </c>
      <c r="F9994" s="6">
        <v>115</v>
      </c>
      <c r="G9994" s="1">
        <v>135</v>
      </c>
      <c r="H9994" s="6" t="s">
        <v>377</v>
      </c>
      <c r="I9994" s="6" t="s">
        <v>477</v>
      </c>
      <c r="K9994" s="6">
        <v>197</v>
      </c>
    </row>
    <row r="9995" spans="1:11">
      <c r="A9995" s="6">
        <v>2000082731</v>
      </c>
      <c r="B9995" t="s">
        <v>11141</v>
      </c>
      <c r="C9995" s="6" t="s">
        <v>1732</v>
      </c>
      <c r="D9995" s="6">
        <v>22</v>
      </c>
      <c r="E9995" s="6">
        <v>115</v>
      </c>
      <c r="F9995" s="6">
        <v>115</v>
      </c>
      <c r="G9995" s="1">
        <v>135</v>
      </c>
      <c r="H9995" s="6" t="s">
        <v>1732</v>
      </c>
      <c r="I9995" s="6" t="s">
        <v>1731</v>
      </c>
      <c r="K9995" s="6">
        <v>190</v>
      </c>
    </row>
    <row r="9996" spans="1:11">
      <c r="A9996" s="6">
        <v>55070297</v>
      </c>
      <c r="B9996" t="s">
        <v>11142</v>
      </c>
      <c r="C9996" s="6" t="s">
        <v>944</v>
      </c>
      <c r="D9996" s="6">
        <v>28</v>
      </c>
      <c r="E9996" s="6">
        <v>115</v>
      </c>
      <c r="F9996" s="6">
        <v>115</v>
      </c>
      <c r="G9996" s="1">
        <v>135</v>
      </c>
      <c r="H9996" s="6" t="s">
        <v>944</v>
      </c>
      <c r="I9996" s="6" t="s">
        <v>306</v>
      </c>
      <c r="K9996" s="6">
        <v>183</v>
      </c>
    </row>
    <row r="9997" spans="1:11">
      <c r="A9997" s="6">
        <v>71113690</v>
      </c>
      <c r="B9997" t="s">
        <v>11143</v>
      </c>
      <c r="C9997" s="6" t="s">
        <v>1624</v>
      </c>
      <c r="D9997" s="6">
        <v>23</v>
      </c>
      <c r="E9997" s="6">
        <v>115</v>
      </c>
      <c r="F9997" s="6">
        <v>115</v>
      </c>
      <c r="G9997" s="1">
        <v>135</v>
      </c>
      <c r="H9997" s="6" t="s">
        <v>1624</v>
      </c>
      <c r="I9997" s="6" t="s">
        <v>827</v>
      </c>
      <c r="K9997" s="6">
        <v>190</v>
      </c>
    </row>
    <row r="9998" spans="1:11">
      <c r="A9998" s="6">
        <v>14039907</v>
      </c>
      <c r="B9998" t="s">
        <v>11144</v>
      </c>
      <c r="C9998" s="6" t="s">
        <v>1626</v>
      </c>
      <c r="D9998" s="6">
        <v>33</v>
      </c>
      <c r="E9998" s="6">
        <v>115</v>
      </c>
      <c r="F9998" s="6">
        <v>115</v>
      </c>
      <c r="G9998" s="1">
        <v>135</v>
      </c>
      <c r="H9998" s="6" t="s">
        <v>1626</v>
      </c>
      <c r="I9998" s="6" t="s">
        <v>603</v>
      </c>
      <c r="K9998" s="6">
        <v>169</v>
      </c>
    </row>
    <row r="9999" spans="1:11">
      <c r="A9999" s="6">
        <v>2000144439</v>
      </c>
      <c r="B9999" t="s">
        <v>11145</v>
      </c>
      <c r="C9999" s="6" t="s">
        <v>488</v>
      </c>
      <c r="D9999" s="6">
        <v>24</v>
      </c>
      <c r="E9999" s="6">
        <v>115</v>
      </c>
      <c r="F9999" s="6">
        <v>115</v>
      </c>
      <c r="G9999" s="1">
        <v>135</v>
      </c>
      <c r="H9999" s="6" t="s">
        <v>488</v>
      </c>
      <c r="I9999" s="6" t="s">
        <v>1055</v>
      </c>
      <c r="K9999" s="6">
        <v>170</v>
      </c>
    </row>
    <row r="10000" spans="1:11">
      <c r="A10000" s="6">
        <v>34009239</v>
      </c>
      <c r="B10000" t="s">
        <v>11146</v>
      </c>
      <c r="C10000" s="6" t="s">
        <v>314</v>
      </c>
      <c r="D10000" s="6">
        <v>34</v>
      </c>
      <c r="E10000" s="6">
        <v>115</v>
      </c>
      <c r="F10000" s="6">
        <v>115</v>
      </c>
      <c r="G10000" s="1">
        <v>135</v>
      </c>
      <c r="H10000" s="6" t="s">
        <v>314</v>
      </c>
      <c r="I10000" s="6" t="s">
        <v>1734</v>
      </c>
      <c r="K10000" s="6">
        <v>178</v>
      </c>
    </row>
    <row r="10001" spans="1:11">
      <c r="A10001" s="6">
        <v>13166348</v>
      </c>
      <c r="B10001" t="s">
        <v>11147</v>
      </c>
      <c r="C10001" s="6" t="s">
        <v>319</v>
      </c>
      <c r="D10001" s="6">
        <v>36</v>
      </c>
      <c r="E10001" s="6">
        <v>115</v>
      </c>
      <c r="F10001" s="6">
        <v>115</v>
      </c>
      <c r="G10001" s="1">
        <v>135</v>
      </c>
      <c r="H10001" s="6" t="s">
        <v>319</v>
      </c>
      <c r="I10001" s="6" t="s">
        <v>1375</v>
      </c>
      <c r="K10001" s="6">
        <v>169</v>
      </c>
    </row>
    <row r="10002" spans="1:11">
      <c r="A10002" s="6">
        <v>36077213</v>
      </c>
      <c r="B10002" t="s">
        <v>11148</v>
      </c>
      <c r="C10002" s="6" t="s">
        <v>760</v>
      </c>
      <c r="D10002" s="6">
        <v>28</v>
      </c>
      <c r="E10002" s="6">
        <v>115</v>
      </c>
      <c r="F10002" s="6">
        <v>115</v>
      </c>
      <c r="G10002" s="1">
        <v>135</v>
      </c>
      <c r="H10002" s="6" t="s">
        <v>760</v>
      </c>
      <c r="I10002" s="6" t="s">
        <v>11149</v>
      </c>
      <c r="K10002" s="6">
        <v>178</v>
      </c>
    </row>
    <row r="10003" spans="1:11">
      <c r="A10003" s="6">
        <v>2000041853</v>
      </c>
      <c r="B10003" t="s">
        <v>11150</v>
      </c>
      <c r="C10003" s="6" t="s">
        <v>303</v>
      </c>
      <c r="D10003" s="6">
        <v>22</v>
      </c>
      <c r="E10003" s="6">
        <v>115</v>
      </c>
      <c r="F10003" s="6">
        <v>115</v>
      </c>
      <c r="G10003" s="1">
        <v>135</v>
      </c>
      <c r="H10003" s="6" t="s">
        <v>303</v>
      </c>
      <c r="I10003" s="6" t="s">
        <v>1629</v>
      </c>
      <c r="K10003" s="6">
        <v>179</v>
      </c>
    </row>
    <row r="10004" spans="1:11">
      <c r="A10004" s="6">
        <v>19261455</v>
      </c>
      <c r="B10004" t="s">
        <v>11151</v>
      </c>
      <c r="C10004" s="6" t="s">
        <v>2115</v>
      </c>
      <c r="D10004" s="6">
        <v>32</v>
      </c>
      <c r="E10004" s="6">
        <v>115</v>
      </c>
      <c r="F10004" s="6">
        <v>115</v>
      </c>
      <c r="G10004" s="1">
        <v>135</v>
      </c>
      <c r="H10004" s="6" t="s">
        <v>2115</v>
      </c>
      <c r="I10004" s="6" t="s">
        <v>257</v>
      </c>
      <c r="K10004" s="6">
        <v>184</v>
      </c>
    </row>
    <row r="10005" spans="1:11">
      <c r="A10005" s="6">
        <v>23167669</v>
      </c>
      <c r="B10005" t="s">
        <v>11152</v>
      </c>
      <c r="C10005" s="6" t="s">
        <v>728</v>
      </c>
      <c r="D10005" s="6">
        <v>33</v>
      </c>
      <c r="E10005" s="6">
        <v>115</v>
      </c>
      <c r="F10005" s="6">
        <v>115</v>
      </c>
      <c r="G10005" s="1">
        <v>135</v>
      </c>
      <c r="H10005" s="6" t="s">
        <v>728</v>
      </c>
      <c r="I10005" s="6" t="s">
        <v>2541</v>
      </c>
      <c r="K10005" s="6">
        <v>170</v>
      </c>
    </row>
    <row r="10006" spans="1:11">
      <c r="A10006" s="6">
        <v>28117411</v>
      </c>
      <c r="B10006" t="s">
        <v>11153</v>
      </c>
      <c r="C10006" s="6" t="s">
        <v>1709</v>
      </c>
      <c r="D10006" s="6">
        <v>24</v>
      </c>
      <c r="E10006" s="6">
        <v>115</v>
      </c>
      <c r="F10006" s="6">
        <v>115</v>
      </c>
      <c r="G10006" s="1">
        <v>135</v>
      </c>
      <c r="H10006" s="6" t="s">
        <v>1709</v>
      </c>
      <c r="I10006" s="6" t="s">
        <v>1734</v>
      </c>
      <c r="K10006" s="6">
        <v>176</v>
      </c>
    </row>
    <row r="10007" spans="1:11">
      <c r="A10007" s="6">
        <v>12011996</v>
      </c>
      <c r="B10007" t="s">
        <v>11154</v>
      </c>
      <c r="C10007" s="6" t="s">
        <v>1213</v>
      </c>
      <c r="D10007" s="6">
        <v>34</v>
      </c>
      <c r="E10007" s="6">
        <v>115</v>
      </c>
      <c r="F10007" s="6">
        <v>115</v>
      </c>
      <c r="G10007" s="1">
        <v>135</v>
      </c>
      <c r="H10007" s="6" t="s">
        <v>1213</v>
      </c>
      <c r="I10007" s="6" t="s">
        <v>3858</v>
      </c>
      <c r="K10007" s="6">
        <v>179</v>
      </c>
    </row>
    <row r="10008" spans="1:11">
      <c r="A10008" s="6">
        <v>36035619</v>
      </c>
      <c r="B10008" t="s">
        <v>11155</v>
      </c>
      <c r="C10008" s="6" t="s">
        <v>1624</v>
      </c>
      <c r="D10008" s="6">
        <v>35</v>
      </c>
      <c r="E10008" s="6">
        <v>115</v>
      </c>
      <c r="F10008" s="6">
        <v>115</v>
      </c>
      <c r="G10008" s="1">
        <v>135</v>
      </c>
      <c r="H10008" s="6" t="s">
        <v>1624</v>
      </c>
      <c r="I10008" s="6" t="s">
        <v>11156</v>
      </c>
      <c r="K10008" s="6">
        <v>187</v>
      </c>
    </row>
    <row r="10009" spans="1:11">
      <c r="A10009" s="6">
        <v>76022032</v>
      </c>
      <c r="B10009" t="s">
        <v>11157</v>
      </c>
      <c r="C10009" s="6" t="s">
        <v>377</v>
      </c>
      <c r="D10009" s="6">
        <v>32</v>
      </c>
      <c r="E10009" s="6">
        <v>115</v>
      </c>
      <c r="F10009" s="6">
        <v>115</v>
      </c>
      <c r="G10009" s="1">
        <v>134</v>
      </c>
      <c r="H10009" s="6" t="s">
        <v>377</v>
      </c>
      <c r="I10009" s="6" t="s">
        <v>378</v>
      </c>
      <c r="K10009" s="6">
        <v>191</v>
      </c>
    </row>
    <row r="10010" spans="1:11">
      <c r="A10010" s="6">
        <v>14004167</v>
      </c>
      <c r="B10010" t="s">
        <v>11158</v>
      </c>
      <c r="C10010" s="6" t="s">
        <v>1624</v>
      </c>
      <c r="D10010" s="6">
        <v>36</v>
      </c>
      <c r="E10010" s="6">
        <v>115</v>
      </c>
      <c r="F10010" s="6">
        <v>115</v>
      </c>
      <c r="G10010" s="1">
        <v>134</v>
      </c>
      <c r="H10010" s="6" t="s">
        <v>1624</v>
      </c>
      <c r="I10010" s="6" t="s">
        <v>187</v>
      </c>
      <c r="K10010" s="6">
        <v>184</v>
      </c>
    </row>
    <row r="10011" spans="1:11">
      <c r="A10011" s="6">
        <v>84152927</v>
      </c>
      <c r="B10011" t="s">
        <v>11159</v>
      </c>
      <c r="C10011" s="6" t="s">
        <v>2112</v>
      </c>
      <c r="D10011" s="6">
        <v>24</v>
      </c>
      <c r="E10011" s="6">
        <v>115</v>
      </c>
      <c r="F10011" s="6">
        <v>115</v>
      </c>
      <c r="G10011" s="1">
        <v>134</v>
      </c>
      <c r="H10011" s="6" t="s">
        <v>2112</v>
      </c>
      <c r="I10011" s="6" t="s">
        <v>646</v>
      </c>
      <c r="K10011" s="6">
        <v>181</v>
      </c>
    </row>
    <row r="10012" spans="1:11">
      <c r="A10012" s="6">
        <v>93151088</v>
      </c>
      <c r="B10012" t="s">
        <v>11160</v>
      </c>
      <c r="C10012" s="6" t="s">
        <v>319</v>
      </c>
      <c r="D10012" s="6">
        <v>22</v>
      </c>
      <c r="E10012" s="6">
        <v>115</v>
      </c>
      <c r="F10012" s="6">
        <v>115</v>
      </c>
      <c r="G10012" s="1">
        <v>134</v>
      </c>
      <c r="H10012" s="6" t="s">
        <v>319</v>
      </c>
      <c r="I10012" s="6" t="s">
        <v>857</v>
      </c>
      <c r="K10012" s="6">
        <v>186</v>
      </c>
    </row>
    <row r="10013" spans="1:11">
      <c r="A10013" s="6">
        <v>96027673</v>
      </c>
      <c r="B10013" t="s">
        <v>11161</v>
      </c>
      <c r="C10013" s="6" t="s">
        <v>2115</v>
      </c>
      <c r="D10013" s="6">
        <v>30</v>
      </c>
      <c r="E10013" s="6">
        <v>115</v>
      </c>
      <c r="F10013" s="6">
        <v>115</v>
      </c>
      <c r="G10013" s="1">
        <v>134</v>
      </c>
      <c r="H10013" s="6" t="s">
        <v>2115</v>
      </c>
      <c r="I10013" s="6" t="s">
        <v>731</v>
      </c>
      <c r="K10013" s="6">
        <v>183</v>
      </c>
    </row>
    <row r="10014" spans="1:11">
      <c r="A10014" s="6">
        <v>67295206</v>
      </c>
      <c r="B10014" t="s">
        <v>11162</v>
      </c>
      <c r="C10014" s="6" t="s">
        <v>314</v>
      </c>
      <c r="D10014" s="6">
        <v>22</v>
      </c>
      <c r="E10014" s="6">
        <v>115</v>
      </c>
      <c r="F10014" s="6">
        <v>115</v>
      </c>
      <c r="G10014" s="1">
        <v>134</v>
      </c>
      <c r="H10014" s="6" t="s">
        <v>314</v>
      </c>
      <c r="I10014" s="6" t="s">
        <v>433</v>
      </c>
      <c r="K10014" s="6">
        <v>181</v>
      </c>
    </row>
    <row r="10015" spans="1:11">
      <c r="A10015" s="6">
        <v>45100975</v>
      </c>
      <c r="B10015" t="s">
        <v>11163</v>
      </c>
      <c r="C10015" s="6" t="s">
        <v>966</v>
      </c>
      <c r="D10015" s="6">
        <v>28</v>
      </c>
      <c r="E10015" s="6">
        <v>115</v>
      </c>
      <c r="F10015" s="6">
        <v>115</v>
      </c>
      <c r="G10015" s="1">
        <v>134</v>
      </c>
      <c r="H10015" s="6" t="s">
        <v>966</v>
      </c>
      <c r="I10015" s="6" t="s">
        <v>2134</v>
      </c>
      <c r="K10015" s="6">
        <v>178</v>
      </c>
    </row>
    <row r="10016" spans="1:11">
      <c r="A10016" s="6">
        <v>37087052</v>
      </c>
      <c r="B10016" t="s">
        <v>11164</v>
      </c>
      <c r="C10016" s="6" t="s">
        <v>734</v>
      </c>
      <c r="D10016" s="6">
        <v>23</v>
      </c>
      <c r="E10016" s="6">
        <v>115</v>
      </c>
      <c r="F10016" s="6">
        <v>115</v>
      </c>
      <c r="G10016" s="1">
        <v>134</v>
      </c>
      <c r="H10016" s="6" t="s">
        <v>734</v>
      </c>
      <c r="I10016" s="6" t="s">
        <v>11165</v>
      </c>
      <c r="K10016" s="6">
        <v>188</v>
      </c>
    </row>
    <row r="10017" spans="1:11">
      <c r="A10017" s="6">
        <v>1016974</v>
      </c>
      <c r="B10017" t="s">
        <v>11166</v>
      </c>
      <c r="C10017" s="6" t="s">
        <v>2112</v>
      </c>
      <c r="D10017" s="6">
        <v>33</v>
      </c>
      <c r="E10017" s="6">
        <v>115</v>
      </c>
      <c r="F10017" s="6">
        <v>115</v>
      </c>
      <c r="G10017" s="1">
        <v>134</v>
      </c>
      <c r="H10017" s="6" t="s">
        <v>2112</v>
      </c>
      <c r="I10017" s="6" t="s">
        <v>1174</v>
      </c>
      <c r="K10017" s="6">
        <v>174</v>
      </c>
    </row>
    <row r="10018" spans="1:11">
      <c r="A10018" s="6">
        <v>27132241</v>
      </c>
      <c r="B10018" t="s">
        <v>11167</v>
      </c>
      <c r="C10018" s="6" t="s">
        <v>377</v>
      </c>
      <c r="D10018" s="6">
        <v>25</v>
      </c>
      <c r="E10018" s="6">
        <v>115</v>
      </c>
      <c r="F10018" s="6">
        <v>115</v>
      </c>
      <c r="G10018" s="1">
        <v>133</v>
      </c>
      <c r="H10018" s="6" t="s">
        <v>377</v>
      </c>
      <c r="I10018" s="6" t="s">
        <v>339</v>
      </c>
      <c r="K10018" s="6">
        <v>190</v>
      </c>
    </row>
    <row r="10019" spans="1:11">
      <c r="A10019" s="6">
        <v>19215477</v>
      </c>
      <c r="B10019" t="s">
        <v>11168</v>
      </c>
      <c r="C10019" s="6" t="s">
        <v>2157</v>
      </c>
      <c r="D10019" s="6">
        <v>28</v>
      </c>
      <c r="E10019" s="6">
        <v>115</v>
      </c>
      <c r="F10019" s="6">
        <v>115</v>
      </c>
      <c r="G10019" s="1">
        <v>133</v>
      </c>
      <c r="H10019" s="6" t="s">
        <v>2157</v>
      </c>
      <c r="I10019" s="6" t="s">
        <v>257</v>
      </c>
      <c r="K10019" s="6">
        <v>179</v>
      </c>
    </row>
    <row r="10020" spans="1:11">
      <c r="A10020" s="6">
        <v>73200888</v>
      </c>
      <c r="B10020" t="s">
        <v>11169</v>
      </c>
      <c r="C10020" s="6" t="s">
        <v>303</v>
      </c>
      <c r="D10020" s="6">
        <v>22</v>
      </c>
      <c r="E10020" s="6">
        <v>115</v>
      </c>
      <c r="F10020" s="6">
        <v>115</v>
      </c>
      <c r="G10020" s="1">
        <v>133</v>
      </c>
      <c r="H10020" s="6" t="s">
        <v>303</v>
      </c>
      <c r="I10020" s="6" t="s">
        <v>11170</v>
      </c>
      <c r="K10020" s="6">
        <v>172</v>
      </c>
    </row>
    <row r="10021" spans="1:11">
      <c r="A10021" s="6">
        <v>19167577</v>
      </c>
      <c r="B10021" t="s">
        <v>11171</v>
      </c>
      <c r="C10021" s="6" t="s">
        <v>944</v>
      </c>
      <c r="D10021" s="6">
        <v>31</v>
      </c>
      <c r="E10021" s="6">
        <v>115</v>
      </c>
      <c r="F10021" s="6">
        <v>115</v>
      </c>
      <c r="G10021" s="1">
        <v>133</v>
      </c>
      <c r="H10021" s="6" t="s">
        <v>944</v>
      </c>
      <c r="I10021" s="6" t="s">
        <v>1658</v>
      </c>
      <c r="K10021" s="6">
        <v>177</v>
      </c>
    </row>
    <row r="10022" spans="1:11">
      <c r="A10022" s="6">
        <v>16045707</v>
      </c>
      <c r="B10022" t="s">
        <v>11172</v>
      </c>
      <c r="C10022" s="6" t="s">
        <v>1624</v>
      </c>
      <c r="D10022" s="6">
        <v>31</v>
      </c>
      <c r="E10022" s="6">
        <v>115</v>
      </c>
      <c r="F10022" s="6">
        <v>115</v>
      </c>
      <c r="G10022" s="1">
        <v>133</v>
      </c>
      <c r="H10022" s="6" t="s">
        <v>1624</v>
      </c>
      <c r="I10022" s="6" t="s">
        <v>298</v>
      </c>
      <c r="K10022" s="6">
        <v>191</v>
      </c>
    </row>
    <row r="10023" spans="1:11">
      <c r="A10023" s="6">
        <v>89067529</v>
      </c>
      <c r="B10023" t="s">
        <v>11173</v>
      </c>
      <c r="C10023" s="6" t="s">
        <v>238</v>
      </c>
      <c r="D10023" s="6">
        <v>24</v>
      </c>
      <c r="E10023" s="6">
        <v>115</v>
      </c>
      <c r="F10023" s="6">
        <v>115</v>
      </c>
      <c r="G10023" s="1">
        <v>133</v>
      </c>
      <c r="H10023" s="6" t="s">
        <v>238</v>
      </c>
      <c r="I10023" s="6" t="s">
        <v>2742</v>
      </c>
      <c r="K10023" s="6">
        <v>180</v>
      </c>
    </row>
    <row r="10024" spans="1:11">
      <c r="A10024" s="6">
        <v>70065879</v>
      </c>
      <c r="B10024" t="s">
        <v>11174</v>
      </c>
      <c r="C10024" s="6" t="s">
        <v>760</v>
      </c>
      <c r="D10024" s="6">
        <v>31</v>
      </c>
      <c r="E10024" s="6">
        <v>115</v>
      </c>
      <c r="F10024" s="6">
        <v>115</v>
      </c>
      <c r="G10024" s="1">
        <v>133</v>
      </c>
      <c r="H10024" s="6" t="s">
        <v>760</v>
      </c>
      <c r="I10024" s="6" t="s">
        <v>832</v>
      </c>
      <c r="K10024" s="6">
        <v>167</v>
      </c>
    </row>
    <row r="10025" spans="1:11">
      <c r="A10025" s="6">
        <v>45112410</v>
      </c>
      <c r="B10025" t="s">
        <v>11175</v>
      </c>
      <c r="C10025" s="6" t="s">
        <v>377</v>
      </c>
      <c r="D10025" s="6">
        <v>25</v>
      </c>
      <c r="E10025" s="6">
        <v>115</v>
      </c>
      <c r="F10025" s="6">
        <v>115</v>
      </c>
      <c r="G10025" s="1">
        <v>133</v>
      </c>
      <c r="H10025" s="6" t="s">
        <v>377</v>
      </c>
      <c r="I10025" s="6" t="s">
        <v>11176</v>
      </c>
      <c r="K10025" s="6">
        <v>193</v>
      </c>
    </row>
    <row r="10026" spans="1:11">
      <c r="A10026" s="6">
        <v>2000059582</v>
      </c>
      <c r="B10026" t="s">
        <v>11177</v>
      </c>
      <c r="C10026" s="6" t="s">
        <v>240</v>
      </c>
      <c r="D10026" s="6">
        <v>22</v>
      </c>
      <c r="E10026" s="6">
        <v>115</v>
      </c>
      <c r="F10026" s="6">
        <v>115</v>
      </c>
      <c r="G10026" s="1">
        <v>133</v>
      </c>
      <c r="H10026" s="6" t="s">
        <v>240</v>
      </c>
      <c r="I10026" s="6" t="s">
        <v>657</v>
      </c>
      <c r="K10026" s="6">
        <v>174</v>
      </c>
    </row>
    <row r="10027" spans="1:11">
      <c r="A10027" s="6">
        <v>19073917</v>
      </c>
      <c r="B10027" t="s">
        <v>11178</v>
      </c>
      <c r="C10027" s="6" t="s">
        <v>303</v>
      </c>
      <c r="D10027" s="6">
        <v>33</v>
      </c>
      <c r="E10027" s="6">
        <v>115</v>
      </c>
      <c r="F10027" s="6">
        <v>115</v>
      </c>
      <c r="G10027" s="1">
        <v>133</v>
      </c>
      <c r="H10027" s="6" t="s">
        <v>303</v>
      </c>
      <c r="I10027" s="6" t="s">
        <v>257</v>
      </c>
      <c r="K10027" s="6">
        <v>182</v>
      </c>
    </row>
    <row r="10028" spans="1:11">
      <c r="A10028" s="6">
        <v>93004296</v>
      </c>
      <c r="B10028" t="s">
        <v>11179</v>
      </c>
      <c r="C10028" s="6" t="s">
        <v>1673</v>
      </c>
      <c r="D10028" s="6">
        <v>34</v>
      </c>
      <c r="E10028" s="6">
        <v>115</v>
      </c>
      <c r="F10028" s="6">
        <v>115</v>
      </c>
      <c r="G10028" s="1">
        <v>133</v>
      </c>
      <c r="H10028" s="6" t="s">
        <v>1673</v>
      </c>
      <c r="I10028" s="6" t="s">
        <v>857</v>
      </c>
      <c r="K10028" s="6">
        <v>182</v>
      </c>
    </row>
    <row r="10029" spans="1:11">
      <c r="A10029" s="6">
        <v>8833693</v>
      </c>
      <c r="B10029" t="s">
        <v>11180</v>
      </c>
      <c r="C10029" s="6" t="s">
        <v>1624</v>
      </c>
      <c r="D10029" s="6">
        <v>38</v>
      </c>
      <c r="E10029" s="6">
        <v>115</v>
      </c>
      <c r="F10029" s="6">
        <v>115</v>
      </c>
      <c r="G10029" s="1">
        <v>133</v>
      </c>
      <c r="H10029" s="6" t="s">
        <v>1624</v>
      </c>
      <c r="I10029" s="6" t="s">
        <v>4626</v>
      </c>
      <c r="K10029" s="6">
        <v>190</v>
      </c>
    </row>
    <row r="10030" spans="1:11">
      <c r="A10030" s="6">
        <v>2000130679</v>
      </c>
      <c r="B10030" t="s">
        <v>11181</v>
      </c>
      <c r="C10030" s="6" t="s">
        <v>645</v>
      </c>
      <c r="D10030" s="6">
        <v>23</v>
      </c>
      <c r="E10030" s="6">
        <v>115</v>
      </c>
      <c r="F10030" s="6">
        <v>115</v>
      </c>
      <c r="G10030" s="1">
        <v>133</v>
      </c>
      <c r="H10030" s="6" t="s">
        <v>645</v>
      </c>
      <c r="I10030" s="6" t="s">
        <v>1303</v>
      </c>
      <c r="K10030" s="6">
        <v>169</v>
      </c>
    </row>
    <row r="10031" spans="1:11">
      <c r="A10031" s="6">
        <v>19088676</v>
      </c>
      <c r="B10031" t="s">
        <v>11182</v>
      </c>
      <c r="C10031" s="6" t="s">
        <v>240</v>
      </c>
      <c r="D10031" s="6">
        <v>32</v>
      </c>
      <c r="E10031" s="6">
        <v>115</v>
      </c>
      <c r="F10031" s="6">
        <v>115</v>
      </c>
      <c r="G10031" s="1">
        <v>133</v>
      </c>
      <c r="H10031" s="6" t="s">
        <v>240</v>
      </c>
      <c r="I10031" s="6" t="s">
        <v>257</v>
      </c>
      <c r="K10031" s="6">
        <v>170</v>
      </c>
    </row>
    <row r="10032" spans="1:11">
      <c r="A10032" s="6">
        <v>14048700</v>
      </c>
      <c r="B10032" t="s">
        <v>11183</v>
      </c>
      <c r="C10032" s="6" t="s">
        <v>728</v>
      </c>
      <c r="D10032" s="6">
        <v>32</v>
      </c>
      <c r="E10032" s="6">
        <v>115</v>
      </c>
      <c r="F10032" s="6">
        <v>115</v>
      </c>
      <c r="G10032" s="1">
        <v>133</v>
      </c>
      <c r="H10032" s="6" t="s">
        <v>728</v>
      </c>
      <c r="I10032" s="6" t="s">
        <v>603</v>
      </c>
      <c r="K10032" s="6">
        <v>172</v>
      </c>
    </row>
    <row r="10033" spans="1:11">
      <c r="A10033" s="6">
        <v>62189940</v>
      </c>
      <c r="B10033" t="s">
        <v>11184</v>
      </c>
      <c r="C10033" s="6" t="s">
        <v>2115</v>
      </c>
      <c r="D10033" s="6">
        <v>26</v>
      </c>
      <c r="E10033" s="6">
        <v>115</v>
      </c>
      <c r="F10033" s="6">
        <v>115</v>
      </c>
      <c r="G10033" s="1">
        <v>133</v>
      </c>
      <c r="H10033" s="6" t="s">
        <v>2115</v>
      </c>
      <c r="I10033" s="6" t="s">
        <v>1890</v>
      </c>
      <c r="K10033" s="6">
        <v>186</v>
      </c>
    </row>
    <row r="10034" spans="1:11">
      <c r="A10034" s="6">
        <v>19312836</v>
      </c>
      <c r="B10034" t="s">
        <v>11185</v>
      </c>
      <c r="C10034" s="6" t="s">
        <v>2120</v>
      </c>
      <c r="D10034" s="6">
        <v>26</v>
      </c>
      <c r="E10034" s="6">
        <v>115</v>
      </c>
      <c r="F10034" s="6">
        <v>115</v>
      </c>
      <c r="G10034" s="1">
        <v>132</v>
      </c>
      <c r="H10034" s="6" t="s">
        <v>2120</v>
      </c>
      <c r="I10034" s="6" t="s">
        <v>257</v>
      </c>
      <c r="K10034" s="6">
        <v>178</v>
      </c>
    </row>
    <row r="10035" spans="1:11">
      <c r="A10035" s="6">
        <v>212574</v>
      </c>
      <c r="B10035" t="s">
        <v>11186</v>
      </c>
      <c r="C10035" s="6" t="s">
        <v>2046</v>
      </c>
      <c r="D10035" s="6">
        <v>30</v>
      </c>
      <c r="E10035" s="6">
        <v>115</v>
      </c>
      <c r="F10035" s="6">
        <v>115</v>
      </c>
      <c r="G10035" s="1">
        <v>132</v>
      </c>
      <c r="H10035" s="6" t="s">
        <v>2046</v>
      </c>
      <c r="I10035" s="6" t="s">
        <v>1731</v>
      </c>
      <c r="K10035" s="6">
        <v>180</v>
      </c>
    </row>
    <row r="10036" spans="1:11">
      <c r="A10036" s="6">
        <v>17001262</v>
      </c>
      <c r="B10036" t="s">
        <v>11187</v>
      </c>
      <c r="C10036" s="6" t="s">
        <v>377</v>
      </c>
      <c r="D10036" s="6">
        <v>37</v>
      </c>
      <c r="E10036" s="6">
        <v>115</v>
      </c>
      <c r="F10036" s="6">
        <v>115</v>
      </c>
      <c r="G10036" s="1">
        <v>132</v>
      </c>
      <c r="H10036" s="6" t="s">
        <v>377</v>
      </c>
      <c r="I10036" s="6" t="s">
        <v>11188</v>
      </c>
      <c r="K10036" s="6">
        <v>192</v>
      </c>
    </row>
    <row r="10037" spans="1:11">
      <c r="A10037" s="6">
        <v>2000142038</v>
      </c>
      <c r="B10037" t="s">
        <v>11189</v>
      </c>
      <c r="C10037" s="6" t="s">
        <v>488</v>
      </c>
      <c r="D10037" s="6">
        <v>21</v>
      </c>
      <c r="E10037" s="6">
        <v>115</v>
      </c>
      <c r="F10037" s="6">
        <v>115</v>
      </c>
      <c r="G10037" s="1">
        <v>132</v>
      </c>
      <c r="H10037" s="6" t="s">
        <v>488</v>
      </c>
      <c r="I10037" s="6" t="s">
        <v>603</v>
      </c>
      <c r="K10037" s="6">
        <v>178</v>
      </c>
    </row>
    <row r="10038" spans="1:11">
      <c r="A10038" s="6">
        <v>19165158</v>
      </c>
      <c r="B10038" t="s">
        <v>11190</v>
      </c>
      <c r="C10038" s="6" t="s">
        <v>4359</v>
      </c>
      <c r="D10038" s="6">
        <v>32</v>
      </c>
      <c r="E10038" s="6">
        <v>115</v>
      </c>
      <c r="F10038" s="6">
        <v>115</v>
      </c>
      <c r="G10038" s="1">
        <v>132</v>
      </c>
      <c r="H10038" s="6" t="s">
        <v>4359</v>
      </c>
      <c r="I10038" s="6" t="s">
        <v>257</v>
      </c>
      <c r="K10038" s="6">
        <v>182</v>
      </c>
    </row>
    <row r="10039" spans="1:11">
      <c r="A10039" s="6">
        <v>16202246</v>
      </c>
      <c r="B10039" t="s">
        <v>11191</v>
      </c>
      <c r="C10039" s="6" t="s">
        <v>488</v>
      </c>
      <c r="D10039" s="6">
        <v>23</v>
      </c>
      <c r="E10039" s="6">
        <v>115</v>
      </c>
      <c r="F10039" s="6">
        <v>115</v>
      </c>
      <c r="G10039" s="1">
        <v>132</v>
      </c>
      <c r="H10039" s="6" t="s">
        <v>488</v>
      </c>
      <c r="I10039" s="6" t="s">
        <v>11192</v>
      </c>
      <c r="K10039" s="6">
        <v>180</v>
      </c>
    </row>
    <row r="10040" spans="1:11">
      <c r="A10040" s="6">
        <v>13134632</v>
      </c>
      <c r="B10040" t="s">
        <v>11193</v>
      </c>
      <c r="C10040" s="6" t="s">
        <v>1672</v>
      </c>
      <c r="D10040" s="6">
        <v>30</v>
      </c>
      <c r="E10040" s="6">
        <v>115</v>
      </c>
      <c r="F10040" s="6">
        <v>115</v>
      </c>
      <c r="G10040" s="1">
        <v>132</v>
      </c>
      <c r="H10040" s="6" t="s">
        <v>1672</v>
      </c>
      <c r="I10040" s="6" t="s">
        <v>442</v>
      </c>
      <c r="K10040" s="6">
        <v>165</v>
      </c>
    </row>
    <row r="10041" spans="1:11">
      <c r="A10041" s="6">
        <v>2000059753</v>
      </c>
      <c r="B10041" t="s">
        <v>11194</v>
      </c>
      <c r="C10041" s="6" t="s">
        <v>377</v>
      </c>
      <c r="D10041" s="6">
        <v>21</v>
      </c>
      <c r="E10041" s="6">
        <v>115</v>
      </c>
      <c r="F10041" s="6">
        <v>115</v>
      </c>
      <c r="G10041" s="1">
        <v>132</v>
      </c>
      <c r="H10041" s="6" t="s">
        <v>377</v>
      </c>
      <c r="I10041" s="6" t="s">
        <v>603</v>
      </c>
      <c r="K10041" s="6">
        <v>181</v>
      </c>
    </row>
    <row r="10042" spans="1:11">
      <c r="A10042" s="6">
        <v>70013738</v>
      </c>
      <c r="B10042" t="s">
        <v>11195</v>
      </c>
      <c r="C10042" s="6" t="s">
        <v>314</v>
      </c>
      <c r="D10042" s="6">
        <v>35</v>
      </c>
      <c r="E10042" s="6">
        <v>115</v>
      </c>
      <c r="F10042" s="6">
        <v>115</v>
      </c>
      <c r="G10042" s="1">
        <v>132</v>
      </c>
      <c r="H10042" s="6" t="s">
        <v>314</v>
      </c>
      <c r="I10042" s="6" t="s">
        <v>832</v>
      </c>
      <c r="K10042" s="6">
        <v>165</v>
      </c>
    </row>
    <row r="10043" spans="1:11">
      <c r="A10043" s="6">
        <v>67050445</v>
      </c>
      <c r="B10043" t="s">
        <v>11196</v>
      </c>
      <c r="C10043" s="6" t="s">
        <v>589</v>
      </c>
      <c r="D10043" s="6">
        <v>33</v>
      </c>
      <c r="E10043" s="6">
        <v>115</v>
      </c>
      <c r="F10043" s="6">
        <v>115</v>
      </c>
      <c r="G10043" s="1">
        <v>132</v>
      </c>
      <c r="H10043" s="6" t="s">
        <v>589</v>
      </c>
      <c r="I10043" s="6" t="s">
        <v>433</v>
      </c>
      <c r="K10043" s="6">
        <v>186</v>
      </c>
    </row>
    <row r="10044" spans="1:11">
      <c r="A10044" s="6">
        <v>14026358</v>
      </c>
      <c r="B10044" t="s">
        <v>11197</v>
      </c>
      <c r="C10044" s="6" t="s">
        <v>377</v>
      </c>
      <c r="D10044" s="6">
        <v>34</v>
      </c>
      <c r="E10044" s="6">
        <v>115</v>
      </c>
      <c r="F10044" s="6">
        <v>115</v>
      </c>
      <c r="G10044" s="1">
        <v>132</v>
      </c>
      <c r="H10044" s="6" t="s">
        <v>377</v>
      </c>
      <c r="I10044" s="6" t="s">
        <v>11198</v>
      </c>
      <c r="K10044" s="6">
        <v>187</v>
      </c>
    </row>
    <row r="10045" spans="1:11">
      <c r="A10045" s="6">
        <v>2000034357</v>
      </c>
      <c r="B10045" t="s">
        <v>11199</v>
      </c>
      <c r="C10045" s="6" t="s">
        <v>760</v>
      </c>
      <c r="D10045" s="6">
        <v>21</v>
      </c>
      <c r="E10045" s="6">
        <v>115</v>
      </c>
      <c r="F10045" s="6">
        <v>115</v>
      </c>
      <c r="G10045" s="1">
        <v>132</v>
      </c>
      <c r="H10045" s="6" t="s">
        <v>760</v>
      </c>
      <c r="I10045" s="6" t="s">
        <v>348</v>
      </c>
      <c r="K10045" s="6">
        <v>173</v>
      </c>
    </row>
    <row r="10046" spans="1:11">
      <c r="A10046" s="6">
        <v>85117426</v>
      </c>
      <c r="B10046" t="s">
        <v>11200</v>
      </c>
      <c r="C10046" s="6" t="s">
        <v>2115</v>
      </c>
      <c r="D10046" s="6">
        <v>32</v>
      </c>
      <c r="E10046" s="6">
        <v>115</v>
      </c>
      <c r="F10046" s="6">
        <v>115</v>
      </c>
      <c r="G10046" s="1">
        <v>132</v>
      </c>
      <c r="H10046" s="6" t="s">
        <v>2115</v>
      </c>
      <c r="I10046" s="6" t="s">
        <v>477</v>
      </c>
      <c r="K10046" s="6">
        <v>192</v>
      </c>
    </row>
    <row r="10047" spans="1:11">
      <c r="A10047" s="6">
        <v>85136397</v>
      </c>
      <c r="B10047" t="s">
        <v>11201</v>
      </c>
      <c r="C10047" s="6" t="s">
        <v>311</v>
      </c>
      <c r="D10047" s="6">
        <v>27</v>
      </c>
      <c r="E10047" s="6">
        <v>115</v>
      </c>
      <c r="F10047" s="6">
        <v>115</v>
      </c>
      <c r="G10047" s="1">
        <v>132</v>
      </c>
      <c r="H10047" s="6" t="s">
        <v>311</v>
      </c>
      <c r="I10047" s="6" t="s">
        <v>1755</v>
      </c>
      <c r="K10047" s="6">
        <v>179</v>
      </c>
    </row>
    <row r="10048" spans="1:11">
      <c r="A10048" s="6">
        <v>28005566</v>
      </c>
      <c r="B10048" t="s">
        <v>11202</v>
      </c>
      <c r="C10048" s="6" t="s">
        <v>1759</v>
      </c>
      <c r="D10048" s="6">
        <v>35</v>
      </c>
      <c r="E10048" s="6">
        <v>115</v>
      </c>
      <c r="F10048" s="6">
        <v>115</v>
      </c>
      <c r="G10048" s="1">
        <v>132</v>
      </c>
      <c r="H10048" s="6" t="s">
        <v>1759</v>
      </c>
      <c r="I10048" s="6" t="s">
        <v>259</v>
      </c>
      <c r="K10048" s="6">
        <v>176</v>
      </c>
    </row>
    <row r="10049" spans="1:11">
      <c r="A10049" s="6">
        <v>76033393</v>
      </c>
      <c r="B10049" t="s">
        <v>11203</v>
      </c>
      <c r="C10049" s="6" t="s">
        <v>488</v>
      </c>
      <c r="D10049" s="6">
        <v>30</v>
      </c>
      <c r="E10049" s="6">
        <v>115</v>
      </c>
      <c r="F10049" s="6">
        <v>115</v>
      </c>
      <c r="G10049" s="1">
        <v>132</v>
      </c>
      <c r="H10049" s="6" t="s">
        <v>488</v>
      </c>
      <c r="I10049" s="6" t="s">
        <v>378</v>
      </c>
      <c r="K10049" s="6">
        <v>176</v>
      </c>
    </row>
    <row r="10050" spans="1:11">
      <c r="A10050" s="6">
        <v>2000023159</v>
      </c>
      <c r="B10050" t="s">
        <v>11204</v>
      </c>
      <c r="C10050" s="6" t="s">
        <v>2112</v>
      </c>
      <c r="D10050" s="6">
        <v>21</v>
      </c>
      <c r="E10050" s="6">
        <v>115</v>
      </c>
      <c r="F10050" s="6">
        <v>115</v>
      </c>
      <c r="G10050" s="1">
        <v>132</v>
      </c>
      <c r="H10050" s="6" t="s">
        <v>2112</v>
      </c>
      <c r="I10050" s="6" t="s">
        <v>603</v>
      </c>
      <c r="K10050" s="6">
        <v>170</v>
      </c>
    </row>
    <row r="10051" spans="1:11">
      <c r="A10051" s="6">
        <v>2000046388</v>
      </c>
      <c r="B10051" t="s">
        <v>11205</v>
      </c>
      <c r="C10051" s="6" t="s">
        <v>640</v>
      </c>
      <c r="D10051" s="6">
        <v>22</v>
      </c>
      <c r="E10051" s="6">
        <v>115</v>
      </c>
      <c r="F10051" s="6">
        <v>115</v>
      </c>
      <c r="G10051" s="1">
        <v>132</v>
      </c>
      <c r="H10051" s="6" t="s">
        <v>640</v>
      </c>
      <c r="I10051" s="6" t="s">
        <v>309</v>
      </c>
      <c r="K10051" s="6">
        <v>183</v>
      </c>
    </row>
    <row r="10052" spans="1:11">
      <c r="A10052" s="6">
        <v>27102377</v>
      </c>
      <c r="B10052" t="s">
        <v>11206</v>
      </c>
      <c r="C10052" s="6" t="s">
        <v>1674</v>
      </c>
      <c r="D10052" s="6">
        <v>28</v>
      </c>
      <c r="E10052" s="6">
        <v>115</v>
      </c>
      <c r="F10052" s="6">
        <v>115</v>
      </c>
      <c r="G10052" s="1">
        <v>132</v>
      </c>
      <c r="H10052" s="6" t="s">
        <v>1674</v>
      </c>
      <c r="I10052" s="6" t="s">
        <v>339</v>
      </c>
      <c r="K10052" s="6">
        <v>178</v>
      </c>
    </row>
    <row r="10053" spans="1:11">
      <c r="A10053" s="6">
        <v>49061892</v>
      </c>
      <c r="B10053" t="s">
        <v>11207</v>
      </c>
      <c r="C10053" s="6" t="s">
        <v>377</v>
      </c>
      <c r="D10053" s="6">
        <v>25</v>
      </c>
      <c r="E10053" s="6">
        <v>115</v>
      </c>
      <c r="F10053" s="6">
        <v>115</v>
      </c>
      <c r="G10053" s="1">
        <v>132</v>
      </c>
      <c r="H10053" s="6" t="s">
        <v>377</v>
      </c>
      <c r="I10053" s="6" t="s">
        <v>1657</v>
      </c>
      <c r="K10053" s="6">
        <v>189</v>
      </c>
    </row>
    <row r="10054" spans="1:11">
      <c r="A10054" s="6">
        <v>14236224</v>
      </c>
      <c r="B10054" t="s">
        <v>11208</v>
      </c>
      <c r="C10054" s="6" t="s">
        <v>319</v>
      </c>
      <c r="D10054" s="6">
        <v>21</v>
      </c>
      <c r="E10054" s="6">
        <v>115</v>
      </c>
      <c r="F10054" s="6">
        <v>115</v>
      </c>
      <c r="G10054" s="1">
        <v>132</v>
      </c>
      <c r="H10054" s="6" t="s">
        <v>319</v>
      </c>
      <c r="I10054" s="6" t="s">
        <v>603</v>
      </c>
      <c r="K10054" s="6">
        <v>178</v>
      </c>
    </row>
    <row r="10055" spans="1:11">
      <c r="A10055" s="6">
        <v>14237116</v>
      </c>
      <c r="B10055" t="s">
        <v>11209</v>
      </c>
      <c r="C10055" s="6" t="s">
        <v>319</v>
      </c>
      <c r="D10055" s="6">
        <v>21</v>
      </c>
      <c r="E10055" s="6">
        <v>115</v>
      </c>
      <c r="F10055" s="6">
        <v>115</v>
      </c>
      <c r="G10055" s="1">
        <v>132</v>
      </c>
      <c r="H10055" s="6" t="s">
        <v>319</v>
      </c>
      <c r="I10055" s="6" t="s">
        <v>187</v>
      </c>
      <c r="K10055" s="6">
        <v>177</v>
      </c>
    </row>
    <row r="10056" spans="1:11">
      <c r="A10056" s="6">
        <v>2000191035</v>
      </c>
      <c r="B10056" t="s">
        <v>11210</v>
      </c>
      <c r="C10056" s="6" t="s">
        <v>2112</v>
      </c>
      <c r="D10056" s="6">
        <v>21</v>
      </c>
      <c r="E10056" s="6">
        <v>115</v>
      </c>
      <c r="F10056" s="6">
        <v>115</v>
      </c>
      <c r="G10056" s="1">
        <v>132</v>
      </c>
      <c r="H10056" s="6" t="s">
        <v>2112</v>
      </c>
      <c r="I10056" s="6" t="s">
        <v>1055</v>
      </c>
      <c r="K10056" s="6">
        <v>175</v>
      </c>
    </row>
    <row r="10057" spans="1:11">
      <c r="A10057" s="6">
        <v>76016247</v>
      </c>
      <c r="B10057" t="s">
        <v>11211</v>
      </c>
      <c r="C10057" s="6" t="s">
        <v>377</v>
      </c>
      <c r="D10057" s="6">
        <v>35</v>
      </c>
      <c r="E10057" s="6">
        <v>115</v>
      </c>
      <c r="F10057" s="6">
        <v>115</v>
      </c>
      <c r="G10057" s="1">
        <v>132</v>
      </c>
      <c r="H10057" s="6" t="s">
        <v>377</v>
      </c>
      <c r="I10057" s="6" t="s">
        <v>4049</v>
      </c>
      <c r="K10057" s="6">
        <v>186</v>
      </c>
    </row>
    <row r="10058" spans="1:11">
      <c r="A10058" s="6">
        <v>55041641</v>
      </c>
      <c r="B10058" t="s">
        <v>11212</v>
      </c>
      <c r="C10058" s="6" t="s">
        <v>1176</v>
      </c>
      <c r="D10058" s="6">
        <v>30</v>
      </c>
      <c r="E10058" s="6">
        <v>115</v>
      </c>
      <c r="F10058" s="6">
        <v>115</v>
      </c>
      <c r="G10058" s="1">
        <v>132</v>
      </c>
      <c r="H10058" s="6" t="s">
        <v>1176</v>
      </c>
      <c r="I10058" s="6" t="s">
        <v>1435</v>
      </c>
      <c r="K10058" s="6">
        <v>177</v>
      </c>
    </row>
    <row r="10059" spans="1:11">
      <c r="A10059" s="6">
        <v>85006426</v>
      </c>
      <c r="B10059" t="s">
        <v>11213</v>
      </c>
      <c r="C10059" s="6" t="s">
        <v>377</v>
      </c>
      <c r="D10059" s="6">
        <v>37</v>
      </c>
      <c r="E10059" s="6">
        <v>115</v>
      </c>
      <c r="F10059" s="6">
        <v>115</v>
      </c>
      <c r="G10059" s="1">
        <v>132</v>
      </c>
      <c r="H10059" s="6" t="s">
        <v>377</v>
      </c>
      <c r="I10059" s="6" t="s">
        <v>344</v>
      </c>
      <c r="K10059" s="6">
        <v>193</v>
      </c>
    </row>
    <row r="10060" spans="1:11">
      <c r="A10060" s="6">
        <v>93055767</v>
      </c>
      <c r="B10060" t="s">
        <v>11214</v>
      </c>
      <c r="C10060" s="6" t="s">
        <v>488</v>
      </c>
      <c r="D10060" s="6">
        <v>30</v>
      </c>
      <c r="E10060" s="6">
        <v>115</v>
      </c>
      <c r="F10060" s="6">
        <v>115</v>
      </c>
      <c r="G10060" s="1">
        <v>132</v>
      </c>
      <c r="H10060" s="6" t="s">
        <v>488</v>
      </c>
      <c r="I10060" s="6" t="s">
        <v>6338</v>
      </c>
      <c r="K10060" s="6">
        <v>183</v>
      </c>
    </row>
    <row r="10061" spans="1:11">
      <c r="A10061" s="6">
        <v>92063452</v>
      </c>
      <c r="B10061" t="s">
        <v>11215</v>
      </c>
      <c r="C10061" s="6" t="s">
        <v>1709</v>
      </c>
      <c r="D10061" s="6">
        <v>31</v>
      </c>
      <c r="E10061" s="6">
        <v>115</v>
      </c>
      <c r="F10061" s="6">
        <v>115</v>
      </c>
      <c r="G10061" s="1">
        <v>132</v>
      </c>
      <c r="H10061" s="6" t="s">
        <v>1709</v>
      </c>
      <c r="I10061" s="6" t="s">
        <v>1725</v>
      </c>
      <c r="K10061" s="6">
        <v>174</v>
      </c>
    </row>
    <row r="10062" spans="1:11">
      <c r="A10062" s="6">
        <v>2000050072</v>
      </c>
      <c r="B10062" t="s">
        <v>11216</v>
      </c>
      <c r="C10062" s="6" t="s">
        <v>377</v>
      </c>
      <c r="D10062" s="6">
        <v>22</v>
      </c>
      <c r="E10062" s="6">
        <v>115</v>
      </c>
      <c r="F10062" s="6">
        <v>115</v>
      </c>
      <c r="G10062" s="1">
        <v>132</v>
      </c>
      <c r="H10062" s="6" t="s">
        <v>377</v>
      </c>
      <c r="I10062" s="6" t="s">
        <v>187</v>
      </c>
      <c r="K10062" s="6">
        <v>191</v>
      </c>
    </row>
    <row r="10063" spans="1:11">
      <c r="A10063" s="6">
        <v>76039443</v>
      </c>
      <c r="B10063" t="s">
        <v>11217</v>
      </c>
      <c r="C10063" s="6" t="s">
        <v>1656</v>
      </c>
      <c r="D10063" s="6">
        <v>30</v>
      </c>
      <c r="E10063" s="6">
        <v>115</v>
      </c>
      <c r="F10063" s="6">
        <v>115</v>
      </c>
      <c r="G10063" s="1">
        <v>132</v>
      </c>
      <c r="H10063" s="6" t="s">
        <v>1656</v>
      </c>
      <c r="I10063" s="6" t="s">
        <v>378</v>
      </c>
      <c r="K10063" s="6">
        <v>176</v>
      </c>
    </row>
    <row r="10064" spans="1:11">
      <c r="A10064" s="6">
        <v>85126187</v>
      </c>
      <c r="B10064" t="s">
        <v>11218</v>
      </c>
      <c r="C10064" s="6" t="s">
        <v>619</v>
      </c>
      <c r="D10064" s="6">
        <v>30</v>
      </c>
      <c r="E10064" s="6">
        <v>115</v>
      </c>
      <c r="F10064" s="6">
        <v>115</v>
      </c>
      <c r="G10064" s="1">
        <v>132</v>
      </c>
      <c r="H10064" s="6" t="s">
        <v>619</v>
      </c>
      <c r="I10064" s="6" t="s">
        <v>344</v>
      </c>
      <c r="K10064" s="6">
        <v>188</v>
      </c>
    </row>
    <row r="10065" spans="1:11">
      <c r="A10065" s="6">
        <v>76018713</v>
      </c>
      <c r="B10065" t="s">
        <v>11219</v>
      </c>
      <c r="C10065" s="6" t="s">
        <v>303</v>
      </c>
      <c r="D10065" s="6">
        <v>33</v>
      </c>
      <c r="E10065" s="6">
        <v>115</v>
      </c>
      <c r="F10065" s="6">
        <v>115</v>
      </c>
      <c r="G10065" s="1">
        <v>132</v>
      </c>
      <c r="H10065" s="6" t="s">
        <v>303</v>
      </c>
      <c r="I10065" s="6" t="s">
        <v>378</v>
      </c>
      <c r="K10065" s="6">
        <v>172</v>
      </c>
    </row>
    <row r="10066" spans="1:11">
      <c r="A10066" s="6">
        <v>2000066002</v>
      </c>
      <c r="B10066" t="s">
        <v>11220</v>
      </c>
      <c r="C10066" s="6" t="s">
        <v>2112</v>
      </c>
      <c r="D10066" s="6">
        <v>21</v>
      </c>
      <c r="E10066" s="6">
        <v>115</v>
      </c>
      <c r="F10066" s="6">
        <v>115</v>
      </c>
      <c r="G10066" s="1">
        <v>132</v>
      </c>
      <c r="H10066" s="6" t="s">
        <v>2112</v>
      </c>
      <c r="I10066" s="6" t="s">
        <v>1405</v>
      </c>
      <c r="K10066" s="6">
        <v>186</v>
      </c>
    </row>
    <row r="10067" spans="1:11">
      <c r="A10067" s="6">
        <v>13232121</v>
      </c>
      <c r="B10067" t="s">
        <v>11221</v>
      </c>
      <c r="C10067" s="6" t="s">
        <v>1732</v>
      </c>
      <c r="D10067" s="6">
        <v>24</v>
      </c>
      <c r="E10067" s="6">
        <v>115</v>
      </c>
      <c r="F10067" s="6">
        <v>115</v>
      </c>
      <c r="G10067" s="1">
        <v>131</v>
      </c>
      <c r="H10067" s="6" t="s">
        <v>1732</v>
      </c>
      <c r="I10067" s="6" t="s">
        <v>3858</v>
      </c>
      <c r="K10067" s="6">
        <v>190</v>
      </c>
    </row>
    <row r="10068" spans="1:11">
      <c r="A10068" s="6">
        <v>85122415</v>
      </c>
      <c r="B10068" t="s">
        <v>11222</v>
      </c>
      <c r="C10068" s="6" t="s">
        <v>1674</v>
      </c>
      <c r="D10068" s="6">
        <v>29</v>
      </c>
      <c r="E10068" s="6">
        <v>115</v>
      </c>
      <c r="F10068" s="6">
        <v>115</v>
      </c>
      <c r="G10068" s="1">
        <v>131</v>
      </c>
      <c r="H10068" s="6" t="s">
        <v>1674</v>
      </c>
      <c r="I10068" s="6" t="s">
        <v>2854</v>
      </c>
      <c r="K10068" s="6">
        <v>181</v>
      </c>
    </row>
    <row r="10069" spans="1:11">
      <c r="A10069" s="6">
        <v>19202677</v>
      </c>
      <c r="B10069" t="s">
        <v>11223</v>
      </c>
      <c r="C10069" s="6" t="s">
        <v>728</v>
      </c>
      <c r="D10069" s="6">
        <v>29</v>
      </c>
      <c r="E10069" s="6">
        <v>115</v>
      </c>
      <c r="F10069" s="6">
        <v>115</v>
      </c>
      <c r="G10069" s="1">
        <v>131</v>
      </c>
      <c r="H10069" s="6" t="s">
        <v>728</v>
      </c>
      <c r="I10069" s="6" t="s">
        <v>257</v>
      </c>
      <c r="K10069" s="6">
        <v>168</v>
      </c>
    </row>
    <row r="10070" spans="1:11">
      <c r="A10070" s="6">
        <v>25062818</v>
      </c>
      <c r="B10070" t="s">
        <v>11224</v>
      </c>
      <c r="C10070" s="6" t="s">
        <v>319</v>
      </c>
      <c r="D10070" s="6">
        <v>25</v>
      </c>
      <c r="E10070" s="6">
        <v>115</v>
      </c>
      <c r="F10070" s="6">
        <v>115</v>
      </c>
      <c r="G10070" s="1">
        <v>131</v>
      </c>
      <c r="H10070" s="6" t="s">
        <v>319</v>
      </c>
      <c r="I10070" s="6" t="s">
        <v>3041</v>
      </c>
      <c r="K10070" s="6">
        <v>185</v>
      </c>
    </row>
    <row r="10071" spans="1:11">
      <c r="A10071" s="6">
        <v>18115738</v>
      </c>
      <c r="B10071" t="s">
        <v>11225</v>
      </c>
      <c r="C10071" s="6" t="s">
        <v>377</v>
      </c>
      <c r="D10071" s="6">
        <v>23</v>
      </c>
      <c r="E10071" s="6">
        <v>115</v>
      </c>
      <c r="F10071" s="6">
        <v>115</v>
      </c>
      <c r="G10071" s="1">
        <v>131</v>
      </c>
      <c r="H10071" s="6" t="s">
        <v>377</v>
      </c>
      <c r="I10071" s="6" t="s">
        <v>1117</v>
      </c>
      <c r="K10071" s="6">
        <v>193</v>
      </c>
    </row>
    <row r="10072" spans="1:11">
      <c r="A10072" s="6">
        <v>2000052721</v>
      </c>
      <c r="B10072" t="s">
        <v>11226</v>
      </c>
      <c r="C10072" s="6" t="s">
        <v>314</v>
      </c>
      <c r="D10072" s="6">
        <v>22</v>
      </c>
      <c r="E10072" s="6">
        <v>115</v>
      </c>
      <c r="F10072" s="6">
        <v>115</v>
      </c>
      <c r="G10072" s="1">
        <v>131</v>
      </c>
      <c r="H10072" s="6" t="s">
        <v>314</v>
      </c>
      <c r="I10072" s="6" t="s">
        <v>1731</v>
      </c>
      <c r="K10072" s="6">
        <v>178</v>
      </c>
    </row>
    <row r="10073" spans="1:11">
      <c r="A10073" s="6">
        <v>19270910</v>
      </c>
      <c r="B10073" t="s">
        <v>11227</v>
      </c>
      <c r="C10073" s="6" t="s">
        <v>2116</v>
      </c>
      <c r="D10073" s="6">
        <v>31</v>
      </c>
      <c r="E10073" s="6">
        <v>115</v>
      </c>
      <c r="F10073" s="6">
        <v>115</v>
      </c>
      <c r="G10073" s="1">
        <v>131</v>
      </c>
      <c r="H10073" s="6" t="s">
        <v>2116</v>
      </c>
      <c r="I10073" s="6" t="s">
        <v>257</v>
      </c>
      <c r="K10073" s="6">
        <v>172</v>
      </c>
    </row>
    <row r="10074" spans="1:11">
      <c r="A10074" s="6">
        <v>2000186384</v>
      </c>
      <c r="B10074" t="s">
        <v>11228</v>
      </c>
      <c r="C10074" s="6" t="s">
        <v>488</v>
      </c>
      <c r="D10074" s="6">
        <v>24</v>
      </c>
      <c r="E10074" s="6">
        <v>115</v>
      </c>
      <c r="F10074" s="6">
        <v>115</v>
      </c>
      <c r="G10074" s="1">
        <v>131</v>
      </c>
      <c r="H10074" s="6" t="s">
        <v>488</v>
      </c>
      <c r="I10074" s="6" t="s">
        <v>3265</v>
      </c>
      <c r="K10074" s="6">
        <v>180</v>
      </c>
    </row>
    <row r="10075" spans="1:11">
      <c r="A10075" s="6">
        <v>19042556</v>
      </c>
      <c r="B10075" t="s">
        <v>11229</v>
      </c>
      <c r="C10075" s="6" t="s">
        <v>2115</v>
      </c>
      <c r="D10075" s="6">
        <v>34</v>
      </c>
      <c r="E10075" s="6">
        <v>115</v>
      </c>
      <c r="F10075" s="6">
        <v>115</v>
      </c>
      <c r="G10075" s="1">
        <v>131</v>
      </c>
      <c r="H10075" s="6" t="s">
        <v>2115</v>
      </c>
      <c r="I10075" s="6" t="s">
        <v>257</v>
      </c>
      <c r="K10075" s="6">
        <v>177</v>
      </c>
    </row>
    <row r="10076" spans="1:11">
      <c r="A10076" s="6">
        <v>18107438</v>
      </c>
      <c r="B10076" t="s">
        <v>11230</v>
      </c>
      <c r="C10076" s="6" t="s">
        <v>377</v>
      </c>
      <c r="D10076" s="6">
        <v>23</v>
      </c>
      <c r="E10076" s="6">
        <v>115</v>
      </c>
      <c r="F10076" s="6">
        <v>115</v>
      </c>
      <c r="G10076" s="1">
        <v>131</v>
      </c>
      <c r="H10076" s="6" t="s">
        <v>377</v>
      </c>
      <c r="I10076" s="6" t="s">
        <v>1117</v>
      </c>
      <c r="K10076" s="6">
        <v>188</v>
      </c>
    </row>
    <row r="10077" spans="1:11">
      <c r="A10077" s="6">
        <v>49061558</v>
      </c>
      <c r="B10077" t="s">
        <v>11231</v>
      </c>
      <c r="C10077" s="6" t="s">
        <v>2112</v>
      </c>
      <c r="D10077" s="6">
        <v>22</v>
      </c>
      <c r="E10077" s="6">
        <v>115</v>
      </c>
      <c r="F10077" s="6">
        <v>115</v>
      </c>
      <c r="G10077" s="1">
        <v>131</v>
      </c>
      <c r="H10077" s="6" t="s">
        <v>2112</v>
      </c>
      <c r="I10077" s="6" t="s">
        <v>596</v>
      </c>
      <c r="K10077" s="6">
        <v>179</v>
      </c>
    </row>
    <row r="10078" spans="1:11">
      <c r="A10078" s="6">
        <v>2000126150</v>
      </c>
      <c r="B10078" t="s">
        <v>11232</v>
      </c>
      <c r="C10078" s="6" t="s">
        <v>240</v>
      </c>
      <c r="D10078" s="6">
        <v>21</v>
      </c>
      <c r="E10078" s="6">
        <v>115</v>
      </c>
      <c r="F10078" s="6">
        <v>115</v>
      </c>
      <c r="G10078" s="1">
        <v>131</v>
      </c>
      <c r="H10078" s="6" t="s">
        <v>240</v>
      </c>
      <c r="I10078" s="6" t="s">
        <v>657</v>
      </c>
      <c r="K10078" s="6">
        <v>182</v>
      </c>
    </row>
    <row r="10079" spans="1:11">
      <c r="A10079" s="6">
        <v>24060471</v>
      </c>
      <c r="B10079" t="s">
        <v>11233</v>
      </c>
      <c r="C10079" s="6" t="s">
        <v>1624</v>
      </c>
      <c r="D10079" s="6">
        <v>23</v>
      </c>
      <c r="E10079" s="6">
        <v>115</v>
      </c>
      <c r="F10079" s="6">
        <v>115</v>
      </c>
      <c r="G10079" s="1">
        <v>131</v>
      </c>
      <c r="H10079" s="6" t="s">
        <v>1624</v>
      </c>
      <c r="I10079" s="6" t="s">
        <v>657</v>
      </c>
      <c r="K10079" s="6">
        <v>193</v>
      </c>
    </row>
    <row r="10080" spans="1:11">
      <c r="A10080" s="6">
        <v>48037146</v>
      </c>
      <c r="B10080" t="s">
        <v>11234</v>
      </c>
      <c r="C10080" s="6" t="s">
        <v>314</v>
      </c>
      <c r="D10080" s="6">
        <v>28</v>
      </c>
      <c r="E10080" s="6">
        <v>115</v>
      </c>
      <c r="F10080" s="6">
        <v>115</v>
      </c>
      <c r="G10080" s="1">
        <v>131</v>
      </c>
      <c r="H10080" s="6" t="s">
        <v>314</v>
      </c>
      <c r="I10080" s="6" t="s">
        <v>344</v>
      </c>
      <c r="K10080" s="6">
        <v>168</v>
      </c>
    </row>
    <row r="10081" spans="1:11">
      <c r="A10081" s="6">
        <v>85053724</v>
      </c>
      <c r="B10081" t="s">
        <v>11235</v>
      </c>
      <c r="C10081" s="6" t="s">
        <v>966</v>
      </c>
      <c r="D10081" s="6">
        <v>34</v>
      </c>
      <c r="E10081" s="6">
        <v>115</v>
      </c>
      <c r="F10081" s="6">
        <v>115</v>
      </c>
      <c r="G10081" s="1">
        <v>131</v>
      </c>
      <c r="H10081" s="6" t="s">
        <v>966</v>
      </c>
      <c r="I10081" s="6" t="s">
        <v>344</v>
      </c>
      <c r="K10081" s="6">
        <v>179</v>
      </c>
    </row>
    <row r="10082" spans="1:11">
      <c r="A10082" s="6">
        <v>49056530</v>
      </c>
      <c r="B10082" t="s">
        <v>11236</v>
      </c>
      <c r="C10082" s="6" t="s">
        <v>1672</v>
      </c>
      <c r="D10082" s="6">
        <v>22</v>
      </c>
      <c r="E10082" s="6">
        <v>115</v>
      </c>
      <c r="F10082" s="6">
        <v>115</v>
      </c>
      <c r="G10082" s="1">
        <v>131</v>
      </c>
      <c r="H10082" s="6" t="s">
        <v>1672</v>
      </c>
      <c r="I10082" s="6" t="s">
        <v>1809</v>
      </c>
      <c r="K10082" s="6">
        <v>170</v>
      </c>
    </row>
    <row r="10083" spans="1:11">
      <c r="A10083" s="6">
        <v>23248784</v>
      </c>
      <c r="B10083" t="s">
        <v>11237</v>
      </c>
      <c r="C10083" s="6" t="s">
        <v>377</v>
      </c>
      <c r="D10083" s="6">
        <v>31</v>
      </c>
      <c r="E10083" s="6">
        <v>115</v>
      </c>
      <c r="F10083" s="6">
        <v>115</v>
      </c>
      <c r="G10083" s="1">
        <v>130</v>
      </c>
      <c r="H10083" s="6" t="s">
        <v>377</v>
      </c>
      <c r="I10083" s="6" t="s">
        <v>2541</v>
      </c>
      <c r="K10083" s="6">
        <v>186</v>
      </c>
    </row>
    <row r="10084" spans="1:11">
      <c r="A10084" s="6">
        <v>49030855</v>
      </c>
      <c r="B10084" t="s">
        <v>11238</v>
      </c>
      <c r="C10084" s="6" t="s">
        <v>405</v>
      </c>
      <c r="D10084" s="6">
        <v>30</v>
      </c>
      <c r="E10084" s="6">
        <v>115</v>
      </c>
      <c r="F10084" s="6">
        <v>115</v>
      </c>
      <c r="G10084" s="1">
        <v>130</v>
      </c>
      <c r="H10084" s="6" t="s">
        <v>405</v>
      </c>
      <c r="I10084" s="6" t="s">
        <v>1734</v>
      </c>
      <c r="K10084" s="6">
        <v>173</v>
      </c>
    </row>
    <row r="10085" spans="1:11">
      <c r="A10085" s="6">
        <v>77012995</v>
      </c>
      <c r="B10085" t="s">
        <v>11239</v>
      </c>
      <c r="C10085" s="6" t="s">
        <v>589</v>
      </c>
      <c r="D10085" s="6">
        <v>33</v>
      </c>
      <c r="E10085" s="6">
        <v>115</v>
      </c>
      <c r="F10085" s="6">
        <v>115</v>
      </c>
      <c r="G10085" s="1">
        <v>130</v>
      </c>
      <c r="H10085" s="6" t="s">
        <v>589</v>
      </c>
      <c r="I10085" s="6" t="s">
        <v>11240</v>
      </c>
      <c r="K10085" s="6">
        <v>185</v>
      </c>
    </row>
    <row r="10086" spans="1:11">
      <c r="A10086" s="6">
        <v>57005690</v>
      </c>
      <c r="B10086" t="s">
        <v>11241</v>
      </c>
      <c r="C10086" s="6" t="s">
        <v>645</v>
      </c>
      <c r="D10086" s="6">
        <v>36</v>
      </c>
      <c r="E10086" s="6">
        <v>115</v>
      </c>
      <c r="F10086" s="6">
        <v>115</v>
      </c>
      <c r="G10086" s="1">
        <v>130</v>
      </c>
      <c r="H10086" s="6" t="s">
        <v>645</v>
      </c>
      <c r="I10086" s="6" t="s">
        <v>494</v>
      </c>
      <c r="K10086" s="6">
        <v>177</v>
      </c>
    </row>
    <row r="10087" spans="1:11">
      <c r="A10087" s="6">
        <v>13102011</v>
      </c>
      <c r="B10087" t="s">
        <v>11242</v>
      </c>
      <c r="C10087" s="6" t="s">
        <v>2115</v>
      </c>
      <c r="D10087" s="6">
        <v>32</v>
      </c>
      <c r="E10087" s="6">
        <v>115</v>
      </c>
      <c r="F10087" s="6">
        <v>115</v>
      </c>
      <c r="G10087" s="1">
        <v>130</v>
      </c>
      <c r="H10087" s="6" t="s">
        <v>2115</v>
      </c>
      <c r="I10087" s="6" t="s">
        <v>11243</v>
      </c>
      <c r="K10087" s="6">
        <v>183</v>
      </c>
    </row>
    <row r="10088" spans="1:11">
      <c r="A10088" s="6">
        <v>67276126</v>
      </c>
      <c r="B10088" t="s">
        <v>11244</v>
      </c>
      <c r="C10088" s="6" t="s">
        <v>570</v>
      </c>
      <c r="D10088" s="6">
        <v>24</v>
      </c>
      <c r="E10088" s="6">
        <v>115</v>
      </c>
      <c r="F10088" s="6">
        <v>115</v>
      </c>
      <c r="G10088" s="1">
        <v>130</v>
      </c>
      <c r="H10088" s="6" t="s">
        <v>570</v>
      </c>
      <c r="I10088" s="6" t="s">
        <v>348</v>
      </c>
      <c r="K10088" s="6">
        <v>170</v>
      </c>
    </row>
    <row r="10089" spans="1:11">
      <c r="A10089" s="6">
        <v>76022968</v>
      </c>
      <c r="B10089" t="s">
        <v>11245</v>
      </c>
      <c r="C10089" s="6" t="s">
        <v>2115</v>
      </c>
      <c r="D10089" s="6">
        <v>36</v>
      </c>
      <c r="E10089" s="6">
        <v>115</v>
      </c>
      <c r="F10089" s="6">
        <v>115</v>
      </c>
      <c r="G10089" s="1">
        <v>130</v>
      </c>
      <c r="H10089" s="6" t="s">
        <v>2115</v>
      </c>
      <c r="I10089" s="6" t="s">
        <v>378</v>
      </c>
      <c r="K10089" s="6">
        <v>181</v>
      </c>
    </row>
    <row r="10090" spans="1:11">
      <c r="A10090" s="6">
        <v>67277820</v>
      </c>
      <c r="B10090" t="s">
        <v>11246</v>
      </c>
      <c r="C10090" s="6" t="s">
        <v>2115</v>
      </c>
      <c r="D10090" s="6">
        <v>25</v>
      </c>
      <c r="E10090" s="6">
        <v>115</v>
      </c>
      <c r="F10090" s="6">
        <v>115</v>
      </c>
      <c r="G10090" s="1">
        <v>130</v>
      </c>
      <c r="H10090" s="6" t="s">
        <v>2115</v>
      </c>
      <c r="I10090" s="6" t="s">
        <v>348</v>
      </c>
      <c r="K10090" s="6">
        <v>183</v>
      </c>
    </row>
    <row r="10091" spans="1:11">
      <c r="A10091" s="6">
        <v>19162606</v>
      </c>
      <c r="B10091" t="s">
        <v>11247</v>
      </c>
      <c r="C10091" s="6" t="s">
        <v>303</v>
      </c>
      <c r="D10091" s="6">
        <v>33</v>
      </c>
      <c r="E10091" s="6">
        <v>115</v>
      </c>
      <c r="F10091" s="6">
        <v>115</v>
      </c>
      <c r="G10091" s="1">
        <v>130</v>
      </c>
      <c r="H10091" s="6" t="s">
        <v>303</v>
      </c>
      <c r="I10091" s="6" t="s">
        <v>257</v>
      </c>
      <c r="K10091" s="6">
        <v>173</v>
      </c>
    </row>
    <row r="10092" spans="1:11">
      <c r="A10092" s="6">
        <v>86035422</v>
      </c>
      <c r="B10092" t="s">
        <v>11248</v>
      </c>
      <c r="C10092" s="6" t="s">
        <v>377</v>
      </c>
      <c r="D10092" s="6">
        <v>34</v>
      </c>
      <c r="E10092" s="6">
        <v>115</v>
      </c>
      <c r="F10092" s="6">
        <v>115</v>
      </c>
      <c r="G10092" s="1">
        <v>130</v>
      </c>
      <c r="H10092" s="6" t="s">
        <v>377</v>
      </c>
      <c r="I10092" s="6" t="s">
        <v>1688</v>
      </c>
      <c r="K10092" s="6">
        <v>192</v>
      </c>
    </row>
    <row r="10093" spans="1:11">
      <c r="A10093" s="6">
        <v>13161991</v>
      </c>
      <c r="B10093" t="s">
        <v>11249</v>
      </c>
      <c r="C10093" s="6" t="s">
        <v>2198</v>
      </c>
      <c r="D10093" s="6">
        <v>31</v>
      </c>
      <c r="E10093" s="6">
        <v>115</v>
      </c>
      <c r="F10093" s="6">
        <v>115</v>
      </c>
      <c r="G10093" s="1">
        <v>130</v>
      </c>
      <c r="H10093" s="6" t="s">
        <v>2198</v>
      </c>
      <c r="I10093" s="6" t="s">
        <v>1936</v>
      </c>
      <c r="K10093" s="6">
        <v>189</v>
      </c>
    </row>
    <row r="10094" spans="1:11">
      <c r="A10094" s="6">
        <v>15040452</v>
      </c>
      <c r="B10094" t="s">
        <v>11250</v>
      </c>
      <c r="C10094" s="6" t="s">
        <v>760</v>
      </c>
      <c r="D10094" s="6">
        <v>29</v>
      </c>
      <c r="E10094" s="6">
        <v>115</v>
      </c>
      <c r="F10094" s="6">
        <v>115</v>
      </c>
      <c r="G10094" s="1">
        <v>130</v>
      </c>
      <c r="H10094" s="6" t="s">
        <v>760</v>
      </c>
      <c r="I10094" s="6" t="s">
        <v>6057</v>
      </c>
      <c r="K10094" s="6">
        <v>179</v>
      </c>
    </row>
    <row r="10095" spans="1:11">
      <c r="A10095" s="6">
        <v>93146288</v>
      </c>
      <c r="B10095" t="s">
        <v>11251</v>
      </c>
      <c r="C10095" s="6" t="s">
        <v>1672</v>
      </c>
      <c r="D10095" s="6">
        <v>23</v>
      </c>
      <c r="E10095" s="6">
        <v>115</v>
      </c>
      <c r="F10095" s="6">
        <v>115</v>
      </c>
      <c r="G10095" s="1">
        <v>130</v>
      </c>
      <c r="H10095" s="6" t="s">
        <v>1672</v>
      </c>
      <c r="I10095" s="6" t="s">
        <v>857</v>
      </c>
      <c r="K10095" s="6">
        <v>189</v>
      </c>
    </row>
    <row r="10096" spans="1:11">
      <c r="A10096" s="6">
        <v>91143866</v>
      </c>
      <c r="B10096" t="s">
        <v>11252</v>
      </c>
      <c r="C10096" s="6" t="s">
        <v>944</v>
      </c>
      <c r="D10096" s="6">
        <v>27</v>
      </c>
      <c r="E10096" s="6">
        <v>115</v>
      </c>
      <c r="F10096" s="6">
        <v>115</v>
      </c>
      <c r="G10096" s="1">
        <v>130</v>
      </c>
      <c r="H10096" s="6" t="s">
        <v>944</v>
      </c>
      <c r="I10096" s="6" t="s">
        <v>7554</v>
      </c>
      <c r="K10096" s="6">
        <v>189</v>
      </c>
    </row>
    <row r="10097" spans="1:11">
      <c r="A10097" s="6">
        <v>29130390</v>
      </c>
      <c r="B10097" t="s">
        <v>11253</v>
      </c>
      <c r="C10097" s="6" t="s">
        <v>1624</v>
      </c>
      <c r="D10097" s="6">
        <v>27</v>
      </c>
      <c r="E10097" s="6">
        <v>115</v>
      </c>
      <c r="F10097" s="6">
        <v>115</v>
      </c>
      <c r="G10097" s="1">
        <v>130</v>
      </c>
      <c r="H10097" s="6" t="s">
        <v>1624</v>
      </c>
      <c r="I10097" s="6" t="s">
        <v>259</v>
      </c>
      <c r="K10097" s="6">
        <v>185</v>
      </c>
    </row>
    <row r="10098" spans="1:11">
      <c r="A10098" s="6">
        <v>83261132</v>
      </c>
      <c r="B10098" t="s">
        <v>11254</v>
      </c>
      <c r="C10098" s="6" t="s">
        <v>944</v>
      </c>
      <c r="D10098" s="6">
        <v>23</v>
      </c>
      <c r="E10098" s="6">
        <v>115</v>
      </c>
      <c r="F10098" s="6">
        <v>115</v>
      </c>
      <c r="G10098" s="1">
        <v>130</v>
      </c>
      <c r="H10098" s="6" t="s">
        <v>944</v>
      </c>
      <c r="I10098" s="6" t="s">
        <v>306</v>
      </c>
      <c r="K10098" s="6">
        <v>180</v>
      </c>
    </row>
    <row r="10099" spans="1:11">
      <c r="A10099" s="6">
        <v>85144064</v>
      </c>
      <c r="B10099" t="s">
        <v>11255</v>
      </c>
      <c r="C10099" s="6" t="s">
        <v>314</v>
      </c>
      <c r="D10099" s="6">
        <v>26</v>
      </c>
      <c r="E10099" s="6">
        <v>115</v>
      </c>
      <c r="F10099" s="6">
        <v>115</v>
      </c>
      <c r="G10099" s="1">
        <v>130</v>
      </c>
      <c r="H10099" s="6" t="s">
        <v>314</v>
      </c>
      <c r="I10099" s="6" t="s">
        <v>1809</v>
      </c>
      <c r="K10099" s="6">
        <v>173</v>
      </c>
    </row>
    <row r="10100" spans="1:11">
      <c r="A10100" s="6">
        <v>85083759</v>
      </c>
      <c r="B10100" t="s">
        <v>11256</v>
      </c>
      <c r="C10100" s="6" t="s">
        <v>319</v>
      </c>
      <c r="D10100" s="6">
        <v>33</v>
      </c>
      <c r="E10100" s="6">
        <v>115</v>
      </c>
      <c r="F10100" s="6">
        <v>115</v>
      </c>
      <c r="G10100" s="1">
        <v>130</v>
      </c>
      <c r="H10100" s="6" t="s">
        <v>319</v>
      </c>
      <c r="I10100" s="6" t="s">
        <v>2854</v>
      </c>
      <c r="K10100" s="6">
        <v>183</v>
      </c>
    </row>
    <row r="10101" spans="1:11">
      <c r="A10101" s="6">
        <v>65027049</v>
      </c>
      <c r="B10101" t="s">
        <v>11257</v>
      </c>
      <c r="C10101" s="6" t="s">
        <v>319</v>
      </c>
      <c r="D10101" s="6">
        <v>32</v>
      </c>
      <c r="E10101" s="6">
        <v>115</v>
      </c>
      <c r="F10101" s="6">
        <v>115</v>
      </c>
      <c r="G10101" s="1">
        <v>130</v>
      </c>
      <c r="H10101" s="6" t="s">
        <v>319</v>
      </c>
      <c r="I10101" s="6" t="s">
        <v>2539</v>
      </c>
      <c r="K10101" s="6">
        <v>184</v>
      </c>
    </row>
    <row r="10102" spans="1:11">
      <c r="A10102" s="6">
        <v>49037466</v>
      </c>
      <c r="B10102" t="s">
        <v>11258</v>
      </c>
      <c r="C10102" s="6" t="s">
        <v>314</v>
      </c>
      <c r="D10102" s="6">
        <v>25</v>
      </c>
      <c r="E10102" s="6">
        <v>115</v>
      </c>
      <c r="F10102" s="6">
        <v>115</v>
      </c>
      <c r="G10102" s="1">
        <v>130</v>
      </c>
      <c r="H10102" s="6" t="s">
        <v>314</v>
      </c>
      <c r="I10102" s="6" t="s">
        <v>2829</v>
      </c>
      <c r="K10102" s="6">
        <v>173</v>
      </c>
    </row>
    <row r="10103" spans="1:11">
      <c r="A10103" s="6">
        <v>2000248678</v>
      </c>
      <c r="B10103" t="s">
        <v>11259</v>
      </c>
      <c r="C10103" s="6" t="s">
        <v>319</v>
      </c>
      <c r="D10103" s="6">
        <v>21</v>
      </c>
      <c r="E10103" s="6">
        <v>115</v>
      </c>
      <c r="F10103" s="6">
        <v>115</v>
      </c>
      <c r="G10103" s="1">
        <v>130</v>
      </c>
      <c r="H10103" s="6" t="s">
        <v>319</v>
      </c>
      <c r="I10103" s="6" t="s">
        <v>257</v>
      </c>
      <c r="K10103" s="6">
        <v>185</v>
      </c>
    </row>
    <row r="10104" spans="1:11">
      <c r="A10104" s="6">
        <v>55027972</v>
      </c>
      <c r="B10104" t="s">
        <v>11260</v>
      </c>
      <c r="C10104" s="6" t="s">
        <v>303</v>
      </c>
      <c r="D10104" s="6">
        <v>32</v>
      </c>
      <c r="E10104" s="6">
        <v>115</v>
      </c>
      <c r="F10104" s="6">
        <v>115</v>
      </c>
      <c r="G10104" s="1">
        <v>130</v>
      </c>
      <c r="H10104" s="6" t="s">
        <v>303</v>
      </c>
      <c r="I10104" s="6" t="s">
        <v>3004</v>
      </c>
      <c r="K10104" s="6">
        <v>180</v>
      </c>
    </row>
    <row r="10105" spans="1:11">
      <c r="A10105" s="6">
        <v>19189147</v>
      </c>
      <c r="B10105" t="s">
        <v>11261</v>
      </c>
      <c r="C10105" s="6" t="s">
        <v>314</v>
      </c>
      <c r="D10105" s="6">
        <v>31</v>
      </c>
      <c r="E10105" s="6">
        <v>115</v>
      </c>
      <c r="F10105" s="6">
        <v>115</v>
      </c>
      <c r="G10105" s="1">
        <v>130</v>
      </c>
      <c r="H10105" s="6" t="s">
        <v>314</v>
      </c>
      <c r="I10105" s="6" t="s">
        <v>257</v>
      </c>
      <c r="K10105" s="6">
        <v>184</v>
      </c>
    </row>
    <row r="10106" spans="1:11">
      <c r="A10106" s="6">
        <v>85059761</v>
      </c>
      <c r="B10106" t="s">
        <v>11262</v>
      </c>
      <c r="C10106" s="6" t="s">
        <v>319</v>
      </c>
      <c r="D10106" s="6">
        <v>33</v>
      </c>
      <c r="E10106" s="6">
        <v>115</v>
      </c>
      <c r="F10106" s="6">
        <v>115</v>
      </c>
      <c r="G10106" s="1">
        <v>130</v>
      </c>
      <c r="H10106" s="6" t="s">
        <v>319</v>
      </c>
      <c r="I10106" s="6" t="s">
        <v>11263</v>
      </c>
      <c r="K10106" s="6">
        <v>187</v>
      </c>
    </row>
    <row r="10107" spans="1:11">
      <c r="A10107" s="6">
        <v>83261918</v>
      </c>
      <c r="B10107" t="s">
        <v>11264</v>
      </c>
      <c r="C10107" s="6" t="s">
        <v>377</v>
      </c>
      <c r="D10107" s="6">
        <v>22</v>
      </c>
      <c r="E10107" s="6">
        <v>115</v>
      </c>
      <c r="F10107" s="6">
        <v>115</v>
      </c>
      <c r="G10107" s="1">
        <v>130</v>
      </c>
      <c r="H10107" s="6" t="s">
        <v>377</v>
      </c>
      <c r="I10107" s="6" t="s">
        <v>304</v>
      </c>
      <c r="K10107" s="6">
        <v>189</v>
      </c>
    </row>
    <row r="10108" spans="1:11">
      <c r="A10108" s="6">
        <v>91172526</v>
      </c>
      <c r="B10108" t="s">
        <v>11265</v>
      </c>
      <c r="C10108" s="6" t="s">
        <v>1624</v>
      </c>
      <c r="D10108" s="6">
        <v>25</v>
      </c>
      <c r="E10108" s="6">
        <v>115</v>
      </c>
      <c r="F10108" s="6">
        <v>115</v>
      </c>
      <c r="G10108" s="1">
        <v>130</v>
      </c>
      <c r="H10108" s="6" t="s">
        <v>1624</v>
      </c>
      <c r="I10108" s="6" t="s">
        <v>309</v>
      </c>
      <c r="K10108" s="6">
        <v>193</v>
      </c>
    </row>
    <row r="10109" spans="1:11">
      <c r="A10109" s="6">
        <v>85076637</v>
      </c>
      <c r="B10109" t="s">
        <v>11266</v>
      </c>
      <c r="C10109" s="6" t="s">
        <v>377</v>
      </c>
      <c r="D10109" s="6">
        <v>32</v>
      </c>
      <c r="E10109" s="6">
        <v>115</v>
      </c>
      <c r="F10109" s="6">
        <v>115</v>
      </c>
      <c r="G10109" s="1">
        <v>130</v>
      </c>
      <c r="H10109" s="6" t="s">
        <v>377</v>
      </c>
      <c r="I10109" s="6" t="s">
        <v>1754</v>
      </c>
      <c r="K10109" s="6">
        <v>191</v>
      </c>
    </row>
    <row r="10110" spans="1:11">
      <c r="A10110" s="6">
        <v>19159360</v>
      </c>
      <c r="B10110" t="s">
        <v>11267</v>
      </c>
      <c r="C10110" s="6" t="s">
        <v>303</v>
      </c>
      <c r="D10110" s="6">
        <v>31</v>
      </c>
      <c r="E10110" s="6">
        <v>115</v>
      </c>
      <c r="F10110" s="6">
        <v>115</v>
      </c>
      <c r="G10110" s="1">
        <v>130</v>
      </c>
      <c r="H10110" s="6" t="s">
        <v>303</v>
      </c>
      <c r="I10110" s="6" t="s">
        <v>257</v>
      </c>
      <c r="K10110" s="6">
        <v>185</v>
      </c>
    </row>
    <row r="10111" spans="1:11">
      <c r="A10111" s="6">
        <v>28110180</v>
      </c>
      <c r="B10111" t="s">
        <v>11268</v>
      </c>
      <c r="C10111" s="6" t="s">
        <v>319</v>
      </c>
      <c r="D10111" s="6">
        <v>25</v>
      </c>
      <c r="E10111" s="6">
        <v>115</v>
      </c>
      <c r="F10111" s="6">
        <v>115</v>
      </c>
      <c r="G10111" s="1">
        <v>130</v>
      </c>
      <c r="H10111" s="6" t="s">
        <v>319</v>
      </c>
      <c r="I10111" s="6" t="s">
        <v>1873</v>
      </c>
      <c r="K10111" s="6">
        <v>177</v>
      </c>
    </row>
    <row r="10112" spans="1:11">
      <c r="A10112" s="6">
        <v>14123774</v>
      </c>
      <c r="B10112" t="s">
        <v>11269</v>
      </c>
      <c r="C10112" s="6" t="s">
        <v>760</v>
      </c>
      <c r="D10112" s="6">
        <v>28</v>
      </c>
      <c r="E10112" s="6">
        <v>115</v>
      </c>
      <c r="F10112" s="6">
        <v>115</v>
      </c>
      <c r="G10112" s="1">
        <v>130</v>
      </c>
      <c r="H10112" s="6" t="s">
        <v>760</v>
      </c>
      <c r="I10112" s="6" t="s">
        <v>187</v>
      </c>
      <c r="K10112" s="6">
        <v>172</v>
      </c>
    </row>
    <row r="10113" spans="1:11">
      <c r="A10113" s="6">
        <v>43086165</v>
      </c>
      <c r="B10113" t="s">
        <v>11270</v>
      </c>
      <c r="C10113" s="6" t="s">
        <v>3594</v>
      </c>
      <c r="D10113" s="6">
        <v>33</v>
      </c>
      <c r="E10113" s="6">
        <v>115</v>
      </c>
      <c r="F10113" s="6">
        <v>115</v>
      </c>
      <c r="G10113" s="1">
        <v>130</v>
      </c>
      <c r="H10113" s="6" t="s">
        <v>3594</v>
      </c>
      <c r="I10113" s="6" t="s">
        <v>236</v>
      </c>
      <c r="K10113" s="6">
        <v>180</v>
      </c>
    </row>
    <row r="10114" spans="1:11">
      <c r="A10114" s="6">
        <v>71087288</v>
      </c>
      <c r="B10114" t="s">
        <v>11271</v>
      </c>
      <c r="C10114" s="6" t="s">
        <v>942</v>
      </c>
      <c r="D10114" s="6">
        <v>28</v>
      </c>
      <c r="E10114" s="6">
        <v>115</v>
      </c>
      <c r="F10114" s="6">
        <v>115</v>
      </c>
      <c r="G10114" s="1">
        <v>130</v>
      </c>
      <c r="H10114" s="6" t="s">
        <v>942</v>
      </c>
      <c r="I10114" s="6" t="s">
        <v>827</v>
      </c>
      <c r="K10114" s="6">
        <v>190</v>
      </c>
    </row>
    <row r="10115" spans="1:11">
      <c r="A10115" s="6">
        <v>93024474</v>
      </c>
      <c r="B10115" t="s">
        <v>11272</v>
      </c>
      <c r="C10115" s="6" t="s">
        <v>1626</v>
      </c>
      <c r="D10115" s="6">
        <v>31</v>
      </c>
      <c r="E10115" s="6">
        <v>115</v>
      </c>
      <c r="F10115" s="6">
        <v>115</v>
      </c>
      <c r="G10115" s="1">
        <v>130</v>
      </c>
      <c r="H10115" s="6" t="s">
        <v>1626</v>
      </c>
      <c r="I10115" s="6" t="s">
        <v>857</v>
      </c>
      <c r="K10115" s="6">
        <v>179</v>
      </c>
    </row>
    <row r="10116" spans="1:11">
      <c r="A10116" s="6">
        <v>13139039</v>
      </c>
      <c r="B10116" t="s">
        <v>11273</v>
      </c>
      <c r="C10116" s="6" t="s">
        <v>1149</v>
      </c>
      <c r="D10116" s="6">
        <v>33</v>
      </c>
      <c r="E10116" s="6">
        <v>115</v>
      </c>
      <c r="F10116" s="6">
        <v>115</v>
      </c>
      <c r="G10116" s="1">
        <v>130</v>
      </c>
      <c r="H10116" s="6" t="s">
        <v>1149</v>
      </c>
      <c r="I10116" s="6" t="s">
        <v>11274</v>
      </c>
      <c r="K10116" s="6">
        <v>170</v>
      </c>
    </row>
    <row r="10117" spans="1:11">
      <c r="A10117" s="6">
        <v>37041729</v>
      </c>
      <c r="B10117" t="s">
        <v>11275</v>
      </c>
      <c r="C10117" s="6" t="s">
        <v>734</v>
      </c>
      <c r="D10117" s="6">
        <v>30</v>
      </c>
      <c r="E10117" s="6">
        <v>115</v>
      </c>
      <c r="F10117" s="6">
        <v>115</v>
      </c>
      <c r="G10117" s="1">
        <v>130</v>
      </c>
      <c r="H10117" s="6" t="s">
        <v>734</v>
      </c>
      <c r="I10117" s="6" t="s">
        <v>1892</v>
      </c>
      <c r="K10117" s="6">
        <v>186</v>
      </c>
    </row>
    <row r="10118" spans="1:11">
      <c r="A10118" s="6">
        <v>2000158647</v>
      </c>
      <c r="B10118" t="s">
        <v>11276</v>
      </c>
      <c r="C10118" s="6" t="s">
        <v>760</v>
      </c>
      <c r="D10118" s="6">
        <v>21</v>
      </c>
      <c r="E10118" s="6">
        <v>115</v>
      </c>
      <c r="F10118" s="6">
        <v>115</v>
      </c>
      <c r="G10118" s="1">
        <v>130</v>
      </c>
      <c r="H10118" s="6" t="s">
        <v>760</v>
      </c>
      <c r="I10118" s="6" t="s">
        <v>603</v>
      </c>
      <c r="K10118" s="6">
        <v>180</v>
      </c>
    </row>
    <row r="10119" spans="1:11">
      <c r="A10119" s="6">
        <v>16337074</v>
      </c>
      <c r="B10119" t="s">
        <v>11277</v>
      </c>
      <c r="C10119" s="6" t="s">
        <v>944</v>
      </c>
      <c r="D10119" s="6">
        <v>21</v>
      </c>
      <c r="E10119" s="6">
        <v>115</v>
      </c>
      <c r="F10119" s="6">
        <v>115</v>
      </c>
      <c r="G10119" s="1">
        <v>130</v>
      </c>
      <c r="H10119" s="6" t="s">
        <v>944</v>
      </c>
      <c r="I10119" s="6" t="s">
        <v>298</v>
      </c>
      <c r="K10119" s="6">
        <v>184</v>
      </c>
    </row>
    <row r="10120" spans="1:11">
      <c r="A10120" s="6">
        <v>42065660</v>
      </c>
      <c r="B10120" t="s">
        <v>11278</v>
      </c>
      <c r="C10120" s="6" t="s">
        <v>240</v>
      </c>
      <c r="D10120" s="6">
        <v>30</v>
      </c>
      <c r="E10120" s="6">
        <v>115</v>
      </c>
      <c r="F10120" s="6">
        <v>115</v>
      </c>
      <c r="G10120" s="1">
        <v>130</v>
      </c>
      <c r="H10120" s="6" t="s">
        <v>240</v>
      </c>
      <c r="I10120" s="6" t="s">
        <v>10845</v>
      </c>
      <c r="K10120" s="6">
        <v>178</v>
      </c>
    </row>
    <row r="10121" spans="1:11">
      <c r="A10121" s="6">
        <v>19172049</v>
      </c>
      <c r="B10121" t="s">
        <v>11279</v>
      </c>
      <c r="C10121" s="6" t="s">
        <v>319</v>
      </c>
      <c r="D10121" s="6">
        <v>30</v>
      </c>
      <c r="E10121" s="6">
        <v>115</v>
      </c>
      <c r="F10121" s="6">
        <v>115</v>
      </c>
      <c r="G10121" s="1">
        <v>130</v>
      </c>
      <c r="H10121" s="6" t="s">
        <v>319</v>
      </c>
      <c r="I10121" s="6" t="s">
        <v>1658</v>
      </c>
      <c r="K10121" s="6">
        <v>186</v>
      </c>
    </row>
    <row r="10122" spans="1:11">
      <c r="A10122" s="6">
        <v>91180065</v>
      </c>
      <c r="B10122" t="s">
        <v>11280</v>
      </c>
      <c r="C10122" s="6" t="s">
        <v>944</v>
      </c>
      <c r="D10122" s="6">
        <v>29</v>
      </c>
      <c r="E10122" s="6">
        <v>115</v>
      </c>
      <c r="F10122" s="6">
        <v>115</v>
      </c>
      <c r="G10122" s="1">
        <v>130</v>
      </c>
      <c r="H10122" s="6" t="s">
        <v>944</v>
      </c>
      <c r="I10122" s="6" t="s">
        <v>1405</v>
      </c>
      <c r="K10122" s="6">
        <v>185</v>
      </c>
    </row>
    <row r="10123" spans="1:11">
      <c r="A10123" s="6">
        <v>76006626</v>
      </c>
      <c r="B10123" t="s">
        <v>11281</v>
      </c>
      <c r="C10123" s="6" t="s">
        <v>589</v>
      </c>
      <c r="D10123" s="6">
        <v>34</v>
      </c>
      <c r="E10123" s="6">
        <v>115</v>
      </c>
      <c r="F10123" s="6">
        <v>115</v>
      </c>
      <c r="G10123" s="1">
        <v>130</v>
      </c>
      <c r="H10123" s="6" t="s">
        <v>589</v>
      </c>
      <c r="I10123" s="6" t="s">
        <v>378</v>
      </c>
      <c r="K10123" s="6">
        <v>183</v>
      </c>
    </row>
    <row r="10124" spans="1:11">
      <c r="A10124" s="6">
        <v>24014860</v>
      </c>
      <c r="B10124" t="s">
        <v>11282</v>
      </c>
      <c r="C10124" s="6" t="s">
        <v>966</v>
      </c>
      <c r="D10124" s="6">
        <v>35</v>
      </c>
      <c r="E10124" s="6">
        <v>115</v>
      </c>
      <c r="F10124" s="6">
        <v>115</v>
      </c>
      <c r="G10124" s="1">
        <v>130</v>
      </c>
      <c r="H10124" s="6" t="s">
        <v>966</v>
      </c>
      <c r="I10124" s="6" t="s">
        <v>2866</v>
      </c>
      <c r="K10124" s="6">
        <v>180</v>
      </c>
    </row>
    <row r="10125" spans="1:11">
      <c r="A10125" s="6">
        <v>70079787</v>
      </c>
      <c r="B10125" t="s">
        <v>11283</v>
      </c>
      <c r="C10125" s="6" t="s">
        <v>1624</v>
      </c>
      <c r="D10125" s="6">
        <v>31</v>
      </c>
      <c r="E10125" s="6">
        <v>115</v>
      </c>
      <c r="F10125" s="6">
        <v>115</v>
      </c>
      <c r="G10125" s="1">
        <v>130</v>
      </c>
      <c r="H10125" s="6" t="s">
        <v>1624</v>
      </c>
      <c r="I10125" s="6" t="s">
        <v>832</v>
      </c>
      <c r="K10125" s="6">
        <v>184</v>
      </c>
    </row>
    <row r="10126" spans="1:11">
      <c r="A10126" s="6">
        <v>30049935</v>
      </c>
      <c r="B10126" t="s">
        <v>11284</v>
      </c>
      <c r="C10126" s="6" t="s">
        <v>488</v>
      </c>
      <c r="D10126" s="6">
        <v>26</v>
      </c>
      <c r="E10126" s="6">
        <v>115</v>
      </c>
      <c r="F10126" s="6">
        <v>115</v>
      </c>
      <c r="G10126" s="1">
        <v>130</v>
      </c>
      <c r="H10126" s="6" t="s">
        <v>488</v>
      </c>
      <c r="I10126" s="6" t="s">
        <v>1867</v>
      </c>
      <c r="K10126" s="6">
        <v>188</v>
      </c>
    </row>
    <row r="10127" spans="1:11">
      <c r="A10127" s="6">
        <v>70112946</v>
      </c>
      <c r="B10127" t="s">
        <v>11285</v>
      </c>
      <c r="C10127" s="6" t="s">
        <v>1624</v>
      </c>
      <c r="D10127" s="6">
        <v>24</v>
      </c>
      <c r="E10127" s="6">
        <v>115</v>
      </c>
      <c r="F10127" s="6">
        <v>115</v>
      </c>
      <c r="G10127" s="1">
        <v>130</v>
      </c>
      <c r="H10127" s="6" t="s">
        <v>1624</v>
      </c>
      <c r="I10127" s="6" t="s">
        <v>832</v>
      </c>
      <c r="K10127" s="6">
        <v>195</v>
      </c>
    </row>
    <row r="10128" spans="1:11">
      <c r="A10128" s="6">
        <v>14014714</v>
      </c>
      <c r="B10128" t="s">
        <v>11286</v>
      </c>
      <c r="C10128" s="6" t="s">
        <v>2115</v>
      </c>
      <c r="D10128" s="6">
        <v>34</v>
      </c>
      <c r="E10128" s="6">
        <v>115</v>
      </c>
      <c r="F10128" s="6">
        <v>115</v>
      </c>
      <c r="G10128" s="1">
        <v>130</v>
      </c>
      <c r="H10128" s="6" t="s">
        <v>2115</v>
      </c>
      <c r="I10128" s="6" t="s">
        <v>187</v>
      </c>
      <c r="K10128" s="6">
        <v>186</v>
      </c>
    </row>
    <row r="10129" spans="1:11">
      <c r="A10129" s="6">
        <v>2000045364</v>
      </c>
      <c r="B10129" t="s">
        <v>11287</v>
      </c>
      <c r="C10129" s="6" t="s">
        <v>319</v>
      </c>
      <c r="D10129" s="6">
        <v>23</v>
      </c>
      <c r="E10129" s="6">
        <v>115</v>
      </c>
      <c r="F10129" s="6">
        <v>115</v>
      </c>
      <c r="G10129" s="1">
        <v>130</v>
      </c>
      <c r="H10129" s="6" t="s">
        <v>319</v>
      </c>
      <c r="I10129" s="6" t="s">
        <v>2541</v>
      </c>
      <c r="K10129" s="6">
        <v>180</v>
      </c>
    </row>
    <row r="10130" spans="1:11">
      <c r="A10130" s="6">
        <v>91183530</v>
      </c>
      <c r="B10130" t="s">
        <v>11288</v>
      </c>
      <c r="C10130" s="6" t="s">
        <v>640</v>
      </c>
      <c r="D10130" s="6">
        <v>24</v>
      </c>
      <c r="E10130" s="6">
        <v>115</v>
      </c>
      <c r="F10130" s="6">
        <v>115</v>
      </c>
      <c r="G10130" s="1">
        <v>130</v>
      </c>
      <c r="H10130" s="6" t="s">
        <v>640</v>
      </c>
      <c r="I10130" s="6" t="s">
        <v>309</v>
      </c>
      <c r="K10130" s="6">
        <v>180</v>
      </c>
    </row>
    <row r="10131" spans="1:11">
      <c r="A10131" s="6">
        <v>34008678</v>
      </c>
      <c r="B10131" t="s">
        <v>11289</v>
      </c>
      <c r="C10131" s="6" t="s">
        <v>2157</v>
      </c>
      <c r="D10131" s="6">
        <v>34</v>
      </c>
      <c r="E10131" s="6">
        <v>115</v>
      </c>
      <c r="F10131" s="6">
        <v>115</v>
      </c>
      <c r="G10131" s="1">
        <v>130</v>
      </c>
      <c r="H10131" s="6" t="s">
        <v>2157</v>
      </c>
      <c r="I10131" s="6" t="s">
        <v>1742</v>
      </c>
      <c r="K10131" s="6">
        <v>185</v>
      </c>
    </row>
    <row r="10132" spans="1:11">
      <c r="A10132" s="6">
        <v>67117359</v>
      </c>
      <c r="B10132" t="s">
        <v>11290</v>
      </c>
      <c r="C10132" s="6" t="s">
        <v>2115</v>
      </c>
      <c r="D10132" s="6">
        <v>33</v>
      </c>
      <c r="E10132" s="6">
        <v>115</v>
      </c>
      <c r="F10132" s="6">
        <v>115</v>
      </c>
      <c r="G10132" s="1">
        <v>130</v>
      </c>
      <c r="H10132" s="6" t="s">
        <v>2115</v>
      </c>
      <c r="I10132" s="6" t="s">
        <v>348</v>
      </c>
      <c r="K10132" s="6">
        <v>182</v>
      </c>
    </row>
    <row r="10133" spans="1:11">
      <c r="A10133" s="6">
        <v>80001123</v>
      </c>
      <c r="B10133" t="s">
        <v>11291</v>
      </c>
      <c r="C10133" s="6" t="s">
        <v>377</v>
      </c>
      <c r="D10133" s="6">
        <v>40</v>
      </c>
      <c r="E10133" s="6">
        <v>115</v>
      </c>
      <c r="F10133" s="6">
        <v>115</v>
      </c>
      <c r="G10133" s="1">
        <v>130</v>
      </c>
      <c r="H10133" s="6" t="s">
        <v>377</v>
      </c>
      <c r="I10133" s="6" t="s">
        <v>1688</v>
      </c>
      <c r="K10133" s="6">
        <v>180</v>
      </c>
    </row>
    <row r="10134" spans="1:11">
      <c r="A10134" s="6">
        <v>14046978</v>
      </c>
      <c r="B10134" t="s">
        <v>11292</v>
      </c>
      <c r="C10134" s="6" t="s">
        <v>319</v>
      </c>
      <c r="D10134" s="6">
        <v>32</v>
      </c>
      <c r="E10134" s="6">
        <v>115</v>
      </c>
      <c r="F10134" s="6">
        <v>115</v>
      </c>
      <c r="G10134" s="1">
        <v>130</v>
      </c>
      <c r="H10134" s="6" t="s">
        <v>319</v>
      </c>
      <c r="I10134" s="6" t="s">
        <v>5990</v>
      </c>
      <c r="K10134" s="6">
        <v>178</v>
      </c>
    </row>
    <row r="10135" spans="1:11">
      <c r="A10135" s="6">
        <v>14229541</v>
      </c>
      <c r="B10135" t="s">
        <v>11293</v>
      </c>
      <c r="C10135" s="6" t="s">
        <v>1213</v>
      </c>
      <c r="D10135" s="6">
        <v>22</v>
      </c>
      <c r="E10135" s="6">
        <v>115</v>
      </c>
      <c r="F10135" s="6">
        <v>115</v>
      </c>
      <c r="G10135" s="1">
        <v>130</v>
      </c>
      <c r="H10135" s="6" t="s">
        <v>1213</v>
      </c>
      <c r="I10135" s="6" t="s">
        <v>187</v>
      </c>
      <c r="K10135" s="6">
        <v>182</v>
      </c>
    </row>
    <row r="10136" spans="1:11">
      <c r="A10136" s="6">
        <v>59075462</v>
      </c>
      <c r="B10136" t="s">
        <v>11294</v>
      </c>
      <c r="C10136" s="6" t="s">
        <v>314</v>
      </c>
      <c r="D10136" s="6">
        <v>27</v>
      </c>
      <c r="E10136" s="6">
        <v>115</v>
      </c>
      <c r="F10136" s="6">
        <v>115</v>
      </c>
      <c r="G10136" s="1">
        <v>130</v>
      </c>
      <c r="H10136" s="6" t="s">
        <v>314</v>
      </c>
      <c r="I10136" s="6" t="s">
        <v>1051</v>
      </c>
      <c r="K10136" s="6">
        <v>173</v>
      </c>
    </row>
    <row r="10137" spans="1:11">
      <c r="A10137" s="6">
        <v>36139602</v>
      </c>
      <c r="B10137" t="s">
        <v>11295</v>
      </c>
      <c r="C10137" s="6" t="s">
        <v>1806</v>
      </c>
      <c r="D10137" s="6">
        <v>24</v>
      </c>
      <c r="E10137" s="6">
        <v>115</v>
      </c>
      <c r="F10137" s="6">
        <v>115</v>
      </c>
      <c r="G10137" s="1">
        <v>130</v>
      </c>
      <c r="H10137" s="6" t="s">
        <v>1806</v>
      </c>
      <c r="I10137" s="6" t="s">
        <v>641</v>
      </c>
      <c r="K10137" s="6">
        <v>181</v>
      </c>
    </row>
    <row r="10138" spans="1:11">
      <c r="A10138" s="6">
        <v>62036693</v>
      </c>
      <c r="B10138" t="s">
        <v>11296</v>
      </c>
      <c r="C10138" s="6" t="s">
        <v>319</v>
      </c>
      <c r="D10138" s="6">
        <v>32</v>
      </c>
      <c r="E10138" s="6">
        <v>115</v>
      </c>
      <c r="F10138" s="6">
        <v>115</v>
      </c>
      <c r="G10138" s="1">
        <v>130</v>
      </c>
      <c r="H10138" s="6" t="s">
        <v>319</v>
      </c>
      <c r="I10138" s="6" t="s">
        <v>4298</v>
      </c>
      <c r="K10138" s="6">
        <v>178</v>
      </c>
    </row>
    <row r="10139" spans="1:11">
      <c r="A10139" s="6">
        <v>78089864</v>
      </c>
      <c r="B10139" t="s">
        <v>11297</v>
      </c>
      <c r="C10139" s="6" t="s">
        <v>1759</v>
      </c>
      <c r="D10139" s="6">
        <v>25</v>
      </c>
      <c r="E10139" s="6">
        <v>115</v>
      </c>
      <c r="F10139" s="6">
        <v>115</v>
      </c>
      <c r="G10139" s="1">
        <v>130</v>
      </c>
      <c r="H10139" s="6" t="s">
        <v>1759</v>
      </c>
      <c r="I10139" s="6" t="s">
        <v>1661</v>
      </c>
      <c r="K10139" s="6">
        <v>178</v>
      </c>
    </row>
    <row r="10140" spans="1:11">
      <c r="A10140" s="6">
        <v>2000016509</v>
      </c>
      <c r="B10140" t="s">
        <v>11298</v>
      </c>
      <c r="C10140" s="6" t="s">
        <v>6038</v>
      </c>
      <c r="D10140" s="6">
        <v>22</v>
      </c>
      <c r="E10140" s="6">
        <v>115</v>
      </c>
      <c r="F10140" s="6">
        <v>115</v>
      </c>
      <c r="G10140" s="1">
        <v>130</v>
      </c>
      <c r="H10140" s="6" t="s">
        <v>6038</v>
      </c>
      <c r="I10140" s="6" t="s">
        <v>11299</v>
      </c>
      <c r="K10140" s="6">
        <v>183</v>
      </c>
    </row>
    <row r="10141" spans="1:11">
      <c r="A10141" s="6">
        <v>76022083</v>
      </c>
      <c r="B10141" t="s">
        <v>11300</v>
      </c>
      <c r="C10141" s="6" t="s">
        <v>303</v>
      </c>
      <c r="D10141" s="6">
        <v>32</v>
      </c>
      <c r="E10141" s="6">
        <v>115</v>
      </c>
      <c r="F10141" s="6">
        <v>115</v>
      </c>
      <c r="G10141" s="1">
        <v>130</v>
      </c>
      <c r="H10141" s="6" t="s">
        <v>303</v>
      </c>
      <c r="I10141" s="6" t="s">
        <v>378</v>
      </c>
      <c r="K10141" s="6">
        <v>181</v>
      </c>
    </row>
    <row r="10142" spans="1:11">
      <c r="A10142" s="6">
        <v>19190116</v>
      </c>
      <c r="B10142" t="s">
        <v>11301</v>
      </c>
      <c r="C10142" s="6" t="s">
        <v>640</v>
      </c>
      <c r="D10142" s="6">
        <v>31</v>
      </c>
      <c r="E10142" s="6">
        <v>115</v>
      </c>
      <c r="F10142" s="6">
        <v>115</v>
      </c>
      <c r="G10142" s="1">
        <v>130</v>
      </c>
      <c r="H10142" s="6" t="s">
        <v>640</v>
      </c>
      <c r="I10142" s="6" t="s">
        <v>257</v>
      </c>
      <c r="K10142" s="6">
        <v>173</v>
      </c>
    </row>
    <row r="10143" spans="1:11">
      <c r="A10143" s="6">
        <v>2000062938</v>
      </c>
      <c r="B10143" t="s">
        <v>11302</v>
      </c>
      <c r="C10143" s="6" t="s">
        <v>640</v>
      </c>
      <c r="D10143" s="6">
        <v>23</v>
      </c>
      <c r="E10143" s="6">
        <v>115</v>
      </c>
      <c r="F10143" s="6">
        <v>115</v>
      </c>
      <c r="G10143" s="1">
        <v>130</v>
      </c>
      <c r="H10143" s="6" t="s">
        <v>640</v>
      </c>
      <c r="I10143" s="6" t="s">
        <v>257</v>
      </c>
      <c r="K10143" s="6">
        <v>175</v>
      </c>
    </row>
    <row r="10144" spans="1:11">
      <c r="A10144" s="6">
        <v>2000022052</v>
      </c>
      <c r="B10144" t="s">
        <v>11303</v>
      </c>
      <c r="C10144" s="6" t="s">
        <v>2112</v>
      </c>
      <c r="D10144" s="6">
        <v>23</v>
      </c>
      <c r="E10144" s="6">
        <v>115</v>
      </c>
      <c r="F10144" s="6">
        <v>115</v>
      </c>
      <c r="G10144" s="1">
        <v>130</v>
      </c>
      <c r="H10144" s="6" t="s">
        <v>2112</v>
      </c>
      <c r="I10144" s="6" t="s">
        <v>1625</v>
      </c>
      <c r="K10144" s="6">
        <v>180</v>
      </c>
    </row>
    <row r="10145" spans="1:11">
      <c r="A10145" s="6">
        <v>85125565</v>
      </c>
      <c r="B10145" t="s">
        <v>11304</v>
      </c>
      <c r="C10145" s="6" t="s">
        <v>640</v>
      </c>
      <c r="D10145" s="6">
        <v>31</v>
      </c>
      <c r="E10145" s="6">
        <v>115</v>
      </c>
      <c r="F10145" s="6">
        <v>115</v>
      </c>
      <c r="G10145" s="1">
        <v>130</v>
      </c>
      <c r="H10145" s="6" t="s">
        <v>640</v>
      </c>
      <c r="I10145" s="6" t="s">
        <v>3041</v>
      </c>
      <c r="K10145" s="6">
        <v>180</v>
      </c>
    </row>
    <row r="10146" spans="1:11">
      <c r="A10146" s="6">
        <v>76058370</v>
      </c>
      <c r="B10146" t="s">
        <v>11305</v>
      </c>
      <c r="C10146" s="6" t="s">
        <v>944</v>
      </c>
      <c r="D10146" s="6">
        <v>24</v>
      </c>
      <c r="E10146" s="6">
        <v>115</v>
      </c>
      <c r="F10146" s="6">
        <v>115</v>
      </c>
      <c r="G10146" s="1">
        <v>130</v>
      </c>
      <c r="H10146" s="6" t="s">
        <v>944</v>
      </c>
      <c r="I10146" s="6" t="s">
        <v>378</v>
      </c>
      <c r="K10146" s="6">
        <v>170</v>
      </c>
    </row>
    <row r="10147" spans="1:11">
      <c r="A10147" s="6">
        <v>37067287</v>
      </c>
      <c r="B10147" t="s">
        <v>11306</v>
      </c>
      <c r="C10147" s="6" t="s">
        <v>1624</v>
      </c>
      <c r="D10147" s="6">
        <v>25</v>
      </c>
      <c r="E10147" s="6">
        <v>115</v>
      </c>
      <c r="F10147" s="6">
        <v>115</v>
      </c>
      <c r="G10147" s="1">
        <v>130</v>
      </c>
      <c r="H10147" s="6" t="s">
        <v>1624</v>
      </c>
      <c r="I10147" s="6" t="s">
        <v>406</v>
      </c>
      <c r="K10147" s="6">
        <v>190</v>
      </c>
    </row>
    <row r="10148" spans="1:11">
      <c r="A10148" s="6">
        <v>19149436</v>
      </c>
      <c r="B10148" t="s">
        <v>11307</v>
      </c>
      <c r="C10148" s="6" t="s">
        <v>558</v>
      </c>
      <c r="D10148" s="6">
        <v>33</v>
      </c>
      <c r="E10148" s="6">
        <v>115</v>
      </c>
      <c r="F10148" s="6">
        <v>115</v>
      </c>
      <c r="G10148" s="1">
        <v>130</v>
      </c>
      <c r="H10148" s="6" t="s">
        <v>558</v>
      </c>
      <c r="I10148" s="6" t="s">
        <v>257</v>
      </c>
      <c r="K10148" s="6">
        <v>178</v>
      </c>
    </row>
    <row r="10149" spans="1:11">
      <c r="A10149" s="6">
        <v>55024870</v>
      </c>
      <c r="B10149" t="s">
        <v>11308</v>
      </c>
      <c r="C10149" s="6" t="s">
        <v>319</v>
      </c>
      <c r="D10149" s="6">
        <v>31</v>
      </c>
      <c r="E10149" s="6">
        <v>115</v>
      </c>
      <c r="F10149" s="6">
        <v>115</v>
      </c>
      <c r="G10149" s="1">
        <v>130</v>
      </c>
      <c r="H10149" s="6" t="s">
        <v>319</v>
      </c>
      <c r="I10149" s="6" t="s">
        <v>306</v>
      </c>
      <c r="K10149" s="6">
        <v>178</v>
      </c>
    </row>
    <row r="10150" spans="1:11">
      <c r="A10150" s="6">
        <v>2114918</v>
      </c>
      <c r="B10150" t="s">
        <v>11309</v>
      </c>
      <c r="C10150" s="6" t="s">
        <v>619</v>
      </c>
      <c r="D10150" s="6">
        <v>36</v>
      </c>
      <c r="E10150" s="6">
        <v>115</v>
      </c>
      <c r="F10150" s="6">
        <v>115</v>
      </c>
      <c r="G10150" s="1">
        <v>130</v>
      </c>
      <c r="H10150" s="6" t="s">
        <v>619</v>
      </c>
      <c r="I10150" s="6" t="s">
        <v>257</v>
      </c>
      <c r="K10150" s="6">
        <v>183</v>
      </c>
    </row>
    <row r="10151" spans="1:11">
      <c r="A10151" s="6">
        <v>2000066447</v>
      </c>
      <c r="B10151" t="s">
        <v>11310</v>
      </c>
      <c r="C10151" s="6" t="s">
        <v>377</v>
      </c>
      <c r="D10151" s="6">
        <v>24</v>
      </c>
      <c r="E10151" s="6">
        <v>115</v>
      </c>
      <c r="F10151" s="6">
        <v>115</v>
      </c>
      <c r="G10151" s="1">
        <v>130</v>
      </c>
      <c r="H10151" s="6" t="s">
        <v>377</v>
      </c>
      <c r="I10151" s="6" t="s">
        <v>187</v>
      </c>
      <c r="K10151" s="6">
        <v>191</v>
      </c>
    </row>
    <row r="10152" spans="1:11">
      <c r="A10152" s="6">
        <v>19272325</v>
      </c>
      <c r="B10152" t="s">
        <v>11311</v>
      </c>
      <c r="C10152" s="6" t="s">
        <v>319</v>
      </c>
      <c r="D10152" s="6">
        <v>29</v>
      </c>
      <c r="E10152" s="6">
        <v>115</v>
      </c>
      <c r="F10152" s="6">
        <v>115</v>
      </c>
      <c r="G10152" s="1">
        <v>130</v>
      </c>
      <c r="H10152" s="6" t="s">
        <v>319</v>
      </c>
      <c r="I10152" s="6" t="s">
        <v>257</v>
      </c>
      <c r="K10152" s="6">
        <v>186</v>
      </c>
    </row>
    <row r="10153" spans="1:11">
      <c r="A10153" s="6">
        <v>14021204</v>
      </c>
      <c r="B10153" t="s">
        <v>11312</v>
      </c>
      <c r="C10153" s="6" t="s">
        <v>2115</v>
      </c>
      <c r="D10153" s="6">
        <v>35</v>
      </c>
      <c r="E10153" s="6">
        <v>115</v>
      </c>
      <c r="F10153" s="6">
        <v>115</v>
      </c>
      <c r="G10153" s="1">
        <v>130</v>
      </c>
      <c r="H10153" s="6" t="s">
        <v>2115</v>
      </c>
      <c r="I10153" s="6" t="s">
        <v>603</v>
      </c>
      <c r="K10153" s="6">
        <v>180</v>
      </c>
    </row>
    <row r="10154" spans="1:11">
      <c r="A10154" s="6">
        <v>2000157749</v>
      </c>
      <c r="B10154" t="s">
        <v>11313</v>
      </c>
      <c r="C10154" s="6" t="s">
        <v>488</v>
      </c>
      <c r="D10154" s="6">
        <v>22</v>
      </c>
      <c r="E10154" s="6">
        <v>115</v>
      </c>
      <c r="F10154" s="6">
        <v>115</v>
      </c>
      <c r="G10154" s="1">
        <v>130</v>
      </c>
      <c r="H10154" s="6" t="s">
        <v>488</v>
      </c>
      <c r="I10154" s="6" t="s">
        <v>257</v>
      </c>
      <c r="K10154" s="6">
        <v>165</v>
      </c>
    </row>
    <row r="10155" spans="1:11">
      <c r="A10155" s="6">
        <v>67063688</v>
      </c>
      <c r="B10155" t="s">
        <v>11314</v>
      </c>
      <c r="C10155" s="6" t="s">
        <v>1672</v>
      </c>
      <c r="D10155" s="6">
        <v>34</v>
      </c>
      <c r="E10155" s="6">
        <v>115</v>
      </c>
      <c r="F10155" s="6">
        <v>115</v>
      </c>
      <c r="G10155" s="1">
        <v>130</v>
      </c>
      <c r="H10155" s="6" t="s">
        <v>1672</v>
      </c>
      <c r="I10155" s="6" t="s">
        <v>348</v>
      </c>
      <c r="K10155" s="6">
        <v>183</v>
      </c>
    </row>
    <row r="10156" spans="1:11">
      <c r="A10156" s="6">
        <v>76021196</v>
      </c>
      <c r="B10156" t="s">
        <v>11315</v>
      </c>
      <c r="C10156" s="6" t="s">
        <v>11316</v>
      </c>
      <c r="D10156" s="6">
        <v>30</v>
      </c>
      <c r="E10156" s="6">
        <v>115</v>
      </c>
      <c r="F10156" s="6">
        <v>115</v>
      </c>
      <c r="G10156" s="1">
        <v>130</v>
      </c>
      <c r="H10156" s="6" t="s">
        <v>11316</v>
      </c>
      <c r="I10156" s="6" t="s">
        <v>1290</v>
      </c>
      <c r="K10156" s="6">
        <v>181</v>
      </c>
    </row>
    <row r="10157" spans="1:11">
      <c r="A10157" s="6">
        <v>37046963</v>
      </c>
      <c r="B10157" t="s">
        <v>11317</v>
      </c>
      <c r="C10157" s="6" t="s">
        <v>1673</v>
      </c>
      <c r="D10157" s="6">
        <v>27</v>
      </c>
      <c r="E10157" s="6">
        <v>115</v>
      </c>
      <c r="F10157" s="6">
        <v>115</v>
      </c>
      <c r="G10157" s="1">
        <v>130</v>
      </c>
      <c r="H10157" s="6" t="s">
        <v>1673</v>
      </c>
      <c r="I10157" s="6" t="s">
        <v>4479</v>
      </c>
      <c r="K10157" s="6">
        <v>181</v>
      </c>
    </row>
    <row r="10158" spans="1:11">
      <c r="A10158" s="6">
        <v>62086025</v>
      </c>
      <c r="B10158" t="s">
        <v>11318</v>
      </c>
      <c r="C10158" s="6" t="s">
        <v>589</v>
      </c>
      <c r="D10158" s="6">
        <v>30</v>
      </c>
      <c r="E10158" s="6">
        <v>115</v>
      </c>
      <c r="F10158" s="6">
        <v>115</v>
      </c>
      <c r="G10158" s="1">
        <v>130</v>
      </c>
      <c r="H10158" s="6" t="s">
        <v>589</v>
      </c>
      <c r="I10158" s="6" t="s">
        <v>1890</v>
      </c>
      <c r="K10158" s="6">
        <v>185</v>
      </c>
    </row>
    <row r="10159" spans="1:11">
      <c r="A10159" s="6">
        <v>59145641</v>
      </c>
      <c r="B10159" t="s">
        <v>11319</v>
      </c>
      <c r="C10159" s="6" t="s">
        <v>944</v>
      </c>
      <c r="D10159" s="6">
        <v>23</v>
      </c>
      <c r="E10159" s="6">
        <v>115</v>
      </c>
      <c r="F10159" s="6">
        <v>115</v>
      </c>
      <c r="G10159" s="1">
        <v>130</v>
      </c>
      <c r="H10159" s="6" t="s">
        <v>944</v>
      </c>
      <c r="I10159" s="6" t="s">
        <v>2139</v>
      </c>
      <c r="K10159" s="6">
        <v>168</v>
      </c>
    </row>
    <row r="10160" spans="1:11">
      <c r="A10160" s="6">
        <v>29129460</v>
      </c>
      <c r="B10160" t="s">
        <v>11320</v>
      </c>
      <c r="C10160" s="6" t="s">
        <v>1709</v>
      </c>
      <c r="D10160" s="6">
        <v>28</v>
      </c>
      <c r="E10160" s="6">
        <v>115</v>
      </c>
      <c r="F10160" s="6">
        <v>115</v>
      </c>
      <c r="G10160" s="1">
        <v>130</v>
      </c>
      <c r="H10160" s="6" t="s">
        <v>1709</v>
      </c>
      <c r="I10160" s="6" t="s">
        <v>2685</v>
      </c>
      <c r="K10160" s="6">
        <v>174</v>
      </c>
    </row>
    <row r="10161" spans="1:11">
      <c r="A10161" s="6">
        <v>76062627</v>
      </c>
      <c r="B10161" t="s">
        <v>11321</v>
      </c>
      <c r="C10161" s="6" t="s">
        <v>1671</v>
      </c>
      <c r="D10161" s="6">
        <v>26</v>
      </c>
      <c r="E10161" s="6">
        <v>115</v>
      </c>
      <c r="F10161" s="6">
        <v>115</v>
      </c>
      <c r="G10161" s="1">
        <v>130</v>
      </c>
      <c r="H10161" s="6" t="s">
        <v>1671</v>
      </c>
      <c r="I10161" s="6" t="s">
        <v>378</v>
      </c>
      <c r="K10161" s="6">
        <v>174</v>
      </c>
    </row>
    <row r="10162" spans="1:11">
      <c r="A10162" s="6">
        <v>91137354</v>
      </c>
      <c r="B10162" t="s">
        <v>11322</v>
      </c>
      <c r="C10162" s="6" t="s">
        <v>1813</v>
      </c>
      <c r="D10162" s="6">
        <v>32</v>
      </c>
      <c r="E10162" s="6">
        <v>115</v>
      </c>
      <c r="F10162" s="6">
        <v>115</v>
      </c>
      <c r="G10162" s="1">
        <v>130</v>
      </c>
      <c r="H10162" s="6" t="s">
        <v>1813</v>
      </c>
      <c r="I10162" s="6" t="s">
        <v>1449</v>
      </c>
      <c r="K10162" s="6">
        <v>183</v>
      </c>
    </row>
    <row r="10163" spans="1:11">
      <c r="A10163" s="6">
        <v>36045448</v>
      </c>
      <c r="B10163" t="s">
        <v>11323</v>
      </c>
      <c r="C10163" s="6" t="s">
        <v>589</v>
      </c>
      <c r="D10163" s="6">
        <v>31</v>
      </c>
      <c r="E10163" s="6">
        <v>115</v>
      </c>
      <c r="F10163" s="6">
        <v>115</v>
      </c>
      <c r="G10163" s="1">
        <v>130</v>
      </c>
      <c r="H10163" s="6" t="s">
        <v>589</v>
      </c>
      <c r="I10163" s="6" t="s">
        <v>641</v>
      </c>
      <c r="K10163" s="6">
        <v>178</v>
      </c>
    </row>
    <row r="10164" spans="1:11">
      <c r="A10164" s="6">
        <v>71113673</v>
      </c>
      <c r="B10164" t="s">
        <v>11324</v>
      </c>
      <c r="C10164" s="6" t="s">
        <v>640</v>
      </c>
      <c r="D10164" s="6">
        <v>23</v>
      </c>
      <c r="E10164" s="6">
        <v>115</v>
      </c>
      <c r="F10164" s="6">
        <v>115</v>
      </c>
      <c r="G10164" s="1">
        <v>130</v>
      </c>
      <c r="H10164" s="6" t="s">
        <v>640</v>
      </c>
      <c r="I10164" s="6" t="s">
        <v>11325</v>
      </c>
      <c r="K10164" s="6">
        <v>176</v>
      </c>
    </row>
    <row r="10165" spans="1:11">
      <c r="A10165" s="6">
        <v>53148664</v>
      </c>
      <c r="B10165" t="s">
        <v>11326</v>
      </c>
      <c r="C10165" s="6" t="s">
        <v>1656</v>
      </c>
      <c r="D10165" s="6">
        <v>25</v>
      </c>
      <c r="E10165" s="6">
        <v>115</v>
      </c>
      <c r="F10165" s="6">
        <v>115</v>
      </c>
      <c r="G10165" s="1">
        <v>130</v>
      </c>
      <c r="H10165" s="6" t="s">
        <v>1656</v>
      </c>
      <c r="I10165" s="6" t="s">
        <v>729</v>
      </c>
      <c r="K10165" s="6">
        <v>179</v>
      </c>
    </row>
    <row r="10166" spans="1:11">
      <c r="A10166" s="6">
        <v>66029295</v>
      </c>
      <c r="B10166" t="s">
        <v>11327</v>
      </c>
      <c r="C10166" s="6" t="s">
        <v>377</v>
      </c>
      <c r="D10166" s="6">
        <v>33</v>
      </c>
      <c r="E10166" s="6">
        <v>115</v>
      </c>
      <c r="F10166" s="6">
        <v>115</v>
      </c>
      <c r="G10166" s="1">
        <v>130</v>
      </c>
      <c r="H10166" s="6" t="s">
        <v>377</v>
      </c>
      <c r="I10166" s="6" t="s">
        <v>1701</v>
      </c>
      <c r="K10166" s="6">
        <v>190</v>
      </c>
    </row>
    <row r="10167" spans="1:11">
      <c r="A10167" s="6">
        <v>2000048407</v>
      </c>
      <c r="B10167" t="s">
        <v>11328</v>
      </c>
      <c r="C10167" s="6" t="s">
        <v>319</v>
      </c>
      <c r="D10167" s="6">
        <v>23</v>
      </c>
      <c r="E10167" s="6">
        <v>115</v>
      </c>
      <c r="F10167" s="6">
        <v>115</v>
      </c>
      <c r="G10167" s="1">
        <v>130</v>
      </c>
      <c r="H10167" s="6" t="s">
        <v>319</v>
      </c>
      <c r="I10167" s="6" t="s">
        <v>257</v>
      </c>
      <c r="K10167" s="6">
        <v>177</v>
      </c>
    </row>
    <row r="10168" spans="1:11">
      <c r="A10168" s="6">
        <v>76021496</v>
      </c>
      <c r="B10168" t="s">
        <v>11329</v>
      </c>
      <c r="C10168" s="6" t="s">
        <v>619</v>
      </c>
      <c r="D10168" s="6">
        <v>33</v>
      </c>
      <c r="E10168" s="6">
        <v>115</v>
      </c>
      <c r="F10168" s="6">
        <v>115</v>
      </c>
      <c r="G10168" s="1">
        <v>130</v>
      </c>
      <c r="H10168" s="6" t="s">
        <v>619</v>
      </c>
      <c r="I10168" s="6" t="s">
        <v>378</v>
      </c>
      <c r="K10168" s="6">
        <v>178</v>
      </c>
    </row>
    <row r="10169" spans="1:11">
      <c r="A10169" s="6">
        <v>91190766</v>
      </c>
      <c r="B10169" t="s">
        <v>11330</v>
      </c>
      <c r="C10169" s="6" t="s">
        <v>240</v>
      </c>
      <c r="D10169" s="6">
        <v>22</v>
      </c>
      <c r="E10169" s="6">
        <v>115</v>
      </c>
      <c r="F10169" s="6">
        <v>115</v>
      </c>
      <c r="G10169" s="1">
        <v>130</v>
      </c>
      <c r="H10169" s="6" t="s">
        <v>240</v>
      </c>
      <c r="I10169" s="6" t="s">
        <v>11331</v>
      </c>
      <c r="K10169" s="6">
        <v>182</v>
      </c>
    </row>
    <row r="10170" spans="1:11">
      <c r="A10170" s="6">
        <v>2000173448</v>
      </c>
      <c r="B10170" t="s">
        <v>11332</v>
      </c>
      <c r="C10170" s="6" t="s">
        <v>319</v>
      </c>
      <c r="D10170" s="6">
        <v>22</v>
      </c>
      <c r="E10170" s="6">
        <v>115</v>
      </c>
      <c r="F10170" s="6">
        <v>115</v>
      </c>
      <c r="G10170" s="1">
        <v>130</v>
      </c>
      <c r="H10170" s="6" t="s">
        <v>319</v>
      </c>
      <c r="I10170" s="6" t="s">
        <v>1867</v>
      </c>
      <c r="K10170" s="6">
        <v>183</v>
      </c>
    </row>
    <row r="10171" spans="1:11">
      <c r="A10171" s="6">
        <v>91172547</v>
      </c>
      <c r="B10171" t="s">
        <v>11333</v>
      </c>
      <c r="C10171" s="6" t="s">
        <v>377</v>
      </c>
      <c r="D10171" s="6">
        <v>25</v>
      </c>
      <c r="E10171" s="6">
        <v>115</v>
      </c>
      <c r="F10171" s="6">
        <v>115</v>
      </c>
      <c r="G10171" s="1">
        <v>130</v>
      </c>
      <c r="H10171" s="6" t="s">
        <v>377</v>
      </c>
      <c r="I10171" s="6" t="s">
        <v>309</v>
      </c>
      <c r="K10171" s="6">
        <v>192</v>
      </c>
    </row>
    <row r="10172" spans="1:11">
      <c r="A10172" s="6">
        <v>45035269</v>
      </c>
      <c r="B10172" t="s">
        <v>11334</v>
      </c>
      <c r="C10172" s="6" t="s">
        <v>2363</v>
      </c>
      <c r="D10172" s="6">
        <v>33</v>
      </c>
      <c r="E10172" s="6">
        <v>115</v>
      </c>
      <c r="F10172" s="6">
        <v>115</v>
      </c>
      <c r="G10172" s="1">
        <v>130</v>
      </c>
      <c r="H10172" s="6" t="s">
        <v>2363</v>
      </c>
      <c r="I10172" s="6" t="s">
        <v>257</v>
      </c>
      <c r="K10172" s="6">
        <v>184</v>
      </c>
    </row>
    <row r="10173" spans="1:11">
      <c r="A10173" s="6">
        <v>19215571</v>
      </c>
      <c r="B10173" t="s">
        <v>11335</v>
      </c>
      <c r="C10173" s="6" t="s">
        <v>1732</v>
      </c>
      <c r="D10173" s="6">
        <v>29</v>
      </c>
      <c r="E10173" s="6">
        <v>115</v>
      </c>
      <c r="F10173" s="6">
        <v>115</v>
      </c>
      <c r="G10173" s="1">
        <v>130</v>
      </c>
      <c r="H10173" s="6" t="s">
        <v>1732</v>
      </c>
      <c r="I10173" s="6" t="s">
        <v>257</v>
      </c>
      <c r="K10173" s="6">
        <v>186</v>
      </c>
    </row>
    <row r="10174" spans="1:11">
      <c r="A10174" s="6">
        <v>67083320</v>
      </c>
      <c r="B10174" t="s">
        <v>11336</v>
      </c>
      <c r="C10174" s="6" t="s">
        <v>640</v>
      </c>
      <c r="D10174" s="6">
        <v>35</v>
      </c>
      <c r="E10174" s="6">
        <v>115</v>
      </c>
      <c r="F10174" s="6">
        <v>115</v>
      </c>
      <c r="G10174" s="1">
        <v>130</v>
      </c>
      <c r="H10174" s="6" t="s">
        <v>640</v>
      </c>
      <c r="I10174" s="6" t="s">
        <v>348</v>
      </c>
      <c r="K10174" s="6">
        <v>180</v>
      </c>
    </row>
    <row r="10175" spans="1:11">
      <c r="A10175" s="6">
        <v>25032760</v>
      </c>
      <c r="B10175" t="s">
        <v>11337</v>
      </c>
      <c r="C10175" s="6" t="s">
        <v>640</v>
      </c>
      <c r="D10175" s="6">
        <v>33</v>
      </c>
      <c r="E10175" s="6">
        <v>115</v>
      </c>
      <c r="F10175" s="6">
        <v>115</v>
      </c>
      <c r="G10175" s="1">
        <v>130</v>
      </c>
      <c r="H10175" s="6" t="s">
        <v>640</v>
      </c>
      <c r="I10175" s="6" t="s">
        <v>1731</v>
      </c>
      <c r="K10175" s="6">
        <v>179</v>
      </c>
    </row>
    <row r="10176" spans="1:11">
      <c r="A10176" s="6">
        <v>89069847</v>
      </c>
      <c r="B10176" t="s">
        <v>11338</v>
      </c>
      <c r="C10176" s="6" t="s">
        <v>218</v>
      </c>
      <c r="D10176" s="6">
        <v>22</v>
      </c>
      <c r="E10176" s="6">
        <v>115</v>
      </c>
      <c r="F10176" s="6">
        <v>115</v>
      </c>
      <c r="G10176" s="1">
        <v>130</v>
      </c>
      <c r="H10176" s="6" t="s">
        <v>218</v>
      </c>
      <c r="I10176" s="6" t="s">
        <v>259</v>
      </c>
      <c r="K10176" s="6">
        <v>191</v>
      </c>
    </row>
    <row r="10177" spans="1:11">
      <c r="A10177" s="6">
        <v>85014010</v>
      </c>
      <c r="B10177" t="s">
        <v>11339</v>
      </c>
      <c r="C10177" s="6" t="s">
        <v>319</v>
      </c>
      <c r="D10177" s="6">
        <v>32</v>
      </c>
      <c r="E10177" s="6">
        <v>115</v>
      </c>
      <c r="F10177" s="6">
        <v>115</v>
      </c>
      <c r="G10177" s="1">
        <v>130</v>
      </c>
      <c r="H10177" s="6" t="s">
        <v>319</v>
      </c>
      <c r="I10177" s="6" t="s">
        <v>1734</v>
      </c>
      <c r="K10177" s="6">
        <v>181</v>
      </c>
    </row>
    <row r="10178" spans="1:11">
      <c r="A10178" s="6">
        <v>92089558</v>
      </c>
      <c r="B10178" t="s">
        <v>11340</v>
      </c>
      <c r="C10178" s="6" t="s">
        <v>319</v>
      </c>
      <c r="D10178" s="6">
        <v>24</v>
      </c>
      <c r="E10178" s="6">
        <v>115</v>
      </c>
      <c r="F10178" s="6">
        <v>115</v>
      </c>
      <c r="G10178" s="1">
        <v>130</v>
      </c>
      <c r="H10178" s="6" t="s">
        <v>319</v>
      </c>
      <c r="I10178" s="6" t="s">
        <v>2537</v>
      </c>
      <c r="K10178" s="6">
        <v>176</v>
      </c>
    </row>
    <row r="10179" spans="1:11">
      <c r="A10179" s="6">
        <v>62039554</v>
      </c>
      <c r="B10179" t="s">
        <v>11341</v>
      </c>
      <c r="C10179" s="6" t="s">
        <v>240</v>
      </c>
      <c r="D10179" s="6">
        <v>33</v>
      </c>
      <c r="E10179" s="6">
        <v>115</v>
      </c>
      <c r="F10179" s="6">
        <v>115</v>
      </c>
      <c r="G10179" s="1">
        <v>130</v>
      </c>
      <c r="H10179" s="6" t="s">
        <v>240</v>
      </c>
      <c r="I10179" s="6" t="s">
        <v>1066</v>
      </c>
      <c r="K10179" s="6">
        <v>177</v>
      </c>
    </row>
    <row r="10180" spans="1:11">
      <c r="A10180" s="6">
        <v>62235994</v>
      </c>
      <c r="B10180" t="s">
        <v>11342</v>
      </c>
      <c r="C10180" s="6" t="s">
        <v>2198</v>
      </c>
      <c r="D10180" s="6">
        <v>22</v>
      </c>
      <c r="E10180" s="6">
        <v>115</v>
      </c>
      <c r="F10180" s="6">
        <v>115</v>
      </c>
      <c r="G10180" s="1">
        <v>130</v>
      </c>
      <c r="H10180" s="6" t="s">
        <v>2198</v>
      </c>
      <c r="I10180" s="6" t="s">
        <v>1066</v>
      </c>
      <c r="K10180" s="6">
        <v>185</v>
      </c>
    </row>
    <row r="10181" spans="1:11">
      <c r="A10181" s="6">
        <v>63023419</v>
      </c>
      <c r="B10181" t="s">
        <v>11343</v>
      </c>
      <c r="C10181" s="6" t="s">
        <v>1673</v>
      </c>
      <c r="D10181" s="6">
        <v>29</v>
      </c>
      <c r="E10181" s="6">
        <v>115</v>
      </c>
      <c r="F10181" s="6">
        <v>115</v>
      </c>
      <c r="G10181" s="1">
        <v>130</v>
      </c>
      <c r="H10181" s="6" t="s">
        <v>1673</v>
      </c>
      <c r="I10181" s="6" t="s">
        <v>1708</v>
      </c>
      <c r="K10181" s="6">
        <v>170</v>
      </c>
    </row>
    <row r="10182" spans="1:11">
      <c r="A10182" s="6">
        <v>12009751</v>
      </c>
      <c r="B10182" t="s">
        <v>11344</v>
      </c>
      <c r="C10182" s="6" t="s">
        <v>640</v>
      </c>
      <c r="D10182" s="6">
        <v>40</v>
      </c>
      <c r="E10182" s="6">
        <v>115</v>
      </c>
      <c r="F10182" s="6">
        <v>115</v>
      </c>
      <c r="G10182" s="1">
        <v>130</v>
      </c>
      <c r="H10182" s="6" t="s">
        <v>640</v>
      </c>
      <c r="I10182" s="6" t="s">
        <v>1375</v>
      </c>
      <c r="K10182" s="6">
        <v>175</v>
      </c>
    </row>
    <row r="10183" spans="1:11">
      <c r="A10183" s="6">
        <v>12041334</v>
      </c>
      <c r="B10183" t="s">
        <v>11345</v>
      </c>
      <c r="C10183" s="6" t="s">
        <v>1624</v>
      </c>
      <c r="D10183" s="6">
        <v>33</v>
      </c>
      <c r="E10183" s="6">
        <v>115</v>
      </c>
      <c r="F10183" s="6">
        <v>115</v>
      </c>
      <c r="G10183" s="1">
        <v>130</v>
      </c>
      <c r="H10183" s="6" t="s">
        <v>1624</v>
      </c>
      <c r="I10183" s="6" t="s">
        <v>1375</v>
      </c>
      <c r="K10183" s="6">
        <v>184</v>
      </c>
    </row>
    <row r="10184" spans="1:11">
      <c r="A10184" s="6">
        <v>65030425</v>
      </c>
      <c r="B10184" t="s">
        <v>11346</v>
      </c>
      <c r="C10184" s="6" t="s">
        <v>1732</v>
      </c>
      <c r="D10184" s="6">
        <v>31</v>
      </c>
      <c r="E10184" s="6">
        <v>115</v>
      </c>
      <c r="F10184" s="6">
        <v>115</v>
      </c>
      <c r="G10184" s="1">
        <v>130</v>
      </c>
      <c r="H10184" s="6" t="s">
        <v>1732</v>
      </c>
      <c r="I10184" s="6" t="s">
        <v>2539</v>
      </c>
      <c r="K10184" s="6">
        <v>182</v>
      </c>
    </row>
    <row r="10185" spans="1:11">
      <c r="A10185" s="6">
        <v>28101237</v>
      </c>
      <c r="B10185" t="s">
        <v>11347</v>
      </c>
      <c r="C10185" s="6" t="s">
        <v>1672</v>
      </c>
      <c r="D10185" s="6">
        <v>27</v>
      </c>
      <c r="E10185" s="6">
        <v>115</v>
      </c>
      <c r="F10185" s="6">
        <v>115</v>
      </c>
      <c r="G10185" s="1">
        <v>130</v>
      </c>
      <c r="H10185" s="6" t="s">
        <v>1672</v>
      </c>
      <c r="I10185" s="6" t="s">
        <v>9221</v>
      </c>
      <c r="K10185" s="6">
        <v>175</v>
      </c>
    </row>
    <row r="10186" spans="1:11">
      <c r="A10186" s="6">
        <v>2000119781</v>
      </c>
      <c r="B10186" t="s">
        <v>11348</v>
      </c>
      <c r="C10186" s="6" t="s">
        <v>2115</v>
      </c>
      <c r="D10186" s="6">
        <v>22</v>
      </c>
      <c r="E10186" s="6">
        <v>115</v>
      </c>
      <c r="F10186" s="6">
        <v>115</v>
      </c>
      <c r="G10186" s="1">
        <v>130</v>
      </c>
      <c r="H10186" s="6" t="s">
        <v>2115</v>
      </c>
      <c r="I10186" s="6" t="s">
        <v>1890</v>
      </c>
      <c r="K10186" s="6">
        <v>187</v>
      </c>
    </row>
    <row r="10187" spans="1:11">
      <c r="A10187" s="6">
        <v>2000165039</v>
      </c>
      <c r="B10187" t="s">
        <v>11349</v>
      </c>
      <c r="C10187" s="6" t="s">
        <v>319</v>
      </c>
      <c r="D10187" s="6">
        <v>22</v>
      </c>
      <c r="E10187" s="6">
        <v>115</v>
      </c>
      <c r="F10187" s="6">
        <v>115</v>
      </c>
      <c r="G10187" s="1">
        <v>130</v>
      </c>
      <c r="H10187" s="6" t="s">
        <v>319</v>
      </c>
      <c r="I10187" s="6" t="s">
        <v>378</v>
      </c>
      <c r="K10187" s="6">
        <v>176</v>
      </c>
    </row>
    <row r="10188" spans="1:11">
      <c r="A10188" s="6">
        <v>68008123</v>
      </c>
      <c r="B10188" t="s">
        <v>11350</v>
      </c>
      <c r="C10188" s="6" t="s">
        <v>640</v>
      </c>
      <c r="D10188" s="6">
        <v>35</v>
      </c>
      <c r="E10188" s="6">
        <v>115</v>
      </c>
      <c r="F10188" s="6">
        <v>115</v>
      </c>
      <c r="G10188" s="1">
        <v>130</v>
      </c>
      <c r="H10188" s="6" t="s">
        <v>640</v>
      </c>
      <c r="I10188" s="6" t="s">
        <v>857</v>
      </c>
      <c r="K10188" s="6">
        <v>173</v>
      </c>
    </row>
    <row r="10189" spans="1:11">
      <c r="A10189" s="6">
        <v>91178620</v>
      </c>
      <c r="B10189" t="s">
        <v>11351</v>
      </c>
      <c r="C10189" s="6" t="s">
        <v>640</v>
      </c>
      <c r="D10189" s="6">
        <v>24</v>
      </c>
      <c r="E10189" s="6">
        <v>115</v>
      </c>
      <c r="F10189" s="6">
        <v>115</v>
      </c>
      <c r="G10189" s="1">
        <v>130</v>
      </c>
      <c r="H10189" s="6" t="s">
        <v>640</v>
      </c>
      <c r="I10189" s="6" t="s">
        <v>309</v>
      </c>
      <c r="K10189" s="6">
        <v>180</v>
      </c>
    </row>
    <row r="10190" spans="1:11">
      <c r="A10190" s="6">
        <v>93049245</v>
      </c>
      <c r="B10190" t="s">
        <v>11352</v>
      </c>
      <c r="C10190" s="6" t="s">
        <v>377</v>
      </c>
      <c r="D10190" s="6">
        <v>29</v>
      </c>
      <c r="E10190" s="6">
        <v>115</v>
      </c>
      <c r="F10190" s="6">
        <v>115</v>
      </c>
      <c r="G10190" s="1">
        <v>130</v>
      </c>
      <c r="H10190" s="6" t="s">
        <v>377</v>
      </c>
      <c r="I10190" s="6" t="s">
        <v>9712</v>
      </c>
      <c r="K10190" s="6">
        <v>187</v>
      </c>
    </row>
    <row r="10191" spans="1:11">
      <c r="A10191" s="6">
        <v>19222440</v>
      </c>
      <c r="B10191" t="s">
        <v>11353</v>
      </c>
      <c r="C10191" s="6" t="s">
        <v>377</v>
      </c>
      <c r="D10191" s="6">
        <v>30</v>
      </c>
      <c r="E10191" s="6">
        <v>115</v>
      </c>
      <c r="F10191" s="6">
        <v>115</v>
      </c>
      <c r="G10191" s="1">
        <v>130</v>
      </c>
      <c r="H10191" s="6" t="s">
        <v>377</v>
      </c>
      <c r="I10191" s="6" t="s">
        <v>257</v>
      </c>
      <c r="K10191" s="6">
        <v>187</v>
      </c>
    </row>
    <row r="10192" spans="1:11">
      <c r="A10192" s="6">
        <v>42078012</v>
      </c>
      <c r="B10192" t="s">
        <v>11354</v>
      </c>
      <c r="C10192" s="6" t="s">
        <v>319</v>
      </c>
      <c r="D10192" s="6">
        <v>26</v>
      </c>
      <c r="E10192" s="6">
        <v>115</v>
      </c>
      <c r="F10192" s="6">
        <v>115</v>
      </c>
      <c r="G10192" s="1">
        <v>130</v>
      </c>
      <c r="H10192" s="6" t="s">
        <v>319</v>
      </c>
      <c r="I10192" s="6" t="s">
        <v>4161</v>
      </c>
      <c r="K10192" s="6">
        <v>181</v>
      </c>
    </row>
    <row r="10193" spans="1:11">
      <c r="A10193" s="6">
        <v>37041759</v>
      </c>
      <c r="B10193" t="s">
        <v>11355</v>
      </c>
      <c r="C10193" s="6" t="s">
        <v>1671</v>
      </c>
      <c r="D10193" s="6">
        <v>31</v>
      </c>
      <c r="E10193" s="6">
        <v>115</v>
      </c>
      <c r="F10193" s="6">
        <v>115</v>
      </c>
      <c r="G10193" s="1">
        <v>130</v>
      </c>
      <c r="H10193" s="6" t="s">
        <v>1671</v>
      </c>
      <c r="I10193" s="6" t="s">
        <v>1729</v>
      </c>
      <c r="K10193" s="6">
        <v>178</v>
      </c>
    </row>
    <row r="10194" spans="1:11">
      <c r="A10194" s="6">
        <v>43140923</v>
      </c>
      <c r="B10194" t="s">
        <v>11356</v>
      </c>
      <c r="C10194" s="6" t="s">
        <v>1102</v>
      </c>
      <c r="D10194" s="6">
        <v>28</v>
      </c>
      <c r="E10194" s="6">
        <v>115</v>
      </c>
      <c r="F10194" s="6">
        <v>115</v>
      </c>
      <c r="G10194" s="1">
        <v>130</v>
      </c>
      <c r="H10194" s="6" t="s">
        <v>1102</v>
      </c>
      <c r="I10194" s="6" t="s">
        <v>236</v>
      </c>
      <c r="K10194" s="6">
        <v>188</v>
      </c>
    </row>
    <row r="10195" spans="1:11">
      <c r="A10195" s="6">
        <v>13117439</v>
      </c>
      <c r="B10195" t="s">
        <v>11357</v>
      </c>
      <c r="C10195" s="6" t="s">
        <v>2112</v>
      </c>
      <c r="D10195" s="6">
        <v>31</v>
      </c>
      <c r="E10195" s="6">
        <v>115</v>
      </c>
      <c r="F10195" s="6">
        <v>115</v>
      </c>
      <c r="G10195" s="1">
        <v>130</v>
      </c>
      <c r="H10195" s="6" t="s">
        <v>2112</v>
      </c>
      <c r="I10195" s="6" t="s">
        <v>442</v>
      </c>
      <c r="K10195" s="6">
        <v>175</v>
      </c>
    </row>
    <row r="10196" spans="1:11">
      <c r="A10196" s="6">
        <v>25055065</v>
      </c>
      <c r="B10196" t="s">
        <v>11358</v>
      </c>
      <c r="C10196" s="6" t="s">
        <v>944</v>
      </c>
      <c r="D10196" s="6">
        <v>26</v>
      </c>
      <c r="E10196" s="6">
        <v>115</v>
      </c>
      <c r="F10196" s="6">
        <v>115</v>
      </c>
      <c r="G10196" s="1">
        <v>130</v>
      </c>
      <c r="H10196" s="6" t="s">
        <v>944</v>
      </c>
      <c r="I10196" s="6" t="s">
        <v>1731</v>
      </c>
      <c r="K10196" s="6">
        <v>180</v>
      </c>
    </row>
    <row r="10197" spans="1:11">
      <c r="A10197" s="6">
        <v>19014205</v>
      </c>
      <c r="B10197" t="s">
        <v>11359</v>
      </c>
      <c r="C10197" s="6" t="s">
        <v>1624</v>
      </c>
      <c r="D10197" s="6">
        <v>38</v>
      </c>
      <c r="E10197" s="6">
        <v>115</v>
      </c>
      <c r="F10197" s="6">
        <v>115</v>
      </c>
      <c r="G10197" s="1">
        <v>130</v>
      </c>
      <c r="H10197" s="6" t="s">
        <v>1624</v>
      </c>
      <c r="I10197" s="6" t="s">
        <v>1658</v>
      </c>
      <c r="K10197" s="6">
        <v>187</v>
      </c>
    </row>
    <row r="10198" spans="1:11">
      <c r="A10198" s="6">
        <v>67214616</v>
      </c>
      <c r="B10198" t="s">
        <v>11360</v>
      </c>
      <c r="C10198" s="6" t="s">
        <v>1176</v>
      </c>
      <c r="D10198" s="6">
        <v>28</v>
      </c>
      <c r="E10198" s="6">
        <v>115</v>
      </c>
      <c r="F10198" s="6">
        <v>115</v>
      </c>
      <c r="G10198" s="1">
        <v>130</v>
      </c>
      <c r="H10198" s="6" t="s">
        <v>1176</v>
      </c>
      <c r="I10198" s="6" t="s">
        <v>3044</v>
      </c>
      <c r="K10198" s="6">
        <v>184</v>
      </c>
    </row>
    <row r="10199" spans="1:11">
      <c r="A10199" s="6">
        <v>96088106</v>
      </c>
      <c r="B10199" t="s">
        <v>730</v>
      </c>
      <c r="C10199" s="6" t="s">
        <v>488</v>
      </c>
      <c r="D10199" s="6">
        <v>27</v>
      </c>
      <c r="E10199" s="6">
        <v>115</v>
      </c>
      <c r="F10199" s="6">
        <v>115</v>
      </c>
      <c r="G10199" s="1">
        <v>130</v>
      </c>
      <c r="H10199" s="6" t="s">
        <v>488</v>
      </c>
      <c r="I10199" s="6" t="s">
        <v>731</v>
      </c>
      <c r="K10199" s="6">
        <v>177</v>
      </c>
    </row>
    <row r="10200" spans="1:11">
      <c r="A10200" s="6">
        <v>13232292</v>
      </c>
      <c r="B10200" t="s">
        <v>11361</v>
      </c>
      <c r="C10200" s="6" t="s">
        <v>760</v>
      </c>
      <c r="D10200" s="6">
        <v>25</v>
      </c>
      <c r="E10200" s="6">
        <v>115</v>
      </c>
      <c r="F10200" s="6">
        <v>115</v>
      </c>
      <c r="G10200" s="1">
        <v>130</v>
      </c>
      <c r="H10200" s="6" t="s">
        <v>760</v>
      </c>
      <c r="I10200" s="6" t="s">
        <v>963</v>
      </c>
      <c r="K10200" s="6">
        <v>176</v>
      </c>
    </row>
    <row r="10201" spans="1:11">
      <c r="A10201" s="6">
        <v>43269246</v>
      </c>
      <c r="B10201" t="s">
        <v>11362</v>
      </c>
      <c r="C10201" s="6" t="s">
        <v>760</v>
      </c>
      <c r="D10201" s="6">
        <v>27</v>
      </c>
      <c r="E10201" s="6">
        <v>115</v>
      </c>
      <c r="F10201" s="6">
        <v>115</v>
      </c>
      <c r="G10201" s="1">
        <v>130</v>
      </c>
      <c r="H10201" s="6" t="s">
        <v>760</v>
      </c>
      <c r="I10201" s="6" t="s">
        <v>11363</v>
      </c>
      <c r="K10201" s="6">
        <v>178</v>
      </c>
    </row>
    <row r="10202" spans="1:11">
      <c r="A10202" s="6">
        <v>67143311</v>
      </c>
      <c r="B10202" t="s">
        <v>11364</v>
      </c>
      <c r="C10202" s="6" t="s">
        <v>760</v>
      </c>
      <c r="D10202" s="6">
        <v>32</v>
      </c>
      <c r="E10202" s="6">
        <v>115</v>
      </c>
      <c r="F10202" s="6">
        <v>115</v>
      </c>
      <c r="G10202" s="1">
        <v>130</v>
      </c>
      <c r="H10202" s="6" t="s">
        <v>760</v>
      </c>
      <c r="I10202" s="6" t="s">
        <v>348</v>
      </c>
      <c r="K10202" s="6">
        <v>175</v>
      </c>
    </row>
    <row r="10203" spans="1:11">
      <c r="A10203" s="6">
        <v>92089146</v>
      </c>
      <c r="B10203" t="s">
        <v>11365</v>
      </c>
      <c r="C10203" s="6" t="s">
        <v>488</v>
      </c>
      <c r="D10203" s="6">
        <v>24</v>
      </c>
      <c r="E10203" s="6">
        <v>115</v>
      </c>
      <c r="F10203" s="6">
        <v>115</v>
      </c>
      <c r="G10203" s="1">
        <v>130</v>
      </c>
      <c r="H10203" s="6" t="s">
        <v>488</v>
      </c>
      <c r="I10203" s="6" t="s">
        <v>11366</v>
      </c>
      <c r="K10203" s="6">
        <v>183</v>
      </c>
    </row>
    <row r="10204" spans="1:11">
      <c r="A10204" s="6">
        <v>2000155735</v>
      </c>
      <c r="B10204" t="s">
        <v>11367</v>
      </c>
      <c r="C10204" s="6" t="s">
        <v>1624</v>
      </c>
      <c r="D10204" s="6">
        <v>24</v>
      </c>
      <c r="E10204" s="6">
        <v>115</v>
      </c>
      <c r="F10204" s="6">
        <v>115</v>
      </c>
      <c r="G10204" s="1">
        <v>130</v>
      </c>
      <c r="H10204" s="6" t="s">
        <v>1624</v>
      </c>
      <c r="I10204" s="6" t="s">
        <v>3960</v>
      </c>
      <c r="K10204" s="6">
        <v>191</v>
      </c>
    </row>
    <row r="10205" spans="1:11">
      <c r="A10205" s="6">
        <v>2000041760</v>
      </c>
      <c r="B10205" t="s">
        <v>11368</v>
      </c>
      <c r="C10205" s="6" t="s">
        <v>377</v>
      </c>
      <c r="D10205" s="6">
        <v>23</v>
      </c>
      <c r="E10205" s="6">
        <v>115</v>
      </c>
      <c r="F10205" s="6">
        <v>115</v>
      </c>
      <c r="G10205" s="1">
        <v>130</v>
      </c>
      <c r="H10205" s="6" t="s">
        <v>377</v>
      </c>
      <c r="I10205" s="6" t="s">
        <v>603</v>
      </c>
      <c r="K10205" s="6">
        <v>186</v>
      </c>
    </row>
    <row r="10206" spans="1:11">
      <c r="A10206" s="6">
        <v>84161642</v>
      </c>
      <c r="B10206" t="s">
        <v>11369</v>
      </c>
      <c r="C10206" s="6" t="s">
        <v>319</v>
      </c>
      <c r="D10206" s="6">
        <v>23</v>
      </c>
      <c r="E10206" s="6">
        <v>115</v>
      </c>
      <c r="F10206" s="6">
        <v>115</v>
      </c>
      <c r="G10206" s="1">
        <v>130</v>
      </c>
      <c r="H10206" s="6" t="s">
        <v>319</v>
      </c>
      <c r="I10206" s="6" t="s">
        <v>1108</v>
      </c>
      <c r="K10206" s="6">
        <v>183</v>
      </c>
    </row>
    <row r="10207" spans="1:11">
      <c r="A10207" s="6">
        <v>18092575</v>
      </c>
      <c r="B10207" t="s">
        <v>11370</v>
      </c>
      <c r="C10207" s="6" t="s">
        <v>2115</v>
      </c>
      <c r="D10207" s="6">
        <v>27</v>
      </c>
      <c r="E10207" s="6">
        <v>115</v>
      </c>
      <c r="F10207" s="6">
        <v>115</v>
      </c>
      <c r="G10207" s="1">
        <v>130</v>
      </c>
      <c r="H10207" s="6" t="s">
        <v>2115</v>
      </c>
      <c r="I10207" s="6" t="s">
        <v>11371</v>
      </c>
      <c r="K10207" s="6">
        <v>188</v>
      </c>
    </row>
    <row r="10208" spans="1:11">
      <c r="A10208" s="6">
        <v>13198326</v>
      </c>
      <c r="B10208" t="s">
        <v>11372</v>
      </c>
      <c r="C10208" s="6" t="s">
        <v>2046</v>
      </c>
      <c r="D10208" s="6">
        <v>31</v>
      </c>
      <c r="E10208" s="6">
        <v>115</v>
      </c>
      <c r="F10208" s="6">
        <v>115</v>
      </c>
      <c r="G10208" s="1">
        <v>130</v>
      </c>
      <c r="H10208" s="6" t="s">
        <v>2046</v>
      </c>
      <c r="I10208" s="6" t="s">
        <v>3858</v>
      </c>
      <c r="K10208" s="6">
        <v>175</v>
      </c>
    </row>
    <row r="10209" spans="1:11">
      <c r="A10209" s="6">
        <v>55021884</v>
      </c>
      <c r="B10209" t="s">
        <v>11373</v>
      </c>
      <c r="C10209" s="6" t="s">
        <v>760</v>
      </c>
      <c r="D10209" s="6">
        <v>33</v>
      </c>
      <c r="E10209" s="6">
        <v>115</v>
      </c>
      <c r="F10209" s="6">
        <v>115</v>
      </c>
      <c r="G10209" s="1">
        <v>130</v>
      </c>
      <c r="H10209" s="6" t="s">
        <v>760</v>
      </c>
      <c r="I10209" s="6" t="s">
        <v>306</v>
      </c>
      <c r="K10209" s="6">
        <v>166</v>
      </c>
    </row>
    <row r="10210" spans="1:11">
      <c r="A10210" s="6">
        <v>96104760</v>
      </c>
      <c r="B10210" t="s">
        <v>11374</v>
      </c>
      <c r="C10210" s="6" t="s">
        <v>3299</v>
      </c>
      <c r="D10210" s="6">
        <v>26</v>
      </c>
      <c r="E10210" s="6">
        <v>115</v>
      </c>
      <c r="F10210" s="6">
        <v>115</v>
      </c>
      <c r="G10210" s="1">
        <v>130</v>
      </c>
      <c r="H10210" s="6" t="s">
        <v>3299</v>
      </c>
      <c r="I10210" s="6" t="s">
        <v>6517</v>
      </c>
      <c r="K10210" s="6">
        <v>171</v>
      </c>
    </row>
    <row r="10211" spans="1:11">
      <c r="A10211" s="6">
        <v>92025557</v>
      </c>
      <c r="B10211" t="s">
        <v>11375</v>
      </c>
      <c r="C10211" s="6" t="s">
        <v>2115</v>
      </c>
      <c r="D10211" s="6">
        <v>33</v>
      </c>
      <c r="E10211" s="6">
        <v>115</v>
      </c>
      <c r="F10211" s="6">
        <v>115</v>
      </c>
      <c r="G10211" s="1">
        <v>130</v>
      </c>
      <c r="H10211" s="6" t="s">
        <v>2115</v>
      </c>
      <c r="I10211" s="6" t="s">
        <v>1675</v>
      </c>
      <c r="K10211" s="6">
        <v>190</v>
      </c>
    </row>
    <row r="10212" spans="1:11">
      <c r="A10212" s="6">
        <v>2000160579</v>
      </c>
      <c r="B10212" t="s">
        <v>11376</v>
      </c>
      <c r="C10212" s="6" t="s">
        <v>966</v>
      </c>
      <c r="D10212" s="6">
        <v>24</v>
      </c>
      <c r="E10212" s="6">
        <v>115</v>
      </c>
      <c r="F10212" s="6">
        <v>115</v>
      </c>
      <c r="G10212" s="1">
        <v>130</v>
      </c>
      <c r="H10212" s="6" t="s">
        <v>966</v>
      </c>
      <c r="I10212" s="6" t="s">
        <v>603</v>
      </c>
      <c r="K10212" s="6">
        <v>173</v>
      </c>
    </row>
    <row r="10213" spans="1:11">
      <c r="A10213" s="6">
        <v>84153687</v>
      </c>
      <c r="B10213" t="s">
        <v>11377</v>
      </c>
      <c r="C10213" s="6" t="s">
        <v>2113</v>
      </c>
      <c r="D10213" s="6">
        <v>24</v>
      </c>
      <c r="E10213" s="6">
        <v>115</v>
      </c>
      <c r="F10213" s="6">
        <v>115</v>
      </c>
      <c r="G10213" s="1">
        <v>130</v>
      </c>
      <c r="H10213" s="6" t="s">
        <v>2113</v>
      </c>
      <c r="I10213" s="6" t="s">
        <v>3603</v>
      </c>
      <c r="K10213" s="6">
        <v>186</v>
      </c>
    </row>
    <row r="10214" spans="1:11">
      <c r="A10214" s="6">
        <v>28122217</v>
      </c>
      <c r="B10214" t="s">
        <v>11378</v>
      </c>
      <c r="C10214" s="6" t="s">
        <v>319</v>
      </c>
      <c r="D10214" s="6">
        <v>23</v>
      </c>
      <c r="E10214" s="6">
        <v>115</v>
      </c>
      <c r="F10214" s="6">
        <v>115</v>
      </c>
      <c r="G10214" s="1">
        <v>130</v>
      </c>
      <c r="H10214" s="6" t="s">
        <v>319</v>
      </c>
      <c r="I10214" s="6" t="s">
        <v>11379</v>
      </c>
      <c r="K10214" s="6">
        <v>188</v>
      </c>
    </row>
    <row r="10215" spans="1:11">
      <c r="A10215" s="6">
        <v>27119236</v>
      </c>
      <c r="B10215" t="s">
        <v>11380</v>
      </c>
      <c r="C10215" s="6" t="s">
        <v>218</v>
      </c>
      <c r="D10215" s="6">
        <v>26</v>
      </c>
      <c r="E10215" s="6">
        <v>115</v>
      </c>
      <c r="F10215" s="6">
        <v>115</v>
      </c>
      <c r="G10215" s="1">
        <v>130</v>
      </c>
      <c r="H10215" s="6" t="s">
        <v>218</v>
      </c>
      <c r="I10215" s="6" t="s">
        <v>339</v>
      </c>
      <c r="K10215" s="6">
        <v>191</v>
      </c>
    </row>
    <row r="10216" spans="1:11">
      <c r="A10216" s="6">
        <v>55045457</v>
      </c>
      <c r="B10216" t="s">
        <v>11381</v>
      </c>
      <c r="C10216" s="6" t="s">
        <v>2115</v>
      </c>
      <c r="D10216" s="6">
        <v>33</v>
      </c>
      <c r="E10216" s="6">
        <v>115</v>
      </c>
      <c r="F10216" s="6">
        <v>115</v>
      </c>
      <c r="G10216" s="1">
        <v>130</v>
      </c>
      <c r="H10216" s="6" t="s">
        <v>2115</v>
      </c>
      <c r="I10216" s="6" t="s">
        <v>1055</v>
      </c>
      <c r="K10216" s="6">
        <v>198</v>
      </c>
    </row>
    <row r="10217" spans="1:11">
      <c r="A10217" s="6">
        <v>2000083977</v>
      </c>
      <c r="B10217" t="s">
        <v>11382</v>
      </c>
      <c r="C10217" s="6" t="s">
        <v>319</v>
      </c>
      <c r="D10217" s="6">
        <v>27</v>
      </c>
      <c r="E10217" s="6">
        <v>115</v>
      </c>
      <c r="F10217" s="6">
        <v>115</v>
      </c>
      <c r="G10217" s="1">
        <v>130</v>
      </c>
      <c r="H10217" s="6" t="s">
        <v>319</v>
      </c>
      <c r="I10217" s="6" t="s">
        <v>2134</v>
      </c>
      <c r="K10217" s="6">
        <v>174</v>
      </c>
    </row>
    <row r="10218" spans="1:11">
      <c r="A10218" s="6">
        <v>19375654</v>
      </c>
      <c r="B10218" t="s">
        <v>11383</v>
      </c>
      <c r="C10218" s="6" t="s">
        <v>944</v>
      </c>
      <c r="D10218" s="6">
        <v>23</v>
      </c>
      <c r="E10218" s="6">
        <v>115</v>
      </c>
      <c r="F10218" s="6">
        <v>115</v>
      </c>
      <c r="G10218" s="1">
        <v>130</v>
      </c>
      <c r="H10218" s="6" t="s">
        <v>944</v>
      </c>
      <c r="I10218" s="6" t="s">
        <v>257</v>
      </c>
      <c r="K10218" s="6">
        <v>171</v>
      </c>
    </row>
    <row r="10219" spans="1:11">
      <c r="A10219" s="6">
        <v>29218612</v>
      </c>
      <c r="B10219" t="s">
        <v>11384</v>
      </c>
      <c r="C10219" s="6" t="s">
        <v>570</v>
      </c>
      <c r="D10219" s="6">
        <v>23</v>
      </c>
      <c r="E10219" s="6">
        <v>115</v>
      </c>
      <c r="F10219" s="6">
        <v>115</v>
      </c>
      <c r="G10219" s="1">
        <v>130</v>
      </c>
      <c r="H10219" s="6" t="s">
        <v>570</v>
      </c>
      <c r="I10219" s="6" t="s">
        <v>259</v>
      </c>
      <c r="K10219" s="6">
        <v>188</v>
      </c>
    </row>
    <row r="10220" spans="1:11">
      <c r="A10220" s="6">
        <v>14230557</v>
      </c>
      <c r="B10220" t="s">
        <v>11385</v>
      </c>
      <c r="C10220" s="6" t="s">
        <v>760</v>
      </c>
      <c r="D10220" s="6">
        <v>24</v>
      </c>
      <c r="E10220" s="6">
        <v>115</v>
      </c>
      <c r="F10220" s="6">
        <v>115</v>
      </c>
      <c r="G10220" s="1">
        <v>130</v>
      </c>
      <c r="H10220" s="6" t="s">
        <v>760</v>
      </c>
      <c r="I10220" s="6" t="s">
        <v>603</v>
      </c>
      <c r="K10220" s="6">
        <v>172</v>
      </c>
    </row>
    <row r="10221" spans="1:11">
      <c r="A10221" s="6">
        <v>84153374</v>
      </c>
      <c r="B10221" t="s">
        <v>11386</v>
      </c>
      <c r="C10221" s="6" t="s">
        <v>1624</v>
      </c>
      <c r="D10221" s="6">
        <v>26</v>
      </c>
      <c r="E10221" s="6">
        <v>115</v>
      </c>
      <c r="F10221" s="6">
        <v>115</v>
      </c>
      <c r="G10221" s="1">
        <v>130</v>
      </c>
      <c r="H10221" s="6" t="s">
        <v>1624</v>
      </c>
      <c r="I10221" s="6" t="s">
        <v>5535</v>
      </c>
      <c r="K10221" s="6">
        <v>192</v>
      </c>
    </row>
    <row r="10222" spans="1:11">
      <c r="A10222" s="6">
        <v>91172551</v>
      </c>
      <c r="B10222" t="s">
        <v>11387</v>
      </c>
      <c r="C10222" s="6" t="s">
        <v>1176</v>
      </c>
      <c r="D10222" s="6">
        <v>25</v>
      </c>
      <c r="E10222" s="6">
        <v>115</v>
      </c>
      <c r="F10222" s="6">
        <v>115</v>
      </c>
      <c r="G10222" s="1">
        <v>130</v>
      </c>
      <c r="H10222" s="6" t="s">
        <v>1176</v>
      </c>
      <c r="I10222" s="6" t="s">
        <v>309</v>
      </c>
      <c r="K10222" s="6">
        <v>177</v>
      </c>
    </row>
    <row r="10223" spans="1:11">
      <c r="A10223" s="6">
        <v>36159913</v>
      </c>
      <c r="B10223" t="s">
        <v>11388</v>
      </c>
      <c r="C10223" s="6" t="s">
        <v>218</v>
      </c>
      <c r="D10223" s="6">
        <v>23</v>
      </c>
      <c r="E10223" s="6">
        <v>115</v>
      </c>
      <c r="F10223" s="6">
        <v>115</v>
      </c>
      <c r="G10223" s="1">
        <v>130</v>
      </c>
      <c r="H10223" s="6" t="s">
        <v>218</v>
      </c>
      <c r="I10223" s="6" t="s">
        <v>641</v>
      </c>
      <c r="K10223" s="6">
        <v>186</v>
      </c>
    </row>
    <row r="10224" spans="1:11">
      <c r="A10224" s="6">
        <v>67278145</v>
      </c>
      <c r="B10224" t="s">
        <v>11389</v>
      </c>
      <c r="C10224" s="6" t="s">
        <v>314</v>
      </c>
      <c r="D10224" s="6">
        <v>26</v>
      </c>
      <c r="E10224" s="6">
        <v>115</v>
      </c>
      <c r="F10224" s="6">
        <v>115</v>
      </c>
      <c r="G10224" s="1">
        <v>130</v>
      </c>
      <c r="H10224" s="6" t="s">
        <v>314</v>
      </c>
      <c r="I10224" s="6" t="s">
        <v>348</v>
      </c>
      <c r="K10224" s="6">
        <v>184</v>
      </c>
    </row>
    <row r="10225" spans="1:11">
      <c r="A10225" s="6">
        <v>1508008</v>
      </c>
      <c r="B10225" t="s">
        <v>11390</v>
      </c>
      <c r="C10225" s="6" t="s">
        <v>944</v>
      </c>
      <c r="D10225" s="6">
        <v>38</v>
      </c>
      <c r="E10225" s="6">
        <v>115</v>
      </c>
      <c r="F10225" s="6">
        <v>115</v>
      </c>
      <c r="G10225" s="1">
        <v>130</v>
      </c>
      <c r="H10225" s="6" t="s">
        <v>944</v>
      </c>
      <c r="I10225" s="6" t="s">
        <v>348</v>
      </c>
      <c r="K10225" s="6">
        <v>181</v>
      </c>
    </row>
    <row r="10226" spans="1:11">
      <c r="A10226" s="6">
        <v>64001280</v>
      </c>
      <c r="B10226" t="s">
        <v>11391</v>
      </c>
      <c r="C10226" s="6" t="s">
        <v>1624</v>
      </c>
      <c r="D10226" s="6">
        <v>35</v>
      </c>
      <c r="E10226" s="6">
        <v>115</v>
      </c>
      <c r="F10226" s="6">
        <v>115</v>
      </c>
      <c r="G10226" s="1">
        <v>130</v>
      </c>
      <c r="H10226" s="6" t="s">
        <v>1624</v>
      </c>
      <c r="I10226" s="6" t="s">
        <v>1890</v>
      </c>
      <c r="K10226" s="6">
        <v>193</v>
      </c>
    </row>
    <row r="10227" spans="1:11">
      <c r="A10227" s="6">
        <v>79025925</v>
      </c>
      <c r="B10227" t="s">
        <v>11392</v>
      </c>
      <c r="C10227" s="6" t="s">
        <v>2115</v>
      </c>
      <c r="D10227" s="6">
        <v>30</v>
      </c>
      <c r="E10227" s="6">
        <v>115</v>
      </c>
      <c r="F10227" s="6">
        <v>115</v>
      </c>
      <c r="G10227" s="1">
        <v>130</v>
      </c>
      <c r="H10227" s="6" t="s">
        <v>2115</v>
      </c>
      <c r="I10227" s="6" t="s">
        <v>241</v>
      </c>
      <c r="K10227" s="6">
        <v>183</v>
      </c>
    </row>
    <row r="10228" spans="1:11">
      <c r="A10228" s="6">
        <v>39049635</v>
      </c>
      <c r="B10228" t="s">
        <v>11393</v>
      </c>
      <c r="C10228" s="6" t="s">
        <v>1672</v>
      </c>
      <c r="D10228" s="6">
        <v>26</v>
      </c>
      <c r="E10228" s="6">
        <v>115</v>
      </c>
      <c r="F10228" s="6">
        <v>115</v>
      </c>
      <c r="G10228" s="1">
        <v>130</v>
      </c>
      <c r="H10228" s="6" t="s">
        <v>1672</v>
      </c>
      <c r="I10228" s="6" t="s">
        <v>1819</v>
      </c>
      <c r="K10228" s="6">
        <v>194</v>
      </c>
    </row>
    <row r="10229" spans="1:11">
      <c r="A10229" s="6">
        <v>13166354</v>
      </c>
      <c r="B10229" t="s">
        <v>11394</v>
      </c>
      <c r="C10229" s="6" t="s">
        <v>377</v>
      </c>
      <c r="D10229" s="6">
        <v>32</v>
      </c>
      <c r="E10229" s="6">
        <v>115</v>
      </c>
      <c r="F10229" s="6">
        <v>115</v>
      </c>
      <c r="G10229" s="1">
        <v>130</v>
      </c>
      <c r="H10229" s="6" t="s">
        <v>377</v>
      </c>
      <c r="I10229" s="6" t="s">
        <v>1375</v>
      </c>
      <c r="K10229" s="6">
        <v>185</v>
      </c>
    </row>
    <row r="10230" spans="1:11">
      <c r="A10230" s="6">
        <v>49031215</v>
      </c>
      <c r="B10230" t="s">
        <v>11395</v>
      </c>
      <c r="C10230" s="6" t="s">
        <v>377</v>
      </c>
      <c r="D10230" s="6">
        <v>32</v>
      </c>
      <c r="E10230" s="6">
        <v>115</v>
      </c>
      <c r="F10230" s="6">
        <v>115</v>
      </c>
      <c r="G10230" s="1">
        <v>130</v>
      </c>
      <c r="H10230" s="6" t="s">
        <v>377</v>
      </c>
      <c r="I10230" s="6" t="s">
        <v>4384</v>
      </c>
      <c r="K10230" s="6">
        <v>188</v>
      </c>
    </row>
    <row r="10231" spans="1:11">
      <c r="A10231" s="6">
        <v>95079792</v>
      </c>
      <c r="B10231" t="s">
        <v>11396</v>
      </c>
      <c r="C10231" s="6" t="s">
        <v>1656</v>
      </c>
      <c r="D10231" s="6">
        <v>23</v>
      </c>
      <c r="E10231" s="6">
        <v>115</v>
      </c>
      <c r="F10231" s="6">
        <v>115</v>
      </c>
      <c r="G10231" s="1">
        <v>130</v>
      </c>
      <c r="H10231" s="6" t="s">
        <v>1656</v>
      </c>
      <c r="I10231" s="6" t="s">
        <v>3265</v>
      </c>
      <c r="K10231" s="6">
        <v>181</v>
      </c>
    </row>
    <row r="10232" spans="1:11">
      <c r="A10232" s="6">
        <v>12075171</v>
      </c>
      <c r="B10232" t="s">
        <v>11397</v>
      </c>
      <c r="C10232" s="6" t="s">
        <v>1626</v>
      </c>
      <c r="D10232" s="6">
        <v>28</v>
      </c>
      <c r="E10232" s="6">
        <v>115</v>
      </c>
      <c r="F10232" s="6">
        <v>115</v>
      </c>
      <c r="G10232" s="1">
        <v>129</v>
      </c>
      <c r="H10232" s="6" t="s">
        <v>1626</v>
      </c>
      <c r="I10232" s="6" t="s">
        <v>477</v>
      </c>
      <c r="K10232" s="6">
        <v>176</v>
      </c>
    </row>
    <row r="10233" spans="1:11">
      <c r="A10233" s="6">
        <v>2000167530</v>
      </c>
      <c r="B10233" t="s">
        <v>11398</v>
      </c>
      <c r="C10233" s="6" t="s">
        <v>377</v>
      </c>
      <c r="D10233" s="6">
        <v>23</v>
      </c>
      <c r="E10233" s="6">
        <v>115</v>
      </c>
      <c r="F10233" s="6">
        <v>115</v>
      </c>
      <c r="G10233" s="1">
        <v>129</v>
      </c>
      <c r="H10233" s="6" t="s">
        <v>377</v>
      </c>
      <c r="I10233" s="6" t="s">
        <v>1688</v>
      </c>
      <c r="K10233" s="6">
        <v>189</v>
      </c>
    </row>
    <row r="10234" spans="1:11">
      <c r="A10234" s="6">
        <v>19338024</v>
      </c>
      <c r="B10234" t="s">
        <v>11399</v>
      </c>
      <c r="C10234" s="6" t="s">
        <v>1213</v>
      </c>
      <c r="D10234" s="6">
        <v>25</v>
      </c>
      <c r="E10234" s="6">
        <v>115</v>
      </c>
      <c r="F10234" s="6">
        <v>115</v>
      </c>
      <c r="G10234" s="1">
        <v>129</v>
      </c>
      <c r="H10234" s="6" t="s">
        <v>1213</v>
      </c>
      <c r="I10234" s="6" t="s">
        <v>257</v>
      </c>
      <c r="K10234" s="6">
        <v>178</v>
      </c>
    </row>
    <row r="10235" spans="1:11">
      <c r="A10235" s="6">
        <v>67296805</v>
      </c>
      <c r="B10235" t="s">
        <v>11400</v>
      </c>
      <c r="C10235" s="6" t="s">
        <v>1102</v>
      </c>
      <c r="D10235" s="6">
        <v>24</v>
      </c>
      <c r="E10235" s="6">
        <v>115</v>
      </c>
      <c r="F10235" s="6">
        <v>115</v>
      </c>
      <c r="G10235" s="1">
        <v>129</v>
      </c>
      <c r="H10235" s="6" t="s">
        <v>1102</v>
      </c>
      <c r="I10235" s="6" t="s">
        <v>348</v>
      </c>
      <c r="K10235" s="6">
        <v>175</v>
      </c>
    </row>
    <row r="10236" spans="1:11">
      <c r="A10236" s="6">
        <v>19012225</v>
      </c>
      <c r="B10236" t="s">
        <v>11401</v>
      </c>
      <c r="C10236" s="6" t="s">
        <v>3088</v>
      </c>
      <c r="D10236" s="6">
        <v>37</v>
      </c>
      <c r="E10236" s="6">
        <v>115</v>
      </c>
      <c r="F10236" s="6">
        <v>115</v>
      </c>
      <c r="G10236" s="1">
        <v>129</v>
      </c>
      <c r="H10236" s="6" t="s">
        <v>3088</v>
      </c>
      <c r="I10236" s="6" t="s">
        <v>257</v>
      </c>
      <c r="K10236" s="6">
        <v>184</v>
      </c>
    </row>
    <row r="10237" spans="1:11">
      <c r="A10237" s="6">
        <v>76063316</v>
      </c>
      <c r="B10237" t="s">
        <v>11402</v>
      </c>
      <c r="C10237" s="6" t="s">
        <v>314</v>
      </c>
      <c r="D10237" s="6">
        <v>23</v>
      </c>
      <c r="E10237" s="6">
        <v>115</v>
      </c>
      <c r="F10237" s="6">
        <v>115</v>
      </c>
      <c r="G10237" s="1">
        <v>129</v>
      </c>
      <c r="H10237" s="6" t="s">
        <v>314</v>
      </c>
      <c r="I10237" s="6" t="s">
        <v>378</v>
      </c>
      <c r="K10237" s="6">
        <v>180</v>
      </c>
    </row>
    <row r="10238" spans="1:11">
      <c r="A10238" s="6">
        <v>28116269</v>
      </c>
      <c r="B10238" t="s">
        <v>11403</v>
      </c>
      <c r="C10238" s="6" t="s">
        <v>4357</v>
      </c>
      <c r="D10238" s="6">
        <v>24</v>
      </c>
      <c r="E10238" s="6">
        <v>115</v>
      </c>
      <c r="F10238" s="6">
        <v>115</v>
      </c>
      <c r="G10238" s="1">
        <v>129</v>
      </c>
      <c r="H10238" s="6" t="s">
        <v>4357</v>
      </c>
      <c r="I10238" s="6" t="s">
        <v>729</v>
      </c>
      <c r="K10238" s="6">
        <v>171</v>
      </c>
    </row>
    <row r="10239" spans="1:11">
      <c r="A10239" s="6">
        <v>53047523</v>
      </c>
      <c r="B10239" t="s">
        <v>11404</v>
      </c>
      <c r="C10239" s="6" t="s">
        <v>2167</v>
      </c>
      <c r="D10239" s="6">
        <v>32</v>
      </c>
      <c r="E10239" s="6">
        <v>115</v>
      </c>
      <c r="F10239" s="6">
        <v>115</v>
      </c>
      <c r="G10239" s="1">
        <v>129</v>
      </c>
      <c r="H10239" s="6" t="s">
        <v>2167</v>
      </c>
      <c r="I10239" s="6" t="s">
        <v>729</v>
      </c>
      <c r="K10239" s="6">
        <v>187</v>
      </c>
    </row>
    <row r="10240" spans="1:11">
      <c r="A10240" s="6">
        <v>45038692</v>
      </c>
      <c r="B10240" t="s">
        <v>11405</v>
      </c>
      <c r="C10240" s="6" t="s">
        <v>2121</v>
      </c>
      <c r="D10240" s="6">
        <v>36</v>
      </c>
      <c r="E10240" s="6">
        <v>115</v>
      </c>
      <c r="F10240" s="6">
        <v>115</v>
      </c>
      <c r="G10240" s="1">
        <v>129</v>
      </c>
      <c r="H10240" s="6" t="s">
        <v>2121</v>
      </c>
      <c r="I10240" s="6" t="s">
        <v>257</v>
      </c>
      <c r="K10240" s="6">
        <v>173</v>
      </c>
    </row>
    <row r="10241" spans="1:11">
      <c r="A10241" s="6">
        <v>14125301</v>
      </c>
      <c r="B10241" t="s">
        <v>11406</v>
      </c>
      <c r="C10241" s="6" t="s">
        <v>760</v>
      </c>
      <c r="D10241" s="6">
        <v>29</v>
      </c>
      <c r="E10241" s="6">
        <v>115</v>
      </c>
      <c r="F10241" s="6">
        <v>115</v>
      </c>
      <c r="G10241" s="1">
        <v>129</v>
      </c>
      <c r="H10241" s="6" t="s">
        <v>760</v>
      </c>
      <c r="I10241" s="6" t="s">
        <v>603</v>
      </c>
      <c r="K10241" s="6">
        <v>180</v>
      </c>
    </row>
    <row r="10242" spans="1:11">
      <c r="A10242" s="6">
        <v>37046274</v>
      </c>
      <c r="B10242" t="s">
        <v>11407</v>
      </c>
      <c r="C10242" s="6" t="s">
        <v>1674</v>
      </c>
      <c r="D10242" s="6">
        <v>28</v>
      </c>
      <c r="E10242" s="6">
        <v>115</v>
      </c>
      <c r="F10242" s="6">
        <v>115</v>
      </c>
      <c r="G10242" s="1">
        <v>129</v>
      </c>
      <c r="H10242" s="6" t="s">
        <v>1674</v>
      </c>
      <c r="I10242" s="6" t="s">
        <v>406</v>
      </c>
      <c r="K10242" s="6">
        <v>182</v>
      </c>
    </row>
    <row r="10243" spans="1:11">
      <c r="A10243" s="6">
        <v>2000162622</v>
      </c>
      <c r="B10243" t="s">
        <v>11408</v>
      </c>
      <c r="C10243" s="6" t="s">
        <v>314</v>
      </c>
      <c r="D10243" s="6">
        <v>23</v>
      </c>
      <c r="E10243" s="6">
        <v>115</v>
      </c>
      <c r="F10243" s="6">
        <v>115</v>
      </c>
      <c r="G10243" s="1">
        <v>129</v>
      </c>
      <c r="H10243" s="6" t="s">
        <v>314</v>
      </c>
      <c r="I10243" s="6" t="s">
        <v>378</v>
      </c>
      <c r="K10243" s="6">
        <v>168</v>
      </c>
    </row>
    <row r="10244" spans="1:11">
      <c r="A10244" s="6">
        <v>18077354</v>
      </c>
      <c r="B10244" t="s">
        <v>11409</v>
      </c>
      <c r="C10244" s="6" t="s">
        <v>377</v>
      </c>
      <c r="D10244" s="6">
        <v>29</v>
      </c>
      <c r="E10244" s="6">
        <v>115</v>
      </c>
      <c r="F10244" s="6">
        <v>115</v>
      </c>
      <c r="G10244" s="1">
        <v>129</v>
      </c>
      <c r="H10244" s="6" t="s">
        <v>377</v>
      </c>
      <c r="I10244" s="6" t="s">
        <v>1117</v>
      </c>
      <c r="K10244" s="6">
        <v>191</v>
      </c>
    </row>
    <row r="10245" spans="1:11">
      <c r="A10245" s="6">
        <v>61093554</v>
      </c>
      <c r="B10245" t="s">
        <v>11410</v>
      </c>
      <c r="C10245" s="6" t="s">
        <v>2961</v>
      </c>
      <c r="D10245" s="6">
        <v>22</v>
      </c>
      <c r="E10245" s="6">
        <v>115</v>
      </c>
      <c r="F10245" s="6">
        <v>115</v>
      </c>
      <c r="G10245" s="1">
        <v>129</v>
      </c>
      <c r="H10245" s="6" t="s">
        <v>2961</v>
      </c>
      <c r="I10245" s="6" t="s">
        <v>253</v>
      </c>
      <c r="K10245" s="6">
        <v>175</v>
      </c>
    </row>
    <row r="10246" spans="1:11">
      <c r="A10246" s="6">
        <v>76015236</v>
      </c>
      <c r="B10246" t="s">
        <v>11411</v>
      </c>
      <c r="C10246" s="6" t="s">
        <v>1624</v>
      </c>
      <c r="D10246" s="6">
        <v>32</v>
      </c>
      <c r="E10246" s="6">
        <v>115</v>
      </c>
      <c r="F10246" s="6">
        <v>115</v>
      </c>
      <c r="G10246" s="1">
        <v>129</v>
      </c>
      <c r="H10246" s="6" t="s">
        <v>1624</v>
      </c>
      <c r="I10246" s="6" t="s">
        <v>378</v>
      </c>
      <c r="K10246" s="6">
        <v>185</v>
      </c>
    </row>
    <row r="10247" spans="1:11">
      <c r="A10247" s="6">
        <v>76016472</v>
      </c>
      <c r="B10247" t="s">
        <v>11412</v>
      </c>
      <c r="C10247" s="6" t="s">
        <v>319</v>
      </c>
      <c r="D10247" s="6">
        <v>32</v>
      </c>
      <c r="E10247" s="6">
        <v>115</v>
      </c>
      <c r="F10247" s="6">
        <v>115</v>
      </c>
      <c r="G10247" s="1">
        <v>129</v>
      </c>
      <c r="H10247" s="6" t="s">
        <v>319</v>
      </c>
      <c r="I10247" s="6" t="s">
        <v>378</v>
      </c>
      <c r="K10247" s="6">
        <v>181</v>
      </c>
    </row>
    <row r="10248" spans="1:11">
      <c r="A10248" s="6">
        <v>83111413</v>
      </c>
      <c r="B10248" t="s">
        <v>11413</v>
      </c>
      <c r="C10248" s="6" t="s">
        <v>488</v>
      </c>
      <c r="D10248" s="6">
        <v>28</v>
      </c>
      <c r="E10248" s="6">
        <v>115</v>
      </c>
      <c r="F10248" s="6">
        <v>115</v>
      </c>
      <c r="G10248" s="1">
        <v>129</v>
      </c>
      <c r="H10248" s="6" t="s">
        <v>488</v>
      </c>
      <c r="I10248" s="6" t="s">
        <v>257</v>
      </c>
      <c r="K10248" s="6">
        <v>175</v>
      </c>
    </row>
    <row r="10249" spans="1:11">
      <c r="A10249" s="6">
        <v>67295023</v>
      </c>
      <c r="B10249" t="s">
        <v>11414</v>
      </c>
      <c r="C10249" s="6" t="s">
        <v>944</v>
      </c>
      <c r="D10249" s="6">
        <v>23</v>
      </c>
      <c r="E10249" s="6">
        <v>115</v>
      </c>
      <c r="F10249" s="6">
        <v>115</v>
      </c>
      <c r="G10249" s="1">
        <v>129</v>
      </c>
      <c r="H10249" s="6" t="s">
        <v>944</v>
      </c>
      <c r="I10249" s="6" t="s">
        <v>348</v>
      </c>
      <c r="K10249" s="6">
        <v>182</v>
      </c>
    </row>
    <row r="10250" spans="1:11">
      <c r="A10250" s="6">
        <v>91166136</v>
      </c>
      <c r="B10250" t="s">
        <v>11415</v>
      </c>
      <c r="C10250" s="6" t="s">
        <v>1624</v>
      </c>
      <c r="D10250" s="6">
        <v>26</v>
      </c>
      <c r="E10250" s="6">
        <v>115</v>
      </c>
      <c r="F10250" s="6">
        <v>115</v>
      </c>
      <c r="G10250" s="1">
        <v>129</v>
      </c>
      <c r="H10250" s="6" t="s">
        <v>1624</v>
      </c>
      <c r="I10250" s="6" t="s">
        <v>309</v>
      </c>
      <c r="K10250" s="6">
        <v>192</v>
      </c>
    </row>
    <row r="10251" spans="1:11">
      <c r="A10251" s="6">
        <v>43390460</v>
      </c>
      <c r="B10251" t="s">
        <v>11416</v>
      </c>
      <c r="C10251" s="6" t="s">
        <v>1732</v>
      </c>
      <c r="D10251" s="6">
        <v>24</v>
      </c>
      <c r="E10251" s="6">
        <v>115</v>
      </c>
      <c r="F10251" s="6">
        <v>115</v>
      </c>
      <c r="G10251" s="1">
        <v>129</v>
      </c>
      <c r="H10251" s="6" t="s">
        <v>1732</v>
      </c>
      <c r="I10251" s="6" t="s">
        <v>4626</v>
      </c>
      <c r="K10251" s="6">
        <v>191</v>
      </c>
    </row>
    <row r="10252" spans="1:11">
      <c r="A10252" s="6">
        <v>76065357</v>
      </c>
      <c r="B10252" t="s">
        <v>11417</v>
      </c>
      <c r="C10252" s="6" t="s">
        <v>319</v>
      </c>
      <c r="D10252" s="6">
        <v>23</v>
      </c>
      <c r="E10252" s="6">
        <v>115</v>
      </c>
      <c r="F10252" s="6">
        <v>115</v>
      </c>
      <c r="G10252" s="1">
        <v>129</v>
      </c>
      <c r="H10252" s="6" t="s">
        <v>319</v>
      </c>
      <c r="I10252" s="6" t="s">
        <v>378</v>
      </c>
      <c r="K10252" s="6">
        <v>173</v>
      </c>
    </row>
    <row r="10253" spans="1:11">
      <c r="A10253" s="6">
        <v>2000188045</v>
      </c>
      <c r="B10253" t="s">
        <v>11418</v>
      </c>
      <c r="C10253" s="6" t="s">
        <v>640</v>
      </c>
      <c r="D10253" s="6">
        <v>22</v>
      </c>
      <c r="E10253" s="6">
        <v>115</v>
      </c>
      <c r="F10253" s="6">
        <v>115</v>
      </c>
      <c r="G10253" s="1">
        <v>129</v>
      </c>
      <c r="H10253" s="6" t="s">
        <v>640</v>
      </c>
      <c r="I10253" s="6" t="s">
        <v>378</v>
      </c>
      <c r="K10253" s="6">
        <v>174</v>
      </c>
    </row>
    <row r="10254" spans="1:11">
      <c r="A10254" s="6">
        <v>90091966</v>
      </c>
      <c r="B10254" t="s">
        <v>11419</v>
      </c>
      <c r="C10254" s="6" t="s">
        <v>944</v>
      </c>
      <c r="D10254" s="6">
        <v>24</v>
      </c>
      <c r="E10254" s="6">
        <v>115</v>
      </c>
      <c r="F10254" s="6">
        <v>115</v>
      </c>
      <c r="G10254" s="1">
        <v>129</v>
      </c>
      <c r="H10254" s="6" t="s">
        <v>944</v>
      </c>
      <c r="I10254" s="6" t="s">
        <v>259</v>
      </c>
      <c r="K10254" s="6">
        <v>184</v>
      </c>
    </row>
    <row r="10255" spans="1:11">
      <c r="A10255" s="6">
        <v>62235081</v>
      </c>
      <c r="B10255" t="s">
        <v>11420</v>
      </c>
      <c r="C10255" s="6" t="s">
        <v>1672</v>
      </c>
      <c r="D10255" s="6">
        <v>23</v>
      </c>
      <c r="E10255" s="6">
        <v>115</v>
      </c>
      <c r="F10255" s="6">
        <v>115</v>
      </c>
      <c r="G10255" s="1">
        <v>129</v>
      </c>
      <c r="H10255" s="6" t="s">
        <v>1672</v>
      </c>
      <c r="I10255" s="6" t="s">
        <v>1890</v>
      </c>
      <c r="K10255" s="6">
        <v>185</v>
      </c>
    </row>
    <row r="10256" spans="1:11">
      <c r="A10256" s="6">
        <v>70104072</v>
      </c>
      <c r="B10256" t="s">
        <v>11421</v>
      </c>
      <c r="C10256" s="6" t="s">
        <v>377</v>
      </c>
      <c r="D10256" s="6">
        <v>25</v>
      </c>
      <c r="E10256" s="6">
        <v>115</v>
      </c>
      <c r="F10256" s="6">
        <v>115</v>
      </c>
      <c r="G10256" s="1">
        <v>129</v>
      </c>
      <c r="H10256" s="6" t="s">
        <v>377</v>
      </c>
      <c r="I10256" s="6" t="s">
        <v>832</v>
      </c>
      <c r="K10256" s="6">
        <v>188</v>
      </c>
    </row>
    <row r="10257" spans="1:11">
      <c r="A10257" s="6">
        <v>71075944</v>
      </c>
      <c r="B10257" t="s">
        <v>11422</v>
      </c>
      <c r="C10257" s="6" t="s">
        <v>944</v>
      </c>
      <c r="D10257" s="6">
        <v>29</v>
      </c>
      <c r="E10257" s="6">
        <v>115</v>
      </c>
      <c r="F10257" s="6">
        <v>115</v>
      </c>
      <c r="G10257" s="1">
        <v>129</v>
      </c>
      <c r="H10257" s="6" t="s">
        <v>944</v>
      </c>
      <c r="I10257" s="6" t="s">
        <v>827</v>
      </c>
      <c r="K10257" s="6">
        <v>182</v>
      </c>
    </row>
    <row r="10258" spans="1:11">
      <c r="A10258" s="6">
        <v>19339459</v>
      </c>
      <c r="B10258" t="s">
        <v>11423</v>
      </c>
      <c r="C10258" s="6" t="s">
        <v>377</v>
      </c>
      <c r="D10258" s="6">
        <v>26</v>
      </c>
      <c r="E10258" s="6">
        <v>115</v>
      </c>
      <c r="F10258" s="6">
        <v>115</v>
      </c>
      <c r="G10258" s="1">
        <v>129</v>
      </c>
      <c r="H10258" s="6" t="s">
        <v>377</v>
      </c>
      <c r="I10258" s="6" t="s">
        <v>257</v>
      </c>
      <c r="K10258" s="6">
        <v>186</v>
      </c>
    </row>
    <row r="10259" spans="1:11">
      <c r="A10259" s="6">
        <v>51010605</v>
      </c>
      <c r="B10259" t="s">
        <v>11424</v>
      </c>
      <c r="C10259" s="6" t="s">
        <v>1624</v>
      </c>
      <c r="D10259" s="6">
        <v>35</v>
      </c>
      <c r="E10259" s="6">
        <v>115</v>
      </c>
      <c r="F10259" s="6">
        <v>115</v>
      </c>
      <c r="G10259" s="1">
        <v>128</v>
      </c>
      <c r="H10259" s="6" t="s">
        <v>1624</v>
      </c>
      <c r="I10259" s="6" t="s">
        <v>1303</v>
      </c>
      <c r="K10259" s="6">
        <v>175</v>
      </c>
    </row>
    <row r="10260" spans="1:11">
      <c r="A10260" s="6">
        <v>81015053</v>
      </c>
      <c r="B10260" t="s">
        <v>11425</v>
      </c>
      <c r="C10260" s="6" t="s">
        <v>303</v>
      </c>
      <c r="D10260" s="6">
        <v>31</v>
      </c>
      <c r="E10260" s="6">
        <v>115</v>
      </c>
      <c r="F10260" s="6">
        <v>115</v>
      </c>
      <c r="G10260" s="1">
        <v>128</v>
      </c>
      <c r="H10260" s="6" t="s">
        <v>303</v>
      </c>
      <c r="I10260" s="6" t="s">
        <v>3909</v>
      </c>
      <c r="K10260" s="6">
        <v>183</v>
      </c>
    </row>
    <row r="10261" spans="1:11">
      <c r="A10261" s="6">
        <v>79024228</v>
      </c>
      <c r="B10261" t="s">
        <v>11426</v>
      </c>
      <c r="C10261" s="6" t="s">
        <v>319</v>
      </c>
      <c r="D10261" s="6">
        <v>30</v>
      </c>
      <c r="E10261" s="6">
        <v>115</v>
      </c>
      <c r="F10261" s="6">
        <v>115</v>
      </c>
      <c r="G10261" s="1">
        <v>128</v>
      </c>
      <c r="H10261" s="6" t="s">
        <v>319</v>
      </c>
      <c r="I10261" s="6" t="s">
        <v>241</v>
      </c>
      <c r="K10261" s="6">
        <v>168</v>
      </c>
    </row>
    <row r="10262" spans="1:11">
      <c r="A10262" s="6">
        <v>13220365</v>
      </c>
      <c r="B10262" t="s">
        <v>11427</v>
      </c>
      <c r="C10262" s="6" t="s">
        <v>314</v>
      </c>
      <c r="D10262" s="6">
        <v>24</v>
      </c>
      <c r="E10262" s="6">
        <v>115</v>
      </c>
      <c r="F10262" s="6">
        <v>115</v>
      </c>
      <c r="G10262" s="1">
        <v>128</v>
      </c>
      <c r="H10262" s="6" t="s">
        <v>314</v>
      </c>
      <c r="I10262" s="6" t="s">
        <v>442</v>
      </c>
      <c r="K10262" s="6">
        <v>178</v>
      </c>
    </row>
    <row r="10263" spans="1:11">
      <c r="A10263" s="6">
        <v>76055388</v>
      </c>
      <c r="B10263" t="s">
        <v>11428</v>
      </c>
      <c r="C10263" s="6" t="s">
        <v>488</v>
      </c>
      <c r="D10263" s="6">
        <v>22</v>
      </c>
      <c r="E10263" s="6">
        <v>115</v>
      </c>
      <c r="F10263" s="6">
        <v>115</v>
      </c>
      <c r="G10263" s="1">
        <v>128</v>
      </c>
      <c r="H10263" s="6" t="s">
        <v>488</v>
      </c>
      <c r="I10263" s="6" t="s">
        <v>378</v>
      </c>
      <c r="K10263" s="6">
        <v>175</v>
      </c>
    </row>
    <row r="10264" spans="1:11">
      <c r="A10264" s="6">
        <v>662994</v>
      </c>
      <c r="B10264" t="s">
        <v>11429</v>
      </c>
      <c r="C10264" s="6" t="s">
        <v>11430</v>
      </c>
      <c r="D10264" s="6">
        <v>36</v>
      </c>
      <c r="E10264" s="6">
        <v>115</v>
      </c>
      <c r="F10264" s="6">
        <v>115</v>
      </c>
      <c r="G10264" s="1">
        <v>128</v>
      </c>
      <c r="H10264" s="6" t="s">
        <v>11430</v>
      </c>
      <c r="I10264" s="6" t="s">
        <v>3780</v>
      </c>
      <c r="K10264" s="6">
        <v>186</v>
      </c>
    </row>
    <row r="10265" spans="1:11">
      <c r="A10265" s="6">
        <v>36125593</v>
      </c>
      <c r="B10265" t="s">
        <v>11431</v>
      </c>
      <c r="C10265" s="6" t="s">
        <v>319</v>
      </c>
      <c r="D10265" s="6">
        <v>26</v>
      </c>
      <c r="E10265" s="6">
        <v>115</v>
      </c>
      <c r="F10265" s="6">
        <v>115</v>
      </c>
      <c r="G10265" s="1">
        <v>128</v>
      </c>
      <c r="H10265" s="6" t="s">
        <v>319</v>
      </c>
      <c r="I10265" s="6" t="s">
        <v>641</v>
      </c>
      <c r="K10265" s="6">
        <v>183</v>
      </c>
    </row>
    <row r="10266" spans="1:11">
      <c r="A10266" s="6">
        <v>2000036359</v>
      </c>
      <c r="B10266" t="s">
        <v>11432</v>
      </c>
      <c r="C10266" s="6" t="s">
        <v>377</v>
      </c>
      <c r="D10266" s="6">
        <v>23</v>
      </c>
      <c r="E10266" s="6">
        <v>115</v>
      </c>
      <c r="F10266" s="6">
        <v>115</v>
      </c>
      <c r="G10266" s="1">
        <v>128</v>
      </c>
      <c r="H10266" s="6" t="s">
        <v>377</v>
      </c>
      <c r="I10266" s="6" t="s">
        <v>241</v>
      </c>
      <c r="K10266" s="6">
        <v>181</v>
      </c>
    </row>
    <row r="10267" spans="1:11">
      <c r="A10267" s="6">
        <v>85081075</v>
      </c>
      <c r="B10267" t="s">
        <v>11433</v>
      </c>
      <c r="C10267" s="6" t="s">
        <v>1732</v>
      </c>
      <c r="D10267" s="6">
        <v>33</v>
      </c>
      <c r="E10267" s="6">
        <v>115</v>
      </c>
      <c r="F10267" s="6">
        <v>115</v>
      </c>
      <c r="G10267" s="1">
        <v>128</v>
      </c>
      <c r="H10267" s="6" t="s">
        <v>1732</v>
      </c>
      <c r="I10267" s="6" t="s">
        <v>344</v>
      </c>
      <c r="K10267" s="6">
        <v>184</v>
      </c>
    </row>
    <row r="10268" spans="1:11">
      <c r="A10268" s="6">
        <v>19190112</v>
      </c>
      <c r="B10268" t="s">
        <v>11434</v>
      </c>
      <c r="C10268" s="6" t="s">
        <v>1624</v>
      </c>
      <c r="D10268" s="6">
        <v>31</v>
      </c>
      <c r="E10268" s="6">
        <v>115</v>
      </c>
      <c r="F10268" s="6">
        <v>115</v>
      </c>
      <c r="G10268" s="1">
        <v>128</v>
      </c>
      <c r="H10268" s="6" t="s">
        <v>1624</v>
      </c>
      <c r="I10268" s="6" t="s">
        <v>257</v>
      </c>
      <c r="K10268" s="6">
        <v>192</v>
      </c>
    </row>
    <row r="10269" spans="1:11">
      <c r="A10269" s="6">
        <v>2000111002</v>
      </c>
      <c r="B10269" t="s">
        <v>11435</v>
      </c>
      <c r="C10269" s="6" t="s">
        <v>645</v>
      </c>
      <c r="D10269" s="6">
        <v>23</v>
      </c>
      <c r="E10269" s="6">
        <v>115</v>
      </c>
      <c r="F10269" s="6">
        <v>115</v>
      </c>
      <c r="G10269" s="1">
        <v>128</v>
      </c>
      <c r="H10269" s="6" t="s">
        <v>645</v>
      </c>
      <c r="I10269" s="6" t="s">
        <v>348</v>
      </c>
      <c r="K10269" s="6">
        <v>185</v>
      </c>
    </row>
    <row r="10270" spans="1:11">
      <c r="A10270" s="6">
        <v>15058637</v>
      </c>
      <c r="B10270" t="s">
        <v>11436</v>
      </c>
      <c r="C10270" s="6" t="s">
        <v>319</v>
      </c>
      <c r="D10270" s="6">
        <v>27</v>
      </c>
      <c r="E10270" s="6">
        <v>115</v>
      </c>
      <c r="F10270" s="6">
        <v>115</v>
      </c>
      <c r="G10270" s="1">
        <v>128</v>
      </c>
      <c r="H10270" s="6" t="s">
        <v>319</v>
      </c>
      <c r="I10270" s="6" t="s">
        <v>11437</v>
      </c>
      <c r="K10270" s="6">
        <v>176</v>
      </c>
    </row>
    <row r="10271" spans="1:11">
      <c r="A10271" s="6">
        <v>67247436</v>
      </c>
      <c r="B10271" t="s">
        <v>11438</v>
      </c>
      <c r="C10271" s="6" t="s">
        <v>2112</v>
      </c>
      <c r="D10271" s="6">
        <v>28</v>
      </c>
      <c r="E10271" s="6">
        <v>115</v>
      </c>
      <c r="F10271" s="6">
        <v>115</v>
      </c>
      <c r="G10271" s="1">
        <v>128</v>
      </c>
      <c r="H10271" s="6" t="s">
        <v>2112</v>
      </c>
      <c r="I10271" s="6" t="s">
        <v>442</v>
      </c>
      <c r="K10271" s="6">
        <v>182</v>
      </c>
    </row>
    <row r="10272" spans="1:11">
      <c r="A10272" s="6">
        <v>19224083</v>
      </c>
      <c r="B10272" t="s">
        <v>11439</v>
      </c>
      <c r="C10272" s="6" t="s">
        <v>760</v>
      </c>
      <c r="D10272" s="6">
        <v>26</v>
      </c>
      <c r="E10272" s="6">
        <v>115</v>
      </c>
      <c r="F10272" s="6">
        <v>115</v>
      </c>
      <c r="G10272" s="1">
        <v>128</v>
      </c>
      <c r="H10272" s="6" t="s">
        <v>760</v>
      </c>
      <c r="I10272" s="6" t="s">
        <v>257</v>
      </c>
      <c r="K10272" s="6">
        <v>178</v>
      </c>
    </row>
    <row r="10273" spans="1:11">
      <c r="A10273" s="6">
        <v>92002651</v>
      </c>
      <c r="B10273" t="s">
        <v>11440</v>
      </c>
      <c r="C10273" s="6" t="s">
        <v>218</v>
      </c>
      <c r="D10273" s="6">
        <v>37</v>
      </c>
      <c r="E10273" s="6">
        <v>115</v>
      </c>
      <c r="F10273" s="6">
        <v>115</v>
      </c>
      <c r="G10273" s="1">
        <v>128</v>
      </c>
      <c r="H10273" s="6" t="s">
        <v>218</v>
      </c>
      <c r="I10273" s="6" t="s">
        <v>3220</v>
      </c>
      <c r="K10273" s="6">
        <v>190</v>
      </c>
    </row>
    <row r="10274" spans="1:11">
      <c r="A10274" s="6">
        <v>8835951</v>
      </c>
      <c r="B10274" t="s">
        <v>11441</v>
      </c>
      <c r="C10274" s="6" t="s">
        <v>1624</v>
      </c>
      <c r="D10274" s="6">
        <v>41</v>
      </c>
      <c r="E10274" s="6">
        <v>115</v>
      </c>
      <c r="F10274" s="6">
        <v>115</v>
      </c>
      <c r="G10274" s="1">
        <v>128</v>
      </c>
      <c r="H10274" s="6" t="s">
        <v>1624</v>
      </c>
      <c r="I10274" s="6" t="s">
        <v>11442</v>
      </c>
      <c r="K10274" s="6">
        <v>185</v>
      </c>
    </row>
    <row r="10275" spans="1:11">
      <c r="A10275" s="6">
        <v>28084596</v>
      </c>
      <c r="B10275" t="s">
        <v>11443</v>
      </c>
      <c r="C10275" s="6" t="s">
        <v>377</v>
      </c>
      <c r="D10275" s="6">
        <v>29</v>
      </c>
      <c r="E10275" s="6">
        <v>115</v>
      </c>
      <c r="F10275" s="6">
        <v>115</v>
      </c>
      <c r="G10275" s="1">
        <v>128</v>
      </c>
      <c r="H10275" s="6" t="s">
        <v>377</v>
      </c>
      <c r="I10275" s="6" t="s">
        <v>1708</v>
      </c>
      <c r="K10275" s="6">
        <v>188</v>
      </c>
    </row>
    <row r="10276" spans="1:11">
      <c r="A10276" s="6">
        <v>67153716</v>
      </c>
      <c r="B10276" t="s">
        <v>11444</v>
      </c>
      <c r="C10276" s="6" t="s">
        <v>2046</v>
      </c>
      <c r="D10276" s="6">
        <v>34</v>
      </c>
      <c r="E10276" s="6">
        <v>115</v>
      </c>
      <c r="F10276" s="6">
        <v>115</v>
      </c>
      <c r="G10276" s="1">
        <v>128</v>
      </c>
      <c r="H10276" s="6" t="s">
        <v>2046</v>
      </c>
      <c r="I10276" s="6" t="s">
        <v>348</v>
      </c>
      <c r="K10276" s="6">
        <v>188</v>
      </c>
    </row>
    <row r="10277" spans="1:11">
      <c r="A10277" s="6">
        <v>91202818</v>
      </c>
      <c r="B10277" t="s">
        <v>11445</v>
      </c>
      <c r="C10277" s="6" t="s">
        <v>377</v>
      </c>
      <c r="D10277" s="6">
        <v>26</v>
      </c>
      <c r="E10277" s="6">
        <v>115</v>
      </c>
      <c r="F10277" s="6">
        <v>115</v>
      </c>
      <c r="G10277" s="1">
        <v>128</v>
      </c>
      <c r="H10277" s="6" t="s">
        <v>377</v>
      </c>
      <c r="I10277" s="6" t="s">
        <v>657</v>
      </c>
      <c r="K10277" s="6">
        <v>198</v>
      </c>
    </row>
    <row r="10278" spans="1:11">
      <c r="A10278" s="6">
        <v>13226629</v>
      </c>
      <c r="B10278" t="s">
        <v>11446</v>
      </c>
      <c r="C10278" s="6" t="s">
        <v>377</v>
      </c>
      <c r="D10278" s="6">
        <v>32</v>
      </c>
      <c r="E10278" s="6">
        <v>115</v>
      </c>
      <c r="F10278" s="6">
        <v>115</v>
      </c>
      <c r="G10278" s="1">
        <v>128</v>
      </c>
      <c r="H10278" s="6" t="s">
        <v>377</v>
      </c>
      <c r="I10278" s="6" t="s">
        <v>1375</v>
      </c>
      <c r="K10278" s="6">
        <v>190</v>
      </c>
    </row>
    <row r="10279" spans="1:11">
      <c r="A10279" s="6">
        <v>98041798</v>
      </c>
      <c r="B10279" t="s">
        <v>11447</v>
      </c>
      <c r="C10279" s="6" t="s">
        <v>218</v>
      </c>
      <c r="D10279" s="6">
        <v>24</v>
      </c>
      <c r="E10279" s="6">
        <v>115</v>
      </c>
      <c r="F10279" s="6">
        <v>115</v>
      </c>
      <c r="G10279" s="1">
        <v>128</v>
      </c>
      <c r="H10279" s="6" t="s">
        <v>218</v>
      </c>
      <c r="I10279" s="6" t="s">
        <v>5022</v>
      </c>
      <c r="K10279" s="6">
        <v>184</v>
      </c>
    </row>
    <row r="10280" spans="1:11">
      <c r="A10280" s="6">
        <v>16191343</v>
      </c>
      <c r="B10280" t="s">
        <v>11448</v>
      </c>
      <c r="C10280" s="6" t="s">
        <v>218</v>
      </c>
      <c r="D10280" s="6">
        <v>25</v>
      </c>
      <c r="E10280" s="6">
        <v>115</v>
      </c>
      <c r="F10280" s="6">
        <v>115</v>
      </c>
      <c r="G10280" s="1">
        <v>128</v>
      </c>
      <c r="H10280" s="6" t="s">
        <v>218</v>
      </c>
      <c r="I10280" s="6" t="s">
        <v>298</v>
      </c>
      <c r="K10280" s="6">
        <v>188</v>
      </c>
    </row>
    <row r="10281" spans="1:11">
      <c r="A10281" s="6">
        <v>27129140</v>
      </c>
      <c r="B10281" t="s">
        <v>11449</v>
      </c>
      <c r="C10281" s="6" t="s">
        <v>7747</v>
      </c>
      <c r="D10281" s="6">
        <v>24</v>
      </c>
      <c r="E10281" s="6">
        <v>115</v>
      </c>
      <c r="F10281" s="6">
        <v>115</v>
      </c>
      <c r="G10281" s="1">
        <v>128</v>
      </c>
      <c r="H10281" s="6" t="s">
        <v>7747</v>
      </c>
      <c r="I10281" s="6" t="s">
        <v>339</v>
      </c>
      <c r="K10281" s="6">
        <v>179</v>
      </c>
    </row>
    <row r="10282" spans="1:11">
      <c r="A10282" s="6">
        <v>2000118807</v>
      </c>
      <c r="B10282" t="s">
        <v>11450</v>
      </c>
      <c r="C10282" s="6" t="s">
        <v>2115</v>
      </c>
      <c r="D10282" s="6">
        <v>28</v>
      </c>
      <c r="E10282" s="6">
        <v>115</v>
      </c>
      <c r="F10282" s="6">
        <v>115</v>
      </c>
      <c r="G10282" s="1">
        <v>128</v>
      </c>
      <c r="H10282" s="6" t="s">
        <v>2115</v>
      </c>
      <c r="I10282" s="6" t="s">
        <v>1375</v>
      </c>
      <c r="K10282" s="6">
        <v>186</v>
      </c>
    </row>
    <row r="10283" spans="1:11">
      <c r="A10283" s="6">
        <v>71108754</v>
      </c>
      <c r="B10283" t="s">
        <v>11451</v>
      </c>
      <c r="C10283" s="6" t="s">
        <v>1624</v>
      </c>
      <c r="D10283" s="6">
        <v>22</v>
      </c>
      <c r="E10283" s="6">
        <v>115</v>
      </c>
      <c r="F10283" s="6">
        <v>115</v>
      </c>
      <c r="G10283" s="1">
        <v>128</v>
      </c>
      <c r="H10283" s="6" t="s">
        <v>1624</v>
      </c>
      <c r="I10283" s="6" t="s">
        <v>827</v>
      </c>
      <c r="K10283" s="6">
        <v>195</v>
      </c>
    </row>
    <row r="10284" spans="1:11">
      <c r="A10284" s="6">
        <v>67031045</v>
      </c>
      <c r="B10284" t="s">
        <v>11452</v>
      </c>
      <c r="C10284" s="6" t="s">
        <v>377</v>
      </c>
      <c r="D10284" s="6">
        <v>36</v>
      </c>
      <c r="E10284" s="6">
        <v>115</v>
      </c>
      <c r="F10284" s="6">
        <v>115</v>
      </c>
      <c r="G10284" s="1">
        <v>128</v>
      </c>
      <c r="H10284" s="6" t="s">
        <v>377</v>
      </c>
      <c r="I10284" s="6" t="s">
        <v>348</v>
      </c>
      <c r="K10284" s="6">
        <v>196</v>
      </c>
    </row>
    <row r="10285" spans="1:11">
      <c r="A10285" s="6">
        <v>19323758</v>
      </c>
      <c r="B10285" t="s">
        <v>11453</v>
      </c>
      <c r="C10285" s="6" t="s">
        <v>966</v>
      </c>
      <c r="D10285" s="6">
        <v>28</v>
      </c>
      <c r="E10285" s="6">
        <v>115</v>
      </c>
      <c r="F10285" s="6">
        <v>115</v>
      </c>
      <c r="G10285" s="1">
        <v>128</v>
      </c>
      <c r="H10285" s="6" t="s">
        <v>966</v>
      </c>
      <c r="I10285" s="6" t="s">
        <v>257</v>
      </c>
      <c r="K10285" s="6">
        <v>174</v>
      </c>
    </row>
    <row r="10286" spans="1:11">
      <c r="A10286" s="6">
        <v>14219012</v>
      </c>
      <c r="B10286" t="s">
        <v>11454</v>
      </c>
      <c r="C10286" s="6" t="s">
        <v>944</v>
      </c>
      <c r="D10286" s="6">
        <v>26</v>
      </c>
      <c r="E10286" s="6">
        <v>115</v>
      </c>
      <c r="F10286" s="6">
        <v>115</v>
      </c>
      <c r="G10286" s="1">
        <v>128</v>
      </c>
      <c r="H10286" s="6" t="s">
        <v>944</v>
      </c>
      <c r="I10286" s="6" t="s">
        <v>603</v>
      </c>
      <c r="K10286" s="6">
        <v>170</v>
      </c>
    </row>
    <row r="10287" spans="1:11">
      <c r="A10287" s="6">
        <v>91109640</v>
      </c>
      <c r="B10287" t="s">
        <v>11455</v>
      </c>
      <c r="C10287" s="6" t="s">
        <v>240</v>
      </c>
      <c r="D10287" s="6">
        <v>31</v>
      </c>
      <c r="E10287" s="6">
        <v>115</v>
      </c>
      <c r="F10287" s="6">
        <v>115</v>
      </c>
      <c r="G10287" s="1">
        <v>128</v>
      </c>
      <c r="H10287" s="6" t="s">
        <v>240</v>
      </c>
      <c r="I10287" s="6" t="s">
        <v>309</v>
      </c>
      <c r="K10287" s="6">
        <v>184</v>
      </c>
    </row>
    <row r="10288" spans="1:11">
      <c r="A10288" s="6">
        <v>5790313</v>
      </c>
      <c r="B10288" t="s">
        <v>11456</v>
      </c>
      <c r="C10288" s="6" t="s">
        <v>619</v>
      </c>
      <c r="D10288" s="6">
        <v>34</v>
      </c>
      <c r="E10288" s="6">
        <v>115</v>
      </c>
      <c r="F10288" s="6">
        <v>115</v>
      </c>
      <c r="G10288" s="1">
        <v>128</v>
      </c>
      <c r="H10288" s="6" t="s">
        <v>619</v>
      </c>
      <c r="I10288" s="6" t="s">
        <v>1066</v>
      </c>
      <c r="K10288" s="6">
        <v>183</v>
      </c>
    </row>
    <row r="10289" spans="1:11">
      <c r="A10289" s="6">
        <v>67211880</v>
      </c>
      <c r="B10289" t="s">
        <v>11457</v>
      </c>
      <c r="C10289" s="6" t="s">
        <v>488</v>
      </c>
      <c r="D10289" s="6">
        <v>29</v>
      </c>
      <c r="E10289" s="6">
        <v>115</v>
      </c>
      <c r="F10289" s="6">
        <v>115</v>
      </c>
      <c r="G10289" s="1">
        <v>128</v>
      </c>
      <c r="H10289" s="6" t="s">
        <v>488</v>
      </c>
      <c r="I10289" s="6" t="s">
        <v>348</v>
      </c>
      <c r="K10289" s="6">
        <v>181</v>
      </c>
    </row>
    <row r="10290" spans="1:11">
      <c r="A10290" s="6">
        <v>19404752</v>
      </c>
      <c r="B10290" t="s">
        <v>11458</v>
      </c>
      <c r="C10290" s="6" t="s">
        <v>319</v>
      </c>
      <c r="D10290" s="6">
        <v>27</v>
      </c>
      <c r="E10290" s="6">
        <v>115</v>
      </c>
      <c r="F10290" s="6">
        <v>115</v>
      </c>
      <c r="G10290" s="1">
        <v>128</v>
      </c>
      <c r="H10290" s="6" t="s">
        <v>319</v>
      </c>
      <c r="I10290" s="6" t="s">
        <v>257</v>
      </c>
      <c r="K10290" s="6">
        <v>184</v>
      </c>
    </row>
    <row r="10291" spans="1:11">
      <c r="A10291" s="6">
        <v>62078575</v>
      </c>
      <c r="B10291" t="s">
        <v>11459</v>
      </c>
      <c r="C10291" s="6" t="s">
        <v>319</v>
      </c>
      <c r="D10291" s="6">
        <v>33</v>
      </c>
      <c r="E10291" s="6">
        <v>115</v>
      </c>
      <c r="F10291" s="6">
        <v>115</v>
      </c>
      <c r="G10291" s="1">
        <v>128</v>
      </c>
      <c r="H10291" s="6" t="s">
        <v>319</v>
      </c>
      <c r="I10291" s="6" t="s">
        <v>1890</v>
      </c>
      <c r="K10291" s="6">
        <v>180</v>
      </c>
    </row>
    <row r="10292" spans="1:11">
      <c r="A10292" s="6">
        <v>2000057964</v>
      </c>
      <c r="B10292" t="s">
        <v>11460</v>
      </c>
      <c r="C10292" s="6" t="s">
        <v>1806</v>
      </c>
      <c r="D10292" s="6">
        <v>23</v>
      </c>
      <c r="E10292" s="6">
        <v>115</v>
      </c>
      <c r="F10292" s="6">
        <v>115</v>
      </c>
      <c r="G10292" s="1">
        <v>128</v>
      </c>
      <c r="H10292" s="6" t="s">
        <v>1806</v>
      </c>
      <c r="I10292" s="6" t="s">
        <v>306</v>
      </c>
      <c r="K10292" s="6">
        <v>172</v>
      </c>
    </row>
    <row r="10293" spans="1:11">
      <c r="A10293" s="6">
        <v>19326607</v>
      </c>
      <c r="B10293" t="s">
        <v>11461</v>
      </c>
      <c r="C10293" s="6" t="s">
        <v>377</v>
      </c>
      <c r="D10293" s="6">
        <v>28</v>
      </c>
      <c r="E10293" s="6">
        <v>115</v>
      </c>
      <c r="F10293" s="6">
        <v>115</v>
      </c>
      <c r="G10293" s="1">
        <v>127</v>
      </c>
      <c r="H10293" s="6" t="s">
        <v>377</v>
      </c>
      <c r="I10293" s="6" t="s">
        <v>257</v>
      </c>
      <c r="K10293" s="6">
        <v>192</v>
      </c>
    </row>
    <row r="10294" spans="1:11">
      <c r="A10294" s="6">
        <v>86006538</v>
      </c>
      <c r="B10294" t="s">
        <v>11462</v>
      </c>
      <c r="C10294" s="6" t="s">
        <v>303</v>
      </c>
      <c r="D10294" s="6">
        <v>32</v>
      </c>
      <c r="E10294" s="6">
        <v>115</v>
      </c>
      <c r="F10294" s="6">
        <v>115</v>
      </c>
      <c r="G10294" s="1">
        <v>127</v>
      </c>
      <c r="H10294" s="6" t="s">
        <v>303</v>
      </c>
      <c r="I10294" s="6" t="s">
        <v>2351</v>
      </c>
      <c r="K10294" s="6">
        <v>177</v>
      </c>
    </row>
    <row r="10295" spans="1:11">
      <c r="A10295" s="6">
        <v>76053237</v>
      </c>
      <c r="B10295" t="s">
        <v>11463</v>
      </c>
      <c r="C10295" s="6" t="s">
        <v>319</v>
      </c>
      <c r="D10295" s="6">
        <v>26</v>
      </c>
      <c r="E10295" s="6">
        <v>115</v>
      </c>
      <c r="F10295" s="6">
        <v>115</v>
      </c>
      <c r="G10295" s="1">
        <v>127</v>
      </c>
      <c r="H10295" s="6" t="s">
        <v>319</v>
      </c>
      <c r="I10295" s="6" t="s">
        <v>378</v>
      </c>
      <c r="K10295" s="6">
        <v>190</v>
      </c>
    </row>
    <row r="10296" spans="1:11">
      <c r="A10296" s="6">
        <v>24024812</v>
      </c>
      <c r="B10296" t="s">
        <v>11464</v>
      </c>
      <c r="C10296" s="6" t="s">
        <v>218</v>
      </c>
      <c r="D10296" s="6">
        <v>31</v>
      </c>
      <c r="E10296" s="6">
        <v>115</v>
      </c>
      <c r="F10296" s="6">
        <v>115</v>
      </c>
      <c r="G10296" s="1">
        <v>127</v>
      </c>
      <c r="H10296" s="6" t="s">
        <v>218</v>
      </c>
      <c r="I10296" s="6" t="s">
        <v>657</v>
      </c>
      <c r="K10296" s="6">
        <v>185</v>
      </c>
    </row>
    <row r="10297" spans="1:11">
      <c r="A10297" s="6">
        <v>2000069654</v>
      </c>
      <c r="B10297" t="s">
        <v>11465</v>
      </c>
      <c r="C10297" s="6" t="s">
        <v>488</v>
      </c>
      <c r="D10297" s="6">
        <v>21</v>
      </c>
      <c r="E10297" s="6">
        <v>115</v>
      </c>
      <c r="F10297" s="6">
        <v>115</v>
      </c>
      <c r="G10297" s="1">
        <v>127</v>
      </c>
      <c r="H10297" s="6" t="s">
        <v>488</v>
      </c>
      <c r="I10297" s="6" t="s">
        <v>378</v>
      </c>
      <c r="K10297" s="6">
        <v>175</v>
      </c>
    </row>
    <row r="10298" spans="1:11">
      <c r="A10298" s="6">
        <v>19364486</v>
      </c>
      <c r="B10298" t="s">
        <v>11466</v>
      </c>
      <c r="C10298" s="6" t="s">
        <v>303</v>
      </c>
      <c r="D10298" s="6">
        <v>24</v>
      </c>
      <c r="E10298" s="6">
        <v>115</v>
      </c>
      <c r="F10298" s="6">
        <v>115</v>
      </c>
      <c r="G10298" s="1">
        <v>127</v>
      </c>
      <c r="H10298" s="6" t="s">
        <v>303</v>
      </c>
      <c r="I10298" s="6" t="s">
        <v>257</v>
      </c>
      <c r="K10298" s="6">
        <v>180</v>
      </c>
    </row>
    <row r="10299" spans="1:11">
      <c r="A10299" s="6">
        <v>58123749</v>
      </c>
      <c r="B10299" t="s">
        <v>11467</v>
      </c>
      <c r="C10299" s="6" t="s">
        <v>944</v>
      </c>
      <c r="D10299" s="6">
        <v>25</v>
      </c>
      <c r="E10299" s="6">
        <v>115</v>
      </c>
      <c r="F10299" s="6">
        <v>115</v>
      </c>
      <c r="G10299" s="1">
        <v>127</v>
      </c>
      <c r="H10299" s="6" t="s">
        <v>944</v>
      </c>
      <c r="I10299" s="6" t="s">
        <v>194</v>
      </c>
      <c r="K10299" s="6">
        <v>183</v>
      </c>
    </row>
    <row r="10300" spans="1:11">
      <c r="A10300" s="6">
        <v>29163017</v>
      </c>
      <c r="B10300" t="s">
        <v>11468</v>
      </c>
      <c r="C10300" s="6" t="s">
        <v>728</v>
      </c>
      <c r="D10300" s="6">
        <v>26</v>
      </c>
      <c r="E10300" s="6">
        <v>115</v>
      </c>
      <c r="F10300" s="6">
        <v>115</v>
      </c>
      <c r="G10300" s="1">
        <v>127</v>
      </c>
      <c r="H10300" s="6" t="s">
        <v>728</v>
      </c>
      <c r="I10300" s="6" t="s">
        <v>1873</v>
      </c>
      <c r="K10300" s="6">
        <v>180</v>
      </c>
    </row>
    <row r="10301" spans="1:11">
      <c r="A10301" s="6">
        <v>16191375</v>
      </c>
      <c r="B10301" t="s">
        <v>11469</v>
      </c>
      <c r="C10301" s="6" t="s">
        <v>2121</v>
      </c>
      <c r="D10301" s="6">
        <v>24</v>
      </c>
      <c r="E10301" s="6">
        <v>115</v>
      </c>
      <c r="F10301" s="6">
        <v>115</v>
      </c>
      <c r="G10301" s="1">
        <v>127</v>
      </c>
      <c r="H10301" s="6" t="s">
        <v>2121</v>
      </c>
      <c r="I10301" s="6" t="s">
        <v>11470</v>
      </c>
      <c r="K10301" s="6">
        <v>183</v>
      </c>
    </row>
    <row r="10302" spans="1:11">
      <c r="A10302" s="6">
        <v>27021400</v>
      </c>
      <c r="B10302" t="s">
        <v>11471</v>
      </c>
      <c r="C10302" s="6" t="s">
        <v>377</v>
      </c>
      <c r="D10302" s="6">
        <v>33</v>
      </c>
      <c r="E10302" s="6">
        <v>115</v>
      </c>
      <c r="F10302" s="6">
        <v>115</v>
      </c>
      <c r="G10302" s="1">
        <v>127</v>
      </c>
      <c r="H10302" s="6" t="s">
        <v>377</v>
      </c>
      <c r="I10302" s="6" t="s">
        <v>7046</v>
      </c>
      <c r="K10302" s="6">
        <v>193</v>
      </c>
    </row>
    <row r="10303" spans="1:11">
      <c r="A10303" s="6">
        <v>76040832</v>
      </c>
      <c r="B10303" t="s">
        <v>11472</v>
      </c>
      <c r="C10303" s="6" t="s">
        <v>944</v>
      </c>
      <c r="D10303" s="6">
        <v>29</v>
      </c>
      <c r="E10303" s="6">
        <v>115</v>
      </c>
      <c r="F10303" s="6">
        <v>115</v>
      </c>
      <c r="G10303" s="1">
        <v>127</v>
      </c>
      <c r="H10303" s="6" t="s">
        <v>944</v>
      </c>
      <c r="I10303" s="6" t="s">
        <v>378</v>
      </c>
      <c r="K10303" s="6">
        <v>185</v>
      </c>
    </row>
    <row r="10304" spans="1:11">
      <c r="A10304" s="6">
        <v>14246680</v>
      </c>
      <c r="B10304" t="s">
        <v>11473</v>
      </c>
      <c r="C10304" s="6" t="s">
        <v>1698</v>
      </c>
      <c r="D10304" s="6">
        <v>22</v>
      </c>
      <c r="E10304" s="6">
        <v>115</v>
      </c>
      <c r="F10304" s="6">
        <v>115</v>
      </c>
      <c r="G10304" s="1">
        <v>127</v>
      </c>
      <c r="H10304" s="6" t="s">
        <v>1698</v>
      </c>
      <c r="I10304" s="6" t="s">
        <v>603</v>
      </c>
      <c r="K10304" s="6">
        <v>180</v>
      </c>
    </row>
    <row r="10305" spans="1:11">
      <c r="A10305" s="6">
        <v>2000114532</v>
      </c>
      <c r="B10305" t="s">
        <v>11474</v>
      </c>
      <c r="C10305" s="6" t="s">
        <v>377</v>
      </c>
      <c r="D10305" s="6">
        <v>24</v>
      </c>
      <c r="E10305" s="6">
        <v>115</v>
      </c>
      <c r="F10305" s="6">
        <v>115</v>
      </c>
      <c r="G10305" s="1">
        <v>127</v>
      </c>
      <c r="H10305" s="6" t="s">
        <v>377</v>
      </c>
      <c r="I10305" s="6" t="s">
        <v>603</v>
      </c>
      <c r="K10305" s="6">
        <v>190</v>
      </c>
    </row>
    <row r="10306" spans="1:11">
      <c r="A10306" s="6">
        <v>55082126</v>
      </c>
      <c r="B10306" t="s">
        <v>11475</v>
      </c>
      <c r="C10306" s="6" t="s">
        <v>377</v>
      </c>
      <c r="D10306" s="6">
        <v>27</v>
      </c>
      <c r="E10306" s="6">
        <v>115</v>
      </c>
      <c r="F10306" s="6">
        <v>115</v>
      </c>
      <c r="G10306" s="1">
        <v>127</v>
      </c>
      <c r="H10306" s="6" t="s">
        <v>377</v>
      </c>
      <c r="I10306" s="6" t="s">
        <v>306</v>
      </c>
      <c r="K10306" s="6">
        <v>191</v>
      </c>
    </row>
    <row r="10307" spans="1:11">
      <c r="A10307" s="6">
        <v>70014232</v>
      </c>
      <c r="B10307" t="s">
        <v>11476</v>
      </c>
      <c r="C10307" s="6" t="s">
        <v>640</v>
      </c>
      <c r="D10307" s="6">
        <v>37</v>
      </c>
      <c r="E10307" s="6">
        <v>115</v>
      </c>
      <c r="F10307" s="6">
        <v>115</v>
      </c>
      <c r="G10307" s="1">
        <v>127</v>
      </c>
      <c r="H10307" s="6" t="s">
        <v>640</v>
      </c>
      <c r="I10307" s="6" t="s">
        <v>832</v>
      </c>
      <c r="K10307" s="6">
        <v>177</v>
      </c>
    </row>
    <row r="10308" spans="1:11">
      <c r="A10308" s="6">
        <v>18114980</v>
      </c>
      <c r="B10308" t="s">
        <v>11477</v>
      </c>
      <c r="C10308" s="6" t="s">
        <v>303</v>
      </c>
      <c r="D10308" s="6">
        <v>23</v>
      </c>
      <c r="E10308" s="6">
        <v>115</v>
      </c>
      <c r="F10308" s="6">
        <v>115</v>
      </c>
      <c r="G10308" s="1">
        <v>127</v>
      </c>
      <c r="H10308" s="6" t="s">
        <v>303</v>
      </c>
      <c r="I10308" s="6" t="s">
        <v>1117</v>
      </c>
      <c r="K10308" s="6">
        <v>180</v>
      </c>
    </row>
    <row r="10309" spans="1:11">
      <c r="A10309" s="6">
        <v>77003997</v>
      </c>
      <c r="B10309" t="s">
        <v>11478</v>
      </c>
      <c r="C10309" s="6" t="s">
        <v>2157</v>
      </c>
      <c r="D10309" s="6">
        <v>35</v>
      </c>
      <c r="E10309" s="6">
        <v>115</v>
      </c>
      <c r="F10309" s="6">
        <v>115</v>
      </c>
      <c r="G10309" s="1">
        <v>127</v>
      </c>
      <c r="H10309" s="6" t="s">
        <v>2157</v>
      </c>
      <c r="I10309" s="6" t="s">
        <v>2937</v>
      </c>
      <c r="K10309" s="6">
        <v>170</v>
      </c>
    </row>
    <row r="10310" spans="1:11">
      <c r="A10310" s="6">
        <v>80013377</v>
      </c>
      <c r="B10310" t="s">
        <v>11479</v>
      </c>
      <c r="C10310" s="6" t="s">
        <v>488</v>
      </c>
      <c r="D10310" s="6">
        <v>31</v>
      </c>
      <c r="E10310" s="6">
        <v>115</v>
      </c>
      <c r="F10310" s="6">
        <v>115</v>
      </c>
      <c r="G10310" s="1">
        <v>127</v>
      </c>
      <c r="H10310" s="6" t="s">
        <v>488</v>
      </c>
      <c r="I10310" s="6" t="s">
        <v>3192</v>
      </c>
      <c r="K10310" s="6">
        <v>175</v>
      </c>
    </row>
    <row r="10311" spans="1:11">
      <c r="A10311" s="6">
        <v>79011941</v>
      </c>
      <c r="B10311" t="s">
        <v>11480</v>
      </c>
      <c r="C10311" s="6" t="s">
        <v>377</v>
      </c>
      <c r="D10311" s="6">
        <v>36</v>
      </c>
      <c r="E10311" s="6">
        <v>115</v>
      </c>
      <c r="F10311" s="6">
        <v>115</v>
      </c>
      <c r="G10311" s="1">
        <v>127</v>
      </c>
      <c r="H10311" s="6" t="s">
        <v>377</v>
      </c>
      <c r="I10311" s="6" t="s">
        <v>241</v>
      </c>
      <c r="K10311" s="6">
        <v>181</v>
      </c>
    </row>
    <row r="10312" spans="1:11">
      <c r="A10312" s="6">
        <v>76068779</v>
      </c>
      <c r="B10312" t="s">
        <v>11481</v>
      </c>
      <c r="C10312" s="6" t="s">
        <v>640</v>
      </c>
      <c r="D10312" s="6">
        <v>23</v>
      </c>
      <c r="E10312" s="6">
        <v>115</v>
      </c>
      <c r="F10312" s="6">
        <v>115</v>
      </c>
      <c r="G10312" s="1">
        <v>127</v>
      </c>
      <c r="H10312" s="6" t="s">
        <v>640</v>
      </c>
      <c r="I10312" s="6" t="s">
        <v>378</v>
      </c>
      <c r="K10312" s="6">
        <v>175</v>
      </c>
    </row>
    <row r="10313" spans="1:11">
      <c r="A10313" s="6">
        <v>2000006279</v>
      </c>
      <c r="B10313" t="s">
        <v>11482</v>
      </c>
      <c r="C10313" s="6" t="s">
        <v>829</v>
      </c>
      <c r="D10313" s="6">
        <v>21</v>
      </c>
      <c r="E10313" s="6">
        <v>115</v>
      </c>
      <c r="F10313" s="6">
        <v>115</v>
      </c>
      <c r="G10313" s="1">
        <v>127</v>
      </c>
      <c r="H10313" s="6" t="s">
        <v>829</v>
      </c>
      <c r="I10313" s="6" t="s">
        <v>1117</v>
      </c>
      <c r="K10313" s="6">
        <v>181</v>
      </c>
    </row>
    <row r="10314" spans="1:11">
      <c r="A10314" s="6">
        <v>19286840</v>
      </c>
      <c r="B10314" t="s">
        <v>11483</v>
      </c>
      <c r="C10314" s="6" t="s">
        <v>1698</v>
      </c>
      <c r="D10314" s="6">
        <v>29</v>
      </c>
      <c r="E10314" s="6">
        <v>115</v>
      </c>
      <c r="F10314" s="6">
        <v>115</v>
      </c>
      <c r="G10314" s="1">
        <v>127</v>
      </c>
      <c r="H10314" s="6" t="s">
        <v>1698</v>
      </c>
      <c r="I10314" s="6" t="s">
        <v>257</v>
      </c>
      <c r="K10314" s="6">
        <v>178</v>
      </c>
    </row>
    <row r="10315" spans="1:11">
      <c r="A10315" s="6">
        <v>25057814</v>
      </c>
      <c r="B10315" t="s">
        <v>11484</v>
      </c>
      <c r="C10315" s="6" t="s">
        <v>966</v>
      </c>
      <c r="D10315" s="6">
        <v>25</v>
      </c>
      <c r="E10315" s="6">
        <v>115</v>
      </c>
      <c r="F10315" s="6">
        <v>115</v>
      </c>
      <c r="G10315" s="1">
        <v>127</v>
      </c>
      <c r="H10315" s="6" t="s">
        <v>966</v>
      </c>
      <c r="I10315" s="6" t="s">
        <v>1731</v>
      </c>
      <c r="K10315" s="6">
        <v>181</v>
      </c>
    </row>
    <row r="10316" spans="1:11">
      <c r="A10316" s="6">
        <v>72048194</v>
      </c>
      <c r="B10316" t="s">
        <v>11485</v>
      </c>
      <c r="C10316" s="6" t="s">
        <v>728</v>
      </c>
      <c r="D10316" s="6">
        <v>30</v>
      </c>
      <c r="E10316" s="6">
        <v>115</v>
      </c>
      <c r="F10316" s="6">
        <v>115</v>
      </c>
      <c r="G10316" s="1">
        <v>127</v>
      </c>
      <c r="H10316" s="6" t="s">
        <v>728</v>
      </c>
      <c r="I10316" s="6" t="s">
        <v>811</v>
      </c>
      <c r="K10316" s="6">
        <v>173</v>
      </c>
    </row>
    <row r="10317" spans="1:11">
      <c r="A10317" s="6">
        <v>71110055</v>
      </c>
      <c r="B10317" t="s">
        <v>11486</v>
      </c>
      <c r="C10317" s="6" t="s">
        <v>645</v>
      </c>
      <c r="D10317" s="6">
        <v>23</v>
      </c>
      <c r="E10317" s="6">
        <v>115</v>
      </c>
      <c r="F10317" s="6">
        <v>115</v>
      </c>
      <c r="G10317" s="1">
        <v>127</v>
      </c>
      <c r="H10317" s="6" t="s">
        <v>645</v>
      </c>
      <c r="I10317" s="6" t="s">
        <v>827</v>
      </c>
      <c r="K10317" s="6">
        <v>175</v>
      </c>
    </row>
    <row r="10318" spans="1:11">
      <c r="A10318" s="6">
        <v>52079995</v>
      </c>
      <c r="B10318" t="s">
        <v>11487</v>
      </c>
      <c r="C10318" s="6" t="s">
        <v>488</v>
      </c>
      <c r="D10318" s="6">
        <v>27</v>
      </c>
      <c r="E10318" s="6">
        <v>115</v>
      </c>
      <c r="F10318" s="6">
        <v>115</v>
      </c>
      <c r="G10318" s="1">
        <v>127</v>
      </c>
      <c r="H10318" s="6" t="s">
        <v>488</v>
      </c>
      <c r="I10318" s="6" t="s">
        <v>9646</v>
      </c>
      <c r="K10318" s="6">
        <v>173</v>
      </c>
    </row>
    <row r="10319" spans="1:11">
      <c r="A10319" s="6">
        <v>43611977</v>
      </c>
      <c r="B10319" t="s">
        <v>11488</v>
      </c>
      <c r="C10319" s="6" t="s">
        <v>944</v>
      </c>
      <c r="D10319" s="6">
        <v>23</v>
      </c>
      <c r="E10319" s="6">
        <v>115</v>
      </c>
      <c r="F10319" s="6">
        <v>115</v>
      </c>
      <c r="G10319" s="1">
        <v>127</v>
      </c>
      <c r="H10319" s="6" t="s">
        <v>944</v>
      </c>
      <c r="I10319" s="6" t="s">
        <v>11489</v>
      </c>
      <c r="K10319" s="6">
        <v>188</v>
      </c>
    </row>
    <row r="10320" spans="1:11">
      <c r="A10320" s="6">
        <v>78100069</v>
      </c>
      <c r="B10320" t="s">
        <v>11490</v>
      </c>
      <c r="C10320" s="6" t="s">
        <v>2115</v>
      </c>
      <c r="D10320" s="6">
        <v>25</v>
      </c>
      <c r="E10320" s="6">
        <v>115</v>
      </c>
      <c r="F10320" s="6">
        <v>115</v>
      </c>
      <c r="G10320" s="1">
        <v>127</v>
      </c>
      <c r="H10320" s="6" t="s">
        <v>2115</v>
      </c>
      <c r="I10320" s="6" t="s">
        <v>1661</v>
      </c>
      <c r="K10320" s="6">
        <v>187</v>
      </c>
    </row>
    <row r="10321" spans="1:11">
      <c r="A10321" s="6">
        <v>85125689</v>
      </c>
      <c r="B10321" t="s">
        <v>11491</v>
      </c>
      <c r="C10321" s="6" t="s">
        <v>966</v>
      </c>
      <c r="D10321" s="6">
        <v>28</v>
      </c>
      <c r="E10321" s="6">
        <v>115</v>
      </c>
      <c r="F10321" s="6">
        <v>115</v>
      </c>
      <c r="G10321" s="1">
        <v>127</v>
      </c>
      <c r="H10321" s="6" t="s">
        <v>966</v>
      </c>
      <c r="I10321" s="6" t="s">
        <v>11492</v>
      </c>
      <c r="K10321" s="6">
        <v>176</v>
      </c>
    </row>
    <row r="10322" spans="1:11">
      <c r="A10322" s="6">
        <v>62124982</v>
      </c>
      <c r="B10322" t="s">
        <v>11493</v>
      </c>
      <c r="C10322" s="6" t="s">
        <v>589</v>
      </c>
      <c r="D10322" s="6">
        <v>31</v>
      </c>
      <c r="E10322" s="6">
        <v>115</v>
      </c>
      <c r="F10322" s="6">
        <v>115</v>
      </c>
      <c r="G10322" s="1">
        <v>127</v>
      </c>
      <c r="H10322" s="6" t="s">
        <v>589</v>
      </c>
      <c r="I10322" s="6" t="s">
        <v>1066</v>
      </c>
      <c r="K10322" s="6">
        <v>184</v>
      </c>
    </row>
    <row r="10323" spans="1:11">
      <c r="A10323" s="6">
        <v>49040824</v>
      </c>
      <c r="B10323" t="s">
        <v>11494</v>
      </c>
      <c r="C10323" s="6" t="s">
        <v>640</v>
      </c>
      <c r="D10323" s="6">
        <v>26</v>
      </c>
      <c r="E10323" s="6">
        <v>115</v>
      </c>
      <c r="F10323" s="6">
        <v>115</v>
      </c>
      <c r="G10323" s="1">
        <v>127</v>
      </c>
      <c r="H10323" s="6" t="s">
        <v>640</v>
      </c>
      <c r="I10323" s="6" t="s">
        <v>344</v>
      </c>
      <c r="K10323" s="6">
        <v>176</v>
      </c>
    </row>
    <row r="10324" spans="1:11">
      <c r="A10324" s="6">
        <v>16165872</v>
      </c>
      <c r="B10324" t="s">
        <v>11495</v>
      </c>
      <c r="C10324" s="6" t="s">
        <v>1732</v>
      </c>
      <c r="D10324" s="6">
        <v>28</v>
      </c>
      <c r="E10324" s="6">
        <v>115</v>
      </c>
      <c r="F10324" s="6">
        <v>115</v>
      </c>
      <c r="G10324" s="1">
        <v>127</v>
      </c>
      <c r="H10324" s="6" t="s">
        <v>1732</v>
      </c>
      <c r="I10324" s="6" t="s">
        <v>1909</v>
      </c>
      <c r="K10324" s="6">
        <v>197</v>
      </c>
    </row>
    <row r="10325" spans="1:11">
      <c r="A10325" s="6">
        <v>36151881</v>
      </c>
      <c r="B10325" t="s">
        <v>11496</v>
      </c>
      <c r="C10325" s="6" t="s">
        <v>640</v>
      </c>
      <c r="D10325" s="6">
        <v>24</v>
      </c>
      <c r="E10325" s="6">
        <v>115</v>
      </c>
      <c r="F10325" s="6">
        <v>115</v>
      </c>
      <c r="G10325" s="1">
        <v>127</v>
      </c>
      <c r="H10325" s="6" t="s">
        <v>640</v>
      </c>
      <c r="I10325" s="6" t="s">
        <v>641</v>
      </c>
      <c r="K10325" s="6">
        <v>178</v>
      </c>
    </row>
    <row r="10326" spans="1:11">
      <c r="A10326" s="6">
        <v>19388624</v>
      </c>
      <c r="B10326" t="s">
        <v>11497</v>
      </c>
      <c r="C10326" s="6" t="s">
        <v>640</v>
      </c>
      <c r="D10326" s="6">
        <v>23</v>
      </c>
      <c r="E10326" s="6">
        <v>115</v>
      </c>
      <c r="F10326" s="6">
        <v>115</v>
      </c>
      <c r="G10326" s="1">
        <v>127</v>
      </c>
      <c r="H10326" s="6" t="s">
        <v>640</v>
      </c>
      <c r="I10326" s="6" t="s">
        <v>257</v>
      </c>
      <c r="K10326" s="6">
        <v>180</v>
      </c>
    </row>
    <row r="10327" spans="1:11">
      <c r="A10327" s="6">
        <v>14229286</v>
      </c>
      <c r="B10327" t="s">
        <v>11498</v>
      </c>
      <c r="C10327" s="6" t="s">
        <v>2121</v>
      </c>
      <c r="D10327" s="6">
        <v>23</v>
      </c>
      <c r="E10327" s="6">
        <v>115</v>
      </c>
      <c r="F10327" s="6">
        <v>115</v>
      </c>
      <c r="G10327" s="1">
        <v>127</v>
      </c>
      <c r="H10327" s="6" t="s">
        <v>2121</v>
      </c>
      <c r="I10327" s="6" t="s">
        <v>603</v>
      </c>
      <c r="K10327" s="6">
        <v>173</v>
      </c>
    </row>
    <row r="10328" spans="1:11">
      <c r="A10328" s="6">
        <v>18107451</v>
      </c>
      <c r="B10328" t="s">
        <v>11499</v>
      </c>
      <c r="C10328" s="6" t="s">
        <v>3935</v>
      </c>
      <c r="D10328" s="6">
        <v>23</v>
      </c>
      <c r="E10328" s="6">
        <v>115</v>
      </c>
      <c r="F10328" s="6">
        <v>115</v>
      </c>
      <c r="G10328" s="1">
        <v>127</v>
      </c>
      <c r="H10328" s="6" t="s">
        <v>3935</v>
      </c>
      <c r="I10328" s="6" t="s">
        <v>11500</v>
      </c>
      <c r="K10328" s="6">
        <v>169</v>
      </c>
    </row>
    <row r="10329" spans="1:11">
      <c r="A10329" s="6">
        <v>76017524</v>
      </c>
      <c r="B10329" t="s">
        <v>11501</v>
      </c>
      <c r="C10329" s="6" t="s">
        <v>319</v>
      </c>
      <c r="D10329" s="6">
        <v>33</v>
      </c>
      <c r="E10329" s="6">
        <v>115</v>
      </c>
      <c r="F10329" s="6">
        <v>115</v>
      </c>
      <c r="G10329" s="1">
        <v>127</v>
      </c>
      <c r="H10329" s="6" t="s">
        <v>319</v>
      </c>
      <c r="I10329" s="6" t="s">
        <v>378</v>
      </c>
      <c r="K10329" s="6">
        <v>176</v>
      </c>
    </row>
    <row r="10330" spans="1:11">
      <c r="A10330" s="6">
        <v>12079019</v>
      </c>
      <c r="B10330" t="s">
        <v>11502</v>
      </c>
      <c r="C10330" s="6" t="s">
        <v>2115</v>
      </c>
      <c r="D10330" s="6">
        <v>23</v>
      </c>
      <c r="E10330" s="6">
        <v>115</v>
      </c>
      <c r="F10330" s="6">
        <v>115</v>
      </c>
      <c r="G10330" s="1">
        <v>127</v>
      </c>
      <c r="H10330" s="6" t="s">
        <v>2115</v>
      </c>
      <c r="I10330" s="6" t="s">
        <v>477</v>
      </c>
      <c r="K10330" s="6">
        <v>192</v>
      </c>
    </row>
    <row r="10331" spans="1:11">
      <c r="A10331" s="6">
        <v>70047807</v>
      </c>
      <c r="B10331" t="s">
        <v>11503</v>
      </c>
      <c r="C10331" s="6" t="s">
        <v>760</v>
      </c>
      <c r="D10331" s="6">
        <v>32</v>
      </c>
      <c r="E10331" s="6">
        <v>115</v>
      </c>
      <c r="F10331" s="6">
        <v>115</v>
      </c>
      <c r="G10331" s="1">
        <v>127</v>
      </c>
      <c r="H10331" s="6" t="s">
        <v>760</v>
      </c>
      <c r="I10331" s="6" t="s">
        <v>832</v>
      </c>
      <c r="K10331" s="6">
        <v>170</v>
      </c>
    </row>
    <row r="10332" spans="1:11">
      <c r="A10332" s="6">
        <v>27025520</v>
      </c>
      <c r="B10332" t="s">
        <v>11504</v>
      </c>
      <c r="C10332" s="6" t="s">
        <v>640</v>
      </c>
      <c r="D10332" s="6">
        <v>32</v>
      </c>
      <c r="E10332" s="6">
        <v>115</v>
      </c>
      <c r="F10332" s="6">
        <v>115</v>
      </c>
      <c r="G10332" s="1">
        <v>126</v>
      </c>
      <c r="H10332" s="6" t="s">
        <v>640</v>
      </c>
      <c r="I10332" s="6" t="s">
        <v>339</v>
      </c>
      <c r="K10332" s="6">
        <v>180</v>
      </c>
    </row>
    <row r="10333" spans="1:11">
      <c r="A10333" s="6">
        <v>14022183</v>
      </c>
      <c r="B10333" t="s">
        <v>11505</v>
      </c>
      <c r="C10333" s="6" t="s">
        <v>1626</v>
      </c>
      <c r="D10333" s="6">
        <v>36</v>
      </c>
      <c r="E10333" s="6">
        <v>115</v>
      </c>
      <c r="F10333" s="6">
        <v>115</v>
      </c>
      <c r="G10333" s="1">
        <v>126</v>
      </c>
      <c r="H10333" s="6" t="s">
        <v>1626</v>
      </c>
      <c r="I10333" s="6" t="s">
        <v>603</v>
      </c>
      <c r="K10333" s="6">
        <v>171</v>
      </c>
    </row>
    <row r="10334" spans="1:11">
      <c r="A10334" s="6">
        <v>21027693</v>
      </c>
      <c r="B10334" t="s">
        <v>11506</v>
      </c>
      <c r="C10334" s="6" t="s">
        <v>728</v>
      </c>
      <c r="D10334" s="6">
        <v>28</v>
      </c>
      <c r="E10334" s="6">
        <v>115</v>
      </c>
      <c r="F10334" s="6">
        <v>115</v>
      </c>
      <c r="G10334" s="1">
        <v>126</v>
      </c>
      <c r="H10334" s="6" t="s">
        <v>728</v>
      </c>
      <c r="I10334" s="6" t="s">
        <v>2879</v>
      </c>
      <c r="K10334" s="6">
        <v>174</v>
      </c>
    </row>
    <row r="10335" spans="1:11">
      <c r="A10335" s="6">
        <v>27162045</v>
      </c>
      <c r="B10335" t="s">
        <v>11507</v>
      </c>
      <c r="C10335" s="6" t="s">
        <v>319</v>
      </c>
      <c r="D10335" s="6">
        <v>23</v>
      </c>
      <c r="E10335" s="6">
        <v>115</v>
      </c>
      <c r="F10335" s="6">
        <v>115</v>
      </c>
      <c r="G10335" s="1">
        <v>126</v>
      </c>
      <c r="H10335" s="6" t="s">
        <v>319</v>
      </c>
      <c r="I10335" s="6" t="s">
        <v>339</v>
      </c>
      <c r="K10335" s="6">
        <v>185</v>
      </c>
    </row>
    <row r="10336" spans="1:11">
      <c r="A10336" s="6">
        <v>13198641</v>
      </c>
      <c r="B10336" t="s">
        <v>11508</v>
      </c>
      <c r="C10336" s="6" t="s">
        <v>319</v>
      </c>
      <c r="D10336" s="6">
        <v>27</v>
      </c>
      <c r="E10336" s="6">
        <v>115</v>
      </c>
      <c r="F10336" s="6">
        <v>115</v>
      </c>
      <c r="G10336" s="1">
        <v>126</v>
      </c>
      <c r="H10336" s="6" t="s">
        <v>319</v>
      </c>
      <c r="I10336" s="6" t="s">
        <v>442</v>
      </c>
      <c r="K10336" s="6">
        <v>190</v>
      </c>
    </row>
    <row r="10337" spans="1:11">
      <c r="A10337" s="6">
        <v>18103442</v>
      </c>
      <c r="B10337" t="s">
        <v>11509</v>
      </c>
      <c r="C10337" s="6" t="s">
        <v>314</v>
      </c>
      <c r="D10337" s="6">
        <v>23</v>
      </c>
      <c r="E10337" s="6">
        <v>115</v>
      </c>
      <c r="F10337" s="6">
        <v>115</v>
      </c>
      <c r="G10337" s="1">
        <v>126</v>
      </c>
      <c r="H10337" s="6" t="s">
        <v>314</v>
      </c>
      <c r="I10337" s="6" t="s">
        <v>11510</v>
      </c>
      <c r="K10337" s="6">
        <v>174</v>
      </c>
    </row>
    <row r="10338" spans="1:11">
      <c r="A10338" s="6">
        <v>19212668</v>
      </c>
      <c r="B10338" t="s">
        <v>11511</v>
      </c>
      <c r="C10338" s="6" t="s">
        <v>1806</v>
      </c>
      <c r="D10338" s="6">
        <v>31</v>
      </c>
      <c r="E10338" s="6">
        <v>115</v>
      </c>
      <c r="F10338" s="6">
        <v>115</v>
      </c>
      <c r="G10338" s="1">
        <v>126</v>
      </c>
      <c r="H10338" s="6" t="s">
        <v>1806</v>
      </c>
      <c r="I10338" s="6" t="s">
        <v>257</v>
      </c>
      <c r="K10338" s="6">
        <v>180</v>
      </c>
    </row>
    <row r="10339" spans="1:11">
      <c r="A10339" s="6">
        <v>14009920</v>
      </c>
      <c r="B10339" t="s">
        <v>11512</v>
      </c>
      <c r="C10339" s="6" t="s">
        <v>2751</v>
      </c>
      <c r="D10339" s="6">
        <v>36</v>
      </c>
      <c r="E10339" s="6">
        <v>115</v>
      </c>
      <c r="F10339" s="6">
        <v>115</v>
      </c>
      <c r="G10339" s="1">
        <v>126</v>
      </c>
      <c r="H10339" s="6" t="s">
        <v>2751</v>
      </c>
      <c r="I10339" s="6" t="s">
        <v>11513</v>
      </c>
      <c r="K10339" s="6">
        <v>178</v>
      </c>
    </row>
    <row r="10340" spans="1:11">
      <c r="A10340" s="6">
        <v>67246348</v>
      </c>
      <c r="B10340" t="s">
        <v>11514</v>
      </c>
      <c r="C10340" s="6" t="s">
        <v>351</v>
      </c>
      <c r="D10340" s="6">
        <v>26</v>
      </c>
      <c r="E10340" s="6">
        <v>115</v>
      </c>
      <c r="F10340" s="6">
        <v>115</v>
      </c>
      <c r="G10340" s="1">
        <v>126</v>
      </c>
      <c r="H10340" s="6" t="s">
        <v>351</v>
      </c>
      <c r="I10340" s="6" t="s">
        <v>348</v>
      </c>
      <c r="K10340" s="6">
        <v>181</v>
      </c>
    </row>
    <row r="10341" spans="1:11">
      <c r="A10341" s="6">
        <v>86066404</v>
      </c>
      <c r="B10341" t="s">
        <v>11515</v>
      </c>
      <c r="C10341" s="6" t="s">
        <v>1698</v>
      </c>
      <c r="D10341" s="6">
        <v>26</v>
      </c>
      <c r="E10341" s="6">
        <v>115</v>
      </c>
      <c r="F10341" s="6">
        <v>115</v>
      </c>
      <c r="G10341" s="1">
        <v>126</v>
      </c>
      <c r="H10341" s="6" t="s">
        <v>1698</v>
      </c>
      <c r="I10341" s="6" t="s">
        <v>5467</v>
      </c>
      <c r="K10341" s="6">
        <v>180</v>
      </c>
    </row>
    <row r="10342" spans="1:11">
      <c r="A10342" s="6">
        <v>83261934</v>
      </c>
      <c r="B10342" t="s">
        <v>11516</v>
      </c>
      <c r="C10342" s="6" t="s">
        <v>488</v>
      </c>
      <c r="D10342" s="6">
        <v>22</v>
      </c>
      <c r="E10342" s="6">
        <v>115</v>
      </c>
      <c r="F10342" s="6">
        <v>115</v>
      </c>
      <c r="G10342" s="1">
        <v>126</v>
      </c>
      <c r="H10342" s="6" t="s">
        <v>488</v>
      </c>
      <c r="I10342" s="6" t="s">
        <v>304</v>
      </c>
      <c r="K10342" s="6">
        <v>170</v>
      </c>
    </row>
    <row r="10343" spans="1:11">
      <c r="A10343" s="6">
        <v>14011145</v>
      </c>
      <c r="B10343" t="s">
        <v>11517</v>
      </c>
      <c r="C10343" s="6" t="s">
        <v>218</v>
      </c>
      <c r="D10343" s="6">
        <v>34</v>
      </c>
      <c r="E10343" s="6">
        <v>115</v>
      </c>
      <c r="F10343" s="6">
        <v>115</v>
      </c>
      <c r="G10343" s="1">
        <v>126</v>
      </c>
      <c r="H10343" s="6" t="s">
        <v>218</v>
      </c>
      <c r="I10343" s="6" t="s">
        <v>603</v>
      </c>
      <c r="K10343" s="6">
        <v>182</v>
      </c>
    </row>
    <row r="10344" spans="1:11">
      <c r="A10344" s="6">
        <v>70121601</v>
      </c>
      <c r="B10344" t="s">
        <v>11518</v>
      </c>
      <c r="C10344" s="6" t="s">
        <v>319</v>
      </c>
      <c r="D10344" s="6">
        <v>24</v>
      </c>
      <c r="E10344" s="6">
        <v>115</v>
      </c>
      <c r="F10344" s="6">
        <v>115</v>
      </c>
      <c r="G10344" s="1">
        <v>126</v>
      </c>
      <c r="H10344" s="6" t="s">
        <v>319</v>
      </c>
      <c r="I10344" s="6" t="s">
        <v>832</v>
      </c>
      <c r="K10344" s="6">
        <v>178</v>
      </c>
    </row>
    <row r="10345" spans="1:11">
      <c r="A10345" s="6">
        <v>2000049540</v>
      </c>
      <c r="B10345" t="s">
        <v>11519</v>
      </c>
      <c r="C10345" s="6" t="s">
        <v>488</v>
      </c>
      <c r="D10345" s="6">
        <v>23</v>
      </c>
      <c r="E10345" s="6">
        <v>115</v>
      </c>
      <c r="F10345" s="6">
        <v>115</v>
      </c>
      <c r="G10345" s="1">
        <v>126</v>
      </c>
      <c r="H10345" s="6" t="s">
        <v>488</v>
      </c>
      <c r="I10345" s="6" t="s">
        <v>3067</v>
      </c>
      <c r="K10345" s="6">
        <v>173</v>
      </c>
    </row>
    <row r="10346" spans="1:11">
      <c r="A10346" s="6">
        <v>76062795</v>
      </c>
      <c r="B10346" t="s">
        <v>11520</v>
      </c>
      <c r="C10346" s="6" t="s">
        <v>944</v>
      </c>
      <c r="D10346" s="6">
        <v>27</v>
      </c>
      <c r="E10346" s="6">
        <v>115</v>
      </c>
      <c r="F10346" s="6">
        <v>115</v>
      </c>
      <c r="G10346" s="1">
        <v>126</v>
      </c>
      <c r="H10346" s="6" t="s">
        <v>944</v>
      </c>
      <c r="I10346" s="6" t="s">
        <v>378</v>
      </c>
      <c r="K10346" s="6">
        <v>175</v>
      </c>
    </row>
    <row r="10347" spans="1:11">
      <c r="A10347" s="6">
        <v>45096564</v>
      </c>
      <c r="B10347" t="s">
        <v>11521</v>
      </c>
      <c r="C10347" s="6" t="s">
        <v>377</v>
      </c>
      <c r="D10347" s="6">
        <v>32</v>
      </c>
      <c r="E10347" s="6">
        <v>115</v>
      </c>
      <c r="F10347" s="6">
        <v>115</v>
      </c>
      <c r="G10347" s="1">
        <v>126</v>
      </c>
      <c r="H10347" s="6" t="s">
        <v>377</v>
      </c>
      <c r="I10347" s="6" t="s">
        <v>2134</v>
      </c>
      <c r="K10347" s="6">
        <v>183</v>
      </c>
    </row>
    <row r="10348" spans="1:11">
      <c r="A10348" s="6">
        <v>89051922</v>
      </c>
      <c r="B10348" t="s">
        <v>11522</v>
      </c>
      <c r="C10348" s="6" t="s">
        <v>2157</v>
      </c>
      <c r="D10348" s="6">
        <v>27</v>
      </c>
      <c r="E10348" s="6">
        <v>115</v>
      </c>
      <c r="F10348" s="6">
        <v>115</v>
      </c>
      <c r="G10348" s="1">
        <v>126</v>
      </c>
      <c r="H10348" s="6" t="s">
        <v>2157</v>
      </c>
      <c r="I10348" s="6" t="s">
        <v>348</v>
      </c>
      <c r="K10348" s="6">
        <v>183</v>
      </c>
    </row>
    <row r="10349" spans="1:11">
      <c r="A10349" s="6">
        <v>19380454</v>
      </c>
      <c r="B10349" t="s">
        <v>11523</v>
      </c>
      <c r="C10349" s="6" t="s">
        <v>1709</v>
      </c>
      <c r="D10349" s="6">
        <v>24</v>
      </c>
      <c r="E10349" s="6">
        <v>115</v>
      </c>
      <c r="F10349" s="6">
        <v>115</v>
      </c>
      <c r="G10349" s="1">
        <v>126</v>
      </c>
      <c r="H10349" s="6" t="s">
        <v>1709</v>
      </c>
      <c r="I10349" s="6" t="s">
        <v>257</v>
      </c>
      <c r="K10349" s="6">
        <v>172</v>
      </c>
    </row>
    <row r="10350" spans="1:11">
      <c r="A10350" s="6">
        <v>92095068</v>
      </c>
      <c r="B10350" t="s">
        <v>11524</v>
      </c>
      <c r="C10350" s="6" t="s">
        <v>2113</v>
      </c>
      <c r="D10350" s="6">
        <v>24</v>
      </c>
      <c r="E10350" s="6">
        <v>115</v>
      </c>
      <c r="F10350" s="6">
        <v>115</v>
      </c>
      <c r="G10350" s="1">
        <v>126</v>
      </c>
      <c r="H10350" s="6" t="s">
        <v>2113</v>
      </c>
      <c r="I10350" s="6" t="s">
        <v>309</v>
      </c>
      <c r="K10350" s="6">
        <v>194</v>
      </c>
    </row>
    <row r="10351" spans="1:11">
      <c r="A10351" s="6">
        <v>27142508</v>
      </c>
      <c r="B10351" t="s">
        <v>11525</v>
      </c>
      <c r="C10351" s="6" t="s">
        <v>640</v>
      </c>
      <c r="D10351" s="6">
        <v>24</v>
      </c>
      <c r="E10351" s="6">
        <v>115</v>
      </c>
      <c r="F10351" s="6">
        <v>115</v>
      </c>
      <c r="G10351" s="1">
        <v>126</v>
      </c>
      <c r="H10351" s="6" t="s">
        <v>640</v>
      </c>
      <c r="I10351" s="6" t="s">
        <v>339</v>
      </c>
      <c r="K10351" s="6">
        <v>182</v>
      </c>
    </row>
    <row r="10352" spans="1:11">
      <c r="A10352" s="6">
        <v>67014203</v>
      </c>
      <c r="B10352" t="s">
        <v>11526</v>
      </c>
      <c r="C10352" s="6" t="s">
        <v>314</v>
      </c>
      <c r="D10352" s="6">
        <v>32</v>
      </c>
      <c r="E10352" s="6">
        <v>115</v>
      </c>
      <c r="F10352" s="6">
        <v>115</v>
      </c>
      <c r="G10352" s="1">
        <v>126</v>
      </c>
      <c r="H10352" s="6" t="s">
        <v>314</v>
      </c>
      <c r="I10352" s="6" t="s">
        <v>348</v>
      </c>
      <c r="K10352" s="6">
        <v>175</v>
      </c>
    </row>
    <row r="10353" spans="1:11">
      <c r="A10353" s="6">
        <v>19183260</v>
      </c>
      <c r="B10353" t="s">
        <v>11527</v>
      </c>
      <c r="C10353" s="6" t="s">
        <v>558</v>
      </c>
      <c r="D10353" s="6">
        <v>32</v>
      </c>
      <c r="E10353" s="6">
        <v>115</v>
      </c>
      <c r="F10353" s="6">
        <v>115</v>
      </c>
      <c r="G10353" s="1">
        <v>126</v>
      </c>
      <c r="H10353" s="6" t="s">
        <v>558</v>
      </c>
      <c r="I10353" s="6" t="s">
        <v>257</v>
      </c>
      <c r="K10353" s="6">
        <v>175</v>
      </c>
    </row>
    <row r="10354" spans="1:11">
      <c r="A10354" s="6">
        <v>76047164</v>
      </c>
      <c r="B10354" t="s">
        <v>11528</v>
      </c>
      <c r="C10354" s="6" t="s">
        <v>319</v>
      </c>
      <c r="D10354" s="6">
        <v>24</v>
      </c>
      <c r="E10354" s="6">
        <v>115</v>
      </c>
      <c r="F10354" s="6">
        <v>115</v>
      </c>
      <c r="G10354" s="1">
        <v>126</v>
      </c>
      <c r="H10354" s="6" t="s">
        <v>319</v>
      </c>
      <c r="I10354" s="6" t="s">
        <v>378</v>
      </c>
      <c r="K10354" s="6">
        <v>173</v>
      </c>
    </row>
    <row r="10355" spans="1:11">
      <c r="A10355" s="6">
        <v>76057938</v>
      </c>
      <c r="B10355" t="s">
        <v>11529</v>
      </c>
      <c r="C10355" s="6" t="s">
        <v>966</v>
      </c>
      <c r="D10355" s="6">
        <v>24</v>
      </c>
      <c r="E10355" s="6">
        <v>115</v>
      </c>
      <c r="F10355" s="6">
        <v>115</v>
      </c>
      <c r="G10355" s="1">
        <v>126</v>
      </c>
      <c r="H10355" s="6" t="s">
        <v>966</v>
      </c>
      <c r="I10355" s="6" t="s">
        <v>378</v>
      </c>
      <c r="K10355" s="6">
        <v>183</v>
      </c>
    </row>
    <row r="10356" spans="1:11">
      <c r="A10356" s="6">
        <v>98030722</v>
      </c>
      <c r="B10356" t="s">
        <v>11530</v>
      </c>
      <c r="C10356" s="6" t="s">
        <v>303</v>
      </c>
      <c r="D10356" s="6">
        <v>29</v>
      </c>
      <c r="E10356" s="6">
        <v>115</v>
      </c>
      <c r="F10356" s="6">
        <v>115</v>
      </c>
      <c r="G10356" s="1">
        <v>126</v>
      </c>
      <c r="H10356" s="6" t="s">
        <v>303</v>
      </c>
      <c r="I10356" s="6" t="s">
        <v>11531</v>
      </c>
      <c r="K10356" s="6">
        <v>181</v>
      </c>
    </row>
    <row r="10357" spans="1:11">
      <c r="A10357" s="6">
        <v>92072090</v>
      </c>
      <c r="B10357" t="s">
        <v>11532</v>
      </c>
      <c r="C10357" s="6" t="s">
        <v>2113</v>
      </c>
      <c r="D10357" s="6">
        <v>30</v>
      </c>
      <c r="E10357" s="6">
        <v>115</v>
      </c>
      <c r="F10357" s="6">
        <v>115</v>
      </c>
      <c r="G10357" s="1">
        <v>126</v>
      </c>
      <c r="H10357" s="6" t="s">
        <v>2113</v>
      </c>
      <c r="I10357" s="6" t="s">
        <v>2879</v>
      </c>
      <c r="K10357" s="6">
        <v>187</v>
      </c>
    </row>
    <row r="10358" spans="1:11">
      <c r="A10358" s="6">
        <v>28122192</v>
      </c>
      <c r="B10358" t="s">
        <v>11533</v>
      </c>
      <c r="C10358" s="6" t="s">
        <v>488</v>
      </c>
      <c r="D10358" s="6">
        <v>23</v>
      </c>
      <c r="E10358" s="6">
        <v>115</v>
      </c>
      <c r="F10358" s="6">
        <v>115</v>
      </c>
      <c r="G10358" s="1">
        <v>126</v>
      </c>
      <c r="H10358" s="6" t="s">
        <v>488</v>
      </c>
      <c r="I10358" s="6" t="s">
        <v>11534</v>
      </c>
      <c r="K10358" s="6">
        <v>180</v>
      </c>
    </row>
    <row r="10359" spans="1:11">
      <c r="A10359" s="6">
        <v>53039601</v>
      </c>
      <c r="B10359" t="s">
        <v>11535</v>
      </c>
      <c r="C10359" s="6" t="s">
        <v>2115</v>
      </c>
      <c r="D10359" s="6">
        <v>34</v>
      </c>
      <c r="E10359" s="6">
        <v>115</v>
      </c>
      <c r="F10359" s="6">
        <v>115</v>
      </c>
      <c r="G10359" s="1">
        <v>126</v>
      </c>
      <c r="H10359" s="6" t="s">
        <v>2115</v>
      </c>
      <c r="I10359" s="6" t="s">
        <v>729</v>
      </c>
      <c r="K10359" s="6">
        <v>187</v>
      </c>
    </row>
    <row r="10360" spans="1:11">
      <c r="A10360" s="6">
        <v>72038777</v>
      </c>
      <c r="B10360" t="s">
        <v>11536</v>
      </c>
      <c r="C10360" s="6" t="s">
        <v>319</v>
      </c>
      <c r="D10360" s="6">
        <v>32</v>
      </c>
      <c r="E10360" s="6">
        <v>115</v>
      </c>
      <c r="F10360" s="6">
        <v>115</v>
      </c>
      <c r="G10360" s="1">
        <v>126</v>
      </c>
      <c r="H10360" s="6" t="s">
        <v>319</v>
      </c>
      <c r="I10360" s="6" t="s">
        <v>11537</v>
      </c>
      <c r="K10360" s="6">
        <v>173</v>
      </c>
    </row>
    <row r="10361" spans="1:11">
      <c r="A10361" s="6">
        <v>71088131</v>
      </c>
      <c r="B10361" t="s">
        <v>11538</v>
      </c>
      <c r="C10361" s="6" t="s">
        <v>589</v>
      </c>
      <c r="D10361" s="6">
        <v>27</v>
      </c>
      <c r="E10361" s="6">
        <v>115</v>
      </c>
      <c r="F10361" s="6">
        <v>115</v>
      </c>
      <c r="G10361" s="1">
        <v>126</v>
      </c>
      <c r="H10361" s="6" t="s">
        <v>589</v>
      </c>
      <c r="I10361" s="6" t="s">
        <v>827</v>
      </c>
      <c r="K10361" s="6">
        <v>183</v>
      </c>
    </row>
    <row r="10362" spans="1:11">
      <c r="A10362" s="6">
        <v>29127874</v>
      </c>
      <c r="B10362" t="s">
        <v>11539</v>
      </c>
      <c r="C10362" s="6" t="s">
        <v>2112</v>
      </c>
      <c r="D10362" s="6">
        <v>28</v>
      </c>
      <c r="E10362" s="6">
        <v>115</v>
      </c>
      <c r="F10362" s="6">
        <v>115</v>
      </c>
      <c r="G10362" s="1">
        <v>125</v>
      </c>
      <c r="H10362" s="6" t="s">
        <v>2112</v>
      </c>
      <c r="I10362" s="6" t="s">
        <v>2045</v>
      </c>
      <c r="K10362" s="6">
        <v>178</v>
      </c>
    </row>
    <row r="10363" spans="1:11">
      <c r="A10363" s="6">
        <v>13197309</v>
      </c>
      <c r="B10363" t="s">
        <v>11540</v>
      </c>
      <c r="C10363" s="6" t="s">
        <v>377</v>
      </c>
      <c r="D10363" s="6">
        <v>33</v>
      </c>
      <c r="E10363" s="6">
        <v>115</v>
      </c>
      <c r="F10363" s="6">
        <v>115</v>
      </c>
      <c r="G10363" s="1">
        <v>125</v>
      </c>
      <c r="H10363" s="6" t="s">
        <v>377</v>
      </c>
      <c r="I10363" s="6" t="s">
        <v>1722</v>
      </c>
      <c r="K10363" s="6">
        <v>175</v>
      </c>
    </row>
    <row r="10364" spans="1:11">
      <c r="A10364" s="6">
        <v>70097235</v>
      </c>
      <c r="B10364" t="s">
        <v>11541</v>
      </c>
      <c r="C10364" s="6" t="s">
        <v>377</v>
      </c>
      <c r="D10364" s="6">
        <v>27</v>
      </c>
      <c r="E10364" s="6">
        <v>115</v>
      </c>
      <c r="F10364" s="6">
        <v>115</v>
      </c>
      <c r="G10364" s="1">
        <v>125</v>
      </c>
      <c r="H10364" s="6" t="s">
        <v>377</v>
      </c>
      <c r="I10364" s="6" t="s">
        <v>832</v>
      </c>
      <c r="K10364" s="6">
        <v>182</v>
      </c>
    </row>
    <row r="10365" spans="1:11">
      <c r="A10365" s="6">
        <v>14035965</v>
      </c>
      <c r="B10365" t="s">
        <v>11542</v>
      </c>
      <c r="C10365" s="6" t="s">
        <v>4359</v>
      </c>
      <c r="D10365" s="6">
        <v>32</v>
      </c>
      <c r="E10365" s="6">
        <v>115</v>
      </c>
      <c r="F10365" s="6">
        <v>115</v>
      </c>
      <c r="G10365" s="1">
        <v>125</v>
      </c>
      <c r="H10365" s="6" t="s">
        <v>4359</v>
      </c>
      <c r="I10365" s="6" t="s">
        <v>603</v>
      </c>
      <c r="K10365" s="6">
        <v>175</v>
      </c>
    </row>
    <row r="10366" spans="1:11">
      <c r="A10366" s="6">
        <v>85044861</v>
      </c>
      <c r="B10366" t="s">
        <v>11543</v>
      </c>
      <c r="C10366" s="6" t="s">
        <v>240</v>
      </c>
      <c r="D10366" s="6">
        <v>33</v>
      </c>
      <c r="E10366" s="6">
        <v>115</v>
      </c>
      <c r="F10366" s="6">
        <v>115</v>
      </c>
      <c r="G10366" s="1">
        <v>125</v>
      </c>
      <c r="H10366" s="6" t="s">
        <v>240</v>
      </c>
      <c r="I10366" s="6" t="s">
        <v>352</v>
      </c>
      <c r="K10366" s="6">
        <v>168</v>
      </c>
    </row>
    <row r="10367" spans="1:11">
      <c r="A10367" s="6">
        <v>13193997</v>
      </c>
      <c r="B10367" t="s">
        <v>11544</v>
      </c>
      <c r="C10367" s="6" t="s">
        <v>240</v>
      </c>
      <c r="D10367" s="6">
        <v>24</v>
      </c>
      <c r="E10367" s="6">
        <v>115</v>
      </c>
      <c r="F10367" s="6">
        <v>115</v>
      </c>
      <c r="G10367" s="1">
        <v>125</v>
      </c>
      <c r="H10367" s="6" t="s">
        <v>240</v>
      </c>
      <c r="I10367" s="6" t="s">
        <v>3041</v>
      </c>
      <c r="K10367" s="6">
        <v>169</v>
      </c>
    </row>
    <row r="10368" spans="1:11">
      <c r="A10368" s="6">
        <v>70065888</v>
      </c>
      <c r="B10368" t="s">
        <v>11545</v>
      </c>
      <c r="C10368" s="6" t="s">
        <v>303</v>
      </c>
      <c r="D10368" s="6">
        <v>32</v>
      </c>
      <c r="E10368" s="6">
        <v>115</v>
      </c>
      <c r="F10368" s="6">
        <v>115</v>
      </c>
      <c r="G10368" s="1">
        <v>125</v>
      </c>
      <c r="H10368" s="6" t="s">
        <v>303</v>
      </c>
      <c r="I10368" s="6" t="s">
        <v>832</v>
      </c>
      <c r="K10368" s="6">
        <v>176</v>
      </c>
    </row>
    <row r="10369" spans="1:11">
      <c r="A10369" s="6">
        <v>24058125</v>
      </c>
      <c r="B10369" t="s">
        <v>11546</v>
      </c>
      <c r="C10369" s="6" t="s">
        <v>1671</v>
      </c>
      <c r="D10369" s="6">
        <v>23</v>
      </c>
      <c r="E10369" s="6">
        <v>115</v>
      </c>
      <c r="F10369" s="6">
        <v>115</v>
      </c>
      <c r="G10369" s="1">
        <v>125</v>
      </c>
      <c r="H10369" s="6" t="s">
        <v>1671</v>
      </c>
      <c r="I10369" s="6" t="s">
        <v>2879</v>
      </c>
      <c r="K10369" s="6">
        <v>177</v>
      </c>
    </row>
    <row r="10370" spans="1:11">
      <c r="A10370" s="6">
        <v>77006076</v>
      </c>
      <c r="B10370" t="s">
        <v>11547</v>
      </c>
      <c r="C10370" s="6" t="s">
        <v>1674</v>
      </c>
      <c r="D10370" s="6">
        <v>36</v>
      </c>
      <c r="E10370" s="6">
        <v>115</v>
      </c>
      <c r="F10370" s="6">
        <v>115</v>
      </c>
      <c r="G10370" s="1">
        <v>125</v>
      </c>
      <c r="H10370" s="6" t="s">
        <v>1674</v>
      </c>
      <c r="I10370" s="6" t="s">
        <v>2937</v>
      </c>
      <c r="K10370" s="6">
        <v>173</v>
      </c>
    </row>
    <row r="10371" spans="1:11">
      <c r="A10371" s="6">
        <v>77013162</v>
      </c>
      <c r="B10371" t="s">
        <v>11548</v>
      </c>
      <c r="C10371" s="6" t="s">
        <v>1624</v>
      </c>
      <c r="D10371" s="6">
        <v>31</v>
      </c>
      <c r="E10371" s="6">
        <v>115</v>
      </c>
      <c r="F10371" s="6">
        <v>115</v>
      </c>
      <c r="G10371" s="1">
        <v>125</v>
      </c>
      <c r="H10371" s="6" t="s">
        <v>1624</v>
      </c>
      <c r="I10371" s="6" t="s">
        <v>11056</v>
      </c>
      <c r="K10371" s="6">
        <v>184</v>
      </c>
    </row>
    <row r="10372" spans="1:11">
      <c r="A10372" s="6">
        <v>76038469</v>
      </c>
      <c r="B10372" t="s">
        <v>11549</v>
      </c>
      <c r="C10372" s="6" t="s">
        <v>488</v>
      </c>
      <c r="D10372" s="6">
        <v>31</v>
      </c>
      <c r="E10372" s="6">
        <v>115</v>
      </c>
      <c r="F10372" s="6">
        <v>115</v>
      </c>
      <c r="G10372" s="1">
        <v>125</v>
      </c>
      <c r="H10372" s="6" t="s">
        <v>488</v>
      </c>
      <c r="I10372" s="6" t="s">
        <v>378</v>
      </c>
      <c r="K10372" s="6">
        <v>170</v>
      </c>
    </row>
    <row r="10373" spans="1:11">
      <c r="A10373" s="6">
        <v>75050710</v>
      </c>
      <c r="B10373" t="s">
        <v>11550</v>
      </c>
      <c r="C10373" s="6" t="s">
        <v>640</v>
      </c>
      <c r="D10373" s="6">
        <v>26</v>
      </c>
      <c r="E10373" s="6">
        <v>115</v>
      </c>
      <c r="F10373" s="6">
        <v>115</v>
      </c>
      <c r="G10373" s="1">
        <v>125</v>
      </c>
      <c r="H10373" s="6" t="s">
        <v>640</v>
      </c>
      <c r="I10373" s="6" t="s">
        <v>2639</v>
      </c>
      <c r="K10373" s="6">
        <v>174</v>
      </c>
    </row>
    <row r="10374" spans="1:11">
      <c r="A10374" s="6">
        <v>57149439</v>
      </c>
      <c r="B10374" t="s">
        <v>11551</v>
      </c>
      <c r="C10374" s="6" t="s">
        <v>218</v>
      </c>
      <c r="D10374" s="6">
        <v>26</v>
      </c>
      <c r="E10374" s="6">
        <v>115</v>
      </c>
      <c r="F10374" s="6">
        <v>115</v>
      </c>
      <c r="G10374" s="1">
        <v>125</v>
      </c>
      <c r="H10374" s="6" t="s">
        <v>218</v>
      </c>
      <c r="I10374" s="6" t="s">
        <v>11552</v>
      </c>
      <c r="K10374" s="6">
        <v>187</v>
      </c>
    </row>
    <row r="10375" spans="1:11">
      <c r="A10375" s="6">
        <v>93038087</v>
      </c>
      <c r="B10375" t="s">
        <v>11553</v>
      </c>
      <c r="C10375" s="6" t="s">
        <v>2115</v>
      </c>
      <c r="D10375" s="6">
        <v>31</v>
      </c>
      <c r="E10375" s="6">
        <v>115</v>
      </c>
      <c r="F10375" s="6">
        <v>115</v>
      </c>
      <c r="G10375" s="1">
        <v>125</v>
      </c>
      <c r="H10375" s="6" t="s">
        <v>2115</v>
      </c>
      <c r="I10375" s="6" t="s">
        <v>11554</v>
      </c>
      <c r="K10375" s="6">
        <v>190</v>
      </c>
    </row>
    <row r="10376" spans="1:11">
      <c r="A10376" s="6">
        <v>58158885</v>
      </c>
      <c r="B10376" t="s">
        <v>11555</v>
      </c>
      <c r="C10376" s="6" t="s">
        <v>734</v>
      </c>
      <c r="D10376" s="6">
        <v>23</v>
      </c>
      <c r="E10376" s="6">
        <v>115</v>
      </c>
      <c r="F10376" s="6">
        <v>115</v>
      </c>
      <c r="G10376" s="1">
        <v>125</v>
      </c>
      <c r="H10376" s="6" t="s">
        <v>734</v>
      </c>
      <c r="I10376" s="6" t="s">
        <v>194</v>
      </c>
      <c r="K10376" s="6">
        <v>184</v>
      </c>
    </row>
    <row r="10377" spans="1:11">
      <c r="A10377" s="6">
        <v>36023442</v>
      </c>
      <c r="B10377" t="s">
        <v>11556</v>
      </c>
      <c r="C10377" s="6" t="s">
        <v>1624</v>
      </c>
      <c r="D10377" s="6">
        <v>36</v>
      </c>
      <c r="E10377" s="6">
        <v>115</v>
      </c>
      <c r="F10377" s="6">
        <v>115</v>
      </c>
      <c r="G10377" s="1">
        <v>125</v>
      </c>
      <c r="H10377" s="6" t="s">
        <v>1624</v>
      </c>
      <c r="I10377" s="6" t="s">
        <v>641</v>
      </c>
      <c r="K10377" s="6">
        <v>197</v>
      </c>
    </row>
    <row r="10378" spans="1:11">
      <c r="A10378" s="6">
        <v>57087552</v>
      </c>
      <c r="B10378" t="s">
        <v>11557</v>
      </c>
      <c r="C10378" s="6" t="s">
        <v>1671</v>
      </c>
      <c r="D10378" s="6">
        <v>31</v>
      </c>
      <c r="E10378" s="6">
        <v>115</v>
      </c>
      <c r="F10378" s="6">
        <v>115</v>
      </c>
      <c r="G10378" s="1">
        <v>125</v>
      </c>
      <c r="H10378" s="6" t="s">
        <v>1671</v>
      </c>
      <c r="I10378" s="6" t="s">
        <v>494</v>
      </c>
      <c r="K10378" s="6">
        <v>170</v>
      </c>
    </row>
    <row r="10379" spans="1:11">
      <c r="A10379" s="6">
        <v>57147838</v>
      </c>
      <c r="B10379" t="s">
        <v>11558</v>
      </c>
      <c r="C10379" s="6" t="s">
        <v>314</v>
      </c>
      <c r="D10379" s="6">
        <v>25</v>
      </c>
      <c r="E10379" s="6">
        <v>115</v>
      </c>
      <c r="F10379" s="6">
        <v>115</v>
      </c>
      <c r="G10379" s="1">
        <v>125</v>
      </c>
      <c r="H10379" s="6" t="s">
        <v>314</v>
      </c>
      <c r="I10379" s="6" t="s">
        <v>494</v>
      </c>
      <c r="K10379" s="6">
        <v>167</v>
      </c>
    </row>
    <row r="10380" spans="1:11">
      <c r="A10380" s="6">
        <v>23402469</v>
      </c>
      <c r="B10380" t="s">
        <v>11559</v>
      </c>
      <c r="C10380" s="6" t="s">
        <v>1656</v>
      </c>
      <c r="D10380" s="6">
        <v>25</v>
      </c>
      <c r="E10380" s="6">
        <v>115</v>
      </c>
      <c r="F10380" s="6">
        <v>115</v>
      </c>
      <c r="G10380" s="1">
        <v>125</v>
      </c>
      <c r="H10380" s="6" t="s">
        <v>1656</v>
      </c>
      <c r="I10380" s="6" t="s">
        <v>11560</v>
      </c>
      <c r="K10380" s="6">
        <v>176</v>
      </c>
    </row>
    <row r="10381" spans="1:11">
      <c r="A10381" s="6">
        <v>13234839</v>
      </c>
      <c r="B10381" t="s">
        <v>11561</v>
      </c>
      <c r="C10381" s="6" t="s">
        <v>760</v>
      </c>
      <c r="D10381" s="6">
        <v>26</v>
      </c>
      <c r="E10381" s="6">
        <v>115</v>
      </c>
      <c r="F10381" s="6">
        <v>115</v>
      </c>
      <c r="G10381" s="1">
        <v>125</v>
      </c>
      <c r="H10381" s="6" t="s">
        <v>760</v>
      </c>
      <c r="I10381" s="6" t="s">
        <v>1055</v>
      </c>
      <c r="K10381" s="6">
        <v>177</v>
      </c>
    </row>
    <row r="10382" spans="1:11">
      <c r="A10382" s="6">
        <v>55082016</v>
      </c>
      <c r="B10382" t="s">
        <v>11562</v>
      </c>
      <c r="C10382" s="6" t="s">
        <v>1624</v>
      </c>
      <c r="D10382" s="6">
        <v>29</v>
      </c>
      <c r="E10382" s="6">
        <v>115</v>
      </c>
      <c r="F10382" s="6">
        <v>115</v>
      </c>
      <c r="G10382" s="1">
        <v>125</v>
      </c>
      <c r="H10382" s="6" t="s">
        <v>1624</v>
      </c>
      <c r="I10382" s="6" t="s">
        <v>306</v>
      </c>
      <c r="K10382" s="6">
        <v>195</v>
      </c>
    </row>
    <row r="10383" spans="1:11">
      <c r="A10383" s="6">
        <v>43207127</v>
      </c>
      <c r="B10383" t="s">
        <v>11563</v>
      </c>
      <c r="C10383" s="6" t="s">
        <v>377</v>
      </c>
      <c r="D10383" s="6">
        <v>27</v>
      </c>
      <c r="E10383" s="6">
        <v>115</v>
      </c>
      <c r="F10383" s="6">
        <v>115</v>
      </c>
      <c r="G10383" s="1">
        <v>125</v>
      </c>
      <c r="H10383" s="6" t="s">
        <v>377</v>
      </c>
      <c r="I10383" s="6" t="s">
        <v>4021</v>
      </c>
      <c r="K10383" s="6">
        <v>189</v>
      </c>
    </row>
    <row r="10384" spans="1:11">
      <c r="A10384" s="6">
        <v>57149755</v>
      </c>
      <c r="B10384" t="s">
        <v>11564</v>
      </c>
      <c r="C10384" s="6" t="s">
        <v>488</v>
      </c>
      <c r="D10384" s="6">
        <v>26</v>
      </c>
      <c r="E10384" s="6">
        <v>115</v>
      </c>
      <c r="F10384" s="6">
        <v>115</v>
      </c>
      <c r="G10384" s="1">
        <v>125</v>
      </c>
      <c r="H10384" s="6" t="s">
        <v>488</v>
      </c>
      <c r="I10384" s="6" t="s">
        <v>494</v>
      </c>
      <c r="K10384" s="6">
        <v>180</v>
      </c>
    </row>
    <row r="10385" spans="1:11">
      <c r="A10385" s="6">
        <v>30034782</v>
      </c>
      <c r="B10385" t="s">
        <v>11565</v>
      </c>
      <c r="C10385" s="6" t="s">
        <v>488</v>
      </c>
      <c r="D10385" s="6">
        <v>26</v>
      </c>
      <c r="E10385" s="6">
        <v>115</v>
      </c>
      <c r="F10385" s="6">
        <v>115</v>
      </c>
      <c r="G10385" s="1">
        <v>125</v>
      </c>
      <c r="H10385" s="6" t="s">
        <v>488</v>
      </c>
      <c r="I10385" s="6" t="s">
        <v>3232</v>
      </c>
      <c r="K10385" s="6">
        <v>179</v>
      </c>
    </row>
    <row r="10386" spans="1:11">
      <c r="A10386" s="6">
        <v>67246389</v>
      </c>
      <c r="B10386" t="s">
        <v>11566</v>
      </c>
      <c r="C10386" s="6" t="s">
        <v>377</v>
      </c>
      <c r="D10386" s="6">
        <v>27</v>
      </c>
      <c r="E10386" s="6">
        <v>115</v>
      </c>
      <c r="F10386" s="6">
        <v>115</v>
      </c>
      <c r="G10386" s="1">
        <v>125</v>
      </c>
      <c r="H10386" s="6" t="s">
        <v>377</v>
      </c>
      <c r="I10386" s="6" t="s">
        <v>433</v>
      </c>
      <c r="K10386" s="6">
        <v>186</v>
      </c>
    </row>
    <row r="10387" spans="1:11">
      <c r="A10387" s="6">
        <v>59020844</v>
      </c>
      <c r="B10387" t="s">
        <v>11567</v>
      </c>
      <c r="C10387" s="6" t="s">
        <v>1672</v>
      </c>
      <c r="D10387" s="6">
        <v>34</v>
      </c>
      <c r="E10387" s="6">
        <v>115</v>
      </c>
      <c r="F10387" s="6">
        <v>115</v>
      </c>
      <c r="G10387" s="1">
        <v>125</v>
      </c>
      <c r="H10387" s="6" t="s">
        <v>1672</v>
      </c>
      <c r="I10387" s="6" t="s">
        <v>1197</v>
      </c>
      <c r="K10387" s="6">
        <v>179</v>
      </c>
    </row>
    <row r="10388" spans="1:11">
      <c r="A10388" s="6">
        <v>38048144</v>
      </c>
      <c r="B10388" t="s">
        <v>11568</v>
      </c>
      <c r="C10388" s="6" t="s">
        <v>377</v>
      </c>
      <c r="D10388" s="6">
        <v>25</v>
      </c>
      <c r="E10388" s="6">
        <v>115</v>
      </c>
      <c r="F10388" s="6">
        <v>115</v>
      </c>
      <c r="G10388" s="1">
        <v>125</v>
      </c>
      <c r="H10388" s="6" t="s">
        <v>377</v>
      </c>
      <c r="I10388" s="6" t="s">
        <v>11569</v>
      </c>
      <c r="K10388" s="6">
        <v>188</v>
      </c>
    </row>
    <row r="10389" spans="1:11">
      <c r="A10389" s="6">
        <v>43407893</v>
      </c>
      <c r="B10389" t="s">
        <v>11570</v>
      </c>
      <c r="C10389" s="6" t="s">
        <v>488</v>
      </c>
      <c r="D10389" s="6">
        <v>25</v>
      </c>
      <c r="E10389" s="6">
        <v>115</v>
      </c>
      <c r="F10389" s="6">
        <v>115</v>
      </c>
      <c r="G10389" s="1">
        <v>125</v>
      </c>
      <c r="H10389" s="6" t="s">
        <v>488</v>
      </c>
      <c r="I10389" s="6" t="s">
        <v>996</v>
      </c>
      <c r="K10389" s="6">
        <v>172</v>
      </c>
    </row>
    <row r="10390" spans="1:11">
      <c r="A10390" s="6">
        <v>55071044</v>
      </c>
      <c r="B10390" t="s">
        <v>11571</v>
      </c>
      <c r="C10390" s="6" t="s">
        <v>760</v>
      </c>
      <c r="D10390" s="6">
        <v>31</v>
      </c>
      <c r="E10390" s="6">
        <v>115</v>
      </c>
      <c r="F10390" s="6">
        <v>115</v>
      </c>
      <c r="G10390" s="1">
        <v>125</v>
      </c>
      <c r="H10390" s="6" t="s">
        <v>760</v>
      </c>
      <c r="I10390" s="6" t="s">
        <v>2955</v>
      </c>
      <c r="K10390" s="6">
        <v>177</v>
      </c>
    </row>
    <row r="10391" spans="1:11">
      <c r="A10391" s="6">
        <v>89067506</v>
      </c>
      <c r="B10391" t="s">
        <v>11572</v>
      </c>
      <c r="C10391" s="6" t="s">
        <v>944</v>
      </c>
      <c r="D10391" s="6">
        <v>24</v>
      </c>
      <c r="E10391" s="6">
        <v>115</v>
      </c>
      <c r="F10391" s="6">
        <v>115</v>
      </c>
      <c r="G10391" s="1">
        <v>125</v>
      </c>
      <c r="H10391" s="6" t="s">
        <v>944</v>
      </c>
      <c r="I10391" s="6" t="s">
        <v>3573</v>
      </c>
      <c r="K10391" s="6">
        <v>177</v>
      </c>
    </row>
    <row r="10392" spans="1:11">
      <c r="A10392" s="6">
        <v>23320660</v>
      </c>
      <c r="B10392" t="s">
        <v>11573</v>
      </c>
      <c r="C10392" s="6" t="s">
        <v>314</v>
      </c>
      <c r="D10392" s="6">
        <v>28</v>
      </c>
      <c r="E10392" s="6">
        <v>115</v>
      </c>
      <c r="F10392" s="6">
        <v>115</v>
      </c>
      <c r="G10392" s="1">
        <v>125</v>
      </c>
      <c r="H10392" s="6" t="s">
        <v>314</v>
      </c>
      <c r="I10392" s="6" t="s">
        <v>8075</v>
      </c>
      <c r="K10392" s="6">
        <v>177</v>
      </c>
    </row>
    <row r="10393" spans="1:11">
      <c r="A10393" s="6">
        <v>13201310</v>
      </c>
      <c r="B10393" t="s">
        <v>11574</v>
      </c>
      <c r="C10393" s="6" t="s">
        <v>1624</v>
      </c>
      <c r="D10393" s="6">
        <v>30</v>
      </c>
      <c r="E10393" s="6">
        <v>115</v>
      </c>
      <c r="F10393" s="6">
        <v>115</v>
      </c>
      <c r="G10393" s="1">
        <v>125</v>
      </c>
      <c r="H10393" s="6" t="s">
        <v>1624</v>
      </c>
      <c r="I10393" s="6" t="s">
        <v>3858</v>
      </c>
      <c r="K10393" s="6">
        <v>194</v>
      </c>
    </row>
    <row r="10394" spans="1:11">
      <c r="A10394" s="6">
        <v>2000082141</v>
      </c>
      <c r="B10394" t="s">
        <v>11575</v>
      </c>
      <c r="C10394" s="6" t="s">
        <v>2112</v>
      </c>
      <c r="D10394" s="6">
        <v>27</v>
      </c>
      <c r="E10394" s="6">
        <v>115</v>
      </c>
      <c r="F10394" s="6">
        <v>115</v>
      </c>
      <c r="G10394" s="1">
        <v>125</v>
      </c>
      <c r="H10394" s="6" t="s">
        <v>2112</v>
      </c>
      <c r="I10394" s="6" t="s">
        <v>1722</v>
      </c>
      <c r="K10394" s="6">
        <v>184</v>
      </c>
    </row>
    <row r="10395" spans="1:11">
      <c r="A10395" s="6">
        <v>53070436</v>
      </c>
      <c r="B10395" t="s">
        <v>11576</v>
      </c>
      <c r="C10395" s="6" t="s">
        <v>2115</v>
      </c>
      <c r="D10395" s="6">
        <v>33</v>
      </c>
      <c r="E10395" s="6">
        <v>115</v>
      </c>
      <c r="F10395" s="6">
        <v>115</v>
      </c>
      <c r="G10395" s="1">
        <v>125</v>
      </c>
      <c r="H10395" s="6" t="s">
        <v>2115</v>
      </c>
      <c r="I10395" s="6" t="s">
        <v>2372</v>
      </c>
      <c r="K10395" s="6">
        <v>195</v>
      </c>
    </row>
    <row r="10396" spans="1:11">
      <c r="A10396" s="6">
        <v>14197571</v>
      </c>
      <c r="B10396" t="s">
        <v>11577</v>
      </c>
      <c r="C10396" s="6" t="s">
        <v>760</v>
      </c>
      <c r="D10396" s="6">
        <v>24</v>
      </c>
      <c r="E10396" s="6">
        <v>115</v>
      </c>
      <c r="F10396" s="6">
        <v>115</v>
      </c>
      <c r="G10396" s="1">
        <v>125</v>
      </c>
      <c r="H10396" s="6" t="s">
        <v>760</v>
      </c>
      <c r="I10396" s="6" t="s">
        <v>2218</v>
      </c>
      <c r="K10396" s="6">
        <v>166</v>
      </c>
    </row>
    <row r="10397" spans="1:11">
      <c r="A10397" s="6">
        <v>19223085</v>
      </c>
      <c r="B10397" t="s">
        <v>11578</v>
      </c>
      <c r="C10397" s="6" t="s">
        <v>2112</v>
      </c>
      <c r="D10397" s="6">
        <v>30</v>
      </c>
      <c r="E10397" s="6">
        <v>115</v>
      </c>
      <c r="F10397" s="6">
        <v>115</v>
      </c>
      <c r="G10397" s="1">
        <v>125</v>
      </c>
      <c r="H10397" s="6" t="s">
        <v>2112</v>
      </c>
      <c r="I10397" s="6" t="s">
        <v>378</v>
      </c>
      <c r="K10397" s="6">
        <v>182</v>
      </c>
    </row>
    <row r="10398" spans="1:11">
      <c r="A10398" s="6">
        <v>67196262</v>
      </c>
      <c r="B10398" t="s">
        <v>11579</v>
      </c>
      <c r="C10398" s="6" t="s">
        <v>303</v>
      </c>
      <c r="D10398" s="6">
        <v>28</v>
      </c>
      <c r="E10398" s="6">
        <v>115</v>
      </c>
      <c r="F10398" s="6">
        <v>115</v>
      </c>
      <c r="G10398" s="1">
        <v>125</v>
      </c>
      <c r="H10398" s="6" t="s">
        <v>303</v>
      </c>
      <c r="I10398" s="6" t="s">
        <v>348</v>
      </c>
      <c r="K10398" s="6">
        <v>171</v>
      </c>
    </row>
    <row r="10399" spans="1:11">
      <c r="A10399" s="6">
        <v>14023222</v>
      </c>
      <c r="B10399" t="s">
        <v>11580</v>
      </c>
      <c r="C10399" s="6" t="s">
        <v>1624</v>
      </c>
      <c r="D10399" s="6">
        <v>33</v>
      </c>
      <c r="E10399" s="6">
        <v>115</v>
      </c>
      <c r="F10399" s="6">
        <v>115</v>
      </c>
      <c r="G10399" s="1">
        <v>125</v>
      </c>
      <c r="H10399" s="6" t="s">
        <v>1624</v>
      </c>
      <c r="I10399" s="6" t="s">
        <v>603</v>
      </c>
      <c r="K10399" s="6">
        <v>185</v>
      </c>
    </row>
    <row r="10400" spans="1:11">
      <c r="A10400" s="6">
        <v>53163792</v>
      </c>
      <c r="B10400" t="s">
        <v>11581</v>
      </c>
      <c r="C10400" s="6" t="s">
        <v>1149</v>
      </c>
      <c r="D10400" s="6">
        <v>23</v>
      </c>
      <c r="E10400" s="6">
        <v>115</v>
      </c>
      <c r="F10400" s="6">
        <v>115</v>
      </c>
      <c r="G10400" s="1">
        <v>125</v>
      </c>
      <c r="H10400" s="6" t="s">
        <v>1149</v>
      </c>
      <c r="I10400" s="6" t="s">
        <v>729</v>
      </c>
      <c r="K10400" s="6">
        <v>172</v>
      </c>
    </row>
    <row r="10401" spans="1:11">
      <c r="A10401" s="6">
        <v>83269769</v>
      </c>
      <c r="B10401" t="s">
        <v>11582</v>
      </c>
      <c r="C10401" s="6" t="s">
        <v>2115</v>
      </c>
      <c r="D10401" s="6">
        <v>25</v>
      </c>
      <c r="E10401" s="6">
        <v>115</v>
      </c>
      <c r="F10401" s="6">
        <v>115</v>
      </c>
      <c r="G10401" s="1">
        <v>125</v>
      </c>
      <c r="H10401" s="6" t="s">
        <v>2115</v>
      </c>
      <c r="I10401" s="6" t="s">
        <v>306</v>
      </c>
      <c r="K10401" s="6">
        <v>182</v>
      </c>
    </row>
    <row r="10402" spans="1:11">
      <c r="A10402" s="6">
        <v>86049796</v>
      </c>
      <c r="B10402" t="s">
        <v>11583</v>
      </c>
      <c r="C10402" s="6" t="s">
        <v>966</v>
      </c>
      <c r="D10402" s="6">
        <v>28</v>
      </c>
      <c r="E10402" s="6">
        <v>115</v>
      </c>
      <c r="F10402" s="6">
        <v>115</v>
      </c>
      <c r="G10402" s="1">
        <v>125</v>
      </c>
      <c r="H10402" s="6" t="s">
        <v>966</v>
      </c>
      <c r="I10402" s="6" t="s">
        <v>1283</v>
      </c>
      <c r="K10402" s="6">
        <v>168</v>
      </c>
    </row>
    <row r="10403" spans="1:11">
      <c r="A10403" s="6">
        <v>14010080</v>
      </c>
      <c r="B10403" t="s">
        <v>11584</v>
      </c>
      <c r="C10403" s="6" t="s">
        <v>2115</v>
      </c>
      <c r="D10403" s="6">
        <v>37</v>
      </c>
      <c r="E10403" s="6">
        <v>115</v>
      </c>
      <c r="F10403" s="6">
        <v>115</v>
      </c>
      <c r="G10403" s="1">
        <v>125</v>
      </c>
      <c r="H10403" s="6" t="s">
        <v>2115</v>
      </c>
      <c r="I10403" s="6" t="s">
        <v>603</v>
      </c>
      <c r="K10403" s="6">
        <v>185</v>
      </c>
    </row>
    <row r="10404" spans="1:11">
      <c r="A10404" s="6">
        <v>14004045</v>
      </c>
      <c r="B10404" t="s">
        <v>11585</v>
      </c>
      <c r="C10404" s="6" t="s">
        <v>303</v>
      </c>
      <c r="D10404" s="6">
        <v>35</v>
      </c>
      <c r="E10404" s="6">
        <v>115</v>
      </c>
      <c r="F10404" s="6">
        <v>115</v>
      </c>
      <c r="G10404" s="1">
        <v>125</v>
      </c>
      <c r="H10404" s="6" t="s">
        <v>303</v>
      </c>
      <c r="I10404" s="6" t="s">
        <v>603</v>
      </c>
      <c r="K10404" s="6">
        <v>180</v>
      </c>
    </row>
    <row r="10405" spans="1:11">
      <c r="A10405" s="6">
        <v>72041405</v>
      </c>
      <c r="B10405" t="s">
        <v>11586</v>
      </c>
      <c r="C10405" s="6" t="s">
        <v>377</v>
      </c>
      <c r="D10405" s="6">
        <v>32</v>
      </c>
      <c r="E10405" s="6">
        <v>115</v>
      </c>
      <c r="F10405" s="6">
        <v>115</v>
      </c>
      <c r="G10405" s="1">
        <v>125</v>
      </c>
      <c r="H10405" s="6" t="s">
        <v>377</v>
      </c>
      <c r="I10405" s="6" t="s">
        <v>3909</v>
      </c>
      <c r="K10405" s="6">
        <v>190</v>
      </c>
    </row>
    <row r="10406" spans="1:11">
      <c r="A10406" s="6">
        <v>67277456</v>
      </c>
      <c r="B10406" t="s">
        <v>11587</v>
      </c>
      <c r="C10406" s="6" t="s">
        <v>640</v>
      </c>
      <c r="D10406" s="6">
        <v>25</v>
      </c>
      <c r="E10406" s="6">
        <v>115</v>
      </c>
      <c r="F10406" s="6">
        <v>115</v>
      </c>
      <c r="G10406" s="1">
        <v>125</v>
      </c>
      <c r="H10406" s="6" t="s">
        <v>640</v>
      </c>
      <c r="I10406" s="6" t="s">
        <v>348</v>
      </c>
      <c r="K10406" s="6">
        <v>171</v>
      </c>
    </row>
    <row r="10407" spans="1:11">
      <c r="A10407" s="6">
        <v>61068122</v>
      </c>
      <c r="B10407" t="s">
        <v>11588</v>
      </c>
      <c r="C10407" s="6" t="s">
        <v>488</v>
      </c>
      <c r="D10407" s="6">
        <v>27</v>
      </c>
      <c r="E10407" s="6">
        <v>115</v>
      </c>
      <c r="F10407" s="6">
        <v>115</v>
      </c>
      <c r="G10407" s="1">
        <v>125</v>
      </c>
      <c r="H10407" s="6" t="s">
        <v>488</v>
      </c>
      <c r="I10407" s="6" t="s">
        <v>11589</v>
      </c>
      <c r="K10407" s="6">
        <v>175</v>
      </c>
    </row>
    <row r="10408" spans="1:11">
      <c r="A10408" s="6">
        <v>76016464</v>
      </c>
      <c r="B10408" t="s">
        <v>11590</v>
      </c>
      <c r="C10408" s="6" t="s">
        <v>319</v>
      </c>
      <c r="D10408" s="6">
        <v>33</v>
      </c>
      <c r="E10408" s="6">
        <v>115</v>
      </c>
      <c r="F10408" s="6">
        <v>115</v>
      </c>
      <c r="G10408" s="1">
        <v>125</v>
      </c>
      <c r="H10408" s="6" t="s">
        <v>319</v>
      </c>
      <c r="I10408" s="6" t="s">
        <v>378</v>
      </c>
      <c r="K10408" s="6">
        <v>178</v>
      </c>
    </row>
    <row r="10409" spans="1:11">
      <c r="A10409" s="6">
        <v>57156410</v>
      </c>
      <c r="B10409" t="s">
        <v>11591</v>
      </c>
      <c r="C10409" s="6" t="s">
        <v>2115</v>
      </c>
      <c r="D10409" s="6">
        <v>26</v>
      </c>
      <c r="E10409" s="6">
        <v>115</v>
      </c>
      <c r="F10409" s="6">
        <v>115</v>
      </c>
      <c r="G10409" s="1">
        <v>125</v>
      </c>
      <c r="H10409" s="6" t="s">
        <v>2115</v>
      </c>
      <c r="I10409" s="6" t="s">
        <v>11592</v>
      </c>
      <c r="K10409" s="6">
        <v>185</v>
      </c>
    </row>
    <row r="10410" spans="1:11">
      <c r="A10410" s="6">
        <v>2000077000</v>
      </c>
      <c r="B10410" t="s">
        <v>11593</v>
      </c>
      <c r="C10410" s="6" t="s">
        <v>319</v>
      </c>
      <c r="D10410" s="6">
        <v>25</v>
      </c>
      <c r="E10410" s="6">
        <v>115</v>
      </c>
      <c r="F10410" s="6">
        <v>115</v>
      </c>
      <c r="G10410" s="1">
        <v>125</v>
      </c>
      <c r="H10410" s="6" t="s">
        <v>319</v>
      </c>
      <c r="I10410" s="6" t="s">
        <v>3421</v>
      </c>
      <c r="K10410" s="6">
        <v>176</v>
      </c>
    </row>
    <row r="10411" spans="1:11">
      <c r="A10411" s="6">
        <v>71092936</v>
      </c>
      <c r="B10411" t="s">
        <v>11594</v>
      </c>
      <c r="C10411" s="6" t="s">
        <v>1656</v>
      </c>
      <c r="D10411" s="6">
        <v>27</v>
      </c>
      <c r="E10411" s="6">
        <v>115</v>
      </c>
      <c r="F10411" s="6">
        <v>115</v>
      </c>
      <c r="G10411" s="1">
        <v>125</v>
      </c>
      <c r="H10411" s="6" t="s">
        <v>1656</v>
      </c>
      <c r="I10411" s="6" t="s">
        <v>11595</v>
      </c>
      <c r="K10411" s="6">
        <v>175</v>
      </c>
    </row>
    <row r="10412" spans="1:11">
      <c r="A10412" s="6">
        <v>86042991</v>
      </c>
      <c r="B10412" t="s">
        <v>11596</v>
      </c>
      <c r="C10412" s="6" t="s">
        <v>488</v>
      </c>
      <c r="D10412" s="6">
        <v>31</v>
      </c>
      <c r="E10412" s="6">
        <v>115</v>
      </c>
      <c r="F10412" s="6">
        <v>115</v>
      </c>
      <c r="G10412" s="1">
        <v>125</v>
      </c>
      <c r="H10412" s="6" t="s">
        <v>488</v>
      </c>
      <c r="I10412" s="6" t="s">
        <v>1283</v>
      </c>
      <c r="K10412" s="6">
        <v>178</v>
      </c>
    </row>
    <row r="10413" spans="1:11">
      <c r="A10413" s="6">
        <v>29174451</v>
      </c>
      <c r="B10413" t="s">
        <v>11597</v>
      </c>
      <c r="C10413" s="6" t="s">
        <v>1656</v>
      </c>
      <c r="D10413" s="6">
        <v>25</v>
      </c>
      <c r="E10413" s="6">
        <v>115</v>
      </c>
      <c r="F10413" s="6">
        <v>115</v>
      </c>
      <c r="G10413" s="1">
        <v>125</v>
      </c>
      <c r="H10413" s="6" t="s">
        <v>1656</v>
      </c>
      <c r="I10413" s="6" t="s">
        <v>494</v>
      </c>
      <c r="K10413" s="6">
        <v>178</v>
      </c>
    </row>
    <row r="10414" spans="1:11">
      <c r="A10414" s="6">
        <v>67199156</v>
      </c>
      <c r="B10414" t="s">
        <v>11598</v>
      </c>
      <c r="C10414" s="6" t="s">
        <v>1732</v>
      </c>
      <c r="D10414" s="6">
        <v>27</v>
      </c>
      <c r="E10414" s="6">
        <v>115</v>
      </c>
      <c r="F10414" s="6">
        <v>115</v>
      </c>
      <c r="G10414" s="1">
        <v>125</v>
      </c>
      <c r="H10414" s="6" t="s">
        <v>1732</v>
      </c>
      <c r="I10414" s="6" t="s">
        <v>348</v>
      </c>
      <c r="K10414" s="6">
        <v>183</v>
      </c>
    </row>
    <row r="10415" spans="1:11">
      <c r="A10415" s="6">
        <v>55069803</v>
      </c>
      <c r="B10415" t="s">
        <v>11599</v>
      </c>
      <c r="C10415" s="6" t="s">
        <v>488</v>
      </c>
      <c r="D10415" s="6">
        <v>30</v>
      </c>
      <c r="E10415" s="6">
        <v>115</v>
      </c>
      <c r="F10415" s="6">
        <v>115</v>
      </c>
      <c r="G10415" s="1">
        <v>125</v>
      </c>
      <c r="H10415" s="6" t="s">
        <v>488</v>
      </c>
      <c r="I10415" s="6" t="s">
        <v>257</v>
      </c>
      <c r="K10415" s="6">
        <v>182</v>
      </c>
    </row>
    <row r="10416" spans="1:11">
      <c r="A10416" s="6">
        <v>14011170</v>
      </c>
      <c r="B10416" t="s">
        <v>11600</v>
      </c>
      <c r="C10416" s="6" t="s">
        <v>2046</v>
      </c>
      <c r="D10416" s="6">
        <v>38</v>
      </c>
      <c r="E10416" s="6">
        <v>115</v>
      </c>
      <c r="F10416" s="6">
        <v>115</v>
      </c>
      <c r="G10416" s="1">
        <v>125</v>
      </c>
      <c r="H10416" s="6" t="s">
        <v>2046</v>
      </c>
      <c r="I10416" s="6" t="s">
        <v>603</v>
      </c>
      <c r="K10416" s="6">
        <v>172</v>
      </c>
    </row>
    <row r="10417" spans="1:11">
      <c r="A10417" s="6">
        <v>55063114</v>
      </c>
      <c r="B10417" t="s">
        <v>11601</v>
      </c>
      <c r="C10417" s="6" t="s">
        <v>6762</v>
      </c>
      <c r="D10417" s="6">
        <v>31</v>
      </c>
      <c r="E10417" s="6">
        <v>115</v>
      </c>
      <c r="F10417" s="6">
        <v>115</v>
      </c>
      <c r="G10417" s="1">
        <v>125</v>
      </c>
      <c r="H10417" s="6" t="s">
        <v>6762</v>
      </c>
      <c r="I10417" s="6" t="s">
        <v>11602</v>
      </c>
      <c r="K10417" s="6">
        <v>179</v>
      </c>
    </row>
    <row r="10418" spans="1:11">
      <c r="A10418" s="6">
        <v>19028281</v>
      </c>
      <c r="B10418" t="s">
        <v>11603</v>
      </c>
      <c r="C10418" s="6" t="s">
        <v>1624</v>
      </c>
      <c r="D10418" s="6">
        <v>39</v>
      </c>
      <c r="E10418" s="6">
        <v>115</v>
      </c>
      <c r="F10418" s="6">
        <v>115</v>
      </c>
      <c r="G10418" s="1">
        <v>125</v>
      </c>
      <c r="H10418" s="6" t="s">
        <v>1624</v>
      </c>
      <c r="I10418" s="6" t="s">
        <v>257</v>
      </c>
      <c r="K10418" s="6">
        <v>191</v>
      </c>
    </row>
    <row r="10419" spans="1:11">
      <c r="A10419" s="6">
        <v>18115819</v>
      </c>
      <c r="B10419" t="s">
        <v>11604</v>
      </c>
      <c r="C10419" s="6" t="s">
        <v>1826</v>
      </c>
      <c r="D10419" s="6">
        <v>24</v>
      </c>
      <c r="E10419" s="6">
        <v>115</v>
      </c>
      <c r="F10419" s="6">
        <v>115</v>
      </c>
      <c r="G10419" s="1">
        <v>125</v>
      </c>
      <c r="H10419" s="6" t="s">
        <v>1826</v>
      </c>
      <c r="I10419" s="6" t="s">
        <v>1117</v>
      </c>
      <c r="K10419" s="6">
        <v>180</v>
      </c>
    </row>
    <row r="10420" spans="1:11">
      <c r="A10420" s="6">
        <v>85029078</v>
      </c>
      <c r="B10420" t="s">
        <v>11605</v>
      </c>
      <c r="C10420" s="6" t="s">
        <v>1176</v>
      </c>
      <c r="D10420" s="6">
        <v>35</v>
      </c>
      <c r="E10420" s="6">
        <v>115</v>
      </c>
      <c r="F10420" s="6">
        <v>115</v>
      </c>
      <c r="G10420" s="1">
        <v>125</v>
      </c>
      <c r="H10420" s="6" t="s">
        <v>1176</v>
      </c>
      <c r="I10420" s="6" t="s">
        <v>11606</v>
      </c>
      <c r="K10420" s="6">
        <v>182</v>
      </c>
    </row>
    <row r="10421" spans="1:11">
      <c r="A10421" s="6">
        <v>95031723</v>
      </c>
      <c r="B10421" t="s">
        <v>11607</v>
      </c>
      <c r="C10421" s="6" t="s">
        <v>1176</v>
      </c>
      <c r="D10421" s="6">
        <v>29</v>
      </c>
      <c r="E10421" s="6">
        <v>115</v>
      </c>
      <c r="F10421" s="6">
        <v>115</v>
      </c>
      <c r="G10421" s="1">
        <v>125</v>
      </c>
      <c r="H10421" s="6" t="s">
        <v>1176</v>
      </c>
      <c r="I10421" s="6" t="s">
        <v>11608</v>
      </c>
      <c r="K10421" s="6">
        <v>178</v>
      </c>
    </row>
    <row r="10422" spans="1:11">
      <c r="A10422" s="6">
        <v>87009865</v>
      </c>
      <c r="B10422" t="s">
        <v>11609</v>
      </c>
      <c r="C10422" s="6" t="s">
        <v>2115</v>
      </c>
      <c r="D10422" s="6">
        <v>34</v>
      </c>
      <c r="E10422" s="6">
        <v>115</v>
      </c>
      <c r="F10422" s="6">
        <v>115</v>
      </c>
      <c r="G10422" s="1">
        <v>125</v>
      </c>
      <c r="H10422" s="6" t="s">
        <v>2115</v>
      </c>
      <c r="I10422" s="6" t="s">
        <v>7839</v>
      </c>
      <c r="K10422" s="6">
        <v>193</v>
      </c>
    </row>
    <row r="10423" spans="1:11">
      <c r="A10423" s="6">
        <v>59135169</v>
      </c>
      <c r="B10423" t="s">
        <v>11610</v>
      </c>
      <c r="C10423" s="6" t="s">
        <v>640</v>
      </c>
      <c r="D10423" s="6">
        <v>24</v>
      </c>
      <c r="E10423" s="6">
        <v>115</v>
      </c>
      <c r="F10423" s="6">
        <v>115</v>
      </c>
      <c r="G10423" s="1">
        <v>125</v>
      </c>
      <c r="H10423" s="6" t="s">
        <v>640</v>
      </c>
      <c r="I10423" s="6" t="s">
        <v>5440</v>
      </c>
      <c r="K10423" s="6">
        <v>180</v>
      </c>
    </row>
    <row r="10424" spans="1:11">
      <c r="A10424" s="6">
        <v>43296186</v>
      </c>
      <c r="B10424" t="s">
        <v>11611</v>
      </c>
      <c r="C10424" s="6" t="s">
        <v>314</v>
      </c>
      <c r="D10424" s="6">
        <v>24</v>
      </c>
      <c r="E10424" s="6">
        <v>115</v>
      </c>
      <c r="F10424" s="6">
        <v>115</v>
      </c>
      <c r="G10424" s="1">
        <v>125</v>
      </c>
      <c r="H10424" s="6" t="s">
        <v>314</v>
      </c>
      <c r="I10424" s="6" t="s">
        <v>1714</v>
      </c>
      <c r="K10424" s="6">
        <v>175</v>
      </c>
    </row>
    <row r="10425" spans="1:11">
      <c r="A10425" s="6">
        <v>93015793</v>
      </c>
      <c r="B10425" t="s">
        <v>11612</v>
      </c>
      <c r="C10425" s="6" t="s">
        <v>377</v>
      </c>
      <c r="D10425" s="6">
        <v>32</v>
      </c>
      <c r="E10425" s="6">
        <v>115</v>
      </c>
      <c r="F10425" s="6">
        <v>115</v>
      </c>
      <c r="G10425" s="1">
        <v>125</v>
      </c>
      <c r="H10425" s="6" t="s">
        <v>377</v>
      </c>
      <c r="I10425" s="6" t="s">
        <v>857</v>
      </c>
      <c r="K10425" s="6">
        <v>188</v>
      </c>
    </row>
    <row r="10426" spans="1:11">
      <c r="A10426" s="6">
        <v>67228278</v>
      </c>
      <c r="B10426" t="s">
        <v>11613</v>
      </c>
      <c r="C10426" s="6" t="s">
        <v>218</v>
      </c>
      <c r="D10426" s="6">
        <v>31</v>
      </c>
      <c r="E10426" s="6">
        <v>115</v>
      </c>
      <c r="F10426" s="6">
        <v>115</v>
      </c>
      <c r="G10426" s="1">
        <v>125</v>
      </c>
      <c r="H10426" s="6" t="s">
        <v>218</v>
      </c>
      <c r="I10426" s="6" t="s">
        <v>348</v>
      </c>
      <c r="K10426" s="6">
        <v>173</v>
      </c>
    </row>
    <row r="10427" spans="1:11">
      <c r="A10427" s="6">
        <v>86036695</v>
      </c>
      <c r="B10427" t="s">
        <v>11614</v>
      </c>
      <c r="C10427" s="6" t="s">
        <v>1673</v>
      </c>
      <c r="D10427" s="6">
        <v>29</v>
      </c>
      <c r="E10427" s="6">
        <v>115</v>
      </c>
      <c r="F10427" s="6">
        <v>115</v>
      </c>
      <c r="G10427" s="1">
        <v>125</v>
      </c>
      <c r="H10427" s="6" t="s">
        <v>1673</v>
      </c>
      <c r="I10427" s="6" t="s">
        <v>7240</v>
      </c>
      <c r="K10427" s="6">
        <v>174</v>
      </c>
    </row>
    <row r="10428" spans="1:11">
      <c r="A10428" s="6">
        <v>76039440</v>
      </c>
      <c r="B10428" t="s">
        <v>11615</v>
      </c>
      <c r="C10428" s="6" t="s">
        <v>303</v>
      </c>
      <c r="D10428" s="6">
        <v>33</v>
      </c>
      <c r="E10428" s="6">
        <v>115</v>
      </c>
      <c r="F10428" s="6">
        <v>115</v>
      </c>
      <c r="G10428" s="1">
        <v>125</v>
      </c>
      <c r="H10428" s="6" t="s">
        <v>303</v>
      </c>
      <c r="I10428" s="6" t="s">
        <v>378</v>
      </c>
      <c r="K10428" s="6">
        <v>167</v>
      </c>
    </row>
    <row r="10429" spans="1:11">
      <c r="A10429" s="6">
        <v>14241472</v>
      </c>
      <c r="B10429" t="s">
        <v>11616</v>
      </c>
      <c r="C10429" s="6" t="s">
        <v>2116</v>
      </c>
      <c r="D10429" s="6">
        <v>23</v>
      </c>
      <c r="E10429" s="6">
        <v>115</v>
      </c>
      <c r="F10429" s="6">
        <v>115</v>
      </c>
      <c r="G10429" s="1">
        <v>125</v>
      </c>
      <c r="H10429" s="6" t="s">
        <v>2116</v>
      </c>
      <c r="I10429" s="6" t="s">
        <v>11617</v>
      </c>
      <c r="K10429" s="6">
        <v>181</v>
      </c>
    </row>
    <row r="10430" spans="1:11">
      <c r="A10430" s="6">
        <v>12038241</v>
      </c>
      <c r="B10430" t="s">
        <v>11618</v>
      </c>
      <c r="C10430" s="6" t="s">
        <v>377</v>
      </c>
      <c r="D10430" s="6">
        <v>35</v>
      </c>
      <c r="E10430" s="6">
        <v>115</v>
      </c>
      <c r="F10430" s="6">
        <v>115</v>
      </c>
      <c r="G10430" s="1">
        <v>125</v>
      </c>
      <c r="H10430" s="6" t="s">
        <v>377</v>
      </c>
      <c r="I10430" s="6" t="s">
        <v>1722</v>
      </c>
      <c r="K10430" s="6">
        <v>182</v>
      </c>
    </row>
    <row r="10431" spans="1:11">
      <c r="A10431" s="6">
        <v>98033030</v>
      </c>
      <c r="B10431" t="s">
        <v>11619</v>
      </c>
      <c r="C10431" s="6" t="s">
        <v>589</v>
      </c>
      <c r="D10431" s="6">
        <v>31</v>
      </c>
      <c r="E10431" s="6">
        <v>115</v>
      </c>
      <c r="F10431" s="6">
        <v>115</v>
      </c>
      <c r="G10431" s="1">
        <v>125</v>
      </c>
      <c r="H10431" s="6" t="s">
        <v>589</v>
      </c>
      <c r="I10431" s="6" t="s">
        <v>8061</v>
      </c>
      <c r="K10431" s="6">
        <v>186</v>
      </c>
    </row>
    <row r="10432" spans="1:11">
      <c r="A10432" s="6">
        <v>96062156</v>
      </c>
      <c r="B10432" t="s">
        <v>11620</v>
      </c>
      <c r="C10432" s="6" t="s">
        <v>944</v>
      </c>
      <c r="D10432" s="6">
        <v>27</v>
      </c>
      <c r="E10432" s="6">
        <v>115</v>
      </c>
      <c r="F10432" s="6">
        <v>115</v>
      </c>
      <c r="G10432" s="1">
        <v>125</v>
      </c>
      <c r="H10432" s="6" t="s">
        <v>944</v>
      </c>
      <c r="I10432" s="6" t="s">
        <v>731</v>
      </c>
      <c r="K10432" s="6">
        <v>180</v>
      </c>
    </row>
    <row r="10433" spans="1:11">
      <c r="A10433" s="6">
        <v>43254335</v>
      </c>
      <c r="B10433" t="s">
        <v>11621</v>
      </c>
      <c r="C10433" s="6" t="s">
        <v>1674</v>
      </c>
      <c r="D10433" s="6">
        <v>26</v>
      </c>
      <c r="E10433" s="6">
        <v>115</v>
      </c>
      <c r="F10433" s="6">
        <v>115</v>
      </c>
      <c r="G10433" s="1">
        <v>125</v>
      </c>
      <c r="H10433" s="6" t="s">
        <v>1674</v>
      </c>
      <c r="I10433" s="6" t="s">
        <v>236</v>
      </c>
      <c r="K10433" s="6">
        <v>191</v>
      </c>
    </row>
    <row r="10434" spans="1:11">
      <c r="A10434" s="6">
        <v>2000049894</v>
      </c>
      <c r="B10434" t="s">
        <v>11622</v>
      </c>
      <c r="C10434" s="6" t="s">
        <v>2115</v>
      </c>
      <c r="D10434" s="6">
        <v>25</v>
      </c>
      <c r="E10434" s="6">
        <v>115</v>
      </c>
      <c r="F10434" s="6">
        <v>115</v>
      </c>
      <c r="G10434" s="1">
        <v>125</v>
      </c>
      <c r="H10434" s="6" t="s">
        <v>2115</v>
      </c>
      <c r="I10434" s="6" t="s">
        <v>341</v>
      </c>
      <c r="K10434" s="6">
        <v>188</v>
      </c>
    </row>
    <row r="10435" spans="1:11">
      <c r="A10435" s="6">
        <v>57028689</v>
      </c>
      <c r="B10435" t="s">
        <v>11623</v>
      </c>
      <c r="C10435" s="6" t="s">
        <v>1624</v>
      </c>
      <c r="D10435" s="6">
        <v>38</v>
      </c>
      <c r="E10435" s="6">
        <v>115</v>
      </c>
      <c r="F10435" s="6">
        <v>115</v>
      </c>
      <c r="G10435" s="1">
        <v>125</v>
      </c>
      <c r="H10435" s="6" t="s">
        <v>1624</v>
      </c>
      <c r="I10435" s="6" t="s">
        <v>494</v>
      </c>
      <c r="K10435" s="6">
        <v>185</v>
      </c>
    </row>
    <row r="10436" spans="1:11">
      <c r="A10436" s="6">
        <v>57146388</v>
      </c>
      <c r="B10436" t="s">
        <v>11624</v>
      </c>
      <c r="C10436" s="6" t="s">
        <v>1656</v>
      </c>
      <c r="D10436" s="6">
        <v>27</v>
      </c>
      <c r="E10436" s="6">
        <v>115</v>
      </c>
      <c r="F10436" s="6">
        <v>115</v>
      </c>
      <c r="G10436" s="1">
        <v>125</v>
      </c>
      <c r="H10436" s="6" t="s">
        <v>1656</v>
      </c>
      <c r="I10436" s="6" t="s">
        <v>494</v>
      </c>
      <c r="K10436" s="6">
        <v>182</v>
      </c>
    </row>
    <row r="10437" spans="1:11">
      <c r="A10437" s="6">
        <v>49062647</v>
      </c>
      <c r="B10437" t="s">
        <v>11625</v>
      </c>
      <c r="C10437" s="6" t="s">
        <v>1813</v>
      </c>
      <c r="D10437" s="6">
        <v>24</v>
      </c>
      <c r="E10437" s="6">
        <v>115</v>
      </c>
      <c r="F10437" s="6">
        <v>115</v>
      </c>
      <c r="G10437" s="1">
        <v>125</v>
      </c>
      <c r="H10437" s="6" t="s">
        <v>1813</v>
      </c>
      <c r="I10437" s="6" t="s">
        <v>620</v>
      </c>
      <c r="K10437" s="6">
        <v>172</v>
      </c>
    </row>
    <row r="10438" spans="1:11">
      <c r="A10438" s="6">
        <v>67115828</v>
      </c>
      <c r="B10438" t="s">
        <v>11626</v>
      </c>
      <c r="C10438" s="6" t="s">
        <v>640</v>
      </c>
      <c r="D10438" s="6">
        <v>32</v>
      </c>
      <c r="E10438" s="6">
        <v>115</v>
      </c>
      <c r="F10438" s="6">
        <v>115</v>
      </c>
      <c r="G10438" s="1">
        <v>125</v>
      </c>
      <c r="H10438" s="6" t="s">
        <v>640</v>
      </c>
      <c r="I10438" s="6" t="s">
        <v>348</v>
      </c>
      <c r="K10438" s="6">
        <v>170</v>
      </c>
    </row>
    <row r="10439" spans="1:11">
      <c r="A10439" s="6">
        <v>72051178</v>
      </c>
      <c r="B10439" t="s">
        <v>11627</v>
      </c>
      <c r="C10439" s="6" t="s">
        <v>2115</v>
      </c>
      <c r="D10439" s="6">
        <v>30</v>
      </c>
      <c r="E10439" s="6">
        <v>115</v>
      </c>
      <c r="F10439" s="6">
        <v>115</v>
      </c>
      <c r="G10439" s="1">
        <v>125</v>
      </c>
      <c r="H10439" s="6" t="s">
        <v>2115</v>
      </c>
      <c r="I10439" s="6" t="s">
        <v>11628</v>
      </c>
      <c r="K10439" s="6">
        <v>194</v>
      </c>
    </row>
    <row r="10440" spans="1:11">
      <c r="A10440" s="6">
        <v>31041495</v>
      </c>
      <c r="B10440" t="s">
        <v>11629</v>
      </c>
      <c r="C10440" s="6" t="s">
        <v>377</v>
      </c>
      <c r="D10440" s="6">
        <v>25</v>
      </c>
      <c r="E10440" s="6">
        <v>115</v>
      </c>
      <c r="F10440" s="6">
        <v>115</v>
      </c>
      <c r="G10440" s="1">
        <v>125</v>
      </c>
      <c r="H10440" s="6" t="s">
        <v>377</v>
      </c>
      <c r="I10440" s="6" t="s">
        <v>9822</v>
      </c>
      <c r="K10440" s="6">
        <v>195</v>
      </c>
    </row>
    <row r="10441" spans="1:11">
      <c r="A10441" s="6">
        <v>55017367</v>
      </c>
      <c r="B10441" t="s">
        <v>11630</v>
      </c>
      <c r="C10441" s="6" t="s">
        <v>558</v>
      </c>
      <c r="D10441" s="6">
        <v>35</v>
      </c>
      <c r="E10441" s="6">
        <v>115</v>
      </c>
      <c r="F10441" s="6">
        <v>115</v>
      </c>
      <c r="G10441" s="1">
        <v>125</v>
      </c>
      <c r="H10441" s="6" t="s">
        <v>558</v>
      </c>
      <c r="I10441" s="6" t="s">
        <v>3004</v>
      </c>
      <c r="K10441" s="6">
        <v>170</v>
      </c>
    </row>
    <row r="10442" spans="1:11">
      <c r="A10442" s="6">
        <v>49047842</v>
      </c>
      <c r="B10442" t="s">
        <v>11631</v>
      </c>
      <c r="C10442" s="6" t="s">
        <v>2115</v>
      </c>
      <c r="D10442" s="6">
        <v>26</v>
      </c>
      <c r="E10442" s="6">
        <v>115</v>
      </c>
      <c r="F10442" s="6">
        <v>115</v>
      </c>
      <c r="G10442" s="1">
        <v>125</v>
      </c>
      <c r="H10442" s="6" t="s">
        <v>2115</v>
      </c>
      <c r="I10442" s="6" t="s">
        <v>4306</v>
      </c>
      <c r="K10442" s="6">
        <v>187</v>
      </c>
    </row>
    <row r="10443" spans="1:11">
      <c r="A10443" s="6">
        <v>18004426</v>
      </c>
      <c r="B10443" t="s">
        <v>11632</v>
      </c>
      <c r="C10443" s="6" t="s">
        <v>2115</v>
      </c>
      <c r="D10443" s="6">
        <v>33</v>
      </c>
      <c r="E10443" s="6">
        <v>115</v>
      </c>
      <c r="F10443" s="6">
        <v>115</v>
      </c>
      <c r="G10443" s="1">
        <v>125</v>
      </c>
      <c r="H10443" s="6" t="s">
        <v>2115</v>
      </c>
      <c r="I10443" s="6" t="s">
        <v>6348</v>
      </c>
      <c r="K10443" s="6">
        <v>180</v>
      </c>
    </row>
    <row r="10444" spans="1:11">
      <c r="A10444" s="6">
        <v>91138249</v>
      </c>
      <c r="B10444" t="s">
        <v>11633</v>
      </c>
      <c r="C10444" s="6" t="s">
        <v>377</v>
      </c>
      <c r="D10444" s="6">
        <v>30</v>
      </c>
      <c r="E10444" s="6">
        <v>115</v>
      </c>
      <c r="F10444" s="6">
        <v>115</v>
      </c>
      <c r="G10444" s="1">
        <v>125</v>
      </c>
      <c r="H10444" s="6" t="s">
        <v>377</v>
      </c>
      <c r="I10444" s="6" t="s">
        <v>1252</v>
      </c>
      <c r="K10444" s="6">
        <v>189</v>
      </c>
    </row>
    <row r="10445" spans="1:11">
      <c r="A10445" s="6">
        <v>49045308</v>
      </c>
      <c r="B10445" t="s">
        <v>11634</v>
      </c>
      <c r="C10445" s="6" t="s">
        <v>218</v>
      </c>
      <c r="D10445" s="6">
        <v>25</v>
      </c>
      <c r="E10445" s="6">
        <v>115</v>
      </c>
      <c r="F10445" s="6">
        <v>115</v>
      </c>
      <c r="G10445" s="1">
        <v>125</v>
      </c>
      <c r="H10445" s="6" t="s">
        <v>218</v>
      </c>
      <c r="I10445" s="6" t="s">
        <v>3786</v>
      </c>
      <c r="K10445" s="6">
        <v>187</v>
      </c>
    </row>
    <row r="10446" spans="1:11">
      <c r="A10446" s="6">
        <v>2000045634</v>
      </c>
      <c r="B10446" t="s">
        <v>11635</v>
      </c>
      <c r="C10446" s="6" t="s">
        <v>240</v>
      </c>
      <c r="D10446" s="6">
        <v>24</v>
      </c>
      <c r="E10446" s="6">
        <v>115</v>
      </c>
      <c r="F10446" s="6">
        <v>115</v>
      </c>
      <c r="G10446" s="1">
        <v>125</v>
      </c>
      <c r="H10446" s="6" t="s">
        <v>240</v>
      </c>
      <c r="I10446" s="6" t="s">
        <v>603</v>
      </c>
      <c r="K10446" s="6">
        <v>175</v>
      </c>
    </row>
    <row r="10447" spans="1:11">
      <c r="A10447" s="6">
        <v>95076404</v>
      </c>
      <c r="B10447" t="s">
        <v>11636</v>
      </c>
      <c r="C10447" s="6" t="s">
        <v>1674</v>
      </c>
      <c r="D10447" s="6">
        <v>24</v>
      </c>
      <c r="E10447" s="6">
        <v>115</v>
      </c>
      <c r="F10447" s="6">
        <v>115</v>
      </c>
      <c r="G10447" s="1">
        <v>125</v>
      </c>
      <c r="H10447" s="6" t="s">
        <v>1674</v>
      </c>
      <c r="I10447" s="6" t="s">
        <v>11637</v>
      </c>
      <c r="K10447" s="6">
        <v>177</v>
      </c>
    </row>
    <row r="10448" spans="1:11">
      <c r="A10448" s="6">
        <v>49049545</v>
      </c>
      <c r="B10448" t="s">
        <v>11638</v>
      </c>
      <c r="C10448" s="6" t="s">
        <v>377</v>
      </c>
      <c r="D10448" s="6">
        <v>26</v>
      </c>
      <c r="E10448" s="6">
        <v>115</v>
      </c>
      <c r="F10448" s="6">
        <v>115</v>
      </c>
      <c r="G10448" s="1">
        <v>125</v>
      </c>
      <c r="H10448" s="6" t="s">
        <v>377</v>
      </c>
      <c r="I10448" s="6" t="s">
        <v>725</v>
      </c>
      <c r="K10448" s="6">
        <v>182</v>
      </c>
    </row>
    <row r="10449" spans="1:11">
      <c r="A10449" s="6">
        <v>84111822</v>
      </c>
      <c r="B10449" t="s">
        <v>11639</v>
      </c>
      <c r="C10449" s="6" t="s">
        <v>488</v>
      </c>
      <c r="D10449" s="6">
        <v>28</v>
      </c>
      <c r="E10449" s="6">
        <v>115</v>
      </c>
      <c r="F10449" s="6">
        <v>115</v>
      </c>
      <c r="G10449" s="1">
        <v>125</v>
      </c>
      <c r="H10449" s="6" t="s">
        <v>488</v>
      </c>
      <c r="I10449" s="6" t="s">
        <v>306</v>
      </c>
      <c r="K10449" s="6">
        <v>179</v>
      </c>
    </row>
    <row r="10450" spans="1:11">
      <c r="A10450" s="6">
        <v>14150392</v>
      </c>
      <c r="B10450" t="s">
        <v>11640</v>
      </c>
      <c r="C10450" s="6" t="s">
        <v>240</v>
      </c>
      <c r="D10450" s="6">
        <v>29</v>
      </c>
      <c r="E10450" s="6">
        <v>115</v>
      </c>
      <c r="F10450" s="6">
        <v>115</v>
      </c>
      <c r="G10450" s="1">
        <v>125</v>
      </c>
      <c r="H10450" s="6" t="s">
        <v>240</v>
      </c>
      <c r="I10450" s="6" t="s">
        <v>11641</v>
      </c>
      <c r="K10450" s="6">
        <v>173</v>
      </c>
    </row>
    <row r="10451" spans="1:11">
      <c r="A10451" s="6">
        <v>39014574</v>
      </c>
      <c r="B10451" t="s">
        <v>11642</v>
      </c>
      <c r="C10451" s="6" t="s">
        <v>589</v>
      </c>
      <c r="D10451" s="6">
        <v>32</v>
      </c>
      <c r="E10451" s="6">
        <v>115</v>
      </c>
      <c r="F10451" s="6">
        <v>115</v>
      </c>
      <c r="G10451" s="1">
        <v>125</v>
      </c>
      <c r="H10451" s="6" t="s">
        <v>589</v>
      </c>
      <c r="I10451" s="6" t="s">
        <v>1819</v>
      </c>
      <c r="K10451" s="6">
        <v>191</v>
      </c>
    </row>
    <row r="10452" spans="1:11">
      <c r="A10452" s="6">
        <v>19383187</v>
      </c>
      <c r="B10452" t="s">
        <v>11643</v>
      </c>
      <c r="C10452" s="6" t="s">
        <v>218</v>
      </c>
      <c r="D10452" s="6">
        <v>24</v>
      </c>
      <c r="E10452" s="6">
        <v>115</v>
      </c>
      <c r="F10452" s="6">
        <v>115</v>
      </c>
      <c r="G10452" s="1">
        <v>125</v>
      </c>
      <c r="H10452" s="6" t="s">
        <v>218</v>
      </c>
      <c r="I10452" s="6" t="s">
        <v>257</v>
      </c>
      <c r="K10452" s="6">
        <v>185</v>
      </c>
    </row>
    <row r="10453" spans="1:11">
      <c r="A10453" s="6">
        <v>37013350</v>
      </c>
      <c r="B10453" t="s">
        <v>11644</v>
      </c>
      <c r="C10453" s="6" t="s">
        <v>1671</v>
      </c>
      <c r="D10453" s="6">
        <v>32</v>
      </c>
      <c r="E10453" s="6">
        <v>115</v>
      </c>
      <c r="F10453" s="6">
        <v>115</v>
      </c>
      <c r="G10453" s="1">
        <v>125</v>
      </c>
      <c r="H10453" s="6" t="s">
        <v>1671</v>
      </c>
      <c r="I10453" s="6" t="s">
        <v>1246</v>
      </c>
      <c r="K10453" s="6">
        <v>175</v>
      </c>
    </row>
    <row r="10454" spans="1:11">
      <c r="A10454" s="6">
        <v>76047063</v>
      </c>
      <c r="B10454" t="s">
        <v>11645</v>
      </c>
      <c r="C10454" s="6" t="s">
        <v>377</v>
      </c>
      <c r="D10454" s="6">
        <v>29</v>
      </c>
      <c r="E10454" s="6">
        <v>115</v>
      </c>
      <c r="F10454" s="6">
        <v>115</v>
      </c>
      <c r="G10454" s="1">
        <v>125</v>
      </c>
      <c r="H10454" s="6" t="s">
        <v>377</v>
      </c>
      <c r="I10454" s="6" t="s">
        <v>378</v>
      </c>
      <c r="K10454" s="6">
        <v>180</v>
      </c>
    </row>
    <row r="10455" spans="1:11">
      <c r="A10455" s="6">
        <v>53114786</v>
      </c>
      <c r="B10455" t="s">
        <v>11646</v>
      </c>
      <c r="C10455" s="6" t="s">
        <v>1624</v>
      </c>
      <c r="D10455" s="6">
        <v>28</v>
      </c>
      <c r="E10455" s="6">
        <v>115</v>
      </c>
      <c r="F10455" s="6">
        <v>115</v>
      </c>
      <c r="G10455" s="1">
        <v>125</v>
      </c>
      <c r="H10455" s="6" t="s">
        <v>1624</v>
      </c>
      <c r="I10455" s="6" t="s">
        <v>729</v>
      </c>
      <c r="K10455" s="6">
        <v>200</v>
      </c>
    </row>
    <row r="10456" spans="1:11">
      <c r="A10456" s="6">
        <v>67179749</v>
      </c>
      <c r="B10456" t="s">
        <v>11647</v>
      </c>
      <c r="C10456" s="6" t="s">
        <v>377</v>
      </c>
      <c r="D10456" s="6">
        <v>35</v>
      </c>
      <c r="E10456" s="6">
        <v>115</v>
      </c>
      <c r="F10456" s="6">
        <v>115</v>
      </c>
      <c r="G10456" s="1">
        <v>125</v>
      </c>
      <c r="H10456" s="6" t="s">
        <v>377</v>
      </c>
      <c r="I10456" s="6" t="s">
        <v>11648</v>
      </c>
      <c r="K10456" s="6">
        <v>191</v>
      </c>
    </row>
    <row r="10457" spans="1:11">
      <c r="A10457" s="6">
        <v>19162449</v>
      </c>
      <c r="B10457" t="s">
        <v>11649</v>
      </c>
      <c r="C10457" s="6" t="s">
        <v>2157</v>
      </c>
      <c r="D10457" s="6">
        <v>33</v>
      </c>
      <c r="E10457" s="6">
        <v>115</v>
      </c>
      <c r="F10457" s="6">
        <v>115</v>
      </c>
      <c r="G10457" s="1">
        <v>125</v>
      </c>
      <c r="H10457" s="6" t="s">
        <v>2157</v>
      </c>
      <c r="I10457" s="6" t="s">
        <v>257</v>
      </c>
      <c r="K10457" s="6">
        <v>183</v>
      </c>
    </row>
    <row r="10458" spans="1:11">
      <c r="A10458" s="6">
        <v>25045657</v>
      </c>
      <c r="B10458" t="s">
        <v>11650</v>
      </c>
      <c r="C10458" s="6" t="s">
        <v>1638</v>
      </c>
      <c r="D10458" s="6">
        <v>32</v>
      </c>
      <c r="E10458" s="6">
        <v>115</v>
      </c>
      <c r="F10458" s="6">
        <v>115</v>
      </c>
      <c r="G10458" s="1">
        <v>125</v>
      </c>
      <c r="H10458" s="6" t="s">
        <v>1638</v>
      </c>
      <c r="I10458" s="6" t="s">
        <v>1731</v>
      </c>
      <c r="K10458" s="6">
        <v>173</v>
      </c>
    </row>
    <row r="10459" spans="1:11">
      <c r="A10459" s="6">
        <v>25034201</v>
      </c>
      <c r="B10459" t="s">
        <v>11651</v>
      </c>
      <c r="C10459" s="6" t="s">
        <v>2749</v>
      </c>
      <c r="D10459" s="6">
        <v>32</v>
      </c>
      <c r="E10459" s="6">
        <v>115</v>
      </c>
      <c r="F10459" s="6">
        <v>115</v>
      </c>
      <c r="G10459" s="1">
        <v>125</v>
      </c>
      <c r="H10459" s="6" t="s">
        <v>2749</v>
      </c>
      <c r="I10459" s="6" t="s">
        <v>1731</v>
      </c>
      <c r="K10459" s="6">
        <v>189</v>
      </c>
    </row>
    <row r="10460" spans="1:11">
      <c r="A10460" s="6">
        <v>76035919</v>
      </c>
      <c r="B10460" t="s">
        <v>11652</v>
      </c>
      <c r="C10460" s="6" t="s">
        <v>377</v>
      </c>
      <c r="D10460" s="6">
        <v>36</v>
      </c>
      <c r="E10460" s="6">
        <v>115</v>
      </c>
      <c r="F10460" s="6">
        <v>115</v>
      </c>
      <c r="G10460" s="1">
        <v>125</v>
      </c>
      <c r="H10460" s="6" t="s">
        <v>377</v>
      </c>
      <c r="I10460" s="6" t="s">
        <v>378</v>
      </c>
      <c r="K10460" s="6">
        <v>183</v>
      </c>
    </row>
    <row r="10461" spans="1:11">
      <c r="A10461" s="6">
        <v>2000184692</v>
      </c>
      <c r="B10461" t="s">
        <v>11653</v>
      </c>
      <c r="C10461" s="6" t="s">
        <v>377</v>
      </c>
      <c r="D10461" s="6">
        <v>24</v>
      </c>
      <c r="E10461" s="6">
        <v>115</v>
      </c>
      <c r="F10461" s="6">
        <v>115</v>
      </c>
      <c r="G10461" s="1">
        <v>125</v>
      </c>
      <c r="H10461" s="6" t="s">
        <v>377</v>
      </c>
      <c r="I10461" s="6" t="s">
        <v>2541</v>
      </c>
      <c r="K10461" s="6">
        <v>184</v>
      </c>
    </row>
    <row r="10462" spans="1:11">
      <c r="A10462" s="6">
        <v>53151383</v>
      </c>
      <c r="B10462" t="s">
        <v>11654</v>
      </c>
      <c r="C10462" s="6" t="s">
        <v>377</v>
      </c>
      <c r="D10462" s="6">
        <v>25</v>
      </c>
      <c r="E10462" s="6">
        <v>115</v>
      </c>
      <c r="F10462" s="6">
        <v>115</v>
      </c>
      <c r="G10462" s="1">
        <v>125</v>
      </c>
      <c r="H10462" s="6" t="s">
        <v>377</v>
      </c>
      <c r="I10462" s="6" t="s">
        <v>729</v>
      </c>
      <c r="K10462" s="6">
        <v>191</v>
      </c>
    </row>
    <row r="10463" spans="1:11">
      <c r="A10463" s="6">
        <v>76044407</v>
      </c>
      <c r="B10463" t="s">
        <v>11655</v>
      </c>
      <c r="C10463" s="6" t="s">
        <v>319</v>
      </c>
      <c r="D10463" s="6">
        <v>28</v>
      </c>
      <c r="E10463" s="6">
        <v>115</v>
      </c>
      <c r="F10463" s="6">
        <v>115</v>
      </c>
      <c r="G10463" s="1">
        <v>125</v>
      </c>
      <c r="H10463" s="6" t="s">
        <v>319</v>
      </c>
      <c r="I10463" s="6" t="s">
        <v>378</v>
      </c>
      <c r="K10463" s="6">
        <v>175</v>
      </c>
    </row>
    <row r="10464" spans="1:11">
      <c r="A10464" s="6">
        <v>19074922</v>
      </c>
      <c r="B10464" t="s">
        <v>11656</v>
      </c>
      <c r="C10464" s="6" t="s">
        <v>2112</v>
      </c>
      <c r="D10464" s="6">
        <v>37</v>
      </c>
      <c r="E10464" s="6">
        <v>115</v>
      </c>
      <c r="F10464" s="6">
        <v>115</v>
      </c>
      <c r="G10464" s="1">
        <v>125</v>
      </c>
      <c r="H10464" s="6" t="s">
        <v>2112</v>
      </c>
      <c r="I10464" s="6" t="s">
        <v>257</v>
      </c>
      <c r="K10464" s="6">
        <v>170</v>
      </c>
    </row>
    <row r="10465" spans="1:11">
      <c r="A10465" s="6">
        <v>14035690</v>
      </c>
      <c r="B10465" t="s">
        <v>11657</v>
      </c>
      <c r="C10465" s="6" t="s">
        <v>1213</v>
      </c>
      <c r="D10465" s="6">
        <v>31</v>
      </c>
      <c r="E10465" s="6">
        <v>115</v>
      </c>
      <c r="F10465" s="6">
        <v>115</v>
      </c>
      <c r="G10465" s="1">
        <v>125</v>
      </c>
      <c r="H10465" s="6" t="s">
        <v>1213</v>
      </c>
      <c r="I10465" s="6" t="s">
        <v>603</v>
      </c>
      <c r="K10465" s="6">
        <v>171</v>
      </c>
    </row>
    <row r="10466" spans="1:11">
      <c r="A10466" s="6">
        <v>76052466</v>
      </c>
      <c r="B10466" t="s">
        <v>11658</v>
      </c>
      <c r="C10466" s="6" t="s">
        <v>303</v>
      </c>
      <c r="D10466" s="6">
        <v>29</v>
      </c>
      <c r="E10466" s="6">
        <v>115</v>
      </c>
      <c r="F10466" s="6">
        <v>115</v>
      </c>
      <c r="G10466" s="1">
        <v>125</v>
      </c>
      <c r="H10466" s="6" t="s">
        <v>303</v>
      </c>
      <c r="I10466" s="6" t="s">
        <v>378</v>
      </c>
      <c r="K10466" s="6">
        <v>178</v>
      </c>
    </row>
    <row r="10467" spans="1:11">
      <c r="A10467" s="6">
        <v>86044400</v>
      </c>
      <c r="B10467" t="s">
        <v>11659</v>
      </c>
      <c r="C10467" s="6" t="s">
        <v>218</v>
      </c>
      <c r="D10467" s="6">
        <v>29</v>
      </c>
      <c r="E10467" s="6">
        <v>115</v>
      </c>
      <c r="F10467" s="6">
        <v>115</v>
      </c>
      <c r="G10467" s="1">
        <v>125</v>
      </c>
      <c r="H10467" s="6" t="s">
        <v>218</v>
      </c>
      <c r="I10467" s="6" t="s">
        <v>7240</v>
      </c>
      <c r="K10467" s="6">
        <v>182</v>
      </c>
    </row>
    <row r="10468" spans="1:11">
      <c r="A10468" s="6">
        <v>89057107</v>
      </c>
      <c r="B10468" t="s">
        <v>11660</v>
      </c>
      <c r="C10468" s="6" t="s">
        <v>377</v>
      </c>
      <c r="D10468" s="6">
        <v>29</v>
      </c>
      <c r="E10468" s="6">
        <v>115</v>
      </c>
      <c r="F10468" s="6">
        <v>115</v>
      </c>
      <c r="G10468" s="1">
        <v>125</v>
      </c>
      <c r="H10468" s="6" t="s">
        <v>377</v>
      </c>
      <c r="I10468" s="6" t="s">
        <v>1657</v>
      </c>
      <c r="K10468" s="6">
        <v>194</v>
      </c>
    </row>
    <row r="10469" spans="1:11">
      <c r="A10469" s="6">
        <v>86049288</v>
      </c>
      <c r="B10469" t="s">
        <v>11661</v>
      </c>
      <c r="C10469" s="6" t="s">
        <v>558</v>
      </c>
      <c r="D10469" s="6">
        <v>26</v>
      </c>
      <c r="E10469" s="6">
        <v>115</v>
      </c>
      <c r="F10469" s="6">
        <v>115</v>
      </c>
      <c r="G10469" s="1">
        <v>125</v>
      </c>
      <c r="H10469" s="6" t="s">
        <v>558</v>
      </c>
      <c r="I10469" s="6" t="s">
        <v>6399</v>
      </c>
      <c r="K10469" s="6">
        <v>172</v>
      </c>
    </row>
    <row r="10470" spans="1:11">
      <c r="A10470" s="6">
        <v>47068316</v>
      </c>
      <c r="B10470" t="s">
        <v>11662</v>
      </c>
      <c r="C10470" s="6" t="s">
        <v>319</v>
      </c>
      <c r="D10470" s="6">
        <v>33</v>
      </c>
      <c r="E10470" s="6">
        <v>115</v>
      </c>
      <c r="F10470" s="6">
        <v>115</v>
      </c>
      <c r="G10470" s="1">
        <v>125</v>
      </c>
      <c r="H10470" s="6" t="s">
        <v>319</v>
      </c>
      <c r="I10470" s="6" t="s">
        <v>378</v>
      </c>
      <c r="K10470" s="6">
        <v>193</v>
      </c>
    </row>
    <row r="10471" spans="1:11">
      <c r="A10471" s="6">
        <v>2000140108</v>
      </c>
      <c r="B10471" t="s">
        <v>11663</v>
      </c>
      <c r="C10471" s="6" t="s">
        <v>760</v>
      </c>
      <c r="D10471" s="6">
        <v>25</v>
      </c>
      <c r="E10471" s="6">
        <v>115</v>
      </c>
      <c r="F10471" s="6">
        <v>115</v>
      </c>
      <c r="G10471" s="1">
        <v>125</v>
      </c>
      <c r="H10471" s="6" t="s">
        <v>760</v>
      </c>
      <c r="I10471" s="6" t="s">
        <v>603</v>
      </c>
      <c r="K10471" s="6">
        <v>178</v>
      </c>
    </row>
    <row r="10472" spans="1:11">
      <c r="A10472" s="6">
        <v>19249405</v>
      </c>
      <c r="B10472" t="s">
        <v>11664</v>
      </c>
      <c r="C10472" s="6" t="s">
        <v>1624</v>
      </c>
      <c r="D10472" s="6">
        <v>30</v>
      </c>
      <c r="E10472" s="6">
        <v>115</v>
      </c>
      <c r="F10472" s="6">
        <v>115</v>
      </c>
      <c r="G10472" s="1">
        <v>125</v>
      </c>
      <c r="H10472" s="6" t="s">
        <v>1624</v>
      </c>
      <c r="I10472" s="6" t="s">
        <v>257</v>
      </c>
      <c r="K10472" s="6">
        <v>189</v>
      </c>
    </row>
    <row r="10473" spans="1:11">
      <c r="A10473" s="6">
        <v>61095510</v>
      </c>
      <c r="B10473" t="s">
        <v>11665</v>
      </c>
      <c r="C10473" s="6" t="s">
        <v>2115</v>
      </c>
      <c r="D10473" s="6">
        <v>22</v>
      </c>
      <c r="E10473" s="6">
        <v>115</v>
      </c>
      <c r="F10473" s="6">
        <v>115</v>
      </c>
      <c r="G10473" s="1">
        <v>125</v>
      </c>
      <c r="H10473" s="6" t="s">
        <v>2115</v>
      </c>
      <c r="I10473" s="6" t="s">
        <v>253</v>
      </c>
      <c r="K10473" s="6">
        <v>183</v>
      </c>
    </row>
    <row r="10474" spans="1:11">
      <c r="A10474" s="6">
        <v>45087542</v>
      </c>
      <c r="B10474" t="s">
        <v>11666</v>
      </c>
      <c r="C10474" s="6" t="s">
        <v>2115</v>
      </c>
      <c r="D10474" s="6">
        <v>33</v>
      </c>
      <c r="E10474" s="6">
        <v>115</v>
      </c>
      <c r="F10474" s="6">
        <v>115</v>
      </c>
      <c r="G10474" s="1">
        <v>125</v>
      </c>
      <c r="H10474" s="6" t="s">
        <v>2115</v>
      </c>
      <c r="I10474" s="6" t="s">
        <v>2134</v>
      </c>
      <c r="K10474" s="6">
        <v>175</v>
      </c>
    </row>
    <row r="10475" spans="1:11">
      <c r="A10475" s="6">
        <v>36112833</v>
      </c>
      <c r="B10475" t="s">
        <v>11667</v>
      </c>
      <c r="C10475" s="6" t="s">
        <v>319</v>
      </c>
      <c r="D10475" s="6">
        <v>27</v>
      </c>
      <c r="E10475" s="6">
        <v>115</v>
      </c>
      <c r="F10475" s="6">
        <v>115</v>
      </c>
      <c r="G10475" s="1">
        <v>125</v>
      </c>
      <c r="H10475" s="6" t="s">
        <v>319</v>
      </c>
      <c r="I10475" s="6" t="s">
        <v>641</v>
      </c>
      <c r="K10475" s="6">
        <v>172</v>
      </c>
    </row>
    <row r="10476" spans="1:11">
      <c r="A10476" s="6">
        <v>14219438</v>
      </c>
      <c r="B10476" t="s">
        <v>11668</v>
      </c>
      <c r="C10476" s="6" t="s">
        <v>619</v>
      </c>
      <c r="D10476" s="6">
        <v>24</v>
      </c>
      <c r="E10476" s="6">
        <v>115</v>
      </c>
      <c r="F10476" s="6">
        <v>115</v>
      </c>
      <c r="G10476" s="1">
        <v>125</v>
      </c>
      <c r="H10476" s="6" t="s">
        <v>619</v>
      </c>
      <c r="I10476" s="6" t="s">
        <v>603</v>
      </c>
      <c r="K10476" s="6">
        <v>180</v>
      </c>
    </row>
    <row r="10477" spans="1:11">
      <c r="A10477" s="6">
        <v>18100063</v>
      </c>
      <c r="B10477" t="s">
        <v>11669</v>
      </c>
      <c r="C10477" s="6" t="s">
        <v>1176</v>
      </c>
      <c r="D10477" s="6">
        <v>27</v>
      </c>
      <c r="E10477" s="6">
        <v>115</v>
      </c>
      <c r="F10477" s="6">
        <v>115</v>
      </c>
      <c r="G10477" s="1">
        <v>125</v>
      </c>
      <c r="H10477" s="6" t="s">
        <v>1176</v>
      </c>
      <c r="I10477" s="6" t="s">
        <v>11670</v>
      </c>
      <c r="K10477" s="6">
        <v>172</v>
      </c>
    </row>
    <row r="10478" spans="1:11">
      <c r="A10478" s="6">
        <v>14009799</v>
      </c>
      <c r="B10478" t="s">
        <v>11671</v>
      </c>
      <c r="C10478" s="6" t="s">
        <v>1213</v>
      </c>
      <c r="D10478" s="6">
        <v>36</v>
      </c>
      <c r="E10478" s="6">
        <v>115</v>
      </c>
      <c r="F10478" s="6">
        <v>115</v>
      </c>
      <c r="G10478" s="1">
        <v>125</v>
      </c>
      <c r="H10478" s="6" t="s">
        <v>1213</v>
      </c>
      <c r="I10478" s="6" t="s">
        <v>603</v>
      </c>
      <c r="K10478" s="6">
        <v>167</v>
      </c>
    </row>
    <row r="10479" spans="1:11">
      <c r="A10479" s="6">
        <v>2109680</v>
      </c>
      <c r="B10479" t="s">
        <v>11672</v>
      </c>
      <c r="C10479" s="6" t="s">
        <v>2115</v>
      </c>
      <c r="D10479" s="6">
        <v>39</v>
      </c>
      <c r="E10479" s="6">
        <v>115</v>
      </c>
      <c r="F10479" s="6">
        <v>115</v>
      </c>
      <c r="G10479" s="1">
        <v>125</v>
      </c>
      <c r="H10479" s="6" t="s">
        <v>2115</v>
      </c>
      <c r="I10479" s="6" t="s">
        <v>257</v>
      </c>
      <c r="K10479" s="6">
        <v>187</v>
      </c>
    </row>
    <row r="10480" spans="1:11">
      <c r="A10480" s="6">
        <v>15086586</v>
      </c>
      <c r="B10480" t="s">
        <v>11673</v>
      </c>
      <c r="C10480" s="6" t="s">
        <v>1674</v>
      </c>
      <c r="D10480" s="6">
        <v>24</v>
      </c>
      <c r="E10480" s="6">
        <v>115</v>
      </c>
      <c r="F10480" s="6">
        <v>115</v>
      </c>
      <c r="G10480" s="1">
        <v>125</v>
      </c>
      <c r="H10480" s="6" t="s">
        <v>1674</v>
      </c>
      <c r="I10480" s="6" t="s">
        <v>4508</v>
      </c>
      <c r="K10480" s="6">
        <v>187</v>
      </c>
    </row>
    <row r="10481" spans="1:11">
      <c r="A10481" s="6">
        <v>67263546</v>
      </c>
      <c r="B10481" t="s">
        <v>11674</v>
      </c>
      <c r="C10481" s="6" t="s">
        <v>2046</v>
      </c>
      <c r="D10481" s="6">
        <v>25</v>
      </c>
      <c r="E10481" s="6">
        <v>115</v>
      </c>
      <c r="F10481" s="6">
        <v>115</v>
      </c>
      <c r="G10481" s="1">
        <v>125</v>
      </c>
      <c r="H10481" s="6" t="s">
        <v>2046</v>
      </c>
      <c r="I10481" s="6" t="s">
        <v>348</v>
      </c>
      <c r="K10481" s="6">
        <v>174</v>
      </c>
    </row>
    <row r="10482" spans="1:11">
      <c r="A10482" s="6">
        <v>19145484</v>
      </c>
      <c r="B10482" t="s">
        <v>11675</v>
      </c>
      <c r="C10482" s="6" t="s">
        <v>377</v>
      </c>
      <c r="D10482" s="6">
        <v>36</v>
      </c>
      <c r="E10482" s="6">
        <v>115</v>
      </c>
      <c r="F10482" s="6">
        <v>115</v>
      </c>
      <c r="G10482" s="1">
        <v>125</v>
      </c>
      <c r="H10482" s="6" t="s">
        <v>377</v>
      </c>
      <c r="I10482" s="6" t="s">
        <v>257</v>
      </c>
      <c r="K10482" s="6">
        <v>190</v>
      </c>
    </row>
    <row r="10483" spans="1:11">
      <c r="A10483" s="6">
        <v>27147187</v>
      </c>
      <c r="B10483" t="s">
        <v>11676</v>
      </c>
      <c r="C10483" s="6" t="s">
        <v>1624</v>
      </c>
      <c r="D10483" s="6">
        <v>26</v>
      </c>
      <c r="E10483" s="6">
        <v>115</v>
      </c>
      <c r="F10483" s="6">
        <v>115</v>
      </c>
      <c r="G10483" s="1">
        <v>125</v>
      </c>
      <c r="H10483" s="6" t="s">
        <v>1624</v>
      </c>
      <c r="I10483" s="6" t="s">
        <v>339</v>
      </c>
      <c r="K10483" s="6">
        <v>196</v>
      </c>
    </row>
    <row r="10484" spans="1:11">
      <c r="A10484" s="6">
        <v>53168553</v>
      </c>
      <c r="B10484" t="s">
        <v>11677</v>
      </c>
      <c r="C10484" s="6" t="s">
        <v>1624</v>
      </c>
      <c r="D10484" s="6">
        <v>24</v>
      </c>
      <c r="E10484" s="6">
        <v>115</v>
      </c>
      <c r="F10484" s="6">
        <v>115</v>
      </c>
      <c r="G10484" s="1">
        <v>125</v>
      </c>
      <c r="H10484" s="6" t="s">
        <v>1624</v>
      </c>
      <c r="I10484" s="6" t="s">
        <v>729</v>
      </c>
      <c r="K10484" s="6">
        <v>185</v>
      </c>
    </row>
    <row r="10485" spans="1:11">
      <c r="A10485" s="6">
        <v>2000008435</v>
      </c>
      <c r="B10485" t="s">
        <v>11678</v>
      </c>
      <c r="C10485" s="6" t="s">
        <v>1624</v>
      </c>
      <c r="D10485" s="6">
        <v>26</v>
      </c>
      <c r="E10485" s="6">
        <v>115</v>
      </c>
      <c r="F10485" s="6">
        <v>115</v>
      </c>
      <c r="G10485" s="1">
        <v>125</v>
      </c>
      <c r="H10485" s="6" t="s">
        <v>1624</v>
      </c>
      <c r="I10485" s="6" t="s">
        <v>1375</v>
      </c>
      <c r="K10485" s="6">
        <v>191</v>
      </c>
    </row>
    <row r="10486" spans="1:11">
      <c r="A10486" s="6">
        <v>27142187</v>
      </c>
      <c r="B10486" t="s">
        <v>11679</v>
      </c>
      <c r="C10486" s="6" t="s">
        <v>319</v>
      </c>
      <c r="D10486" s="6">
        <v>24</v>
      </c>
      <c r="E10486" s="6">
        <v>115</v>
      </c>
      <c r="F10486" s="6">
        <v>115</v>
      </c>
      <c r="G10486" s="1">
        <v>125</v>
      </c>
      <c r="H10486" s="6" t="s">
        <v>319</v>
      </c>
      <c r="I10486" s="6" t="s">
        <v>339</v>
      </c>
      <c r="K10486" s="6">
        <v>182</v>
      </c>
    </row>
    <row r="10487" spans="1:11">
      <c r="A10487" s="6">
        <v>37060953</v>
      </c>
      <c r="B10487" t="s">
        <v>11680</v>
      </c>
      <c r="C10487" s="6" t="s">
        <v>760</v>
      </c>
      <c r="D10487" s="6">
        <v>23</v>
      </c>
      <c r="E10487" s="6">
        <v>115</v>
      </c>
      <c r="F10487" s="6">
        <v>115</v>
      </c>
      <c r="G10487" s="1">
        <v>125</v>
      </c>
      <c r="H10487" s="6" t="s">
        <v>760</v>
      </c>
      <c r="I10487" s="6" t="s">
        <v>1246</v>
      </c>
      <c r="K10487" s="6">
        <v>165</v>
      </c>
    </row>
    <row r="10488" spans="1:11">
      <c r="A10488" s="6">
        <v>22071728</v>
      </c>
      <c r="B10488" t="s">
        <v>11681</v>
      </c>
      <c r="C10488" s="6" t="s">
        <v>2112</v>
      </c>
      <c r="D10488" s="6">
        <v>24</v>
      </c>
      <c r="E10488" s="6">
        <v>115</v>
      </c>
      <c r="F10488" s="6">
        <v>115</v>
      </c>
      <c r="G10488" s="1">
        <v>125</v>
      </c>
      <c r="H10488" s="6" t="s">
        <v>2112</v>
      </c>
      <c r="I10488" s="6" t="s">
        <v>3732</v>
      </c>
      <c r="K10488" s="6">
        <v>185</v>
      </c>
    </row>
    <row r="10489" spans="1:11">
      <c r="A10489" s="6">
        <v>76043747</v>
      </c>
      <c r="B10489" t="s">
        <v>11682</v>
      </c>
      <c r="C10489" s="6" t="s">
        <v>377</v>
      </c>
      <c r="D10489" s="6">
        <v>27</v>
      </c>
      <c r="E10489" s="6">
        <v>115</v>
      </c>
      <c r="F10489" s="6">
        <v>115</v>
      </c>
      <c r="G10489" s="1">
        <v>125</v>
      </c>
      <c r="H10489" s="6" t="s">
        <v>377</v>
      </c>
      <c r="I10489" s="6" t="s">
        <v>378</v>
      </c>
      <c r="K10489" s="6">
        <v>185</v>
      </c>
    </row>
    <row r="10490" spans="1:11">
      <c r="A10490" s="6">
        <v>19409275</v>
      </c>
      <c r="B10490" t="s">
        <v>11683</v>
      </c>
      <c r="C10490" s="6" t="s">
        <v>2115</v>
      </c>
      <c r="D10490" s="6">
        <v>28</v>
      </c>
      <c r="E10490" s="6">
        <v>115</v>
      </c>
      <c r="F10490" s="6">
        <v>115</v>
      </c>
      <c r="G10490" s="1">
        <v>125</v>
      </c>
      <c r="H10490" s="6" t="s">
        <v>2115</v>
      </c>
      <c r="I10490" s="6" t="s">
        <v>257</v>
      </c>
      <c r="K10490" s="6">
        <v>191</v>
      </c>
    </row>
    <row r="10491" spans="1:11">
      <c r="A10491" s="6">
        <v>14027425</v>
      </c>
      <c r="B10491" t="s">
        <v>11684</v>
      </c>
      <c r="C10491" s="6" t="s">
        <v>558</v>
      </c>
      <c r="D10491" s="6">
        <v>33</v>
      </c>
      <c r="E10491" s="6">
        <v>115</v>
      </c>
      <c r="F10491" s="6">
        <v>115</v>
      </c>
      <c r="G10491" s="1">
        <v>125</v>
      </c>
      <c r="H10491" s="6" t="s">
        <v>558</v>
      </c>
      <c r="I10491" s="6" t="s">
        <v>187</v>
      </c>
      <c r="K10491" s="6">
        <v>174</v>
      </c>
    </row>
    <row r="10492" spans="1:11">
      <c r="A10492" s="6">
        <v>43254163</v>
      </c>
      <c r="B10492" t="s">
        <v>11685</v>
      </c>
      <c r="C10492" s="6" t="s">
        <v>2112</v>
      </c>
      <c r="D10492" s="6">
        <v>29</v>
      </c>
      <c r="E10492" s="6">
        <v>115</v>
      </c>
      <c r="F10492" s="6">
        <v>115</v>
      </c>
      <c r="G10492" s="1">
        <v>125</v>
      </c>
      <c r="H10492" s="6" t="s">
        <v>2112</v>
      </c>
      <c r="I10492" s="6" t="s">
        <v>236</v>
      </c>
      <c r="K10492" s="6">
        <v>186</v>
      </c>
    </row>
    <row r="10493" spans="1:11">
      <c r="A10493" s="6">
        <v>43269265</v>
      </c>
      <c r="B10493" t="s">
        <v>11686</v>
      </c>
      <c r="C10493" s="6" t="s">
        <v>1102</v>
      </c>
      <c r="D10493" s="6">
        <v>26</v>
      </c>
      <c r="E10493" s="6">
        <v>115</v>
      </c>
      <c r="F10493" s="6">
        <v>115</v>
      </c>
      <c r="G10493" s="1">
        <v>125</v>
      </c>
      <c r="H10493" s="6" t="s">
        <v>1102</v>
      </c>
      <c r="I10493" s="6" t="s">
        <v>1708</v>
      </c>
      <c r="K10493" s="6">
        <v>181</v>
      </c>
    </row>
    <row r="10494" spans="1:11">
      <c r="A10494" s="6">
        <v>58133578</v>
      </c>
      <c r="B10494" t="s">
        <v>11687</v>
      </c>
      <c r="C10494" s="6" t="s">
        <v>944</v>
      </c>
      <c r="D10494" s="6">
        <v>25</v>
      </c>
      <c r="E10494" s="6">
        <v>115</v>
      </c>
      <c r="F10494" s="6">
        <v>115</v>
      </c>
      <c r="G10494" s="1">
        <v>125</v>
      </c>
      <c r="H10494" s="6" t="s">
        <v>944</v>
      </c>
      <c r="I10494" s="6" t="s">
        <v>194</v>
      </c>
      <c r="K10494" s="6">
        <v>184</v>
      </c>
    </row>
    <row r="10495" spans="1:11">
      <c r="A10495" s="6">
        <v>25055082</v>
      </c>
      <c r="B10495" t="s">
        <v>11688</v>
      </c>
      <c r="C10495" s="6" t="s">
        <v>944</v>
      </c>
      <c r="D10495" s="6">
        <v>29</v>
      </c>
      <c r="E10495" s="6">
        <v>115</v>
      </c>
      <c r="F10495" s="6">
        <v>115</v>
      </c>
      <c r="G10495" s="1">
        <v>125</v>
      </c>
      <c r="H10495" s="6" t="s">
        <v>944</v>
      </c>
      <c r="I10495" s="6" t="s">
        <v>1731</v>
      </c>
      <c r="K10495" s="6">
        <v>187</v>
      </c>
    </row>
    <row r="10496" spans="1:11">
      <c r="A10496" s="6">
        <v>58133142</v>
      </c>
      <c r="B10496" t="s">
        <v>11689</v>
      </c>
      <c r="C10496" s="6" t="s">
        <v>2115</v>
      </c>
      <c r="D10496" s="6">
        <v>27</v>
      </c>
      <c r="E10496" s="6">
        <v>115</v>
      </c>
      <c r="F10496" s="6">
        <v>115</v>
      </c>
      <c r="G10496" s="1">
        <v>125</v>
      </c>
      <c r="H10496" s="6" t="s">
        <v>2115</v>
      </c>
      <c r="I10496" s="6" t="s">
        <v>11690</v>
      </c>
      <c r="K10496" s="6">
        <v>191</v>
      </c>
    </row>
    <row r="10497" spans="1:11">
      <c r="A10497" s="6">
        <v>12091724</v>
      </c>
      <c r="B10497" t="s">
        <v>11691</v>
      </c>
      <c r="C10497" s="6" t="s">
        <v>319</v>
      </c>
      <c r="D10497" s="6">
        <v>23</v>
      </c>
      <c r="E10497" s="6">
        <v>115</v>
      </c>
      <c r="F10497" s="6">
        <v>115</v>
      </c>
      <c r="G10497" s="1">
        <v>125</v>
      </c>
      <c r="H10497" s="6" t="s">
        <v>319</v>
      </c>
      <c r="I10497" s="6" t="s">
        <v>6065</v>
      </c>
      <c r="K10497" s="6">
        <v>177</v>
      </c>
    </row>
    <row r="10498" spans="1:11">
      <c r="A10498" s="6">
        <v>2000069145</v>
      </c>
      <c r="B10498" t="s">
        <v>11692</v>
      </c>
      <c r="C10498" s="6" t="s">
        <v>319</v>
      </c>
      <c r="D10498" s="6">
        <v>29</v>
      </c>
      <c r="E10498" s="6">
        <v>115</v>
      </c>
      <c r="F10498" s="6">
        <v>115</v>
      </c>
      <c r="G10498" s="1">
        <v>125</v>
      </c>
      <c r="H10498" s="6" t="s">
        <v>319</v>
      </c>
      <c r="I10498" s="6" t="s">
        <v>1375</v>
      </c>
      <c r="K10498" s="6">
        <v>179</v>
      </c>
    </row>
    <row r="10499" spans="1:11">
      <c r="A10499" s="6">
        <v>2000098667</v>
      </c>
      <c r="B10499" t="s">
        <v>11693</v>
      </c>
      <c r="C10499" s="6" t="s">
        <v>640</v>
      </c>
      <c r="D10499" s="6">
        <v>25</v>
      </c>
      <c r="E10499" s="6">
        <v>115</v>
      </c>
      <c r="F10499" s="6">
        <v>115</v>
      </c>
      <c r="G10499" s="1">
        <v>125</v>
      </c>
      <c r="H10499" s="6" t="s">
        <v>640</v>
      </c>
      <c r="I10499" s="6" t="s">
        <v>2541</v>
      </c>
      <c r="K10499" s="6">
        <v>177</v>
      </c>
    </row>
    <row r="10500" spans="1:11">
      <c r="A10500" s="6">
        <v>6601602</v>
      </c>
      <c r="B10500" t="s">
        <v>11694</v>
      </c>
      <c r="C10500" s="6" t="s">
        <v>488</v>
      </c>
      <c r="D10500" s="6">
        <v>27</v>
      </c>
      <c r="E10500" s="6">
        <v>115</v>
      </c>
      <c r="F10500" s="6">
        <v>115</v>
      </c>
      <c r="G10500" s="1">
        <v>125</v>
      </c>
      <c r="H10500" s="6" t="s">
        <v>488</v>
      </c>
      <c r="I10500" s="6" t="s">
        <v>620</v>
      </c>
      <c r="K10500" s="6">
        <v>177</v>
      </c>
    </row>
    <row r="10501" spans="1:11">
      <c r="A10501" s="6">
        <v>2000081832</v>
      </c>
      <c r="B10501" t="s">
        <v>11695</v>
      </c>
      <c r="C10501" s="6" t="s">
        <v>319</v>
      </c>
      <c r="D10501" s="6">
        <v>23</v>
      </c>
      <c r="E10501" s="6">
        <v>115</v>
      </c>
      <c r="F10501" s="6">
        <v>115</v>
      </c>
      <c r="G10501" s="1">
        <v>125</v>
      </c>
      <c r="H10501" s="6" t="s">
        <v>319</v>
      </c>
      <c r="I10501" s="6" t="s">
        <v>442</v>
      </c>
      <c r="K10501" s="6">
        <v>192</v>
      </c>
    </row>
    <row r="10502" spans="1:11">
      <c r="A10502" s="6">
        <v>70031727</v>
      </c>
      <c r="B10502" t="s">
        <v>11696</v>
      </c>
      <c r="C10502" s="6" t="s">
        <v>1732</v>
      </c>
      <c r="D10502" s="6">
        <v>34</v>
      </c>
      <c r="E10502" s="6">
        <v>115</v>
      </c>
      <c r="F10502" s="6">
        <v>115</v>
      </c>
      <c r="G10502" s="1">
        <v>125</v>
      </c>
      <c r="H10502" s="6" t="s">
        <v>1732</v>
      </c>
      <c r="I10502" s="6" t="s">
        <v>832</v>
      </c>
      <c r="K10502" s="6">
        <v>180</v>
      </c>
    </row>
    <row r="10503" spans="1:11">
      <c r="A10503" s="6">
        <v>21015069</v>
      </c>
      <c r="B10503" t="s">
        <v>11697</v>
      </c>
      <c r="C10503" s="6" t="s">
        <v>377</v>
      </c>
      <c r="D10503" s="6">
        <v>32</v>
      </c>
      <c r="E10503" s="6">
        <v>115</v>
      </c>
      <c r="F10503" s="6">
        <v>115</v>
      </c>
      <c r="G10503" s="1">
        <v>125</v>
      </c>
      <c r="H10503" s="6" t="s">
        <v>377</v>
      </c>
      <c r="I10503" s="6" t="s">
        <v>2879</v>
      </c>
      <c r="K10503" s="6">
        <v>189</v>
      </c>
    </row>
    <row r="10504" spans="1:11">
      <c r="A10504" s="6">
        <v>62203802</v>
      </c>
      <c r="B10504" t="s">
        <v>11698</v>
      </c>
      <c r="C10504" s="6" t="s">
        <v>2120</v>
      </c>
      <c r="D10504" s="6">
        <v>24</v>
      </c>
      <c r="E10504" s="6">
        <v>115</v>
      </c>
      <c r="F10504" s="6">
        <v>115</v>
      </c>
      <c r="G10504" s="1">
        <v>125</v>
      </c>
      <c r="H10504" s="6" t="s">
        <v>2120</v>
      </c>
      <c r="I10504" s="6" t="s">
        <v>1890</v>
      </c>
      <c r="K10504" s="6">
        <v>186</v>
      </c>
    </row>
    <row r="10505" spans="1:11">
      <c r="A10505" s="6">
        <v>58133624</v>
      </c>
      <c r="B10505" t="s">
        <v>11699</v>
      </c>
      <c r="C10505" s="6" t="s">
        <v>377</v>
      </c>
      <c r="D10505" s="6">
        <v>25</v>
      </c>
      <c r="E10505" s="6">
        <v>115</v>
      </c>
      <c r="F10505" s="6">
        <v>115</v>
      </c>
      <c r="G10505" s="1">
        <v>125</v>
      </c>
      <c r="H10505" s="6" t="s">
        <v>377</v>
      </c>
      <c r="I10505" s="6" t="s">
        <v>194</v>
      </c>
      <c r="K10505" s="6">
        <v>185</v>
      </c>
    </row>
    <row r="10506" spans="1:11">
      <c r="A10506" s="6">
        <v>62144924</v>
      </c>
      <c r="B10506" t="s">
        <v>11700</v>
      </c>
      <c r="C10506" s="6" t="s">
        <v>377</v>
      </c>
      <c r="D10506" s="6">
        <v>30</v>
      </c>
      <c r="E10506" s="6">
        <v>115</v>
      </c>
      <c r="F10506" s="6">
        <v>115</v>
      </c>
      <c r="G10506" s="1">
        <v>125</v>
      </c>
      <c r="H10506" s="6" t="s">
        <v>377</v>
      </c>
      <c r="I10506" s="6" t="s">
        <v>346</v>
      </c>
      <c r="K10506" s="6">
        <v>192</v>
      </c>
    </row>
    <row r="10507" spans="1:11">
      <c r="A10507" s="6">
        <v>36158513</v>
      </c>
      <c r="B10507" t="s">
        <v>11701</v>
      </c>
      <c r="C10507" s="6" t="s">
        <v>640</v>
      </c>
      <c r="D10507" s="6">
        <v>24</v>
      </c>
      <c r="E10507" s="6">
        <v>115</v>
      </c>
      <c r="F10507" s="6">
        <v>115</v>
      </c>
      <c r="G10507" s="1">
        <v>125</v>
      </c>
      <c r="H10507" s="6" t="s">
        <v>640</v>
      </c>
      <c r="I10507" s="6" t="s">
        <v>641</v>
      </c>
      <c r="K10507" s="6">
        <v>177</v>
      </c>
    </row>
    <row r="10508" spans="1:11">
      <c r="A10508" s="6">
        <v>18092701</v>
      </c>
      <c r="B10508" t="s">
        <v>11702</v>
      </c>
      <c r="C10508" s="6" t="s">
        <v>1102</v>
      </c>
      <c r="D10508" s="6">
        <v>25</v>
      </c>
      <c r="E10508" s="6">
        <v>115</v>
      </c>
      <c r="F10508" s="6">
        <v>115</v>
      </c>
      <c r="G10508" s="1">
        <v>125</v>
      </c>
      <c r="H10508" s="6" t="s">
        <v>1102</v>
      </c>
      <c r="I10508" s="6" t="s">
        <v>4481</v>
      </c>
      <c r="K10508" s="6">
        <v>187</v>
      </c>
    </row>
    <row r="10509" spans="1:11">
      <c r="A10509" s="6">
        <v>55067813</v>
      </c>
      <c r="B10509" t="s">
        <v>11703</v>
      </c>
      <c r="C10509" s="6" t="s">
        <v>640</v>
      </c>
      <c r="D10509" s="6">
        <v>30</v>
      </c>
      <c r="E10509" s="6">
        <v>115</v>
      </c>
      <c r="F10509" s="6">
        <v>115</v>
      </c>
      <c r="G10509" s="1">
        <v>125</v>
      </c>
      <c r="H10509" s="6" t="s">
        <v>640</v>
      </c>
      <c r="I10509" s="6" t="s">
        <v>3004</v>
      </c>
      <c r="K10509" s="6">
        <v>177</v>
      </c>
    </row>
    <row r="10510" spans="1:11">
      <c r="A10510" s="6">
        <v>70111198</v>
      </c>
      <c r="B10510" t="s">
        <v>11704</v>
      </c>
      <c r="C10510" s="6" t="s">
        <v>303</v>
      </c>
      <c r="D10510" s="6">
        <v>26</v>
      </c>
      <c r="E10510" s="6">
        <v>115</v>
      </c>
      <c r="F10510" s="6">
        <v>115</v>
      </c>
      <c r="G10510" s="1">
        <v>125</v>
      </c>
      <c r="H10510" s="6" t="s">
        <v>303</v>
      </c>
      <c r="I10510" s="6" t="s">
        <v>832</v>
      </c>
      <c r="K10510" s="6">
        <v>178</v>
      </c>
    </row>
    <row r="10511" spans="1:11">
      <c r="A10511" s="6">
        <v>58071502</v>
      </c>
      <c r="B10511" t="s">
        <v>11705</v>
      </c>
      <c r="C10511" s="6" t="s">
        <v>1624</v>
      </c>
      <c r="D10511" s="6">
        <v>30</v>
      </c>
      <c r="E10511" s="6">
        <v>115</v>
      </c>
      <c r="F10511" s="6">
        <v>115</v>
      </c>
      <c r="G10511" s="1">
        <v>125</v>
      </c>
      <c r="H10511" s="6" t="s">
        <v>1624</v>
      </c>
      <c r="I10511" s="6" t="s">
        <v>10762</v>
      </c>
      <c r="K10511" s="6">
        <v>201</v>
      </c>
    </row>
    <row r="10512" spans="1:11">
      <c r="A10512" s="6">
        <v>57151131</v>
      </c>
      <c r="B10512" t="s">
        <v>11706</v>
      </c>
      <c r="C10512" s="6" t="s">
        <v>1671</v>
      </c>
      <c r="D10512" s="6">
        <v>26</v>
      </c>
      <c r="E10512" s="6">
        <v>115</v>
      </c>
      <c r="F10512" s="6">
        <v>115</v>
      </c>
      <c r="G10512" s="1">
        <v>125</v>
      </c>
      <c r="H10512" s="6" t="s">
        <v>1671</v>
      </c>
      <c r="I10512" s="6" t="s">
        <v>494</v>
      </c>
      <c r="K10512" s="6">
        <v>172</v>
      </c>
    </row>
    <row r="10513" spans="1:11">
      <c r="A10513" s="6">
        <v>27134875</v>
      </c>
      <c r="B10513" t="s">
        <v>11707</v>
      </c>
      <c r="C10513" s="6" t="s">
        <v>1879</v>
      </c>
      <c r="D10513" s="6">
        <v>24</v>
      </c>
      <c r="E10513" s="6">
        <v>115</v>
      </c>
      <c r="F10513" s="6">
        <v>115</v>
      </c>
      <c r="G10513" s="1">
        <v>125</v>
      </c>
      <c r="H10513" s="6" t="s">
        <v>1879</v>
      </c>
      <c r="I10513" s="6" t="s">
        <v>339</v>
      </c>
      <c r="K10513" s="6">
        <v>190</v>
      </c>
    </row>
    <row r="10514" spans="1:11">
      <c r="A10514" s="6">
        <v>28109144</v>
      </c>
      <c r="B10514" t="s">
        <v>11708</v>
      </c>
      <c r="C10514" s="6" t="s">
        <v>1671</v>
      </c>
      <c r="D10514" s="6">
        <v>25</v>
      </c>
      <c r="E10514" s="6">
        <v>115</v>
      </c>
      <c r="F10514" s="6">
        <v>115</v>
      </c>
      <c r="G10514" s="1">
        <v>125</v>
      </c>
      <c r="H10514" s="6" t="s">
        <v>1671</v>
      </c>
      <c r="I10514" s="6" t="s">
        <v>1167</v>
      </c>
      <c r="K10514" s="6">
        <v>176</v>
      </c>
    </row>
    <row r="10515" spans="1:11">
      <c r="A10515" s="6">
        <v>91104802</v>
      </c>
      <c r="B10515" t="s">
        <v>11709</v>
      </c>
      <c r="C10515" s="6" t="s">
        <v>303</v>
      </c>
      <c r="D10515" s="6">
        <v>31</v>
      </c>
      <c r="E10515" s="6">
        <v>115</v>
      </c>
      <c r="F10515" s="6">
        <v>115</v>
      </c>
      <c r="G10515" s="1">
        <v>125</v>
      </c>
      <c r="H10515" s="6" t="s">
        <v>303</v>
      </c>
      <c r="I10515" s="6" t="s">
        <v>1675</v>
      </c>
      <c r="K10515" s="6">
        <v>179</v>
      </c>
    </row>
    <row r="10516" spans="1:11">
      <c r="A10516" s="6">
        <v>93124091</v>
      </c>
      <c r="B10516" t="s">
        <v>11710</v>
      </c>
      <c r="C10516" s="6" t="s">
        <v>314</v>
      </c>
      <c r="D10516" s="6">
        <v>26</v>
      </c>
      <c r="E10516" s="6">
        <v>115</v>
      </c>
      <c r="F10516" s="6">
        <v>115</v>
      </c>
      <c r="G10516" s="1">
        <v>125</v>
      </c>
      <c r="H10516" s="6" t="s">
        <v>314</v>
      </c>
      <c r="I10516" s="6" t="s">
        <v>3041</v>
      </c>
      <c r="K10516" s="6">
        <v>167</v>
      </c>
    </row>
    <row r="10517" spans="1:11">
      <c r="A10517" s="6">
        <v>19194361</v>
      </c>
      <c r="B10517" t="s">
        <v>11711</v>
      </c>
      <c r="C10517" s="6" t="s">
        <v>1716</v>
      </c>
      <c r="D10517" s="6">
        <v>31</v>
      </c>
      <c r="E10517" s="6">
        <v>115</v>
      </c>
      <c r="F10517" s="6">
        <v>115</v>
      </c>
      <c r="G10517" s="1">
        <v>125</v>
      </c>
      <c r="H10517" s="6" t="s">
        <v>1716</v>
      </c>
      <c r="I10517" s="6" t="s">
        <v>257</v>
      </c>
      <c r="K10517" s="6">
        <v>174</v>
      </c>
    </row>
    <row r="10518" spans="1:11">
      <c r="A10518" s="6">
        <v>12076855</v>
      </c>
      <c r="B10518" t="s">
        <v>11712</v>
      </c>
      <c r="C10518" s="6" t="s">
        <v>2115</v>
      </c>
      <c r="D10518" s="6">
        <v>28</v>
      </c>
      <c r="E10518" s="6">
        <v>115</v>
      </c>
      <c r="F10518" s="6">
        <v>115</v>
      </c>
      <c r="G10518" s="1">
        <v>125</v>
      </c>
      <c r="H10518" s="6" t="s">
        <v>2115</v>
      </c>
      <c r="I10518" s="6" t="s">
        <v>477</v>
      </c>
      <c r="K10518" s="6">
        <v>186</v>
      </c>
    </row>
    <row r="10519" spans="1:11">
      <c r="A10519" s="6">
        <v>19335172</v>
      </c>
      <c r="B10519" t="s">
        <v>11713</v>
      </c>
      <c r="C10519" s="6" t="s">
        <v>240</v>
      </c>
      <c r="D10519" s="6">
        <v>29</v>
      </c>
      <c r="E10519" s="6">
        <v>115</v>
      </c>
      <c r="F10519" s="6">
        <v>115</v>
      </c>
      <c r="G10519" s="1">
        <v>125</v>
      </c>
      <c r="H10519" s="6" t="s">
        <v>240</v>
      </c>
      <c r="I10519" s="6" t="s">
        <v>257</v>
      </c>
      <c r="K10519" s="6">
        <v>170</v>
      </c>
    </row>
    <row r="10520" spans="1:11">
      <c r="A10520" s="6">
        <v>19171781</v>
      </c>
      <c r="B10520" t="s">
        <v>11714</v>
      </c>
      <c r="C10520" s="6" t="s">
        <v>1624</v>
      </c>
      <c r="D10520" s="6">
        <v>36</v>
      </c>
      <c r="E10520" s="6">
        <v>115</v>
      </c>
      <c r="F10520" s="6">
        <v>115</v>
      </c>
      <c r="G10520" s="1">
        <v>125</v>
      </c>
      <c r="H10520" s="6" t="s">
        <v>1624</v>
      </c>
      <c r="I10520" s="6" t="s">
        <v>257</v>
      </c>
      <c r="K10520" s="6">
        <v>195</v>
      </c>
    </row>
    <row r="10521" spans="1:11">
      <c r="A10521" s="6">
        <v>23340499</v>
      </c>
      <c r="B10521" t="s">
        <v>11715</v>
      </c>
      <c r="C10521" s="6" t="s">
        <v>1624</v>
      </c>
      <c r="D10521" s="6">
        <v>30</v>
      </c>
      <c r="E10521" s="6">
        <v>115</v>
      </c>
      <c r="F10521" s="6">
        <v>115</v>
      </c>
      <c r="G10521" s="1">
        <v>125</v>
      </c>
      <c r="H10521" s="6" t="s">
        <v>1624</v>
      </c>
      <c r="I10521" s="6" t="s">
        <v>2473</v>
      </c>
      <c r="K10521" s="6">
        <v>194</v>
      </c>
    </row>
    <row r="10522" spans="1:11">
      <c r="A10522" s="6">
        <v>19359017</v>
      </c>
      <c r="B10522" t="s">
        <v>11716</v>
      </c>
      <c r="C10522" s="6" t="s">
        <v>488</v>
      </c>
      <c r="D10522" s="6">
        <v>25</v>
      </c>
      <c r="E10522" s="6">
        <v>115</v>
      </c>
      <c r="F10522" s="6">
        <v>115</v>
      </c>
      <c r="G10522" s="1">
        <v>125</v>
      </c>
      <c r="H10522" s="6" t="s">
        <v>488</v>
      </c>
      <c r="I10522" s="6" t="s">
        <v>257</v>
      </c>
      <c r="K10522" s="6">
        <v>176</v>
      </c>
    </row>
    <row r="10523" spans="1:11">
      <c r="A10523" s="6">
        <v>55041669</v>
      </c>
      <c r="B10523" t="s">
        <v>11717</v>
      </c>
      <c r="C10523" s="6" t="s">
        <v>640</v>
      </c>
      <c r="D10523" s="6">
        <v>30</v>
      </c>
      <c r="E10523" s="6">
        <v>115</v>
      </c>
      <c r="F10523" s="6">
        <v>115</v>
      </c>
      <c r="G10523" s="1">
        <v>125</v>
      </c>
      <c r="H10523" s="6" t="s">
        <v>640</v>
      </c>
      <c r="I10523" s="6" t="s">
        <v>306</v>
      </c>
      <c r="K10523" s="6">
        <v>174</v>
      </c>
    </row>
    <row r="10524" spans="1:11">
      <c r="A10524" s="6">
        <v>62163215</v>
      </c>
      <c r="B10524" t="s">
        <v>11718</v>
      </c>
      <c r="C10524" s="6" t="s">
        <v>240</v>
      </c>
      <c r="D10524" s="6">
        <v>26</v>
      </c>
      <c r="E10524" s="6">
        <v>115</v>
      </c>
      <c r="F10524" s="6">
        <v>115</v>
      </c>
      <c r="G10524" s="1">
        <v>125</v>
      </c>
      <c r="H10524" s="6" t="s">
        <v>240</v>
      </c>
      <c r="I10524" s="6" t="s">
        <v>1066</v>
      </c>
      <c r="K10524" s="6">
        <v>190</v>
      </c>
    </row>
    <row r="10525" spans="1:11">
      <c r="A10525" s="6">
        <v>16067268</v>
      </c>
      <c r="B10525" t="s">
        <v>11719</v>
      </c>
      <c r="C10525" s="6" t="s">
        <v>319</v>
      </c>
      <c r="D10525" s="6">
        <v>30</v>
      </c>
      <c r="E10525" s="6">
        <v>115</v>
      </c>
      <c r="F10525" s="6">
        <v>115</v>
      </c>
      <c r="G10525" s="1">
        <v>125</v>
      </c>
      <c r="H10525" s="6" t="s">
        <v>319</v>
      </c>
      <c r="I10525" s="6" t="s">
        <v>298</v>
      </c>
      <c r="K10525" s="6">
        <v>176</v>
      </c>
    </row>
    <row r="10526" spans="1:11">
      <c r="A10526" s="6">
        <v>67211690</v>
      </c>
      <c r="B10526" t="s">
        <v>11720</v>
      </c>
      <c r="C10526" s="6" t="s">
        <v>319</v>
      </c>
      <c r="D10526" s="6">
        <v>30</v>
      </c>
      <c r="E10526" s="6">
        <v>115</v>
      </c>
      <c r="F10526" s="6">
        <v>115</v>
      </c>
      <c r="G10526" s="1">
        <v>125</v>
      </c>
      <c r="H10526" s="6" t="s">
        <v>319</v>
      </c>
      <c r="I10526" s="6" t="s">
        <v>725</v>
      </c>
      <c r="K10526" s="6">
        <v>181</v>
      </c>
    </row>
    <row r="10527" spans="1:11">
      <c r="A10527" s="6">
        <v>13198694</v>
      </c>
      <c r="B10527" t="s">
        <v>11721</v>
      </c>
      <c r="C10527" s="6" t="s">
        <v>760</v>
      </c>
      <c r="D10527" s="6">
        <v>27</v>
      </c>
      <c r="E10527" s="6">
        <v>115</v>
      </c>
      <c r="F10527" s="6">
        <v>115</v>
      </c>
      <c r="G10527" s="1">
        <v>125</v>
      </c>
      <c r="H10527" s="6" t="s">
        <v>760</v>
      </c>
      <c r="I10527" s="6" t="s">
        <v>442</v>
      </c>
      <c r="K10527" s="6">
        <v>169</v>
      </c>
    </row>
    <row r="10528" spans="1:11">
      <c r="A10528" s="6">
        <v>14157119</v>
      </c>
      <c r="B10528" t="s">
        <v>11722</v>
      </c>
      <c r="C10528" s="6" t="s">
        <v>1624</v>
      </c>
      <c r="D10528" s="6">
        <v>28</v>
      </c>
      <c r="E10528" s="6">
        <v>115</v>
      </c>
      <c r="F10528" s="6">
        <v>115</v>
      </c>
      <c r="G10528" s="1">
        <v>125</v>
      </c>
      <c r="H10528" s="6" t="s">
        <v>1624</v>
      </c>
      <c r="I10528" s="6" t="s">
        <v>603</v>
      </c>
      <c r="K10528" s="6">
        <v>185</v>
      </c>
    </row>
    <row r="10529" spans="1:11">
      <c r="A10529" s="6">
        <v>212072</v>
      </c>
      <c r="B10529" t="s">
        <v>11723</v>
      </c>
      <c r="C10529" s="6" t="s">
        <v>314</v>
      </c>
      <c r="D10529" s="6">
        <v>29</v>
      </c>
      <c r="E10529" s="6">
        <v>115</v>
      </c>
      <c r="F10529" s="6">
        <v>115</v>
      </c>
      <c r="G10529" s="1">
        <v>125</v>
      </c>
      <c r="H10529" s="6" t="s">
        <v>314</v>
      </c>
      <c r="I10529" s="6" t="s">
        <v>3573</v>
      </c>
      <c r="K10529" s="6">
        <v>184</v>
      </c>
    </row>
    <row r="10530" spans="1:11">
      <c r="A10530" s="6">
        <v>12041559</v>
      </c>
      <c r="B10530" t="s">
        <v>11724</v>
      </c>
      <c r="C10530" s="6" t="s">
        <v>966</v>
      </c>
      <c r="D10530" s="6">
        <v>29</v>
      </c>
      <c r="E10530" s="6">
        <v>115</v>
      </c>
      <c r="F10530" s="6">
        <v>115</v>
      </c>
      <c r="G10530" s="1">
        <v>125</v>
      </c>
      <c r="H10530" s="6" t="s">
        <v>966</v>
      </c>
      <c r="I10530" s="6" t="s">
        <v>1722</v>
      </c>
      <c r="K10530" s="6">
        <v>170</v>
      </c>
    </row>
    <row r="10531" spans="1:11">
      <c r="A10531" s="6">
        <v>27018942</v>
      </c>
      <c r="B10531" t="s">
        <v>11725</v>
      </c>
      <c r="C10531" s="6" t="s">
        <v>377</v>
      </c>
      <c r="D10531" s="6">
        <v>34</v>
      </c>
      <c r="E10531" s="6">
        <v>115</v>
      </c>
      <c r="F10531" s="6">
        <v>115</v>
      </c>
      <c r="G10531" s="1">
        <v>125</v>
      </c>
      <c r="H10531" s="6" t="s">
        <v>377</v>
      </c>
      <c r="I10531" s="6" t="s">
        <v>339</v>
      </c>
      <c r="K10531" s="6">
        <v>191</v>
      </c>
    </row>
    <row r="10532" spans="1:11">
      <c r="A10532" s="6">
        <v>79011215</v>
      </c>
      <c r="B10532" t="s">
        <v>11726</v>
      </c>
      <c r="C10532" s="6" t="s">
        <v>303</v>
      </c>
      <c r="D10532" s="6">
        <v>33</v>
      </c>
      <c r="E10532" s="6">
        <v>115</v>
      </c>
      <c r="F10532" s="6">
        <v>115</v>
      </c>
      <c r="G10532" s="1">
        <v>125</v>
      </c>
      <c r="H10532" s="6" t="s">
        <v>303</v>
      </c>
      <c r="I10532" s="6" t="s">
        <v>241</v>
      </c>
      <c r="K10532" s="6">
        <v>172</v>
      </c>
    </row>
    <row r="10533" spans="1:11">
      <c r="A10533" s="6">
        <v>67231123</v>
      </c>
      <c r="B10533" t="s">
        <v>11727</v>
      </c>
      <c r="C10533" s="6" t="s">
        <v>760</v>
      </c>
      <c r="D10533" s="6">
        <v>27</v>
      </c>
      <c r="E10533" s="6">
        <v>115</v>
      </c>
      <c r="F10533" s="6">
        <v>115</v>
      </c>
      <c r="G10533" s="1">
        <v>125</v>
      </c>
      <c r="H10533" s="6" t="s">
        <v>760</v>
      </c>
      <c r="I10533" s="6" t="s">
        <v>348</v>
      </c>
      <c r="K10533" s="6">
        <v>188</v>
      </c>
    </row>
    <row r="10534" spans="1:11">
      <c r="A10534" s="6">
        <v>57187914</v>
      </c>
      <c r="B10534" t="s">
        <v>11728</v>
      </c>
      <c r="C10534" s="6" t="s">
        <v>488</v>
      </c>
      <c r="D10534" s="6">
        <v>22</v>
      </c>
      <c r="E10534" s="6">
        <v>115</v>
      </c>
      <c r="F10534" s="6">
        <v>115</v>
      </c>
      <c r="G10534" s="1">
        <v>125</v>
      </c>
      <c r="H10534" s="6" t="s">
        <v>488</v>
      </c>
      <c r="I10534" s="6" t="s">
        <v>494</v>
      </c>
      <c r="K10534" s="6">
        <v>173</v>
      </c>
    </row>
    <row r="10535" spans="1:11">
      <c r="A10535" s="6">
        <v>19360964</v>
      </c>
      <c r="B10535" t="s">
        <v>11729</v>
      </c>
      <c r="C10535" s="6" t="s">
        <v>589</v>
      </c>
      <c r="D10535" s="6">
        <v>23</v>
      </c>
      <c r="E10535" s="6">
        <v>115</v>
      </c>
      <c r="F10535" s="6">
        <v>115</v>
      </c>
      <c r="G10535" s="1">
        <v>125</v>
      </c>
      <c r="H10535" s="6" t="s">
        <v>589</v>
      </c>
      <c r="I10535" s="6" t="s">
        <v>2981</v>
      </c>
      <c r="K10535" s="6">
        <v>184</v>
      </c>
    </row>
    <row r="10536" spans="1:11">
      <c r="A10536" s="6">
        <v>2000044727</v>
      </c>
      <c r="B10536" t="s">
        <v>11730</v>
      </c>
      <c r="C10536" s="6" t="s">
        <v>2115</v>
      </c>
      <c r="D10536" s="6">
        <v>23</v>
      </c>
      <c r="E10536" s="6">
        <v>115</v>
      </c>
      <c r="F10536" s="6">
        <v>115</v>
      </c>
      <c r="G10536" s="1">
        <v>125</v>
      </c>
      <c r="H10536" s="6" t="s">
        <v>2115</v>
      </c>
      <c r="I10536" s="6" t="s">
        <v>257</v>
      </c>
      <c r="K10536" s="6">
        <v>190</v>
      </c>
    </row>
    <row r="10537" spans="1:11">
      <c r="A10537" s="6">
        <v>19352598</v>
      </c>
      <c r="B10537" t="s">
        <v>11731</v>
      </c>
      <c r="C10537" s="6" t="s">
        <v>319</v>
      </c>
      <c r="D10537" s="6">
        <v>26</v>
      </c>
      <c r="E10537" s="6">
        <v>115</v>
      </c>
      <c r="F10537" s="6">
        <v>115</v>
      </c>
      <c r="G10537" s="1">
        <v>125</v>
      </c>
      <c r="H10537" s="6" t="s">
        <v>319</v>
      </c>
      <c r="I10537" s="6" t="s">
        <v>257</v>
      </c>
      <c r="K10537" s="6">
        <v>178</v>
      </c>
    </row>
    <row r="10538" spans="1:11">
      <c r="A10538" s="6">
        <v>62054709</v>
      </c>
      <c r="B10538" t="s">
        <v>11732</v>
      </c>
      <c r="C10538" s="6" t="s">
        <v>1747</v>
      </c>
      <c r="D10538" s="6">
        <v>33</v>
      </c>
      <c r="E10538" s="6">
        <v>115</v>
      </c>
      <c r="F10538" s="6">
        <v>115</v>
      </c>
      <c r="G10538" s="1">
        <v>125</v>
      </c>
      <c r="H10538" s="6" t="s">
        <v>1747</v>
      </c>
      <c r="I10538" s="6" t="s">
        <v>1403</v>
      </c>
      <c r="K10538" s="6">
        <v>184</v>
      </c>
    </row>
    <row r="10539" spans="1:11">
      <c r="A10539" s="6">
        <v>67258949</v>
      </c>
      <c r="B10539" t="s">
        <v>11733</v>
      </c>
      <c r="C10539" s="6" t="s">
        <v>240</v>
      </c>
      <c r="D10539" s="6">
        <v>24</v>
      </c>
      <c r="E10539" s="6">
        <v>115</v>
      </c>
      <c r="F10539" s="6">
        <v>115</v>
      </c>
      <c r="G10539" s="1">
        <v>125</v>
      </c>
      <c r="H10539" s="6" t="s">
        <v>240</v>
      </c>
      <c r="I10539" s="6" t="s">
        <v>348</v>
      </c>
      <c r="K10539" s="6">
        <v>169</v>
      </c>
    </row>
    <row r="10540" spans="1:11">
      <c r="A10540" s="6">
        <v>75017584</v>
      </c>
      <c r="B10540" t="s">
        <v>11734</v>
      </c>
      <c r="C10540" s="6" t="s">
        <v>640</v>
      </c>
      <c r="D10540" s="6">
        <v>34</v>
      </c>
      <c r="E10540" s="6">
        <v>115</v>
      </c>
      <c r="F10540" s="6">
        <v>115</v>
      </c>
      <c r="G10540" s="1">
        <v>125</v>
      </c>
      <c r="H10540" s="6" t="s">
        <v>640</v>
      </c>
      <c r="I10540" s="6" t="s">
        <v>2639</v>
      </c>
      <c r="K10540" s="6">
        <v>177</v>
      </c>
    </row>
    <row r="10541" spans="1:11">
      <c r="A10541" s="6">
        <v>62091679</v>
      </c>
      <c r="B10541" t="s">
        <v>11735</v>
      </c>
      <c r="C10541" s="6" t="s">
        <v>488</v>
      </c>
      <c r="D10541" s="6">
        <v>31</v>
      </c>
      <c r="E10541" s="6">
        <v>115</v>
      </c>
      <c r="F10541" s="6">
        <v>115</v>
      </c>
      <c r="G10541" s="1">
        <v>125</v>
      </c>
      <c r="H10541" s="6" t="s">
        <v>488</v>
      </c>
      <c r="I10541" s="6" t="s">
        <v>1890</v>
      </c>
      <c r="K10541" s="6">
        <v>174</v>
      </c>
    </row>
    <row r="10542" spans="1:11">
      <c r="A10542" s="6">
        <v>23252221</v>
      </c>
      <c r="B10542" t="s">
        <v>11736</v>
      </c>
      <c r="C10542" s="6" t="s">
        <v>377</v>
      </c>
      <c r="D10542" s="6">
        <v>35</v>
      </c>
      <c r="E10542" s="6">
        <v>115</v>
      </c>
      <c r="F10542" s="6">
        <v>115</v>
      </c>
      <c r="G10542" s="1">
        <v>125</v>
      </c>
      <c r="H10542" s="6" t="s">
        <v>377</v>
      </c>
      <c r="I10542" s="6" t="s">
        <v>8075</v>
      </c>
      <c r="K10542" s="6">
        <v>188</v>
      </c>
    </row>
    <row r="10543" spans="1:11">
      <c r="A10543" s="6">
        <v>23240168</v>
      </c>
      <c r="B10543" t="s">
        <v>11737</v>
      </c>
      <c r="C10543" s="6" t="s">
        <v>319</v>
      </c>
      <c r="D10543" s="6">
        <v>28</v>
      </c>
      <c r="E10543" s="6">
        <v>115</v>
      </c>
      <c r="F10543" s="6">
        <v>115</v>
      </c>
      <c r="G10543" s="1">
        <v>125</v>
      </c>
      <c r="H10543" s="6" t="s">
        <v>319</v>
      </c>
      <c r="I10543" s="6" t="s">
        <v>2473</v>
      </c>
      <c r="K10543" s="6">
        <v>189</v>
      </c>
    </row>
    <row r="10544" spans="1:11">
      <c r="A10544" s="6">
        <v>50056023</v>
      </c>
      <c r="B10544" t="s">
        <v>11738</v>
      </c>
      <c r="C10544" s="6" t="s">
        <v>377</v>
      </c>
      <c r="D10544" s="6">
        <v>30</v>
      </c>
      <c r="E10544" s="6">
        <v>115</v>
      </c>
      <c r="F10544" s="6">
        <v>115</v>
      </c>
      <c r="G10544" s="1">
        <v>125</v>
      </c>
      <c r="H10544" s="6" t="s">
        <v>377</v>
      </c>
      <c r="I10544" s="6" t="s">
        <v>2854</v>
      </c>
      <c r="K10544" s="6">
        <v>193</v>
      </c>
    </row>
    <row r="10545" spans="1:11">
      <c r="A10545" s="6">
        <v>58123743</v>
      </c>
      <c r="B10545" t="s">
        <v>11739</v>
      </c>
      <c r="C10545" s="6" t="s">
        <v>1626</v>
      </c>
      <c r="D10545" s="6">
        <v>25</v>
      </c>
      <c r="E10545" s="6">
        <v>115</v>
      </c>
      <c r="F10545" s="6">
        <v>115</v>
      </c>
      <c r="G10545" s="1">
        <v>125</v>
      </c>
      <c r="H10545" s="6" t="s">
        <v>1626</v>
      </c>
      <c r="I10545" s="6" t="s">
        <v>194</v>
      </c>
      <c r="K10545" s="6">
        <v>171</v>
      </c>
    </row>
    <row r="10546" spans="1:11">
      <c r="A10546" s="6">
        <v>13148012</v>
      </c>
      <c r="B10546" t="s">
        <v>11740</v>
      </c>
      <c r="C10546" s="6" t="s">
        <v>2115</v>
      </c>
      <c r="D10546" s="6">
        <v>29</v>
      </c>
      <c r="E10546" s="6">
        <v>115</v>
      </c>
      <c r="F10546" s="6">
        <v>115</v>
      </c>
      <c r="G10546" s="1">
        <v>125</v>
      </c>
      <c r="H10546" s="6" t="s">
        <v>2115</v>
      </c>
      <c r="I10546" s="6" t="s">
        <v>11100</v>
      </c>
      <c r="K10546" s="6">
        <v>191</v>
      </c>
    </row>
    <row r="10547" spans="1:11">
      <c r="A10547" s="6">
        <v>62056754</v>
      </c>
      <c r="B10547" t="s">
        <v>11741</v>
      </c>
      <c r="C10547" s="6" t="s">
        <v>8839</v>
      </c>
      <c r="D10547" s="6">
        <v>31</v>
      </c>
      <c r="E10547" s="6">
        <v>115</v>
      </c>
      <c r="F10547" s="6">
        <v>115</v>
      </c>
      <c r="G10547" s="1">
        <v>125</v>
      </c>
      <c r="H10547" s="6" t="s">
        <v>8839</v>
      </c>
      <c r="I10547" s="6" t="s">
        <v>1066</v>
      </c>
      <c r="K10547" s="6">
        <v>178</v>
      </c>
    </row>
    <row r="10548" spans="1:11">
      <c r="A10548" s="6">
        <v>36151960</v>
      </c>
      <c r="B10548" t="s">
        <v>11742</v>
      </c>
      <c r="C10548" s="6" t="s">
        <v>1709</v>
      </c>
      <c r="D10548" s="6">
        <v>24</v>
      </c>
      <c r="E10548" s="6">
        <v>115</v>
      </c>
      <c r="F10548" s="6">
        <v>115</v>
      </c>
      <c r="G10548" s="1">
        <v>125</v>
      </c>
      <c r="H10548" s="6" t="s">
        <v>1709</v>
      </c>
      <c r="I10548" s="6" t="s">
        <v>641</v>
      </c>
      <c r="K10548" s="6">
        <v>175</v>
      </c>
    </row>
    <row r="10549" spans="1:11">
      <c r="A10549" s="6">
        <v>85100394</v>
      </c>
      <c r="B10549" t="s">
        <v>11743</v>
      </c>
      <c r="C10549" s="6" t="s">
        <v>218</v>
      </c>
      <c r="D10549" s="6">
        <v>32</v>
      </c>
      <c r="E10549" s="6">
        <v>115</v>
      </c>
      <c r="F10549" s="6">
        <v>115</v>
      </c>
      <c r="G10549" s="1">
        <v>125</v>
      </c>
      <c r="H10549" s="6" t="s">
        <v>218</v>
      </c>
      <c r="I10549" s="6" t="s">
        <v>933</v>
      </c>
      <c r="K10549" s="6">
        <v>180</v>
      </c>
    </row>
    <row r="10550" spans="1:11">
      <c r="A10550" s="6">
        <v>18110498</v>
      </c>
      <c r="B10550" t="s">
        <v>11744</v>
      </c>
      <c r="C10550" s="6" t="s">
        <v>377</v>
      </c>
      <c r="D10550" s="6">
        <v>27</v>
      </c>
      <c r="E10550" s="6">
        <v>115</v>
      </c>
      <c r="F10550" s="6">
        <v>115</v>
      </c>
      <c r="G10550" s="1">
        <v>125</v>
      </c>
      <c r="H10550" s="6" t="s">
        <v>377</v>
      </c>
      <c r="I10550" s="6" t="s">
        <v>1755</v>
      </c>
      <c r="K10550" s="6">
        <v>196</v>
      </c>
    </row>
    <row r="10551" spans="1:11">
      <c r="A10551" s="6">
        <v>23374871</v>
      </c>
      <c r="B10551" t="s">
        <v>11745</v>
      </c>
      <c r="C10551" s="6" t="s">
        <v>303</v>
      </c>
      <c r="D10551" s="6">
        <v>31</v>
      </c>
      <c r="E10551" s="6">
        <v>115</v>
      </c>
      <c r="F10551" s="6">
        <v>115</v>
      </c>
      <c r="G10551" s="1">
        <v>125</v>
      </c>
      <c r="H10551" s="6" t="s">
        <v>303</v>
      </c>
      <c r="I10551" s="6" t="s">
        <v>2541</v>
      </c>
      <c r="K10551" s="6">
        <v>173</v>
      </c>
    </row>
    <row r="10552" spans="1:11">
      <c r="A10552" s="6">
        <v>48044290</v>
      </c>
      <c r="B10552" t="s">
        <v>11746</v>
      </c>
      <c r="C10552" s="6" t="s">
        <v>488</v>
      </c>
      <c r="D10552" s="6">
        <v>28</v>
      </c>
      <c r="E10552" s="6">
        <v>115</v>
      </c>
      <c r="F10552" s="6">
        <v>115</v>
      </c>
      <c r="G10552" s="1">
        <v>125</v>
      </c>
      <c r="H10552" s="6" t="s">
        <v>488</v>
      </c>
      <c r="I10552" s="6" t="s">
        <v>1375</v>
      </c>
      <c r="K10552" s="6">
        <v>186</v>
      </c>
    </row>
    <row r="10553" spans="1:11">
      <c r="A10553" s="6">
        <v>96061971</v>
      </c>
      <c r="B10553" t="s">
        <v>11747</v>
      </c>
      <c r="C10553" s="6" t="s">
        <v>319</v>
      </c>
      <c r="D10553" s="6">
        <v>33</v>
      </c>
      <c r="E10553" s="6">
        <v>115</v>
      </c>
      <c r="F10553" s="6">
        <v>115</v>
      </c>
      <c r="G10553" s="1">
        <v>125</v>
      </c>
      <c r="H10553" s="6" t="s">
        <v>319</v>
      </c>
      <c r="I10553" s="6" t="s">
        <v>11748</v>
      </c>
      <c r="K10553" s="6">
        <v>186</v>
      </c>
    </row>
    <row r="10554" spans="1:11">
      <c r="A10554" s="6">
        <v>85145191</v>
      </c>
      <c r="B10554" t="s">
        <v>11749</v>
      </c>
      <c r="C10554" s="6" t="s">
        <v>314</v>
      </c>
      <c r="D10554" s="6">
        <v>27</v>
      </c>
      <c r="E10554" s="6">
        <v>115</v>
      </c>
      <c r="F10554" s="6">
        <v>115</v>
      </c>
      <c r="G10554" s="1">
        <v>125</v>
      </c>
      <c r="H10554" s="6" t="s">
        <v>314</v>
      </c>
      <c r="I10554" s="6" t="s">
        <v>366</v>
      </c>
      <c r="K10554" s="6">
        <v>166</v>
      </c>
    </row>
    <row r="10555" spans="1:11">
      <c r="A10555" s="6">
        <v>65043671</v>
      </c>
      <c r="B10555" t="s">
        <v>11750</v>
      </c>
      <c r="C10555" s="6" t="s">
        <v>944</v>
      </c>
      <c r="D10555" s="6">
        <v>25</v>
      </c>
      <c r="E10555" s="6">
        <v>115</v>
      </c>
      <c r="F10555" s="6">
        <v>115</v>
      </c>
      <c r="G10555" s="1">
        <v>125</v>
      </c>
      <c r="H10555" s="6" t="s">
        <v>944</v>
      </c>
      <c r="I10555" s="6" t="s">
        <v>2539</v>
      </c>
      <c r="K10555" s="6">
        <v>184</v>
      </c>
    </row>
    <row r="10556" spans="1:11">
      <c r="A10556" s="6">
        <v>16060932</v>
      </c>
      <c r="B10556" t="s">
        <v>11751</v>
      </c>
      <c r="C10556" s="6" t="s">
        <v>1672</v>
      </c>
      <c r="D10556" s="6">
        <v>30</v>
      </c>
      <c r="E10556" s="6">
        <v>115</v>
      </c>
      <c r="F10556" s="6">
        <v>115</v>
      </c>
      <c r="G10556" s="1">
        <v>125</v>
      </c>
      <c r="H10556" s="6" t="s">
        <v>1672</v>
      </c>
      <c r="I10556" s="6" t="s">
        <v>298</v>
      </c>
      <c r="K10556" s="6">
        <v>173</v>
      </c>
    </row>
    <row r="10557" spans="1:11">
      <c r="A10557" s="6">
        <v>14246681</v>
      </c>
      <c r="B10557" t="s">
        <v>11752</v>
      </c>
      <c r="C10557" s="6" t="s">
        <v>640</v>
      </c>
      <c r="D10557" s="6">
        <v>22</v>
      </c>
      <c r="E10557" s="6">
        <v>115</v>
      </c>
      <c r="F10557" s="6">
        <v>115</v>
      </c>
      <c r="G10557" s="1">
        <v>125</v>
      </c>
      <c r="H10557" s="6" t="s">
        <v>640</v>
      </c>
      <c r="I10557" s="6" t="s">
        <v>603</v>
      </c>
      <c r="K10557" s="6">
        <v>176</v>
      </c>
    </row>
    <row r="10558" spans="1:11">
      <c r="A10558" s="6">
        <v>91172592</v>
      </c>
      <c r="B10558" t="s">
        <v>11753</v>
      </c>
      <c r="C10558" s="6" t="s">
        <v>319</v>
      </c>
      <c r="D10558" s="6">
        <v>25</v>
      </c>
      <c r="E10558" s="6">
        <v>115</v>
      </c>
      <c r="F10558" s="6">
        <v>115</v>
      </c>
      <c r="G10558" s="1">
        <v>125</v>
      </c>
      <c r="H10558" s="6" t="s">
        <v>319</v>
      </c>
      <c r="I10558" s="6" t="s">
        <v>1675</v>
      </c>
      <c r="K10558" s="6">
        <v>176</v>
      </c>
    </row>
    <row r="10559" spans="1:11">
      <c r="A10559" s="6">
        <v>19064264</v>
      </c>
      <c r="B10559" t="s">
        <v>11754</v>
      </c>
      <c r="C10559" s="6" t="s">
        <v>1624</v>
      </c>
      <c r="D10559" s="6">
        <v>34</v>
      </c>
      <c r="E10559" s="6">
        <v>115</v>
      </c>
      <c r="F10559" s="6">
        <v>115</v>
      </c>
      <c r="G10559" s="1">
        <v>125</v>
      </c>
      <c r="H10559" s="6" t="s">
        <v>1624</v>
      </c>
      <c r="I10559" s="6" t="s">
        <v>257</v>
      </c>
      <c r="K10559" s="6">
        <v>194</v>
      </c>
    </row>
    <row r="10560" spans="1:11">
      <c r="A10560" s="6">
        <v>85133724</v>
      </c>
      <c r="B10560" t="s">
        <v>11755</v>
      </c>
      <c r="C10560" s="6" t="s">
        <v>319</v>
      </c>
      <c r="D10560" s="6">
        <v>31</v>
      </c>
      <c r="E10560" s="6">
        <v>115</v>
      </c>
      <c r="F10560" s="6">
        <v>115</v>
      </c>
      <c r="G10560" s="1">
        <v>125</v>
      </c>
      <c r="H10560" s="6" t="s">
        <v>319</v>
      </c>
      <c r="I10560" s="6" t="s">
        <v>1734</v>
      </c>
      <c r="K10560" s="6">
        <v>187</v>
      </c>
    </row>
    <row r="10561" spans="1:11">
      <c r="A10561" s="6">
        <v>47038965</v>
      </c>
      <c r="B10561" t="s">
        <v>11756</v>
      </c>
      <c r="C10561" s="6" t="s">
        <v>377</v>
      </c>
      <c r="D10561" s="6">
        <v>30</v>
      </c>
      <c r="E10561" s="6">
        <v>115</v>
      </c>
      <c r="F10561" s="6">
        <v>115</v>
      </c>
      <c r="G10561" s="1">
        <v>125</v>
      </c>
      <c r="H10561" s="6" t="s">
        <v>377</v>
      </c>
      <c r="I10561" s="6" t="s">
        <v>2594</v>
      </c>
      <c r="K10561" s="6">
        <v>187</v>
      </c>
    </row>
    <row r="10562" spans="1:11">
      <c r="A10562" s="6">
        <v>19189170</v>
      </c>
      <c r="B10562" t="s">
        <v>11757</v>
      </c>
      <c r="C10562" s="6" t="s">
        <v>2112</v>
      </c>
      <c r="D10562" s="6">
        <v>35</v>
      </c>
      <c r="E10562" s="6">
        <v>115</v>
      </c>
      <c r="F10562" s="6">
        <v>115</v>
      </c>
      <c r="G10562" s="1">
        <v>125</v>
      </c>
      <c r="H10562" s="6" t="s">
        <v>2112</v>
      </c>
      <c r="I10562" s="6" t="s">
        <v>257</v>
      </c>
      <c r="K10562" s="6">
        <v>177</v>
      </c>
    </row>
    <row r="10563" spans="1:11">
      <c r="A10563" s="6">
        <v>2000037597</v>
      </c>
      <c r="B10563" t="s">
        <v>11758</v>
      </c>
      <c r="C10563" s="6" t="s">
        <v>944</v>
      </c>
      <c r="D10563" s="6">
        <v>24</v>
      </c>
      <c r="E10563" s="6">
        <v>115</v>
      </c>
      <c r="F10563" s="6">
        <v>115</v>
      </c>
      <c r="G10563" s="1">
        <v>125</v>
      </c>
      <c r="H10563" s="6" t="s">
        <v>944</v>
      </c>
      <c r="I10563" s="6" t="s">
        <v>827</v>
      </c>
      <c r="K10563" s="6">
        <v>182</v>
      </c>
    </row>
    <row r="10564" spans="1:11">
      <c r="A10564" s="6">
        <v>2000063362</v>
      </c>
      <c r="B10564" t="s">
        <v>11759</v>
      </c>
      <c r="C10564" s="6" t="s">
        <v>6762</v>
      </c>
      <c r="D10564" s="6">
        <v>24</v>
      </c>
      <c r="E10564" s="6">
        <v>115</v>
      </c>
      <c r="F10564" s="6">
        <v>115</v>
      </c>
      <c r="G10564" s="1">
        <v>125</v>
      </c>
      <c r="H10564" s="6" t="s">
        <v>6762</v>
      </c>
      <c r="I10564" s="6" t="s">
        <v>11760</v>
      </c>
      <c r="K10564" s="6">
        <v>178</v>
      </c>
    </row>
    <row r="10565" spans="1:11">
      <c r="A10565" s="6">
        <v>76018006</v>
      </c>
      <c r="B10565" t="s">
        <v>11761</v>
      </c>
      <c r="C10565" s="6" t="s">
        <v>2115</v>
      </c>
      <c r="D10565" s="6">
        <v>34</v>
      </c>
      <c r="E10565" s="6">
        <v>115</v>
      </c>
      <c r="F10565" s="6">
        <v>115</v>
      </c>
      <c r="G10565" s="1">
        <v>125</v>
      </c>
      <c r="H10565" s="6" t="s">
        <v>2115</v>
      </c>
      <c r="I10565" s="6" t="s">
        <v>378</v>
      </c>
      <c r="K10565" s="6">
        <v>182</v>
      </c>
    </row>
    <row r="10566" spans="1:11">
      <c r="A10566" s="6">
        <v>85059267</v>
      </c>
      <c r="B10566" t="s">
        <v>11762</v>
      </c>
      <c r="C10566" s="6" t="s">
        <v>1176</v>
      </c>
      <c r="D10566" s="6">
        <v>34</v>
      </c>
      <c r="E10566" s="6">
        <v>115</v>
      </c>
      <c r="F10566" s="6">
        <v>115</v>
      </c>
      <c r="G10566" s="1">
        <v>125</v>
      </c>
      <c r="H10566" s="6" t="s">
        <v>1176</v>
      </c>
      <c r="I10566" s="6" t="s">
        <v>3874</v>
      </c>
      <c r="K10566" s="6">
        <v>175</v>
      </c>
    </row>
    <row r="10567" spans="1:11">
      <c r="A10567" s="6">
        <v>49054732</v>
      </c>
      <c r="B10567" t="s">
        <v>11763</v>
      </c>
      <c r="C10567" s="6" t="s">
        <v>319</v>
      </c>
      <c r="D10567" s="6">
        <v>25</v>
      </c>
      <c r="E10567" s="6">
        <v>115</v>
      </c>
      <c r="F10567" s="6">
        <v>115</v>
      </c>
      <c r="G10567" s="1">
        <v>125</v>
      </c>
      <c r="H10567" s="6" t="s">
        <v>319</v>
      </c>
      <c r="I10567" s="6" t="s">
        <v>344</v>
      </c>
      <c r="K10567" s="6">
        <v>195</v>
      </c>
    </row>
    <row r="10568" spans="1:11">
      <c r="A10568" s="6">
        <v>2000191373</v>
      </c>
      <c r="B10568" t="s">
        <v>11764</v>
      </c>
      <c r="C10568" s="6" t="s">
        <v>319</v>
      </c>
      <c r="D10568" s="6">
        <v>23</v>
      </c>
      <c r="E10568" s="6">
        <v>115</v>
      </c>
      <c r="F10568" s="6">
        <v>115</v>
      </c>
      <c r="G10568" s="1">
        <v>125</v>
      </c>
      <c r="H10568" s="6" t="s">
        <v>319</v>
      </c>
      <c r="I10568" s="6" t="s">
        <v>2541</v>
      </c>
      <c r="K10568" s="6">
        <v>180</v>
      </c>
    </row>
    <row r="10569" spans="1:11">
      <c r="A10569" s="6">
        <v>2000196604</v>
      </c>
      <c r="B10569" t="s">
        <v>11765</v>
      </c>
      <c r="C10569" s="6" t="s">
        <v>314</v>
      </c>
      <c r="D10569" s="6">
        <v>23</v>
      </c>
      <c r="E10569" s="6">
        <v>115</v>
      </c>
      <c r="F10569" s="6">
        <v>115</v>
      </c>
      <c r="G10569" s="1">
        <v>124</v>
      </c>
      <c r="H10569" s="6" t="s">
        <v>314</v>
      </c>
      <c r="I10569" s="6" t="s">
        <v>257</v>
      </c>
      <c r="K10569" s="6">
        <v>175</v>
      </c>
    </row>
    <row r="10570" spans="1:11">
      <c r="A10570" s="6">
        <v>78093878</v>
      </c>
      <c r="B10570" t="s">
        <v>11766</v>
      </c>
      <c r="C10570" s="6" t="s">
        <v>1213</v>
      </c>
      <c r="D10570" s="6">
        <v>27</v>
      </c>
      <c r="E10570" s="6">
        <v>115</v>
      </c>
      <c r="F10570" s="6">
        <v>115</v>
      </c>
      <c r="G10570" s="1">
        <v>124</v>
      </c>
      <c r="H10570" s="6" t="s">
        <v>1213</v>
      </c>
      <c r="I10570" s="6" t="s">
        <v>1661</v>
      </c>
      <c r="K10570" s="6">
        <v>169</v>
      </c>
    </row>
    <row r="10571" spans="1:11">
      <c r="A10571" s="6">
        <v>98009096</v>
      </c>
      <c r="B10571" t="s">
        <v>11767</v>
      </c>
      <c r="C10571" s="6" t="s">
        <v>377</v>
      </c>
      <c r="D10571" s="6">
        <v>31</v>
      </c>
      <c r="E10571" s="6">
        <v>115</v>
      </c>
      <c r="F10571" s="6">
        <v>115</v>
      </c>
      <c r="G10571" s="1">
        <v>124</v>
      </c>
      <c r="H10571" s="6" t="s">
        <v>377</v>
      </c>
      <c r="I10571" s="6" t="s">
        <v>2238</v>
      </c>
      <c r="K10571" s="6">
        <v>184</v>
      </c>
    </row>
    <row r="10572" spans="1:11">
      <c r="A10572" s="6">
        <v>11022149</v>
      </c>
      <c r="B10572" t="s">
        <v>11768</v>
      </c>
      <c r="C10572" s="6" t="s">
        <v>1213</v>
      </c>
      <c r="D10572" s="6">
        <v>33</v>
      </c>
      <c r="E10572" s="6">
        <v>115</v>
      </c>
      <c r="F10572" s="6">
        <v>115</v>
      </c>
      <c r="G10572" s="1">
        <v>124</v>
      </c>
      <c r="H10572" s="6" t="s">
        <v>1213</v>
      </c>
      <c r="I10572" s="6" t="s">
        <v>1645</v>
      </c>
      <c r="K10572" s="6">
        <v>169</v>
      </c>
    </row>
    <row r="10573" spans="1:11">
      <c r="A10573" s="6">
        <v>62056466</v>
      </c>
      <c r="B10573" t="s">
        <v>11769</v>
      </c>
      <c r="C10573" s="6" t="s">
        <v>1806</v>
      </c>
      <c r="D10573" s="6">
        <v>32</v>
      </c>
      <c r="E10573" s="6">
        <v>115</v>
      </c>
      <c r="F10573" s="6">
        <v>115</v>
      </c>
      <c r="G10573" s="1">
        <v>124</v>
      </c>
      <c r="H10573" s="6" t="s">
        <v>1806</v>
      </c>
      <c r="I10573" s="6" t="s">
        <v>1066</v>
      </c>
      <c r="K10573" s="6">
        <v>179</v>
      </c>
    </row>
    <row r="10574" spans="1:11">
      <c r="A10574" s="6">
        <v>70121574</v>
      </c>
      <c r="B10574" t="s">
        <v>11770</v>
      </c>
      <c r="C10574" s="6" t="s">
        <v>1102</v>
      </c>
      <c r="D10574" s="6">
        <v>25</v>
      </c>
      <c r="E10574" s="6">
        <v>115</v>
      </c>
      <c r="F10574" s="6">
        <v>115</v>
      </c>
      <c r="G10574" s="1">
        <v>124</v>
      </c>
      <c r="H10574" s="6" t="s">
        <v>1102</v>
      </c>
      <c r="I10574" s="6" t="s">
        <v>832</v>
      </c>
      <c r="K10574" s="6">
        <v>173</v>
      </c>
    </row>
    <row r="10575" spans="1:11">
      <c r="A10575" s="6">
        <v>2000050878</v>
      </c>
      <c r="B10575" t="s">
        <v>11771</v>
      </c>
      <c r="C10575" s="6" t="s">
        <v>2115</v>
      </c>
      <c r="D10575" s="6">
        <v>25</v>
      </c>
      <c r="E10575" s="6">
        <v>115</v>
      </c>
      <c r="F10575" s="6">
        <v>115</v>
      </c>
      <c r="G10575" s="1">
        <v>124</v>
      </c>
      <c r="H10575" s="6" t="s">
        <v>2115</v>
      </c>
      <c r="I10575" s="6" t="s">
        <v>378</v>
      </c>
      <c r="K10575" s="6">
        <v>188</v>
      </c>
    </row>
    <row r="10576" spans="1:11">
      <c r="A10576" s="6">
        <v>19215493</v>
      </c>
      <c r="B10576" t="s">
        <v>11772</v>
      </c>
      <c r="C10576" s="6" t="s">
        <v>377</v>
      </c>
      <c r="D10576" s="6">
        <v>32</v>
      </c>
      <c r="E10576" s="6">
        <v>115</v>
      </c>
      <c r="F10576" s="6">
        <v>115</v>
      </c>
      <c r="G10576" s="1">
        <v>124</v>
      </c>
      <c r="H10576" s="6" t="s">
        <v>377</v>
      </c>
      <c r="I10576" s="6" t="s">
        <v>257</v>
      </c>
      <c r="K10576" s="6">
        <v>190</v>
      </c>
    </row>
    <row r="10577" spans="1:11">
      <c r="A10577" s="6">
        <v>98041794</v>
      </c>
      <c r="B10577" t="s">
        <v>11773</v>
      </c>
      <c r="C10577" s="6" t="s">
        <v>2112</v>
      </c>
      <c r="D10577" s="6">
        <v>25</v>
      </c>
      <c r="E10577" s="6">
        <v>115</v>
      </c>
      <c r="F10577" s="6">
        <v>115</v>
      </c>
      <c r="G10577" s="1">
        <v>124</v>
      </c>
      <c r="H10577" s="6" t="s">
        <v>2112</v>
      </c>
      <c r="I10577" s="6" t="s">
        <v>204</v>
      </c>
      <c r="K10577" s="6">
        <v>182</v>
      </c>
    </row>
    <row r="10578" spans="1:11">
      <c r="A10578" s="6">
        <v>28086121</v>
      </c>
      <c r="B10578" t="s">
        <v>11774</v>
      </c>
      <c r="C10578" s="6" t="s">
        <v>377</v>
      </c>
      <c r="D10578" s="6">
        <v>29</v>
      </c>
      <c r="E10578" s="6">
        <v>115</v>
      </c>
      <c r="F10578" s="6">
        <v>115</v>
      </c>
      <c r="G10578" s="1">
        <v>124</v>
      </c>
      <c r="H10578" s="6" t="s">
        <v>377</v>
      </c>
      <c r="I10578" s="6" t="s">
        <v>1873</v>
      </c>
      <c r="K10578" s="6">
        <v>191</v>
      </c>
    </row>
    <row r="10579" spans="1:11">
      <c r="A10579" s="6">
        <v>76020830</v>
      </c>
      <c r="B10579" t="s">
        <v>11775</v>
      </c>
      <c r="C10579" s="6" t="s">
        <v>640</v>
      </c>
      <c r="D10579" s="6">
        <v>33</v>
      </c>
      <c r="E10579" s="6">
        <v>115</v>
      </c>
      <c r="F10579" s="6">
        <v>115</v>
      </c>
      <c r="G10579" s="1">
        <v>124</v>
      </c>
      <c r="H10579" s="6" t="s">
        <v>640</v>
      </c>
      <c r="I10579" s="6" t="s">
        <v>378</v>
      </c>
      <c r="K10579" s="6">
        <v>180</v>
      </c>
    </row>
    <row r="10580" spans="1:11">
      <c r="A10580" s="6">
        <v>43212533</v>
      </c>
      <c r="B10580" t="s">
        <v>11776</v>
      </c>
      <c r="C10580" s="6" t="s">
        <v>1624</v>
      </c>
      <c r="D10580" s="6">
        <v>28</v>
      </c>
      <c r="E10580" s="6">
        <v>115</v>
      </c>
      <c r="F10580" s="6">
        <v>115</v>
      </c>
      <c r="G10580" s="1">
        <v>124</v>
      </c>
      <c r="H10580" s="6" t="s">
        <v>1624</v>
      </c>
      <c r="I10580" s="6" t="s">
        <v>3537</v>
      </c>
      <c r="K10580" s="6">
        <v>189</v>
      </c>
    </row>
    <row r="10581" spans="1:11">
      <c r="A10581" s="6">
        <v>51056627</v>
      </c>
      <c r="B10581" t="s">
        <v>11777</v>
      </c>
      <c r="C10581" s="6" t="s">
        <v>1102</v>
      </c>
      <c r="D10581" s="6">
        <v>27</v>
      </c>
      <c r="E10581" s="6">
        <v>115</v>
      </c>
      <c r="F10581" s="6">
        <v>115</v>
      </c>
      <c r="G10581" s="1">
        <v>124</v>
      </c>
      <c r="H10581" s="6" t="s">
        <v>1102</v>
      </c>
      <c r="I10581" s="6" t="s">
        <v>378</v>
      </c>
      <c r="K10581" s="6">
        <v>178</v>
      </c>
    </row>
    <row r="10582" spans="1:11">
      <c r="A10582" s="6">
        <v>19364443</v>
      </c>
      <c r="B10582" t="s">
        <v>11778</v>
      </c>
      <c r="C10582" s="6" t="s">
        <v>640</v>
      </c>
      <c r="D10582" s="6">
        <v>25</v>
      </c>
      <c r="E10582" s="6">
        <v>115</v>
      </c>
      <c r="F10582" s="6">
        <v>115</v>
      </c>
      <c r="G10582" s="1">
        <v>124</v>
      </c>
      <c r="H10582" s="6" t="s">
        <v>640</v>
      </c>
      <c r="I10582" s="6" t="s">
        <v>257</v>
      </c>
      <c r="K10582" s="6">
        <v>181</v>
      </c>
    </row>
    <row r="10583" spans="1:11">
      <c r="A10583" s="6">
        <v>2000187335</v>
      </c>
      <c r="B10583" t="s">
        <v>11779</v>
      </c>
      <c r="C10583" s="6" t="s">
        <v>589</v>
      </c>
      <c r="D10583" s="6">
        <v>24</v>
      </c>
      <c r="E10583" s="6">
        <v>115</v>
      </c>
      <c r="F10583" s="6">
        <v>115</v>
      </c>
      <c r="G10583" s="1">
        <v>124</v>
      </c>
      <c r="H10583" s="6" t="s">
        <v>589</v>
      </c>
      <c r="I10583" s="6" t="s">
        <v>241</v>
      </c>
      <c r="K10583" s="6">
        <v>180</v>
      </c>
    </row>
    <row r="10584" spans="1:11">
      <c r="A10584" s="6">
        <v>14227041</v>
      </c>
      <c r="B10584" t="s">
        <v>11780</v>
      </c>
      <c r="C10584" s="6" t="s">
        <v>2112</v>
      </c>
      <c r="D10584" s="6">
        <v>23</v>
      </c>
      <c r="E10584" s="6">
        <v>115</v>
      </c>
      <c r="F10584" s="6">
        <v>115</v>
      </c>
      <c r="G10584" s="1">
        <v>124</v>
      </c>
      <c r="H10584" s="6" t="s">
        <v>2112</v>
      </c>
      <c r="I10584" s="6" t="s">
        <v>603</v>
      </c>
      <c r="K10584" s="6">
        <v>174</v>
      </c>
    </row>
    <row r="10585" spans="1:11">
      <c r="A10585" s="6">
        <v>14138052</v>
      </c>
      <c r="B10585" t="s">
        <v>11781</v>
      </c>
      <c r="C10585" s="6" t="s">
        <v>760</v>
      </c>
      <c r="D10585" s="6">
        <v>33</v>
      </c>
      <c r="E10585" s="6">
        <v>115</v>
      </c>
      <c r="F10585" s="6">
        <v>115</v>
      </c>
      <c r="G10585" s="1">
        <v>124</v>
      </c>
      <c r="H10585" s="6" t="s">
        <v>760</v>
      </c>
      <c r="I10585" s="6" t="s">
        <v>603</v>
      </c>
      <c r="K10585" s="6">
        <v>172</v>
      </c>
    </row>
    <row r="10586" spans="1:11">
      <c r="A10586" s="6">
        <v>2000181387</v>
      </c>
      <c r="B10586" t="s">
        <v>11782</v>
      </c>
      <c r="C10586" s="6" t="s">
        <v>1624</v>
      </c>
      <c r="D10586" s="6">
        <v>24</v>
      </c>
      <c r="E10586" s="6">
        <v>115</v>
      </c>
      <c r="F10586" s="6">
        <v>115</v>
      </c>
      <c r="G10586" s="1">
        <v>124</v>
      </c>
      <c r="H10586" s="6" t="s">
        <v>1624</v>
      </c>
      <c r="I10586" s="6" t="s">
        <v>1403</v>
      </c>
      <c r="K10586" s="6">
        <v>195</v>
      </c>
    </row>
    <row r="10587" spans="1:11">
      <c r="A10587" s="6">
        <v>76059194</v>
      </c>
      <c r="B10587" t="s">
        <v>11783</v>
      </c>
      <c r="C10587" s="6" t="s">
        <v>319</v>
      </c>
      <c r="D10587" s="6">
        <v>24</v>
      </c>
      <c r="E10587" s="6">
        <v>115</v>
      </c>
      <c r="F10587" s="6">
        <v>115</v>
      </c>
      <c r="G10587" s="1">
        <v>124</v>
      </c>
      <c r="H10587" s="6" t="s">
        <v>319</v>
      </c>
      <c r="I10587" s="6" t="s">
        <v>378</v>
      </c>
      <c r="K10587" s="6">
        <v>180</v>
      </c>
    </row>
    <row r="10588" spans="1:11">
      <c r="A10588" s="6">
        <v>76022106</v>
      </c>
      <c r="B10588" t="s">
        <v>11784</v>
      </c>
      <c r="C10588" s="6" t="s">
        <v>319</v>
      </c>
      <c r="D10588" s="6">
        <v>32</v>
      </c>
      <c r="E10588" s="6">
        <v>115</v>
      </c>
      <c r="F10588" s="6">
        <v>115</v>
      </c>
      <c r="G10588" s="1">
        <v>124</v>
      </c>
      <c r="H10588" s="6" t="s">
        <v>319</v>
      </c>
      <c r="I10588" s="6" t="s">
        <v>378</v>
      </c>
      <c r="K10588" s="6">
        <v>186</v>
      </c>
    </row>
    <row r="10589" spans="1:11">
      <c r="A10589" s="6">
        <v>2000129284</v>
      </c>
      <c r="B10589" t="s">
        <v>11785</v>
      </c>
      <c r="C10589" s="6" t="s">
        <v>377</v>
      </c>
      <c r="D10589" s="6">
        <v>24</v>
      </c>
      <c r="E10589" s="6">
        <v>115</v>
      </c>
      <c r="F10589" s="6">
        <v>115</v>
      </c>
      <c r="G10589" s="1">
        <v>124</v>
      </c>
      <c r="H10589" s="6" t="s">
        <v>377</v>
      </c>
      <c r="I10589" s="6" t="s">
        <v>603</v>
      </c>
      <c r="K10589" s="6">
        <v>185</v>
      </c>
    </row>
    <row r="10590" spans="1:11">
      <c r="A10590" s="6">
        <v>49038939</v>
      </c>
      <c r="B10590" t="s">
        <v>11786</v>
      </c>
      <c r="C10590" s="6" t="s">
        <v>377</v>
      </c>
      <c r="D10590" s="6">
        <v>24</v>
      </c>
      <c r="E10590" s="6">
        <v>115</v>
      </c>
      <c r="F10590" s="6">
        <v>115</v>
      </c>
      <c r="G10590" s="1">
        <v>124</v>
      </c>
      <c r="H10590" s="6" t="s">
        <v>377</v>
      </c>
      <c r="I10590" s="6" t="s">
        <v>775</v>
      </c>
      <c r="K10590" s="6">
        <v>187</v>
      </c>
    </row>
    <row r="10591" spans="1:11">
      <c r="A10591" s="6">
        <v>43379699</v>
      </c>
      <c r="B10591" t="s">
        <v>11787</v>
      </c>
      <c r="C10591" s="6" t="s">
        <v>2115</v>
      </c>
      <c r="D10591" s="6">
        <v>24</v>
      </c>
      <c r="E10591" s="6">
        <v>115</v>
      </c>
      <c r="F10591" s="6">
        <v>115</v>
      </c>
      <c r="G10591" s="1">
        <v>124</v>
      </c>
      <c r="H10591" s="6" t="s">
        <v>2115</v>
      </c>
      <c r="I10591" s="6" t="s">
        <v>236</v>
      </c>
      <c r="K10591" s="6">
        <v>189</v>
      </c>
    </row>
    <row r="10592" spans="1:11">
      <c r="A10592" s="6">
        <v>86031284</v>
      </c>
      <c r="B10592" t="s">
        <v>11788</v>
      </c>
      <c r="C10592" s="6" t="s">
        <v>2115</v>
      </c>
      <c r="D10592" s="6">
        <v>35</v>
      </c>
      <c r="E10592" s="6">
        <v>115</v>
      </c>
      <c r="F10592" s="6">
        <v>115</v>
      </c>
      <c r="G10592" s="1">
        <v>124</v>
      </c>
      <c r="H10592" s="6" t="s">
        <v>2115</v>
      </c>
      <c r="I10592" s="6" t="s">
        <v>603</v>
      </c>
      <c r="K10592" s="6">
        <v>181</v>
      </c>
    </row>
    <row r="10593" spans="1:11">
      <c r="A10593" s="6">
        <v>16191225</v>
      </c>
      <c r="B10593" t="s">
        <v>11789</v>
      </c>
      <c r="C10593" s="6" t="s">
        <v>1624</v>
      </c>
      <c r="D10593" s="6">
        <v>24</v>
      </c>
      <c r="E10593" s="6">
        <v>115</v>
      </c>
      <c r="F10593" s="6">
        <v>115</v>
      </c>
      <c r="G10593" s="1">
        <v>124</v>
      </c>
      <c r="H10593" s="6" t="s">
        <v>1624</v>
      </c>
      <c r="I10593" s="6" t="s">
        <v>298</v>
      </c>
      <c r="K10593" s="6">
        <v>192</v>
      </c>
    </row>
    <row r="10594" spans="1:11">
      <c r="A10594" s="6">
        <v>66010100</v>
      </c>
      <c r="B10594" t="s">
        <v>11790</v>
      </c>
      <c r="C10594" s="6" t="s">
        <v>311</v>
      </c>
      <c r="D10594" s="6">
        <v>35</v>
      </c>
      <c r="E10594" s="6">
        <v>115</v>
      </c>
      <c r="F10594" s="6">
        <v>115</v>
      </c>
      <c r="G10594" s="1">
        <v>124</v>
      </c>
      <c r="H10594" s="6" t="s">
        <v>311</v>
      </c>
      <c r="I10594" s="6" t="s">
        <v>1701</v>
      </c>
      <c r="K10594" s="6">
        <v>178</v>
      </c>
    </row>
    <row r="10595" spans="1:11">
      <c r="A10595" s="6">
        <v>37072817</v>
      </c>
      <c r="B10595" t="s">
        <v>11791</v>
      </c>
      <c r="C10595" s="6" t="s">
        <v>2121</v>
      </c>
      <c r="D10595" s="6">
        <v>25</v>
      </c>
      <c r="E10595" s="6">
        <v>115</v>
      </c>
      <c r="F10595" s="6">
        <v>115</v>
      </c>
      <c r="G10595" s="1">
        <v>124</v>
      </c>
      <c r="H10595" s="6" t="s">
        <v>2121</v>
      </c>
      <c r="I10595" s="6" t="s">
        <v>3431</v>
      </c>
      <c r="K10595" s="6">
        <v>188</v>
      </c>
    </row>
    <row r="10596" spans="1:11">
      <c r="A10596" s="6">
        <v>29125341</v>
      </c>
      <c r="B10596" t="s">
        <v>11792</v>
      </c>
      <c r="C10596" s="6" t="s">
        <v>319</v>
      </c>
      <c r="D10596" s="6">
        <v>28</v>
      </c>
      <c r="E10596" s="6">
        <v>115</v>
      </c>
      <c r="F10596" s="6">
        <v>115</v>
      </c>
      <c r="G10596" s="1">
        <v>124</v>
      </c>
      <c r="H10596" s="6" t="s">
        <v>319</v>
      </c>
      <c r="I10596" s="6" t="s">
        <v>259</v>
      </c>
      <c r="K10596" s="6">
        <v>170</v>
      </c>
    </row>
    <row r="10597" spans="1:11">
      <c r="A10597" s="6">
        <v>19141985</v>
      </c>
      <c r="B10597" t="s">
        <v>11793</v>
      </c>
      <c r="C10597" s="6" t="s">
        <v>377</v>
      </c>
      <c r="D10597" s="6">
        <v>32</v>
      </c>
      <c r="E10597" s="6">
        <v>115</v>
      </c>
      <c r="F10597" s="6">
        <v>115</v>
      </c>
      <c r="G10597" s="1">
        <v>124</v>
      </c>
      <c r="H10597" s="6" t="s">
        <v>377</v>
      </c>
      <c r="I10597" s="6" t="s">
        <v>257</v>
      </c>
      <c r="K10597" s="6">
        <v>190</v>
      </c>
    </row>
    <row r="10598" spans="1:11">
      <c r="A10598" s="6">
        <v>2000062101</v>
      </c>
      <c r="B10598" t="s">
        <v>11794</v>
      </c>
      <c r="C10598" s="6" t="s">
        <v>2123</v>
      </c>
      <c r="D10598" s="6">
        <v>23</v>
      </c>
      <c r="E10598" s="6">
        <v>115</v>
      </c>
      <c r="F10598" s="6">
        <v>115</v>
      </c>
      <c r="G10598" s="1">
        <v>124</v>
      </c>
      <c r="H10598" s="6" t="s">
        <v>2123</v>
      </c>
      <c r="I10598" s="6" t="s">
        <v>2134</v>
      </c>
      <c r="K10598" s="6">
        <v>170</v>
      </c>
    </row>
    <row r="10599" spans="1:11">
      <c r="A10599" s="6">
        <v>14227546</v>
      </c>
      <c r="B10599" t="s">
        <v>11795</v>
      </c>
      <c r="C10599" s="6" t="s">
        <v>377</v>
      </c>
      <c r="D10599" s="6">
        <v>24</v>
      </c>
      <c r="E10599" s="6">
        <v>115</v>
      </c>
      <c r="F10599" s="6">
        <v>115</v>
      </c>
      <c r="G10599" s="1">
        <v>124</v>
      </c>
      <c r="H10599" s="6" t="s">
        <v>377</v>
      </c>
      <c r="I10599" s="6" t="s">
        <v>603</v>
      </c>
      <c r="K10599" s="6">
        <v>184</v>
      </c>
    </row>
    <row r="10600" spans="1:11">
      <c r="A10600" s="6">
        <v>14108189</v>
      </c>
      <c r="B10600" t="s">
        <v>11796</v>
      </c>
      <c r="C10600" s="6" t="s">
        <v>2115</v>
      </c>
      <c r="D10600" s="6">
        <v>30</v>
      </c>
      <c r="E10600" s="6">
        <v>115</v>
      </c>
      <c r="F10600" s="6">
        <v>115</v>
      </c>
      <c r="G10600" s="1">
        <v>124</v>
      </c>
      <c r="H10600" s="6" t="s">
        <v>2115</v>
      </c>
      <c r="I10600" s="6" t="s">
        <v>603</v>
      </c>
      <c r="K10600" s="6">
        <v>179</v>
      </c>
    </row>
    <row r="10601" spans="1:11">
      <c r="A10601" s="6">
        <v>86047757</v>
      </c>
      <c r="B10601" t="s">
        <v>11797</v>
      </c>
      <c r="C10601" s="6" t="s">
        <v>2157</v>
      </c>
      <c r="D10601" s="6">
        <v>27</v>
      </c>
      <c r="E10601" s="6">
        <v>115</v>
      </c>
      <c r="F10601" s="6">
        <v>115</v>
      </c>
      <c r="G10601" s="1">
        <v>124</v>
      </c>
      <c r="H10601" s="6" t="s">
        <v>2157</v>
      </c>
      <c r="I10601" s="6" t="s">
        <v>1283</v>
      </c>
      <c r="K10601" s="6">
        <v>188</v>
      </c>
    </row>
    <row r="10602" spans="1:11">
      <c r="A10602" s="6">
        <v>86016110</v>
      </c>
      <c r="B10602" t="s">
        <v>11798</v>
      </c>
      <c r="C10602" s="6" t="s">
        <v>377</v>
      </c>
      <c r="D10602" s="6">
        <v>32</v>
      </c>
      <c r="E10602" s="6">
        <v>115</v>
      </c>
      <c r="F10602" s="6">
        <v>115</v>
      </c>
      <c r="G10602" s="1">
        <v>124</v>
      </c>
      <c r="H10602" s="6" t="s">
        <v>377</v>
      </c>
      <c r="I10602" s="6" t="s">
        <v>1283</v>
      </c>
      <c r="K10602" s="6">
        <v>190</v>
      </c>
    </row>
    <row r="10603" spans="1:11">
      <c r="A10603" s="6">
        <v>19225947</v>
      </c>
      <c r="B10603" t="s">
        <v>11799</v>
      </c>
      <c r="C10603" s="6" t="s">
        <v>2112</v>
      </c>
      <c r="D10603" s="6">
        <v>33</v>
      </c>
      <c r="E10603" s="6">
        <v>115</v>
      </c>
      <c r="F10603" s="6">
        <v>115</v>
      </c>
      <c r="G10603" s="1">
        <v>123</v>
      </c>
      <c r="H10603" s="6" t="s">
        <v>2112</v>
      </c>
      <c r="I10603" s="6" t="s">
        <v>257</v>
      </c>
      <c r="K10603" s="6">
        <v>180</v>
      </c>
    </row>
    <row r="10604" spans="1:11">
      <c r="A10604" s="6">
        <v>13156729</v>
      </c>
      <c r="B10604" t="s">
        <v>11800</v>
      </c>
      <c r="C10604" s="6" t="s">
        <v>760</v>
      </c>
      <c r="D10604" s="6">
        <v>32</v>
      </c>
      <c r="E10604" s="6">
        <v>115</v>
      </c>
      <c r="F10604" s="6">
        <v>115</v>
      </c>
      <c r="G10604" s="1">
        <v>123</v>
      </c>
      <c r="H10604" s="6" t="s">
        <v>760</v>
      </c>
      <c r="I10604" s="6" t="s">
        <v>1375</v>
      </c>
      <c r="K10604" s="6">
        <v>175</v>
      </c>
    </row>
    <row r="10605" spans="1:11">
      <c r="A10605" s="6">
        <v>15024084</v>
      </c>
      <c r="B10605" t="s">
        <v>11801</v>
      </c>
      <c r="C10605" s="6" t="s">
        <v>760</v>
      </c>
      <c r="D10605" s="6">
        <v>30</v>
      </c>
      <c r="E10605" s="6">
        <v>115</v>
      </c>
      <c r="F10605" s="6">
        <v>115</v>
      </c>
      <c r="G10605" s="1">
        <v>123</v>
      </c>
      <c r="H10605" s="6" t="s">
        <v>760</v>
      </c>
      <c r="I10605" s="6" t="s">
        <v>3456</v>
      </c>
      <c r="K10605" s="6">
        <v>177</v>
      </c>
    </row>
    <row r="10606" spans="1:11">
      <c r="A10606" s="6">
        <v>78017922</v>
      </c>
      <c r="B10606" t="s">
        <v>11802</v>
      </c>
      <c r="C10606" s="6" t="s">
        <v>1732</v>
      </c>
      <c r="D10606" s="6">
        <v>35</v>
      </c>
      <c r="E10606" s="6">
        <v>115</v>
      </c>
      <c r="F10606" s="6">
        <v>115</v>
      </c>
      <c r="G10606" s="1">
        <v>123</v>
      </c>
      <c r="H10606" s="6" t="s">
        <v>1732</v>
      </c>
      <c r="I10606" s="6" t="s">
        <v>2404</v>
      </c>
      <c r="K10606" s="6">
        <v>183</v>
      </c>
    </row>
    <row r="10607" spans="1:11">
      <c r="A10607" s="6">
        <v>19348264</v>
      </c>
      <c r="B10607" t="s">
        <v>11803</v>
      </c>
      <c r="C10607" s="6" t="s">
        <v>319</v>
      </c>
      <c r="D10607" s="6">
        <v>26</v>
      </c>
      <c r="E10607" s="6">
        <v>115</v>
      </c>
      <c r="F10607" s="6">
        <v>115</v>
      </c>
      <c r="G10607" s="1">
        <v>123</v>
      </c>
      <c r="H10607" s="6" t="s">
        <v>319</v>
      </c>
      <c r="I10607" s="6" t="s">
        <v>257</v>
      </c>
      <c r="K10607" s="6">
        <v>187</v>
      </c>
    </row>
    <row r="10608" spans="1:11">
      <c r="A10608" s="6">
        <v>65000934</v>
      </c>
      <c r="B10608" t="s">
        <v>11804</v>
      </c>
      <c r="C10608" s="6" t="s">
        <v>1624</v>
      </c>
      <c r="D10608" s="6">
        <v>40</v>
      </c>
      <c r="E10608" s="6">
        <v>115</v>
      </c>
      <c r="F10608" s="6">
        <v>115</v>
      </c>
      <c r="G10608" s="1">
        <v>123</v>
      </c>
      <c r="H10608" s="6" t="s">
        <v>1624</v>
      </c>
      <c r="I10608" s="6" t="s">
        <v>11805</v>
      </c>
      <c r="K10608" s="6">
        <v>188</v>
      </c>
    </row>
    <row r="10609" spans="1:11">
      <c r="A10609" s="6">
        <v>19111268</v>
      </c>
      <c r="B10609" t="s">
        <v>11806</v>
      </c>
      <c r="C10609" s="6" t="s">
        <v>589</v>
      </c>
      <c r="D10609" s="6">
        <v>34</v>
      </c>
      <c r="E10609" s="6">
        <v>115</v>
      </c>
      <c r="F10609" s="6">
        <v>115</v>
      </c>
      <c r="G10609" s="1">
        <v>123</v>
      </c>
      <c r="H10609" s="6" t="s">
        <v>589</v>
      </c>
      <c r="I10609" s="6" t="s">
        <v>1658</v>
      </c>
      <c r="K10609" s="6">
        <v>186</v>
      </c>
    </row>
    <row r="10610" spans="1:11">
      <c r="A10610" s="6">
        <v>43114628</v>
      </c>
      <c r="B10610" t="s">
        <v>11807</v>
      </c>
      <c r="C10610" s="6" t="s">
        <v>1213</v>
      </c>
      <c r="D10610" s="6">
        <v>30</v>
      </c>
      <c r="E10610" s="6">
        <v>115</v>
      </c>
      <c r="F10610" s="6">
        <v>115</v>
      </c>
      <c r="G10610" s="1">
        <v>123</v>
      </c>
      <c r="H10610" s="6" t="s">
        <v>1213</v>
      </c>
      <c r="I10610" s="6" t="s">
        <v>236</v>
      </c>
      <c r="K10610" s="6">
        <v>177</v>
      </c>
    </row>
    <row r="10611" spans="1:11">
      <c r="A10611" s="6">
        <v>14027419</v>
      </c>
      <c r="B10611" t="s">
        <v>11808</v>
      </c>
      <c r="C10611" s="6" t="s">
        <v>319</v>
      </c>
      <c r="D10611" s="6">
        <v>36</v>
      </c>
      <c r="E10611" s="6">
        <v>115</v>
      </c>
      <c r="F10611" s="6">
        <v>115</v>
      </c>
      <c r="G10611" s="1">
        <v>123</v>
      </c>
      <c r="H10611" s="6" t="s">
        <v>319</v>
      </c>
      <c r="I10611" s="6" t="s">
        <v>603</v>
      </c>
      <c r="K10611" s="6">
        <v>185</v>
      </c>
    </row>
    <row r="10612" spans="1:11">
      <c r="A10612" s="6">
        <v>89051950</v>
      </c>
      <c r="B10612" t="s">
        <v>11809</v>
      </c>
      <c r="C10612" s="6" t="s">
        <v>1674</v>
      </c>
      <c r="D10612" s="6">
        <v>27</v>
      </c>
      <c r="E10612" s="6">
        <v>115</v>
      </c>
      <c r="F10612" s="6">
        <v>115</v>
      </c>
      <c r="G10612" s="1">
        <v>123</v>
      </c>
      <c r="H10612" s="6" t="s">
        <v>1674</v>
      </c>
      <c r="I10612" s="6" t="s">
        <v>729</v>
      </c>
      <c r="K10612" s="6">
        <v>180</v>
      </c>
    </row>
    <row r="10613" spans="1:11">
      <c r="A10613" s="6">
        <v>72051279</v>
      </c>
      <c r="B10613" t="s">
        <v>11810</v>
      </c>
      <c r="C10613" s="6" t="s">
        <v>966</v>
      </c>
      <c r="D10613" s="6">
        <v>28</v>
      </c>
      <c r="E10613" s="6">
        <v>115</v>
      </c>
      <c r="F10613" s="6">
        <v>115</v>
      </c>
      <c r="G10613" s="1">
        <v>123</v>
      </c>
      <c r="H10613" s="6" t="s">
        <v>966</v>
      </c>
      <c r="I10613" s="6" t="s">
        <v>811</v>
      </c>
      <c r="K10613" s="6">
        <v>176</v>
      </c>
    </row>
    <row r="10614" spans="1:11">
      <c r="A10614" s="6">
        <v>76040884</v>
      </c>
      <c r="B10614" t="s">
        <v>11811</v>
      </c>
      <c r="C10614" s="6" t="s">
        <v>488</v>
      </c>
      <c r="D10614" s="6">
        <v>30</v>
      </c>
      <c r="E10614" s="6">
        <v>115</v>
      </c>
      <c r="F10614" s="6">
        <v>115</v>
      </c>
      <c r="G10614" s="1">
        <v>123</v>
      </c>
      <c r="H10614" s="6" t="s">
        <v>488</v>
      </c>
      <c r="I10614" s="6" t="s">
        <v>378</v>
      </c>
      <c r="K10614" s="6">
        <v>178</v>
      </c>
    </row>
    <row r="10615" spans="1:11">
      <c r="A10615" s="6">
        <v>78087432</v>
      </c>
      <c r="B10615" t="s">
        <v>11812</v>
      </c>
      <c r="C10615" s="6" t="s">
        <v>377</v>
      </c>
      <c r="D10615" s="6">
        <v>29</v>
      </c>
      <c r="E10615" s="6">
        <v>115</v>
      </c>
      <c r="F10615" s="6">
        <v>115</v>
      </c>
      <c r="G10615" s="1">
        <v>123</v>
      </c>
      <c r="H10615" s="6" t="s">
        <v>377</v>
      </c>
      <c r="I10615" s="6" t="s">
        <v>1661</v>
      </c>
      <c r="K10615" s="6">
        <v>189</v>
      </c>
    </row>
    <row r="10616" spans="1:11">
      <c r="A10616" s="6">
        <v>76043697</v>
      </c>
      <c r="B10616" t="s">
        <v>11813</v>
      </c>
      <c r="C10616" s="6" t="s">
        <v>1624</v>
      </c>
      <c r="D10616" s="6">
        <v>31</v>
      </c>
      <c r="E10616" s="6">
        <v>115</v>
      </c>
      <c r="F10616" s="6">
        <v>115</v>
      </c>
      <c r="G10616" s="1">
        <v>123</v>
      </c>
      <c r="H10616" s="6" t="s">
        <v>1624</v>
      </c>
      <c r="I10616" s="6" t="s">
        <v>378</v>
      </c>
      <c r="K10616" s="6">
        <v>184</v>
      </c>
    </row>
    <row r="10617" spans="1:11">
      <c r="A10617" s="6">
        <v>2000067716</v>
      </c>
      <c r="B10617" t="s">
        <v>11814</v>
      </c>
      <c r="C10617" s="6" t="s">
        <v>2157</v>
      </c>
      <c r="D10617" s="6">
        <v>31</v>
      </c>
      <c r="E10617" s="6">
        <v>115</v>
      </c>
      <c r="F10617" s="6">
        <v>115</v>
      </c>
      <c r="G10617" s="1">
        <v>123</v>
      </c>
      <c r="H10617" s="6" t="s">
        <v>2157</v>
      </c>
      <c r="I10617" s="6" t="s">
        <v>1375</v>
      </c>
      <c r="K10617" s="6">
        <v>175</v>
      </c>
    </row>
    <row r="10618" spans="1:11">
      <c r="A10618" s="6">
        <v>67216747</v>
      </c>
      <c r="B10618" t="s">
        <v>11815</v>
      </c>
      <c r="C10618" s="6" t="s">
        <v>319</v>
      </c>
      <c r="D10618" s="6">
        <v>28</v>
      </c>
      <c r="E10618" s="6">
        <v>115</v>
      </c>
      <c r="F10618" s="6">
        <v>115</v>
      </c>
      <c r="G10618" s="1">
        <v>123</v>
      </c>
      <c r="H10618" s="6" t="s">
        <v>319</v>
      </c>
      <c r="I10618" s="6" t="s">
        <v>348</v>
      </c>
      <c r="K10618" s="6">
        <v>184</v>
      </c>
    </row>
    <row r="10619" spans="1:11">
      <c r="A10619" s="6">
        <v>86009682</v>
      </c>
      <c r="B10619" t="s">
        <v>11816</v>
      </c>
      <c r="C10619" s="6" t="s">
        <v>2115</v>
      </c>
      <c r="D10619" s="6">
        <v>36</v>
      </c>
      <c r="E10619" s="6">
        <v>115</v>
      </c>
      <c r="F10619" s="6">
        <v>115</v>
      </c>
      <c r="G10619" s="1">
        <v>123</v>
      </c>
      <c r="H10619" s="6" t="s">
        <v>2115</v>
      </c>
      <c r="I10619" s="6" t="s">
        <v>1688</v>
      </c>
      <c r="K10619" s="6">
        <v>185</v>
      </c>
    </row>
    <row r="10620" spans="1:11">
      <c r="A10620" s="6">
        <v>78042121</v>
      </c>
      <c r="B10620" t="s">
        <v>11817</v>
      </c>
      <c r="C10620" s="6" t="s">
        <v>2112</v>
      </c>
      <c r="D10620" s="6">
        <v>32</v>
      </c>
      <c r="E10620" s="6">
        <v>115</v>
      </c>
      <c r="F10620" s="6">
        <v>115</v>
      </c>
      <c r="G10620" s="1">
        <v>123</v>
      </c>
      <c r="H10620" s="6" t="s">
        <v>2112</v>
      </c>
      <c r="I10620" s="6" t="s">
        <v>11818</v>
      </c>
      <c r="K10620" s="6">
        <v>173</v>
      </c>
    </row>
    <row r="10621" spans="1:11">
      <c r="A10621" s="6">
        <v>19250035</v>
      </c>
      <c r="B10621" t="s">
        <v>11819</v>
      </c>
      <c r="C10621" s="6" t="s">
        <v>1806</v>
      </c>
      <c r="D10621" s="6">
        <v>33</v>
      </c>
      <c r="E10621" s="6">
        <v>115</v>
      </c>
      <c r="F10621" s="6">
        <v>115</v>
      </c>
      <c r="G10621" s="1">
        <v>123</v>
      </c>
      <c r="H10621" s="6" t="s">
        <v>1806</v>
      </c>
      <c r="I10621" s="6" t="s">
        <v>257</v>
      </c>
      <c r="K10621" s="6">
        <v>175</v>
      </c>
    </row>
    <row r="10622" spans="1:11">
      <c r="A10622" s="6">
        <v>67138830</v>
      </c>
      <c r="B10622" t="s">
        <v>11820</v>
      </c>
      <c r="C10622" s="6" t="s">
        <v>2112</v>
      </c>
      <c r="D10622" s="6">
        <v>33</v>
      </c>
      <c r="E10622" s="6">
        <v>115</v>
      </c>
      <c r="F10622" s="6">
        <v>115</v>
      </c>
      <c r="G10622" s="1">
        <v>123</v>
      </c>
      <c r="H10622" s="6" t="s">
        <v>2112</v>
      </c>
      <c r="I10622" s="6" t="s">
        <v>320</v>
      </c>
      <c r="K10622" s="6">
        <v>176</v>
      </c>
    </row>
    <row r="10623" spans="1:11">
      <c r="A10623" s="6">
        <v>8826435</v>
      </c>
      <c r="B10623" t="s">
        <v>11821</v>
      </c>
      <c r="C10623" s="6" t="s">
        <v>1624</v>
      </c>
      <c r="D10623" s="6">
        <v>39</v>
      </c>
      <c r="E10623" s="6">
        <v>115</v>
      </c>
      <c r="F10623" s="6">
        <v>115</v>
      </c>
      <c r="G10623" s="1">
        <v>123</v>
      </c>
      <c r="H10623" s="6" t="s">
        <v>1624</v>
      </c>
      <c r="I10623" s="6" t="s">
        <v>2937</v>
      </c>
      <c r="K10623" s="6">
        <v>189</v>
      </c>
    </row>
    <row r="10624" spans="1:11">
      <c r="A10624" s="6">
        <v>14001318</v>
      </c>
      <c r="B10624" t="s">
        <v>11822</v>
      </c>
      <c r="C10624" s="6" t="s">
        <v>1213</v>
      </c>
      <c r="D10624" s="6">
        <v>38</v>
      </c>
      <c r="E10624" s="6">
        <v>115</v>
      </c>
      <c r="F10624" s="6">
        <v>115</v>
      </c>
      <c r="G10624" s="1">
        <v>123</v>
      </c>
      <c r="H10624" s="6" t="s">
        <v>1213</v>
      </c>
      <c r="I10624" s="6" t="s">
        <v>603</v>
      </c>
      <c r="K10624" s="6">
        <v>181</v>
      </c>
    </row>
    <row r="10625" spans="1:11">
      <c r="A10625" s="6">
        <v>19230472</v>
      </c>
      <c r="B10625" t="s">
        <v>11823</v>
      </c>
      <c r="C10625" s="6" t="s">
        <v>314</v>
      </c>
      <c r="D10625" s="6">
        <v>29</v>
      </c>
      <c r="E10625" s="6">
        <v>115</v>
      </c>
      <c r="F10625" s="6">
        <v>115</v>
      </c>
      <c r="G10625" s="1">
        <v>123</v>
      </c>
      <c r="H10625" s="6" t="s">
        <v>314</v>
      </c>
      <c r="I10625" s="6" t="s">
        <v>257</v>
      </c>
      <c r="K10625" s="6">
        <v>181</v>
      </c>
    </row>
    <row r="10626" spans="1:11">
      <c r="A10626" s="6">
        <v>92062251</v>
      </c>
      <c r="B10626" t="s">
        <v>11824</v>
      </c>
      <c r="C10626" s="6" t="s">
        <v>1176</v>
      </c>
      <c r="D10626" s="6">
        <v>28</v>
      </c>
      <c r="E10626" s="6">
        <v>115</v>
      </c>
      <c r="F10626" s="6">
        <v>115</v>
      </c>
      <c r="G10626" s="1">
        <v>123</v>
      </c>
      <c r="H10626" s="6" t="s">
        <v>1176</v>
      </c>
      <c r="I10626" s="6" t="s">
        <v>9659</v>
      </c>
      <c r="K10626" s="6">
        <v>187</v>
      </c>
    </row>
    <row r="10627" spans="1:11">
      <c r="A10627" s="6">
        <v>43318551</v>
      </c>
      <c r="B10627" t="s">
        <v>11825</v>
      </c>
      <c r="C10627" s="6" t="s">
        <v>377</v>
      </c>
      <c r="D10627" s="6">
        <v>28</v>
      </c>
      <c r="E10627" s="6">
        <v>115</v>
      </c>
      <c r="F10627" s="6">
        <v>115</v>
      </c>
      <c r="G10627" s="1">
        <v>123</v>
      </c>
      <c r="H10627" s="6" t="s">
        <v>377</v>
      </c>
      <c r="I10627" s="6" t="s">
        <v>344</v>
      </c>
      <c r="K10627" s="6">
        <v>188</v>
      </c>
    </row>
    <row r="10628" spans="1:11">
      <c r="A10628" s="6">
        <v>13217940</v>
      </c>
      <c r="B10628" t="s">
        <v>11826</v>
      </c>
      <c r="C10628" s="6" t="s">
        <v>1804</v>
      </c>
      <c r="D10628" s="6">
        <v>26</v>
      </c>
      <c r="E10628" s="6">
        <v>115</v>
      </c>
      <c r="F10628" s="6">
        <v>115</v>
      </c>
      <c r="G10628" s="1">
        <v>123</v>
      </c>
      <c r="H10628" s="6" t="s">
        <v>1804</v>
      </c>
      <c r="I10628" s="6" t="s">
        <v>963</v>
      </c>
      <c r="K10628" s="6">
        <v>179</v>
      </c>
    </row>
    <row r="10629" spans="1:11">
      <c r="A10629" s="6">
        <v>43460201</v>
      </c>
      <c r="B10629" t="s">
        <v>11827</v>
      </c>
      <c r="C10629" s="6" t="s">
        <v>619</v>
      </c>
      <c r="D10629" s="6">
        <v>24</v>
      </c>
      <c r="E10629" s="6">
        <v>115</v>
      </c>
      <c r="F10629" s="6">
        <v>115</v>
      </c>
      <c r="G10629" s="1">
        <v>123</v>
      </c>
      <c r="H10629" s="6" t="s">
        <v>619</v>
      </c>
      <c r="I10629" s="6" t="s">
        <v>5470</v>
      </c>
      <c r="K10629" s="6">
        <v>185</v>
      </c>
    </row>
    <row r="10630" spans="1:11">
      <c r="A10630" s="6">
        <v>53151311</v>
      </c>
      <c r="B10630" t="s">
        <v>11828</v>
      </c>
      <c r="C10630" s="6" t="s">
        <v>319</v>
      </c>
      <c r="D10630" s="6">
        <v>24</v>
      </c>
      <c r="E10630" s="6">
        <v>115</v>
      </c>
      <c r="F10630" s="6">
        <v>115</v>
      </c>
      <c r="G10630" s="1">
        <v>123</v>
      </c>
      <c r="H10630" s="6" t="s">
        <v>319</v>
      </c>
      <c r="I10630" s="6" t="s">
        <v>729</v>
      </c>
      <c r="K10630" s="6">
        <v>178</v>
      </c>
    </row>
    <row r="10631" spans="1:11">
      <c r="A10631" s="6">
        <v>18110905</v>
      </c>
      <c r="B10631" t="s">
        <v>11829</v>
      </c>
      <c r="C10631" s="6" t="s">
        <v>1671</v>
      </c>
      <c r="D10631" s="6">
        <v>26</v>
      </c>
      <c r="E10631" s="6">
        <v>115</v>
      </c>
      <c r="F10631" s="6">
        <v>115</v>
      </c>
      <c r="G10631" s="1">
        <v>123</v>
      </c>
      <c r="H10631" s="6" t="s">
        <v>1671</v>
      </c>
      <c r="I10631" s="6" t="s">
        <v>1117</v>
      </c>
      <c r="K10631" s="6">
        <v>183</v>
      </c>
    </row>
    <row r="10632" spans="1:11">
      <c r="A10632" s="6">
        <v>14241649</v>
      </c>
      <c r="B10632" t="s">
        <v>11830</v>
      </c>
      <c r="C10632" s="6" t="s">
        <v>2363</v>
      </c>
      <c r="D10632" s="6">
        <v>22</v>
      </c>
      <c r="E10632" s="6">
        <v>115</v>
      </c>
      <c r="F10632" s="6">
        <v>115</v>
      </c>
      <c r="G10632" s="1">
        <v>123</v>
      </c>
      <c r="H10632" s="6" t="s">
        <v>2363</v>
      </c>
      <c r="I10632" s="6" t="s">
        <v>8212</v>
      </c>
      <c r="K10632" s="6">
        <v>182</v>
      </c>
    </row>
    <row r="10633" spans="1:11">
      <c r="A10633" s="6">
        <v>85121413</v>
      </c>
      <c r="B10633" t="s">
        <v>11831</v>
      </c>
      <c r="C10633" s="6" t="s">
        <v>944</v>
      </c>
      <c r="D10633" s="6">
        <v>30</v>
      </c>
      <c r="E10633" s="6">
        <v>115</v>
      </c>
      <c r="F10633" s="6">
        <v>115</v>
      </c>
      <c r="G10633" s="1">
        <v>123</v>
      </c>
      <c r="H10633" s="6" t="s">
        <v>944</v>
      </c>
      <c r="I10633" s="6" t="s">
        <v>344</v>
      </c>
      <c r="K10633" s="6">
        <v>181</v>
      </c>
    </row>
    <row r="10634" spans="1:11">
      <c r="A10634" s="6">
        <v>53101860</v>
      </c>
      <c r="B10634" t="s">
        <v>11832</v>
      </c>
      <c r="C10634" s="6" t="s">
        <v>1624</v>
      </c>
      <c r="D10634" s="6">
        <v>29</v>
      </c>
      <c r="E10634" s="6">
        <v>115</v>
      </c>
      <c r="F10634" s="6">
        <v>115</v>
      </c>
      <c r="G10634" s="1">
        <v>123</v>
      </c>
      <c r="H10634" s="6" t="s">
        <v>1624</v>
      </c>
      <c r="I10634" s="6" t="s">
        <v>729</v>
      </c>
      <c r="K10634" s="6">
        <v>194</v>
      </c>
    </row>
    <row r="10635" spans="1:11">
      <c r="A10635" s="6">
        <v>66013607</v>
      </c>
      <c r="B10635" t="s">
        <v>11833</v>
      </c>
      <c r="C10635" s="6" t="s">
        <v>558</v>
      </c>
      <c r="D10635" s="6">
        <v>35</v>
      </c>
      <c r="E10635" s="6">
        <v>115</v>
      </c>
      <c r="F10635" s="6">
        <v>115</v>
      </c>
      <c r="G10635" s="1">
        <v>122</v>
      </c>
      <c r="H10635" s="6" t="s">
        <v>558</v>
      </c>
      <c r="I10635" s="6" t="s">
        <v>1658</v>
      </c>
      <c r="K10635" s="6">
        <v>184</v>
      </c>
    </row>
    <row r="10636" spans="1:11">
      <c r="A10636" s="6">
        <v>86066842</v>
      </c>
      <c r="B10636" t="s">
        <v>11834</v>
      </c>
      <c r="C10636" s="6" t="s">
        <v>2363</v>
      </c>
      <c r="D10636" s="6">
        <v>28</v>
      </c>
      <c r="E10636" s="6">
        <v>115</v>
      </c>
      <c r="F10636" s="6">
        <v>115</v>
      </c>
      <c r="G10636" s="1">
        <v>122</v>
      </c>
      <c r="H10636" s="6" t="s">
        <v>2363</v>
      </c>
      <c r="I10636" s="6" t="s">
        <v>1688</v>
      </c>
      <c r="K10636" s="6">
        <v>186</v>
      </c>
    </row>
    <row r="10637" spans="1:11">
      <c r="A10637" s="6">
        <v>93121740</v>
      </c>
      <c r="B10637" t="s">
        <v>11835</v>
      </c>
      <c r="C10637" s="6" t="s">
        <v>2160</v>
      </c>
      <c r="D10637" s="6">
        <v>24</v>
      </c>
      <c r="E10637" s="6">
        <v>115</v>
      </c>
      <c r="F10637" s="6">
        <v>115</v>
      </c>
      <c r="G10637" s="1">
        <v>122</v>
      </c>
      <c r="H10637" s="6" t="s">
        <v>2160</v>
      </c>
      <c r="I10637" s="6" t="s">
        <v>10318</v>
      </c>
      <c r="K10637" s="6">
        <v>182</v>
      </c>
    </row>
    <row r="10638" spans="1:11">
      <c r="A10638" s="6">
        <v>18116376</v>
      </c>
      <c r="B10638" t="s">
        <v>11836</v>
      </c>
      <c r="C10638" s="6" t="s">
        <v>2115</v>
      </c>
      <c r="D10638" s="6">
        <v>24</v>
      </c>
      <c r="E10638" s="6">
        <v>115</v>
      </c>
      <c r="F10638" s="6">
        <v>115</v>
      </c>
      <c r="G10638" s="1">
        <v>122</v>
      </c>
      <c r="H10638" s="6" t="s">
        <v>2115</v>
      </c>
      <c r="I10638" s="6" t="s">
        <v>11837</v>
      </c>
      <c r="K10638" s="6">
        <v>184</v>
      </c>
    </row>
    <row r="10639" spans="1:11">
      <c r="A10639" s="6">
        <v>14210620</v>
      </c>
      <c r="B10639" t="s">
        <v>11838</v>
      </c>
      <c r="C10639" s="6" t="s">
        <v>1671</v>
      </c>
      <c r="D10639" s="6">
        <v>27</v>
      </c>
      <c r="E10639" s="6">
        <v>115</v>
      </c>
      <c r="F10639" s="6">
        <v>115</v>
      </c>
      <c r="G10639" s="1">
        <v>122</v>
      </c>
      <c r="H10639" s="6" t="s">
        <v>1671</v>
      </c>
      <c r="I10639" s="6" t="s">
        <v>603</v>
      </c>
      <c r="K10639" s="6">
        <v>180</v>
      </c>
    </row>
    <row r="10640" spans="1:11">
      <c r="A10640" s="6">
        <v>18077357</v>
      </c>
      <c r="B10640" t="s">
        <v>11839</v>
      </c>
      <c r="C10640" s="6" t="s">
        <v>829</v>
      </c>
      <c r="D10640" s="6">
        <v>29</v>
      </c>
      <c r="E10640" s="6">
        <v>115</v>
      </c>
      <c r="F10640" s="6">
        <v>115</v>
      </c>
      <c r="G10640" s="1">
        <v>122</v>
      </c>
      <c r="H10640" s="6" t="s">
        <v>829</v>
      </c>
      <c r="I10640" s="6" t="s">
        <v>1117</v>
      </c>
      <c r="K10640" s="6">
        <v>188</v>
      </c>
    </row>
    <row r="10641" spans="1:11">
      <c r="A10641" s="6">
        <v>19242556</v>
      </c>
      <c r="B10641" t="s">
        <v>11840</v>
      </c>
      <c r="C10641" s="6" t="s">
        <v>1102</v>
      </c>
      <c r="D10641" s="6">
        <v>28</v>
      </c>
      <c r="E10641" s="6">
        <v>115</v>
      </c>
      <c r="F10641" s="6">
        <v>115</v>
      </c>
      <c r="G10641" s="1">
        <v>122</v>
      </c>
      <c r="H10641" s="6" t="s">
        <v>1102</v>
      </c>
      <c r="I10641" s="6" t="s">
        <v>257</v>
      </c>
      <c r="K10641" s="6">
        <v>175</v>
      </c>
    </row>
    <row r="10642" spans="1:11">
      <c r="A10642" s="6">
        <v>83191081</v>
      </c>
      <c r="B10642" t="s">
        <v>11841</v>
      </c>
      <c r="C10642" s="6" t="s">
        <v>377</v>
      </c>
      <c r="D10642" s="6">
        <v>25</v>
      </c>
      <c r="E10642" s="6">
        <v>115</v>
      </c>
      <c r="F10642" s="6">
        <v>115</v>
      </c>
      <c r="G10642" s="1">
        <v>122</v>
      </c>
      <c r="H10642" s="6" t="s">
        <v>377</v>
      </c>
      <c r="I10642" s="6" t="s">
        <v>11842</v>
      </c>
      <c r="K10642" s="6">
        <v>201</v>
      </c>
    </row>
    <row r="10643" spans="1:11">
      <c r="A10643" s="6">
        <v>67246261</v>
      </c>
      <c r="B10643" t="s">
        <v>11843</v>
      </c>
      <c r="C10643" s="6" t="s">
        <v>589</v>
      </c>
      <c r="D10643" s="6">
        <v>26</v>
      </c>
      <c r="E10643" s="6">
        <v>115</v>
      </c>
      <c r="F10643" s="6">
        <v>115</v>
      </c>
      <c r="G10643" s="1">
        <v>122</v>
      </c>
      <c r="H10643" s="6" t="s">
        <v>589</v>
      </c>
      <c r="I10643" s="6" t="s">
        <v>348</v>
      </c>
      <c r="K10643" s="6">
        <v>183</v>
      </c>
    </row>
    <row r="10644" spans="1:11">
      <c r="A10644" s="6">
        <v>19407427</v>
      </c>
      <c r="B10644" t="s">
        <v>11844</v>
      </c>
      <c r="C10644" s="6" t="s">
        <v>303</v>
      </c>
      <c r="D10644" s="6">
        <v>24</v>
      </c>
      <c r="E10644" s="6">
        <v>115</v>
      </c>
      <c r="F10644" s="6">
        <v>115</v>
      </c>
      <c r="G10644" s="1">
        <v>122</v>
      </c>
      <c r="H10644" s="6" t="s">
        <v>303</v>
      </c>
      <c r="I10644" s="6" t="s">
        <v>257</v>
      </c>
      <c r="K10644" s="6">
        <v>171</v>
      </c>
    </row>
    <row r="10645" spans="1:11">
      <c r="A10645" s="6">
        <v>2000228742</v>
      </c>
      <c r="B10645" t="s">
        <v>11845</v>
      </c>
      <c r="C10645" s="6" t="s">
        <v>1698</v>
      </c>
      <c r="D10645" s="6">
        <v>21</v>
      </c>
      <c r="E10645" s="6">
        <v>115</v>
      </c>
      <c r="F10645" s="6">
        <v>115</v>
      </c>
      <c r="G10645" s="1">
        <v>122</v>
      </c>
      <c r="H10645" s="6" t="s">
        <v>1698</v>
      </c>
      <c r="I10645" s="6" t="s">
        <v>603</v>
      </c>
      <c r="K10645" s="6">
        <v>170</v>
      </c>
    </row>
    <row r="10646" spans="1:11">
      <c r="A10646" s="6">
        <v>14025212</v>
      </c>
      <c r="B10646" t="s">
        <v>11846</v>
      </c>
      <c r="C10646" s="6" t="s">
        <v>558</v>
      </c>
      <c r="D10646" s="6">
        <v>34</v>
      </c>
      <c r="E10646" s="6">
        <v>115</v>
      </c>
      <c r="F10646" s="6">
        <v>115</v>
      </c>
      <c r="G10646" s="1">
        <v>122</v>
      </c>
      <c r="H10646" s="6" t="s">
        <v>558</v>
      </c>
      <c r="I10646" s="6" t="s">
        <v>603</v>
      </c>
      <c r="K10646" s="6">
        <v>167</v>
      </c>
    </row>
    <row r="10647" spans="1:11">
      <c r="A10647" s="6">
        <v>83209587</v>
      </c>
      <c r="B10647" t="s">
        <v>11847</v>
      </c>
      <c r="C10647" s="6" t="s">
        <v>760</v>
      </c>
      <c r="D10647" s="6">
        <v>29</v>
      </c>
      <c r="E10647" s="6">
        <v>115</v>
      </c>
      <c r="F10647" s="6">
        <v>115</v>
      </c>
      <c r="G10647" s="1">
        <v>122</v>
      </c>
      <c r="H10647" s="6" t="s">
        <v>760</v>
      </c>
      <c r="I10647" s="6" t="s">
        <v>257</v>
      </c>
      <c r="K10647" s="6">
        <v>171</v>
      </c>
    </row>
    <row r="10648" spans="1:11">
      <c r="A10648" s="6">
        <v>58109307</v>
      </c>
      <c r="B10648" t="s">
        <v>11848</v>
      </c>
      <c r="C10648" s="6" t="s">
        <v>240</v>
      </c>
      <c r="D10648" s="6">
        <v>27</v>
      </c>
      <c r="E10648" s="6">
        <v>115</v>
      </c>
      <c r="F10648" s="6">
        <v>115</v>
      </c>
      <c r="G10648" s="1">
        <v>122</v>
      </c>
      <c r="H10648" s="6" t="s">
        <v>240</v>
      </c>
      <c r="I10648" s="6" t="s">
        <v>11849</v>
      </c>
      <c r="K10648" s="6">
        <v>173</v>
      </c>
    </row>
    <row r="10649" spans="1:11">
      <c r="A10649" s="6">
        <v>76016177</v>
      </c>
      <c r="B10649" t="s">
        <v>11850</v>
      </c>
      <c r="C10649" s="6" t="s">
        <v>2115</v>
      </c>
      <c r="D10649" s="6">
        <v>33</v>
      </c>
      <c r="E10649" s="6">
        <v>115</v>
      </c>
      <c r="F10649" s="6">
        <v>115</v>
      </c>
      <c r="G10649" s="1">
        <v>122</v>
      </c>
      <c r="H10649" s="6" t="s">
        <v>2115</v>
      </c>
      <c r="I10649" s="6" t="s">
        <v>378</v>
      </c>
      <c r="K10649" s="6">
        <v>185</v>
      </c>
    </row>
    <row r="10650" spans="1:11">
      <c r="A10650" s="6">
        <v>76013931</v>
      </c>
      <c r="B10650" t="s">
        <v>11851</v>
      </c>
      <c r="C10650" s="6" t="s">
        <v>2167</v>
      </c>
      <c r="D10650" s="6">
        <v>34</v>
      </c>
      <c r="E10650" s="6">
        <v>115</v>
      </c>
      <c r="F10650" s="6">
        <v>115</v>
      </c>
      <c r="G10650" s="1">
        <v>122</v>
      </c>
      <c r="H10650" s="6" t="s">
        <v>2167</v>
      </c>
      <c r="I10650" s="6" t="s">
        <v>378</v>
      </c>
      <c r="K10650" s="6">
        <v>181</v>
      </c>
    </row>
    <row r="10651" spans="1:11">
      <c r="A10651" s="6">
        <v>86067281</v>
      </c>
      <c r="B10651" t="s">
        <v>11852</v>
      </c>
      <c r="C10651" s="6" t="s">
        <v>640</v>
      </c>
      <c r="D10651" s="6">
        <v>27</v>
      </c>
      <c r="E10651" s="6">
        <v>115</v>
      </c>
      <c r="F10651" s="6">
        <v>115</v>
      </c>
      <c r="G10651" s="1">
        <v>122</v>
      </c>
      <c r="H10651" s="6" t="s">
        <v>640</v>
      </c>
      <c r="I10651" s="6" t="s">
        <v>1688</v>
      </c>
      <c r="K10651" s="6">
        <v>174</v>
      </c>
    </row>
    <row r="10652" spans="1:11">
      <c r="A10652" s="6">
        <v>78022799</v>
      </c>
      <c r="B10652" t="s">
        <v>11853</v>
      </c>
      <c r="C10652" s="6" t="s">
        <v>942</v>
      </c>
      <c r="D10652" s="6">
        <v>37</v>
      </c>
      <c r="E10652" s="6">
        <v>115</v>
      </c>
      <c r="F10652" s="6">
        <v>115</v>
      </c>
      <c r="G10652" s="1">
        <v>122</v>
      </c>
      <c r="H10652" s="6" t="s">
        <v>942</v>
      </c>
      <c r="I10652" s="6" t="s">
        <v>1661</v>
      </c>
      <c r="K10652" s="6">
        <v>175</v>
      </c>
    </row>
    <row r="10653" spans="1:11">
      <c r="A10653" s="6">
        <v>72021721</v>
      </c>
      <c r="B10653" t="s">
        <v>11854</v>
      </c>
      <c r="C10653" s="6" t="s">
        <v>2112</v>
      </c>
      <c r="D10653" s="6">
        <v>32</v>
      </c>
      <c r="E10653" s="6">
        <v>115</v>
      </c>
      <c r="F10653" s="6">
        <v>115</v>
      </c>
      <c r="G10653" s="1">
        <v>122</v>
      </c>
      <c r="H10653" s="6" t="s">
        <v>2112</v>
      </c>
      <c r="I10653" s="6" t="s">
        <v>4546</v>
      </c>
      <c r="K10653" s="6">
        <v>186</v>
      </c>
    </row>
    <row r="10654" spans="1:11">
      <c r="A10654" s="6">
        <v>79026057</v>
      </c>
      <c r="B10654" t="s">
        <v>11855</v>
      </c>
      <c r="C10654" s="6" t="s">
        <v>218</v>
      </c>
      <c r="D10654" s="6">
        <v>33</v>
      </c>
      <c r="E10654" s="6">
        <v>115</v>
      </c>
      <c r="F10654" s="6">
        <v>115</v>
      </c>
      <c r="G10654" s="1">
        <v>122</v>
      </c>
      <c r="H10654" s="6" t="s">
        <v>218</v>
      </c>
      <c r="I10654" s="6" t="s">
        <v>241</v>
      </c>
      <c r="K10654" s="6">
        <v>176</v>
      </c>
    </row>
    <row r="10655" spans="1:11">
      <c r="A10655" s="6">
        <v>53112785</v>
      </c>
      <c r="B10655" t="s">
        <v>11856</v>
      </c>
      <c r="C10655" s="6" t="s">
        <v>2149</v>
      </c>
      <c r="D10655" s="6">
        <v>26</v>
      </c>
      <c r="E10655" s="6">
        <v>115</v>
      </c>
      <c r="F10655" s="6">
        <v>115</v>
      </c>
      <c r="G10655" s="1">
        <v>122</v>
      </c>
      <c r="H10655" s="6" t="s">
        <v>2149</v>
      </c>
      <c r="I10655" s="6" t="s">
        <v>729</v>
      </c>
      <c r="K10655" s="6">
        <v>192</v>
      </c>
    </row>
    <row r="10656" spans="1:11">
      <c r="A10656" s="6">
        <v>67092408</v>
      </c>
      <c r="B10656" t="s">
        <v>11857</v>
      </c>
      <c r="C10656" s="6" t="s">
        <v>944</v>
      </c>
      <c r="D10656" s="6">
        <v>33</v>
      </c>
      <c r="E10656" s="6">
        <v>115</v>
      </c>
      <c r="F10656" s="6">
        <v>115</v>
      </c>
      <c r="G10656" s="1">
        <v>122</v>
      </c>
      <c r="H10656" s="6" t="s">
        <v>944</v>
      </c>
      <c r="I10656" s="6" t="s">
        <v>348</v>
      </c>
      <c r="K10656" s="6">
        <v>175</v>
      </c>
    </row>
    <row r="10657" spans="1:11">
      <c r="A10657" s="6">
        <v>43074018</v>
      </c>
      <c r="B10657" t="s">
        <v>11858</v>
      </c>
      <c r="C10657" s="6" t="s">
        <v>1624</v>
      </c>
      <c r="D10657" s="6">
        <v>33</v>
      </c>
      <c r="E10657" s="6">
        <v>115</v>
      </c>
      <c r="F10657" s="6">
        <v>115</v>
      </c>
      <c r="G10657" s="1">
        <v>122</v>
      </c>
      <c r="H10657" s="6" t="s">
        <v>1624</v>
      </c>
      <c r="I10657" s="6" t="s">
        <v>236</v>
      </c>
      <c r="K10657" s="6">
        <v>190</v>
      </c>
    </row>
    <row r="10658" spans="1:11">
      <c r="A10658" s="6">
        <v>25034270</v>
      </c>
      <c r="B10658" t="s">
        <v>11859</v>
      </c>
      <c r="C10658" s="6" t="s">
        <v>1747</v>
      </c>
      <c r="D10658" s="6">
        <v>32</v>
      </c>
      <c r="E10658" s="6">
        <v>115</v>
      </c>
      <c r="F10658" s="6">
        <v>115</v>
      </c>
      <c r="G10658" s="1">
        <v>122</v>
      </c>
      <c r="H10658" s="6" t="s">
        <v>1747</v>
      </c>
      <c r="I10658" s="6" t="s">
        <v>1731</v>
      </c>
      <c r="K10658" s="6">
        <v>180</v>
      </c>
    </row>
    <row r="10659" spans="1:11">
      <c r="A10659" s="6">
        <v>67258576</v>
      </c>
      <c r="B10659" t="s">
        <v>11860</v>
      </c>
      <c r="C10659" s="6" t="s">
        <v>319</v>
      </c>
      <c r="D10659" s="6">
        <v>25</v>
      </c>
      <c r="E10659" s="6">
        <v>115</v>
      </c>
      <c r="F10659" s="6">
        <v>115</v>
      </c>
      <c r="G10659" s="1">
        <v>122</v>
      </c>
      <c r="H10659" s="6" t="s">
        <v>319</v>
      </c>
      <c r="I10659" s="6" t="s">
        <v>7454</v>
      </c>
      <c r="K10659" s="6">
        <v>169</v>
      </c>
    </row>
    <row r="10660" spans="1:11">
      <c r="A10660" s="6">
        <v>43153082</v>
      </c>
      <c r="B10660" t="s">
        <v>11861</v>
      </c>
      <c r="C10660" s="6" t="s">
        <v>640</v>
      </c>
      <c r="D10660" s="6">
        <v>29</v>
      </c>
      <c r="E10660" s="6">
        <v>115</v>
      </c>
      <c r="F10660" s="6">
        <v>115</v>
      </c>
      <c r="G10660" s="1">
        <v>122</v>
      </c>
      <c r="H10660" s="6" t="s">
        <v>640</v>
      </c>
      <c r="I10660" s="6" t="s">
        <v>1651</v>
      </c>
      <c r="K10660" s="6">
        <v>176</v>
      </c>
    </row>
    <row r="10661" spans="1:11">
      <c r="A10661" s="6">
        <v>14076486</v>
      </c>
      <c r="B10661" t="s">
        <v>11862</v>
      </c>
      <c r="C10661" s="6" t="s">
        <v>2115</v>
      </c>
      <c r="D10661" s="6">
        <v>29</v>
      </c>
      <c r="E10661" s="6">
        <v>115</v>
      </c>
      <c r="F10661" s="6">
        <v>115</v>
      </c>
      <c r="G10661" s="1">
        <v>122</v>
      </c>
      <c r="H10661" s="6" t="s">
        <v>2115</v>
      </c>
      <c r="I10661" s="6" t="s">
        <v>603</v>
      </c>
      <c r="K10661" s="6">
        <v>184</v>
      </c>
    </row>
    <row r="10662" spans="1:11">
      <c r="A10662" s="6">
        <v>67157514</v>
      </c>
      <c r="B10662" t="s">
        <v>11863</v>
      </c>
      <c r="C10662" s="6" t="s">
        <v>1732</v>
      </c>
      <c r="D10662" s="6">
        <v>30</v>
      </c>
      <c r="E10662" s="6">
        <v>115</v>
      </c>
      <c r="F10662" s="6">
        <v>115</v>
      </c>
      <c r="G10662" s="1">
        <v>122</v>
      </c>
      <c r="H10662" s="6" t="s">
        <v>1732</v>
      </c>
      <c r="I10662" s="6" t="s">
        <v>433</v>
      </c>
      <c r="K10662" s="6">
        <v>183</v>
      </c>
    </row>
    <row r="10663" spans="1:11">
      <c r="A10663" s="6">
        <v>29114922</v>
      </c>
      <c r="B10663" t="s">
        <v>11864</v>
      </c>
      <c r="C10663" s="6" t="s">
        <v>1709</v>
      </c>
      <c r="D10663" s="6">
        <v>31</v>
      </c>
      <c r="E10663" s="6">
        <v>115</v>
      </c>
      <c r="F10663" s="6">
        <v>115</v>
      </c>
      <c r="G10663" s="1">
        <v>122</v>
      </c>
      <c r="H10663" s="6" t="s">
        <v>1709</v>
      </c>
      <c r="I10663" s="6" t="s">
        <v>344</v>
      </c>
      <c r="K10663" s="6">
        <v>174</v>
      </c>
    </row>
    <row r="10664" spans="1:11">
      <c r="A10664" s="6">
        <v>27069979</v>
      </c>
      <c r="B10664" t="s">
        <v>11865</v>
      </c>
      <c r="C10664" s="6" t="s">
        <v>377</v>
      </c>
      <c r="D10664" s="6">
        <v>29</v>
      </c>
      <c r="E10664" s="6">
        <v>115</v>
      </c>
      <c r="F10664" s="6">
        <v>115</v>
      </c>
      <c r="G10664" s="1">
        <v>122</v>
      </c>
      <c r="H10664" s="6" t="s">
        <v>377</v>
      </c>
      <c r="I10664" s="6" t="s">
        <v>339</v>
      </c>
      <c r="K10664" s="6">
        <v>189</v>
      </c>
    </row>
    <row r="10665" spans="1:11">
      <c r="A10665" s="6">
        <v>19183788</v>
      </c>
      <c r="B10665" t="s">
        <v>11866</v>
      </c>
      <c r="C10665" s="6" t="s">
        <v>1624</v>
      </c>
      <c r="D10665" s="6">
        <v>32</v>
      </c>
      <c r="E10665" s="6">
        <v>115</v>
      </c>
      <c r="F10665" s="6">
        <v>115</v>
      </c>
      <c r="G10665" s="1">
        <v>122</v>
      </c>
      <c r="H10665" s="6" t="s">
        <v>1624</v>
      </c>
      <c r="I10665" s="6" t="s">
        <v>1658</v>
      </c>
      <c r="K10665" s="6">
        <v>187</v>
      </c>
    </row>
    <row r="10666" spans="1:11">
      <c r="A10666" s="6">
        <v>43408513</v>
      </c>
      <c r="B10666" t="s">
        <v>11867</v>
      </c>
      <c r="C10666" s="6" t="s">
        <v>1102</v>
      </c>
      <c r="D10666" s="6">
        <v>23</v>
      </c>
      <c r="E10666" s="6">
        <v>115</v>
      </c>
      <c r="F10666" s="6">
        <v>115</v>
      </c>
      <c r="G10666" s="1">
        <v>122</v>
      </c>
      <c r="H10666" s="6" t="s">
        <v>1102</v>
      </c>
      <c r="I10666" s="6" t="s">
        <v>236</v>
      </c>
      <c r="K10666" s="6">
        <v>175</v>
      </c>
    </row>
    <row r="10667" spans="1:11">
      <c r="A10667" s="6">
        <v>91184490</v>
      </c>
      <c r="B10667" t="s">
        <v>11868</v>
      </c>
      <c r="C10667" s="6" t="s">
        <v>1624</v>
      </c>
      <c r="D10667" s="6">
        <v>26</v>
      </c>
      <c r="E10667" s="6">
        <v>115</v>
      </c>
      <c r="F10667" s="6">
        <v>115</v>
      </c>
      <c r="G10667" s="1">
        <v>122</v>
      </c>
      <c r="H10667" s="6" t="s">
        <v>1624</v>
      </c>
      <c r="I10667" s="6" t="s">
        <v>9405</v>
      </c>
      <c r="K10667" s="6">
        <v>192</v>
      </c>
    </row>
    <row r="10668" spans="1:11">
      <c r="A10668" s="6">
        <v>72014260</v>
      </c>
      <c r="B10668" t="s">
        <v>11869</v>
      </c>
      <c r="C10668" s="6" t="s">
        <v>1624</v>
      </c>
      <c r="D10668" s="6">
        <v>39</v>
      </c>
      <c r="E10668" s="6">
        <v>115</v>
      </c>
      <c r="F10668" s="6">
        <v>115</v>
      </c>
      <c r="G10668" s="1">
        <v>122</v>
      </c>
      <c r="H10668" s="6" t="s">
        <v>1624</v>
      </c>
      <c r="I10668" s="6" t="s">
        <v>11870</v>
      </c>
      <c r="K10668" s="6">
        <v>191</v>
      </c>
    </row>
    <row r="10669" spans="1:11">
      <c r="A10669" s="6">
        <v>14217178</v>
      </c>
      <c r="B10669" t="s">
        <v>11871</v>
      </c>
      <c r="C10669" s="6" t="s">
        <v>1659</v>
      </c>
      <c r="D10669" s="6">
        <v>24</v>
      </c>
      <c r="E10669" s="6">
        <v>115</v>
      </c>
      <c r="F10669" s="6">
        <v>115</v>
      </c>
      <c r="G10669" s="1">
        <v>122</v>
      </c>
      <c r="H10669" s="6" t="s">
        <v>1659</v>
      </c>
      <c r="I10669" s="6" t="s">
        <v>603</v>
      </c>
      <c r="K10669" s="6">
        <v>178</v>
      </c>
    </row>
    <row r="10670" spans="1:11">
      <c r="A10670" s="6">
        <v>58147243</v>
      </c>
      <c r="B10670" t="s">
        <v>11872</v>
      </c>
      <c r="C10670" s="6" t="s">
        <v>2115</v>
      </c>
      <c r="D10670" s="6">
        <v>25</v>
      </c>
      <c r="E10670" s="6">
        <v>115</v>
      </c>
      <c r="F10670" s="6">
        <v>115</v>
      </c>
      <c r="G10670" s="1">
        <v>122</v>
      </c>
      <c r="H10670" s="6" t="s">
        <v>2115</v>
      </c>
      <c r="I10670" s="6" t="s">
        <v>194</v>
      </c>
      <c r="K10670" s="6">
        <v>181</v>
      </c>
    </row>
    <row r="10671" spans="1:11">
      <c r="A10671" s="6">
        <v>17031504</v>
      </c>
      <c r="B10671" t="s">
        <v>11873</v>
      </c>
      <c r="C10671" s="6" t="s">
        <v>314</v>
      </c>
      <c r="D10671" s="6">
        <v>28</v>
      </c>
      <c r="E10671" s="6">
        <v>115</v>
      </c>
      <c r="F10671" s="6">
        <v>115</v>
      </c>
      <c r="G10671" s="1">
        <v>122</v>
      </c>
      <c r="H10671" s="6" t="s">
        <v>314</v>
      </c>
      <c r="I10671" s="6" t="s">
        <v>11874</v>
      </c>
      <c r="K10671" s="6">
        <v>178</v>
      </c>
    </row>
    <row r="10672" spans="1:11">
      <c r="A10672" s="6">
        <v>18108548</v>
      </c>
      <c r="B10672" t="s">
        <v>11875</v>
      </c>
      <c r="C10672" s="6" t="s">
        <v>558</v>
      </c>
      <c r="D10672" s="6">
        <v>26</v>
      </c>
      <c r="E10672" s="6">
        <v>115</v>
      </c>
      <c r="F10672" s="6">
        <v>115</v>
      </c>
      <c r="G10672" s="1">
        <v>122</v>
      </c>
      <c r="H10672" s="6" t="s">
        <v>558</v>
      </c>
      <c r="I10672" s="6" t="s">
        <v>1816</v>
      </c>
      <c r="K10672" s="6">
        <v>174</v>
      </c>
    </row>
    <row r="10673" spans="1:11">
      <c r="A10673" s="6">
        <v>14184172</v>
      </c>
      <c r="B10673" t="s">
        <v>11876</v>
      </c>
      <c r="C10673" s="6" t="s">
        <v>760</v>
      </c>
      <c r="D10673" s="6">
        <v>25</v>
      </c>
      <c r="E10673" s="6">
        <v>115</v>
      </c>
      <c r="F10673" s="6">
        <v>115</v>
      </c>
      <c r="G10673" s="1">
        <v>121</v>
      </c>
      <c r="H10673" s="6" t="s">
        <v>760</v>
      </c>
      <c r="I10673" s="6" t="s">
        <v>603</v>
      </c>
      <c r="K10673" s="6">
        <v>173</v>
      </c>
    </row>
    <row r="10674" spans="1:11">
      <c r="A10674" s="6">
        <v>14007526</v>
      </c>
      <c r="B10674" t="s">
        <v>11877</v>
      </c>
      <c r="C10674" s="6" t="s">
        <v>377</v>
      </c>
      <c r="D10674" s="6">
        <v>37</v>
      </c>
      <c r="E10674" s="6">
        <v>115</v>
      </c>
      <c r="F10674" s="6">
        <v>115</v>
      </c>
      <c r="G10674" s="1">
        <v>121</v>
      </c>
      <c r="H10674" s="6" t="s">
        <v>377</v>
      </c>
      <c r="I10674" s="6" t="s">
        <v>603</v>
      </c>
      <c r="K10674" s="6">
        <v>185</v>
      </c>
    </row>
    <row r="10675" spans="1:11">
      <c r="A10675" s="6">
        <v>19084713</v>
      </c>
      <c r="B10675" t="s">
        <v>11878</v>
      </c>
      <c r="C10675" s="6" t="s">
        <v>1624</v>
      </c>
      <c r="D10675" s="6">
        <v>34</v>
      </c>
      <c r="E10675" s="6">
        <v>115</v>
      </c>
      <c r="F10675" s="6">
        <v>115</v>
      </c>
      <c r="G10675" s="1">
        <v>121</v>
      </c>
      <c r="H10675" s="6" t="s">
        <v>1624</v>
      </c>
      <c r="I10675" s="6" t="s">
        <v>1658</v>
      </c>
      <c r="K10675" s="6">
        <v>192</v>
      </c>
    </row>
    <row r="10676" spans="1:11">
      <c r="A10676" s="6">
        <v>98047651</v>
      </c>
      <c r="B10676" t="s">
        <v>11879</v>
      </c>
      <c r="C10676" s="6" t="s">
        <v>2121</v>
      </c>
      <c r="D10676" s="6">
        <v>24</v>
      </c>
      <c r="E10676" s="6">
        <v>115</v>
      </c>
      <c r="F10676" s="6">
        <v>115</v>
      </c>
      <c r="G10676" s="1">
        <v>121</v>
      </c>
      <c r="H10676" s="6" t="s">
        <v>2121</v>
      </c>
      <c r="I10676" s="6" t="s">
        <v>1651</v>
      </c>
      <c r="K10676" s="6">
        <v>185</v>
      </c>
    </row>
    <row r="10677" spans="1:11">
      <c r="A10677" s="6">
        <v>76062351</v>
      </c>
      <c r="B10677" t="s">
        <v>11880</v>
      </c>
      <c r="C10677" s="6" t="s">
        <v>319</v>
      </c>
      <c r="D10677" s="6">
        <v>26</v>
      </c>
      <c r="E10677" s="6">
        <v>115</v>
      </c>
      <c r="F10677" s="6">
        <v>115</v>
      </c>
      <c r="G10677" s="1">
        <v>121</v>
      </c>
      <c r="H10677" s="6" t="s">
        <v>319</v>
      </c>
      <c r="I10677" s="6" t="s">
        <v>378</v>
      </c>
      <c r="K10677" s="6">
        <v>174</v>
      </c>
    </row>
    <row r="10678" spans="1:11">
      <c r="A10678" s="6">
        <v>16170605</v>
      </c>
      <c r="B10678" t="s">
        <v>11881</v>
      </c>
      <c r="C10678" s="6" t="s">
        <v>1732</v>
      </c>
      <c r="D10678" s="6">
        <v>25</v>
      </c>
      <c r="E10678" s="6">
        <v>115</v>
      </c>
      <c r="F10678" s="6">
        <v>115</v>
      </c>
      <c r="G10678" s="1">
        <v>121</v>
      </c>
      <c r="H10678" s="6" t="s">
        <v>1732</v>
      </c>
      <c r="I10678" s="6" t="s">
        <v>3988</v>
      </c>
      <c r="K10678" s="6">
        <v>183</v>
      </c>
    </row>
    <row r="10679" spans="1:11">
      <c r="A10679" s="6">
        <v>76063406</v>
      </c>
      <c r="B10679" t="s">
        <v>11882</v>
      </c>
      <c r="C10679" s="6" t="s">
        <v>1624</v>
      </c>
      <c r="D10679" s="6">
        <v>25</v>
      </c>
      <c r="E10679" s="6">
        <v>115</v>
      </c>
      <c r="F10679" s="6">
        <v>115</v>
      </c>
      <c r="G10679" s="1">
        <v>121</v>
      </c>
      <c r="H10679" s="6" t="s">
        <v>1624</v>
      </c>
      <c r="I10679" s="6" t="s">
        <v>378</v>
      </c>
      <c r="K10679" s="6">
        <v>189</v>
      </c>
    </row>
    <row r="10680" spans="1:11">
      <c r="A10680" s="6">
        <v>14125781</v>
      </c>
      <c r="B10680" t="s">
        <v>11883</v>
      </c>
      <c r="C10680" s="6" t="s">
        <v>1709</v>
      </c>
      <c r="D10680" s="6">
        <v>27</v>
      </c>
      <c r="E10680" s="6">
        <v>115</v>
      </c>
      <c r="F10680" s="6">
        <v>115</v>
      </c>
      <c r="G10680" s="1">
        <v>121</v>
      </c>
      <c r="H10680" s="6" t="s">
        <v>1709</v>
      </c>
      <c r="I10680" s="6" t="s">
        <v>603</v>
      </c>
      <c r="K10680" s="6">
        <v>169</v>
      </c>
    </row>
    <row r="10681" spans="1:11">
      <c r="A10681" s="6">
        <v>49031218</v>
      </c>
      <c r="B10681" t="s">
        <v>11884</v>
      </c>
      <c r="C10681" s="6" t="s">
        <v>240</v>
      </c>
      <c r="D10681" s="6">
        <v>28</v>
      </c>
      <c r="E10681" s="6">
        <v>115</v>
      </c>
      <c r="F10681" s="6">
        <v>115</v>
      </c>
      <c r="G10681" s="1">
        <v>121</v>
      </c>
      <c r="H10681" s="6" t="s">
        <v>240</v>
      </c>
      <c r="I10681" s="6" t="s">
        <v>344</v>
      </c>
      <c r="K10681" s="6">
        <v>177</v>
      </c>
    </row>
    <row r="10682" spans="1:11">
      <c r="A10682" s="6">
        <v>43252200</v>
      </c>
      <c r="B10682" t="s">
        <v>11885</v>
      </c>
      <c r="C10682" s="6" t="s">
        <v>1624</v>
      </c>
      <c r="D10682" s="6">
        <v>26</v>
      </c>
      <c r="E10682" s="6">
        <v>115</v>
      </c>
      <c r="F10682" s="6">
        <v>115</v>
      </c>
      <c r="G10682" s="1">
        <v>121</v>
      </c>
      <c r="H10682" s="6" t="s">
        <v>1624</v>
      </c>
      <c r="I10682" s="6" t="s">
        <v>236</v>
      </c>
      <c r="K10682" s="6">
        <v>188</v>
      </c>
    </row>
    <row r="10683" spans="1:11">
      <c r="A10683" s="6">
        <v>62038618</v>
      </c>
      <c r="B10683" t="s">
        <v>11886</v>
      </c>
      <c r="C10683" s="6" t="s">
        <v>319</v>
      </c>
      <c r="D10683" s="6">
        <v>33</v>
      </c>
      <c r="E10683" s="6">
        <v>115</v>
      </c>
      <c r="F10683" s="6">
        <v>115</v>
      </c>
      <c r="G10683" s="1">
        <v>121</v>
      </c>
      <c r="H10683" s="6" t="s">
        <v>319</v>
      </c>
      <c r="I10683" s="6" t="s">
        <v>1066</v>
      </c>
      <c r="K10683" s="6">
        <v>179</v>
      </c>
    </row>
    <row r="10684" spans="1:11">
      <c r="A10684" s="6">
        <v>24057527</v>
      </c>
      <c r="B10684" t="s">
        <v>11887</v>
      </c>
      <c r="C10684" s="6" t="s">
        <v>488</v>
      </c>
      <c r="D10684" s="6">
        <v>23</v>
      </c>
      <c r="E10684" s="6">
        <v>115</v>
      </c>
      <c r="F10684" s="6">
        <v>115</v>
      </c>
      <c r="G10684" s="1">
        <v>121</v>
      </c>
      <c r="H10684" s="6" t="s">
        <v>488</v>
      </c>
      <c r="I10684" s="6" t="s">
        <v>657</v>
      </c>
      <c r="K10684" s="6">
        <v>175</v>
      </c>
    </row>
    <row r="10685" spans="1:11">
      <c r="A10685" s="6">
        <v>19335466</v>
      </c>
      <c r="B10685" t="s">
        <v>11888</v>
      </c>
      <c r="C10685" s="6" t="s">
        <v>944</v>
      </c>
      <c r="D10685" s="6">
        <v>35</v>
      </c>
      <c r="E10685" s="6">
        <v>115</v>
      </c>
      <c r="F10685" s="6">
        <v>115</v>
      </c>
      <c r="G10685" s="1">
        <v>121</v>
      </c>
      <c r="H10685" s="6" t="s">
        <v>944</v>
      </c>
      <c r="I10685" s="6" t="s">
        <v>257</v>
      </c>
      <c r="K10685" s="6">
        <v>175</v>
      </c>
    </row>
    <row r="10686" spans="1:11">
      <c r="A10686" s="6">
        <v>53110138</v>
      </c>
      <c r="B10686" t="s">
        <v>11889</v>
      </c>
      <c r="C10686" s="6" t="s">
        <v>2876</v>
      </c>
      <c r="D10686" s="6">
        <v>27</v>
      </c>
      <c r="E10686" s="6">
        <v>115</v>
      </c>
      <c r="F10686" s="6">
        <v>115</v>
      </c>
      <c r="G10686" s="1">
        <v>121</v>
      </c>
      <c r="H10686" s="6" t="s">
        <v>2876</v>
      </c>
      <c r="I10686" s="6" t="s">
        <v>729</v>
      </c>
      <c r="K10686" s="6">
        <v>180</v>
      </c>
    </row>
    <row r="10687" spans="1:11">
      <c r="A10687" s="6">
        <v>14167330</v>
      </c>
      <c r="B10687" t="s">
        <v>11890</v>
      </c>
      <c r="C10687" s="6" t="s">
        <v>640</v>
      </c>
      <c r="D10687" s="6">
        <v>26</v>
      </c>
      <c r="E10687" s="6">
        <v>115</v>
      </c>
      <c r="F10687" s="6">
        <v>115</v>
      </c>
      <c r="G10687" s="1">
        <v>121</v>
      </c>
      <c r="H10687" s="6" t="s">
        <v>640</v>
      </c>
      <c r="I10687" s="6" t="s">
        <v>2218</v>
      </c>
      <c r="K10687" s="6">
        <v>170</v>
      </c>
    </row>
    <row r="10688" spans="1:11">
      <c r="A10688" s="6">
        <v>91143512</v>
      </c>
      <c r="B10688" t="s">
        <v>11891</v>
      </c>
      <c r="C10688" s="6" t="s">
        <v>319</v>
      </c>
      <c r="D10688" s="6">
        <v>27</v>
      </c>
      <c r="E10688" s="6">
        <v>115</v>
      </c>
      <c r="F10688" s="6">
        <v>115</v>
      </c>
      <c r="G10688" s="1">
        <v>121</v>
      </c>
      <c r="H10688" s="6" t="s">
        <v>319</v>
      </c>
      <c r="I10688" s="6" t="s">
        <v>309</v>
      </c>
      <c r="K10688" s="6">
        <v>168</v>
      </c>
    </row>
    <row r="10689" spans="1:11">
      <c r="A10689" s="6">
        <v>14029814</v>
      </c>
      <c r="B10689" t="s">
        <v>11892</v>
      </c>
      <c r="C10689" s="6" t="s">
        <v>2046</v>
      </c>
      <c r="D10689" s="6">
        <v>35</v>
      </c>
      <c r="E10689" s="6">
        <v>115</v>
      </c>
      <c r="F10689" s="6">
        <v>115</v>
      </c>
      <c r="G10689" s="1">
        <v>121</v>
      </c>
      <c r="H10689" s="6" t="s">
        <v>2046</v>
      </c>
      <c r="I10689" s="6" t="s">
        <v>603</v>
      </c>
      <c r="K10689" s="6">
        <v>163</v>
      </c>
    </row>
    <row r="10690" spans="1:11">
      <c r="A10690" s="6">
        <v>62042672</v>
      </c>
      <c r="B10690" t="s">
        <v>11893</v>
      </c>
      <c r="C10690" s="6" t="s">
        <v>2370</v>
      </c>
      <c r="D10690" s="6">
        <v>33</v>
      </c>
      <c r="E10690" s="6">
        <v>115</v>
      </c>
      <c r="F10690" s="6">
        <v>115</v>
      </c>
      <c r="G10690" s="1">
        <v>121</v>
      </c>
      <c r="H10690" s="6" t="s">
        <v>2370</v>
      </c>
      <c r="I10690" s="6" t="s">
        <v>1066</v>
      </c>
      <c r="K10690" s="6">
        <v>176</v>
      </c>
    </row>
    <row r="10691" spans="1:11">
      <c r="A10691" s="6">
        <v>93060316</v>
      </c>
      <c r="B10691" t="s">
        <v>11894</v>
      </c>
      <c r="C10691" s="6" t="s">
        <v>377</v>
      </c>
      <c r="D10691" s="6">
        <v>27</v>
      </c>
      <c r="E10691" s="6">
        <v>115</v>
      </c>
      <c r="F10691" s="6">
        <v>115</v>
      </c>
      <c r="G10691" s="1">
        <v>121</v>
      </c>
      <c r="H10691" s="6" t="s">
        <v>377</v>
      </c>
      <c r="I10691" s="6" t="s">
        <v>5874</v>
      </c>
      <c r="K10691" s="6">
        <v>195</v>
      </c>
    </row>
    <row r="10692" spans="1:11">
      <c r="A10692" s="6">
        <v>76038737</v>
      </c>
      <c r="B10692" t="s">
        <v>11895</v>
      </c>
      <c r="C10692" s="6" t="s">
        <v>377</v>
      </c>
      <c r="D10692" s="6">
        <v>30</v>
      </c>
      <c r="E10692" s="6">
        <v>115</v>
      </c>
      <c r="F10692" s="6">
        <v>115</v>
      </c>
      <c r="G10692" s="1">
        <v>121</v>
      </c>
      <c r="H10692" s="6" t="s">
        <v>377</v>
      </c>
      <c r="I10692" s="6" t="s">
        <v>378</v>
      </c>
      <c r="K10692" s="6">
        <v>181</v>
      </c>
    </row>
    <row r="10693" spans="1:11">
      <c r="A10693" s="6">
        <v>23397312</v>
      </c>
      <c r="B10693" t="s">
        <v>11896</v>
      </c>
      <c r="C10693" s="6" t="s">
        <v>319</v>
      </c>
      <c r="D10693" s="6">
        <v>28</v>
      </c>
      <c r="E10693" s="6">
        <v>115</v>
      </c>
      <c r="F10693" s="6">
        <v>115</v>
      </c>
      <c r="G10693" s="1">
        <v>120</v>
      </c>
      <c r="H10693" s="6" t="s">
        <v>319</v>
      </c>
      <c r="I10693" s="6" t="s">
        <v>2541</v>
      </c>
      <c r="K10693" s="6">
        <v>175</v>
      </c>
    </row>
    <row r="10694" spans="1:11">
      <c r="A10694" s="6">
        <v>23311520</v>
      </c>
      <c r="B10694" t="s">
        <v>11897</v>
      </c>
      <c r="C10694" s="6" t="s">
        <v>760</v>
      </c>
      <c r="D10694" s="6">
        <v>30</v>
      </c>
      <c r="E10694" s="6">
        <v>115</v>
      </c>
      <c r="F10694" s="6">
        <v>115</v>
      </c>
      <c r="G10694" s="1">
        <v>120</v>
      </c>
      <c r="H10694" s="6" t="s">
        <v>760</v>
      </c>
      <c r="I10694" s="6" t="s">
        <v>2541</v>
      </c>
      <c r="K10694" s="6">
        <v>174</v>
      </c>
    </row>
    <row r="10695" spans="1:11">
      <c r="A10695" s="6">
        <v>23470656</v>
      </c>
      <c r="B10695" t="s">
        <v>11898</v>
      </c>
      <c r="C10695" s="6" t="s">
        <v>488</v>
      </c>
      <c r="D10695" s="6">
        <v>28</v>
      </c>
      <c r="E10695" s="6">
        <v>115</v>
      </c>
      <c r="F10695" s="6">
        <v>115</v>
      </c>
      <c r="G10695" s="1">
        <v>120</v>
      </c>
      <c r="H10695" s="6" t="s">
        <v>488</v>
      </c>
      <c r="I10695" s="6" t="s">
        <v>2541</v>
      </c>
      <c r="K10695" s="6">
        <v>165</v>
      </c>
    </row>
    <row r="10696" spans="1:11">
      <c r="A10696" s="6">
        <v>29223847</v>
      </c>
      <c r="B10696" t="s">
        <v>11899</v>
      </c>
      <c r="C10696" s="6" t="s">
        <v>640</v>
      </c>
      <c r="D10696" s="6">
        <v>27</v>
      </c>
      <c r="E10696" s="6">
        <v>115</v>
      </c>
      <c r="F10696" s="6">
        <v>115</v>
      </c>
      <c r="G10696" s="1">
        <v>120</v>
      </c>
      <c r="H10696" s="6" t="s">
        <v>640</v>
      </c>
      <c r="I10696" s="6" t="s">
        <v>2473</v>
      </c>
      <c r="K10696" s="6">
        <v>177</v>
      </c>
    </row>
    <row r="10697" spans="1:11">
      <c r="A10697" s="6">
        <v>14022789</v>
      </c>
      <c r="B10697" t="s">
        <v>11900</v>
      </c>
      <c r="C10697" s="6" t="s">
        <v>1624</v>
      </c>
      <c r="D10697" s="6">
        <v>36</v>
      </c>
      <c r="E10697" s="6">
        <v>115</v>
      </c>
      <c r="F10697" s="6">
        <v>115</v>
      </c>
      <c r="G10697" s="1">
        <v>120</v>
      </c>
      <c r="H10697" s="6" t="s">
        <v>1624</v>
      </c>
      <c r="I10697" s="6" t="s">
        <v>603</v>
      </c>
      <c r="K10697" s="6">
        <v>190</v>
      </c>
    </row>
    <row r="10698" spans="1:11">
      <c r="A10698" s="6">
        <v>12041945</v>
      </c>
      <c r="B10698" t="s">
        <v>11901</v>
      </c>
      <c r="C10698" s="6" t="s">
        <v>1624</v>
      </c>
      <c r="D10698" s="6">
        <v>34</v>
      </c>
      <c r="E10698" s="6">
        <v>115</v>
      </c>
      <c r="F10698" s="6">
        <v>115</v>
      </c>
      <c r="G10698" s="1">
        <v>120</v>
      </c>
      <c r="H10698" s="6" t="s">
        <v>1624</v>
      </c>
      <c r="I10698" s="6" t="s">
        <v>1375</v>
      </c>
      <c r="K10698" s="6">
        <v>188</v>
      </c>
    </row>
    <row r="10699" spans="1:11">
      <c r="A10699" s="6">
        <v>67159622</v>
      </c>
      <c r="B10699" t="s">
        <v>11902</v>
      </c>
      <c r="C10699" s="6" t="s">
        <v>760</v>
      </c>
      <c r="D10699" s="6">
        <v>31</v>
      </c>
      <c r="E10699" s="6">
        <v>115</v>
      </c>
      <c r="F10699" s="6">
        <v>115</v>
      </c>
      <c r="G10699" s="1">
        <v>120</v>
      </c>
      <c r="H10699" s="6" t="s">
        <v>760</v>
      </c>
      <c r="I10699" s="6" t="s">
        <v>348</v>
      </c>
      <c r="K10699" s="6">
        <v>173</v>
      </c>
    </row>
    <row r="10700" spans="1:11">
      <c r="A10700" s="6">
        <v>59132803</v>
      </c>
      <c r="B10700" t="s">
        <v>11903</v>
      </c>
      <c r="C10700" s="6" t="s">
        <v>966</v>
      </c>
      <c r="D10700" s="6">
        <v>25</v>
      </c>
      <c r="E10700" s="6">
        <v>115</v>
      </c>
      <c r="F10700" s="6">
        <v>115</v>
      </c>
      <c r="G10700" s="1">
        <v>120</v>
      </c>
      <c r="H10700" s="6" t="s">
        <v>966</v>
      </c>
      <c r="I10700" s="6" t="s">
        <v>1625</v>
      </c>
      <c r="K10700" s="6">
        <v>175</v>
      </c>
    </row>
    <row r="10701" spans="1:11">
      <c r="A10701" s="6">
        <v>13230280</v>
      </c>
      <c r="B10701" t="s">
        <v>11904</v>
      </c>
      <c r="C10701" s="6" t="s">
        <v>218</v>
      </c>
      <c r="D10701" s="6">
        <v>25</v>
      </c>
      <c r="E10701" s="6">
        <v>115</v>
      </c>
      <c r="F10701" s="6">
        <v>115</v>
      </c>
      <c r="G10701" s="1">
        <v>120</v>
      </c>
      <c r="H10701" s="6" t="s">
        <v>218</v>
      </c>
      <c r="I10701" s="6" t="s">
        <v>11905</v>
      </c>
      <c r="K10701" s="6">
        <v>189</v>
      </c>
    </row>
    <row r="10702" spans="1:11">
      <c r="A10702" s="6">
        <v>19270238</v>
      </c>
      <c r="B10702" t="s">
        <v>11906</v>
      </c>
      <c r="C10702" s="6" t="s">
        <v>1213</v>
      </c>
      <c r="D10702" s="6">
        <v>28</v>
      </c>
      <c r="E10702" s="6">
        <v>115</v>
      </c>
      <c r="F10702" s="6">
        <v>115</v>
      </c>
      <c r="G10702" s="1">
        <v>120</v>
      </c>
      <c r="H10702" s="6" t="s">
        <v>1213</v>
      </c>
      <c r="I10702" s="6" t="s">
        <v>257</v>
      </c>
      <c r="K10702" s="6">
        <v>175</v>
      </c>
    </row>
    <row r="10703" spans="1:11">
      <c r="A10703" s="6">
        <v>76048645</v>
      </c>
      <c r="B10703" t="s">
        <v>11907</v>
      </c>
      <c r="C10703" s="6" t="s">
        <v>966</v>
      </c>
      <c r="D10703" s="6">
        <v>26</v>
      </c>
      <c r="E10703" s="6">
        <v>115</v>
      </c>
      <c r="F10703" s="6">
        <v>115</v>
      </c>
      <c r="G10703" s="1">
        <v>120</v>
      </c>
      <c r="H10703" s="6" t="s">
        <v>966</v>
      </c>
      <c r="I10703" s="6" t="s">
        <v>378</v>
      </c>
      <c r="K10703" s="6">
        <v>169</v>
      </c>
    </row>
    <row r="10704" spans="1:11">
      <c r="A10704" s="6">
        <v>62161277</v>
      </c>
      <c r="B10704" t="s">
        <v>11908</v>
      </c>
      <c r="C10704" s="6" t="s">
        <v>589</v>
      </c>
      <c r="D10704" s="6">
        <v>28</v>
      </c>
      <c r="E10704" s="6">
        <v>115</v>
      </c>
      <c r="F10704" s="6">
        <v>115</v>
      </c>
      <c r="G10704" s="1">
        <v>120</v>
      </c>
      <c r="H10704" s="6" t="s">
        <v>589</v>
      </c>
      <c r="I10704" s="6" t="s">
        <v>11909</v>
      </c>
      <c r="K10704" s="6">
        <v>187</v>
      </c>
    </row>
    <row r="10705" spans="1:11">
      <c r="A10705" s="6">
        <v>36152216</v>
      </c>
      <c r="B10705" t="s">
        <v>11910</v>
      </c>
      <c r="C10705" s="6" t="s">
        <v>1638</v>
      </c>
      <c r="D10705" s="6">
        <v>24</v>
      </c>
      <c r="E10705" s="6">
        <v>115</v>
      </c>
      <c r="F10705" s="6">
        <v>115</v>
      </c>
      <c r="G10705" s="1">
        <v>120</v>
      </c>
      <c r="H10705" s="6" t="s">
        <v>1638</v>
      </c>
      <c r="I10705" s="6" t="s">
        <v>641</v>
      </c>
      <c r="K10705" s="6">
        <v>179</v>
      </c>
    </row>
    <row r="10706" spans="1:11">
      <c r="A10706" s="6">
        <v>2000168143</v>
      </c>
      <c r="B10706" t="s">
        <v>11911</v>
      </c>
      <c r="C10706" s="6" t="s">
        <v>1716</v>
      </c>
      <c r="D10706" s="6">
        <v>24</v>
      </c>
      <c r="E10706" s="6">
        <v>115</v>
      </c>
      <c r="F10706" s="6">
        <v>115</v>
      </c>
      <c r="G10706" s="1">
        <v>120</v>
      </c>
      <c r="H10706" s="6" t="s">
        <v>1716</v>
      </c>
      <c r="I10706" s="6" t="s">
        <v>11912</v>
      </c>
      <c r="K10706" s="6">
        <v>181</v>
      </c>
    </row>
    <row r="10707" spans="1:11">
      <c r="A10707" s="6">
        <v>23253958</v>
      </c>
      <c r="B10707" t="s">
        <v>11913</v>
      </c>
      <c r="C10707" s="6" t="s">
        <v>2115</v>
      </c>
      <c r="D10707" s="6">
        <v>29</v>
      </c>
      <c r="E10707" s="6">
        <v>115</v>
      </c>
      <c r="F10707" s="6">
        <v>115</v>
      </c>
      <c r="G10707" s="1">
        <v>120</v>
      </c>
      <c r="H10707" s="6" t="s">
        <v>2115</v>
      </c>
      <c r="I10707" s="6" t="s">
        <v>2473</v>
      </c>
      <c r="K10707" s="6">
        <v>181</v>
      </c>
    </row>
    <row r="10708" spans="1:11">
      <c r="A10708" s="6">
        <v>23320688</v>
      </c>
      <c r="B10708" t="s">
        <v>11914</v>
      </c>
      <c r="C10708" s="6" t="s">
        <v>319</v>
      </c>
      <c r="D10708" s="6">
        <v>28</v>
      </c>
      <c r="E10708" s="6">
        <v>115</v>
      </c>
      <c r="F10708" s="6">
        <v>115</v>
      </c>
      <c r="G10708" s="1">
        <v>120</v>
      </c>
      <c r="H10708" s="6" t="s">
        <v>319</v>
      </c>
      <c r="I10708" s="6" t="s">
        <v>8075</v>
      </c>
      <c r="K10708" s="6">
        <v>180</v>
      </c>
    </row>
    <row r="10709" spans="1:11">
      <c r="A10709" s="6">
        <v>71080268</v>
      </c>
      <c r="B10709" t="s">
        <v>11915</v>
      </c>
      <c r="C10709" s="6" t="s">
        <v>1176</v>
      </c>
      <c r="D10709" s="6">
        <v>29</v>
      </c>
      <c r="E10709" s="6">
        <v>115</v>
      </c>
      <c r="F10709" s="6">
        <v>115</v>
      </c>
      <c r="G10709" s="1">
        <v>120</v>
      </c>
      <c r="H10709" s="6" t="s">
        <v>1176</v>
      </c>
      <c r="I10709" s="6" t="s">
        <v>11916</v>
      </c>
      <c r="K10709" s="6">
        <v>182</v>
      </c>
    </row>
    <row r="10710" spans="1:11">
      <c r="A10710" s="6">
        <v>36044956</v>
      </c>
      <c r="B10710" t="s">
        <v>11917</v>
      </c>
      <c r="C10710" s="6" t="s">
        <v>319</v>
      </c>
      <c r="D10710" s="6">
        <v>32</v>
      </c>
      <c r="E10710" s="6">
        <v>115</v>
      </c>
      <c r="F10710" s="6">
        <v>115</v>
      </c>
      <c r="G10710" s="1">
        <v>120</v>
      </c>
      <c r="H10710" s="6" t="s">
        <v>319</v>
      </c>
      <c r="I10710" s="6" t="s">
        <v>641</v>
      </c>
      <c r="K10710" s="6">
        <v>186</v>
      </c>
    </row>
    <row r="10711" spans="1:11">
      <c r="A10711" s="6">
        <v>29157388</v>
      </c>
      <c r="B10711" t="s">
        <v>11918</v>
      </c>
      <c r="C10711" s="6" t="s">
        <v>942</v>
      </c>
      <c r="D10711" s="6">
        <v>28</v>
      </c>
      <c r="E10711" s="6">
        <v>115</v>
      </c>
      <c r="F10711" s="6">
        <v>115</v>
      </c>
      <c r="G10711" s="1">
        <v>120</v>
      </c>
      <c r="H10711" s="6" t="s">
        <v>942</v>
      </c>
      <c r="I10711" s="6" t="s">
        <v>3533</v>
      </c>
      <c r="K10711" s="6">
        <v>175</v>
      </c>
    </row>
    <row r="10712" spans="1:11">
      <c r="A10712" s="6">
        <v>23345585</v>
      </c>
      <c r="B10712" t="s">
        <v>11919</v>
      </c>
      <c r="C10712" s="6" t="s">
        <v>377</v>
      </c>
      <c r="D10712" s="6">
        <v>28</v>
      </c>
      <c r="E10712" s="6">
        <v>115</v>
      </c>
      <c r="F10712" s="6">
        <v>115</v>
      </c>
      <c r="G10712" s="1">
        <v>120</v>
      </c>
      <c r="H10712" s="6" t="s">
        <v>377</v>
      </c>
      <c r="I10712" s="6" t="s">
        <v>2473</v>
      </c>
      <c r="K10712" s="6">
        <v>184</v>
      </c>
    </row>
    <row r="10713" spans="1:11">
      <c r="A10713" s="6">
        <v>2000143646</v>
      </c>
      <c r="B10713" t="s">
        <v>11920</v>
      </c>
      <c r="C10713" s="6" t="s">
        <v>1828</v>
      </c>
      <c r="D10713" s="6">
        <v>23</v>
      </c>
      <c r="E10713" s="6">
        <v>115</v>
      </c>
      <c r="F10713" s="6">
        <v>115</v>
      </c>
      <c r="G10713" s="1">
        <v>120</v>
      </c>
      <c r="H10713" s="6" t="s">
        <v>1828</v>
      </c>
      <c r="I10713" s="6" t="s">
        <v>2473</v>
      </c>
      <c r="K10713" s="6">
        <v>181</v>
      </c>
    </row>
    <row r="10714" spans="1:11">
      <c r="A10714" s="6">
        <v>93070505</v>
      </c>
      <c r="B10714" t="s">
        <v>11921</v>
      </c>
      <c r="C10714" s="6" t="s">
        <v>2112</v>
      </c>
      <c r="D10714" s="6">
        <v>28</v>
      </c>
      <c r="E10714" s="6">
        <v>115</v>
      </c>
      <c r="F10714" s="6">
        <v>115</v>
      </c>
      <c r="G10714" s="1">
        <v>120</v>
      </c>
      <c r="H10714" s="6" t="s">
        <v>2112</v>
      </c>
      <c r="I10714" s="6" t="s">
        <v>11922</v>
      </c>
      <c r="K10714" s="6">
        <v>185</v>
      </c>
    </row>
    <row r="10715" spans="1:11">
      <c r="A10715" s="6">
        <v>13197894</v>
      </c>
      <c r="B10715" t="s">
        <v>11923</v>
      </c>
      <c r="C10715" s="6" t="s">
        <v>944</v>
      </c>
      <c r="D10715" s="6">
        <v>30</v>
      </c>
      <c r="E10715" s="6">
        <v>115</v>
      </c>
      <c r="F10715" s="6">
        <v>115</v>
      </c>
      <c r="G10715" s="1">
        <v>120</v>
      </c>
      <c r="H10715" s="6" t="s">
        <v>944</v>
      </c>
      <c r="I10715" s="6" t="s">
        <v>963</v>
      </c>
      <c r="K10715" s="6">
        <v>182</v>
      </c>
    </row>
    <row r="10716" spans="1:11">
      <c r="A10716" s="6">
        <v>2000014013</v>
      </c>
      <c r="B10716" t="s">
        <v>11924</v>
      </c>
      <c r="C10716" s="6" t="s">
        <v>488</v>
      </c>
      <c r="D10716" s="6">
        <v>24</v>
      </c>
      <c r="E10716" s="6">
        <v>115</v>
      </c>
      <c r="F10716" s="6">
        <v>115</v>
      </c>
      <c r="G10716" s="1">
        <v>120</v>
      </c>
      <c r="H10716" s="6" t="s">
        <v>488</v>
      </c>
      <c r="I10716" s="6" t="s">
        <v>11925</v>
      </c>
      <c r="K10716" s="6">
        <v>173</v>
      </c>
    </row>
    <row r="10717" spans="1:11">
      <c r="A10717" s="6">
        <v>23325135</v>
      </c>
      <c r="B10717" t="s">
        <v>11926</v>
      </c>
      <c r="C10717" s="6" t="s">
        <v>2115</v>
      </c>
      <c r="D10717" s="6">
        <v>29</v>
      </c>
      <c r="E10717" s="6">
        <v>115</v>
      </c>
      <c r="F10717" s="6">
        <v>115</v>
      </c>
      <c r="G10717" s="1">
        <v>120</v>
      </c>
      <c r="H10717" s="6" t="s">
        <v>2115</v>
      </c>
      <c r="I10717" s="6" t="s">
        <v>8075</v>
      </c>
      <c r="K10717" s="6">
        <v>190</v>
      </c>
    </row>
    <row r="10718" spans="1:11">
      <c r="A10718" s="6">
        <v>70056560</v>
      </c>
      <c r="B10718" t="s">
        <v>11927</v>
      </c>
      <c r="C10718" s="6" t="s">
        <v>966</v>
      </c>
      <c r="D10718" s="6">
        <v>32</v>
      </c>
      <c r="E10718" s="6">
        <v>115</v>
      </c>
      <c r="F10718" s="6">
        <v>115</v>
      </c>
      <c r="G10718" s="1">
        <v>120</v>
      </c>
      <c r="H10718" s="6" t="s">
        <v>966</v>
      </c>
      <c r="I10718" s="6" t="s">
        <v>832</v>
      </c>
      <c r="K10718" s="6">
        <v>186</v>
      </c>
    </row>
    <row r="10719" spans="1:11">
      <c r="A10719" s="6">
        <v>70099803</v>
      </c>
      <c r="B10719" t="s">
        <v>11928</v>
      </c>
      <c r="C10719" s="6" t="s">
        <v>1624</v>
      </c>
      <c r="D10719" s="6">
        <v>29</v>
      </c>
      <c r="E10719" s="6">
        <v>115</v>
      </c>
      <c r="F10719" s="6">
        <v>115</v>
      </c>
      <c r="G10719" s="1">
        <v>120</v>
      </c>
      <c r="H10719" s="6" t="s">
        <v>1624</v>
      </c>
      <c r="I10719" s="6" t="s">
        <v>832</v>
      </c>
      <c r="K10719" s="6">
        <v>190</v>
      </c>
    </row>
    <row r="10720" spans="1:11">
      <c r="A10720" s="6">
        <v>91138482</v>
      </c>
      <c r="B10720" t="s">
        <v>11929</v>
      </c>
      <c r="C10720" s="6" t="s">
        <v>2121</v>
      </c>
      <c r="D10720" s="6">
        <v>28</v>
      </c>
      <c r="E10720" s="6">
        <v>115</v>
      </c>
      <c r="F10720" s="6">
        <v>115</v>
      </c>
      <c r="G10720" s="1">
        <v>120</v>
      </c>
      <c r="H10720" s="6" t="s">
        <v>2121</v>
      </c>
      <c r="I10720" s="6" t="s">
        <v>2537</v>
      </c>
      <c r="K10720" s="6">
        <v>180</v>
      </c>
    </row>
    <row r="10721" spans="1:11">
      <c r="A10721" s="6">
        <v>37001842</v>
      </c>
      <c r="B10721" t="s">
        <v>11930</v>
      </c>
      <c r="C10721" s="6" t="s">
        <v>377</v>
      </c>
      <c r="D10721" s="6">
        <v>33</v>
      </c>
      <c r="E10721" s="6">
        <v>115</v>
      </c>
      <c r="F10721" s="6">
        <v>115</v>
      </c>
      <c r="G10721" s="1">
        <v>120</v>
      </c>
      <c r="H10721" s="6" t="s">
        <v>377</v>
      </c>
      <c r="I10721" s="6" t="s">
        <v>406</v>
      </c>
      <c r="K10721" s="6">
        <v>184</v>
      </c>
    </row>
    <row r="10722" spans="1:11">
      <c r="A10722" s="6">
        <v>23442016</v>
      </c>
      <c r="B10722" t="s">
        <v>11931</v>
      </c>
      <c r="C10722" s="6" t="s">
        <v>218</v>
      </c>
      <c r="D10722" s="6">
        <v>27</v>
      </c>
      <c r="E10722" s="6">
        <v>115</v>
      </c>
      <c r="F10722" s="6">
        <v>115</v>
      </c>
      <c r="G10722" s="1">
        <v>120</v>
      </c>
      <c r="H10722" s="6" t="s">
        <v>218</v>
      </c>
      <c r="I10722" s="6" t="s">
        <v>11932</v>
      </c>
      <c r="K10722" s="6">
        <v>174</v>
      </c>
    </row>
    <row r="10723" spans="1:11">
      <c r="A10723" s="6">
        <v>98030490</v>
      </c>
      <c r="B10723" t="s">
        <v>11933</v>
      </c>
      <c r="C10723" s="6" t="s">
        <v>1624</v>
      </c>
      <c r="D10723" s="6">
        <v>29</v>
      </c>
      <c r="E10723" s="6">
        <v>115</v>
      </c>
      <c r="F10723" s="6">
        <v>115</v>
      </c>
      <c r="G10723" s="1">
        <v>120</v>
      </c>
      <c r="H10723" s="6" t="s">
        <v>1624</v>
      </c>
      <c r="I10723" s="6" t="s">
        <v>11934</v>
      </c>
      <c r="K10723" s="6">
        <v>194</v>
      </c>
    </row>
    <row r="10724" spans="1:11">
      <c r="A10724" s="6">
        <v>59127531</v>
      </c>
      <c r="B10724" t="s">
        <v>11935</v>
      </c>
      <c r="C10724" s="6" t="s">
        <v>377</v>
      </c>
      <c r="D10724" s="6">
        <v>28</v>
      </c>
      <c r="E10724" s="6">
        <v>115</v>
      </c>
      <c r="F10724" s="6">
        <v>115</v>
      </c>
      <c r="G10724" s="1">
        <v>120</v>
      </c>
      <c r="H10724" s="6" t="s">
        <v>377</v>
      </c>
      <c r="I10724" s="6" t="s">
        <v>5440</v>
      </c>
      <c r="K10724" s="6">
        <v>190</v>
      </c>
    </row>
    <row r="10725" spans="1:11">
      <c r="A10725" s="6">
        <v>83169918</v>
      </c>
      <c r="B10725" t="s">
        <v>11936</v>
      </c>
      <c r="C10725" s="6" t="s">
        <v>6762</v>
      </c>
      <c r="D10725" s="6">
        <v>25</v>
      </c>
      <c r="E10725" s="6">
        <v>115</v>
      </c>
      <c r="F10725" s="6">
        <v>115</v>
      </c>
      <c r="G10725" s="1">
        <v>120</v>
      </c>
      <c r="H10725" s="6" t="s">
        <v>6762</v>
      </c>
      <c r="I10725" s="6" t="s">
        <v>306</v>
      </c>
      <c r="K10725" s="6">
        <v>179</v>
      </c>
    </row>
    <row r="10726" spans="1:11">
      <c r="A10726" s="6">
        <v>67175521</v>
      </c>
      <c r="B10726" t="s">
        <v>11937</v>
      </c>
      <c r="C10726" s="6" t="s">
        <v>1624</v>
      </c>
      <c r="D10726" s="6">
        <v>32</v>
      </c>
      <c r="E10726" s="6">
        <v>115</v>
      </c>
      <c r="F10726" s="6">
        <v>115</v>
      </c>
      <c r="G10726" s="1">
        <v>120</v>
      </c>
      <c r="H10726" s="6" t="s">
        <v>1624</v>
      </c>
      <c r="I10726" s="6" t="s">
        <v>348</v>
      </c>
      <c r="K10726" s="6">
        <v>189</v>
      </c>
    </row>
    <row r="10727" spans="1:11">
      <c r="A10727" s="6">
        <v>62154825</v>
      </c>
      <c r="B10727" t="s">
        <v>11938</v>
      </c>
      <c r="C10727" s="6" t="s">
        <v>2115</v>
      </c>
      <c r="D10727" s="6">
        <v>29</v>
      </c>
      <c r="E10727" s="6">
        <v>115</v>
      </c>
      <c r="F10727" s="6">
        <v>115</v>
      </c>
      <c r="G10727" s="1">
        <v>120</v>
      </c>
      <c r="H10727" s="6" t="s">
        <v>2115</v>
      </c>
      <c r="I10727" s="6" t="s">
        <v>1890</v>
      </c>
      <c r="K10727" s="6">
        <v>191</v>
      </c>
    </row>
    <row r="10728" spans="1:11">
      <c r="A10728" s="6">
        <v>49063212</v>
      </c>
      <c r="B10728" t="s">
        <v>11939</v>
      </c>
      <c r="C10728" s="6" t="s">
        <v>377</v>
      </c>
      <c r="D10728" s="6">
        <v>25</v>
      </c>
      <c r="E10728" s="6">
        <v>115</v>
      </c>
      <c r="F10728" s="6">
        <v>115</v>
      </c>
      <c r="G10728" s="1">
        <v>120</v>
      </c>
      <c r="H10728" s="6" t="s">
        <v>377</v>
      </c>
      <c r="I10728" s="6" t="s">
        <v>11940</v>
      </c>
      <c r="K10728" s="6">
        <v>185</v>
      </c>
    </row>
    <row r="10729" spans="1:11">
      <c r="A10729" s="6">
        <v>18059933</v>
      </c>
      <c r="B10729" t="s">
        <v>11941</v>
      </c>
      <c r="C10729" s="6" t="s">
        <v>640</v>
      </c>
      <c r="D10729" s="6">
        <v>30</v>
      </c>
      <c r="E10729" s="6">
        <v>115</v>
      </c>
      <c r="F10729" s="6">
        <v>115</v>
      </c>
      <c r="G10729" s="1">
        <v>120</v>
      </c>
      <c r="H10729" s="6" t="s">
        <v>640</v>
      </c>
      <c r="I10729" s="6" t="s">
        <v>1816</v>
      </c>
      <c r="K10729" s="6">
        <v>181</v>
      </c>
    </row>
    <row r="10730" spans="1:11">
      <c r="A10730" s="6">
        <v>63012684</v>
      </c>
      <c r="B10730" t="s">
        <v>11942</v>
      </c>
      <c r="C10730" s="6" t="s">
        <v>377</v>
      </c>
      <c r="D10730" s="6">
        <v>31</v>
      </c>
      <c r="E10730" s="6">
        <v>115</v>
      </c>
      <c r="F10730" s="6">
        <v>115</v>
      </c>
      <c r="G10730" s="1">
        <v>120</v>
      </c>
      <c r="H10730" s="6" t="s">
        <v>377</v>
      </c>
      <c r="I10730" s="6" t="s">
        <v>1708</v>
      </c>
      <c r="K10730" s="6">
        <v>191</v>
      </c>
    </row>
    <row r="10731" spans="1:11">
      <c r="A10731" s="6">
        <v>19249629</v>
      </c>
      <c r="B10731" t="s">
        <v>11943</v>
      </c>
      <c r="C10731" s="6" t="s">
        <v>1747</v>
      </c>
      <c r="D10731" s="6">
        <v>30</v>
      </c>
      <c r="E10731" s="6">
        <v>115</v>
      </c>
      <c r="F10731" s="6">
        <v>115</v>
      </c>
      <c r="G10731" s="1">
        <v>120</v>
      </c>
      <c r="H10731" s="6" t="s">
        <v>1747</v>
      </c>
      <c r="I10731" s="6" t="s">
        <v>257</v>
      </c>
      <c r="K10731" s="6">
        <v>185</v>
      </c>
    </row>
    <row r="10732" spans="1:11">
      <c r="A10732" s="6">
        <v>88024900</v>
      </c>
      <c r="B10732" t="s">
        <v>11944</v>
      </c>
      <c r="C10732" s="6" t="s">
        <v>314</v>
      </c>
      <c r="D10732" s="6">
        <v>26</v>
      </c>
      <c r="E10732" s="6">
        <v>115</v>
      </c>
      <c r="F10732" s="6">
        <v>115</v>
      </c>
      <c r="G10732" s="1">
        <v>120</v>
      </c>
      <c r="H10732" s="6" t="s">
        <v>314</v>
      </c>
      <c r="I10732" s="6" t="s">
        <v>11945</v>
      </c>
      <c r="K10732" s="6">
        <v>179</v>
      </c>
    </row>
    <row r="10733" spans="1:11">
      <c r="A10733" s="6">
        <v>76016256</v>
      </c>
      <c r="B10733" t="s">
        <v>11946</v>
      </c>
      <c r="C10733" s="6" t="s">
        <v>640</v>
      </c>
      <c r="D10733" s="6">
        <v>32</v>
      </c>
      <c r="E10733" s="6">
        <v>115</v>
      </c>
      <c r="F10733" s="6">
        <v>115</v>
      </c>
      <c r="G10733" s="1">
        <v>120</v>
      </c>
      <c r="H10733" s="6" t="s">
        <v>640</v>
      </c>
      <c r="I10733" s="6" t="s">
        <v>378</v>
      </c>
      <c r="K10733" s="6">
        <v>175</v>
      </c>
    </row>
    <row r="10734" spans="1:11">
      <c r="A10734" s="6">
        <v>91181489</v>
      </c>
      <c r="B10734" t="s">
        <v>11947</v>
      </c>
      <c r="C10734" s="6" t="s">
        <v>728</v>
      </c>
      <c r="D10734" s="6">
        <v>27</v>
      </c>
      <c r="E10734" s="6">
        <v>115</v>
      </c>
      <c r="F10734" s="6">
        <v>115</v>
      </c>
      <c r="G10734" s="1">
        <v>120</v>
      </c>
      <c r="H10734" s="6" t="s">
        <v>728</v>
      </c>
      <c r="I10734" s="6" t="s">
        <v>309</v>
      </c>
      <c r="K10734" s="6">
        <v>180</v>
      </c>
    </row>
    <row r="10735" spans="1:11">
      <c r="A10735" s="6">
        <v>23348017</v>
      </c>
      <c r="B10735" t="s">
        <v>11948</v>
      </c>
      <c r="C10735" s="6" t="s">
        <v>303</v>
      </c>
      <c r="D10735" s="6">
        <v>32</v>
      </c>
      <c r="E10735" s="6">
        <v>115</v>
      </c>
      <c r="F10735" s="6">
        <v>115</v>
      </c>
      <c r="G10735" s="1">
        <v>120</v>
      </c>
      <c r="H10735" s="6" t="s">
        <v>303</v>
      </c>
      <c r="I10735" s="6" t="s">
        <v>2473</v>
      </c>
      <c r="K10735" s="6">
        <v>183</v>
      </c>
    </row>
    <row r="10736" spans="1:11">
      <c r="A10736" s="6">
        <v>47022608</v>
      </c>
      <c r="B10736" t="s">
        <v>11949</v>
      </c>
      <c r="C10736" s="6" t="s">
        <v>944</v>
      </c>
      <c r="D10736" s="6">
        <v>30</v>
      </c>
      <c r="E10736" s="6">
        <v>115</v>
      </c>
      <c r="F10736" s="6">
        <v>115</v>
      </c>
      <c r="G10736" s="1">
        <v>120</v>
      </c>
      <c r="H10736" s="6" t="s">
        <v>944</v>
      </c>
      <c r="I10736" s="6" t="s">
        <v>2594</v>
      </c>
      <c r="K10736" s="6">
        <v>184</v>
      </c>
    </row>
    <row r="10737" spans="1:11">
      <c r="A10737" s="6">
        <v>76040807</v>
      </c>
      <c r="B10737" t="s">
        <v>11950</v>
      </c>
      <c r="C10737" s="6" t="s">
        <v>377</v>
      </c>
      <c r="D10737" s="6">
        <v>30</v>
      </c>
      <c r="E10737" s="6">
        <v>115</v>
      </c>
      <c r="F10737" s="6">
        <v>115</v>
      </c>
      <c r="G10737" s="1">
        <v>120</v>
      </c>
      <c r="H10737" s="6" t="s">
        <v>377</v>
      </c>
      <c r="I10737" s="6" t="s">
        <v>378</v>
      </c>
      <c r="K10737" s="6">
        <v>190</v>
      </c>
    </row>
    <row r="10738" spans="1:11">
      <c r="A10738" s="6">
        <v>24051728</v>
      </c>
      <c r="B10738" t="s">
        <v>11951</v>
      </c>
      <c r="C10738" s="6" t="s">
        <v>760</v>
      </c>
      <c r="D10738" s="6">
        <v>26</v>
      </c>
      <c r="E10738" s="6">
        <v>115</v>
      </c>
      <c r="F10738" s="6">
        <v>115</v>
      </c>
      <c r="G10738" s="1">
        <v>120</v>
      </c>
      <c r="H10738" s="6" t="s">
        <v>760</v>
      </c>
      <c r="I10738" s="6" t="s">
        <v>657</v>
      </c>
      <c r="K10738" s="6">
        <v>183</v>
      </c>
    </row>
    <row r="10739" spans="1:11">
      <c r="A10739" s="6">
        <v>43079697</v>
      </c>
      <c r="B10739" t="s">
        <v>11952</v>
      </c>
      <c r="C10739" s="6" t="s">
        <v>2198</v>
      </c>
      <c r="D10739" s="6">
        <v>34</v>
      </c>
      <c r="E10739" s="6">
        <v>115</v>
      </c>
      <c r="F10739" s="6">
        <v>115</v>
      </c>
      <c r="G10739" s="1">
        <v>120</v>
      </c>
      <c r="H10739" s="6" t="s">
        <v>2198</v>
      </c>
      <c r="I10739" s="6" t="s">
        <v>3880</v>
      </c>
      <c r="K10739" s="6">
        <v>186</v>
      </c>
    </row>
    <row r="10740" spans="1:11">
      <c r="A10740" s="6">
        <v>59063419</v>
      </c>
      <c r="B10740" t="s">
        <v>11953</v>
      </c>
      <c r="C10740" s="6" t="s">
        <v>2115</v>
      </c>
      <c r="D10740" s="6">
        <v>30</v>
      </c>
      <c r="E10740" s="6">
        <v>115</v>
      </c>
      <c r="F10740" s="6">
        <v>115</v>
      </c>
      <c r="G10740" s="1">
        <v>120</v>
      </c>
      <c r="H10740" s="6" t="s">
        <v>2115</v>
      </c>
      <c r="I10740" s="6" t="s">
        <v>1051</v>
      </c>
      <c r="K10740" s="6">
        <v>185</v>
      </c>
    </row>
    <row r="10741" spans="1:11">
      <c r="A10741" s="6">
        <v>28086369</v>
      </c>
      <c r="B10741" t="s">
        <v>11954</v>
      </c>
      <c r="C10741" s="6" t="s">
        <v>1624</v>
      </c>
      <c r="D10741" s="6">
        <v>30</v>
      </c>
      <c r="E10741" s="6">
        <v>115</v>
      </c>
      <c r="F10741" s="6">
        <v>115</v>
      </c>
      <c r="G10741" s="1">
        <v>120</v>
      </c>
      <c r="H10741" s="6" t="s">
        <v>1624</v>
      </c>
      <c r="I10741" s="6" t="s">
        <v>11955</v>
      </c>
      <c r="K10741" s="6">
        <v>195</v>
      </c>
    </row>
    <row r="10742" spans="1:11">
      <c r="A10742" s="6">
        <v>18105203</v>
      </c>
      <c r="B10742" t="s">
        <v>11956</v>
      </c>
      <c r="C10742" s="6" t="s">
        <v>314</v>
      </c>
      <c r="D10742" s="6">
        <v>26</v>
      </c>
      <c r="E10742" s="6">
        <v>115</v>
      </c>
      <c r="F10742" s="6">
        <v>115</v>
      </c>
      <c r="G10742" s="1">
        <v>120</v>
      </c>
      <c r="H10742" s="6" t="s">
        <v>314</v>
      </c>
      <c r="I10742" s="6" t="s">
        <v>11957</v>
      </c>
      <c r="K10742" s="6">
        <v>175</v>
      </c>
    </row>
    <row r="10743" spans="1:11">
      <c r="A10743" s="6">
        <v>78037397</v>
      </c>
      <c r="B10743" t="s">
        <v>11958</v>
      </c>
      <c r="C10743" s="6" t="s">
        <v>1624</v>
      </c>
      <c r="D10743" s="6">
        <v>33</v>
      </c>
      <c r="E10743" s="6">
        <v>115</v>
      </c>
      <c r="F10743" s="6">
        <v>115</v>
      </c>
      <c r="G10743" s="1">
        <v>120</v>
      </c>
      <c r="H10743" s="6" t="s">
        <v>1624</v>
      </c>
      <c r="I10743" s="6" t="s">
        <v>11818</v>
      </c>
      <c r="K10743" s="6">
        <v>186</v>
      </c>
    </row>
    <row r="10744" spans="1:11">
      <c r="A10744" s="6">
        <v>36096206</v>
      </c>
      <c r="B10744" t="s">
        <v>11959</v>
      </c>
      <c r="C10744" s="6" t="s">
        <v>760</v>
      </c>
      <c r="D10744" s="6">
        <v>27</v>
      </c>
      <c r="E10744" s="6">
        <v>115</v>
      </c>
      <c r="F10744" s="6">
        <v>115</v>
      </c>
      <c r="G10744" s="1">
        <v>120</v>
      </c>
      <c r="H10744" s="6" t="s">
        <v>760</v>
      </c>
      <c r="I10744" s="6" t="s">
        <v>10521</v>
      </c>
      <c r="K10744" s="6">
        <v>178</v>
      </c>
    </row>
    <row r="10745" spans="1:11">
      <c r="A10745" s="6">
        <v>14088580</v>
      </c>
      <c r="B10745" t="s">
        <v>11960</v>
      </c>
      <c r="C10745" s="6" t="s">
        <v>240</v>
      </c>
      <c r="D10745" s="6">
        <v>30</v>
      </c>
      <c r="E10745" s="6">
        <v>115</v>
      </c>
      <c r="F10745" s="6">
        <v>115</v>
      </c>
      <c r="G10745" s="1">
        <v>120</v>
      </c>
      <c r="H10745" s="6" t="s">
        <v>240</v>
      </c>
      <c r="I10745" s="6" t="s">
        <v>603</v>
      </c>
      <c r="K10745" s="6">
        <v>167</v>
      </c>
    </row>
    <row r="10746" spans="1:11">
      <c r="A10746" s="6">
        <v>85121512</v>
      </c>
      <c r="B10746" t="s">
        <v>11961</v>
      </c>
      <c r="C10746" s="6" t="s">
        <v>2115</v>
      </c>
      <c r="D10746" s="6">
        <v>31</v>
      </c>
      <c r="E10746" s="6">
        <v>115</v>
      </c>
      <c r="F10746" s="6">
        <v>115</v>
      </c>
      <c r="G10746" s="1">
        <v>120</v>
      </c>
      <c r="H10746" s="6" t="s">
        <v>2115</v>
      </c>
      <c r="I10746" s="6" t="s">
        <v>3359</v>
      </c>
      <c r="K10746" s="6">
        <v>181</v>
      </c>
    </row>
    <row r="10747" spans="1:11">
      <c r="A10747" s="6">
        <v>76058870</v>
      </c>
      <c r="B10747" t="s">
        <v>11962</v>
      </c>
      <c r="C10747" s="6" t="s">
        <v>1672</v>
      </c>
      <c r="D10747" s="6">
        <v>25</v>
      </c>
      <c r="E10747" s="6">
        <v>115</v>
      </c>
      <c r="F10747" s="6">
        <v>115</v>
      </c>
      <c r="G10747" s="1">
        <v>120</v>
      </c>
      <c r="H10747" s="6" t="s">
        <v>1672</v>
      </c>
      <c r="I10747" s="6" t="s">
        <v>378</v>
      </c>
      <c r="K10747" s="6">
        <v>178</v>
      </c>
    </row>
    <row r="10748" spans="1:11">
      <c r="A10748" s="6">
        <v>58045556</v>
      </c>
      <c r="B10748" t="s">
        <v>11963</v>
      </c>
      <c r="C10748" s="6" t="s">
        <v>944</v>
      </c>
      <c r="D10748" s="6">
        <v>33</v>
      </c>
      <c r="E10748" s="6">
        <v>115</v>
      </c>
      <c r="F10748" s="6">
        <v>115</v>
      </c>
      <c r="G10748" s="1">
        <v>120</v>
      </c>
      <c r="H10748" s="6" t="s">
        <v>944</v>
      </c>
      <c r="I10748" s="6" t="s">
        <v>11964</v>
      </c>
      <c r="K10748" s="6">
        <v>176</v>
      </c>
    </row>
    <row r="10749" spans="1:11">
      <c r="A10749" s="6">
        <v>84102962</v>
      </c>
      <c r="B10749" t="s">
        <v>11965</v>
      </c>
      <c r="C10749" s="6" t="s">
        <v>377</v>
      </c>
      <c r="D10749" s="6">
        <v>30</v>
      </c>
      <c r="E10749" s="6">
        <v>115</v>
      </c>
      <c r="F10749" s="6">
        <v>115</v>
      </c>
      <c r="G10749" s="1">
        <v>120</v>
      </c>
      <c r="H10749" s="6" t="s">
        <v>377</v>
      </c>
      <c r="I10749" s="6" t="s">
        <v>8098</v>
      </c>
      <c r="K10749" s="6">
        <v>187</v>
      </c>
    </row>
    <row r="10750" spans="1:11">
      <c r="A10750" s="6">
        <v>2000083289</v>
      </c>
      <c r="B10750" t="s">
        <v>11966</v>
      </c>
      <c r="C10750" s="6" t="s">
        <v>5141</v>
      </c>
      <c r="D10750" s="6">
        <v>26</v>
      </c>
      <c r="E10750" s="6">
        <v>115</v>
      </c>
      <c r="F10750" s="6">
        <v>115</v>
      </c>
      <c r="G10750" s="1">
        <v>120</v>
      </c>
      <c r="H10750" s="6" t="s">
        <v>5141</v>
      </c>
      <c r="I10750" s="6" t="s">
        <v>1701</v>
      </c>
      <c r="K10750" s="6">
        <v>175</v>
      </c>
    </row>
    <row r="10751" spans="1:11">
      <c r="A10751" s="6">
        <v>70046027</v>
      </c>
      <c r="B10751" t="s">
        <v>11967</v>
      </c>
      <c r="C10751" s="6" t="s">
        <v>2113</v>
      </c>
      <c r="D10751" s="6">
        <v>34</v>
      </c>
      <c r="E10751" s="6">
        <v>115</v>
      </c>
      <c r="F10751" s="6">
        <v>115</v>
      </c>
      <c r="G10751" s="1">
        <v>120</v>
      </c>
      <c r="H10751" s="6" t="s">
        <v>2113</v>
      </c>
      <c r="I10751" s="6" t="s">
        <v>832</v>
      </c>
      <c r="K10751" s="6">
        <v>175</v>
      </c>
    </row>
    <row r="10752" spans="1:11">
      <c r="A10752" s="6">
        <v>14108938</v>
      </c>
      <c r="B10752" t="s">
        <v>11968</v>
      </c>
      <c r="C10752" s="6" t="s">
        <v>303</v>
      </c>
      <c r="D10752" s="6">
        <v>31</v>
      </c>
      <c r="E10752" s="6">
        <v>115</v>
      </c>
      <c r="F10752" s="6">
        <v>115</v>
      </c>
      <c r="G10752" s="1">
        <v>120</v>
      </c>
      <c r="H10752" s="6" t="s">
        <v>303</v>
      </c>
      <c r="I10752" s="6" t="s">
        <v>187</v>
      </c>
      <c r="K10752" s="6">
        <v>168</v>
      </c>
    </row>
    <row r="10753" spans="1:11">
      <c r="A10753" s="6">
        <v>19159428</v>
      </c>
      <c r="B10753" t="s">
        <v>11969</v>
      </c>
      <c r="C10753" s="6" t="s">
        <v>377</v>
      </c>
      <c r="D10753" s="6">
        <v>33</v>
      </c>
      <c r="E10753" s="6">
        <v>115</v>
      </c>
      <c r="F10753" s="6">
        <v>115</v>
      </c>
      <c r="G10753" s="1">
        <v>120</v>
      </c>
      <c r="H10753" s="6" t="s">
        <v>377</v>
      </c>
      <c r="I10753" s="6" t="s">
        <v>257</v>
      </c>
      <c r="K10753" s="6">
        <v>188</v>
      </c>
    </row>
    <row r="10754" spans="1:11">
      <c r="A10754" s="6">
        <v>65038567</v>
      </c>
      <c r="B10754" t="s">
        <v>11970</v>
      </c>
      <c r="C10754" s="6" t="s">
        <v>1826</v>
      </c>
      <c r="D10754" s="6">
        <v>28</v>
      </c>
      <c r="E10754" s="6">
        <v>115</v>
      </c>
      <c r="F10754" s="6">
        <v>115</v>
      </c>
      <c r="G10754" s="1">
        <v>120</v>
      </c>
      <c r="H10754" s="6" t="s">
        <v>1826</v>
      </c>
      <c r="I10754" s="6" t="s">
        <v>2539</v>
      </c>
      <c r="K10754" s="6">
        <v>180</v>
      </c>
    </row>
    <row r="10755" spans="1:11">
      <c r="A10755" s="6">
        <v>93049429</v>
      </c>
      <c r="B10755" t="s">
        <v>11971</v>
      </c>
      <c r="C10755" s="6" t="s">
        <v>377</v>
      </c>
      <c r="D10755" s="6">
        <v>29</v>
      </c>
      <c r="E10755" s="6">
        <v>115</v>
      </c>
      <c r="F10755" s="6">
        <v>115</v>
      </c>
      <c r="G10755" s="1">
        <v>120</v>
      </c>
      <c r="H10755" s="6" t="s">
        <v>377</v>
      </c>
      <c r="I10755" s="6" t="s">
        <v>857</v>
      </c>
      <c r="K10755" s="6">
        <v>187</v>
      </c>
    </row>
    <row r="10756" spans="1:11">
      <c r="A10756" s="6">
        <v>43085795</v>
      </c>
      <c r="B10756" t="s">
        <v>11972</v>
      </c>
      <c r="C10756" s="6" t="s">
        <v>1624</v>
      </c>
      <c r="D10756" s="6">
        <v>30</v>
      </c>
      <c r="E10756" s="6">
        <v>115</v>
      </c>
      <c r="F10756" s="6">
        <v>115</v>
      </c>
      <c r="G10756" s="1">
        <v>120</v>
      </c>
      <c r="H10756" s="6" t="s">
        <v>1624</v>
      </c>
      <c r="I10756" s="6" t="s">
        <v>236</v>
      </c>
      <c r="K10756" s="6">
        <v>182</v>
      </c>
    </row>
    <row r="10757" spans="1:11">
      <c r="A10757" s="6">
        <v>88026764</v>
      </c>
      <c r="B10757" t="s">
        <v>11973</v>
      </c>
      <c r="C10757" s="6" t="s">
        <v>1732</v>
      </c>
      <c r="D10757" s="6">
        <v>26</v>
      </c>
      <c r="E10757" s="6">
        <v>115</v>
      </c>
      <c r="F10757" s="6">
        <v>115</v>
      </c>
      <c r="G10757" s="1">
        <v>120</v>
      </c>
      <c r="H10757" s="6" t="s">
        <v>1732</v>
      </c>
      <c r="I10757" s="6" t="s">
        <v>11974</v>
      </c>
      <c r="K10757" s="6">
        <v>185</v>
      </c>
    </row>
    <row r="10758" spans="1:11">
      <c r="A10758" s="6">
        <v>36108530</v>
      </c>
      <c r="B10758" t="s">
        <v>11975</v>
      </c>
      <c r="C10758" s="6" t="s">
        <v>570</v>
      </c>
      <c r="D10758" s="6">
        <v>32</v>
      </c>
      <c r="E10758" s="6">
        <v>115</v>
      </c>
      <c r="F10758" s="6">
        <v>115</v>
      </c>
      <c r="G10758" s="1">
        <v>120</v>
      </c>
      <c r="H10758" s="6" t="s">
        <v>570</v>
      </c>
      <c r="I10758" s="6" t="s">
        <v>641</v>
      </c>
      <c r="K10758" s="6">
        <v>183</v>
      </c>
    </row>
    <row r="10759" spans="1:11">
      <c r="A10759" s="6">
        <v>36136426</v>
      </c>
      <c r="B10759" t="s">
        <v>11976</v>
      </c>
      <c r="C10759" s="6" t="s">
        <v>377</v>
      </c>
      <c r="D10759" s="6">
        <v>25</v>
      </c>
      <c r="E10759" s="6">
        <v>115</v>
      </c>
      <c r="F10759" s="6">
        <v>115</v>
      </c>
      <c r="G10759" s="1">
        <v>120</v>
      </c>
      <c r="H10759" s="6" t="s">
        <v>377</v>
      </c>
      <c r="I10759" s="6" t="s">
        <v>641</v>
      </c>
      <c r="K10759" s="6">
        <v>188</v>
      </c>
    </row>
    <row r="10760" spans="1:11">
      <c r="A10760" s="6">
        <v>43153059</v>
      </c>
      <c r="B10760" t="s">
        <v>11977</v>
      </c>
      <c r="C10760" s="6" t="s">
        <v>966</v>
      </c>
      <c r="D10760" s="6">
        <v>27</v>
      </c>
      <c r="E10760" s="6">
        <v>115</v>
      </c>
      <c r="F10760" s="6">
        <v>115</v>
      </c>
      <c r="G10760" s="1">
        <v>120</v>
      </c>
      <c r="H10760" s="6" t="s">
        <v>966</v>
      </c>
      <c r="I10760" s="6" t="s">
        <v>236</v>
      </c>
      <c r="K10760" s="6">
        <v>174</v>
      </c>
    </row>
    <row r="10761" spans="1:11">
      <c r="A10761" s="6">
        <v>65010146</v>
      </c>
      <c r="B10761" t="s">
        <v>11978</v>
      </c>
      <c r="C10761" s="6" t="s">
        <v>218</v>
      </c>
      <c r="D10761" s="6">
        <v>32</v>
      </c>
      <c r="E10761" s="6">
        <v>115</v>
      </c>
      <c r="F10761" s="6">
        <v>115</v>
      </c>
      <c r="G10761" s="1">
        <v>120</v>
      </c>
      <c r="H10761" s="6" t="s">
        <v>218</v>
      </c>
      <c r="I10761" s="6" t="s">
        <v>2539</v>
      </c>
      <c r="K10761" s="6">
        <v>179</v>
      </c>
    </row>
    <row r="10762" spans="1:11">
      <c r="A10762" s="6">
        <v>48043729</v>
      </c>
      <c r="B10762" t="s">
        <v>11979</v>
      </c>
      <c r="C10762" s="6" t="s">
        <v>640</v>
      </c>
      <c r="D10762" s="6">
        <v>27</v>
      </c>
      <c r="E10762" s="6">
        <v>115</v>
      </c>
      <c r="F10762" s="6">
        <v>115</v>
      </c>
      <c r="G10762" s="1">
        <v>120</v>
      </c>
      <c r="H10762" s="6" t="s">
        <v>640</v>
      </c>
      <c r="I10762" s="6" t="s">
        <v>11980</v>
      </c>
      <c r="K10762" s="6">
        <v>179</v>
      </c>
    </row>
    <row r="10763" spans="1:11">
      <c r="A10763" s="6">
        <v>19183234</v>
      </c>
      <c r="B10763" t="s">
        <v>11981</v>
      </c>
      <c r="C10763" s="6" t="s">
        <v>377</v>
      </c>
      <c r="D10763" s="6">
        <v>30</v>
      </c>
      <c r="E10763" s="6">
        <v>115</v>
      </c>
      <c r="F10763" s="6">
        <v>115</v>
      </c>
      <c r="G10763" s="1">
        <v>120</v>
      </c>
      <c r="H10763" s="6" t="s">
        <v>377</v>
      </c>
      <c r="I10763" s="6" t="s">
        <v>257</v>
      </c>
      <c r="K10763" s="6">
        <v>187</v>
      </c>
    </row>
    <row r="10764" spans="1:11">
      <c r="A10764" s="6">
        <v>85028025</v>
      </c>
      <c r="B10764" t="s">
        <v>11982</v>
      </c>
      <c r="C10764" s="6" t="s">
        <v>2121</v>
      </c>
      <c r="D10764" s="6">
        <v>32</v>
      </c>
      <c r="E10764" s="6">
        <v>115</v>
      </c>
      <c r="F10764" s="6">
        <v>115</v>
      </c>
      <c r="G10764" s="1">
        <v>120</v>
      </c>
      <c r="H10764" s="6" t="s">
        <v>2121</v>
      </c>
      <c r="I10764" s="6" t="s">
        <v>2854</v>
      </c>
      <c r="K10764" s="6">
        <v>171</v>
      </c>
    </row>
    <row r="10765" spans="1:11">
      <c r="A10765" s="6">
        <v>67054786</v>
      </c>
      <c r="B10765" t="s">
        <v>11983</v>
      </c>
      <c r="C10765" s="6" t="s">
        <v>1671</v>
      </c>
      <c r="D10765" s="6">
        <v>32</v>
      </c>
      <c r="E10765" s="6">
        <v>115</v>
      </c>
      <c r="F10765" s="6">
        <v>115</v>
      </c>
      <c r="G10765" s="1">
        <v>120</v>
      </c>
      <c r="H10765" s="6" t="s">
        <v>1671</v>
      </c>
      <c r="I10765" s="6" t="s">
        <v>433</v>
      </c>
      <c r="K10765" s="6">
        <v>177</v>
      </c>
    </row>
    <row r="10766" spans="1:11">
      <c r="A10766" s="6">
        <v>62178166</v>
      </c>
      <c r="B10766" t="s">
        <v>11984</v>
      </c>
      <c r="C10766" s="6" t="s">
        <v>319</v>
      </c>
      <c r="D10766" s="6">
        <v>26</v>
      </c>
      <c r="E10766" s="6">
        <v>115</v>
      </c>
      <c r="F10766" s="6">
        <v>115</v>
      </c>
      <c r="G10766" s="1">
        <v>120</v>
      </c>
      <c r="H10766" s="6" t="s">
        <v>319</v>
      </c>
      <c r="I10766" s="6" t="s">
        <v>1403</v>
      </c>
      <c r="K10766" s="6">
        <v>191</v>
      </c>
    </row>
    <row r="10767" spans="1:11">
      <c r="A10767" s="6">
        <v>48036724</v>
      </c>
      <c r="B10767" t="s">
        <v>11985</v>
      </c>
      <c r="C10767" s="6" t="s">
        <v>351</v>
      </c>
      <c r="D10767" s="6">
        <v>26</v>
      </c>
      <c r="E10767" s="6">
        <v>115</v>
      </c>
      <c r="F10767" s="6">
        <v>115</v>
      </c>
      <c r="G10767" s="1">
        <v>120</v>
      </c>
      <c r="H10767" s="6" t="s">
        <v>351</v>
      </c>
      <c r="I10767" s="6" t="s">
        <v>1653</v>
      </c>
      <c r="K10767" s="6">
        <v>177</v>
      </c>
    </row>
    <row r="10768" spans="1:11">
      <c r="A10768" s="6">
        <v>12093271</v>
      </c>
      <c r="B10768" t="s">
        <v>11986</v>
      </c>
      <c r="C10768" s="6" t="s">
        <v>1709</v>
      </c>
      <c r="D10768" s="6">
        <v>29</v>
      </c>
      <c r="E10768" s="6">
        <v>115</v>
      </c>
      <c r="F10768" s="6">
        <v>115</v>
      </c>
      <c r="G10768" s="1">
        <v>120</v>
      </c>
      <c r="H10768" s="6" t="s">
        <v>1709</v>
      </c>
      <c r="I10768" s="6" t="s">
        <v>11987</v>
      </c>
      <c r="K10768" s="6">
        <v>170</v>
      </c>
    </row>
    <row r="10769" spans="1:11">
      <c r="A10769" s="6">
        <v>53096761</v>
      </c>
      <c r="B10769" t="s">
        <v>11988</v>
      </c>
      <c r="C10769" s="6" t="s">
        <v>377</v>
      </c>
      <c r="D10769" s="6">
        <v>29</v>
      </c>
      <c r="E10769" s="6">
        <v>115</v>
      </c>
      <c r="F10769" s="6">
        <v>115</v>
      </c>
      <c r="G10769" s="1">
        <v>120</v>
      </c>
      <c r="H10769" s="6" t="s">
        <v>377</v>
      </c>
      <c r="I10769" s="6" t="s">
        <v>729</v>
      </c>
      <c r="K10769" s="6">
        <v>187</v>
      </c>
    </row>
    <row r="10770" spans="1:11">
      <c r="A10770" s="6">
        <v>91196456</v>
      </c>
      <c r="B10770" t="s">
        <v>11989</v>
      </c>
      <c r="C10770" s="6" t="s">
        <v>1626</v>
      </c>
      <c r="D10770" s="6">
        <v>25</v>
      </c>
      <c r="E10770" s="6">
        <v>115</v>
      </c>
      <c r="F10770" s="6">
        <v>115</v>
      </c>
      <c r="G10770" s="1">
        <v>120</v>
      </c>
      <c r="H10770" s="6" t="s">
        <v>1626</v>
      </c>
      <c r="I10770" s="6" t="s">
        <v>309</v>
      </c>
      <c r="K10770" s="6">
        <v>179</v>
      </c>
    </row>
    <row r="10771" spans="1:11">
      <c r="A10771" s="6">
        <v>59062049</v>
      </c>
      <c r="B10771" t="s">
        <v>11990</v>
      </c>
      <c r="C10771" s="6" t="s">
        <v>1213</v>
      </c>
      <c r="D10771" s="6">
        <v>31</v>
      </c>
      <c r="E10771" s="6">
        <v>115</v>
      </c>
      <c r="F10771" s="6">
        <v>115</v>
      </c>
      <c r="G10771" s="1">
        <v>120</v>
      </c>
      <c r="H10771" s="6" t="s">
        <v>1213</v>
      </c>
      <c r="I10771" s="6" t="s">
        <v>1625</v>
      </c>
      <c r="K10771" s="6">
        <v>173</v>
      </c>
    </row>
    <row r="10772" spans="1:11">
      <c r="A10772" s="6">
        <v>47046541</v>
      </c>
      <c r="B10772" t="s">
        <v>11991</v>
      </c>
      <c r="C10772" s="6" t="s">
        <v>760</v>
      </c>
      <c r="D10772" s="6">
        <v>30</v>
      </c>
      <c r="E10772" s="6">
        <v>115</v>
      </c>
      <c r="F10772" s="6">
        <v>115</v>
      </c>
      <c r="G10772" s="1">
        <v>120</v>
      </c>
      <c r="H10772" s="6" t="s">
        <v>760</v>
      </c>
      <c r="I10772" s="6" t="s">
        <v>11992</v>
      </c>
      <c r="K10772" s="6">
        <v>170</v>
      </c>
    </row>
    <row r="10773" spans="1:11">
      <c r="A10773" s="6">
        <v>85133955</v>
      </c>
      <c r="B10773" t="s">
        <v>11993</v>
      </c>
      <c r="C10773" s="6" t="s">
        <v>1732</v>
      </c>
      <c r="D10773" s="6">
        <v>28</v>
      </c>
      <c r="E10773" s="6">
        <v>115</v>
      </c>
      <c r="F10773" s="6">
        <v>115</v>
      </c>
      <c r="G10773" s="1">
        <v>120</v>
      </c>
      <c r="H10773" s="6" t="s">
        <v>1732</v>
      </c>
      <c r="I10773" s="6" t="s">
        <v>344</v>
      </c>
      <c r="K10773" s="6">
        <v>183</v>
      </c>
    </row>
    <row r="10774" spans="1:11">
      <c r="A10774" s="6">
        <v>19173236</v>
      </c>
      <c r="B10774" t="s">
        <v>11994</v>
      </c>
      <c r="C10774" s="6" t="s">
        <v>1624</v>
      </c>
      <c r="D10774" s="6">
        <v>34</v>
      </c>
      <c r="E10774" s="6">
        <v>115</v>
      </c>
      <c r="F10774" s="6">
        <v>115</v>
      </c>
      <c r="G10774" s="1">
        <v>120</v>
      </c>
      <c r="H10774" s="6" t="s">
        <v>1624</v>
      </c>
      <c r="I10774" s="6" t="s">
        <v>257</v>
      </c>
      <c r="K10774" s="6">
        <v>189</v>
      </c>
    </row>
    <row r="10775" spans="1:11">
      <c r="A10775" s="6">
        <v>25058195</v>
      </c>
      <c r="B10775" t="s">
        <v>11995</v>
      </c>
      <c r="C10775" s="6" t="s">
        <v>1624</v>
      </c>
      <c r="D10775" s="6">
        <v>26</v>
      </c>
      <c r="E10775" s="6">
        <v>115</v>
      </c>
      <c r="F10775" s="6">
        <v>115</v>
      </c>
      <c r="G10775" s="1">
        <v>120</v>
      </c>
      <c r="H10775" s="6" t="s">
        <v>1624</v>
      </c>
      <c r="I10775" s="6" t="s">
        <v>1731</v>
      </c>
      <c r="K10775" s="6">
        <v>196</v>
      </c>
    </row>
    <row r="10776" spans="1:11">
      <c r="A10776" s="6">
        <v>29084035</v>
      </c>
      <c r="B10776" t="s">
        <v>11996</v>
      </c>
      <c r="C10776" s="6" t="s">
        <v>218</v>
      </c>
      <c r="D10776" s="6">
        <v>30</v>
      </c>
      <c r="E10776" s="6">
        <v>115</v>
      </c>
      <c r="F10776" s="6">
        <v>115</v>
      </c>
      <c r="G10776" s="1">
        <v>120</v>
      </c>
      <c r="H10776" s="6" t="s">
        <v>218</v>
      </c>
      <c r="I10776" s="6" t="s">
        <v>1167</v>
      </c>
      <c r="K10776" s="6">
        <v>193</v>
      </c>
    </row>
    <row r="10777" spans="1:11">
      <c r="A10777" s="6">
        <v>14047539</v>
      </c>
      <c r="B10777" t="s">
        <v>11997</v>
      </c>
      <c r="C10777" s="6" t="s">
        <v>760</v>
      </c>
      <c r="D10777" s="6">
        <v>33</v>
      </c>
      <c r="E10777" s="6">
        <v>115</v>
      </c>
      <c r="F10777" s="6">
        <v>115</v>
      </c>
      <c r="G10777" s="1">
        <v>120</v>
      </c>
      <c r="H10777" s="6" t="s">
        <v>760</v>
      </c>
      <c r="I10777" s="6" t="s">
        <v>603</v>
      </c>
      <c r="K10777" s="6">
        <v>178</v>
      </c>
    </row>
    <row r="10778" spans="1:11">
      <c r="A10778" s="6">
        <v>55070305</v>
      </c>
      <c r="B10778" t="s">
        <v>11998</v>
      </c>
      <c r="C10778" s="6" t="s">
        <v>377</v>
      </c>
      <c r="D10778" s="6">
        <v>28</v>
      </c>
      <c r="E10778" s="6">
        <v>115</v>
      </c>
      <c r="F10778" s="6">
        <v>115</v>
      </c>
      <c r="G10778" s="1">
        <v>120</v>
      </c>
      <c r="H10778" s="6" t="s">
        <v>377</v>
      </c>
      <c r="I10778" s="6" t="s">
        <v>306</v>
      </c>
      <c r="K10778" s="6">
        <v>191</v>
      </c>
    </row>
    <row r="10779" spans="1:11">
      <c r="A10779" s="6">
        <v>83209208</v>
      </c>
      <c r="B10779" t="s">
        <v>11999</v>
      </c>
      <c r="C10779" s="6" t="s">
        <v>2112</v>
      </c>
      <c r="D10779" s="6">
        <v>27</v>
      </c>
      <c r="E10779" s="6">
        <v>115</v>
      </c>
      <c r="F10779" s="6">
        <v>115</v>
      </c>
      <c r="G10779" s="1">
        <v>120</v>
      </c>
      <c r="H10779" s="6" t="s">
        <v>2112</v>
      </c>
      <c r="I10779" s="6" t="s">
        <v>306</v>
      </c>
      <c r="K10779" s="6">
        <v>170</v>
      </c>
    </row>
    <row r="10780" spans="1:11">
      <c r="A10780" s="6">
        <v>86037755</v>
      </c>
      <c r="B10780" t="s">
        <v>12000</v>
      </c>
      <c r="C10780" s="6" t="s">
        <v>2112</v>
      </c>
      <c r="D10780" s="6">
        <v>29</v>
      </c>
      <c r="E10780" s="6">
        <v>115</v>
      </c>
      <c r="F10780" s="6">
        <v>115</v>
      </c>
      <c r="G10780" s="1">
        <v>120</v>
      </c>
      <c r="H10780" s="6" t="s">
        <v>2112</v>
      </c>
      <c r="I10780" s="6" t="s">
        <v>1283</v>
      </c>
      <c r="K10780" s="6">
        <v>182</v>
      </c>
    </row>
    <row r="10781" spans="1:11">
      <c r="A10781" s="6">
        <v>48036389</v>
      </c>
      <c r="B10781" t="s">
        <v>12001</v>
      </c>
      <c r="C10781" s="6" t="s">
        <v>377</v>
      </c>
      <c r="D10781" s="6">
        <v>27</v>
      </c>
      <c r="E10781" s="6">
        <v>115</v>
      </c>
      <c r="F10781" s="6">
        <v>115</v>
      </c>
      <c r="G10781" s="1">
        <v>120</v>
      </c>
      <c r="H10781" s="6" t="s">
        <v>377</v>
      </c>
      <c r="I10781" s="6" t="s">
        <v>4904</v>
      </c>
      <c r="K10781" s="6">
        <v>191</v>
      </c>
    </row>
    <row r="10782" spans="1:11">
      <c r="A10782" s="6">
        <v>76037213</v>
      </c>
      <c r="B10782" t="s">
        <v>12002</v>
      </c>
      <c r="C10782" s="6" t="s">
        <v>2120</v>
      </c>
      <c r="D10782" s="6">
        <v>31</v>
      </c>
      <c r="E10782" s="6">
        <v>115</v>
      </c>
      <c r="F10782" s="6">
        <v>115</v>
      </c>
      <c r="G10782" s="1">
        <v>120</v>
      </c>
      <c r="H10782" s="6" t="s">
        <v>2120</v>
      </c>
      <c r="I10782" s="6" t="s">
        <v>378</v>
      </c>
      <c r="K10782" s="6">
        <v>162</v>
      </c>
    </row>
    <row r="10783" spans="1:11">
      <c r="A10783" s="6">
        <v>14033796</v>
      </c>
      <c r="B10783" t="s">
        <v>12003</v>
      </c>
      <c r="C10783" s="6" t="s">
        <v>2115</v>
      </c>
      <c r="D10783" s="6">
        <v>37</v>
      </c>
      <c r="E10783" s="6">
        <v>115</v>
      </c>
      <c r="F10783" s="6">
        <v>115</v>
      </c>
      <c r="G10783" s="1">
        <v>120</v>
      </c>
      <c r="H10783" s="6" t="s">
        <v>2115</v>
      </c>
      <c r="I10783" s="6" t="s">
        <v>3279</v>
      </c>
      <c r="K10783" s="6">
        <v>186</v>
      </c>
    </row>
    <row r="10784" spans="1:11">
      <c r="A10784" s="6">
        <v>14128002</v>
      </c>
      <c r="B10784" t="s">
        <v>12004</v>
      </c>
      <c r="C10784" s="6" t="s">
        <v>240</v>
      </c>
      <c r="D10784" s="6">
        <v>26</v>
      </c>
      <c r="E10784" s="6">
        <v>115</v>
      </c>
      <c r="F10784" s="6">
        <v>115</v>
      </c>
      <c r="G10784" s="1">
        <v>120</v>
      </c>
      <c r="H10784" s="6" t="s">
        <v>240</v>
      </c>
      <c r="I10784" s="6" t="s">
        <v>603</v>
      </c>
      <c r="K10784" s="6">
        <v>169</v>
      </c>
    </row>
    <row r="10785" spans="1:11">
      <c r="A10785" s="6">
        <v>14148976</v>
      </c>
      <c r="B10785" t="s">
        <v>12005</v>
      </c>
      <c r="C10785" s="6" t="s">
        <v>314</v>
      </c>
      <c r="D10785" s="6">
        <v>32</v>
      </c>
      <c r="E10785" s="6">
        <v>115</v>
      </c>
      <c r="F10785" s="6">
        <v>115</v>
      </c>
      <c r="G10785" s="1">
        <v>120</v>
      </c>
      <c r="H10785" s="6" t="s">
        <v>314</v>
      </c>
      <c r="I10785" s="6" t="s">
        <v>603</v>
      </c>
      <c r="K10785" s="6">
        <v>170</v>
      </c>
    </row>
    <row r="10786" spans="1:11">
      <c r="A10786" s="6">
        <v>24026922</v>
      </c>
      <c r="B10786" t="s">
        <v>12006</v>
      </c>
      <c r="C10786" s="6" t="s">
        <v>1102</v>
      </c>
      <c r="D10786" s="6">
        <v>30</v>
      </c>
      <c r="E10786" s="6">
        <v>115</v>
      </c>
      <c r="F10786" s="6">
        <v>115</v>
      </c>
      <c r="G10786" s="1">
        <v>120</v>
      </c>
      <c r="H10786" s="6" t="s">
        <v>1102</v>
      </c>
      <c r="I10786" s="6" t="s">
        <v>657</v>
      </c>
      <c r="K10786" s="6">
        <v>178</v>
      </c>
    </row>
    <row r="10787" spans="1:11">
      <c r="A10787" s="6">
        <v>55042121</v>
      </c>
      <c r="B10787" t="s">
        <v>12007</v>
      </c>
      <c r="C10787" s="6" t="s">
        <v>1747</v>
      </c>
      <c r="D10787" s="6">
        <v>32</v>
      </c>
      <c r="E10787" s="6">
        <v>115</v>
      </c>
      <c r="F10787" s="6">
        <v>115</v>
      </c>
      <c r="G10787" s="1">
        <v>120</v>
      </c>
      <c r="H10787" s="6" t="s">
        <v>1747</v>
      </c>
      <c r="I10787" s="6" t="s">
        <v>306</v>
      </c>
      <c r="K10787" s="6">
        <v>183</v>
      </c>
    </row>
    <row r="10788" spans="1:11">
      <c r="A10788" s="6">
        <v>91208127</v>
      </c>
      <c r="B10788" t="s">
        <v>12008</v>
      </c>
      <c r="C10788" s="6" t="s">
        <v>303</v>
      </c>
      <c r="D10788" s="6">
        <v>27</v>
      </c>
      <c r="E10788" s="6">
        <v>115</v>
      </c>
      <c r="F10788" s="6">
        <v>115</v>
      </c>
      <c r="G10788" s="1">
        <v>120</v>
      </c>
      <c r="H10788" s="6" t="s">
        <v>303</v>
      </c>
      <c r="I10788" s="6" t="s">
        <v>309</v>
      </c>
      <c r="K10788" s="6">
        <v>176</v>
      </c>
    </row>
    <row r="10789" spans="1:11">
      <c r="A10789" s="6">
        <v>2000064497</v>
      </c>
      <c r="B10789" t="s">
        <v>12009</v>
      </c>
      <c r="C10789" s="6" t="s">
        <v>377</v>
      </c>
      <c r="D10789" s="6">
        <v>24</v>
      </c>
      <c r="E10789" s="6">
        <v>115</v>
      </c>
      <c r="F10789" s="6">
        <v>115</v>
      </c>
      <c r="G10789" s="1">
        <v>120</v>
      </c>
      <c r="H10789" s="6" t="s">
        <v>377</v>
      </c>
      <c r="I10789" s="6" t="s">
        <v>12010</v>
      </c>
      <c r="K10789" s="6">
        <v>187</v>
      </c>
    </row>
    <row r="10790" spans="1:11">
      <c r="A10790" s="6">
        <v>39006500</v>
      </c>
      <c r="B10790" t="s">
        <v>12011</v>
      </c>
      <c r="C10790" s="6" t="s">
        <v>1747</v>
      </c>
      <c r="D10790" s="6">
        <v>35</v>
      </c>
      <c r="E10790" s="6">
        <v>115</v>
      </c>
      <c r="F10790" s="6">
        <v>115</v>
      </c>
      <c r="G10790" s="1">
        <v>120</v>
      </c>
      <c r="H10790" s="6" t="s">
        <v>1747</v>
      </c>
      <c r="I10790" s="6" t="s">
        <v>1819</v>
      </c>
      <c r="K10790" s="6">
        <v>174</v>
      </c>
    </row>
    <row r="10791" spans="1:11">
      <c r="A10791" s="6">
        <v>29127946</v>
      </c>
      <c r="B10791" t="s">
        <v>12012</v>
      </c>
      <c r="C10791" s="6" t="s">
        <v>2115</v>
      </c>
      <c r="D10791" s="6">
        <v>28</v>
      </c>
      <c r="E10791" s="6">
        <v>115</v>
      </c>
      <c r="F10791" s="6">
        <v>115</v>
      </c>
      <c r="G10791" s="1">
        <v>120</v>
      </c>
      <c r="H10791" s="6" t="s">
        <v>2115</v>
      </c>
      <c r="I10791" s="6" t="s">
        <v>259</v>
      </c>
      <c r="K10791" s="6">
        <v>188</v>
      </c>
    </row>
    <row r="10792" spans="1:11">
      <c r="A10792" s="6">
        <v>62070422</v>
      </c>
      <c r="B10792" t="s">
        <v>12013</v>
      </c>
      <c r="C10792" s="6" t="s">
        <v>377</v>
      </c>
      <c r="D10792" s="6">
        <v>32</v>
      </c>
      <c r="E10792" s="6">
        <v>115</v>
      </c>
      <c r="F10792" s="6">
        <v>115</v>
      </c>
      <c r="G10792" s="1">
        <v>120</v>
      </c>
      <c r="H10792" s="6" t="s">
        <v>377</v>
      </c>
      <c r="I10792" s="6" t="s">
        <v>1066</v>
      </c>
      <c r="K10792" s="6">
        <v>190</v>
      </c>
    </row>
    <row r="10793" spans="1:11">
      <c r="A10793" s="6">
        <v>14110273</v>
      </c>
      <c r="B10793" t="s">
        <v>12014</v>
      </c>
      <c r="C10793" s="6" t="s">
        <v>942</v>
      </c>
      <c r="D10793" s="6">
        <v>29</v>
      </c>
      <c r="E10793" s="6">
        <v>115</v>
      </c>
      <c r="F10793" s="6">
        <v>115</v>
      </c>
      <c r="G10793" s="1">
        <v>120</v>
      </c>
      <c r="H10793" s="6" t="s">
        <v>942</v>
      </c>
      <c r="I10793" s="6" t="s">
        <v>603</v>
      </c>
      <c r="K10793" s="6">
        <v>182</v>
      </c>
    </row>
    <row r="10794" spans="1:11">
      <c r="A10794" s="6">
        <v>66034941</v>
      </c>
      <c r="B10794" t="s">
        <v>12015</v>
      </c>
      <c r="C10794" s="6" t="s">
        <v>944</v>
      </c>
      <c r="D10794" s="6">
        <v>31</v>
      </c>
      <c r="E10794" s="6">
        <v>115</v>
      </c>
      <c r="F10794" s="6">
        <v>115</v>
      </c>
      <c r="G10794" s="1">
        <v>120</v>
      </c>
      <c r="H10794" s="6" t="s">
        <v>944</v>
      </c>
      <c r="I10794" s="6" t="s">
        <v>1701</v>
      </c>
      <c r="K10794" s="6">
        <v>178</v>
      </c>
    </row>
    <row r="10795" spans="1:11">
      <c r="A10795" s="6">
        <v>92097249</v>
      </c>
      <c r="B10795" t="s">
        <v>12016</v>
      </c>
      <c r="C10795" s="6" t="s">
        <v>218</v>
      </c>
      <c r="D10795" s="6">
        <v>25</v>
      </c>
      <c r="E10795" s="6">
        <v>115</v>
      </c>
      <c r="F10795" s="6">
        <v>115</v>
      </c>
      <c r="G10795" s="1">
        <v>120</v>
      </c>
      <c r="H10795" s="6" t="s">
        <v>218</v>
      </c>
      <c r="I10795" s="6" t="s">
        <v>309</v>
      </c>
      <c r="K10795" s="6">
        <v>184</v>
      </c>
    </row>
    <row r="10796" spans="1:11">
      <c r="A10796" s="6">
        <v>91119572</v>
      </c>
      <c r="B10796" t="s">
        <v>12017</v>
      </c>
      <c r="C10796" s="6" t="s">
        <v>1624</v>
      </c>
      <c r="D10796" s="6">
        <v>31</v>
      </c>
      <c r="E10796" s="6">
        <v>115</v>
      </c>
      <c r="F10796" s="6">
        <v>115</v>
      </c>
      <c r="G10796" s="1">
        <v>120</v>
      </c>
      <c r="H10796" s="6" t="s">
        <v>1624</v>
      </c>
      <c r="I10796" s="6" t="s">
        <v>309</v>
      </c>
      <c r="K10796" s="6">
        <v>185</v>
      </c>
    </row>
    <row r="10797" spans="1:11">
      <c r="A10797" s="6">
        <v>14134829</v>
      </c>
      <c r="B10797" t="s">
        <v>12018</v>
      </c>
      <c r="C10797" s="6" t="s">
        <v>2115</v>
      </c>
      <c r="D10797" s="6">
        <v>27</v>
      </c>
      <c r="E10797" s="6">
        <v>115</v>
      </c>
      <c r="F10797" s="6">
        <v>115</v>
      </c>
      <c r="G10797" s="1">
        <v>120</v>
      </c>
      <c r="H10797" s="6" t="s">
        <v>2115</v>
      </c>
      <c r="I10797" s="6" t="s">
        <v>603</v>
      </c>
      <c r="K10797" s="6">
        <v>182</v>
      </c>
    </row>
    <row r="10798" spans="1:11">
      <c r="A10798" s="6">
        <v>24037344</v>
      </c>
      <c r="B10798" t="s">
        <v>12019</v>
      </c>
      <c r="C10798" s="6" t="s">
        <v>377</v>
      </c>
      <c r="D10798" s="6">
        <v>29</v>
      </c>
      <c r="E10798" s="6">
        <v>115</v>
      </c>
      <c r="F10798" s="6">
        <v>115</v>
      </c>
      <c r="G10798" s="1">
        <v>120</v>
      </c>
      <c r="H10798" s="6" t="s">
        <v>377</v>
      </c>
      <c r="I10798" s="6" t="s">
        <v>657</v>
      </c>
      <c r="K10798" s="6">
        <v>195</v>
      </c>
    </row>
    <row r="10799" spans="1:11">
      <c r="A10799" s="6">
        <v>19196659</v>
      </c>
      <c r="B10799" t="s">
        <v>12020</v>
      </c>
      <c r="C10799" s="6" t="s">
        <v>488</v>
      </c>
      <c r="D10799" s="6">
        <v>29</v>
      </c>
      <c r="E10799" s="6">
        <v>115</v>
      </c>
      <c r="F10799" s="6">
        <v>115</v>
      </c>
      <c r="G10799" s="1">
        <v>120</v>
      </c>
      <c r="H10799" s="6" t="s">
        <v>488</v>
      </c>
      <c r="I10799" s="6" t="s">
        <v>257</v>
      </c>
      <c r="K10799" s="6">
        <v>178</v>
      </c>
    </row>
    <row r="10800" spans="1:11">
      <c r="A10800" s="6">
        <v>24054986</v>
      </c>
      <c r="B10800" t="s">
        <v>12021</v>
      </c>
      <c r="C10800" s="6" t="s">
        <v>1624</v>
      </c>
      <c r="D10800" s="6">
        <v>25</v>
      </c>
      <c r="E10800" s="6">
        <v>115</v>
      </c>
      <c r="F10800" s="6">
        <v>115</v>
      </c>
      <c r="G10800" s="1">
        <v>120</v>
      </c>
      <c r="H10800" s="6" t="s">
        <v>1624</v>
      </c>
      <c r="I10800" s="6" t="s">
        <v>657</v>
      </c>
      <c r="K10800" s="6">
        <v>186</v>
      </c>
    </row>
    <row r="10801" spans="1:11">
      <c r="A10801" s="6">
        <v>91185075</v>
      </c>
      <c r="B10801" t="s">
        <v>12022</v>
      </c>
      <c r="C10801" s="6" t="s">
        <v>2115</v>
      </c>
      <c r="D10801" s="6">
        <v>26</v>
      </c>
      <c r="E10801" s="6">
        <v>115</v>
      </c>
      <c r="F10801" s="6">
        <v>115</v>
      </c>
      <c r="G10801" s="1">
        <v>120</v>
      </c>
      <c r="H10801" s="6" t="s">
        <v>2115</v>
      </c>
      <c r="I10801" s="6" t="s">
        <v>309</v>
      </c>
      <c r="K10801" s="6">
        <v>192</v>
      </c>
    </row>
    <row r="10802" spans="1:11">
      <c r="A10802" s="6">
        <v>25038356</v>
      </c>
      <c r="B10802" t="s">
        <v>12023</v>
      </c>
      <c r="C10802" s="6" t="s">
        <v>1732</v>
      </c>
      <c r="D10802" s="6">
        <v>30</v>
      </c>
      <c r="E10802" s="6">
        <v>115</v>
      </c>
      <c r="F10802" s="6">
        <v>115</v>
      </c>
      <c r="G10802" s="1">
        <v>120</v>
      </c>
      <c r="H10802" s="6" t="s">
        <v>1732</v>
      </c>
      <c r="I10802" s="6" t="s">
        <v>1731</v>
      </c>
      <c r="K10802" s="6">
        <v>184</v>
      </c>
    </row>
    <row r="10803" spans="1:11">
      <c r="A10803" s="6">
        <v>48034497</v>
      </c>
      <c r="B10803" t="s">
        <v>12024</v>
      </c>
      <c r="C10803" s="6" t="s">
        <v>2116</v>
      </c>
      <c r="D10803" s="6">
        <v>30</v>
      </c>
      <c r="E10803" s="6">
        <v>115</v>
      </c>
      <c r="F10803" s="6">
        <v>115</v>
      </c>
      <c r="G10803" s="1">
        <v>120</v>
      </c>
      <c r="H10803" s="6" t="s">
        <v>2116</v>
      </c>
      <c r="I10803" s="6" t="s">
        <v>683</v>
      </c>
      <c r="K10803" s="6">
        <v>180</v>
      </c>
    </row>
    <row r="10804" spans="1:11">
      <c r="A10804" s="6">
        <v>19167340</v>
      </c>
      <c r="B10804" t="s">
        <v>12025</v>
      </c>
      <c r="C10804" s="6" t="s">
        <v>589</v>
      </c>
      <c r="D10804" s="6">
        <v>32</v>
      </c>
      <c r="E10804" s="6">
        <v>115</v>
      </c>
      <c r="F10804" s="6">
        <v>115</v>
      </c>
      <c r="G10804" s="1">
        <v>120</v>
      </c>
      <c r="H10804" s="6" t="s">
        <v>589</v>
      </c>
      <c r="I10804" s="6" t="s">
        <v>257</v>
      </c>
      <c r="K10804" s="6">
        <v>181</v>
      </c>
    </row>
    <row r="10805" spans="1:11">
      <c r="A10805" s="6">
        <v>19340769</v>
      </c>
      <c r="B10805" t="s">
        <v>12026</v>
      </c>
      <c r="C10805" s="6" t="s">
        <v>6422</v>
      </c>
      <c r="D10805" s="6">
        <v>25</v>
      </c>
      <c r="E10805" s="6">
        <v>115</v>
      </c>
      <c r="F10805" s="6">
        <v>115</v>
      </c>
      <c r="G10805" s="1">
        <v>120</v>
      </c>
      <c r="H10805" s="6" t="s">
        <v>6422</v>
      </c>
      <c r="I10805" s="6" t="s">
        <v>3916</v>
      </c>
      <c r="K10805" s="6">
        <v>173</v>
      </c>
    </row>
    <row r="10806" spans="1:11">
      <c r="A10806" s="6">
        <v>86006457</v>
      </c>
      <c r="B10806" t="s">
        <v>12027</v>
      </c>
      <c r="C10806" s="6" t="s">
        <v>1747</v>
      </c>
      <c r="D10806" s="6">
        <v>37</v>
      </c>
      <c r="E10806" s="6">
        <v>115</v>
      </c>
      <c r="F10806" s="6">
        <v>115</v>
      </c>
      <c r="G10806" s="1">
        <v>120</v>
      </c>
      <c r="H10806" s="6" t="s">
        <v>1747</v>
      </c>
      <c r="I10806" s="6" t="s">
        <v>7240</v>
      </c>
      <c r="K10806" s="6">
        <v>172</v>
      </c>
    </row>
    <row r="10807" spans="1:11">
      <c r="A10807" s="6">
        <v>45087257</v>
      </c>
      <c r="B10807" t="s">
        <v>12028</v>
      </c>
      <c r="C10807" s="6" t="s">
        <v>2112</v>
      </c>
      <c r="D10807" s="6">
        <v>30</v>
      </c>
      <c r="E10807" s="6">
        <v>115</v>
      </c>
      <c r="F10807" s="6">
        <v>115</v>
      </c>
      <c r="G10807" s="1">
        <v>120</v>
      </c>
      <c r="H10807" s="6" t="s">
        <v>2112</v>
      </c>
      <c r="I10807" s="6" t="s">
        <v>2134</v>
      </c>
      <c r="K10807" s="6">
        <v>180</v>
      </c>
    </row>
    <row r="10808" spans="1:11">
      <c r="A10808" s="6">
        <v>24026266</v>
      </c>
      <c r="B10808" t="s">
        <v>12029</v>
      </c>
      <c r="C10808" s="6" t="s">
        <v>377</v>
      </c>
      <c r="D10808" s="6">
        <v>31</v>
      </c>
      <c r="E10808" s="6">
        <v>115</v>
      </c>
      <c r="F10808" s="6">
        <v>115</v>
      </c>
      <c r="G10808" s="1">
        <v>120</v>
      </c>
      <c r="H10808" s="6" t="s">
        <v>377</v>
      </c>
      <c r="I10808" s="6" t="s">
        <v>657</v>
      </c>
      <c r="K10808" s="6">
        <v>187</v>
      </c>
    </row>
    <row r="10809" spans="1:11">
      <c r="A10809" s="6">
        <v>19352685</v>
      </c>
      <c r="B10809" t="s">
        <v>12030</v>
      </c>
      <c r="C10809" s="6" t="s">
        <v>303</v>
      </c>
      <c r="D10809" s="6">
        <v>27</v>
      </c>
      <c r="E10809" s="6">
        <v>115</v>
      </c>
      <c r="F10809" s="6">
        <v>115</v>
      </c>
      <c r="G10809" s="1">
        <v>120</v>
      </c>
      <c r="H10809" s="6" t="s">
        <v>303</v>
      </c>
      <c r="I10809" s="6" t="s">
        <v>257</v>
      </c>
      <c r="K10809" s="6">
        <v>182</v>
      </c>
    </row>
    <row r="10810" spans="1:11">
      <c r="A10810" s="6">
        <v>14160030</v>
      </c>
      <c r="B10810" t="s">
        <v>12031</v>
      </c>
      <c r="C10810" s="6" t="s">
        <v>1213</v>
      </c>
      <c r="D10810" s="6">
        <v>26</v>
      </c>
      <c r="E10810" s="6">
        <v>115</v>
      </c>
      <c r="F10810" s="6">
        <v>115</v>
      </c>
      <c r="G10810" s="1">
        <v>120</v>
      </c>
      <c r="H10810" s="6" t="s">
        <v>1213</v>
      </c>
      <c r="I10810" s="6" t="s">
        <v>603</v>
      </c>
      <c r="K10810" s="6">
        <v>173</v>
      </c>
    </row>
    <row r="10811" spans="1:11">
      <c r="A10811" s="6">
        <v>23477180</v>
      </c>
      <c r="B10811" t="s">
        <v>12032</v>
      </c>
      <c r="C10811" s="6" t="s">
        <v>488</v>
      </c>
      <c r="D10811" s="6">
        <v>23</v>
      </c>
      <c r="E10811" s="6">
        <v>115</v>
      </c>
      <c r="F10811" s="6">
        <v>115</v>
      </c>
      <c r="G10811" s="1">
        <v>120</v>
      </c>
      <c r="H10811" s="6" t="s">
        <v>488</v>
      </c>
      <c r="I10811" s="6" t="s">
        <v>2473</v>
      </c>
      <c r="K10811" s="6">
        <v>177</v>
      </c>
    </row>
    <row r="10812" spans="1:11">
      <c r="A10812" s="6">
        <v>23458634</v>
      </c>
      <c r="B10812" t="s">
        <v>12033</v>
      </c>
      <c r="C10812" s="6" t="s">
        <v>1624</v>
      </c>
      <c r="D10812" s="6">
        <v>27</v>
      </c>
      <c r="E10812" s="6">
        <v>115</v>
      </c>
      <c r="F10812" s="6">
        <v>115</v>
      </c>
      <c r="G10812" s="1">
        <v>120</v>
      </c>
      <c r="H10812" s="6" t="s">
        <v>1624</v>
      </c>
      <c r="I10812" s="6" t="s">
        <v>5373</v>
      </c>
      <c r="K10812" s="6">
        <v>179</v>
      </c>
    </row>
    <row r="10813" spans="1:11">
      <c r="A10813" s="6">
        <v>62030781</v>
      </c>
      <c r="B10813" t="s">
        <v>12034</v>
      </c>
      <c r="C10813" s="6" t="s">
        <v>377</v>
      </c>
      <c r="D10813" s="6">
        <v>34</v>
      </c>
      <c r="E10813" s="6">
        <v>115</v>
      </c>
      <c r="F10813" s="6">
        <v>115</v>
      </c>
      <c r="G10813" s="1">
        <v>120</v>
      </c>
      <c r="H10813" s="6" t="s">
        <v>377</v>
      </c>
      <c r="I10813" s="6" t="s">
        <v>1066</v>
      </c>
      <c r="K10813" s="6">
        <v>188</v>
      </c>
    </row>
    <row r="10814" spans="1:11">
      <c r="A10814" s="6">
        <v>70134572</v>
      </c>
      <c r="B10814" t="s">
        <v>12035</v>
      </c>
      <c r="C10814" s="6" t="s">
        <v>6038</v>
      </c>
      <c r="D10814" s="6">
        <v>24</v>
      </c>
      <c r="E10814" s="6">
        <v>115</v>
      </c>
      <c r="F10814" s="6">
        <v>115</v>
      </c>
      <c r="G10814" s="1">
        <v>120</v>
      </c>
      <c r="H10814" s="6" t="s">
        <v>6038</v>
      </c>
      <c r="I10814" s="6" t="s">
        <v>832</v>
      </c>
      <c r="K10814" s="6">
        <v>172</v>
      </c>
    </row>
    <row r="10815" spans="1:11">
      <c r="A10815" s="6">
        <v>2000071864</v>
      </c>
      <c r="B10815" t="s">
        <v>12036</v>
      </c>
      <c r="C10815" s="6" t="s">
        <v>319</v>
      </c>
      <c r="D10815" s="6">
        <v>25</v>
      </c>
      <c r="E10815" s="6">
        <v>115</v>
      </c>
      <c r="F10815" s="6">
        <v>115</v>
      </c>
      <c r="G10815" s="1">
        <v>120</v>
      </c>
      <c r="H10815" s="6" t="s">
        <v>319</v>
      </c>
      <c r="I10815" s="6" t="s">
        <v>3858</v>
      </c>
      <c r="K10815" s="6">
        <v>182</v>
      </c>
    </row>
    <row r="10816" spans="1:11">
      <c r="A10816" s="6">
        <v>2000103928</v>
      </c>
      <c r="B10816" t="s">
        <v>12037</v>
      </c>
      <c r="C10816" s="6" t="s">
        <v>488</v>
      </c>
      <c r="D10816" s="6">
        <v>25</v>
      </c>
      <c r="E10816" s="6">
        <v>115</v>
      </c>
      <c r="F10816" s="6">
        <v>115</v>
      </c>
      <c r="G10816" s="1">
        <v>120</v>
      </c>
      <c r="H10816" s="6" t="s">
        <v>488</v>
      </c>
      <c r="I10816" s="6" t="s">
        <v>2473</v>
      </c>
      <c r="K10816" s="6">
        <v>187</v>
      </c>
    </row>
    <row r="10817" spans="1:11">
      <c r="A10817" s="6">
        <v>2000285894</v>
      </c>
      <c r="B10817" t="s">
        <v>12038</v>
      </c>
      <c r="C10817" s="6" t="s">
        <v>303</v>
      </c>
      <c r="D10817" s="6">
        <v>22</v>
      </c>
      <c r="E10817" s="6">
        <v>115</v>
      </c>
      <c r="F10817" s="6">
        <v>115</v>
      </c>
      <c r="G10817" s="1">
        <v>120</v>
      </c>
      <c r="H10817" s="6" t="s">
        <v>303</v>
      </c>
      <c r="I10817" s="6" t="s">
        <v>2541</v>
      </c>
      <c r="K10817" s="6">
        <v>170</v>
      </c>
    </row>
    <row r="10818" spans="1:11">
      <c r="A10818" s="6">
        <v>23208529</v>
      </c>
      <c r="B10818" t="s">
        <v>12039</v>
      </c>
      <c r="C10818" s="6" t="s">
        <v>1624</v>
      </c>
      <c r="D10818" s="6">
        <v>33</v>
      </c>
      <c r="E10818" s="6">
        <v>115</v>
      </c>
      <c r="F10818" s="6">
        <v>115</v>
      </c>
      <c r="G10818" s="1">
        <v>120</v>
      </c>
      <c r="H10818" s="6" t="s">
        <v>1624</v>
      </c>
      <c r="I10818" s="6" t="s">
        <v>2541</v>
      </c>
      <c r="K10818" s="6">
        <v>185</v>
      </c>
    </row>
    <row r="10819" spans="1:11">
      <c r="A10819" s="6">
        <v>30034120</v>
      </c>
      <c r="B10819" t="s">
        <v>12040</v>
      </c>
      <c r="C10819" s="6" t="s">
        <v>944</v>
      </c>
      <c r="D10819" s="6">
        <v>27</v>
      </c>
      <c r="E10819" s="6">
        <v>115</v>
      </c>
      <c r="F10819" s="6">
        <v>115</v>
      </c>
      <c r="G10819" s="1">
        <v>120</v>
      </c>
      <c r="H10819" s="6" t="s">
        <v>944</v>
      </c>
      <c r="I10819" s="6" t="s">
        <v>1867</v>
      </c>
      <c r="K10819" s="6">
        <v>184</v>
      </c>
    </row>
    <row r="10820" spans="1:11">
      <c r="A10820" s="6">
        <v>2000010276</v>
      </c>
      <c r="B10820" t="s">
        <v>12041</v>
      </c>
      <c r="C10820" s="6" t="s">
        <v>2115</v>
      </c>
      <c r="D10820" s="6">
        <v>24</v>
      </c>
      <c r="E10820" s="6">
        <v>115</v>
      </c>
      <c r="F10820" s="6">
        <v>115</v>
      </c>
      <c r="G10820" s="1">
        <v>120</v>
      </c>
      <c r="H10820" s="6" t="s">
        <v>2115</v>
      </c>
      <c r="I10820" s="6" t="s">
        <v>827</v>
      </c>
      <c r="K10820" s="6">
        <v>193</v>
      </c>
    </row>
    <row r="10821" spans="1:11">
      <c r="A10821" s="6">
        <v>23470654</v>
      </c>
      <c r="B10821" t="s">
        <v>12042</v>
      </c>
      <c r="C10821" s="6" t="s">
        <v>3935</v>
      </c>
      <c r="D10821" s="6">
        <v>26</v>
      </c>
      <c r="E10821" s="6">
        <v>115</v>
      </c>
      <c r="F10821" s="6">
        <v>115</v>
      </c>
      <c r="G10821" s="1">
        <v>120</v>
      </c>
      <c r="H10821" s="6" t="s">
        <v>3935</v>
      </c>
      <c r="I10821" s="6" t="s">
        <v>2541</v>
      </c>
      <c r="K10821" s="6">
        <v>178</v>
      </c>
    </row>
    <row r="10822" spans="1:11">
      <c r="A10822" s="6">
        <v>2000106805</v>
      </c>
      <c r="B10822" t="s">
        <v>12043</v>
      </c>
      <c r="C10822" s="6" t="s">
        <v>1624</v>
      </c>
      <c r="D10822" s="6">
        <v>25</v>
      </c>
      <c r="E10822" s="6">
        <v>115</v>
      </c>
      <c r="F10822" s="6">
        <v>115</v>
      </c>
      <c r="G10822" s="1">
        <v>120</v>
      </c>
      <c r="H10822" s="6" t="s">
        <v>1624</v>
      </c>
      <c r="I10822" s="6" t="s">
        <v>12044</v>
      </c>
      <c r="K10822" s="6">
        <v>188</v>
      </c>
    </row>
    <row r="10823" spans="1:11">
      <c r="A10823" s="6">
        <v>92088004</v>
      </c>
      <c r="B10823" t="s">
        <v>12045</v>
      </c>
      <c r="C10823" s="6" t="s">
        <v>1624</v>
      </c>
      <c r="D10823" s="6">
        <v>26</v>
      </c>
      <c r="E10823" s="6">
        <v>115</v>
      </c>
      <c r="F10823" s="6">
        <v>115</v>
      </c>
      <c r="G10823" s="1">
        <v>120</v>
      </c>
      <c r="H10823" s="6" t="s">
        <v>1624</v>
      </c>
      <c r="I10823" s="6" t="s">
        <v>309</v>
      </c>
      <c r="K10823" s="6">
        <v>191</v>
      </c>
    </row>
    <row r="10824" spans="1:11">
      <c r="A10824" s="6">
        <v>70052963</v>
      </c>
      <c r="B10824" t="s">
        <v>12046</v>
      </c>
      <c r="C10824" s="6" t="s">
        <v>319</v>
      </c>
      <c r="D10824" s="6">
        <v>32</v>
      </c>
      <c r="E10824" s="6">
        <v>115</v>
      </c>
      <c r="F10824" s="6">
        <v>115</v>
      </c>
      <c r="G10824" s="1">
        <v>120</v>
      </c>
      <c r="H10824" s="6" t="s">
        <v>319</v>
      </c>
      <c r="I10824" s="6" t="s">
        <v>832</v>
      </c>
      <c r="K10824" s="6">
        <v>185</v>
      </c>
    </row>
    <row r="10825" spans="1:11">
      <c r="A10825" s="6">
        <v>67225653</v>
      </c>
      <c r="B10825" t="s">
        <v>12047</v>
      </c>
      <c r="C10825" s="6" t="s">
        <v>319</v>
      </c>
      <c r="D10825" s="6">
        <v>26</v>
      </c>
      <c r="E10825" s="6">
        <v>115</v>
      </c>
      <c r="F10825" s="6">
        <v>115</v>
      </c>
      <c r="G10825" s="1">
        <v>120</v>
      </c>
      <c r="H10825" s="6" t="s">
        <v>319</v>
      </c>
      <c r="I10825" s="6" t="s">
        <v>348</v>
      </c>
      <c r="K10825" s="6">
        <v>185</v>
      </c>
    </row>
    <row r="10826" spans="1:11">
      <c r="A10826" s="6">
        <v>93054652</v>
      </c>
      <c r="B10826" t="s">
        <v>12048</v>
      </c>
      <c r="C10826" s="6" t="s">
        <v>1672</v>
      </c>
      <c r="D10826" s="6">
        <v>30</v>
      </c>
      <c r="E10826" s="6">
        <v>115</v>
      </c>
      <c r="F10826" s="6">
        <v>115</v>
      </c>
      <c r="G10826" s="1">
        <v>120</v>
      </c>
      <c r="H10826" s="6" t="s">
        <v>1672</v>
      </c>
      <c r="I10826" s="6" t="s">
        <v>857</v>
      </c>
      <c r="K10826" s="6">
        <v>178</v>
      </c>
    </row>
    <row r="10827" spans="1:11">
      <c r="A10827" s="6">
        <v>13189249</v>
      </c>
      <c r="B10827" t="s">
        <v>12049</v>
      </c>
      <c r="C10827" s="6" t="s">
        <v>2115</v>
      </c>
      <c r="D10827" s="6">
        <v>30</v>
      </c>
      <c r="E10827" s="6">
        <v>115</v>
      </c>
      <c r="F10827" s="6">
        <v>115</v>
      </c>
      <c r="G10827" s="1">
        <v>120</v>
      </c>
      <c r="H10827" s="6" t="s">
        <v>2115</v>
      </c>
      <c r="I10827" s="6" t="s">
        <v>963</v>
      </c>
      <c r="K10827" s="6">
        <v>180</v>
      </c>
    </row>
    <row r="10828" spans="1:11">
      <c r="A10828" s="6">
        <v>2000098005</v>
      </c>
      <c r="B10828" t="s">
        <v>12050</v>
      </c>
      <c r="C10828" s="6" t="s">
        <v>2112</v>
      </c>
      <c r="D10828" s="6">
        <v>24</v>
      </c>
      <c r="E10828" s="6">
        <v>115</v>
      </c>
      <c r="F10828" s="6">
        <v>115</v>
      </c>
      <c r="G10828" s="1">
        <v>120</v>
      </c>
      <c r="H10828" s="6" t="s">
        <v>2112</v>
      </c>
      <c r="I10828" s="6" t="s">
        <v>12051</v>
      </c>
      <c r="K10828" s="6">
        <v>182</v>
      </c>
    </row>
    <row r="10829" spans="1:11">
      <c r="A10829" s="6">
        <v>83169853</v>
      </c>
      <c r="B10829" t="s">
        <v>12052</v>
      </c>
      <c r="C10829" s="6" t="s">
        <v>377</v>
      </c>
      <c r="D10829" s="6">
        <v>25</v>
      </c>
      <c r="E10829" s="6">
        <v>115</v>
      </c>
      <c r="F10829" s="6">
        <v>115</v>
      </c>
      <c r="G10829" s="1">
        <v>120</v>
      </c>
      <c r="H10829" s="6" t="s">
        <v>377</v>
      </c>
      <c r="I10829" s="6" t="s">
        <v>306</v>
      </c>
      <c r="K10829" s="6">
        <v>187</v>
      </c>
    </row>
    <row r="10830" spans="1:11">
      <c r="A10830" s="6">
        <v>37045760</v>
      </c>
      <c r="B10830" t="s">
        <v>12053</v>
      </c>
      <c r="C10830" s="6" t="s">
        <v>2167</v>
      </c>
      <c r="D10830" s="6">
        <v>29</v>
      </c>
      <c r="E10830" s="6">
        <v>115</v>
      </c>
      <c r="F10830" s="6">
        <v>115</v>
      </c>
      <c r="G10830" s="1">
        <v>120</v>
      </c>
      <c r="H10830" s="6" t="s">
        <v>2167</v>
      </c>
      <c r="I10830" s="6" t="s">
        <v>406</v>
      </c>
      <c r="K10830" s="6">
        <v>195</v>
      </c>
    </row>
    <row r="10831" spans="1:11">
      <c r="A10831" s="6">
        <v>57103247</v>
      </c>
      <c r="B10831" t="s">
        <v>12054</v>
      </c>
      <c r="C10831" s="6" t="s">
        <v>1624</v>
      </c>
      <c r="D10831" s="6">
        <v>34</v>
      </c>
      <c r="E10831" s="6">
        <v>115</v>
      </c>
      <c r="F10831" s="6">
        <v>115</v>
      </c>
      <c r="G10831" s="1">
        <v>120</v>
      </c>
      <c r="H10831" s="6" t="s">
        <v>1624</v>
      </c>
      <c r="I10831" s="6" t="s">
        <v>1277</v>
      </c>
      <c r="K10831" s="6">
        <v>194</v>
      </c>
    </row>
    <row r="10832" spans="1:11">
      <c r="A10832" s="6">
        <v>92025705</v>
      </c>
      <c r="B10832" t="s">
        <v>12055</v>
      </c>
      <c r="C10832" s="6" t="s">
        <v>303</v>
      </c>
      <c r="D10832" s="6">
        <v>33</v>
      </c>
      <c r="E10832" s="6">
        <v>115</v>
      </c>
      <c r="F10832" s="6">
        <v>115</v>
      </c>
      <c r="G10832" s="1">
        <v>120</v>
      </c>
      <c r="H10832" s="6" t="s">
        <v>303</v>
      </c>
      <c r="I10832" s="6" t="s">
        <v>1449</v>
      </c>
      <c r="K10832" s="6">
        <v>183</v>
      </c>
    </row>
    <row r="10833" spans="1:11">
      <c r="A10833" s="6">
        <v>26028233</v>
      </c>
      <c r="B10833" t="s">
        <v>12056</v>
      </c>
      <c r="C10833" s="6" t="s">
        <v>2115</v>
      </c>
      <c r="D10833" s="6">
        <v>32</v>
      </c>
      <c r="E10833" s="6">
        <v>115</v>
      </c>
      <c r="F10833" s="6">
        <v>115</v>
      </c>
      <c r="G10833" s="1">
        <v>120</v>
      </c>
      <c r="H10833" s="6" t="s">
        <v>2115</v>
      </c>
      <c r="I10833" s="6" t="s">
        <v>5470</v>
      </c>
      <c r="K10833" s="6">
        <v>184</v>
      </c>
    </row>
    <row r="10834" spans="1:11">
      <c r="A10834" s="6">
        <v>48036407</v>
      </c>
      <c r="B10834" t="s">
        <v>12057</v>
      </c>
      <c r="C10834" s="6" t="s">
        <v>1624</v>
      </c>
      <c r="D10834" s="6">
        <v>28</v>
      </c>
      <c r="E10834" s="6">
        <v>115</v>
      </c>
      <c r="F10834" s="6">
        <v>115</v>
      </c>
      <c r="G10834" s="1">
        <v>120</v>
      </c>
      <c r="H10834" s="6" t="s">
        <v>1624</v>
      </c>
      <c r="I10834" s="6" t="s">
        <v>344</v>
      </c>
      <c r="K10834" s="6">
        <v>194</v>
      </c>
    </row>
    <row r="10835" spans="1:11">
      <c r="A10835" s="6">
        <v>49040397</v>
      </c>
      <c r="B10835" t="s">
        <v>12058</v>
      </c>
      <c r="C10835" s="6" t="s">
        <v>488</v>
      </c>
      <c r="D10835" s="6">
        <v>25</v>
      </c>
      <c r="E10835" s="6">
        <v>115</v>
      </c>
      <c r="F10835" s="6">
        <v>115</v>
      </c>
      <c r="G10835" s="1">
        <v>120</v>
      </c>
      <c r="H10835" s="6" t="s">
        <v>488</v>
      </c>
      <c r="I10835" s="6" t="s">
        <v>3874</v>
      </c>
      <c r="K10835" s="6">
        <v>180</v>
      </c>
    </row>
    <row r="10836" spans="1:11">
      <c r="A10836" s="6">
        <v>37042017</v>
      </c>
      <c r="B10836" t="s">
        <v>12059</v>
      </c>
      <c r="C10836" s="6" t="s">
        <v>2112</v>
      </c>
      <c r="D10836" s="6">
        <v>28</v>
      </c>
      <c r="E10836" s="6">
        <v>115</v>
      </c>
      <c r="F10836" s="6">
        <v>115</v>
      </c>
      <c r="G10836" s="1">
        <v>120</v>
      </c>
      <c r="H10836" s="6" t="s">
        <v>2112</v>
      </c>
      <c r="I10836" s="6" t="s">
        <v>12060</v>
      </c>
      <c r="K10836" s="6">
        <v>187</v>
      </c>
    </row>
    <row r="10837" spans="1:11">
      <c r="A10837" s="6">
        <v>19382567</v>
      </c>
      <c r="B10837" t="s">
        <v>12061</v>
      </c>
      <c r="C10837" s="6" t="s">
        <v>314</v>
      </c>
      <c r="D10837" s="6">
        <v>25</v>
      </c>
      <c r="E10837" s="6">
        <v>115</v>
      </c>
      <c r="F10837" s="6">
        <v>115</v>
      </c>
      <c r="G10837" s="1">
        <v>120</v>
      </c>
      <c r="H10837" s="6" t="s">
        <v>314</v>
      </c>
      <c r="I10837" s="6" t="s">
        <v>257</v>
      </c>
      <c r="K10837" s="6">
        <v>178</v>
      </c>
    </row>
    <row r="10838" spans="1:11">
      <c r="A10838" s="6">
        <v>14217166</v>
      </c>
      <c r="B10838" t="s">
        <v>12062</v>
      </c>
      <c r="C10838" s="6" t="s">
        <v>1656</v>
      </c>
      <c r="D10838" s="6">
        <v>23</v>
      </c>
      <c r="E10838" s="6">
        <v>115</v>
      </c>
      <c r="F10838" s="6">
        <v>115</v>
      </c>
      <c r="G10838" s="1">
        <v>120</v>
      </c>
      <c r="H10838" s="6" t="s">
        <v>1656</v>
      </c>
      <c r="I10838" s="6" t="s">
        <v>603</v>
      </c>
      <c r="K10838" s="6">
        <v>179</v>
      </c>
    </row>
    <row r="10839" spans="1:11">
      <c r="A10839" s="6">
        <v>43152466</v>
      </c>
      <c r="B10839" t="s">
        <v>12063</v>
      </c>
      <c r="C10839" s="6" t="s">
        <v>1673</v>
      </c>
      <c r="D10839" s="6">
        <v>28</v>
      </c>
      <c r="E10839" s="6">
        <v>115</v>
      </c>
      <c r="F10839" s="6">
        <v>115</v>
      </c>
      <c r="G10839" s="1">
        <v>120</v>
      </c>
      <c r="H10839" s="6" t="s">
        <v>1673</v>
      </c>
      <c r="I10839" s="6" t="s">
        <v>1731</v>
      </c>
      <c r="K10839" s="6">
        <v>188</v>
      </c>
    </row>
    <row r="10840" spans="1:11">
      <c r="A10840" s="6">
        <v>76051211</v>
      </c>
      <c r="B10840" t="s">
        <v>12064</v>
      </c>
      <c r="C10840" s="6" t="s">
        <v>829</v>
      </c>
      <c r="D10840" s="6">
        <v>28</v>
      </c>
      <c r="E10840" s="6">
        <v>115</v>
      </c>
      <c r="F10840" s="6">
        <v>115</v>
      </c>
      <c r="G10840" s="1">
        <v>120</v>
      </c>
      <c r="H10840" s="6" t="s">
        <v>829</v>
      </c>
      <c r="I10840" s="6" t="s">
        <v>378</v>
      </c>
      <c r="K10840" s="6">
        <v>178</v>
      </c>
    </row>
    <row r="10841" spans="1:11">
      <c r="A10841" s="6">
        <v>13202772</v>
      </c>
      <c r="B10841" t="s">
        <v>12065</v>
      </c>
      <c r="C10841" s="6" t="s">
        <v>2112</v>
      </c>
      <c r="D10841" s="6">
        <v>26</v>
      </c>
      <c r="E10841" s="6">
        <v>115</v>
      </c>
      <c r="F10841" s="6">
        <v>115</v>
      </c>
      <c r="G10841" s="1">
        <v>120</v>
      </c>
      <c r="H10841" s="6" t="s">
        <v>2112</v>
      </c>
      <c r="I10841" s="6" t="s">
        <v>1375</v>
      </c>
      <c r="K10841" s="6">
        <v>183</v>
      </c>
    </row>
    <row r="10842" spans="1:11">
      <c r="A10842" s="6">
        <v>67200176</v>
      </c>
      <c r="B10842" t="s">
        <v>12066</v>
      </c>
      <c r="C10842" s="6" t="s">
        <v>2115</v>
      </c>
      <c r="D10842" s="6">
        <v>30</v>
      </c>
      <c r="E10842" s="6">
        <v>115</v>
      </c>
      <c r="F10842" s="6">
        <v>115</v>
      </c>
      <c r="G10842" s="1">
        <v>120</v>
      </c>
      <c r="H10842" s="6" t="s">
        <v>2115</v>
      </c>
      <c r="I10842" s="6" t="s">
        <v>348</v>
      </c>
      <c r="K10842" s="6">
        <v>188</v>
      </c>
    </row>
    <row r="10843" spans="1:11">
      <c r="A10843" s="6">
        <v>85134635</v>
      </c>
      <c r="B10843" t="s">
        <v>12067</v>
      </c>
      <c r="C10843" s="6" t="s">
        <v>319</v>
      </c>
      <c r="D10843" s="6">
        <v>29</v>
      </c>
      <c r="E10843" s="6">
        <v>115</v>
      </c>
      <c r="F10843" s="6">
        <v>115</v>
      </c>
      <c r="G10843" s="1">
        <v>120</v>
      </c>
      <c r="H10843" s="6" t="s">
        <v>319</v>
      </c>
      <c r="I10843" s="6" t="s">
        <v>5228</v>
      </c>
      <c r="K10843" s="6">
        <v>178</v>
      </c>
    </row>
    <row r="10844" spans="1:11">
      <c r="A10844" s="6">
        <v>2000173046</v>
      </c>
      <c r="B10844" t="s">
        <v>12068</v>
      </c>
      <c r="C10844" s="6" t="s">
        <v>238</v>
      </c>
      <c r="D10844" s="6">
        <v>25</v>
      </c>
      <c r="E10844" s="6">
        <v>115</v>
      </c>
      <c r="F10844" s="6">
        <v>115</v>
      </c>
      <c r="G10844" s="1">
        <v>120</v>
      </c>
      <c r="H10844" s="6" t="s">
        <v>238</v>
      </c>
      <c r="I10844" s="6" t="s">
        <v>2134</v>
      </c>
      <c r="K10844" s="6">
        <v>177</v>
      </c>
    </row>
    <row r="10845" spans="1:11">
      <c r="A10845" s="6">
        <v>12079250</v>
      </c>
      <c r="B10845" t="s">
        <v>12069</v>
      </c>
      <c r="C10845" s="6" t="s">
        <v>319</v>
      </c>
      <c r="D10845" s="6">
        <v>24</v>
      </c>
      <c r="E10845" s="6">
        <v>115</v>
      </c>
      <c r="F10845" s="6">
        <v>115</v>
      </c>
      <c r="G10845" s="1">
        <v>120</v>
      </c>
      <c r="H10845" s="6" t="s">
        <v>319</v>
      </c>
      <c r="I10845" s="6" t="s">
        <v>12070</v>
      </c>
      <c r="K10845" s="6">
        <v>175</v>
      </c>
    </row>
    <row r="10846" spans="1:11">
      <c r="A10846" s="6">
        <v>43322289</v>
      </c>
      <c r="B10846" t="s">
        <v>12071</v>
      </c>
      <c r="C10846" s="6" t="s">
        <v>2115</v>
      </c>
      <c r="D10846" s="6">
        <v>27</v>
      </c>
      <c r="E10846" s="6">
        <v>115</v>
      </c>
      <c r="F10846" s="6">
        <v>115</v>
      </c>
      <c r="G10846" s="1">
        <v>120</v>
      </c>
      <c r="H10846" s="6" t="s">
        <v>2115</v>
      </c>
      <c r="I10846" s="6" t="s">
        <v>1745</v>
      </c>
      <c r="K10846" s="6">
        <v>188</v>
      </c>
    </row>
    <row r="10847" spans="1:11">
      <c r="A10847" s="6">
        <v>61042954</v>
      </c>
      <c r="B10847" t="s">
        <v>12072</v>
      </c>
      <c r="C10847" s="6" t="s">
        <v>2115</v>
      </c>
      <c r="D10847" s="6">
        <v>33</v>
      </c>
      <c r="E10847" s="6">
        <v>115</v>
      </c>
      <c r="F10847" s="6">
        <v>115</v>
      </c>
      <c r="G10847" s="1">
        <v>120</v>
      </c>
      <c r="H10847" s="6" t="s">
        <v>2115</v>
      </c>
      <c r="I10847" s="6" t="s">
        <v>253</v>
      </c>
      <c r="K10847" s="6">
        <v>183</v>
      </c>
    </row>
    <row r="10848" spans="1:11">
      <c r="A10848" s="6">
        <v>36158472</v>
      </c>
      <c r="B10848" t="s">
        <v>12073</v>
      </c>
      <c r="C10848" s="6" t="s">
        <v>377</v>
      </c>
      <c r="D10848" s="6">
        <v>25</v>
      </c>
      <c r="E10848" s="6">
        <v>115</v>
      </c>
      <c r="F10848" s="6">
        <v>115</v>
      </c>
      <c r="G10848" s="1">
        <v>120</v>
      </c>
      <c r="H10848" s="6" t="s">
        <v>377</v>
      </c>
      <c r="I10848" s="6" t="s">
        <v>641</v>
      </c>
      <c r="K10848" s="6">
        <v>195</v>
      </c>
    </row>
    <row r="10849" spans="1:11">
      <c r="A10849" s="6">
        <v>65036449</v>
      </c>
      <c r="B10849" t="s">
        <v>12074</v>
      </c>
      <c r="C10849" s="6" t="s">
        <v>1624</v>
      </c>
      <c r="D10849" s="6">
        <v>28</v>
      </c>
      <c r="E10849" s="6">
        <v>115</v>
      </c>
      <c r="F10849" s="6">
        <v>115</v>
      </c>
      <c r="G10849" s="1">
        <v>120</v>
      </c>
      <c r="H10849" s="6" t="s">
        <v>1624</v>
      </c>
      <c r="I10849" s="6" t="s">
        <v>2539</v>
      </c>
      <c r="K10849" s="6">
        <v>187</v>
      </c>
    </row>
    <row r="10850" spans="1:11">
      <c r="A10850" s="6">
        <v>36046045</v>
      </c>
      <c r="B10850" t="s">
        <v>12075</v>
      </c>
      <c r="C10850" s="6" t="s">
        <v>1624</v>
      </c>
      <c r="D10850" s="6">
        <v>32</v>
      </c>
      <c r="E10850" s="6">
        <v>115</v>
      </c>
      <c r="F10850" s="6">
        <v>115</v>
      </c>
      <c r="G10850" s="1">
        <v>120</v>
      </c>
      <c r="H10850" s="6" t="s">
        <v>1624</v>
      </c>
      <c r="I10850" s="6" t="s">
        <v>641</v>
      </c>
      <c r="K10850" s="6">
        <v>189</v>
      </c>
    </row>
    <row r="10851" spans="1:11">
      <c r="A10851" s="6">
        <v>36035300</v>
      </c>
      <c r="B10851" t="s">
        <v>12076</v>
      </c>
      <c r="C10851" s="6" t="s">
        <v>1624</v>
      </c>
      <c r="D10851" s="6">
        <v>31</v>
      </c>
      <c r="E10851" s="6">
        <v>115</v>
      </c>
      <c r="F10851" s="6">
        <v>115</v>
      </c>
      <c r="G10851" s="1">
        <v>120</v>
      </c>
      <c r="H10851" s="6" t="s">
        <v>1624</v>
      </c>
      <c r="I10851" s="6" t="s">
        <v>6406</v>
      </c>
      <c r="K10851" s="6">
        <v>196</v>
      </c>
    </row>
    <row r="10852" spans="1:11">
      <c r="A10852" s="6">
        <v>49033531</v>
      </c>
      <c r="B10852" t="s">
        <v>12077</v>
      </c>
      <c r="C10852" s="6" t="s">
        <v>1732</v>
      </c>
      <c r="D10852" s="6">
        <v>29</v>
      </c>
      <c r="E10852" s="6">
        <v>115</v>
      </c>
      <c r="F10852" s="6">
        <v>115</v>
      </c>
      <c r="G10852" s="1">
        <v>120</v>
      </c>
      <c r="H10852" s="6" t="s">
        <v>1732</v>
      </c>
      <c r="I10852" s="6" t="s">
        <v>4021</v>
      </c>
      <c r="K10852" s="6">
        <v>192</v>
      </c>
    </row>
    <row r="10853" spans="1:11">
      <c r="A10853" s="6">
        <v>91151079</v>
      </c>
      <c r="B10853" t="s">
        <v>12078</v>
      </c>
      <c r="C10853" s="6" t="s">
        <v>377</v>
      </c>
      <c r="D10853" s="6">
        <v>26</v>
      </c>
      <c r="E10853" s="6">
        <v>115</v>
      </c>
      <c r="F10853" s="6">
        <v>115</v>
      </c>
      <c r="G10853" s="1">
        <v>120</v>
      </c>
      <c r="H10853" s="6" t="s">
        <v>377</v>
      </c>
      <c r="I10853" s="6" t="s">
        <v>309</v>
      </c>
      <c r="K10853" s="6">
        <v>194</v>
      </c>
    </row>
    <row r="10854" spans="1:11">
      <c r="A10854" s="6">
        <v>48042318</v>
      </c>
      <c r="B10854" t="s">
        <v>12079</v>
      </c>
      <c r="C10854" s="6" t="s">
        <v>303</v>
      </c>
      <c r="D10854" s="6">
        <v>26</v>
      </c>
      <c r="E10854" s="6">
        <v>115</v>
      </c>
      <c r="F10854" s="6">
        <v>115</v>
      </c>
      <c r="G10854" s="1">
        <v>120</v>
      </c>
      <c r="H10854" s="6" t="s">
        <v>303</v>
      </c>
      <c r="I10854" s="6" t="s">
        <v>344</v>
      </c>
      <c r="K10854" s="6">
        <v>173</v>
      </c>
    </row>
    <row r="10855" spans="1:11">
      <c r="A10855" s="6">
        <v>91146767</v>
      </c>
      <c r="B10855" t="s">
        <v>12080</v>
      </c>
      <c r="C10855" s="6" t="s">
        <v>377</v>
      </c>
      <c r="D10855" s="6">
        <v>31</v>
      </c>
      <c r="E10855" s="6">
        <v>115</v>
      </c>
      <c r="F10855" s="6">
        <v>115</v>
      </c>
      <c r="G10855" s="1">
        <v>120</v>
      </c>
      <c r="H10855" s="6" t="s">
        <v>377</v>
      </c>
      <c r="I10855" s="6" t="s">
        <v>309</v>
      </c>
      <c r="K10855" s="6">
        <v>188</v>
      </c>
    </row>
    <row r="10856" spans="1:11">
      <c r="A10856" s="6">
        <v>8834720</v>
      </c>
      <c r="B10856" t="s">
        <v>12081</v>
      </c>
      <c r="C10856" s="6" t="s">
        <v>2115</v>
      </c>
      <c r="D10856" s="6">
        <v>38</v>
      </c>
      <c r="E10856" s="6">
        <v>115</v>
      </c>
      <c r="F10856" s="6">
        <v>115</v>
      </c>
      <c r="G10856" s="1">
        <v>120</v>
      </c>
      <c r="H10856" s="6" t="s">
        <v>2115</v>
      </c>
      <c r="I10856" s="6" t="s">
        <v>378</v>
      </c>
      <c r="K10856" s="6">
        <v>183</v>
      </c>
    </row>
    <row r="10857" spans="1:11">
      <c r="A10857" s="6">
        <v>29040335</v>
      </c>
      <c r="B10857" t="s">
        <v>12082</v>
      </c>
      <c r="C10857" s="6" t="s">
        <v>377</v>
      </c>
      <c r="D10857" s="6">
        <v>37</v>
      </c>
      <c r="E10857" s="6">
        <v>115</v>
      </c>
      <c r="F10857" s="6">
        <v>115</v>
      </c>
      <c r="G10857" s="1">
        <v>120</v>
      </c>
      <c r="H10857" s="6" t="s">
        <v>377</v>
      </c>
      <c r="I10857" s="6" t="s">
        <v>832</v>
      </c>
      <c r="K10857" s="6">
        <v>185</v>
      </c>
    </row>
    <row r="10858" spans="1:11">
      <c r="A10858" s="6">
        <v>86068266</v>
      </c>
      <c r="B10858" t="s">
        <v>12083</v>
      </c>
      <c r="C10858" s="6" t="s">
        <v>2121</v>
      </c>
      <c r="D10858" s="6">
        <v>28</v>
      </c>
      <c r="E10858" s="6">
        <v>115</v>
      </c>
      <c r="F10858" s="6">
        <v>115</v>
      </c>
      <c r="G10858" s="1">
        <v>120</v>
      </c>
      <c r="H10858" s="6" t="s">
        <v>2121</v>
      </c>
      <c r="I10858" s="6" t="s">
        <v>7240</v>
      </c>
      <c r="K10858" s="6">
        <v>176</v>
      </c>
    </row>
    <row r="10859" spans="1:11">
      <c r="A10859" s="6">
        <v>37045577</v>
      </c>
      <c r="B10859" t="s">
        <v>12084</v>
      </c>
      <c r="C10859" s="6" t="s">
        <v>2115</v>
      </c>
      <c r="D10859" s="6">
        <v>30</v>
      </c>
      <c r="E10859" s="6">
        <v>115</v>
      </c>
      <c r="F10859" s="6">
        <v>115</v>
      </c>
      <c r="G10859" s="1">
        <v>120</v>
      </c>
      <c r="H10859" s="6" t="s">
        <v>2115</v>
      </c>
      <c r="I10859" s="6" t="s">
        <v>406</v>
      </c>
      <c r="K10859" s="6">
        <v>196</v>
      </c>
    </row>
    <row r="10860" spans="1:11">
      <c r="A10860" s="6">
        <v>45105343</v>
      </c>
      <c r="B10860" t="s">
        <v>12085</v>
      </c>
      <c r="C10860" s="6" t="s">
        <v>319</v>
      </c>
      <c r="D10860" s="6">
        <v>27</v>
      </c>
      <c r="E10860" s="6">
        <v>115</v>
      </c>
      <c r="F10860" s="6">
        <v>115</v>
      </c>
      <c r="G10860" s="1">
        <v>120</v>
      </c>
      <c r="H10860" s="6" t="s">
        <v>319</v>
      </c>
      <c r="I10860" s="6" t="s">
        <v>1701</v>
      </c>
      <c r="K10860" s="6">
        <v>183</v>
      </c>
    </row>
    <row r="10861" spans="1:11">
      <c r="A10861" s="6">
        <v>19328104</v>
      </c>
      <c r="B10861" t="s">
        <v>12086</v>
      </c>
      <c r="C10861" s="6" t="s">
        <v>488</v>
      </c>
      <c r="D10861" s="6">
        <v>25</v>
      </c>
      <c r="E10861" s="6">
        <v>115</v>
      </c>
      <c r="F10861" s="6">
        <v>115</v>
      </c>
      <c r="G10861" s="1">
        <v>120</v>
      </c>
      <c r="H10861" s="6" t="s">
        <v>488</v>
      </c>
      <c r="I10861" s="6" t="s">
        <v>2981</v>
      </c>
      <c r="K10861" s="6">
        <v>169</v>
      </c>
    </row>
    <row r="10862" spans="1:11">
      <c r="A10862" s="6">
        <v>83168094</v>
      </c>
      <c r="B10862" t="s">
        <v>12087</v>
      </c>
      <c r="C10862" s="6" t="s">
        <v>488</v>
      </c>
      <c r="D10862" s="6">
        <v>25</v>
      </c>
      <c r="E10862" s="6">
        <v>115</v>
      </c>
      <c r="F10862" s="6">
        <v>115</v>
      </c>
      <c r="G10862" s="1">
        <v>120</v>
      </c>
      <c r="H10862" s="6" t="s">
        <v>488</v>
      </c>
      <c r="I10862" s="6" t="s">
        <v>306</v>
      </c>
      <c r="K10862" s="6">
        <v>173</v>
      </c>
    </row>
    <row r="10863" spans="1:11">
      <c r="A10863" s="6">
        <v>70053355</v>
      </c>
      <c r="B10863" t="s">
        <v>12088</v>
      </c>
      <c r="C10863" s="6" t="s">
        <v>1698</v>
      </c>
      <c r="D10863" s="6">
        <v>33</v>
      </c>
      <c r="E10863" s="6">
        <v>115</v>
      </c>
      <c r="F10863" s="6">
        <v>115</v>
      </c>
      <c r="G10863" s="1">
        <v>120</v>
      </c>
      <c r="H10863" s="6" t="s">
        <v>1698</v>
      </c>
      <c r="I10863" s="6" t="s">
        <v>832</v>
      </c>
      <c r="K10863" s="6">
        <v>178</v>
      </c>
    </row>
    <row r="10864" spans="1:11">
      <c r="A10864" s="6">
        <v>83223788</v>
      </c>
      <c r="B10864" t="s">
        <v>12089</v>
      </c>
      <c r="C10864" s="6" t="s">
        <v>1102</v>
      </c>
      <c r="D10864" s="6">
        <v>25</v>
      </c>
      <c r="E10864" s="6">
        <v>115</v>
      </c>
      <c r="F10864" s="6">
        <v>115</v>
      </c>
      <c r="G10864" s="1">
        <v>119</v>
      </c>
      <c r="H10864" s="6" t="s">
        <v>1102</v>
      </c>
      <c r="I10864" s="6" t="s">
        <v>1781</v>
      </c>
      <c r="K10864" s="6">
        <v>180</v>
      </c>
    </row>
    <row r="10865" spans="1:11">
      <c r="A10865" s="6">
        <v>18110671</v>
      </c>
      <c r="B10865" t="s">
        <v>12090</v>
      </c>
      <c r="C10865" s="6" t="s">
        <v>238</v>
      </c>
      <c r="D10865" s="6">
        <v>26</v>
      </c>
      <c r="E10865" s="6">
        <v>115</v>
      </c>
      <c r="F10865" s="6">
        <v>115</v>
      </c>
      <c r="G10865" s="1">
        <v>119</v>
      </c>
      <c r="H10865" s="6" t="s">
        <v>238</v>
      </c>
      <c r="I10865" s="6" t="s">
        <v>1117</v>
      </c>
      <c r="K10865" s="6">
        <v>187</v>
      </c>
    </row>
    <row r="10866" spans="1:11">
      <c r="A10866" s="6">
        <v>19148430</v>
      </c>
      <c r="B10866" t="s">
        <v>12091</v>
      </c>
      <c r="C10866" s="6" t="s">
        <v>218</v>
      </c>
      <c r="D10866" s="6">
        <v>34</v>
      </c>
      <c r="E10866" s="6">
        <v>115</v>
      </c>
      <c r="F10866" s="6">
        <v>115</v>
      </c>
      <c r="G10866" s="1">
        <v>119</v>
      </c>
      <c r="H10866" s="6" t="s">
        <v>218</v>
      </c>
      <c r="I10866" s="6" t="s">
        <v>257</v>
      </c>
      <c r="K10866" s="6">
        <v>186</v>
      </c>
    </row>
    <row r="10867" spans="1:11">
      <c r="A10867" s="6">
        <v>58100838</v>
      </c>
      <c r="B10867" t="s">
        <v>12092</v>
      </c>
      <c r="C10867" s="6" t="s">
        <v>1624</v>
      </c>
      <c r="D10867" s="6">
        <v>29</v>
      </c>
      <c r="E10867" s="6">
        <v>115</v>
      </c>
      <c r="F10867" s="6">
        <v>115</v>
      </c>
      <c r="G10867" s="1">
        <v>119</v>
      </c>
      <c r="H10867" s="6" t="s">
        <v>1624</v>
      </c>
      <c r="I10867" s="6" t="s">
        <v>194</v>
      </c>
      <c r="K10867" s="6">
        <v>188</v>
      </c>
    </row>
    <row r="10868" spans="1:11">
      <c r="A10868" s="6">
        <v>76051255</v>
      </c>
      <c r="B10868" t="s">
        <v>12093</v>
      </c>
      <c r="C10868" s="6" t="s">
        <v>640</v>
      </c>
      <c r="D10868" s="6">
        <v>27</v>
      </c>
      <c r="E10868" s="6">
        <v>115</v>
      </c>
      <c r="F10868" s="6">
        <v>115</v>
      </c>
      <c r="G10868" s="1">
        <v>119</v>
      </c>
      <c r="H10868" s="6" t="s">
        <v>640</v>
      </c>
      <c r="I10868" s="6" t="s">
        <v>378</v>
      </c>
      <c r="K10868" s="6">
        <v>173</v>
      </c>
    </row>
    <row r="10869" spans="1:11">
      <c r="A10869" s="6">
        <v>34011525</v>
      </c>
      <c r="B10869" t="s">
        <v>12094</v>
      </c>
      <c r="C10869" s="6" t="s">
        <v>377</v>
      </c>
      <c r="D10869" s="6">
        <v>38</v>
      </c>
      <c r="E10869" s="6">
        <v>115</v>
      </c>
      <c r="F10869" s="6">
        <v>115</v>
      </c>
      <c r="G10869" s="1">
        <v>119</v>
      </c>
      <c r="H10869" s="6" t="s">
        <v>377</v>
      </c>
      <c r="I10869" s="6" t="s">
        <v>4021</v>
      </c>
      <c r="K10869" s="6">
        <v>187</v>
      </c>
    </row>
    <row r="10870" spans="1:11">
      <c r="A10870" s="6">
        <v>83148722</v>
      </c>
      <c r="B10870" t="s">
        <v>12095</v>
      </c>
      <c r="C10870" s="6" t="s">
        <v>1732</v>
      </c>
      <c r="D10870" s="6">
        <v>31</v>
      </c>
      <c r="E10870" s="6">
        <v>115</v>
      </c>
      <c r="F10870" s="6">
        <v>115</v>
      </c>
      <c r="G10870" s="1">
        <v>119</v>
      </c>
      <c r="H10870" s="6" t="s">
        <v>1732</v>
      </c>
      <c r="I10870" s="6" t="s">
        <v>1340</v>
      </c>
      <c r="K10870" s="6">
        <v>187</v>
      </c>
    </row>
    <row r="10871" spans="1:11">
      <c r="A10871" s="6">
        <v>37073547</v>
      </c>
      <c r="B10871" t="s">
        <v>12096</v>
      </c>
      <c r="C10871" s="6" t="s">
        <v>942</v>
      </c>
      <c r="D10871" s="6">
        <v>25</v>
      </c>
      <c r="E10871" s="6">
        <v>115</v>
      </c>
      <c r="F10871" s="6">
        <v>115</v>
      </c>
      <c r="G10871" s="1">
        <v>119</v>
      </c>
      <c r="H10871" s="6" t="s">
        <v>942</v>
      </c>
      <c r="I10871" s="6" t="s">
        <v>406</v>
      </c>
      <c r="K10871" s="6">
        <v>187</v>
      </c>
    </row>
    <row r="10872" spans="1:11">
      <c r="A10872" s="6">
        <v>14189270</v>
      </c>
      <c r="B10872" t="s">
        <v>12097</v>
      </c>
      <c r="C10872" s="6" t="s">
        <v>2115</v>
      </c>
      <c r="D10872" s="6">
        <v>24</v>
      </c>
      <c r="E10872" s="6">
        <v>115</v>
      </c>
      <c r="F10872" s="6">
        <v>115</v>
      </c>
      <c r="G10872" s="1">
        <v>119</v>
      </c>
      <c r="H10872" s="6" t="s">
        <v>2115</v>
      </c>
      <c r="I10872" s="6" t="s">
        <v>603</v>
      </c>
      <c r="K10872" s="6">
        <v>187</v>
      </c>
    </row>
    <row r="10873" spans="1:11">
      <c r="A10873" s="6">
        <v>14201661</v>
      </c>
      <c r="B10873" t="s">
        <v>12098</v>
      </c>
      <c r="C10873" s="6" t="s">
        <v>1747</v>
      </c>
      <c r="D10873" s="6">
        <v>29</v>
      </c>
      <c r="E10873" s="6">
        <v>115</v>
      </c>
      <c r="F10873" s="6">
        <v>115</v>
      </c>
      <c r="G10873" s="1">
        <v>119</v>
      </c>
      <c r="H10873" s="6" t="s">
        <v>1747</v>
      </c>
      <c r="I10873" s="6" t="s">
        <v>603</v>
      </c>
      <c r="K10873" s="6">
        <v>173</v>
      </c>
    </row>
    <row r="10874" spans="1:11">
      <c r="A10874" s="6">
        <v>14181159</v>
      </c>
      <c r="B10874" t="s">
        <v>12099</v>
      </c>
      <c r="C10874" s="6" t="s">
        <v>218</v>
      </c>
      <c r="D10874" s="6">
        <v>25</v>
      </c>
      <c r="E10874" s="6">
        <v>115</v>
      </c>
      <c r="F10874" s="6">
        <v>115</v>
      </c>
      <c r="G10874" s="1">
        <v>119</v>
      </c>
      <c r="H10874" s="6" t="s">
        <v>218</v>
      </c>
      <c r="I10874" s="6" t="s">
        <v>603</v>
      </c>
      <c r="K10874" s="6">
        <v>183</v>
      </c>
    </row>
    <row r="10875" spans="1:11">
      <c r="A10875" s="6">
        <v>25058269</v>
      </c>
      <c r="B10875" t="s">
        <v>12100</v>
      </c>
      <c r="C10875" s="6" t="s">
        <v>2115</v>
      </c>
      <c r="D10875" s="6">
        <v>26</v>
      </c>
      <c r="E10875" s="6">
        <v>115</v>
      </c>
      <c r="F10875" s="6">
        <v>115</v>
      </c>
      <c r="G10875" s="1">
        <v>119</v>
      </c>
      <c r="H10875" s="6" t="s">
        <v>2115</v>
      </c>
      <c r="I10875" s="6" t="s">
        <v>2879</v>
      </c>
      <c r="K10875" s="6">
        <v>190</v>
      </c>
    </row>
    <row r="10876" spans="1:11">
      <c r="A10876" s="6">
        <v>14001542</v>
      </c>
      <c r="B10876" t="s">
        <v>12101</v>
      </c>
      <c r="C10876" s="6" t="s">
        <v>218</v>
      </c>
      <c r="D10876" s="6">
        <v>37</v>
      </c>
      <c r="E10876" s="6">
        <v>115</v>
      </c>
      <c r="F10876" s="6">
        <v>115</v>
      </c>
      <c r="G10876" s="1">
        <v>119</v>
      </c>
      <c r="H10876" s="6" t="s">
        <v>218</v>
      </c>
      <c r="I10876" s="6" t="s">
        <v>603</v>
      </c>
      <c r="K10876" s="6">
        <v>182</v>
      </c>
    </row>
    <row r="10877" spans="1:11">
      <c r="A10877" s="6">
        <v>76067956</v>
      </c>
      <c r="B10877" t="s">
        <v>12102</v>
      </c>
      <c r="C10877" s="6" t="s">
        <v>377</v>
      </c>
      <c r="D10877" s="6">
        <v>25</v>
      </c>
      <c r="E10877" s="6">
        <v>115</v>
      </c>
      <c r="F10877" s="6">
        <v>115</v>
      </c>
      <c r="G10877" s="1">
        <v>119</v>
      </c>
      <c r="H10877" s="6" t="s">
        <v>377</v>
      </c>
      <c r="I10877" s="6" t="s">
        <v>378</v>
      </c>
      <c r="K10877" s="6">
        <v>188</v>
      </c>
    </row>
    <row r="10878" spans="1:11">
      <c r="A10878" s="6">
        <v>86046564</v>
      </c>
      <c r="B10878" t="s">
        <v>12103</v>
      </c>
      <c r="C10878" s="6" t="s">
        <v>966</v>
      </c>
      <c r="D10878" s="6">
        <v>30</v>
      </c>
      <c r="E10878" s="6">
        <v>115</v>
      </c>
      <c r="F10878" s="6">
        <v>115</v>
      </c>
      <c r="G10878" s="1">
        <v>119</v>
      </c>
      <c r="H10878" s="6" t="s">
        <v>966</v>
      </c>
      <c r="I10878" s="6" t="s">
        <v>6399</v>
      </c>
      <c r="K10878" s="6">
        <v>179</v>
      </c>
    </row>
    <row r="10879" spans="1:11">
      <c r="A10879" s="6">
        <v>14075229</v>
      </c>
      <c r="B10879" t="s">
        <v>12104</v>
      </c>
      <c r="C10879" s="6" t="s">
        <v>589</v>
      </c>
      <c r="D10879" s="6">
        <v>31</v>
      </c>
      <c r="E10879" s="6">
        <v>115</v>
      </c>
      <c r="F10879" s="6">
        <v>115</v>
      </c>
      <c r="G10879" s="1">
        <v>119</v>
      </c>
      <c r="H10879" s="6" t="s">
        <v>589</v>
      </c>
      <c r="I10879" s="6" t="s">
        <v>603</v>
      </c>
      <c r="K10879" s="6">
        <v>179</v>
      </c>
    </row>
    <row r="10880" spans="1:11">
      <c r="A10880" s="6">
        <v>78097422</v>
      </c>
      <c r="B10880" t="s">
        <v>12105</v>
      </c>
      <c r="C10880" s="6" t="s">
        <v>240</v>
      </c>
      <c r="D10880" s="6">
        <v>28</v>
      </c>
      <c r="E10880" s="6">
        <v>115</v>
      </c>
      <c r="F10880" s="6">
        <v>115</v>
      </c>
      <c r="G10880" s="1">
        <v>119</v>
      </c>
      <c r="H10880" s="6" t="s">
        <v>240</v>
      </c>
      <c r="I10880" s="6" t="s">
        <v>1661</v>
      </c>
      <c r="K10880" s="6">
        <v>168</v>
      </c>
    </row>
    <row r="10881" spans="1:11">
      <c r="A10881" s="6">
        <v>14155176</v>
      </c>
      <c r="B10881" t="s">
        <v>12106</v>
      </c>
      <c r="C10881" s="6" t="s">
        <v>377</v>
      </c>
      <c r="D10881" s="6">
        <v>29</v>
      </c>
      <c r="E10881" s="6">
        <v>115</v>
      </c>
      <c r="F10881" s="6">
        <v>115</v>
      </c>
      <c r="G10881" s="1">
        <v>119</v>
      </c>
      <c r="H10881" s="6" t="s">
        <v>377</v>
      </c>
      <c r="I10881" s="6" t="s">
        <v>603</v>
      </c>
      <c r="K10881" s="6">
        <v>182</v>
      </c>
    </row>
    <row r="10882" spans="1:11">
      <c r="A10882" s="6">
        <v>16191687</v>
      </c>
      <c r="B10882" t="s">
        <v>12107</v>
      </c>
      <c r="C10882" s="6" t="s">
        <v>1102</v>
      </c>
      <c r="D10882" s="6">
        <v>25</v>
      </c>
      <c r="E10882" s="6">
        <v>115</v>
      </c>
      <c r="F10882" s="6">
        <v>115</v>
      </c>
      <c r="G10882" s="1">
        <v>119</v>
      </c>
      <c r="H10882" s="6" t="s">
        <v>1102</v>
      </c>
      <c r="I10882" s="6" t="s">
        <v>298</v>
      </c>
      <c r="K10882" s="6">
        <v>171</v>
      </c>
    </row>
    <row r="10883" spans="1:11">
      <c r="A10883" s="6">
        <v>20042304</v>
      </c>
      <c r="B10883" t="s">
        <v>12108</v>
      </c>
      <c r="C10883" s="6" t="s">
        <v>238</v>
      </c>
      <c r="D10883" s="6">
        <v>26</v>
      </c>
      <c r="E10883" s="6">
        <v>115</v>
      </c>
      <c r="F10883" s="6">
        <v>115</v>
      </c>
      <c r="G10883" s="1">
        <v>119</v>
      </c>
      <c r="H10883" s="6" t="s">
        <v>238</v>
      </c>
      <c r="I10883" s="6" t="s">
        <v>1736</v>
      </c>
      <c r="K10883" s="6">
        <v>176</v>
      </c>
    </row>
    <row r="10884" spans="1:11">
      <c r="A10884" s="6">
        <v>75032821</v>
      </c>
      <c r="B10884" t="s">
        <v>12109</v>
      </c>
      <c r="C10884" s="6" t="s">
        <v>1624</v>
      </c>
      <c r="D10884" s="6">
        <v>29</v>
      </c>
      <c r="E10884" s="6">
        <v>115</v>
      </c>
      <c r="F10884" s="6">
        <v>115</v>
      </c>
      <c r="G10884" s="1">
        <v>119</v>
      </c>
      <c r="H10884" s="6" t="s">
        <v>1624</v>
      </c>
      <c r="I10884" s="6" t="s">
        <v>12110</v>
      </c>
      <c r="K10884" s="6">
        <v>181</v>
      </c>
    </row>
    <row r="10885" spans="1:11">
      <c r="A10885" s="6">
        <v>19197057</v>
      </c>
      <c r="B10885" t="s">
        <v>12111</v>
      </c>
      <c r="C10885" s="6" t="s">
        <v>303</v>
      </c>
      <c r="D10885" s="6">
        <v>31</v>
      </c>
      <c r="E10885" s="6">
        <v>115</v>
      </c>
      <c r="F10885" s="6">
        <v>115</v>
      </c>
      <c r="G10885" s="1">
        <v>119</v>
      </c>
      <c r="H10885" s="6" t="s">
        <v>303</v>
      </c>
      <c r="I10885" s="6" t="s">
        <v>257</v>
      </c>
      <c r="K10885" s="6">
        <v>179</v>
      </c>
    </row>
    <row r="10886" spans="1:11">
      <c r="A10886" s="6">
        <v>19250588</v>
      </c>
      <c r="B10886" t="s">
        <v>12112</v>
      </c>
      <c r="C10886" s="6" t="s">
        <v>1732</v>
      </c>
      <c r="D10886" s="6">
        <v>30</v>
      </c>
      <c r="E10886" s="6">
        <v>115</v>
      </c>
      <c r="F10886" s="6">
        <v>115</v>
      </c>
      <c r="G10886" s="1">
        <v>119</v>
      </c>
      <c r="H10886" s="6" t="s">
        <v>1732</v>
      </c>
      <c r="I10886" s="6" t="s">
        <v>257</v>
      </c>
      <c r="K10886" s="6">
        <v>187</v>
      </c>
    </row>
    <row r="10887" spans="1:11">
      <c r="A10887" s="6">
        <v>72042157</v>
      </c>
      <c r="B10887" t="s">
        <v>12113</v>
      </c>
      <c r="C10887" s="6" t="s">
        <v>2121</v>
      </c>
      <c r="D10887" s="6">
        <v>29</v>
      </c>
      <c r="E10887" s="6">
        <v>115</v>
      </c>
      <c r="F10887" s="6">
        <v>115</v>
      </c>
      <c r="G10887" s="1">
        <v>119</v>
      </c>
      <c r="H10887" s="6" t="s">
        <v>2121</v>
      </c>
      <c r="I10887" s="6" t="s">
        <v>12114</v>
      </c>
      <c r="K10887" s="6">
        <v>180</v>
      </c>
    </row>
    <row r="10888" spans="1:11">
      <c r="A10888" s="6">
        <v>80007049</v>
      </c>
      <c r="B10888" t="s">
        <v>12115</v>
      </c>
      <c r="C10888" s="6" t="s">
        <v>2123</v>
      </c>
      <c r="D10888" s="6">
        <v>33</v>
      </c>
      <c r="E10888" s="6">
        <v>115</v>
      </c>
      <c r="F10888" s="6">
        <v>115</v>
      </c>
      <c r="G10888" s="1">
        <v>119</v>
      </c>
      <c r="H10888" s="6" t="s">
        <v>2123</v>
      </c>
      <c r="I10888" s="6" t="s">
        <v>1688</v>
      </c>
      <c r="K10888" s="6">
        <v>180</v>
      </c>
    </row>
    <row r="10889" spans="1:11">
      <c r="A10889" s="6">
        <v>86017439</v>
      </c>
      <c r="B10889" t="s">
        <v>12116</v>
      </c>
      <c r="C10889" s="6" t="s">
        <v>1624</v>
      </c>
      <c r="D10889" s="6">
        <v>31</v>
      </c>
      <c r="E10889" s="6">
        <v>115</v>
      </c>
      <c r="F10889" s="6">
        <v>115</v>
      </c>
      <c r="G10889" s="1">
        <v>119</v>
      </c>
      <c r="H10889" s="6" t="s">
        <v>1624</v>
      </c>
      <c r="I10889" s="6" t="s">
        <v>1688</v>
      </c>
      <c r="K10889" s="6">
        <v>178</v>
      </c>
    </row>
    <row r="10890" spans="1:11">
      <c r="A10890" s="6">
        <v>95079033</v>
      </c>
      <c r="B10890" t="s">
        <v>12117</v>
      </c>
      <c r="C10890" s="6" t="s">
        <v>2198</v>
      </c>
      <c r="D10890" s="6">
        <v>28</v>
      </c>
      <c r="E10890" s="6">
        <v>115</v>
      </c>
      <c r="F10890" s="6">
        <v>115</v>
      </c>
      <c r="G10890" s="1">
        <v>119</v>
      </c>
      <c r="H10890" s="6" t="s">
        <v>2198</v>
      </c>
      <c r="I10890" s="6" t="s">
        <v>963</v>
      </c>
      <c r="K10890" s="6">
        <v>182</v>
      </c>
    </row>
    <row r="10891" spans="1:11">
      <c r="A10891" s="6">
        <v>2000241851</v>
      </c>
      <c r="B10891" t="s">
        <v>12118</v>
      </c>
      <c r="C10891" s="6" t="s">
        <v>377</v>
      </c>
      <c r="D10891" s="6">
        <v>24</v>
      </c>
      <c r="E10891" s="6">
        <v>115</v>
      </c>
      <c r="F10891" s="6">
        <v>115</v>
      </c>
      <c r="G10891" s="1">
        <v>119</v>
      </c>
      <c r="H10891" s="6" t="s">
        <v>377</v>
      </c>
      <c r="I10891" s="6" t="s">
        <v>2134</v>
      </c>
      <c r="K10891" s="6">
        <v>188</v>
      </c>
    </row>
    <row r="10892" spans="1:11">
      <c r="A10892" s="6">
        <v>2000161223</v>
      </c>
      <c r="B10892" t="s">
        <v>12119</v>
      </c>
      <c r="C10892" s="6" t="s">
        <v>558</v>
      </c>
      <c r="D10892" s="6">
        <v>25</v>
      </c>
      <c r="E10892" s="6">
        <v>115</v>
      </c>
      <c r="F10892" s="6">
        <v>115</v>
      </c>
      <c r="G10892" s="1">
        <v>118</v>
      </c>
      <c r="H10892" s="6" t="s">
        <v>558</v>
      </c>
      <c r="I10892" s="6" t="s">
        <v>1688</v>
      </c>
      <c r="K10892" s="6">
        <v>176</v>
      </c>
    </row>
    <row r="10893" spans="1:11">
      <c r="A10893" s="6">
        <v>53094112</v>
      </c>
      <c r="B10893" t="s">
        <v>12120</v>
      </c>
      <c r="C10893" s="6" t="s">
        <v>1674</v>
      </c>
      <c r="D10893" s="6">
        <v>32</v>
      </c>
      <c r="E10893" s="6">
        <v>115</v>
      </c>
      <c r="F10893" s="6">
        <v>115</v>
      </c>
      <c r="G10893" s="1">
        <v>118</v>
      </c>
      <c r="H10893" s="6" t="s">
        <v>1674</v>
      </c>
      <c r="I10893" s="6" t="s">
        <v>477</v>
      </c>
      <c r="K10893" s="6">
        <v>186</v>
      </c>
    </row>
    <row r="10894" spans="1:11">
      <c r="A10894" s="6">
        <v>27031212</v>
      </c>
      <c r="B10894" t="s">
        <v>12121</v>
      </c>
      <c r="C10894" s="6" t="s">
        <v>1671</v>
      </c>
      <c r="D10894" s="6">
        <v>32</v>
      </c>
      <c r="E10894" s="6">
        <v>115</v>
      </c>
      <c r="F10894" s="6">
        <v>115</v>
      </c>
      <c r="G10894" s="1">
        <v>118</v>
      </c>
      <c r="H10894" s="6" t="s">
        <v>1671</v>
      </c>
      <c r="I10894" s="6" t="s">
        <v>12122</v>
      </c>
      <c r="K10894" s="6">
        <v>187</v>
      </c>
    </row>
    <row r="10895" spans="1:11">
      <c r="A10895" s="6">
        <v>67182671</v>
      </c>
      <c r="B10895" t="s">
        <v>12123</v>
      </c>
      <c r="C10895" s="6" t="s">
        <v>1213</v>
      </c>
      <c r="D10895" s="6">
        <v>29</v>
      </c>
      <c r="E10895" s="6">
        <v>115</v>
      </c>
      <c r="F10895" s="6">
        <v>115</v>
      </c>
      <c r="G10895" s="1">
        <v>118</v>
      </c>
      <c r="H10895" s="6" t="s">
        <v>1213</v>
      </c>
      <c r="I10895" s="6" t="s">
        <v>348</v>
      </c>
      <c r="K10895" s="6">
        <v>173</v>
      </c>
    </row>
    <row r="10896" spans="1:11">
      <c r="A10896" s="6">
        <v>14226873</v>
      </c>
      <c r="B10896" t="s">
        <v>12124</v>
      </c>
      <c r="C10896" s="6" t="s">
        <v>640</v>
      </c>
      <c r="D10896" s="6">
        <v>27</v>
      </c>
      <c r="E10896" s="6">
        <v>115</v>
      </c>
      <c r="F10896" s="6">
        <v>115</v>
      </c>
      <c r="G10896" s="1">
        <v>118</v>
      </c>
      <c r="H10896" s="6" t="s">
        <v>640</v>
      </c>
      <c r="I10896" s="6" t="s">
        <v>187</v>
      </c>
      <c r="K10896" s="6">
        <v>170</v>
      </c>
    </row>
    <row r="10897" spans="1:11">
      <c r="A10897" s="6">
        <v>55074152</v>
      </c>
      <c r="B10897" t="s">
        <v>12125</v>
      </c>
      <c r="C10897" s="6" t="s">
        <v>1698</v>
      </c>
      <c r="D10897" s="6">
        <v>32</v>
      </c>
      <c r="E10897" s="6">
        <v>115</v>
      </c>
      <c r="F10897" s="6">
        <v>115</v>
      </c>
      <c r="G10897" s="1">
        <v>118</v>
      </c>
      <c r="H10897" s="6" t="s">
        <v>1698</v>
      </c>
      <c r="I10897" s="6" t="s">
        <v>1340</v>
      </c>
      <c r="K10897" s="6">
        <v>183</v>
      </c>
    </row>
    <row r="10898" spans="1:11">
      <c r="A10898" s="6">
        <v>19123828</v>
      </c>
      <c r="B10898" t="s">
        <v>12126</v>
      </c>
      <c r="C10898" s="6" t="s">
        <v>2115</v>
      </c>
      <c r="D10898" s="6">
        <v>33</v>
      </c>
      <c r="E10898" s="6">
        <v>115</v>
      </c>
      <c r="F10898" s="6">
        <v>115</v>
      </c>
      <c r="G10898" s="1">
        <v>118</v>
      </c>
      <c r="H10898" s="6" t="s">
        <v>2115</v>
      </c>
      <c r="I10898" s="6" t="s">
        <v>257</v>
      </c>
      <c r="K10898" s="6">
        <v>186</v>
      </c>
    </row>
    <row r="10899" spans="1:11">
      <c r="A10899" s="6">
        <v>16096617</v>
      </c>
      <c r="B10899" t="s">
        <v>12127</v>
      </c>
      <c r="C10899" s="6" t="s">
        <v>2115</v>
      </c>
      <c r="D10899" s="6">
        <v>29</v>
      </c>
      <c r="E10899" s="6">
        <v>115</v>
      </c>
      <c r="F10899" s="6">
        <v>115</v>
      </c>
      <c r="G10899" s="1">
        <v>118</v>
      </c>
      <c r="H10899" s="6" t="s">
        <v>2115</v>
      </c>
      <c r="I10899" s="6" t="s">
        <v>298</v>
      </c>
      <c r="K10899" s="6">
        <v>190</v>
      </c>
    </row>
    <row r="10900" spans="1:11">
      <c r="A10900" s="6">
        <v>37084928</v>
      </c>
      <c r="B10900" t="s">
        <v>12128</v>
      </c>
      <c r="C10900" s="6" t="s">
        <v>2167</v>
      </c>
      <c r="D10900" s="6">
        <v>26</v>
      </c>
      <c r="E10900" s="6">
        <v>115</v>
      </c>
      <c r="F10900" s="6">
        <v>115</v>
      </c>
      <c r="G10900" s="1">
        <v>118</v>
      </c>
      <c r="H10900" s="6" t="s">
        <v>2167</v>
      </c>
      <c r="I10900" s="6" t="s">
        <v>406</v>
      </c>
      <c r="K10900" s="6">
        <v>194</v>
      </c>
    </row>
    <row r="10901" spans="1:11">
      <c r="A10901" s="6">
        <v>50078507</v>
      </c>
      <c r="B10901" t="s">
        <v>12129</v>
      </c>
      <c r="C10901" s="6" t="s">
        <v>377</v>
      </c>
      <c r="D10901" s="6">
        <v>30</v>
      </c>
      <c r="E10901" s="6">
        <v>115</v>
      </c>
      <c r="F10901" s="6">
        <v>115</v>
      </c>
      <c r="G10901" s="1">
        <v>118</v>
      </c>
      <c r="H10901" s="6" t="s">
        <v>377</v>
      </c>
      <c r="I10901" s="6" t="s">
        <v>683</v>
      </c>
      <c r="K10901" s="6">
        <v>188</v>
      </c>
    </row>
    <row r="10902" spans="1:11">
      <c r="A10902" s="6">
        <v>29086858</v>
      </c>
      <c r="B10902" t="s">
        <v>12130</v>
      </c>
      <c r="C10902" s="6" t="s">
        <v>2046</v>
      </c>
      <c r="D10902" s="6">
        <v>30</v>
      </c>
      <c r="E10902" s="6">
        <v>115</v>
      </c>
      <c r="F10902" s="6">
        <v>115</v>
      </c>
      <c r="G10902" s="1">
        <v>118</v>
      </c>
      <c r="H10902" s="6" t="s">
        <v>2046</v>
      </c>
      <c r="I10902" s="6" t="s">
        <v>259</v>
      </c>
      <c r="K10902" s="6">
        <v>180</v>
      </c>
    </row>
    <row r="10903" spans="1:11">
      <c r="A10903" s="6">
        <v>14022278</v>
      </c>
      <c r="B10903" t="s">
        <v>12131</v>
      </c>
      <c r="C10903" s="6" t="s">
        <v>2121</v>
      </c>
      <c r="D10903" s="6">
        <v>37</v>
      </c>
      <c r="E10903" s="6">
        <v>115</v>
      </c>
      <c r="F10903" s="6">
        <v>115</v>
      </c>
      <c r="G10903" s="1">
        <v>118</v>
      </c>
      <c r="H10903" s="6" t="s">
        <v>2121</v>
      </c>
      <c r="I10903" s="6" t="s">
        <v>603</v>
      </c>
      <c r="K10903" s="6">
        <v>174</v>
      </c>
    </row>
    <row r="10904" spans="1:11">
      <c r="A10904" s="6">
        <v>67208359</v>
      </c>
      <c r="B10904" t="s">
        <v>12132</v>
      </c>
      <c r="C10904" s="6" t="s">
        <v>2115</v>
      </c>
      <c r="D10904" s="6">
        <v>29</v>
      </c>
      <c r="E10904" s="6">
        <v>115</v>
      </c>
      <c r="F10904" s="6">
        <v>115</v>
      </c>
      <c r="G10904" s="1">
        <v>118</v>
      </c>
      <c r="H10904" s="6" t="s">
        <v>2115</v>
      </c>
      <c r="I10904" s="6" t="s">
        <v>433</v>
      </c>
      <c r="K10904" s="6">
        <v>184</v>
      </c>
    </row>
    <row r="10905" spans="1:11">
      <c r="A10905" s="6">
        <v>14180902</v>
      </c>
      <c r="B10905" t="s">
        <v>12133</v>
      </c>
      <c r="C10905" s="6" t="s">
        <v>944</v>
      </c>
      <c r="D10905" s="6">
        <v>26</v>
      </c>
      <c r="E10905" s="6">
        <v>115</v>
      </c>
      <c r="F10905" s="6">
        <v>115</v>
      </c>
      <c r="G10905" s="1">
        <v>118</v>
      </c>
      <c r="H10905" s="6" t="s">
        <v>944</v>
      </c>
      <c r="I10905" s="6" t="s">
        <v>603</v>
      </c>
      <c r="K10905" s="6">
        <v>175</v>
      </c>
    </row>
    <row r="10906" spans="1:11">
      <c r="A10906" s="6">
        <v>14118431</v>
      </c>
      <c r="B10906" t="s">
        <v>12134</v>
      </c>
      <c r="C10906" s="6" t="s">
        <v>944</v>
      </c>
      <c r="D10906" s="6">
        <v>32</v>
      </c>
      <c r="E10906" s="6">
        <v>115</v>
      </c>
      <c r="F10906" s="6">
        <v>115</v>
      </c>
      <c r="G10906" s="1">
        <v>118</v>
      </c>
      <c r="H10906" s="6" t="s">
        <v>944</v>
      </c>
      <c r="I10906" s="6" t="s">
        <v>603</v>
      </c>
      <c r="K10906" s="6">
        <v>177</v>
      </c>
    </row>
    <row r="10907" spans="1:11">
      <c r="A10907" s="6">
        <v>14180966</v>
      </c>
      <c r="B10907" t="s">
        <v>12135</v>
      </c>
      <c r="C10907" s="6" t="s">
        <v>942</v>
      </c>
      <c r="D10907" s="6">
        <v>26</v>
      </c>
      <c r="E10907" s="6">
        <v>115</v>
      </c>
      <c r="F10907" s="6">
        <v>115</v>
      </c>
      <c r="G10907" s="1">
        <v>118</v>
      </c>
      <c r="H10907" s="6" t="s">
        <v>942</v>
      </c>
      <c r="I10907" s="6" t="s">
        <v>603</v>
      </c>
      <c r="K10907" s="6">
        <v>178</v>
      </c>
    </row>
    <row r="10908" spans="1:11">
      <c r="A10908" s="6">
        <v>85082890</v>
      </c>
      <c r="B10908" t="s">
        <v>12136</v>
      </c>
      <c r="C10908" s="6" t="s">
        <v>311</v>
      </c>
      <c r="D10908" s="6">
        <v>31</v>
      </c>
      <c r="E10908" s="6">
        <v>115</v>
      </c>
      <c r="F10908" s="6">
        <v>115</v>
      </c>
      <c r="G10908" s="1">
        <v>118</v>
      </c>
      <c r="H10908" s="6" t="s">
        <v>311</v>
      </c>
      <c r="I10908" s="6" t="s">
        <v>344</v>
      </c>
      <c r="K10908" s="6">
        <v>182</v>
      </c>
    </row>
    <row r="10909" spans="1:11">
      <c r="A10909" s="6">
        <v>18101841</v>
      </c>
      <c r="B10909" t="s">
        <v>12137</v>
      </c>
      <c r="C10909" s="6" t="s">
        <v>303</v>
      </c>
      <c r="D10909" s="6">
        <v>25</v>
      </c>
      <c r="E10909" s="6">
        <v>115</v>
      </c>
      <c r="F10909" s="6">
        <v>115</v>
      </c>
      <c r="G10909" s="1">
        <v>118</v>
      </c>
      <c r="H10909" s="6" t="s">
        <v>303</v>
      </c>
      <c r="I10909" s="6" t="s">
        <v>1117</v>
      </c>
      <c r="K10909" s="6">
        <v>175</v>
      </c>
    </row>
    <row r="10910" spans="1:11">
      <c r="A10910" s="6">
        <v>22015061</v>
      </c>
      <c r="B10910" t="s">
        <v>12138</v>
      </c>
      <c r="C10910" s="6" t="s">
        <v>619</v>
      </c>
      <c r="D10910" s="6">
        <v>34</v>
      </c>
      <c r="E10910" s="6">
        <v>115</v>
      </c>
      <c r="F10910" s="6">
        <v>115</v>
      </c>
      <c r="G10910" s="1">
        <v>118</v>
      </c>
      <c r="H10910" s="6" t="s">
        <v>619</v>
      </c>
      <c r="I10910" s="6" t="s">
        <v>3732</v>
      </c>
      <c r="K10910" s="6">
        <v>185</v>
      </c>
    </row>
    <row r="10911" spans="1:11">
      <c r="A10911" s="6">
        <v>36047558</v>
      </c>
      <c r="B10911" t="s">
        <v>12139</v>
      </c>
      <c r="C10911" s="6" t="s">
        <v>1624</v>
      </c>
      <c r="D10911" s="6">
        <v>34</v>
      </c>
      <c r="E10911" s="6">
        <v>115</v>
      </c>
      <c r="F10911" s="6">
        <v>115</v>
      </c>
      <c r="G10911" s="1">
        <v>118</v>
      </c>
      <c r="H10911" s="6" t="s">
        <v>1624</v>
      </c>
      <c r="I10911" s="6" t="s">
        <v>641</v>
      </c>
      <c r="K10911" s="6">
        <v>198</v>
      </c>
    </row>
    <row r="10912" spans="1:11">
      <c r="A10912" s="6">
        <v>14240707</v>
      </c>
      <c r="B10912" t="s">
        <v>12140</v>
      </c>
      <c r="C10912" s="6" t="s">
        <v>966</v>
      </c>
      <c r="D10912" s="6">
        <v>24</v>
      </c>
      <c r="E10912" s="6">
        <v>115</v>
      </c>
      <c r="F10912" s="6">
        <v>115</v>
      </c>
      <c r="G10912" s="1">
        <v>118</v>
      </c>
      <c r="H10912" s="6" t="s">
        <v>966</v>
      </c>
      <c r="I10912" s="6" t="s">
        <v>603</v>
      </c>
      <c r="K10912" s="6">
        <v>180</v>
      </c>
    </row>
    <row r="10913" spans="1:11">
      <c r="A10913" s="6">
        <v>92032199</v>
      </c>
      <c r="B10913" t="s">
        <v>12141</v>
      </c>
      <c r="C10913" s="6" t="s">
        <v>728</v>
      </c>
      <c r="D10913" s="6">
        <v>30</v>
      </c>
      <c r="E10913" s="6">
        <v>115</v>
      </c>
      <c r="F10913" s="6">
        <v>115</v>
      </c>
      <c r="G10913" s="1">
        <v>118</v>
      </c>
      <c r="H10913" s="6" t="s">
        <v>728</v>
      </c>
      <c r="I10913" s="6" t="s">
        <v>12142</v>
      </c>
      <c r="K10913" s="6">
        <v>177</v>
      </c>
    </row>
    <row r="10914" spans="1:11">
      <c r="A10914" s="6">
        <v>7549005</v>
      </c>
      <c r="B10914" t="s">
        <v>12143</v>
      </c>
      <c r="C10914" s="6" t="s">
        <v>377</v>
      </c>
      <c r="D10914" s="6">
        <v>38</v>
      </c>
      <c r="E10914" s="6">
        <v>115</v>
      </c>
      <c r="F10914" s="6">
        <v>115</v>
      </c>
      <c r="G10914" s="1">
        <v>118</v>
      </c>
      <c r="H10914" s="6" t="s">
        <v>377</v>
      </c>
      <c r="I10914" s="6" t="s">
        <v>494</v>
      </c>
      <c r="K10914" s="6">
        <v>191</v>
      </c>
    </row>
    <row r="10915" spans="1:11">
      <c r="A10915" s="6">
        <v>77048296</v>
      </c>
      <c r="B10915" t="s">
        <v>12144</v>
      </c>
      <c r="C10915" s="6" t="s">
        <v>319</v>
      </c>
      <c r="D10915" s="6">
        <v>29</v>
      </c>
      <c r="E10915" s="6">
        <v>115</v>
      </c>
      <c r="F10915" s="6">
        <v>115</v>
      </c>
      <c r="G10915" s="1">
        <v>118</v>
      </c>
      <c r="H10915" s="6" t="s">
        <v>319</v>
      </c>
      <c r="I10915" s="6" t="s">
        <v>2937</v>
      </c>
      <c r="K10915" s="6">
        <v>175</v>
      </c>
    </row>
    <row r="10916" spans="1:11">
      <c r="A10916" s="6">
        <v>77063200</v>
      </c>
      <c r="B10916" t="s">
        <v>12145</v>
      </c>
      <c r="C10916" s="6" t="s">
        <v>488</v>
      </c>
      <c r="D10916" s="6">
        <v>25</v>
      </c>
      <c r="E10916" s="6">
        <v>115</v>
      </c>
      <c r="F10916" s="6">
        <v>115</v>
      </c>
      <c r="G10916" s="1">
        <v>118</v>
      </c>
      <c r="H10916" s="6" t="s">
        <v>488</v>
      </c>
      <c r="I10916" s="6" t="s">
        <v>2937</v>
      </c>
      <c r="K10916" s="6">
        <v>168</v>
      </c>
    </row>
    <row r="10917" spans="1:11">
      <c r="A10917" s="6">
        <v>77047280</v>
      </c>
      <c r="B10917" t="s">
        <v>12146</v>
      </c>
      <c r="C10917" s="6" t="s">
        <v>488</v>
      </c>
      <c r="D10917" s="6">
        <v>28</v>
      </c>
      <c r="E10917" s="6">
        <v>115</v>
      </c>
      <c r="F10917" s="6">
        <v>115</v>
      </c>
      <c r="G10917" s="1">
        <v>118</v>
      </c>
      <c r="H10917" s="6" t="s">
        <v>488</v>
      </c>
      <c r="I10917" s="6" t="s">
        <v>2937</v>
      </c>
      <c r="K10917" s="6">
        <v>180</v>
      </c>
    </row>
    <row r="10918" spans="1:11">
      <c r="A10918" s="6">
        <v>66037126</v>
      </c>
      <c r="B10918" t="s">
        <v>12147</v>
      </c>
      <c r="C10918" s="6" t="s">
        <v>1673</v>
      </c>
      <c r="D10918" s="6">
        <v>31</v>
      </c>
      <c r="E10918" s="6">
        <v>115</v>
      </c>
      <c r="F10918" s="6">
        <v>115</v>
      </c>
      <c r="G10918" s="1">
        <v>118</v>
      </c>
      <c r="H10918" s="6" t="s">
        <v>1673</v>
      </c>
      <c r="I10918" s="6" t="s">
        <v>1701</v>
      </c>
      <c r="K10918" s="6">
        <v>173</v>
      </c>
    </row>
    <row r="10919" spans="1:11">
      <c r="A10919" s="6">
        <v>36141496</v>
      </c>
      <c r="B10919" t="s">
        <v>12148</v>
      </c>
      <c r="C10919" s="6" t="s">
        <v>640</v>
      </c>
      <c r="D10919" s="6">
        <v>26</v>
      </c>
      <c r="E10919" s="6">
        <v>115</v>
      </c>
      <c r="F10919" s="6">
        <v>115</v>
      </c>
      <c r="G10919" s="1">
        <v>118</v>
      </c>
      <c r="H10919" s="6" t="s">
        <v>640</v>
      </c>
      <c r="I10919" s="6" t="s">
        <v>641</v>
      </c>
      <c r="K10919" s="6">
        <v>179</v>
      </c>
    </row>
    <row r="10920" spans="1:11">
      <c r="A10920" s="6">
        <v>83209670</v>
      </c>
      <c r="B10920" t="s">
        <v>12149</v>
      </c>
      <c r="C10920" s="6" t="s">
        <v>319</v>
      </c>
      <c r="D10920" s="6">
        <v>27</v>
      </c>
      <c r="E10920" s="6">
        <v>115</v>
      </c>
      <c r="F10920" s="6">
        <v>115</v>
      </c>
      <c r="G10920" s="1">
        <v>118</v>
      </c>
      <c r="H10920" s="6" t="s">
        <v>319</v>
      </c>
      <c r="I10920" s="6" t="s">
        <v>442</v>
      </c>
      <c r="K10920" s="6">
        <v>169</v>
      </c>
    </row>
    <row r="10921" spans="1:11">
      <c r="A10921" s="6">
        <v>14228289</v>
      </c>
      <c r="B10921" t="s">
        <v>12150</v>
      </c>
      <c r="C10921" s="6" t="s">
        <v>808</v>
      </c>
      <c r="D10921" s="6">
        <v>28</v>
      </c>
      <c r="E10921" s="6">
        <v>115</v>
      </c>
      <c r="F10921" s="6">
        <v>115</v>
      </c>
      <c r="G10921" s="1">
        <v>118</v>
      </c>
      <c r="H10921" s="6" t="s">
        <v>808</v>
      </c>
      <c r="I10921" s="6" t="s">
        <v>603</v>
      </c>
      <c r="K10921" s="6">
        <v>170</v>
      </c>
    </row>
    <row r="10922" spans="1:11">
      <c r="A10922" s="6">
        <v>14176263</v>
      </c>
      <c r="B10922" t="s">
        <v>12151</v>
      </c>
      <c r="C10922" s="6" t="s">
        <v>760</v>
      </c>
      <c r="D10922" s="6">
        <v>30</v>
      </c>
      <c r="E10922" s="6">
        <v>115</v>
      </c>
      <c r="F10922" s="6">
        <v>115</v>
      </c>
      <c r="G10922" s="1">
        <v>118</v>
      </c>
      <c r="H10922" s="6" t="s">
        <v>760</v>
      </c>
      <c r="I10922" s="6" t="s">
        <v>603</v>
      </c>
      <c r="K10922" s="6">
        <v>173</v>
      </c>
    </row>
    <row r="10923" spans="1:11">
      <c r="A10923" s="6">
        <v>19357789</v>
      </c>
      <c r="B10923" t="s">
        <v>12152</v>
      </c>
      <c r="C10923" s="6" t="s">
        <v>1149</v>
      </c>
      <c r="D10923" s="6">
        <v>26</v>
      </c>
      <c r="E10923" s="6">
        <v>115</v>
      </c>
      <c r="F10923" s="6">
        <v>115</v>
      </c>
      <c r="G10923" s="1">
        <v>118</v>
      </c>
      <c r="H10923" s="6" t="s">
        <v>1149</v>
      </c>
      <c r="I10923" s="6" t="s">
        <v>257</v>
      </c>
      <c r="K10923" s="6">
        <v>174</v>
      </c>
    </row>
    <row r="10924" spans="1:11">
      <c r="A10924" s="6">
        <v>91123865</v>
      </c>
      <c r="B10924" t="s">
        <v>12153</v>
      </c>
      <c r="C10924" s="6" t="s">
        <v>2123</v>
      </c>
      <c r="D10924" s="6">
        <v>31</v>
      </c>
      <c r="E10924" s="6">
        <v>115</v>
      </c>
      <c r="F10924" s="6">
        <v>115</v>
      </c>
      <c r="G10924" s="1">
        <v>118</v>
      </c>
      <c r="H10924" s="6" t="s">
        <v>2123</v>
      </c>
      <c r="I10924" s="6" t="s">
        <v>309</v>
      </c>
      <c r="K10924" s="6">
        <v>180</v>
      </c>
    </row>
    <row r="10925" spans="1:11">
      <c r="A10925" s="6">
        <v>14011349</v>
      </c>
      <c r="B10925" t="s">
        <v>12154</v>
      </c>
      <c r="C10925" s="6" t="s">
        <v>1213</v>
      </c>
      <c r="D10925" s="6">
        <v>34</v>
      </c>
      <c r="E10925" s="6">
        <v>115</v>
      </c>
      <c r="F10925" s="6">
        <v>115</v>
      </c>
      <c r="G10925" s="1">
        <v>118</v>
      </c>
      <c r="H10925" s="6" t="s">
        <v>1213</v>
      </c>
      <c r="I10925" s="6" t="s">
        <v>603</v>
      </c>
      <c r="K10925" s="6">
        <v>178</v>
      </c>
    </row>
    <row r="10926" spans="1:11">
      <c r="A10926" s="6">
        <v>67224868</v>
      </c>
      <c r="B10926" t="s">
        <v>12155</v>
      </c>
      <c r="C10926" s="6" t="s">
        <v>619</v>
      </c>
      <c r="D10926" s="6">
        <v>29</v>
      </c>
      <c r="E10926" s="6">
        <v>115</v>
      </c>
      <c r="F10926" s="6">
        <v>115</v>
      </c>
      <c r="G10926" s="1">
        <v>118</v>
      </c>
      <c r="H10926" s="6" t="s">
        <v>619</v>
      </c>
      <c r="I10926" s="6" t="s">
        <v>433</v>
      </c>
      <c r="K10926" s="6">
        <v>189</v>
      </c>
    </row>
    <row r="10927" spans="1:11">
      <c r="A10927" s="6">
        <v>77051477</v>
      </c>
      <c r="B10927" t="s">
        <v>12156</v>
      </c>
      <c r="C10927" s="6" t="s">
        <v>966</v>
      </c>
      <c r="D10927" s="6">
        <v>26</v>
      </c>
      <c r="E10927" s="6">
        <v>115</v>
      </c>
      <c r="F10927" s="6">
        <v>115</v>
      </c>
      <c r="G10927" s="1">
        <v>118</v>
      </c>
      <c r="H10927" s="6" t="s">
        <v>966</v>
      </c>
      <c r="I10927" s="6" t="s">
        <v>2937</v>
      </c>
      <c r="K10927" s="6">
        <v>184</v>
      </c>
    </row>
    <row r="10928" spans="1:11">
      <c r="A10928" s="6">
        <v>14155174</v>
      </c>
      <c r="B10928" t="s">
        <v>12157</v>
      </c>
      <c r="C10928" s="6" t="s">
        <v>558</v>
      </c>
      <c r="D10928" s="6">
        <v>27</v>
      </c>
      <c r="E10928" s="6">
        <v>115</v>
      </c>
      <c r="F10928" s="6">
        <v>115</v>
      </c>
      <c r="G10928" s="1">
        <v>118</v>
      </c>
      <c r="H10928" s="6" t="s">
        <v>558</v>
      </c>
      <c r="I10928" s="6" t="s">
        <v>603</v>
      </c>
      <c r="K10928" s="6">
        <v>182</v>
      </c>
    </row>
    <row r="10929" spans="1:11">
      <c r="A10929" s="6">
        <v>43316088</v>
      </c>
      <c r="B10929" t="s">
        <v>12158</v>
      </c>
      <c r="C10929" s="6" t="s">
        <v>1747</v>
      </c>
      <c r="D10929" s="6">
        <v>25</v>
      </c>
      <c r="E10929" s="6">
        <v>115</v>
      </c>
      <c r="F10929" s="6">
        <v>115</v>
      </c>
      <c r="G10929" s="1">
        <v>118</v>
      </c>
      <c r="H10929" s="6" t="s">
        <v>1747</v>
      </c>
      <c r="I10929" s="6" t="s">
        <v>236</v>
      </c>
      <c r="K10929" s="6">
        <v>179</v>
      </c>
    </row>
    <row r="10930" spans="1:11">
      <c r="A10930" s="6">
        <v>98007123</v>
      </c>
      <c r="B10930" t="s">
        <v>12159</v>
      </c>
      <c r="C10930" s="6" t="s">
        <v>303</v>
      </c>
      <c r="D10930" s="6">
        <v>31</v>
      </c>
      <c r="E10930" s="6">
        <v>115</v>
      </c>
      <c r="F10930" s="6">
        <v>115</v>
      </c>
      <c r="G10930" s="1">
        <v>118</v>
      </c>
      <c r="H10930" s="6" t="s">
        <v>303</v>
      </c>
      <c r="I10930" s="6" t="s">
        <v>646</v>
      </c>
      <c r="K10930" s="6">
        <v>174</v>
      </c>
    </row>
    <row r="10931" spans="1:11">
      <c r="A10931" s="6">
        <v>14127831</v>
      </c>
      <c r="B10931" t="s">
        <v>12160</v>
      </c>
      <c r="C10931" s="6" t="s">
        <v>377</v>
      </c>
      <c r="D10931" s="6">
        <v>36</v>
      </c>
      <c r="E10931" s="6">
        <v>115</v>
      </c>
      <c r="F10931" s="6">
        <v>115</v>
      </c>
      <c r="G10931" s="1">
        <v>118</v>
      </c>
      <c r="H10931" s="6" t="s">
        <v>377</v>
      </c>
      <c r="I10931" s="6" t="s">
        <v>603</v>
      </c>
      <c r="K10931" s="6">
        <v>181</v>
      </c>
    </row>
    <row r="10932" spans="1:11">
      <c r="A10932" s="6">
        <v>78020260</v>
      </c>
      <c r="B10932" t="s">
        <v>12161</v>
      </c>
      <c r="C10932" s="6" t="s">
        <v>2046</v>
      </c>
      <c r="D10932" s="6">
        <v>35</v>
      </c>
      <c r="E10932" s="6">
        <v>115</v>
      </c>
      <c r="F10932" s="6">
        <v>115</v>
      </c>
      <c r="G10932" s="1">
        <v>118</v>
      </c>
      <c r="H10932" s="6" t="s">
        <v>2046</v>
      </c>
      <c r="I10932" s="6" t="s">
        <v>11818</v>
      </c>
      <c r="K10932" s="6">
        <v>171</v>
      </c>
    </row>
    <row r="10933" spans="1:11">
      <c r="A10933" s="6">
        <v>19237385</v>
      </c>
      <c r="B10933" t="s">
        <v>12162</v>
      </c>
      <c r="C10933" s="6" t="s">
        <v>2692</v>
      </c>
      <c r="D10933" s="6">
        <v>32</v>
      </c>
      <c r="E10933" s="6">
        <v>115</v>
      </c>
      <c r="F10933" s="6">
        <v>115</v>
      </c>
      <c r="G10933" s="1">
        <v>118</v>
      </c>
      <c r="H10933" s="6" t="s">
        <v>2692</v>
      </c>
      <c r="I10933" s="6" t="s">
        <v>257</v>
      </c>
      <c r="K10933" s="6">
        <v>174</v>
      </c>
    </row>
    <row r="10934" spans="1:11">
      <c r="A10934" s="6">
        <v>86048547</v>
      </c>
      <c r="B10934" t="s">
        <v>12163</v>
      </c>
      <c r="C10934" s="6" t="s">
        <v>319</v>
      </c>
      <c r="D10934" s="6">
        <v>27</v>
      </c>
      <c r="E10934" s="6">
        <v>115</v>
      </c>
      <c r="F10934" s="6">
        <v>115</v>
      </c>
      <c r="G10934" s="1">
        <v>118</v>
      </c>
      <c r="H10934" s="6" t="s">
        <v>319</v>
      </c>
      <c r="I10934" s="6" t="s">
        <v>1688</v>
      </c>
      <c r="K10934" s="6">
        <v>177</v>
      </c>
    </row>
    <row r="10935" spans="1:11">
      <c r="A10935" s="6">
        <v>86036883</v>
      </c>
      <c r="B10935" t="s">
        <v>12164</v>
      </c>
      <c r="C10935" s="6" t="s">
        <v>1672</v>
      </c>
      <c r="D10935" s="6">
        <v>30</v>
      </c>
      <c r="E10935" s="6">
        <v>115</v>
      </c>
      <c r="F10935" s="6">
        <v>115</v>
      </c>
      <c r="G10935" s="1">
        <v>118</v>
      </c>
      <c r="H10935" s="6" t="s">
        <v>1672</v>
      </c>
      <c r="I10935" s="6" t="s">
        <v>1688</v>
      </c>
      <c r="K10935" s="6">
        <v>180</v>
      </c>
    </row>
    <row r="10936" spans="1:11">
      <c r="A10936" s="6">
        <v>23260451</v>
      </c>
      <c r="B10936" t="s">
        <v>12165</v>
      </c>
      <c r="C10936" s="6" t="s">
        <v>1698</v>
      </c>
      <c r="D10936" s="6">
        <v>29</v>
      </c>
      <c r="E10936" s="6">
        <v>115</v>
      </c>
      <c r="F10936" s="6">
        <v>115</v>
      </c>
      <c r="G10936" s="1">
        <v>118</v>
      </c>
      <c r="H10936" s="6" t="s">
        <v>1698</v>
      </c>
      <c r="I10936" s="6" t="s">
        <v>2473</v>
      </c>
      <c r="K10936" s="6">
        <v>174</v>
      </c>
    </row>
    <row r="10937" spans="1:11">
      <c r="A10937" s="6">
        <v>50053480</v>
      </c>
      <c r="B10937" t="s">
        <v>12166</v>
      </c>
      <c r="C10937" s="6" t="s">
        <v>619</v>
      </c>
      <c r="D10937" s="6">
        <v>28</v>
      </c>
      <c r="E10937" s="6">
        <v>115</v>
      </c>
      <c r="F10937" s="6">
        <v>115</v>
      </c>
      <c r="G10937" s="1">
        <v>118</v>
      </c>
      <c r="H10937" s="6" t="s">
        <v>619</v>
      </c>
      <c r="I10937" s="6" t="s">
        <v>596</v>
      </c>
      <c r="K10937" s="6">
        <v>179</v>
      </c>
    </row>
    <row r="10938" spans="1:11">
      <c r="A10938" s="6">
        <v>43082780</v>
      </c>
      <c r="B10938" t="s">
        <v>12167</v>
      </c>
      <c r="C10938" s="6" t="s">
        <v>319</v>
      </c>
      <c r="D10938" s="6">
        <v>31</v>
      </c>
      <c r="E10938" s="6">
        <v>115</v>
      </c>
      <c r="F10938" s="6">
        <v>115</v>
      </c>
      <c r="G10938" s="1">
        <v>118</v>
      </c>
      <c r="H10938" s="6" t="s">
        <v>319</v>
      </c>
      <c r="I10938" s="6" t="s">
        <v>236</v>
      </c>
      <c r="K10938" s="6">
        <v>171</v>
      </c>
    </row>
    <row r="10939" spans="1:11">
      <c r="A10939" s="6">
        <v>13199622</v>
      </c>
      <c r="B10939" t="s">
        <v>12168</v>
      </c>
      <c r="C10939" s="6" t="s">
        <v>640</v>
      </c>
      <c r="D10939" s="6">
        <v>30</v>
      </c>
      <c r="E10939" s="6">
        <v>115</v>
      </c>
      <c r="F10939" s="6">
        <v>115</v>
      </c>
      <c r="G10939" s="1">
        <v>118</v>
      </c>
      <c r="H10939" s="6" t="s">
        <v>640</v>
      </c>
      <c r="I10939" s="6" t="s">
        <v>963</v>
      </c>
      <c r="K10939" s="6">
        <v>176</v>
      </c>
    </row>
    <row r="10940" spans="1:11">
      <c r="A10940" s="6">
        <v>76062697</v>
      </c>
      <c r="B10940" t="s">
        <v>12169</v>
      </c>
      <c r="C10940" s="6" t="s">
        <v>377</v>
      </c>
      <c r="D10940" s="6">
        <v>28</v>
      </c>
      <c r="E10940" s="6">
        <v>115</v>
      </c>
      <c r="F10940" s="6">
        <v>115</v>
      </c>
      <c r="G10940" s="1">
        <v>118</v>
      </c>
      <c r="H10940" s="6" t="s">
        <v>377</v>
      </c>
      <c r="I10940" s="6" t="s">
        <v>378</v>
      </c>
      <c r="K10940" s="6">
        <v>190</v>
      </c>
    </row>
    <row r="10941" spans="1:11">
      <c r="A10941" s="6">
        <v>62081084</v>
      </c>
      <c r="B10941" t="s">
        <v>12170</v>
      </c>
      <c r="C10941" s="6" t="s">
        <v>2115</v>
      </c>
      <c r="D10941" s="6">
        <v>31</v>
      </c>
      <c r="E10941" s="6">
        <v>115</v>
      </c>
      <c r="F10941" s="6">
        <v>115</v>
      </c>
      <c r="G10941" s="1">
        <v>118</v>
      </c>
      <c r="H10941" s="6" t="s">
        <v>2115</v>
      </c>
      <c r="I10941" s="6" t="s">
        <v>1066</v>
      </c>
      <c r="K10941" s="6">
        <v>187</v>
      </c>
    </row>
    <row r="10942" spans="1:11">
      <c r="A10942" s="6">
        <v>62071024</v>
      </c>
      <c r="B10942" t="s">
        <v>12171</v>
      </c>
      <c r="C10942" s="6" t="s">
        <v>1624</v>
      </c>
      <c r="D10942" s="6">
        <v>31</v>
      </c>
      <c r="E10942" s="6">
        <v>115</v>
      </c>
      <c r="F10942" s="6">
        <v>115</v>
      </c>
      <c r="G10942" s="1">
        <v>117</v>
      </c>
      <c r="H10942" s="6" t="s">
        <v>1624</v>
      </c>
      <c r="I10942" s="6" t="s">
        <v>1890</v>
      </c>
      <c r="K10942" s="6">
        <v>188</v>
      </c>
    </row>
    <row r="10943" spans="1:11">
      <c r="A10943" s="6">
        <v>2000103205</v>
      </c>
      <c r="B10943" t="s">
        <v>12172</v>
      </c>
      <c r="C10943" s="6" t="s">
        <v>944</v>
      </c>
      <c r="D10943" s="6">
        <v>27</v>
      </c>
      <c r="E10943" s="6">
        <v>115</v>
      </c>
      <c r="F10943" s="6">
        <v>115</v>
      </c>
      <c r="G10943" s="1">
        <v>117</v>
      </c>
      <c r="H10943" s="6" t="s">
        <v>944</v>
      </c>
      <c r="I10943" s="6" t="s">
        <v>1809</v>
      </c>
      <c r="K10943" s="6">
        <v>178</v>
      </c>
    </row>
    <row r="10944" spans="1:11">
      <c r="A10944" s="6">
        <v>86053679</v>
      </c>
      <c r="B10944" t="s">
        <v>12173</v>
      </c>
      <c r="C10944" s="6" t="s">
        <v>303</v>
      </c>
      <c r="D10944" s="6">
        <v>27</v>
      </c>
      <c r="E10944" s="6">
        <v>115</v>
      </c>
      <c r="F10944" s="6">
        <v>115</v>
      </c>
      <c r="G10944" s="1">
        <v>117</v>
      </c>
      <c r="H10944" s="6" t="s">
        <v>303</v>
      </c>
      <c r="I10944" s="6" t="s">
        <v>1688</v>
      </c>
      <c r="K10944" s="6">
        <v>173</v>
      </c>
    </row>
    <row r="10945" spans="1:11">
      <c r="A10945" s="6">
        <v>76023693</v>
      </c>
      <c r="B10945" t="s">
        <v>12174</v>
      </c>
      <c r="C10945" s="6" t="s">
        <v>2157</v>
      </c>
      <c r="D10945" s="6">
        <v>33</v>
      </c>
      <c r="E10945" s="6">
        <v>115</v>
      </c>
      <c r="F10945" s="6">
        <v>115</v>
      </c>
      <c r="G10945" s="1">
        <v>117</v>
      </c>
      <c r="H10945" s="6" t="s">
        <v>2157</v>
      </c>
      <c r="I10945" s="6" t="s">
        <v>3403</v>
      </c>
      <c r="K10945" s="6">
        <v>181</v>
      </c>
    </row>
    <row r="10946" spans="1:11">
      <c r="A10946" s="6">
        <v>53075837</v>
      </c>
      <c r="B10946" t="s">
        <v>12175</v>
      </c>
      <c r="C10946" s="6" t="s">
        <v>1672</v>
      </c>
      <c r="D10946" s="6">
        <v>30</v>
      </c>
      <c r="E10946" s="6">
        <v>115</v>
      </c>
      <c r="F10946" s="6">
        <v>115</v>
      </c>
      <c r="G10946" s="1">
        <v>117</v>
      </c>
      <c r="H10946" s="6" t="s">
        <v>1672</v>
      </c>
      <c r="I10946" s="6" t="s">
        <v>729</v>
      </c>
      <c r="K10946" s="6">
        <v>183</v>
      </c>
    </row>
    <row r="10947" spans="1:11">
      <c r="A10947" s="6">
        <v>14046944</v>
      </c>
      <c r="B10947" t="s">
        <v>12176</v>
      </c>
      <c r="C10947" s="6" t="s">
        <v>240</v>
      </c>
      <c r="D10947" s="6">
        <v>30</v>
      </c>
      <c r="E10947" s="6">
        <v>115</v>
      </c>
      <c r="F10947" s="6">
        <v>115</v>
      </c>
      <c r="G10947" s="1">
        <v>117</v>
      </c>
      <c r="H10947" s="6" t="s">
        <v>240</v>
      </c>
      <c r="I10947" s="6" t="s">
        <v>603</v>
      </c>
      <c r="K10947" s="6">
        <v>168</v>
      </c>
    </row>
    <row r="10948" spans="1:11">
      <c r="A10948" s="6">
        <v>14204635</v>
      </c>
      <c r="B10948" t="s">
        <v>12177</v>
      </c>
      <c r="C10948" s="6" t="s">
        <v>303</v>
      </c>
      <c r="D10948" s="6">
        <v>27</v>
      </c>
      <c r="E10948" s="6">
        <v>115</v>
      </c>
      <c r="F10948" s="6">
        <v>115</v>
      </c>
      <c r="G10948" s="1">
        <v>117</v>
      </c>
      <c r="H10948" s="6" t="s">
        <v>303</v>
      </c>
      <c r="I10948" s="6" t="s">
        <v>603</v>
      </c>
      <c r="K10948" s="6">
        <v>176</v>
      </c>
    </row>
    <row r="10949" spans="1:11">
      <c r="A10949" s="6">
        <v>19219315</v>
      </c>
      <c r="B10949" t="s">
        <v>12178</v>
      </c>
      <c r="C10949" s="6" t="s">
        <v>1671</v>
      </c>
      <c r="D10949" s="6">
        <v>34</v>
      </c>
      <c r="E10949" s="6">
        <v>115</v>
      </c>
      <c r="F10949" s="6">
        <v>115</v>
      </c>
      <c r="G10949" s="1">
        <v>117</v>
      </c>
      <c r="H10949" s="6" t="s">
        <v>1671</v>
      </c>
      <c r="I10949" s="6" t="s">
        <v>257</v>
      </c>
      <c r="K10949" s="6">
        <v>178</v>
      </c>
    </row>
    <row r="10950" spans="1:11">
      <c r="A10950" s="6">
        <v>62137185</v>
      </c>
      <c r="B10950" t="s">
        <v>12179</v>
      </c>
      <c r="C10950" s="6" t="s">
        <v>1624</v>
      </c>
      <c r="D10950" s="6">
        <v>29</v>
      </c>
      <c r="E10950" s="6">
        <v>115</v>
      </c>
      <c r="F10950" s="6">
        <v>115</v>
      </c>
      <c r="G10950" s="1">
        <v>117</v>
      </c>
      <c r="H10950" s="6" t="s">
        <v>1624</v>
      </c>
      <c r="I10950" s="6" t="s">
        <v>1066</v>
      </c>
      <c r="K10950" s="6">
        <v>197</v>
      </c>
    </row>
    <row r="10951" spans="1:11">
      <c r="A10951" s="6">
        <v>2000030782</v>
      </c>
      <c r="B10951" t="s">
        <v>12180</v>
      </c>
      <c r="C10951" s="6" t="s">
        <v>488</v>
      </c>
      <c r="D10951" s="6">
        <v>28</v>
      </c>
      <c r="E10951" s="6">
        <v>115</v>
      </c>
      <c r="F10951" s="6">
        <v>115</v>
      </c>
      <c r="G10951" s="1">
        <v>117</v>
      </c>
      <c r="H10951" s="6" t="s">
        <v>488</v>
      </c>
      <c r="I10951" s="6" t="s">
        <v>257</v>
      </c>
      <c r="K10951" s="6">
        <v>184</v>
      </c>
    </row>
    <row r="10952" spans="1:11">
      <c r="A10952" s="6">
        <v>37072289</v>
      </c>
      <c r="B10952" t="s">
        <v>12181</v>
      </c>
      <c r="C10952" s="6" t="s">
        <v>728</v>
      </c>
      <c r="D10952" s="6">
        <v>28</v>
      </c>
      <c r="E10952" s="6">
        <v>115</v>
      </c>
      <c r="F10952" s="6">
        <v>115</v>
      </c>
      <c r="G10952" s="1">
        <v>117</v>
      </c>
      <c r="H10952" s="6" t="s">
        <v>728</v>
      </c>
      <c r="I10952" s="6" t="s">
        <v>406</v>
      </c>
      <c r="K10952" s="6">
        <v>185</v>
      </c>
    </row>
    <row r="10953" spans="1:11">
      <c r="A10953" s="6">
        <v>76037259</v>
      </c>
      <c r="B10953" t="s">
        <v>12182</v>
      </c>
      <c r="C10953" s="6" t="s">
        <v>319</v>
      </c>
      <c r="D10953" s="6">
        <v>30</v>
      </c>
      <c r="E10953" s="6">
        <v>115</v>
      </c>
      <c r="F10953" s="6">
        <v>115</v>
      </c>
      <c r="G10953" s="1">
        <v>117</v>
      </c>
      <c r="H10953" s="6" t="s">
        <v>319</v>
      </c>
      <c r="I10953" s="6" t="s">
        <v>378</v>
      </c>
      <c r="K10953" s="6">
        <v>178</v>
      </c>
    </row>
    <row r="10954" spans="1:11">
      <c r="A10954" s="6">
        <v>14206003</v>
      </c>
      <c r="B10954" t="s">
        <v>12183</v>
      </c>
      <c r="C10954" s="6" t="s">
        <v>2115</v>
      </c>
      <c r="D10954" s="6">
        <v>28</v>
      </c>
      <c r="E10954" s="6">
        <v>115</v>
      </c>
      <c r="F10954" s="6">
        <v>115</v>
      </c>
      <c r="G10954" s="1">
        <v>117</v>
      </c>
      <c r="H10954" s="6" t="s">
        <v>2115</v>
      </c>
      <c r="I10954" s="6" t="s">
        <v>603</v>
      </c>
      <c r="K10954" s="6">
        <v>188</v>
      </c>
    </row>
    <row r="10955" spans="1:11">
      <c r="A10955" s="6">
        <v>86069081</v>
      </c>
      <c r="B10955" t="s">
        <v>12184</v>
      </c>
      <c r="C10955" s="6" t="s">
        <v>966</v>
      </c>
      <c r="D10955" s="6">
        <v>27</v>
      </c>
      <c r="E10955" s="6">
        <v>115</v>
      </c>
      <c r="F10955" s="6">
        <v>115</v>
      </c>
      <c r="G10955" s="1">
        <v>117</v>
      </c>
      <c r="H10955" s="6" t="s">
        <v>966</v>
      </c>
      <c r="I10955" s="6" t="s">
        <v>1688</v>
      </c>
      <c r="K10955" s="6">
        <v>174</v>
      </c>
    </row>
    <row r="10956" spans="1:11">
      <c r="A10956" s="6">
        <v>16147459</v>
      </c>
      <c r="B10956" t="s">
        <v>12185</v>
      </c>
      <c r="C10956" s="6" t="s">
        <v>319</v>
      </c>
      <c r="D10956" s="6">
        <v>28</v>
      </c>
      <c r="E10956" s="6">
        <v>115</v>
      </c>
      <c r="F10956" s="6">
        <v>115</v>
      </c>
      <c r="G10956" s="1">
        <v>117</v>
      </c>
      <c r="H10956" s="6" t="s">
        <v>319</v>
      </c>
      <c r="I10956" s="6" t="s">
        <v>298</v>
      </c>
      <c r="K10956" s="6">
        <v>180</v>
      </c>
    </row>
    <row r="10957" spans="1:11">
      <c r="A10957" s="6">
        <v>43212504</v>
      </c>
      <c r="B10957" t="s">
        <v>12186</v>
      </c>
      <c r="C10957" s="6" t="s">
        <v>377</v>
      </c>
      <c r="D10957" s="6">
        <v>27</v>
      </c>
      <c r="E10957" s="6">
        <v>115</v>
      </c>
      <c r="F10957" s="6">
        <v>115</v>
      </c>
      <c r="G10957" s="1">
        <v>117</v>
      </c>
      <c r="H10957" s="6" t="s">
        <v>377</v>
      </c>
      <c r="I10957" s="6" t="s">
        <v>236</v>
      </c>
      <c r="K10957" s="6">
        <v>187</v>
      </c>
    </row>
    <row r="10958" spans="1:11">
      <c r="A10958" s="6">
        <v>72044244</v>
      </c>
      <c r="B10958" t="s">
        <v>12187</v>
      </c>
      <c r="C10958" s="6" t="s">
        <v>7752</v>
      </c>
      <c r="D10958" s="6">
        <v>32</v>
      </c>
      <c r="E10958" s="6">
        <v>115</v>
      </c>
      <c r="F10958" s="6">
        <v>115</v>
      </c>
      <c r="G10958" s="1">
        <v>117</v>
      </c>
      <c r="H10958" s="6" t="s">
        <v>7752</v>
      </c>
      <c r="I10958" s="6" t="s">
        <v>811</v>
      </c>
      <c r="K10958" s="6">
        <v>183</v>
      </c>
    </row>
    <row r="10959" spans="1:11">
      <c r="A10959" s="6">
        <v>2000241448</v>
      </c>
      <c r="B10959" t="s">
        <v>12188</v>
      </c>
      <c r="C10959" s="6" t="s">
        <v>2115</v>
      </c>
      <c r="D10959" s="6">
        <v>31</v>
      </c>
      <c r="E10959" s="6">
        <v>115</v>
      </c>
      <c r="F10959" s="6">
        <v>115</v>
      </c>
      <c r="G10959" s="1">
        <v>117</v>
      </c>
      <c r="H10959" s="6" t="s">
        <v>2115</v>
      </c>
      <c r="I10959" s="6" t="s">
        <v>603</v>
      </c>
      <c r="K10959" s="6">
        <v>175</v>
      </c>
    </row>
    <row r="10960" spans="1:11">
      <c r="A10960" s="6">
        <v>19401113</v>
      </c>
      <c r="B10960" t="s">
        <v>12189</v>
      </c>
      <c r="C10960" s="6" t="s">
        <v>240</v>
      </c>
      <c r="D10960" s="6">
        <v>28</v>
      </c>
      <c r="E10960" s="6">
        <v>115</v>
      </c>
      <c r="F10960" s="6">
        <v>115</v>
      </c>
      <c r="G10960" s="1">
        <v>117</v>
      </c>
      <c r="H10960" s="6" t="s">
        <v>240</v>
      </c>
      <c r="I10960" s="6" t="s">
        <v>257</v>
      </c>
      <c r="K10960" s="6">
        <v>173</v>
      </c>
    </row>
    <row r="10961" spans="1:11">
      <c r="A10961" s="6">
        <v>14201572</v>
      </c>
      <c r="B10961" t="s">
        <v>12190</v>
      </c>
      <c r="C10961" s="6" t="s">
        <v>2046</v>
      </c>
      <c r="D10961" s="6">
        <v>26</v>
      </c>
      <c r="E10961" s="6">
        <v>115</v>
      </c>
      <c r="F10961" s="6">
        <v>115</v>
      </c>
      <c r="G10961" s="1">
        <v>117</v>
      </c>
      <c r="H10961" s="6" t="s">
        <v>2046</v>
      </c>
      <c r="I10961" s="6" t="s">
        <v>603</v>
      </c>
      <c r="K10961" s="6">
        <v>170</v>
      </c>
    </row>
    <row r="10962" spans="1:11">
      <c r="A10962" s="6">
        <v>53102896</v>
      </c>
      <c r="B10962" t="s">
        <v>12191</v>
      </c>
      <c r="C10962" s="6" t="s">
        <v>311</v>
      </c>
      <c r="D10962" s="6">
        <v>30</v>
      </c>
      <c r="E10962" s="6">
        <v>115</v>
      </c>
      <c r="F10962" s="6">
        <v>115</v>
      </c>
      <c r="G10962" s="1">
        <v>117</v>
      </c>
      <c r="H10962" s="6" t="s">
        <v>311</v>
      </c>
      <c r="I10962" s="6" t="s">
        <v>729</v>
      </c>
      <c r="K10962" s="6">
        <v>183</v>
      </c>
    </row>
    <row r="10963" spans="1:11">
      <c r="A10963" s="6">
        <v>14102338</v>
      </c>
      <c r="B10963" t="s">
        <v>12192</v>
      </c>
      <c r="C10963" s="6" t="s">
        <v>2157</v>
      </c>
      <c r="D10963" s="6">
        <v>29</v>
      </c>
      <c r="E10963" s="6">
        <v>115</v>
      </c>
      <c r="F10963" s="6">
        <v>115</v>
      </c>
      <c r="G10963" s="1">
        <v>116</v>
      </c>
      <c r="H10963" s="6" t="s">
        <v>2157</v>
      </c>
      <c r="I10963" s="6" t="s">
        <v>603</v>
      </c>
      <c r="K10963" s="6">
        <v>180</v>
      </c>
    </row>
    <row r="10964" spans="1:11">
      <c r="A10964" s="6">
        <v>14195231</v>
      </c>
      <c r="B10964" t="s">
        <v>12193</v>
      </c>
      <c r="C10964" s="6" t="s">
        <v>2112</v>
      </c>
      <c r="D10964" s="6">
        <v>29</v>
      </c>
      <c r="E10964" s="6">
        <v>115</v>
      </c>
      <c r="F10964" s="6">
        <v>115</v>
      </c>
      <c r="G10964" s="1">
        <v>116</v>
      </c>
      <c r="H10964" s="6" t="s">
        <v>2112</v>
      </c>
      <c r="I10964" s="6" t="s">
        <v>603</v>
      </c>
      <c r="K10964" s="6">
        <v>170</v>
      </c>
    </row>
    <row r="10965" spans="1:11">
      <c r="A10965" s="6">
        <v>93057840</v>
      </c>
      <c r="B10965" t="s">
        <v>12194</v>
      </c>
      <c r="C10965" s="6" t="s">
        <v>1698</v>
      </c>
      <c r="D10965" s="6">
        <v>31</v>
      </c>
      <c r="E10965" s="6">
        <v>115</v>
      </c>
      <c r="F10965" s="6">
        <v>115</v>
      </c>
      <c r="G10965" s="1">
        <v>116</v>
      </c>
      <c r="H10965" s="6" t="s">
        <v>1698</v>
      </c>
      <c r="I10965" s="6" t="s">
        <v>857</v>
      </c>
      <c r="K10965" s="6">
        <v>180</v>
      </c>
    </row>
    <row r="10966" spans="1:11">
      <c r="A10966" s="6">
        <v>14043598</v>
      </c>
      <c r="B10966" t="s">
        <v>12195</v>
      </c>
      <c r="C10966" s="6" t="s">
        <v>2115</v>
      </c>
      <c r="D10966" s="6">
        <v>32</v>
      </c>
      <c r="E10966" s="6">
        <v>115</v>
      </c>
      <c r="F10966" s="6">
        <v>115</v>
      </c>
      <c r="G10966" s="1">
        <v>116</v>
      </c>
      <c r="H10966" s="6" t="s">
        <v>2115</v>
      </c>
      <c r="I10966" s="6" t="s">
        <v>603</v>
      </c>
      <c r="K10966" s="6">
        <v>190</v>
      </c>
    </row>
    <row r="10967" spans="1:11">
      <c r="A10967" s="6">
        <v>14117875</v>
      </c>
      <c r="B10967" t="s">
        <v>12196</v>
      </c>
      <c r="C10967" s="6" t="s">
        <v>1624</v>
      </c>
      <c r="D10967" s="6">
        <v>30</v>
      </c>
      <c r="E10967" s="6">
        <v>115</v>
      </c>
      <c r="F10967" s="6">
        <v>115</v>
      </c>
      <c r="G10967" s="1">
        <v>116</v>
      </c>
      <c r="H10967" s="6" t="s">
        <v>1624</v>
      </c>
      <c r="I10967" s="6" t="s">
        <v>603</v>
      </c>
      <c r="K10967" s="6">
        <v>193</v>
      </c>
    </row>
    <row r="10968" spans="1:11">
      <c r="A10968" s="6">
        <v>962958</v>
      </c>
      <c r="B10968" t="s">
        <v>12197</v>
      </c>
      <c r="C10968" s="6" t="s">
        <v>1624</v>
      </c>
      <c r="D10968" s="6">
        <v>37</v>
      </c>
      <c r="E10968" s="6">
        <v>115</v>
      </c>
      <c r="F10968" s="6">
        <v>115</v>
      </c>
      <c r="G10968" s="1">
        <v>116</v>
      </c>
      <c r="H10968" s="6" t="s">
        <v>1624</v>
      </c>
      <c r="I10968" s="6" t="s">
        <v>603</v>
      </c>
      <c r="K10968" s="6">
        <v>180</v>
      </c>
    </row>
    <row r="10969" spans="1:11">
      <c r="A10969" s="6">
        <v>57137479</v>
      </c>
      <c r="B10969" t="s">
        <v>12198</v>
      </c>
      <c r="C10969" s="6" t="s">
        <v>1813</v>
      </c>
      <c r="D10969" s="6">
        <v>27</v>
      </c>
      <c r="E10969" s="6">
        <v>115</v>
      </c>
      <c r="F10969" s="6">
        <v>115</v>
      </c>
      <c r="G10969" s="1">
        <v>116</v>
      </c>
      <c r="H10969" s="6" t="s">
        <v>1813</v>
      </c>
      <c r="I10969" s="6" t="s">
        <v>494</v>
      </c>
      <c r="K10969" s="6">
        <v>175</v>
      </c>
    </row>
    <row r="10970" spans="1:11">
      <c r="A10970" s="6">
        <v>19219762</v>
      </c>
      <c r="B10970" t="s">
        <v>12199</v>
      </c>
      <c r="C10970" s="6" t="s">
        <v>1716</v>
      </c>
      <c r="D10970" s="6">
        <v>30</v>
      </c>
      <c r="E10970" s="6">
        <v>115</v>
      </c>
      <c r="F10970" s="6">
        <v>115</v>
      </c>
      <c r="G10970" s="1">
        <v>116</v>
      </c>
      <c r="H10970" s="6" t="s">
        <v>1716</v>
      </c>
      <c r="I10970" s="6" t="s">
        <v>257</v>
      </c>
      <c r="K10970" s="6">
        <v>175</v>
      </c>
    </row>
    <row r="10971" spans="1:11">
      <c r="A10971" s="6">
        <v>19115641</v>
      </c>
      <c r="B10971" t="s">
        <v>12200</v>
      </c>
      <c r="C10971" s="6" t="s">
        <v>1624</v>
      </c>
      <c r="D10971" s="6">
        <v>32</v>
      </c>
      <c r="E10971" s="6">
        <v>115</v>
      </c>
      <c r="F10971" s="6">
        <v>115</v>
      </c>
      <c r="G10971" s="1">
        <v>116</v>
      </c>
      <c r="H10971" s="6" t="s">
        <v>1624</v>
      </c>
      <c r="I10971" s="6" t="s">
        <v>257</v>
      </c>
      <c r="K10971" s="6">
        <v>187</v>
      </c>
    </row>
    <row r="10972" spans="1:11">
      <c r="A10972" s="6">
        <v>86029699</v>
      </c>
      <c r="B10972" t="s">
        <v>12201</v>
      </c>
      <c r="C10972" s="6" t="s">
        <v>1624</v>
      </c>
      <c r="D10972" s="6">
        <v>32</v>
      </c>
      <c r="E10972" s="6">
        <v>115</v>
      </c>
      <c r="F10972" s="6">
        <v>115</v>
      </c>
      <c r="G10972" s="1">
        <v>116</v>
      </c>
      <c r="H10972" s="6" t="s">
        <v>1624</v>
      </c>
      <c r="I10972" s="6" t="s">
        <v>1688</v>
      </c>
      <c r="K10972" s="6">
        <v>182</v>
      </c>
    </row>
    <row r="10973" spans="1:11">
      <c r="A10973" s="6">
        <v>14186903</v>
      </c>
      <c r="B10973" t="s">
        <v>12202</v>
      </c>
      <c r="C10973" s="6" t="s">
        <v>377</v>
      </c>
      <c r="D10973" s="6">
        <v>27</v>
      </c>
      <c r="E10973" s="6">
        <v>115</v>
      </c>
      <c r="F10973" s="6">
        <v>115</v>
      </c>
      <c r="G10973" s="1">
        <v>116</v>
      </c>
      <c r="H10973" s="6" t="s">
        <v>377</v>
      </c>
      <c r="I10973" s="6" t="s">
        <v>603</v>
      </c>
      <c r="K10973" s="6">
        <v>185</v>
      </c>
    </row>
    <row r="10974" spans="1:11">
      <c r="A10974" s="6">
        <v>2000165983</v>
      </c>
      <c r="B10974" t="s">
        <v>12203</v>
      </c>
      <c r="C10974" s="6" t="s">
        <v>377</v>
      </c>
      <c r="D10974" s="6">
        <v>28</v>
      </c>
      <c r="E10974" s="6">
        <v>115</v>
      </c>
      <c r="F10974" s="6">
        <v>115</v>
      </c>
      <c r="G10974" s="1">
        <v>116</v>
      </c>
      <c r="H10974" s="6" t="s">
        <v>377</v>
      </c>
      <c r="I10974" s="6" t="s">
        <v>1688</v>
      </c>
      <c r="K10974" s="6">
        <v>190</v>
      </c>
    </row>
    <row r="10975" spans="1:11">
      <c r="A10975" s="6">
        <v>55082280</v>
      </c>
      <c r="B10975" t="s">
        <v>12204</v>
      </c>
      <c r="C10975" s="6" t="s">
        <v>966</v>
      </c>
      <c r="D10975" s="6">
        <v>26</v>
      </c>
      <c r="E10975" s="6">
        <v>115</v>
      </c>
      <c r="F10975" s="6">
        <v>115</v>
      </c>
      <c r="G10975" s="1">
        <v>116</v>
      </c>
      <c r="H10975" s="6" t="s">
        <v>966</v>
      </c>
      <c r="I10975" s="6" t="s">
        <v>306</v>
      </c>
      <c r="K10975" s="6">
        <v>179</v>
      </c>
    </row>
    <row r="10976" spans="1:11">
      <c r="A10976" s="6">
        <v>78080689</v>
      </c>
      <c r="B10976" t="s">
        <v>12205</v>
      </c>
      <c r="C10976" s="6" t="s">
        <v>2115</v>
      </c>
      <c r="D10976" s="6">
        <v>26</v>
      </c>
      <c r="E10976" s="6">
        <v>115</v>
      </c>
      <c r="F10976" s="6">
        <v>115</v>
      </c>
      <c r="G10976" s="1">
        <v>116</v>
      </c>
      <c r="H10976" s="6" t="s">
        <v>2115</v>
      </c>
      <c r="I10976" s="6" t="s">
        <v>1667</v>
      </c>
      <c r="K10976" s="6">
        <v>184</v>
      </c>
    </row>
    <row r="10977" spans="1:11">
      <c r="A10977" s="6">
        <v>14183042</v>
      </c>
      <c r="B10977" t="s">
        <v>12206</v>
      </c>
      <c r="C10977" s="6" t="s">
        <v>619</v>
      </c>
      <c r="D10977" s="6">
        <v>30</v>
      </c>
      <c r="E10977" s="6">
        <v>115</v>
      </c>
      <c r="F10977" s="6">
        <v>115</v>
      </c>
      <c r="G10977" s="1">
        <v>116</v>
      </c>
      <c r="H10977" s="6" t="s">
        <v>619</v>
      </c>
      <c r="I10977" s="6" t="s">
        <v>187</v>
      </c>
      <c r="K10977" s="6">
        <v>183</v>
      </c>
    </row>
    <row r="10978" spans="1:11">
      <c r="A10978" s="6">
        <v>14150901</v>
      </c>
      <c r="B10978" t="s">
        <v>12207</v>
      </c>
      <c r="C10978" s="6" t="s">
        <v>303</v>
      </c>
      <c r="D10978" s="6">
        <v>29</v>
      </c>
      <c r="E10978" s="6">
        <v>115</v>
      </c>
      <c r="F10978" s="6">
        <v>115</v>
      </c>
      <c r="G10978" s="1">
        <v>116</v>
      </c>
      <c r="H10978" s="6" t="s">
        <v>303</v>
      </c>
      <c r="I10978" s="6" t="s">
        <v>603</v>
      </c>
      <c r="K10978" s="6">
        <v>175</v>
      </c>
    </row>
    <row r="10979" spans="1:11">
      <c r="A10979" s="6">
        <v>2000106304</v>
      </c>
      <c r="B10979" t="s">
        <v>12208</v>
      </c>
      <c r="C10979" s="6" t="s">
        <v>944</v>
      </c>
      <c r="D10979" s="6">
        <v>26</v>
      </c>
      <c r="E10979" s="6">
        <v>115</v>
      </c>
      <c r="F10979" s="6">
        <v>115</v>
      </c>
      <c r="G10979" s="1">
        <v>116</v>
      </c>
      <c r="H10979" s="6" t="s">
        <v>944</v>
      </c>
      <c r="I10979" s="6" t="s">
        <v>3537</v>
      </c>
      <c r="K10979" s="6">
        <v>185</v>
      </c>
    </row>
    <row r="10980" spans="1:11">
      <c r="A10980" s="6">
        <v>29179726</v>
      </c>
      <c r="B10980" t="s">
        <v>12209</v>
      </c>
      <c r="C10980" s="6" t="s">
        <v>2116</v>
      </c>
      <c r="D10980" s="6">
        <v>26</v>
      </c>
      <c r="E10980" s="6">
        <v>115</v>
      </c>
      <c r="F10980" s="6">
        <v>115</v>
      </c>
      <c r="G10980" s="1">
        <v>116</v>
      </c>
      <c r="H10980" s="6" t="s">
        <v>2116</v>
      </c>
      <c r="I10980" s="6" t="s">
        <v>306</v>
      </c>
      <c r="K10980" s="6">
        <v>177</v>
      </c>
    </row>
    <row r="10981" spans="1:11">
      <c r="A10981" s="6">
        <v>93070985</v>
      </c>
      <c r="B10981" t="s">
        <v>12210</v>
      </c>
      <c r="C10981" s="6" t="s">
        <v>488</v>
      </c>
      <c r="D10981" s="6">
        <v>27</v>
      </c>
      <c r="E10981" s="6">
        <v>115</v>
      </c>
      <c r="F10981" s="6">
        <v>115</v>
      </c>
      <c r="G10981" s="1">
        <v>116</v>
      </c>
      <c r="H10981" s="6" t="s">
        <v>488</v>
      </c>
      <c r="I10981" s="6" t="s">
        <v>857</v>
      </c>
      <c r="K10981" s="6">
        <v>179</v>
      </c>
    </row>
    <row r="10982" spans="1:11">
      <c r="A10982" s="6">
        <v>19242095</v>
      </c>
      <c r="B10982" t="s">
        <v>12211</v>
      </c>
      <c r="C10982" s="6" t="s">
        <v>2546</v>
      </c>
      <c r="D10982" s="6">
        <v>28</v>
      </c>
      <c r="E10982" s="6">
        <v>115</v>
      </c>
      <c r="F10982" s="6">
        <v>115</v>
      </c>
      <c r="G10982" s="1">
        <v>116</v>
      </c>
      <c r="H10982" s="6" t="s">
        <v>2546</v>
      </c>
      <c r="I10982" s="6" t="s">
        <v>257</v>
      </c>
      <c r="K10982" s="6">
        <v>183</v>
      </c>
    </row>
    <row r="10983" spans="1:11">
      <c r="A10983" s="6">
        <v>14154748</v>
      </c>
      <c r="B10983" t="s">
        <v>12212</v>
      </c>
      <c r="C10983" s="6" t="s">
        <v>1790</v>
      </c>
      <c r="D10983" s="6">
        <v>27</v>
      </c>
      <c r="E10983" s="6">
        <v>115</v>
      </c>
      <c r="F10983" s="6">
        <v>115</v>
      </c>
      <c r="G10983" s="1">
        <v>116</v>
      </c>
      <c r="H10983" s="6" t="s">
        <v>1790</v>
      </c>
      <c r="I10983" s="6" t="s">
        <v>603</v>
      </c>
      <c r="K10983" s="6">
        <v>178</v>
      </c>
    </row>
    <row r="10984" spans="1:11">
      <c r="A10984" s="6">
        <v>19249526</v>
      </c>
      <c r="B10984" t="s">
        <v>12213</v>
      </c>
      <c r="C10984" s="6" t="s">
        <v>2046</v>
      </c>
      <c r="D10984" s="6">
        <v>30</v>
      </c>
      <c r="E10984" s="6">
        <v>115</v>
      </c>
      <c r="F10984" s="6">
        <v>115</v>
      </c>
      <c r="G10984" s="1">
        <v>116</v>
      </c>
      <c r="H10984" s="6" t="s">
        <v>2046</v>
      </c>
      <c r="I10984" s="6" t="s">
        <v>257</v>
      </c>
      <c r="K10984" s="6">
        <v>177</v>
      </c>
    </row>
    <row r="10985" spans="1:11">
      <c r="A10985" s="6">
        <v>19167493</v>
      </c>
      <c r="B10985" t="s">
        <v>12214</v>
      </c>
      <c r="C10985" s="6" t="s">
        <v>1624</v>
      </c>
      <c r="D10985" s="6">
        <v>33</v>
      </c>
      <c r="E10985" s="6">
        <v>115</v>
      </c>
      <c r="F10985" s="6">
        <v>115</v>
      </c>
      <c r="G10985" s="1">
        <v>116</v>
      </c>
      <c r="H10985" s="6" t="s">
        <v>1624</v>
      </c>
      <c r="I10985" s="6" t="s">
        <v>257</v>
      </c>
      <c r="K10985" s="6">
        <v>189</v>
      </c>
    </row>
    <row r="10986" spans="1:11">
      <c r="A10986" s="6">
        <v>14083083</v>
      </c>
      <c r="B10986" t="s">
        <v>12215</v>
      </c>
      <c r="C10986" s="6" t="s">
        <v>218</v>
      </c>
      <c r="D10986" s="6">
        <v>32</v>
      </c>
      <c r="E10986" s="6">
        <v>115</v>
      </c>
      <c r="F10986" s="6">
        <v>115</v>
      </c>
      <c r="G10986" s="1">
        <v>116</v>
      </c>
      <c r="H10986" s="6" t="s">
        <v>218</v>
      </c>
      <c r="I10986" s="6" t="s">
        <v>603</v>
      </c>
      <c r="K10986" s="6">
        <v>176</v>
      </c>
    </row>
    <row r="10987" spans="1:11">
      <c r="A10987" s="6">
        <v>14159298</v>
      </c>
      <c r="B10987" t="s">
        <v>12216</v>
      </c>
      <c r="C10987" s="6" t="s">
        <v>1624</v>
      </c>
      <c r="D10987" s="6">
        <v>29</v>
      </c>
      <c r="E10987" s="6">
        <v>115</v>
      </c>
      <c r="F10987" s="6">
        <v>115</v>
      </c>
      <c r="G10987" s="1">
        <v>116</v>
      </c>
      <c r="H10987" s="6" t="s">
        <v>1624</v>
      </c>
      <c r="I10987" s="6" t="s">
        <v>603</v>
      </c>
      <c r="K10987" s="6">
        <v>187</v>
      </c>
    </row>
    <row r="10988" spans="1:11">
      <c r="A10988" s="6">
        <v>16242109</v>
      </c>
      <c r="B10988" t="s">
        <v>12217</v>
      </c>
      <c r="C10988" s="6" t="s">
        <v>377</v>
      </c>
      <c r="D10988" s="6">
        <v>28</v>
      </c>
      <c r="E10988" s="6">
        <v>115</v>
      </c>
      <c r="F10988" s="6">
        <v>115</v>
      </c>
      <c r="G10988" s="1">
        <v>116</v>
      </c>
      <c r="H10988" s="6" t="s">
        <v>377</v>
      </c>
      <c r="I10988" s="6" t="s">
        <v>12218</v>
      </c>
      <c r="K10988" s="6">
        <v>193</v>
      </c>
    </row>
    <row r="10989" spans="1:11">
      <c r="A10989" s="6">
        <v>18083551</v>
      </c>
      <c r="B10989" t="s">
        <v>12219</v>
      </c>
      <c r="C10989" s="6" t="s">
        <v>589</v>
      </c>
      <c r="D10989" s="6">
        <v>28</v>
      </c>
      <c r="E10989" s="6">
        <v>115</v>
      </c>
      <c r="F10989" s="6">
        <v>115</v>
      </c>
      <c r="G10989" s="1">
        <v>116</v>
      </c>
      <c r="H10989" s="6" t="s">
        <v>589</v>
      </c>
      <c r="I10989" s="6" t="s">
        <v>12220</v>
      </c>
      <c r="K10989" s="6">
        <v>192</v>
      </c>
    </row>
    <row r="10990" spans="1:11">
      <c r="A10990" s="6">
        <v>18054954</v>
      </c>
      <c r="B10990" t="s">
        <v>12221</v>
      </c>
      <c r="C10990" s="6" t="s">
        <v>966</v>
      </c>
      <c r="D10990" s="6">
        <v>29</v>
      </c>
      <c r="E10990" s="6">
        <v>115</v>
      </c>
      <c r="F10990" s="6">
        <v>115</v>
      </c>
      <c r="G10990" s="1">
        <v>116</v>
      </c>
      <c r="H10990" s="6" t="s">
        <v>966</v>
      </c>
      <c r="I10990" s="6" t="s">
        <v>1117</v>
      </c>
      <c r="K10990" s="6">
        <v>181</v>
      </c>
    </row>
    <row r="10991" spans="1:11">
      <c r="A10991" s="6">
        <v>14134830</v>
      </c>
      <c r="B10991" t="s">
        <v>12222</v>
      </c>
      <c r="C10991" s="6" t="s">
        <v>314</v>
      </c>
      <c r="D10991" s="6">
        <v>27</v>
      </c>
      <c r="E10991" s="6">
        <v>115</v>
      </c>
      <c r="F10991" s="6">
        <v>115</v>
      </c>
      <c r="G10991" s="1">
        <v>116</v>
      </c>
      <c r="H10991" s="6" t="s">
        <v>314</v>
      </c>
      <c r="I10991" s="6" t="s">
        <v>603</v>
      </c>
      <c r="K10991" s="6">
        <v>174</v>
      </c>
    </row>
    <row r="10992" spans="1:11">
      <c r="A10992" s="6">
        <v>67222498</v>
      </c>
      <c r="B10992" t="s">
        <v>12223</v>
      </c>
      <c r="C10992" s="6" t="s">
        <v>314</v>
      </c>
      <c r="D10992" s="6">
        <v>29</v>
      </c>
      <c r="E10992" s="6">
        <v>115</v>
      </c>
      <c r="F10992" s="6">
        <v>115</v>
      </c>
      <c r="G10992" s="1">
        <v>115</v>
      </c>
      <c r="H10992" s="6" t="s">
        <v>314</v>
      </c>
      <c r="I10992" s="6" t="s">
        <v>348</v>
      </c>
      <c r="K10992" s="6">
        <v>176</v>
      </c>
    </row>
    <row r="10993" spans="1:11">
      <c r="A10993" s="6">
        <v>14182611</v>
      </c>
      <c r="B10993" t="s">
        <v>12224</v>
      </c>
      <c r="C10993" s="6" t="s">
        <v>1624</v>
      </c>
      <c r="D10993" s="6">
        <v>29</v>
      </c>
      <c r="E10993" s="6">
        <v>115</v>
      </c>
      <c r="F10993" s="6">
        <v>115</v>
      </c>
      <c r="G10993" s="1">
        <v>115</v>
      </c>
      <c r="H10993" s="6" t="s">
        <v>1624</v>
      </c>
      <c r="I10993" s="6" t="s">
        <v>603</v>
      </c>
      <c r="K10993" s="6">
        <v>183</v>
      </c>
    </row>
    <row r="10994" spans="1:11">
      <c r="A10994" s="6">
        <v>98038653</v>
      </c>
      <c r="B10994" t="s">
        <v>12225</v>
      </c>
      <c r="C10994" s="6" t="s">
        <v>319</v>
      </c>
      <c r="D10994" s="6">
        <v>29</v>
      </c>
      <c r="E10994" s="6">
        <v>115</v>
      </c>
      <c r="F10994" s="6">
        <v>115</v>
      </c>
      <c r="G10994" s="1">
        <v>115</v>
      </c>
      <c r="H10994" s="6" t="s">
        <v>319</v>
      </c>
      <c r="I10994" s="6" t="s">
        <v>4229</v>
      </c>
      <c r="K10994" s="6">
        <v>176</v>
      </c>
    </row>
    <row r="10995" spans="1:11">
      <c r="A10995" s="6">
        <v>59073077</v>
      </c>
      <c r="B10995" t="s">
        <v>12226</v>
      </c>
      <c r="C10995" s="6" t="s">
        <v>240</v>
      </c>
      <c r="D10995" s="6">
        <v>30</v>
      </c>
      <c r="E10995" s="6">
        <v>115</v>
      </c>
      <c r="F10995" s="6">
        <v>115</v>
      </c>
      <c r="G10995" s="1">
        <v>115</v>
      </c>
      <c r="H10995" s="6" t="s">
        <v>240</v>
      </c>
      <c r="I10995" s="6" t="s">
        <v>1625</v>
      </c>
      <c r="K10995" s="6">
        <v>174</v>
      </c>
    </row>
    <row r="10996" spans="1:11">
      <c r="A10996" s="6">
        <v>72039089</v>
      </c>
      <c r="B10996" t="s">
        <v>12227</v>
      </c>
      <c r="C10996" s="6" t="s">
        <v>1624</v>
      </c>
      <c r="D10996" s="6">
        <v>34</v>
      </c>
      <c r="E10996" s="6">
        <v>115</v>
      </c>
      <c r="F10996" s="6">
        <v>115</v>
      </c>
      <c r="G10996" s="1">
        <v>115</v>
      </c>
      <c r="H10996" s="6" t="s">
        <v>1624</v>
      </c>
      <c r="I10996" s="6" t="s">
        <v>811</v>
      </c>
      <c r="K10996" s="6">
        <v>191</v>
      </c>
    </row>
    <row r="10997" spans="1:11">
      <c r="A10997" s="6">
        <v>72051135</v>
      </c>
      <c r="B10997" t="s">
        <v>12228</v>
      </c>
      <c r="C10997" s="6" t="s">
        <v>303</v>
      </c>
      <c r="D10997" s="6">
        <v>29</v>
      </c>
      <c r="E10997" s="6">
        <v>115</v>
      </c>
      <c r="F10997" s="6">
        <v>115</v>
      </c>
      <c r="G10997" s="1">
        <v>115</v>
      </c>
      <c r="H10997" s="6" t="s">
        <v>303</v>
      </c>
      <c r="I10997" s="6" t="s">
        <v>811</v>
      </c>
      <c r="K10997" s="6">
        <v>183</v>
      </c>
    </row>
    <row r="10998" spans="1:11">
      <c r="A10998" s="6">
        <v>24055495</v>
      </c>
      <c r="B10998" t="s">
        <v>12229</v>
      </c>
      <c r="C10998" s="6" t="s">
        <v>1709</v>
      </c>
      <c r="D10998" s="6">
        <v>27</v>
      </c>
      <c r="E10998" s="6">
        <v>115</v>
      </c>
      <c r="F10998" s="6">
        <v>115</v>
      </c>
      <c r="G10998" s="1">
        <v>115</v>
      </c>
      <c r="H10998" s="6" t="s">
        <v>1709</v>
      </c>
      <c r="I10998" s="6" t="s">
        <v>657</v>
      </c>
      <c r="K10998" s="6">
        <v>182</v>
      </c>
    </row>
    <row r="10999" spans="1:11">
      <c r="A10999" s="6">
        <v>66040968</v>
      </c>
      <c r="B10999" t="s">
        <v>12230</v>
      </c>
      <c r="C10999" s="6" t="s">
        <v>377</v>
      </c>
      <c r="D10999" s="6">
        <v>28</v>
      </c>
      <c r="E10999" s="6">
        <v>115</v>
      </c>
      <c r="F10999" s="6">
        <v>115</v>
      </c>
      <c r="G10999" s="1">
        <v>115</v>
      </c>
      <c r="H10999" s="6" t="s">
        <v>377</v>
      </c>
      <c r="I10999" s="6" t="s">
        <v>1701</v>
      </c>
      <c r="K10999" s="6">
        <v>185</v>
      </c>
    </row>
    <row r="11000" spans="1:11">
      <c r="A11000" s="6">
        <v>79030220</v>
      </c>
      <c r="B11000" t="s">
        <v>12231</v>
      </c>
      <c r="C11000" s="6" t="s">
        <v>377</v>
      </c>
      <c r="D11000" s="6">
        <v>29</v>
      </c>
      <c r="E11000" s="6">
        <v>115</v>
      </c>
      <c r="F11000" s="6">
        <v>115</v>
      </c>
      <c r="G11000" s="1">
        <v>115</v>
      </c>
      <c r="H11000" s="6" t="s">
        <v>377</v>
      </c>
      <c r="I11000" s="6" t="s">
        <v>241</v>
      </c>
      <c r="K11000" s="6">
        <v>181</v>
      </c>
    </row>
    <row r="11001" spans="1:11">
      <c r="A11001" s="6">
        <v>57120962</v>
      </c>
      <c r="B11001" t="s">
        <v>12232</v>
      </c>
      <c r="C11001" s="6" t="s">
        <v>2363</v>
      </c>
      <c r="D11001" s="6">
        <v>30</v>
      </c>
      <c r="E11001" s="6">
        <v>115</v>
      </c>
      <c r="F11001" s="6">
        <v>115</v>
      </c>
      <c r="G11001" s="1">
        <v>115</v>
      </c>
      <c r="H11001" s="6" t="s">
        <v>2363</v>
      </c>
      <c r="I11001" s="6" t="s">
        <v>494</v>
      </c>
      <c r="K11001" s="6">
        <v>186</v>
      </c>
    </row>
    <row r="11002" spans="1:11">
      <c r="A11002" s="6">
        <v>61064743</v>
      </c>
      <c r="B11002" t="s">
        <v>12233</v>
      </c>
      <c r="C11002" s="6" t="s">
        <v>377</v>
      </c>
      <c r="D11002" s="6">
        <v>28</v>
      </c>
      <c r="E11002" s="6">
        <v>115</v>
      </c>
      <c r="F11002" s="6">
        <v>115</v>
      </c>
      <c r="G11002" s="1">
        <v>115</v>
      </c>
      <c r="H11002" s="6" t="s">
        <v>377</v>
      </c>
      <c r="I11002" s="6" t="s">
        <v>253</v>
      </c>
      <c r="K11002" s="6">
        <v>193</v>
      </c>
    </row>
    <row r="11003" spans="1:11">
      <c r="A11003" s="6">
        <v>72044601</v>
      </c>
      <c r="B11003" t="s">
        <v>12234</v>
      </c>
      <c r="C11003" s="6" t="s">
        <v>319</v>
      </c>
      <c r="D11003" s="6">
        <v>29</v>
      </c>
      <c r="E11003" s="6">
        <v>115</v>
      </c>
      <c r="F11003" s="6">
        <v>115</v>
      </c>
      <c r="G11003" s="1">
        <v>115</v>
      </c>
      <c r="H11003" s="6" t="s">
        <v>319</v>
      </c>
      <c r="I11003" s="6" t="s">
        <v>7839</v>
      </c>
      <c r="K11003" s="6">
        <v>180</v>
      </c>
    </row>
    <row r="11004" spans="1:11">
      <c r="A11004" s="6">
        <v>86012191</v>
      </c>
      <c r="B11004" t="s">
        <v>12235</v>
      </c>
      <c r="C11004" s="6" t="s">
        <v>1213</v>
      </c>
      <c r="D11004" s="6">
        <v>35</v>
      </c>
      <c r="E11004" s="6">
        <v>115</v>
      </c>
      <c r="F11004" s="6">
        <v>115</v>
      </c>
      <c r="G11004" s="1">
        <v>115</v>
      </c>
      <c r="H11004" s="6" t="s">
        <v>1213</v>
      </c>
      <c r="I11004" s="6" t="s">
        <v>1688</v>
      </c>
      <c r="K11004" s="6">
        <v>172</v>
      </c>
    </row>
    <row r="11005" spans="1:11">
      <c r="A11005" s="6">
        <v>13167158</v>
      </c>
      <c r="B11005" t="s">
        <v>12236</v>
      </c>
      <c r="C11005" s="6" t="s">
        <v>589</v>
      </c>
      <c r="D11005" s="6">
        <v>30</v>
      </c>
      <c r="E11005" s="6">
        <v>115</v>
      </c>
      <c r="F11005" s="6">
        <v>115</v>
      </c>
      <c r="G11005" s="1">
        <v>115</v>
      </c>
      <c r="H11005" s="6" t="s">
        <v>589</v>
      </c>
      <c r="I11005" s="6" t="s">
        <v>4069</v>
      </c>
      <c r="K11005" s="6">
        <v>181</v>
      </c>
    </row>
    <row r="11006" spans="1:11">
      <c r="A11006" s="6">
        <v>13161731</v>
      </c>
      <c r="B11006" t="s">
        <v>12237</v>
      </c>
      <c r="C11006" s="6" t="s">
        <v>1624</v>
      </c>
      <c r="D11006" s="6">
        <v>30</v>
      </c>
      <c r="E11006" s="6">
        <v>115</v>
      </c>
      <c r="F11006" s="6">
        <v>115</v>
      </c>
      <c r="G11006" s="1">
        <v>115</v>
      </c>
      <c r="H11006" s="6" t="s">
        <v>1624</v>
      </c>
      <c r="I11006" s="6" t="s">
        <v>620</v>
      </c>
      <c r="K11006" s="6">
        <v>185</v>
      </c>
    </row>
    <row r="11007" spans="1:11">
      <c r="A11007" s="6">
        <v>62123934</v>
      </c>
      <c r="B11007" t="s">
        <v>12238</v>
      </c>
      <c r="C11007" s="6" t="s">
        <v>488</v>
      </c>
      <c r="D11007" s="6">
        <v>29</v>
      </c>
      <c r="E11007" s="6">
        <v>115</v>
      </c>
      <c r="F11007" s="6">
        <v>115</v>
      </c>
      <c r="G11007" s="1">
        <v>115</v>
      </c>
      <c r="H11007" s="6" t="s">
        <v>488</v>
      </c>
      <c r="I11007" s="6" t="s">
        <v>1066</v>
      </c>
      <c r="K11007" s="6">
        <v>179</v>
      </c>
    </row>
    <row r="11008" spans="1:11">
      <c r="A11008" s="6">
        <v>62145050</v>
      </c>
      <c r="B11008" t="s">
        <v>12239</v>
      </c>
      <c r="C11008" s="6" t="s">
        <v>488</v>
      </c>
      <c r="D11008" s="6">
        <v>28</v>
      </c>
      <c r="E11008" s="6">
        <v>115</v>
      </c>
      <c r="F11008" s="6">
        <v>115</v>
      </c>
      <c r="G11008" s="1">
        <v>115</v>
      </c>
      <c r="H11008" s="6" t="s">
        <v>488</v>
      </c>
      <c r="I11008" s="6" t="s">
        <v>12240</v>
      </c>
      <c r="K11008" s="6">
        <v>182</v>
      </c>
    </row>
    <row r="11009" spans="1:11">
      <c r="A11009" s="6">
        <v>83191692</v>
      </c>
      <c r="B11009" t="s">
        <v>12241</v>
      </c>
      <c r="C11009" s="6" t="s">
        <v>1176</v>
      </c>
      <c r="D11009" s="6">
        <v>27</v>
      </c>
      <c r="E11009" s="6">
        <v>115</v>
      </c>
      <c r="F11009" s="6">
        <v>115</v>
      </c>
      <c r="G11009" s="1">
        <v>115</v>
      </c>
      <c r="H11009" s="6" t="s">
        <v>1176</v>
      </c>
      <c r="I11009" s="6" t="s">
        <v>3846</v>
      </c>
      <c r="K11009" s="6">
        <v>178</v>
      </c>
    </row>
    <row r="11010" spans="1:11">
      <c r="A11010" s="6">
        <v>14155173</v>
      </c>
      <c r="B11010" t="s">
        <v>12242</v>
      </c>
      <c r="C11010" s="6" t="s">
        <v>619</v>
      </c>
      <c r="D11010" s="6">
        <v>27</v>
      </c>
      <c r="E11010" s="6">
        <v>115</v>
      </c>
      <c r="F11010" s="6">
        <v>115</v>
      </c>
      <c r="G11010" s="1">
        <v>115</v>
      </c>
      <c r="H11010" s="6" t="s">
        <v>619</v>
      </c>
      <c r="I11010" s="6" t="s">
        <v>603</v>
      </c>
      <c r="K11010" s="6">
        <v>183</v>
      </c>
    </row>
    <row r="11011" spans="1:11">
      <c r="A11011" s="6">
        <v>16162881</v>
      </c>
      <c r="B11011" t="s">
        <v>12243</v>
      </c>
      <c r="C11011" s="6" t="s">
        <v>314</v>
      </c>
      <c r="D11011" s="6">
        <v>30</v>
      </c>
      <c r="E11011" s="6">
        <v>115</v>
      </c>
      <c r="F11011" s="6">
        <v>115</v>
      </c>
      <c r="G11011" s="1">
        <v>115</v>
      </c>
      <c r="H11011" s="6" t="s">
        <v>314</v>
      </c>
      <c r="I11011" s="6" t="s">
        <v>257</v>
      </c>
      <c r="K11011" s="6">
        <v>177</v>
      </c>
    </row>
    <row r="11012" spans="1:11">
      <c r="A11012" s="6">
        <v>211504</v>
      </c>
      <c r="B11012" t="s">
        <v>12244</v>
      </c>
      <c r="C11012" s="6" t="s">
        <v>589</v>
      </c>
      <c r="D11012" s="6">
        <v>28</v>
      </c>
      <c r="E11012" s="6">
        <v>115</v>
      </c>
      <c r="F11012" s="6">
        <v>115</v>
      </c>
      <c r="G11012" s="1">
        <v>115</v>
      </c>
      <c r="H11012" s="6" t="s">
        <v>589</v>
      </c>
      <c r="I11012" s="6" t="s">
        <v>2829</v>
      </c>
      <c r="K11012" s="6">
        <v>179</v>
      </c>
    </row>
    <row r="11013" spans="1:11">
      <c r="A11013" s="6">
        <v>2000125570</v>
      </c>
      <c r="B11013" t="s">
        <v>12245</v>
      </c>
      <c r="C11013" s="6" t="s">
        <v>2160</v>
      </c>
      <c r="D11013" s="6">
        <v>26</v>
      </c>
      <c r="E11013" s="6">
        <v>115</v>
      </c>
      <c r="F11013" s="6">
        <v>115</v>
      </c>
      <c r="G11013" s="1">
        <v>115</v>
      </c>
      <c r="H11013" s="6" t="s">
        <v>2160</v>
      </c>
      <c r="I11013" s="6" t="s">
        <v>2963</v>
      </c>
      <c r="K11013" s="6">
        <v>183</v>
      </c>
    </row>
    <row r="11014" spans="1:11">
      <c r="A11014" s="6">
        <v>35017436</v>
      </c>
      <c r="B11014" t="s">
        <v>12246</v>
      </c>
      <c r="C11014" s="6" t="s">
        <v>377</v>
      </c>
      <c r="D11014" s="6">
        <v>33</v>
      </c>
      <c r="E11014" s="6">
        <v>115</v>
      </c>
      <c r="F11014" s="6">
        <v>115</v>
      </c>
      <c r="G11014" s="1">
        <v>115</v>
      </c>
      <c r="H11014" s="6" t="s">
        <v>377</v>
      </c>
      <c r="I11014" s="6" t="s">
        <v>309</v>
      </c>
      <c r="K11014" s="6">
        <v>185</v>
      </c>
    </row>
    <row r="11015" spans="1:11">
      <c r="A11015" s="6">
        <v>23127763</v>
      </c>
      <c r="B11015" t="s">
        <v>12247</v>
      </c>
      <c r="C11015" s="6" t="s">
        <v>1624</v>
      </c>
      <c r="D11015" s="6">
        <v>34</v>
      </c>
      <c r="E11015" s="6">
        <v>115</v>
      </c>
      <c r="F11015" s="6">
        <v>115</v>
      </c>
      <c r="G11015" s="1">
        <v>115</v>
      </c>
      <c r="H11015" s="6" t="s">
        <v>1624</v>
      </c>
      <c r="I11015" s="6" t="s">
        <v>2473</v>
      </c>
      <c r="K11015" s="6">
        <v>194</v>
      </c>
    </row>
    <row r="11016" spans="1:11">
      <c r="A11016" s="6">
        <v>23208474</v>
      </c>
      <c r="B11016" t="s">
        <v>12248</v>
      </c>
      <c r="C11016" s="6" t="s">
        <v>589</v>
      </c>
      <c r="D11016" s="6">
        <v>32</v>
      </c>
      <c r="E11016" s="6">
        <v>115</v>
      </c>
      <c r="F11016" s="6">
        <v>115</v>
      </c>
      <c r="G11016" s="1">
        <v>115</v>
      </c>
      <c r="H11016" s="6" t="s">
        <v>589</v>
      </c>
      <c r="I11016" s="6" t="s">
        <v>2541</v>
      </c>
      <c r="K11016" s="6">
        <v>179</v>
      </c>
    </row>
    <row r="11017" spans="1:11">
      <c r="A11017" s="6">
        <v>24012517</v>
      </c>
      <c r="B11017" t="s">
        <v>12249</v>
      </c>
      <c r="C11017" s="6" t="s">
        <v>377</v>
      </c>
      <c r="D11017" s="6">
        <v>34</v>
      </c>
      <c r="E11017" s="6">
        <v>115</v>
      </c>
      <c r="F11017" s="6">
        <v>115</v>
      </c>
      <c r="G11017" s="1">
        <v>115</v>
      </c>
      <c r="H11017" s="6" t="s">
        <v>377</v>
      </c>
      <c r="I11017" s="6" t="s">
        <v>2866</v>
      </c>
      <c r="K11017" s="6">
        <v>193</v>
      </c>
    </row>
    <row r="11018" spans="1:11">
      <c r="A11018" s="6">
        <v>13146229</v>
      </c>
      <c r="B11018" t="s">
        <v>12250</v>
      </c>
      <c r="C11018" s="6" t="s">
        <v>570</v>
      </c>
      <c r="D11018" s="6">
        <v>29</v>
      </c>
      <c r="E11018" s="6">
        <v>115</v>
      </c>
      <c r="F11018" s="6">
        <v>115</v>
      </c>
      <c r="G11018" s="1">
        <v>115</v>
      </c>
      <c r="H11018" s="6" t="s">
        <v>570</v>
      </c>
      <c r="I11018" s="6" t="s">
        <v>3041</v>
      </c>
      <c r="K11018" s="6">
        <v>180</v>
      </c>
    </row>
    <row r="11019" spans="1:11">
      <c r="A11019" s="6">
        <v>18091023</v>
      </c>
      <c r="B11019" t="s">
        <v>12251</v>
      </c>
      <c r="C11019" s="6" t="s">
        <v>488</v>
      </c>
      <c r="D11019" s="6">
        <v>26</v>
      </c>
      <c r="E11019" s="6">
        <v>115</v>
      </c>
      <c r="F11019" s="6">
        <v>115</v>
      </c>
      <c r="G11019" s="1">
        <v>115</v>
      </c>
      <c r="H11019" s="6" t="s">
        <v>488</v>
      </c>
      <c r="I11019" s="6" t="s">
        <v>1117</v>
      </c>
      <c r="K11019" s="6">
        <v>177</v>
      </c>
    </row>
    <row r="11020" spans="1:11">
      <c r="A11020" s="6">
        <v>29129580</v>
      </c>
      <c r="B11020" t="s">
        <v>12252</v>
      </c>
      <c r="C11020" s="6" t="s">
        <v>589</v>
      </c>
      <c r="D11020" s="6">
        <v>29</v>
      </c>
      <c r="E11020" s="6">
        <v>115</v>
      </c>
      <c r="F11020" s="6">
        <v>115</v>
      </c>
      <c r="G11020" s="1">
        <v>115</v>
      </c>
      <c r="H11020" s="6" t="s">
        <v>589</v>
      </c>
      <c r="I11020" s="6" t="s">
        <v>12253</v>
      </c>
      <c r="K11020" s="6">
        <v>180</v>
      </c>
    </row>
    <row r="11021" spans="1:11">
      <c r="A11021" s="6">
        <v>25044486</v>
      </c>
      <c r="B11021" t="s">
        <v>12254</v>
      </c>
      <c r="C11021" s="6" t="s">
        <v>377</v>
      </c>
      <c r="D11021" s="6">
        <v>28</v>
      </c>
      <c r="E11021" s="6">
        <v>115</v>
      </c>
      <c r="F11021" s="6">
        <v>115</v>
      </c>
      <c r="G11021" s="1">
        <v>115</v>
      </c>
      <c r="H11021" s="6" t="s">
        <v>377</v>
      </c>
      <c r="I11021" s="6" t="s">
        <v>1731</v>
      </c>
      <c r="K11021" s="6">
        <v>187</v>
      </c>
    </row>
    <row r="11022" spans="1:11">
      <c r="A11022" s="6">
        <v>59025801</v>
      </c>
      <c r="B11022" t="s">
        <v>12255</v>
      </c>
      <c r="C11022" s="6" t="s">
        <v>944</v>
      </c>
      <c r="D11022" s="6">
        <v>31</v>
      </c>
      <c r="E11022" s="6">
        <v>115</v>
      </c>
      <c r="F11022" s="6">
        <v>115</v>
      </c>
      <c r="G11022" s="1">
        <v>115</v>
      </c>
      <c r="H11022" s="6" t="s">
        <v>944</v>
      </c>
      <c r="I11022" s="6" t="s">
        <v>1625</v>
      </c>
      <c r="K11022" s="6">
        <v>171</v>
      </c>
    </row>
    <row r="11023" spans="1:11">
      <c r="A11023" s="6">
        <v>67153505</v>
      </c>
      <c r="B11023" t="s">
        <v>12256</v>
      </c>
      <c r="C11023" s="6" t="s">
        <v>2115</v>
      </c>
      <c r="D11023" s="6">
        <v>32</v>
      </c>
      <c r="E11023" s="6">
        <v>115</v>
      </c>
      <c r="F11023" s="6">
        <v>115</v>
      </c>
      <c r="G11023" s="1">
        <v>115</v>
      </c>
      <c r="H11023" s="6" t="s">
        <v>2115</v>
      </c>
      <c r="I11023" s="6" t="s">
        <v>348</v>
      </c>
      <c r="K11023" s="6">
        <v>186</v>
      </c>
    </row>
    <row r="11024" spans="1:11">
      <c r="A11024" s="6">
        <v>66036037</v>
      </c>
      <c r="B11024" t="s">
        <v>12257</v>
      </c>
      <c r="C11024" s="6" t="s">
        <v>377</v>
      </c>
      <c r="D11024" s="6">
        <v>32</v>
      </c>
      <c r="E11024" s="6">
        <v>115</v>
      </c>
      <c r="F11024" s="6">
        <v>115</v>
      </c>
      <c r="G11024" s="1">
        <v>115</v>
      </c>
      <c r="H11024" s="6" t="s">
        <v>377</v>
      </c>
      <c r="I11024" s="6" t="s">
        <v>1701</v>
      </c>
      <c r="K11024" s="6">
        <v>186</v>
      </c>
    </row>
    <row r="11025" spans="1:11">
      <c r="A11025" s="6">
        <v>14110264</v>
      </c>
      <c r="B11025" t="s">
        <v>12258</v>
      </c>
      <c r="C11025" s="6" t="s">
        <v>240</v>
      </c>
      <c r="D11025" s="6">
        <v>29</v>
      </c>
      <c r="E11025" s="6">
        <v>115</v>
      </c>
      <c r="F11025" s="6">
        <v>115</v>
      </c>
      <c r="G11025" s="1">
        <v>115</v>
      </c>
      <c r="H11025" s="6" t="s">
        <v>240</v>
      </c>
      <c r="I11025" s="6" t="s">
        <v>187</v>
      </c>
      <c r="K11025" s="6">
        <v>166</v>
      </c>
    </row>
    <row r="11026" spans="1:11">
      <c r="A11026" s="6">
        <v>63023653</v>
      </c>
      <c r="B11026" t="s">
        <v>12259</v>
      </c>
      <c r="C11026" s="6" t="s">
        <v>619</v>
      </c>
      <c r="D11026" s="6">
        <v>30</v>
      </c>
      <c r="E11026" s="6">
        <v>115</v>
      </c>
      <c r="F11026" s="6">
        <v>115</v>
      </c>
      <c r="G11026" s="1">
        <v>115</v>
      </c>
      <c r="H11026" s="6" t="s">
        <v>619</v>
      </c>
      <c r="I11026" s="6" t="s">
        <v>1708</v>
      </c>
      <c r="K11026" s="6">
        <v>182</v>
      </c>
    </row>
    <row r="11027" spans="1:11">
      <c r="A11027" s="6">
        <v>23310641</v>
      </c>
      <c r="B11027" t="s">
        <v>12260</v>
      </c>
      <c r="C11027" s="6" t="s">
        <v>303</v>
      </c>
      <c r="D11027" s="6">
        <v>28</v>
      </c>
      <c r="E11027" s="6">
        <v>115</v>
      </c>
      <c r="F11027" s="6">
        <v>115</v>
      </c>
      <c r="G11027" s="1">
        <v>115</v>
      </c>
      <c r="H11027" s="6" t="s">
        <v>303</v>
      </c>
      <c r="I11027" s="6" t="s">
        <v>7767</v>
      </c>
      <c r="K11027" s="6">
        <v>177</v>
      </c>
    </row>
    <row r="11028" spans="1:11">
      <c r="A11028" s="6">
        <v>23158081</v>
      </c>
      <c r="B11028" t="s">
        <v>12261</v>
      </c>
      <c r="C11028" s="6" t="s">
        <v>1624</v>
      </c>
      <c r="D11028" s="6">
        <v>35</v>
      </c>
      <c r="E11028" s="6">
        <v>115</v>
      </c>
      <c r="F11028" s="6">
        <v>115</v>
      </c>
      <c r="G11028" s="1">
        <v>115</v>
      </c>
      <c r="H11028" s="6" t="s">
        <v>1624</v>
      </c>
      <c r="I11028" s="6" t="s">
        <v>7767</v>
      </c>
      <c r="K11028" s="6">
        <v>176</v>
      </c>
    </row>
    <row r="11029" spans="1:11">
      <c r="A11029" s="6">
        <v>66010441</v>
      </c>
      <c r="B11029" t="s">
        <v>12262</v>
      </c>
      <c r="C11029" s="6" t="s">
        <v>1828</v>
      </c>
      <c r="D11029" s="6">
        <v>36</v>
      </c>
      <c r="E11029" s="6">
        <v>115</v>
      </c>
      <c r="F11029" s="6">
        <v>115</v>
      </c>
      <c r="G11029" s="1">
        <v>115</v>
      </c>
      <c r="H11029" s="6" t="s">
        <v>1828</v>
      </c>
      <c r="I11029" s="6" t="s">
        <v>1701</v>
      </c>
      <c r="K11029" s="6">
        <v>177</v>
      </c>
    </row>
    <row r="11030" spans="1:11">
      <c r="A11030" s="6">
        <v>66032272</v>
      </c>
      <c r="B11030" t="s">
        <v>12263</v>
      </c>
      <c r="C11030" s="6" t="s">
        <v>589</v>
      </c>
      <c r="D11030" s="6">
        <v>33</v>
      </c>
      <c r="E11030" s="6">
        <v>115</v>
      </c>
      <c r="F11030" s="6">
        <v>115</v>
      </c>
      <c r="G11030" s="1">
        <v>115</v>
      </c>
      <c r="H11030" s="6" t="s">
        <v>589</v>
      </c>
      <c r="I11030" s="6" t="s">
        <v>1701</v>
      </c>
      <c r="K11030" s="6">
        <v>181</v>
      </c>
    </row>
    <row r="11031" spans="1:11">
      <c r="A11031" s="6">
        <v>28048224</v>
      </c>
      <c r="B11031" t="s">
        <v>12264</v>
      </c>
      <c r="C11031" s="6" t="s">
        <v>1732</v>
      </c>
      <c r="D11031" s="6">
        <v>32</v>
      </c>
      <c r="E11031" s="6">
        <v>115</v>
      </c>
      <c r="F11031" s="6">
        <v>115</v>
      </c>
      <c r="G11031" s="1">
        <v>115</v>
      </c>
      <c r="H11031" s="6" t="s">
        <v>1732</v>
      </c>
      <c r="I11031" s="6" t="s">
        <v>5470</v>
      </c>
      <c r="K11031" s="6">
        <v>184</v>
      </c>
    </row>
    <row r="11032" spans="1:11">
      <c r="A11032" s="6">
        <v>66034913</v>
      </c>
      <c r="B11032" t="s">
        <v>12265</v>
      </c>
      <c r="C11032" s="6" t="s">
        <v>944</v>
      </c>
      <c r="D11032" s="6">
        <v>30</v>
      </c>
      <c r="E11032" s="6">
        <v>115</v>
      </c>
      <c r="F11032" s="6">
        <v>115</v>
      </c>
      <c r="G11032" s="1">
        <v>115</v>
      </c>
      <c r="H11032" s="6" t="s">
        <v>944</v>
      </c>
      <c r="I11032" s="6" t="s">
        <v>1701</v>
      </c>
      <c r="K11032" s="6">
        <v>174</v>
      </c>
    </row>
    <row r="11033" spans="1:11">
      <c r="A11033" s="6">
        <v>27110434</v>
      </c>
      <c r="B11033" t="s">
        <v>12266</v>
      </c>
      <c r="C11033" s="6" t="s">
        <v>12267</v>
      </c>
      <c r="D11033" s="6">
        <v>28</v>
      </c>
      <c r="E11033" s="6">
        <v>115</v>
      </c>
      <c r="F11033" s="6">
        <v>115</v>
      </c>
      <c r="G11033" s="1">
        <v>115</v>
      </c>
      <c r="H11033" s="6" t="s">
        <v>12267</v>
      </c>
      <c r="I11033" s="6" t="s">
        <v>339</v>
      </c>
      <c r="K11033" s="6">
        <v>196</v>
      </c>
    </row>
    <row r="11034" spans="1:11">
      <c r="A11034" s="6">
        <v>89062862</v>
      </c>
      <c r="B11034" t="s">
        <v>12268</v>
      </c>
      <c r="C11034" s="6" t="s">
        <v>1624</v>
      </c>
      <c r="D11034" s="6">
        <v>25</v>
      </c>
      <c r="E11034" s="6">
        <v>115</v>
      </c>
      <c r="F11034" s="6">
        <v>115</v>
      </c>
      <c r="G11034" s="1">
        <v>115</v>
      </c>
      <c r="H11034" s="6" t="s">
        <v>1624</v>
      </c>
      <c r="I11034" s="6" t="s">
        <v>348</v>
      </c>
      <c r="K11034" s="6">
        <v>185</v>
      </c>
    </row>
    <row r="11035" spans="1:11">
      <c r="A11035" s="6">
        <v>62070288</v>
      </c>
      <c r="B11035" t="s">
        <v>12269</v>
      </c>
      <c r="C11035" s="6" t="s">
        <v>1624</v>
      </c>
      <c r="D11035" s="6">
        <v>34</v>
      </c>
      <c r="E11035" s="6">
        <v>115</v>
      </c>
      <c r="F11035" s="6">
        <v>115</v>
      </c>
      <c r="G11035" s="1">
        <v>115</v>
      </c>
      <c r="H11035" s="6" t="s">
        <v>1624</v>
      </c>
      <c r="I11035" s="6" t="s">
        <v>1066</v>
      </c>
      <c r="K11035" s="6">
        <v>187</v>
      </c>
    </row>
    <row r="11036" spans="1:11">
      <c r="A11036" s="6">
        <v>24039612</v>
      </c>
      <c r="B11036" t="s">
        <v>12270</v>
      </c>
      <c r="C11036" s="6" t="s">
        <v>377</v>
      </c>
      <c r="D11036" s="6">
        <v>29</v>
      </c>
      <c r="E11036" s="6">
        <v>115</v>
      </c>
      <c r="F11036" s="6">
        <v>115</v>
      </c>
      <c r="G11036" s="1">
        <v>115</v>
      </c>
      <c r="H11036" s="6" t="s">
        <v>377</v>
      </c>
      <c r="I11036" s="6" t="s">
        <v>657</v>
      </c>
      <c r="K11036" s="6">
        <v>186</v>
      </c>
    </row>
    <row r="11037" spans="1:11">
      <c r="A11037" s="6">
        <v>70103092</v>
      </c>
      <c r="B11037" t="s">
        <v>12271</v>
      </c>
      <c r="C11037" s="6" t="s">
        <v>942</v>
      </c>
      <c r="D11037" s="6">
        <v>29</v>
      </c>
      <c r="E11037" s="6">
        <v>115</v>
      </c>
      <c r="F11037" s="6">
        <v>115</v>
      </c>
      <c r="G11037" s="1">
        <v>115</v>
      </c>
      <c r="H11037" s="6" t="s">
        <v>942</v>
      </c>
      <c r="I11037" s="6" t="s">
        <v>832</v>
      </c>
      <c r="K11037" s="6">
        <v>178</v>
      </c>
    </row>
    <row r="11038" spans="1:11">
      <c r="A11038" s="6">
        <v>65029202</v>
      </c>
      <c r="B11038" t="s">
        <v>12272</v>
      </c>
      <c r="C11038" s="6" t="s">
        <v>488</v>
      </c>
      <c r="D11038" s="6">
        <v>28</v>
      </c>
      <c r="E11038" s="6">
        <v>115</v>
      </c>
      <c r="F11038" s="6">
        <v>115</v>
      </c>
      <c r="G11038" s="1">
        <v>115</v>
      </c>
      <c r="H11038" s="6" t="s">
        <v>488</v>
      </c>
      <c r="I11038" s="6" t="s">
        <v>2539</v>
      </c>
      <c r="K11038" s="6">
        <v>186</v>
      </c>
    </row>
    <row r="11039" spans="1:11">
      <c r="A11039" s="6">
        <v>23437887</v>
      </c>
      <c r="B11039" t="s">
        <v>12273</v>
      </c>
      <c r="C11039" s="6" t="s">
        <v>640</v>
      </c>
      <c r="D11039" s="6">
        <v>28</v>
      </c>
      <c r="E11039" s="6">
        <v>115</v>
      </c>
      <c r="F11039" s="6">
        <v>115</v>
      </c>
      <c r="G11039" s="1">
        <v>115</v>
      </c>
      <c r="H11039" s="6" t="s">
        <v>640</v>
      </c>
      <c r="I11039" s="6" t="s">
        <v>2473</v>
      </c>
      <c r="K11039" s="6">
        <v>188</v>
      </c>
    </row>
    <row r="11040" spans="1:11">
      <c r="A11040" s="6">
        <v>85137582</v>
      </c>
      <c r="B11040" t="s">
        <v>12274</v>
      </c>
      <c r="C11040" s="6" t="s">
        <v>640</v>
      </c>
      <c r="D11040" s="6">
        <v>28</v>
      </c>
      <c r="E11040" s="6">
        <v>115</v>
      </c>
      <c r="F11040" s="6">
        <v>115</v>
      </c>
      <c r="G11040" s="1">
        <v>115</v>
      </c>
      <c r="H11040" s="6" t="s">
        <v>640</v>
      </c>
      <c r="I11040" s="6" t="s">
        <v>4306</v>
      </c>
      <c r="K11040" s="6">
        <v>177</v>
      </c>
    </row>
    <row r="11041" spans="1:11">
      <c r="A11041" s="6">
        <v>13134228</v>
      </c>
      <c r="B11041" t="s">
        <v>12275</v>
      </c>
      <c r="C11041" s="6" t="s">
        <v>319</v>
      </c>
      <c r="D11041" s="6">
        <v>31</v>
      </c>
      <c r="E11041" s="6">
        <v>115</v>
      </c>
      <c r="F11041" s="6">
        <v>115</v>
      </c>
      <c r="G11041" s="1">
        <v>115</v>
      </c>
      <c r="H11041" s="6" t="s">
        <v>319</v>
      </c>
      <c r="I11041" s="6" t="s">
        <v>1055</v>
      </c>
      <c r="K11041" s="6">
        <v>171</v>
      </c>
    </row>
    <row r="11042" spans="1:11">
      <c r="A11042" s="6">
        <v>93031736</v>
      </c>
      <c r="B11042" t="s">
        <v>12276</v>
      </c>
      <c r="C11042" s="6" t="s">
        <v>488</v>
      </c>
      <c r="D11042" s="6">
        <v>30</v>
      </c>
      <c r="E11042" s="6">
        <v>115</v>
      </c>
      <c r="F11042" s="6">
        <v>115</v>
      </c>
      <c r="G11042" s="1">
        <v>115</v>
      </c>
      <c r="H11042" s="6" t="s">
        <v>488</v>
      </c>
      <c r="I11042" s="6" t="s">
        <v>12277</v>
      </c>
      <c r="K11042" s="6">
        <v>179</v>
      </c>
    </row>
    <row r="11043" spans="1:11">
      <c r="A11043" s="6">
        <v>70089729</v>
      </c>
      <c r="B11043" t="s">
        <v>12278</v>
      </c>
      <c r="C11043" s="6" t="s">
        <v>1698</v>
      </c>
      <c r="D11043" s="6">
        <v>30</v>
      </c>
      <c r="E11043" s="6">
        <v>115</v>
      </c>
      <c r="F11043" s="6">
        <v>115</v>
      </c>
      <c r="G11043" s="1">
        <v>115</v>
      </c>
      <c r="H11043" s="6" t="s">
        <v>1698</v>
      </c>
      <c r="I11043" s="6" t="s">
        <v>832</v>
      </c>
      <c r="K11043" s="6">
        <v>175</v>
      </c>
    </row>
    <row r="11044" spans="1:11">
      <c r="A11044" s="6">
        <v>2000073458</v>
      </c>
      <c r="B11044" t="s">
        <v>12279</v>
      </c>
      <c r="C11044" s="6" t="s">
        <v>728</v>
      </c>
      <c r="D11044" s="6">
        <v>25</v>
      </c>
      <c r="E11044" s="6">
        <v>115</v>
      </c>
      <c r="F11044" s="6">
        <v>115</v>
      </c>
      <c r="G11044" s="1">
        <v>115</v>
      </c>
      <c r="H11044" s="6" t="s">
        <v>728</v>
      </c>
      <c r="I11044" s="6" t="s">
        <v>2541</v>
      </c>
      <c r="K11044" s="6">
        <v>174</v>
      </c>
    </row>
    <row r="11045" spans="1:11">
      <c r="A11045" s="6">
        <v>62013677</v>
      </c>
      <c r="B11045" t="s">
        <v>12280</v>
      </c>
      <c r="C11045" s="6" t="s">
        <v>1624</v>
      </c>
      <c r="D11045" s="6">
        <v>35</v>
      </c>
      <c r="E11045" s="6">
        <v>115</v>
      </c>
      <c r="F11045" s="6">
        <v>115</v>
      </c>
      <c r="G11045" s="1">
        <v>115</v>
      </c>
      <c r="H11045" s="6" t="s">
        <v>1624</v>
      </c>
      <c r="I11045" s="6" t="s">
        <v>12281</v>
      </c>
      <c r="K11045" s="6">
        <v>187</v>
      </c>
    </row>
    <row r="11046" spans="1:11">
      <c r="A11046" s="6">
        <v>14150325</v>
      </c>
      <c r="B11046" t="s">
        <v>12282</v>
      </c>
      <c r="C11046" s="6" t="s">
        <v>319</v>
      </c>
      <c r="D11046" s="6">
        <v>28</v>
      </c>
      <c r="E11046" s="6">
        <v>115</v>
      </c>
      <c r="F11046" s="6">
        <v>115</v>
      </c>
      <c r="G11046" s="1">
        <v>115</v>
      </c>
      <c r="H11046" s="6" t="s">
        <v>319</v>
      </c>
      <c r="I11046" s="6" t="s">
        <v>603</v>
      </c>
      <c r="K11046" s="6">
        <v>172</v>
      </c>
    </row>
    <row r="11047" spans="1:11">
      <c r="A11047" s="6">
        <v>55078847</v>
      </c>
      <c r="B11047" t="s">
        <v>12283</v>
      </c>
      <c r="C11047" s="6" t="s">
        <v>319</v>
      </c>
      <c r="D11047" s="6">
        <v>32</v>
      </c>
      <c r="E11047" s="6">
        <v>115</v>
      </c>
      <c r="F11047" s="6">
        <v>115</v>
      </c>
      <c r="G11047" s="1">
        <v>115</v>
      </c>
      <c r="H11047" s="6" t="s">
        <v>319</v>
      </c>
      <c r="I11047" s="6" t="s">
        <v>4565</v>
      </c>
      <c r="K11047" s="6">
        <v>176</v>
      </c>
    </row>
    <row r="11048" spans="1:11">
      <c r="A11048" s="6">
        <v>77055388</v>
      </c>
      <c r="B11048" t="s">
        <v>12284</v>
      </c>
      <c r="C11048" s="6" t="s">
        <v>1624</v>
      </c>
      <c r="D11048" s="6">
        <v>27</v>
      </c>
      <c r="E11048" s="6">
        <v>115</v>
      </c>
      <c r="F11048" s="6">
        <v>115</v>
      </c>
      <c r="G11048" s="1">
        <v>115</v>
      </c>
      <c r="H11048" s="6" t="s">
        <v>1624</v>
      </c>
      <c r="I11048" s="6" t="s">
        <v>2937</v>
      </c>
      <c r="K11048" s="6">
        <v>181</v>
      </c>
    </row>
    <row r="11049" spans="1:11">
      <c r="A11049" s="6">
        <v>19339608</v>
      </c>
      <c r="B11049" t="s">
        <v>12285</v>
      </c>
      <c r="C11049" s="6" t="s">
        <v>2115</v>
      </c>
      <c r="D11049" s="6">
        <v>28</v>
      </c>
      <c r="E11049" s="6">
        <v>115</v>
      </c>
      <c r="F11049" s="6">
        <v>115</v>
      </c>
      <c r="G11049" s="1">
        <v>115</v>
      </c>
      <c r="H11049" s="6" t="s">
        <v>2115</v>
      </c>
      <c r="I11049" s="6" t="s">
        <v>257</v>
      </c>
      <c r="K11049" s="6">
        <v>186</v>
      </c>
    </row>
    <row r="11050" spans="1:11">
      <c r="A11050" s="6">
        <v>55028339</v>
      </c>
      <c r="B11050" t="s">
        <v>12286</v>
      </c>
      <c r="C11050" s="6" t="s">
        <v>2160</v>
      </c>
      <c r="D11050" s="6">
        <v>34</v>
      </c>
      <c r="E11050" s="6">
        <v>115</v>
      </c>
      <c r="F11050" s="6">
        <v>115</v>
      </c>
      <c r="G11050" s="1">
        <v>115</v>
      </c>
      <c r="H11050" s="6" t="s">
        <v>2160</v>
      </c>
      <c r="I11050" s="6" t="s">
        <v>306</v>
      </c>
      <c r="K11050" s="6">
        <v>185</v>
      </c>
    </row>
    <row r="11051" spans="1:11">
      <c r="A11051" s="6">
        <v>55023133</v>
      </c>
      <c r="B11051" t="s">
        <v>12287</v>
      </c>
      <c r="C11051" s="6" t="s">
        <v>2115</v>
      </c>
      <c r="D11051" s="6">
        <v>36</v>
      </c>
      <c r="E11051" s="6">
        <v>115</v>
      </c>
      <c r="F11051" s="6">
        <v>115</v>
      </c>
      <c r="G11051" s="1">
        <v>115</v>
      </c>
      <c r="H11051" s="6" t="s">
        <v>2115</v>
      </c>
      <c r="I11051" s="6" t="s">
        <v>306</v>
      </c>
      <c r="K11051" s="6">
        <v>182</v>
      </c>
    </row>
    <row r="11052" spans="1:11">
      <c r="A11052" s="6">
        <v>78061350</v>
      </c>
      <c r="B11052" t="s">
        <v>12288</v>
      </c>
      <c r="C11052" s="6" t="s">
        <v>942</v>
      </c>
      <c r="D11052" s="6">
        <v>32</v>
      </c>
      <c r="E11052" s="6">
        <v>115</v>
      </c>
      <c r="F11052" s="6">
        <v>115</v>
      </c>
      <c r="G11052" s="1">
        <v>115</v>
      </c>
      <c r="H11052" s="6" t="s">
        <v>942</v>
      </c>
      <c r="I11052" s="6" t="s">
        <v>1661</v>
      </c>
      <c r="K11052" s="6">
        <v>171</v>
      </c>
    </row>
    <row r="11053" spans="1:11">
      <c r="A11053" s="6">
        <v>76040834</v>
      </c>
      <c r="B11053" t="s">
        <v>12289</v>
      </c>
      <c r="C11053" s="6" t="s">
        <v>640</v>
      </c>
      <c r="D11053" s="6">
        <v>30</v>
      </c>
      <c r="E11053" s="6">
        <v>115</v>
      </c>
      <c r="F11053" s="6">
        <v>115</v>
      </c>
      <c r="G11053" s="1">
        <v>115</v>
      </c>
      <c r="H11053" s="6" t="s">
        <v>640</v>
      </c>
      <c r="I11053" s="6" t="s">
        <v>12290</v>
      </c>
      <c r="K11053" s="6">
        <v>178</v>
      </c>
    </row>
    <row r="11054" spans="1:11">
      <c r="A11054" s="6">
        <v>76061292</v>
      </c>
      <c r="B11054" t="s">
        <v>12291</v>
      </c>
      <c r="C11054" s="6" t="s">
        <v>319</v>
      </c>
      <c r="D11054" s="6">
        <v>26</v>
      </c>
      <c r="E11054" s="6">
        <v>115</v>
      </c>
      <c r="F11054" s="6">
        <v>115</v>
      </c>
      <c r="G11054" s="1">
        <v>115</v>
      </c>
      <c r="H11054" s="6" t="s">
        <v>319</v>
      </c>
      <c r="I11054" s="6" t="s">
        <v>378</v>
      </c>
      <c r="K11054" s="6">
        <v>176</v>
      </c>
    </row>
    <row r="11055" spans="1:11">
      <c r="A11055" s="6">
        <v>18060064</v>
      </c>
      <c r="B11055" t="s">
        <v>12292</v>
      </c>
      <c r="C11055" s="6" t="s">
        <v>303</v>
      </c>
      <c r="D11055" s="6">
        <v>28</v>
      </c>
      <c r="E11055" s="6">
        <v>115</v>
      </c>
      <c r="F11055" s="6">
        <v>115</v>
      </c>
      <c r="G11055" s="1">
        <v>115</v>
      </c>
      <c r="H11055" s="6" t="s">
        <v>303</v>
      </c>
      <c r="I11055" s="6" t="s">
        <v>306</v>
      </c>
      <c r="K11055" s="6">
        <v>177</v>
      </c>
    </row>
    <row r="11056" spans="1:11">
      <c r="A11056" s="6">
        <v>71003050</v>
      </c>
      <c r="B11056" t="s">
        <v>12293</v>
      </c>
      <c r="C11056" s="6" t="s">
        <v>319</v>
      </c>
      <c r="D11056" s="6">
        <v>35</v>
      </c>
      <c r="E11056" s="6">
        <v>115</v>
      </c>
      <c r="F11056" s="6">
        <v>115</v>
      </c>
      <c r="G11056" s="1">
        <v>115</v>
      </c>
      <c r="H11056" s="6" t="s">
        <v>319</v>
      </c>
      <c r="I11056" s="6" t="s">
        <v>827</v>
      </c>
      <c r="K11056" s="6">
        <v>181</v>
      </c>
    </row>
    <row r="11057" spans="1:11">
      <c r="A11057" s="6">
        <v>47041567</v>
      </c>
      <c r="B11057" t="s">
        <v>12294</v>
      </c>
      <c r="C11057" s="6" t="s">
        <v>2116</v>
      </c>
      <c r="D11057" s="6">
        <v>28</v>
      </c>
      <c r="E11057" s="6">
        <v>115</v>
      </c>
      <c r="F11057" s="6">
        <v>115</v>
      </c>
      <c r="G11057" s="1">
        <v>115</v>
      </c>
      <c r="H11057" s="6" t="s">
        <v>2116</v>
      </c>
      <c r="I11057" s="6" t="s">
        <v>11992</v>
      </c>
      <c r="K11057" s="6">
        <v>178</v>
      </c>
    </row>
    <row r="11058" spans="1:11">
      <c r="A11058" s="6">
        <v>18083569</v>
      </c>
      <c r="B11058" t="s">
        <v>12295</v>
      </c>
      <c r="C11058" s="6" t="s">
        <v>303</v>
      </c>
      <c r="D11058" s="6">
        <v>27</v>
      </c>
      <c r="E11058" s="6">
        <v>115</v>
      </c>
      <c r="F11058" s="6">
        <v>115</v>
      </c>
      <c r="G11058" s="1">
        <v>115</v>
      </c>
      <c r="H11058" s="6" t="s">
        <v>303</v>
      </c>
      <c r="I11058" s="6" t="s">
        <v>1117</v>
      </c>
      <c r="K11058" s="6">
        <v>180</v>
      </c>
    </row>
    <row r="11059" spans="1:11">
      <c r="A11059" s="6">
        <v>53114558</v>
      </c>
      <c r="B11059" t="s">
        <v>12296</v>
      </c>
      <c r="C11059" s="6" t="s">
        <v>1806</v>
      </c>
      <c r="D11059" s="6">
        <v>28</v>
      </c>
      <c r="E11059" s="6">
        <v>115</v>
      </c>
      <c r="F11059" s="6">
        <v>115</v>
      </c>
      <c r="G11059" s="1">
        <v>115</v>
      </c>
      <c r="H11059" s="6" t="s">
        <v>1806</v>
      </c>
      <c r="I11059" s="6" t="s">
        <v>729</v>
      </c>
      <c r="K11059" s="6">
        <v>180</v>
      </c>
    </row>
    <row r="11060" spans="1:11">
      <c r="A11060" s="6">
        <v>98031417</v>
      </c>
      <c r="B11060" t="s">
        <v>12297</v>
      </c>
      <c r="C11060" s="6" t="s">
        <v>1747</v>
      </c>
      <c r="D11060" s="6">
        <v>28</v>
      </c>
      <c r="E11060" s="6">
        <v>115</v>
      </c>
      <c r="F11060" s="6">
        <v>115</v>
      </c>
      <c r="G11060" s="1">
        <v>115</v>
      </c>
      <c r="H11060" s="6" t="s">
        <v>1747</v>
      </c>
      <c r="I11060" s="6" t="s">
        <v>646</v>
      </c>
      <c r="K11060" s="6">
        <v>185</v>
      </c>
    </row>
    <row r="11061" spans="1:11">
      <c r="A11061" s="6">
        <v>24051825</v>
      </c>
      <c r="B11061" t="s">
        <v>12298</v>
      </c>
      <c r="C11061" s="6" t="s">
        <v>2123</v>
      </c>
      <c r="D11061" s="6">
        <v>29</v>
      </c>
      <c r="E11061" s="6">
        <v>115</v>
      </c>
      <c r="F11061" s="6">
        <v>115</v>
      </c>
      <c r="G11061" s="1">
        <v>115</v>
      </c>
      <c r="H11061" s="6" t="s">
        <v>2123</v>
      </c>
      <c r="I11061" s="6" t="s">
        <v>657</v>
      </c>
      <c r="K11061" s="6">
        <v>184</v>
      </c>
    </row>
    <row r="11062" spans="1:11">
      <c r="A11062" s="6">
        <v>85136807</v>
      </c>
      <c r="B11062" t="s">
        <v>12299</v>
      </c>
      <c r="C11062" s="6" t="s">
        <v>319</v>
      </c>
      <c r="D11062" s="6">
        <v>28</v>
      </c>
      <c r="E11062" s="6">
        <v>115</v>
      </c>
      <c r="F11062" s="6">
        <v>115</v>
      </c>
      <c r="G11062" s="1">
        <v>115</v>
      </c>
      <c r="H11062" s="6" t="s">
        <v>319</v>
      </c>
      <c r="I11062" s="6" t="s">
        <v>12300</v>
      </c>
      <c r="K11062" s="6">
        <v>167</v>
      </c>
    </row>
    <row r="11063" spans="1:11">
      <c r="A11063" s="6">
        <v>23470691</v>
      </c>
      <c r="B11063" t="s">
        <v>12301</v>
      </c>
      <c r="C11063" s="6" t="s">
        <v>1716</v>
      </c>
      <c r="D11063" s="6">
        <v>25</v>
      </c>
      <c r="E11063" s="6">
        <v>115</v>
      </c>
      <c r="F11063" s="6">
        <v>115</v>
      </c>
      <c r="G11063" s="1">
        <v>115</v>
      </c>
      <c r="H11063" s="6" t="s">
        <v>1716</v>
      </c>
      <c r="I11063" s="6" t="s">
        <v>2541</v>
      </c>
      <c r="K11063" s="6">
        <v>172</v>
      </c>
    </row>
    <row r="11064" spans="1:11">
      <c r="A11064" s="6">
        <v>63024218</v>
      </c>
      <c r="B11064" t="s">
        <v>12302</v>
      </c>
      <c r="C11064" s="6" t="s">
        <v>589</v>
      </c>
      <c r="D11064" s="6">
        <v>32</v>
      </c>
      <c r="E11064" s="6">
        <v>115</v>
      </c>
      <c r="F11064" s="6">
        <v>115</v>
      </c>
      <c r="G11064" s="1">
        <v>115</v>
      </c>
      <c r="H11064" s="6" t="s">
        <v>589</v>
      </c>
      <c r="I11064" s="6" t="s">
        <v>12303</v>
      </c>
      <c r="K11064" s="6">
        <v>186</v>
      </c>
    </row>
    <row r="11065" spans="1:11">
      <c r="A11065" s="6">
        <v>19125417</v>
      </c>
      <c r="B11065" t="s">
        <v>12304</v>
      </c>
      <c r="C11065" s="6" t="s">
        <v>1624</v>
      </c>
      <c r="D11065" s="6">
        <v>33</v>
      </c>
      <c r="E11065" s="6">
        <v>115</v>
      </c>
      <c r="F11065" s="6">
        <v>115</v>
      </c>
      <c r="G11065" s="1">
        <v>115</v>
      </c>
      <c r="H11065" s="6" t="s">
        <v>1624</v>
      </c>
      <c r="I11065" s="6" t="s">
        <v>1340</v>
      </c>
      <c r="K11065" s="6">
        <v>193</v>
      </c>
    </row>
    <row r="11066" spans="1:11">
      <c r="A11066" s="6">
        <v>19167521</v>
      </c>
      <c r="B11066" t="s">
        <v>12305</v>
      </c>
      <c r="C11066" s="6" t="s">
        <v>319</v>
      </c>
      <c r="D11066" s="6">
        <v>31</v>
      </c>
      <c r="E11066" s="6">
        <v>115</v>
      </c>
      <c r="F11066" s="6">
        <v>115</v>
      </c>
      <c r="G11066" s="1">
        <v>115</v>
      </c>
      <c r="H11066" s="6" t="s">
        <v>319</v>
      </c>
      <c r="I11066" s="6" t="s">
        <v>257</v>
      </c>
      <c r="K11066" s="6">
        <v>180</v>
      </c>
    </row>
    <row r="11067" spans="1:11">
      <c r="A11067" s="6">
        <v>2000368248</v>
      </c>
      <c r="B11067" t="s">
        <v>1442</v>
      </c>
      <c r="C11067" s="6" t="s">
        <v>1802</v>
      </c>
      <c r="D11067" s="6">
        <v>17</v>
      </c>
      <c r="E11067" s="6">
        <v>114</v>
      </c>
      <c r="F11067" s="6">
        <v>114</v>
      </c>
      <c r="G11067" s="1">
        <v>-85</v>
      </c>
      <c r="H11067" s="6" t="s">
        <v>1802</v>
      </c>
      <c r="I11067" s="6" t="s">
        <v>1443</v>
      </c>
      <c r="K11067" s="6">
        <v>182</v>
      </c>
    </row>
    <row r="11068" spans="1:11">
      <c r="A11068" s="6">
        <v>2000241678</v>
      </c>
      <c r="B11068" t="s">
        <v>2038</v>
      </c>
      <c r="C11068" s="6" t="s">
        <v>1671</v>
      </c>
      <c r="D11068" s="6">
        <v>19</v>
      </c>
      <c r="E11068" s="6">
        <v>114</v>
      </c>
      <c r="F11068" s="6">
        <v>114</v>
      </c>
      <c r="G11068" s="1">
        <v>-85</v>
      </c>
      <c r="H11068" s="6" t="s">
        <v>1671</v>
      </c>
      <c r="I11068" s="6" t="s">
        <v>257</v>
      </c>
      <c r="K11068" s="6">
        <v>180</v>
      </c>
    </row>
    <row r="11069" spans="1:11">
      <c r="A11069" s="6">
        <v>2000127879</v>
      </c>
      <c r="B11069" t="s">
        <v>12306</v>
      </c>
      <c r="C11069" s="6" t="s">
        <v>314</v>
      </c>
      <c r="D11069" s="6">
        <v>19</v>
      </c>
      <c r="E11069" s="6">
        <v>114</v>
      </c>
      <c r="F11069" s="6">
        <v>114</v>
      </c>
      <c r="G11069" s="1">
        <v>-85</v>
      </c>
      <c r="H11069" s="6" t="s">
        <v>314</v>
      </c>
      <c r="I11069" s="6" t="s">
        <v>7867</v>
      </c>
      <c r="K11069" s="6">
        <v>179</v>
      </c>
    </row>
    <row r="11070" spans="1:11">
      <c r="A11070" s="6">
        <v>2000289566</v>
      </c>
      <c r="B11070" t="s">
        <v>12307</v>
      </c>
      <c r="C11070" s="6" t="s">
        <v>1624</v>
      </c>
      <c r="D11070" s="6">
        <v>19</v>
      </c>
      <c r="E11070" s="6">
        <v>114</v>
      </c>
      <c r="F11070" s="6">
        <v>114</v>
      </c>
      <c r="G11070" s="1">
        <v>-8</v>
      </c>
      <c r="H11070" s="6" t="s">
        <v>1624</v>
      </c>
      <c r="I11070" s="6" t="s">
        <v>2134</v>
      </c>
      <c r="K11070" s="6">
        <v>197</v>
      </c>
    </row>
    <row r="11071" spans="1:11">
      <c r="A11071" s="6">
        <v>2000349187</v>
      </c>
      <c r="B11071" t="s">
        <v>12308</v>
      </c>
      <c r="C11071" s="6" t="s">
        <v>2112</v>
      </c>
      <c r="D11071" s="6">
        <v>19</v>
      </c>
      <c r="E11071" s="6">
        <v>114</v>
      </c>
      <c r="F11071" s="6">
        <v>114</v>
      </c>
      <c r="G11071" s="1">
        <v>-8</v>
      </c>
      <c r="H11071" s="6" t="s">
        <v>2112</v>
      </c>
      <c r="I11071" s="6" t="s">
        <v>442</v>
      </c>
      <c r="K11071" s="6">
        <v>174</v>
      </c>
    </row>
    <row r="11072" spans="1:11">
      <c r="A11072" s="6">
        <v>2000283603</v>
      </c>
      <c r="B11072" t="s">
        <v>12309</v>
      </c>
      <c r="C11072" s="6" t="s">
        <v>966</v>
      </c>
      <c r="D11072" s="6">
        <v>20</v>
      </c>
      <c r="E11072" s="6">
        <v>114</v>
      </c>
      <c r="F11072" s="6">
        <v>114</v>
      </c>
      <c r="G11072" s="1">
        <v>-8</v>
      </c>
      <c r="H11072" s="6" t="s">
        <v>966</v>
      </c>
      <c r="I11072" s="6" t="s">
        <v>1303</v>
      </c>
      <c r="K11072" s="6">
        <v>174</v>
      </c>
    </row>
    <row r="11073" spans="1:11">
      <c r="A11073" s="6">
        <v>2000220942</v>
      </c>
      <c r="B11073" t="s">
        <v>12310</v>
      </c>
      <c r="C11073" s="6" t="s">
        <v>319</v>
      </c>
      <c r="D11073" s="6">
        <v>19</v>
      </c>
      <c r="E11073" s="6">
        <v>114</v>
      </c>
      <c r="F11073" s="6">
        <v>114</v>
      </c>
      <c r="G11073" s="1">
        <v>-8</v>
      </c>
      <c r="H11073" s="6" t="s">
        <v>319</v>
      </c>
      <c r="I11073" s="6" t="s">
        <v>406</v>
      </c>
      <c r="K11073" s="6">
        <v>187</v>
      </c>
    </row>
    <row r="11074" spans="1:11">
      <c r="A11074" s="6">
        <v>2000098016</v>
      </c>
      <c r="B11074" t="s">
        <v>2062</v>
      </c>
      <c r="C11074" s="6" t="s">
        <v>319</v>
      </c>
      <c r="D11074" s="6">
        <v>20</v>
      </c>
      <c r="E11074" s="6">
        <v>114</v>
      </c>
      <c r="F11074" s="6">
        <v>114</v>
      </c>
      <c r="G11074" s="1">
        <v>-8</v>
      </c>
      <c r="H11074" s="6" t="s">
        <v>319</v>
      </c>
      <c r="I11074" s="6" t="s">
        <v>236</v>
      </c>
      <c r="K11074" s="6">
        <v>187</v>
      </c>
    </row>
    <row r="11075" spans="1:11">
      <c r="A11075" s="6">
        <v>27000592</v>
      </c>
      <c r="B11075" t="s">
        <v>12311</v>
      </c>
      <c r="C11075" s="6" t="s">
        <v>377</v>
      </c>
      <c r="D11075" s="6">
        <v>35</v>
      </c>
      <c r="E11075" s="6">
        <v>114</v>
      </c>
      <c r="F11075" s="6">
        <v>114</v>
      </c>
      <c r="G11075" s="1">
        <v>155</v>
      </c>
      <c r="H11075" s="6" t="s">
        <v>377</v>
      </c>
      <c r="I11075" s="6" t="s">
        <v>2675</v>
      </c>
      <c r="K11075" s="6">
        <v>191</v>
      </c>
    </row>
    <row r="11076" spans="1:11">
      <c r="A11076" s="6">
        <v>62012544</v>
      </c>
      <c r="B11076" t="s">
        <v>12312</v>
      </c>
      <c r="C11076" s="6" t="s">
        <v>1213</v>
      </c>
      <c r="D11076" s="6">
        <v>33</v>
      </c>
      <c r="E11076" s="6">
        <v>114</v>
      </c>
      <c r="F11076" s="6">
        <v>114</v>
      </c>
      <c r="G11076" s="1">
        <v>154</v>
      </c>
      <c r="H11076" s="6" t="s">
        <v>1213</v>
      </c>
      <c r="I11076" s="6" t="s">
        <v>1066</v>
      </c>
      <c r="K11076" s="6">
        <v>182</v>
      </c>
    </row>
    <row r="11077" spans="1:11">
      <c r="A11077" s="6">
        <v>28105687</v>
      </c>
      <c r="B11077" t="s">
        <v>12313</v>
      </c>
      <c r="C11077" s="6" t="s">
        <v>640</v>
      </c>
      <c r="D11077" s="6">
        <v>27</v>
      </c>
      <c r="E11077" s="6">
        <v>114</v>
      </c>
      <c r="F11077" s="6">
        <v>114</v>
      </c>
      <c r="G11077" s="1">
        <v>154</v>
      </c>
      <c r="H11077" s="6" t="s">
        <v>640</v>
      </c>
      <c r="I11077" s="6" t="s">
        <v>3659</v>
      </c>
      <c r="K11077" s="6">
        <v>178</v>
      </c>
    </row>
    <row r="11078" spans="1:11">
      <c r="A11078" s="6">
        <v>2000047196</v>
      </c>
      <c r="B11078" t="s">
        <v>12314</v>
      </c>
      <c r="C11078" s="6" t="s">
        <v>240</v>
      </c>
      <c r="D11078" s="6">
        <v>20</v>
      </c>
      <c r="E11078" s="6">
        <v>114</v>
      </c>
      <c r="F11078" s="6">
        <v>114</v>
      </c>
      <c r="G11078" s="1">
        <v>-75</v>
      </c>
      <c r="H11078" s="6" t="s">
        <v>240</v>
      </c>
      <c r="I11078" s="6" t="s">
        <v>259</v>
      </c>
      <c r="K11078" s="6">
        <v>178</v>
      </c>
    </row>
    <row r="11079" spans="1:11">
      <c r="A11079" s="6">
        <v>2000328963</v>
      </c>
      <c r="B11079" t="s">
        <v>1953</v>
      </c>
      <c r="C11079" s="6" t="s">
        <v>2115</v>
      </c>
      <c r="D11079" s="6">
        <v>18</v>
      </c>
      <c r="E11079" s="6">
        <v>114</v>
      </c>
      <c r="F11079" s="6">
        <v>114</v>
      </c>
      <c r="G11079" s="1">
        <v>-75</v>
      </c>
      <c r="H11079" s="6" t="s">
        <v>2115</v>
      </c>
      <c r="I11079" s="6" t="s">
        <v>827</v>
      </c>
      <c r="K11079" s="6">
        <v>193</v>
      </c>
    </row>
    <row r="11080" spans="1:11">
      <c r="A11080" s="6">
        <v>2000140844</v>
      </c>
      <c r="B11080" t="s">
        <v>498</v>
      </c>
      <c r="C11080" s="6" t="s">
        <v>319</v>
      </c>
      <c r="D11080" s="6">
        <v>20</v>
      </c>
      <c r="E11080" s="6">
        <v>114</v>
      </c>
      <c r="F11080" s="6">
        <v>114</v>
      </c>
      <c r="G11080" s="1">
        <v>-75</v>
      </c>
      <c r="H11080" s="6" t="s">
        <v>319</v>
      </c>
      <c r="I11080" s="6" t="s">
        <v>1864</v>
      </c>
      <c r="K11080" s="6">
        <v>190</v>
      </c>
    </row>
    <row r="11081" spans="1:11">
      <c r="A11081" s="6">
        <v>2000256293</v>
      </c>
      <c r="B11081" t="s">
        <v>12315</v>
      </c>
      <c r="C11081" s="6" t="s">
        <v>314</v>
      </c>
      <c r="D11081" s="6">
        <v>19</v>
      </c>
      <c r="E11081" s="6">
        <v>114</v>
      </c>
      <c r="F11081" s="6">
        <v>114</v>
      </c>
      <c r="G11081" s="1">
        <v>-75</v>
      </c>
      <c r="H11081" s="6" t="s">
        <v>314</v>
      </c>
      <c r="I11081" s="6" t="s">
        <v>257</v>
      </c>
      <c r="K11081" s="6">
        <v>173</v>
      </c>
    </row>
    <row r="11082" spans="1:11">
      <c r="A11082" s="6">
        <v>2000288697</v>
      </c>
      <c r="B11082" t="s">
        <v>668</v>
      </c>
      <c r="C11082" s="6" t="s">
        <v>319</v>
      </c>
      <c r="D11082" s="6">
        <v>18</v>
      </c>
      <c r="E11082" s="6">
        <v>114</v>
      </c>
      <c r="F11082" s="6">
        <v>114</v>
      </c>
      <c r="G11082" s="1">
        <v>-75</v>
      </c>
      <c r="H11082" s="6" t="s">
        <v>319</v>
      </c>
      <c r="I11082" s="6" t="s">
        <v>259</v>
      </c>
      <c r="K11082" s="6">
        <v>185</v>
      </c>
    </row>
    <row r="11083" spans="1:11">
      <c r="A11083" s="6">
        <v>2000216100</v>
      </c>
      <c r="B11083" t="s">
        <v>12316</v>
      </c>
      <c r="C11083" s="6" t="s">
        <v>377</v>
      </c>
      <c r="D11083" s="6">
        <v>20</v>
      </c>
      <c r="E11083" s="6">
        <v>114</v>
      </c>
      <c r="F11083" s="6">
        <v>114</v>
      </c>
      <c r="G11083" s="1">
        <v>-75</v>
      </c>
      <c r="H11083" s="6" t="s">
        <v>377</v>
      </c>
      <c r="I11083" s="6" t="s">
        <v>1731</v>
      </c>
      <c r="K11083" s="6">
        <v>183</v>
      </c>
    </row>
    <row r="11084" spans="1:11">
      <c r="A11084" s="6">
        <v>2000046210</v>
      </c>
      <c r="B11084" t="s">
        <v>12317</v>
      </c>
      <c r="C11084" s="6" t="s">
        <v>2112</v>
      </c>
      <c r="D11084" s="6">
        <v>20</v>
      </c>
      <c r="E11084" s="6">
        <v>114</v>
      </c>
      <c r="F11084" s="6">
        <v>114</v>
      </c>
      <c r="G11084" s="1">
        <v>-75</v>
      </c>
      <c r="H11084" s="6" t="s">
        <v>2112</v>
      </c>
      <c r="I11084" s="6" t="s">
        <v>471</v>
      </c>
      <c r="K11084" s="6">
        <v>173</v>
      </c>
    </row>
    <row r="11085" spans="1:11">
      <c r="A11085" s="6">
        <v>2000155446</v>
      </c>
      <c r="B11085" t="s">
        <v>12318</v>
      </c>
      <c r="C11085" s="6" t="s">
        <v>2242</v>
      </c>
      <c r="D11085" s="6">
        <v>19</v>
      </c>
      <c r="E11085" s="6">
        <v>114</v>
      </c>
      <c r="F11085" s="6">
        <v>114</v>
      </c>
      <c r="G11085" s="1">
        <v>-75</v>
      </c>
      <c r="H11085" s="6" t="s">
        <v>2242</v>
      </c>
      <c r="I11085" s="6" t="s">
        <v>7671</v>
      </c>
      <c r="K11085" s="6">
        <v>178</v>
      </c>
    </row>
    <row r="11086" spans="1:11">
      <c r="A11086" s="6">
        <v>2000146575</v>
      </c>
      <c r="B11086" t="s">
        <v>12319</v>
      </c>
      <c r="C11086" s="6" t="s">
        <v>377</v>
      </c>
      <c r="D11086" s="6">
        <v>20</v>
      </c>
      <c r="E11086" s="6">
        <v>114</v>
      </c>
      <c r="F11086" s="6">
        <v>114</v>
      </c>
      <c r="G11086" s="1">
        <v>-75</v>
      </c>
      <c r="H11086" s="6" t="s">
        <v>377</v>
      </c>
      <c r="I11086" s="6" t="s">
        <v>1435</v>
      </c>
      <c r="K11086" s="6">
        <v>191</v>
      </c>
    </row>
    <row r="11087" spans="1:11">
      <c r="A11087" s="6">
        <v>2000091515</v>
      </c>
      <c r="B11087" t="s">
        <v>12320</v>
      </c>
      <c r="C11087" s="6" t="s">
        <v>303</v>
      </c>
      <c r="D11087" s="6">
        <v>20</v>
      </c>
      <c r="E11087" s="6">
        <v>114</v>
      </c>
      <c r="F11087" s="6">
        <v>114</v>
      </c>
      <c r="G11087" s="1">
        <v>-75</v>
      </c>
      <c r="H11087" s="6" t="s">
        <v>303</v>
      </c>
      <c r="I11087" s="6" t="s">
        <v>1117</v>
      </c>
      <c r="K11087" s="6">
        <v>172</v>
      </c>
    </row>
    <row r="11088" spans="1:11">
      <c r="A11088" s="6">
        <v>12095300</v>
      </c>
      <c r="B11088" t="s">
        <v>12321</v>
      </c>
      <c r="C11088" s="6" t="s">
        <v>2115</v>
      </c>
      <c r="D11088" s="6">
        <v>19</v>
      </c>
      <c r="E11088" s="6">
        <v>114</v>
      </c>
      <c r="F11088" s="6">
        <v>114</v>
      </c>
      <c r="G11088" s="1">
        <v>-75</v>
      </c>
      <c r="H11088" s="6" t="s">
        <v>2115</v>
      </c>
      <c r="I11088" s="6" t="s">
        <v>620</v>
      </c>
      <c r="K11088" s="6">
        <v>192</v>
      </c>
    </row>
    <row r="11089" spans="1:11">
      <c r="A11089" s="6">
        <v>2000267567</v>
      </c>
      <c r="B11089" t="s">
        <v>12322</v>
      </c>
      <c r="C11089" s="6" t="s">
        <v>319</v>
      </c>
      <c r="D11089" s="6">
        <v>20</v>
      </c>
      <c r="E11089" s="6">
        <v>114</v>
      </c>
      <c r="F11089" s="6">
        <v>114</v>
      </c>
      <c r="G11089" s="1">
        <v>-75</v>
      </c>
      <c r="H11089" s="6" t="s">
        <v>319</v>
      </c>
      <c r="I11089" s="6" t="s">
        <v>603</v>
      </c>
      <c r="K11089" s="6">
        <v>183</v>
      </c>
    </row>
    <row r="11090" spans="1:11">
      <c r="A11090" s="6">
        <v>2000106245</v>
      </c>
      <c r="B11090" t="s">
        <v>12323</v>
      </c>
      <c r="C11090" s="6" t="s">
        <v>488</v>
      </c>
      <c r="D11090" s="6">
        <v>22</v>
      </c>
      <c r="E11090" s="6">
        <v>114</v>
      </c>
      <c r="F11090" s="6">
        <v>114</v>
      </c>
      <c r="G11090" s="1">
        <v>-75</v>
      </c>
      <c r="H11090" s="6" t="s">
        <v>488</v>
      </c>
      <c r="I11090" s="6" t="s">
        <v>378</v>
      </c>
      <c r="K11090" s="6">
        <v>176</v>
      </c>
    </row>
    <row r="11091" spans="1:11">
      <c r="A11091" s="6">
        <v>2000212777</v>
      </c>
      <c r="B11091" t="s">
        <v>12324</v>
      </c>
      <c r="C11091" s="6" t="s">
        <v>303</v>
      </c>
      <c r="D11091" s="6">
        <v>20</v>
      </c>
      <c r="E11091" s="6">
        <v>114</v>
      </c>
      <c r="F11091" s="6">
        <v>114</v>
      </c>
      <c r="G11091" s="1">
        <v>-75</v>
      </c>
      <c r="H11091" s="6" t="s">
        <v>303</v>
      </c>
      <c r="I11091" s="6" t="s">
        <v>1066</v>
      </c>
      <c r="K11091" s="6">
        <v>178</v>
      </c>
    </row>
    <row r="11092" spans="1:11">
      <c r="A11092" s="6">
        <v>2000182990</v>
      </c>
      <c r="B11092" t="s">
        <v>12325</v>
      </c>
      <c r="C11092" s="6" t="s">
        <v>1672</v>
      </c>
      <c r="D11092" s="6">
        <v>19</v>
      </c>
      <c r="E11092" s="6">
        <v>114</v>
      </c>
      <c r="F11092" s="6">
        <v>114</v>
      </c>
      <c r="G11092" s="1">
        <v>150</v>
      </c>
      <c r="H11092" s="6" t="s">
        <v>1672</v>
      </c>
      <c r="I11092" s="6" t="s">
        <v>339</v>
      </c>
      <c r="K11092" s="6">
        <v>186</v>
      </c>
    </row>
    <row r="11093" spans="1:11">
      <c r="A11093" s="6">
        <v>2000103852</v>
      </c>
      <c r="B11093" t="s">
        <v>12326</v>
      </c>
      <c r="C11093" s="6" t="s">
        <v>1709</v>
      </c>
      <c r="D11093" s="6">
        <v>20</v>
      </c>
      <c r="E11093" s="6">
        <v>114</v>
      </c>
      <c r="F11093" s="6">
        <v>114</v>
      </c>
      <c r="G11093" s="1">
        <v>-75</v>
      </c>
      <c r="H11093" s="6" t="s">
        <v>1709</v>
      </c>
      <c r="I11093" s="6" t="s">
        <v>12327</v>
      </c>
      <c r="K11093" s="6">
        <v>182</v>
      </c>
    </row>
    <row r="11094" spans="1:11">
      <c r="A11094" s="6">
        <v>2000107281</v>
      </c>
      <c r="B11094" t="s">
        <v>12328</v>
      </c>
      <c r="C11094" s="6" t="s">
        <v>488</v>
      </c>
      <c r="D11094" s="6">
        <v>20</v>
      </c>
      <c r="E11094" s="6">
        <v>114</v>
      </c>
      <c r="F11094" s="6">
        <v>114</v>
      </c>
      <c r="G11094" s="1">
        <v>-75</v>
      </c>
      <c r="H11094" s="6" t="s">
        <v>488</v>
      </c>
      <c r="I11094" s="6" t="s">
        <v>12329</v>
      </c>
      <c r="K11094" s="6">
        <v>175</v>
      </c>
    </row>
    <row r="11095" spans="1:11">
      <c r="A11095" s="6">
        <v>28122158</v>
      </c>
      <c r="B11095" t="s">
        <v>12330</v>
      </c>
      <c r="C11095" s="6" t="s">
        <v>2046</v>
      </c>
      <c r="D11095" s="6">
        <v>23</v>
      </c>
      <c r="E11095" s="6">
        <v>114</v>
      </c>
      <c r="F11095" s="6">
        <v>114</v>
      </c>
      <c r="G11095" s="1">
        <v>-75</v>
      </c>
      <c r="H11095" s="6" t="s">
        <v>2046</v>
      </c>
      <c r="I11095" s="6" t="s">
        <v>2045</v>
      </c>
      <c r="K11095" s="6">
        <v>189</v>
      </c>
    </row>
    <row r="11096" spans="1:11">
      <c r="A11096" s="6">
        <v>2000212746</v>
      </c>
      <c r="B11096" t="s">
        <v>12331</v>
      </c>
      <c r="C11096" s="6" t="s">
        <v>966</v>
      </c>
      <c r="D11096" s="6">
        <v>19</v>
      </c>
      <c r="E11096" s="6">
        <v>114</v>
      </c>
      <c r="F11096" s="6">
        <v>114</v>
      </c>
      <c r="G11096" s="1">
        <v>-75</v>
      </c>
      <c r="H11096" s="6" t="s">
        <v>966</v>
      </c>
      <c r="I11096" s="6" t="s">
        <v>352</v>
      </c>
      <c r="K11096" s="6">
        <v>186</v>
      </c>
    </row>
    <row r="11097" spans="1:11">
      <c r="A11097" s="6">
        <v>2000309879</v>
      </c>
      <c r="B11097" t="s">
        <v>12332</v>
      </c>
      <c r="C11097" s="6" t="s">
        <v>319</v>
      </c>
      <c r="D11097" s="6">
        <v>20</v>
      </c>
      <c r="E11097" s="6">
        <v>114</v>
      </c>
      <c r="F11097" s="6">
        <v>114</v>
      </c>
      <c r="G11097" s="1">
        <v>-75</v>
      </c>
      <c r="H11097" s="6" t="s">
        <v>319</v>
      </c>
      <c r="I11097" s="6" t="s">
        <v>603</v>
      </c>
      <c r="K11097" s="6">
        <v>175</v>
      </c>
    </row>
    <row r="11098" spans="1:11">
      <c r="A11098" s="6">
        <v>2000027587</v>
      </c>
      <c r="B11098" t="s">
        <v>12333</v>
      </c>
      <c r="C11098" s="6" t="s">
        <v>1624</v>
      </c>
      <c r="D11098" s="6">
        <v>21</v>
      </c>
      <c r="E11098" s="6">
        <v>114</v>
      </c>
      <c r="F11098" s="6">
        <v>114</v>
      </c>
      <c r="G11098" s="1">
        <v>150</v>
      </c>
      <c r="H11098" s="6" t="s">
        <v>1624</v>
      </c>
      <c r="I11098" s="6" t="s">
        <v>731</v>
      </c>
      <c r="K11098" s="6">
        <v>189</v>
      </c>
    </row>
    <row r="11099" spans="1:11">
      <c r="A11099" s="6">
        <v>2000046200</v>
      </c>
      <c r="B11099" t="s">
        <v>12334</v>
      </c>
      <c r="C11099" s="6" t="s">
        <v>1879</v>
      </c>
      <c r="D11099" s="6">
        <v>20</v>
      </c>
      <c r="E11099" s="6">
        <v>114</v>
      </c>
      <c r="F11099" s="6">
        <v>114</v>
      </c>
      <c r="G11099" s="1">
        <v>-75</v>
      </c>
      <c r="H11099" s="6" t="s">
        <v>1879</v>
      </c>
      <c r="I11099" s="6" t="s">
        <v>1492</v>
      </c>
      <c r="K11099" s="6">
        <v>185</v>
      </c>
    </row>
    <row r="11100" spans="1:11">
      <c r="A11100" s="6">
        <v>2000105989</v>
      </c>
      <c r="B11100" t="s">
        <v>12335</v>
      </c>
      <c r="C11100" s="6" t="s">
        <v>377</v>
      </c>
      <c r="D11100" s="6">
        <v>21</v>
      </c>
      <c r="E11100" s="6">
        <v>114</v>
      </c>
      <c r="F11100" s="6">
        <v>114</v>
      </c>
      <c r="G11100" s="1">
        <v>-75</v>
      </c>
      <c r="H11100" s="6" t="s">
        <v>377</v>
      </c>
      <c r="I11100" s="6" t="s">
        <v>194</v>
      </c>
      <c r="K11100" s="6">
        <v>180</v>
      </c>
    </row>
    <row r="11101" spans="1:11">
      <c r="A11101" s="6">
        <v>2000216098</v>
      </c>
      <c r="B11101" t="s">
        <v>12336</v>
      </c>
      <c r="C11101" s="6" t="s">
        <v>1624</v>
      </c>
      <c r="D11101" s="6">
        <v>20</v>
      </c>
      <c r="E11101" s="6">
        <v>114</v>
      </c>
      <c r="F11101" s="6">
        <v>114</v>
      </c>
      <c r="G11101" s="1">
        <v>-75</v>
      </c>
      <c r="H11101" s="6" t="s">
        <v>1624</v>
      </c>
      <c r="I11101" s="6" t="s">
        <v>1731</v>
      </c>
      <c r="K11101" s="6">
        <v>201</v>
      </c>
    </row>
    <row r="11102" spans="1:11">
      <c r="A11102" s="6">
        <v>78010878</v>
      </c>
      <c r="B11102" t="s">
        <v>12337</v>
      </c>
      <c r="C11102" s="6" t="s">
        <v>311</v>
      </c>
      <c r="D11102" s="6">
        <v>38</v>
      </c>
      <c r="E11102" s="6">
        <v>114</v>
      </c>
      <c r="F11102" s="6">
        <v>114</v>
      </c>
      <c r="G11102" s="1">
        <v>148</v>
      </c>
      <c r="H11102" s="6" t="s">
        <v>311</v>
      </c>
      <c r="I11102" s="6" t="s">
        <v>1661</v>
      </c>
      <c r="K11102" s="6">
        <v>181</v>
      </c>
    </row>
    <row r="11103" spans="1:11">
      <c r="A11103" s="6">
        <v>57024540</v>
      </c>
      <c r="B11103" t="s">
        <v>12338</v>
      </c>
      <c r="C11103" s="6" t="s">
        <v>1732</v>
      </c>
      <c r="D11103" s="6">
        <v>35</v>
      </c>
      <c r="E11103" s="6">
        <v>114</v>
      </c>
      <c r="F11103" s="6">
        <v>114</v>
      </c>
      <c r="G11103" s="1">
        <v>147</v>
      </c>
      <c r="H11103" s="6" t="s">
        <v>1732</v>
      </c>
      <c r="I11103" s="6" t="s">
        <v>494</v>
      </c>
      <c r="K11103" s="6">
        <v>184</v>
      </c>
    </row>
    <row r="11104" spans="1:11">
      <c r="A11104" s="6">
        <v>958132</v>
      </c>
      <c r="B11104" t="s">
        <v>12339</v>
      </c>
      <c r="C11104" s="6" t="s">
        <v>377</v>
      </c>
      <c r="D11104" s="6">
        <v>39</v>
      </c>
      <c r="E11104" s="6">
        <v>114</v>
      </c>
      <c r="F11104" s="6">
        <v>114</v>
      </c>
      <c r="G11104" s="1">
        <v>146</v>
      </c>
      <c r="H11104" s="6" t="s">
        <v>377</v>
      </c>
      <c r="I11104" s="6" t="s">
        <v>1629</v>
      </c>
      <c r="K11104" s="6">
        <v>183</v>
      </c>
    </row>
    <row r="11105" spans="1:11">
      <c r="A11105" s="6">
        <v>2000057465</v>
      </c>
      <c r="B11105" t="s">
        <v>12340</v>
      </c>
      <c r="C11105" s="6" t="s">
        <v>319</v>
      </c>
      <c r="D11105" s="6">
        <v>22</v>
      </c>
      <c r="E11105" s="6">
        <v>114</v>
      </c>
      <c r="F11105" s="6">
        <v>114</v>
      </c>
      <c r="G11105" s="1">
        <v>146</v>
      </c>
      <c r="H11105" s="6" t="s">
        <v>319</v>
      </c>
      <c r="I11105" s="6" t="s">
        <v>348</v>
      </c>
      <c r="K11105" s="6">
        <v>178</v>
      </c>
    </row>
    <row r="11106" spans="1:11">
      <c r="A11106" s="6">
        <v>2000024390</v>
      </c>
      <c r="B11106" t="s">
        <v>12341</v>
      </c>
      <c r="C11106" s="6" t="s">
        <v>319</v>
      </c>
      <c r="D11106" s="6">
        <v>21</v>
      </c>
      <c r="E11106" s="6">
        <v>114</v>
      </c>
      <c r="F11106" s="6">
        <v>114</v>
      </c>
      <c r="G11106" s="1">
        <v>146</v>
      </c>
      <c r="H11106" s="6" t="s">
        <v>319</v>
      </c>
      <c r="I11106" s="6" t="s">
        <v>236</v>
      </c>
      <c r="K11106" s="6">
        <v>175</v>
      </c>
    </row>
    <row r="11107" spans="1:11">
      <c r="A11107" s="6">
        <v>49048441</v>
      </c>
      <c r="B11107" t="s">
        <v>12342</v>
      </c>
      <c r="C11107" s="6" t="s">
        <v>1213</v>
      </c>
      <c r="D11107" s="6">
        <v>23</v>
      </c>
      <c r="E11107" s="6">
        <v>114</v>
      </c>
      <c r="F11107" s="6">
        <v>114</v>
      </c>
      <c r="G11107" s="1">
        <v>145</v>
      </c>
      <c r="H11107" s="6" t="s">
        <v>1213</v>
      </c>
      <c r="I11107" s="6" t="s">
        <v>1809</v>
      </c>
      <c r="K11107" s="6">
        <v>181</v>
      </c>
    </row>
    <row r="11108" spans="1:11">
      <c r="A11108" s="6">
        <v>2000049485</v>
      </c>
      <c r="B11108" t="s">
        <v>12343</v>
      </c>
      <c r="C11108" s="6" t="s">
        <v>1624</v>
      </c>
      <c r="D11108" s="6">
        <v>21</v>
      </c>
      <c r="E11108" s="6">
        <v>114</v>
      </c>
      <c r="F11108" s="6">
        <v>114</v>
      </c>
      <c r="G11108" s="1">
        <v>145</v>
      </c>
      <c r="H11108" s="6" t="s">
        <v>1624</v>
      </c>
      <c r="I11108" s="6" t="s">
        <v>348</v>
      </c>
      <c r="K11108" s="6">
        <v>186</v>
      </c>
    </row>
    <row r="11109" spans="1:11">
      <c r="A11109" s="6">
        <v>43295108</v>
      </c>
      <c r="B11109" t="s">
        <v>1084</v>
      </c>
      <c r="C11109" s="6" t="s">
        <v>1624</v>
      </c>
      <c r="D11109" s="6">
        <v>25</v>
      </c>
      <c r="E11109" s="6">
        <v>114</v>
      </c>
      <c r="F11109" s="6">
        <v>114</v>
      </c>
      <c r="G11109" s="1">
        <v>145</v>
      </c>
      <c r="H11109" s="6" t="s">
        <v>1624</v>
      </c>
      <c r="I11109" s="6" t="s">
        <v>236</v>
      </c>
      <c r="K11109" s="6">
        <v>191</v>
      </c>
    </row>
    <row r="11110" spans="1:11">
      <c r="A11110" s="6">
        <v>67269424</v>
      </c>
      <c r="B11110" t="s">
        <v>12344</v>
      </c>
      <c r="C11110" s="6" t="s">
        <v>1624</v>
      </c>
      <c r="D11110" s="6">
        <v>24</v>
      </c>
      <c r="E11110" s="6">
        <v>114</v>
      </c>
      <c r="F11110" s="6">
        <v>114</v>
      </c>
      <c r="G11110" s="1">
        <v>145</v>
      </c>
      <c r="H11110" s="6" t="s">
        <v>1624</v>
      </c>
      <c r="I11110" s="6" t="s">
        <v>433</v>
      </c>
      <c r="K11110" s="6">
        <v>182</v>
      </c>
    </row>
    <row r="11111" spans="1:11">
      <c r="A11111" s="6">
        <v>2000033033</v>
      </c>
      <c r="B11111" t="s">
        <v>1089</v>
      </c>
      <c r="C11111" s="6" t="s">
        <v>377</v>
      </c>
      <c r="D11111" s="6">
        <v>21</v>
      </c>
      <c r="E11111" s="6">
        <v>114</v>
      </c>
      <c r="F11111" s="6">
        <v>114</v>
      </c>
      <c r="G11111" s="1">
        <v>145</v>
      </c>
      <c r="H11111" s="6" t="s">
        <v>377</v>
      </c>
      <c r="I11111" s="6" t="s">
        <v>1688</v>
      </c>
      <c r="K11111" s="6">
        <v>185</v>
      </c>
    </row>
    <row r="11112" spans="1:11">
      <c r="A11112" s="6">
        <v>19062770</v>
      </c>
      <c r="B11112" t="s">
        <v>12345</v>
      </c>
      <c r="C11112" s="6" t="s">
        <v>2115</v>
      </c>
      <c r="D11112" s="6">
        <v>37</v>
      </c>
      <c r="E11112" s="6">
        <v>114</v>
      </c>
      <c r="F11112" s="6">
        <v>114</v>
      </c>
      <c r="G11112" s="1">
        <v>145</v>
      </c>
      <c r="H11112" s="6" t="s">
        <v>2115</v>
      </c>
      <c r="I11112" s="6" t="s">
        <v>257</v>
      </c>
      <c r="K11112" s="6">
        <v>187</v>
      </c>
    </row>
    <row r="11113" spans="1:11">
      <c r="A11113" s="6">
        <v>67044635</v>
      </c>
      <c r="B11113" t="s">
        <v>12346</v>
      </c>
      <c r="C11113" s="6" t="s">
        <v>944</v>
      </c>
      <c r="D11113" s="6">
        <v>36</v>
      </c>
      <c r="E11113" s="6">
        <v>114</v>
      </c>
      <c r="F11113" s="6">
        <v>114</v>
      </c>
      <c r="G11113" s="1">
        <v>145</v>
      </c>
      <c r="H11113" s="6" t="s">
        <v>944</v>
      </c>
      <c r="I11113" s="6" t="s">
        <v>433</v>
      </c>
      <c r="K11113" s="6">
        <v>176</v>
      </c>
    </row>
    <row r="11114" spans="1:11">
      <c r="A11114" s="6">
        <v>14001292</v>
      </c>
      <c r="B11114" t="s">
        <v>12347</v>
      </c>
      <c r="C11114" s="6" t="s">
        <v>240</v>
      </c>
      <c r="D11114" s="6">
        <v>37</v>
      </c>
      <c r="E11114" s="6">
        <v>114</v>
      </c>
      <c r="F11114" s="6">
        <v>114</v>
      </c>
      <c r="G11114" s="1">
        <v>144</v>
      </c>
      <c r="H11114" s="6" t="s">
        <v>240</v>
      </c>
      <c r="I11114" s="6" t="s">
        <v>2218</v>
      </c>
      <c r="K11114" s="6">
        <v>168</v>
      </c>
    </row>
    <row r="11115" spans="1:11">
      <c r="A11115" s="6">
        <v>78102085</v>
      </c>
      <c r="B11115" t="s">
        <v>12348</v>
      </c>
      <c r="C11115" s="6" t="s">
        <v>2121</v>
      </c>
      <c r="D11115" s="6">
        <v>21</v>
      </c>
      <c r="E11115" s="6">
        <v>114</v>
      </c>
      <c r="F11115" s="6">
        <v>114</v>
      </c>
      <c r="G11115" s="1">
        <v>143</v>
      </c>
      <c r="H11115" s="6" t="s">
        <v>2121</v>
      </c>
      <c r="I11115" s="6" t="s">
        <v>1661</v>
      </c>
      <c r="K11115" s="6">
        <v>175</v>
      </c>
    </row>
    <row r="11116" spans="1:11">
      <c r="A11116" s="6">
        <v>51047542</v>
      </c>
      <c r="B11116" t="s">
        <v>12349</v>
      </c>
      <c r="C11116" s="6" t="s">
        <v>829</v>
      </c>
      <c r="D11116" s="6">
        <v>27</v>
      </c>
      <c r="E11116" s="6">
        <v>114</v>
      </c>
      <c r="F11116" s="6">
        <v>114</v>
      </c>
      <c r="G11116" s="1">
        <v>142</v>
      </c>
      <c r="H11116" s="6" t="s">
        <v>829</v>
      </c>
      <c r="I11116" s="6" t="s">
        <v>1303</v>
      </c>
      <c r="K11116" s="6">
        <v>177</v>
      </c>
    </row>
    <row r="11117" spans="1:11">
      <c r="A11117" s="6">
        <v>45005892</v>
      </c>
      <c r="B11117" t="s">
        <v>12350</v>
      </c>
      <c r="C11117" s="6" t="s">
        <v>377</v>
      </c>
      <c r="D11117" s="6">
        <v>36</v>
      </c>
      <c r="E11117" s="6">
        <v>114</v>
      </c>
      <c r="F11117" s="6">
        <v>114</v>
      </c>
      <c r="G11117" s="1">
        <v>142</v>
      </c>
      <c r="H11117" s="6" t="s">
        <v>377</v>
      </c>
      <c r="I11117" s="6" t="s">
        <v>2134</v>
      </c>
      <c r="K11117" s="6">
        <v>188</v>
      </c>
    </row>
    <row r="11118" spans="1:11">
      <c r="A11118" s="6">
        <v>2000120656</v>
      </c>
      <c r="B11118" t="s">
        <v>12351</v>
      </c>
      <c r="C11118" s="6" t="s">
        <v>377</v>
      </c>
      <c r="D11118" s="6">
        <v>21</v>
      </c>
      <c r="E11118" s="6">
        <v>114</v>
      </c>
      <c r="F11118" s="6">
        <v>114</v>
      </c>
      <c r="G11118" s="1">
        <v>142</v>
      </c>
      <c r="H11118" s="6" t="s">
        <v>377</v>
      </c>
      <c r="I11118" s="6" t="s">
        <v>12352</v>
      </c>
      <c r="K11118" s="6">
        <v>198</v>
      </c>
    </row>
    <row r="11119" spans="1:11">
      <c r="A11119" s="6">
        <v>62092056</v>
      </c>
      <c r="B11119" t="s">
        <v>12353</v>
      </c>
      <c r="C11119" s="6" t="s">
        <v>218</v>
      </c>
      <c r="D11119" s="6">
        <v>33</v>
      </c>
      <c r="E11119" s="6">
        <v>114</v>
      </c>
      <c r="F11119" s="6">
        <v>114</v>
      </c>
      <c r="G11119" s="1">
        <v>142</v>
      </c>
      <c r="H11119" s="6" t="s">
        <v>218</v>
      </c>
      <c r="I11119" s="6" t="s">
        <v>2594</v>
      </c>
      <c r="K11119" s="6">
        <v>180</v>
      </c>
    </row>
    <row r="11120" spans="1:11">
      <c r="A11120" s="6">
        <v>51063427</v>
      </c>
      <c r="B11120" t="s">
        <v>12354</v>
      </c>
      <c r="C11120" s="6" t="s">
        <v>377</v>
      </c>
      <c r="D11120" s="6">
        <v>25</v>
      </c>
      <c r="E11120" s="6">
        <v>114</v>
      </c>
      <c r="F11120" s="6">
        <v>114</v>
      </c>
      <c r="G11120" s="1">
        <v>141</v>
      </c>
      <c r="H11120" s="6" t="s">
        <v>377</v>
      </c>
      <c r="I11120" s="6" t="s">
        <v>1303</v>
      </c>
      <c r="K11120" s="6">
        <v>182</v>
      </c>
    </row>
    <row r="11121" spans="1:11">
      <c r="A11121" s="6">
        <v>34009062</v>
      </c>
      <c r="B11121" t="s">
        <v>12355</v>
      </c>
      <c r="C11121" s="6" t="s">
        <v>319</v>
      </c>
      <c r="D11121" s="6">
        <v>35</v>
      </c>
      <c r="E11121" s="6">
        <v>114</v>
      </c>
      <c r="F11121" s="6">
        <v>114</v>
      </c>
      <c r="G11121" s="1">
        <v>140</v>
      </c>
      <c r="H11121" s="6" t="s">
        <v>319</v>
      </c>
      <c r="I11121" s="6" t="s">
        <v>683</v>
      </c>
      <c r="K11121" s="6">
        <v>189</v>
      </c>
    </row>
    <row r="11122" spans="1:11">
      <c r="A11122" s="6">
        <v>2000064674</v>
      </c>
      <c r="B11122" t="s">
        <v>12356</v>
      </c>
      <c r="C11122" s="6" t="s">
        <v>1747</v>
      </c>
      <c r="D11122" s="6">
        <v>24</v>
      </c>
      <c r="E11122" s="6">
        <v>114</v>
      </c>
      <c r="F11122" s="6">
        <v>114</v>
      </c>
      <c r="G11122" s="1">
        <v>140</v>
      </c>
      <c r="H11122" s="6" t="s">
        <v>1747</v>
      </c>
      <c r="I11122" s="6" t="s">
        <v>1303</v>
      </c>
      <c r="K11122" s="6">
        <v>180</v>
      </c>
    </row>
    <row r="11123" spans="1:11">
      <c r="A11123" s="6">
        <v>2000045455</v>
      </c>
      <c r="B11123" t="s">
        <v>12357</v>
      </c>
      <c r="C11123" s="6" t="s">
        <v>238</v>
      </c>
      <c r="D11123" s="6">
        <v>21</v>
      </c>
      <c r="E11123" s="6">
        <v>114</v>
      </c>
      <c r="F11123" s="6">
        <v>114</v>
      </c>
      <c r="G11123" s="1">
        <v>140</v>
      </c>
      <c r="H11123" s="6" t="s">
        <v>238</v>
      </c>
      <c r="I11123" s="6" t="s">
        <v>259</v>
      </c>
      <c r="K11123" s="6">
        <v>183</v>
      </c>
    </row>
    <row r="11124" spans="1:11">
      <c r="A11124" s="6">
        <v>2000513014</v>
      </c>
      <c r="B11124" t="s">
        <v>12358</v>
      </c>
      <c r="C11124" s="6" t="s">
        <v>377</v>
      </c>
      <c r="D11124" s="6">
        <v>16</v>
      </c>
      <c r="E11124" s="6">
        <v>114</v>
      </c>
      <c r="F11124" s="6">
        <v>114</v>
      </c>
      <c r="G11124" s="1">
        <v>-7</v>
      </c>
      <c r="H11124" s="6" t="s">
        <v>377</v>
      </c>
      <c r="I11124" s="6" t="s">
        <v>259</v>
      </c>
      <c r="K11124" s="6">
        <v>191</v>
      </c>
    </row>
    <row r="11125" spans="1:11">
      <c r="A11125" s="6">
        <v>2000101887</v>
      </c>
      <c r="B11125" t="s">
        <v>12359</v>
      </c>
      <c r="C11125" s="6" t="s">
        <v>314</v>
      </c>
      <c r="D11125" s="6">
        <v>20</v>
      </c>
      <c r="E11125" s="6">
        <v>114</v>
      </c>
      <c r="F11125" s="6">
        <v>114</v>
      </c>
      <c r="G11125" s="1">
        <v>-7</v>
      </c>
      <c r="H11125" s="6" t="s">
        <v>314</v>
      </c>
      <c r="I11125" s="6" t="s">
        <v>2045</v>
      </c>
      <c r="K11125" s="6">
        <v>180</v>
      </c>
    </row>
    <row r="11126" spans="1:11">
      <c r="A11126" s="6">
        <v>2000513015</v>
      </c>
      <c r="B11126" t="s">
        <v>12360</v>
      </c>
      <c r="C11126" s="6" t="s">
        <v>319</v>
      </c>
      <c r="D11126" s="6">
        <v>16</v>
      </c>
      <c r="E11126" s="6">
        <v>114</v>
      </c>
      <c r="F11126" s="6">
        <v>114</v>
      </c>
      <c r="G11126" s="1">
        <v>-7</v>
      </c>
      <c r="H11126" s="6" t="s">
        <v>319</v>
      </c>
      <c r="I11126" s="6" t="s">
        <v>259</v>
      </c>
      <c r="K11126" s="6">
        <v>182</v>
      </c>
    </row>
    <row r="11127" spans="1:11">
      <c r="A11127" s="6">
        <v>2000513017</v>
      </c>
      <c r="B11127" t="s">
        <v>12361</v>
      </c>
      <c r="C11127" s="6" t="s">
        <v>2546</v>
      </c>
      <c r="D11127" s="6">
        <v>16</v>
      </c>
      <c r="E11127" s="6">
        <v>114</v>
      </c>
      <c r="F11127" s="6">
        <v>114</v>
      </c>
      <c r="G11127" s="1">
        <v>-7</v>
      </c>
      <c r="H11127" s="6" t="s">
        <v>2546</v>
      </c>
      <c r="I11127" s="6" t="s">
        <v>259</v>
      </c>
      <c r="K11127" s="6">
        <v>172</v>
      </c>
    </row>
    <row r="11128" spans="1:11">
      <c r="A11128" s="6">
        <v>2000513021</v>
      </c>
      <c r="B11128" t="s">
        <v>12362</v>
      </c>
      <c r="C11128" s="6" t="s">
        <v>377</v>
      </c>
      <c r="D11128" s="6">
        <v>16</v>
      </c>
      <c r="E11128" s="6">
        <v>114</v>
      </c>
      <c r="F11128" s="6">
        <v>114</v>
      </c>
      <c r="G11128" s="1">
        <v>-7</v>
      </c>
      <c r="H11128" s="6" t="s">
        <v>377</v>
      </c>
      <c r="I11128" s="6" t="s">
        <v>259</v>
      </c>
      <c r="K11128" s="6">
        <v>183</v>
      </c>
    </row>
    <row r="11129" spans="1:11">
      <c r="A11129" s="6">
        <v>51072223</v>
      </c>
      <c r="B11129" t="s">
        <v>12363</v>
      </c>
      <c r="C11129" s="6" t="s">
        <v>314</v>
      </c>
      <c r="D11129" s="6">
        <v>23</v>
      </c>
      <c r="E11129" s="6">
        <v>114</v>
      </c>
      <c r="F11129" s="6">
        <v>114</v>
      </c>
      <c r="G11129" s="1">
        <v>140</v>
      </c>
      <c r="H11129" s="6" t="s">
        <v>314</v>
      </c>
      <c r="I11129" s="6" t="s">
        <v>1303</v>
      </c>
      <c r="K11129" s="6">
        <v>168</v>
      </c>
    </row>
    <row r="11130" spans="1:11">
      <c r="A11130" s="6">
        <v>2000030287</v>
      </c>
      <c r="B11130" t="s">
        <v>12364</v>
      </c>
      <c r="C11130" s="6" t="s">
        <v>640</v>
      </c>
      <c r="D11130" s="6">
        <v>21</v>
      </c>
      <c r="E11130" s="6">
        <v>114</v>
      </c>
      <c r="F11130" s="6">
        <v>114</v>
      </c>
      <c r="G11130" s="1">
        <v>140</v>
      </c>
      <c r="H11130" s="6" t="s">
        <v>640</v>
      </c>
      <c r="I11130" s="6" t="s">
        <v>348</v>
      </c>
      <c r="K11130" s="6">
        <v>170</v>
      </c>
    </row>
    <row r="11131" spans="1:11">
      <c r="A11131" s="6">
        <v>2000513020</v>
      </c>
      <c r="B11131" t="s">
        <v>12365</v>
      </c>
      <c r="C11131" s="6" t="s">
        <v>319</v>
      </c>
      <c r="D11131" s="6">
        <v>16</v>
      </c>
      <c r="E11131" s="6">
        <v>114</v>
      </c>
      <c r="F11131" s="6">
        <v>114</v>
      </c>
      <c r="G11131" s="1">
        <v>-7</v>
      </c>
      <c r="H11131" s="6" t="s">
        <v>319</v>
      </c>
      <c r="I11131" s="6" t="s">
        <v>259</v>
      </c>
      <c r="K11131" s="6">
        <v>176</v>
      </c>
    </row>
    <row r="11132" spans="1:11">
      <c r="A11132" s="6">
        <v>2000142614</v>
      </c>
      <c r="B11132" t="s">
        <v>12366</v>
      </c>
      <c r="C11132" s="6" t="s">
        <v>760</v>
      </c>
      <c r="D11132" s="6">
        <v>22</v>
      </c>
      <c r="E11132" s="6">
        <v>114</v>
      </c>
      <c r="F11132" s="6">
        <v>114</v>
      </c>
      <c r="G11132" s="1">
        <v>140</v>
      </c>
      <c r="H11132" s="6" t="s">
        <v>760</v>
      </c>
      <c r="I11132" s="6" t="s">
        <v>2639</v>
      </c>
      <c r="K11132" s="6">
        <v>177</v>
      </c>
    </row>
    <row r="11133" spans="1:11">
      <c r="A11133" s="6">
        <v>2000359891</v>
      </c>
      <c r="B11133" t="s">
        <v>12367</v>
      </c>
      <c r="C11133" s="6" t="s">
        <v>377</v>
      </c>
      <c r="D11133" s="6">
        <v>20</v>
      </c>
      <c r="E11133" s="6">
        <v>114</v>
      </c>
      <c r="F11133" s="6">
        <v>114</v>
      </c>
      <c r="G11133" s="1">
        <v>-7</v>
      </c>
      <c r="H11133" s="6" t="s">
        <v>377</v>
      </c>
      <c r="I11133" s="6" t="s">
        <v>477</v>
      </c>
      <c r="K11133" s="6">
        <v>195</v>
      </c>
    </row>
    <row r="11134" spans="1:11">
      <c r="A11134" s="6">
        <v>19404650</v>
      </c>
      <c r="B11134" t="s">
        <v>12368</v>
      </c>
      <c r="C11134" s="6" t="s">
        <v>2115</v>
      </c>
      <c r="D11134" s="6">
        <v>21</v>
      </c>
      <c r="E11134" s="6">
        <v>114</v>
      </c>
      <c r="F11134" s="6">
        <v>114</v>
      </c>
      <c r="G11134" s="1">
        <v>140</v>
      </c>
      <c r="H11134" s="6" t="s">
        <v>2115</v>
      </c>
      <c r="I11134" s="6" t="s">
        <v>257</v>
      </c>
      <c r="K11134" s="6">
        <v>182</v>
      </c>
    </row>
    <row r="11135" spans="1:11">
      <c r="A11135" s="6">
        <v>2000296225</v>
      </c>
      <c r="B11135" t="s">
        <v>12369</v>
      </c>
      <c r="C11135" s="6" t="s">
        <v>319</v>
      </c>
      <c r="D11135" s="6">
        <v>20</v>
      </c>
      <c r="E11135" s="6">
        <v>114</v>
      </c>
      <c r="F11135" s="6">
        <v>114</v>
      </c>
      <c r="G11135" s="1">
        <v>-7</v>
      </c>
      <c r="H11135" s="6" t="s">
        <v>319</v>
      </c>
      <c r="I11135" s="6" t="s">
        <v>8321</v>
      </c>
      <c r="K11135" s="6">
        <v>182</v>
      </c>
    </row>
    <row r="11136" spans="1:11">
      <c r="A11136" s="6">
        <v>2000012808</v>
      </c>
      <c r="B11136" t="s">
        <v>12370</v>
      </c>
      <c r="C11136" s="6" t="s">
        <v>7747</v>
      </c>
      <c r="D11136" s="6">
        <v>24</v>
      </c>
      <c r="E11136" s="6">
        <v>114</v>
      </c>
      <c r="F11136" s="6">
        <v>114</v>
      </c>
      <c r="G11136" s="1">
        <v>140</v>
      </c>
      <c r="H11136" s="6" t="s">
        <v>7747</v>
      </c>
      <c r="I11136" s="6" t="s">
        <v>3182</v>
      </c>
      <c r="K11136" s="6">
        <v>184</v>
      </c>
    </row>
    <row r="11137" spans="1:11">
      <c r="A11137" s="6">
        <v>2000513022</v>
      </c>
      <c r="B11137" t="s">
        <v>12371</v>
      </c>
      <c r="C11137" s="6" t="s">
        <v>2115</v>
      </c>
      <c r="D11137" s="6">
        <v>16</v>
      </c>
      <c r="E11137" s="6">
        <v>114</v>
      </c>
      <c r="F11137" s="6">
        <v>114</v>
      </c>
      <c r="G11137" s="1">
        <v>-7</v>
      </c>
      <c r="H11137" s="6" t="s">
        <v>2115</v>
      </c>
      <c r="I11137" s="6" t="s">
        <v>259</v>
      </c>
      <c r="K11137" s="6">
        <v>177</v>
      </c>
    </row>
    <row r="11138" spans="1:11">
      <c r="A11138" s="6">
        <v>25034217</v>
      </c>
      <c r="B11138" t="s">
        <v>12372</v>
      </c>
      <c r="C11138" s="6" t="s">
        <v>1176</v>
      </c>
      <c r="D11138" s="6">
        <v>31</v>
      </c>
      <c r="E11138" s="6">
        <v>114</v>
      </c>
      <c r="F11138" s="6">
        <v>114</v>
      </c>
      <c r="G11138" s="1">
        <v>140</v>
      </c>
      <c r="H11138" s="6" t="s">
        <v>1176</v>
      </c>
      <c r="I11138" s="6" t="s">
        <v>1731</v>
      </c>
      <c r="K11138" s="6">
        <v>174</v>
      </c>
    </row>
    <row r="11139" spans="1:11">
      <c r="A11139" s="6">
        <v>1502910</v>
      </c>
      <c r="B11139" t="s">
        <v>12373</v>
      </c>
      <c r="C11139" s="6" t="s">
        <v>2115</v>
      </c>
      <c r="D11139" s="6">
        <v>39</v>
      </c>
      <c r="E11139" s="6">
        <v>114</v>
      </c>
      <c r="F11139" s="6">
        <v>114</v>
      </c>
      <c r="G11139" s="1">
        <v>140</v>
      </c>
      <c r="H11139" s="6" t="s">
        <v>2115</v>
      </c>
      <c r="I11139" s="6" t="s">
        <v>12374</v>
      </c>
      <c r="K11139" s="6">
        <v>186</v>
      </c>
    </row>
    <row r="11140" spans="1:11">
      <c r="A11140" s="6">
        <v>2000513012</v>
      </c>
      <c r="B11140" t="s">
        <v>12375</v>
      </c>
      <c r="C11140" s="6" t="s">
        <v>2115</v>
      </c>
      <c r="D11140" s="6">
        <v>16</v>
      </c>
      <c r="E11140" s="6">
        <v>114</v>
      </c>
      <c r="F11140" s="6">
        <v>114</v>
      </c>
      <c r="G11140" s="1">
        <v>-7</v>
      </c>
      <c r="H11140" s="6" t="s">
        <v>2115</v>
      </c>
      <c r="I11140" s="6" t="s">
        <v>259</v>
      </c>
      <c r="K11140" s="6">
        <v>179</v>
      </c>
    </row>
    <row r="11141" spans="1:11">
      <c r="A11141" s="6">
        <v>2000183050</v>
      </c>
      <c r="B11141" t="s">
        <v>12376</v>
      </c>
      <c r="C11141" s="6" t="s">
        <v>1638</v>
      </c>
      <c r="D11141" s="6">
        <v>20</v>
      </c>
      <c r="E11141" s="6">
        <v>114</v>
      </c>
      <c r="F11141" s="6">
        <v>114</v>
      </c>
      <c r="G11141" s="1">
        <v>-7</v>
      </c>
      <c r="H11141" s="6" t="s">
        <v>1638</v>
      </c>
      <c r="I11141" s="6" t="s">
        <v>12377</v>
      </c>
      <c r="K11141" s="6">
        <v>182</v>
      </c>
    </row>
    <row r="11142" spans="1:11">
      <c r="A11142" s="6">
        <v>55028168</v>
      </c>
      <c r="B11142" t="s">
        <v>12378</v>
      </c>
      <c r="C11142" s="6" t="s">
        <v>1804</v>
      </c>
      <c r="D11142" s="6">
        <v>37</v>
      </c>
      <c r="E11142" s="6">
        <v>114</v>
      </c>
      <c r="F11142" s="6">
        <v>114</v>
      </c>
      <c r="G11142" s="1">
        <v>140</v>
      </c>
      <c r="H11142" s="6" t="s">
        <v>1804</v>
      </c>
      <c r="I11142" s="6" t="s">
        <v>12379</v>
      </c>
      <c r="K11142" s="6">
        <v>168</v>
      </c>
    </row>
    <row r="11143" spans="1:11">
      <c r="A11143" s="6">
        <v>2000209146</v>
      </c>
      <c r="B11143" t="s">
        <v>12380</v>
      </c>
      <c r="C11143" s="6" t="s">
        <v>1716</v>
      </c>
      <c r="D11143" s="6">
        <v>20</v>
      </c>
      <c r="E11143" s="6">
        <v>114</v>
      </c>
      <c r="F11143" s="6">
        <v>114</v>
      </c>
      <c r="G11143" s="1">
        <v>-7</v>
      </c>
      <c r="H11143" s="6" t="s">
        <v>1716</v>
      </c>
      <c r="I11143" s="6" t="s">
        <v>257</v>
      </c>
      <c r="K11143" s="6">
        <v>172</v>
      </c>
    </row>
    <row r="11144" spans="1:11">
      <c r="A11144" s="6">
        <v>43500343</v>
      </c>
      <c r="B11144" t="s">
        <v>12381</v>
      </c>
      <c r="C11144" s="6" t="s">
        <v>1759</v>
      </c>
      <c r="D11144" s="6">
        <v>22</v>
      </c>
      <c r="E11144" s="6">
        <v>114</v>
      </c>
      <c r="F11144" s="6">
        <v>114</v>
      </c>
      <c r="G11144" s="1">
        <v>140</v>
      </c>
      <c r="H11144" s="6" t="s">
        <v>1759</v>
      </c>
      <c r="I11144" s="6" t="s">
        <v>236</v>
      </c>
      <c r="K11144" s="6">
        <v>181</v>
      </c>
    </row>
    <row r="11145" spans="1:11">
      <c r="A11145" s="6">
        <v>2000212766</v>
      </c>
      <c r="B11145" t="s">
        <v>12382</v>
      </c>
      <c r="C11145" s="6" t="s">
        <v>218</v>
      </c>
      <c r="D11145" s="6">
        <v>20</v>
      </c>
      <c r="E11145" s="6">
        <v>114</v>
      </c>
      <c r="F11145" s="6">
        <v>114</v>
      </c>
      <c r="G11145" s="1">
        <v>-7</v>
      </c>
      <c r="H11145" s="6" t="s">
        <v>218</v>
      </c>
      <c r="I11145" s="6" t="s">
        <v>603</v>
      </c>
      <c r="K11145" s="6">
        <v>179</v>
      </c>
    </row>
    <row r="11146" spans="1:11">
      <c r="A11146" s="6">
        <v>2000513011</v>
      </c>
      <c r="B11146" t="s">
        <v>12383</v>
      </c>
      <c r="C11146" s="6" t="s">
        <v>1624</v>
      </c>
      <c r="D11146" s="6">
        <v>16</v>
      </c>
      <c r="E11146" s="6">
        <v>114</v>
      </c>
      <c r="F11146" s="6">
        <v>114</v>
      </c>
      <c r="G11146" s="1">
        <v>-7</v>
      </c>
      <c r="H11146" s="6" t="s">
        <v>1624</v>
      </c>
      <c r="I11146" s="6" t="s">
        <v>259</v>
      </c>
      <c r="K11146" s="6">
        <v>184</v>
      </c>
    </row>
    <row r="11147" spans="1:11">
      <c r="A11147" s="6">
        <v>2000156879</v>
      </c>
      <c r="B11147" t="s">
        <v>12384</v>
      </c>
      <c r="C11147" s="6" t="s">
        <v>1826</v>
      </c>
      <c r="D11147" s="6">
        <v>20</v>
      </c>
      <c r="E11147" s="6">
        <v>114</v>
      </c>
      <c r="F11147" s="6">
        <v>114</v>
      </c>
      <c r="G11147" s="1">
        <v>-7</v>
      </c>
      <c r="H11147" s="6" t="s">
        <v>1826</v>
      </c>
      <c r="I11147" s="6" t="s">
        <v>1661</v>
      </c>
      <c r="K11147" s="6">
        <v>173</v>
      </c>
    </row>
    <row r="11148" spans="1:11">
      <c r="A11148" s="6">
        <v>91003495</v>
      </c>
      <c r="B11148" t="s">
        <v>12385</v>
      </c>
      <c r="C11148" s="6" t="s">
        <v>2046</v>
      </c>
      <c r="D11148" s="6">
        <v>34</v>
      </c>
      <c r="E11148" s="6">
        <v>114</v>
      </c>
      <c r="F11148" s="6">
        <v>114</v>
      </c>
      <c r="G11148" s="1">
        <v>140</v>
      </c>
      <c r="H11148" s="6" t="s">
        <v>2046</v>
      </c>
      <c r="I11148" s="6" t="s">
        <v>1405</v>
      </c>
      <c r="K11148" s="6">
        <v>180</v>
      </c>
    </row>
    <row r="11149" spans="1:11">
      <c r="A11149" s="6">
        <v>51068094</v>
      </c>
      <c r="B11149" t="s">
        <v>12386</v>
      </c>
      <c r="C11149" s="6" t="s">
        <v>1698</v>
      </c>
      <c r="D11149" s="6">
        <v>26</v>
      </c>
      <c r="E11149" s="6">
        <v>114</v>
      </c>
      <c r="F11149" s="6">
        <v>114</v>
      </c>
      <c r="G11149" s="1">
        <v>140</v>
      </c>
      <c r="H11149" s="6" t="s">
        <v>1698</v>
      </c>
      <c r="I11149" s="6" t="s">
        <v>1303</v>
      </c>
      <c r="K11149" s="6">
        <v>180</v>
      </c>
    </row>
    <row r="11150" spans="1:11">
      <c r="A11150" s="6">
        <v>2000020097</v>
      </c>
      <c r="B11150" t="s">
        <v>12387</v>
      </c>
      <c r="C11150" s="6" t="s">
        <v>1624</v>
      </c>
      <c r="D11150" s="6">
        <v>22</v>
      </c>
      <c r="E11150" s="6">
        <v>114</v>
      </c>
      <c r="F11150" s="6">
        <v>114</v>
      </c>
      <c r="G11150" s="1">
        <v>139</v>
      </c>
      <c r="H11150" s="6" t="s">
        <v>1624</v>
      </c>
      <c r="I11150" s="6" t="s">
        <v>827</v>
      </c>
      <c r="K11150" s="6">
        <v>190</v>
      </c>
    </row>
    <row r="11151" spans="1:11">
      <c r="A11151" s="6">
        <v>2000039978</v>
      </c>
      <c r="B11151" t="s">
        <v>12388</v>
      </c>
      <c r="C11151" s="6" t="s">
        <v>2115</v>
      </c>
      <c r="D11151" s="6">
        <v>22</v>
      </c>
      <c r="E11151" s="6">
        <v>114</v>
      </c>
      <c r="F11151" s="6">
        <v>114</v>
      </c>
      <c r="G11151" s="1">
        <v>139</v>
      </c>
      <c r="H11151" s="6" t="s">
        <v>2115</v>
      </c>
      <c r="I11151" s="6" t="s">
        <v>646</v>
      </c>
      <c r="K11151" s="6">
        <v>190</v>
      </c>
    </row>
    <row r="11152" spans="1:11">
      <c r="A11152" s="6">
        <v>28063828</v>
      </c>
      <c r="B11152" t="s">
        <v>12389</v>
      </c>
      <c r="C11152" s="6" t="s">
        <v>319</v>
      </c>
      <c r="D11152" s="6">
        <v>30</v>
      </c>
      <c r="E11152" s="6">
        <v>114</v>
      </c>
      <c r="F11152" s="6">
        <v>114</v>
      </c>
      <c r="G11152" s="1">
        <v>139</v>
      </c>
      <c r="H11152" s="6" t="s">
        <v>319</v>
      </c>
      <c r="I11152" s="6" t="s">
        <v>222</v>
      </c>
      <c r="K11152" s="6">
        <v>182</v>
      </c>
    </row>
    <row r="11153" spans="1:11">
      <c r="A11153" s="6">
        <v>76007409</v>
      </c>
      <c r="B11153" t="s">
        <v>12390</v>
      </c>
      <c r="C11153" s="6" t="s">
        <v>2115</v>
      </c>
      <c r="D11153" s="6">
        <v>34</v>
      </c>
      <c r="E11153" s="6">
        <v>114</v>
      </c>
      <c r="F11153" s="6">
        <v>114</v>
      </c>
      <c r="G11153" s="1">
        <v>139</v>
      </c>
      <c r="H11153" s="6" t="s">
        <v>2115</v>
      </c>
      <c r="I11153" s="6" t="s">
        <v>378</v>
      </c>
      <c r="K11153" s="6">
        <v>186</v>
      </c>
    </row>
    <row r="11154" spans="1:11">
      <c r="A11154" s="6">
        <v>2000126403</v>
      </c>
      <c r="B11154" t="s">
        <v>12391</v>
      </c>
      <c r="C11154" s="6" t="s">
        <v>589</v>
      </c>
      <c r="D11154" s="6">
        <v>22</v>
      </c>
      <c r="E11154" s="6">
        <v>114</v>
      </c>
      <c r="F11154" s="6">
        <v>114</v>
      </c>
      <c r="G11154" s="1">
        <v>139</v>
      </c>
      <c r="H11154" s="6" t="s">
        <v>589</v>
      </c>
      <c r="I11154" s="6" t="s">
        <v>12392</v>
      </c>
      <c r="K11154" s="6">
        <v>184</v>
      </c>
    </row>
    <row r="11155" spans="1:11">
      <c r="A11155" s="6">
        <v>2000021407</v>
      </c>
      <c r="B11155" t="s">
        <v>12393</v>
      </c>
      <c r="C11155" s="6" t="s">
        <v>314</v>
      </c>
      <c r="D11155" s="6">
        <v>21</v>
      </c>
      <c r="E11155" s="6">
        <v>114</v>
      </c>
      <c r="F11155" s="6">
        <v>114</v>
      </c>
      <c r="G11155" s="1">
        <v>139</v>
      </c>
      <c r="H11155" s="6" t="s">
        <v>314</v>
      </c>
      <c r="I11155" s="6" t="s">
        <v>1714</v>
      </c>
      <c r="K11155" s="6">
        <v>172</v>
      </c>
    </row>
    <row r="11156" spans="1:11">
      <c r="A11156" s="6">
        <v>34002343</v>
      </c>
      <c r="B11156" t="s">
        <v>12394</v>
      </c>
      <c r="C11156" s="6" t="s">
        <v>303</v>
      </c>
      <c r="D11156" s="6">
        <v>34</v>
      </c>
      <c r="E11156" s="6">
        <v>114</v>
      </c>
      <c r="F11156" s="6">
        <v>114</v>
      </c>
      <c r="G11156" s="1">
        <v>139</v>
      </c>
      <c r="H11156" s="6" t="s">
        <v>303</v>
      </c>
      <c r="I11156" s="6" t="s">
        <v>3786</v>
      </c>
      <c r="K11156" s="6">
        <v>176</v>
      </c>
    </row>
    <row r="11157" spans="1:11">
      <c r="A11157" s="6">
        <v>2000033164</v>
      </c>
      <c r="B11157" t="s">
        <v>12395</v>
      </c>
      <c r="C11157" s="6" t="s">
        <v>218</v>
      </c>
      <c r="D11157" s="6">
        <v>22</v>
      </c>
      <c r="E11157" s="6">
        <v>114</v>
      </c>
      <c r="F11157" s="6">
        <v>114</v>
      </c>
      <c r="G11157" s="1">
        <v>139</v>
      </c>
      <c r="H11157" s="6" t="s">
        <v>218</v>
      </c>
      <c r="I11157" s="6" t="s">
        <v>341</v>
      </c>
      <c r="K11157" s="6">
        <v>189</v>
      </c>
    </row>
    <row r="11158" spans="1:11">
      <c r="A11158" s="6">
        <v>28027646</v>
      </c>
      <c r="B11158" t="s">
        <v>12396</v>
      </c>
      <c r="C11158" s="6" t="s">
        <v>314</v>
      </c>
      <c r="D11158" s="6">
        <v>33</v>
      </c>
      <c r="E11158" s="6">
        <v>114</v>
      </c>
      <c r="F11158" s="6">
        <v>114</v>
      </c>
      <c r="G11158" s="1">
        <v>139</v>
      </c>
      <c r="H11158" s="6" t="s">
        <v>314</v>
      </c>
      <c r="I11158" s="6" t="s">
        <v>259</v>
      </c>
      <c r="K11158" s="6">
        <v>178</v>
      </c>
    </row>
    <row r="11159" spans="1:11">
      <c r="A11159" s="6">
        <v>28016057</v>
      </c>
      <c r="B11159" t="s">
        <v>12397</v>
      </c>
      <c r="C11159" s="6" t="s">
        <v>2167</v>
      </c>
      <c r="D11159" s="6">
        <v>35</v>
      </c>
      <c r="E11159" s="6">
        <v>114</v>
      </c>
      <c r="F11159" s="6">
        <v>114</v>
      </c>
      <c r="G11159" s="1">
        <v>138</v>
      </c>
      <c r="H11159" s="6" t="s">
        <v>2167</v>
      </c>
      <c r="I11159" s="6" t="s">
        <v>259</v>
      </c>
      <c r="K11159" s="6">
        <v>186</v>
      </c>
    </row>
    <row r="11160" spans="1:11">
      <c r="A11160" s="6">
        <v>29217605</v>
      </c>
      <c r="B11160" t="s">
        <v>12398</v>
      </c>
      <c r="C11160" s="6" t="s">
        <v>377</v>
      </c>
      <c r="D11160" s="6">
        <v>23</v>
      </c>
      <c r="E11160" s="6">
        <v>114</v>
      </c>
      <c r="F11160" s="6">
        <v>114</v>
      </c>
      <c r="G11160" s="1">
        <v>138</v>
      </c>
      <c r="H11160" s="6" t="s">
        <v>377</v>
      </c>
      <c r="I11160" s="6" t="s">
        <v>1873</v>
      </c>
      <c r="K11160" s="6">
        <v>183</v>
      </c>
    </row>
    <row r="11161" spans="1:11">
      <c r="A11161" s="6">
        <v>53026196</v>
      </c>
      <c r="B11161" t="s">
        <v>12399</v>
      </c>
      <c r="C11161" s="6" t="s">
        <v>2198</v>
      </c>
      <c r="D11161" s="6">
        <v>32</v>
      </c>
      <c r="E11161" s="6">
        <v>114</v>
      </c>
      <c r="F11161" s="6">
        <v>114</v>
      </c>
      <c r="G11161" s="1">
        <v>138</v>
      </c>
      <c r="H11161" s="6" t="s">
        <v>2198</v>
      </c>
      <c r="I11161" s="6" t="s">
        <v>729</v>
      </c>
      <c r="K11161" s="6">
        <v>178</v>
      </c>
    </row>
    <row r="11162" spans="1:11">
      <c r="A11162" s="6">
        <v>51055745</v>
      </c>
      <c r="B11162" t="s">
        <v>12400</v>
      </c>
      <c r="C11162" s="6" t="s">
        <v>589</v>
      </c>
      <c r="D11162" s="6">
        <v>26</v>
      </c>
      <c r="E11162" s="6">
        <v>114</v>
      </c>
      <c r="F11162" s="6">
        <v>114</v>
      </c>
      <c r="G11162" s="1">
        <v>138</v>
      </c>
      <c r="H11162" s="6" t="s">
        <v>589</v>
      </c>
      <c r="I11162" s="6" t="s">
        <v>1303</v>
      </c>
      <c r="K11162" s="6">
        <v>178</v>
      </c>
    </row>
    <row r="11163" spans="1:11">
      <c r="A11163" s="6">
        <v>98041795</v>
      </c>
      <c r="B11163" t="s">
        <v>12401</v>
      </c>
      <c r="C11163" s="6" t="s">
        <v>558</v>
      </c>
      <c r="D11163" s="6">
        <v>25</v>
      </c>
      <c r="E11163" s="6">
        <v>114</v>
      </c>
      <c r="F11163" s="6">
        <v>114</v>
      </c>
      <c r="G11163" s="1">
        <v>138</v>
      </c>
      <c r="H11163" s="6" t="s">
        <v>558</v>
      </c>
      <c r="I11163" s="6" t="s">
        <v>7987</v>
      </c>
      <c r="K11163" s="6">
        <v>178</v>
      </c>
    </row>
    <row r="11164" spans="1:11">
      <c r="A11164" s="6">
        <v>92025551</v>
      </c>
      <c r="B11164" t="s">
        <v>12402</v>
      </c>
      <c r="C11164" s="6" t="s">
        <v>238</v>
      </c>
      <c r="D11164" s="6">
        <v>33</v>
      </c>
      <c r="E11164" s="6">
        <v>114</v>
      </c>
      <c r="F11164" s="6">
        <v>114</v>
      </c>
      <c r="G11164" s="1">
        <v>138</v>
      </c>
      <c r="H11164" s="6" t="s">
        <v>238</v>
      </c>
      <c r="I11164" s="6" t="s">
        <v>309</v>
      </c>
      <c r="K11164" s="6">
        <v>182</v>
      </c>
    </row>
    <row r="11165" spans="1:11">
      <c r="A11165" s="6">
        <v>93104384</v>
      </c>
      <c r="B11165" t="s">
        <v>12403</v>
      </c>
      <c r="C11165" s="6" t="s">
        <v>640</v>
      </c>
      <c r="D11165" s="6">
        <v>23</v>
      </c>
      <c r="E11165" s="6">
        <v>114</v>
      </c>
      <c r="F11165" s="6">
        <v>114</v>
      </c>
      <c r="G11165" s="1">
        <v>138</v>
      </c>
      <c r="H11165" s="6" t="s">
        <v>640</v>
      </c>
      <c r="I11165" s="6" t="s">
        <v>857</v>
      </c>
      <c r="K11165" s="6">
        <v>183</v>
      </c>
    </row>
    <row r="11166" spans="1:11">
      <c r="A11166" s="6">
        <v>55027773</v>
      </c>
      <c r="B11166" t="s">
        <v>12404</v>
      </c>
      <c r="C11166" s="6" t="s">
        <v>2115</v>
      </c>
      <c r="D11166" s="6">
        <v>34</v>
      </c>
      <c r="E11166" s="6">
        <v>114</v>
      </c>
      <c r="F11166" s="6">
        <v>114</v>
      </c>
      <c r="G11166" s="1">
        <v>138</v>
      </c>
      <c r="H11166" s="6" t="s">
        <v>2115</v>
      </c>
      <c r="I11166" s="6" t="s">
        <v>4565</v>
      </c>
      <c r="K11166" s="6">
        <v>184</v>
      </c>
    </row>
    <row r="11167" spans="1:11">
      <c r="A11167" s="6">
        <v>29156497</v>
      </c>
      <c r="B11167" t="s">
        <v>12405</v>
      </c>
      <c r="C11167" s="6" t="s">
        <v>589</v>
      </c>
      <c r="D11167" s="6">
        <v>26</v>
      </c>
      <c r="E11167" s="6">
        <v>114</v>
      </c>
      <c r="F11167" s="6">
        <v>114</v>
      </c>
      <c r="G11167" s="1">
        <v>137</v>
      </c>
      <c r="H11167" s="6" t="s">
        <v>589</v>
      </c>
      <c r="I11167" s="6" t="s">
        <v>1076</v>
      </c>
      <c r="K11167" s="6">
        <v>188</v>
      </c>
    </row>
    <row r="11168" spans="1:11">
      <c r="A11168" s="6">
        <v>2000033025</v>
      </c>
      <c r="B11168" t="s">
        <v>12406</v>
      </c>
      <c r="C11168" s="6" t="s">
        <v>319</v>
      </c>
      <c r="D11168" s="6">
        <v>21</v>
      </c>
      <c r="E11168" s="6">
        <v>114</v>
      </c>
      <c r="F11168" s="6">
        <v>114</v>
      </c>
      <c r="G11168" s="1">
        <v>137</v>
      </c>
      <c r="H11168" s="6" t="s">
        <v>319</v>
      </c>
      <c r="I11168" s="6" t="s">
        <v>1688</v>
      </c>
      <c r="K11168" s="6">
        <v>189</v>
      </c>
    </row>
    <row r="11169" spans="1:11">
      <c r="A11169" s="6">
        <v>2000108252</v>
      </c>
      <c r="B11169" t="s">
        <v>12407</v>
      </c>
      <c r="C11169" s="6" t="s">
        <v>1672</v>
      </c>
      <c r="D11169" s="6">
        <v>21</v>
      </c>
      <c r="E11169" s="6">
        <v>114</v>
      </c>
      <c r="F11169" s="6">
        <v>114</v>
      </c>
      <c r="G11169" s="1">
        <v>137</v>
      </c>
      <c r="H11169" s="6" t="s">
        <v>1672</v>
      </c>
      <c r="I11169" s="6" t="s">
        <v>2879</v>
      </c>
      <c r="K11169" s="6">
        <v>168</v>
      </c>
    </row>
    <row r="11170" spans="1:11">
      <c r="A11170" s="6">
        <v>86055607</v>
      </c>
      <c r="B11170" t="s">
        <v>12408</v>
      </c>
      <c r="C11170" s="6" t="s">
        <v>319</v>
      </c>
      <c r="D11170" s="6">
        <v>26</v>
      </c>
      <c r="E11170" s="6">
        <v>114</v>
      </c>
      <c r="F11170" s="6">
        <v>114</v>
      </c>
      <c r="G11170" s="1">
        <v>137</v>
      </c>
      <c r="H11170" s="6" t="s">
        <v>319</v>
      </c>
      <c r="I11170" s="6" t="s">
        <v>3421</v>
      </c>
      <c r="K11170" s="6">
        <v>178</v>
      </c>
    </row>
    <row r="11171" spans="1:11">
      <c r="A11171" s="6">
        <v>28058545</v>
      </c>
      <c r="B11171" t="s">
        <v>12409</v>
      </c>
      <c r="C11171" s="6" t="s">
        <v>640</v>
      </c>
      <c r="D11171" s="6">
        <v>31</v>
      </c>
      <c r="E11171" s="6">
        <v>114</v>
      </c>
      <c r="F11171" s="6">
        <v>114</v>
      </c>
      <c r="G11171" s="1">
        <v>137</v>
      </c>
      <c r="H11171" s="6" t="s">
        <v>640</v>
      </c>
      <c r="I11171" s="6" t="s">
        <v>491</v>
      </c>
      <c r="K11171" s="6">
        <v>173</v>
      </c>
    </row>
    <row r="11172" spans="1:11">
      <c r="A11172" s="6">
        <v>28127192</v>
      </c>
      <c r="B11172" t="s">
        <v>12410</v>
      </c>
      <c r="C11172" s="6" t="s">
        <v>640</v>
      </c>
      <c r="D11172" s="6">
        <v>22</v>
      </c>
      <c r="E11172" s="6">
        <v>114</v>
      </c>
      <c r="F11172" s="6">
        <v>114</v>
      </c>
      <c r="G11172" s="1">
        <v>137</v>
      </c>
      <c r="H11172" s="6" t="s">
        <v>640</v>
      </c>
      <c r="I11172" s="6" t="s">
        <v>259</v>
      </c>
      <c r="K11172" s="6">
        <v>176</v>
      </c>
    </row>
    <row r="11173" spans="1:11">
      <c r="A11173" s="6">
        <v>61094579</v>
      </c>
      <c r="B11173" t="s">
        <v>12411</v>
      </c>
      <c r="C11173" s="6" t="s">
        <v>377</v>
      </c>
      <c r="D11173" s="6">
        <v>22</v>
      </c>
      <c r="E11173" s="6">
        <v>114</v>
      </c>
      <c r="F11173" s="6">
        <v>114</v>
      </c>
      <c r="G11173" s="1">
        <v>137</v>
      </c>
      <c r="H11173" s="6" t="s">
        <v>377</v>
      </c>
      <c r="I11173" s="6" t="s">
        <v>253</v>
      </c>
      <c r="K11173" s="6">
        <v>188</v>
      </c>
    </row>
    <row r="11174" spans="1:11">
      <c r="A11174" s="6">
        <v>2000239906</v>
      </c>
      <c r="B11174" t="s">
        <v>12412</v>
      </c>
      <c r="C11174" s="6" t="s">
        <v>1698</v>
      </c>
      <c r="D11174" s="6">
        <v>24</v>
      </c>
      <c r="E11174" s="6">
        <v>114</v>
      </c>
      <c r="F11174" s="6">
        <v>114</v>
      </c>
      <c r="G11174" s="1">
        <v>137</v>
      </c>
      <c r="H11174" s="6" t="s">
        <v>1698</v>
      </c>
      <c r="I11174" s="6" t="s">
        <v>2134</v>
      </c>
      <c r="K11174" s="6">
        <v>174</v>
      </c>
    </row>
    <row r="11175" spans="1:11">
      <c r="A11175" s="6">
        <v>2000125969</v>
      </c>
      <c r="B11175" t="s">
        <v>12413</v>
      </c>
      <c r="C11175" s="6" t="s">
        <v>1624</v>
      </c>
      <c r="D11175" s="6">
        <v>22</v>
      </c>
      <c r="E11175" s="6">
        <v>114</v>
      </c>
      <c r="F11175" s="6">
        <v>114</v>
      </c>
      <c r="G11175" s="1">
        <v>136</v>
      </c>
      <c r="H11175" s="6" t="s">
        <v>1624</v>
      </c>
      <c r="I11175" s="6" t="s">
        <v>348</v>
      </c>
      <c r="K11175" s="6">
        <v>191</v>
      </c>
    </row>
    <row r="11176" spans="1:11">
      <c r="A11176" s="6">
        <v>2000112949</v>
      </c>
      <c r="B11176" t="s">
        <v>12414</v>
      </c>
      <c r="C11176" s="6" t="s">
        <v>240</v>
      </c>
      <c r="D11176" s="6">
        <v>22</v>
      </c>
      <c r="E11176" s="6">
        <v>114</v>
      </c>
      <c r="F11176" s="6">
        <v>114</v>
      </c>
      <c r="G11176" s="1">
        <v>136</v>
      </c>
      <c r="H11176" s="6" t="s">
        <v>240</v>
      </c>
      <c r="I11176" s="6" t="s">
        <v>603</v>
      </c>
      <c r="K11176" s="6">
        <v>173</v>
      </c>
    </row>
    <row r="11177" spans="1:11">
      <c r="A11177" s="6">
        <v>66028999</v>
      </c>
      <c r="B11177" t="s">
        <v>12415</v>
      </c>
      <c r="C11177" s="6" t="s">
        <v>1672</v>
      </c>
      <c r="D11177" s="6">
        <v>31</v>
      </c>
      <c r="E11177" s="6">
        <v>114</v>
      </c>
      <c r="F11177" s="6">
        <v>114</v>
      </c>
      <c r="G11177" s="1">
        <v>136</v>
      </c>
      <c r="H11177" s="6" t="s">
        <v>1672</v>
      </c>
      <c r="I11177" s="6" t="s">
        <v>1701</v>
      </c>
      <c r="K11177" s="6">
        <v>174</v>
      </c>
    </row>
    <row r="11178" spans="1:11">
      <c r="A11178" s="6">
        <v>19302477</v>
      </c>
      <c r="B11178" t="s">
        <v>12416</v>
      </c>
      <c r="C11178" s="6" t="s">
        <v>1624</v>
      </c>
      <c r="D11178" s="6">
        <v>24</v>
      </c>
      <c r="E11178" s="6">
        <v>114</v>
      </c>
      <c r="F11178" s="6">
        <v>114</v>
      </c>
      <c r="G11178" s="1">
        <v>136</v>
      </c>
      <c r="H11178" s="6" t="s">
        <v>1624</v>
      </c>
      <c r="I11178" s="6" t="s">
        <v>257</v>
      </c>
      <c r="K11178" s="6">
        <v>190</v>
      </c>
    </row>
    <row r="11179" spans="1:11">
      <c r="A11179" s="6">
        <v>2000128603</v>
      </c>
      <c r="B11179" t="s">
        <v>12417</v>
      </c>
      <c r="C11179" s="6" t="s">
        <v>319</v>
      </c>
      <c r="D11179" s="6">
        <v>21</v>
      </c>
      <c r="E11179" s="6">
        <v>114</v>
      </c>
      <c r="F11179" s="6">
        <v>114</v>
      </c>
      <c r="G11179" s="1">
        <v>136</v>
      </c>
      <c r="H11179" s="6" t="s">
        <v>319</v>
      </c>
      <c r="I11179" s="6" t="s">
        <v>873</v>
      </c>
      <c r="K11179" s="6">
        <v>187</v>
      </c>
    </row>
    <row r="11180" spans="1:11">
      <c r="A11180" s="6">
        <v>37078347</v>
      </c>
      <c r="B11180" t="s">
        <v>12418</v>
      </c>
      <c r="C11180" s="6" t="s">
        <v>1176</v>
      </c>
      <c r="D11180" s="6">
        <v>23</v>
      </c>
      <c r="E11180" s="6">
        <v>114</v>
      </c>
      <c r="F11180" s="6">
        <v>114</v>
      </c>
      <c r="G11180" s="1">
        <v>136</v>
      </c>
      <c r="H11180" s="6" t="s">
        <v>1176</v>
      </c>
      <c r="I11180" s="6" t="s">
        <v>406</v>
      </c>
      <c r="K11180" s="6">
        <v>178</v>
      </c>
    </row>
    <row r="11181" spans="1:11">
      <c r="A11181" s="6">
        <v>67190865</v>
      </c>
      <c r="B11181" t="s">
        <v>12419</v>
      </c>
      <c r="C11181" s="6" t="s">
        <v>240</v>
      </c>
      <c r="D11181" s="6">
        <v>28</v>
      </c>
      <c r="E11181" s="6">
        <v>114</v>
      </c>
      <c r="F11181" s="6">
        <v>114</v>
      </c>
      <c r="G11181" s="1">
        <v>136</v>
      </c>
      <c r="H11181" s="6" t="s">
        <v>240</v>
      </c>
      <c r="I11181" s="6" t="s">
        <v>5120</v>
      </c>
      <c r="K11181" s="6">
        <v>174</v>
      </c>
    </row>
    <row r="11182" spans="1:11">
      <c r="A11182" s="6">
        <v>2000180947</v>
      </c>
      <c r="B11182" t="s">
        <v>12420</v>
      </c>
      <c r="C11182" s="6" t="s">
        <v>1813</v>
      </c>
      <c r="D11182" s="6">
        <v>20</v>
      </c>
      <c r="E11182" s="6">
        <v>114</v>
      </c>
      <c r="F11182" s="6">
        <v>114</v>
      </c>
      <c r="G11182" s="1">
        <v>136</v>
      </c>
      <c r="H11182" s="6" t="s">
        <v>1813</v>
      </c>
      <c r="I11182" s="6" t="s">
        <v>309</v>
      </c>
      <c r="K11182" s="6">
        <v>188</v>
      </c>
    </row>
    <row r="11183" spans="1:11">
      <c r="A11183" s="6">
        <v>29125546</v>
      </c>
      <c r="B11183" t="s">
        <v>12421</v>
      </c>
      <c r="C11183" s="6" t="s">
        <v>218</v>
      </c>
      <c r="D11183" s="6">
        <v>28</v>
      </c>
      <c r="E11183" s="6">
        <v>114</v>
      </c>
      <c r="F11183" s="6">
        <v>114</v>
      </c>
      <c r="G11183" s="1">
        <v>136</v>
      </c>
      <c r="H11183" s="6" t="s">
        <v>218</v>
      </c>
      <c r="I11183" s="6" t="s">
        <v>259</v>
      </c>
      <c r="K11183" s="6">
        <v>189</v>
      </c>
    </row>
    <row r="11184" spans="1:11">
      <c r="A11184" s="6">
        <v>43424868</v>
      </c>
      <c r="B11184" t="s">
        <v>12422</v>
      </c>
      <c r="C11184" s="6" t="s">
        <v>1716</v>
      </c>
      <c r="D11184" s="6">
        <v>23</v>
      </c>
      <c r="E11184" s="6">
        <v>114</v>
      </c>
      <c r="F11184" s="6">
        <v>114</v>
      </c>
      <c r="G11184" s="1">
        <v>136</v>
      </c>
      <c r="H11184" s="6" t="s">
        <v>1716</v>
      </c>
      <c r="I11184" s="6" t="s">
        <v>236</v>
      </c>
      <c r="K11184" s="6">
        <v>186</v>
      </c>
    </row>
    <row r="11185" spans="1:11">
      <c r="A11185" s="6">
        <v>58152085</v>
      </c>
      <c r="B11185" t="s">
        <v>12423</v>
      </c>
      <c r="C11185" s="6" t="s">
        <v>1698</v>
      </c>
      <c r="D11185" s="6">
        <v>22</v>
      </c>
      <c r="E11185" s="6">
        <v>114</v>
      </c>
      <c r="F11185" s="6">
        <v>114</v>
      </c>
      <c r="G11185" s="1">
        <v>136</v>
      </c>
      <c r="H11185" s="6" t="s">
        <v>1698</v>
      </c>
      <c r="I11185" s="6" t="s">
        <v>194</v>
      </c>
      <c r="K11185" s="6">
        <v>181</v>
      </c>
    </row>
    <row r="11186" spans="1:11">
      <c r="A11186" s="6">
        <v>83262110</v>
      </c>
      <c r="B11186" t="s">
        <v>12424</v>
      </c>
      <c r="C11186" s="6" t="s">
        <v>488</v>
      </c>
      <c r="D11186" s="6">
        <v>25</v>
      </c>
      <c r="E11186" s="6">
        <v>114</v>
      </c>
      <c r="F11186" s="6">
        <v>114</v>
      </c>
      <c r="G11186" s="1">
        <v>135</v>
      </c>
      <c r="H11186" s="6" t="s">
        <v>488</v>
      </c>
      <c r="I11186" s="6" t="s">
        <v>1055</v>
      </c>
      <c r="K11186" s="6">
        <v>178</v>
      </c>
    </row>
    <row r="11187" spans="1:11">
      <c r="A11187" s="6">
        <v>76014900</v>
      </c>
      <c r="B11187" t="s">
        <v>12425</v>
      </c>
      <c r="C11187" s="6" t="s">
        <v>1671</v>
      </c>
      <c r="D11187" s="6">
        <v>34</v>
      </c>
      <c r="E11187" s="6">
        <v>114</v>
      </c>
      <c r="F11187" s="6">
        <v>114</v>
      </c>
      <c r="G11187" s="1">
        <v>135</v>
      </c>
      <c r="H11187" s="6" t="s">
        <v>1671</v>
      </c>
      <c r="I11187" s="6" t="s">
        <v>378</v>
      </c>
      <c r="K11187" s="6">
        <v>172</v>
      </c>
    </row>
    <row r="11188" spans="1:11">
      <c r="A11188" s="6">
        <v>77015994</v>
      </c>
      <c r="B11188" t="s">
        <v>12426</v>
      </c>
      <c r="C11188" s="6" t="s">
        <v>1806</v>
      </c>
      <c r="D11188" s="6">
        <v>33</v>
      </c>
      <c r="E11188" s="6">
        <v>114</v>
      </c>
      <c r="F11188" s="6">
        <v>114</v>
      </c>
      <c r="G11188" s="1">
        <v>135</v>
      </c>
      <c r="H11188" s="6" t="s">
        <v>1806</v>
      </c>
      <c r="I11188" s="6" t="s">
        <v>12427</v>
      </c>
      <c r="K11188" s="6">
        <v>187</v>
      </c>
    </row>
    <row r="11189" spans="1:11">
      <c r="A11189" s="6">
        <v>76014298</v>
      </c>
      <c r="B11189" t="s">
        <v>12428</v>
      </c>
      <c r="C11189" s="6" t="s">
        <v>377</v>
      </c>
      <c r="D11189" s="6">
        <v>36</v>
      </c>
      <c r="E11189" s="6">
        <v>114</v>
      </c>
      <c r="F11189" s="6">
        <v>114</v>
      </c>
      <c r="G11189" s="1">
        <v>135</v>
      </c>
      <c r="H11189" s="6" t="s">
        <v>377</v>
      </c>
      <c r="I11189" s="6" t="s">
        <v>378</v>
      </c>
      <c r="K11189" s="6">
        <v>189</v>
      </c>
    </row>
    <row r="11190" spans="1:11">
      <c r="A11190" s="6">
        <v>19290870</v>
      </c>
      <c r="B11190" t="s">
        <v>12429</v>
      </c>
      <c r="C11190" s="6" t="s">
        <v>760</v>
      </c>
      <c r="D11190" s="6">
        <v>26</v>
      </c>
      <c r="E11190" s="6">
        <v>114</v>
      </c>
      <c r="F11190" s="6">
        <v>114</v>
      </c>
      <c r="G11190" s="1">
        <v>135</v>
      </c>
      <c r="H11190" s="6" t="s">
        <v>760</v>
      </c>
      <c r="I11190" s="6" t="s">
        <v>257</v>
      </c>
      <c r="K11190" s="6">
        <v>175</v>
      </c>
    </row>
    <row r="11191" spans="1:11">
      <c r="A11191" s="6">
        <v>71050075</v>
      </c>
      <c r="B11191" t="s">
        <v>12430</v>
      </c>
      <c r="C11191" s="6" t="s">
        <v>1709</v>
      </c>
      <c r="D11191" s="6">
        <v>30</v>
      </c>
      <c r="E11191" s="6">
        <v>114</v>
      </c>
      <c r="F11191" s="6">
        <v>114</v>
      </c>
      <c r="G11191" s="1">
        <v>135</v>
      </c>
      <c r="H11191" s="6" t="s">
        <v>1709</v>
      </c>
      <c r="I11191" s="6" t="s">
        <v>827</v>
      </c>
      <c r="K11191" s="6">
        <v>181</v>
      </c>
    </row>
    <row r="11192" spans="1:11">
      <c r="A11192" s="6">
        <v>2000249347</v>
      </c>
      <c r="B11192" t="s">
        <v>12431</v>
      </c>
      <c r="C11192" s="6" t="s">
        <v>2157</v>
      </c>
      <c r="D11192" s="6">
        <v>20</v>
      </c>
      <c r="E11192" s="6">
        <v>114</v>
      </c>
      <c r="F11192" s="6">
        <v>114</v>
      </c>
      <c r="G11192" s="1">
        <v>135</v>
      </c>
      <c r="H11192" s="6" t="s">
        <v>2157</v>
      </c>
      <c r="I11192" s="6" t="s">
        <v>11670</v>
      </c>
      <c r="K11192" s="6">
        <v>181</v>
      </c>
    </row>
    <row r="11193" spans="1:11">
      <c r="A11193" s="6">
        <v>79030005</v>
      </c>
      <c r="B11193" t="s">
        <v>12432</v>
      </c>
      <c r="C11193" s="6" t="s">
        <v>12433</v>
      </c>
      <c r="D11193" s="6">
        <v>24</v>
      </c>
      <c r="E11193" s="6">
        <v>114</v>
      </c>
      <c r="F11193" s="6">
        <v>114</v>
      </c>
      <c r="G11193" s="1">
        <v>135</v>
      </c>
      <c r="H11193" s="6" t="s">
        <v>12433</v>
      </c>
      <c r="I11193" s="6" t="s">
        <v>241</v>
      </c>
      <c r="K11193" s="6">
        <v>170</v>
      </c>
    </row>
    <row r="11194" spans="1:11">
      <c r="A11194" s="6">
        <v>45078349</v>
      </c>
      <c r="B11194" t="s">
        <v>12434</v>
      </c>
      <c r="C11194" s="6" t="s">
        <v>218</v>
      </c>
      <c r="D11194" s="6">
        <v>30</v>
      </c>
      <c r="E11194" s="6">
        <v>114</v>
      </c>
      <c r="F11194" s="6">
        <v>114</v>
      </c>
      <c r="G11194" s="1">
        <v>135</v>
      </c>
      <c r="H11194" s="6" t="s">
        <v>218</v>
      </c>
      <c r="I11194" s="6" t="s">
        <v>2134</v>
      </c>
      <c r="K11194" s="6">
        <v>183</v>
      </c>
    </row>
    <row r="11195" spans="1:11">
      <c r="A11195" s="6">
        <v>28042863</v>
      </c>
      <c r="B11195" t="s">
        <v>12435</v>
      </c>
      <c r="C11195" s="6" t="s">
        <v>319</v>
      </c>
      <c r="D11195" s="6">
        <v>32</v>
      </c>
      <c r="E11195" s="6">
        <v>114</v>
      </c>
      <c r="F11195" s="6">
        <v>114</v>
      </c>
      <c r="G11195" s="1">
        <v>135</v>
      </c>
      <c r="H11195" s="6" t="s">
        <v>319</v>
      </c>
      <c r="I11195" s="6" t="s">
        <v>3659</v>
      </c>
      <c r="K11195" s="6">
        <v>183</v>
      </c>
    </row>
    <row r="11196" spans="1:11">
      <c r="A11196" s="6">
        <v>37072840</v>
      </c>
      <c r="B11196" t="s">
        <v>12436</v>
      </c>
      <c r="C11196" s="6" t="s">
        <v>1656</v>
      </c>
      <c r="D11196" s="6">
        <v>22</v>
      </c>
      <c r="E11196" s="6">
        <v>114</v>
      </c>
      <c r="F11196" s="6">
        <v>114</v>
      </c>
      <c r="G11196" s="1">
        <v>135</v>
      </c>
      <c r="H11196" s="6" t="s">
        <v>1656</v>
      </c>
      <c r="I11196" s="6" t="s">
        <v>12437</v>
      </c>
      <c r="K11196" s="6">
        <v>178</v>
      </c>
    </row>
    <row r="11197" spans="1:11">
      <c r="A11197" s="6">
        <v>86032178</v>
      </c>
      <c r="B11197" t="s">
        <v>12438</v>
      </c>
      <c r="C11197" s="6" t="s">
        <v>2115</v>
      </c>
      <c r="D11197" s="6">
        <v>30</v>
      </c>
      <c r="E11197" s="6">
        <v>114</v>
      </c>
      <c r="F11197" s="6">
        <v>114</v>
      </c>
      <c r="G11197" s="1">
        <v>135</v>
      </c>
      <c r="H11197" s="6" t="s">
        <v>2115</v>
      </c>
      <c r="I11197" s="6" t="s">
        <v>12439</v>
      </c>
      <c r="K11197" s="6">
        <v>183</v>
      </c>
    </row>
    <row r="11198" spans="1:11">
      <c r="A11198" s="6">
        <v>29174741</v>
      </c>
      <c r="B11198" t="s">
        <v>12440</v>
      </c>
      <c r="C11198" s="6" t="s">
        <v>570</v>
      </c>
      <c r="D11198" s="6">
        <v>25</v>
      </c>
      <c r="E11198" s="6">
        <v>114</v>
      </c>
      <c r="F11198" s="6">
        <v>114</v>
      </c>
      <c r="G11198" s="1">
        <v>135</v>
      </c>
      <c r="H11198" s="6" t="s">
        <v>570</v>
      </c>
      <c r="I11198" s="6" t="s">
        <v>259</v>
      </c>
      <c r="K11198" s="6">
        <v>168</v>
      </c>
    </row>
    <row r="11199" spans="1:11">
      <c r="A11199" s="6">
        <v>28068004</v>
      </c>
      <c r="B11199" t="s">
        <v>1009</v>
      </c>
      <c r="C11199" s="6" t="s">
        <v>1624</v>
      </c>
      <c r="D11199" s="6">
        <v>30</v>
      </c>
      <c r="E11199" s="6">
        <v>114</v>
      </c>
      <c r="F11199" s="6">
        <v>114</v>
      </c>
      <c r="G11199" s="1">
        <v>135</v>
      </c>
      <c r="H11199" s="6" t="s">
        <v>1624</v>
      </c>
      <c r="I11199" s="6" t="s">
        <v>259</v>
      </c>
      <c r="K11199" s="6">
        <v>196</v>
      </c>
    </row>
    <row r="11200" spans="1:11">
      <c r="A11200" s="6">
        <v>76022292</v>
      </c>
      <c r="B11200" t="s">
        <v>12441</v>
      </c>
      <c r="C11200" s="6" t="s">
        <v>377</v>
      </c>
      <c r="D11200" s="6">
        <v>35</v>
      </c>
      <c r="E11200" s="6">
        <v>114</v>
      </c>
      <c r="F11200" s="6">
        <v>114</v>
      </c>
      <c r="G11200" s="1">
        <v>135</v>
      </c>
      <c r="H11200" s="6" t="s">
        <v>377</v>
      </c>
      <c r="I11200" s="6" t="s">
        <v>378</v>
      </c>
      <c r="K11200" s="6">
        <v>195</v>
      </c>
    </row>
    <row r="11201" spans="1:11">
      <c r="A11201" s="6">
        <v>2000239758</v>
      </c>
      <c r="B11201" t="s">
        <v>12442</v>
      </c>
      <c r="C11201" s="6" t="s">
        <v>377</v>
      </c>
      <c r="D11201" s="6">
        <v>22</v>
      </c>
      <c r="E11201" s="6">
        <v>114</v>
      </c>
      <c r="F11201" s="6">
        <v>114</v>
      </c>
      <c r="G11201" s="1">
        <v>135</v>
      </c>
      <c r="H11201" s="6" t="s">
        <v>377</v>
      </c>
      <c r="I11201" s="6" t="s">
        <v>2134</v>
      </c>
      <c r="K11201" s="6">
        <v>180</v>
      </c>
    </row>
    <row r="11202" spans="1:11">
      <c r="A11202" s="6">
        <v>29233183</v>
      </c>
      <c r="B11202" t="s">
        <v>12443</v>
      </c>
      <c r="C11202" s="6" t="s">
        <v>1176</v>
      </c>
      <c r="D11202" s="6">
        <v>22</v>
      </c>
      <c r="E11202" s="6">
        <v>114</v>
      </c>
      <c r="F11202" s="6">
        <v>114</v>
      </c>
      <c r="G11202" s="1">
        <v>135</v>
      </c>
      <c r="H11202" s="6" t="s">
        <v>1176</v>
      </c>
      <c r="I11202" s="6" t="s">
        <v>259</v>
      </c>
      <c r="K11202" s="6">
        <v>178</v>
      </c>
    </row>
    <row r="11203" spans="1:11">
      <c r="A11203" s="6">
        <v>18111195</v>
      </c>
      <c r="B11203" t="s">
        <v>12444</v>
      </c>
      <c r="C11203" s="6" t="s">
        <v>1656</v>
      </c>
      <c r="D11203" s="6">
        <v>22</v>
      </c>
      <c r="E11203" s="6">
        <v>114</v>
      </c>
      <c r="F11203" s="6">
        <v>114</v>
      </c>
      <c r="G11203" s="1">
        <v>135</v>
      </c>
      <c r="H11203" s="6" t="s">
        <v>1656</v>
      </c>
      <c r="I11203" s="6" t="s">
        <v>1117</v>
      </c>
      <c r="K11203" s="6">
        <v>175</v>
      </c>
    </row>
    <row r="11204" spans="1:11">
      <c r="A11204" s="6">
        <v>14170401</v>
      </c>
      <c r="B11204" t="s">
        <v>12445</v>
      </c>
      <c r="C11204" s="6" t="s">
        <v>2363</v>
      </c>
      <c r="D11204" s="6">
        <v>28</v>
      </c>
      <c r="E11204" s="6">
        <v>114</v>
      </c>
      <c r="F11204" s="6">
        <v>114</v>
      </c>
      <c r="G11204" s="1">
        <v>135</v>
      </c>
      <c r="H11204" s="6" t="s">
        <v>2363</v>
      </c>
      <c r="I11204" s="6" t="s">
        <v>187</v>
      </c>
      <c r="K11204" s="6">
        <v>190</v>
      </c>
    </row>
    <row r="11205" spans="1:11">
      <c r="A11205" s="6">
        <v>2000280554</v>
      </c>
      <c r="B11205" t="s">
        <v>12446</v>
      </c>
      <c r="C11205" s="6" t="s">
        <v>4359</v>
      </c>
      <c r="D11205" s="6">
        <v>20</v>
      </c>
      <c r="E11205" s="6">
        <v>114</v>
      </c>
      <c r="F11205" s="6">
        <v>114</v>
      </c>
      <c r="G11205" s="1">
        <v>135</v>
      </c>
      <c r="H11205" s="6" t="s">
        <v>4359</v>
      </c>
      <c r="I11205" s="6" t="s">
        <v>320</v>
      </c>
      <c r="K11205" s="6">
        <v>188</v>
      </c>
    </row>
    <row r="11206" spans="1:11">
      <c r="A11206" s="6">
        <v>29180952</v>
      </c>
      <c r="B11206" t="s">
        <v>12447</v>
      </c>
      <c r="C11206" s="6" t="s">
        <v>1790</v>
      </c>
      <c r="D11206" s="6">
        <v>25</v>
      </c>
      <c r="E11206" s="6">
        <v>114</v>
      </c>
      <c r="F11206" s="6">
        <v>114</v>
      </c>
      <c r="G11206" s="1">
        <v>135</v>
      </c>
      <c r="H11206" s="6" t="s">
        <v>1790</v>
      </c>
      <c r="I11206" s="6" t="s">
        <v>259</v>
      </c>
      <c r="K11206" s="6">
        <v>173</v>
      </c>
    </row>
    <row r="11207" spans="1:11">
      <c r="A11207" s="6">
        <v>68015337</v>
      </c>
      <c r="B11207" t="s">
        <v>12448</v>
      </c>
      <c r="C11207" s="6" t="s">
        <v>2121</v>
      </c>
      <c r="D11207" s="6">
        <v>31</v>
      </c>
      <c r="E11207" s="6">
        <v>114</v>
      </c>
      <c r="F11207" s="6">
        <v>114</v>
      </c>
      <c r="G11207" s="1">
        <v>135</v>
      </c>
      <c r="H11207" s="6" t="s">
        <v>2121</v>
      </c>
      <c r="I11207" s="6" t="s">
        <v>12449</v>
      </c>
      <c r="K11207" s="6">
        <v>183</v>
      </c>
    </row>
    <row r="11208" spans="1:11">
      <c r="A11208" s="6">
        <v>39045459</v>
      </c>
      <c r="B11208" t="s">
        <v>12450</v>
      </c>
      <c r="C11208" s="6" t="s">
        <v>944</v>
      </c>
      <c r="D11208" s="6">
        <v>26</v>
      </c>
      <c r="E11208" s="6">
        <v>114</v>
      </c>
      <c r="F11208" s="6">
        <v>114</v>
      </c>
      <c r="G11208" s="1">
        <v>135</v>
      </c>
      <c r="H11208" s="6" t="s">
        <v>944</v>
      </c>
      <c r="I11208" s="6" t="s">
        <v>1819</v>
      </c>
      <c r="K11208" s="6">
        <v>189</v>
      </c>
    </row>
    <row r="11209" spans="1:11">
      <c r="A11209" s="6">
        <v>45113100</v>
      </c>
      <c r="B11209" t="s">
        <v>12451</v>
      </c>
      <c r="C11209" s="6" t="s">
        <v>488</v>
      </c>
      <c r="D11209" s="6">
        <v>24</v>
      </c>
      <c r="E11209" s="6">
        <v>114</v>
      </c>
      <c r="F11209" s="6">
        <v>114</v>
      </c>
      <c r="G11209" s="1">
        <v>135</v>
      </c>
      <c r="H11209" s="6" t="s">
        <v>488</v>
      </c>
      <c r="I11209" s="6" t="s">
        <v>2134</v>
      </c>
      <c r="K11209" s="6">
        <v>177</v>
      </c>
    </row>
    <row r="11210" spans="1:11">
      <c r="A11210" s="6">
        <v>28058228</v>
      </c>
      <c r="B11210" t="s">
        <v>12452</v>
      </c>
      <c r="C11210" s="6" t="s">
        <v>218</v>
      </c>
      <c r="D11210" s="6">
        <v>31</v>
      </c>
      <c r="E11210" s="6">
        <v>114</v>
      </c>
      <c r="F11210" s="6">
        <v>114</v>
      </c>
      <c r="G11210" s="1">
        <v>135</v>
      </c>
      <c r="H11210" s="6" t="s">
        <v>218</v>
      </c>
      <c r="I11210" s="6" t="s">
        <v>12453</v>
      </c>
      <c r="K11210" s="6">
        <v>185</v>
      </c>
    </row>
    <row r="11211" spans="1:11">
      <c r="A11211" s="6">
        <v>2000099877</v>
      </c>
      <c r="B11211" t="s">
        <v>12454</v>
      </c>
      <c r="C11211" s="6" t="s">
        <v>314</v>
      </c>
      <c r="D11211" s="6">
        <v>21</v>
      </c>
      <c r="E11211" s="6">
        <v>114</v>
      </c>
      <c r="F11211" s="6">
        <v>114</v>
      </c>
      <c r="G11211" s="1">
        <v>135</v>
      </c>
      <c r="H11211" s="6" t="s">
        <v>314</v>
      </c>
      <c r="I11211" s="6" t="s">
        <v>1403</v>
      </c>
      <c r="K11211" s="6">
        <v>184</v>
      </c>
    </row>
    <row r="11212" spans="1:11">
      <c r="A11212" s="6">
        <v>76004164</v>
      </c>
      <c r="B11212" t="s">
        <v>12455</v>
      </c>
      <c r="C11212" s="6" t="s">
        <v>2046</v>
      </c>
      <c r="D11212" s="6">
        <v>34</v>
      </c>
      <c r="E11212" s="6">
        <v>114</v>
      </c>
      <c r="F11212" s="6">
        <v>114</v>
      </c>
      <c r="G11212" s="1">
        <v>135</v>
      </c>
      <c r="H11212" s="6" t="s">
        <v>2046</v>
      </c>
      <c r="I11212" s="6" t="s">
        <v>378</v>
      </c>
      <c r="K11212" s="6">
        <v>169</v>
      </c>
    </row>
    <row r="11213" spans="1:11">
      <c r="A11213" s="6">
        <v>2000047615</v>
      </c>
      <c r="B11213" t="s">
        <v>12456</v>
      </c>
      <c r="C11213" s="6" t="s">
        <v>728</v>
      </c>
      <c r="D11213" s="6">
        <v>21</v>
      </c>
      <c r="E11213" s="6">
        <v>114</v>
      </c>
      <c r="F11213" s="6">
        <v>114</v>
      </c>
      <c r="G11213" s="1">
        <v>134</v>
      </c>
      <c r="H11213" s="6" t="s">
        <v>728</v>
      </c>
      <c r="I11213" s="6" t="s">
        <v>306</v>
      </c>
      <c r="K11213" s="6">
        <v>176</v>
      </c>
    </row>
    <row r="11214" spans="1:11">
      <c r="A11214" s="6">
        <v>67136474</v>
      </c>
      <c r="B11214" t="s">
        <v>12457</v>
      </c>
      <c r="C11214" s="6" t="s">
        <v>2115</v>
      </c>
      <c r="D11214" s="6">
        <v>38</v>
      </c>
      <c r="E11214" s="6">
        <v>114</v>
      </c>
      <c r="F11214" s="6">
        <v>114</v>
      </c>
      <c r="G11214" s="1">
        <v>134</v>
      </c>
      <c r="H11214" s="6" t="s">
        <v>2115</v>
      </c>
      <c r="I11214" s="6" t="s">
        <v>348</v>
      </c>
      <c r="K11214" s="6">
        <v>190</v>
      </c>
    </row>
    <row r="11215" spans="1:11">
      <c r="A11215" s="6">
        <v>2000076067</v>
      </c>
      <c r="B11215" t="s">
        <v>12458</v>
      </c>
      <c r="C11215" s="6" t="s">
        <v>2115</v>
      </c>
      <c r="D11215" s="6">
        <v>22</v>
      </c>
      <c r="E11215" s="6">
        <v>114</v>
      </c>
      <c r="F11215" s="6">
        <v>114</v>
      </c>
      <c r="G11215" s="1">
        <v>134</v>
      </c>
      <c r="H11215" s="6" t="s">
        <v>2115</v>
      </c>
      <c r="I11215" s="6" t="s">
        <v>1066</v>
      </c>
      <c r="K11215" s="6">
        <v>195</v>
      </c>
    </row>
    <row r="11216" spans="1:11">
      <c r="A11216" s="6">
        <v>2000065330</v>
      </c>
      <c r="B11216" t="s">
        <v>12459</v>
      </c>
      <c r="C11216" s="6" t="s">
        <v>314</v>
      </c>
      <c r="D11216" s="6">
        <v>21</v>
      </c>
      <c r="E11216" s="6">
        <v>114</v>
      </c>
      <c r="F11216" s="6">
        <v>114</v>
      </c>
      <c r="G11216" s="1">
        <v>134</v>
      </c>
      <c r="H11216" s="6" t="s">
        <v>314</v>
      </c>
      <c r="I11216" s="6" t="s">
        <v>12460</v>
      </c>
      <c r="K11216" s="6">
        <v>184</v>
      </c>
    </row>
    <row r="11217" spans="1:11">
      <c r="A11217" s="6">
        <v>19335628</v>
      </c>
      <c r="B11217" t="s">
        <v>12461</v>
      </c>
      <c r="C11217" s="6" t="s">
        <v>319</v>
      </c>
      <c r="D11217" s="6">
        <v>25</v>
      </c>
      <c r="E11217" s="6">
        <v>114</v>
      </c>
      <c r="F11217" s="6">
        <v>114</v>
      </c>
      <c r="G11217" s="1">
        <v>134</v>
      </c>
      <c r="H11217" s="6" t="s">
        <v>319</v>
      </c>
      <c r="I11217" s="6" t="s">
        <v>257</v>
      </c>
      <c r="K11217" s="6">
        <v>180</v>
      </c>
    </row>
    <row r="11218" spans="1:11">
      <c r="A11218" s="6">
        <v>45035651</v>
      </c>
      <c r="B11218" t="s">
        <v>12462</v>
      </c>
      <c r="C11218" s="6" t="s">
        <v>377</v>
      </c>
      <c r="D11218" s="6">
        <v>32</v>
      </c>
      <c r="E11218" s="6">
        <v>114</v>
      </c>
      <c r="F11218" s="6">
        <v>114</v>
      </c>
      <c r="G11218" s="1">
        <v>133</v>
      </c>
      <c r="H11218" s="6" t="s">
        <v>377</v>
      </c>
      <c r="I11218" s="6" t="s">
        <v>2134</v>
      </c>
      <c r="K11218" s="6">
        <v>183</v>
      </c>
    </row>
    <row r="11219" spans="1:11">
      <c r="A11219" s="6">
        <v>14155381</v>
      </c>
      <c r="B11219" t="s">
        <v>12463</v>
      </c>
      <c r="C11219" s="6" t="s">
        <v>1626</v>
      </c>
      <c r="D11219" s="6">
        <v>31</v>
      </c>
      <c r="E11219" s="6">
        <v>114</v>
      </c>
      <c r="F11219" s="6">
        <v>114</v>
      </c>
      <c r="G11219" s="1">
        <v>133</v>
      </c>
      <c r="H11219" s="6" t="s">
        <v>1626</v>
      </c>
      <c r="I11219" s="6" t="s">
        <v>187</v>
      </c>
      <c r="K11219" s="6">
        <v>170</v>
      </c>
    </row>
    <row r="11220" spans="1:11">
      <c r="A11220" s="6">
        <v>27132918</v>
      </c>
      <c r="B11220" t="s">
        <v>12464</v>
      </c>
      <c r="C11220" s="6" t="s">
        <v>966</v>
      </c>
      <c r="D11220" s="6">
        <v>24</v>
      </c>
      <c r="E11220" s="6">
        <v>114</v>
      </c>
      <c r="F11220" s="6">
        <v>114</v>
      </c>
      <c r="G11220" s="1">
        <v>133</v>
      </c>
      <c r="H11220" s="6" t="s">
        <v>966</v>
      </c>
      <c r="I11220" s="6" t="s">
        <v>12465</v>
      </c>
      <c r="K11220" s="6">
        <v>188</v>
      </c>
    </row>
    <row r="11221" spans="1:11">
      <c r="A11221" s="6">
        <v>19007646</v>
      </c>
      <c r="B11221" t="s">
        <v>12466</v>
      </c>
      <c r="C11221" s="6" t="s">
        <v>1149</v>
      </c>
      <c r="D11221" s="6">
        <v>38</v>
      </c>
      <c r="E11221" s="6">
        <v>114</v>
      </c>
      <c r="F11221" s="6">
        <v>114</v>
      </c>
      <c r="G11221" s="1">
        <v>133</v>
      </c>
      <c r="H11221" s="6" t="s">
        <v>1149</v>
      </c>
      <c r="I11221" s="6" t="s">
        <v>257</v>
      </c>
      <c r="K11221" s="6">
        <v>172</v>
      </c>
    </row>
    <row r="11222" spans="1:11">
      <c r="A11222" s="6">
        <v>19163104</v>
      </c>
      <c r="B11222" t="s">
        <v>12467</v>
      </c>
      <c r="C11222" s="6" t="s">
        <v>2121</v>
      </c>
      <c r="D11222" s="6">
        <v>35</v>
      </c>
      <c r="E11222" s="6">
        <v>114</v>
      </c>
      <c r="F11222" s="6">
        <v>114</v>
      </c>
      <c r="G11222" s="1">
        <v>133</v>
      </c>
      <c r="H11222" s="6" t="s">
        <v>2121</v>
      </c>
      <c r="I11222" s="6" t="s">
        <v>257</v>
      </c>
      <c r="K11222" s="6">
        <v>179</v>
      </c>
    </row>
    <row r="11223" spans="1:11">
      <c r="A11223" s="6">
        <v>67044761</v>
      </c>
      <c r="B11223" t="s">
        <v>12468</v>
      </c>
      <c r="C11223" s="6" t="s">
        <v>1213</v>
      </c>
      <c r="D11223" s="6">
        <v>35</v>
      </c>
      <c r="E11223" s="6">
        <v>114</v>
      </c>
      <c r="F11223" s="6">
        <v>114</v>
      </c>
      <c r="G11223" s="1">
        <v>133</v>
      </c>
      <c r="H11223" s="6" t="s">
        <v>1213</v>
      </c>
      <c r="I11223" s="6" t="s">
        <v>348</v>
      </c>
      <c r="K11223" s="6">
        <v>169</v>
      </c>
    </row>
    <row r="11224" spans="1:11">
      <c r="A11224" s="6">
        <v>29233252</v>
      </c>
      <c r="B11224" t="s">
        <v>12469</v>
      </c>
      <c r="C11224" s="6" t="s">
        <v>2115</v>
      </c>
      <c r="D11224" s="6">
        <v>22</v>
      </c>
      <c r="E11224" s="6">
        <v>114</v>
      </c>
      <c r="F11224" s="6">
        <v>114</v>
      </c>
      <c r="G11224" s="1">
        <v>133</v>
      </c>
      <c r="H11224" s="6" t="s">
        <v>2115</v>
      </c>
      <c r="I11224" s="6" t="s">
        <v>259</v>
      </c>
      <c r="K11224" s="6">
        <v>193</v>
      </c>
    </row>
    <row r="11225" spans="1:11">
      <c r="A11225" s="6">
        <v>14001530</v>
      </c>
      <c r="B11225" t="s">
        <v>12470</v>
      </c>
      <c r="C11225" s="6" t="s">
        <v>488</v>
      </c>
      <c r="D11225" s="6">
        <v>37</v>
      </c>
      <c r="E11225" s="6">
        <v>114</v>
      </c>
      <c r="F11225" s="6">
        <v>114</v>
      </c>
      <c r="G11225" s="1">
        <v>133</v>
      </c>
      <c r="H11225" s="6" t="s">
        <v>488</v>
      </c>
      <c r="I11225" s="6" t="s">
        <v>8903</v>
      </c>
      <c r="K11225" s="6">
        <v>163</v>
      </c>
    </row>
    <row r="11226" spans="1:11">
      <c r="A11226" s="6">
        <v>29237773</v>
      </c>
      <c r="B11226" t="s">
        <v>12471</v>
      </c>
      <c r="C11226" s="6" t="s">
        <v>589</v>
      </c>
      <c r="D11226" s="6">
        <v>21</v>
      </c>
      <c r="E11226" s="6">
        <v>114</v>
      </c>
      <c r="F11226" s="6">
        <v>114</v>
      </c>
      <c r="G11226" s="1">
        <v>133</v>
      </c>
      <c r="H11226" s="6" t="s">
        <v>589</v>
      </c>
      <c r="I11226" s="6" t="s">
        <v>729</v>
      </c>
      <c r="K11226" s="6">
        <v>190</v>
      </c>
    </row>
    <row r="11227" spans="1:11">
      <c r="A11227" s="6">
        <v>19086539</v>
      </c>
      <c r="B11227" t="s">
        <v>12472</v>
      </c>
      <c r="C11227" s="6" t="s">
        <v>2116</v>
      </c>
      <c r="D11227" s="6">
        <v>35</v>
      </c>
      <c r="E11227" s="6">
        <v>114</v>
      </c>
      <c r="F11227" s="6">
        <v>114</v>
      </c>
      <c r="G11227" s="1">
        <v>133</v>
      </c>
      <c r="H11227" s="6" t="s">
        <v>2116</v>
      </c>
      <c r="I11227" s="6" t="s">
        <v>257</v>
      </c>
      <c r="K11227" s="6">
        <v>178</v>
      </c>
    </row>
    <row r="11228" spans="1:11">
      <c r="A11228" s="6">
        <v>90065199</v>
      </c>
      <c r="B11228" t="s">
        <v>12473</v>
      </c>
      <c r="C11228" s="6" t="s">
        <v>829</v>
      </c>
      <c r="D11228" s="6">
        <v>28</v>
      </c>
      <c r="E11228" s="6">
        <v>114</v>
      </c>
      <c r="F11228" s="6">
        <v>114</v>
      </c>
      <c r="G11228" s="1">
        <v>133</v>
      </c>
      <c r="H11228" s="6" t="s">
        <v>829</v>
      </c>
      <c r="I11228" s="6" t="s">
        <v>348</v>
      </c>
      <c r="K11228" s="6">
        <v>182</v>
      </c>
    </row>
    <row r="11229" spans="1:11">
      <c r="A11229" s="6">
        <v>37073834</v>
      </c>
      <c r="B11229" t="s">
        <v>12474</v>
      </c>
      <c r="C11229" s="6" t="s">
        <v>240</v>
      </c>
      <c r="D11229" s="6">
        <v>23</v>
      </c>
      <c r="E11229" s="6">
        <v>114</v>
      </c>
      <c r="F11229" s="6">
        <v>114</v>
      </c>
      <c r="G11229" s="1">
        <v>133</v>
      </c>
      <c r="H11229" s="6" t="s">
        <v>240</v>
      </c>
      <c r="I11229" s="6" t="s">
        <v>1729</v>
      </c>
      <c r="K11229" s="6">
        <v>183</v>
      </c>
    </row>
    <row r="11230" spans="1:11">
      <c r="A11230" s="6">
        <v>27161052</v>
      </c>
      <c r="B11230" t="s">
        <v>12475</v>
      </c>
      <c r="C11230" s="6" t="s">
        <v>377</v>
      </c>
      <c r="D11230" s="6">
        <v>22</v>
      </c>
      <c r="E11230" s="6">
        <v>114</v>
      </c>
      <c r="F11230" s="6">
        <v>114</v>
      </c>
      <c r="G11230" s="1">
        <v>132</v>
      </c>
      <c r="H11230" s="6" t="s">
        <v>377</v>
      </c>
      <c r="I11230" s="6" t="s">
        <v>339</v>
      </c>
      <c r="K11230" s="6">
        <v>190</v>
      </c>
    </row>
    <row r="11231" spans="1:11">
      <c r="A11231" s="6">
        <v>2000144948</v>
      </c>
      <c r="B11231" t="s">
        <v>12476</v>
      </c>
      <c r="C11231" s="6" t="s">
        <v>314</v>
      </c>
      <c r="D11231" s="6">
        <v>22</v>
      </c>
      <c r="E11231" s="6">
        <v>114</v>
      </c>
      <c r="F11231" s="6">
        <v>114</v>
      </c>
      <c r="G11231" s="1">
        <v>132</v>
      </c>
      <c r="H11231" s="6" t="s">
        <v>314</v>
      </c>
      <c r="I11231" s="6" t="s">
        <v>257</v>
      </c>
      <c r="K11231" s="6">
        <v>175</v>
      </c>
    </row>
    <row r="11232" spans="1:11">
      <c r="A11232" s="6">
        <v>93135499</v>
      </c>
      <c r="B11232" t="s">
        <v>12477</v>
      </c>
      <c r="C11232" s="6" t="s">
        <v>314</v>
      </c>
      <c r="D11232" s="6">
        <v>23</v>
      </c>
      <c r="E11232" s="6">
        <v>114</v>
      </c>
      <c r="F11232" s="6">
        <v>114</v>
      </c>
      <c r="G11232" s="1">
        <v>132</v>
      </c>
      <c r="H11232" s="6" t="s">
        <v>314</v>
      </c>
      <c r="I11232" s="6" t="s">
        <v>857</v>
      </c>
      <c r="K11232" s="6">
        <v>184</v>
      </c>
    </row>
    <row r="11233" spans="1:11">
      <c r="A11233" s="6">
        <v>19325373</v>
      </c>
      <c r="B11233" t="s">
        <v>12478</v>
      </c>
      <c r="C11233" s="6" t="s">
        <v>314</v>
      </c>
      <c r="D11233" s="6">
        <v>26</v>
      </c>
      <c r="E11233" s="6">
        <v>114</v>
      </c>
      <c r="F11233" s="6">
        <v>114</v>
      </c>
      <c r="G11233" s="1">
        <v>132</v>
      </c>
      <c r="H11233" s="6" t="s">
        <v>314</v>
      </c>
      <c r="I11233" s="6" t="s">
        <v>257</v>
      </c>
      <c r="K11233" s="6">
        <v>176</v>
      </c>
    </row>
    <row r="11234" spans="1:11">
      <c r="A11234" s="6">
        <v>83320114</v>
      </c>
      <c r="B11234" t="s">
        <v>12479</v>
      </c>
      <c r="C11234" s="6" t="s">
        <v>12480</v>
      </c>
      <c r="D11234" s="6">
        <v>22</v>
      </c>
      <c r="E11234" s="6">
        <v>114</v>
      </c>
      <c r="F11234" s="6">
        <v>114</v>
      </c>
      <c r="G11234" s="1">
        <v>132</v>
      </c>
      <c r="H11234" s="6" t="s">
        <v>12480</v>
      </c>
      <c r="I11234" s="6" t="s">
        <v>304</v>
      </c>
      <c r="K11234" s="6">
        <v>180</v>
      </c>
    </row>
    <row r="11235" spans="1:11">
      <c r="A11235" s="6">
        <v>51041797</v>
      </c>
      <c r="B11235" t="s">
        <v>12481</v>
      </c>
      <c r="C11235" s="6" t="s">
        <v>1624</v>
      </c>
      <c r="D11235" s="6">
        <v>33</v>
      </c>
      <c r="E11235" s="6">
        <v>114</v>
      </c>
      <c r="F11235" s="6">
        <v>114</v>
      </c>
      <c r="G11235" s="1">
        <v>132</v>
      </c>
      <c r="H11235" s="6" t="s">
        <v>1624</v>
      </c>
      <c r="I11235" s="6" t="s">
        <v>1303</v>
      </c>
      <c r="K11235" s="6">
        <v>176</v>
      </c>
    </row>
    <row r="11236" spans="1:11">
      <c r="A11236" s="6">
        <v>5662558</v>
      </c>
      <c r="B11236" t="s">
        <v>12482</v>
      </c>
      <c r="C11236" s="6" t="s">
        <v>218</v>
      </c>
      <c r="D11236" s="6">
        <v>35</v>
      </c>
      <c r="E11236" s="6">
        <v>114</v>
      </c>
      <c r="F11236" s="6">
        <v>114</v>
      </c>
      <c r="G11236" s="1">
        <v>132</v>
      </c>
      <c r="H11236" s="6" t="s">
        <v>218</v>
      </c>
      <c r="I11236" s="6" t="s">
        <v>1303</v>
      </c>
      <c r="K11236" s="6">
        <v>184</v>
      </c>
    </row>
    <row r="11237" spans="1:11">
      <c r="A11237" s="6">
        <v>89067500</v>
      </c>
      <c r="B11237" t="s">
        <v>12483</v>
      </c>
      <c r="C11237" s="6" t="s">
        <v>3484</v>
      </c>
      <c r="D11237" s="6">
        <v>23</v>
      </c>
      <c r="E11237" s="6">
        <v>114</v>
      </c>
      <c r="F11237" s="6">
        <v>114</v>
      </c>
      <c r="G11237" s="1">
        <v>132</v>
      </c>
      <c r="H11237" s="6" t="s">
        <v>3484</v>
      </c>
      <c r="I11237" s="6" t="s">
        <v>12484</v>
      </c>
      <c r="K11237" s="6">
        <v>171</v>
      </c>
    </row>
    <row r="11238" spans="1:11">
      <c r="A11238" s="6">
        <v>28059434</v>
      </c>
      <c r="B11238" t="s">
        <v>12485</v>
      </c>
      <c r="C11238" s="6" t="s">
        <v>319</v>
      </c>
      <c r="D11238" s="6">
        <v>31</v>
      </c>
      <c r="E11238" s="6">
        <v>114</v>
      </c>
      <c r="F11238" s="6">
        <v>114</v>
      </c>
      <c r="G11238" s="1">
        <v>132</v>
      </c>
      <c r="H11238" s="6" t="s">
        <v>319</v>
      </c>
      <c r="I11238" s="6" t="s">
        <v>259</v>
      </c>
      <c r="K11238" s="6">
        <v>178</v>
      </c>
    </row>
    <row r="11239" spans="1:11">
      <c r="A11239" s="6">
        <v>2000020238</v>
      </c>
      <c r="B11239" t="s">
        <v>12486</v>
      </c>
      <c r="C11239" s="6" t="s">
        <v>2149</v>
      </c>
      <c r="D11239" s="6">
        <v>20</v>
      </c>
      <c r="E11239" s="6">
        <v>114</v>
      </c>
      <c r="F11239" s="6">
        <v>114</v>
      </c>
      <c r="G11239" s="1">
        <v>132</v>
      </c>
      <c r="H11239" s="6" t="s">
        <v>2149</v>
      </c>
      <c r="I11239" s="6" t="s">
        <v>5874</v>
      </c>
      <c r="K11239" s="6">
        <v>180</v>
      </c>
    </row>
    <row r="11240" spans="1:11">
      <c r="A11240" s="6">
        <v>92097816</v>
      </c>
      <c r="B11240" t="s">
        <v>12487</v>
      </c>
      <c r="C11240" s="6" t="s">
        <v>1624</v>
      </c>
      <c r="D11240" s="6">
        <v>23</v>
      </c>
      <c r="E11240" s="6">
        <v>114</v>
      </c>
      <c r="F11240" s="6">
        <v>114</v>
      </c>
      <c r="G11240" s="1">
        <v>132</v>
      </c>
      <c r="H11240" s="6" t="s">
        <v>1624</v>
      </c>
      <c r="I11240" s="6" t="s">
        <v>2852</v>
      </c>
      <c r="K11240" s="6">
        <v>191</v>
      </c>
    </row>
    <row r="11241" spans="1:11">
      <c r="A11241" s="6">
        <v>93123167</v>
      </c>
      <c r="B11241" t="s">
        <v>12488</v>
      </c>
      <c r="C11241" s="6" t="s">
        <v>319</v>
      </c>
      <c r="D11241" s="6">
        <v>22</v>
      </c>
      <c r="E11241" s="6">
        <v>114</v>
      </c>
      <c r="F11241" s="6">
        <v>114</v>
      </c>
      <c r="G11241" s="1">
        <v>131</v>
      </c>
      <c r="H11241" s="6" t="s">
        <v>319</v>
      </c>
      <c r="I11241" s="6" t="s">
        <v>10229</v>
      </c>
      <c r="K11241" s="6">
        <v>180</v>
      </c>
    </row>
    <row r="11242" spans="1:11">
      <c r="A11242" s="6">
        <v>98009203</v>
      </c>
      <c r="B11242" t="s">
        <v>12489</v>
      </c>
      <c r="C11242" s="6" t="s">
        <v>944</v>
      </c>
      <c r="D11242" s="6">
        <v>34</v>
      </c>
      <c r="E11242" s="6">
        <v>114</v>
      </c>
      <c r="F11242" s="6">
        <v>114</v>
      </c>
      <c r="G11242" s="1">
        <v>131</v>
      </c>
      <c r="H11242" s="6" t="s">
        <v>944</v>
      </c>
      <c r="I11242" s="6" t="s">
        <v>12490</v>
      </c>
      <c r="K11242" s="6">
        <v>168</v>
      </c>
    </row>
    <row r="11243" spans="1:11">
      <c r="A11243" s="6">
        <v>76040436</v>
      </c>
      <c r="B11243" t="s">
        <v>12491</v>
      </c>
      <c r="C11243" s="6" t="s">
        <v>760</v>
      </c>
      <c r="D11243" s="6">
        <v>28</v>
      </c>
      <c r="E11243" s="6">
        <v>114</v>
      </c>
      <c r="F11243" s="6">
        <v>114</v>
      </c>
      <c r="G11243" s="1">
        <v>131</v>
      </c>
      <c r="H11243" s="6" t="s">
        <v>760</v>
      </c>
      <c r="I11243" s="6" t="s">
        <v>378</v>
      </c>
      <c r="K11243" s="6">
        <v>173</v>
      </c>
    </row>
    <row r="11244" spans="1:11">
      <c r="A11244" s="6">
        <v>2000263056</v>
      </c>
      <c r="B11244" t="s">
        <v>12492</v>
      </c>
      <c r="C11244" s="6" t="s">
        <v>319</v>
      </c>
      <c r="D11244" s="6">
        <v>22</v>
      </c>
      <c r="E11244" s="6">
        <v>114</v>
      </c>
      <c r="F11244" s="6">
        <v>114</v>
      </c>
      <c r="G11244" s="1">
        <v>131</v>
      </c>
      <c r="H11244" s="6" t="s">
        <v>319</v>
      </c>
      <c r="I11244" s="6" t="s">
        <v>257</v>
      </c>
      <c r="K11244" s="6">
        <v>182</v>
      </c>
    </row>
    <row r="11245" spans="1:11">
      <c r="A11245" s="6">
        <v>76022903</v>
      </c>
      <c r="B11245" t="s">
        <v>12493</v>
      </c>
      <c r="C11245" s="6" t="s">
        <v>1826</v>
      </c>
      <c r="D11245" s="6">
        <v>35</v>
      </c>
      <c r="E11245" s="6">
        <v>114</v>
      </c>
      <c r="F11245" s="6">
        <v>114</v>
      </c>
      <c r="G11245" s="1">
        <v>131</v>
      </c>
      <c r="H11245" s="6" t="s">
        <v>1826</v>
      </c>
      <c r="I11245" s="6" t="s">
        <v>378</v>
      </c>
      <c r="K11245" s="6">
        <v>178</v>
      </c>
    </row>
    <row r="11246" spans="1:11">
      <c r="A11246" s="6">
        <v>2000050088</v>
      </c>
      <c r="B11246" t="s">
        <v>12494</v>
      </c>
      <c r="C11246" s="6" t="s">
        <v>2115</v>
      </c>
      <c r="D11246" s="6">
        <v>22</v>
      </c>
      <c r="E11246" s="6">
        <v>114</v>
      </c>
      <c r="F11246" s="6">
        <v>114</v>
      </c>
      <c r="G11246" s="1">
        <v>131</v>
      </c>
      <c r="H11246" s="6" t="s">
        <v>2115</v>
      </c>
      <c r="I11246" s="6" t="s">
        <v>603</v>
      </c>
      <c r="K11246" s="6">
        <v>178</v>
      </c>
    </row>
    <row r="11247" spans="1:11">
      <c r="A11247" s="6">
        <v>53151881</v>
      </c>
      <c r="B11247" t="s">
        <v>12495</v>
      </c>
      <c r="C11247" s="6" t="s">
        <v>728</v>
      </c>
      <c r="D11247" s="6">
        <v>24</v>
      </c>
      <c r="E11247" s="6">
        <v>114</v>
      </c>
      <c r="F11247" s="6">
        <v>114</v>
      </c>
      <c r="G11247" s="1">
        <v>131</v>
      </c>
      <c r="H11247" s="6" t="s">
        <v>728</v>
      </c>
      <c r="I11247" s="6" t="s">
        <v>4666</v>
      </c>
      <c r="K11247" s="6">
        <v>178</v>
      </c>
    </row>
    <row r="11248" spans="1:11">
      <c r="A11248" s="6">
        <v>16191369</v>
      </c>
      <c r="B11248" t="s">
        <v>12496</v>
      </c>
      <c r="C11248" s="6" t="s">
        <v>377</v>
      </c>
      <c r="D11248" s="6">
        <v>24</v>
      </c>
      <c r="E11248" s="6">
        <v>114</v>
      </c>
      <c r="F11248" s="6">
        <v>114</v>
      </c>
      <c r="G11248" s="1">
        <v>131</v>
      </c>
      <c r="H11248" s="6" t="s">
        <v>377</v>
      </c>
      <c r="I11248" s="6" t="s">
        <v>298</v>
      </c>
      <c r="K11248" s="6">
        <v>187</v>
      </c>
    </row>
    <row r="11249" spans="1:11">
      <c r="A11249" s="6">
        <v>62144396</v>
      </c>
      <c r="B11249" t="s">
        <v>12497</v>
      </c>
      <c r="C11249" s="6" t="s">
        <v>377</v>
      </c>
      <c r="D11249" s="6">
        <v>30</v>
      </c>
      <c r="E11249" s="6">
        <v>114</v>
      </c>
      <c r="F11249" s="6">
        <v>114</v>
      </c>
      <c r="G11249" s="1">
        <v>131</v>
      </c>
      <c r="H11249" s="6" t="s">
        <v>377</v>
      </c>
      <c r="I11249" s="6" t="s">
        <v>1066</v>
      </c>
      <c r="K11249" s="6">
        <v>185</v>
      </c>
    </row>
    <row r="11250" spans="1:11">
      <c r="A11250" s="6">
        <v>67277454</v>
      </c>
      <c r="B11250" t="s">
        <v>12498</v>
      </c>
      <c r="C11250" s="6" t="s">
        <v>377</v>
      </c>
      <c r="D11250" s="6">
        <v>24</v>
      </c>
      <c r="E11250" s="6">
        <v>114</v>
      </c>
      <c r="F11250" s="6">
        <v>114</v>
      </c>
      <c r="G11250" s="1">
        <v>131</v>
      </c>
      <c r="H11250" s="6" t="s">
        <v>377</v>
      </c>
      <c r="I11250" s="6" t="s">
        <v>348</v>
      </c>
      <c r="K11250" s="6">
        <v>184</v>
      </c>
    </row>
    <row r="11251" spans="1:11">
      <c r="A11251" s="6">
        <v>93000337</v>
      </c>
      <c r="B11251" t="s">
        <v>12499</v>
      </c>
      <c r="C11251" s="6" t="s">
        <v>2692</v>
      </c>
      <c r="D11251" s="6">
        <v>32</v>
      </c>
      <c r="E11251" s="6">
        <v>114</v>
      </c>
      <c r="F11251" s="6">
        <v>114</v>
      </c>
      <c r="G11251" s="1">
        <v>131</v>
      </c>
      <c r="H11251" s="6" t="s">
        <v>2692</v>
      </c>
      <c r="I11251" s="6" t="s">
        <v>857</v>
      </c>
      <c r="K11251" s="6">
        <v>173</v>
      </c>
    </row>
    <row r="11252" spans="1:11">
      <c r="A11252" s="6">
        <v>2000088856</v>
      </c>
      <c r="B11252" t="s">
        <v>12500</v>
      </c>
      <c r="C11252" s="6" t="s">
        <v>966</v>
      </c>
      <c r="D11252" s="6">
        <v>22</v>
      </c>
      <c r="E11252" s="6">
        <v>114</v>
      </c>
      <c r="F11252" s="6">
        <v>114</v>
      </c>
      <c r="G11252" s="1">
        <v>131</v>
      </c>
      <c r="H11252" s="6" t="s">
        <v>966</v>
      </c>
      <c r="I11252" s="6" t="s">
        <v>2134</v>
      </c>
      <c r="K11252" s="6">
        <v>173</v>
      </c>
    </row>
    <row r="11253" spans="1:11">
      <c r="A11253" s="6">
        <v>45114026</v>
      </c>
      <c r="B11253" t="s">
        <v>12501</v>
      </c>
      <c r="C11253" s="6" t="s">
        <v>1806</v>
      </c>
      <c r="D11253" s="6">
        <v>27</v>
      </c>
      <c r="E11253" s="6">
        <v>114</v>
      </c>
      <c r="F11253" s="6">
        <v>114</v>
      </c>
      <c r="G11253" s="1">
        <v>131</v>
      </c>
      <c r="H11253" s="6" t="s">
        <v>1806</v>
      </c>
      <c r="I11253" s="6" t="s">
        <v>2134</v>
      </c>
      <c r="K11253" s="6">
        <v>175</v>
      </c>
    </row>
    <row r="11254" spans="1:11">
      <c r="A11254" s="6">
        <v>37080993</v>
      </c>
      <c r="B11254" t="s">
        <v>12502</v>
      </c>
      <c r="C11254" s="6" t="s">
        <v>1732</v>
      </c>
      <c r="D11254" s="6">
        <v>23</v>
      </c>
      <c r="E11254" s="6">
        <v>114</v>
      </c>
      <c r="F11254" s="6">
        <v>114</v>
      </c>
      <c r="G11254" s="1">
        <v>131</v>
      </c>
      <c r="H11254" s="6" t="s">
        <v>1732</v>
      </c>
      <c r="I11254" s="6" t="s">
        <v>1874</v>
      </c>
      <c r="K11254" s="6">
        <v>193</v>
      </c>
    </row>
    <row r="11255" spans="1:11">
      <c r="A11255" s="6">
        <v>1414422</v>
      </c>
      <c r="B11255" t="s">
        <v>12503</v>
      </c>
      <c r="C11255" s="6" t="s">
        <v>218</v>
      </c>
      <c r="D11255" s="6">
        <v>35</v>
      </c>
      <c r="E11255" s="6">
        <v>114</v>
      </c>
      <c r="F11255" s="6">
        <v>114</v>
      </c>
      <c r="G11255" s="1">
        <v>130</v>
      </c>
      <c r="H11255" s="6" t="s">
        <v>218</v>
      </c>
      <c r="I11255" s="6" t="s">
        <v>236</v>
      </c>
      <c r="K11255" s="6">
        <v>184</v>
      </c>
    </row>
    <row r="11256" spans="1:11">
      <c r="A11256" s="6">
        <v>77016553</v>
      </c>
      <c r="B11256" t="s">
        <v>12504</v>
      </c>
      <c r="C11256" s="6" t="s">
        <v>377</v>
      </c>
      <c r="D11256" s="6">
        <v>33</v>
      </c>
      <c r="E11256" s="6">
        <v>114</v>
      </c>
      <c r="F11256" s="6">
        <v>114</v>
      </c>
      <c r="G11256" s="1">
        <v>130</v>
      </c>
      <c r="H11256" s="6" t="s">
        <v>377</v>
      </c>
      <c r="I11256" s="6" t="s">
        <v>2937</v>
      </c>
      <c r="K11256" s="6">
        <v>186</v>
      </c>
    </row>
    <row r="11257" spans="1:11">
      <c r="A11257" s="6">
        <v>29156432</v>
      </c>
      <c r="B11257" t="s">
        <v>12505</v>
      </c>
      <c r="C11257" s="6" t="s">
        <v>319</v>
      </c>
      <c r="D11257" s="6">
        <v>26</v>
      </c>
      <c r="E11257" s="6">
        <v>114</v>
      </c>
      <c r="F11257" s="6">
        <v>114</v>
      </c>
      <c r="G11257" s="1">
        <v>130</v>
      </c>
      <c r="H11257" s="6" t="s">
        <v>319</v>
      </c>
      <c r="I11257" s="6" t="s">
        <v>3635</v>
      </c>
      <c r="K11257" s="6">
        <v>178</v>
      </c>
    </row>
    <row r="11258" spans="1:11">
      <c r="A11258" s="6">
        <v>37075484</v>
      </c>
      <c r="B11258" t="s">
        <v>12506</v>
      </c>
      <c r="C11258" s="6" t="s">
        <v>640</v>
      </c>
      <c r="D11258" s="6">
        <v>28</v>
      </c>
      <c r="E11258" s="6">
        <v>114</v>
      </c>
      <c r="F11258" s="6">
        <v>114</v>
      </c>
      <c r="G11258" s="1">
        <v>130</v>
      </c>
      <c r="H11258" s="6" t="s">
        <v>640</v>
      </c>
      <c r="I11258" s="6" t="s">
        <v>12507</v>
      </c>
      <c r="K11258" s="6">
        <v>173</v>
      </c>
    </row>
    <row r="11259" spans="1:11">
      <c r="A11259" s="6">
        <v>2000020492</v>
      </c>
      <c r="B11259" t="s">
        <v>12508</v>
      </c>
      <c r="C11259" s="6" t="s">
        <v>1624</v>
      </c>
      <c r="D11259" s="6">
        <v>23</v>
      </c>
      <c r="E11259" s="6">
        <v>114</v>
      </c>
      <c r="F11259" s="6">
        <v>114</v>
      </c>
      <c r="G11259" s="1">
        <v>130</v>
      </c>
      <c r="H11259" s="6" t="s">
        <v>1624</v>
      </c>
      <c r="I11259" s="6" t="s">
        <v>257</v>
      </c>
      <c r="K11259" s="6">
        <v>193</v>
      </c>
    </row>
    <row r="11260" spans="1:11">
      <c r="A11260" s="6">
        <v>53110469</v>
      </c>
      <c r="B11260" t="s">
        <v>12509</v>
      </c>
      <c r="C11260" s="6" t="s">
        <v>728</v>
      </c>
      <c r="D11260" s="6">
        <v>28</v>
      </c>
      <c r="E11260" s="6">
        <v>114</v>
      </c>
      <c r="F11260" s="6">
        <v>114</v>
      </c>
      <c r="G11260" s="1">
        <v>130</v>
      </c>
      <c r="H11260" s="6" t="s">
        <v>728</v>
      </c>
      <c r="I11260" s="6" t="s">
        <v>7110</v>
      </c>
      <c r="K11260" s="6">
        <v>180</v>
      </c>
    </row>
    <row r="11261" spans="1:11">
      <c r="A11261" s="6">
        <v>25061822</v>
      </c>
      <c r="B11261" t="s">
        <v>12510</v>
      </c>
      <c r="C11261" s="6" t="s">
        <v>1673</v>
      </c>
      <c r="D11261" s="6">
        <v>23</v>
      </c>
      <c r="E11261" s="6">
        <v>114</v>
      </c>
      <c r="F11261" s="6">
        <v>114</v>
      </c>
      <c r="G11261" s="1">
        <v>130</v>
      </c>
      <c r="H11261" s="6" t="s">
        <v>1673</v>
      </c>
      <c r="I11261" s="6" t="s">
        <v>1731</v>
      </c>
      <c r="K11261" s="6">
        <v>179</v>
      </c>
    </row>
    <row r="11262" spans="1:11">
      <c r="A11262" s="6">
        <v>25058278</v>
      </c>
      <c r="B11262" t="s">
        <v>12511</v>
      </c>
      <c r="C11262" s="6" t="s">
        <v>377</v>
      </c>
      <c r="D11262" s="6">
        <v>26</v>
      </c>
      <c r="E11262" s="6">
        <v>114</v>
      </c>
      <c r="F11262" s="6">
        <v>114</v>
      </c>
      <c r="G11262" s="1">
        <v>130</v>
      </c>
      <c r="H11262" s="6" t="s">
        <v>377</v>
      </c>
      <c r="I11262" s="6" t="s">
        <v>1731</v>
      </c>
      <c r="K11262" s="6">
        <v>182</v>
      </c>
    </row>
    <row r="11263" spans="1:11">
      <c r="A11263" s="6">
        <v>42105091</v>
      </c>
      <c r="B11263" t="s">
        <v>12512</v>
      </c>
      <c r="C11263" s="6" t="s">
        <v>640</v>
      </c>
      <c r="D11263" s="6">
        <v>23</v>
      </c>
      <c r="E11263" s="6">
        <v>114</v>
      </c>
      <c r="F11263" s="6">
        <v>114</v>
      </c>
      <c r="G11263" s="1">
        <v>130</v>
      </c>
      <c r="H11263" s="6" t="s">
        <v>640</v>
      </c>
      <c r="I11263" s="6" t="s">
        <v>6152</v>
      </c>
      <c r="K11263" s="6">
        <v>178</v>
      </c>
    </row>
    <row r="11264" spans="1:11">
      <c r="A11264" s="6">
        <v>43424748</v>
      </c>
      <c r="B11264" t="s">
        <v>12513</v>
      </c>
      <c r="C11264" s="6" t="s">
        <v>319</v>
      </c>
      <c r="D11264" s="6">
        <v>23</v>
      </c>
      <c r="E11264" s="6">
        <v>114</v>
      </c>
      <c r="F11264" s="6">
        <v>114</v>
      </c>
      <c r="G11264" s="1">
        <v>130</v>
      </c>
      <c r="H11264" s="6" t="s">
        <v>319</v>
      </c>
      <c r="I11264" s="6" t="s">
        <v>320</v>
      </c>
      <c r="K11264" s="6">
        <v>179</v>
      </c>
    </row>
    <row r="11265" spans="1:11">
      <c r="A11265" s="6">
        <v>76000930</v>
      </c>
      <c r="B11265" t="s">
        <v>12514</v>
      </c>
      <c r="C11265" s="6" t="s">
        <v>728</v>
      </c>
      <c r="D11265" s="6">
        <v>36</v>
      </c>
      <c r="E11265" s="6">
        <v>114</v>
      </c>
      <c r="F11265" s="6">
        <v>114</v>
      </c>
      <c r="G11265" s="1">
        <v>130</v>
      </c>
      <c r="H11265" s="6" t="s">
        <v>728</v>
      </c>
      <c r="I11265" s="6" t="s">
        <v>378</v>
      </c>
      <c r="K11265" s="6">
        <v>172</v>
      </c>
    </row>
    <row r="11266" spans="1:11">
      <c r="A11266" s="6">
        <v>43393515</v>
      </c>
      <c r="B11266" t="s">
        <v>12515</v>
      </c>
      <c r="C11266" s="6" t="s">
        <v>966</v>
      </c>
      <c r="D11266" s="6">
        <v>23</v>
      </c>
      <c r="E11266" s="6">
        <v>114</v>
      </c>
      <c r="F11266" s="6">
        <v>114</v>
      </c>
      <c r="G11266" s="1">
        <v>130</v>
      </c>
      <c r="H11266" s="6" t="s">
        <v>966</v>
      </c>
      <c r="I11266" s="6" t="s">
        <v>236</v>
      </c>
      <c r="K11266" s="6">
        <v>179</v>
      </c>
    </row>
    <row r="11267" spans="1:11">
      <c r="A11267" s="6">
        <v>210541</v>
      </c>
      <c r="B11267" t="s">
        <v>12516</v>
      </c>
      <c r="C11267" s="6" t="s">
        <v>2115</v>
      </c>
      <c r="D11267" s="6">
        <v>29</v>
      </c>
      <c r="E11267" s="6">
        <v>114</v>
      </c>
      <c r="F11267" s="6">
        <v>114</v>
      </c>
      <c r="G11267" s="1">
        <v>130</v>
      </c>
      <c r="H11267" s="6" t="s">
        <v>2115</v>
      </c>
      <c r="I11267" s="6" t="s">
        <v>12517</v>
      </c>
      <c r="K11267" s="6">
        <v>192</v>
      </c>
    </row>
    <row r="11268" spans="1:11">
      <c r="A11268" s="6">
        <v>61084567</v>
      </c>
      <c r="B11268" t="s">
        <v>12518</v>
      </c>
      <c r="C11268" s="6" t="s">
        <v>319</v>
      </c>
      <c r="D11268" s="6">
        <v>24</v>
      </c>
      <c r="E11268" s="6">
        <v>114</v>
      </c>
      <c r="F11268" s="6">
        <v>114</v>
      </c>
      <c r="G11268" s="1">
        <v>130</v>
      </c>
      <c r="H11268" s="6" t="s">
        <v>319</v>
      </c>
      <c r="I11268" s="6" t="s">
        <v>12519</v>
      </c>
      <c r="K11268" s="6">
        <v>178</v>
      </c>
    </row>
    <row r="11269" spans="1:11">
      <c r="A11269" s="6">
        <v>28093793</v>
      </c>
      <c r="B11269" t="s">
        <v>12520</v>
      </c>
      <c r="C11269" s="6" t="s">
        <v>760</v>
      </c>
      <c r="D11269" s="6">
        <v>28</v>
      </c>
      <c r="E11269" s="6">
        <v>114</v>
      </c>
      <c r="F11269" s="6">
        <v>114</v>
      </c>
      <c r="G11269" s="1">
        <v>130</v>
      </c>
      <c r="H11269" s="6" t="s">
        <v>760</v>
      </c>
      <c r="I11269" s="6" t="s">
        <v>1076</v>
      </c>
      <c r="K11269" s="6">
        <v>185</v>
      </c>
    </row>
    <row r="11270" spans="1:11">
      <c r="A11270" s="6">
        <v>28047503</v>
      </c>
      <c r="B11270" t="s">
        <v>12521</v>
      </c>
      <c r="C11270" s="6" t="s">
        <v>218</v>
      </c>
      <c r="D11270" s="6">
        <v>32</v>
      </c>
      <c r="E11270" s="6">
        <v>114</v>
      </c>
      <c r="F11270" s="6">
        <v>114</v>
      </c>
      <c r="G11270" s="1">
        <v>130</v>
      </c>
      <c r="H11270" s="6" t="s">
        <v>218</v>
      </c>
      <c r="I11270" s="6" t="s">
        <v>2238</v>
      </c>
      <c r="K11270" s="6">
        <v>183</v>
      </c>
    </row>
    <row r="11271" spans="1:11">
      <c r="A11271" s="6">
        <v>20049351</v>
      </c>
      <c r="B11271" t="s">
        <v>12522</v>
      </c>
      <c r="C11271" s="6" t="s">
        <v>218</v>
      </c>
      <c r="D11271" s="6">
        <v>24</v>
      </c>
      <c r="E11271" s="6">
        <v>114</v>
      </c>
      <c r="F11271" s="6">
        <v>114</v>
      </c>
      <c r="G11271" s="1">
        <v>130</v>
      </c>
      <c r="H11271" s="6" t="s">
        <v>218</v>
      </c>
      <c r="I11271" s="6" t="s">
        <v>811</v>
      </c>
      <c r="K11271" s="6">
        <v>188</v>
      </c>
    </row>
    <row r="11272" spans="1:11">
      <c r="A11272" s="6">
        <v>2000049213</v>
      </c>
      <c r="B11272" t="s">
        <v>12523</v>
      </c>
      <c r="C11272" s="6" t="s">
        <v>2112</v>
      </c>
      <c r="D11272" s="6">
        <v>21</v>
      </c>
      <c r="E11272" s="6">
        <v>114</v>
      </c>
      <c r="F11272" s="6">
        <v>114</v>
      </c>
      <c r="G11272" s="1">
        <v>130</v>
      </c>
      <c r="H11272" s="6" t="s">
        <v>2112</v>
      </c>
      <c r="I11272" s="6" t="s">
        <v>222</v>
      </c>
      <c r="K11272" s="6">
        <v>178</v>
      </c>
    </row>
    <row r="11273" spans="1:11">
      <c r="A11273" s="6">
        <v>24057586</v>
      </c>
      <c r="B11273" t="s">
        <v>12524</v>
      </c>
      <c r="C11273" s="6" t="s">
        <v>760</v>
      </c>
      <c r="D11273" s="6">
        <v>25</v>
      </c>
      <c r="E11273" s="6">
        <v>114</v>
      </c>
      <c r="F11273" s="6">
        <v>114</v>
      </c>
      <c r="G11273" s="1">
        <v>130</v>
      </c>
      <c r="H11273" s="6" t="s">
        <v>760</v>
      </c>
      <c r="I11273" s="6" t="s">
        <v>657</v>
      </c>
      <c r="K11273" s="6">
        <v>182</v>
      </c>
    </row>
    <row r="11274" spans="1:11">
      <c r="A11274" s="6">
        <v>67217495</v>
      </c>
      <c r="B11274" t="s">
        <v>12525</v>
      </c>
      <c r="C11274" s="6" t="s">
        <v>1624</v>
      </c>
      <c r="D11274" s="6">
        <v>28</v>
      </c>
      <c r="E11274" s="6">
        <v>114</v>
      </c>
      <c r="F11274" s="6">
        <v>114</v>
      </c>
      <c r="G11274" s="1">
        <v>130</v>
      </c>
      <c r="H11274" s="6" t="s">
        <v>1624</v>
      </c>
      <c r="I11274" s="6" t="s">
        <v>348</v>
      </c>
      <c r="K11274" s="6">
        <v>189</v>
      </c>
    </row>
    <row r="11275" spans="1:11">
      <c r="A11275" s="6">
        <v>53159473</v>
      </c>
      <c r="B11275" t="s">
        <v>12526</v>
      </c>
      <c r="C11275" s="6" t="s">
        <v>319</v>
      </c>
      <c r="D11275" s="6">
        <v>24</v>
      </c>
      <c r="E11275" s="6">
        <v>114</v>
      </c>
      <c r="F11275" s="6">
        <v>114</v>
      </c>
      <c r="G11275" s="1">
        <v>130</v>
      </c>
      <c r="H11275" s="6" t="s">
        <v>319</v>
      </c>
      <c r="I11275" s="6" t="s">
        <v>729</v>
      </c>
      <c r="K11275" s="6">
        <v>190</v>
      </c>
    </row>
    <row r="11276" spans="1:11">
      <c r="A11276" s="6">
        <v>43390125</v>
      </c>
      <c r="B11276" t="s">
        <v>12527</v>
      </c>
      <c r="C11276" s="6" t="s">
        <v>319</v>
      </c>
      <c r="D11276" s="6">
        <v>24</v>
      </c>
      <c r="E11276" s="6">
        <v>114</v>
      </c>
      <c r="F11276" s="6">
        <v>114</v>
      </c>
      <c r="G11276" s="1">
        <v>130</v>
      </c>
      <c r="H11276" s="6" t="s">
        <v>319</v>
      </c>
      <c r="I11276" s="6" t="s">
        <v>236</v>
      </c>
      <c r="K11276" s="6">
        <v>190</v>
      </c>
    </row>
    <row r="11277" spans="1:11">
      <c r="A11277" s="6">
        <v>2000011726</v>
      </c>
      <c r="B11277" t="s">
        <v>12528</v>
      </c>
      <c r="C11277" s="6" t="s">
        <v>2120</v>
      </c>
      <c r="D11277" s="6">
        <v>21</v>
      </c>
      <c r="E11277" s="6">
        <v>114</v>
      </c>
      <c r="F11277" s="6">
        <v>114</v>
      </c>
      <c r="G11277" s="1">
        <v>130</v>
      </c>
      <c r="H11277" s="6" t="s">
        <v>2120</v>
      </c>
      <c r="I11277" s="6" t="s">
        <v>12529</v>
      </c>
      <c r="K11277" s="6">
        <v>160</v>
      </c>
    </row>
    <row r="11278" spans="1:11">
      <c r="A11278" s="6">
        <v>48031234</v>
      </c>
      <c r="B11278" t="s">
        <v>12530</v>
      </c>
      <c r="C11278" s="6" t="s">
        <v>558</v>
      </c>
      <c r="D11278" s="6">
        <v>29</v>
      </c>
      <c r="E11278" s="6">
        <v>114</v>
      </c>
      <c r="F11278" s="6">
        <v>114</v>
      </c>
      <c r="G11278" s="1">
        <v>130</v>
      </c>
      <c r="H11278" s="6" t="s">
        <v>558</v>
      </c>
      <c r="I11278" s="6" t="s">
        <v>12531</v>
      </c>
      <c r="K11278" s="6">
        <v>175</v>
      </c>
    </row>
    <row r="11279" spans="1:11">
      <c r="A11279" s="6">
        <v>19333641</v>
      </c>
      <c r="B11279" t="s">
        <v>12532</v>
      </c>
      <c r="C11279" s="6" t="s">
        <v>760</v>
      </c>
      <c r="D11279" s="6">
        <v>25</v>
      </c>
      <c r="E11279" s="6">
        <v>114</v>
      </c>
      <c r="F11279" s="6">
        <v>114</v>
      </c>
      <c r="G11279" s="1">
        <v>130</v>
      </c>
      <c r="H11279" s="6" t="s">
        <v>760</v>
      </c>
      <c r="I11279" s="6" t="s">
        <v>257</v>
      </c>
      <c r="K11279" s="6">
        <v>164</v>
      </c>
    </row>
    <row r="11280" spans="1:11">
      <c r="A11280" s="6">
        <v>71112273</v>
      </c>
      <c r="B11280" t="s">
        <v>12533</v>
      </c>
      <c r="C11280" s="6" t="s">
        <v>488</v>
      </c>
      <c r="D11280" s="6">
        <v>23</v>
      </c>
      <c r="E11280" s="6">
        <v>114</v>
      </c>
      <c r="F11280" s="6">
        <v>114</v>
      </c>
      <c r="G11280" s="1">
        <v>130</v>
      </c>
      <c r="H11280" s="6" t="s">
        <v>488</v>
      </c>
      <c r="I11280" s="6" t="s">
        <v>827</v>
      </c>
      <c r="K11280" s="6">
        <v>177</v>
      </c>
    </row>
    <row r="11281" spans="1:11">
      <c r="A11281" s="6">
        <v>70104416</v>
      </c>
      <c r="B11281" t="s">
        <v>12534</v>
      </c>
      <c r="C11281" s="6" t="s">
        <v>377</v>
      </c>
      <c r="D11281" s="6">
        <v>27</v>
      </c>
      <c r="E11281" s="6">
        <v>114</v>
      </c>
      <c r="F11281" s="6">
        <v>114</v>
      </c>
      <c r="G11281" s="1">
        <v>130</v>
      </c>
      <c r="H11281" s="6" t="s">
        <v>377</v>
      </c>
      <c r="I11281" s="6" t="s">
        <v>477</v>
      </c>
      <c r="K11281" s="6">
        <v>179</v>
      </c>
    </row>
    <row r="11282" spans="1:11">
      <c r="A11282" s="6">
        <v>14083717</v>
      </c>
      <c r="B11282" t="s">
        <v>12535</v>
      </c>
      <c r="C11282" s="6" t="s">
        <v>829</v>
      </c>
      <c r="D11282" s="6">
        <v>30</v>
      </c>
      <c r="E11282" s="6">
        <v>114</v>
      </c>
      <c r="F11282" s="6">
        <v>114</v>
      </c>
      <c r="G11282" s="1">
        <v>130</v>
      </c>
      <c r="H11282" s="6" t="s">
        <v>829</v>
      </c>
      <c r="I11282" s="6" t="s">
        <v>12536</v>
      </c>
      <c r="K11282" s="6">
        <v>182</v>
      </c>
    </row>
    <row r="11283" spans="1:11">
      <c r="A11283" s="6">
        <v>67258577</v>
      </c>
      <c r="B11283" t="s">
        <v>12537</v>
      </c>
      <c r="C11283" s="6" t="s">
        <v>240</v>
      </c>
      <c r="D11283" s="6">
        <v>25</v>
      </c>
      <c r="E11283" s="6">
        <v>114</v>
      </c>
      <c r="F11283" s="6">
        <v>114</v>
      </c>
      <c r="G11283" s="1">
        <v>130</v>
      </c>
      <c r="H11283" s="6" t="s">
        <v>240</v>
      </c>
      <c r="I11283" s="6" t="s">
        <v>348</v>
      </c>
      <c r="K11283" s="6">
        <v>177</v>
      </c>
    </row>
    <row r="11284" spans="1:11">
      <c r="A11284" s="6">
        <v>2000205816</v>
      </c>
      <c r="B11284" t="s">
        <v>12538</v>
      </c>
      <c r="C11284" s="6" t="s">
        <v>1806</v>
      </c>
      <c r="D11284" s="6">
        <v>21</v>
      </c>
      <c r="E11284" s="6">
        <v>114</v>
      </c>
      <c r="F11284" s="6">
        <v>114</v>
      </c>
      <c r="G11284" s="1">
        <v>130</v>
      </c>
      <c r="H11284" s="6" t="s">
        <v>1806</v>
      </c>
      <c r="I11284" s="6" t="s">
        <v>12539</v>
      </c>
      <c r="K11284" s="6">
        <v>180</v>
      </c>
    </row>
    <row r="11285" spans="1:11">
      <c r="A11285" s="6">
        <v>53170349</v>
      </c>
      <c r="B11285" t="s">
        <v>12540</v>
      </c>
      <c r="C11285" s="6" t="s">
        <v>319</v>
      </c>
      <c r="D11285" s="6">
        <v>22</v>
      </c>
      <c r="E11285" s="6">
        <v>114</v>
      </c>
      <c r="F11285" s="6">
        <v>114</v>
      </c>
      <c r="G11285" s="1">
        <v>130</v>
      </c>
      <c r="H11285" s="6" t="s">
        <v>319</v>
      </c>
      <c r="I11285" s="6" t="s">
        <v>729</v>
      </c>
      <c r="K11285" s="6">
        <v>180</v>
      </c>
    </row>
    <row r="11286" spans="1:11">
      <c r="A11286" s="6">
        <v>51017862</v>
      </c>
      <c r="B11286" t="s">
        <v>12541</v>
      </c>
      <c r="C11286" s="6" t="s">
        <v>1624</v>
      </c>
      <c r="D11286" s="6">
        <v>36</v>
      </c>
      <c r="E11286" s="6">
        <v>114</v>
      </c>
      <c r="F11286" s="6">
        <v>114</v>
      </c>
      <c r="G11286" s="1">
        <v>130</v>
      </c>
      <c r="H11286" s="6" t="s">
        <v>1624</v>
      </c>
      <c r="I11286" s="6" t="s">
        <v>1303</v>
      </c>
      <c r="K11286" s="6">
        <v>182</v>
      </c>
    </row>
    <row r="11287" spans="1:11">
      <c r="A11287" s="6">
        <v>2000227332</v>
      </c>
      <c r="B11287" t="s">
        <v>12542</v>
      </c>
      <c r="C11287" s="6" t="s">
        <v>760</v>
      </c>
      <c r="D11287" s="6">
        <v>24</v>
      </c>
      <c r="E11287" s="6">
        <v>114</v>
      </c>
      <c r="F11287" s="6">
        <v>114</v>
      </c>
      <c r="G11287" s="1">
        <v>130</v>
      </c>
      <c r="H11287" s="6" t="s">
        <v>760</v>
      </c>
      <c r="I11287" s="6" t="s">
        <v>433</v>
      </c>
      <c r="K11287" s="6">
        <v>173</v>
      </c>
    </row>
    <row r="11288" spans="1:11">
      <c r="A11288" s="6">
        <v>28027647</v>
      </c>
      <c r="B11288" t="s">
        <v>12543</v>
      </c>
      <c r="C11288" s="6" t="s">
        <v>1176</v>
      </c>
      <c r="D11288" s="6">
        <v>33</v>
      </c>
      <c r="E11288" s="6">
        <v>114</v>
      </c>
      <c r="F11288" s="6">
        <v>114</v>
      </c>
      <c r="G11288" s="1">
        <v>130</v>
      </c>
      <c r="H11288" s="6" t="s">
        <v>1176</v>
      </c>
      <c r="I11288" s="6" t="s">
        <v>12544</v>
      </c>
      <c r="K11288" s="6">
        <v>188</v>
      </c>
    </row>
    <row r="11289" spans="1:11">
      <c r="A11289" s="6">
        <v>53084993</v>
      </c>
      <c r="B11289" t="s">
        <v>12545</v>
      </c>
      <c r="C11289" s="6" t="s">
        <v>1624</v>
      </c>
      <c r="D11289" s="6">
        <v>29</v>
      </c>
      <c r="E11289" s="6">
        <v>114</v>
      </c>
      <c r="F11289" s="6">
        <v>114</v>
      </c>
      <c r="G11289" s="1">
        <v>130</v>
      </c>
      <c r="H11289" s="6" t="s">
        <v>1624</v>
      </c>
      <c r="I11289" s="6" t="s">
        <v>729</v>
      </c>
      <c r="K11289" s="6">
        <v>188</v>
      </c>
    </row>
    <row r="11290" spans="1:11">
      <c r="A11290" s="6">
        <v>62083371</v>
      </c>
      <c r="B11290" t="s">
        <v>12546</v>
      </c>
      <c r="C11290" s="6" t="s">
        <v>303</v>
      </c>
      <c r="D11290" s="6">
        <v>29</v>
      </c>
      <c r="E11290" s="6">
        <v>114</v>
      </c>
      <c r="F11290" s="6">
        <v>114</v>
      </c>
      <c r="G11290" s="1">
        <v>130</v>
      </c>
      <c r="H11290" s="6" t="s">
        <v>303</v>
      </c>
      <c r="I11290" s="6" t="s">
        <v>1890</v>
      </c>
      <c r="K11290" s="6">
        <v>178</v>
      </c>
    </row>
    <row r="11291" spans="1:11">
      <c r="A11291" s="6">
        <v>43204340</v>
      </c>
      <c r="B11291" t="s">
        <v>12547</v>
      </c>
      <c r="C11291" s="6" t="s">
        <v>640</v>
      </c>
      <c r="D11291" s="6">
        <v>26</v>
      </c>
      <c r="E11291" s="6">
        <v>114</v>
      </c>
      <c r="F11291" s="6">
        <v>114</v>
      </c>
      <c r="G11291" s="1">
        <v>130</v>
      </c>
      <c r="H11291" s="6" t="s">
        <v>640</v>
      </c>
      <c r="I11291" s="6" t="s">
        <v>236</v>
      </c>
      <c r="K11291" s="6">
        <v>185</v>
      </c>
    </row>
    <row r="11292" spans="1:11">
      <c r="A11292" s="6">
        <v>2000108826</v>
      </c>
      <c r="B11292" t="s">
        <v>12548</v>
      </c>
      <c r="C11292" s="6" t="s">
        <v>1732</v>
      </c>
      <c r="D11292" s="6">
        <v>21</v>
      </c>
      <c r="E11292" s="6">
        <v>114</v>
      </c>
      <c r="F11292" s="6">
        <v>114</v>
      </c>
      <c r="G11292" s="1">
        <v>130</v>
      </c>
      <c r="H11292" s="6" t="s">
        <v>1732</v>
      </c>
      <c r="I11292" s="6" t="s">
        <v>603</v>
      </c>
      <c r="K11292" s="6">
        <v>183</v>
      </c>
    </row>
    <row r="11293" spans="1:11">
      <c r="A11293" s="6">
        <v>2000045306</v>
      </c>
      <c r="B11293" t="s">
        <v>12549</v>
      </c>
      <c r="C11293" s="6" t="s">
        <v>558</v>
      </c>
      <c r="D11293" s="6">
        <v>22</v>
      </c>
      <c r="E11293" s="6">
        <v>114</v>
      </c>
      <c r="F11293" s="6">
        <v>114</v>
      </c>
      <c r="G11293" s="1">
        <v>130</v>
      </c>
      <c r="H11293" s="6" t="s">
        <v>558</v>
      </c>
      <c r="I11293" s="6" t="s">
        <v>494</v>
      </c>
      <c r="K11293" s="6">
        <v>185</v>
      </c>
    </row>
    <row r="11294" spans="1:11">
      <c r="A11294" s="6">
        <v>24060277</v>
      </c>
      <c r="B11294" t="s">
        <v>12550</v>
      </c>
      <c r="C11294" s="6" t="s">
        <v>240</v>
      </c>
      <c r="D11294" s="6">
        <v>22</v>
      </c>
      <c r="E11294" s="6">
        <v>114</v>
      </c>
      <c r="F11294" s="6">
        <v>114</v>
      </c>
      <c r="G11294" s="1">
        <v>130</v>
      </c>
      <c r="H11294" s="6" t="s">
        <v>240</v>
      </c>
      <c r="I11294" s="6" t="s">
        <v>657</v>
      </c>
      <c r="K11294" s="6">
        <v>184</v>
      </c>
    </row>
    <row r="11295" spans="1:11">
      <c r="A11295" s="6">
        <v>37070319</v>
      </c>
      <c r="B11295" t="s">
        <v>12551</v>
      </c>
      <c r="C11295" s="6" t="s">
        <v>2115</v>
      </c>
      <c r="D11295" s="6">
        <v>25</v>
      </c>
      <c r="E11295" s="6">
        <v>114</v>
      </c>
      <c r="F11295" s="6">
        <v>114</v>
      </c>
      <c r="G11295" s="1">
        <v>130</v>
      </c>
      <c r="H11295" s="6" t="s">
        <v>2115</v>
      </c>
      <c r="I11295" s="6" t="s">
        <v>1246</v>
      </c>
      <c r="K11295" s="6">
        <v>190</v>
      </c>
    </row>
    <row r="11296" spans="1:11">
      <c r="A11296" s="6">
        <v>18109932</v>
      </c>
      <c r="B11296" t="s">
        <v>12552</v>
      </c>
      <c r="C11296" s="6" t="s">
        <v>1624</v>
      </c>
      <c r="D11296" s="6">
        <v>23</v>
      </c>
      <c r="E11296" s="6">
        <v>114</v>
      </c>
      <c r="F11296" s="6">
        <v>114</v>
      </c>
      <c r="G11296" s="1">
        <v>130</v>
      </c>
      <c r="H11296" s="6" t="s">
        <v>1624</v>
      </c>
      <c r="I11296" s="6" t="s">
        <v>1117</v>
      </c>
      <c r="K11296" s="6">
        <v>187</v>
      </c>
    </row>
    <row r="11297" spans="1:11">
      <c r="A11297" s="6">
        <v>51042297</v>
      </c>
      <c r="B11297" t="s">
        <v>12553</v>
      </c>
      <c r="C11297" s="6" t="s">
        <v>319</v>
      </c>
      <c r="D11297" s="6">
        <v>29</v>
      </c>
      <c r="E11297" s="6">
        <v>114</v>
      </c>
      <c r="F11297" s="6">
        <v>114</v>
      </c>
      <c r="G11297" s="1">
        <v>130</v>
      </c>
      <c r="H11297" s="6" t="s">
        <v>319</v>
      </c>
      <c r="I11297" s="6" t="s">
        <v>1303</v>
      </c>
      <c r="K11297" s="6">
        <v>177</v>
      </c>
    </row>
    <row r="11298" spans="1:11">
      <c r="A11298" s="6">
        <v>954444</v>
      </c>
      <c r="B11298" t="s">
        <v>12554</v>
      </c>
      <c r="C11298" s="6" t="s">
        <v>314</v>
      </c>
      <c r="D11298" s="6">
        <v>41</v>
      </c>
      <c r="E11298" s="6">
        <v>114</v>
      </c>
      <c r="F11298" s="6">
        <v>114</v>
      </c>
      <c r="G11298" s="1">
        <v>130</v>
      </c>
      <c r="H11298" s="6" t="s">
        <v>314</v>
      </c>
      <c r="I11298" s="6" t="s">
        <v>187</v>
      </c>
      <c r="K11298" s="6">
        <v>168</v>
      </c>
    </row>
    <row r="11299" spans="1:11">
      <c r="A11299" s="6">
        <v>33080849</v>
      </c>
      <c r="B11299" t="s">
        <v>12555</v>
      </c>
      <c r="C11299" s="6" t="s">
        <v>1732</v>
      </c>
      <c r="D11299" s="6">
        <v>23</v>
      </c>
      <c r="E11299" s="6">
        <v>114</v>
      </c>
      <c r="F11299" s="6">
        <v>114</v>
      </c>
      <c r="G11299" s="1">
        <v>130</v>
      </c>
      <c r="H11299" s="6" t="s">
        <v>1732</v>
      </c>
      <c r="I11299" s="6" t="s">
        <v>1898</v>
      </c>
      <c r="K11299" s="6">
        <v>185</v>
      </c>
    </row>
    <row r="11300" spans="1:11">
      <c r="A11300" s="6">
        <v>76003942</v>
      </c>
      <c r="B11300" t="s">
        <v>12556</v>
      </c>
      <c r="C11300" s="6" t="s">
        <v>314</v>
      </c>
      <c r="D11300" s="6">
        <v>36</v>
      </c>
      <c r="E11300" s="6">
        <v>114</v>
      </c>
      <c r="F11300" s="6">
        <v>114</v>
      </c>
      <c r="G11300" s="1">
        <v>130</v>
      </c>
      <c r="H11300" s="6" t="s">
        <v>314</v>
      </c>
      <c r="I11300" s="6" t="s">
        <v>378</v>
      </c>
      <c r="K11300" s="6">
        <v>160</v>
      </c>
    </row>
    <row r="11301" spans="1:11">
      <c r="A11301" s="6">
        <v>27133067</v>
      </c>
      <c r="B11301" t="s">
        <v>12557</v>
      </c>
      <c r="C11301" s="6" t="s">
        <v>1709</v>
      </c>
      <c r="D11301" s="6">
        <v>24</v>
      </c>
      <c r="E11301" s="6">
        <v>114</v>
      </c>
      <c r="F11301" s="6">
        <v>114</v>
      </c>
      <c r="G11301" s="1">
        <v>129</v>
      </c>
      <c r="H11301" s="6" t="s">
        <v>1709</v>
      </c>
      <c r="I11301" s="6" t="s">
        <v>339</v>
      </c>
      <c r="K11301" s="6">
        <v>173</v>
      </c>
    </row>
    <row r="11302" spans="1:11">
      <c r="A11302" s="6">
        <v>43159417</v>
      </c>
      <c r="B11302" t="s">
        <v>12558</v>
      </c>
      <c r="C11302" s="6" t="s">
        <v>966</v>
      </c>
      <c r="D11302" s="6">
        <v>28</v>
      </c>
      <c r="E11302" s="6">
        <v>114</v>
      </c>
      <c r="F11302" s="6">
        <v>114</v>
      </c>
      <c r="G11302" s="1">
        <v>129</v>
      </c>
      <c r="H11302" s="6" t="s">
        <v>966</v>
      </c>
      <c r="I11302" s="6" t="s">
        <v>236</v>
      </c>
      <c r="K11302" s="6">
        <v>185</v>
      </c>
    </row>
    <row r="11303" spans="1:11">
      <c r="A11303" s="6">
        <v>93101224</v>
      </c>
      <c r="B11303" t="s">
        <v>12559</v>
      </c>
      <c r="C11303" s="6" t="s">
        <v>11110</v>
      </c>
      <c r="D11303" s="6">
        <v>24</v>
      </c>
      <c r="E11303" s="6">
        <v>114</v>
      </c>
      <c r="F11303" s="6">
        <v>114</v>
      </c>
      <c r="G11303" s="1">
        <v>129</v>
      </c>
      <c r="H11303" s="6" t="s">
        <v>11110</v>
      </c>
      <c r="I11303" s="6" t="s">
        <v>857</v>
      </c>
      <c r="K11303" s="6">
        <v>170</v>
      </c>
    </row>
    <row r="11304" spans="1:11">
      <c r="A11304" s="6">
        <v>15075193</v>
      </c>
      <c r="B11304" t="s">
        <v>12560</v>
      </c>
      <c r="C11304" s="6" t="s">
        <v>319</v>
      </c>
      <c r="D11304" s="6">
        <v>27</v>
      </c>
      <c r="E11304" s="6">
        <v>114</v>
      </c>
      <c r="F11304" s="6">
        <v>114</v>
      </c>
      <c r="G11304" s="1">
        <v>129</v>
      </c>
      <c r="H11304" s="6" t="s">
        <v>319</v>
      </c>
      <c r="I11304" s="6" t="s">
        <v>4508</v>
      </c>
      <c r="K11304" s="6">
        <v>171</v>
      </c>
    </row>
    <row r="11305" spans="1:11">
      <c r="A11305" s="6">
        <v>43425705</v>
      </c>
      <c r="B11305" t="s">
        <v>12561</v>
      </c>
      <c r="C11305" s="6" t="s">
        <v>966</v>
      </c>
      <c r="D11305" s="6">
        <v>23</v>
      </c>
      <c r="E11305" s="6">
        <v>114</v>
      </c>
      <c r="F11305" s="6">
        <v>114</v>
      </c>
      <c r="G11305" s="1">
        <v>129</v>
      </c>
      <c r="H11305" s="6" t="s">
        <v>966</v>
      </c>
      <c r="I11305" s="6" t="s">
        <v>236</v>
      </c>
      <c r="K11305" s="6">
        <v>180</v>
      </c>
    </row>
    <row r="11306" spans="1:11">
      <c r="A11306" s="6">
        <v>93049431</v>
      </c>
      <c r="B11306" t="s">
        <v>12562</v>
      </c>
      <c r="C11306" s="6" t="s">
        <v>319</v>
      </c>
      <c r="D11306" s="6">
        <v>29</v>
      </c>
      <c r="E11306" s="6">
        <v>114</v>
      </c>
      <c r="F11306" s="6">
        <v>114</v>
      </c>
      <c r="G11306" s="1">
        <v>129</v>
      </c>
      <c r="H11306" s="6" t="s">
        <v>319</v>
      </c>
      <c r="I11306" s="6" t="s">
        <v>12563</v>
      </c>
      <c r="K11306" s="6">
        <v>179</v>
      </c>
    </row>
    <row r="11307" spans="1:11">
      <c r="A11307" s="6">
        <v>78047041</v>
      </c>
      <c r="B11307" t="s">
        <v>12564</v>
      </c>
      <c r="C11307" s="6" t="s">
        <v>314</v>
      </c>
      <c r="D11307" s="6">
        <v>35</v>
      </c>
      <c r="E11307" s="6">
        <v>114</v>
      </c>
      <c r="F11307" s="6">
        <v>114</v>
      </c>
      <c r="G11307" s="1">
        <v>129</v>
      </c>
      <c r="H11307" s="6" t="s">
        <v>314</v>
      </c>
      <c r="I11307" s="6" t="s">
        <v>10457</v>
      </c>
      <c r="K11307" s="6">
        <v>170</v>
      </c>
    </row>
    <row r="11308" spans="1:11">
      <c r="A11308" s="6">
        <v>19298222</v>
      </c>
      <c r="B11308" t="s">
        <v>12565</v>
      </c>
      <c r="C11308" s="6" t="s">
        <v>377</v>
      </c>
      <c r="D11308" s="6">
        <v>25</v>
      </c>
      <c r="E11308" s="6">
        <v>114</v>
      </c>
      <c r="F11308" s="6">
        <v>114</v>
      </c>
      <c r="G11308" s="1">
        <v>129</v>
      </c>
      <c r="H11308" s="6" t="s">
        <v>377</v>
      </c>
      <c r="I11308" s="6" t="s">
        <v>257</v>
      </c>
      <c r="K11308" s="6">
        <v>187</v>
      </c>
    </row>
    <row r="11309" spans="1:11">
      <c r="A11309" s="6">
        <v>27031289</v>
      </c>
      <c r="B11309" t="s">
        <v>12566</v>
      </c>
      <c r="C11309" s="6" t="s">
        <v>218</v>
      </c>
      <c r="D11309" s="6">
        <v>36</v>
      </c>
      <c r="E11309" s="6">
        <v>114</v>
      </c>
      <c r="F11309" s="6">
        <v>114</v>
      </c>
      <c r="G11309" s="1">
        <v>129</v>
      </c>
      <c r="H11309" s="6" t="s">
        <v>218</v>
      </c>
      <c r="I11309" s="6" t="s">
        <v>339</v>
      </c>
      <c r="K11309" s="6">
        <v>192</v>
      </c>
    </row>
    <row r="11310" spans="1:11">
      <c r="A11310" s="6">
        <v>85043517</v>
      </c>
      <c r="B11310" t="s">
        <v>698</v>
      </c>
      <c r="C11310" s="6" t="s">
        <v>1624</v>
      </c>
      <c r="D11310" s="6">
        <v>32</v>
      </c>
      <c r="E11310" s="6">
        <v>114</v>
      </c>
      <c r="F11310" s="6">
        <v>114</v>
      </c>
      <c r="G11310" s="1">
        <v>129</v>
      </c>
      <c r="H11310" s="6" t="s">
        <v>1624</v>
      </c>
      <c r="I11310" s="6" t="s">
        <v>646</v>
      </c>
      <c r="K11310" s="6">
        <v>192</v>
      </c>
    </row>
    <row r="11311" spans="1:11">
      <c r="A11311" s="6">
        <v>2000083928</v>
      </c>
      <c r="B11311" t="s">
        <v>12567</v>
      </c>
      <c r="C11311" s="6" t="s">
        <v>488</v>
      </c>
      <c r="D11311" s="6">
        <v>23</v>
      </c>
      <c r="E11311" s="6">
        <v>114</v>
      </c>
      <c r="F11311" s="6">
        <v>114</v>
      </c>
      <c r="G11311" s="1">
        <v>129</v>
      </c>
      <c r="H11311" s="6" t="s">
        <v>488</v>
      </c>
      <c r="I11311" s="6" t="s">
        <v>378</v>
      </c>
      <c r="K11311" s="6">
        <v>183</v>
      </c>
    </row>
    <row r="11312" spans="1:11">
      <c r="A11312" s="6">
        <v>19404643</v>
      </c>
      <c r="B11312" t="s">
        <v>12568</v>
      </c>
      <c r="C11312" s="6" t="s">
        <v>942</v>
      </c>
      <c r="D11312" s="6">
        <v>24</v>
      </c>
      <c r="E11312" s="6">
        <v>114</v>
      </c>
      <c r="F11312" s="6">
        <v>114</v>
      </c>
      <c r="G11312" s="1">
        <v>129</v>
      </c>
      <c r="H11312" s="6" t="s">
        <v>942</v>
      </c>
      <c r="I11312" s="6" t="s">
        <v>257</v>
      </c>
      <c r="K11312" s="6">
        <v>174</v>
      </c>
    </row>
    <row r="11313" spans="1:11">
      <c r="A11313" s="6">
        <v>43094128</v>
      </c>
      <c r="B11313" t="s">
        <v>12569</v>
      </c>
      <c r="C11313" s="6" t="s">
        <v>377</v>
      </c>
      <c r="D11313" s="6">
        <v>29</v>
      </c>
      <c r="E11313" s="6">
        <v>114</v>
      </c>
      <c r="F11313" s="6">
        <v>114</v>
      </c>
      <c r="G11313" s="1">
        <v>129</v>
      </c>
      <c r="H11313" s="6" t="s">
        <v>377</v>
      </c>
      <c r="I11313" s="6" t="s">
        <v>236</v>
      </c>
      <c r="K11313" s="6">
        <v>187</v>
      </c>
    </row>
    <row r="11314" spans="1:11">
      <c r="A11314" s="6">
        <v>62250574</v>
      </c>
      <c r="B11314" t="s">
        <v>12570</v>
      </c>
      <c r="C11314" s="6" t="s">
        <v>488</v>
      </c>
      <c r="D11314" s="6">
        <v>23</v>
      </c>
      <c r="E11314" s="6">
        <v>114</v>
      </c>
      <c r="F11314" s="6">
        <v>114</v>
      </c>
      <c r="G11314" s="1">
        <v>129</v>
      </c>
      <c r="H11314" s="6" t="s">
        <v>488</v>
      </c>
      <c r="I11314" s="6" t="s">
        <v>1890</v>
      </c>
      <c r="K11314" s="6">
        <v>173</v>
      </c>
    </row>
    <row r="11315" spans="1:11">
      <c r="A11315" s="6">
        <v>2000053675</v>
      </c>
      <c r="B11315" t="s">
        <v>12571</v>
      </c>
      <c r="C11315" s="6" t="s">
        <v>488</v>
      </c>
      <c r="D11315" s="6">
        <v>22</v>
      </c>
      <c r="E11315" s="6">
        <v>114</v>
      </c>
      <c r="F11315" s="6">
        <v>114</v>
      </c>
      <c r="G11315" s="1">
        <v>129</v>
      </c>
      <c r="H11315" s="6" t="s">
        <v>488</v>
      </c>
      <c r="I11315" s="6" t="s">
        <v>2879</v>
      </c>
      <c r="K11315" s="6">
        <v>174</v>
      </c>
    </row>
    <row r="11316" spans="1:11">
      <c r="A11316" s="6">
        <v>62219156</v>
      </c>
      <c r="B11316" t="s">
        <v>12572</v>
      </c>
      <c r="C11316" s="6" t="s">
        <v>377</v>
      </c>
      <c r="D11316" s="6">
        <v>27</v>
      </c>
      <c r="E11316" s="6">
        <v>114</v>
      </c>
      <c r="F11316" s="6">
        <v>114</v>
      </c>
      <c r="G11316" s="1">
        <v>129</v>
      </c>
      <c r="H11316" s="6" t="s">
        <v>377</v>
      </c>
      <c r="I11316" s="6" t="s">
        <v>12573</v>
      </c>
      <c r="K11316" s="6">
        <v>190</v>
      </c>
    </row>
    <row r="11317" spans="1:11">
      <c r="A11317" s="6">
        <v>33079161</v>
      </c>
      <c r="B11317" t="s">
        <v>12574</v>
      </c>
      <c r="C11317" s="6" t="s">
        <v>319</v>
      </c>
      <c r="D11317" s="6">
        <v>21</v>
      </c>
      <c r="E11317" s="6">
        <v>114</v>
      </c>
      <c r="F11317" s="6">
        <v>114</v>
      </c>
      <c r="G11317" s="1">
        <v>129</v>
      </c>
      <c r="H11317" s="6" t="s">
        <v>319</v>
      </c>
      <c r="I11317" s="6" t="s">
        <v>1898</v>
      </c>
      <c r="K11317" s="6">
        <v>186</v>
      </c>
    </row>
    <row r="11318" spans="1:11">
      <c r="A11318" s="6">
        <v>67248166</v>
      </c>
      <c r="B11318" t="s">
        <v>12575</v>
      </c>
      <c r="C11318" s="6" t="s">
        <v>314</v>
      </c>
      <c r="D11318" s="6">
        <v>26</v>
      </c>
      <c r="E11318" s="6">
        <v>114</v>
      </c>
      <c r="F11318" s="6">
        <v>114</v>
      </c>
      <c r="G11318" s="1">
        <v>129</v>
      </c>
      <c r="H11318" s="6" t="s">
        <v>314</v>
      </c>
      <c r="I11318" s="6" t="s">
        <v>12576</v>
      </c>
      <c r="K11318" s="6">
        <v>179</v>
      </c>
    </row>
    <row r="11319" spans="1:11">
      <c r="A11319" s="6">
        <v>19259411</v>
      </c>
      <c r="B11319" t="s">
        <v>12577</v>
      </c>
      <c r="C11319" s="6" t="s">
        <v>1732</v>
      </c>
      <c r="D11319" s="6">
        <v>30</v>
      </c>
      <c r="E11319" s="6">
        <v>114</v>
      </c>
      <c r="F11319" s="6">
        <v>114</v>
      </c>
      <c r="G11319" s="1">
        <v>129</v>
      </c>
      <c r="H11319" s="6" t="s">
        <v>1732</v>
      </c>
      <c r="I11319" s="6" t="s">
        <v>257</v>
      </c>
      <c r="K11319" s="6">
        <v>186</v>
      </c>
    </row>
    <row r="11320" spans="1:11">
      <c r="A11320" s="6">
        <v>53171657</v>
      </c>
      <c r="B11320" t="s">
        <v>12578</v>
      </c>
      <c r="C11320" s="6" t="s">
        <v>377</v>
      </c>
      <c r="D11320" s="6">
        <v>24</v>
      </c>
      <c r="E11320" s="6">
        <v>114</v>
      </c>
      <c r="F11320" s="6">
        <v>114</v>
      </c>
      <c r="G11320" s="1">
        <v>128</v>
      </c>
      <c r="H11320" s="6" t="s">
        <v>377</v>
      </c>
      <c r="I11320" s="6" t="s">
        <v>729</v>
      </c>
      <c r="K11320" s="6">
        <v>183</v>
      </c>
    </row>
    <row r="11321" spans="1:11">
      <c r="A11321" s="6">
        <v>48036834</v>
      </c>
      <c r="B11321" t="s">
        <v>12579</v>
      </c>
      <c r="C11321" s="6" t="s">
        <v>303</v>
      </c>
      <c r="D11321" s="6">
        <v>26</v>
      </c>
      <c r="E11321" s="6">
        <v>114</v>
      </c>
      <c r="F11321" s="6">
        <v>114</v>
      </c>
      <c r="G11321" s="1">
        <v>128</v>
      </c>
      <c r="H11321" s="6" t="s">
        <v>303</v>
      </c>
      <c r="I11321" s="6" t="s">
        <v>344</v>
      </c>
      <c r="K11321" s="6">
        <v>172</v>
      </c>
    </row>
    <row r="11322" spans="1:11">
      <c r="A11322" s="6">
        <v>19341231</v>
      </c>
      <c r="B11322" t="s">
        <v>12580</v>
      </c>
      <c r="C11322" s="6" t="s">
        <v>377</v>
      </c>
      <c r="D11322" s="6">
        <v>30</v>
      </c>
      <c r="E11322" s="6">
        <v>114</v>
      </c>
      <c r="F11322" s="6">
        <v>114</v>
      </c>
      <c r="G11322" s="1">
        <v>128</v>
      </c>
      <c r="H11322" s="6" t="s">
        <v>377</v>
      </c>
      <c r="I11322" s="6" t="s">
        <v>257</v>
      </c>
      <c r="K11322" s="6">
        <v>186</v>
      </c>
    </row>
    <row r="11323" spans="1:11">
      <c r="A11323" s="6">
        <v>16253990</v>
      </c>
      <c r="B11323" t="s">
        <v>12581</v>
      </c>
      <c r="C11323" s="6" t="s">
        <v>488</v>
      </c>
      <c r="D11323" s="6">
        <v>23</v>
      </c>
      <c r="E11323" s="6">
        <v>114</v>
      </c>
      <c r="F11323" s="6">
        <v>114</v>
      </c>
      <c r="G11323" s="1">
        <v>128</v>
      </c>
      <c r="H11323" s="6" t="s">
        <v>488</v>
      </c>
      <c r="I11323" s="6" t="s">
        <v>298</v>
      </c>
      <c r="K11323" s="6">
        <v>182</v>
      </c>
    </row>
    <row r="11324" spans="1:11">
      <c r="A11324" s="6">
        <v>27119383</v>
      </c>
      <c r="B11324" t="s">
        <v>12582</v>
      </c>
      <c r="C11324" s="6" t="s">
        <v>645</v>
      </c>
      <c r="D11324" s="6">
        <v>27</v>
      </c>
      <c r="E11324" s="6">
        <v>114</v>
      </c>
      <c r="F11324" s="6">
        <v>114</v>
      </c>
      <c r="G11324" s="1">
        <v>128</v>
      </c>
      <c r="H11324" s="6" t="s">
        <v>645</v>
      </c>
      <c r="I11324" s="6" t="s">
        <v>12583</v>
      </c>
      <c r="K11324" s="6">
        <v>189</v>
      </c>
    </row>
    <row r="11325" spans="1:11">
      <c r="A11325" s="6">
        <v>37072417</v>
      </c>
      <c r="B11325" t="s">
        <v>12584</v>
      </c>
      <c r="C11325" s="6" t="s">
        <v>760</v>
      </c>
      <c r="D11325" s="6">
        <v>23</v>
      </c>
      <c r="E11325" s="6">
        <v>114</v>
      </c>
      <c r="F11325" s="6">
        <v>114</v>
      </c>
      <c r="G11325" s="1">
        <v>128</v>
      </c>
      <c r="H11325" s="6" t="s">
        <v>760</v>
      </c>
      <c r="I11325" s="6" t="s">
        <v>471</v>
      </c>
      <c r="K11325" s="6">
        <v>179</v>
      </c>
    </row>
    <row r="11326" spans="1:11">
      <c r="A11326" s="6">
        <v>83185560</v>
      </c>
      <c r="B11326" t="s">
        <v>12585</v>
      </c>
      <c r="C11326" s="6" t="s">
        <v>2116</v>
      </c>
      <c r="D11326" s="6">
        <v>25</v>
      </c>
      <c r="E11326" s="6">
        <v>114</v>
      </c>
      <c r="F11326" s="6">
        <v>114</v>
      </c>
      <c r="G11326" s="1">
        <v>128</v>
      </c>
      <c r="H11326" s="6" t="s">
        <v>2116</v>
      </c>
      <c r="I11326" s="6" t="s">
        <v>4565</v>
      </c>
      <c r="K11326" s="6">
        <v>181</v>
      </c>
    </row>
    <row r="11327" spans="1:11">
      <c r="A11327" s="6">
        <v>2000245280</v>
      </c>
      <c r="B11327" t="s">
        <v>12586</v>
      </c>
      <c r="C11327" s="6" t="s">
        <v>760</v>
      </c>
      <c r="D11327" s="6">
        <v>22</v>
      </c>
      <c r="E11327" s="6">
        <v>114</v>
      </c>
      <c r="F11327" s="6">
        <v>114</v>
      </c>
      <c r="G11327" s="1">
        <v>128</v>
      </c>
      <c r="H11327" s="6" t="s">
        <v>760</v>
      </c>
      <c r="I11327" s="6" t="s">
        <v>603</v>
      </c>
      <c r="K11327" s="6">
        <v>173</v>
      </c>
    </row>
    <row r="11328" spans="1:11">
      <c r="A11328" s="6">
        <v>83261939</v>
      </c>
      <c r="B11328" t="s">
        <v>12587</v>
      </c>
      <c r="C11328" s="6" t="s">
        <v>966</v>
      </c>
      <c r="D11328" s="6">
        <v>23</v>
      </c>
      <c r="E11328" s="6">
        <v>114</v>
      </c>
      <c r="F11328" s="6">
        <v>114</v>
      </c>
      <c r="G11328" s="1">
        <v>128</v>
      </c>
      <c r="H11328" s="6" t="s">
        <v>966</v>
      </c>
      <c r="I11328" s="6" t="s">
        <v>306</v>
      </c>
      <c r="K11328" s="6">
        <v>184</v>
      </c>
    </row>
    <row r="11329" spans="1:11">
      <c r="A11329" s="6">
        <v>72056134</v>
      </c>
      <c r="B11329" t="s">
        <v>12588</v>
      </c>
      <c r="C11329" s="6" t="s">
        <v>377</v>
      </c>
      <c r="D11329" s="6">
        <v>27</v>
      </c>
      <c r="E11329" s="6">
        <v>114</v>
      </c>
      <c r="F11329" s="6">
        <v>114</v>
      </c>
      <c r="G11329" s="1">
        <v>128</v>
      </c>
      <c r="H11329" s="6" t="s">
        <v>377</v>
      </c>
      <c r="I11329" s="6" t="s">
        <v>5143</v>
      </c>
      <c r="K11329" s="6">
        <v>194</v>
      </c>
    </row>
    <row r="11330" spans="1:11">
      <c r="A11330" s="6">
        <v>18115033</v>
      </c>
      <c r="B11330" t="s">
        <v>12589</v>
      </c>
      <c r="C11330" s="6" t="s">
        <v>944</v>
      </c>
      <c r="D11330" s="6">
        <v>23</v>
      </c>
      <c r="E11330" s="6">
        <v>114</v>
      </c>
      <c r="F11330" s="6">
        <v>114</v>
      </c>
      <c r="G11330" s="1">
        <v>128</v>
      </c>
      <c r="H11330" s="6" t="s">
        <v>944</v>
      </c>
      <c r="I11330" s="6" t="s">
        <v>12590</v>
      </c>
      <c r="K11330" s="6">
        <v>185</v>
      </c>
    </row>
    <row r="11331" spans="1:11">
      <c r="A11331" s="6">
        <v>219032</v>
      </c>
      <c r="B11331" t="s">
        <v>12591</v>
      </c>
      <c r="C11331" s="6" t="s">
        <v>319</v>
      </c>
      <c r="D11331" s="6">
        <v>24</v>
      </c>
      <c r="E11331" s="6">
        <v>114</v>
      </c>
      <c r="F11331" s="6">
        <v>114</v>
      </c>
      <c r="G11331" s="1">
        <v>128</v>
      </c>
      <c r="H11331" s="6" t="s">
        <v>319</v>
      </c>
      <c r="I11331" s="6" t="s">
        <v>348</v>
      </c>
      <c r="K11331" s="6">
        <v>176</v>
      </c>
    </row>
    <row r="11332" spans="1:11">
      <c r="A11332" s="6">
        <v>19271927</v>
      </c>
      <c r="B11332" t="s">
        <v>12592</v>
      </c>
      <c r="C11332" s="6" t="s">
        <v>289</v>
      </c>
      <c r="D11332" s="6">
        <v>27</v>
      </c>
      <c r="E11332" s="6">
        <v>114</v>
      </c>
      <c r="F11332" s="6">
        <v>114</v>
      </c>
      <c r="G11332" s="1">
        <v>128</v>
      </c>
      <c r="H11332" s="6" t="s">
        <v>289</v>
      </c>
      <c r="I11332" s="6" t="s">
        <v>257</v>
      </c>
      <c r="K11332" s="6">
        <v>174</v>
      </c>
    </row>
    <row r="11333" spans="1:11">
      <c r="A11333" s="6">
        <v>79034857</v>
      </c>
      <c r="B11333" t="s">
        <v>12593</v>
      </c>
      <c r="C11333" s="6" t="s">
        <v>377</v>
      </c>
      <c r="D11333" s="6">
        <v>27</v>
      </c>
      <c r="E11333" s="6">
        <v>114</v>
      </c>
      <c r="F11333" s="6">
        <v>114</v>
      </c>
      <c r="G11333" s="1">
        <v>128</v>
      </c>
      <c r="H11333" s="6" t="s">
        <v>377</v>
      </c>
      <c r="I11333" s="6" t="s">
        <v>241</v>
      </c>
      <c r="K11333" s="6">
        <v>185</v>
      </c>
    </row>
    <row r="11334" spans="1:11">
      <c r="A11334" s="6">
        <v>2000080865</v>
      </c>
      <c r="B11334" t="s">
        <v>12594</v>
      </c>
      <c r="C11334" s="6" t="s">
        <v>1176</v>
      </c>
      <c r="D11334" s="6">
        <v>23</v>
      </c>
      <c r="E11334" s="6">
        <v>114</v>
      </c>
      <c r="F11334" s="6">
        <v>114</v>
      </c>
      <c r="G11334" s="1">
        <v>128</v>
      </c>
      <c r="H11334" s="6" t="s">
        <v>1176</v>
      </c>
      <c r="I11334" s="6" t="s">
        <v>657</v>
      </c>
      <c r="K11334" s="6">
        <v>186</v>
      </c>
    </row>
    <row r="11335" spans="1:11">
      <c r="A11335" s="6">
        <v>27129231</v>
      </c>
      <c r="B11335" t="s">
        <v>12595</v>
      </c>
      <c r="C11335" s="6" t="s">
        <v>558</v>
      </c>
      <c r="D11335" s="6">
        <v>26</v>
      </c>
      <c r="E11335" s="6">
        <v>114</v>
      </c>
      <c r="F11335" s="6">
        <v>114</v>
      </c>
      <c r="G11335" s="1">
        <v>128</v>
      </c>
      <c r="H11335" s="6" t="s">
        <v>558</v>
      </c>
      <c r="I11335" s="6" t="s">
        <v>339</v>
      </c>
      <c r="K11335" s="6">
        <v>186</v>
      </c>
    </row>
    <row r="11336" spans="1:11">
      <c r="A11336" s="6">
        <v>5768595</v>
      </c>
      <c r="B11336" t="s">
        <v>12596</v>
      </c>
      <c r="C11336" s="6" t="s">
        <v>303</v>
      </c>
      <c r="D11336" s="6">
        <v>33</v>
      </c>
      <c r="E11336" s="6">
        <v>114</v>
      </c>
      <c r="F11336" s="6">
        <v>114</v>
      </c>
      <c r="G11336" s="1">
        <v>128</v>
      </c>
      <c r="H11336" s="6" t="s">
        <v>303</v>
      </c>
      <c r="I11336" s="6" t="s">
        <v>346</v>
      </c>
      <c r="K11336" s="6">
        <v>180</v>
      </c>
    </row>
    <row r="11337" spans="1:11">
      <c r="A11337" s="6">
        <v>2000165625</v>
      </c>
      <c r="B11337" t="s">
        <v>12597</v>
      </c>
      <c r="C11337" s="6" t="s">
        <v>319</v>
      </c>
      <c r="D11337" s="6">
        <v>22</v>
      </c>
      <c r="E11337" s="6">
        <v>114</v>
      </c>
      <c r="F11337" s="6">
        <v>114</v>
      </c>
      <c r="G11337" s="1">
        <v>128</v>
      </c>
      <c r="H11337" s="6" t="s">
        <v>319</v>
      </c>
      <c r="I11337" s="6" t="s">
        <v>725</v>
      </c>
      <c r="K11337" s="6">
        <v>188</v>
      </c>
    </row>
    <row r="11338" spans="1:11">
      <c r="A11338" s="6">
        <v>2000051668</v>
      </c>
      <c r="B11338" t="s">
        <v>12598</v>
      </c>
      <c r="C11338" s="6" t="s">
        <v>319</v>
      </c>
      <c r="D11338" s="6">
        <v>24</v>
      </c>
      <c r="E11338" s="6">
        <v>114</v>
      </c>
      <c r="F11338" s="6">
        <v>114</v>
      </c>
      <c r="G11338" s="1">
        <v>128</v>
      </c>
      <c r="H11338" s="6" t="s">
        <v>319</v>
      </c>
      <c r="I11338" s="6" t="s">
        <v>603</v>
      </c>
      <c r="K11338" s="6">
        <v>170</v>
      </c>
    </row>
    <row r="11339" spans="1:11">
      <c r="A11339" s="6">
        <v>84153441</v>
      </c>
      <c r="B11339" t="s">
        <v>12599</v>
      </c>
      <c r="C11339" s="6" t="s">
        <v>966</v>
      </c>
      <c r="D11339" s="6">
        <v>23</v>
      </c>
      <c r="E11339" s="6">
        <v>114</v>
      </c>
      <c r="F11339" s="6">
        <v>114</v>
      </c>
      <c r="G11339" s="1">
        <v>128</v>
      </c>
      <c r="H11339" s="6" t="s">
        <v>966</v>
      </c>
      <c r="I11339" s="6" t="s">
        <v>3856</v>
      </c>
      <c r="K11339" s="6">
        <v>185</v>
      </c>
    </row>
    <row r="11340" spans="1:11">
      <c r="A11340" s="6">
        <v>942971</v>
      </c>
      <c r="B11340" t="s">
        <v>12600</v>
      </c>
      <c r="C11340" s="6" t="s">
        <v>944</v>
      </c>
      <c r="D11340" s="6">
        <v>34</v>
      </c>
      <c r="E11340" s="6">
        <v>114</v>
      </c>
      <c r="F11340" s="6">
        <v>114</v>
      </c>
      <c r="G11340" s="1">
        <v>128</v>
      </c>
      <c r="H11340" s="6" t="s">
        <v>944</v>
      </c>
      <c r="I11340" s="6" t="s">
        <v>339</v>
      </c>
      <c r="K11340" s="6">
        <v>176</v>
      </c>
    </row>
    <row r="11341" spans="1:11">
      <c r="A11341" s="6">
        <v>93057528</v>
      </c>
      <c r="B11341" t="s">
        <v>12601</v>
      </c>
      <c r="C11341" s="6" t="s">
        <v>640</v>
      </c>
      <c r="D11341" s="6">
        <v>28</v>
      </c>
      <c r="E11341" s="6">
        <v>114</v>
      </c>
      <c r="F11341" s="6">
        <v>114</v>
      </c>
      <c r="G11341" s="1">
        <v>128</v>
      </c>
      <c r="H11341" s="6" t="s">
        <v>640</v>
      </c>
      <c r="I11341" s="6" t="s">
        <v>10229</v>
      </c>
      <c r="K11341" s="6">
        <v>179</v>
      </c>
    </row>
    <row r="11342" spans="1:11">
      <c r="A11342" s="6">
        <v>75031756</v>
      </c>
      <c r="B11342" t="s">
        <v>12602</v>
      </c>
      <c r="C11342" s="6" t="s">
        <v>760</v>
      </c>
      <c r="D11342" s="6">
        <v>33</v>
      </c>
      <c r="E11342" s="6">
        <v>114</v>
      </c>
      <c r="F11342" s="6">
        <v>114</v>
      </c>
      <c r="G11342" s="1">
        <v>128</v>
      </c>
      <c r="H11342" s="6" t="s">
        <v>760</v>
      </c>
      <c r="I11342" s="6" t="s">
        <v>2639</v>
      </c>
      <c r="K11342" s="6">
        <v>174</v>
      </c>
    </row>
    <row r="11343" spans="1:11">
      <c r="A11343" s="6">
        <v>28122333</v>
      </c>
      <c r="B11343" t="s">
        <v>12603</v>
      </c>
      <c r="C11343" s="6" t="s">
        <v>966</v>
      </c>
      <c r="D11343" s="6">
        <v>23</v>
      </c>
      <c r="E11343" s="6">
        <v>114</v>
      </c>
      <c r="F11343" s="6">
        <v>114</v>
      </c>
      <c r="G11343" s="1">
        <v>128</v>
      </c>
      <c r="H11343" s="6" t="s">
        <v>966</v>
      </c>
      <c r="I11343" s="6" t="s">
        <v>1708</v>
      </c>
      <c r="K11343" s="6">
        <v>183</v>
      </c>
    </row>
    <row r="11344" spans="1:11">
      <c r="A11344" s="6">
        <v>22061133</v>
      </c>
      <c r="B11344" t="s">
        <v>12604</v>
      </c>
      <c r="C11344" s="6" t="s">
        <v>488</v>
      </c>
      <c r="D11344" s="6">
        <v>26</v>
      </c>
      <c r="E11344" s="6">
        <v>114</v>
      </c>
      <c r="F11344" s="6">
        <v>114</v>
      </c>
      <c r="G11344" s="1">
        <v>128</v>
      </c>
      <c r="H11344" s="6" t="s">
        <v>488</v>
      </c>
      <c r="I11344" s="6" t="s">
        <v>12605</v>
      </c>
      <c r="K11344" s="6">
        <v>177</v>
      </c>
    </row>
    <row r="11345" spans="1:11">
      <c r="A11345" s="6">
        <v>2000114594</v>
      </c>
      <c r="B11345" t="s">
        <v>12606</v>
      </c>
      <c r="C11345" s="6" t="s">
        <v>351</v>
      </c>
      <c r="D11345" s="6">
        <v>22</v>
      </c>
      <c r="E11345" s="6">
        <v>114</v>
      </c>
      <c r="F11345" s="6">
        <v>114</v>
      </c>
      <c r="G11345" s="1">
        <v>128</v>
      </c>
      <c r="H11345" s="6" t="s">
        <v>351</v>
      </c>
      <c r="I11345" s="6" t="s">
        <v>1055</v>
      </c>
      <c r="K11345" s="6">
        <v>175</v>
      </c>
    </row>
    <row r="11346" spans="1:11">
      <c r="A11346" s="6">
        <v>84156577</v>
      </c>
      <c r="B11346" t="s">
        <v>12607</v>
      </c>
      <c r="C11346" s="6" t="s">
        <v>966</v>
      </c>
      <c r="D11346" s="6">
        <v>22</v>
      </c>
      <c r="E11346" s="6">
        <v>114</v>
      </c>
      <c r="F11346" s="6">
        <v>114</v>
      </c>
      <c r="G11346" s="1">
        <v>128</v>
      </c>
      <c r="H11346" s="6" t="s">
        <v>966</v>
      </c>
      <c r="I11346" s="6" t="s">
        <v>4386</v>
      </c>
      <c r="K11346" s="6">
        <v>183</v>
      </c>
    </row>
    <row r="11347" spans="1:11">
      <c r="A11347" s="6">
        <v>14243010</v>
      </c>
      <c r="B11347" t="s">
        <v>12608</v>
      </c>
      <c r="C11347" s="6" t="s">
        <v>966</v>
      </c>
      <c r="D11347" s="6">
        <v>24</v>
      </c>
      <c r="E11347" s="6">
        <v>114</v>
      </c>
      <c r="F11347" s="6">
        <v>114</v>
      </c>
      <c r="G11347" s="1">
        <v>128</v>
      </c>
      <c r="H11347" s="6" t="s">
        <v>966</v>
      </c>
      <c r="I11347" s="6" t="s">
        <v>603</v>
      </c>
      <c r="K11347" s="6">
        <v>170</v>
      </c>
    </row>
    <row r="11348" spans="1:11">
      <c r="A11348" s="6">
        <v>19311819</v>
      </c>
      <c r="B11348" t="s">
        <v>12609</v>
      </c>
      <c r="C11348" s="6" t="s">
        <v>1826</v>
      </c>
      <c r="D11348" s="6">
        <v>25</v>
      </c>
      <c r="E11348" s="6">
        <v>114</v>
      </c>
      <c r="F11348" s="6">
        <v>114</v>
      </c>
      <c r="G11348" s="1">
        <v>128</v>
      </c>
      <c r="H11348" s="6" t="s">
        <v>1826</v>
      </c>
      <c r="I11348" s="6" t="s">
        <v>257</v>
      </c>
      <c r="K11348" s="6">
        <v>185</v>
      </c>
    </row>
    <row r="11349" spans="1:11">
      <c r="A11349" s="6">
        <v>2000061842</v>
      </c>
      <c r="B11349" t="s">
        <v>12610</v>
      </c>
      <c r="C11349" s="6" t="s">
        <v>377</v>
      </c>
      <c r="D11349" s="6">
        <v>26</v>
      </c>
      <c r="E11349" s="6">
        <v>114</v>
      </c>
      <c r="F11349" s="6">
        <v>114</v>
      </c>
      <c r="G11349" s="1">
        <v>128</v>
      </c>
      <c r="H11349" s="6" t="s">
        <v>377</v>
      </c>
      <c r="I11349" s="6" t="s">
        <v>2134</v>
      </c>
      <c r="K11349" s="6">
        <v>184</v>
      </c>
    </row>
    <row r="11350" spans="1:11">
      <c r="A11350" s="6">
        <v>45101879</v>
      </c>
      <c r="B11350" t="s">
        <v>12611</v>
      </c>
      <c r="C11350" s="6" t="s">
        <v>5884</v>
      </c>
      <c r="D11350" s="6">
        <v>31</v>
      </c>
      <c r="E11350" s="6">
        <v>114</v>
      </c>
      <c r="F11350" s="6">
        <v>114</v>
      </c>
      <c r="G11350" s="1">
        <v>128</v>
      </c>
      <c r="H11350" s="6" t="s">
        <v>5884</v>
      </c>
      <c r="I11350" s="6" t="s">
        <v>2134</v>
      </c>
      <c r="K11350" s="6">
        <v>183</v>
      </c>
    </row>
    <row r="11351" spans="1:11">
      <c r="A11351" s="6">
        <v>2000090133</v>
      </c>
      <c r="B11351" t="s">
        <v>12612</v>
      </c>
      <c r="C11351" s="6" t="s">
        <v>2121</v>
      </c>
      <c r="D11351" s="6">
        <v>22</v>
      </c>
      <c r="E11351" s="6">
        <v>114</v>
      </c>
      <c r="F11351" s="6">
        <v>114</v>
      </c>
      <c r="G11351" s="1">
        <v>128</v>
      </c>
      <c r="H11351" s="6" t="s">
        <v>2121</v>
      </c>
      <c r="I11351" s="6" t="s">
        <v>12613</v>
      </c>
      <c r="K11351" s="6">
        <v>178</v>
      </c>
    </row>
    <row r="11352" spans="1:11">
      <c r="A11352" s="6">
        <v>2000207241</v>
      </c>
      <c r="B11352" t="s">
        <v>12614</v>
      </c>
      <c r="C11352" s="6" t="s">
        <v>944</v>
      </c>
      <c r="D11352" s="6">
        <v>20</v>
      </c>
      <c r="E11352" s="6">
        <v>114</v>
      </c>
      <c r="F11352" s="6">
        <v>114</v>
      </c>
      <c r="G11352" s="1">
        <v>127</v>
      </c>
      <c r="H11352" s="6" t="s">
        <v>944</v>
      </c>
      <c r="I11352" s="6" t="s">
        <v>257</v>
      </c>
      <c r="K11352" s="6">
        <v>177</v>
      </c>
    </row>
    <row r="11353" spans="1:11">
      <c r="A11353" s="6">
        <v>19250976</v>
      </c>
      <c r="B11353" t="s">
        <v>12615</v>
      </c>
      <c r="C11353" s="6" t="s">
        <v>319</v>
      </c>
      <c r="D11353" s="6">
        <v>27</v>
      </c>
      <c r="E11353" s="6">
        <v>114</v>
      </c>
      <c r="F11353" s="6">
        <v>114</v>
      </c>
      <c r="G11353" s="1">
        <v>127</v>
      </c>
      <c r="H11353" s="6" t="s">
        <v>319</v>
      </c>
      <c r="I11353" s="6" t="s">
        <v>257</v>
      </c>
      <c r="K11353" s="6">
        <v>175</v>
      </c>
    </row>
    <row r="11354" spans="1:11">
      <c r="A11354" s="6">
        <v>18045346</v>
      </c>
      <c r="B11354" t="s">
        <v>12616</v>
      </c>
      <c r="C11354" s="6" t="s">
        <v>760</v>
      </c>
      <c r="D11354" s="6">
        <v>31</v>
      </c>
      <c r="E11354" s="6">
        <v>114</v>
      </c>
      <c r="F11354" s="6">
        <v>114</v>
      </c>
      <c r="G11354" s="1">
        <v>127</v>
      </c>
      <c r="H11354" s="6" t="s">
        <v>760</v>
      </c>
      <c r="I11354" s="6" t="s">
        <v>1443</v>
      </c>
      <c r="K11354" s="6">
        <v>177</v>
      </c>
    </row>
    <row r="11355" spans="1:11">
      <c r="A11355" s="6">
        <v>85130383</v>
      </c>
      <c r="B11355" t="s">
        <v>12617</v>
      </c>
      <c r="C11355" s="6" t="s">
        <v>2363</v>
      </c>
      <c r="D11355" s="6">
        <v>30</v>
      </c>
      <c r="E11355" s="6">
        <v>114</v>
      </c>
      <c r="F11355" s="6">
        <v>114</v>
      </c>
      <c r="G11355" s="1">
        <v>127</v>
      </c>
      <c r="H11355" s="6" t="s">
        <v>2363</v>
      </c>
      <c r="I11355" s="6" t="s">
        <v>1117</v>
      </c>
      <c r="K11355" s="6">
        <v>190</v>
      </c>
    </row>
    <row r="11356" spans="1:11">
      <c r="A11356" s="6">
        <v>55070310</v>
      </c>
      <c r="B11356" t="s">
        <v>12618</v>
      </c>
      <c r="C11356" s="6" t="s">
        <v>966</v>
      </c>
      <c r="D11356" s="6">
        <v>28</v>
      </c>
      <c r="E11356" s="6">
        <v>114</v>
      </c>
      <c r="F11356" s="6">
        <v>114</v>
      </c>
      <c r="G11356" s="1">
        <v>127</v>
      </c>
      <c r="H11356" s="6" t="s">
        <v>966</v>
      </c>
      <c r="I11356" s="6" t="s">
        <v>306</v>
      </c>
      <c r="K11356" s="6">
        <v>173</v>
      </c>
    </row>
    <row r="11357" spans="1:11">
      <c r="A11357" s="6">
        <v>76023033</v>
      </c>
      <c r="B11357" t="s">
        <v>12619</v>
      </c>
      <c r="C11357" s="6" t="s">
        <v>1698</v>
      </c>
      <c r="D11357" s="6">
        <v>29</v>
      </c>
      <c r="E11357" s="6">
        <v>114</v>
      </c>
      <c r="F11357" s="6">
        <v>114</v>
      </c>
      <c r="G11357" s="1">
        <v>127</v>
      </c>
      <c r="H11357" s="6" t="s">
        <v>1698</v>
      </c>
      <c r="I11357" s="6" t="s">
        <v>378</v>
      </c>
      <c r="K11357" s="6">
        <v>171</v>
      </c>
    </row>
    <row r="11358" spans="1:11">
      <c r="A11358" s="6">
        <v>43407340</v>
      </c>
      <c r="B11358" t="s">
        <v>12620</v>
      </c>
      <c r="C11358" s="6" t="s">
        <v>319</v>
      </c>
      <c r="D11358" s="6">
        <v>24</v>
      </c>
      <c r="E11358" s="6">
        <v>114</v>
      </c>
      <c r="F11358" s="6">
        <v>114</v>
      </c>
      <c r="G11358" s="1">
        <v>127</v>
      </c>
      <c r="H11358" s="6" t="s">
        <v>319</v>
      </c>
      <c r="I11358" s="6" t="s">
        <v>236</v>
      </c>
      <c r="K11358" s="6">
        <v>176</v>
      </c>
    </row>
    <row r="11359" spans="1:11">
      <c r="A11359" s="6">
        <v>53054432</v>
      </c>
      <c r="B11359" t="s">
        <v>12621</v>
      </c>
      <c r="C11359" s="6" t="s">
        <v>829</v>
      </c>
      <c r="D11359" s="6">
        <v>32</v>
      </c>
      <c r="E11359" s="6">
        <v>114</v>
      </c>
      <c r="F11359" s="6">
        <v>114</v>
      </c>
      <c r="G11359" s="1">
        <v>127</v>
      </c>
      <c r="H11359" s="6" t="s">
        <v>829</v>
      </c>
      <c r="I11359" s="6" t="s">
        <v>729</v>
      </c>
      <c r="K11359" s="6">
        <v>186</v>
      </c>
    </row>
    <row r="11360" spans="1:11">
      <c r="A11360" s="6">
        <v>43078377</v>
      </c>
      <c r="B11360" t="s">
        <v>12622</v>
      </c>
      <c r="C11360" s="6" t="s">
        <v>728</v>
      </c>
      <c r="D11360" s="6">
        <v>30</v>
      </c>
      <c r="E11360" s="6">
        <v>114</v>
      </c>
      <c r="F11360" s="6">
        <v>114</v>
      </c>
      <c r="G11360" s="1">
        <v>127</v>
      </c>
      <c r="H11360" s="6" t="s">
        <v>728</v>
      </c>
      <c r="I11360" s="6" t="s">
        <v>6437</v>
      </c>
      <c r="K11360" s="6">
        <v>188</v>
      </c>
    </row>
    <row r="11361" spans="1:11">
      <c r="A11361" s="6">
        <v>28094025</v>
      </c>
      <c r="B11361" t="s">
        <v>12623</v>
      </c>
      <c r="C11361" s="6" t="s">
        <v>2115</v>
      </c>
      <c r="D11361" s="6">
        <v>28</v>
      </c>
      <c r="E11361" s="6">
        <v>114</v>
      </c>
      <c r="F11361" s="6">
        <v>114</v>
      </c>
      <c r="G11361" s="1">
        <v>127</v>
      </c>
      <c r="H11361" s="6" t="s">
        <v>2115</v>
      </c>
      <c r="I11361" s="6" t="s">
        <v>259</v>
      </c>
      <c r="K11361" s="6">
        <v>175</v>
      </c>
    </row>
    <row r="11362" spans="1:11">
      <c r="A11362" s="6">
        <v>76067208</v>
      </c>
      <c r="B11362" t="s">
        <v>12624</v>
      </c>
      <c r="C11362" s="6" t="s">
        <v>760</v>
      </c>
      <c r="D11362" s="6">
        <v>23</v>
      </c>
      <c r="E11362" s="6">
        <v>114</v>
      </c>
      <c r="F11362" s="6">
        <v>114</v>
      </c>
      <c r="G11362" s="1">
        <v>127</v>
      </c>
      <c r="H11362" s="6" t="s">
        <v>760</v>
      </c>
      <c r="I11362" s="6" t="s">
        <v>378</v>
      </c>
      <c r="K11362" s="6">
        <v>172</v>
      </c>
    </row>
    <row r="11363" spans="1:11">
      <c r="A11363" s="6">
        <v>76016328</v>
      </c>
      <c r="B11363" t="s">
        <v>12625</v>
      </c>
      <c r="C11363" s="6" t="s">
        <v>1624</v>
      </c>
      <c r="D11363" s="6">
        <v>34</v>
      </c>
      <c r="E11363" s="6">
        <v>114</v>
      </c>
      <c r="F11363" s="6">
        <v>114</v>
      </c>
      <c r="G11363" s="1">
        <v>127</v>
      </c>
      <c r="H11363" s="6" t="s">
        <v>1624</v>
      </c>
      <c r="I11363" s="6" t="s">
        <v>378</v>
      </c>
      <c r="K11363" s="6">
        <v>180</v>
      </c>
    </row>
    <row r="11364" spans="1:11">
      <c r="A11364" s="6">
        <v>19380215</v>
      </c>
      <c r="B11364" t="s">
        <v>12626</v>
      </c>
      <c r="C11364" s="6" t="s">
        <v>1638</v>
      </c>
      <c r="D11364" s="6">
        <v>25</v>
      </c>
      <c r="E11364" s="6">
        <v>114</v>
      </c>
      <c r="F11364" s="6">
        <v>114</v>
      </c>
      <c r="G11364" s="1">
        <v>127</v>
      </c>
      <c r="H11364" s="6" t="s">
        <v>1638</v>
      </c>
      <c r="I11364" s="6" t="s">
        <v>257</v>
      </c>
      <c r="K11364" s="6">
        <v>179</v>
      </c>
    </row>
    <row r="11365" spans="1:11">
      <c r="A11365" s="6">
        <v>76047314</v>
      </c>
      <c r="B11365" t="s">
        <v>12627</v>
      </c>
      <c r="C11365" s="6" t="s">
        <v>303</v>
      </c>
      <c r="D11365" s="6">
        <v>28</v>
      </c>
      <c r="E11365" s="6">
        <v>114</v>
      </c>
      <c r="F11365" s="6">
        <v>114</v>
      </c>
      <c r="G11365" s="1">
        <v>127</v>
      </c>
      <c r="H11365" s="6" t="s">
        <v>303</v>
      </c>
      <c r="I11365" s="6" t="s">
        <v>378</v>
      </c>
      <c r="K11365" s="6">
        <v>175</v>
      </c>
    </row>
    <row r="11366" spans="1:11">
      <c r="A11366" s="6">
        <v>2000044537</v>
      </c>
      <c r="B11366" t="s">
        <v>12628</v>
      </c>
      <c r="C11366" s="6" t="s">
        <v>1673</v>
      </c>
      <c r="D11366" s="6">
        <v>22</v>
      </c>
      <c r="E11366" s="6">
        <v>114</v>
      </c>
      <c r="F11366" s="6">
        <v>114</v>
      </c>
      <c r="G11366" s="1">
        <v>127</v>
      </c>
      <c r="H11366" s="6" t="s">
        <v>1673</v>
      </c>
      <c r="I11366" s="6" t="s">
        <v>603</v>
      </c>
      <c r="K11366" s="6">
        <v>178</v>
      </c>
    </row>
    <row r="11367" spans="1:11">
      <c r="A11367" s="6">
        <v>43252697</v>
      </c>
      <c r="B11367" t="s">
        <v>12629</v>
      </c>
      <c r="C11367" s="6" t="s">
        <v>760</v>
      </c>
      <c r="D11367" s="6">
        <v>27</v>
      </c>
      <c r="E11367" s="6">
        <v>114</v>
      </c>
      <c r="F11367" s="6">
        <v>114</v>
      </c>
      <c r="G11367" s="1">
        <v>127</v>
      </c>
      <c r="H11367" s="6" t="s">
        <v>760</v>
      </c>
      <c r="I11367" s="6" t="s">
        <v>1734</v>
      </c>
      <c r="K11367" s="6">
        <v>186</v>
      </c>
    </row>
    <row r="11368" spans="1:11">
      <c r="A11368" s="6">
        <v>53109881</v>
      </c>
      <c r="B11368" t="s">
        <v>12630</v>
      </c>
      <c r="C11368" s="6" t="s">
        <v>966</v>
      </c>
      <c r="D11368" s="6">
        <v>30</v>
      </c>
      <c r="E11368" s="6">
        <v>114</v>
      </c>
      <c r="F11368" s="6">
        <v>114</v>
      </c>
      <c r="G11368" s="1">
        <v>127</v>
      </c>
      <c r="H11368" s="6" t="s">
        <v>966</v>
      </c>
      <c r="I11368" s="6" t="s">
        <v>729</v>
      </c>
      <c r="K11368" s="6">
        <v>177</v>
      </c>
    </row>
    <row r="11369" spans="1:11">
      <c r="A11369" s="6">
        <v>55070266</v>
      </c>
      <c r="B11369" t="s">
        <v>12631</v>
      </c>
      <c r="C11369" s="6" t="s">
        <v>728</v>
      </c>
      <c r="D11369" s="6">
        <v>30</v>
      </c>
      <c r="E11369" s="6">
        <v>114</v>
      </c>
      <c r="F11369" s="6">
        <v>114</v>
      </c>
      <c r="G11369" s="1">
        <v>127</v>
      </c>
      <c r="H11369" s="6" t="s">
        <v>728</v>
      </c>
      <c r="I11369" s="6" t="s">
        <v>306</v>
      </c>
      <c r="K11369" s="6">
        <v>172</v>
      </c>
    </row>
    <row r="11370" spans="1:11">
      <c r="A11370" s="6">
        <v>16103238</v>
      </c>
      <c r="B11370" t="s">
        <v>12632</v>
      </c>
      <c r="C11370" s="6" t="s">
        <v>405</v>
      </c>
      <c r="D11370" s="6">
        <v>31</v>
      </c>
      <c r="E11370" s="6">
        <v>114</v>
      </c>
      <c r="F11370" s="6">
        <v>114</v>
      </c>
      <c r="G11370" s="1">
        <v>127</v>
      </c>
      <c r="H11370" s="6" t="s">
        <v>405</v>
      </c>
      <c r="I11370" s="6" t="s">
        <v>298</v>
      </c>
      <c r="K11370" s="6">
        <v>182</v>
      </c>
    </row>
    <row r="11371" spans="1:11">
      <c r="A11371" s="6">
        <v>24058120</v>
      </c>
      <c r="B11371" t="s">
        <v>12633</v>
      </c>
      <c r="C11371" s="6" t="s">
        <v>1747</v>
      </c>
      <c r="D11371" s="6">
        <v>23</v>
      </c>
      <c r="E11371" s="6">
        <v>114</v>
      </c>
      <c r="F11371" s="6">
        <v>114</v>
      </c>
      <c r="G11371" s="1">
        <v>127</v>
      </c>
      <c r="H11371" s="6" t="s">
        <v>1747</v>
      </c>
      <c r="I11371" s="6" t="s">
        <v>657</v>
      </c>
      <c r="K11371" s="6">
        <v>173</v>
      </c>
    </row>
    <row r="11372" spans="1:11">
      <c r="A11372" s="6">
        <v>2000237005</v>
      </c>
      <c r="B11372" t="s">
        <v>12634</v>
      </c>
      <c r="C11372" s="6" t="s">
        <v>2121</v>
      </c>
      <c r="D11372" s="6">
        <v>20</v>
      </c>
      <c r="E11372" s="6">
        <v>114</v>
      </c>
      <c r="F11372" s="6">
        <v>114</v>
      </c>
      <c r="G11372" s="1">
        <v>127</v>
      </c>
      <c r="H11372" s="6" t="s">
        <v>2121</v>
      </c>
      <c r="I11372" s="6" t="s">
        <v>729</v>
      </c>
      <c r="K11372" s="6">
        <v>188</v>
      </c>
    </row>
    <row r="11373" spans="1:11">
      <c r="A11373" s="6">
        <v>49063538</v>
      </c>
      <c r="B11373" t="s">
        <v>12635</v>
      </c>
      <c r="C11373" s="6" t="s">
        <v>240</v>
      </c>
      <c r="D11373" s="6">
        <v>23</v>
      </c>
      <c r="E11373" s="6">
        <v>114</v>
      </c>
      <c r="F11373" s="6">
        <v>114</v>
      </c>
      <c r="G11373" s="1">
        <v>127</v>
      </c>
      <c r="H11373" s="6" t="s">
        <v>240</v>
      </c>
      <c r="I11373" s="6" t="s">
        <v>6957</v>
      </c>
      <c r="K11373" s="6">
        <v>176</v>
      </c>
    </row>
    <row r="11374" spans="1:11">
      <c r="A11374" s="6">
        <v>2000090938</v>
      </c>
      <c r="B11374" t="s">
        <v>12636</v>
      </c>
      <c r="C11374" s="6" t="s">
        <v>640</v>
      </c>
      <c r="D11374" s="6">
        <v>23</v>
      </c>
      <c r="E11374" s="6">
        <v>114</v>
      </c>
      <c r="F11374" s="6">
        <v>114</v>
      </c>
      <c r="G11374" s="1">
        <v>127</v>
      </c>
      <c r="H11374" s="6" t="s">
        <v>640</v>
      </c>
      <c r="I11374" s="6" t="s">
        <v>725</v>
      </c>
      <c r="K11374" s="6">
        <v>184</v>
      </c>
    </row>
    <row r="11375" spans="1:11">
      <c r="A11375" s="6">
        <v>19381250</v>
      </c>
      <c r="B11375" t="s">
        <v>12637</v>
      </c>
      <c r="C11375" s="6" t="s">
        <v>1624</v>
      </c>
      <c r="D11375" s="6">
        <v>24</v>
      </c>
      <c r="E11375" s="6">
        <v>114</v>
      </c>
      <c r="F11375" s="6">
        <v>114</v>
      </c>
      <c r="G11375" s="1">
        <v>126</v>
      </c>
      <c r="H11375" s="6" t="s">
        <v>1624</v>
      </c>
      <c r="I11375" s="6" t="s">
        <v>257</v>
      </c>
      <c r="K11375" s="6">
        <v>195</v>
      </c>
    </row>
    <row r="11376" spans="1:11">
      <c r="A11376" s="6">
        <v>2000124162</v>
      </c>
      <c r="B11376" t="s">
        <v>12638</v>
      </c>
      <c r="C11376" s="6" t="s">
        <v>829</v>
      </c>
      <c r="D11376" s="6">
        <v>22</v>
      </c>
      <c r="E11376" s="6">
        <v>114</v>
      </c>
      <c r="F11376" s="6">
        <v>114</v>
      </c>
      <c r="G11376" s="1">
        <v>126</v>
      </c>
      <c r="H11376" s="6" t="s">
        <v>829</v>
      </c>
      <c r="I11376" s="6" t="s">
        <v>1246</v>
      </c>
      <c r="K11376" s="6">
        <v>188</v>
      </c>
    </row>
    <row r="11377" spans="1:11">
      <c r="A11377" s="6">
        <v>77029252</v>
      </c>
      <c r="B11377" t="s">
        <v>12639</v>
      </c>
      <c r="C11377" s="6" t="s">
        <v>1624</v>
      </c>
      <c r="D11377" s="6">
        <v>32</v>
      </c>
      <c r="E11377" s="6">
        <v>114</v>
      </c>
      <c r="F11377" s="6">
        <v>114</v>
      </c>
      <c r="G11377" s="1">
        <v>126</v>
      </c>
      <c r="H11377" s="6" t="s">
        <v>1624</v>
      </c>
      <c r="I11377" s="6" t="s">
        <v>2937</v>
      </c>
      <c r="K11377" s="6">
        <v>186</v>
      </c>
    </row>
    <row r="11378" spans="1:11">
      <c r="A11378" s="6">
        <v>85039430</v>
      </c>
      <c r="B11378" t="s">
        <v>12640</v>
      </c>
      <c r="C11378" s="6" t="s">
        <v>377</v>
      </c>
      <c r="D11378" s="6">
        <v>34</v>
      </c>
      <c r="E11378" s="6">
        <v>114</v>
      </c>
      <c r="F11378" s="6">
        <v>114</v>
      </c>
      <c r="G11378" s="1">
        <v>126</v>
      </c>
      <c r="H11378" s="6" t="s">
        <v>377</v>
      </c>
      <c r="I11378" s="6" t="s">
        <v>12641</v>
      </c>
      <c r="K11378" s="6">
        <v>186</v>
      </c>
    </row>
    <row r="11379" spans="1:11">
      <c r="A11379" s="6">
        <v>19153570</v>
      </c>
      <c r="B11379" t="s">
        <v>12642</v>
      </c>
      <c r="C11379" s="6" t="s">
        <v>2363</v>
      </c>
      <c r="D11379" s="6">
        <v>33</v>
      </c>
      <c r="E11379" s="6">
        <v>114</v>
      </c>
      <c r="F11379" s="6">
        <v>114</v>
      </c>
      <c r="G11379" s="1">
        <v>126</v>
      </c>
      <c r="H11379" s="6" t="s">
        <v>2363</v>
      </c>
      <c r="I11379" s="6" t="s">
        <v>12643</v>
      </c>
      <c r="K11379" s="6">
        <v>181</v>
      </c>
    </row>
    <row r="11380" spans="1:11">
      <c r="A11380" s="6">
        <v>83320132</v>
      </c>
      <c r="B11380" t="s">
        <v>12644</v>
      </c>
      <c r="C11380" s="6" t="s">
        <v>640</v>
      </c>
      <c r="D11380" s="6">
        <v>23</v>
      </c>
      <c r="E11380" s="6">
        <v>114</v>
      </c>
      <c r="F11380" s="6">
        <v>114</v>
      </c>
      <c r="G11380" s="1">
        <v>126</v>
      </c>
      <c r="H11380" s="6" t="s">
        <v>640</v>
      </c>
      <c r="I11380" s="6" t="s">
        <v>306</v>
      </c>
      <c r="K11380" s="6">
        <v>180</v>
      </c>
    </row>
    <row r="11381" spans="1:11">
      <c r="A11381" s="6">
        <v>14023267</v>
      </c>
      <c r="B11381" t="s">
        <v>12645</v>
      </c>
      <c r="C11381" s="6" t="s">
        <v>1626</v>
      </c>
      <c r="D11381" s="6">
        <v>32</v>
      </c>
      <c r="E11381" s="6">
        <v>114</v>
      </c>
      <c r="F11381" s="6">
        <v>114</v>
      </c>
      <c r="G11381" s="1">
        <v>126</v>
      </c>
      <c r="H11381" s="6" t="s">
        <v>1626</v>
      </c>
      <c r="I11381" s="6" t="s">
        <v>603</v>
      </c>
      <c r="K11381" s="6">
        <v>178</v>
      </c>
    </row>
    <row r="11382" spans="1:11">
      <c r="A11382" s="6">
        <v>43479336</v>
      </c>
      <c r="B11382" t="s">
        <v>12646</v>
      </c>
      <c r="C11382" s="6" t="s">
        <v>2115</v>
      </c>
      <c r="D11382" s="6">
        <v>23</v>
      </c>
      <c r="E11382" s="6">
        <v>114</v>
      </c>
      <c r="F11382" s="6">
        <v>114</v>
      </c>
      <c r="G11382" s="1">
        <v>126</v>
      </c>
      <c r="H11382" s="6" t="s">
        <v>2115</v>
      </c>
      <c r="I11382" s="6" t="s">
        <v>236</v>
      </c>
      <c r="K11382" s="6">
        <v>177</v>
      </c>
    </row>
    <row r="11383" spans="1:11">
      <c r="A11383" s="6">
        <v>45035766</v>
      </c>
      <c r="B11383" t="s">
        <v>12647</v>
      </c>
      <c r="C11383" s="6" t="s">
        <v>6019</v>
      </c>
      <c r="D11383" s="6">
        <v>31</v>
      </c>
      <c r="E11383" s="6">
        <v>114</v>
      </c>
      <c r="F11383" s="6">
        <v>114</v>
      </c>
      <c r="G11383" s="1">
        <v>126</v>
      </c>
      <c r="H11383" s="6" t="s">
        <v>6019</v>
      </c>
      <c r="I11383" s="6" t="s">
        <v>2134</v>
      </c>
      <c r="K11383" s="6">
        <v>177</v>
      </c>
    </row>
    <row r="11384" spans="1:11">
      <c r="A11384" s="6">
        <v>28109894</v>
      </c>
      <c r="B11384" t="s">
        <v>12648</v>
      </c>
      <c r="C11384" s="6" t="s">
        <v>218</v>
      </c>
      <c r="D11384" s="6">
        <v>25</v>
      </c>
      <c r="E11384" s="6">
        <v>114</v>
      </c>
      <c r="F11384" s="6">
        <v>114</v>
      </c>
      <c r="G11384" s="1">
        <v>126</v>
      </c>
      <c r="H11384" s="6" t="s">
        <v>218</v>
      </c>
      <c r="I11384" s="6" t="s">
        <v>259</v>
      </c>
      <c r="K11384" s="6">
        <v>181</v>
      </c>
    </row>
    <row r="11385" spans="1:11">
      <c r="A11385" s="6">
        <v>66047103</v>
      </c>
      <c r="B11385" t="s">
        <v>12649</v>
      </c>
      <c r="C11385" s="6" t="s">
        <v>1213</v>
      </c>
      <c r="D11385" s="6">
        <v>24</v>
      </c>
      <c r="E11385" s="6">
        <v>114</v>
      </c>
      <c r="F11385" s="6">
        <v>114</v>
      </c>
      <c r="G11385" s="1">
        <v>126</v>
      </c>
      <c r="H11385" s="6" t="s">
        <v>1213</v>
      </c>
      <c r="I11385" s="6" t="s">
        <v>1701</v>
      </c>
      <c r="K11385" s="6">
        <v>172</v>
      </c>
    </row>
    <row r="11386" spans="1:11">
      <c r="A11386" s="6">
        <v>19411234</v>
      </c>
      <c r="B11386" t="s">
        <v>12650</v>
      </c>
      <c r="C11386" s="6" t="s">
        <v>640</v>
      </c>
      <c r="D11386" s="6">
        <v>25</v>
      </c>
      <c r="E11386" s="6">
        <v>114</v>
      </c>
      <c r="F11386" s="6">
        <v>114</v>
      </c>
      <c r="G11386" s="1">
        <v>126</v>
      </c>
      <c r="H11386" s="6" t="s">
        <v>640</v>
      </c>
      <c r="I11386" s="6" t="s">
        <v>257</v>
      </c>
      <c r="K11386" s="6">
        <v>184</v>
      </c>
    </row>
    <row r="11387" spans="1:11">
      <c r="A11387" s="6">
        <v>53056795</v>
      </c>
      <c r="B11387" t="s">
        <v>12651</v>
      </c>
      <c r="C11387" s="6" t="s">
        <v>319</v>
      </c>
      <c r="D11387" s="6">
        <v>29</v>
      </c>
      <c r="E11387" s="6">
        <v>114</v>
      </c>
      <c r="F11387" s="6">
        <v>114</v>
      </c>
      <c r="G11387" s="1">
        <v>126</v>
      </c>
      <c r="H11387" s="6" t="s">
        <v>319</v>
      </c>
      <c r="I11387" s="6" t="s">
        <v>729</v>
      </c>
      <c r="K11387" s="6">
        <v>180</v>
      </c>
    </row>
    <row r="11388" spans="1:11">
      <c r="A11388" s="6">
        <v>67248395</v>
      </c>
      <c r="B11388" t="s">
        <v>12652</v>
      </c>
      <c r="C11388" s="6" t="s">
        <v>640</v>
      </c>
      <c r="D11388" s="6">
        <v>24</v>
      </c>
      <c r="E11388" s="6">
        <v>114</v>
      </c>
      <c r="F11388" s="6">
        <v>114</v>
      </c>
      <c r="G11388" s="1">
        <v>126</v>
      </c>
      <c r="H11388" s="6" t="s">
        <v>640</v>
      </c>
      <c r="I11388" s="6" t="s">
        <v>348</v>
      </c>
      <c r="K11388" s="6">
        <v>179</v>
      </c>
    </row>
    <row r="11389" spans="1:11">
      <c r="A11389" s="6">
        <v>2000022814</v>
      </c>
      <c r="B11389" t="s">
        <v>12653</v>
      </c>
      <c r="C11389" s="6" t="s">
        <v>2121</v>
      </c>
      <c r="D11389" s="6">
        <v>23</v>
      </c>
      <c r="E11389" s="6">
        <v>114</v>
      </c>
      <c r="F11389" s="6">
        <v>114</v>
      </c>
      <c r="G11389" s="1">
        <v>126</v>
      </c>
      <c r="H11389" s="6" t="s">
        <v>2121</v>
      </c>
      <c r="I11389" s="6" t="s">
        <v>12654</v>
      </c>
      <c r="K11389" s="6">
        <v>176</v>
      </c>
    </row>
    <row r="11390" spans="1:11">
      <c r="A11390" s="6">
        <v>93142613</v>
      </c>
      <c r="B11390" t="s">
        <v>12655</v>
      </c>
      <c r="C11390" s="6" t="s">
        <v>2370</v>
      </c>
      <c r="D11390" s="6">
        <v>23</v>
      </c>
      <c r="E11390" s="6">
        <v>114</v>
      </c>
      <c r="F11390" s="6">
        <v>114</v>
      </c>
      <c r="G11390" s="1">
        <v>126</v>
      </c>
      <c r="H11390" s="6" t="s">
        <v>2370</v>
      </c>
      <c r="I11390" s="6" t="s">
        <v>11299</v>
      </c>
      <c r="K11390" s="6">
        <v>185</v>
      </c>
    </row>
    <row r="11391" spans="1:11">
      <c r="A11391" s="6">
        <v>76054988</v>
      </c>
      <c r="B11391" t="s">
        <v>12656</v>
      </c>
      <c r="C11391" s="6" t="s">
        <v>760</v>
      </c>
      <c r="D11391" s="6">
        <v>27</v>
      </c>
      <c r="E11391" s="6">
        <v>114</v>
      </c>
      <c r="F11391" s="6">
        <v>114</v>
      </c>
      <c r="G11391" s="1">
        <v>126</v>
      </c>
      <c r="H11391" s="6" t="s">
        <v>760</v>
      </c>
      <c r="I11391" s="6" t="s">
        <v>378</v>
      </c>
      <c r="K11391" s="6">
        <v>177</v>
      </c>
    </row>
    <row r="11392" spans="1:11">
      <c r="A11392" s="6">
        <v>34008270</v>
      </c>
      <c r="B11392" t="s">
        <v>12657</v>
      </c>
      <c r="C11392" s="6" t="s">
        <v>319</v>
      </c>
      <c r="D11392" s="6">
        <v>37</v>
      </c>
      <c r="E11392" s="6">
        <v>114</v>
      </c>
      <c r="F11392" s="6">
        <v>114</v>
      </c>
      <c r="G11392" s="1">
        <v>126</v>
      </c>
      <c r="H11392" s="6" t="s">
        <v>319</v>
      </c>
      <c r="I11392" s="6" t="s">
        <v>344</v>
      </c>
      <c r="K11392" s="6">
        <v>179</v>
      </c>
    </row>
    <row r="11393" spans="1:11">
      <c r="A11393" s="6">
        <v>2000011448</v>
      </c>
      <c r="B11393" t="s">
        <v>12658</v>
      </c>
      <c r="C11393" s="6" t="s">
        <v>2692</v>
      </c>
      <c r="D11393" s="6">
        <v>27</v>
      </c>
      <c r="E11393" s="6">
        <v>114</v>
      </c>
      <c r="F11393" s="6">
        <v>114</v>
      </c>
      <c r="G11393" s="1">
        <v>126</v>
      </c>
      <c r="H11393" s="6" t="s">
        <v>2692</v>
      </c>
      <c r="I11393" s="6" t="s">
        <v>1055</v>
      </c>
      <c r="K11393" s="6">
        <v>179</v>
      </c>
    </row>
    <row r="11394" spans="1:11">
      <c r="A11394" s="6">
        <v>66045361</v>
      </c>
      <c r="B11394" t="s">
        <v>12659</v>
      </c>
      <c r="C11394" s="6" t="s">
        <v>619</v>
      </c>
      <c r="D11394" s="6">
        <v>24</v>
      </c>
      <c r="E11394" s="6">
        <v>114</v>
      </c>
      <c r="F11394" s="6">
        <v>114</v>
      </c>
      <c r="G11394" s="1">
        <v>126</v>
      </c>
      <c r="H11394" s="6" t="s">
        <v>619</v>
      </c>
      <c r="I11394" s="6" t="s">
        <v>1701</v>
      </c>
      <c r="K11394" s="6">
        <v>189</v>
      </c>
    </row>
    <row r="11395" spans="1:11">
      <c r="A11395" s="6">
        <v>28100475</v>
      </c>
      <c r="B11395" t="s">
        <v>12660</v>
      </c>
      <c r="C11395" s="6" t="s">
        <v>2115</v>
      </c>
      <c r="D11395" s="6">
        <v>26</v>
      </c>
      <c r="E11395" s="6">
        <v>114</v>
      </c>
      <c r="F11395" s="6">
        <v>114</v>
      </c>
      <c r="G11395" s="1">
        <v>126</v>
      </c>
      <c r="H11395" s="6" t="s">
        <v>2115</v>
      </c>
      <c r="I11395" s="6" t="s">
        <v>2045</v>
      </c>
      <c r="K11395" s="6">
        <v>175</v>
      </c>
    </row>
    <row r="11396" spans="1:11">
      <c r="A11396" s="6">
        <v>19171602</v>
      </c>
      <c r="B11396" t="s">
        <v>12661</v>
      </c>
      <c r="C11396" s="6" t="s">
        <v>377</v>
      </c>
      <c r="D11396" s="6">
        <v>31</v>
      </c>
      <c r="E11396" s="6">
        <v>114</v>
      </c>
      <c r="F11396" s="6">
        <v>114</v>
      </c>
      <c r="G11396" s="1">
        <v>126</v>
      </c>
      <c r="H11396" s="6" t="s">
        <v>377</v>
      </c>
      <c r="I11396" s="6" t="s">
        <v>1340</v>
      </c>
      <c r="K11396" s="6">
        <v>185</v>
      </c>
    </row>
    <row r="11397" spans="1:11">
      <c r="A11397" s="6">
        <v>2000212026</v>
      </c>
      <c r="B11397" t="s">
        <v>12662</v>
      </c>
      <c r="C11397" s="6" t="s">
        <v>728</v>
      </c>
      <c r="D11397" s="6">
        <v>22</v>
      </c>
      <c r="E11397" s="6">
        <v>114</v>
      </c>
      <c r="F11397" s="6">
        <v>114</v>
      </c>
      <c r="G11397" s="1">
        <v>126</v>
      </c>
      <c r="H11397" s="6" t="s">
        <v>728</v>
      </c>
      <c r="I11397" s="6" t="s">
        <v>378</v>
      </c>
      <c r="K11397" s="6">
        <v>184</v>
      </c>
    </row>
    <row r="11398" spans="1:11">
      <c r="A11398" s="6">
        <v>19339460</v>
      </c>
      <c r="B11398" t="s">
        <v>12663</v>
      </c>
      <c r="C11398" s="6" t="s">
        <v>2112</v>
      </c>
      <c r="D11398" s="6">
        <v>25</v>
      </c>
      <c r="E11398" s="6">
        <v>114</v>
      </c>
      <c r="F11398" s="6">
        <v>114</v>
      </c>
      <c r="G11398" s="1">
        <v>126</v>
      </c>
      <c r="H11398" s="6" t="s">
        <v>2112</v>
      </c>
      <c r="I11398" s="6" t="s">
        <v>257</v>
      </c>
      <c r="K11398" s="6">
        <v>176</v>
      </c>
    </row>
    <row r="11399" spans="1:11">
      <c r="A11399" s="6">
        <v>24046771</v>
      </c>
      <c r="B11399" t="s">
        <v>12664</v>
      </c>
      <c r="C11399" s="6" t="s">
        <v>944</v>
      </c>
      <c r="D11399" s="6">
        <v>30</v>
      </c>
      <c r="E11399" s="6">
        <v>114</v>
      </c>
      <c r="F11399" s="6">
        <v>114</v>
      </c>
      <c r="G11399" s="1">
        <v>126</v>
      </c>
      <c r="H11399" s="6" t="s">
        <v>944</v>
      </c>
      <c r="I11399" s="6" t="s">
        <v>2879</v>
      </c>
      <c r="K11399" s="6">
        <v>179</v>
      </c>
    </row>
    <row r="11400" spans="1:11">
      <c r="A11400" s="6">
        <v>76040862</v>
      </c>
      <c r="B11400" t="s">
        <v>12665</v>
      </c>
      <c r="C11400" s="6" t="s">
        <v>319</v>
      </c>
      <c r="D11400" s="6">
        <v>27</v>
      </c>
      <c r="E11400" s="6">
        <v>114</v>
      </c>
      <c r="F11400" s="6">
        <v>114</v>
      </c>
      <c r="G11400" s="1">
        <v>126</v>
      </c>
      <c r="H11400" s="6" t="s">
        <v>319</v>
      </c>
      <c r="I11400" s="6" t="s">
        <v>378</v>
      </c>
      <c r="K11400" s="6">
        <v>176</v>
      </c>
    </row>
    <row r="11401" spans="1:11">
      <c r="A11401" s="6">
        <v>24026929</v>
      </c>
      <c r="B11401" t="s">
        <v>12666</v>
      </c>
      <c r="C11401" s="6" t="s">
        <v>1176</v>
      </c>
      <c r="D11401" s="6">
        <v>30</v>
      </c>
      <c r="E11401" s="6">
        <v>114</v>
      </c>
      <c r="F11401" s="6">
        <v>114</v>
      </c>
      <c r="G11401" s="1">
        <v>126</v>
      </c>
      <c r="H11401" s="6" t="s">
        <v>1176</v>
      </c>
      <c r="I11401" s="6" t="s">
        <v>657</v>
      </c>
      <c r="K11401" s="6">
        <v>176</v>
      </c>
    </row>
    <row r="11402" spans="1:11">
      <c r="A11402" s="6">
        <v>37044470</v>
      </c>
      <c r="B11402" t="s">
        <v>12667</v>
      </c>
      <c r="C11402" s="6" t="s">
        <v>377</v>
      </c>
      <c r="D11402" s="6">
        <v>32</v>
      </c>
      <c r="E11402" s="6">
        <v>114</v>
      </c>
      <c r="F11402" s="6">
        <v>114</v>
      </c>
      <c r="G11402" s="1">
        <v>126</v>
      </c>
      <c r="H11402" s="6" t="s">
        <v>377</v>
      </c>
      <c r="I11402" s="6" t="s">
        <v>406</v>
      </c>
      <c r="K11402" s="6">
        <v>188</v>
      </c>
    </row>
    <row r="11403" spans="1:11">
      <c r="A11403" s="6">
        <v>63037851</v>
      </c>
      <c r="B11403" t="s">
        <v>12668</v>
      </c>
      <c r="C11403" s="6" t="s">
        <v>2115</v>
      </c>
      <c r="D11403" s="6">
        <v>23</v>
      </c>
      <c r="E11403" s="6">
        <v>114</v>
      </c>
      <c r="F11403" s="6">
        <v>114</v>
      </c>
      <c r="G11403" s="1">
        <v>126</v>
      </c>
      <c r="H11403" s="6" t="s">
        <v>2115</v>
      </c>
      <c r="I11403" s="6" t="s">
        <v>1708</v>
      </c>
      <c r="K11403" s="6">
        <v>186</v>
      </c>
    </row>
    <row r="11404" spans="1:11">
      <c r="A11404" s="6">
        <v>76055436</v>
      </c>
      <c r="B11404" t="s">
        <v>12669</v>
      </c>
      <c r="C11404" s="6" t="s">
        <v>966</v>
      </c>
      <c r="D11404" s="6">
        <v>25</v>
      </c>
      <c r="E11404" s="6">
        <v>114</v>
      </c>
      <c r="F11404" s="6">
        <v>114</v>
      </c>
      <c r="G11404" s="1">
        <v>126</v>
      </c>
      <c r="H11404" s="6" t="s">
        <v>966</v>
      </c>
      <c r="I11404" s="6" t="s">
        <v>378</v>
      </c>
      <c r="K11404" s="6">
        <v>177</v>
      </c>
    </row>
    <row r="11405" spans="1:11">
      <c r="A11405" s="6">
        <v>48042628</v>
      </c>
      <c r="B11405" t="s">
        <v>12670</v>
      </c>
      <c r="C11405" s="6" t="s">
        <v>1698</v>
      </c>
      <c r="D11405" s="6">
        <v>28</v>
      </c>
      <c r="E11405" s="6">
        <v>114</v>
      </c>
      <c r="F11405" s="6">
        <v>114</v>
      </c>
      <c r="G11405" s="1">
        <v>125</v>
      </c>
      <c r="H11405" s="6" t="s">
        <v>1698</v>
      </c>
      <c r="I11405" s="6" t="s">
        <v>1676</v>
      </c>
      <c r="K11405" s="6">
        <v>178</v>
      </c>
    </row>
    <row r="11406" spans="1:11">
      <c r="A11406" s="6">
        <v>57140789</v>
      </c>
      <c r="B11406" t="s">
        <v>12671</v>
      </c>
      <c r="C11406" s="6" t="s">
        <v>1671</v>
      </c>
      <c r="D11406" s="6">
        <v>25</v>
      </c>
      <c r="E11406" s="6">
        <v>114</v>
      </c>
      <c r="F11406" s="6">
        <v>114</v>
      </c>
      <c r="G11406" s="1">
        <v>125</v>
      </c>
      <c r="H11406" s="6" t="s">
        <v>1671</v>
      </c>
      <c r="I11406" s="6" t="s">
        <v>494</v>
      </c>
      <c r="K11406" s="6">
        <v>183</v>
      </c>
    </row>
    <row r="11407" spans="1:11">
      <c r="A11407" s="6">
        <v>37077292</v>
      </c>
      <c r="B11407" t="s">
        <v>12672</v>
      </c>
      <c r="C11407" s="6" t="s">
        <v>1624</v>
      </c>
      <c r="D11407" s="6">
        <v>23</v>
      </c>
      <c r="E11407" s="6">
        <v>114</v>
      </c>
      <c r="F11407" s="6">
        <v>114</v>
      </c>
      <c r="G11407" s="1">
        <v>125</v>
      </c>
      <c r="H11407" s="6" t="s">
        <v>1624</v>
      </c>
      <c r="I11407" s="6" t="s">
        <v>406</v>
      </c>
      <c r="K11407" s="6">
        <v>198</v>
      </c>
    </row>
    <row r="11408" spans="1:11">
      <c r="A11408" s="6">
        <v>18021300</v>
      </c>
      <c r="B11408" t="s">
        <v>12673</v>
      </c>
      <c r="C11408" s="6" t="s">
        <v>377</v>
      </c>
      <c r="D11408" s="6">
        <v>33</v>
      </c>
      <c r="E11408" s="6">
        <v>114</v>
      </c>
      <c r="F11408" s="6">
        <v>114</v>
      </c>
      <c r="G11408" s="1">
        <v>125</v>
      </c>
      <c r="H11408" s="6" t="s">
        <v>377</v>
      </c>
      <c r="I11408" s="6" t="s">
        <v>1117</v>
      </c>
      <c r="K11408" s="6">
        <v>190</v>
      </c>
    </row>
    <row r="11409" spans="1:11">
      <c r="A11409" s="6">
        <v>29160427</v>
      </c>
      <c r="B11409" t="s">
        <v>12674</v>
      </c>
      <c r="C11409" s="6" t="s">
        <v>1671</v>
      </c>
      <c r="D11409" s="6">
        <v>26</v>
      </c>
      <c r="E11409" s="6">
        <v>114</v>
      </c>
      <c r="F11409" s="6">
        <v>114</v>
      </c>
      <c r="G11409" s="1">
        <v>125</v>
      </c>
      <c r="H11409" s="6" t="s">
        <v>1671</v>
      </c>
      <c r="I11409" s="6" t="s">
        <v>259</v>
      </c>
      <c r="K11409" s="6">
        <v>180</v>
      </c>
    </row>
    <row r="11410" spans="1:11">
      <c r="A11410" s="6">
        <v>2000318147</v>
      </c>
      <c r="B11410" t="s">
        <v>12675</v>
      </c>
      <c r="C11410" s="6" t="s">
        <v>2121</v>
      </c>
      <c r="D11410" s="6">
        <v>23</v>
      </c>
      <c r="E11410" s="6">
        <v>114</v>
      </c>
      <c r="F11410" s="6">
        <v>114</v>
      </c>
      <c r="G11410" s="1">
        <v>125</v>
      </c>
      <c r="H11410" s="6" t="s">
        <v>2121</v>
      </c>
      <c r="I11410" s="6" t="s">
        <v>2134</v>
      </c>
      <c r="K11410" s="6">
        <v>171</v>
      </c>
    </row>
    <row r="11411" spans="1:11">
      <c r="A11411" s="6">
        <v>14022850</v>
      </c>
      <c r="B11411" t="s">
        <v>12676</v>
      </c>
      <c r="C11411" s="6" t="s">
        <v>1671</v>
      </c>
      <c r="D11411" s="6">
        <v>32</v>
      </c>
      <c r="E11411" s="6">
        <v>114</v>
      </c>
      <c r="F11411" s="6">
        <v>114</v>
      </c>
      <c r="G11411" s="1">
        <v>125</v>
      </c>
      <c r="H11411" s="6" t="s">
        <v>1671</v>
      </c>
      <c r="I11411" s="6" t="s">
        <v>603</v>
      </c>
      <c r="K11411" s="6">
        <v>170</v>
      </c>
    </row>
    <row r="11412" spans="1:11">
      <c r="A11412" s="6">
        <v>67179238</v>
      </c>
      <c r="B11412" t="s">
        <v>12677</v>
      </c>
      <c r="C11412" s="6" t="s">
        <v>319</v>
      </c>
      <c r="D11412" s="6">
        <v>30</v>
      </c>
      <c r="E11412" s="6">
        <v>114</v>
      </c>
      <c r="F11412" s="6">
        <v>114</v>
      </c>
      <c r="G11412" s="1">
        <v>125</v>
      </c>
      <c r="H11412" s="6" t="s">
        <v>319</v>
      </c>
      <c r="I11412" s="6" t="s">
        <v>348</v>
      </c>
      <c r="K11412" s="6">
        <v>183</v>
      </c>
    </row>
    <row r="11413" spans="1:11">
      <c r="A11413" s="6">
        <v>37084655</v>
      </c>
      <c r="B11413" t="s">
        <v>12678</v>
      </c>
      <c r="C11413" s="6" t="s">
        <v>2112</v>
      </c>
      <c r="D11413" s="6">
        <v>24</v>
      </c>
      <c r="E11413" s="6">
        <v>114</v>
      </c>
      <c r="F11413" s="6">
        <v>114</v>
      </c>
      <c r="G11413" s="1">
        <v>125</v>
      </c>
      <c r="H11413" s="6" t="s">
        <v>2112</v>
      </c>
      <c r="I11413" s="6" t="s">
        <v>7597</v>
      </c>
      <c r="K11413" s="6">
        <v>185</v>
      </c>
    </row>
    <row r="11414" spans="1:11">
      <c r="A11414" s="6">
        <v>19382822</v>
      </c>
      <c r="B11414" t="s">
        <v>12679</v>
      </c>
      <c r="C11414" s="6" t="s">
        <v>377</v>
      </c>
      <c r="D11414" s="6">
        <v>24</v>
      </c>
      <c r="E11414" s="6">
        <v>114</v>
      </c>
      <c r="F11414" s="6">
        <v>114</v>
      </c>
      <c r="G11414" s="1">
        <v>125</v>
      </c>
      <c r="H11414" s="6" t="s">
        <v>377</v>
      </c>
      <c r="I11414" s="6" t="s">
        <v>257</v>
      </c>
      <c r="K11414" s="6">
        <v>190</v>
      </c>
    </row>
    <row r="11415" spans="1:11">
      <c r="A11415" s="6">
        <v>12080083</v>
      </c>
      <c r="B11415" t="s">
        <v>12680</v>
      </c>
      <c r="C11415" s="6" t="s">
        <v>2115</v>
      </c>
      <c r="D11415" s="6">
        <v>26</v>
      </c>
      <c r="E11415" s="6">
        <v>114</v>
      </c>
      <c r="F11415" s="6">
        <v>114</v>
      </c>
      <c r="G11415" s="1">
        <v>125</v>
      </c>
      <c r="H11415" s="6" t="s">
        <v>2115</v>
      </c>
      <c r="I11415" s="6" t="s">
        <v>1936</v>
      </c>
      <c r="K11415" s="6">
        <v>186</v>
      </c>
    </row>
    <row r="11416" spans="1:11">
      <c r="A11416" s="6">
        <v>19257336</v>
      </c>
      <c r="B11416" t="s">
        <v>12681</v>
      </c>
      <c r="C11416" s="6" t="s">
        <v>589</v>
      </c>
      <c r="D11416" s="6">
        <v>29</v>
      </c>
      <c r="E11416" s="6">
        <v>114</v>
      </c>
      <c r="F11416" s="6">
        <v>114</v>
      </c>
      <c r="G11416" s="1">
        <v>125</v>
      </c>
      <c r="H11416" s="6" t="s">
        <v>589</v>
      </c>
      <c r="I11416" s="6" t="s">
        <v>257</v>
      </c>
      <c r="K11416" s="6">
        <v>183</v>
      </c>
    </row>
    <row r="11417" spans="1:11">
      <c r="A11417" s="6">
        <v>7507596</v>
      </c>
      <c r="B11417" t="s">
        <v>12682</v>
      </c>
      <c r="C11417" s="6" t="s">
        <v>2126</v>
      </c>
      <c r="D11417" s="6">
        <v>36</v>
      </c>
      <c r="E11417" s="6">
        <v>114</v>
      </c>
      <c r="F11417" s="6">
        <v>114</v>
      </c>
      <c r="G11417" s="1">
        <v>125</v>
      </c>
      <c r="H11417" s="6" t="s">
        <v>2126</v>
      </c>
      <c r="I11417" s="6" t="s">
        <v>3732</v>
      </c>
      <c r="K11417" s="6">
        <v>185</v>
      </c>
    </row>
    <row r="11418" spans="1:11">
      <c r="A11418" s="6">
        <v>36075499</v>
      </c>
      <c r="B11418" t="s">
        <v>12683</v>
      </c>
      <c r="C11418" s="6" t="s">
        <v>558</v>
      </c>
      <c r="D11418" s="6">
        <v>30</v>
      </c>
      <c r="E11418" s="6">
        <v>114</v>
      </c>
      <c r="F11418" s="6">
        <v>114</v>
      </c>
      <c r="G11418" s="1">
        <v>125</v>
      </c>
      <c r="H11418" s="6" t="s">
        <v>558</v>
      </c>
      <c r="I11418" s="6" t="s">
        <v>641</v>
      </c>
      <c r="K11418" s="6">
        <v>179</v>
      </c>
    </row>
    <row r="11419" spans="1:11">
      <c r="A11419" s="6">
        <v>29175235</v>
      </c>
      <c r="B11419" t="s">
        <v>12684</v>
      </c>
      <c r="C11419" s="6" t="s">
        <v>218</v>
      </c>
      <c r="D11419" s="6">
        <v>25</v>
      </c>
      <c r="E11419" s="6">
        <v>114</v>
      </c>
      <c r="F11419" s="6">
        <v>114</v>
      </c>
      <c r="G11419" s="1">
        <v>125</v>
      </c>
      <c r="H11419" s="6" t="s">
        <v>218</v>
      </c>
      <c r="I11419" s="6" t="s">
        <v>259</v>
      </c>
      <c r="K11419" s="6">
        <v>188</v>
      </c>
    </row>
    <row r="11420" spans="1:11">
      <c r="A11420" s="6">
        <v>62143062</v>
      </c>
      <c r="B11420" t="s">
        <v>1065</v>
      </c>
      <c r="C11420" s="6" t="s">
        <v>1624</v>
      </c>
      <c r="D11420" s="6">
        <v>28</v>
      </c>
      <c r="E11420" s="6">
        <v>114</v>
      </c>
      <c r="F11420" s="6">
        <v>114</v>
      </c>
      <c r="G11420" s="1">
        <v>125</v>
      </c>
      <c r="H11420" s="6" t="s">
        <v>1624</v>
      </c>
      <c r="I11420" s="6" t="s">
        <v>1066</v>
      </c>
      <c r="K11420" s="6">
        <v>195</v>
      </c>
    </row>
    <row r="11421" spans="1:11">
      <c r="A11421" s="6">
        <v>19221407</v>
      </c>
      <c r="B11421" t="s">
        <v>12685</v>
      </c>
      <c r="C11421" s="6" t="s">
        <v>1626</v>
      </c>
      <c r="D11421" s="6">
        <v>30</v>
      </c>
      <c r="E11421" s="6">
        <v>114</v>
      </c>
      <c r="F11421" s="6">
        <v>114</v>
      </c>
      <c r="G11421" s="1">
        <v>125</v>
      </c>
      <c r="H11421" s="6" t="s">
        <v>1626</v>
      </c>
      <c r="I11421" s="6" t="s">
        <v>257</v>
      </c>
      <c r="K11421" s="6">
        <v>158</v>
      </c>
    </row>
    <row r="11422" spans="1:11">
      <c r="A11422" s="6">
        <v>37076385</v>
      </c>
      <c r="B11422" t="s">
        <v>12686</v>
      </c>
      <c r="C11422" s="6" t="s">
        <v>952</v>
      </c>
      <c r="D11422" s="6">
        <v>24</v>
      </c>
      <c r="E11422" s="6">
        <v>114</v>
      </c>
      <c r="F11422" s="6">
        <v>114</v>
      </c>
      <c r="G11422" s="1">
        <v>125</v>
      </c>
      <c r="H11422" s="6" t="s">
        <v>952</v>
      </c>
      <c r="I11422" s="6" t="s">
        <v>3431</v>
      </c>
      <c r="K11422" s="6">
        <v>168</v>
      </c>
    </row>
    <row r="11423" spans="1:11">
      <c r="A11423" s="6">
        <v>67255637</v>
      </c>
      <c r="B11423" t="s">
        <v>12687</v>
      </c>
      <c r="C11423" s="6" t="s">
        <v>319</v>
      </c>
      <c r="D11423" s="6">
        <v>27</v>
      </c>
      <c r="E11423" s="6">
        <v>114</v>
      </c>
      <c r="F11423" s="6">
        <v>114</v>
      </c>
      <c r="G11423" s="1">
        <v>125</v>
      </c>
      <c r="H11423" s="6" t="s">
        <v>319</v>
      </c>
      <c r="I11423" s="6" t="s">
        <v>348</v>
      </c>
      <c r="K11423" s="6">
        <v>176</v>
      </c>
    </row>
    <row r="11424" spans="1:11">
      <c r="A11424" s="6">
        <v>14031411</v>
      </c>
      <c r="B11424" t="s">
        <v>12688</v>
      </c>
      <c r="C11424" s="6" t="s">
        <v>319</v>
      </c>
      <c r="D11424" s="6">
        <v>31</v>
      </c>
      <c r="E11424" s="6">
        <v>114</v>
      </c>
      <c r="F11424" s="6">
        <v>114</v>
      </c>
      <c r="G11424" s="1">
        <v>125</v>
      </c>
      <c r="H11424" s="6" t="s">
        <v>319</v>
      </c>
      <c r="I11424" s="6" t="s">
        <v>187</v>
      </c>
      <c r="K11424" s="6">
        <v>185</v>
      </c>
    </row>
    <row r="11425" spans="1:11">
      <c r="A11425" s="6">
        <v>45112030</v>
      </c>
      <c r="B11425" t="s">
        <v>12689</v>
      </c>
      <c r="C11425" s="6" t="s">
        <v>944</v>
      </c>
      <c r="D11425" s="6">
        <v>24</v>
      </c>
      <c r="E11425" s="6">
        <v>114</v>
      </c>
      <c r="F11425" s="6">
        <v>114</v>
      </c>
      <c r="G11425" s="1">
        <v>125</v>
      </c>
      <c r="H11425" s="6" t="s">
        <v>944</v>
      </c>
      <c r="I11425" s="6" t="s">
        <v>2134</v>
      </c>
      <c r="K11425" s="6">
        <v>170</v>
      </c>
    </row>
    <row r="11426" spans="1:11">
      <c r="A11426" s="6">
        <v>28099975</v>
      </c>
      <c r="B11426" t="s">
        <v>12690</v>
      </c>
      <c r="C11426" s="6" t="s">
        <v>319</v>
      </c>
      <c r="D11426" s="6">
        <v>27</v>
      </c>
      <c r="E11426" s="6">
        <v>114</v>
      </c>
      <c r="F11426" s="6">
        <v>114</v>
      </c>
      <c r="G11426" s="1">
        <v>125</v>
      </c>
      <c r="H11426" s="6" t="s">
        <v>319</v>
      </c>
      <c r="I11426" s="6" t="s">
        <v>259</v>
      </c>
      <c r="K11426" s="6">
        <v>185</v>
      </c>
    </row>
    <row r="11427" spans="1:11">
      <c r="A11427" s="6">
        <v>14021442</v>
      </c>
      <c r="B11427" t="s">
        <v>12691</v>
      </c>
      <c r="C11427" s="6" t="s">
        <v>589</v>
      </c>
      <c r="D11427" s="6">
        <v>36</v>
      </c>
      <c r="E11427" s="6">
        <v>114</v>
      </c>
      <c r="F11427" s="6">
        <v>114</v>
      </c>
      <c r="G11427" s="1">
        <v>125</v>
      </c>
      <c r="H11427" s="6" t="s">
        <v>589</v>
      </c>
      <c r="I11427" s="6" t="s">
        <v>603</v>
      </c>
      <c r="K11427" s="6">
        <v>177</v>
      </c>
    </row>
    <row r="11428" spans="1:11">
      <c r="A11428" s="6">
        <v>59002636</v>
      </c>
      <c r="B11428" t="s">
        <v>12692</v>
      </c>
      <c r="C11428" s="6" t="s">
        <v>218</v>
      </c>
      <c r="D11428" s="6">
        <v>38</v>
      </c>
      <c r="E11428" s="6">
        <v>114</v>
      </c>
      <c r="F11428" s="6">
        <v>114</v>
      </c>
      <c r="G11428" s="1">
        <v>125</v>
      </c>
      <c r="H11428" s="6" t="s">
        <v>218</v>
      </c>
      <c r="I11428" s="6" t="s">
        <v>6641</v>
      </c>
      <c r="K11428" s="6">
        <v>186</v>
      </c>
    </row>
    <row r="11429" spans="1:11">
      <c r="A11429" s="6">
        <v>76017703</v>
      </c>
      <c r="B11429" t="s">
        <v>12693</v>
      </c>
      <c r="C11429" s="6" t="s">
        <v>303</v>
      </c>
      <c r="D11429" s="6">
        <v>33</v>
      </c>
      <c r="E11429" s="6">
        <v>114</v>
      </c>
      <c r="F11429" s="6">
        <v>114</v>
      </c>
      <c r="G11429" s="1">
        <v>125</v>
      </c>
      <c r="H11429" s="6" t="s">
        <v>303</v>
      </c>
      <c r="I11429" s="6" t="s">
        <v>378</v>
      </c>
      <c r="K11429" s="6">
        <v>175</v>
      </c>
    </row>
    <row r="11430" spans="1:11">
      <c r="A11430" s="6">
        <v>76007755</v>
      </c>
      <c r="B11430" t="s">
        <v>12694</v>
      </c>
      <c r="C11430" s="6" t="s">
        <v>377</v>
      </c>
      <c r="D11430" s="6">
        <v>32</v>
      </c>
      <c r="E11430" s="6">
        <v>114</v>
      </c>
      <c r="F11430" s="6">
        <v>114</v>
      </c>
      <c r="G11430" s="1">
        <v>125</v>
      </c>
      <c r="H11430" s="6" t="s">
        <v>377</v>
      </c>
      <c r="I11430" s="6" t="s">
        <v>378</v>
      </c>
      <c r="K11430" s="6">
        <v>183</v>
      </c>
    </row>
    <row r="11431" spans="1:11">
      <c r="A11431" s="6">
        <v>19228026</v>
      </c>
      <c r="B11431" t="s">
        <v>12695</v>
      </c>
      <c r="C11431" s="6" t="s">
        <v>589</v>
      </c>
      <c r="D11431" s="6">
        <v>28</v>
      </c>
      <c r="E11431" s="6">
        <v>114</v>
      </c>
      <c r="F11431" s="6">
        <v>114</v>
      </c>
      <c r="G11431" s="1">
        <v>125</v>
      </c>
      <c r="H11431" s="6" t="s">
        <v>589</v>
      </c>
      <c r="I11431" s="6" t="s">
        <v>257</v>
      </c>
      <c r="K11431" s="6">
        <v>185</v>
      </c>
    </row>
    <row r="11432" spans="1:11">
      <c r="A11432" s="6">
        <v>19384386</v>
      </c>
      <c r="B11432" t="s">
        <v>12696</v>
      </c>
      <c r="C11432" s="6" t="s">
        <v>619</v>
      </c>
      <c r="D11432" s="6">
        <v>31</v>
      </c>
      <c r="E11432" s="6">
        <v>114</v>
      </c>
      <c r="F11432" s="6">
        <v>114</v>
      </c>
      <c r="G11432" s="1">
        <v>125</v>
      </c>
      <c r="H11432" s="6" t="s">
        <v>619</v>
      </c>
      <c r="I11432" s="6" t="s">
        <v>257</v>
      </c>
      <c r="K11432" s="6">
        <v>184</v>
      </c>
    </row>
    <row r="11433" spans="1:11">
      <c r="A11433" s="6">
        <v>2000044656</v>
      </c>
      <c r="B11433" t="s">
        <v>12697</v>
      </c>
      <c r="C11433" s="6" t="s">
        <v>319</v>
      </c>
      <c r="D11433" s="6">
        <v>23</v>
      </c>
      <c r="E11433" s="6">
        <v>114</v>
      </c>
      <c r="F11433" s="6">
        <v>114</v>
      </c>
      <c r="G11433" s="1">
        <v>125</v>
      </c>
      <c r="H11433" s="6" t="s">
        <v>319</v>
      </c>
      <c r="I11433" s="6" t="s">
        <v>2879</v>
      </c>
      <c r="K11433" s="6">
        <v>178</v>
      </c>
    </row>
    <row r="11434" spans="1:11">
      <c r="A11434" s="6">
        <v>77014809</v>
      </c>
      <c r="B11434" t="s">
        <v>12698</v>
      </c>
      <c r="C11434" s="6" t="s">
        <v>640</v>
      </c>
      <c r="D11434" s="6">
        <v>34</v>
      </c>
      <c r="E11434" s="6">
        <v>114</v>
      </c>
      <c r="F11434" s="6">
        <v>114</v>
      </c>
      <c r="G11434" s="1">
        <v>125</v>
      </c>
      <c r="H11434" s="6" t="s">
        <v>640</v>
      </c>
      <c r="I11434" s="6" t="s">
        <v>2937</v>
      </c>
      <c r="K11434" s="6">
        <v>177</v>
      </c>
    </row>
    <row r="11435" spans="1:11">
      <c r="A11435" s="6">
        <v>48047417</v>
      </c>
      <c r="B11435" t="s">
        <v>12699</v>
      </c>
      <c r="C11435" s="6" t="s">
        <v>2115</v>
      </c>
      <c r="D11435" s="6">
        <v>24</v>
      </c>
      <c r="E11435" s="6">
        <v>114</v>
      </c>
      <c r="F11435" s="6">
        <v>114</v>
      </c>
      <c r="G11435" s="1">
        <v>125</v>
      </c>
      <c r="H11435" s="6" t="s">
        <v>2115</v>
      </c>
      <c r="I11435" s="6" t="s">
        <v>775</v>
      </c>
      <c r="K11435" s="6">
        <v>186</v>
      </c>
    </row>
    <row r="11436" spans="1:11">
      <c r="A11436" s="6">
        <v>18077695</v>
      </c>
      <c r="B11436" t="s">
        <v>12700</v>
      </c>
      <c r="C11436" s="6" t="s">
        <v>2115</v>
      </c>
      <c r="D11436" s="6">
        <v>32</v>
      </c>
      <c r="E11436" s="6">
        <v>114</v>
      </c>
      <c r="F11436" s="6">
        <v>114</v>
      </c>
      <c r="G11436" s="1">
        <v>125</v>
      </c>
      <c r="H11436" s="6" t="s">
        <v>2115</v>
      </c>
      <c r="I11436" s="6" t="s">
        <v>12701</v>
      </c>
      <c r="K11436" s="6">
        <v>180</v>
      </c>
    </row>
    <row r="11437" spans="1:11">
      <c r="A11437" s="6">
        <v>37041867</v>
      </c>
      <c r="B11437" t="s">
        <v>12702</v>
      </c>
      <c r="C11437" s="6" t="s">
        <v>1176</v>
      </c>
      <c r="D11437" s="6">
        <v>31</v>
      </c>
      <c r="E11437" s="6">
        <v>114</v>
      </c>
      <c r="F11437" s="6">
        <v>114</v>
      </c>
      <c r="G11437" s="1">
        <v>125</v>
      </c>
      <c r="H11437" s="6" t="s">
        <v>1176</v>
      </c>
      <c r="I11437" s="6" t="s">
        <v>7597</v>
      </c>
      <c r="K11437" s="6">
        <v>175</v>
      </c>
    </row>
    <row r="11438" spans="1:11">
      <c r="A11438" s="6">
        <v>93104362</v>
      </c>
      <c r="B11438" t="s">
        <v>12703</v>
      </c>
      <c r="C11438" s="6" t="s">
        <v>728</v>
      </c>
      <c r="D11438" s="6">
        <v>24</v>
      </c>
      <c r="E11438" s="6">
        <v>114</v>
      </c>
      <c r="F11438" s="6">
        <v>114</v>
      </c>
      <c r="G11438" s="1">
        <v>125</v>
      </c>
      <c r="H11438" s="6" t="s">
        <v>728</v>
      </c>
      <c r="I11438" s="6" t="s">
        <v>857</v>
      </c>
      <c r="K11438" s="6">
        <v>172</v>
      </c>
    </row>
    <row r="11439" spans="1:11">
      <c r="A11439" s="6">
        <v>67054790</v>
      </c>
      <c r="B11439" t="s">
        <v>12704</v>
      </c>
      <c r="C11439" s="6" t="s">
        <v>218</v>
      </c>
      <c r="D11439" s="6">
        <v>32</v>
      </c>
      <c r="E11439" s="6">
        <v>114</v>
      </c>
      <c r="F11439" s="6">
        <v>114</v>
      </c>
      <c r="G11439" s="1">
        <v>125</v>
      </c>
      <c r="H11439" s="6" t="s">
        <v>218</v>
      </c>
      <c r="I11439" s="6" t="s">
        <v>12705</v>
      </c>
      <c r="K11439" s="6">
        <v>186</v>
      </c>
    </row>
    <row r="11440" spans="1:11">
      <c r="A11440" s="6">
        <v>28049772</v>
      </c>
      <c r="B11440" t="s">
        <v>12706</v>
      </c>
      <c r="C11440" s="6" t="s">
        <v>1624</v>
      </c>
      <c r="D11440" s="6">
        <v>32</v>
      </c>
      <c r="E11440" s="6">
        <v>114</v>
      </c>
      <c r="F11440" s="6">
        <v>114</v>
      </c>
      <c r="G11440" s="1">
        <v>125</v>
      </c>
      <c r="H11440" s="6" t="s">
        <v>1624</v>
      </c>
      <c r="I11440" s="6" t="s">
        <v>12707</v>
      </c>
      <c r="K11440" s="6">
        <v>196</v>
      </c>
    </row>
    <row r="11441" spans="1:11">
      <c r="A11441" s="6">
        <v>29159546</v>
      </c>
      <c r="B11441" t="s">
        <v>12708</v>
      </c>
      <c r="C11441" s="6" t="s">
        <v>377</v>
      </c>
      <c r="D11441" s="6">
        <v>27</v>
      </c>
      <c r="E11441" s="6">
        <v>114</v>
      </c>
      <c r="F11441" s="6">
        <v>114</v>
      </c>
      <c r="G11441" s="1">
        <v>125</v>
      </c>
      <c r="H11441" s="6" t="s">
        <v>377</v>
      </c>
      <c r="I11441" s="6" t="s">
        <v>259</v>
      </c>
      <c r="K11441" s="6">
        <v>188</v>
      </c>
    </row>
    <row r="11442" spans="1:11">
      <c r="A11442" s="6">
        <v>67138768</v>
      </c>
      <c r="B11442" t="s">
        <v>12709</v>
      </c>
      <c r="C11442" s="6" t="s">
        <v>319</v>
      </c>
      <c r="D11442" s="6">
        <v>33</v>
      </c>
      <c r="E11442" s="6">
        <v>114</v>
      </c>
      <c r="F11442" s="6">
        <v>114</v>
      </c>
      <c r="G11442" s="1">
        <v>125</v>
      </c>
      <c r="H11442" s="6" t="s">
        <v>319</v>
      </c>
      <c r="I11442" s="6" t="s">
        <v>348</v>
      </c>
      <c r="K11442" s="6">
        <v>182</v>
      </c>
    </row>
    <row r="11443" spans="1:11">
      <c r="A11443" s="6">
        <v>51067963</v>
      </c>
      <c r="B11443" t="s">
        <v>12710</v>
      </c>
      <c r="C11443" s="6" t="s">
        <v>2112</v>
      </c>
      <c r="D11443" s="6">
        <v>26</v>
      </c>
      <c r="E11443" s="6">
        <v>114</v>
      </c>
      <c r="F11443" s="6">
        <v>114</v>
      </c>
      <c r="G11443" s="1">
        <v>125</v>
      </c>
      <c r="H11443" s="6" t="s">
        <v>2112</v>
      </c>
      <c r="I11443" s="6" t="s">
        <v>1303</v>
      </c>
      <c r="K11443" s="6">
        <v>183</v>
      </c>
    </row>
    <row r="11444" spans="1:11">
      <c r="A11444" s="6">
        <v>61085725</v>
      </c>
      <c r="B11444" t="s">
        <v>12711</v>
      </c>
      <c r="C11444" s="6" t="s">
        <v>640</v>
      </c>
      <c r="D11444" s="6">
        <v>25</v>
      </c>
      <c r="E11444" s="6">
        <v>114</v>
      </c>
      <c r="F11444" s="6">
        <v>114</v>
      </c>
      <c r="G11444" s="1">
        <v>125</v>
      </c>
      <c r="H11444" s="6" t="s">
        <v>640</v>
      </c>
      <c r="I11444" s="6" t="s">
        <v>253</v>
      </c>
      <c r="K11444" s="6">
        <v>176</v>
      </c>
    </row>
    <row r="11445" spans="1:11">
      <c r="A11445" s="6">
        <v>39053436</v>
      </c>
      <c r="B11445" t="s">
        <v>12712</v>
      </c>
      <c r="C11445" s="6" t="s">
        <v>1176</v>
      </c>
      <c r="D11445" s="6">
        <v>25</v>
      </c>
      <c r="E11445" s="6">
        <v>114</v>
      </c>
      <c r="F11445" s="6">
        <v>114</v>
      </c>
      <c r="G11445" s="1">
        <v>125</v>
      </c>
      <c r="H11445" s="6" t="s">
        <v>1176</v>
      </c>
      <c r="I11445" s="6" t="s">
        <v>1819</v>
      </c>
      <c r="K11445" s="6">
        <v>177</v>
      </c>
    </row>
    <row r="11446" spans="1:11">
      <c r="A11446" s="6">
        <v>39053479</v>
      </c>
      <c r="B11446" t="s">
        <v>12713</v>
      </c>
      <c r="C11446" s="6" t="s">
        <v>1709</v>
      </c>
      <c r="D11446" s="6">
        <v>24</v>
      </c>
      <c r="E11446" s="6">
        <v>114</v>
      </c>
      <c r="F11446" s="6">
        <v>114</v>
      </c>
      <c r="G11446" s="1">
        <v>125</v>
      </c>
      <c r="H11446" s="6" t="s">
        <v>1709</v>
      </c>
      <c r="I11446" s="6" t="s">
        <v>1819</v>
      </c>
      <c r="K11446" s="6">
        <v>175</v>
      </c>
    </row>
    <row r="11447" spans="1:11">
      <c r="A11447" s="6">
        <v>14236702</v>
      </c>
      <c r="B11447" t="s">
        <v>12714</v>
      </c>
      <c r="C11447" s="6" t="s">
        <v>240</v>
      </c>
      <c r="D11447" s="6">
        <v>26</v>
      </c>
      <c r="E11447" s="6">
        <v>114</v>
      </c>
      <c r="F11447" s="6">
        <v>114</v>
      </c>
      <c r="G11447" s="1">
        <v>125</v>
      </c>
      <c r="H11447" s="6" t="s">
        <v>240</v>
      </c>
      <c r="I11447" s="6" t="s">
        <v>603</v>
      </c>
      <c r="K11447" s="6">
        <v>181</v>
      </c>
    </row>
    <row r="11448" spans="1:11">
      <c r="A11448" s="6">
        <v>19362986</v>
      </c>
      <c r="B11448" t="s">
        <v>12715</v>
      </c>
      <c r="C11448" s="6" t="s">
        <v>319</v>
      </c>
      <c r="D11448" s="6">
        <v>28</v>
      </c>
      <c r="E11448" s="6">
        <v>114</v>
      </c>
      <c r="F11448" s="6">
        <v>114</v>
      </c>
      <c r="G11448" s="1">
        <v>125</v>
      </c>
      <c r="H11448" s="6" t="s">
        <v>319</v>
      </c>
      <c r="I11448" s="6" t="s">
        <v>257</v>
      </c>
      <c r="K11448" s="6">
        <v>171</v>
      </c>
    </row>
    <row r="11449" spans="1:11">
      <c r="A11449" s="6">
        <v>49048451</v>
      </c>
      <c r="B11449" t="s">
        <v>12716</v>
      </c>
      <c r="C11449" s="6" t="s">
        <v>2115</v>
      </c>
      <c r="D11449" s="6">
        <v>27</v>
      </c>
      <c r="E11449" s="6">
        <v>114</v>
      </c>
      <c r="F11449" s="6">
        <v>114</v>
      </c>
      <c r="G11449" s="1">
        <v>125</v>
      </c>
      <c r="H11449" s="6" t="s">
        <v>2115</v>
      </c>
      <c r="I11449" s="6" t="s">
        <v>477</v>
      </c>
      <c r="K11449" s="6">
        <v>195</v>
      </c>
    </row>
    <row r="11450" spans="1:11">
      <c r="A11450" s="6">
        <v>2000096566</v>
      </c>
      <c r="B11450" t="s">
        <v>12717</v>
      </c>
      <c r="C11450" s="6" t="s">
        <v>303</v>
      </c>
      <c r="D11450" s="6">
        <v>23</v>
      </c>
      <c r="E11450" s="6">
        <v>114</v>
      </c>
      <c r="F11450" s="6">
        <v>114</v>
      </c>
      <c r="G11450" s="1">
        <v>125</v>
      </c>
      <c r="H11450" s="6" t="s">
        <v>303</v>
      </c>
      <c r="I11450" s="6" t="s">
        <v>603</v>
      </c>
      <c r="K11450" s="6">
        <v>180</v>
      </c>
    </row>
    <row r="11451" spans="1:11">
      <c r="A11451" s="6">
        <v>43061338</v>
      </c>
      <c r="B11451" t="s">
        <v>12718</v>
      </c>
      <c r="C11451" s="6" t="s">
        <v>1879</v>
      </c>
      <c r="D11451" s="6">
        <v>32</v>
      </c>
      <c r="E11451" s="6">
        <v>114</v>
      </c>
      <c r="F11451" s="6">
        <v>114</v>
      </c>
      <c r="G11451" s="1">
        <v>125</v>
      </c>
      <c r="H11451" s="6" t="s">
        <v>1879</v>
      </c>
      <c r="I11451" s="6" t="s">
        <v>236</v>
      </c>
      <c r="K11451" s="6">
        <v>188</v>
      </c>
    </row>
    <row r="11452" spans="1:11">
      <c r="A11452" s="6">
        <v>2000156876</v>
      </c>
      <c r="B11452" t="s">
        <v>12719</v>
      </c>
      <c r="C11452" s="6" t="s">
        <v>589</v>
      </c>
      <c r="D11452" s="6">
        <v>22</v>
      </c>
      <c r="E11452" s="6">
        <v>114</v>
      </c>
      <c r="F11452" s="6">
        <v>114</v>
      </c>
      <c r="G11452" s="1">
        <v>125</v>
      </c>
      <c r="H11452" s="6" t="s">
        <v>589</v>
      </c>
      <c r="I11452" s="6" t="s">
        <v>1661</v>
      </c>
      <c r="K11452" s="6">
        <v>176</v>
      </c>
    </row>
    <row r="11453" spans="1:11">
      <c r="A11453" s="6">
        <v>2000367808</v>
      </c>
      <c r="B11453" t="s">
        <v>12720</v>
      </c>
      <c r="C11453" s="6" t="s">
        <v>1710</v>
      </c>
      <c r="D11453" s="6">
        <v>21</v>
      </c>
      <c r="E11453" s="6">
        <v>114</v>
      </c>
      <c r="F11453" s="6">
        <v>114</v>
      </c>
      <c r="G11453" s="1">
        <v>125</v>
      </c>
      <c r="H11453" s="6" t="s">
        <v>1710</v>
      </c>
      <c r="I11453" s="6" t="s">
        <v>603</v>
      </c>
      <c r="K11453" s="6">
        <v>178</v>
      </c>
    </row>
    <row r="11454" spans="1:11">
      <c r="A11454" s="6">
        <v>29036639</v>
      </c>
      <c r="B11454" t="s">
        <v>12721</v>
      </c>
      <c r="C11454" s="6" t="s">
        <v>2115</v>
      </c>
      <c r="D11454" s="6">
        <v>33</v>
      </c>
      <c r="E11454" s="6">
        <v>114</v>
      </c>
      <c r="F11454" s="6">
        <v>114</v>
      </c>
      <c r="G11454" s="1">
        <v>125</v>
      </c>
      <c r="H11454" s="6" t="s">
        <v>2115</v>
      </c>
      <c r="I11454" s="6" t="s">
        <v>259</v>
      </c>
      <c r="K11454" s="6">
        <v>191</v>
      </c>
    </row>
    <row r="11455" spans="1:11">
      <c r="A11455" s="6">
        <v>91140290</v>
      </c>
      <c r="B11455" t="s">
        <v>12722</v>
      </c>
      <c r="C11455" s="6" t="s">
        <v>558</v>
      </c>
      <c r="D11455" s="6">
        <v>29</v>
      </c>
      <c r="E11455" s="6">
        <v>114</v>
      </c>
      <c r="F11455" s="6">
        <v>114</v>
      </c>
      <c r="G11455" s="1">
        <v>125</v>
      </c>
      <c r="H11455" s="6" t="s">
        <v>558</v>
      </c>
      <c r="I11455" s="6" t="s">
        <v>309</v>
      </c>
      <c r="K11455" s="6">
        <v>179</v>
      </c>
    </row>
    <row r="11456" spans="1:11">
      <c r="A11456" s="6">
        <v>2000118647</v>
      </c>
      <c r="B11456" t="s">
        <v>12723</v>
      </c>
      <c r="C11456" s="6" t="s">
        <v>558</v>
      </c>
      <c r="D11456" s="6">
        <v>30</v>
      </c>
      <c r="E11456" s="6">
        <v>114</v>
      </c>
      <c r="F11456" s="6">
        <v>114</v>
      </c>
      <c r="G11456" s="1">
        <v>125</v>
      </c>
      <c r="H11456" s="6" t="s">
        <v>558</v>
      </c>
      <c r="I11456" s="6" t="s">
        <v>1375</v>
      </c>
      <c r="K11456" s="6">
        <v>177</v>
      </c>
    </row>
    <row r="11457" spans="1:11">
      <c r="A11457" s="6">
        <v>19161180</v>
      </c>
      <c r="B11457" t="s">
        <v>12724</v>
      </c>
      <c r="C11457" s="6" t="s">
        <v>377</v>
      </c>
      <c r="D11457" s="6">
        <v>33</v>
      </c>
      <c r="E11457" s="6">
        <v>114</v>
      </c>
      <c r="F11457" s="6">
        <v>114</v>
      </c>
      <c r="G11457" s="1">
        <v>125</v>
      </c>
      <c r="H11457" s="6" t="s">
        <v>377</v>
      </c>
      <c r="I11457" s="6" t="s">
        <v>257</v>
      </c>
      <c r="K11457" s="6">
        <v>190</v>
      </c>
    </row>
    <row r="11458" spans="1:11">
      <c r="A11458" s="6">
        <v>91144364</v>
      </c>
      <c r="B11458" t="s">
        <v>12725</v>
      </c>
      <c r="C11458" s="6" t="s">
        <v>240</v>
      </c>
      <c r="D11458" s="6">
        <v>28</v>
      </c>
      <c r="E11458" s="6">
        <v>114</v>
      </c>
      <c r="F11458" s="6">
        <v>114</v>
      </c>
      <c r="G11458" s="1">
        <v>125</v>
      </c>
      <c r="H11458" s="6" t="s">
        <v>240</v>
      </c>
      <c r="I11458" s="6" t="s">
        <v>1863</v>
      </c>
      <c r="K11458" s="6">
        <v>183</v>
      </c>
    </row>
    <row r="11459" spans="1:11">
      <c r="A11459" s="6">
        <v>75019667</v>
      </c>
      <c r="B11459" t="s">
        <v>12726</v>
      </c>
      <c r="C11459" s="6" t="s">
        <v>1806</v>
      </c>
      <c r="D11459" s="6">
        <v>31</v>
      </c>
      <c r="E11459" s="6">
        <v>114</v>
      </c>
      <c r="F11459" s="6">
        <v>114</v>
      </c>
      <c r="G11459" s="1">
        <v>125</v>
      </c>
      <c r="H11459" s="6" t="s">
        <v>1806</v>
      </c>
      <c r="I11459" s="6" t="s">
        <v>2639</v>
      </c>
      <c r="K11459" s="6">
        <v>177</v>
      </c>
    </row>
    <row r="11460" spans="1:11">
      <c r="A11460" s="6">
        <v>57183994</v>
      </c>
      <c r="B11460" t="s">
        <v>12727</v>
      </c>
      <c r="C11460" s="6" t="s">
        <v>1624</v>
      </c>
      <c r="D11460" s="6">
        <v>23</v>
      </c>
      <c r="E11460" s="6">
        <v>114</v>
      </c>
      <c r="F11460" s="6">
        <v>114</v>
      </c>
      <c r="G11460" s="1">
        <v>125</v>
      </c>
      <c r="H11460" s="6" t="s">
        <v>1624</v>
      </c>
      <c r="I11460" s="6" t="s">
        <v>10661</v>
      </c>
      <c r="K11460" s="6">
        <v>193</v>
      </c>
    </row>
    <row r="11461" spans="1:11">
      <c r="A11461" s="6">
        <v>38041619</v>
      </c>
      <c r="B11461" t="s">
        <v>12728</v>
      </c>
      <c r="C11461" s="6" t="s">
        <v>1624</v>
      </c>
      <c r="D11461" s="6">
        <v>27</v>
      </c>
      <c r="E11461" s="6">
        <v>114</v>
      </c>
      <c r="F11461" s="6">
        <v>114</v>
      </c>
      <c r="G11461" s="1">
        <v>125</v>
      </c>
      <c r="H11461" s="6" t="s">
        <v>1624</v>
      </c>
      <c r="I11461" s="6" t="s">
        <v>1277</v>
      </c>
      <c r="K11461" s="6">
        <v>187</v>
      </c>
    </row>
    <row r="11462" spans="1:11">
      <c r="A11462" s="6">
        <v>49033539</v>
      </c>
      <c r="B11462" t="s">
        <v>12729</v>
      </c>
      <c r="C11462" s="6" t="s">
        <v>2115</v>
      </c>
      <c r="D11462" s="6">
        <v>31</v>
      </c>
      <c r="E11462" s="6">
        <v>114</v>
      </c>
      <c r="F11462" s="6">
        <v>114</v>
      </c>
      <c r="G11462" s="1">
        <v>125</v>
      </c>
      <c r="H11462" s="6" t="s">
        <v>2115</v>
      </c>
      <c r="I11462" s="6" t="s">
        <v>344</v>
      </c>
      <c r="K11462" s="6">
        <v>189</v>
      </c>
    </row>
    <row r="11463" spans="1:11">
      <c r="A11463" s="6">
        <v>33003224</v>
      </c>
      <c r="B11463" t="s">
        <v>12730</v>
      </c>
      <c r="C11463" s="6" t="s">
        <v>319</v>
      </c>
      <c r="D11463" s="6">
        <v>34</v>
      </c>
      <c r="E11463" s="6">
        <v>114</v>
      </c>
      <c r="F11463" s="6">
        <v>114</v>
      </c>
      <c r="G11463" s="1">
        <v>125</v>
      </c>
      <c r="H11463" s="6" t="s">
        <v>319</v>
      </c>
      <c r="I11463" s="6" t="s">
        <v>4116</v>
      </c>
      <c r="K11463" s="6">
        <v>177</v>
      </c>
    </row>
    <row r="11464" spans="1:11">
      <c r="A11464" s="6">
        <v>19347411</v>
      </c>
      <c r="B11464" t="s">
        <v>12731</v>
      </c>
      <c r="C11464" s="6" t="s">
        <v>2115</v>
      </c>
      <c r="D11464" s="6">
        <v>25</v>
      </c>
      <c r="E11464" s="6">
        <v>114</v>
      </c>
      <c r="F11464" s="6">
        <v>114</v>
      </c>
      <c r="G11464" s="1">
        <v>125</v>
      </c>
      <c r="H11464" s="6" t="s">
        <v>2115</v>
      </c>
      <c r="I11464" s="6" t="s">
        <v>257</v>
      </c>
      <c r="K11464" s="6">
        <v>185</v>
      </c>
    </row>
    <row r="11465" spans="1:11">
      <c r="A11465" s="6">
        <v>19225768</v>
      </c>
      <c r="B11465" t="s">
        <v>12732</v>
      </c>
      <c r="C11465" s="6" t="s">
        <v>1624</v>
      </c>
      <c r="D11465" s="6">
        <v>32</v>
      </c>
      <c r="E11465" s="6">
        <v>114</v>
      </c>
      <c r="F11465" s="6">
        <v>114</v>
      </c>
      <c r="G11465" s="1">
        <v>125</v>
      </c>
      <c r="H11465" s="6" t="s">
        <v>1624</v>
      </c>
      <c r="I11465" s="6" t="s">
        <v>4626</v>
      </c>
      <c r="K11465" s="6">
        <v>188</v>
      </c>
    </row>
    <row r="11466" spans="1:11">
      <c r="A11466" s="6">
        <v>92071550</v>
      </c>
      <c r="B11466" t="s">
        <v>12733</v>
      </c>
      <c r="C11466" s="6" t="s">
        <v>377</v>
      </c>
      <c r="D11466" s="6">
        <v>30</v>
      </c>
      <c r="E11466" s="6">
        <v>114</v>
      </c>
      <c r="F11466" s="6">
        <v>114</v>
      </c>
      <c r="G11466" s="1">
        <v>125</v>
      </c>
      <c r="H11466" s="6" t="s">
        <v>377</v>
      </c>
      <c r="I11466" s="6" t="s">
        <v>12734</v>
      </c>
      <c r="K11466" s="6">
        <v>183</v>
      </c>
    </row>
    <row r="11467" spans="1:11">
      <c r="A11467" s="6">
        <v>28028379</v>
      </c>
      <c r="B11467" t="s">
        <v>12735</v>
      </c>
      <c r="C11467" s="6" t="s">
        <v>1624</v>
      </c>
      <c r="D11467" s="6">
        <v>33</v>
      </c>
      <c r="E11467" s="6">
        <v>114</v>
      </c>
      <c r="F11467" s="6">
        <v>114</v>
      </c>
      <c r="G11467" s="1">
        <v>125</v>
      </c>
      <c r="H11467" s="6" t="s">
        <v>1624</v>
      </c>
      <c r="I11467" s="6" t="s">
        <v>259</v>
      </c>
      <c r="K11467" s="6">
        <v>189</v>
      </c>
    </row>
    <row r="11468" spans="1:11">
      <c r="A11468" s="6">
        <v>29142085</v>
      </c>
      <c r="B11468" t="s">
        <v>12736</v>
      </c>
      <c r="C11468" s="6" t="s">
        <v>218</v>
      </c>
      <c r="D11468" s="6">
        <v>27</v>
      </c>
      <c r="E11468" s="6">
        <v>114</v>
      </c>
      <c r="F11468" s="6">
        <v>114</v>
      </c>
      <c r="G11468" s="1">
        <v>125</v>
      </c>
      <c r="H11468" s="6" t="s">
        <v>218</v>
      </c>
      <c r="I11468" s="6" t="s">
        <v>12737</v>
      </c>
      <c r="K11468" s="6">
        <v>183</v>
      </c>
    </row>
    <row r="11469" spans="1:11">
      <c r="A11469" s="6">
        <v>14239401</v>
      </c>
      <c r="B11469" t="s">
        <v>12738</v>
      </c>
      <c r="C11469" s="6" t="s">
        <v>589</v>
      </c>
      <c r="D11469" s="6">
        <v>24</v>
      </c>
      <c r="E11469" s="6">
        <v>114</v>
      </c>
      <c r="F11469" s="6">
        <v>114</v>
      </c>
      <c r="G11469" s="1">
        <v>125</v>
      </c>
      <c r="H11469" s="6" t="s">
        <v>589</v>
      </c>
      <c r="I11469" s="6" t="s">
        <v>187</v>
      </c>
      <c r="K11469" s="6">
        <v>184</v>
      </c>
    </row>
    <row r="11470" spans="1:11">
      <c r="A11470" s="6">
        <v>18101866</v>
      </c>
      <c r="B11470" t="s">
        <v>12739</v>
      </c>
      <c r="C11470" s="6" t="s">
        <v>377</v>
      </c>
      <c r="D11470" s="6">
        <v>25</v>
      </c>
      <c r="E11470" s="6">
        <v>114</v>
      </c>
      <c r="F11470" s="6">
        <v>114</v>
      </c>
      <c r="G11470" s="1">
        <v>125</v>
      </c>
      <c r="H11470" s="6" t="s">
        <v>377</v>
      </c>
      <c r="I11470" s="6" t="s">
        <v>9619</v>
      </c>
      <c r="K11470" s="6">
        <v>181</v>
      </c>
    </row>
    <row r="11471" spans="1:11">
      <c r="A11471" s="6">
        <v>16010182</v>
      </c>
      <c r="B11471" t="s">
        <v>12740</v>
      </c>
      <c r="C11471" s="6" t="s">
        <v>1673</v>
      </c>
      <c r="D11471" s="6">
        <v>34</v>
      </c>
      <c r="E11471" s="6">
        <v>114</v>
      </c>
      <c r="F11471" s="6">
        <v>114</v>
      </c>
      <c r="G11471" s="1">
        <v>125</v>
      </c>
      <c r="H11471" s="6" t="s">
        <v>1673</v>
      </c>
      <c r="I11471" s="6" t="s">
        <v>298</v>
      </c>
      <c r="K11471" s="6">
        <v>180</v>
      </c>
    </row>
    <row r="11472" spans="1:11">
      <c r="A11472" s="6">
        <v>53098864</v>
      </c>
      <c r="B11472" t="s">
        <v>12741</v>
      </c>
      <c r="C11472" s="6" t="s">
        <v>319</v>
      </c>
      <c r="D11472" s="6">
        <v>29</v>
      </c>
      <c r="E11472" s="6">
        <v>114</v>
      </c>
      <c r="F11472" s="6">
        <v>114</v>
      </c>
      <c r="G11472" s="1">
        <v>125</v>
      </c>
      <c r="H11472" s="6" t="s">
        <v>319</v>
      </c>
      <c r="I11472" s="6" t="s">
        <v>729</v>
      </c>
      <c r="K11472" s="6">
        <v>181</v>
      </c>
    </row>
    <row r="11473" spans="1:11">
      <c r="A11473" s="6">
        <v>27164312</v>
      </c>
      <c r="B11473" t="s">
        <v>12742</v>
      </c>
      <c r="C11473" s="6" t="s">
        <v>1747</v>
      </c>
      <c r="D11473" s="6">
        <v>21</v>
      </c>
      <c r="E11473" s="6">
        <v>114</v>
      </c>
      <c r="F11473" s="6">
        <v>114</v>
      </c>
      <c r="G11473" s="1">
        <v>125</v>
      </c>
      <c r="H11473" s="6" t="s">
        <v>1747</v>
      </c>
      <c r="I11473" s="6" t="s">
        <v>339</v>
      </c>
      <c r="K11473" s="6">
        <v>180</v>
      </c>
    </row>
    <row r="11474" spans="1:11">
      <c r="A11474" s="6">
        <v>19212525</v>
      </c>
      <c r="B11474" t="s">
        <v>12743</v>
      </c>
      <c r="C11474" s="6" t="s">
        <v>2112</v>
      </c>
      <c r="D11474" s="6">
        <v>31</v>
      </c>
      <c r="E11474" s="6">
        <v>114</v>
      </c>
      <c r="F11474" s="6">
        <v>114</v>
      </c>
      <c r="G11474" s="1">
        <v>125</v>
      </c>
      <c r="H11474" s="6" t="s">
        <v>2112</v>
      </c>
      <c r="I11474" s="6" t="s">
        <v>257</v>
      </c>
      <c r="K11474" s="6">
        <v>175</v>
      </c>
    </row>
    <row r="11475" spans="1:11">
      <c r="A11475" s="6">
        <v>85141621</v>
      </c>
      <c r="B11475" t="s">
        <v>12744</v>
      </c>
      <c r="C11475" s="6" t="s">
        <v>2157</v>
      </c>
      <c r="D11475" s="6">
        <v>33</v>
      </c>
      <c r="E11475" s="6">
        <v>114</v>
      </c>
      <c r="F11475" s="6">
        <v>114</v>
      </c>
      <c r="G11475" s="1">
        <v>125</v>
      </c>
      <c r="H11475" s="6" t="s">
        <v>2157</v>
      </c>
      <c r="I11475" s="6" t="s">
        <v>352</v>
      </c>
      <c r="K11475" s="6">
        <v>189</v>
      </c>
    </row>
    <row r="11476" spans="1:11">
      <c r="A11476" s="6">
        <v>76022018</v>
      </c>
      <c r="B11476" t="s">
        <v>12745</v>
      </c>
      <c r="C11476" s="6" t="s">
        <v>377</v>
      </c>
      <c r="D11476" s="6">
        <v>33</v>
      </c>
      <c r="E11476" s="6">
        <v>114</v>
      </c>
      <c r="F11476" s="6">
        <v>114</v>
      </c>
      <c r="G11476" s="1">
        <v>125</v>
      </c>
      <c r="H11476" s="6" t="s">
        <v>377</v>
      </c>
      <c r="I11476" s="6" t="s">
        <v>378</v>
      </c>
      <c r="K11476" s="6">
        <v>183</v>
      </c>
    </row>
    <row r="11477" spans="1:11">
      <c r="A11477" s="6">
        <v>2000095533</v>
      </c>
      <c r="B11477" t="s">
        <v>12746</v>
      </c>
      <c r="C11477" s="6" t="s">
        <v>944</v>
      </c>
      <c r="D11477" s="6">
        <v>24</v>
      </c>
      <c r="E11477" s="6">
        <v>114</v>
      </c>
      <c r="F11477" s="6">
        <v>114</v>
      </c>
      <c r="G11477" s="1">
        <v>124</v>
      </c>
      <c r="H11477" s="6" t="s">
        <v>944</v>
      </c>
      <c r="I11477" s="6" t="s">
        <v>1661</v>
      </c>
      <c r="K11477" s="6">
        <v>174</v>
      </c>
    </row>
    <row r="11478" spans="1:11">
      <c r="A11478" s="6">
        <v>92089556</v>
      </c>
      <c r="B11478" t="s">
        <v>12747</v>
      </c>
      <c r="C11478" s="6" t="s">
        <v>377</v>
      </c>
      <c r="D11478" s="6">
        <v>26</v>
      </c>
      <c r="E11478" s="6">
        <v>114</v>
      </c>
      <c r="F11478" s="6">
        <v>114</v>
      </c>
      <c r="G11478" s="1">
        <v>124</v>
      </c>
      <c r="H11478" s="6" t="s">
        <v>377</v>
      </c>
      <c r="I11478" s="6" t="s">
        <v>1405</v>
      </c>
      <c r="K11478" s="6">
        <v>193</v>
      </c>
    </row>
    <row r="11479" spans="1:11">
      <c r="A11479" s="6">
        <v>14198076</v>
      </c>
      <c r="B11479" t="s">
        <v>12748</v>
      </c>
      <c r="C11479" s="6" t="s">
        <v>311</v>
      </c>
      <c r="D11479" s="6">
        <v>27</v>
      </c>
      <c r="E11479" s="6">
        <v>114</v>
      </c>
      <c r="F11479" s="6">
        <v>114</v>
      </c>
      <c r="G11479" s="1">
        <v>124</v>
      </c>
      <c r="H11479" s="6" t="s">
        <v>311</v>
      </c>
      <c r="I11479" s="6" t="s">
        <v>603</v>
      </c>
      <c r="K11479" s="6">
        <v>179</v>
      </c>
    </row>
    <row r="11480" spans="1:11">
      <c r="A11480" s="6">
        <v>76037207</v>
      </c>
      <c r="B11480" t="s">
        <v>12749</v>
      </c>
      <c r="C11480" s="6" t="s">
        <v>1213</v>
      </c>
      <c r="D11480" s="6">
        <v>30</v>
      </c>
      <c r="E11480" s="6">
        <v>114</v>
      </c>
      <c r="F11480" s="6">
        <v>114</v>
      </c>
      <c r="G11480" s="1">
        <v>124</v>
      </c>
      <c r="H11480" s="6" t="s">
        <v>1213</v>
      </c>
      <c r="I11480" s="6" t="s">
        <v>378</v>
      </c>
      <c r="K11480" s="6">
        <v>176</v>
      </c>
    </row>
    <row r="11481" spans="1:11">
      <c r="A11481" s="6">
        <v>86059013</v>
      </c>
      <c r="B11481" t="s">
        <v>12750</v>
      </c>
      <c r="C11481" s="6" t="s">
        <v>2046</v>
      </c>
      <c r="D11481" s="6">
        <v>33</v>
      </c>
      <c r="E11481" s="6">
        <v>114</v>
      </c>
      <c r="F11481" s="6">
        <v>114</v>
      </c>
      <c r="G11481" s="1">
        <v>124</v>
      </c>
      <c r="H11481" s="6" t="s">
        <v>2046</v>
      </c>
      <c r="I11481" s="6" t="s">
        <v>1688</v>
      </c>
      <c r="K11481" s="6">
        <v>172</v>
      </c>
    </row>
    <row r="11482" spans="1:11">
      <c r="A11482" s="6">
        <v>76045246</v>
      </c>
      <c r="B11482" t="s">
        <v>12751</v>
      </c>
      <c r="C11482" s="6" t="s">
        <v>2115</v>
      </c>
      <c r="D11482" s="6">
        <v>29</v>
      </c>
      <c r="E11482" s="6">
        <v>114</v>
      </c>
      <c r="F11482" s="6">
        <v>114</v>
      </c>
      <c r="G11482" s="1">
        <v>124</v>
      </c>
      <c r="H11482" s="6" t="s">
        <v>2115</v>
      </c>
      <c r="I11482" s="6" t="s">
        <v>378</v>
      </c>
      <c r="K11482" s="6">
        <v>180</v>
      </c>
    </row>
    <row r="11483" spans="1:11">
      <c r="A11483" s="6">
        <v>76022975</v>
      </c>
      <c r="B11483" t="s">
        <v>12752</v>
      </c>
      <c r="C11483" s="6" t="s">
        <v>640</v>
      </c>
      <c r="D11483" s="6">
        <v>33</v>
      </c>
      <c r="E11483" s="6">
        <v>114</v>
      </c>
      <c r="F11483" s="6">
        <v>114</v>
      </c>
      <c r="G11483" s="1">
        <v>124</v>
      </c>
      <c r="H11483" s="6" t="s">
        <v>640</v>
      </c>
      <c r="I11483" s="6" t="s">
        <v>378</v>
      </c>
      <c r="K11483" s="6">
        <v>179</v>
      </c>
    </row>
    <row r="11484" spans="1:11">
      <c r="A11484" s="6">
        <v>43083239</v>
      </c>
      <c r="B11484" t="s">
        <v>12753</v>
      </c>
      <c r="C11484" s="6" t="s">
        <v>640</v>
      </c>
      <c r="D11484" s="6">
        <v>30</v>
      </c>
      <c r="E11484" s="6">
        <v>114</v>
      </c>
      <c r="F11484" s="6">
        <v>114</v>
      </c>
      <c r="G11484" s="1">
        <v>124</v>
      </c>
      <c r="H11484" s="6" t="s">
        <v>640</v>
      </c>
      <c r="I11484" s="6" t="s">
        <v>236</v>
      </c>
      <c r="K11484" s="6">
        <v>175</v>
      </c>
    </row>
    <row r="11485" spans="1:11">
      <c r="A11485" s="6">
        <v>14123596</v>
      </c>
      <c r="B11485" t="s">
        <v>12754</v>
      </c>
      <c r="C11485" s="6" t="s">
        <v>589</v>
      </c>
      <c r="D11485" s="6">
        <v>31</v>
      </c>
      <c r="E11485" s="6">
        <v>114</v>
      </c>
      <c r="F11485" s="6">
        <v>114</v>
      </c>
      <c r="G11485" s="1">
        <v>124</v>
      </c>
      <c r="H11485" s="6" t="s">
        <v>589</v>
      </c>
      <c r="I11485" s="6" t="s">
        <v>603</v>
      </c>
      <c r="K11485" s="6">
        <v>180</v>
      </c>
    </row>
    <row r="11486" spans="1:11">
      <c r="A11486" s="6">
        <v>75039728</v>
      </c>
      <c r="B11486" t="s">
        <v>12755</v>
      </c>
      <c r="C11486" s="6" t="s">
        <v>619</v>
      </c>
      <c r="D11486" s="6">
        <v>26</v>
      </c>
      <c r="E11486" s="6">
        <v>114</v>
      </c>
      <c r="F11486" s="6">
        <v>114</v>
      </c>
      <c r="G11486" s="1">
        <v>124</v>
      </c>
      <c r="H11486" s="6" t="s">
        <v>619</v>
      </c>
      <c r="I11486" s="6" t="s">
        <v>2639</v>
      </c>
      <c r="K11486" s="6">
        <v>174</v>
      </c>
    </row>
    <row r="11487" spans="1:11">
      <c r="A11487" s="6">
        <v>76058874</v>
      </c>
      <c r="B11487" t="s">
        <v>12756</v>
      </c>
      <c r="C11487" s="6" t="s">
        <v>377</v>
      </c>
      <c r="D11487" s="6">
        <v>26</v>
      </c>
      <c r="E11487" s="6">
        <v>114</v>
      </c>
      <c r="F11487" s="6">
        <v>114</v>
      </c>
      <c r="G11487" s="1">
        <v>124</v>
      </c>
      <c r="H11487" s="6" t="s">
        <v>377</v>
      </c>
      <c r="I11487" s="6" t="s">
        <v>378</v>
      </c>
      <c r="K11487" s="6">
        <v>186</v>
      </c>
    </row>
    <row r="11488" spans="1:11">
      <c r="A11488" s="6">
        <v>51079196</v>
      </c>
      <c r="B11488" t="s">
        <v>12757</v>
      </c>
      <c r="C11488" s="6" t="s">
        <v>1624</v>
      </c>
      <c r="D11488" s="6">
        <v>27</v>
      </c>
      <c r="E11488" s="6">
        <v>114</v>
      </c>
      <c r="F11488" s="6">
        <v>114</v>
      </c>
      <c r="G11488" s="1">
        <v>124</v>
      </c>
      <c r="H11488" s="6" t="s">
        <v>1624</v>
      </c>
      <c r="I11488" s="6" t="s">
        <v>1303</v>
      </c>
      <c r="K11488" s="6">
        <v>191</v>
      </c>
    </row>
    <row r="11489" spans="1:11">
      <c r="A11489" s="6">
        <v>43055070</v>
      </c>
      <c r="B11489" t="s">
        <v>12758</v>
      </c>
      <c r="C11489" s="6" t="s">
        <v>319</v>
      </c>
      <c r="D11489" s="6">
        <v>32</v>
      </c>
      <c r="E11489" s="6">
        <v>114</v>
      </c>
      <c r="F11489" s="6">
        <v>114</v>
      </c>
      <c r="G11489" s="1">
        <v>124</v>
      </c>
      <c r="H11489" s="6" t="s">
        <v>319</v>
      </c>
      <c r="I11489" s="6" t="s">
        <v>236</v>
      </c>
      <c r="K11489" s="6">
        <v>183</v>
      </c>
    </row>
    <row r="11490" spans="1:11">
      <c r="A11490" s="6">
        <v>30048084</v>
      </c>
      <c r="B11490" t="s">
        <v>12759</v>
      </c>
      <c r="C11490" s="6" t="s">
        <v>218</v>
      </c>
      <c r="D11490" s="6">
        <v>26</v>
      </c>
      <c r="E11490" s="6">
        <v>114</v>
      </c>
      <c r="F11490" s="6">
        <v>114</v>
      </c>
      <c r="G11490" s="1">
        <v>124</v>
      </c>
      <c r="H11490" s="6" t="s">
        <v>218</v>
      </c>
      <c r="I11490" s="6" t="s">
        <v>1867</v>
      </c>
      <c r="K11490" s="6">
        <v>187</v>
      </c>
    </row>
    <row r="11491" spans="1:11">
      <c r="A11491" s="6">
        <v>67245731</v>
      </c>
      <c r="B11491" t="s">
        <v>12760</v>
      </c>
      <c r="C11491" s="6" t="s">
        <v>303</v>
      </c>
      <c r="D11491" s="6">
        <v>29</v>
      </c>
      <c r="E11491" s="6">
        <v>114</v>
      </c>
      <c r="F11491" s="6">
        <v>114</v>
      </c>
      <c r="G11491" s="1">
        <v>124</v>
      </c>
      <c r="H11491" s="6" t="s">
        <v>303</v>
      </c>
      <c r="I11491" s="6" t="s">
        <v>433</v>
      </c>
      <c r="K11491" s="6">
        <v>178</v>
      </c>
    </row>
    <row r="11492" spans="1:11">
      <c r="A11492" s="6">
        <v>24004350</v>
      </c>
      <c r="B11492" t="s">
        <v>12761</v>
      </c>
      <c r="C11492" s="6" t="s">
        <v>311</v>
      </c>
      <c r="D11492" s="6">
        <v>34</v>
      </c>
      <c r="E11492" s="6">
        <v>114</v>
      </c>
      <c r="F11492" s="6">
        <v>114</v>
      </c>
      <c r="G11492" s="1">
        <v>124</v>
      </c>
      <c r="H11492" s="6" t="s">
        <v>311</v>
      </c>
      <c r="I11492" s="6" t="s">
        <v>657</v>
      </c>
      <c r="K11492" s="6">
        <v>187</v>
      </c>
    </row>
    <row r="11493" spans="1:11">
      <c r="A11493" s="6">
        <v>85077401</v>
      </c>
      <c r="B11493" t="s">
        <v>12762</v>
      </c>
      <c r="C11493" s="6" t="s">
        <v>1698</v>
      </c>
      <c r="D11493" s="6">
        <v>33</v>
      </c>
      <c r="E11493" s="6">
        <v>114</v>
      </c>
      <c r="F11493" s="6">
        <v>114</v>
      </c>
      <c r="G11493" s="1">
        <v>124</v>
      </c>
      <c r="H11493" s="6" t="s">
        <v>1698</v>
      </c>
      <c r="I11493" s="6" t="s">
        <v>3168</v>
      </c>
      <c r="K11493" s="6">
        <v>183</v>
      </c>
    </row>
    <row r="11494" spans="1:11">
      <c r="A11494" s="6">
        <v>85003588</v>
      </c>
      <c r="B11494" t="s">
        <v>12763</v>
      </c>
      <c r="C11494" s="6" t="s">
        <v>218</v>
      </c>
      <c r="D11494" s="6">
        <v>35</v>
      </c>
      <c r="E11494" s="6">
        <v>114</v>
      </c>
      <c r="F11494" s="6">
        <v>114</v>
      </c>
      <c r="G11494" s="1">
        <v>124</v>
      </c>
      <c r="H11494" s="6" t="s">
        <v>218</v>
      </c>
      <c r="I11494" s="6" t="s">
        <v>12764</v>
      </c>
      <c r="K11494" s="6">
        <v>186</v>
      </c>
    </row>
    <row r="11495" spans="1:11">
      <c r="A11495" s="6">
        <v>62160046</v>
      </c>
      <c r="B11495" t="s">
        <v>12765</v>
      </c>
      <c r="C11495" s="6" t="s">
        <v>760</v>
      </c>
      <c r="D11495" s="6">
        <v>26</v>
      </c>
      <c r="E11495" s="6">
        <v>114</v>
      </c>
      <c r="F11495" s="6">
        <v>114</v>
      </c>
      <c r="G11495" s="1">
        <v>124</v>
      </c>
      <c r="H11495" s="6" t="s">
        <v>760</v>
      </c>
      <c r="I11495" s="6" t="s">
        <v>1066</v>
      </c>
      <c r="K11495" s="6">
        <v>176</v>
      </c>
    </row>
    <row r="11496" spans="1:11">
      <c r="A11496" s="6">
        <v>29175561</v>
      </c>
      <c r="B11496" t="s">
        <v>12766</v>
      </c>
      <c r="C11496" s="6" t="s">
        <v>2115</v>
      </c>
      <c r="D11496" s="6">
        <v>25</v>
      </c>
      <c r="E11496" s="6">
        <v>114</v>
      </c>
      <c r="F11496" s="6">
        <v>114</v>
      </c>
      <c r="G11496" s="1">
        <v>124</v>
      </c>
      <c r="H11496" s="6" t="s">
        <v>2115</v>
      </c>
      <c r="I11496" s="6" t="s">
        <v>259</v>
      </c>
      <c r="K11496" s="6">
        <v>189</v>
      </c>
    </row>
    <row r="11497" spans="1:11">
      <c r="A11497" s="6">
        <v>15086658</v>
      </c>
      <c r="B11497" t="s">
        <v>12767</v>
      </c>
      <c r="C11497" s="6" t="s">
        <v>760</v>
      </c>
      <c r="D11497" s="6">
        <v>24</v>
      </c>
      <c r="E11497" s="6">
        <v>114</v>
      </c>
      <c r="F11497" s="6">
        <v>114</v>
      </c>
      <c r="G11497" s="1">
        <v>124</v>
      </c>
      <c r="H11497" s="6" t="s">
        <v>760</v>
      </c>
      <c r="I11497" s="6" t="s">
        <v>12768</v>
      </c>
      <c r="K11497" s="6">
        <v>173</v>
      </c>
    </row>
    <row r="11498" spans="1:11">
      <c r="A11498" s="6">
        <v>55082260</v>
      </c>
      <c r="B11498" t="s">
        <v>12769</v>
      </c>
      <c r="C11498" s="6" t="s">
        <v>2749</v>
      </c>
      <c r="D11498" s="6">
        <v>27</v>
      </c>
      <c r="E11498" s="6">
        <v>114</v>
      </c>
      <c r="F11498" s="6">
        <v>114</v>
      </c>
      <c r="G11498" s="1">
        <v>124</v>
      </c>
      <c r="H11498" s="6" t="s">
        <v>2749</v>
      </c>
      <c r="I11498" s="6" t="s">
        <v>306</v>
      </c>
      <c r="K11498" s="6">
        <v>175</v>
      </c>
    </row>
    <row r="11499" spans="1:11">
      <c r="A11499" s="6">
        <v>21030043</v>
      </c>
      <c r="B11499" t="s">
        <v>12770</v>
      </c>
      <c r="C11499" s="6" t="s">
        <v>319</v>
      </c>
      <c r="D11499" s="6">
        <v>26</v>
      </c>
      <c r="E11499" s="6">
        <v>114</v>
      </c>
      <c r="F11499" s="6">
        <v>114</v>
      </c>
      <c r="G11499" s="1">
        <v>124</v>
      </c>
      <c r="H11499" s="6" t="s">
        <v>319</v>
      </c>
      <c r="I11499" s="6" t="s">
        <v>4298</v>
      </c>
      <c r="K11499" s="6">
        <v>183</v>
      </c>
    </row>
    <row r="11500" spans="1:11">
      <c r="A11500" s="6">
        <v>28104123</v>
      </c>
      <c r="B11500" t="s">
        <v>12771</v>
      </c>
      <c r="C11500" s="6" t="s">
        <v>314</v>
      </c>
      <c r="D11500" s="6">
        <v>26</v>
      </c>
      <c r="E11500" s="6">
        <v>114</v>
      </c>
      <c r="F11500" s="6">
        <v>114</v>
      </c>
      <c r="G11500" s="1">
        <v>124</v>
      </c>
      <c r="H11500" s="6" t="s">
        <v>314</v>
      </c>
      <c r="I11500" s="6" t="s">
        <v>12772</v>
      </c>
      <c r="K11500" s="6">
        <v>172</v>
      </c>
    </row>
    <row r="11501" spans="1:11">
      <c r="A11501" s="6">
        <v>14224338</v>
      </c>
      <c r="B11501" t="s">
        <v>12773</v>
      </c>
      <c r="C11501" s="6" t="s">
        <v>589</v>
      </c>
      <c r="D11501" s="6">
        <v>25</v>
      </c>
      <c r="E11501" s="6">
        <v>114</v>
      </c>
      <c r="F11501" s="6">
        <v>114</v>
      </c>
      <c r="G11501" s="1">
        <v>123</v>
      </c>
      <c r="H11501" s="6" t="s">
        <v>589</v>
      </c>
      <c r="I11501" s="6" t="s">
        <v>603</v>
      </c>
      <c r="K11501" s="6">
        <v>185</v>
      </c>
    </row>
    <row r="11502" spans="1:11">
      <c r="A11502" s="6">
        <v>86012889</v>
      </c>
      <c r="B11502" t="s">
        <v>12774</v>
      </c>
      <c r="C11502" s="6" t="s">
        <v>619</v>
      </c>
      <c r="D11502" s="6">
        <v>38</v>
      </c>
      <c r="E11502" s="6">
        <v>114</v>
      </c>
      <c r="F11502" s="6">
        <v>114</v>
      </c>
      <c r="G11502" s="1">
        <v>123</v>
      </c>
      <c r="H11502" s="6" t="s">
        <v>619</v>
      </c>
      <c r="I11502" s="6" t="s">
        <v>10670</v>
      </c>
      <c r="K11502" s="6">
        <v>183</v>
      </c>
    </row>
    <row r="11503" spans="1:11">
      <c r="A11503" s="6">
        <v>93063553</v>
      </c>
      <c r="B11503" t="s">
        <v>12775</v>
      </c>
      <c r="C11503" s="6" t="s">
        <v>728</v>
      </c>
      <c r="D11503" s="6">
        <v>27</v>
      </c>
      <c r="E11503" s="6">
        <v>114</v>
      </c>
      <c r="F11503" s="6">
        <v>114</v>
      </c>
      <c r="G11503" s="1">
        <v>123</v>
      </c>
      <c r="H11503" s="6" t="s">
        <v>728</v>
      </c>
      <c r="I11503" s="6" t="s">
        <v>8296</v>
      </c>
      <c r="K11503" s="6">
        <v>185</v>
      </c>
    </row>
    <row r="11504" spans="1:11">
      <c r="A11504" s="6">
        <v>67118135</v>
      </c>
      <c r="B11504" t="s">
        <v>12776</v>
      </c>
      <c r="C11504" s="6" t="s">
        <v>303</v>
      </c>
      <c r="D11504" s="6">
        <v>32</v>
      </c>
      <c r="E11504" s="6">
        <v>114</v>
      </c>
      <c r="F11504" s="6">
        <v>114</v>
      </c>
      <c r="G11504" s="1">
        <v>123</v>
      </c>
      <c r="H11504" s="6" t="s">
        <v>303</v>
      </c>
      <c r="I11504" s="6" t="s">
        <v>348</v>
      </c>
      <c r="K11504" s="6">
        <v>175</v>
      </c>
    </row>
    <row r="11505" spans="1:11">
      <c r="A11505" s="6">
        <v>29106785</v>
      </c>
      <c r="B11505" t="s">
        <v>12777</v>
      </c>
      <c r="C11505" s="6" t="s">
        <v>589</v>
      </c>
      <c r="D11505" s="6">
        <v>31</v>
      </c>
      <c r="E11505" s="6">
        <v>114</v>
      </c>
      <c r="F11505" s="6">
        <v>114</v>
      </c>
      <c r="G11505" s="1">
        <v>123</v>
      </c>
      <c r="H11505" s="6" t="s">
        <v>589</v>
      </c>
      <c r="I11505" s="6" t="s">
        <v>1822</v>
      </c>
      <c r="K11505" s="6">
        <v>180</v>
      </c>
    </row>
    <row r="11506" spans="1:11">
      <c r="A11506" s="6">
        <v>14227174</v>
      </c>
      <c r="B11506" t="s">
        <v>12778</v>
      </c>
      <c r="C11506" s="6" t="s">
        <v>377</v>
      </c>
      <c r="D11506" s="6">
        <v>25</v>
      </c>
      <c r="E11506" s="6">
        <v>114</v>
      </c>
      <c r="F11506" s="6">
        <v>114</v>
      </c>
      <c r="G11506" s="1">
        <v>123</v>
      </c>
      <c r="H11506" s="6" t="s">
        <v>377</v>
      </c>
      <c r="I11506" s="6" t="s">
        <v>603</v>
      </c>
      <c r="K11506" s="6">
        <v>186</v>
      </c>
    </row>
    <row r="11507" spans="1:11">
      <c r="A11507" s="6">
        <v>83335378</v>
      </c>
      <c r="B11507" t="s">
        <v>12779</v>
      </c>
      <c r="C11507" s="6" t="s">
        <v>377</v>
      </c>
      <c r="D11507" s="6">
        <v>24</v>
      </c>
      <c r="E11507" s="6">
        <v>114</v>
      </c>
      <c r="F11507" s="6">
        <v>114</v>
      </c>
      <c r="G11507" s="1">
        <v>123</v>
      </c>
      <c r="H11507" s="6" t="s">
        <v>377</v>
      </c>
      <c r="I11507" s="6" t="s">
        <v>378</v>
      </c>
      <c r="K11507" s="6">
        <v>193</v>
      </c>
    </row>
    <row r="11508" spans="1:11">
      <c r="A11508" s="6">
        <v>14010959</v>
      </c>
      <c r="B11508" t="s">
        <v>12780</v>
      </c>
      <c r="C11508" s="6" t="s">
        <v>319</v>
      </c>
      <c r="D11508" s="6">
        <v>36</v>
      </c>
      <c r="E11508" s="6">
        <v>114</v>
      </c>
      <c r="F11508" s="6">
        <v>114</v>
      </c>
      <c r="G11508" s="1">
        <v>123</v>
      </c>
      <c r="H11508" s="6" t="s">
        <v>319</v>
      </c>
      <c r="I11508" s="6" t="s">
        <v>603</v>
      </c>
      <c r="K11508" s="6">
        <v>178</v>
      </c>
    </row>
    <row r="11509" spans="1:11">
      <c r="A11509" s="6">
        <v>37071187</v>
      </c>
      <c r="B11509" t="s">
        <v>12781</v>
      </c>
      <c r="C11509" s="6" t="s">
        <v>966</v>
      </c>
      <c r="D11509" s="6">
        <v>25</v>
      </c>
      <c r="E11509" s="6">
        <v>114</v>
      </c>
      <c r="F11509" s="6">
        <v>114</v>
      </c>
      <c r="G11509" s="1">
        <v>123</v>
      </c>
      <c r="H11509" s="6" t="s">
        <v>966</v>
      </c>
      <c r="I11509" s="6" t="s">
        <v>406</v>
      </c>
      <c r="K11509" s="6">
        <v>185</v>
      </c>
    </row>
    <row r="11510" spans="1:11">
      <c r="A11510" s="6">
        <v>83228800</v>
      </c>
      <c r="B11510" t="s">
        <v>12782</v>
      </c>
      <c r="C11510" s="6" t="s">
        <v>2116</v>
      </c>
      <c r="D11510" s="6">
        <v>23</v>
      </c>
      <c r="E11510" s="6">
        <v>114</v>
      </c>
      <c r="F11510" s="6">
        <v>114</v>
      </c>
      <c r="G11510" s="1">
        <v>123</v>
      </c>
      <c r="H11510" s="6" t="s">
        <v>2116</v>
      </c>
      <c r="I11510" s="6" t="s">
        <v>306</v>
      </c>
      <c r="K11510" s="6">
        <v>183</v>
      </c>
    </row>
    <row r="11511" spans="1:11">
      <c r="A11511" s="6">
        <v>47040784</v>
      </c>
      <c r="B11511" t="s">
        <v>844</v>
      </c>
      <c r="C11511" s="6" t="s">
        <v>1624</v>
      </c>
      <c r="D11511" s="6">
        <v>29</v>
      </c>
      <c r="E11511" s="6">
        <v>114</v>
      </c>
      <c r="F11511" s="6">
        <v>114</v>
      </c>
      <c r="G11511" s="1">
        <v>123</v>
      </c>
      <c r="H11511" s="6" t="s">
        <v>1624</v>
      </c>
      <c r="I11511" s="6" t="s">
        <v>1666</v>
      </c>
      <c r="K11511" s="6">
        <v>192</v>
      </c>
    </row>
    <row r="11512" spans="1:11">
      <c r="A11512" s="6">
        <v>37072699</v>
      </c>
      <c r="B11512" t="s">
        <v>12783</v>
      </c>
      <c r="C11512" s="6" t="s">
        <v>1624</v>
      </c>
      <c r="D11512" s="6">
        <v>25</v>
      </c>
      <c r="E11512" s="6">
        <v>114</v>
      </c>
      <c r="F11512" s="6">
        <v>114</v>
      </c>
      <c r="G11512" s="1">
        <v>123</v>
      </c>
      <c r="H11512" s="6" t="s">
        <v>1624</v>
      </c>
      <c r="I11512" s="6" t="s">
        <v>9936</v>
      </c>
      <c r="K11512" s="6">
        <v>195</v>
      </c>
    </row>
    <row r="11513" spans="1:11">
      <c r="A11513" s="6">
        <v>2000036336</v>
      </c>
      <c r="B11513" t="s">
        <v>12784</v>
      </c>
      <c r="C11513" s="6" t="s">
        <v>2115</v>
      </c>
      <c r="D11513" s="6">
        <v>23</v>
      </c>
      <c r="E11513" s="6">
        <v>114</v>
      </c>
      <c r="F11513" s="6">
        <v>114</v>
      </c>
      <c r="G11513" s="1">
        <v>123</v>
      </c>
      <c r="H11513" s="6" t="s">
        <v>2115</v>
      </c>
      <c r="I11513" s="6" t="s">
        <v>603</v>
      </c>
      <c r="K11513" s="6">
        <v>179</v>
      </c>
    </row>
    <row r="11514" spans="1:11">
      <c r="A11514" s="6">
        <v>19216900</v>
      </c>
      <c r="B11514" t="s">
        <v>12785</v>
      </c>
      <c r="C11514" s="6" t="s">
        <v>619</v>
      </c>
      <c r="D11514" s="6">
        <v>29</v>
      </c>
      <c r="E11514" s="6">
        <v>114</v>
      </c>
      <c r="F11514" s="6">
        <v>114</v>
      </c>
      <c r="G11514" s="1">
        <v>123</v>
      </c>
      <c r="H11514" s="6" t="s">
        <v>619</v>
      </c>
      <c r="I11514" s="6" t="s">
        <v>1658</v>
      </c>
      <c r="K11514" s="6">
        <v>181</v>
      </c>
    </row>
    <row r="11515" spans="1:11">
      <c r="A11515" s="6">
        <v>19408995</v>
      </c>
      <c r="B11515" t="s">
        <v>12786</v>
      </c>
      <c r="C11515" s="6" t="s">
        <v>377</v>
      </c>
      <c r="D11515" s="6">
        <v>24</v>
      </c>
      <c r="E11515" s="6">
        <v>114</v>
      </c>
      <c r="F11515" s="6">
        <v>114</v>
      </c>
      <c r="G11515" s="1">
        <v>123</v>
      </c>
      <c r="H11515" s="6" t="s">
        <v>377</v>
      </c>
      <c r="I11515" s="6" t="s">
        <v>257</v>
      </c>
      <c r="K11515" s="6">
        <v>182</v>
      </c>
    </row>
    <row r="11516" spans="1:11">
      <c r="A11516" s="6">
        <v>76037149</v>
      </c>
      <c r="B11516" t="s">
        <v>12787</v>
      </c>
      <c r="C11516" s="6" t="s">
        <v>1624</v>
      </c>
      <c r="D11516" s="6">
        <v>29</v>
      </c>
      <c r="E11516" s="6">
        <v>114</v>
      </c>
      <c r="F11516" s="6">
        <v>114</v>
      </c>
      <c r="G11516" s="1">
        <v>123</v>
      </c>
      <c r="H11516" s="6" t="s">
        <v>1624</v>
      </c>
      <c r="I11516" s="6" t="s">
        <v>378</v>
      </c>
      <c r="K11516" s="6">
        <v>185</v>
      </c>
    </row>
    <row r="11517" spans="1:11">
      <c r="A11517" s="6">
        <v>14237512</v>
      </c>
      <c r="B11517" t="s">
        <v>12788</v>
      </c>
      <c r="C11517" s="6" t="s">
        <v>2115</v>
      </c>
      <c r="D11517" s="6">
        <v>22</v>
      </c>
      <c r="E11517" s="6">
        <v>114</v>
      </c>
      <c r="F11517" s="6">
        <v>114</v>
      </c>
      <c r="G11517" s="1">
        <v>123</v>
      </c>
      <c r="H11517" s="6" t="s">
        <v>2115</v>
      </c>
      <c r="I11517" s="6" t="s">
        <v>603</v>
      </c>
      <c r="K11517" s="6">
        <v>178</v>
      </c>
    </row>
    <row r="11518" spans="1:11">
      <c r="A11518" s="6">
        <v>37062066</v>
      </c>
      <c r="B11518" t="s">
        <v>12789</v>
      </c>
      <c r="C11518" s="6" t="s">
        <v>1624</v>
      </c>
      <c r="D11518" s="6">
        <v>24</v>
      </c>
      <c r="E11518" s="6">
        <v>114</v>
      </c>
      <c r="F11518" s="6">
        <v>114</v>
      </c>
      <c r="G11518" s="1">
        <v>123</v>
      </c>
      <c r="H11518" s="6" t="s">
        <v>1624</v>
      </c>
      <c r="I11518" s="6" t="s">
        <v>406</v>
      </c>
      <c r="K11518" s="6">
        <v>186</v>
      </c>
    </row>
    <row r="11519" spans="1:11">
      <c r="A11519" s="6">
        <v>14201873</v>
      </c>
      <c r="B11519" t="s">
        <v>12790</v>
      </c>
      <c r="C11519" s="6" t="s">
        <v>1624</v>
      </c>
      <c r="D11519" s="6">
        <v>25</v>
      </c>
      <c r="E11519" s="6">
        <v>114</v>
      </c>
      <c r="F11519" s="6">
        <v>114</v>
      </c>
      <c r="G11519" s="1">
        <v>123</v>
      </c>
      <c r="H11519" s="6" t="s">
        <v>1624</v>
      </c>
      <c r="I11519" s="6" t="s">
        <v>603</v>
      </c>
      <c r="K11519" s="6">
        <v>191</v>
      </c>
    </row>
    <row r="11520" spans="1:11">
      <c r="A11520" s="6">
        <v>14146021</v>
      </c>
      <c r="B11520" t="s">
        <v>12791</v>
      </c>
      <c r="C11520" s="6" t="s">
        <v>319</v>
      </c>
      <c r="D11520" s="6">
        <v>36</v>
      </c>
      <c r="E11520" s="6">
        <v>114</v>
      </c>
      <c r="F11520" s="6">
        <v>114</v>
      </c>
      <c r="G11520" s="1">
        <v>123</v>
      </c>
      <c r="H11520" s="6" t="s">
        <v>319</v>
      </c>
      <c r="I11520" s="6" t="s">
        <v>603</v>
      </c>
      <c r="K11520" s="6">
        <v>175</v>
      </c>
    </row>
    <row r="11521" spans="1:11">
      <c r="A11521" s="6">
        <v>55011464</v>
      </c>
      <c r="B11521" t="s">
        <v>12792</v>
      </c>
      <c r="C11521" s="6" t="s">
        <v>1698</v>
      </c>
      <c r="D11521" s="6">
        <v>36</v>
      </c>
      <c r="E11521" s="6">
        <v>114</v>
      </c>
      <c r="F11521" s="6">
        <v>114</v>
      </c>
      <c r="G11521" s="1">
        <v>123</v>
      </c>
      <c r="H11521" s="6" t="s">
        <v>1698</v>
      </c>
      <c r="I11521" s="6" t="s">
        <v>306</v>
      </c>
      <c r="K11521" s="6">
        <v>182</v>
      </c>
    </row>
    <row r="11522" spans="1:11">
      <c r="A11522" s="6">
        <v>27109879</v>
      </c>
      <c r="B11522" t="s">
        <v>12793</v>
      </c>
      <c r="C11522" s="6" t="s">
        <v>377</v>
      </c>
      <c r="D11522" s="6">
        <v>27</v>
      </c>
      <c r="E11522" s="6">
        <v>114</v>
      </c>
      <c r="F11522" s="6">
        <v>114</v>
      </c>
      <c r="G11522" s="1">
        <v>123</v>
      </c>
      <c r="H11522" s="6" t="s">
        <v>377</v>
      </c>
      <c r="I11522" s="6" t="s">
        <v>12794</v>
      </c>
      <c r="K11522" s="6">
        <v>190</v>
      </c>
    </row>
    <row r="11523" spans="1:11">
      <c r="A11523" s="6">
        <v>76062628</v>
      </c>
      <c r="B11523" t="s">
        <v>12795</v>
      </c>
      <c r="C11523" s="6" t="s">
        <v>488</v>
      </c>
      <c r="D11523" s="6">
        <v>25</v>
      </c>
      <c r="E11523" s="6">
        <v>114</v>
      </c>
      <c r="F11523" s="6">
        <v>114</v>
      </c>
      <c r="G11523" s="1">
        <v>123</v>
      </c>
      <c r="H11523" s="6" t="s">
        <v>488</v>
      </c>
      <c r="I11523" s="6" t="s">
        <v>378</v>
      </c>
      <c r="K11523" s="6">
        <v>184</v>
      </c>
    </row>
    <row r="11524" spans="1:11">
      <c r="A11524" s="6">
        <v>55070229</v>
      </c>
      <c r="B11524" t="s">
        <v>12796</v>
      </c>
      <c r="C11524" s="6" t="s">
        <v>640</v>
      </c>
      <c r="D11524" s="6">
        <v>30</v>
      </c>
      <c r="E11524" s="6">
        <v>114</v>
      </c>
      <c r="F11524" s="6">
        <v>114</v>
      </c>
      <c r="G11524" s="1">
        <v>123</v>
      </c>
      <c r="H11524" s="6" t="s">
        <v>640</v>
      </c>
      <c r="I11524" s="6" t="s">
        <v>1816</v>
      </c>
      <c r="K11524" s="6">
        <v>181</v>
      </c>
    </row>
    <row r="11525" spans="1:11">
      <c r="A11525" s="6">
        <v>14217265</v>
      </c>
      <c r="B11525" t="s">
        <v>12797</v>
      </c>
      <c r="C11525" s="6" t="s">
        <v>2115</v>
      </c>
      <c r="D11525" s="6">
        <v>23</v>
      </c>
      <c r="E11525" s="6">
        <v>114</v>
      </c>
      <c r="F11525" s="6">
        <v>114</v>
      </c>
      <c r="G11525" s="1">
        <v>123</v>
      </c>
      <c r="H11525" s="6" t="s">
        <v>2115</v>
      </c>
      <c r="I11525" s="6" t="s">
        <v>603</v>
      </c>
      <c r="K11525" s="6">
        <v>176</v>
      </c>
    </row>
    <row r="11526" spans="1:11">
      <c r="A11526" s="6">
        <v>14207966</v>
      </c>
      <c r="B11526" t="s">
        <v>12798</v>
      </c>
      <c r="C11526" s="6" t="s">
        <v>1624</v>
      </c>
      <c r="D11526" s="6">
        <v>24</v>
      </c>
      <c r="E11526" s="6">
        <v>114</v>
      </c>
      <c r="F11526" s="6">
        <v>114</v>
      </c>
      <c r="G11526" s="1">
        <v>123</v>
      </c>
      <c r="H11526" s="6" t="s">
        <v>1624</v>
      </c>
      <c r="I11526" s="6" t="s">
        <v>603</v>
      </c>
      <c r="K11526" s="6">
        <v>185</v>
      </c>
    </row>
    <row r="11527" spans="1:11">
      <c r="A11527" s="6">
        <v>28116312</v>
      </c>
      <c r="B11527" t="s">
        <v>12799</v>
      </c>
      <c r="C11527" s="6" t="s">
        <v>377</v>
      </c>
      <c r="D11527" s="6">
        <v>24</v>
      </c>
      <c r="E11527" s="6">
        <v>114</v>
      </c>
      <c r="F11527" s="6">
        <v>114</v>
      </c>
      <c r="G11527" s="1">
        <v>123</v>
      </c>
      <c r="H11527" s="6" t="s">
        <v>377</v>
      </c>
      <c r="I11527" s="6" t="s">
        <v>4446</v>
      </c>
      <c r="K11527" s="6">
        <v>194</v>
      </c>
    </row>
    <row r="11528" spans="1:11">
      <c r="A11528" s="6">
        <v>959932</v>
      </c>
      <c r="B11528" t="s">
        <v>12800</v>
      </c>
      <c r="C11528" s="6" t="s">
        <v>377</v>
      </c>
      <c r="D11528" s="6">
        <v>40</v>
      </c>
      <c r="E11528" s="6">
        <v>114</v>
      </c>
      <c r="F11528" s="6">
        <v>114</v>
      </c>
      <c r="G11528" s="1">
        <v>123</v>
      </c>
      <c r="H11528" s="6" t="s">
        <v>377</v>
      </c>
      <c r="I11528" s="6" t="s">
        <v>603</v>
      </c>
      <c r="K11528" s="6">
        <v>179</v>
      </c>
    </row>
    <row r="11529" spans="1:11">
      <c r="A11529" s="6">
        <v>19361838</v>
      </c>
      <c r="B11529" t="s">
        <v>12801</v>
      </c>
      <c r="C11529" s="6" t="s">
        <v>488</v>
      </c>
      <c r="D11529" s="6">
        <v>31</v>
      </c>
      <c r="E11529" s="6">
        <v>114</v>
      </c>
      <c r="F11529" s="6">
        <v>114</v>
      </c>
      <c r="G11529" s="1">
        <v>123</v>
      </c>
      <c r="H11529" s="6" t="s">
        <v>488</v>
      </c>
      <c r="I11529" s="6" t="s">
        <v>257</v>
      </c>
      <c r="K11529" s="6">
        <v>182</v>
      </c>
    </row>
    <row r="11530" spans="1:11">
      <c r="A11530" s="6">
        <v>19217071</v>
      </c>
      <c r="B11530" t="s">
        <v>12802</v>
      </c>
      <c r="C11530" s="6" t="s">
        <v>1709</v>
      </c>
      <c r="D11530" s="6">
        <v>32</v>
      </c>
      <c r="E11530" s="6">
        <v>114</v>
      </c>
      <c r="F11530" s="6">
        <v>114</v>
      </c>
      <c r="G11530" s="1">
        <v>123</v>
      </c>
      <c r="H11530" s="6" t="s">
        <v>1709</v>
      </c>
      <c r="I11530" s="6" t="s">
        <v>378</v>
      </c>
      <c r="K11530" s="6">
        <v>171</v>
      </c>
    </row>
    <row r="11531" spans="1:11">
      <c r="A11531" s="6">
        <v>2000250742</v>
      </c>
      <c r="B11531" t="s">
        <v>12803</v>
      </c>
      <c r="C11531" s="6" t="s">
        <v>488</v>
      </c>
      <c r="D11531" s="6">
        <v>25</v>
      </c>
      <c r="E11531" s="6">
        <v>114</v>
      </c>
      <c r="F11531" s="6">
        <v>114</v>
      </c>
      <c r="G11531" s="1">
        <v>123</v>
      </c>
      <c r="H11531" s="6" t="s">
        <v>488</v>
      </c>
      <c r="I11531" s="6" t="s">
        <v>2134</v>
      </c>
      <c r="K11531" s="6">
        <v>170</v>
      </c>
    </row>
    <row r="11532" spans="1:11">
      <c r="A11532" s="6">
        <v>45101882</v>
      </c>
      <c r="B11532" t="s">
        <v>12804</v>
      </c>
      <c r="C11532" s="6" t="s">
        <v>319</v>
      </c>
      <c r="D11532" s="6">
        <v>31</v>
      </c>
      <c r="E11532" s="6">
        <v>114</v>
      </c>
      <c r="F11532" s="6">
        <v>114</v>
      </c>
      <c r="G11532" s="1">
        <v>123</v>
      </c>
      <c r="H11532" s="6" t="s">
        <v>319</v>
      </c>
      <c r="I11532" s="6" t="s">
        <v>2134</v>
      </c>
      <c r="K11532" s="6">
        <v>178</v>
      </c>
    </row>
    <row r="11533" spans="1:11">
      <c r="A11533" s="6">
        <v>2000405993</v>
      </c>
      <c r="B11533" t="s">
        <v>12805</v>
      </c>
      <c r="C11533" s="6" t="s">
        <v>619</v>
      </c>
      <c r="D11533" s="6">
        <v>22</v>
      </c>
      <c r="E11533" s="6">
        <v>114</v>
      </c>
      <c r="F11533" s="6">
        <v>114</v>
      </c>
      <c r="G11533" s="1">
        <v>123</v>
      </c>
      <c r="H11533" s="6" t="s">
        <v>619</v>
      </c>
      <c r="I11533" s="6" t="s">
        <v>2134</v>
      </c>
      <c r="K11533" s="6">
        <v>169</v>
      </c>
    </row>
    <row r="11534" spans="1:11">
      <c r="A11534" s="6">
        <v>13215218</v>
      </c>
      <c r="B11534" t="s">
        <v>12806</v>
      </c>
      <c r="C11534" s="6" t="s">
        <v>2115</v>
      </c>
      <c r="D11534" s="6">
        <v>24</v>
      </c>
      <c r="E11534" s="6">
        <v>114</v>
      </c>
      <c r="F11534" s="6">
        <v>114</v>
      </c>
      <c r="G11534" s="1">
        <v>123</v>
      </c>
      <c r="H11534" s="6" t="s">
        <v>2115</v>
      </c>
      <c r="I11534" s="6" t="s">
        <v>5588</v>
      </c>
      <c r="K11534" s="6">
        <v>170</v>
      </c>
    </row>
    <row r="11535" spans="1:11">
      <c r="A11535" s="6">
        <v>57108584</v>
      </c>
      <c r="B11535" t="s">
        <v>12807</v>
      </c>
      <c r="C11535" s="6" t="s">
        <v>944</v>
      </c>
      <c r="D11535" s="6">
        <v>30</v>
      </c>
      <c r="E11535" s="6">
        <v>114</v>
      </c>
      <c r="F11535" s="6">
        <v>114</v>
      </c>
      <c r="G11535" s="1">
        <v>122</v>
      </c>
      <c r="H11535" s="6" t="s">
        <v>944</v>
      </c>
      <c r="I11535" s="6" t="s">
        <v>494</v>
      </c>
      <c r="K11535" s="6">
        <v>177</v>
      </c>
    </row>
    <row r="11536" spans="1:11">
      <c r="A11536" s="6">
        <v>58085234</v>
      </c>
      <c r="B11536" t="s">
        <v>12808</v>
      </c>
      <c r="C11536" s="6" t="s">
        <v>319</v>
      </c>
      <c r="D11536" s="6">
        <v>31</v>
      </c>
      <c r="E11536" s="6">
        <v>114</v>
      </c>
      <c r="F11536" s="6">
        <v>114</v>
      </c>
      <c r="G11536" s="1">
        <v>122</v>
      </c>
      <c r="H11536" s="6" t="s">
        <v>319</v>
      </c>
      <c r="I11536" s="6" t="s">
        <v>194</v>
      </c>
      <c r="K11536" s="6">
        <v>185</v>
      </c>
    </row>
    <row r="11537" spans="1:11">
      <c r="A11537" s="6">
        <v>14026241</v>
      </c>
      <c r="B11537" t="s">
        <v>12809</v>
      </c>
      <c r="C11537" s="6" t="s">
        <v>2123</v>
      </c>
      <c r="D11537" s="6">
        <v>32</v>
      </c>
      <c r="E11537" s="6">
        <v>114</v>
      </c>
      <c r="F11537" s="6">
        <v>114</v>
      </c>
      <c r="G11537" s="1">
        <v>122</v>
      </c>
      <c r="H11537" s="6" t="s">
        <v>2123</v>
      </c>
      <c r="I11537" s="6" t="s">
        <v>603</v>
      </c>
      <c r="K11537" s="6">
        <v>178</v>
      </c>
    </row>
    <row r="11538" spans="1:11">
      <c r="A11538" s="6">
        <v>14167059</v>
      </c>
      <c r="B11538" t="s">
        <v>12810</v>
      </c>
      <c r="C11538" s="6" t="s">
        <v>1826</v>
      </c>
      <c r="D11538" s="6">
        <v>27</v>
      </c>
      <c r="E11538" s="6">
        <v>114</v>
      </c>
      <c r="F11538" s="6">
        <v>114</v>
      </c>
      <c r="G11538" s="1">
        <v>122</v>
      </c>
      <c r="H11538" s="6" t="s">
        <v>1826</v>
      </c>
      <c r="I11538" s="6" t="s">
        <v>241</v>
      </c>
      <c r="K11538" s="6">
        <v>176</v>
      </c>
    </row>
    <row r="11539" spans="1:11">
      <c r="A11539" s="6">
        <v>67169241</v>
      </c>
      <c r="B11539" t="s">
        <v>12811</v>
      </c>
      <c r="C11539" s="6" t="s">
        <v>944</v>
      </c>
      <c r="D11539" s="6">
        <v>31</v>
      </c>
      <c r="E11539" s="6">
        <v>114</v>
      </c>
      <c r="F11539" s="6">
        <v>114</v>
      </c>
      <c r="G11539" s="1">
        <v>122</v>
      </c>
      <c r="H11539" s="6" t="s">
        <v>944</v>
      </c>
      <c r="I11539" s="6" t="s">
        <v>348</v>
      </c>
      <c r="K11539" s="6">
        <v>182</v>
      </c>
    </row>
    <row r="11540" spans="1:11">
      <c r="A11540" s="6">
        <v>37058783</v>
      </c>
      <c r="B11540" t="s">
        <v>12812</v>
      </c>
      <c r="C11540" s="6" t="s">
        <v>640</v>
      </c>
      <c r="D11540" s="6">
        <v>26</v>
      </c>
      <c r="E11540" s="6">
        <v>114</v>
      </c>
      <c r="F11540" s="6">
        <v>114</v>
      </c>
      <c r="G11540" s="1">
        <v>122</v>
      </c>
      <c r="H11540" s="6" t="s">
        <v>640</v>
      </c>
      <c r="I11540" s="6" t="s">
        <v>1892</v>
      </c>
      <c r="K11540" s="6">
        <v>180</v>
      </c>
    </row>
    <row r="11541" spans="1:11">
      <c r="A11541" s="6">
        <v>78057946</v>
      </c>
      <c r="B11541" t="s">
        <v>12813</v>
      </c>
      <c r="C11541" s="6" t="s">
        <v>319</v>
      </c>
      <c r="D11541" s="6">
        <v>30</v>
      </c>
      <c r="E11541" s="6">
        <v>114</v>
      </c>
      <c r="F11541" s="6">
        <v>114</v>
      </c>
      <c r="G11541" s="1">
        <v>122</v>
      </c>
      <c r="H11541" s="6" t="s">
        <v>319</v>
      </c>
      <c r="I11541" s="6" t="s">
        <v>1661</v>
      </c>
      <c r="K11541" s="6">
        <v>174</v>
      </c>
    </row>
    <row r="11542" spans="1:11">
      <c r="A11542" s="6">
        <v>39030084</v>
      </c>
      <c r="B11542" t="s">
        <v>12814</v>
      </c>
      <c r="C11542" s="6" t="s">
        <v>760</v>
      </c>
      <c r="D11542" s="6">
        <v>30</v>
      </c>
      <c r="E11542" s="6">
        <v>114</v>
      </c>
      <c r="F11542" s="6">
        <v>114</v>
      </c>
      <c r="G11542" s="1">
        <v>122</v>
      </c>
      <c r="H11542" s="6" t="s">
        <v>760</v>
      </c>
      <c r="I11542" s="6" t="s">
        <v>1819</v>
      </c>
      <c r="K11542" s="6">
        <v>175</v>
      </c>
    </row>
    <row r="11543" spans="1:11">
      <c r="A11543" s="6">
        <v>48037747</v>
      </c>
      <c r="B11543" t="s">
        <v>12815</v>
      </c>
      <c r="C11543" s="6" t="s">
        <v>589</v>
      </c>
      <c r="D11543" s="6">
        <v>28</v>
      </c>
      <c r="E11543" s="6">
        <v>114</v>
      </c>
      <c r="F11543" s="6">
        <v>114</v>
      </c>
      <c r="G11543" s="1">
        <v>122</v>
      </c>
      <c r="H11543" s="6" t="s">
        <v>589</v>
      </c>
      <c r="I11543" s="6" t="s">
        <v>320</v>
      </c>
      <c r="K11543" s="6">
        <v>178</v>
      </c>
    </row>
    <row r="11544" spans="1:11">
      <c r="A11544" s="6">
        <v>2000183074</v>
      </c>
      <c r="B11544" t="s">
        <v>12816</v>
      </c>
      <c r="C11544" s="6" t="s">
        <v>218</v>
      </c>
      <c r="D11544" s="6">
        <v>24</v>
      </c>
      <c r="E11544" s="6">
        <v>114</v>
      </c>
      <c r="F11544" s="6">
        <v>114</v>
      </c>
      <c r="G11544" s="1">
        <v>122</v>
      </c>
      <c r="H11544" s="6" t="s">
        <v>218</v>
      </c>
      <c r="I11544" s="6" t="s">
        <v>378</v>
      </c>
      <c r="K11544" s="6">
        <v>183</v>
      </c>
    </row>
    <row r="11545" spans="1:11">
      <c r="A11545" s="6">
        <v>76000533</v>
      </c>
      <c r="B11545" t="s">
        <v>12817</v>
      </c>
      <c r="C11545" s="6" t="s">
        <v>2046</v>
      </c>
      <c r="D11545" s="6">
        <v>36</v>
      </c>
      <c r="E11545" s="6">
        <v>114</v>
      </c>
      <c r="F11545" s="6">
        <v>114</v>
      </c>
      <c r="G11545" s="1">
        <v>122</v>
      </c>
      <c r="H11545" s="6" t="s">
        <v>2046</v>
      </c>
      <c r="I11545" s="6" t="s">
        <v>378</v>
      </c>
      <c r="K11545" s="6">
        <v>173</v>
      </c>
    </row>
    <row r="11546" spans="1:11">
      <c r="A11546" s="6">
        <v>45015310</v>
      </c>
      <c r="B11546" t="s">
        <v>12818</v>
      </c>
      <c r="C11546" s="6" t="s">
        <v>377</v>
      </c>
      <c r="D11546" s="6">
        <v>36</v>
      </c>
      <c r="E11546" s="6">
        <v>114</v>
      </c>
      <c r="F11546" s="6">
        <v>114</v>
      </c>
      <c r="G11546" s="1">
        <v>122</v>
      </c>
      <c r="H11546" s="6" t="s">
        <v>377</v>
      </c>
      <c r="I11546" s="6" t="s">
        <v>2134</v>
      </c>
      <c r="K11546" s="6">
        <v>180</v>
      </c>
    </row>
    <row r="11547" spans="1:11">
      <c r="A11547" s="6">
        <v>2000246573</v>
      </c>
      <c r="B11547" t="s">
        <v>12819</v>
      </c>
      <c r="C11547" s="6" t="s">
        <v>2046</v>
      </c>
      <c r="D11547" s="6">
        <v>23</v>
      </c>
      <c r="E11547" s="6">
        <v>114</v>
      </c>
      <c r="F11547" s="6">
        <v>114</v>
      </c>
      <c r="G11547" s="1">
        <v>122</v>
      </c>
      <c r="H11547" s="6" t="s">
        <v>2046</v>
      </c>
      <c r="I11547" s="6" t="s">
        <v>1701</v>
      </c>
      <c r="K11547" s="6">
        <v>180</v>
      </c>
    </row>
    <row r="11548" spans="1:11">
      <c r="A11548" s="6">
        <v>2000050197</v>
      </c>
      <c r="B11548" t="s">
        <v>12820</v>
      </c>
      <c r="C11548" s="6" t="s">
        <v>2112</v>
      </c>
      <c r="D11548" s="6">
        <v>24</v>
      </c>
      <c r="E11548" s="6">
        <v>114</v>
      </c>
      <c r="F11548" s="6">
        <v>114</v>
      </c>
      <c r="G11548" s="1">
        <v>122</v>
      </c>
      <c r="H11548" s="6" t="s">
        <v>2112</v>
      </c>
      <c r="I11548" s="6" t="s">
        <v>4555</v>
      </c>
      <c r="K11548" s="6">
        <v>183</v>
      </c>
    </row>
    <row r="11549" spans="1:11">
      <c r="A11549" s="6">
        <v>19225806</v>
      </c>
      <c r="B11549" t="s">
        <v>12821</v>
      </c>
      <c r="C11549" s="6" t="s">
        <v>966</v>
      </c>
      <c r="D11549" s="6">
        <v>29</v>
      </c>
      <c r="E11549" s="6">
        <v>114</v>
      </c>
      <c r="F11549" s="6">
        <v>114</v>
      </c>
      <c r="G11549" s="1">
        <v>122</v>
      </c>
      <c r="H11549" s="6" t="s">
        <v>966</v>
      </c>
      <c r="I11549" s="6" t="s">
        <v>1340</v>
      </c>
      <c r="K11549" s="6">
        <v>175</v>
      </c>
    </row>
    <row r="11550" spans="1:11">
      <c r="A11550" s="6">
        <v>85093425</v>
      </c>
      <c r="B11550" t="s">
        <v>12822</v>
      </c>
      <c r="C11550" s="6" t="s">
        <v>1624</v>
      </c>
      <c r="D11550" s="6">
        <v>31</v>
      </c>
      <c r="E11550" s="6">
        <v>114</v>
      </c>
      <c r="F11550" s="6">
        <v>114</v>
      </c>
      <c r="G11550" s="1">
        <v>122</v>
      </c>
      <c r="H11550" s="6" t="s">
        <v>1624</v>
      </c>
      <c r="I11550" s="6" t="s">
        <v>344</v>
      </c>
      <c r="K11550" s="6">
        <v>191</v>
      </c>
    </row>
    <row r="11551" spans="1:11">
      <c r="A11551" s="6">
        <v>19382149</v>
      </c>
      <c r="B11551" t="s">
        <v>12823</v>
      </c>
      <c r="C11551" s="6" t="s">
        <v>377</v>
      </c>
      <c r="D11551" s="6">
        <v>27</v>
      </c>
      <c r="E11551" s="6">
        <v>114</v>
      </c>
      <c r="F11551" s="6">
        <v>114</v>
      </c>
      <c r="G11551" s="1">
        <v>122</v>
      </c>
      <c r="H11551" s="6" t="s">
        <v>377</v>
      </c>
      <c r="I11551" s="6" t="s">
        <v>257</v>
      </c>
      <c r="K11551" s="6">
        <v>192</v>
      </c>
    </row>
    <row r="11552" spans="1:11">
      <c r="A11552" s="6">
        <v>87000102</v>
      </c>
      <c r="B11552" t="s">
        <v>12824</v>
      </c>
      <c r="C11552" s="6" t="s">
        <v>240</v>
      </c>
      <c r="D11552" s="6">
        <v>36</v>
      </c>
      <c r="E11552" s="6">
        <v>114</v>
      </c>
      <c r="F11552" s="6">
        <v>114</v>
      </c>
      <c r="G11552" s="1">
        <v>122</v>
      </c>
      <c r="H11552" s="6" t="s">
        <v>240</v>
      </c>
      <c r="I11552" s="6" t="s">
        <v>7839</v>
      </c>
      <c r="K11552" s="6">
        <v>173</v>
      </c>
    </row>
    <row r="11553" spans="1:11">
      <c r="A11553" s="6">
        <v>86011916</v>
      </c>
      <c r="B11553" t="s">
        <v>12825</v>
      </c>
      <c r="C11553" s="6" t="s">
        <v>640</v>
      </c>
      <c r="D11553" s="6">
        <v>33</v>
      </c>
      <c r="E11553" s="6">
        <v>114</v>
      </c>
      <c r="F11553" s="6">
        <v>114</v>
      </c>
      <c r="G11553" s="1">
        <v>122</v>
      </c>
      <c r="H11553" s="6" t="s">
        <v>640</v>
      </c>
      <c r="I11553" s="6" t="s">
        <v>1688</v>
      </c>
      <c r="K11553" s="6">
        <v>170</v>
      </c>
    </row>
    <row r="11554" spans="1:11">
      <c r="A11554" s="6">
        <v>24013236</v>
      </c>
      <c r="B11554" t="s">
        <v>12826</v>
      </c>
      <c r="C11554" s="6" t="s">
        <v>1149</v>
      </c>
      <c r="D11554" s="6">
        <v>33</v>
      </c>
      <c r="E11554" s="6">
        <v>114</v>
      </c>
      <c r="F11554" s="6">
        <v>114</v>
      </c>
      <c r="G11554" s="1">
        <v>122</v>
      </c>
      <c r="H11554" s="6" t="s">
        <v>1149</v>
      </c>
      <c r="I11554" s="6" t="s">
        <v>657</v>
      </c>
      <c r="K11554" s="6">
        <v>177</v>
      </c>
    </row>
    <row r="11555" spans="1:11">
      <c r="A11555" s="6">
        <v>53074075</v>
      </c>
      <c r="B11555" t="s">
        <v>12827</v>
      </c>
      <c r="C11555" s="6" t="s">
        <v>319</v>
      </c>
      <c r="D11555" s="6">
        <v>31</v>
      </c>
      <c r="E11555" s="6">
        <v>114</v>
      </c>
      <c r="F11555" s="6">
        <v>114</v>
      </c>
      <c r="G11555" s="1">
        <v>122</v>
      </c>
      <c r="H11555" s="6" t="s">
        <v>319</v>
      </c>
      <c r="I11555" s="6" t="s">
        <v>729</v>
      </c>
      <c r="K11555" s="6">
        <v>189</v>
      </c>
    </row>
    <row r="11556" spans="1:11">
      <c r="A11556" s="6">
        <v>83174381</v>
      </c>
      <c r="B11556" t="s">
        <v>12828</v>
      </c>
      <c r="C11556" s="6" t="s">
        <v>2115</v>
      </c>
      <c r="D11556" s="6">
        <v>28</v>
      </c>
      <c r="E11556" s="6">
        <v>114</v>
      </c>
      <c r="F11556" s="6">
        <v>114</v>
      </c>
      <c r="G11556" s="1">
        <v>122</v>
      </c>
      <c r="H11556" s="6" t="s">
        <v>2115</v>
      </c>
      <c r="I11556" s="6" t="s">
        <v>725</v>
      </c>
      <c r="K11556" s="6">
        <v>180</v>
      </c>
    </row>
    <row r="11557" spans="1:11">
      <c r="A11557" s="6">
        <v>43095057</v>
      </c>
      <c r="B11557" t="s">
        <v>12829</v>
      </c>
      <c r="C11557" s="6" t="s">
        <v>2198</v>
      </c>
      <c r="D11557" s="6">
        <v>32</v>
      </c>
      <c r="E11557" s="6">
        <v>114</v>
      </c>
      <c r="F11557" s="6">
        <v>114</v>
      </c>
      <c r="G11557" s="1">
        <v>122</v>
      </c>
      <c r="H11557" s="6" t="s">
        <v>2198</v>
      </c>
      <c r="I11557" s="6" t="s">
        <v>236</v>
      </c>
      <c r="K11557" s="6">
        <v>186</v>
      </c>
    </row>
    <row r="11558" spans="1:11">
      <c r="A11558" s="6">
        <v>58130185</v>
      </c>
      <c r="B11558" t="s">
        <v>12830</v>
      </c>
      <c r="C11558" s="6" t="s">
        <v>1624</v>
      </c>
      <c r="D11558" s="6">
        <v>25</v>
      </c>
      <c r="E11558" s="6">
        <v>114</v>
      </c>
      <c r="F11558" s="6">
        <v>114</v>
      </c>
      <c r="G11558" s="1">
        <v>122</v>
      </c>
      <c r="H11558" s="6" t="s">
        <v>1624</v>
      </c>
      <c r="I11558" s="6" t="s">
        <v>194</v>
      </c>
      <c r="K11558" s="6">
        <v>194</v>
      </c>
    </row>
    <row r="11559" spans="1:11">
      <c r="A11559" s="6">
        <v>83169857</v>
      </c>
      <c r="B11559" t="s">
        <v>12831</v>
      </c>
      <c r="C11559" s="6" t="s">
        <v>1732</v>
      </c>
      <c r="D11559" s="6">
        <v>25</v>
      </c>
      <c r="E11559" s="6">
        <v>114</v>
      </c>
      <c r="F11559" s="6">
        <v>114</v>
      </c>
      <c r="G11559" s="1">
        <v>122</v>
      </c>
      <c r="H11559" s="6" t="s">
        <v>1732</v>
      </c>
      <c r="I11559" s="6" t="s">
        <v>306</v>
      </c>
      <c r="K11559" s="6">
        <v>190</v>
      </c>
    </row>
    <row r="11560" spans="1:11">
      <c r="A11560" s="6">
        <v>55082151</v>
      </c>
      <c r="B11560" t="s">
        <v>12832</v>
      </c>
      <c r="C11560" s="6" t="s">
        <v>319</v>
      </c>
      <c r="D11560" s="6">
        <v>27</v>
      </c>
      <c r="E11560" s="6">
        <v>114</v>
      </c>
      <c r="F11560" s="6">
        <v>114</v>
      </c>
      <c r="G11560" s="1">
        <v>122</v>
      </c>
      <c r="H11560" s="6" t="s">
        <v>319</v>
      </c>
      <c r="I11560" s="6" t="s">
        <v>306</v>
      </c>
      <c r="K11560" s="6">
        <v>187</v>
      </c>
    </row>
    <row r="11561" spans="1:11">
      <c r="A11561" s="6">
        <v>29222631</v>
      </c>
      <c r="B11561" t="s">
        <v>12833</v>
      </c>
      <c r="C11561" s="6" t="s">
        <v>377</v>
      </c>
      <c r="D11561" s="6">
        <v>27</v>
      </c>
      <c r="E11561" s="6">
        <v>114</v>
      </c>
      <c r="F11561" s="6">
        <v>114</v>
      </c>
      <c r="G11561" s="1">
        <v>122</v>
      </c>
      <c r="H11561" s="6" t="s">
        <v>377</v>
      </c>
      <c r="I11561" s="6" t="s">
        <v>963</v>
      </c>
      <c r="K11561" s="6">
        <v>191</v>
      </c>
    </row>
    <row r="11562" spans="1:11">
      <c r="A11562" s="6">
        <v>18106043</v>
      </c>
      <c r="B11562" t="s">
        <v>12834</v>
      </c>
      <c r="C11562" s="6" t="s">
        <v>1826</v>
      </c>
      <c r="D11562" s="6">
        <v>24</v>
      </c>
      <c r="E11562" s="6">
        <v>114</v>
      </c>
      <c r="F11562" s="6">
        <v>114</v>
      </c>
      <c r="G11562" s="1">
        <v>122</v>
      </c>
      <c r="H11562" s="6" t="s">
        <v>1826</v>
      </c>
      <c r="I11562" s="6" t="s">
        <v>1443</v>
      </c>
      <c r="K11562" s="6">
        <v>167</v>
      </c>
    </row>
    <row r="11563" spans="1:11">
      <c r="A11563" s="6">
        <v>21025025</v>
      </c>
      <c r="B11563" t="s">
        <v>12835</v>
      </c>
      <c r="C11563" s="6" t="s">
        <v>944</v>
      </c>
      <c r="D11563" s="6">
        <v>28</v>
      </c>
      <c r="E11563" s="6">
        <v>114</v>
      </c>
      <c r="F11563" s="6">
        <v>114</v>
      </c>
      <c r="G11563" s="1">
        <v>121</v>
      </c>
      <c r="H11563" s="6" t="s">
        <v>944</v>
      </c>
      <c r="I11563" s="6" t="s">
        <v>2879</v>
      </c>
      <c r="K11563" s="6">
        <v>184</v>
      </c>
    </row>
    <row r="11564" spans="1:11">
      <c r="A11564" s="6">
        <v>86051617</v>
      </c>
      <c r="B11564" t="s">
        <v>12836</v>
      </c>
      <c r="C11564" s="6" t="s">
        <v>640</v>
      </c>
      <c r="D11564" s="6">
        <v>33</v>
      </c>
      <c r="E11564" s="6">
        <v>114</v>
      </c>
      <c r="F11564" s="6">
        <v>114</v>
      </c>
      <c r="G11564" s="1">
        <v>121</v>
      </c>
      <c r="H11564" s="6" t="s">
        <v>640</v>
      </c>
      <c r="I11564" s="6" t="s">
        <v>1688</v>
      </c>
      <c r="K11564" s="6">
        <v>174</v>
      </c>
    </row>
    <row r="11565" spans="1:11">
      <c r="A11565" s="6">
        <v>24056363</v>
      </c>
      <c r="B11565" t="s">
        <v>12837</v>
      </c>
      <c r="C11565" s="6" t="s">
        <v>640</v>
      </c>
      <c r="D11565" s="6">
        <v>25</v>
      </c>
      <c r="E11565" s="6">
        <v>114</v>
      </c>
      <c r="F11565" s="6">
        <v>114</v>
      </c>
      <c r="G11565" s="1">
        <v>121</v>
      </c>
      <c r="H11565" s="6" t="s">
        <v>640</v>
      </c>
      <c r="I11565" s="6" t="s">
        <v>657</v>
      </c>
      <c r="K11565" s="6">
        <v>174</v>
      </c>
    </row>
    <row r="11566" spans="1:11">
      <c r="A11566" s="6">
        <v>76065515</v>
      </c>
      <c r="B11566" t="s">
        <v>12838</v>
      </c>
      <c r="C11566" s="6" t="s">
        <v>303</v>
      </c>
      <c r="D11566" s="6">
        <v>24</v>
      </c>
      <c r="E11566" s="6">
        <v>114</v>
      </c>
      <c r="F11566" s="6">
        <v>114</v>
      </c>
      <c r="G11566" s="1">
        <v>121</v>
      </c>
      <c r="H11566" s="6" t="s">
        <v>303</v>
      </c>
      <c r="I11566" s="6" t="s">
        <v>1283</v>
      </c>
      <c r="K11566" s="6">
        <v>177</v>
      </c>
    </row>
    <row r="11567" spans="1:11">
      <c r="A11567" s="6">
        <v>43005156</v>
      </c>
      <c r="B11567" t="s">
        <v>12839</v>
      </c>
      <c r="C11567" s="6" t="s">
        <v>1624</v>
      </c>
      <c r="D11567" s="6">
        <v>37</v>
      </c>
      <c r="E11567" s="6">
        <v>114</v>
      </c>
      <c r="F11567" s="6">
        <v>114</v>
      </c>
      <c r="G11567" s="1">
        <v>121</v>
      </c>
      <c r="H11567" s="6" t="s">
        <v>1624</v>
      </c>
      <c r="I11567" s="6" t="s">
        <v>236</v>
      </c>
      <c r="K11567" s="6">
        <v>186</v>
      </c>
    </row>
    <row r="11568" spans="1:11">
      <c r="A11568" s="6">
        <v>14023361</v>
      </c>
      <c r="B11568" t="s">
        <v>12840</v>
      </c>
      <c r="C11568" s="6" t="s">
        <v>558</v>
      </c>
      <c r="D11568" s="6">
        <v>36</v>
      </c>
      <c r="E11568" s="6">
        <v>114</v>
      </c>
      <c r="F11568" s="6">
        <v>114</v>
      </c>
      <c r="G11568" s="1">
        <v>121</v>
      </c>
      <c r="H11568" s="6" t="s">
        <v>558</v>
      </c>
      <c r="I11568" s="6" t="s">
        <v>12841</v>
      </c>
      <c r="K11568" s="6">
        <v>172</v>
      </c>
    </row>
    <row r="11569" spans="1:11">
      <c r="A11569" s="6">
        <v>77060016</v>
      </c>
      <c r="B11569" t="s">
        <v>12842</v>
      </c>
      <c r="C11569" s="6" t="s">
        <v>728</v>
      </c>
      <c r="D11569" s="6">
        <v>24</v>
      </c>
      <c r="E11569" s="6">
        <v>114</v>
      </c>
      <c r="F11569" s="6">
        <v>114</v>
      </c>
      <c r="G11569" s="1">
        <v>121</v>
      </c>
      <c r="H11569" s="6" t="s">
        <v>728</v>
      </c>
      <c r="I11569" s="6" t="s">
        <v>2937</v>
      </c>
      <c r="K11569" s="6">
        <v>177</v>
      </c>
    </row>
    <row r="11570" spans="1:11">
      <c r="A11570" s="6">
        <v>37045871</v>
      </c>
      <c r="B11570" t="s">
        <v>12843</v>
      </c>
      <c r="C11570" s="6" t="s">
        <v>377</v>
      </c>
      <c r="D11570" s="6">
        <v>30</v>
      </c>
      <c r="E11570" s="6">
        <v>114</v>
      </c>
      <c r="F11570" s="6">
        <v>114</v>
      </c>
      <c r="G11570" s="1">
        <v>121</v>
      </c>
      <c r="H11570" s="6" t="s">
        <v>377</v>
      </c>
      <c r="I11570" s="6" t="s">
        <v>406</v>
      </c>
      <c r="K11570" s="6">
        <v>189</v>
      </c>
    </row>
    <row r="11571" spans="1:11">
      <c r="A11571" s="6">
        <v>76051412</v>
      </c>
      <c r="B11571" t="s">
        <v>12844</v>
      </c>
      <c r="C11571" s="6" t="s">
        <v>377</v>
      </c>
      <c r="D11571" s="6">
        <v>30</v>
      </c>
      <c r="E11571" s="6">
        <v>114</v>
      </c>
      <c r="F11571" s="6">
        <v>114</v>
      </c>
      <c r="G11571" s="1">
        <v>121</v>
      </c>
      <c r="H11571" s="6" t="s">
        <v>377</v>
      </c>
      <c r="I11571" s="6" t="s">
        <v>378</v>
      </c>
      <c r="K11571" s="6">
        <v>192</v>
      </c>
    </row>
    <row r="11572" spans="1:11">
      <c r="A11572" s="6">
        <v>14223209</v>
      </c>
      <c r="B11572" t="s">
        <v>12845</v>
      </c>
      <c r="C11572" s="6" t="s">
        <v>303</v>
      </c>
      <c r="D11572" s="6">
        <v>24</v>
      </c>
      <c r="E11572" s="6">
        <v>114</v>
      </c>
      <c r="F11572" s="6">
        <v>114</v>
      </c>
      <c r="G11572" s="1">
        <v>121</v>
      </c>
      <c r="H11572" s="6" t="s">
        <v>303</v>
      </c>
      <c r="I11572" s="6" t="s">
        <v>1688</v>
      </c>
      <c r="K11572" s="6">
        <v>173</v>
      </c>
    </row>
    <row r="11573" spans="1:11">
      <c r="A11573" s="6">
        <v>66034925</v>
      </c>
      <c r="B11573" t="s">
        <v>12846</v>
      </c>
      <c r="C11573" s="6" t="s">
        <v>311</v>
      </c>
      <c r="D11573" s="6">
        <v>32</v>
      </c>
      <c r="E11573" s="6">
        <v>114</v>
      </c>
      <c r="F11573" s="6">
        <v>114</v>
      </c>
      <c r="G11573" s="1">
        <v>121</v>
      </c>
      <c r="H11573" s="6" t="s">
        <v>311</v>
      </c>
      <c r="I11573" s="6" t="s">
        <v>1701</v>
      </c>
      <c r="K11573" s="6">
        <v>187</v>
      </c>
    </row>
    <row r="11574" spans="1:11">
      <c r="A11574" s="6">
        <v>2000013576</v>
      </c>
      <c r="B11574" t="s">
        <v>12847</v>
      </c>
      <c r="C11574" s="6" t="s">
        <v>1176</v>
      </c>
      <c r="D11574" s="6">
        <v>24</v>
      </c>
      <c r="E11574" s="6">
        <v>114</v>
      </c>
      <c r="F11574" s="6">
        <v>114</v>
      </c>
      <c r="G11574" s="1">
        <v>121</v>
      </c>
      <c r="H11574" s="6" t="s">
        <v>1176</v>
      </c>
      <c r="I11574" s="6" t="s">
        <v>187</v>
      </c>
      <c r="K11574" s="6">
        <v>181</v>
      </c>
    </row>
    <row r="11575" spans="1:11">
      <c r="A11575" s="6">
        <v>79012371</v>
      </c>
      <c r="B11575" t="s">
        <v>12848</v>
      </c>
      <c r="C11575" s="6" t="s">
        <v>488</v>
      </c>
      <c r="D11575" s="6">
        <v>34</v>
      </c>
      <c r="E11575" s="6">
        <v>114</v>
      </c>
      <c r="F11575" s="6">
        <v>114</v>
      </c>
      <c r="G11575" s="1">
        <v>121</v>
      </c>
      <c r="H11575" s="6" t="s">
        <v>488</v>
      </c>
      <c r="I11575" s="6" t="s">
        <v>241</v>
      </c>
      <c r="K11575" s="6">
        <v>170</v>
      </c>
    </row>
    <row r="11576" spans="1:11">
      <c r="A11576" s="6">
        <v>62039524</v>
      </c>
      <c r="B11576" t="s">
        <v>12849</v>
      </c>
      <c r="C11576" s="6" t="s">
        <v>377</v>
      </c>
      <c r="D11576" s="6">
        <v>32</v>
      </c>
      <c r="E11576" s="6">
        <v>114</v>
      </c>
      <c r="F11576" s="6">
        <v>114</v>
      </c>
      <c r="G11576" s="1">
        <v>121</v>
      </c>
      <c r="H11576" s="6" t="s">
        <v>377</v>
      </c>
      <c r="I11576" s="6" t="s">
        <v>1066</v>
      </c>
      <c r="K11576" s="6">
        <v>193</v>
      </c>
    </row>
    <row r="11577" spans="1:11">
      <c r="A11577" s="6">
        <v>76054316</v>
      </c>
      <c r="B11577" t="s">
        <v>12850</v>
      </c>
      <c r="C11577" s="6" t="s">
        <v>2115</v>
      </c>
      <c r="D11577" s="6">
        <v>27</v>
      </c>
      <c r="E11577" s="6">
        <v>114</v>
      </c>
      <c r="F11577" s="6">
        <v>114</v>
      </c>
      <c r="G11577" s="1">
        <v>121</v>
      </c>
      <c r="H11577" s="6" t="s">
        <v>2115</v>
      </c>
      <c r="I11577" s="6" t="s">
        <v>378</v>
      </c>
      <c r="K11577" s="6">
        <v>187</v>
      </c>
    </row>
    <row r="11578" spans="1:11">
      <c r="A11578" s="6">
        <v>37071193</v>
      </c>
      <c r="B11578" t="s">
        <v>12851</v>
      </c>
      <c r="C11578" s="6" t="s">
        <v>2370</v>
      </c>
      <c r="D11578" s="6">
        <v>24</v>
      </c>
      <c r="E11578" s="6">
        <v>114</v>
      </c>
      <c r="F11578" s="6">
        <v>114</v>
      </c>
      <c r="G11578" s="1">
        <v>121</v>
      </c>
      <c r="H11578" s="6" t="s">
        <v>2370</v>
      </c>
      <c r="I11578" s="6" t="s">
        <v>2685</v>
      </c>
      <c r="K11578" s="6">
        <v>184</v>
      </c>
    </row>
    <row r="11579" spans="1:11">
      <c r="A11579" s="6">
        <v>78075177</v>
      </c>
      <c r="B11579" t="s">
        <v>12852</v>
      </c>
      <c r="C11579" s="6" t="s">
        <v>2116</v>
      </c>
      <c r="D11579" s="6">
        <v>29</v>
      </c>
      <c r="E11579" s="6">
        <v>114</v>
      </c>
      <c r="F11579" s="6">
        <v>114</v>
      </c>
      <c r="G11579" s="1">
        <v>121</v>
      </c>
      <c r="H11579" s="6" t="s">
        <v>2116</v>
      </c>
      <c r="I11579" s="6" t="s">
        <v>1661</v>
      </c>
      <c r="K11579" s="6">
        <v>172</v>
      </c>
    </row>
    <row r="11580" spans="1:11">
      <c r="A11580" s="6">
        <v>8871609</v>
      </c>
      <c r="B11580" t="s">
        <v>12853</v>
      </c>
      <c r="C11580" s="6" t="s">
        <v>377</v>
      </c>
      <c r="D11580" s="6">
        <v>39</v>
      </c>
      <c r="E11580" s="6">
        <v>114</v>
      </c>
      <c r="F11580" s="6">
        <v>114</v>
      </c>
      <c r="G11580" s="1">
        <v>121</v>
      </c>
      <c r="H11580" s="6" t="s">
        <v>377</v>
      </c>
      <c r="I11580" s="6" t="s">
        <v>306</v>
      </c>
      <c r="K11580" s="6">
        <v>186</v>
      </c>
    </row>
    <row r="11581" spans="1:11">
      <c r="A11581" s="6">
        <v>76043847</v>
      </c>
      <c r="B11581" t="s">
        <v>12854</v>
      </c>
      <c r="C11581" s="6" t="s">
        <v>303</v>
      </c>
      <c r="D11581" s="6">
        <v>27</v>
      </c>
      <c r="E11581" s="6">
        <v>114</v>
      </c>
      <c r="F11581" s="6">
        <v>114</v>
      </c>
      <c r="G11581" s="1">
        <v>121</v>
      </c>
      <c r="H11581" s="6" t="s">
        <v>303</v>
      </c>
      <c r="I11581" s="6" t="s">
        <v>378</v>
      </c>
      <c r="K11581" s="6">
        <v>180</v>
      </c>
    </row>
    <row r="11582" spans="1:11">
      <c r="A11582" s="6">
        <v>77017571</v>
      </c>
      <c r="B11582" t="s">
        <v>12855</v>
      </c>
      <c r="C11582" s="6" t="s">
        <v>314</v>
      </c>
      <c r="D11582" s="6">
        <v>31</v>
      </c>
      <c r="E11582" s="6">
        <v>114</v>
      </c>
      <c r="F11582" s="6">
        <v>114</v>
      </c>
      <c r="G11582" s="1">
        <v>121</v>
      </c>
      <c r="H11582" s="6" t="s">
        <v>314</v>
      </c>
      <c r="I11582" s="6" t="s">
        <v>2937</v>
      </c>
      <c r="K11582" s="6">
        <v>173</v>
      </c>
    </row>
    <row r="11583" spans="1:11">
      <c r="A11583" s="6">
        <v>31040477</v>
      </c>
      <c r="B11583" t="s">
        <v>12856</v>
      </c>
      <c r="C11583" s="6" t="s">
        <v>728</v>
      </c>
      <c r="D11583" s="6">
        <v>25</v>
      </c>
      <c r="E11583" s="6">
        <v>114</v>
      </c>
      <c r="F11583" s="6">
        <v>114</v>
      </c>
      <c r="G11583" s="1">
        <v>121</v>
      </c>
      <c r="H11583" s="6" t="s">
        <v>728</v>
      </c>
      <c r="I11583" s="6" t="s">
        <v>3732</v>
      </c>
      <c r="K11583" s="6">
        <v>179</v>
      </c>
    </row>
    <row r="11584" spans="1:11">
      <c r="A11584" s="6">
        <v>85003856</v>
      </c>
      <c r="B11584" t="s">
        <v>12857</v>
      </c>
      <c r="C11584" s="6" t="s">
        <v>2046</v>
      </c>
      <c r="D11584" s="6">
        <v>35</v>
      </c>
      <c r="E11584" s="6">
        <v>114</v>
      </c>
      <c r="F11584" s="6">
        <v>114</v>
      </c>
      <c r="G11584" s="1">
        <v>121</v>
      </c>
      <c r="H11584" s="6" t="s">
        <v>2046</v>
      </c>
      <c r="I11584" s="6" t="s">
        <v>344</v>
      </c>
      <c r="K11584" s="6">
        <v>173</v>
      </c>
    </row>
    <row r="11585" spans="1:11">
      <c r="A11585" s="6">
        <v>19261273</v>
      </c>
      <c r="B11585" t="s">
        <v>12858</v>
      </c>
      <c r="C11585" s="6" t="s">
        <v>319</v>
      </c>
      <c r="D11585" s="6">
        <v>29</v>
      </c>
      <c r="E11585" s="6">
        <v>114</v>
      </c>
      <c r="F11585" s="6">
        <v>114</v>
      </c>
      <c r="G11585" s="1">
        <v>121</v>
      </c>
      <c r="H11585" s="6" t="s">
        <v>319</v>
      </c>
      <c r="I11585" s="6" t="s">
        <v>257</v>
      </c>
      <c r="K11585" s="6">
        <v>176</v>
      </c>
    </row>
    <row r="11586" spans="1:11">
      <c r="A11586" s="6">
        <v>48037983</v>
      </c>
      <c r="B11586" t="s">
        <v>12859</v>
      </c>
      <c r="C11586" s="6" t="s">
        <v>319</v>
      </c>
      <c r="D11586" s="6">
        <v>27</v>
      </c>
      <c r="E11586" s="6">
        <v>114</v>
      </c>
      <c r="F11586" s="6">
        <v>114</v>
      </c>
      <c r="G11586" s="1">
        <v>120</v>
      </c>
      <c r="H11586" s="6" t="s">
        <v>319</v>
      </c>
      <c r="I11586" s="6" t="s">
        <v>1676</v>
      </c>
      <c r="K11586" s="6">
        <v>188</v>
      </c>
    </row>
    <row r="11587" spans="1:11">
      <c r="A11587" s="6">
        <v>76046897</v>
      </c>
      <c r="B11587" t="s">
        <v>12860</v>
      </c>
      <c r="C11587" s="6" t="s">
        <v>488</v>
      </c>
      <c r="D11587" s="6">
        <v>28</v>
      </c>
      <c r="E11587" s="6">
        <v>114</v>
      </c>
      <c r="F11587" s="6">
        <v>114</v>
      </c>
      <c r="G11587" s="1">
        <v>120</v>
      </c>
      <c r="H11587" s="6" t="s">
        <v>488</v>
      </c>
      <c r="I11587" s="6" t="s">
        <v>378</v>
      </c>
      <c r="K11587" s="6">
        <v>179</v>
      </c>
    </row>
    <row r="11588" spans="1:11">
      <c r="A11588" s="6">
        <v>76049714</v>
      </c>
      <c r="B11588" t="s">
        <v>12861</v>
      </c>
      <c r="C11588" s="6" t="s">
        <v>303</v>
      </c>
      <c r="D11588" s="6">
        <v>27</v>
      </c>
      <c r="E11588" s="6">
        <v>114</v>
      </c>
      <c r="F11588" s="6">
        <v>114</v>
      </c>
      <c r="G11588" s="1">
        <v>120</v>
      </c>
      <c r="H11588" s="6" t="s">
        <v>303</v>
      </c>
      <c r="I11588" s="6" t="s">
        <v>378</v>
      </c>
      <c r="K11588" s="6">
        <v>176</v>
      </c>
    </row>
    <row r="11589" spans="1:11">
      <c r="A11589" s="6">
        <v>58142456</v>
      </c>
      <c r="B11589" t="s">
        <v>12862</v>
      </c>
      <c r="C11589" s="6" t="s">
        <v>966</v>
      </c>
      <c r="D11589" s="6">
        <v>25</v>
      </c>
      <c r="E11589" s="6">
        <v>114</v>
      </c>
      <c r="F11589" s="6">
        <v>114</v>
      </c>
      <c r="G11589" s="1">
        <v>120</v>
      </c>
      <c r="H11589" s="6" t="s">
        <v>966</v>
      </c>
      <c r="I11589" s="6" t="s">
        <v>194</v>
      </c>
      <c r="K11589" s="6">
        <v>175</v>
      </c>
    </row>
    <row r="11590" spans="1:11">
      <c r="A11590" s="6">
        <v>2000016863</v>
      </c>
      <c r="B11590" t="s">
        <v>12863</v>
      </c>
      <c r="C11590" s="6" t="s">
        <v>303</v>
      </c>
      <c r="D11590" s="6">
        <v>27</v>
      </c>
      <c r="E11590" s="6">
        <v>114</v>
      </c>
      <c r="F11590" s="6">
        <v>114</v>
      </c>
      <c r="G11590" s="1">
        <v>120</v>
      </c>
      <c r="H11590" s="6" t="s">
        <v>303</v>
      </c>
      <c r="I11590" s="6" t="s">
        <v>963</v>
      </c>
      <c r="K11590" s="6">
        <v>176</v>
      </c>
    </row>
    <row r="11591" spans="1:11">
      <c r="A11591" s="6">
        <v>29071720</v>
      </c>
      <c r="B11591" t="s">
        <v>12864</v>
      </c>
      <c r="C11591" s="6" t="s">
        <v>589</v>
      </c>
      <c r="D11591" s="6">
        <v>33</v>
      </c>
      <c r="E11591" s="6">
        <v>114</v>
      </c>
      <c r="F11591" s="6">
        <v>114</v>
      </c>
      <c r="G11591" s="1">
        <v>120</v>
      </c>
      <c r="H11591" s="6" t="s">
        <v>589</v>
      </c>
      <c r="I11591" s="6" t="s">
        <v>2045</v>
      </c>
      <c r="K11591" s="6">
        <v>188</v>
      </c>
    </row>
    <row r="11592" spans="1:11">
      <c r="A11592" s="6">
        <v>18087917</v>
      </c>
      <c r="B11592" t="s">
        <v>12865</v>
      </c>
      <c r="C11592" s="6" t="s">
        <v>488</v>
      </c>
      <c r="D11592" s="6">
        <v>27</v>
      </c>
      <c r="E11592" s="6">
        <v>114</v>
      </c>
      <c r="F11592" s="6">
        <v>114</v>
      </c>
      <c r="G11592" s="1">
        <v>120</v>
      </c>
      <c r="H11592" s="6" t="s">
        <v>488</v>
      </c>
      <c r="I11592" s="6" t="s">
        <v>1117</v>
      </c>
      <c r="K11592" s="6">
        <v>170</v>
      </c>
    </row>
    <row r="11593" spans="1:11">
      <c r="A11593" s="6">
        <v>50070243</v>
      </c>
      <c r="B11593" t="s">
        <v>12866</v>
      </c>
      <c r="C11593" s="6" t="s">
        <v>944</v>
      </c>
      <c r="D11593" s="6">
        <v>27</v>
      </c>
      <c r="E11593" s="6">
        <v>114</v>
      </c>
      <c r="F11593" s="6">
        <v>114</v>
      </c>
      <c r="G11593" s="1">
        <v>120</v>
      </c>
      <c r="H11593" s="6" t="s">
        <v>944</v>
      </c>
      <c r="I11593" s="6" t="s">
        <v>344</v>
      </c>
      <c r="K11593" s="6">
        <v>181</v>
      </c>
    </row>
    <row r="11594" spans="1:11">
      <c r="A11594" s="6">
        <v>27043992</v>
      </c>
      <c r="B11594" t="s">
        <v>12867</v>
      </c>
      <c r="C11594" s="6" t="s">
        <v>377</v>
      </c>
      <c r="D11594" s="6">
        <v>31</v>
      </c>
      <c r="E11594" s="6">
        <v>114</v>
      </c>
      <c r="F11594" s="6">
        <v>114</v>
      </c>
      <c r="G11594" s="1">
        <v>120</v>
      </c>
      <c r="H11594" s="6" t="s">
        <v>377</v>
      </c>
      <c r="I11594" s="6" t="s">
        <v>339</v>
      </c>
      <c r="K11594" s="6">
        <v>189</v>
      </c>
    </row>
    <row r="11595" spans="1:11">
      <c r="A11595" s="6">
        <v>19164859</v>
      </c>
      <c r="B11595" t="s">
        <v>12868</v>
      </c>
      <c r="C11595" s="6" t="s">
        <v>377</v>
      </c>
      <c r="D11595" s="6">
        <v>32</v>
      </c>
      <c r="E11595" s="6">
        <v>114</v>
      </c>
      <c r="F11595" s="6">
        <v>114</v>
      </c>
      <c r="G11595" s="1">
        <v>120</v>
      </c>
      <c r="H11595" s="6" t="s">
        <v>377</v>
      </c>
      <c r="I11595" s="6" t="s">
        <v>1658</v>
      </c>
      <c r="K11595" s="6">
        <v>184</v>
      </c>
    </row>
    <row r="11596" spans="1:11">
      <c r="A11596" s="6">
        <v>76043685</v>
      </c>
      <c r="B11596" t="s">
        <v>12869</v>
      </c>
      <c r="C11596" s="6" t="s">
        <v>377</v>
      </c>
      <c r="D11596" s="6">
        <v>30</v>
      </c>
      <c r="E11596" s="6">
        <v>114</v>
      </c>
      <c r="F11596" s="6">
        <v>114</v>
      </c>
      <c r="G11596" s="1">
        <v>120</v>
      </c>
      <c r="H11596" s="6" t="s">
        <v>377</v>
      </c>
      <c r="I11596" s="6" t="s">
        <v>378</v>
      </c>
      <c r="K11596" s="6">
        <v>186</v>
      </c>
    </row>
    <row r="11597" spans="1:11">
      <c r="A11597" s="6">
        <v>18000514</v>
      </c>
      <c r="B11597" t="s">
        <v>12870</v>
      </c>
      <c r="C11597" s="6" t="s">
        <v>1672</v>
      </c>
      <c r="D11597" s="6">
        <v>36</v>
      </c>
      <c r="E11597" s="6">
        <v>114</v>
      </c>
      <c r="F11597" s="6">
        <v>114</v>
      </c>
      <c r="G11597" s="1">
        <v>120</v>
      </c>
      <c r="H11597" s="6" t="s">
        <v>1672</v>
      </c>
      <c r="I11597" s="6" t="s">
        <v>1117</v>
      </c>
      <c r="K11597" s="6">
        <v>179</v>
      </c>
    </row>
    <row r="11598" spans="1:11">
      <c r="A11598" s="6">
        <v>86016871</v>
      </c>
      <c r="B11598" t="s">
        <v>12871</v>
      </c>
      <c r="C11598" s="6" t="s">
        <v>640</v>
      </c>
      <c r="D11598" s="6">
        <v>33</v>
      </c>
      <c r="E11598" s="6">
        <v>114</v>
      </c>
      <c r="F11598" s="6">
        <v>114</v>
      </c>
      <c r="G11598" s="1">
        <v>120</v>
      </c>
      <c r="H11598" s="6" t="s">
        <v>640</v>
      </c>
      <c r="I11598" s="6" t="s">
        <v>1688</v>
      </c>
      <c r="K11598" s="6">
        <v>176</v>
      </c>
    </row>
    <row r="11599" spans="1:11">
      <c r="A11599" s="6">
        <v>93053912</v>
      </c>
      <c r="B11599" t="s">
        <v>12872</v>
      </c>
      <c r="C11599" s="6" t="s">
        <v>311</v>
      </c>
      <c r="D11599" s="6">
        <v>28</v>
      </c>
      <c r="E11599" s="6">
        <v>114</v>
      </c>
      <c r="F11599" s="6">
        <v>114</v>
      </c>
      <c r="G11599" s="1">
        <v>120</v>
      </c>
      <c r="H11599" s="6" t="s">
        <v>311</v>
      </c>
      <c r="I11599" s="6" t="s">
        <v>9774</v>
      </c>
      <c r="K11599" s="6">
        <v>192</v>
      </c>
    </row>
    <row r="11600" spans="1:11">
      <c r="A11600" s="6">
        <v>79034293</v>
      </c>
      <c r="B11600" t="s">
        <v>12873</v>
      </c>
      <c r="C11600" s="6" t="s">
        <v>2115</v>
      </c>
      <c r="D11600" s="6">
        <v>26</v>
      </c>
      <c r="E11600" s="6">
        <v>114</v>
      </c>
      <c r="F11600" s="6">
        <v>114</v>
      </c>
      <c r="G11600" s="1">
        <v>120</v>
      </c>
      <c r="H11600" s="6" t="s">
        <v>2115</v>
      </c>
      <c r="I11600" s="6" t="s">
        <v>241</v>
      </c>
      <c r="K11600" s="6">
        <v>186</v>
      </c>
    </row>
    <row r="11601" spans="1:11">
      <c r="A11601" s="6">
        <v>13129298</v>
      </c>
      <c r="B11601" t="s">
        <v>12874</v>
      </c>
      <c r="C11601" s="6" t="s">
        <v>240</v>
      </c>
      <c r="D11601" s="6">
        <v>28</v>
      </c>
      <c r="E11601" s="6">
        <v>114</v>
      </c>
      <c r="F11601" s="6">
        <v>114</v>
      </c>
      <c r="G11601" s="1">
        <v>120</v>
      </c>
      <c r="H11601" s="6" t="s">
        <v>240</v>
      </c>
      <c r="I11601" s="6" t="s">
        <v>442</v>
      </c>
      <c r="K11601" s="6">
        <v>168</v>
      </c>
    </row>
    <row r="11602" spans="1:11">
      <c r="A11602" s="6">
        <v>61080421</v>
      </c>
      <c r="B11602" t="s">
        <v>12875</v>
      </c>
      <c r="C11602" s="6" t="s">
        <v>2121</v>
      </c>
      <c r="D11602" s="6">
        <v>27</v>
      </c>
      <c r="E11602" s="6">
        <v>114</v>
      </c>
      <c r="F11602" s="6">
        <v>114</v>
      </c>
      <c r="G11602" s="1">
        <v>120</v>
      </c>
      <c r="H11602" s="6" t="s">
        <v>2121</v>
      </c>
      <c r="I11602" s="6" t="s">
        <v>491</v>
      </c>
      <c r="K11602" s="6">
        <v>180</v>
      </c>
    </row>
    <row r="11603" spans="1:11">
      <c r="A11603" s="6">
        <v>85133737</v>
      </c>
      <c r="B11603" t="s">
        <v>12876</v>
      </c>
      <c r="C11603" s="6" t="s">
        <v>319</v>
      </c>
      <c r="D11603" s="6">
        <v>30</v>
      </c>
      <c r="E11603" s="6">
        <v>114</v>
      </c>
      <c r="F11603" s="6">
        <v>114</v>
      </c>
      <c r="G11603" s="1">
        <v>120</v>
      </c>
      <c r="H11603" s="6" t="s">
        <v>319</v>
      </c>
      <c r="I11603" s="6" t="s">
        <v>1700</v>
      </c>
      <c r="K11603" s="6">
        <v>172</v>
      </c>
    </row>
    <row r="11604" spans="1:11">
      <c r="A11604" s="6">
        <v>43094096</v>
      </c>
      <c r="B11604" t="s">
        <v>12877</v>
      </c>
      <c r="C11604" s="6" t="s">
        <v>640</v>
      </c>
      <c r="D11604" s="6">
        <v>29</v>
      </c>
      <c r="E11604" s="6">
        <v>114</v>
      </c>
      <c r="F11604" s="6">
        <v>114</v>
      </c>
      <c r="G11604" s="1">
        <v>120</v>
      </c>
      <c r="H11604" s="6" t="s">
        <v>640</v>
      </c>
      <c r="I11604" s="6" t="s">
        <v>236</v>
      </c>
      <c r="K11604" s="6">
        <v>177</v>
      </c>
    </row>
    <row r="11605" spans="1:11">
      <c r="A11605" s="6">
        <v>2000014286</v>
      </c>
      <c r="B11605" t="s">
        <v>12878</v>
      </c>
      <c r="C11605" s="6" t="s">
        <v>377</v>
      </c>
      <c r="D11605" s="6">
        <v>25</v>
      </c>
      <c r="E11605" s="6">
        <v>114</v>
      </c>
      <c r="F11605" s="6">
        <v>114</v>
      </c>
      <c r="G11605" s="1">
        <v>120</v>
      </c>
      <c r="H11605" s="6" t="s">
        <v>377</v>
      </c>
      <c r="I11605" s="6" t="s">
        <v>1688</v>
      </c>
      <c r="K11605" s="6">
        <v>182</v>
      </c>
    </row>
    <row r="11606" spans="1:11">
      <c r="A11606" s="6">
        <v>14021541</v>
      </c>
      <c r="B11606" t="s">
        <v>12879</v>
      </c>
      <c r="C11606" s="6" t="s">
        <v>319</v>
      </c>
      <c r="D11606" s="6">
        <v>36</v>
      </c>
      <c r="E11606" s="6">
        <v>114</v>
      </c>
      <c r="F11606" s="6">
        <v>114</v>
      </c>
      <c r="G11606" s="1">
        <v>120</v>
      </c>
      <c r="H11606" s="6" t="s">
        <v>319</v>
      </c>
      <c r="I11606" s="6" t="s">
        <v>603</v>
      </c>
      <c r="K11606" s="6">
        <v>167</v>
      </c>
    </row>
    <row r="11607" spans="1:11">
      <c r="A11607" s="6">
        <v>14078382</v>
      </c>
      <c r="B11607" t="s">
        <v>12880</v>
      </c>
      <c r="C11607" s="6" t="s">
        <v>640</v>
      </c>
      <c r="D11607" s="6">
        <v>30</v>
      </c>
      <c r="E11607" s="6">
        <v>114</v>
      </c>
      <c r="F11607" s="6">
        <v>114</v>
      </c>
      <c r="G11607" s="1">
        <v>120</v>
      </c>
      <c r="H11607" s="6" t="s">
        <v>640</v>
      </c>
      <c r="I11607" s="6" t="s">
        <v>603</v>
      </c>
      <c r="K11607" s="6">
        <v>183</v>
      </c>
    </row>
    <row r="11608" spans="1:11">
      <c r="A11608" s="6">
        <v>19323764</v>
      </c>
      <c r="B11608" t="s">
        <v>12881</v>
      </c>
      <c r="C11608" s="6" t="s">
        <v>488</v>
      </c>
      <c r="D11608" s="6">
        <v>28</v>
      </c>
      <c r="E11608" s="6">
        <v>114</v>
      </c>
      <c r="F11608" s="6">
        <v>114</v>
      </c>
      <c r="G11608" s="1">
        <v>120</v>
      </c>
      <c r="H11608" s="6" t="s">
        <v>488</v>
      </c>
      <c r="I11608" s="6" t="s">
        <v>257</v>
      </c>
      <c r="K11608" s="6">
        <v>174</v>
      </c>
    </row>
    <row r="11609" spans="1:11">
      <c r="A11609" s="6">
        <v>25062180</v>
      </c>
      <c r="B11609" t="s">
        <v>12882</v>
      </c>
      <c r="C11609" s="6" t="s">
        <v>377</v>
      </c>
      <c r="D11609" s="6">
        <v>26</v>
      </c>
      <c r="E11609" s="6">
        <v>114</v>
      </c>
      <c r="F11609" s="6">
        <v>114</v>
      </c>
      <c r="G11609" s="1">
        <v>120</v>
      </c>
      <c r="H11609" s="6" t="s">
        <v>377</v>
      </c>
      <c r="I11609" s="6" t="s">
        <v>1731</v>
      </c>
      <c r="K11609" s="6">
        <v>190</v>
      </c>
    </row>
    <row r="11610" spans="1:11">
      <c r="A11610" s="6">
        <v>14197244</v>
      </c>
      <c r="B11610" t="s">
        <v>12883</v>
      </c>
      <c r="C11610" s="6" t="s">
        <v>1698</v>
      </c>
      <c r="D11610" s="6">
        <v>25</v>
      </c>
      <c r="E11610" s="6">
        <v>114</v>
      </c>
      <c r="F11610" s="6">
        <v>114</v>
      </c>
      <c r="G11610" s="1">
        <v>120</v>
      </c>
      <c r="H11610" s="6" t="s">
        <v>1698</v>
      </c>
      <c r="I11610" s="6" t="s">
        <v>603</v>
      </c>
      <c r="K11610" s="6">
        <v>175</v>
      </c>
    </row>
    <row r="11611" spans="1:11">
      <c r="A11611" s="6">
        <v>14011118</v>
      </c>
      <c r="B11611" t="s">
        <v>12884</v>
      </c>
      <c r="C11611" s="6" t="s">
        <v>1672</v>
      </c>
      <c r="D11611" s="6">
        <v>37</v>
      </c>
      <c r="E11611" s="6">
        <v>114</v>
      </c>
      <c r="F11611" s="6">
        <v>114</v>
      </c>
      <c r="G11611" s="1">
        <v>120</v>
      </c>
      <c r="H11611" s="6" t="s">
        <v>1672</v>
      </c>
      <c r="I11611" s="6" t="s">
        <v>187</v>
      </c>
      <c r="K11611" s="6">
        <v>175</v>
      </c>
    </row>
    <row r="11612" spans="1:11">
      <c r="A11612" s="6">
        <v>58114924</v>
      </c>
      <c r="B11612" t="s">
        <v>12885</v>
      </c>
      <c r="C11612" s="6" t="s">
        <v>2160</v>
      </c>
      <c r="D11612" s="6">
        <v>28</v>
      </c>
      <c r="E11612" s="6">
        <v>114</v>
      </c>
      <c r="F11612" s="6">
        <v>114</v>
      </c>
      <c r="G11612" s="1">
        <v>120</v>
      </c>
      <c r="H11612" s="6" t="s">
        <v>2160</v>
      </c>
      <c r="I11612" s="6" t="s">
        <v>12886</v>
      </c>
      <c r="K11612" s="6">
        <v>183</v>
      </c>
    </row>
    <row r="11613" spans="1:11">
      <c r="A11613" s="6">
        <v>76040398</v>
      </c>
      <c r="B11613" t="s">
        <v>12887</v>
      </c>
      <c r="C11613" s="6" t="s">
        <v>1624</v>
      </c>
      <c r="D11613" s="6">
        <v>29</v>
      </c>
      <c r="E11613" s="6">
        <v>114</v>
      </c>
      <c r="F11613" s="6">
        <v>114</v>
      </c>
      <c r="G11613" s="1">
        <v>120</v>
      </c>
      <c r="H11613" s="6" t="s">
        <v>1624</v>
      </c>
      <c r="I11613" s="6" t="s">
        <v>378</v>
      </c>
      <c r="K11613" s="6">
        <v>187</v>
      </c>
    </row>
    <row r="11614" spans="1:11">
      <c r="A11614" s="6">
        <v>85122222</v>
      </c>
      <c r="B11614" t="s">
        <v>12888</v>
      </c>
      <c r="C11614" s="6" t="s">
        <v>218</v>
      </c>
      <c r="D11614" s="6">
        <v>29</v>
      </c>
      <c r="E11614" s="6">
        <v>114</v>
      </c>
      <c r="F11614" s="6">
        <v>114</v>
      </c>
      <c r="G11614" s="1">
        <v>120</v>
      </c>
      <c r="H11614" s="6" t="s">
        <v>218</v>
      </c>
      <c r="I11614" s="6" t="s">
        <v>1313</v>
      </c>
      <c r="K11614" s="6">
        <v>183</v>
      </c>
    </row>
    <row r="11615" spans="1:11">
      <c r="A11615" s="6">
        <v>59118441</v>
      </c>
      <c r="B11615" t="s">
        <v>12889</v>
      </c>
      <c r="C11615" s="6" t="s">
        <v>2115</v>
      </c>
      <c r="D11615" s="6">
        <v>26</v>
      </c>
      <c r="E11615" s="6">
        <v>114</v>
      </c>
      <c r="F11615" s="6">
        <v>114</v>
      </c>
      <c r="G11615" s="1">
        <v>120</v>
      </c>
      <c r="H11615" s="6" t="s">
        <v>2115</v>
      </c>
      <c r="I11615" s="6" t="s">
        <v>12890</v>
      </c>
      <c r="K11615" s="6">
        <v>184</v>
      </c>
    </row>
    <row r="11616" spans="1:11">
      <c r="A11616" s="6">
        <v>57112877</v>
      </c>
      <c r="B11616" t="s">
        <v>12891</v>
      </c>
      <c r="C11616" s="6" t="s">
        <v>377</v>
      </c>
      <c r="D11616" s="6">
        <v>29</v>
      </c>
      <c r="E11616" s="6">
        <v>114</v>
      </c>
      <c r="F11616" s="6">
        <v>114</v>
      </c>
      <c r="G11616" s="1">
        <v>120</v>
      </c>
      <c r="H11616" s="6" t="s">
        <v>377</v>
      </c>
      <c r="I11616" s="6" t="s">
        <v>494</v>
      </c>
      <c r="K11616" s="6">
        <v>190</v>
      </c>
    </row>
    <row r="11617" spans="1:11">
      <c r="A11617" s="6">
        <v>24044416</v>
      </c>
      <c r="B11617" t="s">
        <v>12892</v>
      </c>
      <c r="C11617" s="6" t="s">
        <v>1624</v>
      </c>
      <c r="D11617" s="6">
        <v>30</v>
      </c>
      <c r="E11617" s="6">
        <v>114</v>
      </c>
      <c r="F11617" s="6">
        <v>114</v>
      </c>
      <c r="G11617" s="1">
        <v>120</v>
      </c>
      <c r="H11617" s="6" t="s">
        <v>1624</v>
      </c>
      <c r="I11617" s="6" t="s">
        <v>657</v>
      </c>
      <c r="K11617" s="6">
        <v>197</v>
      </c>
    </row>
    <row r="11618" spans="1:11">
      <c r="A11618" s="6">
        <v>27070525</v>
      </c>
      <c r="B11618" t="s">
        <v>12893</v>
      </c>
      <c r="C11618" s="6" t="s">
        <v>319</v>
      </c>
      <c r="D11618" s="6">
        <v>31</v>
      </c>
      <c r="E11618" s="6">
        <v>114</v>
      </c>
      <c r="F11618" s="6">
        <v>114</v>
      </c>
      <c r="G11618" s="1">
        <v>120</v>
      </c>
      <c r="H11618" s="6" t="s">
        <v>319</v>
      </c>
      <c r="I11618" s="6" t="s">
        <v>339</v>
      </c>
      <c r="K11618" s="6">
        <v>186</v>
      </c>
    </row>
    <row r="11619" spans="1:11">
      <c r="A11619" s="6">
        <v>27139664</v>
      </c>
      <c r="B11619" t="s">
        <v>12894</v>
      </c>
      <c r="C11619" s="6" t="s">
        <v>377</v>
      </c>
      <c r="D11619" s="6">
        <v>25</v>
      </c>
      <c r="E11619" s="6">
        <v>114</v>
      </c>
      <c r="F11619" s="6">
        <v>114</v>
      </c>
      <c r="G11619" s="1">
        <v>120</v>
      </c>
      <c r="H11619" s="6" t="s">
        <v>377</v>
      </c>
      <c r="I11619" s="6" t="s">
        <v>339</v>
      </c>
      <c r="K11619" s="6">
        <v>190</v>
      </c>
    </row>
    <row r="11620" spans="1:11">
      <c r="A11620" s="6">
        <v>92016233</v>
      </c>
      <c r="B11620" t="s">
        <v>12895</v>
      </c>
      <c r="C11620" s="6" t="s">
        <v>377</v>
      </c>
      <c r="D11620" s="6">
        <v>31</v>
      </c>
      <c r="E11620" s="6">
        <v>114</v>
      </c>
      <c r="F11620" s="6">
        <v>114</v>
      </c>
      <c r="G11620" s="1">
        <v>120</v>
      </c>
      <c r="H11620" s="6" t="s">
        <v>377</v>
      </c>
      <c r="I11620" s="6" t="s">
        <v>309</v>
      </c>
      <c r="K11620" s="6">
        <v>187</v>
      </c>
    </row>
    <row r="11621" spans="1:11">
      <c r="A11621" s="6">
        <v>61033344</v>
      </c>
      <c r="B11621" t="s">
        <v>12896</v>
      </c>
      <c r="C11621" s="6" t="s">
        <v>319</v>
      </c>
      <c r="D11621" s="6">
        <v>31</v>
      </c>
      <c r="E11621" s="6">
        <v>114</v>
      </c>
      <c r="F11621" s="6">
        <v>114</v>
      </c>
      <c r="G11621" s="1">
        <v>120</v>
      </c>
      <c r="H11621" s="6" t="s">
        <v>319</v>
      </c>
      <c r="I11621" s="6" t="s">
        <v>992</v>
      </c>
      <c r="K11621" s="6">
        <v>183</v>
      </c>
    </row>
    <row r="11622" spans="1:11">
      <c r="A11622" s="6">
        <v>14006633</v>
      </c>
      <c r="B11622" t="s">
        <v>12897</v>
      </c>
      <c r="C11622" s="6" t="s">
        <v>2115</v>
      </c>
      <c r="D11622" s="6">
        <v>36</v>
      </c>
      <c r="E11622" s="6">
        <v>114</v>
      </c>
      <c r="F11622" s="6">
        <v>114</v>
      </c>
      <c r="G11622" s="1">
        <v>120</v>
      </c>
      <c r="H11622" s="6" t="s">
        <v>2115</v>
      </c>
      <c r="I11622" s="6" t="s">
        <v>603</v>
      </c>
      <c r="K11622" s="6">
        <v>175</v>
      </c>
    </row>
    <row r="11623" spans="1:11">
      <c r="A11623" s="6">
        <v>51042282</v>
      </c>
      <c r="B11623" t="s">
        <v>12898</v>
      </c>
      <c r="C11623" s="6" t="s">
        <v>377</v>
      </c>
      <c r="D11623" s="6">
        <v>29</v>
      </c>
      <c r="E11623" s="6">
        <v>114</v>
      </c>
      <c r="F11623" s="6">
        <v>114</v>
      </c>
      <c r="G11623" s="1">
        <v>120</v>
      </c>
      <c r="H11623" s="6" t="s">
        <v>377</v>
      </c>
      <c r="I11623" s="6" t="s">
        <v>1303</v>
      </c>
      <c r="K11623" s="6">
        <v>184</v>
      </c>
    </row>
    <row r="11624" spans="1:11">
      <c r="A11624" s="6">
        <v>14226046</v>
      </c>
      <c r="B11624" t="s">
        <v>12899</v>
      </c>
      <c r="C11624" s="6" t="s">
        <v>2112</v>
      </c>
      <c r="D11624" s="6">
        <v>24</v>
      </c>
      <c r="E11624" s="6">
        <v>114</v>
      </c>
      <c r="F11624" s="6">
        <v>114</v>
      </c>
      <c r="G11624" s="1">
        <v>120</v>
      </c>
      <c r="H11624" s="6" t="s">
        <v>2112</v>
      </c>
      <c r="I11624" s="6" t="s">
        <v>603</v>
      </c>
      <c r="K11624" s="6">
        <v>173</v>
      </c>
    </row>
    <row r="11625" spans="1:11">
      <c r="A11625" s="6">
        <v>14211247</v>
      </c>
      <c r="B11625" t="s">
        <v>12900</v>
      </c>
      <c r="C11625" s="6" t="s">
        <v>319</v>
      </c>
      <c r="D11625" s="6">
        <v>25</v>
      </c>
      <c r="E11625" s="6">
        <v>114</v>
      </c>
      <c r="F11625" s="6">
        <v>114</v>
      </c>
      <c r="G11625" s="1">
        <v>120</v>
      </c>
      <c r="H11625" s="6" t="s">
        <v>319</v>
      </c>
      <c r="I11625" s="6" t="s">
        <v>603</v>
      </c>
      <c r="K11625" s="6">
        <v>174</v>
      </c>
    </row>
    <row r="11626" spans="1:11">
      <c r="A11626" s="6">
        <v>85067212</v>
      </c>
      <c r="B11626" t="s">
        <v>12901</v>
      </c>
      <c r="C11626" s="6" t="s">
        <v>1213</v>
      </c>
      <c r="D11626" s="6">
        <v>33</v>
      </c>
      <c r="E11626" s="6">
        <v>114</v>
      </c>
      <c r="F11626" s="6">
        <v>114</v>
      </c>
      <c r="G11626" s="1">
        <v>120</v>
      </c>
      <c r="H11626" s="6" t="s">
        <v>1213</v>
      </c>
      <c r="I11626" s="6" t="s">
        <v>1809</v>
      </c>
      <c r="K11626" s="6">
        <v>173</v>
      </c>
    </row>
    <row r="11627" spans="1:11">
      <c r="A11627" s="6">
        <v>37059335</v>
      </c>
      <c r="B11627" t="s">
        <v>12902</v>
      </c>
      <c r="C11627" s="6" t="s">
        <v>377</v>
      </c>
      <c r="D11627" s="6">
        <v>27</v>
      </c>
      <c r="E11627" s="6">
        <v>114</v>
      </c>
      <c r="F11627" s="6">
        <v>114</v>
      </c>
      <c r="G11627" s="1">
        <v>120</v>
      </c>
      <c r="H11627" s="6" t="s">
        <v>377</v>
      </c>
      <c r="I11627" s="6" t="s">
        <v>406</v>
      </c>
      <c r="K11627" s="6">
        <v>190</v>
      </c>
    </row>
    <row r="11628" spans="1:11">
      <c r="A11628" s="6">
        <v>48038776</v>
      </c>
      <c r="B11628" t="s">
        <v>12903</v>
      </c>
      <c r="C11628" s="6" t="s">
        <v>645</v>
      </c>
      <c r="D11628" s="6">
        <v>27</v>
      </c>
      <c r="E11628" s="6">
        <v>114</v>
      </c>
      <c r="F11628" s="6">
        <v>114</v>
      </c>
      <c r="G11628" s="1">
        <v>120</v>
      </c>
      <c r="H11628" s="6" t="s">
        <v>645</v>
      </c>
      <c r="I11628" s="6" t="s">
        <v>3909</v>
      </c>
      <c r="K11628" s="6">
        <v>181</v>
      </c>
    </row>
    <row r="11629" spans="1:11">
      <c r="A11629" s="6">
        <v>29059668</v>
      </c>
      <c r="B11629" t="s">
        <v>12904</v>
      </c>
      <c r="C11629" s="6" t="s">
        <v>2115</v>
      </c>
      <c r="D11629" s="6">
        <v>32</v>
      </c>
      <c r="E11629" s="6">
        <v>114</v>
      </c>
      <c r="F11629" s="6">
        <v>114</v>
      </c>
      <c r="G11629" s="1">
        <v>120</v>
      </c>
      <c r="H11629" s="6" t="s">
        <v>2115</v>
      </c>
      <c r="I11629" s="6" t="s">
        <v>3659</v>
      </c>
      <c r="K11629" s="6">
        <v>186</v>
      </c>
    </row>
    <row r="11630" spans="1:11">
      <c r="A11630" s="6">
        <v>61036967</v>
      </c>
      <c r="B11630" t="s">
        <v>12905</v>
      </c>
      <c r="C11630" s="6" t="s">
        <v>2123</v>
      </c>
      <c r="D11630" s="6">
        <v>31</v>
      </c>
      <c r="E11630" s="6">
        <v>114</v>
      </c>
      <c r="F11630" s="6">
        <v>114</v>
      </c>
      <c r="G11630" s="1">
        <v>120</v>
      </c>
      <c r="H11630" s="6" t="s">
        <v>2123</v>
      </c>
      <c r="I11630" s="6" t="s">
        <v>253</v>
      </c>
      <c r="K11630" s="6">
        <v>188</v>
      </c>
    </row>
    <row r="11631" spans="1:11">
      <c r="A11631" s="6">
        <v>67207191</v>
      </c>
      <c r="B11631" t="s">
        <v>12906</v>
      </c>
      <c r="C11631" s="6" t="s">
        <v>2160</v>
      </c>
      <c r="D11631" s="6">
        <v>27</v>
      </c>
      <c r="E11631" s="6">
        <v>114</v>
      </c>
      <c r="F11631" s="6">
        <v>114</v>
      </c>
      <c r="G11631" s="1">
        <v>120</v>
      </c>
      <c r="H11631" s="6" t="s">
        <v>2160</v>
      </c>
      <c r="I11631" s="6" t="s">
        <v>1701</v>
      </c>
      <c r="K11631" s="6">
        <v>173</v>
      </c>
    </row>
    <row r="11632" spans="1:11">
      <c r="A11632" s="6">
        <v>43140334</v>
      </c>
      <c r="B11632" t="s">
        <v>12907</v>
      </c>
      <c r="C11632" s="6" t="s">
        <v>319</v>
      </c>
      <c r="D11632" s="6">
        <v>27</v>
      </c>
      <c r="E11632" s="6">
        <v>114</v>
      </c>
      <c r="F11632" s="6">
        <v>114</v>
      </c>
      <c r="G11632" s="1">
        <v>120</v>
      </c>
      <c r="H11632" s="6" t="s">
        <v>319</v>
      </c>
      <c r="I11632" s="6" t="s">
        <v>236</v>
      </c>
      <c r="K11632" s="6">
        <v>184</v>
      </c>
    </row>
    <row r="11633" spans="1:11">
      <c r="A11633" s="6">
        <v>19350334</v>
      </c>
      <c r="B11633" t="s">
        <v>12908</v>
      </c>
      <c r="C11633" s="6" t="s">
        <v>488</v>
      </c>
      <c r="D11633" s="6">
        <v>28</v>
      </c>
      <c r="E11633" s="6">
        <v>114</v>
      </c>
      <c r="F11633" s="6">
        <v>114</v>
      </c>
      <c r="G11633" s="1">
        <v>120</v>
      </c>
      <c r="H11633" s="6" t="s">
        <v>488</v>
      </c>
      <c r="I11633" s="6" t="s">
        <v>257</v>
      </c>
      <c r="K11633" s="6">
        <v>184</v>
      </c>
    </row>
    <row r="11634" spans="1:11">
      <c r="A11634" s="6">
        <v>78041287</v>
      </c>
      <c r="B11634" t="s">
        <v>12909</v>
      </c>
      <c r="C11634" s="6" t="s">
        <v>2115</v>
      </c>
      <c r="D11634" s="6">
        <v>35</v>
      </c>
      <c r="E11634" s="6">
        <v>114</v>
      </c>
      <c r="F11634" s="6">
        <v>114</v>
      </c>
      <c r="G11634" s="1">
        <v>120</v>
      </c>
      <c r="H11634" s="6" t="s">
        <v>2115</v>
      </c>
      <c r="I11634" s="6" t="s">
        <v>603</v>
      </c>
      <c r="K11634" s="6">
        <v>187</v>
      </c>
    </row>
    <row r="11635" spans="1:11">
      <c r="A11635" s="6">
        <v>16191362</v>
      </c>
      <c r="B11635" t="s">
        <v>12910</v>
      </c>
      <c r="C11635" s="6" t="s">
        <v>1747</v>
      </c>
      <c r="D11635" s="6">
        <v>25</v>
      </c>
      <c r="E11635" s="6">
        <v>114</v>
      </c>
      <c r="F11635" s="6">
        <v>114</v>
      </c>
      <c r="G11635" s="1">
        <v>120</v>
      </c>
      <c r="H11635" s="6" t="s">
        <v>1747</v>
      </c>
      <c r="I11635" s="6" t="s">
        <v>298</v>
      </c>
      <c r="K11635" s="6">
        <v>185</v>
      </c>
    </row>
    <row r="11636" spans="1:11">
      <c r="A11636" s="6">
        <v>26040474</v>
      </c>
      <c r="B11636" t="s">
        <v>12911</v>
      </c>
      <c r="C11636" s="6" t="s">
        <v>488</v>
      </c>
      <c r="D11636" s="6">
        <v>24</v>
      </c>
      <c r="E11636" s="6">
        <v>114</v>
      </c>
      <c r="F11636" s="6">
        <v>114</v>
      </c>
      <c r="G11636" s="1">
        <v>120</v>
      </c>
      <c r="H11636" s="6" t="s">
        <v>488</v>
      </c>
      <c r="I11636" s="6" t="s">
        <v>12912</v>
      </c>
      <c r="K11636" s="6">
        <v>169</v>
      </c>
    </row>
    <row r="11637" spans="1:11">
      <c r="A11637" s="6">
        <v>96162899</v>
      </c>
      <c r="B11637" t="s">
        <v>12913</v>
      </c>
      <c r="C11637" s="6" t="s">
        <v>488</v>
      </c>
      <c r="D11637" s="6">
        <v>22</v>
      </c>
      <c r="E11637" s="6">
        <v>114</v>
      </c>
      <c r="F11637" s="6">
        <v>114</v>
      </c>
      <c r="G11637" s="1">
        <v>120</v>
      </c>
      <c r="H11637" s="6" t="s">
        <v>488</v>
      </c>
      <c r="I11637" s="6" t="s">
        <v>731</v>
      </c>
      <c r="K11637" s="6">
        <v>172</v>
      </c>
    </row>
    <row r="11638" spans="1:11">
      <c r="A11638" s="6">
        <v>96105398</v>
      </c>
      <c r="B11638" t="s">
        <v>12914</v>
      </c>
      <c r="C11638" s="6" t="s">
        <v>829</v>
      </c>
      <c r="D11638" s="6">
        <v>24</v>
      </c>
      <c r="E11638" s="6">
        <v>114</v>
      </c>
      <c r="F11638" s="6">
        <v>114</v>
      </c>
      <c r="G11638" s="1">
        <v>120</v>
      </c>
      <c r="H11638" s="6" t="s">
        <v>829</v>
      </c>
      <c r="I11638" s="6" t="s">
        <v>731</v>
      </c>
      <c r="K11638" s="6">
        <v>186</v>
      </c>
    </row>
    <row r="11639" spans="1:11">
      <c r="A11639" s="6">
        <v>43161671</v>
      </c>
      <c r="B11639" t="s">
        <v>12915</v>
      </c>
      <c r="C11639" s="6" t="s">
        <v>640</v>
      </c>
      <c r="D11639" s="6">
        <v>28</v>
      </c>
      <c r="E11639" s="6">
        <v>114</v>
      </c>
      <c r="F11639" s="6">
        <v>114</v>
      </c>
      <c r="G11639" s="1">
        <v>120</v>
      </c>
      <c r="H11639" s="6" t="s">
        <v>640</v>
      </c>
      <c r="I11639" s="6" t="s">
        <v>236</v>
      </c>
      <c r="K11639" s="6">
        <v>177</v>
      </c>
    </row>
    <row r="11640" spans="1:11">
      <c r="A11640" s="6">
        <v>14035789</v>
      </c>
      <c r="B11640" t="s">
        <v>12916</v>
      </c>
      <c r="C11640" s="6" t="s">
        <v>1624</v>
      </c>
      <c r="D11640" s="6">
        <v>32</v>
      </c>
      <c r="E11640" s="6">
        <v>114</v>
      </c>
      <c r="F11640" s="6">
        <v>114</v>
      </c>
      <c r="G11640" s="1">
        <v>120</v>
      </c>
      <c r="H11640" s="6" t="s">
        <v>1624</v>
      </c>
      <c r="I11640" s="6" t="s">
        <v>603</v>
      </c>
      <c r="K11640" s="6">
        <v>191</v>
      </c>
    </row>
    <row r="11641" spans="1:11">
      <c r="A11641" s="6">
        <v>58123812</v>
      </c>
      <c r="B11641" t="s">
        <v>12917</v>
      </c>
      <c r="C11641" s="6" t="s">
        <v>1698</v>
      </c>
      <c r="D11641" s="6">
        <v>27</v>
      </c>
      <c r="E11641" s="6">
        <v>114</v>
      </c>
      <c r="F11641" s="6">
        <v>114</v>
      </c>
      <c r="G11641" s="1">
        <v>120</v>
      </c>
      <c r="H11641" s="6" t="s">
        <v>1698</v>
      </c>
      <c r="I11641" s="6" t="s">
        <v>194</v>
      </c>
      <c r="K11641" s="6">
        <v>178</v>
      </c>
    </row>
    <row r="11642" spans="1:11">
      <c r="A11642" s="6">
        <v>71049175</v>
      </c>
      <c r="B11642" t="s">
        <v>12918</v>
      </c>
      <c r="C11642" s="6" t="s">
        <v>319</v>
      </c>
      <c r="D11642" s="6">
        <v>31</v>
      </c>
      <c r="E11642" s="6">
        <v>114</v>
      </c>
      <c r="F11642" s="6">
        <v>114</v>
      </c>
      <c r="G11642" s="1">
        <v>120</v>
      </c>
      <c r="H11642" s="6" t="s">
        <v>319</v>
      </c>
      <c r="I11642" s="6" t="s">
        <v>827</v>
      </c>
      <c r="K11642" s="6">
        <v>180</v>
      </c>
    </row>
    <row r="11643" spans="1:11">
      <c r="A11643" s="6">
        <v>98029973</v>
      </c>
      <c r="B11643" t="s">
        <v>12919</v>
      </c>
      <c r="C11643" s="6" t="s">
        <v>319</v>
      </c>
      <c r="D11643" s="6">
        <v>30</v>
      </c>
      <c r="E11643" s="6">
        <v>114</v>
      </c>
      <c r="F11643" s="6">
        <v>114</v>
      </c>
      <c r="G11643" s="1">
        <v>120</v>
      </c>
      <c r="H11643" s="6" t="s">
        <v>319</v>
      </c>
      <c r="I11643" s="6" t="s">
        <v>6169</v>
      </c>
      <c r="K11643" s="6">
        <v>180</v>
      </c>
    </row>
    <row r="11644" spans="1:11">
      <c r="A11644" s="6">
        <v>12041141</v>
      </c>
      <c r="B11644" t="s">
        <v>12920</v>
      </c>
      <c r="C11644" s="6" t="s">
        <v>728</v>
      </c>
      <c r="D11644" s="6">
        <v>33</v>
      </c>
      <c r="E11644" s="6">
        <v>114</v>
      </c>
      <c r="F11644" s="6">
        <v>114</v>
      </c>
      <c r="G11644" s="1">
        <v>120</v>
      </c>
      <c r="H11644" s="6" t="s">
        <v>728</v>
      </c>
      <c r="I11644" s="6" t="s">
        <v>1375</v>
      </c>
      <c r="K11644" s="6">
        <v>174</v>
      </c>
    </row>
    <row r="11645" spans="1:11">
      <c r="A11645" s="6">
        <v>67297817</v>
      </c>
      <c r="B11645" t="s">
        <v>12921</v>
      </c>
      <c r="C11645" s="6" t="s">
        <v>377</v>
      </c>
      <c r="D11645" s="6">
        <v>25</v>
      </c>
      <c r="E11645" s="6">
        <v>114</v>
      </c>
      <c r="F11645" s="6">
        <v>114</v>
      </c>
      <c r="G11645" s="1">
        <v>120</v>
      </c>
      <c r="H11645" s="6" t="s">
        <v>377</v>
      </c>
      <c r="I11645" s="6" t="s">
        <v>348</v>
      </c>
      <c r="K11645" s="6">
        <v>193</v>
      </c>
    </row>
    <row r="11646" spans="1:11">
      <c r="A11646" s="6">
        <v>14022940</v>
      </c>
      <c r="B11646" t="s">
        <v>12922</v>
      </c>
      <c r="C11646" s="6" t="s">
        <v>2115</v>
      </c>
      <c r="D11646" s="6">
        <v>35</v>
      </c>
      <c r="E11646" s="6">
        <v>114</v>
      </c>
      <c r="F11646" s="6">
        <v>114</v>
      </c>
      <c r="G11646" s="1">
        <v>120</v>
      </c>
      <c r="H11646" s="6" t="s">
        <v>2115</v>
      </c>
      <c r="I11646" s="6" t="s">
        <v>603</v>
      </c>
      <c r="K11646" s="6">
        <v>176</v>
      </c>
    </row>
    <row r="11647" spans="1:11">
      <c r="A11647" s="6">
        <v>78019842</v>
      </c>
      <c r="B11647" t="s">
        <v>12923</v>
      </c>
      <c r="C11647" s="6" t="s">
        <v>1732</v>
      </c>
      <c r="D11647" s="6">
        <v>38</v>
      </c>
      <c r="E11647" s="6">
        <v>114</v>
      </c>
      <c r="F11647" s="6">
        <v>114</v>
      </c>
      <c r="G11647" s="1">
        <v>120</v>
      </c>
      <c r="H11647" s="6" t="s">
        <v>1732</v>
      </c>
      <c r="I11647" s="6" t="s">
        <v>11818</v>
      </c>
      <c r="K11647" s="6">
        <v>183</v>
      </c>
    </row>
    <row r="11648" spans="1:11">
      <c r="A11648" s="6">
        <v>83191204</v>
      </c>
      <c r="B11648" t="s">
        <v>12924</v>
      </c>
      <c r="C11648" s="6" t="s">
        <v>640</v>
      </c>
      <c r="D11648" s="6">
        <v>26</v>
      </c>
      <c r="E11648" s="6">
        <v>114</v>
      </c>
      <c r="F11648" s="6">
        <v>114</v>
      </c>
      <c r="G11648" s="1">
        <v>120</v>
      </c>
      <c r="H11648" s="6" t="s">
        <v>640</v>
      </c>
      <c r="I11648" s="6" t="s">
        <v>306</v>
      </c>
      <c r="K11648" s="6">
        <v>181</v>
      </c>
    </row>
    <row r="11649" spans="1:11">
      <c r="A11649" s="6">
        <v>19152106</v>
      </c>
      <c r="B11649" t="s">
        <v>12925</v>
      </c>
      <c r="C11649" s="6" t="s">
        <v>1176</v>
      </c>
      <c r="D11649" s="6">
        <v>32</v>
      </c>
      <c r="E11649" s="6">
        <v>114</v>
      </c>
      <c r="F11649" s="6">
        <v>114</v>
      </c>
      <c r="G11649" s="1">
        <v>120</v>
      </c>
      <c r="H11649" s="6" t="s">
        <v>1176</v>
      </c>
      <c r="I11649" s="6" t="s">
        <v>257</v>
      </c>
      <c r="K11649" s="6">
        <v>180</v>
      </c>
    </row>
    <row r="11650" spans="1:11">
      <c r="A11650" s="6">
        <v>43202423</v>
      </c>
      <c r="B11650" t="s">
        <v>12926</v>
      </c>
      <c r="C11650" s="6" t="s">
        <v>1747</v>
      </c>
      <c r="D11650" s="6">
        <v>27</v>
      </c>
      <c r="E11650" s="6">
        <v>114</v>
      </c>
      <c r="F11650" s="6">
        <v>114</v>
      </c>
      <c r="G11650" s="1">
        <v>120</v>
      </c>
      <c r="H11650" s="6" t="s">
        <v>1747</v>
      </c>
      <c r="I11650" s="6" t="s">
        <v>494</v>
      </c>
      <c r="K11650" s="6">
        <v>184</v>
      </c>
    </row>
    <row r="11651" spans="1:11">
      <c r="A11651" s="6">
        <v>43295803</v>
      </c>
      <c r="B11651" t="s">
        <v>12927</v>
      </c>
      <c r="C11651" s="6" t="s">
        <v>2115</v>
      </c>
      <c r="D11651" s="6">
        <v>25</v>
      </c>
      <c r="E11651" s="6">
        <v>114</v>
      </c>
      <c r="F11651" s="6">
        <v>114</v>
      </c>
      <c r="G11651" s="1">
        <v>120</v>
      </c>
      <c r="H11651" s="6" t="s">
        <v>2115</v>
      </c>
      <c r="I11651" s="6" t="s">
        <v>12928</v>
      </c>
      <c r="K11651" s="6">
        <v>190</v>
      </c>
    </row>
    <row r="11652" spans="1:11">
      <c r="A11652" s="6">
        <v>14043350</v>
      </c>
      <c r="B11652" t="s">
        <v>12929</v>
      </c>
      <c r="C11652" s="6" t="s">
        <v>2115</v>
      </c>
      <c r="D11652" s="6">
        <v>29</v>
      </c>
      <c r="E11652" s="6">
        <v>114</v>
      </c>
      <c r="F11652" s="6">
        <v>114</v>
      </c>
      <c r="G11652" s="1">
        <v>120</v>
      </c>
      <c r="H11652" s="6" t="s">
        <v>2115</v>
      </c>
      <c r="I11652" s="6" t="s">
        <v>603</v>
      </c>
      <c r="K11652" s="6">
        <v>182</v>
      </c>
    </row>
    <row r="11653" spans="1:11">
      <c r="A11653" s="6">
        <v>86038866</v>
      </c>
      <c r="B11653" t="s">
        <v>12930</v>
      </c>
      <c r="C11653" s="6" t="s">
        <v>1624</v>
      </c>
      <c r="D11653" s="6">
        <v>35</v>
      </c>
      <c r="E11653" s="6">
        <v>114</v>
      </c>
      <c r="F11653" s="6">
        <v>114</v>
      </c>
      <c r="G11653" s="1">
        <v>120</v>
      </c>
      <c r="H11653" s="6" t="s">
        <v>1624</v>
      </c>
      <c r="I11653" s="6" t="s">
        <v>12931</v>
      </c>
      <c r="K11653" s="6">
        <v>188</v>
      </c>
    </row>
    <row r="11654" spans="1:11">
      <c r="A11654" s="6">
        <v>24062756</v>
      </c>
      <c r="B11654" t="s">
        <v>12932</v>
      </c>
      <c r="C11654" s="6" t="s">
        <v>488</v>
      </c>
      <c r="D11654" s="6">
        <v>25</v>
      </c>
      <c r="E11654" s="6">
        <v>114</v>
      </c>
      <c r="F11654" s="6">
        <v>114</v>
      </c>
      <c r="G11654" s="1">
        <v>120</v>
      </c>
      <c r="H11654" s="6" t="s">
        <v>488</v>
      </c>
      <c r="I11654" s="6" t="s">
        <v>657</v>
      </c>
      <c r="K11654" s="6">
        <v>178</v>
      </c>
    </row>
    <row r="11655" spans="1:11">
      <c r="A11655" s="6">
        <v>37028093</v>
      </c>
      <c r="B11655" t="s">
        <v>12933</v>
      </c>
      <c r="C11655" s="6" t="s">
        <v>319</v>
      </c>
      <c r="D11655" s="6">
        <v>30</v>
      </c>
      <c r="E11655" s="6">
        <v>114</v>
      </c>
      <c r="F11655" s="6">
        <v>114</v>
      </c>
      <c r="G11655" s="1">
        <v>120</v>
      </c>
      <c r="H11655" s="6" t="s">
        <v>319</v>
      </c>
      <c r="I11655" s="6" t="s">
        <v>3431</v>
      </c>
      <c r="K11655" s="6">
        <v>187</v>
      </c>
    </row>
    <row r="11656" spans="1:11">
      <c r="A11656" s="6">
        <v>91144333</v>
      </c>
      <c r="B11656" t="s">
        <v>12934</v>
      </c>
      <c r="C11656" s="6" t="s">
        <v>1672</v>
      </c>
      <c r="D11656" s="6">
        <v>30</v>
      </c>
      <c r="E11656" s="6">
        <v>114</v>
      </c>
      <c r="F11656" s="6">
        <v>114</v>
      </c>
      <c r="G11656" s="1">
        <v>120</v>
      </c>
      <c r="H11656" s="6" t="s">
        <v>1672</v>
      </c>
      <c r="I11656" s="6" t="s">
        <v>1675</v>
      </c>
      <c r="K11656" s="6">
        <v>181</v>
      </c>
    </row>
    <row r="11657" spans="1:11">
      <c r="A11657" s="6">
        <v>25044947</v>
      </c>
      <c r="B11657" t="s">
        <v>12935</v>
      </c>
      <c r="C11657" s="6" t="s">
        <v>218</v>
      </c>
      <c r="D11657" s="6">
        <v>33</v>
      </c>
      <c r="E11657" s="6">
        <v>114</v>
      </c>
      <c r="F11657" s="6">
        <v>114</v>
      </c>
      <c r="G11657" s="1">
        <v>120</v>
      </c>
      <c r="H11657" s="6" t="s">
        <v>218</v>
      </c>
      <c r="I11657" s="6" t="s">
        <v>1731</v>
      </c>
      <c r="K11657" s="6">
        <v>199</v>
      </c>
    </row>
    <row r="11658" spans="1:11">
      <c r="A11658" s="6">
        <v>57034870</v>
      </c>
      <c r="B11658" t="s">
        <v>12936</v>
      </c>
      <c r="C11658" s="6" t="s">
        <v>1698</v>
      </c>
      <c r="D11658" s="6">
        <v>36</v>
      </c>
      <c r="E11658" s="6">
        <v>114</v>
      </c>
      <c r="F11658" s="6">
        <v>114</v>
      </c>
      <c r="G11658" s="1">
        <v>120</v>
      </c>
      <c r="H11658" s="6" t="s">
        <v>1698</v>
      </c>
      <c r="I11658" s="6" t="s">
        <v>494</v>
      </c>
      <c r="K11658" s="6">
        <v>176</v>
      </c>
    </row>
    <row r="11659" spans="1:11">
      <c r="A11659" s="6">
        <v>96117528</v>
      </c>
      <c r="B11659" t="s">
        <v>12937</v>
      </c>
      <c r="C11659" s="6" t="s">
        <v>12938</v>
      </c>
      <c r="D11659" s="6">
        <v>25</v>
      </c>
      <c r="E11659" s="6">
        <v>114</v>
      </c>
      <c r="F11659" s="6">
        <v>114</v>
      </c>
      <c r="G11659" s="1">
        <v>120</v>
      </c>
      <c r="H11659" s="6" t="s">
        <v>12938</v>
      </c>
      <c r="I11659" s="6" t="s">
        <v>731</v>
      </c>
      <c r="K11659" s="6">
        <v>182</v>
      </c>
    </row>
    <row r="11660" spans="1:11">
      <c r="A11660" s="6">
        <v>19371559</v>
      </c>
      <c r="B11660" t="s">
        <v>12939</v>
      </c>
      <c r="C11660" s="6" t="s">
        <v>303</v>
      </c>
      <c r="D11660" s="6">
        <v>28</v>
      </c>
      <c r="E11660" s="6">
        <v>114</v>
      </c>
      <c r="F11660" s="6">
        <v>114</v>
      </c>
      <c r="G11660" s="1">
        <v>120</v>
      </c>
      <c r="H11660" s="6" t="s">
        <v>303</v>
      </c>
      <c r="I11660" s="6" t="s">
        <v>257</v>
      </c>
      <c r="K11660" s="6">
        <v>182</v>
      </c>
    </row>
    <row r="11661" spans="1:11">
      <c r="A11661" s="6">
        <v>37079213</v>
      </c>
      <c r="B11661" t="s">
        <v>12940</v>
      </c>
      <c r="C11661" s="6" t="s">
        <v>319</v>
      </c>
      <c r="D11661" s="6">
        <v>24</v>
      </c>
      <c r="E11661" s="6">
        <v>114</v>
      </c>
      <c r="F11661" s="6">
        <v>114</v>
      </c>
      <c r="G11661" s="1">
        <v>120</v>
      </c>
      <c r="H11661" s="6" t="s">
        <v>319</v>
      </c>
      <c r="I11661" s="6" t="s">
        <v>1729</v>
      </c>
      <c r="K11661" s="6">
        <v>195</v>
      </c>
    </row>
    <row r="11662" spans="1:11">
      <c r="A11662" s="6">
        <v>86030467</v>
      </c>
      <c r="B11662" t="s">
        <v>12941</v>
      </c>
      <c r="C11662" s="6" t="s">
        <v>2115</v>
      </c>
      <c r="D11662" s="6">
        <v>28</v>
      </c>
      <c r="E11662" s="6">
        <v>114</v>
      </c>
      <c r="F11662" s="6">
        <v>114</v>
      </c>
      <c r="G11662" s="1">
        <v>119</v>
      </c>
      <c r="H11662" s="6" t="s">
        <v>2115</v>
      </c>
      <c r="I11662" s="6" t="s">
        <v>12942</v>
      </c>
      <c r="K11662" s="6">
        <v>182</v>
      </c>
    </row>
    <row r="11663" spans="1:11">
      <c r="A11663" s="6">
        <v>86007876</v>
      </c>
      <c r="B11663" t="s">
        <v>12943</v>
      </c>
      <c r="C11663" s="6" t="s">
        <v>319</v>
      </c>
      <c r="D11663" s="6">
        <v>35</v>
      </c>
      <c r="E11663" s="6">
        <v>114</v>
      </c>
      <c r="F11663" s="6">
        <v>114</v>
      </c>
      <c r="G11663" s="1">
        <v>119</v>
      </c>
      <c r="H11663" s="6" t="s">
        <v>319</v>
      </c>
      <c r="I11663" s="6" t="s">
        <v>1283</v>
      </c>
      <c r="K11663" s="6">
        <v>170</v>
      </c>
    </row>
    <row r="11664" spans="1:11">
      <c r="A11664" s="6">
        <v>92091131</v>
      </c>
      <c r="B11664" t="s">
        <v>12944</v>
      </c>
      <c r="C11664" s="6" t="s">
        <v>314</v>
      </c>
      <c r="D11664" s="6">
        <v>26</v>
      </c>
      <c r="E11664" s="6">
        <v>114</v>
      </c>
      <c r="F11664" s="6">
        <v>114</v>
      </c>
      <c r="G11664" s="1">
        <v>119</v>
      </c>
      <c r="H11664" s="6" t="s">
        <v>314</v>
      </c>
      <c r="I11664" s="6" t="s">
        <v>1405</v>
      </c>
      <c r="K11664" s="6">
        <v>177</v>
      </c>
    </row>
    <row r="11665" spans="1:11">
      <c r="A11665" s="6">
        <v>14124079</v>
      </c>
      <c r="B11665" t="s">
        <v>12945</v>
      </c>
      <c r="C11665" s="6" t="s">
        <v>218</v>
      </c>
      <c r="D11665" s="6">
        <v>31</v>
      </c>
      <c r="E11665" s="6">
        <v>114</v>
      </c>
      <c r="F11665" s="6">
        <v>114</v>
      </c>
      <c r="G11665" s="1">
        <v>119</v>
      </c>
      <c r="H11665" s="6" t="s">
        <v>218</v>
      </c>
      <c r="I11665" s="6" t="s">
        <v>603</v>
      </c>
      <c r="K11665" s="6">
        <v>184</v>
      </c>
    </row>
    <row r="11666" spans="1:11">
      <c r="A11666" s="6">
        <v>78046447</v>
      </c>
      <c r="B11666" t="s">
        <v>12946</v>
      </c>
      <c r="C11666" s="6" t="s">
        <v>1624</v>
      </c>
      <c r="D11666" s="6">
        <v>33</v>
      </c>
      <c r="E11666" s="6">
        <v>114</v>
      </c>
      <c r="F11666" s="6">
        <v>114</v>
      </c>
      <c r="G11666" s="1">
        <v>119</v>
      </c>
      <c r="H11666" s="6" t="s">
        <v>1624</v>
      </c>
      <c r="I11666" s="6" t="s">
        <v>1661</v>
      </c>
      <c r="K11666" s="6">
        <v>186</v>
      </c>
    </row>
    <row r="11667" spans="1:11">
      <c r="A11667" s="6">
        <v>86068274</v>
      </c>
      <c r="B11667" t="s">
        <v>12947</v>
      </c>
      <c r="C11667" s="6" t="s">
        <v>1624</v>
      </c>
      <c r="D11667" s="6">
        <v>35</v>
      </c>
      <c r="E11667" s="6">
        <v>114</v>
      </c>
      <c r="F11667" s="6">
        <v>114</v>
      </c>
      <c r="G11667" s="1">
        <v>119</v>
      </c>
      <c r="H11667" s="6" t="s">
        <v>1624</v>
      </c>
      <c r="I11667" s="6" t="s">
        <v>7240</v>
      </c>
      <c r="K11667" s="6">
        <v>179</v>
      </c>
    </row>
    <row r="11668" spans="1:11">
      <c r="A11668" s="6">
        <v>14091539</v>
      </c>
      <c r="B11668" t="s">
        <v>12948</v>
      </c>
      <c r="C11668" s="6" t="s">
        <v>319</v>
      </c>
      <c r="D11668" s="6">
        <v>30</v>
      </c>
      <c r="E11668" s="6">
        <v>114</v>
      </c>
      <c r="F11668" s="6">
        <v>114</v>
      </c>
      <c r="G11668" s="1">
        <v>119</v>
      </c>
      <c r="H11668" s="6" t="s">
        <v>319</v>
      </c>
      <c r="I11668" s="6" t="s">
        <v>603</v>
      </c>
      <c r="K11668" s="6">
        <v>170</v>
      </c>
    </row>
    <row r="11669" spans="1:11">
      <c r="A11669" s="6">
        <v>78062050</v>
      </c>
      <c r="B11669" t="s">
        <v>12949</v>
      </c>
      <c r="C11669" s="6" t="s">
        <v>2115</v>
      </c>
      <c r="D11669" s="6">
        <v>32</v>
      </c>
      <c r="E11669" s="6">
        <v>114</v>
      </c>
      <c r="F11669" s="6">
        <v>114</v>
      </c>
      <c r="G11669" s="1">
        <v>119</v>
      </c>
      <c r="H11669" s="6" t="s">
        <v>2115</v>
      </c>
      <c r="I11669" s="6" t="s">
        <v>1661</v>
      </c>
      <c r="K11669" s="6">
        <v>189</v>
      </c>
    </row>
    <row r="11670" spans="1:11">
      <c r="A11670" s="6">
        <v>57084150</v>
      </c>
      <c r="B11670" t="s">
        <v>12950</v>
      </c>
      <c r="C11670" s="6" t="s">
        <v>966</v>
      </c>
      <c r="D11670" s="6">
        <v>30</v>
      </c>
      <c r="E11670" s="6">
        <v>114</v>
      </c>
      <c r="F11670" s="6">
        <v>114</v>
      </c>
      <c r="G11670" s="1">
        <v>119</v>
      </c>
      <c r="H11670" s="6" t="s">
        <v>966</v>
      </c>
      <c r="I11670" s="6" t="s">
        <v>494</v>
      </c>
      <c r="K11670" s="6">
        <v>180</v>
      </c>
    </row>
    <row r="11671" spans="1:11">
      <c r="A11671" s="6">
        <v>76047103</v>
      </c>
      <c r="B11671" t="s">
        <v>12951</v>
      </c>
      <c r="C11671" s="6" t="s">
        <v>377</v>
      </c>
      <c r="D11671" s="6">
        <v>27</v>
      </c>
      <c r="E11671" s="6">
        <v>114</v>
      </c>
      <c r="F11671" s="6">
        <v>114</v>
      </c>
      <c r="G11671" s="1">
        <v>119</v>
      </c>
      <c r="H11671" s="6" t="s">
        <v>377</v>
      </c>
      <c r="I11671" s="6" t="s">
        <v>378</v>
      </c>
      <c r="K11671" s="6">
        <v>180</v>
      </c>
    </row>
    <row r="11672" spans="1:11">
      <c r="A11672" s="6">
        <v>76056439</v>
      </c>
      <c r="B11672" t="s">
        <v>909</v>
      </c>
      <c r="C11672" s="6" t="s">
        <v>1624</v>
      </c>
      <c r="D11672" s="6">
        <v>26</v>
      </c>
      <c r="E11672" s="6">
        <v>114</v>
      </c>
      <c r="F11672" s="6">
        <v>114</v>
      </c>
      <c r="G11672" s="1">
        <v>119</v>
      </c>
      <c r="H11672" s="6" t="s">
        <v>1624</v>
      </c>
      <c r="I11672" s="6" t="s">
        <v>378</v>
      </c>
      <c r="K11672" s="6">
        <v>192</v>
      </c>
    </row>
    <row r="11673" spans="1:11">
      <c r="A11673" s="6">
        <v>76065445</v>
      </c>
      <c r="B11673" t="s">
        <v>12952</v>
      </c>
      <c r="C11673" s="6" t="s">
        <v>314</v>
      </c>
      <c r="D11673" s="6">
        <v>28</v>
      </c>
      <c r="E11673" s="6">
        <v>114</v>
      </c>
      <c r="F11673" s="6">
        <v>114</v>
      </c>
      <c r="G11673" s="1">
        <v>119</v>
      </c>
      <c r="H11673" s="6" t="s">
        <v>314</v>
      </c>
      <c r="I11673" s="6" t="s">
        <v>378</v>
      </c>
      <c r="K11673" s="6">
        <v>167</v>
      </c>
    </row>
    <row r="11674" spans="1:11">
      <c r="A11674" s="6">
        <v>66042110</v>
      </c>
      <c r="B11674" t="s">
        <v>12953</v>
      </c>
      <c r="C11674" s="6" t="s">
        <v>7370</v>
      </c>
      <c r="D11674" s="6">
        <v>28</v>
      </c>
      <c r="E11674" s="6">
        <v>114</v>
      </c>
      <c r="F11674" s="6">
        <v>114</v>
      </c>
      <c r="G11674" s="1">
        <v>119</v>
      </c>
      <c r="H11674" s="6" t="s">
        <v>7370</v>
      </c>
      <c r="I11674" s="6" t="s">
        <v>1701</v>
      </c>
      <c r="K11674" s="6">
        <v>178</v>
      </c>
    </row>
    <row r="11675" spans="1:11">
      <c r="A11675" s="6">
        <v>37071046</v>
      </c>
      <c r="B11675" t="s">
        <v>12954</v>
      </c>
      <c r="C11675" s="6" t="s">
        <v>2167</v>
      </c>
      <c r="D11675" s="6">
        <v>25</v>
      </c>
      <c r="E11675" s="6">
        <v>114</v>
      </c>
      <c r="F11675" s="6">
        <v>114</v>
      </c>
      <c r="G11675" s="1">
        <v>119</v>
      </c>
      <c r="H11675" s="6" t="s">
        <v>2167</v>
      </c>
      <c r="I11675" s="6" t="s">
        <v>406</v>
      </c>
      <c r="K11675" s="6">
        <v>185</v>
      </c>
    </row>
    <row r="11676" spans="1:11">
      <c r="A11676" s="6">
        <v>14207577</v>
      </c>
      <c r="B11676" t="s">
        <v>12955</v>
      </c>
      <c r="C11676" s="6" t="s">
        <v>2046</v>
      </c>
      <c r="D11676" s="6">
        <v>27</v>
      </c>
      <c r="E11676" s="6">
        <v>114</v>
      </c>
      <c r="F11676" s="6">
        <v>114</v>
      </c>
      <c r="G11676" s="1">
        <v>119</v>
      </c>
      <c r="H11676" s="6" t="s">
        <v>2046</v>
      </c>
      <c r="I11676" s="6" t="s">
        <v>603</v>
      </c>
      <c r="K11676" s="6">
        <v>176</v>
      </c>
    </row>
    <row r="11677" spans="1:11">
      <c r="A11677" s="6">
        <v>18110463</v>
      </c>
      <c r="B11677" t="s">
        <v>12956</v>
      </c>
      <c r="C11677" s="6" t="s">
        <v>1709</v>
      </c>
      <c r="D11677" s="6">
        <v>25</v>
      </c>
      <c r="E11677" s="6">
        <v>114</v>
      </c>
      <c r="F11677" s="6">
        <v>114</v>
      </c>
      <c r="G11677" s="1">
        <v>119</v>
      </c>
      <c r="H11677" s="6" t="s">
        <v>1709</v>
      </c>
      <c r="I11677" s="6" t="s">
        <v>1816</v>
      </c>
      <c r="K11677" s="6">
        <v>178</v>
      </c>
    </row>
    <row r="11678" spans="1:11">
      <c r="A11678" s="6">
        <v>14149570</v>
      </c>
      <c r="B11678" t="s">
        <v>12957</v>
      </c>
      <c r="C11678" s="6" t="s">
        <v>2876</v>
      </c>
      <c r="D11678" s="6">
        <v>30</v>
      </c>
      <c r="E11678" s="6">
        <v>114</v>
      </c>
      <c r="F11678" s="6">
        <v>114</v>
      </c>
      <c r="G11678" s="1">
        <v>119</v>
      </c>
      <c r="H11678" s="6" t="s">
        <v>2876</v>
      </c>
      <c r="I11678" s="6" t="s">
        <v>603</v>
      </c>
      <c r="K11678" s="6">
        <v>170</v>
      </c>
    </row>
    <row r="11679" spans="1:11">
      <c r="A11679" s="6">
        <v>78106258</v>
      </c>
      <c r="B11679" t="s">
        <v>12958</v>
      </c>
      <c r="C11679" s="6" t="s">
        <v>377</v>
      </c>
      <c r="D11679" s="6">
        <v>26</v>
      </c>
      <c r="E11679" s="6">
        <v>114</v>
      </c>
      <c r="F11679" s="6">
        <v>114</v>
      </c>
      <c r="G11679" s="1">
        <v>119</v>
      </c>
      <c r="H11679" s="6" t="s">
        <v>377</v>
      </c>
      <c r="I11679" s="6" t="s">
        <v>1661</v>
      </c>
      <c r="K11679" s="6">
        <v>184</v>
      </c>
    </row>
    <row r="11680" spans="1:11">
      <c r="A11680" s="6">
        <v>96067654</v>
      </c>
      <c r="B11680" t="s">
        <v>12959</v>
      </c>
      <c r="C11680" s="6" t="s">
        <v>319</v>
      </c>
      <c r="D11680" s="6">
        <v>27</v>
      </c>
      <c r="E11680" s="6">
        <v>114</v>
      </c>
      <c r="F11680" s="6">
        <v>114</v>
      </c>
      <c r="G11680" s="1">
        <v>119</v>
      </c>
      <c r="H11680" s="6" t="s">
        <v>319</v>
      </c>
      <c r="I11680" s="6" t="s">
        <v>731</v>
      </c>
      <c r="K11680" s="6">
        <v>182</v>
      </c>
    </row>
    <row r="11681" spans="1:11">
      <c r="A11681" s="6">
        <v>37041194</v>
      </c>
      <c r="B11681" t="s">
        <v>12960</v>
      </c>
      <c r="C11681" s="6" t="s">
        <v>944</v>
      </c>
      <c r="D11681" s="6">
        <v>30</v>
      </c>
      <c r="E11681" s="6">
        <v>114</v>
      </c>
      <c r="F11681" s="6">
        <v>114</v>
      </c>
      <c r="G11681" s="1">
        <v>119</v>
      </c>
      <c r="H11681" s="6" t="s">
        <v>944</v>
      </c>
      <c r="I11681" s="6" t="s">
        <v>406</v>
      </c>
      <c r="K11681" s="6">
        <v>187</v>
      </c>
    </row>
    <row r="11682" spans="1:11">
      <c r="A11682" s="6">
        <v>58071229</v>
      </c>
      <c r="B11682" t="s">
        <v>12961</v>
      </c>
      <c r="C11682" s="6" t="s">
        <v>1213</v>
      </c>
      <c r="D11682" s="6">
        <v>32</v>
      </c>
      <c r="E11682" s="6">
        <v>114</v>
      </c>
      <c r="F11682" s="6">
        <v>114</v>
      </c>
      <c r="G11682" s="1">
        <v>119</v>
      </c>
      <c r="H11682" s="6" t="s">
        <v>1213</v>
      </c>
      <c r="I11682" s="6" t="s">
        <v>194</v>
      </c>
      <c r="K11682" s="6">
        <v>179</v>
      </c>
    </row>
    <row r="11683" spans="1:11">
      <c r="A11683" s="6">
        <v>76042214</v>
      </c>
      <c r="B11683" t="s">
        <v>12962</v>
      </c>
      <c r="C11683" s="6" t="s">
        <v>619</v>
      </c>
      <c r="D11683" s="6">
        <v>30</v>
      </c>
      <c r="E11683" s="6">
        <v>114</v>
      </c>
      <c r="F11683" s="6">
        <v>114</v>
      </c>
      <c r="G11683" s="1">
        <v>119</v>
      </c>
      <c r="H11683" s="6" t="s">
        <v>619</v>
      </c>
      <c r="I11683" s="6" t="s">
        <v>378</v>
      </c>
      <c r="K11683" s="6">
        <v>183</v>
      </c>
    </row>
    <row r="11684" spans="1:11">
      <c r="A11684" s="6">
        <v>29087568</v>
      </c>
      <c r="B11684" t="s">
        <v>12963</v>
      </c>
      <c r="C11684" s="6" t="s">
        <v>218</v>
      </c>
      <c r="D11684" s="6">
        <v>30</v>
      </c>
      <c r="E11684" s="6">
        <v>114</v>
      </c>
      <c r="F11684" s="6">
        <v>114</v>
      </c>
      <c r="G11684" s="1">
        <v>119</v>
      </c>
      <c r="H11684" s="6" t="s">
        <v>218</v>
      </c>
      <c r="I11684" s="6" t="s">
        <v>259</v>
      </c>
      <c r="K11684" s="6">
        <v>179</v>
      </c>
    </row>
    <row r="11685" spans="1:11">
      <c r="A11685" s="6">
        <v>2000164654</v>
      </c>
      <c r="B11685" t="s">
        <v>12964</v>
      </c>
      <c r="C11685" s="6" t="s">
        <v>640</v>
      </c>
      <c r="D11685" s="6">
        <v>29</v>
      </c>
      <c r="E11685" s="6">
        <v>114</v>
      </c>
      <c r="F11685" s="6">
        <v>114</v>
      </c>
      <c r="G11685" s="1">
        <v>119</v>
      </c>
      <c r="H11685" s="6" t="s">
        <v>640</v>
      </c>
      <c r="I11685" s="6" t="s">
        <v>378</v>
      </c>
      <c r="K11685" s="6">
        <v>180</v>
      </c>
    </row>
    <row r="11686" spans="1:11">
      <c r="A11686" s="6">
        <v>59135821</v>
      </c>
      <c r="B11686" t="s">
        <v>12965</v>
      </c>
      <c r="C11686" s="6" t="s">
        <v>319</v>
      </c>
      <c r="D11686" s="6">
        <v>25</v>
      </c>
      <c r="E11686" s="6">
        <v>114</v>
      </c>
      <c r="F11686" s="6">
        <v>114</v>
      </c>
      <c r="G11686" s="1">
        <v>119</v>
      </c>
      <c r="H11686" s="6" t="s">
        <v>319</v>
      </c>
      <c r="I11686" s="6" t="s">
        <v>12966</v>
      </c>
      <c r="K11686" s="6">
        <v>177</v>
      </c>
    </row>
    <row r="11687" spans="1:11">
      <c r="A11687" s="6">
        <v>62177261</v>
      </c>
      <c r="B11687" t="s">
        <v>12967</v>
      </c>
      <c r="C11687" s="6" t="s">
        <v>1624</v>
      </c>
      <c r="D11687" s="6">
        <v>27</v>
      </c>
      <c r="E11687" s="6">
        <v>114</v>
      </c>
      <c r="F11687" s="6">
        <v>114</v>
      </c>
      <c r="G11687" s="1">
        <v>119</v>
      </c>
      <c r="H11687" s="6" t="s">
        <v>1624</v>
      </c>
      <c r="I11687" s="6" t="s">
        <v>1890</v>
      </c>
      <c r="K11687" s="6">
        <v>197</v>
      </c>
    </row>
    <row r="11688" spans="1:11">
      <c r="A11688" s="6">
        <v>78043528</v>
      </c>
      <c r="B11688" t="s">
        <v>12968</v>
      </c>
      <c r="C11688" s="6" t="s">
        <v>1624</v>
      </c>
      <c r="D11688" s="6">
        <v>34</v>
      </c>
      <c r="E11688" s="6">
        <v>114</v>
      </c>
      <c r="F11688" s="6">
        <v>114</v>
      </c>
      <c r="G11688" s="1">
        <v>118</v>
      </c>
      <c r="H11688" s="6" t="s">
        <v>1624</v>
      </c>
      <c r="I11688" s="6" t="s">
        <v>1661</v>
      </c>
      <c r="K11688" s="6">
        <v>188</v>
      </c>
    </row>
    <row r="11689" spans="1:11">
      <c r="A11689" s="6">
        <v>18096725</v>
      </c>
      <c r="B11689" t="s">
        <v>12969</v>
      </c>
      <c r="C11689" s="6" t="s">
        <v>377</v>
      </c>
      <c r="D11689" s="6">
        <v>26</v>
      </c>
      <c r="E11689" s="6">
        <v>114</v>
      </c>
      <c r="F11689" s="6">
        <v>114</v>
      </c>
      <c r="G11689" s="1">
        <v>118</v>
      </c>
      <c r="H11689" s="6" t="s">
        <v>377</v>
      </c>
      <c r="I11689" s="6" t="s">
        <v>1117</v>
      </c>
      <c r="K11689" s="6">
        <v>194</v>
      </c>
    </row>
    <row r="11690" spans="1:11">
      <c r="A11690" s="6">
        <v>14092557</v>
      </c>
      <c r="B11690" t="s">
        <v>12970</v>
      </c>
      <c r="C11690" s="6" t="s">
        <v>319</v>
      </c>
      <c r="D11690" s="6">
        <v>29</v>
      </c>
      <c r="E11690" s="6">
        <v>114</v>
      </c>
      <c r="F11690" s="6">
        <v>114</v>
      </c>
      <c r="G11690" s="1">
        <v>118</v>
      </c>
      <c r="H11690" s="6" t="s">
        <v>319</v>
      </c>
      <c r="I11690" s="6" t="s">
        <v>603</v>
      </c>
      <c r="K11690" s="6">
        <v>178</v>
      </c>
    </row>
    <row r="11691" spans="1:11">
      <c r="A11691" s="6">
        <v>8836042</v>
      </c>
      <c r="B11691" t="s">
        <v>12971</v>
      </c>
      <c r="C11691" s="6" t="s">
        <v>1624</v>
      </c>
      <c r="D11691" s="6">
        <v>38</v>
      </c>
      <c r="E11691" s="6">
        <v>114</v>
      </c>
      <c r="F11691" s="6">
        <v>114</v>
      </c>
      <c r="G11691" s="1">
        <v>118</v>
      </c>
      <c r="H11691" s="6" t="s">
        <v>1624</v>
      </c>
      <c r="I11691" s="6" t="s">
        <v>241</v>
      </c>
      <c r="K11691" s="6">
        <v>185</v>
      </c>
    </row>
    <row r="11692" spans="1:11">
      <c r="A11692" s="6">
        <v>19382491</v>
      </c>
      <c r="B11692" t="s">
        <v>12972</v>
      </c>
      <c r="C11692" s="6" t="s">
        <v>377</v>
      </c>
      <c r="D11692" s="6">
        <v>26</v>
      </c>
      <c r="E11692" s="6">
        <v>114</v>
      </c>
      <c r="F11692" s="6">
        <v>114</v>
      </c>
      <c r="G11692" s="1">
        <v>118</v>
      </c>
      <c r="H11692" s="6" t="s">
        <v>377</v>
      </c>
      <c r="I11692" s="6" t="s">
        <v>257</v>
      </c>
      <c r="K11692" s="6">
        <v>188</v>
      </c>
    </row>
    <row r="11693" spans="1:11">
      <c r="A11693" s="6">
        <v>2000157750</v>
      </c>
      <c r="B11693" t="s">
        <v>12973</v>
      </c>
      <c r="C11693" s="6" t="s">
        <v>377</v>
      </c>
      <c r="D11693" s="6">
        <v>26</v>
      </c>
      <c r="E11693" s="6">
        <v>114</v>
      </c>
      <c r="F11693" s="6">
        <v>114</v>
      </c>
      <c r="G11693" s="1">
        <v>118</v>
      </c>
      <c r="H11693" s="6" t="s">
        <v>377</v>
      </c>
      <c r="I11693" s="6" t="s">
        <v>378</v>
      </c>
      <c r="K11693" s="6">
        <v>189</v>
      </c>
    </row>
    <row r="11694" spans="1:11">
      <c r="A11694" s="6">
        <v>86066934</v>
      </c>
      <c r="B11694" t="s">
        <v>12974</v>
      </c>
      <c r="C11694" s="6" t="s">
        <v>488</v>
      </c>
      <c r="D11694" s="6">
        <v>27</v>
      </c>
      <c r="E11694" s="6">
        <v>114</v>
      </c>
      <c r="F11694" s="6">
        <v>114</v>
      </c>
      <c r="G11694" s="1">
        <v>118</v>
      </c>
      <c r="H11694" s="6" t="s">
        <v>488</v>
      </c>
      <c r="I11694" s="6" t="s">
        <v>1688</v>
      </c>
      <c r="K11694" s="6">
        <v>176</v>
      </c>
    </row>
    <row r="11695" spans="1:11">
      <c r="A11695" s="6">
        <v>37058366</v>
      </c>
      <c r="B11695" t="s">
        <v>12975</v>
      </c>
      <c r="C11695" s="6" t="s">
        <v>2115</v>
      </c>
      <c r="D11695" s="6">
        <v>26</v>
      </c>
      <c r="E11695" s="6">
        <v>114</v>
      </c>
      <c r="F11695" s="6">
        <v>114</v>
      </c>
      <c r="G11695" s="1">
        <v>118</v>
      </c>
      <c r="H11695" s="6" t="s">
        <v>2115</v>
      </c>
      <c r="I11695" s="6" t="s">
        <v>2685</v>
      </c>
      <c r="K11695" s="6">
        <v>185</v>
      </c>
    </row>
    <row r="11696" spans="1:11">
      <c r="A11696" s="6">
        <v>86034452</v>
      </c>
      <c r="B11696" t="s">
        <v>12976</v>
      </c>
      <c r="C11696" s="6" t="s">
        <v>488</v>
      </c>
      <c r="D11696" s="6">
        <v>30</v>
      </c>
      <c r="E11696" s="6">
        <v>114</v>
      </c>
      <c r="F11696" s="6">
        <v>114</v>
      </c>
      <c r="G11696" s="1">
        <v>118</v>
      </c>
      <c r="H11696" s="6" t="s">
        <v>488</v>
      </c>
      <c r="I11696" s="6" t="s">
        <v>1688</v>
      </c>
      <c r="K11696" s="6">
        <v>177</v>
      </c>
    </row>
    <row r="11697" spans="1:11">
      <c r="A11697" s="6">
        <v>16191332</v>
      </c>
      <c r="B11697" t="s">
        <v>12977</v>
      </c>
      <c r="C11697" s="6" t="s">
        <v>1624</v>
      </c>
      <c r="D11697" s="6">
        <v>24</v>
      </c>
      <c r="E11697" s="6">
        <v>114</v>
      </c>
      <c r="F11697" s="6">
        <v>114</v>
      </c>
      <c r="G11697" s="1">
        <v>118</v>
      </c>
      <c r="H11697" s="6" t="s">
        <v>1624</v>
      </c>
      <c r="I11697" s="6" t="s">
        <v>298</v>
      </c>
      <c r="K11697" s="6">
        <v>205</v>
      </c>
    </row>
    <row r="11698" spans="1:11">
      <c r="A11698" s="6">
        <v>14186731</v>
      </c>
      <c r="B11698" t="s">
        <v>12978</v>
      </c>
      <c r="C11698" s="6" t="s">
        <v>829</v>
      </c>
      <c r="D11698" s="6">
        <v>28</v>
      </c>
      <c r="E11698" s="6">
        <v>114</v>
      </c>
      <c r="F11698" s="6">
        <v>114</v>
      </c>
      <c r="G11698" s="1">
        <v>118</v>
      </c>
      <c r="H11698" s="6" t="s">
        <v>829</v>
      </c>
      <c r="I11698" s="6" t="s">
        <v>187</v>
      </c>
      <c r="K11698" s="6">
        <v>190</v>
      </c>
    </row>
    <row r="11699" spans="1:11">
      <c r="A11699" s="6">
        <v>62218277</v>
      </c>
      <c r="B11699" t="s">
        <v>12979</v>
      </c>
      <c r="C11699" s="6" t="s">
        <v>319</v>
      </c>
      <c r="D11699" s="6">
        <v>27</v>
      </c>
      <c r="E11699" s="6">
        <v>114</v>
      </c>
      <c r="F11699" s="6">
        <v>114</v>
      </c>
      <c r="G11699" s="1">
        <v>118</v>
      </c>
      <c r="H11699" s="6" t="s">
        <v>319</v>
      </c>
      <c r="I11699" s="6" t="s">
        <v>1890</v>
      </c>
      <c r="K11699" s="6">
        <v>187</v>
      </c>
    </row>
    <row r="11700" spans="1:11">
      <c r="A11700" s="6">
        <v>53150000</v>
      </c>
      <c r="B11700" t="s">
        <v>12980</v>
      </c>
      <c r="C11700" s="6" t="s">
        <v>303</v>
      </c>
      <c r="D11700" s="6">
        <v>25</v>
      </c>
      <c r="E11700" s="6">
        <v>114</v>
      </c>
      <c r="F11700" s="6">
        <v>114</v>
      </c>
      <c r="G11700" s="1">
        <v>118</v>
      </c>
      <c r="H11700" s="6" t="s">
        <v>303</v>
      </c>
      <c r="I11700" s="6" t="s">
        <v>729</v>
      </c>
      <c r="K11700" s="6">
        <v>180</v>
      </c>
    </row>
    <row r="11701" spans="1:11">
      <c r="A11701" s="6">
        <v>19259024</v>
      </c>
      <c r="B11701" t="s">
        <v>12981</v>
      </c>
      <c r="C11701" s="6" t="s">
        <v>1732</v>
      </c>
      <c r="D11701" s="6">
        <v>28</v>
      </c>
      <c r="E11701" s="6">
        <v>114</v>
      </c>
      <c r="F11701" s="6">
        <v>114</v>
      </c>
      <c r="G11701" s="1">
        <v>118</v>
      </c>
      <c r="H11701" s="6" t="s">
        <v>1732</v>
      </c>
      <c r="I11701" s="6" t="s">
        <v>257</v>
      </c>
      <c r="K11701" s="6">
        <v>192</v>
      </c>
    </row>
    <row r="11702" spans="1:11">
      <c r="A11702" s="6">
        <v>83111507</v>
      </c>
      <c r="B11702" t="s">
        <v>12982</v>
      </c>
      <c r="C11702" s="6" t="s">
        <v>377</v>
      </c>
      <c r="D11702" s="6">
        <v>26</v>
      </c>
      <c r="E11702" s="6">
        <v>114</v>
      </c>
      <c r="F11702" s="6">
        <v>114</v>
      </c>
      <c r="G11702" s="1">
        <v>118</v>
      </c>
      <c r="H11702" s="6" t="s">
        <v>377</v>
      </c>
      <c r="I11702" s="6" t="s">
        <v>306</v>
      </c>
      <c r="K11702" s="6">
        <v>187</v>
      </c>
    </row>
    <row r="11703" spans="1:11">
      <c r="A11703" s="6">
        <v>18096778</v>
      </c>
      <c r="B11703" t="s">
        <v>12983</v>
      </c>
      <c r="C11703" s="6" t="s">
        <v>589</v>
      </c>
      <c r="D11703" s="6">
        <v>28</v>
      </c>
      <c r="E11703" s="6">
        <v>114</v>
      </c>
      <c r="F11703" s="6">
        <v>114</v>
      </c>
      <c r="G11703" s="1">
        <v>118</v>
      </c>
      <c r="H11703" s="6" t="s">
        <v>589</v>
      </c>
      <c r="I11703" s="6" t="s">
        <v>1117</v>
      </c>
      <c r="K11703" s="6">
        <v>190</v>
      </c>
    </row>
    <row r="11704" spans="1:11">
      <c r="A11704" s="6">
        <v>76036459</v>
      </c>
      <c r="B11704" t="s">
        <v>12984</v>
      </c>
      <c r="C11704" s="6" t="s">
        <v>2115</v>
      </c>
      <c r="D11704" s="6">
        <v>32</v>
      </c>
      <c r="E11704" s="6">
        <v>114</v>
      </c>
      <c r="F11704" s="6">
        <v>114</v>
      </c>
      <c r="G11704" s="1">
        <v>118</v>
      </c>
      <c r="H11704" s="6" t="s">
        <v>2115</v>
      </c>
      <c r="I11704" s="6" t="s">
        <v>378</v>
      </c>
      <c r="K11704" s="6">
        <v>176</v>
      </c>
    </row>
    <row r="11705" spans="1:11">
      <c r="A11705" s="6">
        <v>2000074268</v>
      </c>
      <c r="B11705" t="s">
        <v>12985</v>
      </c>
      <c r="C11705" s="6" t="s">
        <v>2115</v>
      </c>
      <c r="D11705" s="6">
        <v>24</v>
      </c>
      <c r="E11705" s="6">
        <v>114</v>
      </c>
      <c r="F11705" s="6">
        <v>114</v>
      </c>
      <c r="G11705" s="1">
        <v>118</v>
      </c>
      <c r="H11705" s="6" t="s">
        <v>2115</v>
      </c>
      <c r="I11705" s="6" t="s">
        <v>241</v>
      </c>
      <c r="K11705" s="6">
        <v>178</v>
      </c>
    </row>
    <row r="11706" spans="1:11">
      <c r="A11706" s="6">
        <v>2000329417</v>
      </c>
      <c r="B11706" t="s">
        <v>12986</v>
      </c>
      <c r="C11706" s="6" t="s">
        <v>377</v>
      </c>
      <c r="D11706" s="6">
        <v>22</v>
      </c>
      <c r="E11706" s="6">
        <v>114</v>
      </c>
      <c r="F11706" s="6">
        <v>114</v>
      </c>
      <c r="G11706" s="1">
        <v>118</v>
      </c>
      <c r="H11706" s="6" t="s">
        <v>377</v>
      </c>
      <c r="I11706" s="6" t="s">
        <v>2134</v>
      </c>
      <c r="K11706" s="6">
        <v>186</v>
      </c>
    </row>
    <row r="11707" spans="1:11">
      <c r="A11707" s="6">
        <v>15072078</v>
      </c>
      <c r="B11707" t="s">
        <v>12987</v>
      </c>
      <c r="C11707" s="6" t="s">
        <v>589</v>
      </c>
      <c r="D11707" s="6">
        <v>27</v>
      </c>
      <c r="E11707" s="6">
        <v>114</v>
      </c>
      <c r="F11707" s="6">
        <v>114</v>
      </c>
      <c r="G11707" s="1">
        <v>118</v>
      </c>
      <c r="H11707" s="6" t="s">
        <v>589</v>
      </c>
      <c r="I11707" s="6" t="s">
        <v>4508</v>
      </c>
      <c r="K11707" s="6">
        <v>185</v>
      </c>
    </row>
    <row r="11708" spans="1:11">
      <c r="A11708" s="6">
        <v>36127713</v>
      </c>
      <c r="B11708" t="s">
        <v>12988</v>
      </c>
      <c r="C11708" s="6" t="s">
        <v>2115</v>
      </c>
      <c r="D11708" s="6">
        <v>31</v>
      </c>
      <c r="E11708" s="6">
        <v>114</v>
      </c>
      <c r="F11708" s="6">
        <v>114</v>
      </c>
      <c r="G11708" s="1">
        <v>118</v>
      </c>
      <c r="H11708" s="6" t="s">
        <v>2115</v>
      </c>
      <c r="I11708" s="6" t="s">
        <v>2629</v>
      </c>
      <c r="K11708" s="6">
        <v>186</v>
      </c>
    </row>
    <row r="11709" spans="1:11">
      <c r="A11709" s="6">
        <v>19191035</v>
      </c>
      <c r="B11709" t="s">
        <v>12989</v>
      </c>
      <c r="C11709" s="6" t="s">
        <v>1624</v>
      </c>
      <c r="D11709" s="6">
        <v>32</v>
      </c>
      <c r="E11709" s="6">
        <v>114</v>
      </c>
      <c r="F11709" s="6">
        <v>114</v>
      </c>
      <c r="G11709" s="1">
        <v>118</v>
      </c>
      <c r="H11709" s="6" t="s">
        <v>1624</v>
      </c>
      <c r="I11709" s="6" t="s">
        <v>257</v>
      </c>
      <c r="K11709" s="6">
        <v>188</v>
      </c>
    </row>
    <row r="11710" spans="1:11">
      <c r="A11710" s="6">
        <v>87000822</v>
      </c>
      <c r="B11710" t="s">
        <v>12990</v>
      </c>
      <c r="C11710" s="6" t="s">
        <v>240</v>
      </c>
      <c r="D11710" s="6">
        <v>37</v>
      </c>
      <c r="E11710" s="6">
        <v>114</v>
      </c>
      <c r="F11710" s="6">
        <v>114</v>
      </c>
      <c r="G11710" s="1">
        <v>118</v>
      </c>
      <c r="H11710" s="6" t="s">
        <v>240</v>
      </c>
      <c r="I11710" s="6" t="s">
        <v>5696</v>
      </c>
      <c r="K11710" s="6">
        <v>178</v>
      </c>
    </row>
    <row r="11711" spans="1:11">
      <c r="A11711" s="6">
        <v>14226979</v>
      </c>
      <c r="B11711" t="s">
        <v>12991</v>
      </c>
      <c r="C11711" s="6" t="s">
        <v>2112</v>
      </c>
      <c r="D11711" s="6">
        <v>24</v>
      </c>
      <c r="E11711" s="6">
        <v>114</v>
      </c>
      <c r="F11711" s="6">
        <v>114</v>
      </c>
      <c r="G11711" s="1">
        <v>118</v>
      </c>
      <c r="H11711" s="6" t="s">
        <v>2112</v>
      </c>
      <c r="I11711" s="6" t="s">
        <v>603</v>
      </c>
      <c r="K11711" s="6">
        <v>171</v>
      </c>
    </row>
    <row r="11712" spans="1:11">
      <c r="A11712" s="6">
        <v>14157636</v>
      </c>
      <c r="B11712" t="s">
        <v>12992</v>
      </c>
      <c r="C11712" s="6" t="s">
        <v>589</v>
      </c>
      <c r="D11712" s="6">
        <v>28</v>
      </c>
      <c r="E11712" s="6">
        <v>114</v>
      </c>
      <c r="F11712" s="6">
        <v>114</v>
      </c>
      <c r="G11712" s="1">
        <v>118</v>
      </c>
      <c r="H11712" s="6" t="s">
        <v>589</v>
      </c>
      <c r="I11712" s="6" t="s">
        <v>603</v>
      </c>
      <c r="K11712" s="6">
        <v>182</v>
      </c>
    </row>
    <row r="11713" spans="1:11">
      <c r="A11713" s="6">
        <v>14245402</v>
      </c>
      <c r="B11713" t="s">
        <v>12993</v>
      </c>
      <c r="C11713" s="6" t="s">
        <v>2115</v>
      </c>
      <c r="D11713" s="6">
        <v>24</v>
      </c>
      <c r="E11713" s="6">
        <v>114</v>
      </c>
      <c r="F11713" s="6">
        <v>114</v>
      </c>
      <c r="G11713" s="1">
        <v>118</v>
      </c>
      <c r="H11713" s="6" t="s">
        <v>2115</v>
      </c>
      <c r="I11713" s="6" t="s">
        <v>603</v>
      </c>
      <c r="K11713" s="6">
        <v>185</v>
      </c>
    </row>
    <row r="11714" spans="1:11">
      <c r="A11714" s="6">
        <v>18077326</v>
      </c>
      <c r="B11714" t="s">
        <v>12994</v>
      </c>
      <c r="C11714" s="6" t="s">
        <v>319</v>
      </c>
      <c r="D11714" s="6">
        <v>30</v>
      </c>
      <c r="E11714" s="6">
        <v>114</v>
      </c>
      <c r="F11714" s="6">
        <v>114</v>
      </c>
      <c r="G11714" s="1">
        <v>118</v>
      </c>
      <c r="H11714" s="6" t="s">
        <v>319</v>
      </c>
      <c r="I11714" s="6" t="s">
        <v>1117</v>
      </c>
      <c r="K11714" s="6">
        <v>186</v>
      </c>
    </row>
    <row r="11715" spans="1:11">
      <c r="A11715" s="6">
        <v>14219423</v>
      </c>
      <c r="B11715" t="s">
        <v>12995</v>
      </c>
      <c r="C11715" s="6" t="s">
        <v>1624</v>
      </c>
      <c r="D11715" s="6">
        <v>25</v>
      </c>
      <c r="E11715" s="6">
        <v>114</v>
      </c>
      <c r="F11715" s="6">
        <v>114</v>
      </c>
      <c r="G11715" s="1">
        <v>118</v>
      </c>
      <c r="H11715" s="6" t="s">
        <v>1624</v>
      </c>
      <c r="I11715" s="6" t="s">
        <v>603</v>
      </c>
      <c r="K11715" s="6">
        <v>186</v>
      </c>
    </row>
    <row r="11716" spans="1:11">
      <c r="A11716" s="6">
        <v>58058693</v>
      </c>
      <c r="B11716" t="s">
        <v>12996</v>
      </c>
      <c r="C11716" s="6" t="s">
        <v>1176</v>
      </c>
      <c r="D11716" s="6">
        <v>31</v>
      </c>
      <c r="E11716" s="6">
        <v>114</v>
      </c>
      <c r="F11716" s="6">
        <v>114</v>
      </c>
      <c r="G11716" s="1">
        <v>118</v>
      </c>
      <c r="H11716" s="6" t="s">
        <v>1176</v>
      </c>
      <c r="I11716" s="6" t="s">
        <v>194</v>
      </c>
      <c r="K11716" s="6">
        <v>180</v>
      </c>
    </row>
    <row r="11717" spans="1:11">
      <c r="A11717" s="6">
        <v>20046426</v>
      </c>
      <c r="B11717" t="s">
        <v>12997</v>
      </c>
      <c r="C11717" s="6" t="s">
        <v>728</v>
      </c>
      <c r="D11717" s="6">
        <v>27</v>
      </c>
      <c r="E11717" s="6">
        <v>114</v>
      </c>
      <c r="F11717" s="6">
        <v>114</v>
      </c>
      <c r="G11717" s="1">
        <v>118</v>
      </c>
      <c r="H11717" s="6" t="s">
        <v>728</v>
      </c>
      <c r="I11717" s="6" t="s">
        <v>7212</v>
      </c>
      <c r="K11717" s="6">
        <v>181</v>
      </c>
    </row>
    <row r="11718" spans="1:11">
      <c r="A11718" s="6">
        <v>91183524</v>
      </c>
      <c r="B11718" t="s">
        <v>12998</v>
      </c>
      <c r="C11718" s="6" t="s">
        <v>760</v>
      </c>
      <c r="D11718" s="6">
        <v>25</v>
      </c>
      <c r="E11718" s="6">
        <v>114</v>
      </c>
      <c r="F11718" s="6">
        <v>114</v>
      </c>
      <c r="G11718" s="1">
        <v>118</v>
      </c>
      <c r="H11718" s="6" t="s">
        <v>760</v>
      </c>
      <c r="I11718" s="6" t="s">
        <v>309</v>
      </c>
      <c r="K11718" s="6">
        <v>176</v>
      </c>
    </row>
    <row r="11719" spans="1:11">
      <c r="A11719" s="6">
        <v>19284692</v>
      </c>
      <c r="B11719" t="s">
        <v>12999</v>
      </c>
      <c r="C11719" s="6" t="s">
        <v>377</v>
      </c>
      <c r="D11719" s="6">
        <v>28</v>
      </c>
      <c r="E11719" s="6">
        <v>114</v>
      </c>
      <c r="F11719" s="6">
        <v>114</v>
      </c>
      <c r="G11719" s="1">
        <v>118</v>
      </c>
      <c r="H11719" s="6" t="s">
        <v>377</v>
      </c>
      <c r="I11719" s="6" t="s">
        <v>257</v>
      </c>
      <c r="K11719" s="6">
        <v>186</v>
      </c>
    </row>
    <row r="11720" spans="1:11">
      <c r="A11720" s="6">
        <v>19270996</v>
      </c>
      <c r="B11720" t="s">
        <v>13000</v>
      </c>
      <c r="C11720" s="6" t="s">
        <v>319</v>
      </c>
      <c r="D11720" s="6">
        <v>31</v>
      </c>
      <c r="E11720" s="6">
        <v>114</v>
      </c>
      <c r="F11720" s="6">
        <v>114</v>
      </c>
      <c r="G11720" s="1">
        <v>118</v>
      </c>
      <c r="H11720" s="6" t="s">
        <v>319</v>
      </c>
      <c r="I11720" s="6" t="s">
        <v>257</v>
      </c>
      <c r="K11720" s="6">
        <v>184</v>
      </c>
    </row>
    <row r="11721" spans="1:11">
      <c r="A11721" s="6">
        <v>83191433</v>
      </c>
      <c r="B11721" t="s">
        <v>13001</v>
      </c>
      <c r="C11721" s="6" t="s">
        <v>377</v>
      </c>
      <c r="D11721" s="6">
        <v>25</v>
      </c>
      <c r="E11721" s="6">
        <v>114</v>
      </c>
      <c r="F11721" s="6">
        <v>114</v>
      </c>
      <c r="G11721" s="1">
        <v>118</v>
      </c>
      <c r="H11721" s="6" t="s">
        <v>377</v>
      </c>
      <c r="I11721" s="6" t="s">
        <v>1208</v>
      </c>
      <c r="K11721" s="6">
        <v>187</v>
      </c>
    </row>
    <row r="11722" spans="1:11">
      <c r="A11722" s="6">
        <v>78046773</v>
      </c>
      <c r="B11722" t="s">
        <v>13002</v>
      </c>
      <c r="C11722" s="6" t="s">
        <v>2115</v>
      </c>
      <c r="D11722" s="6">
        <v>32</v>
      </c>
      <c r="E11722" s="6">
        <v>114</v>
      </c>
      <c r="F11722" s="6">
        <v>114</v>
      </c>
      <c r="G11722" s="1">
        <v>118</v>
      </c>
      <c r="H11722" s="6" t="s">
        <v>2115</v>
      </c>
      <c r="I11722" s="6" t="s">
        <v>2404</v>
      </c>
      <c r="K11722" s="6">
        <v>186</v>
      </c>
    </row>
    <row r="11723" spans="1:11">
      <c r="A11723" s="6">
        <v>79010594</v>
      </c>
      <c r="B11723" t="s">
        <v>13003</v>
      </c>
      <c r="C11723" s="6" t="s">
        <v>1624</v>
      </c>
      <c r="D11723" s="6">
        <v>34</v>
      </c>
      <c r="E11723" s="6">
        <v>114</v>
      </c>
      <c r="F11723" s="6">
        <v>114</v>
      </c>
      <c r="G11723" s="1">
        <v>118</v>
      </c>
      <c r="H11723" s="6" t="s">
        <v>1624</v>
      </c>
      <c r="I11723" s="6" t="s">
        <v>241</v>
      </c>
      <c r="K11723" s="6">
        <v>189</v>
      </c>
    </row>
    <row r="11724" spans="1:11">
      <c r="A11724" s="6">
        <v>67280661</v>
      </c>
      <c r="B11724" t="s">
        <v>13004</v>
      </c>
      <c r="C11724" s="6" t="s">
        <v>2112</v>
      </c>
      <c r="D11724" s="6">
        <v>26</v>
      </c>
      <c r="E11724" s="6">
        <v>114</v>
      </c>
      <c r="F11724" s="6">
        <v>114</v>
      </c>
      <c r="G11724" s="1">
        <v>118</v>
      </c>
      <c r="H11724" s="6" t="s">
        <v>2112</v>
      </c>
      <c r="I11724" s="6" t="s">
        <v>6485</v>
      </c>
      <c r="K11724" s="6">
        <v>193</v>
      </c>
    </row>
    <row r="11725" spans="1:11">
      <c r="A11725" s="6">
        <v>45111318</v>
      </c>
      <c r="B11725" t="s">
        <v>13005</v>
      </c>
      <c r="C11725" s="6" t="s">
        <v>966</v>
      </c>
      <c r="D11725" s="6">
        <v>26</v>
      </c>
      <c r="E11725" s="6">
        <v>114</v>
      </c>
      <c r="F11725" s="6">
        <v>114</v>
      </c>
      <c r="G11725" s="1">
        <v>118</v>
      </c>
      <c r="H11725" s="6" t="s">
        <v>966</v>
      </c>
      <c r="I11725" s="6" t="s">
        <v>2134</v>
      </c>
      <c r="K11725" s="6">
        <v>166</v>
      </c>
    </row>
    <row r="11726" spans="1:11">
      <c r="A11726" s="6">
        <v>18097162</v>
      </c>
      <c r="B11726" t="s">
        <v>13006</v>
      </c>
      <c r="C11726" s="6" t="s">
        <v>319</v>
      </c>
      <c r="D11726" s="6">
        <v>26</v>
      </c>
      <c r="E11726" s="6">
        <v>114</v>
      </c>
      <c r="F11726" s="6">
        <v>114</v>
      </c>
      <c r="G11726" s="1">
        <v>118</v>
      </c>
      <c r="H11726" s="6" t="s">
        <v>319</v>
      </c>
      <c r="I11726" s="6" t="s">
        <v>1117</v>
      </c>
      <c r="K11726" s="6">
        <v>180</v>
      </c>
    </row>
    <row r="11727" spans="1:11">
      <c r="A11727" s="6">
        <v>93000323</v>
      </c>
      <c r="B11727" t="s">
        <v>13007</v>
      </c>
      <c r="C11727" s="6" t="s">
        <v>377</v>
      </c>
      <c r="D11727" s="6">
        <v>35</v>
      </c>
      <c r="E11727" s="6">
        <v>114</v>
      </c>
      <c r="F11727" s="6">
        <v>114</v>
      </c>
      <c r="G11727" s="1">
        <v>118</v>
      </c>
      <c r="H11727" s="6" t="s">
        <v>377</v>
      </c>
      <c r="I11727" s="6" t="s">
        <v>857</v>
      </c>
      <c r="K11727" s="6">
        <v>190</v>
      </c>
    </row>
    <row r="11728" spans="1:11">
      <c r="A11728" s="6">
        <v>18094332</v>
      </c>
      <c r="B11728" t="s">
        <v>13008</v>
      </c>
      <c r="C11728" s="6" t="s">
        <v>1624</v>
      </c>
      <c r="D11728" s="6">
        <v>32</v>
      </c>
      <c r="E11728" s="6">
        <v>114</v>
      </c>
      <c r="F11728" s="6">
        <v>114</v>
      </c>
      <c r="G11728" s="1">
        <v>118</v>
      </c>
      <c r="H11728" s="6" t="s">
        <v>1624</v>
      </c>
      <c r="I11728" s="6" t="s">
        <v>1117</v>
      </c>
      <c r="K11728" s="6">
        <v>190</v>
      </c>
    </row>
    <row r="11729" spans="1:11">
      <c r="A11729" s="6">
        <v>18081867</v>
      </c>
      <c r="B11729" t="s">
        <v>13009</v>
      </c>
      <c r="C11729" s="6" t="s">
        <v>2112</v>
      </c>
      <c r="D11729" s="6">
        <v>29</v>
      </c>
      <c r="E11729" s="6">
        <v>114</v>
      </c>
      <c r="F11729" s="6">
        <v>114</v>
      </c>
      <c r="G11729" s="1">
        <v>118</v>
      </c>
      <c r="H11729" s="6" t="s">
        <v>2112</v>
      </c>
      <c r="I11729" s="6" t="s">
        <v>1117</v>
      </c>
      <c r="K11729" s="6">
        <v>173</v>
      </c>
    </row>
    <row r="11730" spans="1:11">
      <c r="A11730" s="6">
        <v>14220170</v>
      </c>
      <c r="B11730" t="s">
        <v>13010</v>
      </c>
      <c r="C11730" s="6" t="s">
        <v>319</v>
      </c>
      <c r="D11730" s="6">
        <v>26</v>
      </c>
      <c r="E11730" s="6">
        <v>114</v>
      </c>
      <c r="F11730" s="6">
        <v>114</v>
      </c>
      <c r="G11730" s="1">
        <v>117</v>
      </c>
      <c r="H11730" s="6" t="s">
        <v>319</v>
      </c>
      <c r="I11730" s="6" t="s">
        <v>603</v>
      </c>
      <c r="K11730" s="6">
        <v>169</v>
      </c>
    </row>
    <row r="11731" spans="1:11">
      <c r="A11731" s="6">
        <v>27128029</v>
      </c>
      <c r="B11731" t="s">
        <v>13011</v>
      </c>
      <c r="C11731" s="6" t="s">
        <v>2121</v>
      </c>
      <c r="D11731" s="6">
        <v>26</v>
      </c>
      <c r="E11731" s="6">
        <v>114</v>
      </c>
      <c r="F11731" s="6">
        <v>114</v>
      </c>
      <c r="G11731" s="1">
        <v>117</v>
      </c>
      <c r="H11731" s="6" t="s">
        <v>2121</v>
      </c>
      <c r="I11731" s="6" t="s">
        <v>339</v>
      </c>
      <c r="K11731" s="6">
        <v>185</v>
      </c>
    </row>
    <row r="11732" spans="1:11">
      <c r="A11732" s="6">
        <v>83141563</v>
      </c>
      <c r="B11732" t="s">
        <v>13012</v>
      </c>
      <c r="C11732" s="6" t="s">
        <v>319</v>
      </c>
      <c r="D11732" s="6">
        <v>27</v>
      </c>
      <c r="E11732" s="6">
        <v>114</v>
      </c>
      <c r="F11732" s="6">
        <v>114</v>
      </c>
      <c r="G11732" s="1">
        <v>117</v>
      </c>
      <c r="H11732" s="6" t="s">
        <v>319</v>
      </c>
      <c r="I11732" s="6" t="s">
        <v>3004</v>
      </c>
      <c r="K11732" s="6">
        <v>175</v>
      </c>
    </row>
    <row r="11733" spans="1:11">
      <c r="A11733" s="6">
        <v>62232966</v>
      </c>
      <c r="B11733" t="s">
        <v>13013</v>
      </c>
      <c r="C11733" s="6" t="s">
        <v>619</v>
      </c>
      <c r="D11733" s="6">
        <v>25</v>
      </c>
      <c r="E11733" s="6">
        <v>114</v>
      </c>
      <c r="F11733" s="6">
        <v>114</v>
      </c>
      <c r="G11733" s="1">
        <v>117</v>
      </c>
      <c r="H11733" s="6" t="s">
        <v>619</v>
      </c>
      <c r="I11733" s="6" t="s">
        <v>1066</v>
      </c>
      <c r="K11733" s="6">
        <v>184</v>
      </c>
    </row>
    <row r="11734" spans="1:11">
      <c r="A11734" s="6">
        <v>19219769</v>
      </c>
      <c r="B11734" t="s">
        <v>13014</v>
      </c>
      <c r="C11734" s="6" t="s">
        <v>488</v>
      </c>
      <c r="D11734" s="6">
        <v>29</v>
      </c>
      <c r="E11734" s="6">
        <v>114</v>
      </c>
      <c r="F11734" s="6">
        <v>114</v>
      </c>
      <c r="G11734" s="1">
        <v>117</v>
      </c>
      <c r="H11734" s="6" t="s">
        <v>488</v>
      </c>
      <c r="I11734" s="6" t="s">
        <v>257</v>
      </c>
      <c r="K11734" s="6">
        <v>175</v>
      </c>
    </row>
    <row r="11735" spans="1:11">
      <c r="A11735" s="6">
        <v>14111102</v>
      </c>
      <c r="B11735" t="s">
        <v>13015</v>
      </c>
      <c r="C11735" s="6" t="s">
        <v>2115</v>
      </c>
      <c r="D11735" s="6">
        <v>28</v>
      </c>
      <c r="E11735" s="6">
        <v>114</v>
      </c>
      <c r="F11735" s="6">
        <v>114</v>
      </c>
      <c r="G11735" s="1">
        <v>117</v>
      </c>
      <c r="H11735" s="6" t="s">
        <v>2115</v>
      </c>
      <c r="I11735" s="6" t="s">
        <v>603</v>
      </c>
      <c r="K11735" s="6">
        <v>185</v>
      </c>
    </row>
    <row r="11736" spans="1:11">
      <c r="A11736" s="6">
        <v>86053692</v>
      </c>
      <c r="B11736" t="s">
        <v>13016</v>
      </c>
      <c r="C11736" s="6" t="s">
        <v>640</v>
      </c>
      <c r="D11736" s="6">
        <v>29</v>
      </c>
      <c r="E11736" s="6">
        <v>114</v>
      </c>
      <c r="F11736" s="6">
        <v>114</v>
      </c>
      <c r="G11736" s="1">
        <v>117</v>
      </c>
      <c r="H11736" s="6" t="s">
        <v>640</v>
      </c>
      <c r="I11736" s="6" t="s">
        <v>1688</v>
      </c>
      <c r="K11736" s="6">
        <v>183</v>
      </c>
    </row>
    <row r="11737" spans="1:11">
      <c r="A11737" s="6">
        <v>78084674</v>
      </c>
      <c r="B11737" t="s">
        <v>13017</v>
      </c>
      <c r="C11737" s="6" t="s">
        <v>303</v>
      </c>
      <c r="D11737" s="6">
        <v>31</v>
      </c>
      <c r="E11737" s="6">
        <v>114</v>
      </c>
      <c r="F11737" s="6">
        <v>114</v>
      </c>
      <c r="G11737" s="1">
        <v>117</v>
      </c>
      <c r="H11737" s="6" t="s">
        <v>303</v>
      </c>
      <c r="I11737" s="6" t="s">
        <v>1688</v>
      </c>
      <c r="K11737" s="6">
        <v>186</v>
      </c>
    </row>
    <row r="11738" spans="1:11">
      <c r="A11738" s="6">
        <v>14084971</v>
      </c>
      <c r="B11738" t="s">
        <v>13018</v>
      </c>
      <c r="C11738" s="6" t="s">
        <v>218</v>
      </c>
      <c r="D11738" s="6">
        <v>32</v>
      </c>
      <c r="E11738" s="6">
        <v>114</v>
      </c>
      <c r="F11738" s="6">
        <v>114</v>
      </c>
      <c r="G11738" s="1">
        <v>117</v>
      </c>
      <c r="H11738" s="6" t="s">
        <v>218</v>
      </c>
      <c r="I11738" s="6" t="s">
        <v>603</v>
      </c>
      <c r="K11738" s="6">
        <v>174</v>
      </c>
    </row>
    <row r="11739" spans="1:11">
      <c r="A11739" s="6">
        <v>82070082</v>
      </c>
      <c r="B11739" t="s">
        <v>13019</v>
      </c>
      <c r="C11739" s="6" t="s">
        <v>2121</v>
      </c>
      <c r="D11739" s="6">
        <v>28</v>
      </c>
      <c r="E11739" s="6">
        <v>114</v>
      </c>
      <c r="F11739" s="6">
        <v>114</v>
      </c>
      <c r="G11739" s="1">
        <v>117</v>
      </c>
      <c r="H11739" s="6" t="s">
        <v>2121</v>
      </c>
      <c r="I11739" s="6" t="s">
        <v>11628</v>
      </c>
      <c r="K11739" s="6">
        <v>178</v>
      </c>
    </row>
    <row r="11740" spans="1:11">
      <c r="A11740" s="6">
        <v>14077422</v>
      </c>
      <c r="B11740" t="s">
        <v>13020</v>
      </c>
      <c r="C11740" s="6" t="s">
        <v>1910</v>
      </c>
      <c r="D11740" s="6">
        <v>29</v>
      </c>
      <c r="E11740" s="6">
        <v>114</v>
      </c>
      <c r="F11740" s="6">
        <v>114</v>
      </c>
      <c r="G11740" s="1">
        <v>117</v>
      </c>
      <c r="H11740" s="6" t="s">
        <v>1910</v>
      </c>
      <c r="I11740" s="6" t="s">
        <v>603</v>
      </c>
      <c r="K11740" s="6">
        <v>180</v>
      </c>
    </row>
    <row r="11741" spans="1:11">
      <c r="A11741" s="6">
        <v>14108647</v>
      </c>
      <c r="B11741" t="s">
        <v>13021</v>
      </c>
      <c r="C11741" s="6" t="s">
        <v>1624</v>
      </c>
      <c r="D11741" s="6">
        <v>30</v>
      </c>
      <c r="E11741" s="6">
        <v>114</v>
      </c>
      <c r="F11741" s="6">
        <v>114</v>
      </c>
      <c r="G11741" s="1">
        <v>117</v>
      </c>
      <c r="H11741" s="6" t="s">
        <v>1624</v>
      </c>
      <c r="I11741" s="6" t="s">
        <v>603</v>
      </c>
      <c r="K11741" s="6">
        <v>188</v>
      </c>
    </row>
    <row r="11742" spans="1:11">
      <c r="A11742" s="6">
        <v>76047505</v>
      </c>
      <c r="B11742" t="s">
        <v>13022</v>
      </c>
      <c r="C11742" s="6" t="s">
        <v>319</v>
      </c>
      <c r="D11742" s="6">
        <v>27</v>
      </c>
      <c r="E11742" s="6">
        <v>114</v>
      </c>
      <c r="F11742" s="6">
        <v>114</v>
      </c>
      <c r="G11742" s="1">
        <v>117</v>
      </c>
      <c r="H11742" s="6" t="s">
        <v>319</v>
      </c>
      <c r="I11742" s="6" t="s">
        <v>378</v>
      </c>
      <c r="K11742" s="6">
        <v>178</v>
      </c>
    </row>
    <row r="11743" spans="1:11">
      <c r="A11743" s="6">
        <v>14240710</v>
      </c>
      <c r="B11743" t="s">
        <v>13023</v>
      </c>
      <c r="C11743" s="6" t="s">
        <v>218</v>
      </c>
      <c r="D11743" s="6">
        <v>25</v>
      </c>
      <c r="E11743" s="6">
        <v>114</v>
      </c>
      <c r="F11743" s="6">
        <v>114</v>
      </c>
      <c r="G11743" s="1">
        <v>117</v>
      </c>
      <c r="H11743" s="6" t="s">
        <v>218</v>
      </c>
      <c r="I11743" s="6" t="s">
        <v>603</v>
      </c>
      <c r="K11743" s="6">
        <v>180</v>
      </c>
    </row>
    <row r="11744" spans="1:11">
      <c r="A11744" s="6">
        <v>14240629</v>
      </c>
      <c r="B11744" t="s">
        <v>13024</v>
      </c>
      <c r="C11744" s="6" t="s">
        <v>303</v>
      </c>
      <c r="D11744" s="6">
        <v>25</v>
      </c>
      <c r="E11744" s="6">
        <v>114</v>
      </c>
      <c r="F11744" s="6">
        <v>114</v>
      </c>
      <c r="G11744" s="1">
        <v>117</v>
      </c>
      <c r="H11744" s="6" t="s">
        <v>303</v>
      </c>
      <c r="I11744" s="6" t="s">
        <v>603</v>
      </c>
      <c r="K11744" s="6">
        <v>173</v>
      </c>
    </row>
    <row r="11745" spans="1:11">
      <c r="A11745" s="6">
        <v>91172534</v>
      </c>
      <c r="B11745" t="s">
        <v>13025</v>
      </c>
      <c r="C11745" s="6" t="s">
        <v>2112</v>
      </c>
      <c r="D11745" s="6">
        <v>25</v>
      </c>
      <c r="E11745" s="6">
        <v>114</v>
      </c>
      <c r="F11745" s="6">
        <v>114</v>
      </c>
      <c r="G11745" s="1">
        <v>117</v>
      </c>
      <c r="H11745" s="6" t="s">
        <v>2112</v>
      </c>
      <c r="I11745" s="6" t="s">
        <v>3334</v>
      </c>
      <c r="K11745" s="6">
        <v>180</v>
      </c>
    </row>
    <row r="11746" spans="1:11">
      <c r="A11746" s="6">
        <v>55028052</v>
      </c>
      <c r="B11746" t="s">
        <v>13026</v>
      </c>
      <c r="C11746" s="6" t="s">
        <v>351</v>
      </c>
      <c r="D11746" s="6">
        <v>31</v>
      </c>
      <c r="E11746" s="6">
        <v>114</v>
      </c>
      <c r="F11746" s="6">
        <v>114</v>
      </c>
      <c r="G11746" s="1">
        <v>117</v>
      </c>
      <c r="H11746" s="6" t="s">
        <v>351</v>
      </c>
      <c r="I11746" s="6" t="s">
        <v>1208</v>
      </c>
      <c r="K11746" s="6">
        <v>175</v>
      </c>
    </row>
    <row r="11747" spans="1:11">
      <c r="A11747" s="6">
        <v>78042056</v>
      </c>
      <c r="B11747" t="s">
        <v>13027</v>
      </c>
      <c r="C11747" s="6" t="s">
        <v>619</v>
      </c>
      <c r="D11747" s="6">
        <v>33</v>
      </c>
      <c r="E11747" s="6">
        <v>114</v>
      </c>
      <c r="F11747" s="6">
        <v>114</v>
      </c>
      <c r="G11747" s="1">
        <v>117</v>
      </c>
      <c r="H11747" s="6" t="s">
        <v>619</v>
      </c>
      <c r="I11747" s="6" t="s">
        <v>1661</v>
      </c>
      <c r="K11747" s="6">
        <v>186</v>
      </c>
    </row>
    <row r="11748" spans="1:11">
      <c r="A11748" s="6">
        <v>14150902</v>
      </c>
      <c r="B11748" t="s">
        <v>13028</v>
      </c>
      <c r="C11748" s="6" t="s">
        <v>640</v>
      </c>
      <c r="D11748" s="6">
        <v>29</v>
      </c>
      <c r="E11748" s="6">
        <v>114</v>
      </c>
      <c r="F11748" s="6">
        <v>114</v>
      </c>
      <c r="G11748" s="1">
        <v>117</v>
      </c>
      <c r="H11748" s="6" t="s">
        <v>640</v>
      </c>
      <c r="I11748" s="6" t="s">
        <v>603</v>
      </c>
      <c r="K11748" s="6">
        <v>170</v>
      </c>
    </row>
    <row r="11749" spans="1:11">
      <c r="A11749" s="6">
        <v>28109881</v>
      </c>
      <c r="B11749" t="s">
        <v>13029</v>
      </c>
      <c r="C11749" s="6" t="s">
        <v>319</v>
      </c>
      <c r="D11749" s="6">
        <v>24</v>
      </c>
      <c r="E11749" s="6">
        <v>114</v>
      </c>
      <c r="F11749" s="6">
        <v>114</v>
      </c>
      <c r="G11749" s="1">
        <v>117</v>
      </c>
      <c r="H11749" s="6" t="s">
        <v>319</v>
      </c>
      <c r="I11749" s="6" t="s">
        <v>5917</v>
      </c>
      <c r="K11749" s="6">
        <v>173</v>
      </c>
    </row>
    <row r="11750" spans="1:11">
      <c r="A11750" s="6">
        <v>47036035</v>
      </c>
      <c r="B11750" t="s">
        <v>13030</v>
      </c>
      <c r="C11750" s="6" t="s">
        <v>319</v>
      </c>
      <c r="D11750" s="6">
        <v>31</v>
      </c>
      <c r="E11750" s="6">
        <v>114</v>
      </c>
      <c r="F11750" s="6">
        <v>114</v>
      </c>
      <c r="G11750" s="1">
        <v>117</v>
      </c>
      <c r="H11750" s="6" t="s">
        <v>319</v>
      </c>
      <c r="I11750" s="6" t="s">
        <v>7358</v>
      </c>
      <c r="K11750" s="6">
        <v>186</v>
      </c>
    </row>
    <row r="11751" spans="1:11">
      <c r="A11751" s="6">
        <v>86078641</v>
      </c>
      <c r="B11751" t="s">
        <v>13031</v>
      </c>
      <c r="C11751" s="6" t="s">
        <v>640</v>
      </c>
      <c r="D11751" s="6">
        <v>26</v>
      </c>
      <c r="E11751" s="6">
        <v>114</v>
      </c>
      <c r="F11751" s="6">
        <v>114</v>
      </c>
      <c r="G11751" s="1">
        <v>117</v>
      </c>
      <c r="H11751" s="6" t="s">
        <v>640</v>
      </c>
      <c r="I11751" s="6" t="s">
        <v>1688</v>
      </c>
      <c r="K11751" s="6">
        <v>180</v>
      </c>
    </row>
    <row r="11752" spans="1:11">
      <c r="A11752" s="6">
        <v>28043745</v>
      </c>
      <c r="B11752" t="s">
        <v>1356</v>
      </c>
      <c r="C11752" s="6" t="s">
        <v>1624</v>
      </c>
      <c r="D11752" s="6">
        <v>32</v>
      </c>
      <c r="E11752" s="6">
        <v>114</v>
      </c>
      <c r="F11752" s="6">
        <v>114</v>
      </c>
      <c r="G11752" s="1">
        <v>117</v>
      </c>
      <c r="H11752" s="6" t="s">
        <v>1624</v>
      </c>
      <c r="I11752" s="6" t="s">
        <v>259</v>
      </c>
      <c r="K11752" s="6">
        <v>187</v>
      </c>
    </row>
    <row r="11753" spans="1:11">
      <c r="A11753" s="6">
        <v>53151309</v>
      </c>
      <c r="B11753" t="s">
        <v>13032</v>
      </c>
      <c r="C11753" s="6" t="s">
        <v>488</v>
      </c>
      <c r="D11753" s="6">
        <v>25</v>
      </c>
      <c r="E11753" s="6">
        <v>114</v>
      </c>
      <c r="F11753" s="6">
        <v>114</v>
      </c>
      <c r="G11753" s="1">
        <v>117</v>
      </c>
      <c r="H11753" s="6" t="s">
        <v>488</v>
      </c>
      <c r="I11753" s="6" t="s">
        <v>729</v>
      </c>
      <c r="K11753" s="6">
        <v>173</v>
      </c>
    </row>
    <row r="11754" spans="1:11">
      <c r="A11754" s="6">
        <v>37059532</v>
      </c>
      <c r="B11754" t="s">
        <v>13033</v>
      </c>
      <c r="C11754" s="6" t="s">
        <v>2242</v>
      </c>
      <c r="D11754" s="6">
        <v>27</v>
      </c>
      <c r="E11754" s="6">
        <v>114</v>
      </c>
      <c r="F11754" s="6">
        <v>114</v>
      </c>
      <c r="G11754" s="1">
        <v>117</v>
      </c>
      <c r="H11754" s="6" t="s">
        <v>2242</v>
      </c>
      <c r="I11754" s="6" t="s">
        <v>406</v>
      </c>
      <c r="K11754" s="6">
        <v>182</v>
      </c>
    </row>
    <row r="11755" spans="1:11">
      <c r="A11755" s="6">
        <v>85093050</v>
      </c>
      <c r="B11755" t="s">
        <v>13034</v>
      </c>
      <c r="C11755" s="6" t="s">
        <v>319</v>
      </c>
      <c r="D11755" s="6">
        <v>33</v>
      </c>
      <c r="E11755" s="6">
        <v>114</v>
      </c>
      <c r="F11755" s="6">
        <v>114</v>
      </c>
      <c r="G11755" s="1">
        <v>117</v>
      </c>
      <c r="H11755" s="6" t="s">
        <v>319</v>
      </c>
      <c r="I11755" s="6" t="s">
        <v>477</v>
      </c>
      <c r="K11755" s="6">
        <v>181</v>
      </c>
    </row>
    <row r="11756" spans="1:11">
      <c r="A11756" s="6">
        <v>86067731</v>
      </c>
      <c r="B11756" t="s">
        <v>13035</v>
      </c>
      <c r="C11756" s="6" t="s">
        <v>488</v>
      </c>
      <c r="D11756" s="6">
        <v>26</v>
      </c>
      <c r="E11756" s="6">
        <v>114</v>
      </c>
      <c r="F11756" s="6">
        <v>114</v>
      </c>
      <c r="G11756" s="1">
        <v>117</v>
      </c>
      <c r="H11756" s="6" t="s">
        <v>488</v>
      </c>
      <c r="I11756" s="6" t="s">
        <v>1688</v>
      </c>
      <c r="K11756" s="6">
        <v>170</v>
      </c>
    </row>
    <row r="11757" spans="1:11">
      <c r="A11757" s="6">
        <v>14152363</v>
      </c>
      <c r="B11757" t="s">
        <v>13036</v>
      </c>
      <c r="C11757" s="6" t="s">
        <v>1626</v>
      </c>
      <c r="D11757" s="6">
        <v>30</v>
      </c>
      <c r="E11757" s="6">
        <v>114</v>
      </c>
      <c r="F11757" s="6">
        <v>114</v>
      </c>
      <c r="G11757" s="1">
        <v>117</v>
      </c>
      <c r="H11757" s="6" t="s">
        <v>1626</v>
      </c>
      <c r="I11757" s="6" t="s">
        <v>603</v>
      </c>
      <c r="K11757" s="6">
        <v>175</v>
      </c>
    </row>
    <row r="11758" spans="1:11">
      <c r="A11758" s="6">
        <v>2000044408</v>
      </c>
      <c r="B11758" t="s">
        <v>13037</v>
      </c>
      <c r="C11758" s="6" t="s">
        <v>640</v>
      </c>
      <c r="D11758" s="6">
        <v>25</v>
      </c>
      <c r="E11758" s="6">
        <v>114</v>
      </c>
      <c r="F11758" s="6">
        <v>114</v>
      </c>
      <c r="G11758" s="1">
        <v>117</v>
      </c>
      <c r="H11758" s="6" t="s">
        <v>640</v>
      </c>
      <c r="I11758" s="6" t="s">
        <v>1629</v>
      </c>
      <c r="K11758" s="6">
        <v>178</v>
      </c>
    </row>
    <row r="11759" spans="1:11">
      <c r="A11759" s="6">
        <v>19380340</v>
      </c>
      <c r="B11759" t="s">
        <v>13038</v>
      </c>
      <c r="C11759" s="6" t="s">
        <v>303</v>
      </c>
      <c r="D11759" s="6">
        <v>25</v>
      </c>
      <c r="E11759" s="6">
        <v>114</v>
      </c>
      <c r="F11759" s="6">
        <v>114</v>
      </c>
      <c r="G11759" s="1">
        <v>117</v>
      </c>
      <c r="H11759" s="6" t="s">
        <v>303</v>
      </c>
      <c r="I11759" s="6" t="s">
        <v>257</v>
      </c>
      <c r="K11759" s="6">
        <v>185</v>
      </c>
    </row>
    <row r="11760" spans="1:11">
      <c r="A11760" s="6">
        <v>61014162</v>
      </c>
      <c r="B11760" t="s">
        <v>13039</v>
      </c>
      <c r="C11760" s="6" t="s">
        <v>1624</v>
      </c>
      <c r="D11760" s="6">
        <v>33</v>
      </c>
      <c r="E11760" s="6">
        <v>114</v>
      </c>
      <c r="F11760" s="6">
        <v>114</v>
      </c>
      <c r="G11760" s="1">
        <v>117</v>
      </c>
      <c r="H11760" s="6" t="s">
        <v>1624</v>
      </c>
      <c r="I11760" s="6" t="s">
        <v>253</v>
      </c>
      <c r="K11760" s="6">
        <v>183</v>
      </c>
    </row>
    <row r="11761" spans="1:11">
      <c r="A11761" s="6">
        <v>80033018</v>
      </c>
      <c r="B11761" t="s">
        <v>13040</v>
      </c>
      <c r="C11761" s="6" t="s">
        <v>319</v>
      </c>
      <c r="D11761" s="6">
        <v>32</v>
      </c>
      <c r="E11761" s="6">
        <v>114</v>
      </c>
      <c r="F11761" s="6">
        <v>114</v>
      </c>
      <c r="G11761" s="1">
        <v>116</v>
      </c>
      <c r="H11761" s="6" t="s">
        <v>319</v>
      </c>
      <c r="I11761" s="6" t="s">
        <v>1691</v>
      </c>
      <c r="K11761" s="6">
        <v>185</v>
      </c>
    </row>
    <row r="11762" spans="1:11">
      <c r="A11762" s="6">
        <v>14112087</v>
      </c>
      <c r="B11762" t="s">
        <v>13041</v>
      </c>
      <c r="C11762" s="6" t="s">
        <v>319</v>
      </c>
      <c r="D11762" s="6">
        <v>30</v>
      </c>
      <c r="E11762" s="6">
        <v>114</v>
      </c>
      <c r="F11762" s="6">
        <v>114</v>
      </c>
      <c r="G11762" s="1">
        <v>116</v>
      </c>
      <c r="H11762" s="6" t="s">
        <v>319</v>
      </c>
      <c r="I11762" s="6" t="s">
        <v>187</v>
      </c>
      <c r="K11762" s="6">
        <v>179</v>
      </c>
    </row>
    <row r="11763" spans="1:11">
      <c r="A11763" s="6">
        <v>14229518</v>
      </c>
      <c r="B11763" t="s">
        <v>13042</v>
      </c>
      <c r="C11763" s="6" t="s">
        <v>2123</v>
      </c>
      <c r="D11763" s="6">
        <v>27</v>
      </c>
      <c r="E11763" s="6">
        <v>114</v>
      </c>
      <c r="F11763" s="6">
        <v>114</v>
      </c>
      <c r="G11763" s="1">
        <v>116</v>
      </c>
      <c r="H11763" s="6" t="s">
        <v>2123</v>
      </c>
      <c r="I11763" s="6" t="s">
        <v>603</v>
      </c>
      <c r="K11763" s="6">
        <v>181</v>
      </c>
    </row>
    <row r="11764" spans="1:11">
      <c r="A11764" s="6">
        <v>19026644</v>
      </c>
      <c r="B11764" t="s">
        <v>13043</v>
      </c>
      <c r="C11764" s="6" t="s">
        <v>728</v>
      </c>
      <c r="D11764" s="6">
        <v>37</v>
      </c>
      <c r="E11764" s="6">
        <v>114</v>
      </c>
      <c r="F11764" s="6">
        <v>114</v>
      </c>
      <c r="G11764" s="1">
        <v>116</v>
      </c>
      <c r="H11764" s="6" t="s">
        <v>728</v>
      </c>
      <c r="I11764" s="6" t="s">
        <v>7240</v>
      </c>
      <c r="K11764" s="6">
        <v>166</v>
      </c>
    </row>
    <row r="11765" spans="1:11">
      <c r="A11765" s="6">
        <v>85136806</v>
      </c>
      <c r="B11765" t="s">
        <v>13044</v>
      </c>
      <c r="C11765" s="6" t="s">
        <v>2157</v>
      </c>
      <c r="D11765" s="6">
        <v>29</v>
      </c>
      <c r="E11765" s="6">
        <v>114</v>
      </c>
      <c r="F11765" s="6">
        <v>114</v>
      </c>
      <c r="G11765" s="1">
        <v>116</v>
      </c>
      <c r="H11765" s="6" t="s">
        <v>2157</v>
      </c>
      <c r="I11765" s="6" t="s">
        <v>6942</v>
      </c>
      <c r="K11765" s="6">
        <v>183</v>
      </c>
    </row>
    <row r="11766" spans="1:11">
      <c r="A11766" s="6">
        <v>63036042</v>
      </c>
      <c r="B11766" t="s">
        <v>13045</v>
      </c>
      <c r="C11766" s="6" t="s">
        <v>319</v>
      </c>
      <c r="D11766" s="6">
        <v>25</v>
      </c>
      <c r="E11766" s="6">
        <v>114</v>
      </c>
      <c r="F11766" s="6">
        <v>114</v>
      </c>
      <c r="G11766" s="1">
        <v>116</v>
      </c>
      <c r="H11766" s="6" t="s">
        <v>319</v>
      </c>
      <c r="I11766" s="6" t="s">
        <v>4104</v>
      </c>
      <c r="K11766" s="6">
        <v>180</v>
      </c>
    </row>
    <row r="11767" spans="1:11">
      <c r="A11767" s="6">
        <v>14199712</v>
      </c>
      <c r="B11767" t="s">
        <v>13046</v>
      </c>
      <c r="C11767" s="6" t="s">
        <v>319</v>
      </c>
      <c r="D11767" s="6">
        <v>29</v>
      </c>
      <c r="E11767" s="6">
        <v>114</v>
      </c>
      <c r="F11767" s="6">
        <v>114</v>
      </c>
      <c r="G11767" s="1">
        <v>116</v>
      </c>
      <c r="H11767" s="6" t="s">
        <v>319</v>
      </c>
      <c r="I11767" s="6" t="s">
        <v>603</v>
      </c>
      <c r="K11767" s="6">
        <v>181</v>
      </c>
    </row>
    <row r="11768" spans="1:11">
      <c r="A11768" s="6">
        <v>86067581</v>
      </c>
      <c r="B11768" t="s">
        <v>13047</v>
      </c>
      <c r="C11768" s="6" t="s">
        <v>303</v>
      </c>
      <c r="D11768" s="6">
        <v>27</v>
      </c>
      <c r="E11768" s="6">
        <v>114</v>
      </c>
      <c r="F11768" s="6">
        <v>114</v>
      </c>
      <c r="G11768" s="1">
        <v>116</v>
      </c>
      <c r="H11768" s="6" t="s">
        <v>303</v>
      </c>
      <c r="I11768" s="6" t="s">
        <v>1688</v>
      </c>
      <c r="K11768" s="6">
        <v>177</v>
      </c>
    </row>
    <row r="11769" spans="1:11">
      <c r="A11769" s="6">
        <v>14077417</v>
      </c>
      <c r="B11769" t="s">
        <v>13048</v>
      </c>
      <c r="C11769" s="6" t="s">
        <v>944</v>
      </c>
      <c r="D11769" s="6">
        <v>30</v>
      </c>
      <c r="E11769" s="6">
        <v>114</v>
      </c>
      <c r="F11769" s="6">
        <v>114</v>
      </c>
      <c r="G11769" s="1">
        <v>116</v>
      </c>
      <c r="H11769" s="6" t="s">
        <v>944</v>
      </c>
      <c r="I11769" s="6" t="s">
        <v>603</v>
      </c>
      <c r="K11769" s="6">
        <v>173</v>
      </c>
    </row>
    <row r="11770" spans="1:11">
      <c r="A11770" s="6">
        <v>14224755</v>
      </c>
      <c r="B11770" t="s">
        <v>13049</v>
      </c>
      <c r="C11770" s="6" t="s">
        <v>2115</v>
      </c>
      <c r="D11770" s="6">
        <v>26</v>
      </c>
      <c r="E11770" s="6">
        <v>114</v>
      </c>
      <c r="F11770" s="6">
        <v>114</v>
      </c>
      <c r="G11770" s="1">
        <v>116</v>
      </c>
      <c r="H11770" s="6" t="s">
        <v>2115</v>
      </c>
      <c r="I11770" s="6" t="s">
        <v>603</v>
      </c>
      <c r="K11770" s="6">
        <v>177</v>
      </c>
    </row>
    <row r="11771" spans="1:11">
      <c r="A11771" s="6">
        <v>37047786</v>
      </c>
      <c r="B11771" t="s">
        <v>13050</v>
      </c>
      <c r="C11771" s="6" t="s">
        <v>589</v>
      </c>
      <c r="D11771" s="6">
        <v>29</v>
      </c>
      <c r="E11771" s="6">
        <v>114</v>
      </c>
      <c r="F11771" s="6">
        <v>114</v>
      </c>
      <c r="G11771" s="1">
        <v>116</v>
      </c>
      <c r="H11771" s="6" t="s">
        <v>589</v>
      </c>
      <c r="I11771" s="6" t="s">
        <v>406</v>
      </c>
      <c r="K11771" s="6">
        <v>189</v>
      </c>
    </row>
    <row r="11772" spans="1:11">
      <c r="A11772" s="6">
        <v>14147879</v>
      </c>
      <c r="B11772" t="s">
        <v>13051</v>
      </c>
      <c r="C11772" s="6" t="s">
        <v>1626</v>
      </c>
      <c r="D11772" s="6">
        <v>31</v>
      </c>
      <c r="E11772" s="6">
        <v>114</v>
      </c>
      <c r="F11772" s="6">
        <v>114</v>
      </c>
      <c r="G11772" s="1">
        <v>116</v>
      </c>
      <c r="H11772" s="6" t="s">
        <v>1626</v>
      </c>
      <c r="I11772" s="6" t="s">
        <v>603</v>
      </c>
      <c r="K11772" s="6">
        <v>169</v>
      </c>
    </row>
    <row r="11773" spans="1:11">
      <c r="A11773" s="6">
        <v>37064566</v>
      </c>
      <c r="B11773" t="s">
        <v>13052</v>
      </c>
      <c r="C11773" s="6" t="s">
        <v>558</v>
      </c>
      <c r="D11773" s="6">
        <v>26</v>
      </c>
      <c r="E11773" s="6">
        <v>114</v>
      </c>
      <c r="F11773" s="6">
        <v>114</v>
      </c>
      <c r="G11773" s="1">
        <v>116</v>
      </c>
      <c r="H11773" s="6" t="s">
        <v>558</v>
      </c>
      <c r="I11773" s="6" t="s">
        <v>406</v>
      </c>
      <c r="K11773" s="6">
        <v>185</v>
      </c>
    </row>
    <row r="11774" spans="1:11">
      <c r="A11774" s="6">
        <v>43124682</v>
      </c>
      <c r="B11774" t="s">
        <v>13053</v>
      </c>
      <c r="C11774" s="6" t="s">
        <v>1674</v>
      </c>
      <c r="D11774" s="6">
        <v>30</v>
      </c>
      <c r="E11774" s="6">
        <v>114</v>
      </c>
      <c r="F11774" s="6">
        <v>114</v>
      </c>
      <c r="G11774" s="1">
        <v>116</v>
      </c>
      <c r="H11774" s="6" t="s">
        <v>1674</v>
      </c>
      <c r="I11774" s="6" t="s">
        <v>236</v>
      </c>
      <c r="K11774" s="6">
        <v>169</v>
      </c>
    </row>
    <row r="11775" spans="1:11">
      <c r="A11775" s="6">
        <v>14071187</v>
      </c>
      <c r="B11775" t="s">
        <v>13054</v>
      </c>
      <c r="C11775" s="6" t="s">
        <v>760</v>
      </c>
      <c r="D11775" s="6">
        <v>31</v>
      </c>
      <c r="E11775" s="6">
        <v>114</v>
      </c>
      <c r="F11775" s="6">
        <v>114</v>
      </c>
      <c r="G11775" s="1">
        <v>116</v>
      </c>
      <c r="H11775" s="6" t="s">
        <v>760</v>
      </c>
      <c r="I11775" s="6" t="s">
        <v>603</v>
      </c>
      <c r="K11775" s="6">
        <v>172</v>
      </c>
    </row>
    <row r="11776" spans="1:11">
      <c r="A11776" s="6">
        <v>91181690</v>
      </c>
      <c r="B11776" t="s">
        <v>13055</v>
      </c>
      <c r="C11776" s="6" t="s">
        <v>319</v>
      </c>
      <c r="D11776" s="6">
        <v>27</v>
      </c>
      <c r="E11776" s="6">
        <v>114</v>
      </c>
      <c r="F11776" s="6">
        <v>114</v>
      </c>
      <c r="G11776" s="1">
        <v>116</v>
      </c>
      <c r="H11776" s="6" t="s">
        <v>319</v>
      </c>
      <c r="I11776" s="6" t="s">
        <v>309</v>
      </c>
      <c r="K11776" s="6">
        <v>188</v>
      </c>
    </row>
    <row r="11777" spans="1:11">
      <c r="A11777" s="6">
        <v>79026390</v>
      </c>
      <c r="B11777" t="s">
        <v>13056</v>
      </c>
      <c r="C11777" s="6" t="s">
        <v>377</v>
      </c>
      <c r="D11777" s="6">
        <v>33</v>
      </c>
      <c r="E11777" s="6">
        <v>114</v>
      </c>
      <c r="F11777" s="6">
        <v>114</v>
      </c>
      <c r="G11777" s="1">
        <v>116</v>
      </c>
      <c r="H11777" s="6" t="s">
        <v>377</v>
      </c>
      <c r="I11777" s="6" t="s">
        <v>241</v>
      </c>
      <c r="K11777" s="6">
        <v>180</v>
      </c>
    </row>
    <row r="11778" spans="1:11">
      <c r="A11778" s="6">
        <v>67141248</v>
      </c>
      <c r="B11778" t="s">
        <v>13057</v>
      </c>
      <c r="C11778" s="6" t="s">
        <v>944</v>
      </c>
      <c r="D11778" s="6">
        <v>32</v>
      </c>
      <c r="E11778" s="6">
        <v>114</v>
      </c>
      <c r="F11778" s="6">
        <v>114</v>
      </c>
      <c r="G11778" s="1">
        <v>116</v>
      </c>
      <c r="H11778" s="6" t="s">
        <v>944</v>
      </c>
      <c r="I11778" s="6" t="s">
        <v>348</v>
      </c>
      <c r="K11778" s="6">
        <v>174</v>
      </c>
    </row>
    <row r="11779" spans="1:11">
      <c r="A11779" s="6">
        <v>19138598</v>
      </c>
      <c r="B11779" t="s">
        <v>13058</v>
      </c>
      <c r="C11779" s="6" t="s">
        <v>2123</v>
      </c>
      <c r="D11779" s="6">
        <v>35</v>
      </c>
      <c r="E11779" s="6">
        <v>114</v>
      </c>
      <c r="F11779" s="6">
        <v>114</v>
      </c>
      <c r="G11779" s="1">
        <v>116</v>
      </c>
      <c r="H11779" s="6" t="s">
        <v>2123</v>
      </c>
      <c r="I11779" s="6" t="s">
        <v>257</v>
      </c>
      <c r="K11779" s="6">
        <v>183</v>
      </c>
    </row>
    <row r="11780" spans="1:11">
      <c r="A11780" s="6">
        <v>2000053676</v>
      </c>
      <c r="B11780" t="s">
        <v>13059</v>
      </c>
      <c r="C11780" s="6" t="s">
        <v>589</v>
      </c>
      <c r="D11780" s="6">
        <v>26</v>
      </c>
      <c r="E11780" s="6">
        <v>114</v>
      </c>
      <c r="F11780" s="6">
        <v>114</v>
      </c>
      <c r="G11780" s="1">
        <v>116</v>
      </c>
      <c r="H11780" s="6" t="s">
        <v>589</v>
      </c>
      <c r="I11780" s="6" t="s">
        <v>309</v>
      </c>
      <c r="K11780" s="6">
        <v>190</v>
      </c>
    </row>
    <row r="11781" spans="1:11">
      <c r="A11781" s="6">
        <v>50073822</v>
      </c>
      <c r="B11781" t="s">
        <v>13060</v>
      </c>
      <c r="C11781" s="6" t="s">
        <v>1732</v>
      </c>
      <c r="D11781" s="6">
        <v>26</v>
      </c>
      <c r="E11781" s="6">
        <v>114</v>
      </c>
      <c r="F11781" s="6">
        <v>114</v>
      </c>
      <c r="G11781" s="1">
        <v>116</v>
      </c>
      <c r="H11781" s="6" t="s">
        <v>1732</v>
      </c>
      <c r="I11781" s="6" t="s">
        <v>344</v>
      </c>
      <c r="K11781" s="6">
        <v>191</v>
      </c>
    </row>
    <row r="11782" spans="1:11">
      <c r="A11782" s="6">
        <v>53113767</v>
      </c>
      <c r="B11782" t="s">
        <v>13061</v>
      </c>
      <c r="C11782" s="6" t="s">
        <v>2123</v>
      </c>
      <c r="D11782" s="6">
        <v>28</v>
      </c>
      <c r="E11782" s="6">
        <v>114</v>
      </c>
      <c r="F11782" s="6">
        <v>114</v>
      </c>
      <c r="G11782" s="1">
        <v>116</v>
      </c>
      <c r="H11782" s="6" t="s">
        <v>2123</v>
      </c>
      <c r="I11782" s="6" t="s">
        <v>729</v>
      </c>
      <c r="K11782" s="6">
        <v>187</v>
      </c>
    </row>
    <row r="11783" spans="1:11">
      <c r="A11783" s="6">
        <v>81061731</v>
      </c>
      <c r="B11783" t="s">
        <v>13062</v>
      </c>
      <c r="C11783" s="6" t="s">
        <v>2115</v>
      </c>
      <c r="D11783" s="6">
        <v>25</v>
      </c>
      <c r="E11783" s="6">
        <v>114</v>
      </c>
      <c r="F11783" s="6">
        <v>114</v>
      </c>
      <c r="G11783" s="1">
        <v>116</v>
      </c>
      <c r="H11783" s="6" t="s">
        <v>2115</v>
      </c>
      <c r="I11783" s="6" t="s">
        <v>1903</v>
      </c>
      <c r="K11783" s="6">
        <v>188</v>
      </c>
    </row>
    <row r="11784" spans="1:11">
      <c r="A11784" s="6">
        <v>67210767</v>
      </c>
      <c r="B11784" t="s">
        <v>13063</v>
      </c>
      <c r="C11784" s="6" t="s">
        <v>377</v>
      </c>
      <c r="D11784" s="6">
        <v>29</v>
      </c>
      <c r="E11784" s="6">
        <v>114</v>
      </c>
      <c r="F11784" s="6">
        <v>114</v>
      </c>
      <c r="G11784" s="1">
        <v>115</v>
      </c>
      <c r="H11784" s="6" t="s">
        <v>377</v>
      </c>
      <c r="I11784" s="6" t="s">
        <v>348</v>
      </c>
      <c r="K11784" s="6">
        <v>187</v>
      </c>
    </row>
    <row r="11785" spans="1:11">
      <c r="A11785" s="6">
        <v>95079003</v>
      </c>
      <c r="B11785" t="s">
        <v>13064</v>
      </c>
      <c r="C11785" s="6" t="s">
        <v>2112</v>
      </c>
      <c r="D11785" s="6">
        <v>32</v>
      </c>
      <c r="E11785" s="6">
        <v>114</v>
      </c>
      <c r="F11785" s="6">
        <v>114</v>
      </c>
      <c r="G11785" s="1">
        <v>115</v>
      </c>
      <c r="H11785" s="6" t="s">
        <v>2112</v>
      </c>
      <c r="I11785" s="6" t="s">
        <v>963</v>
      </c>
      <c r="K11785" s="6">
        <v>174</v>
      </c>
    </row>
    <row r="11786" spans="1:11">
      <c r="A11786" s="6">
        <v>77047989</v>
      </c>
      <c r="B11786" t="s">
        <v>13065</v>
      </c>
      <c r="C11786" s="6" t="s">
        <v>377</v>
      </c>
      <c r="D11786" s="6">
        <v>26</v>
      </c>
      <c r="E11786" s="6">
        <v>114</v>
      </c>
      <c r="F11786" s="6">
        <v>114</v>
      </c>
      <c r="G11786" s="1">
        <v>115</v>
      </c>
      <c r="H11786" s="6" t="s">
        <v>377</v>
      </c>
      <c r="I11786" s="6" t="s">
        <v>13066</v>
      </c>
      <c r="K11786" s="6">
        <v>186</v>
      </c>
    </row>
    <row r="11787" spans="1:11">
      <c r="A11787" s="6">
        <v>62182109</v>
      </c>
      <c r="B11787" t="s">
        <v>13067</v>
      </c>
      <c r="C11787" s="6" t="s">
        <v>319</v>
      </c>
      <c r="D11787" s="6">
        <v>27</v>
      </c>
      <c r="E11787" s="6">
        <v>114</v>
      </c>
      <c r="F11787" s="6">
        <v>114</v>
      </c>
      <c r="G11787" s="1">
        <v>115</v>
      </c>
      <c r="H11787" s="6" t="s">
        <v>319</v>
      </c>
      <c r="I11787" s="6" t="s">
        <v>1066</v>
      </c>
      <c r="K11787" s="6">
        <v>191</v>
      </c>
    </row>
    <row r="11788" spans="1:11">
      <c r="A11788" s="6">
        <v>58123853</v>
      </c>
      <c r="B11788" t="s">
        <v>13068</v>
      </c>
      <c r="C11788" s="6" t="s">
        <v>1102</v>
      </c>
      <c r="D11788" s="6">
        <v>29</v>
      </c>
      <c r="E11788" s="6">
        <v>114</v>
      </c>
      <c r="F11788" s="6">
        <v>114</v>
      </c>
      <c r="G11788" s="1">
        <v>115</v>
      </c>
      <c r="H11788" s="6" t="s">
        <v>1102</v>
      </c>
      <c r="I11788" s="6" t="s">
        <v>194</v>
      </c>
      <c r="K11788" s="6">
        <v>173</v>
      </c>
    </row>
    <row r="11789" spans="1:11">
      <c r="A11789" s="6">
        <v>2000143024</v>
      </c>
      <c r="B11789" t="s">
        <v>13069</v>
      </c>
      <c r="C11789" s="6" t="s">
        <v>319</v>
      </c>
      <c r="D11789" s="6">
        <v>31</v>
      </c>
      <c r="E11789" s="6">
        <v>114</v>
      </c>
      <c r="F11789" s="6">
        <v>114</v>
      </c>
      <c r="G11789" s="1">
        <v>115</v>
      </c>
      <c r="H11789" s="6" t="s">
        <v>319</v>
      </c>
      <c r="I11789" s="6" t="s">
        <v>257</v>
      </c>
      <c r="K11789" s="6">
        <v>180</v>
      </c>
    </row>
    <row r="11790" spans="1:11">
      <c r="A11790" s="6">
        <v>14185547</v>
      </c>
      <c r="B11790" t="s">
        <v>13070</v>
      </c>
      <c r="C11790" s="6" t="s">
        <v>377</v>
      </c>
      <c r="D11790" s="6">
        <v>30</v>
      </c>
      <c r="E11790" s="6">
        <v>114</v>
      </c>
      <c r="F11790" s="6">
        <v>114</v>
      </c>
      <c r="G11790" s="1">
        <v>115</v>
      </c>
      <c r="H11790" s="6" t="s">
        <v>377</v>
      </c>
      <c r="I11790" s="6" t="s">
        <v>603</v>
      </c>
      <c r="K11790" s="6">
        <v>190</v>
      </c>
    </row>
    <row r="11791" spans="1:11">
      <c r="A11791" s="6">
        <v>77032329</v>
      </c>
      <c r="B11791" t="s">
        <v>13071</v>
      </c>
      <c r="C11791" s="6" t="s">
        <v>1624</v>
      </c>
      <c r="D11791" s="6">
        <v>30</v>
      </c>
      <c r="E11791" s="6">
        <v>114</v>
      </c>
      <c r="F11791" s="6">
        <v>114</v>
      </c>
      <c r="G11791" s="1">
        <v>115</v>
      </c>
      <c r="H11791" s="6" t="s">
        <v>1624</v>
      </c>
      <c r="I11791" s="6" t="s">
        <v>2937</v>
      </c>
      <c r="K11791" s="6">
        <v>182</v>
      </c>
    </row>
    <row r="11792" spans="1:11">
      <c r="A11792" s="6">
        <v>86037917</v>
      </c>
      <c r="B11792" t="s">
        <v>13072</v>
      </c>
      <c r="C11792" s="6" t="s">
        <v>314</v>
      </c>
      <c r="D11792" s="6">
        <v>30</v>
      </c>
      <c r="E11792" s="6">
        <v>114</v>
      </c>
      <c r="F11792" s="6">
        <v>114</v>
      </c>
      <c r="G11792" s="1">
        <v>115</v>
      </c>
      <c r="H11792" s="6" t="s">
        <v>314</v>
      </c>
      <c r="I11792" s="6" t="s">
        <v>1283</v>
      </c>
      <c r="K11792" s="6">
        <v>172</v>
      </c>
    </row>
    <row r="11793" spans="1:11">
      <c r="A11793" s="6">
        <v>86034352</v>
      </c>
      <c r="B11793" t="s">
        <v>13073</v>
      </c>
      <c r="C11793" s="6" t="s">
        <v>1671</v>
      </c>
      <c r="D11793" s="6">
        <v>29</v>
      </c>
      <c r="E11793" s="6">
        <v>114</v>
      </c>
      <c r="F11793" s="6">
        <v>114</v>
      </c>
      <c r="G11793" s="1">
        <v>115</v>
      </c>
      <c r="H11793" s="6" t="s">
        <v>1671</v>
      </c>
      <c r="I11793" s="6" t="s">
        <v>1688</v>
      </c>
      <c r="K11793" s="6">
        <v>169</v>
      </c>
    </row>
    <row r="11794" spans="1:11">
      <c r="A11794" s="6">
        <v>93053900</v>
      </c>
      <c r="B11794" t="s">
        <v>13074</v>
      </c>
      <c r="C11794" s="6" t="s">
        <v>319</v>
      </c>
      <c r="D11794" s="6">
        <v>28</v>
      </c>
      <c r="E11794" s="6">
        <v>114</v>
      </c>
      <c r="F11794" s="6">
        <v>114</v>
      </c>
      <c r="G11794" s="1">
        <v>115</v>
      </c>
      <c r="H11794" s="6" t="s">
        <v>319</v>
      </c>
      <c r="I11794" s="6" t="s">
        <v>6338</v>
      </c>
      <c r="K11794" s="6">
        <v>179</v>
      </c>
    </row>
    <row r="11795" spans="1:11">
      <c r="A11795" s="6">
        <v>2000124022</v>
      </c>
      <c r="B11795" t="s">
        <v>13075</v>
      </c>
      <c r="C11795" s="6" t="s">
        <v>2112</v>
      </c>
      <c r="D11795" s="6">
        <v>30</v>
      </c>
      <c r="E11795" s="6">
        <v>114</v>
      </c>
      <c r="F11795" s="6">
        <v>114</v>
      </c>
      <c r="G11795" s="1">
        <v>115</v>
      </c>
      <c r="H11795" s="6" t="s">
        <v>2112</v>
      </c>
      <c r="I11795" s="6" t="s">
        <v>378</v>
      </c>
      <c r="K11795" s="6">
        <v>170</v>
      </c>
    </row>
    <row r="11796" spans="1:11">
      <c r="A11796" s="6">
        <v>14151812</v>
      </c>
      <c r="B11796" t="s">
        <v>13076</v>
      </c>
      <c r="C11796" s="6" t="s">
        <v>1747</v>
      </c>
      <c r="D11796" s="6">
        <v>29</v>
      </c>
      <c r="E11796" s="6">
        <v>114</v>
      </c>
      <c r="F11796" s="6">
        <v>114</v>
      </c>
      <c r="G11796" s="1">
        <v>115</v>
      </c>
      <c r="H11796" s="6" t="s">
        <v>1747</v>
      </c>
      <c r="I11796" s="6" t="s">
        <v>603</v>
      </c>
      <c r="K11796" s="6">
        <v>172</v>
      </c>
    </row>
    <row r="11797" spans="1:11">
      <c r="A11797" s="6">
        <v>78064629</v>
      </c>
      <c r="B11797" t="s">
        <v>13077</v>
      </c>
      <c r="C11797" s="6" t="s">
        <v>314</v>
      </c>
      <c r="D11797" s="6">
        <v>29</v>
      </c>
      <c r="E11797" s="6">
        <v>114</v>
      </c>
      <c r="F11797" s="6">
        <v>114</v>
      </c>
      <c r="G11797" s="1">
        <v>115</v>
      </c>
      <c r="H11797" s="6" t="s">
        <v>314</v>
      </c>
      <c r="I11797" s="6" t="s">
        <v>1661</v>
      </c>
      <c r="K11797" s="6">
        <v>178</v>
      </c>
    </row>
    <row r="11798" spans="1:11">
      <c r="A11798" s="6">
        <v>14219049</v>
      </c>
      <c r="B11798" t="s">
        <v>13078</v>
      </c>
      <c r="C11798" s="6" t="s">
        <v>2115</v>
      </c>
      <c r="D11798" s="6">
        <v>29</v>
      </c>
      <c r="E11798" s="6">
        <v>114</v>
      </c>
      <c r="F11798" s="6">
        <v>114</v>
      </c>
      <c r="G11798" s="1">
        <v>115</v>
      </c>
      <c r="H11798" s="6" t="s">
        <v>2115</v>
      </c>
      <c r="I11798" s="6" t="s">
        <v>603</v>
      </c>
      <c r="K11798" s="6">
        <v>186</v>
      </c>
    </row>
    <row r="11799" spans="1:11">
      <c r="A11799" s="6">
        <v>78074512</v>
      </c>
      <c r="B11799" t="s">
        <v>13079</v>
      </c>
      <c r="C11799" s="6" t="s">
        <v>377</v>
      </c>
      <c r="D11799" s="6">
        <v>28</v>
      </c>
      <c r="E11799" s="6">
        <v>114</v>
      </c>
      <c r="F11799" s="6">
        <v>114</v>
      </c>
      <c r="G11799" s="1">
        <v>115</v>
      </c>
      <c r="H11799" s="6" t="s">
        <v>377</v>
      </c>
      <c r="I11799" s="6" t="s">
        <v>2404</v>
      </c>
      <c r="K11799" s="6">
        <v>191</v>
      </c>
    </row>
    <row r="11800" spans="1:11">
      <c r="A11800" s="6">
        <v>77047795</v>
      </c>
      <c r="B11800" t="s">
        <v>13080</v>
      </c>
      <c r="C11800" s="6" t="s">
        <v>218</v>
      </c>
      <c r="D11800" s="6">
        <v>26</v>
      </c>
      <c r="E11800" s="6">
        <v>114</v>
      </c>
      <c r="F11800" s="6">
        <v>114</v>
      </c>
      <c r="G11800" s="1">
        <v>115</v>
      </c>
      <c r="H11800" s="6" t="s">
        <v>218</v>
      </c>
      <c r="I11800" s="6" t="s">
        <v>2937</v>
      </c>
      <c r="K11800" s="6">
        <v>178</v>
      </c>
    </row>
    <row r="11801" spans="1:11">
      <c r="A11801" s="6">
        <v>14221547</v>
      </c>
      <c r="B11801" t="s">
        <v>13081</v>
      </c>
      <c r="C11801" s="6" t="s">
        <v>377</v>
      </c>
      <c r="D11801" s="6">
        <v>26</v>
      </c>
      <c r="E11801" s="6">
        <v>114</v>
      </c>
      <c r="F11801" s="6">
        <v>114</v>
      </c>
      <c r="G11801" s="1">
        <v>115</v>
      </c>
      <c r="H11801" s="6" t="s">
        <v>377</v>
      </c>
      <c r="I11801" s="6" t="s">
        <v>603</v>
      </c>
      <c r="K11801" s="6">
        <v>189</v>
      </c>
    </row>
    <row r="11802" spans="1:11">
      <c r="A11802" s="6">
        <v>14222096</v>
      </c>
      <c r="B11802" t="s">
        <v>13082</v>
      </c>
      <c r="C11802" s="6" t="s">
        <v>238</v>
      </c>
      <c r="D11802" s="6">
        <v>27</v>
      </c>
      <c r="E11802" s="6">
        <v>114</v>
      </c>
      <c r="F11802" s="6">
        <v>114</v>
      </c>
      <c r="G11802" s="1">
        <v>115</v>
      </c>
      <c r="H11802" s="6" t="s">
        <v>238</v>
      </c>
      <c r="I11802" s="6" t="s">
        <v>187</v>
      </c>
      <c r="K11802" s="6">
        <v>175</v>
      </c>
    </row>
    <row r="11803" spans="1:11">
      <c r="A11803" s="6">
        <v>85144804</v>
      </c>
      <c r="B11803" t="s">
        <v>13083</v>
      </c>
      <c r="C11803" s="6" t="s">
        <v>1102</v>
      </c>
      <c r="D11803" s="6">
        <v>27</v>
      </c>
      <c r="E11803" s="6">
        <v>114</v>
      </c>
      <c r="F11803" s="6">
        <v>114</v>
      </c>
      <c r="G11803" s="1">
        <v>115</v>
      </c>
      <c r="H11803" s="6" t="s">
        <v>1102</v>
      </c>
      <c r="I11803" s="6" t="s">
        <v>6942</v>
      </c>
      <c r="K11803" s="6">
        <v>183</v>
      </c>
    </row>
    <row r="11804" spans="1:11">
      <c r="A11804" s="6">
        <v>86049001</v>
      </c>
      <c r="B11804" t="s">
        <v>13084</v>
      </c>
      <c r="C11804" s="6" t="s">
        <v>2157</v>
      </c>
      <c r="D11804" s="6">
        <v>31</v>
      </c>
      <c r="E11804" s="6">
        <v>114</v>
      </c>
      <c r="F11804" s="6">
        <v>114</v>
      </c>
      <c r="G11804" s="1">
        <v>115</v>
      </c>
      <c r="H11804" s="6" t="s">
        <v>2157</v>
      </c>
      <c r="I11804" s="6" t="s">
        <v>6399</v>
      </c>
      <c r="K11804" s="6">
        <v>184</v>
      </c>
    </row>
    <row r="11805" spans="1:11">
      <c r="A11805" s="6">
        <v>964517</v>
      </c>
      <c r="B11805" t="s">
        <v>1506</v>
      </c>
      <c r="C11805" s="6" t="s">
        <v>1624</v>
      </c>
      <c r="D11805" s="6">
        <v>38</v>
      </c>
      <c r="E11805" s="6">
        <v>114</v>
      </c>
      <c r="F11805" s="6">
        <v>114</v>
      </c>
      <c r="G11805" s="1">
        <v>115</v>
      </c>
      <c r="H11805" s="6" t="s">
        <v>1624</v>
      </c>
      <c r="I11805" s="6" t="s">
        <v>603</v>
      </c>
      <c r="K11805" s="6">
        <v>188</v>
      </c>
    </row>
    <row r="11806" spans="1:11">
      <c r="A11806" s="6">
        <v>79029387</v>
      </c>
      <c r="B11806" t="s">
        <v>13085</v>
      </c>
      <c r="C11806" s="6" t="s">
        <v>2115</v>
      </c>
      <c r="D11806" s="6">
        <v>27</v>
      </c>
      <c r="E11806" s="6">
        <v>114</v>
      </c>
      <c r="F11806" s="6">
        <v>114</v>
      </c>
      <c r="G11806" s="1">
        <v>115</v>
      </c>
      <c r="H11806" s="6" t="s">
        <v>2115</v>
      </c>
      <c r="I11806" s="6" t="s">
        <v>241</v>
      </c>
      <c r="K11806" s="6">
        <v>186</v>
      </c>
    </row>
    <row r="11807" spans="1:11">
      <c r="A11807" s="6">
        <v>37064696</v>
      </c>
      <c r="B11807" t="s">
        <v>13086</v>
      </c>
      <c r="C11807" s="6" t="s">
        <v>2121</v>
      </c>
      <c r="D11807" s="6">
        <v>28</v>
      </c>
      <c r="E11807" s="6">
        <v>114</v>
      </c>
      <c r="F11807" s="6">
        <v>114</v>
      </c>
      <c r="G11807" s="1">
        <v>115</v>
      </c>
      <c r="H11807" s="6" t="s">
        <v>2121</v>
      </c>
      <c r="I11807" s="6" t="s">
        <v>406</v>
      </c>
      <c r="K11807" s="6">
        <v>187</v>
      </c>
    </row>
    <row r="11808" spans="1:11">
      <c r="A11808" s="6">
        <v>14135112</v>
      </c>
      <c r="B11808" t="s">
        <v>13087</v>
      </c>
      <c r="C11808" s="6" t="s">
        <v>2335</v>
      </c>
      <c r="D11808" s="6">
        <v>30</v>
      </c>
      <c r="E11808" s="6">
        <v>114</v>
      </c>
      <c r="F11808" s="6">
        <v>114</v>
      </c>
      <c r="G11808" s="1">
        <v>115</v>
      </c>
      <c r="H11808" s="6" t="s">
        <v>2335</v>
      </c>
      <c r="I11808" s="6" t="s">
        <v>603</v>
      </c>
      <c r="K11808" s="6">
        <v>181</v>
      </c>
    </row>
    <row r="11809" spans="1:11">
      <c r="A11809" s="6">
        <v>77062636</v>
      </c>
      <c r="B11809" t="s">
        <v>13088</v>
      </c>
      <c r="C11809" s="6" t="s">
        <v>2115</v>
      </c>
      <c r="D11809" s="6">
        <v>25</v>
      </c>
      <c r="E11809" s="6">
        <v>114</v>
      </c>
      <c r="F11809" s="6">
        <v>114</v>
      </c>
      <c r="G11809" s="1">
        <v>115</v>
      </c>
      <c r="H11809" s="6" t="s">
        <v>2115</v>
      </c>
      <c r="I11809" s="6" t="s">
        <v>2937</v>
      </c>
      <c r="K11809" s="6">
        <v>183</v>
      </c>
    </row>
    <row r="11810" spans="1:11">
      <c r="A11810" s="6">
        <v>14187902</v>
      </c>
      <c r="B11810" t="s">
        <v>13089</v>
      </c>
      <c r="C11810" s="6" t="s">
        <v>2115</v>
      </c>
      <c r="D11810" s="6">
        <v>27</v>
      </c>
      <c r="E11810" s="6">
        <v>114</v>
      </c>
      <c r="F11810" s="6">
        <v>114</v>
      </c>
      <c r="G11810" s="1">
        <v>115</v>
      </c>
      <c r="H11810" s="6" t="s">
        <v>2115</v>
      </c>
      <c r="I11810" s="6" t="s">
        <v>603</v>
      </c>
      <c r="K11810" s="6">
        <v>184</v>
      </c>
    </row>
    <row r="11811" spans="1:11">
      <c r="A11811" s="6">
        <v>14186897</v>
      </c>
      <c r="B11811" t="s">
        <v>13090</v>
      </c>
      <c r="C11811" s="6" t="s">
        <v>303</v>
      </c>
      <c r="D11811" s="6">
        <v>28</v>
      </c>
      <c r="E11811" s="6">
        <v>114</v>
      </c>
      <c r="F11811" s="6">
        <v>114</v>
      </c>
      <c r="G11811" s="1">
        <v>115</v>
      </c>
      <c r="H11811" s="6" t="s">
        <v>303</v>
      </c>
      <c r="I11811" s="6" t="s">
        <v>603</v>
      </c>
      <c r="K11811" s="6">
        <v>179</v>
      </c>
    </row>
    <row r="11812" spans="1:11">
      <c r="A11812" s="6">
        <v>14222465</v>
      </c>
      <c r="B11812" t="s">
        <v>13091</v>
      </c>
      <c r="C11812" s="6" t="s">
        <v>303</v>
      </c>
      <c r="D11812" s="6">
        <v>26</v>
      </c>
      <c r="E11812" s="6">
        <v>114</v>
      </c>
      <c r="F11812" s="6">
        <v>114</v>
      </c>
      <c r="G11812" s="1">
        <v>115</v>
      </c>
      <c r="H11812" s="6" t="s">
        <v>303</v>
      </c>
      <c r="I11812" s="6" t="s">
        <v>603</v>
      </c>
      <c r="K11812" s="6">
        <v>178</v>
      </c>
    </row>
    <row r="11813" spans="1:11">
      <c r="A11813" s="6">
        <v>51055728</v>
      </c>
      <c r="B11813" t="s">
        <v>13092</v>
      </c>
      <c r="C11813" s="6" t="s">
        <v>1624</v>
      </c>
      <c r="D11813" s="6">
        <v>30</v>
      </c>
      <c r="E11813" s="6">
        <v>114</v>
      </c>
      <c r="F11813" s="6">
        <v>114</v>
      </c>
      <c r="G11813" s="1">
        <v>115</v>
      </c>
      <c r="H11813" s="6" t="s">
        <v>1624</v>
      </c>
      <c r="I11813" s="6" t="s">
        <v>1303</v>
      </c>
      <c r="K11813" s="6">
        <v>193</v>
      </c>
    </row>
    <row r="11814" spans="1:11">
      <c r="A11814" s="6">
        <v>27088084</v>
      </c>
      <c r="B11814" t="s">
        <v>13093</v>
      </c>
      <c r="C11814" s="6" t="s">
        <v>966</v>
      </c>
      <c r="D11814" s="6">
        <v>29</v>
      </c>
      <c r="E11814" s="6">
        <v>114</v>
      </c>
      <c r="F11814" s="6">
        <v>114</v>
      </c>
      <c r="G11814" s="1">
        <v>115</v>
      </c>
      <c r="H11814" s="6" t="s">
        <v>966</v>
      </c>
      <c r="I11814" s="6" t="s">
        <v>339</v>
      </c>
      <c r="K11814" s="6">
        <v>180</v>
      </c>
    </row>
    <row r="11815" spans="1:11">
      <c r="A11815" s="6">
        <v>42053357</v>
      </c>
      <c r="B11815" t="s">
        <v>13094</v>
      </c>
      <c r="C11815" s="6" t="s">
        <v>2121</v>
      </c>
      <c r="D11815" s="6">
        <v>32</v>
      </c>
      <c r="E11815" s="6">
        <v>114</v>
      </c>
      <c r="F11815" s="6">
        <v>114</v>
      </c>
      <c r="G11815" s="1">
        <v>115</v>
      </c>
      <c r="H11815" s="6" t="s">
        <v>2121</v>
      </c>
      <c r="I11815" s="6" t="s">
        <v>13095</v>
      </c>
      <c r="K11815" s="6">
        <v>180</v>
      </c>
    </row>
    <row r="11816" spans="1:11">
      <c r="A11816" s="6">
        <v>2000029466</v>
      </c>
      <c r="B11816" t="s">
        <v>13096</v>
      </c>
      <c r="C11816" s="6" t="s">
        <v>377</v>
      </c>
      <c r="D11816" s="6">
        <v>26</v>
      </c>
      <c r="E11816" s="6">
        <v>114</v>
      </c>
      <c r="F11816" s="6">
        <v>114</v>
      </c>
      <c r="G11816" s="1">
        <v>115</v>
      </c>
      <c r="H11816" s="6" t="s">
        <v>377</v>
      </c>
      <c r="I11816" s="6" t="s">
        <v>9774</v>
      </c>
      <c r="K11816" s="6">
        <v>191</v>
      </c>
    </row>
    <row r="11817" spans="1:11">
      <c r="A11817" s="6">
        <v>19086668</v>
      </c>
      <c r="B11817" t="s">
        <v>749</v>
      </c>
      <c r="C11817" s="6" t="s">
        <v>1624</v>
      </c>
      <c r="D11817" s="6">
        <v>34</v>
      </c>
      <c r="E11817" s="6">
        <v>114</v>
      </c>
      <c r="F11817" s="6">
        <v>114</v>
      </c>
      <c r="G11817" s="1">
        <v>115</v>
      </c>
      <c r="H11817" s="6" t="s">
        <v>1624</v>
      </c>
      <c r="I11817" s="6" t="s">
        <v>257</v>
      </c>
      <c r="K11817" s="6">
        <v>191</v>
      </c>
    </row>
    <row r="11818" spans="1:11">
      <c r="A11818" s="6">
        <v>14157637</v>
      </c>
      <c r="B11818" t="s">
        <v>13097</v>
      </c>
      <c r="C11818" s="6" t="s">
        <v>377</v>
      </c>
      <c r="D11818" s="6">
        <v>27</v>
      </c>
      <c r="E11818" s="6">
        <v>114</v>
      </c>
      <c r="F11818" s="6">
        <v>114</v>
      </c>
      <c r="G11818" s="1">
        <v>115</v>
      </c>
      <c r="H11818" s="6" t="s">
        <v>377</v>
      </c>
      <c r="I11818" s="6" t="s">
        <v>603</v>
      </c>
      <c r="K11818" s="6">
        <v>176</v>
      </c>
    </row>
    <row r="11819" spans="1:11">
      <c r="A11819" s="6">
        <v>63026943</v>
      </c>
      <c r="B11819" t="s">
        <v>13098</v>
      </c>
      <c r="C11819" s="6" t="s">
        <v>2115</v>
      </c>
      <c r="D11819" s="6">
        <v>28</v>
      </c>
      <c r="E11819" s="6">
        <v>114</v>
      </c>
      <c r="F11819" s="6">
        <v>114</v>
      </c>
      <c r="G11819" s="1">
        <v>115</v>
      </c>
      <c r="H11819" s="6" t="s">
        <v>2115</v>
      </c>
      <c r="I11819" s="6" t="s">
        <v>1708</v>
      </c>
      <c r="K11819" s="6">
        <v>183</v>
      </c>
    </row>
    <row r="11820" spans="1:11">
      <c r="A11820" s="6">
        <v>86053702</v>
      </c>
      <c r="B11820" t="s">
        <v>13099</v>
      </c>
      <c r="C11820" s="6" t="s">
        <v>488</v>
      </c>
      <c r="D11820" s="6">
        <v>28</v>
      </c>
      <c r="E11820" s="6">
        <v>114</v>
      </c>
      <c r="F11820" s="6">
        <v>114</v>
      </c>
      <c r="G11820" s="1">
        <v>115</v>
      </c>
      <c r="H11820" s="6" t="s">
        <v>488</v>
      </c>
      <c r="I11820" s="6" t="s">
        <v>1688</v>
      </c>
      <c r="K11820" s="6">
        <v>181</v>
      </c>
    </row>
    <row r="11821" spans="1:11">
      <c r="A11821" s="6">
        <v>14026174</v>
      </c>
      <c r="B11821" t="s">
        <v>13100</v>
      </c>
      <c r="C11821" s="6" t="s">
        <v>377</v>
      </c>
      <c r="D11821" s="6">
        <v>33</v>
      </c>
      <c r="E11821" s="6">
        <v>114</v>
      </c>
      <c r="F11821" s="6">
        <v>114</v>
      </c>
      <c r="G11821" s="1">
        <v>115</v>
      </c>
      <c r="H11821" s="6" t="s">
        <v>377</v>
      </c>
      <c r="I11821" s="6" t="s">
        <v>603</v>
      </c>
      <c r="K11821" s="6">
        <v>183</v>
      </c>
    </row>
    <row r="11822" spans="1:11">
      <c r="A11822" s="6">
        <v>14058103</v>
      </c>
      <c r="B11822" t="s">
        <v>13101</v>
      </c>
      <c r="C11822" s="6" t="s">
        <v>377</v>
      </c>
      <c r="D11822" s="6">
        <v>34</v>
      </c>
      <c r="E11822" s="6">
        <v>114</v>
      </c>
      <c r="F11822" s="6">
        <v>114</v>
      </c>
      <c r="G11822" s="1">
        <v>114</v>
      </c>
      <c r="H11822" s="6" t="s">
        <v>377</v>
      </c>
      <c r="I11822" s="6" t="s">
        <v>603</v>
      </c>
      <c r="K11822" s="6">
        <v>184</v>
      </c>
    </row>
    <row r="11823" spans="1:11">
      <c r="A11823" s="6">
        <v>77029231</v>
      </c>
      <c r="B11823" t="s">
        <v>13102</v>
      </c>
      <c r="C11823" s="6" t="s">
        <v>1716</v>
      </c>
      <c r="D11823" s="6">
        <v>32</v>
      </c>
      <c r="E11823" s="6">
        <v>114</v>
      </c>
      <c r="F11823" s="6">
        <v>114</v>
      </c>
      <c r="G11823" s="1">
        <v>114</v>
      </c>
      <c r="H11823" s="6" t="s">
        <v>1716</v>
      </c>
      <c r="I11823" s="6" t="s">
        <v>2937</v>
      </c>
      <c r="K11823" s="6">
        <v>174</v>
      </c>
    </row>
    <row r="11824" spans="1:11">
      <c r="A11824" s="6">
        <v>20041463</v>
      </c>
      <c r="B11824" t="s">
        <v>13103</v>
      </c>
      <c r="C11824" s="6" t="s">
        <v>728</v>
      </c>
      <c r="D11824" s="6">
        <v>30</v>
      </c>
      <c r="E11824" s="6">
        <v>114</v>
      </c>
      <c r="F11824" s="6">
        <v>114</v>
      </c>
      <c r="G11824" s="1">
        <v>114</v>
      </c>
      <c r="H11824" s="6" t="s">
        <v>728</v>
      </c>
      <c r="I11824" s="6" t="s">
        <v>811</v>
      </c>
      <c r="K11824" s="6">
        <v>178</v>
      </c>
    </row>
    <row r="11825" spans="1:11">
      <c r="A11825" s="6">
        <v>77048707</v>
      </c>
      <c r="B11825" t="s">
        <v>13104</v>
      </c>
      <c r="C11825" s="6" t="s">
        <v>1624</v>
      </c>
      <c r="D11825" s="6">
        <v>28</v>
      </c>
      <c r="E11825" s="6">
        <v>114</v>
      </c>
      <c r="F11825" s="6">
        <v>114</v>
      </c>
      <c r="G11825" s="1">
        <v>114</v>
      </c>
      <c r="H11825" s="6" t="s">
        <v>1624</v>
      </c>
      <c r="I11825" s="6" t="s">
        <v>2937</v>
      </c>
      <c r="K11825" s="6">
        <v>181</v>
      </c>
    </row>
    <row r="11826" spans="1:11">
      <c r="A11826" s="6">
        <v>98030725</v>
      </c>
      <c r="B11826" t="s">
        <v>13105</v>
      </c>
      <c r="C11826" s="6" t="s">
        <v>319</v>
      </c>
      <c r="D11826" s="6">
        <v>30</v>
      </c>
      <c r="E11826" s="6">
        <v>114</v>
      </c>
      <c r="F11826" s="6">
        <v>114</v>
      </c>
      <c r="G11826" s="1">
        <v>114</v>
      </c>
      <c r="H11826" s="6" t="s">
        <v>319</v>
      </c>
      <c r="I11826" s="6" t="s">
        <v>13106</v>
      </c>
      <c r="K11826" s="6">
        <v>181</v>
      </c>
    </row>
    <row r="11827" spans="1:11">
      <c r="A11827" s="6">
        <v>72044624</v>
      </c>
      <c r="B11827" t="s">
        <v>13107</v>
      </c>
      <c r="C11827" s="6" t="s">
        <v>589</v>
      </c>
      <c r="D11827" s="6">
        <v>32</v>
      </c>
      <c r="E11827" s="6">
        <v>114</v>
      </c>
      <c r="F11827" s="6">
        <v>114</v>
      </c>
      <c r="G11827" s="1">
        <v>114</v>
      </c>
      <c r="H11827" s="6" t="s">
        <v>589</v>
      </c>
      <c r="I11827" s="6" t="s">
        <v>811</v>
      </c>
      <c r="K11827" s="6">
        <v>188</v>
      </c>
    </row>
    <row r="11828" spans="1:11">
      <c r="A11828" s="6">
        <v>86056601</v>
      </c>
      <c r="B11828" t="s">
        <v>13108</v>
      </c>
      <c r="C11828" s="6" t="s">
        <v>2115</v>
      </c>
      <c r="D11828" s="6">
        <v>26</v>
      </c>
      <c r="E11828" s="6">
        <v>114</v>
      </c>
      <c r="F11828" s="6">
        <v>114</v>
      </c>
      <c r="G11828" s="1">
        <v>114</v>
      </c>
      <c r="H11828" s="6" t="s">
        <v>2115</v>
      </c>
      <c r="I11828" s="6" t="s">
        <v>1283</v>
      </c>
      <c r="K11828" s="6">
        <v>190</v>
      </c>
    </row>
    <row r="11829" spans="1:11">
      <c r="A11829" s="6">
        <v>14137969</v>
      </c>
      <c r="B11829" t="s">
        <v>13109</v>
      </c>
      <c r="C11829" s="6" t="s">
        <v>218</v>
      </c>
      <c r="D11829" s="6">
        <v>32</v>
      </c>
      <c r="E11829" s="6">
        <v>114</v>
      </c>
      <c r="F11829" s="6">
        <v>114</v>
      </c>
      <c r="G11829" s="1">
        <v>114</v>
      </c>
      <c r="H11829" s="6" t="s">
        <v>218</v>
      </c>
      <c r="I11829" s="6" t="s">
        <v>603</v>
      </c>
      <c r="K11829" s="6">
        <v>191</v>
      </c>
    </row>
    <row r="11830" spans="1:11">
      <c r="A11830" s="6">
        <v>77030929</v>
      </c>
      <c r="B11830" t="s">
        <v>13110</v>
      </c>
      <c r="C11830" s="6" t="s">
        <v>1624</v>
      </c>
      <c r="D11830" s="6">
        <v>29</v>
      </c>
      <c r="E11830" s="6">
        <v>114</v>
      </c>
      <c r="F11830" s="6">
        <v>114</v>
      </c>
      <c r="G11830" s="1">
        <v>114</v>
      </c>
      <c r="H11830" s="6" t="s">
        <v>1624</v>
      </c>
      <c r="I11830" s="6" t="s">
        <v>2937</v>
      </c>
      <c r="K11830" s="6">
        <v>186</v>
      </c>
    </row>
    <row r="11831" spans="1:11">
      <c r="A11831" s="6">
        <v>2000051552</v>
      </c>
      <c r="B11831" t="s">
        <v>13111</v>
      </c>
      <c r="C11831" s="6" t="s">
        <v>2115</v>
      </c>
      <c r="D11831" s="6">
        <v>26</v>
      </c>
      <c r="E11831" s="6">
        <v>114</v>
      </c>
      <c r="F11831" s="6">
        <v>114</v>
      </c>
      <c r="G11831" s="1">
        <v>114</v>
      </c>
      <c r="H11831" s="6" t="s">
        <v>2115</v>
      </c>
      <c r="I11831" s="6" t="s">
        <v>603</v>
      </c>
      <c r="K11831" s="6">
        <v>193</v>
      </c>
    </row>
    <row r="11832" spans="1:11">
      <c r="A11832" s="6">
        <v>2000077089</v>
      </c>
      <c r="B11832" t="s">
        <v>13112</v>
      </c>
      <c r="C11832" s="6" t="s">
        <v>377</v>
      </c>
      <c r="D11832" s="6">
        <v>26</v>
      </c>
      <c r="E11832" s="6">
        <v>114</v>
      </c>
      <c r="F11832" s="6">
        <v>114</v>
      </c>
      <c r="G11832" s="1">
        <v>114</v>
      </c>
      <c r="H11832" s="6" t="s">
        <v>377</v>
      </c>
      <c r="I11832" s="6" t="s">
        <v>811</v>
      </c>
      <c r="K11832" s="6">
        <v>199</v>
      </c>
    </row>
    <row r="11833" spans="1:11">
      <c r="A11833" s="6">
        <v>25017017</v>
      </c>
      <c r="B11833" t="s">
        <v>13113</v>
      </c>
      <c r="C11833" s="6" t="s">
        <v>1624</v>
      </c>
      <c r="D11833" s="6">
        <v>37</v>
      </c>
      <c r="E11833" s="6">
        <v>114</v>
      </c>
      <c r="F11833" s="6">
        <v>114</v>
      </c>
      <c r="G11833" s="1">
        <v>114</v>
      </c>
      <c r="H11833" s="6" t="s">
        <v>1624</v>
      </c>
      <c r="I11833" s="6" t="s">
        <v>1731</v>
      </c>
      <c r="K11833" s="6">
        <v>188</v>
      </c>
    </row>
    <row r="11834" spans="1:11">
      <c r="A11834" s="6">
        <v>14171404</v>
      </c>
      <c r="B11834" t="s">
        <v>13114</v>
      </c>
      <c r="C11834" s="6" t="s">
        <v>1624</v>
      </c>
      <c r="D11834" s="6">
        <v>29</v>
      </c>
      <c r="E11834" s="6">
        <v>114</v>
      </c>
      <c r="F11834" s="6">
        <v>114</v>
      </c>
      <c r="G11834" s="1">
        <v>114</v>
      </c>
      <c r="H11834" s="6" t="s">
        <v>1624</v>
      </c>
      <c r="I11834" s="6" t="s">
        <v>603</v>
      </c>
      <c r="K11834" s="6">
        <v>185</v>
      </c>
    </row>
    <row r="11835" spans="1:11">
      <c r="A11835" s="6">
        <v>2000013192</v>
      </c>
      <c r="B11835" t="s">
        <v>13115</v>
      </c>
      <c r="C11835" s="6" t="s">
        <v>619</v>
      </c>
      <c r="D11835" s="6">
        <v>23</v>
      </c>
      <c r="E11835" s="6">
        <v>114</v>
      </c>
      <c r="F11835" s="6">
        <v>114</v>
      </c>
      <c r="G11835" s="1">
        <v>114</v>
      </c>
      <c r="H11835" s="6" t="s">
        <v>619</v>
      </c>
      <c r="I11835" s="6" t="s">
        <v>241</v>
      </c>
      <c r="K11835" s="6">
        <v>174</v>
      </c>
    </row>
    <row r="11836" spans="1:11">
      <c r="A11836" s="6">
        <v>75037107</v>
      </c>
      <c r="B11836" t="s">
        <v>13116</v>
      </c>
      <c r="C11836" s="6" t="s">
        <v>377</v>
      </c>
      <c r="D11836" s="6">
        <v>30</v>
      </c>
      <c r="E11836" s="6">
        <v>114</v>
      </c>
      <c r="F11836" s="6">
        <v>114</v>
      </c>
      <c r="G11836" s="1">
        <v>114</v>
      </c>
      <c r="H11836" s="6" t="s">
        <v>377</v>
      </c>
      <c r="I11836" s="6" t="s">
        <v>13117</v>
      </c>
      <c r="K11836" s="6">
        <v>184</v>
      </c>
    </row>
    <row r="11837" spans="1:11">
      <c r="A11837" s="6">
        <v>211969</v>
      </c>
      <c r="B11837" t="s">
        <v>13118</v>
      </c>
      <c r="C11837" s="6" t="s">
        <v>1659</v>
      </c>
      <c r="D11837" s="6">
        <v>29</v>
      </c>
      <c r="E11837" s="6">
        <v>114</v>
      </c>
      <c r="F11837" s="6">
        <v>114</v>
      </c>
      <c r="G11837" s="1">
        <v>114</v>
      </c>
      <c r="H11837" s="6" t="s">
        <v>1659</v>
      </c>
      <c r="I11837" s="6" t="s">
        <v>13119</v>
      </c>
      <c r="K11837" s="6">
        <v>185</v>
      </c>
    </row>
    <row r="11838" spans="1:11">
      <c r="A11838" s="6">
        <v>62122639</v>
      </c>
      <c r="B11838" t="s">
        <v>13120</v>
      </c>
      <c r="C11838" s="6" t="s">
        <v>2363</v>
      </c>
      <c r="D11838" s="6">
        <v>33</v>
      </c>
      <c r="E11838" s="6">
        <v>114</v>
      </c>
      <c r="F11838" s="6">
        <v>114</v>
      </c>
      <c r="G11838" s="1">
        <v>114</v>
      </c>
      <c r="H11838" s="6" t="s">
        <v>2363</v>
      </c>
      <c r="I11838" s="6" t="s">
        <v>1890</v>
      </c>
      <c r="K11838" s="6">
        <v>178</v>
      </c>
    </row>
    <row r="11839" spans="1:11">
      <c r="A11839" s="6">
        <v>53120883</v>
      </c>
      <c r="B11839" t="s">
        <v>13121</v>
      </c>
      <c r="C11839" s="6" t="s">
        <v>944</v>
      </c>
      <c r="D11839" s="6">
        <v>29</v>
      </c>
      <c r="E11839" s="6">
        <v>114</v>
      </c>
      <c r="F11839" s="6">
        <v>114</v>
      </c>
      <c r="G11839" s="1">
        <v>114</v>
      </c>
      <c r="H11839" s="6" t="s">
        <v>944</v>
      </c>
      <c r="I11839" s="6" t="s">
        <v>729</v>
      </c>
      <c r="K11839" s="6">
        <v>180</v>
      </c>
    </row>
    <row r="11840" spans="1:11">
      <c r="A11840" s="6">
        <v>55082917</v>
      </c>
      <c r="B11840" t="s">
        <v>13122</v>
      </c>
      <c r="C11840" s="6" t="s">
        <v>319</v>
      </c>
      <c r="D11840" s="6">
        <v>30</v>
      </c>
      <c r="E11840" s="6">
        <v>114</v>
      </c>
      <c r="F11840" s="6">
        <v>114</v>
      </c>
      <c r="G11840" s="1">
        <v>114</v>
      </c>
      <c r="H11840" s="6" t="s">
        <v>319</v>
      </c>
      <c r="I11840" s="6" t="s">
        <v>306</v>
      </c>
      <c r="K11840" s="6">
        <v>180</v>
      </c>
    </row>
    <row r="11841" spans="1:11">
      <c r="A11841" s="6">
        <v>25053190</v>
      </c>
      <c r="B11841" t="s">
        <v>13123</v>
      </c>
      <c r="C11841" s="6" t="s">
        <v>1176</v>
      </c>
      <c r="D11841" s="6">
        <v>27</v>
      </c>
      <c r="E11841" s="6">
        <v>114</v>
      </c>
      <c r="F11841" s="6">
        <v>114</v>
      </c>
      <c r="G11841" s="1">
        <v>114</v>
      </c>
      <c r="H11841" s="6" t="s">
        <v>1176</v>
      </c>
      <c r="I11841" s="6" t="s">
        <v>1731</v>
      </c>
      <c r="K11841" s="6">
        <v>187</v>
      </c>
    </row>
    <row r="11842" spans="1:11">
      <c r="A11842" s="6">
        <v>77027979</v>
      </c>
      <c r="B11842" t="s">
        <v>13124</v>
      </c>
      <c r="C11842" s="6" t="s">
        <v>1624</v>
      </c>
      <c r="D11842" s="6">
        <v>30</v>
      </c>
      <c r="E11842" s="6">
        <v>114</v>
      </c>
      <c r="F11842" s="6">
        <v>114</v>
      </c>
      <c r="G11842" s="1">
        <v>114</v>
      </c>
      <c r="H11842" s="6" t="s">
        <v>1624</v>
      </c>
      <c r="I11842" s="6" t="s">
        <v>2937</v>
      </c>
      <c r="K11842" s="6">
        <v>185</v>
      </c>
    </row>
    <row r="11843" spans="1:11">
      <c r="A11843" s="6">
        <v>19311119</v>
      </c>
      <c r="B11843" t="s">
        <v>13125</v>
      </c>
      <c r="C11843" s="6" t="s">
        <v>619</v>
      </c>
      <c r="D11843" s="6">
        <v>28</v>
      </c>
      <c r="E11843" s="6">
        <v>114</v>
      </c>
      <c r="F11843" s="6">
        <v>114</v>
      </c>
      <c r="G11843" s="1">
        <v>114</v>
      </c>
      <c r="H11843" s="6" t="s">
        <v>619</v>
      </c>
      <c r="I11843" s="6" t="s">
        <v>257</v>
      </c>
      <c r="K11843" s="6">
        <v>178</v>
      </c>
    </row>
    <row r="11844" spans="1:11">
      <c r="A11844" s="6">
        <v>2000290759</v>
      </c>
      <c r="B11844" t="s">
        <v>13126</v>
      </c>
      <c r="C11844" s="6" t="s">
        <v>1671</v>
      </c>
      <c r="D11844" s="6">
        <v>18</v>
      </c>
      <c r="E11844" s="6">
        <v>113</v>
      </c>
      <c r="F11844" s="6">
        <v>113</v>
      </c>
      <c r="G11844" s="1">
        <v>-85</v>
      </c>
      <c r="H11844" s="6" t="s">
        <v>1671</v>
      </c>
      <c r="I11844" s="6" t="s">
        <v>1303</v>
      </c>
      <c r="K11844" s="6">
        <v>165</v>
      </c>
    </row>
    <row r="11845" spans="1:11">
      <c r="A11845" s="6">
        <v>2000264561</v>
      </c>
      <c r="B11845" t="s">
        <v>13127</v>
      </c>
      <c r="C11845" s="6" t="s">
        <v>944</v>
      </c>
      <c r="D11845" s="6">
        <v>19</v>
      </c>
      <c r="E11845" s="6">
        <v>113</v>
      </c>
      <c r="F11845" s="6">
        <v>113</v>
      </c>
      <c r="G11845" s="1">
        <v>-85</v>
      </c>
      <c r="H11845" s="6" t="s">
        <v>944</v>
      </c>
      <c r="I11845" s="6" t="s">
        <v>1890</v>
      </c>
      <c r="K11845" s="6">
        <v>187</v>
      </c>
    </row>
    <row r="11846" spans="1:11">
      <c r="A11846" s="6">
        <v>2000166604</v>
      </c>
      <c r="B11846" t="s">
        <v>1059</v>
      </c>
      <c r="C11846" s="6" t="s">
        <v>303</v>
      </c>
      <c r="D11846" s="6">
        <v>20</v>
      </c>
      <c r="E11846" s="6">
        <v>113</v>
      </c>
      <c r="F11846" s="6">
        <v>113</v>
      </c>
      <c r="G11846" s="1">
        <v>-8</v>
      </c>
      <c r="H11846" s="6" t="s">
        <v>303</v>
      </c>
      <c r="I11846" s="6" t="s">
        <v>811</v>
      </c>
      <c r="K11846" s="6">
        <v>188</v>
      </c>
    </row>
    <row r="11847" spans="1:11">
      <c r="A11847" s="6">
        <v>2000041123</v>
      </c>
      <c r="B11847" t="s">
        <v>13128</v>
      </c>
      <c r="C11847" s="6" t="s">
        <v>1638</v>
      </c>
      <c r="D11847" s="6">
        <v>20</v>
      </c>
      <c r="E11847" s="6">
        <v>113</v>
      </c>
      <c r="F11847" s="6">
        <v>113</v>
      </c>
      <c r="G11847" s="1">
        <v>-8</v>
      </c>
      <c r="H11847" s="6" t="s">
        <v>1638</v>
      </c>
      <c r="I11847" s="6" t="s">
        <v>471</v>
      </c>
      <c r="K11847" s="6">
        <v>175</v>
      </c>
    </row>
    <row r="11848" spans="1:11">
      <c r="A11848" s="6">
        <v>2000188079</v>
      </c>
      <c r="B11848" t="s">
        <v>1503</v>
      </c>
      <c r="C11848" s="6" t="s">
        <v>1747</v>
      </c>
      <c r="D11848" s="6">
        <v>19</v>
      </c>
      <c r="E11848" s="6">
        <v>113</v>
      </c>
      <c r="F11848" s="6">
        <v>113</v>
      </c>
      <c r="G11848" s="1">
        <v>-8</v>
      </c>
      <c r="H11848" s="6" t="s">
        <v>1747</v>
      </c>
      <c r="I11848" s="6" t="s">
        <v>344</v>
      </c>
      <c r="K11848" s="6">
        <v>186</v>
      </c>
    </row>
    <row r="11849" spans="1:11">
      <c r="A11849" s="6">
        <v>2000123638</v>
      </c>
      <c r="B11849" t="s">
        <v>13129</v>
      </c>
      <c r="C11849" s="6" t="s">
        <v>2046</v>
      </c>
      <c r="D11849" s="6">
        <v>20</v>
      </c>
      <c r="E11849" s="6">
        <v>113</v>
      </c>
      <c r="F11849" s="6">
        <v>113</v>
      </c>
      <c r="G11849" s="1">
        <v>-8</v>
      </c>
      <c r="H11849" s="6" t="s">
        <v>2046</v>
      </c>
      <c r="I11849" s="6" t="s">
        <v>3659</v>
      </c>
      <c r="K11849" s="6">
        <v>179</v>
      </c>
    </row>
    <row r="11850" spans="1:11">
      <c r="A11850" s="6">
        <v>2000170179</v>
      </c>
      <c r="B11850" t="s">
        <v>13130</v>
      </c>
      <c r="C11850" s="6" t="s">
        <v>1213</v>
      </c>
      <c r="D11850" s="6">
        <v>19</v>
      </c>
      <c r="E11850" s="6">
        <v>113</v>
      </c>
      <c r="F11850" s="6">
        <v>113</v>
      </c>
      <c r="G11850" s="1">
        <v>-8</v>
      </c>
      <c r="H11850" s="6" t="s">
        <v>1213</v>
      </c>
      <c r="I11850" s="6" t="s">
        <v>378</v>
      </c>
      <c r="K11850" s="6">
        <v>180</v>
      </c>
    </row>
    <row r="11851" spans="1:11">
      <c r="A11851" s="6">
        <v>2000093091</v>
      </c>
      <c r="B11851" t="s">
        <v>835</v>
      </c>
      <c r="C11851" s="6" t="s">
        <v>760</v>
      </c>
      <c r="D11851" s="6">
        <v>19</v>
      </c>
      <c r="E11851" s="6">
        <v>113</v>
      </c>
      <c r="F11851" s="6">
        <v>113</v>
      </c>
      <c r="G11851" s="1">
        <v>-8</v>
      </c>
      <c r="H11851" s="6" t="s">
        <v>760</v>
      </c>
      <c r="I11851" s="6" t="s">
        <v>1919</v>
      </c>
      <c r="K11851" s="6">
        <v>175</v>
      </c>
    </row>
    <row r="11852" spans="1:11">
      <c r="A11852" s="6">
        <v>2000227258</v>
      </c>
      <c r="B11852" t="s">
        <v>13131</v>
      </c>
      <c r="C11852" s="6" t="s">
        <v>2115</v>
      </c>
      <c r="D11852" s="6">
        <v>19</v>
      </c>
      <c r="E11852" s="6">
        <v>113</v>
      </c>
      <c r="F11852" s="6">
        <v>113</v>
      </c>
      <c r="G11852" s="1">
        <v>-8</v>
      </c>
      <c r="H11852" s="6" t="s">
        <v>2115</v>
      </c>
      <c r="I11852" s="6" t="s">
        <v>257</v>
      </c>
      <c r="K11852" s="6">
        <v>192</v>
      </c>
    </row>
    <row r="11853" spans="1:11">
      <c r="A11853" s="6">
        <v>28043665</v>
      </c>
      <c r="B11853" t="s">
        <v>13132</v>
      </c>
      <c r="C11853" s="6" t="s">
        <v>377</v>
      </c>
      <c r="D11853" s="6">
        <v>32</v>
      </c>
      <c r="E11853" s="6">
        <v>113</v>
      </c>
      <c r="F11853" s="6">
        <v>113</v>
      </c>
      <c r="G11853" s="1">
        <v>153</v>
      </c>
      <c r="H11853" s="6" t="s">
        <v>377</v>
      </c>
      <c r="I11853" s="6" t="s">
        <v>259</v>
      </c>
      <c r="K11853" s="6">
        <v>185</v>
      </c>
    </row>
    <row r="11854" spans="1:11">
      <c r="A11854" s="6">
        <v>67066949</v>
      </c>
      <c r="B11854" t="s">
        <v>13133</v>
      </c>
      <c r="C11854" s="6" t="s">
        <v>303</v>
      </c>
      <c r="D11854" s="6">
        <v>34</v>
      </c>
      <c r="E11854" s="6">
        <v>113</v>
      </c>
      <c r="F11854" s="6">
        <v>113</v>
      </c>
      <c r="G11854" s="1">
        <v>153</v>
      </c>
      <c r="H11854" s="6" t="s">
        <v>303</v>
      </c>
      <c r="I11854" s="6" t="s">
        <v>348</v>
      </c>
      <c r="K11854" s="6">
        <v>182</v>
      </c>
    </row>
    <row r="11855" spans="1:11">
      <c r="A11855" s="6">
        <v>7523651</v>
      </c>
      <c r="B11855" t="s">
        <v>13134</v>
      </c>
      <c r="C11855" s="6" t="s">
        <v>240</v>
      </c>
      <c r="D11855" s="6">
        <v>38</v>
      </c>
      <c r="E11855" s="6">
        <v>113</v>
      </c>
      <c r="F11855" s="6">
        <v>113</v>
      </c>
      <c r="G11855" s="1">
        <v>151</v>
      </c>
      <c r="H11855" s="6" t="s">
        <v>240</v>
      </c>
      <c r="I11855" s="6" t="s">
        <v>1277</v>
      </c>
      <c r="K11855" s="6">
        <v>179</v>
      </c>
    </row>
    <row r="11856" spans="1:11">
      <c r="A11856" s="6">
        <v>2000226886</v>
      </c>
      <c r="B11856" t="s">
        <v>13135</v>
      </c>
      <c r="C11856" s="6" t="s">
        <v>829</v>
      </c>
      <c r="D11856" s="6">
        <v>18</v>
      </c>
      <c r="E11856" s="6">
        <v>113</v>
      </c>
      <c r="F11856" s="6">
        <v>113</v>
      </c>
      <c r="G11856" s="1">
        <v>-75</v>
      </c>
      <c r="H11856" s="6" t="s">
        <v>829</v>
      </c>
      <c r="I11856" s="6" t="s">
        <v>603</v>
      </c>
      <c r="K11856" s="6">
        <v>175</v>
      </c>
    </row>
    <row r="11857" spans="1:11">
      <c r="A11857" s="6">
        <v>2000134393</v>
      </c>
      <c r="B11857" t="s">
        <v>13136</v>
      </c>
      <c r="C11857" s="6" t="s">
        <v>314</v>
      </c>
      <c r="D11857" s="6">
        <v>20</v>
      </c>
      <c r="E11857" s="6">
        <v>113</v>
      </c>
      <c r="F11857" s="6">
        <v>113</v>
      </c>
      <c r="G11857" s="1">
        <v>-75</v>
      </c>
      <c r="H11857" s="6" t="s">
        <v>314</v>
      </c>
      <c r="I11857" s="6" t="s">
        <v>259</v>
      </c>
      <c r="K11857" s="6">
        <v>170</v>
      </c>
    </row>
    <row r="11858" spans="1:11">
      <c r="A11858" s="6">
        <v>2000219431</v>
      </c>
      <c r="B11858" t="s">
        <v>13137</v>
      </c>
      <c r="C11858" s="6" t="s">
        <v>2120</v>
      </c>
      <c r="D11858" s="6">
        <v>19</v>
      </c>
      <c r="E11858" s="6">
        <v>113</v>
      </c>
      <c r="F11858" s="6">
        <v>113</v>
      </c>
      <c r="G11858" s="1">
        <v>-75</v>
      </c>
      <c r="H11858" s="6" t="s">
        <v>2120</v>
      </c>
      <c r="I11858" s="6" t="s">
        <v>1246</v>
      </c>
      <c r="K11858" s="6">
        <v>170</v>
      </c>
    </row>
    <row r="11859" spans="1:11">
      <c r="A11859" s="6">
        <v>2000111594</v>
      </c>
      <c r="B11859" t="s">
        <v>13138</v>
      </c>
      <c r="C11859" s="6" t="s">
        <v>1826</v>
      </c>
      <c r="D11859" s="6">
        <v>20</v>
      </c>
      <c r="E11859" s="6">
        <v>113</v>
      </c>
      <c r="F11859" s="6">
        <v>113</v>
      </c>
      <c r="G11859" s="1">
        <v>-75</v>
      </c>
      <c r="H11859" s="6" t="s">
        <v>1826</v>
      </c>
      <c r="I11859" s="6" t="s">
        <v>811</v>
      </c>
      <c r="K11859" s="6">
        <v>180</v>
      </c>
    </row>
    <row r="11860" spans="1:11">
      <c r="A11860" s="6">
        <v>2000268723</v>
      </c>
      <c r="B11860" t="s">
        <v>13139</v>
      </c>
      <c r="C11860" s="6" t="s">
        <v>377</v>
      </c>
      <c r="D11860" s="6">
        <v>21</v>
      </c>
      <c r="E11860" s="6">
        <v>113</v>
      </c>
      <c r="F11860" s="6">
        <v>113</v>
      </c>
      <c r="G11860" s="1">
        <v>-75</v>
      </c>
      <c r="H11860" s="6" t="s">
        <v>377</v>
      </c>
      <c r="I11860" s="6" t="s">
        <v>11100</v>
      </c>
      <c r="K11860" s="6">
        <v>192</v>
      </c>
    </row>
    <row r="11861" spans="1:11">
      <c r="A11861" s="6">
        <v>2000091232</v>
      </c>
      <c r="B11861" t="s">
        <v>13140</v>
      </c>
      <c r="C11861" s="6" t="s">
        <v>1638</v>
      </c>
      <c r="D11861" s="6">
        <v>21</v>
      </c>
      <c r="E11861" s="6">
        <v>113</v>
      </c>
      <c r="F11861" s="6">
        <v>113</v>
      </c>
      <c r="G11861" s="1">
        <v>-75</v>
      </c>
      <c r="H11861" s="6" t="s">
        <v>1638</v>
      </c>
      <c r="I11861" s="6" t="s">
        <v>194</v>
      </c>
      <c r="K11861" s="6">
        <v>183</v>
      </c>
    </row>
    <row r="11862" spans="1:11">
      <c r="A11862" s="6">
        <v>2000196845</v>
      </c>
      <c r="B11862" t="s">
        <v>13141</v>
      </c>
      <c r="C11862" s="6" t="s">
        <v>314</v>
      </c>
      <c r="D11862" s="6">
        <v>20</v>
      </c>
      <c r="E11862" s="6">
        <v>113</v>
      </c>
      <c r="F11862" s="6">
        <v>113</v>
      </c>
      <c r="G11862" s="1">
        <v>-75</v>
      </c>
      <c r="H11862" s="6" t="s">
        <v>314</v>
      </c>
      <c r="I11862" s="6" t="s">
        <v>2852</v>
      </c>
      <c r="K11862" s="6">
        <v>176</v>
      </c>
    </row>
    <row r="11863" spans="1:11">
      <c r="A11863" s="6">
        <v>2000109834</v>
      </c>
      <c r="B11863" t="s">
        <v>13142</v>
      </c>
      <c r="C11863" s="6" t="s">
        <v>2115</v>
      </c>
      <c r="D11863" s="6">
        <v>20</v>
      </c>
      <c r="E11863" s="6">
        <v>113</v>
      </c>
      <c r="F11863" s="6">
        <v>113</v>
      </c>
      <c r="G11863" s="1">
        <v>-75</v>
      </c>
      <c r="H11863" s="6" t="s">
        <v>2115</v>
      </c>
      <c r="I11863" s="6" t="s">
        <v>406</v>
      </c>
      <c r="K11863" s="6">
        <v>175</v>
      </c>
    </row>
    <row r="11864" spans="1:11">
      <c r="A11864" s="6">
        <v>860972</v>
      </c>
      <c r="B11864" t="s">
        <v>13143</v>
      </c>
      <c r="C11864" s="6" t="s">
        <v>1176</v>
      </c>
      <c r="D11864" s="6">
        <v>37</v>
      </c>
      <c r="E11864" s="6">
        <v>113</v>
      </c>
      <c r="F11864" s="6">
        <v>113</v>
      </c>
      <c r="G11864" s="1">
        <v>150</v>
      </c>
      <c r="H11864" s="6" t="s">
        <v>1176</v>
      </c>
      <c r="I11864" s="6" t="s">
        <v>13144</v>
      </c>
      <c r="K11864" s="6">
        <v>173</v>
      </c>
    </row>
    <row r="11865" spans="1:11">
      <c r="A11865" s="6">
        <v>2000454699</v>
      </c>
      <c r="B11865" t="s">
        <v>13145</v>
      </c>
      <c r="C11865" s="6" t="s">
        <v>1698</v>
      </c>
      <c r="D11865" s="6">
        <v>18</v>
      </c>
      <c r="E11865" s="6">
        <v>113</v>
      </c>
      <c r="F11865" s="6">
        <v>113</v>
      </c>
      <c r="G11865" s="1">
        <v>-75</v>
      </c>
      <c r="H11865" s="6" t="s">
        <v>1698</v>
      </c>
      <c r="I11865" s="6" t="s">
        <v>257</v>
      </c>
      <c r="K11865" s="6">
        <v>174</v>
      </c>
    </row>
    <row r="11866" spans="1:11">
      <c r="A11866" s="6">
        <v>2000150211</v>
      </c>
      <c r="B11866" t="s">
        <v>13146</v>
      </c>
      <c r="C11866" s="6" t="s">
        <v>1638</v>
      </c>
      <c r="D11866" s="6">
        <v>18</v>
      </c>
      <c r="E11866" s="6">
        <v>113</v>
      </c>
      <c r="F11866" s="6">
        <v>113</v>
      </c>
      <c r="G11866" s="1">
        <v>-75</v>
      </c>
      <c r="H11866" s="6" t="s">
        <v>1638</v>
      </c>
      <c r="I11866" s="6" t="s">
        <v>13147</v>
      </c>
      <c r="K11866" s="6">
        <v>186</v>
      </c>
    </row>
    <row r="11867" spans="1:11">
      <c r="A11867" s="6">
        <v>2000180156</v>
      </c>
      <c r="B11867" t="s">
        <v>13148</v>
      </c>
      <c r="C11867" s="6" t="s">
        <v>944</v>
      </c>
      <c r="D11867" s="6">
        <v>19</v>
      </c>
      <c r="E11867" s="6">
        <v>113</v>
      </c>
      <c r="F11867" s="6">
        <v>113</v>
      </c>
      <c r="G11867" s="1">
        <v>-75</v>
      </c>
      <c r="H11867" s="6" t="s">
        <v>944</v>
      </c>
      <c r="I11867" s="6" t="s">
        <v>1066</v>
      </c>
      <c r="K11867" s="6">
        <v>179</v>
      </c>
    </row>
    <row r="11868" spans="1:11">
      <c r="A11868" s="6">
        <v>2000115189</v>
      </c>
      <c r="B11868" t="s">
        <v>13149</v>
      </c>
      <c r="C11868" s="6" t="s">
        <v>240</v>
      </c>
      <c r="D11868" s="6">
        <v>20</v>
      </c>
      <c r="E11868" s="6">
        <v>113</v>
      </c>
      <c r="F11868" s="6">
        <v>113</v>
      </c>
      <c r="G11868" s="1">
        <v>-75</v>
      </c>
      <c r="H11868" s="6" t="s">
        <v>240</v>
      </c>
      <c r="I11868" s="6" t="s">
        <v>13150</v>
      </c>
      <c r="K11868" s="6">
        <v>174</v>
      </c>
    </row>
    <row r="11869" spans="1:11">
      <c r="A11869" s="6">
        <v>92016695</v>
      </c>
      <c r="B11869" t="s">
        <v>13151</v>
      </c>
      <c r="C11869" s="6" t="s">
        <v>2160</v>
      </c>
      <c r="D11869" s="6">
        <v>33</v>
      </c>
      <c r="E11869" s="6">
        <v>113</v>
      </c>
      <c r="F11869" s="6">
        <v>113</v>
      </c>
      <c r="G11869" s="1">
        <v>150</v>
      </c>
      <c r="H11869" s="6" t="s">
        <v>2160</v>
      </c>
      <c r="I11869" s="6" t="s">
        <v>2426</v>
      </c>
      <c r="K11869" s="6">
        <v>173</v>
      </c>
    </row>
    <row r="11870" spans="1:11">
      <c r="A11870" s="6">
        <v>2000110754</v>
      </c>
      <c r="B11870" t="s">
        <v>13152</v>
      </c>
      <c r="C11870" s="6" t="s">
        <v>314</v>
      </c>
      <c r="D11870" s="6">
        <v>21</v>
      </c>
      <c r="E11870" s="6">
        <v>113</v>
      </c>
      <c r="F11870" s="6">
        <v>113</v>
      </c>
      <c r="G11870" s="1">
        <v>-75</v>
      </c>
      <c r="H11870" s="6" t="s">
        <v>314</v>
      </c>
      <c r="I11870" s="6" t="s">
        <v>378</v>
      </c>
      <c r="K11870" s="6">
        <v>172</v>
      </c>
    </row>
    <row r="11871" spans="1:11">
      <c r="A11871" s="6">
        <v>2000306947</v>
      </c>
      <c r="B11871" t="s">
        <v>13153</v>
      </c>
      <c r="C11871" s="6" t="s">
        <v>240</v>
      </c>
      <c r="D11871" s="6">
        <v>21</v>
      </c>
      <c r="E11871" s="6">
        <v>113</v>
      </c>
      <c r="F11871" s="6">
        <v>113</v>
      </c>
      <c r="G11871" s="1">
        <v>-75</v>
      </c>
      <c r="H11871" s="6" t="s">
        <v>240</v>
      </c>
      <c r="I11871" s="6" t="s">
        <v>1750</v>
      </c>
      <c r="K11871" s="6">
        <v>181</v>
      </c>
    </row>
    <row r="11872" spans="1:11">
      <c r="A11872" s="6">
        <v>2000085002</v>
      </c>
      <c r="B11872" t="s">
        <v>13154</v>
      </c>
      <c r="C11872" s="6" t="s">
        <v>238</v>
      </c>
      <c r="D11872" s="6">
        <v>21</v>
      </c>
      <c r="E11872" s="6">
        <v>113</v>
      </c>
      <c r="F11872" s="6">
        <v>113</v>
      </c>
      <c r="G11872" s="1">
        <v>146</v>
      </c>
      <c r="H11872" s="6" t="s">
        <v>238</v>
      </c>
      <c r="I11872" s="6" t="s">
        <v>257</v>
      </c>
      <c r="K11872" s="6">
        <v>185</v>
      </c>
    </row>
    <row r="11873" spans="1:11">
      <c r="A11873" s="6">
        <v>86040409</v>
      </c>
      <c r="B11873" t="s">
        <v>13155</v>
      </c>
      <c r="C11873" s="6" t="s">
        <v>2121</v>
      </c>
      <c r="D11873" s="6">
        <v>28</v>
      </c>
      <c r="E11873" s="6">
        <v>113</v>
      </c>
      <c r="F11873" s="6">
        <v>113</v>
      </c>
      <c r="G11873" s="1">
        <v>145</v>
      </c>
      <c r="H11873" s="6" t="s">
        <v>2121</v>
      </c>
      <c r="I11873" s="6" t="s">
        <v>2351</v>
      </c>
      <c r="K11873" s="6">
        <v>186</v>
      </c>
    </row>
    <row r="11874" spans="1:11">
      <c r="A11874" s="6">
        <v>86007697</v>
      </c>
      <c r="B11874" t="s">
        <v>13156</v>
      </c>
      <c r="C11874" s="6" t="s">
        <v>966</v>
      </c>
      <c r="D11874" s="6">
        <v>34</v>
      </c>
      <c r="E11874" s="6">
        <v>113</v>
      </c>
      <c r="F11874" s="6">
        <v>113</v>
      </c>
      <c r="G11874" s="1">
        <v>145</v>
      </c>
      <c r="H11874" s="6" t="s">
        <v>966</v>
      </c>
      <c r="I11874" s="6" t="s">
        <v>7240</v>
      </c>
      <c r="K11874" s="6">
        <v>164</v>
      </c>
    </row>
    <row r="11875" spans="1:11">
      <c r="A11875" s="6">
        <v>67248341</v>
      </c>
      <c r="B11875" t="s">
        <v>13157</v>
      </c>
      <c r="C11875" s="6" t="s">
        <v>1624</v>
      </c>
      <c r="D11875" s="6">
        <v>27</v>
      </c>
      <c r="E11875" s="6">
        <v>113</v>
      </c>
      <c r="F11875" s="6">
        <v>113</v>
      </c>
      <c r="G11875" s="1">
        <v>145</v>
      </c>
      <c r="H11875" s="6" t="s">
        <v>1624</v>
      </c>
      <c r="I11875" s="6" t="s">
        <v>348</v>
      </c>
      <c r="K11875" s="6">
        <v>187</v>
      </c>
    </row>
    <row r="11876" spans="1:11">
      <c r="A11876" s="6">
        <v>28091347</v>
      </c>
      <c r="B11876" t="s">
        <v>771</v>
      </c>
      <c r="C11876" s="6" t="s">
        <v>1624</v>
      </c>
      <c r="D11876" s="6">
        <v>28</v>
      </c>
      <c r="E11876" s="6">
        <v>113</v>
      </c>
      <c r="F11876" s="6">
        <v>113</v>
      </c>
      <c r="G11876" s="1">
        <v>145</v>
      </c>
      <c r="H11876" s="6" t="s">
        <v>1624</v>
      </c>
      <c r="I11876" s="6" t="s">
        <v>259</v>
      </c>
      <c r="K11876" s="6">
        <v>188</v>
      </c>
    </row>
    <row r="11877" spans="1:11">
      <c r="A11877" s="6">
        <v>128009</v>
      </c>
      <c r="B11877" t="s">
        <v>13158</v>
      </c>
      <c r="C11877" s="6" t="s">
        <v>1624</v>
      </c>
      <c r="D11877" s="6">
        <v>42</v>
      </c>
      <c r="E11877" s="6">
        <v>113</v>
      </c>
      <c r="F11877" s="6">
        <v>113</v>
      </c>
      <c r="G11877" s="1">
        <v>145</v>
      </c>
      <c r="H11877" s="6" t="s">
        <v>1624</v>
      </c>
      <c r="I11877" s="6" t="s">
        <v>1661</v>
      </c>
      <c r="K11877" s="6">
        <v>186</v>
      </c>
    </row>
    <row r="11878" spans="1:11">
      <c r="A11878" s="6">
        <v>28019284</v>
      </c>
      <c r="B11878" t="s">
        <v>13159</v>
      </c>
      <c r="C11878" s="6" t="s">
        <v>2749</v>
      </c>
      <c r="D11878" s="6">
        <v>33</v>
      </c>
      <c r="E11878" s="6">
        <v>113</v>
      </c>
      <c r="F11878" s="6">
        <v>113</v>
      </c>
      <c r="G11878" s="1">
        <v>145</v>
      </c>
      <c r="H11878" s="6" t="s">
        <v>2749</v>
      </c>
      <c r="I11878" s="6" t="s">
        <v>1362</v>
      </c>
      <c r="K11878" s="6">
        <v>176</v>
      </c>
    </row>
    <row r="11879" spans="1:11">
      <c r="A11879" s="6">
        <v>45111404</v>
      </c>
      <c r="B11879" t="s">
        <v>13160</v>
      </c>
      <c r="C11879" s="6" t="s">
        <v>6653</v>
      </c>
      <c r="D11879" s="6">
        <v>25</v>
      </c>
      <c r="E11879" s="6">
        <v>113</v>
      </c>
      <c r="F11879" s="6">
        <v>113</v>
      </c>
      <c r="G11879" s="1">
        <v>145</v>
      </c>
      <c r="H11879" s="6" t="s">
        <v>6653</v>
      </c>
      <c r="I11879" s="6" t="s">
        <v>2134</v>
      </c>
      <c r="K11879" s="6">
        <v>180</v>
      </c>
    </row>
    <row r="11880" spans="1:11">
      <c r="A11880" s="6">
        <v>28047452</v>
      </c>
      <c r="B11880" t="s">
        <v>13161</v>
      </c>
      <c r="C11880" s="6" t="s">
        <v>377</v>
      </c>
      <c r="D11880" s="6">
        <v>32</v>
      </c>
      <c r="E11880" s="6">
        <v>113</v>
      </c>
      <c r="F11880" s="6">
        <v>113</v>
      </c>
      <c r="G11880" s="1">
        <v>144</v>
      </c>
      <c r="H11880" s="6" t="s">
        <v>377</v>
      </c>
      <c r="I11880" s="6" t="s">
        <v>1711</v>
      </c>
      <c r="K11880" s="6">
        <v>185</v>
      </c>
    </row>
    <row r="11881" spans="1:11">
      <c r="A11881" s="6">
        <v>2000069975</v>
      </c>
      <c r="B11881" t="s">
        <v>13162</v>
      </c>
      <c r="C11881" s="6" t="s">
        <v>558</v>
      </c>
      <c r="D11881" s="6">
        <v>22</v>
      </c>
      <c r="E11881" s="6">
        <v>113</v>
      </c>
      <c r="F11881" s="6">
        <v>113</v>
      </c>
      <c r="G11881" s="1">
        <v>144</v>
      </c>
      <c r="H11881" s="6" t="s">
        <v>558</v>
      </c>
      <c r="I11881" s="6" t="s">
        <v>309</v>
      </c>
      <c r="K11881" s="6">
        <v>175</v>
      </c>
    </row>
    <row r="11882" spans="1:11">
      <c r="A11882" s="6">
        <v>67174780</v>
      </c>
      <c r="B11882" t="s">
        <v>13163</v>
      </c>
      <c r="C11882" s="6" t="s">
        <v>1213</v>
      </c>
      <c r="D11882" s="6">
        <v>29</v>
      </c>
      <c r="E11882" s="6">
        <v>113</v>
      </c>
      <c r="F11882" s="6">
        <v>113</v>
      </c>
      <c r="G11882" s="1">
        <v>144</v>
      </c>
      <c r="H11882" s="6" t="s">
        <v>1213</v>
      </c>
      <c r="I11882" s="6" t="s">
        <v>348</v>
      </c>
      <c r="K11882" s="6">
        <v>172</v>
      </c>
    </row>
    <row r="11883" spans="1:11">
      <c r="A11883" s="6">
        <v>93122984</v>
      </c>
      <c r="B11883" t="s">
        <v>13164</v>
      </c>
      <c r="C11883" s="6" t="s">
        <v>377</v>
      </c>
      <c r="D11883" s="6">
        <v>23</v>
      </c>
      <c r="E11883" s="6">
        <v>113</v>
      </c>
      <c r="F11883" s="6">
        <v>113</v>
      </c>
      <c r="G11883" s="1">
        <v>143</v>
      </c>
      <c r="H11883" s="6" t="s">
        <v>377</v>
      </c>
      <c r="I11883" s="6" t="s">
        <v>857</v>
      </c>
      <c r="K11883" s="6">
        <v>195</v>
      </c>
    </row>
    <row r="11884" spans="1:11">
      <c r="A11884" s="6">
        <v>7984549</v>
      </c>
      <c r="B11884" t="s">
        <v>13165</v>
      </c>
      <c r="C11884" s="6" t="s">
        <v>377</v>
      </c>
      <c r="D11884" s="6">
        <v>39</v>
      </c>
      <c r="E11884" s="6">
        <v>113</v>
      </c>
      <c r="F11884" s="6">
        <v>113</v>
      </c>
      <c r="G11884" s="1">
        <v>141</v>
      </c>
      <c r="H11884" s="6" t="s">
        <v>377</v>
      </c>
      <c r="I11884" s="6" t="s">
        <v>236</v>
      </c>
      <c r="K11884" s="6">
        <v>185</v>
      </c>
    </row>
    <row r="11885" spans="1:11">
      <c r="A11885" s="6">
        <v>78021572</v>
      </c>
      <c r="B11885" t="s">
        <v>13166</v>
      </c>
      <c r="C11885" s="6" t="s">
        <v>1624</v>
      </c>
      <c r="D11885" s="6">
        <v>36</v>
      </c>
      <c r="E11885" s="6">
        <v>113</v>
      </c>
      <c r="F11885" s="6">
        <v>113</v>
      </c>
      <c r="G11885" s="1">
        <v>141</v>
      </c>
      <c r="H11885" s="6" t="s">
        <v>1624</v>
      </c>
      <c r="I11885" s="6" t="s">
        <v>2404</v>
      </c>
      <c r="K11885" s="6">
        <v>186</v>
      </c>
    </row>
    <row r="11886" spans="1:11">
      <c r="A11886" s="6">
        <v>12075972</v>
      </c>
      <c r="B11886" t="s">
        <v>13167</v>
      </c>
      <c r="C11886" s="6" t="s">
        <v>2115</v>
      </c>
      <c r="D11886" s="6">
        <v>27</v>
      </c>
      <c r="E11886" s="6">
        <v>113</v>
      </c>
      <c r="F11886" s="6">
        <v>113</v>
      </c>
      <c r="G11886" s="1">
        <v>140</v>
      </c>
      <c r="H11886" s="6" t="s">
        <v>2115</v>
      </c>
      <c r="I11886" s="6" t="s">
        <v>320</v>
      </c>
      <c r="K11886" s="6">
        <v>179</v>
      </c>
    </row>
    <row r="11887" spans="1:11">
      <c r="A11887" s="6">
        <v>22074169</v>
      </c>
      <c r="B11887" t="s">
        <v>13168</v>
      </c>
      <c r="C11887" s="6" t="s">
        <v>240</v>
      </c>
      <c r="D11887" s="6">
        <v>25</v>
      </c>
      <c r="E11887" s="6">
        <v>113</v>
      </c>
      <c r="F11887" s="6">
        <v>113</v>
      </c>
      <c r="G11887" s="1">
        <v>140</v>
      </c>
      <c r="H11887" s="6" t="s">
        <v>240</v>
      </c>
      <c r="I11887" s="6" t="s">
        <v>13169</v>
      </c>
      <c r="K11887" s="6">
        <v>181</v>
      </c>
    </row>
    <row r="11888" spans="1:11">
      <c r="A11888" s="6">
        <v>2000245722</v>
      </c>
      <c r="B11888" t="s">
        <v>13170</v>
      </c>
      <c r="C11888" s="6" t="s">
        <v>558</v>
      </c>
      <c r="D11888" s="6">
        <v>19</v>
      </c>
      <c r="E11888" s="6">
        <v>113</v>
      </c>
      <c r="F11888" s="6">
        <v>113</v>
      </c>
      <c r="G11888" s="1">
        <v>-7</v>
      </c>
      <c r="H11888" s="6" t="s">
        <v>558</v>
      </c>
      <c r="I11888" s="6" t="s">
        <v>603</v>
      </c>
      <c r="K11888" s="6">
        <v>177</v>
      </c>
    </row>
    <row r="11889" spans="1:11">
      <c r="A11889" s="6">
        <v>45015136</v>
      </c>
      <c r="B11889" t="s">
        <v>13171</v>
      </c>
      <c r="C11889" s="6" t="s">
        <v>558</v>
      </c>
      <c r="D11889" s="6">
        <v>34</v>
      </c>
      <c r="E11889" s="6">
        <v>113</v>
      </c>
      <c r="F11889" s="6">
        <v>113</v>
      </c>
      <c r="G11889" s="1">
        <v>140</v>
      </c>
      <c r="H11889" s="6" t="s">
        <v>558</v>
      </c>
      <c r="I11889" s="6" t="s">
        <v>2134</v>
      </c>
      <c r="K11889" s="6">
        <v>178</v>
      </c>
    </row>
    <row r="11890" spans="1:11">
      <c r="A11890" s="6">
        <v>2000044194</v>
      </c>
      <c r="B11890" t="s">
        <v>13172</v>
      </c>
      <c r="C11890" s="6" t="s">
        <v>2112</v>
      </c>
      <c r="D11890" s="6">
        <v>21</v>
      </c>
      <c r="E11890" s="6">
        <v>113</v>
      </c>
      <c r="F11890" s="6">
        <v>113</v>
      </c>
      <c r="G11890" s="1">
        <v>-7</v>
      </c>
      <c r="H11890" s="6" t="s">
        <v>2112</v>
      </c>
      <c r="I11890" s="6" t="s">
        <v>729</v>
      </c>
      <c r="K11890" s="6">
        <v>184</v>
      </c>
    </row>
    <row r="11891" spans="1:11">
      <c r="A11891" s="6">
        <v>7508952</v>
      </c>
      <c r="B11891" t="s">
        <v>13173</v>
      </c>
      <c r="C11891" s="6" t="s">
        <v>2126</v>
      </c>
      <c r="D11891" s="6">
        <v>37</v>
      </c>
      <c r="E11891" s="6">
        <v>113</v>
      </c>
      <c r="F11891" s="6">
        <v>113</v>
      </c>
      <c r="G11891" s="1">
        <v>140</v>
      </c>
      <c r="H11891" s="6" t="s">
        <v>2126</v>
      </c>
      <c r="I11891" s="6" t="s">
        <v>3732</v>
      </c>
      <c r="K11891" s="6">
        <v>184</v>
      </c>
    </row>
    <row r="11892" spans="1:11">
      <c r="A11892" s="6">
        <v>2000070415</v>
      </c>
      <c r="B11892" t="s">
        <v>13174</v>
      </c>
      <c r="C11892" s="6" t="s">
        <v>377</v>
      </c>
      <c r="D11892" s="6">
        <v>21</v>
      </c>
      <c r="E11892" s="6">
        <v>113</v>
      </c>
      <c r="F11892" s="6">
        <v>113</v>
      </c>
      <c r="G11892" s="1">
        <v>-7</v>
      </c>
      <c r="H11892" s="6" t="s">
        <v>377</v>
      </c>
      <c r="I11892" s="6" t="s">
        <v>378</v>
      </c>
      <c r="K11892" s="6">
        <v>184</v>
      </c>
    </row>
    <row r="11893" spans="1:11">
      <c r="A11893" s="6">
        <v>2000136010</v>
      </c>
      <c r="B11893" t="s">
        <v>13175</v>
      </c>
      <c r="C11893" s="6" t="s">
        <v>314</v>
      </c>
      <c r="D11893" s="6">
        <v>21</v>
      </c>
      <c r="E11893" s="6">
        <v>113</v>
      </c>
      <c r="F11893" s="6">
        <v>113</v>
      </c>
      <c r="G11893" s="1">
        <v>-7</v>
      </c>
      <c r="H11893" s="6" t="s">
        <v>314</v>
      </c>
      <c r="I11893" s="6" t="s">
        <v>13176</v>
      </c>
      <c r="K11893" s="6">
        <v>169</v>
      </c>
    </row>
    <row r="11894" spans="1:11">
      <c r="A11894" s="6">
        <v>45111792</v>
      </c>
      <c r="B11894" t="s">
        <v>13177</v>
      </c>
      <c r="C11894" s="6" t="s">
        <v>1709</v>
      </c>
      <c r="D11894" s="6">
        <v>28</v>
      </c>
      <c r="E11894" s="6">
        <v>113</v>
      </c>
      <c r="F11894" s="6">
        <v>113</v>
      </c>
      <c r="G11894" s="1">
        <v>140</v>
      </c>
      <c r="H11894" s="6" t="s">
        <v>1709</v>
      </c>
      <c r="I11894" s="6" t="s">
        <v>2134</v>
      </c>
      <c r="K11894" s="6">
        <v>173</v>
      </c>
    </row>
    <row r="11895" spans="1:11">
      <c r="A11895" s="6">
        <v>2000063317</v>
      </c>
      <c r="B11895" t="s">
        <v>13178</v>
      </c>
      <c r="C11895" s="6" t="s">
        <v>377</v>
      </c>
      <c r="D11895" s="6">
        <v>21</v>
      </c>
      <c r="E11895" s="6">
        <v>113</v>
      </c>
      <c r="F11895" s="6">
        <v>113</v>
      </c>
      <c r="G11895" s="1">
        <v>-7</v>
      </c>
      <c r="H11895" s="6" t="s">
        <v>377</v>
      </c>
      <c r="I11895" s="6" t="s">
        <v>1657</v>
      </c>
      <c r="K11895" s="6">
        <v>190</v>
      </c>
    </row>
    <row r="11896" spans="1:11">
      <c r="A11896" s="6">
        <v>2000088967</v>
      </c>
      <c r="B11896" t="s">
        <v>13179</v>
      </c>
      <c r="C11896" s="6" t="s">
        <v>1624</v>
      </c>
      <c r="D11896" s="6">
        <v>22</v>
      </c>
      <c r="E11896" s="6">
        <v>113</v>
      </c>
      <c r="F11896" s="6">
        <v>113</v>
      </c>
      <c r="G11896" s="1">
        <v>-7</v>
      </c>
      <c r="H11896" s="6" t="s">
        <v>1624</v>
      </c>
      <c r="I11896" s="6" t="s">
        <v>2134</v>
      </c>
      <c r="K11896" s="6">
        <v>181</v>
      </c>
    </row>
    <row r="11897" spans="1:11">
      <c r="A11897" s="6">
        <v>85010869</v>
      </c>
      <c r="B11897" t="s">
        <v>13180</v>
      </c>
      <c r="C11897" s="6" t="s">
        <v>640</v>
      </c>
      <c r="D11897" s="6">
        <v>32</v>
      </c>
      <c r="E11897" s="6">
        <v>113</v>
      </c>
      <c r="F11897" s="6">
        <v>113</v>
      </c>
      <c r="G11897" s="1">
        <v>140</v>
      </c>
      <c r="H11897" s="6" t="s">
        <v>640</v>
      </c>
      <c r="I11897" s="6" t="s">
        <v>1754</v>
      </c>
      <c r="K11897" s="6">
        <v>182</v>
      </c>
    </row>
    <row r="11898" spans="1:11">
      <c r="A11898" s="6">
        <v>93087487</v>
      </c>
      <c r="B11898" t="s">
        <v>13181</v>
      </c>
      <c r="C11898" s="6" t="s">
        <v>1624</v>
      </c>
      <c r="D11898" s="6">
        <v>26</v>
      </c>
      <c r="E11898" s="6">
        <v>113</v>
      </c>
      <c r="F11898" s="6">
        <v>113</v>
      </c>
      <c r="G11898" s="1">
        <v>140</v>
      </c>
      <c r="H11898" s="6" t="s">
        <v>1624</v>
      </c>
      <c r="I11898" s="6" t="s">
        <v>6338</v>
      </c>
      <c r="K11898" s="6">
        <v>190</v>
      </c>
    </row>
    <row r="11899" spans="1:11">
      <c r="A11899" s="6">
        <v>28122346</v>
      </c>
      <c r="B11899" t="s">
        <v>13182</v>
      </c>
      <c r="C11899" s="6" t="s">
        <v>944</v>
      </c>
      <c r="D11899" s="6">
        <v>23</v>
      </c>
      <c r="E11899" s="6">
        <v>113</v>
      </c>
      <c r="F11899" s="6">
        <v>113</v>
      </c>
      <c r="G11899" s="1">
        <v>140</v>
      </c>
      <c r="H11899" s="6" t="s">
        <v>944</v>
      </c>
      <c r="I11899" s="6" t="s">
        <v>259</v>
      </c>
      <c r="K11899" s="6">
        <v>170</v>
      </c>
    </row>
    <row r="11900" spans="1:11">
      <c r="A11900" s="6">
        <v>2000014084</v>
      </c>
      <c r="B11900" t="s">
        <v>13183</v>
      </c>
      <c r="C11900" s="6" t="s">
        <v>377</v>
      </c>
      <c r="D11900" s="6">
        <v>21</v>
      </c>
      <c r="E11900" s="6">
        <v>113</v>
      </c>
      <c r="F11900" s="6">
        <v>113</v>
      </c>
      <c r="G11900" s="1">
        <v>-7</v>
      </c>
      <c r="H11900" s="6" t="s">
        <v>377</v>
      </c>
      <c r="I11900" s="6" t="s">
        <v>406</v>
      </c>
      <c r="K11900" s="6">
        <v>192</v>
      </c>
    </row>
    <row r="11901" spans="1:11">
      <c r="A11901" s="6">
        <v>2000027892</v>
      </c>
      <c r="B11901" t="s">
        <v>13184</v>
      </c>
      <c r="C11901" s="6" t="s">
        <v>240</v>
      </c>
      <c r="D11901" s="6">
        <v>21</v>
      </c>
      <c r="E11901" s="6">
        <v>113</v>
      </c>
      <c r="F11901" s="6">
        <v>113</v>
      </c>
      <c r="G11901" s="1">
        <v>-7</v>
      </c>
      <c r="H11901" s="6" t="s">
        <v>240</v>
      </c>
      <c r="I11901" s="6" t="s">
        <v>259</v>
      </c>
      <c r="K11901" s="6">
        <v>177</v>
      </c>
    </row>
    <row r="11902" spans="1:11">
      <c r="A11902" s="6">
        <v>67029330</v>
      </c>
      <c r="B11902" t="s">
        <v>13185</v>
      </c>
      <c r="C11902" s="6" t="s">
        <v>1624</v>
      </c>
      <c r="D11902" s="6">
        <v>35</v>
      </c>
      <c r="E11902" s="6">
        <v>113</v>
      </c>
      <c r="F11902" s="6">
        <v>113</v>
      </c>
      <c r="G11902" s="1">
        <v>140</v>
      </c>
      <c r="H11902" s="6" t="s">
        <v>1624</v>
      </c>
      <c r="I11902" s="6" t="s">
        <v>433</v>
      </c>
      <c r="K11902" s="6">
        <v>189</v>
      </c>
    </row>
    <row r="11903" spans="1:11">
      <c r="A11903" s="6">
        <v>25034256</v>
      </c>
      <c r="B11903" t="s">
        <v>13186</v>
      </c>
      <c r="C11903" s="6" t="s">
        <v>1624</v>
      </c>
      <c r="D11903" s="6">
        <v>30</v>
      </c>
      <c r="E11903" s="6">
        <v>113</v>
      </c>
      <c r="F11903" s="6">
        <v>113</v>
      </c>
      <c r="G11903" s="1">
        <v>140</v>
      </c>
      <c r="H11903" s="6" t="s">
        <v>1624</v>
      </c>
      <c r="I11903" s="6" t="s">
        <v>1731</v>
      </c>
      <c r="K11903" s="6">
        <v>193</v>
      </c>
    </row>
    <row r="11904" spans="1:11">
      <c r="A11904" s="6">
        <v>2000085195</v>
      </c>
      <c r="B11904" t="s">
        <v>13187</v>
      </c>
      <c r="C11904" s="6" t="s">
        <v>1176</v>
      </c>
      <c r="D11904" s="6">
        <v>22</v>
      </c>
      <c r="E11904" s="6">
        <v>113</v>
      </c>
      <c r="F11904" s="6">
        <v>113</v>
      </c>
      <c r="G11904" s="1">
        <v>-7</v>
      </c>
      <c r="H11904" s="6" t="s">
        <v>1176</v>
      </c>
      <c r="I11904" s="6" t="s">
        <v>3639</v>
      </c>
      <c r="K11904" s="6">
        <v>185</v>
      </c>
    </row>
    <row r="11905" spans="1:11">
      <c r="A11905" s="6">
        <v>28027621</v>
      </c>
      <c r="B11905" t="s">
        <v>13188</v>
      </c>
      <c r="C11905" s="6" t="s">
        <v>377</v>
      </c>
      <c r="D11905" s="6">
        <v>33</v>
      </c>
      <c r="E11905" s="6">
        <v>113</v>
      </c>
      <c r="F11905" s="6">
        <v>113</v>
      </c>
      <c r="G11905" s="1">
        <v>140</v>
      </c>
      <c r="H11905" s="6" t="s">
        <v>377</v>
      </c>
      <c r="I11905" s="6" t="s">
        <v>6765</v>
      </c>
      <c r="K11905" s="6">
        <v>193</v>
      </c>
    </row>
    <row r="11906" spans="1:11">
      <c r="A11906" s="6">
        <v>2000146196</v>
      </c>
      <c r="B11906" t="s">
        <v>13189</v>
      </c>
      <c r="C11906" s="6" t="s">
        <v>314</v>
      </c>
      <c r="D11906" s="6">
        <v>21</v>
      </c>
      <c r="E11906" s="6">
        <v>113</v>
      </c>
      <c r="F11906" s="6">
        <v>113</v>
      </c>
      <c r="G11906" s="1">
        <v>140</v>
      </c>
      <c r="H11906" s="6" t="s">
        <v>314</v>
      </c>
      <c r="I11906" s="6" t="s">
        <v>2539</v>
      </c>
      <c r="K11906" s="6">
        <v>178</v>
      </c>
    </row>
    <row r="11907" spans="1:11">
      <c r="A11907" s="6">
        <v>19030967</v>
      </c>
      <c r="B11907" t="s">
        <v>13190</v>
      </c>
      <c r="C11907" s="6" t="s">
        <v>319</v>
      </c>
      <c r="D11907" s="6">
        <v>36</v>
      </c>
      <c r="E11907" s="6">
        <v>113</v>
      </c>
      <c r="F11907" s="6">
        <v>113</v>
      </c>
      <c r="G11907" s="1">
        <v>140</v>
      </c>
      <c r="H11907" s="6" t="s">
        <v>319</v>
      </c>
      <c r="I11907" s="6" t="s">
        <v>1658</v>
      </c>
      <c r="K11907" s="6">
        <v>177</v>
      </c>
    </row>
    <row r="11908" spans="1:11">
      <c r="A11908" s="6">
        <v>2000503590</v>
      </c>
      <c r="B11908" t="s">
        <v>13191</v>
      </c>
      <c r="C11908" s="6" t="s">
        <v>1747</v>
      </c>
      <c r="D11908" s="6">
        <v>21</v>
      </c>
      <c r="E11908" s="6">
        <v>113</v>
      </c>
      <c r="F11908" s="6">
        <v>113</v>
      </c>
      <c r="G11908" s="1">
        <v>-7</v>
      </c>
      <c r="H11908" s="6" t="s">
        <v>1747</v>
      </c>
      <c r="I11908" s="6" t="s">
        <v>477</v>
      </c>
      <c r="K11908" s="6">
        <v>190</v>
      </c>
    </row>
    <row r="11909" spans="1:11">
      <c r="A11909" s="6">
        <v>2000181876</v>
      </c>
      <c r="B11909" t="s">
        <v>13192</v>
      </c>
      <c r="C11909" s="6" t="s">
        <v>966</v>
      </c>
      <c r="D11909" s="6">
        <v>21</v>
      </c>
      <c r="E11909" s="6">
        <v>113</v>
      </c>
      <c r="F11909" s="6">
        <v>113</v>
      </c>
      <c r="G11909" s="1">
        <v>-7</v>
      </c>
      <c r="H11909" s="6" t="s">
        <v>966</v>
      </c>
      <c r="I11909" s="6" t="s">
        <v>2134</v>
      </c>
      <c r="K11909" s="6">
        <v>176</v>
      </c>
    </row>
    <row r="11910" spans="1:11">
      <c r="A11910" s="6">
        <v>43500676</v>
      </c>
      <c r="B11910" t="s">
        <v>13193</v>
      </c>
      <c r="C11910" s="6" t="s">
        <v>303</v>
      </c>
      <c r="D11910" s="6">
        <v>22</v>
      </c>
      <c r="E11910" s="6">
        <v>113</v>
      </c>
      <c r="F11910" s="6">
        <v>113</v>
      </c>
      <c r="G11910" s="1">
        <v>139</v>
      </c>
      <c r="H11910" s="6" t="s">
        <v>303</v>
      </c>
      <c r="I11910" s="6" t="s">
        <v>236</v>
      </c>
      <c r="K11910" s="6">
        <v>179</v>
      </c>
    </row>
    <row r="11911" spans="1:11">
      <c r="A11911" s="6">
        <v>27008871</v>
      </c>
      <c r="B11911" t="s">
        <v>13194</v>
      </c>
      <c r="C11911" s="6" t="s">
        <v>2115</v>
      </c>
      <c r="D11911" s="6">
        <v>36</v>
      </c>
      <c r="E11911" s="6">
        <v>113</v>
      </c>
      <c r="F11911" s="6">
        <v>113</v>
      </c>
      <c r="G11911" s="1">
        <v>139</v>
      </c>
      <c r="H11911" s="6" t="s">
        <v>2115</v>
      </c>
      <c r="I11911" s="6" t="s">
        <v>339</v>
      </c>
      <c r="K11911" s="6">
        <v>188</v>
      </c>
    </row>
    <row r="11912" spans="1:11">
      <c r="A11912" s="6">
        <v>55013851</v>
      </c>
      <c r="B11912" t="s">
        <v>13195</v>
      </c>
      <c r="C11912" s="6" t="s">
        <v>2115</v>
      </c>
      <c r="D11912" s="6">
        <v>37</v>
      </c>
      <c r="E11912" s="6">
        <v>113</v>
      </c>
      <c r="F11912" s="6">
        <v>113</v>
      </c>
      <c r="G11912" s="1">
        <v>138</v>
      </c>
      <c r="H11912" s="6" t="s">
        <v>2115</v>
      </c>
      <c r="I11912" s="6" t="s">
        <v>477</v>
      </c>
      <c r="K11912" s="6">
        <v>182</v>
      </c>
    </row>
    <row r="11913" spans="1:11">
      <c r="A11913" s="6">
        <v>2000199921</v>
      </c>
      <c r="B11913" t="s">
        <v>13196</v>
      </c>
      <c r="C11913" s="6" t="s">
        <v>1709</v>
      </c>
      <c r="D11913" s="6">
        <v>21</v>
      </c>
      <c r="E11913" s="6">
        <v>113</v>
      </c>
      <c r="F11913" s="6">
        <v>113</v>
      </c>
      <c r="G11913" s="1">
        <v>138</v>
      </c>
      <c r="H11913" s="6" t="s">
        <v>1709</v>
      </c>
      <c r="I11913" s="6" t="s">
        <v>348</v>
      </c>
      <c r="K11913" s="6">
        <v>172</v>
      </c>
    </row>
    <row r="11914" spans="1:11">
      <c r="A11914" s="6">
        <v>13104090</v>
      </c>
      <c r="B11914" t="s">
        <v>13197</v>
      </c>
      <c r="C11914" s="6" t="s">
        <v>319</v>
      </c>
      <c r="D11914" s="6">
        <v>31</v>
      </c>
      <c r="E11914" s="6">
        <v>113</v>
      </c>
      <c r="F11914" s="6">
        <v>113</v>
      </c>
      <c r="G11914" s="1">
        <v>138</v>
      </c>
      <c r="H11914" s="6" t="s">
        <v>319</v>
      </c>
      <c r="I11914" s="6" t="s">
        <v>4069</v>
      </c>
      <c r="K11914" s="6">
        <v>176</v>
      </c>
    </row>
    <row r="11915" spans="1:11">
      <c r="A11915" s="6">
        <v>951025</v>
      </c>
      <c r="B11915" t="s">
        <v>13198</v>
      </c>
      <c r="C11915" s="6" t="s">
        <v>1213</v>
      </c>
      <c r="D11915" s="6">
        <v>40</v>
      </c>
      <c r="E11915" s="6">
        <v>113</v>
      </c>
      <c r="F11915" s="6">
        <v>113</v>
      </c>
      <c r="G11915" s="1">
        <v>138</v>
      </c>
      <c r="H11915" s="6" t="s">
        <v>1213</v>
      </c>
      <c r="I11915" s="6" t="s">
        <v>603</v>
      </c>
      <c r="K11915" s="6">
        <v>165</v>
      </c>
    </row>
    <row r="11916" spans="1:11">
      <c r="A11916" s="6">
        <v>2000063884</v>
      </c>
      <c r="B11916" t="s">
        <v>13199</v>
      </c>
      <c r="C11916" s="6" t="s">
        <v>589</v>
      </c>
      <c r="D11916" s="6">
        <v>22</v>
      </c>
      <c r="E11916" s="6">
        <v>113</v>
      </c>
      <c r="F11916" s="6">
        <v>113</v>
      </c>
      <c r="G11916" s="1">
        <v>138</v>
      </c>
      <c r="H11916" s="6" t="s">
        <v>589</v>
      </c>
      <c r="I11916" s="6" t="s">
        <v>657</v>
      </c>
      <c r="K11916" s="6">
        <v>185</v>
      </c>
    </row>
    <row r="11917" spans="1:11">
      <c r="A11917" s="6">
        <v>19409140</v>
      </c>
      <c r="B11917" t="s">
        <v>13200</v>
      </c>
      <c r="C11917" s="6" t="s">
        <v>1624</v>
      </c>
      <c r="D11917" s="6">
        <v>21</v>
      </c>
      <c r="E11917" s="6">
        <v>113</v>
      </c>
      <c r="F11917" s="6">
        <v>113</v>
      </c>
      <c r="G11917" s="1">
        <v>138</v>
      </c>
      <c r="H11917" s="6" t="s">
        <v>1624</v>
      </c>
      <c r="I11917" s="6" t="s">
        <v>257</v>
      </c>
      <c r="K11917" s="6">
        <v>191</v>
      </c>
    </row>
    <row r="11918" spans="1:11">
      <c r="A11918" s="6">
        <v>39029824</v>
      </c>
      <c r="B11918" t="s">
        <v>13201</v>
      </c>
      <c r="C11918" s="6" t="s">
        <v>1624</v>
      </c>
      <c r="D11918" s="6">
        <v>30</v>
      </c>
      <c r="E11918" s="6">
        <v>113</v>
      </c>
      <c r="F11918" s="6">
        <v>113</v>
      </c>
      <c r="G11918" s="1">
        <v>138</v>
      </c>
      <c r="H11918" s="6" t="s">
        <v>1624</v>
      </c>
      <c r="I11918" s="6" t="s">
        <v>1819</v>
      </c>
      <c r="K11918" s="6">
        <v>186</v>
      </c>
    </row>
    <row r="11919" spans="1:11">
      <c r="A11919" s="6">
        <v>29226251</v>
      </c>
      <c r="B11919" t="s">
        <v>13202</v>
      </c>
      <c r="C11919" s="6" t="s">
        <v>488</v>
      </c>
      <c r="D11919" s="6">
        <v>23</v>
      </c>
      <c r="E11919" s="6">
        <v>113</v>
      </c>
      <c r="F11919" s="6">
        <v>113</v>
      </c>
      <c r="G11919" s="1">
        <v>138</v>
      </c>
      <c r="H11919" s="6" t="s">
        <v>488</v>
      </c>
      <c r="I11919" s="6" t="s">
        <v>259</v>
      </c>
      <c r="K11919" s="6">
        <v>174</v>
      </c>
    </row>
    <row r="11920" spans="1:11">
      <c r="A11920" s="6">
        <v>28106881</v>
      </c>
      <c r="B11920" t="s">
        <v>13203</v>
      </c>
      <c r="C11920" s="6" t="s">
        <v>314</v>
      </c>
      <c r="D11920" s="6">
        <v>26</v>
      </c>
      <c r="E11920" s="6">
        <v>113</v>
      </c>
      <c r="F11920" s="6">
        <v>113</v>
      </c>
      <c r="G11920" s="1">
        <v>138</v>
      </c>
      <c r="H11920" s="6" t="s">
        <v>314</v>
      </c>
      <c r="I11920" s="6" t="s">
        <v>13204</v>
      </c>
      <c r="K11920" s="6">
        <v>171</v>
      </c>
    </row>
    <row r="11921" spans="1:11">
      <c r="A11921" s="6">
        <v>2000054390</v>
      </c>
      <c r="B11921" t="s">
        <v>13205</v>
      </c>
      <c r="C11921" s="6" t="s">
        <v>1732</v>
      </c>
      <c r="D11921" s="6">
        <v>21</v>
      </c>
      <c r="E11921" s="6">
        <v>113</v>
      </c>
      <c r="F11921" s="6">
        <v>113</v>
      </c>
      <c r="G11921" s="1">
        <v>138</v>
      </c>
      <c r="H11921" s="6" t="s">
        <v>1732</v>
      </c>
      <c r="I11921" s="6" t="s">
        <v>1708</v>
      </c>
      <c r="K11921" s="6">
        <v>191</v>
      </c>
    </row>
    <row r="11922" spans="1:11">
      <c r="A11922" s="6">
        <v>2000021030</v>
      </c>
      <c r="B11922" t="s">
        <v>13206</v>
      </c>
      <c r="C11922" s="6" t="s">
        <v>728</v>
      </c>
      <c r="D11922" s="6">
        <v>21</v>
      </c>
      <c r="E11922" s="6">
        <v>113</v>
      </c>
      <c r="F11922" s="6">
        <v>113</v>
      </c>
      <c r="G11922" s="1">
        <v>138</v>
      </c>
      <c r="H11922" s="6" t="s">
        <v>728</v>
      </c>
      <c r="I11922" s="6" t="s">
        <v>236</v>
      </c>
      <c r="K11922" s="6">
        <v>174</v>
      </c>
    </row>
    <row r="11923" spans="1:11">
      <c r="A11923" s="6">
        <v>67157634</v>
      </c>
      <c r="B11923" t="s">
        <v>13207</v>
      </c>
      <c r="C11923" s="6" t="s">
        <v>2492</v>
      </c>
      <c r="D11923" s="6">
        <v>30</v>
      </c>
      <c r="E11923" s="6">
        <v>113</v>
      </c>
      <c r="F11923" s="6">
        <v>113</v>
      </c>
      <c r="G11923" s="1">
        <v>138</v>
      </c>
      <c r="H11923" s="6" t="s">
        <v>2492</v>
      </c>
      <c r="I11923" s="6" t="s">
        <v>13208</v>
      </c>
      <c r="K11923" s="6">
        <v>179</v>
      </c>
    </row>
    <row r="11924" spans="1:11">
      <c r="A11924" s="6">
        <v>2000067780</v>
      </c>
      <c r="B11924" t="s">
        <v>13209</v>
      </c>
      <c r="C11924" s="6" t="s">
        <v>311</v>
      </c>
      <c r="D11924" s="6">
        <v>26</v>
      </c>
      <c r="E11924" s="6">
        <v>113</v>
      </c>
      <c r="F11924" s="6">
        <v>113</v>
      </c>
      <c r="G11924" s="1">
        <v>138</v>
      </c>
      <c r="H11924" s="6" t="s">
        <v>311</v>
      </c>
      <c r="I11924" s="6" t="s">
        <v>2134</v>
      </c>
      <c r="K11924" s="6">
        <v>177</v>
      </c>
    </row>
    <row r="11925" spans="1:11">
      <c r="A11925" s="6">
        <v>62201072</v>
      </c>
      <c r="B11925" t="s">
        <v>13210</v>
      </c>
      <c r="C11925" s="6" t="s">
        <v>314</v>
      </c>
      <c r="D11925" s="6">
        <v>24</v>
      </c>
      <c r="E11925" s="6">
        <v>113</v>
      </c>
      <c r="F11925" s="6">
        <v>113</v>
      </c>
      <c r="G11925" s="1">
        <v>138</v>
      </c>
      <c r="H11925" s="6" t="s">
        <v>314</v>
      </c>
      <c r="I11925" s="6" t="s">
        <v>1631</v>
      </c>
      <c r="K11925" s="6">
        <v>181</v>
      </c>
    </row>
    <row r="11926" spans="1:11">
      <c r="A11926" s="6">
        <v>2000077039</v>
      </c>
      <c r="B11926" t="s">
        <v>13211</v>
      </c>
      <c r="C11926" s="6" t="s">
        <v>319</v>
      </c>
      <c r="D11926" s="6">
        <v>22</v>
      </c>
      <c r="E11926" s="6">
        <v>113</v>
      </c>
      <c r="F11926" s="6">
        <v>113</v>
      </c>
      <c r="G11926" s="1">
        <v>137</v>
      </c>
      <c r="H11926" s="6" t="s">
        <v>319</v>
      </c>
      <c r="I11926" s="6" t="s">
        <v>259</v>
      </c>
      <c r="K11926" s="6">
        <v>170</v>
      </c>
    </row>
    <row r="11927" spans="1:11">
      <c r="A11927" s="6">
        <v>2000113136</v>
      </c>
      <c r="B11927" t="s">
        <v>13212</v>
      </c>
      <c r="C11927" s="6" t="s">
        <v>314</v>
      </c>
      <c r="D11927" s="6">
        <v>21</v>
      </c>
      <c r="E11927" s="6">
        <v>113</v>
      </c>
      <c r="F11927" s="6">
        <v>113</v>
      </c>
      <c r="G11927" s="1">
        <v>136</v>
      </c>
      <c r="H11927" s="6" t="s">
        <v>314</v>
      </c>
      <c r="I11927" s="6" t="s">
        <v>603</v>
      </c>
      <c r="K11927" s="6">
        <v>175</v>
      </c>
    </row>
    <row r="11928" spans="1:11">
      <c r="A11928" s="6">
        <v>2000025990</v>
      </c>
      <c r="B11928" t="s">
        <v>13213</v>
      </c>
      <c r="C11928" s="6" t="s">
        <v>2112</v>
      </c>
      <c r="D11928" s="6">
        <v>21</v>
      </c>
      <c r="E11928" s="6">
        <v>113</v>
      </c>
      <c r="F11928" s="6">
        <v>113</v>
      </c>
      <c r="G11928" s="1">
        <v>136</v>
      </c>
      <c r="H11928" s="6" t="s">
        <v>2112</v>
      </c>
      <c r="I11928" s="6" t="s">
        <v>259</v>
      </c>
      <c r="K11928" s="6">
        <v>195</v>
      </c>
    </row>
    <row r="11929" spans="1:11">
      <c r="A11929" s="6">
        <v>47074898</v>
      </c>
      <c r="B11929" t="s">
        <v>13214</v>
      </c>
      <c r="C11929" s="6" t="s">
        <v>3088</v>
      </c>
      <c r="D11929" s="6">
        <v>29</v>
      </c>
      <c r="E11929" s="6">
        <v>113</v>
      </c>
      <c r="F11929" s="6">
        <v>113</v>
      </c>
      <c r="G11929" s="1">
        <v>136</v>
      </c>
      <c r="H11929" s="6" t="s">
        <v>3088</v>
      </c>
      <c r="I11929" s="6" t="s">
        <v>257</v>
      </c>
      <c r="K11929" s="6">
        <v>191</v>
      </c>
    </row>
    <row r="11930" spans="1:11">
      <c r="A11930" s="6">
        <v>2000030121</v>
      </c>
      <c r="B11930" t="s">
        <v>13215</v>
      </c>
      <c r="C11930" s="6" t="s">
        <v>1671</v>
      </c>
      <c r="D11930" s="6">
        <v>21</v>
      </c>
      <c r="E11930" s="6">
        <v>113</v>
      </c>
      <c r="F11930" s="6">
        <v>113</v>
      </c>
      <c r="G11930" s="1">
        <v>136</v>
      </c>
      <c r="H11930" s="6" t="s">
        <v>1671</v>
      </c>
      <c r="I11930" s="6" t="s">
        <v>1492</v>
      </c>
      <c r="K11930" s="6">
        <v>178</v>
      </c>
    </row>
    <row r="11931" spans="1:11">
      <c r="A11931" s="6">
        <v>2000015270</v>
      </c>
      <c r="B11931" t="s">
        <v>13216</v>
      </c>
      <c r="C11931" s="6" t="s">
        <v>2121</v>
      </c>
      <c r="D11931" s="6">
        <v>21</v>
      </c>
      <c r="E11931" s="6">
        <v>113</v>
      </c>
      <c r="F11931" s="6">
        <v>113</v>
      </c>
      <c r="G11931" s="1">
        <v>136</v>
      </c>
      <c r="H11931" s="6" t="s">
        <v>2121</v>
      </c>
      <c r="I11931" s="6" t="s">
        <v>13217</v>
      </c>
      <c r="K11931" s="6">
        <v>186</v>
      </c>
    </row>
    <row r="11932" spans="1:11">
      <c r="A11932" s="6">
        <v>49048373</v>
      </c>
      <c r="B11932" t="s">
        <v>13218</v>
      </c>
      <c r="C11932" s="6" t="s">
        <v>1176</v>
      </c>
      <c r="D11932" s="6">
        <v>23</v>
      </c>
      <c r="E11932" s="6">
        <v>113</v>
      </c>
      <c r="F11932" s="6">
        <v>113</v>
      </c>
      <c r="G11932" s="1">
        <v>136</v>
      </c>
      <c r="H11932" s="6" t="s">
        <v>1176</v>
      </c>
      <c r="I11932" s="6" t="s">
        <v>8768</v>
      </c>
      <c r="K11932" s="6">
        <v>183</v>
      </c>
    </row>
    <row r="11933" spans="1:11">
      <c r="A11933" s="6">
        <v>43036644</v>
      </c>
      <c r="B11933" t="s">
        <v>13219</v>
      </c>
      <c r="C11933" s="6" t="s">
        <v>2115</v>
      </c>
      <c r="D11933" s="6">
        <v>33</v>
      </c>
      <c r="E11933" s="6">
        <v>113</v>
      </c>
      <c r="F11933" s="6">
        <v>113</v>
      </c>
      <c r="G11933" s="1">
        <v>136</v>
      </c>
      <c r="H11933" s="6" t="s">
        <v>2115</v>
      </c>
      <c r="I11933" s="6" t="s">
        <v>236</v>
      </c>
      <c r="K11933" s="6">
        <v>186</v>
      </c>
    </row>
    <row r="11934" spans="1:11">
      <c r="A11934" s="6">
        <v>45109874</v>
      </c>
      <c r="B11934" t="s">
        <v>13220</v>
      </c>
      <c r="C11934" s="6" t="s">
        <v>1626</v>
      </c>
      <c r="D11934" s="6">
        <v>29</v>
      </c>
      <c r="E11934" s="6">
        <v>113</v>
      </c>
      <c r="F11934" s="6">
        <v>113</v>
      </c>
      <c r="G11934" s="1">
        <v>136</v>
      </c>
      <c r="H11934" s="6" t="s">
        <v>1626</v>
      </c>
      <c r="I11934" s="6" t="s">
        <v>2134</v>
      </c>
      <c r="K11934" s="6">
        <v>176</v>
      </c>
    </row>
    <row r="11935" spans="1:11">
      <c r="A11935" s="6">
        <v>2000155561</v>
      </c>
      <c r="B11935" t="s">
        <v>13221</v>
      </c>
      <c r="C11935" s="6" t="s">
        <v>760</v>
      </c>
      <c r="D11935" s="6">
        <v>21</v>
      </c>
      <c r="E11935" s="6">
        <v>113</v>
      </c>
      <c r="F11935" s="6">
        <v>113</v>
      </c>
      <c r="G11935" s="1">
        <v>135</v>
      </c>
      <c r="H11935" s="6" t="s">
        <v>760</v>
      </c>
      <c r="I11935" s="6" t="s">
        <v>786</v>
      </c>
      <c r="K11935" s="6">
        <v>175</v>
      </c>
    </row>
    <row r="11936" spans="1:11">
      <c r="A11936" s="6">
        <v>2000044745</v>
      </c>
      <c r="B11936" t="s">
        <v>13222</v>
      </c>
      <c r="C11936" s="6" t="s">
        <v>289</v>
      </c>
      <c r="D11936" s="6">
        <v>23</v>
      </c>
      <c r="E11936" s="6">
        <v>113</v>
      </c>
      <c r="F11936" s="6">
        <v>113</v>
      </c>
      <c r="G11936" s="1">
        <v>135</v>
      </c>
      <c r="H11936" s="6" t="s">
        <v>289</v>
      </c>
      <c r="I11936" s="6" t="s">
        <v>963</v>
      </c>
      <c r="K11936" s="6">
        <v>181</v>
      </c>
    </row>
    <row r="11937" spans="1:11">
      <c r="A11937" s="6">
        <v>86056118</v>
      </c>
      <c r="B11937" t="s">
        <v>13223</v>
      </c>
      <c r="C11937" s="6" t="s">
        <v>319</v>
      </c>
      <c r="D11937" s="6">
        <v>26</v>
      </c>
      <c r="E11937" s="6">
        <v>113</v>
      </c>
      <c r="F11937" s="6">
        <v>113</v>
      </c>
      <c r="G11937" s="1">
        <v>135</v>
      </c>
      <c r="H11937" s="6" t="s">
        <v>319</v>
      </c>
      <c r="I11937" s="6" t="s">
        <v>13224</v>
      </c>
      <c r="K11937" s="6">
        <v>175</v>
      </c>
    </row>
    <row r="11938" spans="1:11">
      <c r="A11938" s="6">
        <v>49038417</v>
      </c>
      <c r="B11938" t="s">
        <v>13225</v>
      </c>
      <c r="C11938" s="6" t="s">
        <v>377</v>
      </c>
      <c r="D11938" s="6">
        <v>25</v>
      </c>
      <c r="E11938" s="6">
        <v>113</v>
      </c>
      <c r="F11938" s="6">
        <v>113</v>
      </c>
      <c r="G11938" s="1">
        <v>135</v>
      </c>
      <c r="H11938" s="6" t="s">
        <v>377</v>
      </c>
      <c r="I11938" s="6" t="s">
        <v>344</v>
      </c>
      <c r="K11938" s="6">
        <v>181</v>
      </c>
    </row>
    <row r="11939" spans="1:11">
      <c r="A11939" s="6">
        <v>2111732</v>
      </c>
      <c r="B11939" t="s">
        <v>13226</v>
      </c>
      <c r="C11939" s="6" t="s">
        <v>377</v>
      </c>
      <c r="D11939" s="6">
        <v>38</v>
      </c>
      <c r="E11939" s="6">
        <v>113</v>
      </c>
      <c r="F11939" s="6">
        <v>113</v>
      </c>
      <c r="G11939" s="1">
        <v>135</v>
      </c>
      <c r="H11939" s="6" t="s">
        <v>377</v>
      </c>
      <c r="I11939" s="6" t="s">
        <v>257</v>
      </c>
      <c r="K11939" s="6">
        <v>188</v>
      </c>
    </row>
    <row r="11940" spans="1:11">
      <c r="A11940" s="6">
        <v>53094972</v>
      </c>
      <c r="B11940" t="s">
        <v>13227</v>
      </c>
      <c r="C11940" s="6" t="s">
        <v>1624</v>
      </c>
      <c r="D11940" s="6">
        <v>30</v>
      </c>
      <c r="E11940" s="6">
        <v>113</v>
      </c>
      <c r="F11940" s="6">
        <v>113</v>
      </c>
      <c r="G11940" s="1">
        <v>135</v>
      </c>
      <c r="H11940" s="6" t="s">
        <v>1624</v>
      </c>
      <c r="I11940" s="6" t="s">
        <v>13228</v>
      </c>
      <c r="K11940" s="6">
        <v>195</v>
      </c>
    </row>
    <row r="11941" spans="1:11">
      <c r="A11941" s="6">
        <v>49037937</v>
      </c>
      <c r="B11941" t="s">
        <v>13229</v>
      </c>
      <c r="C11941" s="6" t="s">
        <v>1624</v>
      </c>
      <c r="D11941" s="6">
        <v>25</v>
      </c>
      <c r="E11941" s="6">
        <v>113</v>
      </c>
      <c r="F11941" s="6">
        <v>113</v>
      </c>
      <c r="G11941" s="1">
        <v>135</v>
      </c>
      <c r="H11941" s="6" t="s">
        <v>1624</v>
      </c>
      <c r="I11941" s="6" t="s">
        <v>13230</v>
      </c>
      <c r="K11941" s="6">
        <v>192</v>
      </c>
    </row>
    <row r="11942" spans="1:11">
      <c r="A11942" s="6">
        <v>68014240</v>
      </c>
      <c r="B11942" t="s">
        <v>13231</v>
      </c>
      <c r="C11942" s="6" t="s">
        <v>377</v>
      </c>
      <c r="D11942" s="6">
        <v>32</v>
      </c>
      <c r="E11942" s="6">
        <v>113</v>
      </c>
      <c r="F11942" s="6">
        <v>113</v>
      </c>
      <c r="G11942" s="1">
        <v>135</v>
      </c>
      <c r="H11942" s="6" t="s">
        <v>377</v>
      </c>
      <c r="I11942" s="6" t="s">
        <v>857</v>
      </c>
      <c r="K11942" s="6">
        <v>192</v>
      </c>
    </row>
    <row r="11943" spans="1:11">
      <c r="A11943" s="6">
        <v>2000019643</v>
      </c>
      <c r="B11943" t="s">
        <v>13232</v>
      </c>
      <c r="C11943" s="6" t="s">
        <v>303</v>
      </c>
      <c r="D11943" s="6">
        <v>22</v>
      </c>
      <c r="E11943" s="6">
        <v>113</v>
      </c>
      <c r="F11943" s="6">
        <v>113</v>
      </c>
      <c r="G11943" s="1">
        <v>135</v>
      </c>
      <c r="H11943" s="6" t="s">
        <v>303</v>
      </c>
      <c r="I11943" s="6" t="s">
        <v>1167</v>
      </c>
      <c r="K11943" s="6">
        <v>179</v>
      </c>
    </row>
    <row r="11944" spans="1:11">
      <c r="A11944" s="6">
        <v>43619130</v>
      </c>
      <c r="B11944" t="s">
        <v>13233</v>
      </c>
      <c r="C11944" s="6" t="s">
        <v>1709</v>
      </c>
      <c r="D11944" s="6">
        <v>22</v>
      </c>
      <c r="E11944" s="6">
        <v>113</v>
      </c>
      <c r="F11944" s="6">
        <v>113</v>
      </c>
      <c r="G11944" s="1">
        <v>135</v>
      </c>
      <c r="H11944" s="6" t="s">
        <v>1709</v>
      </c>
      <c r="I11944" s="6" t="s">
        <v>187</v>
      </c>
      <c r="K11944" s="6">
        <v>183</v>
      </c>
    </row>
    <row r="11945" spans="1:11">
      <c r="A11945" s="6">
        <v>8443233</v>
      </c>
      <c r="B11945" t="s">
        <v>13234</v>
      </c>
      <c r="C11945" s="6" t="s">
        <v>944</v>
      </c>
      <c r="D11945" s="6">
        <v>34</v>
      </c>
      <c r="E11945" s="6">
        <v>113</v>
      </c>
      <c r="F11945" s="6">
        <v>113</v>
      </c>
      <c r="G11945" s="1">
        <v>135</v>
      </c>
      <c r="H11945" s="6" t="s">
        <v>944</v>
      </c>
      <c r="I11945" s="6" t="s">
        <v>683</v>
      </c>
      <c r="K11945" s="6">
        <v>175</v>
      </c>
    </row>
    <row r="11946" spans="1:11">
      <c r="A11946" s="6">
        <v>2000283652</v>
      </c>
      <c r="B11946" t="s">
        <v>13235</v>
      </c>
      <c r="C11946" s="6" t="s">
        <v>1698</v>
      </c>
      <c r="D11946" s="6">
        <v>22</v>
      </c>
      <c r="E11946" s="6">
        <v>113</v>
      </c>
      <c r="F11946" s="6">
        <v>113</v>
      </c>
      <c r="G11946" s="1">
        <v>135</v>
      </c>
      <c r="H11946" s="6" t="s">
        <v>1698</v>
      </c>
      <c r="I11946" s="6" t="s">
        <v>2134</v>
      </c>
      <c r="K11946" s="6">
        <v>187</v>
      </c>
    </row>
    <row r="11947" spans="1:11">
      <c r="A11947" s="6">
        <v>62035683</v>
      </c>
      <c r="B11947" t="s">
        <v>13236</v>
      </c>
      <c r="C11947" s="6" t="s">
        <v>2115</v>
      </c>
      <c r="D11947" s="6">
        <v>35</v>
      </c>
      <c r="E11947" s="6">
        <v>113</v>
      </c>
      <c r="F11947" s="6">
        <v>113</v>
      </c>
      <c r="G11947" s="1">
        <v>135</v>
      </c>
      <c r="H11947" s="6" t="s">
        <v>2115</v>
      </c>
      <c r="I11947" s="6" t="s">
        <v>2594</v>
      </c>
      <c r="K11947" s="6">
        <v>182</v>
      </c>
    </row>
    <row r="11948" spans="1:11">
      <c r="A11948" s="6">
        <v>80000450</v>
      </c>
      <c r="B11948" t="s">
        <v>13237</v>
      </c>
      <c r="C11948" s="6" t="s">
        <v>2115</v>
      </c>
      <c r="D11948" s="6">
        <v>37</v>
      </c>
      <c r="E11948" s="6">
        <v>113</v>
      </c>
      <c r="F11948" s="6">
        <v>113</v>
      </c>
      <c r="G11948" s="1">
        <v>135</v>
      </c>
      <c r="H11948" s="6" t="s">
        <v>2115</v>
      </c>
      <c r="I11948" s="6" t="s">
        <v>1688</v>
      </c>
      <c r="K11948" s="6">
        <v>184</v>
      </c>
    </row>
    <row r="11949" spans="1:11">
      <c r="A11949" s="6">
        <v>49038335</v>
      </c>
      <c r="B11949" t="s">
        <v>13238</v>
      </c>
      <c r="C11949" s="6" t="s">
        <v>377</v>
      </c>
      <c r="D11949" s="6">
        <v>25</v>
      </c>
      <c r="E11949" s="6">
        <v>113</v>
      </c>
      <c r="F11949" s="6">
        <v>113</v>
      </c>
      <c r="G11949" s="1">
        <v>135</v>
      </c>
      <c r="H11949" s="6" t="s">
        <v>377</v>
      </c>
      <c r="I11949" s="6" t="s">
        <v>6360</v>
      </c>
      <c r="K11949" s="6">
        <v>197</v>
      </c>
    </row>
    <row r="11950" spans="1:11">
      <c r="A11950" s="6">
        <v>2000041745</v>
      </c>
      <c r="B11950" t="s">
        <v>13239</v>
      </c>
      <c r="C11950" s="6" t="s">
        <v>319</v>
      </c>
      <c r="D11950" s="6">
        <v>21</v>
      </c>
      <c r="E11950" s="6">
        <v>113</v>
      </c>
      <c r="F11950" s="6">
        <v>113</v>
      </c>
      <c r="G11950" s="1">
        <v>135</v>
      </c>
      <c r="H11950" s="6" t="s">
        <v>319</v>
      </c>
      <c r="I11950" s="6" t="s">
        <v>3240</v>
      </c>
      <c r="K11950" s="6">
        <v>184</v>
      </c>
    </row>
    <row r="11951" spans="1:11">
      <c r="A11951" s="6">
        <v>2000102142</v>
      </c>
      <c r="B11951" t="s">
        <v>13240</v>
      </c>
      <c r="C11951" s="6" t="s">
        <v>829</v>
      </c>
      <c r="D11951" s="6">
        <v>22</v>
      </c>
      <c r="E11951" s="6">
        <v>113</v>
      </c>
      <c r="F11951" s="6">
        <v>113</v>
      </c>
      <c r="G11951" s="1">
        <v>135</v>
      </c>
      <c r="H11951" s="6" t="s">
        <v>829</v>
      </c>
      <c r="I11951" s="6" t="s">
        <v>10571</v>
      </c>
      <c r="K11951" s="6">
        <v>190</v>
      </c>
    </row>
    <row r="11952" spans="1:11">
      <c r="A11952" s="6">
        <v>58154548</v>
      </c>
      <c r="B11952" t="s">
        <v>13241</v>
      </c>
      <c r="C11952" s="6" t="s">
        <v>619</v>
      </c>
      <c r="D11952" s="6">
        <v>23</v>
      </c>
      <c r="E11952" s="6">
        <v>113</v>
      </c>
      <c r="F11952" s="6">
        <v>113</v>
      </c>
      <c r="G11952" s="1">
        <v>135</v>
      </c>
      <c r="H11952" s="6" t="s">
        <v>619</v>
      </c>
      <c r="I11952" s="6" t="s">
        <v>194</v>
      </c>
      <c r="K11952" s="6">
        <v>188</v>
      </c>
    </row>
    <row r="11953" spans="1:11">
      <c r="A11953" s="6">
        <v>29113877</v>
      </c>
      <c r="B11953" t="s">
        <v>13242</v>
      </c>
      <c r="C11953" s="6" t="s">
        <v>728</v>
      </c>
      <c r="D11953" s="6">
        <v>29</v>
      </c>
      <c r="E11953" s="6">
        <v>113</v>
      </c>
      <c r="F11953" s="6">
        <v>113</v>
      </c>
      <c r="G11953" s="1">
        <v>135</v>
      </c>
      <c r="H11953" s="6" t="s">
        <v>728</v>
      </c>
      <c r="I11953" s="6" t="s">
        <v>259</v>
      </c>
      <c r="K11953" s="6">
        <v>173</v>
      </c>
    </row>
    <row r="11954" spans="1:11">
      <c r="A11954" s="6">
        <v>61044916</v>
      </c>
      <c r="B11954" t="s">
        <v>13243</v>
      </c>
      <c r="C11954" s="6" t="s">
        <v>1624</v>
      </c>
      <c r="D11954" s="6">
        <v>29</v>
      </c>
      <c r="E11954" s="6">
        <v>113</v>
      </c>
      <c r="F11954" s="6">
        <v>113</v>
      </c>
      <c r="G11954" s="1">
        <v>135</v>
      </c>
      <c r="H11954" s="6" t="s">
        <v>1624</v>
      </c>
      <c r="I11954" s="6" t="s">
        <v>253</v>
      </c>
      <c r="K11954" s="6">
        <v>184</v>
      </c>
    </row>
    <row r="11955" spans="1:11">
      <c r="A11955" s="6">
        <v>28100149</v>
      </c>
      <c r="B11955" t="s">
        <v>13244</v>
      </c>
      <c r="C11955" s="6" t="s">
        <v>966</v>
      </c>
      <c r="D11955" s="6">
        <v>27</v>
      </c>
      <c r="E11955" s="6">
        <v>113</v>
      </c>
      <c r="F11955" s="6">
        <v>113</v>
      </c>
      <c r="G11955" s="1">
        <v>135</v>
      </c>
      <c r="H11955" s="6" t="s">
        <v>966</v>
      </c>
      <c r="I11955" s="6" t="s">
        <v>259</v>
      </c>
      <c r="K11955" s="6">
        <v>168</v>
      </c>
    </row>
    <row r="11956" spans="1:11">
      <c r="A11956" s="6">
        <v>34008820</v>
      </c>
      <c r="B11956" t="s">
        <v>13245</v>
      </c>
      <c r="C11956" s="6" t="s">
        <v>1624</v>
      </c>
      <c r="D11956" s="6">
        <v>35</v>
      </c>
      <c r="E11956" s="6">
        <v>113</v>
      </c>
      <c r="F11956" s="6">
        <v>113</v>
      </c>
      <c r="G11956" s="1">
        <v>135</v>
      </c>
      <c r="H11956" s="6" t="s">
        <v>1624</v>
      </c>
      <c r="I11956" s="6" t="s">
        <v>2854</v>
      </c>
      <c r="K11956" s="6">
        <v>198</v>
      </c>
    </row>
    <row r="11957" spans="1:11">
      <c r="A11957" s="6">
        <v>2000116198</v>
      </c>
      <c r="B11957" t="s">
        <v>13246</v>
      </c>
      <c r="C11957" s="6" t="s">
        <v>2112</v>
      </c>
      <c r="D11957" s="6">
        <v>22</v>
      </c>
      <c r="E11957" s="6">
        <v>113</v>
      </c>
      <c r="F11957" s="6">
        <v>113</v>
      </c>
      <c r="G11957" s="1">
        <v>135</v>
      </c>
      <c r="H11957" s="6" t="s">
        <v>2112</v>
      </c>
      <c r="I11957" s="6" t="s">
        <v>222</v>
      </c>
      <c r="K11957" s="6">
        <v>188</v>
      </c>
    </row>
    <row r="11958" spans="1:11">
      <c r="A11958" s="6">
        <v>37085004</v>
      </c>
      <c r="B11958" t="s">
        <v>13247</v>
      </c>
      <c r="C11958" s="6" t="s">
        <v>558</v>
      </c>
      <c r="D11958" s="6">
        <v>22</v>
      </c>
      <c r="E11958" s="6">
        <v>113</v>
      </c>
      <c r="F11958" s="6">
        <v>113</v>
      </c>
      <c r="G11958" s="1">
        <v>135</v>
      </c>
      <c r="H11958" s="6" t="s">
        <v>558</v>
      </c>
      <c r="I11958" s="6" t="s">
        <v>406</v>
      </c>
      <c r="K11958" s="6">
        <v>188</v>
      </c>
    </row>
    <row r="11959" spans="1:11">
      <c r="A11959" s="6">
        <v>28126165</v>
      </c>
      <c r="B11959" t="s">
        <v>13248</v>
      </c>
      <c r="C11959" s="6" t="s">
        <v>218</v>
      </c>
      <c r="D11959" s="6">
        <v>22</v>
      </c>
      <c r="E11959" s="6">
        <v>113</v>
      </c>
      <c r="F11959" s="6">
        <v>113</v>
      </c>
      <c r="G11959" s="1">
        <v>135</v>
      </c>
      <c r="H11959" s="6" t="s">
        <v>218</v>
      </c>
      <c r="I11959" s="6" t="s">
        <v>1076</v>
      </c>
      <c r="K11959" s="6">
        <v>188</v>
      </c>
    </row>
    <row r="11960" spans="1:11">
      <c r="A11960" s="6">
        <v>19384379</v>
      </c>
      <c r="B11960" t="s">
        <v>13249</v>
      </c>
      <c r="C11960" s="6" t="s">
        <v>1747</v>
      </c>
      <c r="D11960" s="6">
        <v>22</v>
      </c>
      <c r="E11960" s="6">
        <v>113</v>
      </c>
      <c r="F11960" s="6">
        <v>113</v>
      </c>
      <c r="G11960" s="1">
        <v>135</v>
      </c>
      <c r="H11960" s="6" t="s">
        <v>1747</v>
      </c>
      <c r="I11960" s="6" t="s">
        <v>257</v>
      </c>
      <c r="K11960" s="6">
        <v>184</v>
      </c>
    </row>
    <row r="11961" spans="1:11">
      <c r="A11961" s="6">
        <v>72047931</v>
      </c>
      <c r="B11961" t="s">
        <v>13250</v>
      </c>
      <c r="C11961" s="6" t="s">
        <v>944</v>
      </c>
      <c r="D11961" s="6">
        <v>25</v>
      </c>
      <c r="E11961" s="6">
        <v>113</v>
      </c>
      <c r="F11961" s="6">
        <v>113</v>
      </c>
      <c r="G11961" s="1">
        <v>135</v>
      </c>
      <c r="H11961" s="6" t="s">
        <v>944</v>
      </c>
      <c r="I11961" s="6" t="s">
        <v>811</v>
      </c>
      <c r="K11961" s="6">
        <v>171</v>
      </c>
    </row>
    <row r="11962" spans="1:11">
      <c r="A11962" s="6">
        <v>19043345</v>
      </c>
      <c r="B11962" t="s">
        <v>13251</v>
      </c>
      <c r="C11962" s="6" t="s">
        <v>1624</v>
      </c>
      <c r="D11962" s="6">
        <v>36</v>
      </c>
      <c r="E11962" s="6">
        <v>113</v>
      </c>
      <c r="F11962" s="6">
        <v>113</v>
      </c>
      <c r="G11962" s="1">
        <v>135</v>
      </c>
      <c r="H11962" s="6" t="s">
        <v>1624</v>
      </c>
      <c r="I11962" s="6" t="s">
        <v>1928</v>
      </c>
      <c r="K11962" s="6">
        <v>190</v>
      </c>
    </row>
    <row r="11963" spans="1:11">
      <c r="A11963" s="6">
        <v>2000279448</v>
      </c>
      <c r="B11963" t="s">
        <v>13252</v>
      </c>
      <c r="C11963" s="6" t="s">
        <v>640</v>
      </c>
      <c r="D11963" s="6">
        <v>21</v>
      </c>
      <c r="E11963" s="6">
        <v>113</v>
      </c>
      <c r="F11963" s="6">
        <v>113</v>
      </c>
      <c r="G11963" s="1">
        <v>135</v>
      </c>
      <c r="H11963" s="6" t="s">
        <v>640</v>
      </c>
      <c r="I11963" s="6" t="s">
        <v>2539</v>
      </c>
      <c r="K11963" s="6">
        <v>181</v>
      </c>
    </row>
    <row r="11964" spans="1:11">
      <c r="A11964" s="6">
        <v>78044521</v>
      </c>
      <c r="B11964" t="s">
        <v>13253</v>
      </c>
      <c r="C11964" s="6" t="s">
        <v>319</v>
      </c>
      <c r="D11964" s="6">
        <v>31</v>
      </c>
      <c r="E11964" s="6">
        <v>113</v>
      </c>
      <c r="F11964" s="6">
        <v>113</v>
      </c>
      <c r="G11964" s="1">
        <v>135</v>
      </c>
      <c r="H11964" s="6" t="s">
        <v>319</v>
      </c>
      <c r="I11964" s="6" t="s">
        <v>2404</v>
      </c>
      <c r="K11964" s="6">
        <v>173</v>
      </c>
    </row>
    <row r="11965" spans="1:11">
      <c r="A11965" s="6">
        <v>2000214808</v>
      </c>
      <c r="B11965" t="s">
        <v>13254</v>
      </c>
      <c r="C11965" s="6" t="s">
        <v>1732</v>
      </c>
      <c r="D11965" s="6">
        <v>21</v>
      </c>
      <c r="E11965" s="6">
        <v>113</v>
      </c>
      <c r="F11965" s="6">
        <v>113</v>
      </c>
      <c r="G11965" s="1">
        <v>135</v>
      </c>
      <c r="H11965" s="6" t="s">
        <v>1732</v>
      </c>
      <c r="I11965" s="6" t="s">
        <v>8447</v>
      </c>
      <c r="K11965" s="6">
        <v>186</v>
      </c>
    </row>
    <row r="11966" spans="1:11">
      <c r="A11966" s="6">
        <v>2000076435</v>
      </c>
      <c r="B11966" t="s">
        <v>13255</v>
      </c>
      <c r="C11966" s="6" t="s">
        <v>240</v>
      </c>
      <c r="D11966" s="6">
        <v>22</v>
      </c>
      <c r="E11966" s="6">
        <v>113</v>
      </c>
      <c r="F11966" s="6">
        <v>113</v>
      </c>
      <c r="G11966" s="1">
        <v>135</v>
      </c>
      <c r="H11966" s="6" t="s">
        <v>240</v>
      </c>
      <c r="I11966" s="6" t="s">
        <v>348</v>
      </c>
      <c r="K11966" s="6">
        <v>170</v>
      </c>
    </row>
    <row r="11967" spans="1:11">
      <c r="A11967" s="6">
        <v>19073767</v>
      </c>
      <c r="B11967" t="s">
        <v>13256</v>
      </c>
      <c r="C11967" s="6" t="s">
        <v>558</v>
      </c>
      <c r="D11967" s="6">
        <v>35</v>
      </c>
      <c r="E11967" s="6">
        <v>113</v>
      </c>
      <c r="F11967" s="6">
        <v>113</v>
      </c>
      <c r="G11967" s="1">
        <v>134</v>
      </c>
      <c r="H11967" s="6" t="s">
        <v>558</v>
      </c>
      <c r="I11967" s="6" t="s">
        <v>257</v>
      </c>
      <c r="K11967" s="6">
        <v>175</v>
      </c>
    </row>
    <row r="11968" spans="1:11">
      <c r="A11968" s="6">
        <v>28110309</v>
      </c>
      <c r="B11968" t="s">
        <v>13257</v>
      </c>
      <c r="C11968" s="6" t="s">
        <v>314</v>
      </c>
      <c r="D11968" s="6">
        <v>25</v>
      </c>
      <c r="E11968" s="6">
        <v>113</v>
      </c>
      <c r="F11968" s="6">
        <v>113</v>
      </c>
      <c r="G11968" s="1">
        <v>134</v>
      </c>
      <c r="H11968" s="6" t="s">
        <v>314</v>
      </c>
      <c r="I11968" s="6" t="s">
        <v>13258</v>
      </c>
      <c r="K11968" s="6">
        <v>165</v>
      </c>
    </row>
    <row r="11969" spans="1:11">
      <c r="A11969" s="6">
        <v>53093672</v>
      </c>
      <c r="B11969" t="s">
        <v>13259</v>
      </c>
      <c r="C11969" s="6" t="s">
        <v>558</v>
      </c>
      <c r="D11969" s="6">
        <v>29</v>
      </c>
      <c r="E11969" s="6">
        <v>113</v>
      </c>
      <c r="F11969" s="6">
        <v>113</v>
      </c>
      <c r="G11969" s="1">
        <v>134</v>
      </c>
      <c r="H11969" s="6" t="s">
        <v>558</v>
      </c>
      <c r="I11969" s="6" t="s">
        <v>729</v>
      </c>
      <c r="K11969" s="6">
        <v>180</v>
      </c>
    </row>
    <row r="11970" spans="1:11">
      <c r="A11970" s="6">
        <v>76055483</v>
      </c>
      <c r="B11970" t="s">
        <v>13260</v>
      </c>
      <c r="C11970" s="6" t="s">
        <v>942</v>
      </c>
      <c r="D11970" s="6">
        <v>25</v>
      </c>
      <c r="E11970" s="6">
        <v>113</v>
      </c>
      <c r="F11970" s="6">
        <v>113</v>
      </c>
      <c r="G11970" s="1">
        <v>134</v>
      </c>
      <c r="H11970" s="6" t="s">
        <v>942</v>
      </c>
      <c r="I11970" s="6" t="s">
        <v>13261</v>
      </c>
      <c r="K11970" s="6">
        <v>179</v>
      </c>
    </row>
    <row r="11971" spans="1:11">
      <c r="A11971" s="6">
        <v>93031731</v>
      </c>
      <c r="B11971" t="s">
        <v>13262</v>
      </c>
      <c r="C11971" s="6" t="s">
        <v>488</v>
      </c>
      <c r="D11971" s="6">
        <v>30</v>
      </c>
      <c r="E11971" s="6">
        <v>113</v>
      </c>
      <c r="F11971" s="6">
        <v>113</v>
      </c>
      <c r="G11971" s="1">
        <v>133</v>
      </c>
      <c r="H11971" s="6" t="s">
        <v>488</v>
      </c>
      <c r="I11971" s="6" t="s">
        <v>11922</v>
      </c>
      <c r="K11971" s="6">
        <v>176</v>
      </c>
    </row>
    <row r="11972" spans="1:11">
      <c r="A11972" s="6">
        <v>2000160892</v>
      </c>
      <c r="B11972" t="s">
        <v>13263</v>
      </c>
      <c r="C11972" s="6" t="s">
        <v>966</v>
      </c>
      <c r="D11972" s="6">
        <v>22</v>
      </c>
      <c r="E11972" s="6">
        <v>113</v>
      </c>
      <c r="F11972" s="6">
        <v>113</v>
      </c>
      <c r="G11972" s="1">
        <v>133</v>
      </c>
      <c r="H11972" s="6" t="s">
        <v>966</v>
      </c>
      <c r="I11972" s="6" t="s">
        <v>603</v>
      </c>
      <c r="K11972" s="6">
        <v>171</v>
      </c>
    </row>
    <row r="11973" spans="1:11">
      <c r="A11973" s="6">
        <v>76052299</v>
      </c>
      <c r="B11973" t="s">
        <v>13264</v>
      </c>
      <c r="C11973" s="6" t="s">
        <v>319</v>
      </c>
      <c r="D11973" s="6">
        <v>24</v>
      </c>
      <c r="E11973" s="6">
        <v>113</v>
      </c>
      <c r="F11973" s="6">
        <v>113</v>
      </c>
      <c r="G11973" s="1">
        <v>132</v>
      </c>
      <c r="H11973" s="6" t="s">
        <v>319</v>
      </c>
      <c r="I11973" s="6" t="s">
        <v>4546</v>
      </c>
      <c r="K11973" s="6">
        <v>183</v>
      </c>
    </row>
    <row r="11974" spans="1:11">
      <c r="A11974" s="6">
        <v>19408947</v>
      </c>
      <c r="B11974" t="s">
        <v>13265</v>
      </c>
      <c r="C11974" s="6" t="s">
        <v>319</v>
      </c>
      <c r="D11974" s="6">
        <v>22</v>
      </c>
      <c r="E11974" s="6">
        <v>113</v>
      </c>
      <c r="F11974" s="6">
        <v>113</v>
      </c>
      <c r="G11974" s="1">
        <v>132</v>
      </c>
      <c r="H11974" s="6" t="s">
        <v>319</v>
      </c>
      <c r="I11974" s="6" t="s">
        <v>257</v>
      </c>
      <c r="K11974" s="6">
        <v>174</v>
      </c>
    </row>
    <row r="11975" spans="1:11">
      <c r="A11975" s="6">
        <v>19187799</v>
      </c>
      <c r="B11975" t="s">
        <v>13266</v>
      </c>
      <c r="C11975" s="6" t="s">
        <v>2115</v>
      </c>
      <c r="D11975" s="6">
        <v>34</v>
      </c>
      <c r="E11975" s="6">
        <v>113</v>
      </c>
      <c r="F11975" s="6">
        <v>113</v>
      </c>
      <c r="G11975" s="1">
        <v>132</v>
      </c>
      <c r="H11975" s="6" t="s">
        <v>2115</v>
      </c>
      <c r="I11975" s="6" t="s">
        <v>1928</v>
      </c>
      <c r="K11975" s="6">
        <v>189</v>
      </c>
    </row>
    <row r="11976" spans="1:11">
      <c r="A11976" s="6">
        <v>45077484</v>
      </c>
      <c r="B11976" t="s">
        <v>13267</v>
      </c>
      <c r="C11976" s="6" t="s">
        <v>1624</v>
      </c>
      <c r="D11976" s="6">
        <v>34</v>
      </c>
      <c r="E11976" s="6">
        <v>113</v>
      </c>
      <c r="F11976" s="6">
        <v>113</v>
      </c>
      <c r="G11976" s="1">
        <v>132</v>
      </c>
      <c r="H11976" s="6" t="s">
        <v>1624</v>
      </c>
      <c r="I11976" s="6" t="s">
        <v>2134</v>
      </c>
      <c r="K11976" s="6">
        <v>190</v>
      </c>
    </row>
    <row r="11977" spans="1:11">
      <c r="A11977" s="6">
        <v>48042523</v>
      </c>
      <c r="B11977" t="s">
        <v>13268</v>
      </c>
      <c r="C11977" s="6" t="s">
        <v>728</v>
      </c>
      <c r="D11977" s="6">
        <v>25</v>
      </c>
      <c r="E11977" s="6">
        <v>113</v>
      </c>
      <c r="F11977" s="6">
        <v>113</v>
      </c>
      <c r="G11977" s="1">
        <v>132</v>
      </c>
      <c r="H11977" s="6" t="s">
        <v>728</v>
      </c>
      <c r="I11977" s="6" t="s">
        <v>1809</v>
      </c>
      <c r="K11977" s="6">
        <v>170</v>
      </c>
    </row>
    <row r="11978" spans="1:11">
      <c r="A11978" s="6">
        <v>67262369</v>
      </c>
      <c r="B11978" t="s">
        <v>13269</v>
      </c>
      <c r="C11978" s="6" t="s">
        <v>2112</v>
      </c>
      <c r="D11978" s="6">
        <v>24</v>
      </c>
      <c r="E11978" s="6">
        <v>113</v>
      </c>
      <c r="F11978" s="6">
        <v>113</v>
      </c>
      <c r="G11978" s="1">
        <v>132</v>
      </c>
      <c r="H11978" s="6" t="s">
        <v>2112</v>
      </c>
      <c r="I11978" s="6" t="s">
        <v>433</v>
      </c>
      <c r="K11978" s="6">
        <v>178</v>
      </c>
    </row>
    <row r="11979" spans="1:11">
      <c r="A11979" s="6">
        <v>2000140831</v>
      </c>
      <c r="B11979" t="s">
        <v>13270</v>
      </c>
      <c r="C11979" s="6" t="s">
        <v>377</v>
      </c>
      <c r="D11979" s="6">
        <v>21</v>
      </c>
      <c r="E11979" s="6">
        <v>113</v>
      </c>
      <c r="F11979" s="6">
        <v>113</v>
      </c>
      <c r="G11979" s="1">
        <v>132</v>
      </c>
      <c r="H11979" s="6" t="s">
        <v>377</v>
      </c>
      <c r="I11979" s="6" t="s">
        <v>646</v>
      </c>
      <c r="K11979" s="6">
        <v>187</v>
      </c>
    </row>
    <row r="11980" spans="1:11">
      <c r="A11980" s="6">
        <v>19069590</v>
      </c>
      <c r="B11980" t="s">
        <v>13271</v>
      </c>
      <c r="C11980" s="6" t="s">
        <v>2120</v>
      </c>
      <c r="D11980" s="6">
        <v>33</v>
      </c>
      <c r="E11980" s="6">
        <v>113</v>
      </c>
      <c r="F11980" s="6">
        <v>113</v>
      </c>
      <c r="G11980" s="1">
        <v>132</v>
      </c>
      <c r="H11980" s="6" t="s">
        <v>2120</v>
      </c>
      <c r="I11980" s="6" t="s">
        <v>257</v>
      </c>
      <c r="K11980" s="6">
        <v>182</v>
      </c>
    </row>
    <row r="11981" spans="1:11">
      <c r="A11981" s="6">
        <v>2000013782</v>
      </c>
      <c r="B11981" t="s">
        <v>13272</v>
      </c>
      <c r="C11981" s="6" t="s">
        <v>319</v>
      </c>
      <c r="D11981" s="6">
        <v>21</v>
      </c>
      <c r="E11981" s="6">
        <v>113</v>
      </c>
      <c r="F11981" s="6">
        <v>113</v>
      </c>
      <c r="G11981" s="1">
        <v>132</v>
      </c>
      <c r="H11981" s="6" t="s">
        <v>319</v>
      </c>
      <c r="I11981" s="6" t="s">
        <v>1066</v>
      </c>
      <c r="K11981" s="6">
        <v>186</v>
      </c>
    </row>
    <row r="11982" spans="1:11">
      <c r="A11982" s="6">
        <v>16189772</v>
      </c>
      <c r="B11982" t="s">
        <v>13273</v>
      </c>
      <c r="C11982" s="6" t="s">
        <v>2115</v>
      </c>
      <c r="D11982" s="6">
        <v>28</v>
      </c>
      <c r="E11982" s="6">
        <v>113</v>
      </c>
      <c r="F11982" s="6">
        <v>113</v>
      </c>
      <c r="G11982" s="1">
        <v>132</v>
      </c>
      <c r="H11982" s="6" t="s">
        <v>2115</v>
      </c>
      <c r="I11982" s="6" t="s">
        <v>298</v>
      </c>
      <c r="K11982" s="6">
        <v>186</v>
      </c>
    </row>
    <row r="11983" spans="1:11">
      <c r="A11983" s="6">
        <v>2000128174</v>
      </c>
      <c r="B11983" t="s">
        <v>13274</v>
      </c>
      <c r="C11983" s="6" t="s">
        <v>3368</v>
      </c>
      <c r="D11983" s="6">
        <v>22</v>
      </c>
      <c r="E11983" s="6">
        <v>113</v>
      </c>
      <c r="F11983" s="6">
        <v>113</v>
      </c>
      <c r="G11983" s="1">
        <v>132</v>
      </c>
      <c r="H11983" s="6" t="s">
        <v>3368</v>
      </c>
      <c r="I11983" s="6" t="s">
        <v>1303</v>
      </c>
      <c r="K11983" s="6">
        <v>180</v>
      </c>
    </row>
    <row r="11984" spans="1:11">
      <c r="A11984" s="6">
        <v>19219728</v>
      </c>
      <c r="B11984" t="s">
        <v>13275</v>
      </c>
      <c r="C11984" s="6" t="s">
        <v>240</v>
      </c>
      <c r="D11984" s="6">
        <v>30</v>
      </c>
      <c r="E11984" s="6">
        <v>113</v>
      </c>
      <c r="F11984" s="6">
        <v>113</v>
      </c>
      <c r="G11984" s="1">
        <v>132</v>
      </c>
      <c r="H11984" s="6" t="s">
        <v>240</v>
      </c>
      <c r="I11984" s="6" t="s">
        <v>13276</v>
      </c>
      <c r="K11984" s="6">
        <v>180</v>
      </c>
    </row>
    <row r="11985" spans="1:11">
      <c r="A11985" s="6">
        <v>45015444</v>
      </c>
      <c r="B11985" t="s">
        <v>13277</v>
      </c>
      <c r="C11985" s="6" t="s">
        <v>966</v>
      </c>
      <c r="D11985" s="6">
        <v>34</v>
      </c>
      <c r="E11985" s="6">
        <v>113</v>
      </c>
      <c r="F11985" s="6">
        <v>113</v>
      </c>
      <c r="G11985" s="1">
        <v>132</v>
      </c>
      <c r="H11985" s="6" t="s">
        <v>966</v>
      </c>
      <c r="I11985" s="6" t="s">
        <v>2134</v>
      </c>
      <c r="K11985" s="6">
        <v>177</v>
      </c>
    </row>
    <row r="11986" spans="1:11">
      <c r="A11986" s="6">
        <v>2000175796</v>
      </c>
      <c r="B11986" t="s">
        <v>13278</v>
      </c>
      <c r="C11986" s="6" t="s">
        <v>314</v>
      </c>
      <c r="D11986" s="6">
        <v>22</v>
      </c>
      <c r="E11986" s="6">
        <v>113</v>
      </c>
      <c r="F11986" s="6">
        <v>113</v>
      </c>
      <c r="G11986" s="1">
        <v>132</v>
      </c>
      <c r="H11986" s="6" t="s">
        <v>314</v>
      </c>
      <c r="I11986" s="6" t="s">
        <v>13279</v>
      </c>
      <c r="K11986" s="6">
        <v>178</v>
      </c>
    </row>
    <row r="11987" spans="1:11">
      <c r="A11987" s="6">
        <v>2000128333</v>
      </c>
      <c r="B11987" t="s">
        <v>13280</v>
      </c>
      <c r="C11987" s="6" t="s">
        <v>488</v>
      </c>
      <c r="D11987" s="6">
        <v>22</v>
      </c>
      <c r="E11987" s="6">
        <v>113</v>
      </c>
      <c r="F11987" s="6">
        <v>113</v>
      </c>
      <c r="G11987" s="1">
        <v>132</v>
      </c>
      <c r="H11987" s="6" t="s">
        <v>488</v>
      </c>
      <c r="I11987" s="6" t="s">
        <v>2866</v>
      </c>
      <c r="K11987" s="6">
        <v>180</v>
      </c>
    </row>
    <row r="11988" spans="1:11">
      <c r="A11988" s="6">
        <v>27160149</v>
      </c>
      <c r="B11988" t="s">
        <v>13281</v>
      </c>
      <c r="C11988" s="6" t="s">
        <v>944</v>
      </c>
      <c r="D11988" s="6">
        <v>24</v>
      </c>
      <c r="E11988" s="6">
        <v>113</v>
      </c>
      <c r="F11988" s="6">
        <v>113</v>
      </c>
      <c r="G11988" s="1">
        <v>131</v>
      </c>
      <c r="H11988" s="6" t="s">
        <v>944</v>
      </c>
      <c r="I11988" s="6" t="s">
        <v>442</v>
      </c>
      <c r="K11988" s="6">
        <v>182</v>
      </c>
    </row>
    <row r="11989" spans="1:11">
      <c r="A11989" s="6">
        <v>76065313</v>
      </c>
      <c r="B11989" t="s">
        <v>13282</v>
      </c>
      <c r="C11989" s="6" t="s">
        <v>314</v>
      </c>
      <c r="D11989" s="6">
        <v>22</v>
      </c>
      <c r="E11989" s="6">
        <v>113</v>
      </c>
      <c r="F11989" s="6">
        <v>113</v>
      </c>
      <c r="G11989" s="1">
        <v>131</v>
      </c>
      <c r="H11989" s="6" t="s">
        <v>314</v>
      </c>
      <c r="I11989" s="6" t="s">
        <v>378</v>
      </c>
      <c r="K11989" s="6">
        <v>168</v>
      </c>
    </row>
    <row r="11990" spans="1:11">
      <c r="A11990" s="6">
        <v>86029624</v>
      </c>
      <c r="B11990" t="s">
        <v>13283</v>
      </c>
      <c r="C11990" s="6" t="s">
        <v>488</v>
      </c>
      <c r="D11990" s="6">
        <v>31</v>
      </c>
      <c r="E11990" s="6">
        <v>113</v>
      </c>
      <c r="F11990" s="6">
        <v>113</v>
      </c>
      <c r="G11990" s="1">
        <v>131</v>
      </c>
      <c r="H11990" s="6" t="s">
        <v>488</v>
      </c>
      <c r="I11990" s="6" t="s">
        <v>2296</v>
      </c>
      <c r="K11990" s="6">
        <v>181</v>
      </c>
    </row>
    <row r="11991" spans="1:11">
      <c r="A11991" s="6">
        <v>86037945</v>
      </c>
      <c r="B11991" t="s">
        <v>13284</v>
      </c>
      <c r="C11991" s="6" t="s">
        <v>488</v>
      </c>
      <c r="D11991" s="6">
        <v>29</v>
      </c>
      <c r="E11991" s="6">
        <v>113</v>
      </c>
      <c r="F11991" s="6">
        <v>113</v>
      </c>
      <c r="G11991" s="1">
        <v>131</v>
      </c>
      <c r="H11991" s="6" t="s">
        <v>488</v>
      </c>
      <c r="I11991" s="6" t="s">
        <v>1283</v>
      </c>
      <c r="K11991" s="6">
        <v>176</v>
      </c>
    </row>
    <row r="11992" spans="1:11">
      <c r="A11992" s="6">
        <v>19193812</v>
      </c>
      <c r="B11992" t="s">
        <v>13285</v>
      </c>
      <c r="C11992" s="6" t="s">
        <v>734</v>
      </c>
      <c r="D11992" s="6">
        <v>30</v>
      </c>
      <c r="E11992" s="6">
        <v>113</v>
      </c>
      <c r="F11992" s="6">
        <v>113</v>
      </c>
      <c r="G11992" s="1">
        <v>131</v>
      </c>
      <c r="H11992" s="6" t="s">
        <v>734</v>
      </c>
      <c r="I11992" s="6" t="s">
        <v>257</v>
      </c>
      <c r="K11992" s="6">
        <v>184</v>
      </c>
    </row>
    <row r="11993" spans="1:11">
      <c r="A11993" s="6">
        <v>67280753</v>
      </c>
      <c r="B11993" t="s">
        <v>13286</v>
      </c>
      <c r="C11993" s="6" t="s">
        <v>944</v>
      </c>
      <c r="D11993" s="6">
        <v>27</v>
      </c>
      <c r="E11993" s="6">
        <v>113</v>
      </c>
      <c r="F11993" s="6">
        <v>113</v>
      </c>
      <c r="G11993" s="1">
        <v>131</v>
      </c>
      <c r="H11993" s="6" t="s">
        <v>944</v>
      </c>
      <c r="I11993" s="6" t="s">
        <v>348</v>
      </c>
      <c r="K11993" s="6">
        <v>178</v>
      </c>
    </row>
    <row r="11994" spans="1:11">
      <c r="A11994" s="6">
        <v>43500011</v>
      </c>
      <c r="B11994" t="s">
        <v>13287</v>
      </c>
      <c r="C11994" s="6" t="s">
        <v>589</v>
      </c>
      <c r="D11994" s="6">
        <v>22</v>
      </c>
      <c r="E11994" s="6">
        <v>113</v>
      </c>
      <c r="F11994" s="6">
        <v>113</v>
      </c>
      <c r="G11994" s="1">
        <v>131</v>
      </c>
      <c r="H11994" s="6" t="s">
        <v>589</v>
      </c>
      <c r="I11994" s="6" t="s">
        <v>236</v>
      </c>
      <c r="K11994" s="6">
        <v>185</v>
      </c>
    </row>
    <row r="11995" spans="1:11">
      <c r="A11995" s="6">
        <v>2000161009</v>
      </c>
      <c r="B11995" t="s">
        <v>13288</v>
      </c>
      <c r="C11995" s="6" t="s">
        <v>240</v>
      </c>
      <c r="D11995" s="6">
        <v>22</v>
      </c>
      <c r="E11995" s="6">
        <v>113</v>
      </c>
      <c r="F11995" s="6">
        <v>113</v>
      </c>
      <c r="G11995" s="1">
        <v>131</v>
      </c>
      <c r="H11995" s="6" t="s">
        <v>240</v>
      </c>
      <c r="I11995" s="6" t="s">
        <v>603</v>
      </c>
      <c r="K11995" s="6">
        <v>169</v>
      </c>
    </row>
    <row r="11996" spans="1:11">
      <c r="A11996" s="6">
        <v>49053842</v>
      </c>
      <c r="B11996" t="s">
        <v>13289</v>
      </c>
      <c r="C11996" s="6" t="s">
        <v>377</v>
      </c>
      <c r="D11996" s="6">
        <v>25</v>
      </c>
      <c r="E11996" s="6">
        <v>113</v>
      </c>
      <c r="F11996" s="6">
        <v>113</v>
      </c>
      <c r="G11996" s="1">
        <v>131</v>
      </c>
      <c r="H11996" s="6" t="s">
        <v>377</v>
      </c>
      <c r="I11996" s="6" t="s">
        <v>1515</v>
      </c>
      <c r="K11996" s="6">
        <v>190</v>
      </c>
    </row>
    <row r="11997" spans="1:11">
      <c r="A11997" s="6">
        <v>16038421</v>
      </c>
      <c r="B11997" t="s">
        <v>13290</v>
      </c>
      <c r="C11997" s="6" t="s">
        <v>240</v>
      </c>
      <c r="D11997" s="6">
        <v>30</v>
      </c>
      <c r="E11997" s="6">
        <v>113</v>
      </c>
      <c r="F11997" s="6">
        <v>113</v>
      </c>
      <c r="G11997" s="1">
        <v>131</v>
      </c>
      <c r="H11997" s="6" t="s">
        <v>240</v>
      </c>
      <c r="I11997" s="6" t="s">
        <v>298</v>
      </c>
      <c r="K11997" s="6">
        <v>177</v>
      </c>
    </row>
    <row r="11998" spans="1:11">
      <c r="A11998" s="6">
        <v>23328907</v>
      </c>
      <c r="B11998" t="s">
        <v>13291</v>
      </c>
      <c r="C11998" s="6" t="s">
        <v>240</v>
      </c>
      <c r="D11998" s="6">
        <v>27</v>
      </c>
      <c r="E11998" s="6">
        <v>113</v>
      </c>
      <c r="F11998" s="6">
        <v>113</v>
      </c>
      <c r="G11998" s="1">
        <v>131</v>
      </c>
      <c r="H11998" s="6" t="s">
        <v>240</v>
      </c>
      <c r="I11998" s="6" t="s">
        <v>6334</v>
      </c>
      <c r="K11998" s="6">
        <v>169</v>
      </c>
    </row>
    <row r="11999" spans="1:11">
      <c r="A11999" s="6">
        <v>37051102</v>
      </c>
      <c r="B11999" t="s">
        <v>13292</v>
      </c>
      <c r="C11999" s="6" t="s">
        <v>1674</v>
      </c>
      <c r="D11999" s="6">
        <v>27</v>
      </c>
      <c r="E11999" s="6">
        <v>113</v>
      </c>
      <c r="F11999" s="6">
        <v>113</v>
      </c>
      <c r="G11999" s="1">
        <v>131</v>
      </c>
      <c r="H11999" s="6" t="s">
        <v>1674</v>
      </c>
      <c r="I11999" s="6" t="s">
        <v>1892</v>
      </c>
      <c r="K11999" s="6">
        <v>185</v>
      </c>
    </row>
    <row r="12000" spans="1:11">
      <c r="A12000" s="6">
        <v>2000035814</v>
      </c>
      <c r="B12000" t="s">
        <v>13293</v>
      </c>
      <c r="C12000" s="6" t="s">
        <v>2198</v>
      </c>
      <c r="D12000" s="6">
        <v>22</v>
      </c>
      <c r="E12000" s="6">
        <v>113</v>
      </c>
      <c r="F12000" s="6">
        <v>113</v>
      </c>
      <c r="G12000" s="1">
        <v>130</v>
      </c>
      <c r="H12000" s="6" t="s">
        <v>2198</v>
      </c>
      <c r="I12000" s="6" t="s">
        <v>603</v>
      </c>
      <c r="K12000" s="6">
        <v>185</v>
      </c>
    </row>
    <row r="12001" spans="1:11">
      <c r="A12001" s="6">
        <v>62056890</v>
      </c>
      <c r="B12001" t="s">
        <v>13294</v>
      </c>
      <c r="C12001" s="6" t="s">
        <v>314</v>
      </c>
      <c r="D12001" s="6">
        <v>31</v>
      </c>
      <c r="E12001" s="6">
        <v>113</v>
      </c>
      <c r="F12001" s="6">
        <v>113</v>
      </c>
      <c r="G12001" s="1">
        <v>130</v>
      </c>
      <c r="H12001" s="6" t="s">
        <v>314</v>
      </c>
      <c r="I12001" s="6" t="s">
        <v>1066</v>
      </c>
      <c r="K12001" s="6">
        <v>180</v>
      </c>
    </row>
    <row r="12002" spans="1:11">
      <c r="A12002" s="6">
        <v>2000024506</v>
      </c>
      <c r="B12002" t="s">
        <v>13295</v>
      </c>
      <c r="C12002" s="6" t="s">
        <v>218</v>
      </c>
      <c r="D12002" s="6">
        <v>23</v>
      </c>
      <c r="E12002" s="6">
        <v>113</v>
      </c>
      <c r="F12002" s="6">
        <v>113</v>
      </c>
      <c r="G12002" s="1">
        <v>130</v>
      </c>
      <c r="H12002" s="6" t="s">
        <v>218</v>
      </c>
      <c r="I12002" s="6" t="s">
        <v>1313</v>
      </c>
      <c r="K12002" s="6">
        <v>183</v>
      </c>
    </row>
    <row r="12003" spans="1:11">
      <c r="A12003" s="6">
        <v>14001483</v>
      </c>
      <c r="B12003" t="s">
        <v>13296</v>
      </c>
      <c r="C12003" s="6" t="s">
        <v>2113</v>
      </c>
      <c r="D12003" s="6">
        <v>36</v>
      </c>
      <c r="E12003" s="6">
        <v>113</v>
      </c>
      <c r="F12003" s="6">
        <v>113</v>
      </c>
      <c r="G12003" s="1">
        <v>130</v>
      </c>
      <c r="H12003" s="6" t="s">
        <v>2113</v>
      </c>
      <c r="I12003" s="6" t="s">
        <v>603</v>
      </c>
      <c r="K12003" s="6">
        <v>179</v>
      </c>
    </row>
    <row r="12004" spans="1:11">
      <c r="A12004" s="6">
        <v>2000165806</v>
      </c>
      <c r="B12004" t="s">
        <v>13297</v>
      </c>
      <c r="C12004" s="6" t="s">
        <v>966</v>
      </c>
      <c r="D12004" s="6">
        <v>22</v>
      </c>
      <c r="E12004" s="6">
        <v>113</v>
      </c>
      <c r="F12004" s="6">
        <v>113</v>
      </c>
      <c r="G12004" s="1">
        <v>130</v>
      </c>
      <c r="H12004" s="6" t="s">
        <v>966</v>
      </c>
      <c r="I12004" s="6" t="s">
        <v>3240</v>
      </c>
      <c r="K12004" s="6">
        <v>170</v>
      </c>
    </row>
    <row r="12005" spans="1:11">
      <c r="A12005" s="6">
        <v>28066613</v>
      </c>
      <c r="B12005" t="s">
        <v>13298</v>
      </c>
      <c r="C12005" s="6" t="s">
        <v>2167</v>
      </c>
      <c r="D12005" s="6">
        <v>30</v>
      </c>
      <c r="E12005" s="6">
        <v>113</v>
      </c>
      <c r="F12005" s="6">
        <v>113</v>
      </c>
      <c r="G12005" s="1">
        <v>130</v>
      </c>
      <c r="H12005" s="6" t="s">
        <v>2167</v>
      </c>
      <c r="I12005" s="6" t="s">
        <v>259</v>
      </c>
      <c r="K12005" s="6">
        <v>184</v>
      </c>
    </row>
    <row r="12006" spans="1:11">
      <c r="A12006" s="6">
        <v>25053231</v>
      </c>
      <c r="B12006" t="s">
        <v>13299</v>
      </c>
      <c r="C12006" s="6" t="s">
        <v>944</v>
      </c>
      <c r="D12006" s="6">
        <v>26</v>
      </c>
      <c r="E12006" s="6">
        <v>113</v>
      </c>
      <c r="F12006" s="6">
        <v>113</v>
      </c>
      <c r="G12006" s="1">
        <v>130</v>
      </c>
      <c r="H12006" s="6" t="s">
        <v>944</v>
      </c>
      <c r="I12006" s="6" t="s">
        <v>1731</v>
      </c>
      <c r="K12006" s="6">
        <v>171</v>
      </c>
    </row>
    <row r="12007" spans="1:11">
      <c r="A12007" s="6">
        <v>16254162</v>
      </c>
      <c r="B12007" t="s">
        <v>13300</v>
      </c>
      <c r="C12007" s="6" t="s">
        <v>2120</v>
      </c>
      <c r="D12007" s="6">
        <v>23</v>
      </c>
      <c r="E12007" s="6">
        <v>113</v>
      </c>
      <c r="F12007" s="6">
        <v>113</v>
      </c>
      <c r="G12007" s="1">
        <v>130</v>
      </c>
      <c r="H12007" s="6" t="s">
        <v>2120</v>
      </c>
      <c r="I12007" s="6" t="s">
        <v>298</v>
      </c>
      <c r="K12007" s="6">
        <v>183</v>
      </c>
    </row>
    <row r="12008" spans="1:11">
      <c r="A12008" s="6">
        <v>19125412</v>
      </c>
      <c r="B12008" t="s">
        <v>13301</v>
      </c>
      <c r="C12008" s="6" t="s">
        <v>3594</v>
      </c>
      <c r="D12008" s="6">
        <v>33</v>
      </c>
      <c r="E12008" s="6">
        <v>113</v>
      </c>
      <c r="F12008" s="6">
        <v>113</v>
      </c>
      <c r="G12008" s="1">
        <v>130</v>
      </c>
      <c r="H12008" s="6" t="s">
        <v>3594</v>
      </c>
      <c r="I12008" s="6" t="s">
        <v>257</v>
      </c>
      <c r="K12008" s="6">
        <v>186</v>
      </c>
    </row>
    <row r="12009" spans="1:11">
      <c r="A12009" s="6">
        <v>76036889</v>
      </c>
      <c r="B12009" t="s">
        <v>13302</v>
      </c>
      <c r="C12009" s="6" t="s">
        <v>314</v>
      </c>
      <c r="D12009" s="6">
        <v>29</v>
      </c>
      <c r="E12009" s="6">
        <v>113</v>
      </c>
      <c r="F12009" s="6">
        <v>113</v>
      </c>
      <c r="G12009" s="1">
        <v>130</v>
      </c>
      <c r="H12009" s="6" t="s">
        <v>314</v>
      </c>
      <c r="I12009" s="6" t="s">
        <v>378</v>
      </c>
      <c r="K12009" s="6">
        <v>172</v>
      </c>
    </row>
    <row r="12010" spans="1:11">
      <c r="A12010" s="6">
        <v>43317909</v>
      </c>
      <c r="B12010" t="s">
        <v>13303</v>
      </c>
      <c r="C12010" s="6" t="s">
        <v>488</v>
      </c>
      <c r="D12010" s="6">
        <v>24</v>
      </c>
      <c r="E12010" s="6">
        <v>113</v>
      </c>
      <c r="F12010" s="6">
        <v>113</v>
      </c>
      <c r="G12010" s="1">
        <v>130</v>
      </c>
      <c r="H12010" s="6" t="s">
        <v>488</v>
      </c>
      <c r="I12010" s="6" t="s">
        <v>6437</v>
      </c>
      <c r="K12010" s="6">
        <v>190</v>
      </c>
    </row>
    <row r="12011" spans="1:11">
      <c r="A12011" s="6">
        <v>2000074383</v>
      </c>
      <c r="B12011" t="s">
        <v>13304</v>
      </c>
      <c r="C12011" s="6" t="s">
        <v>351</v>
      </c>
      <c r="D12011" s="6">
        <v>24</v>
      </c>
      <c r="E12011" s="6">
        <v>113</v>
      </c>
      <c r="F12011" s="6">
        <v>113</v>
      </c>
      <c r="G12011" s="1">
        <v>130</v>
      </c>
      <c r="H12011" s="6" t="s">
        <v>351</v>
      </c>
      <c r="I12011" s="6" t="s">
        <v>2539</v>
      </c>
      <c r="K12011" s="6">
        <v>178</v>
      </c>
    </row>
    <row r="12012" spans="1:11">
      <c r="A12012" s="6">
        <v>49048522</v>
      </c>
      <c r="B12012" t="s">
        <v>13305</v>
      </c>
      <c r="C12012" s="6" t="s">
        <v>1672</v>
      </c>
      <c r="D12012" s="6">
        <v>25</v>
      </c>
      <c r="E12012" s="6">
        <v>113</v>
      </c>
      <c r="F12012" s="6">
        <v>113</v>
      </c>
      <c r="G12012" s="1">
        <v>130</v>
      </c>
      <c r="H12012" s="6" t="s">
        <v>1672</v>
      </c>
      <c r="I12012" s="6" t="s">
        <v>1809</v>
      </c>
      <c r="K12012" s="6">
        <v>173</v>
      </c>
    </row>
    <row r="12013" spans="1:11">
      <c r="A12013" s="6">
        <v>76062698</v>
      </c>
      <c r="B12013" t="s">
        <v>13306</v>
      </c>
      <c r="C12013" s="6" t="s">
        <v>488</v>
      </c>
      <c r="D12013" s="6">
        <v>24</v>
      </c>
      <c r="E12013" s="6">
        <v>113</v>
      </c>
      <c r="F12013" s="6">
        <v>113</v>
      </c>
      <c r="G12013" s="1">
        <v>130</v>
      </c>
      <c r="H12013" s="6" t="s">
        <v>488</v>
      </c>
      <c r="I12013" s="6" t="s">
        <v>3403</v>
      </c>
      <c r="K12013" s="6">
        <v>171</v>
      </c>
    </row>
    <row r="12014" spans="1:11">
      <c r="A12014" s="6">
        <v>2000011228</v>
      </c>
      <c r="B12014" t="s">
        <v>13307</v>
      </c>
      <c r="C12014" s="6" t="s">
        <v>1176</v>
      </c>
      <c r="D12014" s="6">
        <v>23</v>
      </c>
      <c r="E12014" s="6">
        <v>113</v>
      </c>
      <c r="F12014" s="6">
        <v>113</v>
      </c>
      <c r="G12014" s="1">
        <v>130</v>
      </c>
      <c r="H12014" s="6" t="s">
        <v>1176</v>
      </c>
      <c r="I12014" s="6" t="s">
        <v>10845</v>
      </c>
      <c r="K12014" s="6">
        <v>177</v>
      </c>
    </row>
    <row r="12015" spans="1:11">
      <c r="A12015" s="6">
        <v>2000052687</v>
      </c>
      <c r="B12015" t="s">
        <v>13308</v>
      </c>
      <c r="C12015" s="6" t="s">
        <v>619</v>
      </c>
      <c r="D12015" s="6">
        <v>22</v>
      </c>
      <c r="E12015" s="6">
        <v>113</v>
      </c>
      <c r="F12015" s="6">
        <v>113</v>
      </c>
      <c r="G12015" s="1">
        <v>130</v>
      </c>
      <c r="H12015" s="6" t="s">
        <v>619</v>
      </c>
      <c r="I12015" s="6" t="s">
        <v>1731</v>
      </c>
      <c r="K12015" s="6">
        <v>186</v>
      </c>
    </row>
    <row r="12016" spans="1:11">
      <c r="A12016" s="6">
        <v>43371897</v>
      </c>
      <c r="B12016" t="s">
        <v>13309</v>
      </c>
      <c r="C12016" s="6" t="s">
        <v>2046</v>
      </c>
      <c r="D12016" s="6">
        <v>24</v>
      </c>
      <c r="E12016" s="6">
        <v>113</v>
      </c>
      <c r="F12016" s="6">
        <v>113</v>
      </c>
      <c r="G12016" s="1">
        <v>130</v>
      </c>
      <c r="H12016" s="6" t="s">
        <v>2046</v>
      </c>
      <c r="I12016" s="6" t="s">
        <v>236</v>
      </c>
      <c r="K12016" s="6">
        <v>188</v>
      </c>
    </row>
    <row r="12017" spans="1:11">
      <c r="A12017" s="6">
        <v>14025221</v>
      </c>
      <c r="B12017" t="s">
        <v>13310</v>
      </c>
      <c r="C12017" s="6" t="s">
        <v>377</v>
      </c>
      <c r="D12017" s="6">
        <v>32</v>
      </c>
      <c r="E12017" s="6">
        <v>113</v>
      </c>
      <c r="F12017" s="6">
        <v>113</v>
      </c>
      <c r="G12017" s="1">
        <v>130</v>
      </c>
      <c r="H12017" s="6" t="s">
        <v>377</v>
      </c>
      <c r="I12017" s="6" t="s">
        <v>603</v>
      </c>
      <c r="K12017" s="6">
        <v>183</v>
      </c>
    </row>
    <row r="12018" spans="1:11">
      <c r="A12018" s="6">
        <v>93024808</v>
      </c>
      <c r="B12018" t="s">
        <v>13311</v>
      </c>
      <c r="C12018" s="6" t="s">
        <v>1624</v>
      </c>
      <c r="D12018" s="6">
        <v>32</v>
      </c>
      <c r="E12018" s="6">
        <v>113</v>
      </c>
      <c r="F12018" s="6">
        <v>113</v>
      </c>
      <c r="G12018" s="1">
        <v>130</v>
      </c>
      <c r="H12018" s="6" t="s">
        <v>1624</v>
      </c>
      <c r="I12018" s="6" t="s">
        <v>857</v>
      </c>
      <c r="K12018" s="6">
        <v>188</v>
      </c>
    </row>
    <row r="12019" spans="1:11">
      <c r="A12019" s="6">
        <v>762823</v>
      </c>
      <c r="B12019" t="s">
        <v>13312</v>
      </c>
      <c r="C12019" s="6" t="s">
        <v>2149</v>
      </c>
      <c r="D12019" s="6">
        <v>34</v>
      </c>
      <c r="E12019" s="6">
        <v>113</v>
      </c>
      <c r="F12019" s="6">
        <v>113</v>
      </c>
      <c r="G12019" s="1">
        <v>130</v>
      </c>
      <c r="H12019" s="6" t="s">
        <v>2149</v>
      </c>
      <c r="I12019" s="6" t="s">
        <v>729</v>
      </c>
      <c r="K12019" s="6">
        <v>186</v>
      </c>
    </row>
    <row r="12020" spans="1:11">
      <c r="A12020" s="6">
        <v>29175037</v>
      </c>
      <c r="B12020" t="s">
        <v>13313</v>
      </c>
      <c r="C12020" s="6" t="s">
        <v>1674</v>
      </c>
      <c r="D12020" s="6">
        <v>25</v>
      </c>
      <c r="E12020" s="6">
        <v>113</v>
      </c>
      <c r="F12020" s="6">
        <v>113</v>
      </c>
      <c r="G12020" s="1">
        <v>130</v>
      </c>
      <c r="H12020" s="6" t="s">
        <v>1674</v>
      </c>
      <c r="I12020" s="6" t="s">
        <v>259</v>
      </c>
      <c r="K12020" s="6">
        <v>181</v>
      </c>
    </row>
    <row r="12021" spans="1:11">
      <c r="A12021" s="6">
        <v>67199304</v>
      </c>
      <c r="B12021" t="s">
        <v>13314</v>
      </c>
      <c r="C12021" s="6" t="s">
        <v>377</v>
      </c>
      <c r="D12021" s="6">
        <v>30</v>
      </c>
      <c r="E12021" s="6">
        <v>113</v>
      </c>
      <c r="F12021" s="6">
        <v>113</v>
      </c>
      <c r="G12021" s="1">
        <v>130</v>
      </c>
      <c r="H12021" s="6" t="s">
        <v>377</v>
      </c>
      <c r="I12021" s="6" t="s">
        <v>348</v>
      </c>
      <c r="K12021" s="6">
        <v>185</v>
      </c>
    </row>
    <row r="12022" spans="1:11">
      <c r="A12022" s="6">
        <v>67184202</v>
      </c>
      <c r="B12022" t="s">
        <v>13315</v>
      </c>
      <c r="C12022" s="6" t="s">
        <v>589</v>
      </c>
      <c r="D12022" s="6">
        <v>29</v>
      </c>
      <c r="E12022" s="6">
        <v>113</v>
      </c>
      <c r="F12022" s="6">
        <v>113</v>
      </c>
      <c r="G12022" s="1">
        <v>130</v>
      </c>
      <c r="H12022" s="6" t="s">
        <v>589</v>
      </c>
      <c r="I12022" s="6" t="s">
        <v>348</v>
      </c>
      <c r="K12022" s="6">
        <v>184</v>
      </c>
    </row>
    <row r="12023" spans="1:11">
      <c r="A12023" s="6">
        <v>2000100124</v>
      </c>
      <c r="B12023" t="s">
        <v>13316</v>
      </c>
      <c r="C12023" s="6" t="s">
        <v>1732</v>
      </c>
      <c r="D12023" s="6">
        <v>21</v>
      </c>
      <c r="E12023" s="6">
        <v>113</v>
      </c>
      <c r="F12023" s="6">
        <v>113</v>
      </c>
      <c r="G12023" s="1">
        <v>130</v>
      </c>
      <c r="H12023" s="6" t="s">
        <v>1732</v>
      </c>
      <c r="I12023" s="6" t="s">
        <v>378</v>
      </c>
      <c r="K12023" s="6">
        <v>182</v>
      </c>
    </row>
    <row r="12024" spans="1:11">
      <c r="A12024" s="6">
        <v>85096089</v>
      </c>
      <c r="B12024" t="s">
        <v>13317</v>
      </c>
      <c r="C12024" s="6" t="s">
        <v>966</v>
      </c>
      <c r="D12024" s="6">
        <v>30</v>
      </c>
      <c r="E12024" s="6">
        <v>113</v>
      </c>
      <c r="F12024" s="6">
        <v>113</v>
      </c>
      <c r="G12024" s="1">
        <v>130</v>
      </c>
      <c r="H12024" s="6" t="s">
        <v>966</v>
      </c>
      <c r="I12024" s="6" t="s">
        <v>10470</v>
      </c>
      <c r="K12024" s="6">
        <v>178</v>
      </c>
    </row>
    <row r="12025" spans="1:11">
      <c r="A12025" s="6">
        <v>49053264</v>
      </c>
      <c r="B12025" t="s">
        <v>13318</v>
      </c>
      <c r="C12025" s="6" t="s">
        <v>488</v>
      </c>
      <c r="D12025" s="6">
        <v>24</v>
      </c>
      <c r="E12025" s="6">
        <v>113</v>
      </c>
      <c r="F12025" s="6">
        <v>113</v>
      </c>
      <c r="G12025" s="1">
        <v>130</v>
      </c>
      <c r="H12025" s="6" t="s">
        <v>488</v>
      </c>
      <c r="I12025" s="6" t="s">
        <v>341</v>
      </c>
      <c r="K12025" s="6">
        <v>178</v>
      </c>
    </row>
    <row r="12026" spans="1:11">
      <c r="A12026" s="6">
        <v>14227181</v>
      </c>
      <c r="B12026" t="s">
        <v>13319</v>
      </c>
      <c r="C12026" s="6" t="s">
        <v>1176</v>
      </c>
      <c r="D12026" s="6">
        <v>22</v>
      </c>
      <c r="E12026" s="6">
        <v>113</v>
      </c>
      <c r="F12026" s="6">
        <v>113</v>
      </c>
      <c r="G12026" s="1">
        <v>130</v>
      </c>
      <c r="H12026" s="6" t="s">
        <v>1176</v>
      </c>
      <c r="I12026" s="6" t="s">
        <v>603</v>
      </c>
      <c r="K12026" s="6">
        <v>169</v>
      </c>
    </row>
    <row r="12027" spans="1:11">
      <c r="A12027" s="6">
        <v>14020972</v>
      </c>
      <c r="B12027" t="s">
        <v>13320</v>
      </c>
      <c r="C12027" s="6" t="s">
        <v>1671</v>
      </c>
      <c r="D12027" s="6">
        <v>33</v>
      </c>
      <c r="E12027" s="6">
        <v>113</v>
      </c>
      <c r="F12027" s="6">
        <v>113</v>
      </c>
      <c r="G12027" s="1">
        <v>130</v>
      </c>
      <c r="H12027" s="6" t="s">
        <v>1671</v>
      </c>
      <c r="I12027" s="6" t="s">
        <v>187</v>
      </c>
      <c r="K12027" s="6">
        <v>166</v>
      </c>
    </row>
    <row r="12028" spans="1:11">
      <c r="A12028" s="6">
        <v>8877170</v>
      </c>
      <c r="B12028" t="s">
        <v>13321</v>
      </c>
      <c r="C12028" s="6" t="s">
        <v>218</v>
      </c>
      <c r="D12028" s="6">
        <v>38</v>
      </c>
      <c r="E12028" s="6">
        <v>113</v>
      </c>
      <c r="F12028" s="6">
        <v>113</v>
      </c>
      <c r="G12028" s="1">
        <v>130</v>
      </c>
      <c r="H12028" s="6" t="s">
        <v>218</v>
      </c>
      <c r="I12028" s="6" t="s">
        <v>306</v>
      </c>
      <c r="K12028" s="6">
        <v>183</v>
      </c>
    </row>
    <row r="12029" spans="1:11">
      <c r="A12029" s="6">
        <v>93038577</v>
      </c>
      <c r="B12029" t="s">
        <v>13322</v>
      </c>
      <c r="C12029" s="6" t="s">
        <v>351</v>
      </c>
      <c r="D12029" s="6">
        <v>33</v>
      </c>
      <c r="E12029" s="6">
        <v>113</v>
      </c>
      <c r="F12029" s="6">
        <v>113</v>
      </c>
      <c r="G12029" s="1">
        <v>130</v>
      </c>
      <c r="H12029" s="6" t="s">
        <v>351</v>
      </c>
      <c r="I12029" s="6" t="s">
        <v>1701</v>
      </c>
      <c r="K12029" s="6">
        <v>172</v>
      </c>
    </row>
    <row r="12030" spans="1:11">
      <c r="A12030" s="6">
        <v>67071184</v>
      </c>
      <c r="B12030" t="s">
        <v>13323</v>
      </c>
      <c r="C12030" s="6" t="s">
        <v>4359</v>
      </c>
      <c r="D12030" s="6">
        <v>33</v>
      </c>
      <c r="E12030" s="6">
        <v>113</v>
      </c>
      <c r="F12030" s="6">
        <v>113</v>
      </c>
      <c r="G12030" s="1">
        <v>130</v>
      </c>
      <c r="H12030" s="6" t="s">
        <v>4359</v>
      </c>
      <c r="I12030" s="6" t="s">
        <v>2987</v>
      </c>
      <c r="K12030" s="6">
        <v>183</v>
      </c>
    </row>
    <row r="12031" spans="1:11">
      <c r="A12031" s="6">
        <v>19249916</v>
      </c>
      <c r="B12031" t="s">
        <v>13324</v>
      </c>
      <c r="C12031" s="6" t="s">
        <v>2120</v>
      </c>
      <c r="D12031" s="6">
        <v>29</v>
      </c>
      <c r="E12031" s="6">
        <v>113</v>
      </c>
      <c r="F12031" s="6">
        <v>113</v>
      </c>
      <c r="G12031" s="1">
        <v>130</v>
      </c>
      <c r="H12031" s="6" t="s">
        <v>2120</v>
      </c>
      <c r="I12031" s="6" t="s">
        <v>257</v>
      </c>
      <c r="K12031" s="6">
        <v>185</v>
      </c>
    </row>
    <row r="12032" spans="1:11">
      <c r="A12032" s="6">
        <v>29114948</v>
      </c>
      <c r="B12032" t="s">
        <v>13325</v>
      </c>
      <c r="C12032" s="6" t="s">
        <v>2112</v>
      </c>
      <c r="D12032" s="6">
        <v>32</v>
      </c>
      <c r="E12032" s="6">
        <v>113</v>
      </c>
      <c r="F12032" s="6">
        <v>113</v>
      </c>
      <c r="G12032" s="1">
        <v>130</v>
      </c>
      <c r="H12032" s="6" t="s">
        <v>2112</v>
      </c>
      <c r="I12032" s="6" t="s">
        <v>344</v>
      </c>
      <c r="K12032" s="6">
        <v>181</v>
      </c>
    </row>
    <row r="12033" spans="1:11">
      <c r="A12033" s="6">
        <v>67154515</v>
      </c>
      <c r="B12033" t="s">
        <v>13326</v>
      </c>
      <c r="C12033" s="6" t="s">
        <v>2116</v>
      </c>
      <c r="D12033" s="6">
        <v>33</v>
      </c>
      <c r="E12033" s="6">
        <v>113</v>
      </c>
      <c r="F12033" s="6">
        <v>113</v>
      </c>
      <c r="G12033" s="1">
        <v>130</v>
      </c>
      <c r="H12033" s="6" t="s">
        <v>2116</v>
      </c>
      <c r="I12033" s="6" t="s">
        <v>433</v>
      </c>
      <c r="K12033" s="6">
        <v>187</v>
      </c>
    </row>
    <row r="12034" spans="1:11">
      <c r="A12034" s="6">
        <v>18072298</v>
      </c>
      <c r="B12034" t="s">
        <v>13327</v>
      </c>
      <c r="C12034" s="6" t="s">
        <v>319</v>
      </c>
      <c r="D12034" s="6">
        <v>28</v>
      </c>
      <c r="E12034" s="6">
        <v>113</v>
      </c>
      <c r="F12034" s="6">
        <v>113</v>
      </c>
      <c r="G12034" s="1">
        <v>130</v>
      </c>
      <c r="H12034" s="6" t="s">
        <v>319</v>
      </c>
      <c r="I12034" s="6" t="s">
        <v>1816</v>
      </c>
      <c r="K12034" s="6">
        <v>175</v>
      </c>
    </row>
    <row r="12035" spans="1:11">
      <c r="A12035" s="6">
        <v>2000326259</v>
      </c>
      <c r="B12035" t="s">
        <v>13328</v>
      </c>
      <c r="C12035" s="6" t="s">
        <v>4359</v>
      </c>
      <c r="D12035" s="6">
        <v>21</v>
      </c>
      <c r="E12035" s="6">
        <v>113</v>
      </c>
      <c r="F12035" s="6">
        <v>113</v>
      </c>
      <c r="G12035" s="1">
        <v>130</v>
      </c>
      <c r="H12035" s="6" t="s">
        <v>4359</v>
      </c>
      <c r="I12035" s="6" t="s">
        <v>603</v>
      </c>
      <c r="K12035" s="6">
        <v>175</v>
      </c>
    </row>
    <row r="12036" spans="1:11">
      <c r="A12036" s="6">
        <v>96086694</v>
      </c>
      <c r="B12036" t="s">
        <v>13329</v>
      </c>
      <c r="C12036" s="6" t="s">
        <v>640</v>
      </c>
      <c r="D12036" s="6">
        <v>26</v>
      </c>
      <c r="E12036" s="6">
        <v>113</v>
      </c>
      <c r="F12036" s="6">
        <v>113</v>
      </c>
      <c r="G12036" s="1">
        <v>130</v>
      </c>
      <c r="H12036" s="6" t="s">
        <v>640</v>
      </c>
      <c r="I12036" s="6" t="s">
        <v>731</v>
      </c>
      <c r="K12036" s="6">
        <v>180</v>
      </c>
    </row>
    <row r="12037" spans="1:11">
      <c r="A12037" s="6">
        <v>59117815</v>
      </c>
      <c r="B12037" t="s">
        <v>13330</v>
      </c>
      <c r="C12037" s="6" t="s">
        <v>1672</v>
      </c>
      <c r="D12037" s="6">
        <v>26</v>
      </c>
      <c r="E12037" s="6">
        <v>113</v>
      </c>
      <c r="F12037" s="6">
        <v>113</v>
      </c>
      <c r="G12037" s="1">
        <v>130</v>
      </c>
      <c r="H12037" s="6" t="s">
        <v>1672</v>
      </c>
      <c r="I12037" s="6" t="s">
        <v>2139</v>
      </c>
      <c r="K12037" s="6">
        <v>172</v>
      </c>
    </row>
    <row r="12038" spans="1:11">
      <c r="A12038" s="6">
        <v>86014874</v>
      </c>
      <c r="B12038" t="s">
        <v>13331</v>
      </c>
      <c r="C12038" s="6" t="s">
        <v>314</v>
      </c>
      <c r="D12038" s="6">
        <v>34</v>
      </c>
      <c r="E12038" s="6">
        <v>113</v>
      </c>
      <c r="F12038" s="6">
        <v>113</v>
      </c>
      <c r="G12038" s="1">
        <v>130</v>
      </c>
      <c r="H12038" s="6" t="s">
        <v>314</v>
      </c>
      <c r="I12038" s="6" t="s">
        <v>6399</v>
      </c>
      <c r="K12038" s="6">
        <v>166</v>
      </c>
    </row>
    <row r="12039" spans="1:11">
      <c r="A12039" s="6">
        <v>51075320</v>
      </c>
      <c r="B12039" t="s">
        <v>13332</v>
      </c>
      <c r="C12039" s="6" t="s">
        <v>218</v>
      </c>
      <c r="D12039" s="6">
        <v>24</v>
      </c>
      <c r="E12039" s="6">
        <v>113</v>
      </c>
      <c r="F12039" s="6">
        <v>113</v>
      </c>
      <c r="G12039" s="1">
        <v>129</v>
      </c>
      <c r="H12039" s="6" t="s">
        <v>218</v>
      </c>
      <c r="I12039" s="6" t="s">
        <v>1303</v>
      </c>
      <c r="K12039" s="6">
        <v>173</v>
      </c>
    </row>
    <row r="12040" spans="1:11">
      <c r="A12040" s="6">
        <v>67245231</v>
      </c>
      <c r="B12040" t="s">
        <v>13333</v>
      </c>
      <c r="C12040" s="6" t="s">
        <v>218</v>
      </c>
      <c r="D12040" s="6">
        <v>27</v>
      </c>
      <c r="E12040" s="6">
        <v>113</v>
      </c>
      <c r="F12040" s="6">
        <v>113</v>
      </c>
      <c r="G12040" s="1">
        <v>129</v>
      </c>
      <c r="H12040" s="6" t="s">
        <v>218</v>
      </c>
      <c r="I12040" s="6" t="s">
        <v>348</v>
      </c>
      <c r="K12040" s="6">
        <v>178</v>
      </c>
    </row>
    <row r="12041" spans="1:11">
      <c r="A12041" s="6">
        <v>14247649</v>
      </c>
      <c r="B12041" t="s">
        <v>13334</v>
      </c>
      <c r="C12041" s="6" t="s">
        <v>589</v>
      </c>
      <c r="D12041" s="6">
        <v>24</v>
      </c>
      <c r="E12041" s="6">
        <v>113</v>
      </c>
      <c r="F12041" s="6">
        <v>113</v>
      </c>
      <c r="G12041" s="1">
        <v>129</v>
      </c>
      <c r="H12041" s="6" t="s">
        <v>589</v>
      </c>
      <c r="I12041" s="6" t="s">
        <v>603</v>
      </c>
      <c r="K12041" s="6">
        <v>179</v>
      </c>
    </row>
    <row r="12042" spans="1:11">
      <c r="A12042" s="6">
        <v>83118866</v>
      </c>
      <c r="B12042" t="s">
        <v>13335</v>
      </c>
      <c r="C12042" s="6" t="s">
        <v>488</v>
      </c>
      <c r="D12042" s="6">
        <v>26</v>
      </c>
      <c r="E12042" s="6">
        <v>113</v>
      </c>
      <c r="F12042" s="6">
        <v>113</v>
      </c>
      <c r="G12042" s="1">
        <v>129</v>
      </c>
      <c r="H12042" s="6" t="s">
        <v>488</v>
      </c>
      <c r="I12042" s="6" t="s">
        <v>3004</v>
      </c>
      <c r="K12042" s="6">
        <v>176</v>
      </c>
    </row>
    <row r="12043" spans="1:11">
      <c r="A12043" s="6">
        <v>67186783</v>
      </c>
      <c r="B12043" t="s">
        <v>13336</v>
      </c>
      <c r="C12043" s="6" t="s">
        <v>1698</v>
      </c>
      <c r="D12043" s="6">
        <v>30</v>
      </c>
      <c r="E12043" s="6">
        <v>113</v>
      </c>
      <c r="F12043" s="6">
        <v>113</v>
      </c>
      <c r="G12043" s="1">
        <v>129</v>
      </c>
      <c r="H12043" s="6" t="s">
        <v>1698</v>
      </c>
      <c r="I12043" s="6" t="s">
        <v>348</v>
      </c>
      <c r="K12043" s="6">
        <v>182</v>
      </c>
    </row>
    <row r="12044" spans="1:11">
      <c r="A12044" s="6">
        <v>37013536</v>
      </c>
      <c r="B12044" t="s">
        <v>13337</v>
      </c>
      <c r="C12044" s="6" t="s">
        <v>619</v>
      </c>
      <c r="D12044" s="6">
        <v>35</v>
      </c>
      <c r="E12044" s="6">
        <v>113</v>
      </c>
      <c r="F12044" s="6">
        <v>113</v>
      </c>
      <c r="G12044" s="1">
        <v>129</v>
      </c>
      <c r="H12044" s="6" t="s">
        <v>619</v>
      </c>
      <c r="I12044" s="6" t="s">
        <v>13338</v>
      </c>
      <c r="K12044" s="6">
        <v>190</v>
      </c>
    </row>
    <row r="12045" spans="1:11">
      <c r="A12045" s="6">
        <v>96116988</v>
      </c>
      <c r="B12045" t="s">
        <v>13339</v>
      </c>
      <c r="C12045" s="6" t="s">
        <v>314</v>
      </c>
      <c r="D12045" s="6">
        <v>23</v>
      </c>
      <c r="E12045" s="6">
        <v>113</v>
      </c>
      <c r="F12045" s="6">
        <v>113</v>
      </c>
      <c r="G12045" s="1">
        <v>129</v>
      </c>
      <c r="H12045" s="6" t="s">
        <v>314</v>
      </c>
      <c r="I12045" s="6" t="s">
        <v>731</v>
      </c>
      <c r="K12045" s="6">
        <v>185</v>
      </c>
    </row>
    <row r="12046" spans="1:11">
      <c r="A12046" s="6">
        <v>14217323</v>
      </c>
      <c r="B12046" t="s">
        <v>13340</v>
      </c>
      <c r="C12046" s="6" t="s">
        <v>488</v>
      </c>
      <c r="D12046" s="6">
        <v>24</v>
      </c>
      <c r="E12046" s="6">
        <v>113</v>
      </c>
      <c r="F12046" s="6">
        <v>113</v>
      </c>
      <c r="G12046" s="1">
        <v>129</v>
      </c>
      <c r="H12046" s="6" t="s">
        <v>488</v>
      </c>
      <c r="I12046" s="6" t="s">
        <v>603</v>
      </c>
      <c r="K12046" s="6">
        <v>170</v>
      </c>
    </row>
    <row r="12047" spans="1:11">
      <c r="A12047" s="6">
        <v>67000281</v>
      </c>
      <c r="B12047" t="s">
        <v>13341</v>
      </c>
      <c r="C12047" s="6" t="s">
        <v>1624</v>
      </c>
      <c r="D12047" s="6">
        <v>39</v>
      </c>
      <c r="E12047" s="6">
        <v>113</v>
      </c>
      <c r="F12047" s="6">
        <v>113</v>
      </c>
      <c r="G12047" s="1">
        <v>129</v>
      </c>
      <c r="H12047" s="6" t="s">
        <v>1624</v>
      </c>
      <c r="I12047" s="6" t="s">
        <v>13342</v>
      </c>
      <c r="K12047" s="6">
        <v>182</v>
      </c>
    </row>
    <row r="12048" spans="1:11">
      <c r="A12048" s="6">
        <v>2000053921</v>
      </c>
      <c r="B12048" t="s">
        <v>13343</v>
      </c>
      <c r="C12048" s="6" t="s">
        <v>640</v>
      </c>
      <c r="D12048" s="6">
        <v>24</v>
      </c>
      <c r="E12048" s="6">
        <v>113</v>
      </c>
      <c r="F12048" s="6">
        <v>113</v>
      </c>
      <c r="G12048" s="1">
        <v>129</v>
      </c>
      <c r="H12048" s="6" t="s">
        <v>640</v>
      </c>
      <c r="I12048" s="6" t="s">
        <v>348</v>
      </c>
      <c r="K12048" s="6">
        <v>178</v>
      </c>
    </row>
    <row r="12049" spans="1:11">
      <c r="A12049" s="6">
        <v>19220896</v>
      </c>
      <c r="B12049" t="s">
        <v>13344</v>
      </c>
      <c r="C12049" s="6" t="s">
        <v>2115</v>
      </c>
      <c r="D12049" s="6">
        <v>34</v>
      </c>
      <c r="E12049" s="6">
        <v>113</v>
      </c>
      <c r="F12049" s="6">
        <v>113</v>
      </c>
      <c r="G12049" s="1">
        <v>129</v>
      </c>
      <c r="H12049" s="6" t="s">
        <v>2115</v>
      </c>
      <c r="I12049" s="6" t="s">
        <v>257</v>
      </c>
      <c r="K12049" s="6">
        <v>190</v>
      </c>
    </row>
    <row r="12050" spans="1:11">
      <c r="A12050" s="6">
        <v>952891</v>
      </c>
      <c r="B12050" t="s">
        <v>13345</v>
      </c>
      <c r="C12050" s="6" t="s">
        <v>6182</v>
      </c>
      <c r="D12050" s="6">
        <v>44</v>
      </c>
      <c r="E12050" s="6">
        <v>113</v>
      </c>
      <c r="F12050" s="6">
        <v>113</v>
      </c>
      <c r="G12050" s="1">
        <v>129</v>
      </c>
      <c r="H12050" s="6" t="s">
        <v>6182</v>
      </c>
      <c r="I12050" s="6" t="s">
        <v>187</v>
      </c>
      <c r="K12050" s="6">
        <v>174</v>
      </c>
    </row>
    <row r="12051" spans="1:11">
      <c r="A12051" s="6">
        <v>67293677</v>
      </c>
      <c r="B12051" t="s">
        <v>13346</v>
      </c>
      <c r="C12051" s="6" t="s">
        <v>1732</v>
      </c>
      <c r="D12051" s="6">
        <v>24</v>
      </c>
      <c r="E12051" s="6">
        <v>113</v>
      </c>
      <c r="F12051" s="6">
        <v>113</v>
      </c>
      <c r="G12051" s="1">
        <v>129</v>
      </c>
      <c r="H12051" s="6" t="s">
        <v>1732</v>
      </c>
      <c r="I12051" s="6" t="s">
        <v>348</v>
      </c>
      <c r="K12051" s="6">
        <v>185</v>
      </c>
    </row>
    <row r="12052" spans="1:11">
      <c r="A12052" s="6">
        <v>27053636</v>
      </c>
      <c r="B12052" t="s">
        <v>13347</v>
      </c>
      <c r="C12052" s="6" t="s">
        <v>240</v>
      </c>
      <c r="D12052" s="6">
        <v>30</v>
      </c>
      <c r="E12052" s="6">
        <v>113</v>
      </c>
      <c r="F12052" s="6">
        <v>113</v>
      </c>
      <c r="G12052" s="1">
        <v>129</v>
      </c>
      <c r="H12052" s="6" t="s">
        <v>240</v>
      </c>
      <c r="I12052" s="6" t="s">
        <v>339</v>
      </c>
      <c r="K12052" s="6">
        <v>186</v>
      </c>
    </row>
    <row r="12053" spans="1:11">
      <c r="A12053" s="6">
        <v>2000107913</v>
      </c>
      <c r="B12053" t="s">
        <v>13348</v>
      </c>
      <c r="C12053" s="6" t="s">
        <v>942</v>
      </c>
      <c r="D12053" s="6">
        <v>21</v>
      </c>
      <c r="E12053" s="6">
        <v>113</v>
      </c>
      <c r="F12053" s="6">
        <v>113</v>
      </c>
      <c r="G12053" s="1">
        <v>129</v>
      </c>
      <c r="H12053" s="6" t="s">
        <v>942</v>
      </c>
      <c r="I12053" s="6" t="s">
        <v>1661</v>
      </c>
      <c r="K12053" s="6">
        <v>176</v>
      </c>
    </row>
    <row r="12054" spans="1:11">
      <c r="A12054" s="6">
        <v>2000086185</v>
      </c>
      <c r="B12054" t="s">
        <v>13349</v>
      </c>
      <c r="C12054" s="6" t="s">
        <v>2692</v>
      </c>
      <c r="D12054" s="6">
        <v>22</v>
      </c>
      <c r="E12054" s="6">
        <v>113</v>
      </c>
      <c r="F12054" s="6">
        <v>113</v>
      </c>
      <c r="G12054" s="1">
        <v>129</v>
      </c>
      <c r="H12054" s="6" t="s">
        <v>2692</v>
      </c>
      <c r="I12054" s="6" t="s">
        <v>378</v>
      </c>
      <c r="K12054" s="6">
        <v>180</v>
      </c>
    </row>
    <row r="12055" spans="1:11">
      <c r="A12055" s="6">
        <v>85103859</v>
      </c>
      <c r="B12055" t="s">
        <v>13350</v>
      </c>
      <c r="C12055" s="6" t="s">
        <v>1672</v>
      </c>
      <c r="D12055" s="6">
        <v>31</v>
      </c>
      <c r="E12055" s="6">
        <v>113</v>
      </c>
      <c r="F12055" s="6">
        <v>113</v>
      </c>
      <c r="G12055" s="1">
        <v>128</v>
      </c>
      <c r="H12055" s="6" t="s">
        <v>1672</v>
      </c>
      <c r="I12055" s="6" t="s">
        <v>344</v>
      </c>
      <c r="K12055" s="6">
        <v>179</v>
      </c>
    </row>
    <row r="12056" spans="1:11">
      <c r="A12056" s="6">
        <v>7451731</v>
      </c>
      <c r="B12056" t="s">
        <v>13351</v>
      </c>
      <c r="C12056" s="6" t="s">
        <v>619</v>
      </c>
      <c r="D12056" s="6">
        <v>40</v>
      </c>
      <c r="E12056" s="6">
        <v>113</v>
      </c>
      <c r="F12056" s="6">
        <v>113</v>
      </c>
      <c r="G12056" s="1">
        <v>128</v>
      </c>
      <c r="H12056" s="6" t="s">
        <v>619</v>
      </c>
      <c r="I12056" s="6" t="s">
        <v>348</v>
      </c>
      <c r="K12056" s="6">
        <v>181</v>
      </c>
    </row>
    <row r="12057" spans="1:11">
      <c r="A12057" s="6">
        <v>2000172978</v>
      </c>
      <c r="B12057" t="s">
        <v>13352</v>
      </c>
      <c r="C12057" s="6" t="s">
        <v>966</v>
      </c>
      <c r="D12057" s="6">
        <v>22</v>
      </c>
      <c r="E12057" s="6">
        <v>113</v>
      </c>
      <c r="F12057" s="6">
        <v>113</v>
      </c>
      <c r="G12057" s="1">
        <v>128</v>
      </c>
      <c r="H12057" s="6" t="s">
        <v>966</v>
      </c>
      <c r="I12057" s="6" t="s">
        <v>378</v>
      </c>
      <c r="K12057" s="6">
        <v>177</v>
      </c>
    </row>
    <row r="12058" spans="1:11">
      <c r="A12058" s="6">
        <v>75041754</v>
      </c>
      <c r="B12058" t="s">
        <v>13353</v>
      </c>
      <c r="C12058" s="6" t="s">
        <v>319</v>
      </c>
      <c r="D12058" s="6">
        <v>27</v>
      </c>
      <c r="E12058" s="6">
        <v>113</v>
      </c>
      <c r="F12058" s="6">
        <v>113</v>
      </c>
      <c r="G12058" s="1">
        <v>128</v>
      </c>
      <c r="H12058" s="6" t="s">
        <v>319</v>
      </c>
      <c r="I12058" s="6" t="s">
        <v>2639</v>
      </c>
      <c r="K12058" s="6">
        <v>170</v>
      </c>
    </row>
    <row r="12059" spans="1:11">
      <c r="A12059" s="6">
        <v>13218729</v>
      </c>
      <c r="B12059" t="s">
        <v>13354</v>
      </c>
      <c r="C12059" s="6" t="s">
        <v>488</v>
      </c>
      <c r="D12059" s="6">
        <v>25</v>
      </c>
      <c r="E12059" s="6">
        <v>113</v>
      </c>
      <c r="F12059" s="6">
        <v>113</v>
      </c>
      <c r="G12059" s="1">
        <v>128</v>
      </c>
      <c r="H12059" s="6" t="s">
        <v>488</v>
      </c>
      <c r="I12059" s="6" t="s">
        <v>2549</v>
      </c>
      <c r="K12059" s="6">
        <v>176</v>
      </c>
    </row>
    <row r="12060" spans="1:11">
      <c r="A12060" s="6">
        <v>22017457</v>
      </c>
      <c r="B12060" t="s">
        <v>13355</v>
      </c>
      <c r="C12060" s="6" t="s">
        <v>944</v>
      </c>
      <c r="D12060" s="6">
        <v>30</v>
      </c>
      <c r="E12060" s="6">
        <v>113</v>
      </c>
      <c r="F12060" s="6">
        <v>113</v>
      </c>
      <c r="G12060" s="1">
        <v>128</v>
      </c>
      <c r="H12060" s="6" t="s">
        <v>944</v>
      </c>
      <c r="I12060" s="6" t="s">
        <v>3732</v>
      </c>
      <c r="K12060" s="6">
        <v>176</v>
      </c>
    </row>
    <row r="12061" spans="1:11">
      <c r="A12061" s="6">
        <v>43077862</v>
      </c>
      <c r="B12061" t="s">
        <v>13356</v>
      </c>
      <c r="C12061" s="6" t="s">
        <v>314</v>
      </c>
      <c r="D12061" s="6">
        <v>32</v>
      </c>
      <c r="E12061" s="6">
        <v>113</v>
      </c>
      <c r="F12061" s="6">
        <v>113</v>
      </c>
      <c r="G12061" s="1">
        <v>128</v>
      </c>
      <c r="H12061" s="6" t="s">
        <v>314</v>
      </c>
      <c r="I12061" s="6" t="s">
        <v>236</v>
      </c>
      <c r="K12061" s="6">
        <v>179</v>
      </c>
    </row>
    <row r="12062" spans="1:11">
      <c r="A12062" s="6">
        <v>2000046172</v>
      </c>
      <c r="B12062" t="s">
        <v>13357</v>
      </c>
      <c r="C12062" s="6" t="s">
        <v>377</v>
      </c>
      <c r="D12062" s="6">
        <v>22</v>
      </c>
      <c r="E12062" s="6">
        <v>113</v>
      </c>
      <c r="F12062" s="6">
        <v>113</v>
      </c>
      <c r="G12062" s="1">
        <v>128</v>
      </c>
      <c r="H12062" s="6" t="s">
        <v>377</v>
      </c>
      <c r="I12062" s="6" t="s">
        <v>1117</v>
      </c>
      <c r="K12062" s="6">
        <v>192</v>
      </c>
    </row>
    <row r="12063" spans="1:11">
      <c r="A12063" s="6">
        <v>29084030</v>
      </c>
      <c r="B12063" t="s">
        <v>13358</v>
      </c>
      <c r="C12063" s="6" t="s">
        <v>1672</v>
      </c>
      <c r="D12063" s="6">
        <v>30</v>
      </c>
      <c r="E12063" s="6">
        <v>113</v>
      </c>
      <c r="F12063" s="6">
        <v>113</v>
      </c>
      <c r="G12063" s="1">
        <v>128</v>
      </c>
      <c r="H12063" s="6" t="s">
        <v>1672</v>
      </c>
      <c r="I12063" s="6" t="s">
        <v>2834</v>
      </c>
      <c r="K12063" s="6">
        <v>168</v>
      </c>
    </row>
    <row r="12064" spans="1:11">
      <c r="A12064" s="6">
        <v>67258040</v>
      </c>
      <c r="B12064" t="s">
        <v>13359</v>
      </c>
      <c r="C12064" s="6" t="s">
        <v>319</v>
      </c>
      <c r="D12064" s="6">
        <v>25</v>
      </c>
      <c r="E12064" s="6">
        <v>113</v>
      </c>
      <c r="F12064" s="6">
        <v>113</v>
      </c>
      <c r="G12064" s="1">
        <v>128</v>
      </c>
      <c r="H12064" s="6" t="s">
        <v>319</v>
      </c>
      <c r="I12064" s="6" t="s">
        <v>13360</v>
      </c>
      <c r="K12064" s="6">
        <v>178</v>
      </c>
    </row>
    <row r="12065" spans="1:11">
      <c r="A12065" s="6">
        <v>87002075</v>
      </c>
      <c r="B12065" t="s">
        <v>13361</v>
      </c>
      <c r="C12065" s="6" t="s">
        <v>2115</v>
      </c>
      <c r="D12065" s="6">
        <v>38</v>
      </c>
      <c r="E12065" s="6">
        <v>113</v>
      </c>
      <c r="F12065" s="6">
        <v>113</v>
      </c>
      <c r="G12065" s="1">
        <v>128</v>
      </c>
      <c r="H12065" s="6" t="s">
        <v>2115</v>
      </c>
      <c r="I12065" s="6" t="s">
        <v>7839</v>
      </c>
      <c r="K12065" s="6">
        <v>187</v>
      </c>
    </row>
    <row r="12066" spans="1:11">
      <c r="A12066" s="6">
        <v>2000079325</v>
      </c>
      <c r="B12066" t="s">
        <v>13362</v>
      </c>
      <c r="C12066" s="6" t="s">
        <v>2157</v>
      </c>
      <c r="D12066" s="6">
        <v>22</v>
      </c>
      <c r="E12066" s="6">
        <v>113</v>
      </c>
      <c r="F12066" s="6">
        <v>113</v>
      </c>
      <c r="G12066" s="1">
        <v>128</v>
      </c>
      <c r="H12066" s="6" t="s">
        <v>2157</v>
      </c>
      <c r="I12066" s="6" t="s">
        <v>257</v>
      </c>
      <c r="K12066" s="6">
        <v>182</v>
      </c>
    </row>
    <row r="12067" spans="1:11">
      <c r="A12067" s="6">
        <v>75030231</v>
      </c>
      <c r="B12067" t="s">
        <v>13363</v>
      </c>
      <c r="C12067" s="6" t="s">
        <v>1213</v>
      </c>
      <c r="D12067" s="6">
        <v>30</v>
      </c>
      <c r="E12067" s="6">
        <v>113</v>
      </c>
      <c r="F12067" s="6">
        <v>113</v>
      </c>
      <c r="G12067" s="1">
        <v>128</v>
      </c>
      <c r="H12067" s="6" t="s">
        <v>1213</v>
      </c>
      <c r="I12067" s="6" t="s">
        <v>2639</v>
      </c>
      <c r="K12067" s="6">
        <v>169</v>
      </c>
    </row>
    <row r="12068" spans="1:11">
      <c r="A12068" s="6">
        <v>28126238</v>
      </c>
      <c r="B12068" t="s">
        <v>13364</v>
      </c>
      <c r="C12068" s="6" t="s">
        <v>319</v>
      </c>
      <c r="D12068" s="6">
        <v>22</v>
      </c>
      <c r="E12068" s="6">
        <v>113</v>
      </c>
      <c r="F12068" s="6">
        <v>113</v>
      </c>
      <c r="G12068" s="1">
        <v>128</v>
      </c>
      <c r="H12068" s="6" t="s">
        <v>319</v>
      </c>
      <c r="I12068" s="6" t="s">
        <v>1873</v>
      </c>
      <c r="K12068" s="6">
        <v>172</v>
      </c>
    </row>
    <row r="12069" spans="1:11">
      <c r="A12069" s="6">
        <v>19259884</v>
      </c>
      <c r="B12069" t="s">
        <v>13365</v>
      </c>
      <c r="C12069" s="6" t="s">
        <v>377</v>
      </c>
      <c r="D12069" s="6">
        <v>26</v>
      </c>
      <c r="E12069" s="6">
        <v>113</v>
      </c>
      <c r="F12069" s="6">
        <v>113</v>
      </c>
      <c r="G12069" s="1">
        <v>128</v>
      </c>
      <c r="H12069" s="6" t="s">
        <v>377</v>
      </c>
      <c r="I12069" s="6" t="s">
        <v>257</v>
      </c>
      <c r="K12069" s="6">
        <v>186</v>
      </c>
    </row>
    <row r="12070" spans="1:11">
      <c r="A12070" s="6">
        <v>57168862</v>
      </c>
      <c r="B12070" t="s">
        <v>13366</v>
      </c>
      <c r="C12070" s="6" t="s">
        <v>377</v>
      </c>
      <c r="D12070" s="6">
        <v>22</v>
      </c>
      <c r="E12070" s="6">
        <v>113</v>
      </c>
      <c r="F12070" s="6">
        <v>113</v>
      </c>
      <c r="G12070" s="1">
        <v>128</v>
      </c>
      <c r="H12070" s="6" t="s">
        <v>377</v>
      </c>
      <c r="I12070" s="6" t="s">
        <v>494</v>
      </c>
      <c r="K12070" s="6">
        <v>185</v>
      </c>
    </row>
    <row r="12071" spans="1:11">
      <c r="A12071" s="6">
        <v>19409291</v>
      </c>
      <c r="B12071" t="s">
        <v>13367</v>
      </c>
      <c r="C12071" s="6" t="s">
        <v>944</v>
      </c>
      <c r="D12071" s="6">
        <v>24</v>
      </c>
      <c r="E12071" s="6">
        <v>113</v>
      </c>
      <c r="F12071" s="6">
        <v>113</v>
      </c>
      <c r="G12071" s="1">
        <v>128</v>
      </c>
      <c r="H12071" s="6" t="s">
        <v>944</v>
      </c>
      <c r="I12071" s="6" t="s">
        <v>257</v>
      </c>
      <c r="K12071" s="6">
        <v>175</v>
      </c>
    </row>
    <row r="12072" spans="1:11">
      <c r="A12072" s="6">
        <v>15023766</v>
      </c>
      <c r="B12072" t="s">
        <v>13368</v>
      </c>
      <c r="C12072" s="6" t="s">
        <v>311</v>
      </c>
      <c r="D12072" s="6">
        <v>31</v>
      </c>
      <c r="E12072" s="6">
        <v>113</v>
      </c>
      <c r="F12072" s="6">
        <v>113</v>
      </c>
      <c r="G12072" s="1">
        <v>128</v>
      </c>
      <c r="H12072" s="6" t="s">
        <v>311</v>
      </c>
      <c r="I12072" s="6" t="s">
        <v>13369</v>
      </c>
      <c r="K12072" s="6">
        <v>187</v>
      </c>
    </row>
    <row r="12073" spans="1:11">
      <c r="A12073" s="6">
        <v>78099060</v>
      </c>
      <c r="B12073" t="s">
        <v>13370</v>
      </c>
      <c r="C12073" s="6" t="s">
        <v>303</v>
      </c>
      <c r="D12073" s="6">
        <v>23</v>
      </c>
      <c r="E12073" s="6">
        <v>113</v>
      </c>
      <c r="F12073" s="6">
        <v>113</v>
      </c>
      <c r="G12073" s="1">
        <v>128</v>
      </c>
      <c r="H12073" s="6" t="s">
        <v>303</v>
      </c>
      <c r="I12073" s="6" t="s">
        <v>1661</v>
      </c>
      <c r="K12073" s="6">
        <v>172</v>
      </c>
    </row>
    <row r="12074" spans="1:11">
      <c r="A12074" s="6">
        <v>34009250</v>
      </c>
      <c r="B12074" t="s">
        <v>13371</v>
      </c>
      <c r="C12074" s="6" t="s">
        <v>377</v>
      </c>
      <c r="D12074" s="6">
        <v>34</v>
      </c>
      <c r="E12074" s="6">
        <v>113</v>
      </c>
      <c r="F12074" s="6">
        <v>113</v>
      </c>
      <c r="G12074" s="1">
        <v>128</v>
      </c>
      <c r="H12074" s="6" t="s">
        <v>377</v>
      </c>
      <c r="I12074" s="6" t="s">
        <v>344</v>
      </c>
      <c r="K12074" s="6">
        <v>190</v>
      </c>
    </row>
    <row r="12075" spans="1:11">
      <c r="A12075" s="6">
        <v>34012957</v>
      </c>
      <c r="B12075" t="s">
        <v>13372</v>
      </c>
      <c r="C12075" s="6" t="s">
        <v>377</v>
      </c>
      <c r="D12075" s="6">
        <v>37</v>
      </c>
      <c r="E12075" s="6">
        <v>113</v>
      </c>
      <c r="F12075" s="6">
        <v>113</v>
      </c>
      <c r="G12075" s="1">
        <v>128</v>
      </c>
      <c r="H12075" s="6" t="s">
        <v>377</v>
      </c>
      <c r="I12075" s="6" t="s">
        <v>1208</v>
      </c>
      <c r="K12075" s="6">
        <v>188</v>
      </c>
    </row>
    <row r="12076" spans="1:11">
      <c r="A12076" s="6">
        <v>2000046553</v>
      </c>
      <c r="B12076" t="s">
        <v>13373</v>
      </c>
      <c r="C12076" s="6" t="s">
        <v>942</v>
      </c>
      <c r="D12076" s="6">
        <v>23</v>
      </c>
      <c r="E12076" s="6">
        <v>113</v>
      </c>
      <c r="F12076" s="6">
        <v>113</v>
      </c>
      <c r="G12076" s="1">
        <v>127</v>
      </c>
      <c r="H12076" s="6" t="s">
        <v>942</v>
      </c>
      <c r="I12076" s="6" t="s">
        <v>187</v>
      </c>
      <c r="K12076" s="6">
        <v>175</v>
      </c>
    </row>
    <row r="12077" spans="1:11">
      <c r="A12077" s="6">
        <v>43425127</v>
      </c>
      <c r="B12077" t="s">
        <v>13374</v>
      </c>
      <c r="C12077" s="6" t="s">
        <v>966</v>
      </c>
      <c r="D12077" s="6">
        <v>23</v>
      </c>
      <c r="E12077" s="6">
        <v>113</v>
      </c>
      <c r="F12077" s="6">
        <v>113</v>
      </c>
      <c r="G12077" s="1">
        <v>127</v>
      </c>
      <c r="H12077" s="6" t="s">
        <v>966</v>
      </c>
      <c r="I12077" s="6" t="s">
        <v>236</v>
      </c>
      <c r="K12077" s="6">
        <v>170</v>
      </c>
    </row>
    <row r="12078" spans="1:11">
      <c r="A12078" s="6">
        <v>67111493</v>
      </c>
      <c r="B12078" t="s">
        <v>13375</v>
      </c>
      <c r="C12078" s="6" t="s">
        <v>558</v>
      </c>
      <c r="D12078" s="6">
        <v>33</v>
      </c>
      <c r="E12078" s="6">
        <v>113</v>
      </c>
      <c r="F12078" s="6">
        <v>113</v>
      </c>
      <c r="G12078" s="1">
        <v>127</v>
      </c>
      <c r="H12078" s="6" t="s">
        <v>558</v>
      </c>
      <c r="I12078" s="6" t="s">
        <v>433</v>
      </c>
      <c r="K12078" s="6">
        <v>178</v>
      </c>
    </row>
    <row r="12079" spans="1:11">
      <c r="A12079" s="6">
        <v>2000104090</v>
      </c>
      <c r="B12079" t="s">
        <v>13376</v>
      </c>
      <c r="C12079" s="6" t="s">
        <v>2115</v>
      </c>
      <c r="D12079" s="6">
        <v>22</v>
      </c>
      <c r="E12079" s="6">
        <v>113</v>
      </c>
      <c r="F12079" s="6">
        <v>113</v>
      </c>
      <c r="G12079" s="1">
        <v>127</v>
      </c>
      <c r="H12079" s="6" t="s">
        <v>2115</v>
      </c>
      <c r="I12079" s="6" t="s">
        <v>657</v>
      </c>
      <c r="K12079" s="6">
        <v>190</v>
      </c>
    </row>
    <row r="12080" spans="1:11">
      <c r="A12080" s="6">
        <v>12090188</v>
      </c>
      <c r="B12080" t="s">
        <v>13377</v>
      </c>
      <c r="C12080" s="6" t="s">
        <v>1732</v>
      </c>
      <c r="D12080" s="6">
        <v>24</v>
      </c>
      <c r="E12080" s="6">
        <v>113</v>
      </c>
      <c r="F12080" s="6">
        <v>113</v>
      </c>
      <c r="G12080" s="1">
        <v>127</v>
      </c>
      <c r="H12080" s="6" t="s">
        <v>1732</v>
      </c>
      <c r="I12080" s="6" t="s">
        <v>320</v>
      </c>
      <c r="K12080" s="6">
        <v>188</v>
      </c>
    </row>
    <row r="12081" spans="1:11">
      <c r="A12081" s="6">
        <v>76062062</v>
      </c>
      <c r="B12081" t="s">
        <v>13378</v>
      </c>
      <c r="C12081" s="6" t="s">
        <v>377</v>
      </c>
      <c r="D12081" s="6">
        <v>23</v>
      </c>
      <c r="E12081" s="6">
        <v>113</v>
      </c>
      <c r="F12081" s="6">
        <v>113</v>
      </c>
      <c r="G12081" s="1">
        <v>127</v>
      </c>
      <c r="H12081" s="6" t="s">
        <v>377</v>
      </c>
      <c r="I12081" s="6" t="s">
        <v>378</v>
      </c>
      <c r="K12081" s="6">
        <v>188</v>
      </c>
    </row>
    <row r="12082" spans="1:11">
      <c r="A12082" s="6">
        <v>76047223</v>
      </c>
      <c r="B12082" t="s">
        <v>13379</v>
      </c>
      <c r="C12082" s="6" t="s">
        <v>488</v>
      </c>
      <c r="D12082" s="6">
        <v>28</v>
      </c>
      <c r="E12082" s="6">
        <v>113</v>
      </c>
      <c r="F12082" s="6">
        <v>113</v>
      </c>
      <c r="G12082" s="1">
        <v>127</v>
      </c>
      <c r="H12082" s="6" t="s">
        <v>488</v>
      </c>
      <c r="I12082" s="6" t="s">
        <v>378</v>
      </c>
      <c r="K12082" s="6">
        <v>184</v>
      </c>
    </row>
    <row r="12083" spans="1:11">
      <c r="A12083" s="6">
        <v>2000030028</v>
      </c>
      <c r="B12083" t="s">
        <v>13380</v>
      </c>
      <c r="C12083" s="6" t="s">
        <v>2120</v>
      </c>
      <c r="D12083" s="6">
        <v>23</v>
      </c>
      <c r="E12083" s="6">
        <v>113</v>
      </c>
      <c r="F12083" s="6">
        <v>113</v>
      </c>
      <c r="G12083" s="1">
        <v>127</v>
      </c>
      <c r="H12083" s="6" t="s">
        <v>2120</v>
      </c>
      <c r="I12083" s="6" t="s">
        <v>2418</v>
      </c>
      <c r="K12083" s="6">
        <v>175</v>
      </c>
    </row>
    <row r="12084" spans="1:11">
      <c r="A12084" s="6">
        <v>76053255</v>
      </c>
      <c r="B12084" t="s">
        <v>13381</v>
      </c>
      <c r="C12084" s="6" t="s">
        <v>619</v>
      </c>
      <c r="D12084" s="6">
        <v>24</v>
      </c>
      <c r="E12084" s="6">
        <v>113</v>
      </c>
      <c r="F12084" s="6">
        <v>113</v>
      </c>
      <c r="G12084" s="1">
        <v>127</v>
      </c>
      <c r="H12084" s="6" t="s">
        <v>619</v>
      </c>
      <c r="I12084" s="6" t="s">
        <v>378</v>
      </c>
      <c r="K12084" s="6">
        <v>180</v>
      </c>
    </row>
    <row r="12085" spans="1:11">
      <c r="A12085" s="6">
        <v>2000140155</v>
      </c>
      <c r="B12085" t="s">
        <v>13382</v>
      </c>
      <c r="C12085" s="6" t="s">
        <v>377</v>
      </c>
      <c r="D12085" s="6">
        <v>22</v>
      </c>
      <c r="E12085" s="6">
        <v>113</v>
      </c>
      <c r="F12085" s="6">
        <v>113</v>
      </c>
      <c r="G12085" s="1">
        <v>127</v>
      </c>
      <c r="H12085" s="6" t="s">
        <v>377</v>
      </c>
      <c r="I12085" s="6" t="s">
        <v>603</v>
      </c>
      <c r="K12085" s="6">
        <v>187</v>
      </c>
    </row>
    <row r="12086" spans="1:11">
      <c r="A12086" s="6">
        <v>67245416</v>
      </c>
      <c r="B12086" t="s">
        <v>13383</v>
      </c>
      <c r="C12086" s="6" t="s">
        <v>728</v>
      </c>
      <c r="D12086" s="6">
        <v>26</v>
      </c>
      <c r="E12086" s="6">
        <v>113</v>
      </c>
      <c r="F12086" s="6">
        <v>113</v>
      </c>
      <c r="G12086" s="1">
        <v>127</v>
      </c>
      <c r="H12086" s="6" t="s">
        <v>728</v>
      </c>
      <c r="I12086" s="6" t="s">
        <v>348</v>
      </c>
      <c r="K12086" s="6">
        <v>177</v>
      </c>
    </row>
    <row r="12087" spans="1:11">
      <c r="A12087" s="6">
        <v>65045638</v>
      </c>
      <c r="B12087" t="s">
        <v>13384</v>
      </c>
      <c r="C12087" s="6" t="s">
        <v>2046</v>
      </c>
      <c r="D12087" s="6">
        <v>24</v>
      </c>
      <c r="E12087" s="6">
        <v>113</v>
      </c>
      <c r="F12087" s="6">
        <v>113</v>
      </c>
      <c r="G12087" s="1">
        <v>127</v>
      </c>
      <c r="H12087" s="6" t="s">
        <v>2046</v>
      </c>
      <c r="I12087" s="6" t="s">
        <v>2539</v>
      </c>
      <c r="K12087" s="6">
        <v>180</v>
      </c>
    </row>
    <row r="12088" spans="1:11">
      <c r="A12088" s="6">
        <v>2000185269</v>
      </c>
      <c r="B12088" t="s">
        <v>13385</v>
      </c>
      <c r="C12088" s="6" t="s">
        <v>319</v>
      </c>
      <c r="D12088" s="6">
        <v>22</v>
      </c>
      <c r="E12088" s="6">
        <v>113</v>
      </c>
      <c r="F12088" s="6">
        <v>113</v>
      </c>
      <c r="G12088" s="1">
        <v>127</v>
      </c>
      <c r="H12088" s="6" t="s">
        <v>319</v>
      </c>
      <c r="I12088" s="6" t="s">
        <v>378</v>
      </c>
      <c r="K12088" s="6">
        <v>178</v>
      </c>
    </row>
    <row r="12089" spans="1:11">
      <c r="A12089" s="6">
        <v>2000087333</v>
      </c>
      <c r="B12089" t="s">
        <v>13386</v>
      </c>
      <c r="C12089" s="6" t="s">
        <v>1213</v>
      </c>
      <c r="D12089" s="6">
        <v>22</v>
      </c>
      <c r="E12089" s="6">
        <v>113</v>
      </c>
      <c r="F12089" s="6">
        <v>113</v>
      </c>
      <c r="G12089" s="1">
        <v>127</v>
      </c>
      <c r="H12089" s="6" t="s">
        <v>1213</v>
      </c>
      <c r="I12089" s="6" t="s">
        <v>378</v>
      </c>
      <c r="K12089" s="6">
        <v>168</v>
      </c>
    </row>
    <row r="12090" spans="1:11">
      <c r="A12090" s="6">
        <v>76020698</v>
      </c>
      <c r="B12090" t="s">
        <v>13387</v>
      </c>
      <c r="C12090" s="6" t="s">
        <v>319</v>
      </c>
      <c r="D12090" s="6">
        <v>33</v>
      </c>
      <c r="E12090" s="6">
        <v>113</v>
      </c>
      <c r="F12090" s="6">
        <v>113</v>
      </c>
      <c r="G12090" s="1">
        <v>127</v>
      </c>
      <c r="H12090" s="6" t="s">
        <v>319</v>
      </c>
      <c r="I12090" s="6" t="s">
        <v>378</v>
      </c>
      <c r="K12090" s="6">
        <v>185</v>
      </c>
    </row>
    <row r="12091" spans="1:11">
      <c r="A12091" s="6">
        <v>76043813</v>
      </c>
      <c r="B12091" t="s">
        <v>13388</v>
      </c>
      <c r="C12091" s="6" t="s">
        <v>760</v>
      </c>
      <c r="D12091" s="6">
        <v>27</v>
      </c>
      <c r="E12091" s="6">
        <v>113</v>
      </c>
      <c r="F12091" s="6">
        <v>113</v>
      </c>
      <c r="G12091" s="1">
        <v>127</v>
      </c>
      <c r="H12091" s="6" t="s">
        <v>760</v>
      </c>
      <c r="I12091" s="6" t="s">
        <v>378</v>
      </c>
      <c r="K12091" s="6">
        <v>175</v>
      </c>
    </row>
    <row r="12092" spans="1:11">
      <c r="A12092" s="6">
        <v>38064144</v>
      </c>
      <c r="B12092" t="s">
        <v>13389</v>
      </c>
      <c r="C12092" s="6" t="s">
        <v>942</v>
      </c>
      <c r="D12092" s="6">
        <v>23</v>
      </c>
      <c r="E12092" s="6">
        <v>113</v>
      </c>
      <c r="F12092" s="6">
        <v>113</v>
      </c>
      <c r="G12092" s="1">
        <v>127</v>
      </c>
      <c r="H12092" s="6" t="s">
        <v>942</v>
      </c>
      <c r="I12092" s="6" t="s">
        <v>1277</v>
      </c>
      <c r="K12092" s="6">
        <v>179</v>
      </c>
    </row>
    <row r="12093" spans="1:11">
      <c r="A12093" s="6">
        <v>2000085261</v>
      </c>
      <c r="B12093" t="s">
        <v>13390</v>
      </c>
      <c r="C12093" s="6" t="s">
        <v>1672</v>
      </c>
      <c r="D12093" s="6">
        <v>23</v>
      </c>
      <c r="E12093" s="6">
        <v>113</v>
      </c>
      <c r="F12093" s="6">
        <v>113</v>
      </c>
      <c r="G12093" s="1">
        <v>127</v>
      </c>
      <c r="H12093" s="6" t="s">
        <v>1672</v>
      </c>
      <c r="I12093" s="6" t="s">
        <v>603</v>
      </c>
      <c r="K12093" s="6">
        <v>170</v>
      </c>
    </row>
    <row r="12094" spans="1:11">
      <c r="A12094" s="6">
        <v>2000090624</v>
      </c>
      <c r="B12094" t="s">
        <v>13391</v>
      </c>
      <c r="C12094" s="6" t="s">
        <v>589</v>
      </c>
      <c r="D12094" s="6">
        <v>22</v>
      </c>
      <c r="E12094" s="6">
        <v>113</v>
      </c>
      <c r="F12094" s="6">
        <v>113</v>
      </c>
      <c r="G12094" s="1">
        <v>127</v>
      </c>
      <c r="H12094" s="6" t="s">
        <v>589</v>
      </c>
      <c r="I12094" s="6" t="s">
        <v>1661</v>
      </c>
      <c r="K12094" s="6">
        <v>181</v>
      </c>
    </row>
    <row r="12095" spans="1:11">
      <c r="A12095" s="6">
        <v>37055443</v>
      </c>
      <c r="B12095" t="s">
        <v>13392</v>
      </c>
      <c r="C12095" s="6" t="s">
        <v>377</v>
      </c>
      <c r="D12095" s="6">
        <v>26</v>
      </c>
      <c r="E12095" s="6">
        <v>113</v>
      </c>
      <c r="F12095" s="6">
        <v>113</v>
      </c>
      <c r="G12095" s="1">
        <v>127</v>
      </c>
      <c r="H12095" s="6" t="s">
        <v>377</v>
      </c>
      <c r="I12095" s="6" t="s">
        <v>406</v>
      </c>
      <c r="K12095" s="6">
        <v>188</v>
      </c>
    </row>
    <row r="12096" spans="1:11">
      <c r="A12096" s="6">
        <v>2000015123</v>
      </c>
      <c r="B12096" t="s">
        <v>13393</v>
      </c>
      <c r="C12096" s="6" t="s">
        <v>303</v>
      </c>
      <c r="D12096" s="6">
        <v>25</v>
      </c>
      <c r="E12096" s="6">
        <v>113</v>
      </c>
      <c r="F12096" s="6">
        <v>113</v>
      </c>
      <c r="G12096" s="1">
        <v>127</v>
      </c>
      <c r="H12096" s="6" t="s">
        <v>303</v>
      </c>
      <c r="I12096" s="6" t="s">
        <v>13394</v>
      </c>
      <c r="K12096" s="6">
        <v>178</v>
      </c>
    </row>
    <row r="12097" spans="1:11">
      <c r="A12097" s="6">
        <v>18113424</v>
      </c>
      <c r="B12097" t="s">
        <v>13395</v>
      </c>
      <c r="C12097" s="6" t="s">
        <v>966</v>
      </c>
      <c r="D12097" s="6">
        <v>23</v>
      </c>
      <c r="E12097" s="6">
        <v>113</v>
      </c>
      <c r="F12097" s="6">
        <v>113</v>
      </c>
      <c r="G12097" s="1">
        <v>127</v>
      </c>
      <c r="H12097" s="6" t="s">
        <v>966</v>
      </c>
      <c r="I12097" s="6" t="s">
        <v>13396</v>
      </c>
      <c r="K12097" s="6">
        <v>173</v>
      </c>
    </row>
    <row r="12098" spans="1:11">
      <c r="A12098" s="6">
        <v>2000172977</v>
      </c>
      <c r="B12098" t="s">
        <v>13397</v>
      </c>
      <c r="C12098" s="6" t="s">
        <v>1626</v>
      </c>
      <c r="D12098" s="6">
        <v>22</v>
      </c>
      <c r="E12098" s="6">
        <v>113</v>
      </c>
      <c r="F12098" s="6">
        <v>113</v>
      </c>
      <c r="G12098" s="1">
        <v>127</v>
      </c>
      <c r="H12098" s="6" t="s">
        <v>1626</v>
      </c>
      <c r="I12098" s="6" t="s">
        <v>378</v>
      </c>
      <c r="K12098" s="6">
        <v>172</v>
      </c>
    </row>
    <row r="12099" spans="1:11">
      <c r="A12099" s="6">
        <v>38059244</v>
      </c>
      <c r="B12099" t="s">
        <v>13398</v>
      </c>
      <c r="C12099" s="6" t="s">
        <v>319</v>
      </c>
      <c r="D12099" s="6">
        <v>23</v>
      </c>
      <c r="E12099" s="6">
        <v>113</v>
      </c>
      <c r="F12099" s="6">
        <v>113</v>
      </c>
      <c r="G12099" s="1">
        <v>127</v>
      </c>
      <c r="H12099" s="6" t="s">
        <v>319</v>
      </c>
      <c r="I12099" s="6" t="s">
        <v>1277</v>
      </c>
      <c r="K12099" s="6">
        <v>185</v>
      </c>
    </row>
    <row r="12100" spans="1:11">
      <c r="A12100" s="6">
        <v>2000039878</v>
      </c>
      <c r="B12100" t="s">
        <v>13399</v>
      </c>
      <c r="C12100" s="6" t="s">
        <v>377</v>
      </c>
      <c r="D12100" s="6">
        <v>25</v>
      </c>
      <c r="E12100" s="6">
        <v>113</v>
      </c>
      <c r="F12100" s="6">
        <v>113</v>
      </c>
      <c r="G12100" s="1">
        <v>127</v>
      </c>
      <c r="H12100" s="6" t="s">
        <v>377</v>
      </c>
      <c r="I12100" s="6" t="s">
        <v>729</v>
      </c>
      <c r="K12100" s="6">
        <v>188</v>
      </c>
    </row>
    <row r="12101" spans="1:11">
      <c r="A12101" s="6">
        <v>43392847</v>
      </c>
      <c r="B12101" t="s">
        <v>13400</v>
      </c>
      <c r="C12101" s="6" t="s">
        <v>1709</v>
      </c>
      <c r="D12101" s="6">
        <v>23</v>
      </c>
      <c r="E12101" s="6">
        <v>113</v>
      </c>
      <c r="F12101" s="6">
        <v>113</v>
      </c>
      <c r="G12101" s="1">
        <v>127</v>
      </c>
      <c r="H12101" s="6" t="s">
        <v>1709</v>
      </c>
      <c r="I12101" s="6" t="s">
        <v>236</v>
      </c>
      <c r="K12101" s="6">
        <v>184</v>
      </c>
    </row>
    <row r="12102" spans="1:11">
      <c r="A12102" s="6">
        <v>22077359</v>
      </c>
      <c r="B12102" t="s">
        <v>13401</v>
      </c>
      <c r="C12102" s="6" t="s">
        <v>1672</v>
      </c>
      <c r="D12102" s="6">
        <v>23</v>
      </c>
      <c r="E12102" s="6">
        <v>113</v>
      </c>
      <c r="F12102" s="6">
        <v>113</v>
      </c>
      <c r="G12102" s="1">
        <v>127</v>
      </c>
      <c r="H12102" s="6" t="s">
        <v>1672</v>
      </c>
      <c r="I12102" s="6" t="s">
        <v>3732</v>
      </c>
      <c r="K12102" s="6">
        <v>179</v>
      </c>
    </row>
    <row r="12103" spans="1:11">
      <c r="A12103" s="6">
        <v>34012452</v>
      </c>
      <c r="B12103" t="s">
        <v>13402</v>
      </c>
      <c r="C12103" s="6" t="s">
        <v>319</v>
      </c>
      <c r="D12103" s="6">
        <v>34</v>
      </c>
      <c r="E12103" s="6">
        <v>113</v>
      </c>
      <c r="F12103" s="6">
        <v>113</v>
      </c>
      <c r="G12103" s="1">
        <v>127</v>
      </c>
      <c r="H12103" s="6" t="s">
        <v>319</v>
      </c>
      <c r="I12103" s="6" t="s">
        <v>344</v>
      </c>
      <c r="K12103" s="6">
        <v>184</v>
      </c>
    </row>
    <row r="12104" spans="1:11">
      <c r="A12104" s="6">
        <v>13147482</v>
      </c>
      <c r="B12104" t="s">
        <v>13403</v>
      </c>
      <c r="C12104" s="6" t="s">
        <v>760</v>
      </c>
      <c r="D12104" s="6">
        <v>32</v>
      </c>
      <c r="E12104" s="6">
        <v>113</v>
      </c>
      <c r="F12104" s="6">
        <v>113</v>
      </c>
      <c r="G12104" s="1">
        <v>126</v>
      </c>
      <c r="H12104" s="6" t="s">
        <v>760</v>
      </c>
      <c r="I12104" s="6" t="s">
        <v>963</v>
      </c>
      <c r="K12104" s="6">
        <v>168</v>
      </c>
    </row>
    <row r="12105" spans="1:11">
      <c r="A12105" s="6">
        <v>43381160</v>
      </c>
      <c r="B12105" t="s">
        <v>13404</v>
      </c>
      <c r="C12105" s="6" t="s">
        <v>351</v>
      </c>
      <c r="D12105" s="6">
        <v>25</v>
      </c>
      <c r="E12105" s="6">
        <v>113</v>
      </c>
      <c r="F12105" s="6">
        <v>113</v>
      </c>
      <c r="G12105" s="1">
        <v>126</v>
      </c>
      <c r="H12105" s="6" t="s">
        <v>351</v>
      </c>
      <c r="I12105" s="6" t="s">
        <v>236</v>
      </c>
      <c r="K12105" s="6">
        <v>171</v>
      </c>
    </row>
    <row r="12106" spans="1:11">
      <c r="A12106" s="6">
        <v>36062516</v>
      </c>
      <c r="B12106" t="s">
        <v>13405</v>
      </c>
      <c r="C12106" s="6" t="s">
        <v>829</v>
      </c>
      <c r="D12106" s="6">
        <v>31</v>
      </c>
      <c r="E12106" s="6">
        <v>113</v>
      </c>
      <c r="F12106" s="6">
        <v>113</v>
      </c>
      <c r="G12106" s="1">
        <v>126</v>
      </c>
      <c r="H12106" s="6" t="s">
        <v>829</v>
      </c>
      <c r="I12106" s="6" t="s">
        <v>13406</v>
      </c>
      <c r="K12106" s="6">
        <v>185</v>
      </c>
    </row>
    <row r="12107" spans="1:11">
      <c r="A12107" s="6">
        <v>14063605</v>
      </c>
      <c r="B12107" t="s">
        <v>13407</v>
      </c>
      <c r="C12107" s="6" t="s">
        <v>240</v>
      </c>
      <c r="D12107" s="6">
        <v>35</v>
      </c>
      <c r="E12107" s="6">
        <v>113</v>
      </c>
      <c r="F12107" s="6">
        <v>113</v>
      </c>
      <c r="G12107" s="1">
        <v>126</v>
      </c>
      <c r="H12107" s="6" t="s">
        <v>240</v>
      </c>
      <c r="I12107" s="6" t="s">
        <v>603</v>
      </c>
      <c r="K12107" s="6">
        <v>177</v>
      </c>
    </row>
    <row r="12108" spans="1:11">
      <c r="A12108" s="6">
        <v>86062373</v>
      </c>
      <c r="B12108" t="s">
        <v>13408</v>
      </c>
      <c r="C12108" s="6" t="s">
        <v>1624</v>
      </c>
      <c r="D12108" s="6">
        <v>25</v>
      </c>
      <c r="E12108" s="6">
        <v>113</v>
      </c>
      <c r="F12108" s="6">
        <v>113</v>
      </c>
      <c r="G12108" s="1">
        <v>126</v>
      </c>
      <c r="H12108" s="6" t="s">
        <v>1624</v>
      </c>
      <c r="I12108" s="6" t="s">
        <v>6399</v>
      </c>
      <c r="K12108" s="6">
        <v>190</v>
      </c>
    </row>
    <row r="12109" spans="1:11">
      <c r="A12109" s="6">
        <v>43599180</v>
      </c>
      <c r="B12109" t="s">
        <v>13409</v>
      </c>
      <c r="C12109" s="6" t="s">
        <v>319</v>
      </c>
      <c r="D12109" s="6">
        <v>24</v>
      </c>
      <c r="E12109" s="6">
        <v>113</v>
      </c>
      <c r="F12109" s="6">
        <v>113</v>
      </c>
      <c r="G12109" s="1">
        <v>126</v>
      </c>
      <c r="H12109" s="6" t="s">
        <v>319</v>
      </c>
      <c r="I12109" s="6" t="s">
        <v>236</v>
      </c>
      <c r="K12109" s="6">
        <v>185</v>
      </c>
    </row>
    <row r="12110" spans="1:11">
      <c r="A12110" s="6">
        <v>14118364</v>
      </c>
      <c r="B12110" t="s">
        <v>13410</v>
      </c>
      <c r="C12110" s="6" t="s">
        <v>319</v>
      </c>
      <c r="D12110" s="6">
        <v>28</v>
      </c>
      <c r="E12110" s="6">
        <v>113</v>
      </c>
      <c r="F12110" s="6">
        <v>113</v>
      </c>
      <c r="G12110" s="1">
        <v>126</v>
      </c>
      <c r="H12110" s="6" t="s">
        <v>319</v>
      </c>
      <c r="I12110" s="6" t="s">
        <v>603</v>
      </c>
      <c r="K12110" s="6">
        <v>180</v>
      </c>
    </row>
    <row r="12111" spans="1:11">
      <c r="A12111" s="6">
        <v>78102748</v>
      </c>
      <c r="B12111" t="s">
        <v>13411</v>
      </c>
      <c r="C12111" s="6" t="s">
        <v>1624</v>
      </c>
      <c r="D12111" s="6">
        <v>24</v>
      </c>
      <c r="E12111" s="6">
        <v>113</v>
      </c>
      <c r="F12111" s="6">
        <v>113</v>
      </c>
      <c r="G12111" s="1">
        <v>126</v>
      </c>
      <c r="H12111" s="6" t="s">
        <v>1624</v>
      </c>
      <c r="I12111" s="6" t="s">
        <v>1661</v>
      </c>
      <c r="K12111" s="6">
        <v>190</v>
      </c>
    </row>
    <row r="12112" spans="1:11">
      <c r="A12112" s="6">
        <v>19394340</v>
      </c>
      <c r="B12112" t="s">
        <v>13412</v>
      </c>
      <c r="C12112" s="6" t="s">
        <v>1709</v>
      </c>
      <c r="D12112" s="6">
        <v>24</v>
      </c>
      <c r="E12112" s="6">
        <v>113</v>
      </c>
      <c r="F12112" s="6">
        <v>113</v>
      </c>
      <c r="G12112" s="1">
        <v>126</v>
      </c>
      <c r="H12112" s="6" t="s">
        <v>1709</v>
      </c>
      <c r="I12112" s="6" t="s">
        <v>257</v>
      </c>
      <c r="K12112" s="6">
        <v>185</v>
      </c>
    </row>
    <row r="12113" spans="1:11">
      <c r="A12113" s="6">
        <v>61062739</v>
      </c>
      <c r="B12113" t="s">
        <v>13413</v>
      </c>
      <c r="C12113" s="6" t="s">
        <v>319</v>
      </c>
      <c r="D12113" s="6">
        <v>28</v>
      </c>
      <c r="E12113" s="6">
        <v>113</v>
      </c>
      <c r="F12113" s="6">
        <v>113</v>
      </c>
      <c r="G12113" s="1">
        <v>126</v>
      </c>
      <c r="H12113" s="6" t="s">
        <v>319</v>
      </c>
      <c r="I12113" s="6" t="s">
        <v>11589</v>
      </c>
      <c r="K12113" s="6">
        <v>177</v>
      </c>
    </row>
    <row r="12114" spans="1:11">
      <c r="A12114" s="6">
        <v>51010537</v>
      </c>
      <c r="B12114" t="s">
        <v>13414</v>
      </c>
      <c r="C12114" s="6" t="s">
        <v>1624</v>
      </c>
      <c r="D12114" s="6">
        <v>34</v>
      </c>
      <c r="E12114" s="6">
        <v>113</v>
      </c>
      <c r="F12114" s="6">
        <v>113</v>
      </c>
      <c r="G12114" s="1">
        <v>126</v>
      </c>
      <c r="H12114" s="6" t="s">
        <v>1624</v>
      </c>
      <c r="I12114" s="6" t="s">
        <v>1303</v>
      </c>
      <c r="K12114" s="6">
        <v>183</v>
      </c>
    </row>
    <row r="12115" spans="1:11">
      <c r="A12115" s="6">
        <v>14007669</v>
      </c>
      <c r="B12115" t="s">
        <v>13415</v>
      </c>
      <c r="C12115" s="6" t="s">
        <v>303</v>
      </c>
      <c r="D12115" s="6">
        <v>39</v>
      </c>
      <c r="E12115" s="6">
        <v>113</v>
      </c>
      <c r="F12115" s="6">
        <v>113</v>
      </c>
      <c r="G12115" s="1">
        <v>126</v>
      </c>
      <c r="H12115" s="6" t="s">
        <v>303</v>
      </c>
      <c r="I12115" s="6" t="s">
        <v>187</v>
      </c>
      <c r="K12115" s="6">
        <v>180</v>
      </c>
    </row>
    <row r="12116" spans="1:11">
      <c r="A12116" s="6">
        <v>24040636</v>
      </c>
      <c r="B12116" t="s">
        <v>13416</v>
      </c>
      <c r="C12116" s="6" t="s">
        <v>640</v>
      </c>
      <c r="D12116" s="6">
        <v>31</v>
      </c>
      <c r="E12116" s="6">
        <v>113</v>
      </c>
      <c r="F12116" s="6">
        <v>113</v>
      </c>
      <c r="G12116" s="1">
        <v>126</v>
      </c>
      <c r="H12116" s="6" t="s">
        <v>640</v>
      </c>
      <c r="I12116" s="6" t="s">
        <v>13417</v>
      </c>
      <c r="K12116" s="6">
        <v>183</v>
      </c>
    </row>
    <row r="12117" spans="1:11">
      <c r="A12117" s="6">
        <v>16016062</v>
      </c>
      <c r="B12117" t="s">
        <v>13418</v>
      </c>
      <c r="C12117" s="6" t="s">
        <v>2113</v>
      </c>
      <c r="D12117" s="6">
        <v>34</v>
      </c>
      <c r="E12117" s="6">
        <v>113</v>
      </c>
      <c r="F12117" s="6">
        <v>113</v>
      </c>
      <c r="G12117" s="1">
        <v>126</v>
      </c>
      <c r="H12117" s="6" t="s">
        <v>2113</v>
      </c>
      <c r="I12117" s="6" t="s">
        <v>298</v>
      </c>
      <c r="K12117" s="6">
        <v>192</v>
      </c>
    </row>
    <row r="12118" spans="1:11">
      <c r="A12118" s="6">
        <v>16116639</v>
      </c>
      <c r="B12118" t="s">
        <v>13419</v>
      </c>
      <c r="C12118" s="6" t="s">
        <v>1624</v>
      </c>
      <c r="D12118" s="6">
        <v>32</v>
      </c>
      <c r="E12118" s="6">
        <v>113</v>
      </c>
      <c r="F12118" s="6">
        <v>113</v>
      </c>
      <c r="G12118" s="1">
        <v>126</v>
      </c>
      <c r="H12118" s="6" t="s">
        <v>1624</v>
      </c>
      <c r="I12118" s="6" t="s">
        <v>298</v>
      </c>
      <c r="K12118" s="6">
        <v>188</v>
      </c>
    </row>
    <row r="12119" spans="1:11">
      <c r="A12119" s="6">
        <v>2000130374</v>
      </c>
      <c r="B12119" t="s">
        <v>13420</v>
      </c>
      <c r="C12119" s="6" t="s">
        <v>2157</v>
      </c>
      <c r="D12119" s="6">
        <v>22</v>
      </c>
      <c r="E12119" s="6">
        <v>113</v>
      </c>
      <c r="F12119" s="6">
        <v>113</v>
      </c>
      <c r="G12119" s="1">
        <v>126</v>
      </c>
      <c r="H12119" s="6" t="s">
        <v>2157</v>
      </c>
      <c r="I12119" s="6" t="s">
        <v>1055</v>
      </c>
      <c r="K12119" s="6">
        <v>178</v>
      </c>
    </row>
    <row r="12120" spans="1:11">
      <c r="A12120" s="6">
        <v>92079018</v>
      </c>
      <c r="B12120" t="s">
        <v>13421</v>
      </c>
      <c r="C12120" s="6" t="s">
        <v>966</v>
      </c>
      <c r="D12120" s="6">
        <v>27</v>
      </c>
      <c r="E12120" s="6">
        <v>113</v>
      </c>
      <c r="F12120" s="6">
        <v>113</v>
      </c>
      <c r="G12120" s="1">
        <v>126</v>
      </c>
      <c r="H12120" s="6" t="s">
        <v>966</v>
      </c>
      <c r="I12120" s="6" t="s">
        <v>1884</v>
      </c>
      <c r="K12120" s="6">
        <v>177</v>
      </c>
    </row>
    <row r="12121" spans="1:11">
      <c r="A12121" s="6">
        <v>83169980</v>
      </c>
      <c r="B12121" t="s">
        <v>13422</v>
      </c>
      <c r="C12121" s="6" t="s">
        <v>3368</v>
      </c>
      <c r="D12121" s="6">
        <v>25</v>
      </c>
      <c r="E12121" s="6">
        <v>113</v>
      </c>
      <c r="F12121" s="6">
        <v>113</v>
      </c>
      <c r="G12121" s="1">
        <v>126</v>
      </c>
      <c r="H12121" s="6" t="s">
        <v>3368</v>
      </c>
      <c r="I12121" s="6" t="s">
        <v>306</v>
      </c>
      <c r="K12121" s="6">
        <v>173</v>
      </c>
    </row>
    <row r="12122" spans="1:11">
      <c r="A12122" s="6">
        <v>15016785</v>
      </c>
      <c r="B12122" t="s">
        <v>13423</v>
      </c>
      <c r="C12122" s="6" t="s">
        <v>2115</v>
      </c>
      <c r="D12122" s="6">
        <v>32</v>
      </c>
      <c r="E12122" s="6">
        <v>113</v>
      </c>
      <c r="F12122" s="6">
        <v>113</v>
      </c>
      <c r="G12122" s="1">
        <v>125</v>
      </c>
      <c r="H12122" s="6" t="s">
        <v>2115</v>
      </c>
      <c r="I12122" s="6" t="s">
        <v>4508</v>
      </c>
      <c r="K12122" s="6">
        <v>183</v>
      </c>
    </row>
    <row r="12123" spans="1:11">
      <c r="A12123" s="6">
        <v>14255867</v>
      </c>
      <c r="B12123" t="s">
        <v>13424</v>
      </c>
      <c r="C12123" s="6" t="s">
        <v>377</v>
      </c>
      <c r="D12123" s="6">
        <v>23</v>
      </c>
      <c r="E12123" s="6">
        <v>113</v>
      </c>
      <c r="F12123" s="6">
        <v>113</v>
      </c>
      <c r="G12123" s="1">
        <v>125</v>
      </c>
      <c r="H12123" s="6" t="s">
        <v>377</v>
      </c>
      <c r="I12123" s="6" t="s">
        <v>603</v>
      </c>
      <c r="K12123" s="6">
        <v>182</v>
      </c>
    </row>
    <row r="12124" spans="1:11">
      <c r="A12124" s="6">
        <v>14201945</v>
      </c>
      <c r="B12124" t="s">
        <v>13425</v>
      </c>
      <c r="C12124" s="6" t="s">
        <v>966</v>
      </c>
      <c r="D12124" s="6">
        <v>24</v>
      </c>
      <c r="E12124" s="6">
        <v>113</v>
      </c>
      <c r="F12124" s="6">
        <v>113</v>
      </c>
      <c r="G12124" s="1">
        <v>125</v>
      </c>
      <c r="H12124" s="6" t="s">
        <v>966</v>
      </c>
      <c r="I12124" s="6" t="s">
        <v>13426</v>
      </c>
      <c r="K12124" s="6">
        <v>170</v>
      </c>
    </row>
    <row r="12125" spans="1:11">
      <c r="A12125" s="6">
        <v>12036125</v>
      </c>
      <c r="B12125" t="s">
        <v>13427</v>
      </c>
      <c r="C12125" s="6" t="s">
        <v>1176</v>
      </c>
      <c r="D12125" s="6">
        <v>37</v>
      </c>
      <c r="E12125" s="6">
        <v>113</v>
      </c>
      <c r="F12125" s="6">
        <v>113</v>
      </c>
      <c r="G12125" s="1">
        <v>125</v>
      </c>
      <c r="H12125" s="6" t="s">
        <v>1176</v>
      </c>
      <c r="I12125" s="6" t="s">
        <v>963</v>
      </c>
      <c r="K12125" s="6">
        <v>188</v>
      </c>
    </row>
    <row r="12126" spans="1:11">
      <c r="A12126" s="6">
        <v>14010762</v>
      </c>
      <c r="B12126" t="s">
        <v>13428</v>
      </c>
      <c r="C12126" s="6" t="s">
        <v>2242</v>
      </c>
      <c r="D12126" s="6">
        <v>35</v>
      </c>
      <c r="E12126" s="6">
        <v>113</v>
      </c>
      <c r="F12126" s="6">
        <v>113</v>
      </c>
      <c r="G12126" s="1">
        <v>125</v>
      </c>
      <c r="H12126" s="6" t="s">
        <v>2242</v>
      </c>
      <c r="I12126" s="6" t="s">
        <v>603</v>
      </c>
      <c r="K12126" s="6">
        <v>179</v>
      </c>
    </row>
    <row r="12127" spans="1:11">
      <c r="A12127" s="6">
        <v>43273199</v>
      </c>
      <c r="B12127" t="s">
        <v>13429</v>
      </c>
      <c r="C12127" s="6" t="s">
        <v>377</v>
      </c>
      <c r="D12127" s="6">
        <v>25</v>
      </c>
      <c r="E12127" s="6">
        <v>113</v>
      </c>
      <c r="F12127" s="6">
        <v>113</v>
      </c>
      <c r="G12127" s="1">
        <v>125</v>
      </c>
      <c r="H12127" s="6" t="s">
        <v>377</v>
      </c>
      <c r="I12127" s="6" t="s">
        <v>348</v>
      </c>
      <c r="K12127" s="6">
        <v>185</v>
      </c>
    </row>
    <row r="12128" spans="1:11">
      <c r="A12128" s="6">
        <v>87018898</v>
      </c>
      <c r="B12128" t="s">
        <v>13430</v>
      </c>
      <c r="C12128" s="6" t="s">
        <v>240</v>
      </c>
      <c r="D12128" s="6">
        <v>33</v>
      </c>
      <c r="E12128" s="6">
        <v>113</v>
      </c>
      <c r="F12128" s="6">
        <v>113</v>
      </c>
      <c r="G12128" s="1">
        <v>125</v>
      </c>
      <c r="H12128" s="6" t="s">
        <v>240</v>
      </c>
      <c r="I12128" s="6" t="s">
        <v>13431</v>
      </c>
      <c r="K12128" s="6">
        <v>173</v>
      </c>
    </row>
    <row r="12129" spans="1:11">
      <c r="A12129" s="6">
        <v>27143633</v>
      </c>
      <c r="B12129" t="s">
        <v>13432</v>
      </c>
      <c r="C12129" s="6" t="s">
        <v>1673</v>
      </c>
      <c r="D12129" s="6">
        <v>24</v>
      </c>
      <c r="E12129" s="6">
        <v>113</v>
      </c>
      <c r="F12129" s="6">
        <v>113</v>
      </c>
      <c r="G12129" s="1">
        <v>125</v>
      </c>
      <c r="H12129" s="6" t="s">
        <v>1673</v>
      </c>
      <c r="I12129" s="6" t="s">
        <v>339</v>
      </c>
      <c r="K12129" s="6">
        <v>175</v>
      </c>
    </row>
    <row r="12130" spans="1:11">
      <c r="A12130" s="6">
        <v>27116286</v>
      </c>
      <c r="B12130" t="s">
        <v>13433</v>
      </c>
      <c r="C12130" s="6" t="s">
        <v>1102</v>
      </c>
      <c r="D12130" s="6">
        <v>26</v>
      </c>
      <c r="E12130" s="6">
        <v>113</v>
      </c>
      <c r="F12130" s="6">
        <v>113</v>
      </c>
      <c r="G12130" s="1">
        <v>125</v>
      </c>
      <c r="H12130" s="6" t="s">
        <v>1102</v>
      </c>
      <c r="I12130" s="6" t="s">
        <v>339</v>
      </c>
      <c r="K12130" s="6">
        <v>184</v>
      </c>
    </row>
    <row r="12131" spans="1:11">
      <c r="A12131" s="6">
        <v>59117483</v>
      </c>
      <c r="B12131" t="s">
        <v>13434</v>
      </c>
      <c r="C12131" s="6" t="s">
        <v>2115</v>
      </c>
      <c r="D12131" s="6">
        <v>28</v>
      </c>
      <c r="E12131" s="6">
        <v>113</v>
      </c>
      <c r="F12131" s="6">
        <v>113</v>
      </c>
      <c r="G12131" s="1">
        <v>125</v>
      </c>
      <c r="H12131" s="6" t="s">
        <v>2115</v>
      </c>
      <c r="I12131" s="6" t="s">
        <v>1625</v>
      </c>
      <c r="K12131" s="6">
        <v>180</v>
      </c>
    </row>
    <row r="12132" spans="1:11">
      <c r="A12132" s="6">
        <v>76016470</v>
      </c>
      <c r="B12132" t="s">
        <v>13435</v>
      </c>
      <c r="C12132" s="6" t="s">
        <v>2167</v>
      </c>
      <c r="D12132" s="6">
        <v>33</v>
      </c>
      <c r="E12132" s="6">
        <v>113</v>
      </c>
      <c r="F12132" s="6">
        <v>113</v>
      </c>
      <c r="G12132" s="1">
        <v>125</v>
      </c>
      <c r="H12132" s="6" t="s">
        <v>2167</v>
      </c>
      <c r="I12132" s="6" t="s">
        <v>378</v>
      </c>
      <c r="K12132" s="6">
        <v>178</v>
      </c>
    </row>
    <row r="12133" spans="1:11">
      <c r="A12133" s="6">
        <v>75031426</v>
      </c>
      <c r="B12133" t="s">
        <v>13436</v>
      </c>
      <c r="C12133" s="6" t="s">
        <v>405</v>
      </c>
      <c r="D12133" s="6">
        <v>30</v>
      </c>
      <c r="E12133" s="6">
        <v>113</v>
      </c>
      <c r="F12133" s="6">
        <v>113</v>
      </c>
      <c r="G12133" s="1">
        <v>125</v>
      </c>
      <c r="H12133" s="6" t="s">
        <v>405</v>
      </c>
      <c r="I12133" s="6" t="s">
        <v>2639</v>
      </c>
      <c r="K12133" s="6">
        <v>168</v>
      </c>
    </row>
    <row r="12134" spans="1:11">
      <c r="A12134" s="6">
        <v>49054640</v>
      </c>
      <c r="B12134" t="s">
        <v>13437</v>
      </c>
      <c r="C12134" s="6" t="s">
        <v>314</v>
      </c>
      <c r="D12134" s="6">
        <v>25</v>
      </c>
      <c r="E12134" s="6">
        <v>113</v>
      </c>
      <c r="F12134" s="6">
        <v>113</v>
      </c>
      <c r="G12134" s="1">
        <v>125</v>
      </c>
      <c r="H12134" s="6" t="s">
        <v>314</v>
      </c>
      <c r="I12134" s="6" t="s">
        <v>320</v>
      </c>
      <c r="K12134" s="6">
        <v>177</v>
      </c>
    </row>
    <row r="12135" spans="1:11">
      <c r="A12135" s="6">
        <v>61042227</v>
      </c>
      <c r="B12135" t="s">
        <v>13438</v>
      </c>
      <c r="C12135" s="6" t="s">
        <v>377</v>
      </c>
      <c r="D12135" s="6">
        <v>30</v>
      </c>
      <c r="E12135" s="6">
        <v>113</v>
      </c>
      <c r="F12135" s="6">
        <v>113</v>
      </c>
      <c r="G12135" s="1">
        <v>125</v>
      </c>
      <c r="H12135" s="6" t="s">
        <v>377</v>
      </c>
      <c r="I12135" s="6" t="s">
        <v>253</v>
      </c>
      <c r="K12135" s="6">
        <v>186</v>
      </c>
    </row>
    <row r="12136" spans="1:11">
      <c r="A12136" s="6">
        <v>91175669</v>
      </c>
      <c r="B12136" t="s">
        <v>13439</v>
      </c>
      <c r="C12136" s="6" t="s">
        <v>319</v>
      </c>
      <c r="D12136" s="6">
        <v>26</v>
      </c>
      <c r="E12136" s="6">
        <v>113</v>
      </c>
      <c r="F12136" s="6">
        <v>113</v>
      </c>
      <c r="G12136" s="1">
        <v>125</v>
      </c>
      <c r="H12136" s="6" t="s">
        <v>319</v>
      </c>
      <c r="I12136" s="6" t="s">
        <v>309</v>
      </c>
      <c r="K12136" s="6">
        <v>186</v>
      </c>
    </row>
    <row r="12137" spans="1:11">
      <c r="A12137" s="6">
        <v>37071555</v>
      </c>
      <c r="B12137" t="s">
        <v>13440</v>
      </c>
      <c r="C12137" s="6" t="s">
        <v>640</v>
      </c>
      <c r="D12137" s="6">
        <v>24</v>
      </c>
      <c r="E12137" s="6">
        <v>113</v>
      </c>
      <c r="F12137" s="6">
        <v>113</v>
      </c>
      <c r="G12137" s="1">
        <v>125</v>
      </c>
      <c r="H12137" s="6" t="s">
        <v>640</v>
      </c>
      <c r="I12137" s="6" t="s">
        <v>2685</v>
      </c>
      <c r="K12137" s="6">
        <v>178</v>
      </c>
    </row>
    <row r="12138" spans="1:11">
      <c r="A12138" s="6">
        <v>18044200</v>
      </c>
      <c r="B12138" t="s">
        <v>13441</v>
      </c>
      <c r="C12138" s="6" t="s">
        <v>377</v>
      </c>
      <c r="D12138" s="6">
        <v>32</v>
      </c>
      <c r="E12138" s="6">
        <v>113</v>
      </c>
      <c r="F12138" s="6">
        <v>113</v>
      </c>
      <c r="G12138" s="1">
        <v>125</v>
      </c>
      <c r="H12138" s="6" t="s">
        <v>377</v>
      </c>
      <c r="I12138" s="6" t="s">
        <v>1117</v>
      </c>
      <c r="K12138" s="6">
        <v>188</v>
      </c>
    </row>
    <row r="12139" spans="1:11">
      <c r="A12139" s="6">
        <v>18083502</v>
      </c>
      <c r="B12139" t="s">
        <v>13442</v>
      </c>
      <c r="C12139" s="6" t="s">
        <v>1732</v>
      </c>
      <c r="D12139" s="6">
        <v>28</v>
      </c>
      <c r="E12139" s="6">
        <v>113</v>
      </c>
      <c r="F12139" s="6">
        <v>113</v>
      </c>
      <c r="G12139" s="1">
        <v>125</v>
      </c>
      <c r="H12139" s="6" t="s">
        <v>1732</v>
      </c>
      <c r="I12139" s="6" t="s">
        <v>1117</v>
      </c>
      <c r="K12139" s="6">
        <v>191</v>
      </c>
    </row>
    <row r="12140" spans="1:11">
      <c r="A12140" s="6">
        <v>93049352</v>
      </c>
      <c r="B12140" t="s">
        <v>13443</v>
      </c>
      <c r="C12140" s="6" t="s">
        <v>1659</v>
      </c>
      <c r="D12140" s="6">
        <v>29</v>
      </c>
      <c r="E12140" s="6">
        <v>113</v>
      </c>
      <c r="F12140" s="6">
        <v>113</v>
      </c>
      <c r="G12140" s="1">
        <v>125</v>
      </c>
      <c r="H12140" s="6" t="s">
        <v>1659</v>
      </c>
      <c r="I12140" s="6" t="s">
        <v>857</v>
      </c>
      <c r="K12140" s="6">
        <v>178</v>
      </c>
    </row>
    <row r="12141" spans="1:11">
      <c r="A12141" s="6">
        <v>76036524</v>
      </c>
      <c r="B12141" t="s">
        <v>13444</v>
      </c>
      <c r="C12141" s="6" t="s">
        <v>488</v>
      </c>
      <c r="D12141" s="6">
        <v>31</v>
      </c>
      <c r="E12141" s="6">
        <v>113</v>
      </c>
      <c r="F12141" s="6">
        <v>113</v>
      </c>
      <c r="G12141" s="1">
        <v>125</v>
      </c>
      <c r="H12141" s="6" t="s">
        <v>488</v>
      </c>
      <c r="I12141" s="6" t="s">
        <v>378</v>
      </c>
      <c r="K12141" s="6">
        <v>170</v>
      </c>
    </row>
    <row r="12142" spans="1:11">
      <c r="A12142" s="6">
        <v>43118091</v>
      </c>
      <c r="B12142" t="s">
        <v>13445</v>
      </c>
      <c r="C12142" s="6" t="s">
        <v>2115</v>
      </c>
      <c r="D12142" s="6">
        <v>28</v>
      </c>
      <c r="E12142" s="6">
        <v>113</v>
      </c>
      <c r="F12142" s="6">
        <v>113</v>
      </c>
      <c r="G12142" s="1">
        <v>125</v>
      </c>
      <c r="H12142" s="6" t="s">
        <v>2115</v>
      </c>
      <c r="I12142" s="6" t="s">
        <v>187</v>
      </c>
      <c r="K12142" s="6">
        <v>187</v>
      </c>
    </row>
    <row r="12143" spans="1:11">
      <c r="A12143" s="6">
        <v>49062618</v>
      </c>
      <c r="B12143" t="s">
        <v>13446</v>
      </c>
      <c r="C12143" s="6" t="s">
        <v>640</v>
      </c>
      <c r="D12143" s="6">
        <v>23</v>
      </c>
      <c r="E12143" s="6">
        <v>113</v>
      </c>
      <c r="F12143" s="6">
        <v>113</v>
      </c>
      <c r="G12143" s="1">
        <v>125</v>
      </c>
      <c r="H12143" s="6" t="s">
        <v>640</v>
      </c>
      <c r="I12143" s="6" t="s">
        <v>1809</v>
      </c>
      <c r="K12143" s="6">
        <v>188</v>
      </c>
    </row>
    <row r="12144" spans="1:11">
      <c r="A12144" s="6">
        <v>83111371</v>
      </c>
      <c r="B12144" t="s">
        <v>13447</v>
      </c>
      <c r="C12144" s="6" t="s">
        <v>377</v>
      </c>
      <c r="D12144" s="6">
        <v>28</v>
      </c>
      <c r="E12144" s="6">
        <v>113</v>
      </c>
      <c r="F12144" s="6">
        <v>113</v>
      </c>
      <c r="G12144" s="1">
        <v>125</v>
      </c>
      <c r="H12144" s="6" t="s">
        <v>377</v>
      </c>
      <c r="I12144" s="6" t="s">
        <v>306</v>
      </c>
      <c r="K12144" s="6">
        <v>191</v>
      </c>
    </row>
    <row r="12145" spans="1:11">
      <c r="A12145" s="6">
        <v>19212660</v>
      </c>
      <c r="B12145" t="s">
        <v>13448</v>
      </c>
      <c r="C12145" s="6" t="s">
        <v>2120</v>
      </c>
      <c r="D12145" s="6">
        <v>29</v>
      </c>
      <c r="E12145" s="6">
        <v>113</v>
      </c>
      <c r="F12145" s="6">
        <v>113</v>
      </c>
      <c r="G12145" s="1">
        <v>125</v>
      </c>
      <c r="H12145" s="6" t="s">
        <v>2120</v>
      </c>
      <c r="I12145" s="6" t="s">
        <v>13449</v>
      </c>
      <c r="K12145" s="6">
        <v>171</v>
      </c>
    </row>
    <row r="12146" spans="1:11">
      <c r="A12146" s="6">
        <v>58109703</v>
      </c>
      <c r="B12146" t="s">
        <v>13450</v>
      </c>
      <c r="C12146" s="6" t="s">
        <v>319</v>
      </c>
      <c r="D12146" s="6">
        <v>29</v>
      </c>
      <c r="E12146" s="6">
        <v>113</v>
      </c>
      <c r="F12146" s="6">
        <v>113</v>
      </c>
      <c r="G12146" s="1">
        <v>125</v>
      </c>
      <c r="H12146" s="6" t="s">
        <v>319</v>
      </c>
      <c r="I12146" s="6" t="s">
        <v>13451</v>
      </c>
      <c r="K12146" s="6">
        <v>187</v>
      </c>
    </row>
    <row r="12147" spans="1:11">
      <c r="A12147" s="6">
        <v>14035446</v>
      </c>
      <c r="B12147" t="s">
        <v>13452</v>
      </c>
      <c r="C12147" s="6" t="s">
        <v>319</v>
      </c>
      <c r="D12147" s="6">
        <v>32</v>
      </c>
      <c r="E12147" s="6">
        <v>113</v>
      </c>
      <c r="F12147" s="6">
        <v>113</v>
      </c>
      <c r="G12147" s="1">
        <v>125</v>
      </c>
      <c r="H12147" s="6" t="s">
        <v>319</v>
      </c>
      <c r="I12147" s="6" t="s">
        <v>603</v>
      </c>
      <c r="K12147" s="6">
        <v>178</v>
      </c>
    </row>
    <row r="12148" spans="1:11">
      <c r="A12148" s="6">
        <v>98040379</v>
      </c>
      <c r="B12148" t="s">
        <v>13453</v>
      </c>
      <c r="C12148" s="6" t="s">
        <v>2167</v>
      </c>
      <c r="D12148" s="6">
        <v>26</v>
      </c>
      <c r="E12148" s="6">
        <v>113</v>
      </c>
      <c r="F12148" s="6">
        <v>113</v>
      </c>
      <c r="G12148" s="1">
        <v>125</v>
      </c>
      <c r="H12148" s="6" t="s">
        <v>2167</v>
      </c>
      <c r="I12148" s="6" t="s">
        <v>646</v>
      </c>
      <c r="K12148" s="6">
        <v>181</v>
      </c>
    </row>
    <row r="12149" spans="1:11">
      <c r="A12149" s="6">
        <v>2000151548</v>
      </c>
      <c r="B12149" t="s">
        <v>13454</v>
      </c>
      <c r="C12149" s="6" t="s">
        <v>2751</v>
      </c>
      <c r="D12149" s="6">
        <v>27</v>
      </c>
      <c r="E12149" s="6">
        <v>113</v>
      </c>
      <c r="F12149" s="6">
        <v>113</v>
      </c>
      <c r="G12149" s="1">
        <v>125</v>
      </c>
      <c r="H12149" s="6" t="s">
        <v>2751</v>
      </c>
      <c r="I12149" s="6" t="s">
        <v>2134</v>
      </c>
      <c r="K12149" s="6">
        <v>170</v>
      </c>
    </row>
    <row r="12150" spans="1:11">
      <c r="A12150" s="6">
        <v>71005978</v>
      </c>
      <c r="B12150" t="s">
        <v>13455</v>
      </c>
      <c r="C12150" s="6" t="s">
        <v>377</v>
      </c>
      <c r="D12150" s="6">
        <v>34</v>
      </c>
      <c r="E12150" s="6">
        <v>113</v>
      </c>
      <c r="F12150" s="6">
        <v>113</v>
      </c>
      <c r="G12150" s="1">
        <v>125</v>
      </c>
      <c r="H12150" s="6" t="s">
        <v>377</v>
      </c>
      <c r="I12150" s="6" t="s">
        <v>11325</v>
      </c>
      <c r="K12150" s="6">
        <v>193</v>
      </c>
    </row>
    <row r="12151" spans="1:11">
      <c r="A12151" s="6">
        <v>62165318</v>
      </c>
      <c r="B12151" t="s">
        <v>13456</v>
      </c>
      <c r="C12151" s="6" t="s">
        <v>2116</v>
      </c>
      <c r="D12151" s="6">
        <v>26</v>
      </c>
      <c r="E12151" s="6">
        <v>113</v>
      </c>
      <c r="F12151" s="6">
        <v>113</v>
      </c>
      <c r="G12151" s="1">
        <v>125</v>
      </c>
      <c r="H12151" s="6" t="s">
        <v>2116</v>
      </c>
      <c r="I12151" s="6" t="s">
        <v>1890</v>
      </c>
      <c r="K12151" s="6">
        <v>183</v>
      </c>
    </row>
    <row r="12152" spans="1:11">
      <c r="A12152" s="6">
        <v>67196208</v>
      </c>
      <c r="B12152" t="s">
        <v>13457</v>
      </c>
      <c r="C12152" s="6" t="s">
        <v>1709</v>
      </c>
      <c r="D12152" s="6">
        <v>29</v>
      </c>
      <c r="E12152" s="6">
        <v>113</v>
      </c>
      <c r="F12152" s="6">
        <v>113</v>
      </c>
      <c r="G12152" s="1">
        <v>125</v>
      </c>
      <c r="H12152" s="6" t="s">
        <v>1709</v>
      </c>
      <c r="I12152" s="6" t="s">
        <v>348</v>
      </c>
      <c r="K12152" s="6">
        <v>171</v>
      </c>
    </row>
    <row r="12153" spans="1:11">
      <c r="A12153" s="6">
        <v>37057216</v>
      </c>
      <c r="B12153" t="s">
        <v>13458</v>
      </c>
      <c r="C12153" s="6" t="s">
        <v>2112</v>
      </c>
      <c r="D12153" s="6">
        <v>27</v>
      </c>
      <c r="E12153" s="6">
        <v>113</v>
      </c>
      <c r="F12153" s="6">
        <v>113</v>
      </c>
      <c r="G12153" s="1">
        <v>125</v>
      </c>
      <c r="H12153" s="6" t="s">
        <v>2112</v>
      </c>
      <c r="I12153" s="6" t="s">
        <v>2685</v>
      </c>
      <c r="K12153" s="6">
        <v>193</v>
      </c>
    </row>
    <row r="12154" spans="1:11">
      <c r="A12154" s="6">
        <v>76023020</v>
      </c>
      <c r="B12154" t="s">
        <v>13459</v>
      </c>
      <c r="C12154" s="6" t="s">
        <v>2112</v>
      </c>
      <c r="D12154" s="6">
        <v>29</v>
      </c>
      <c r="E12154" s="6">
        <v>113</v>
      </c>
      <c r="F12154" s="6">
        <v>113</v>
      </c>
      <c r="G12154" s="1">
        <v>125</v>
      </c>
      <c r="H12154" s="6" t="s">
        <v>2112</v>
      </c>
      <c r="I12154" s="6" t="s">
        <v>378</v>
      </c>
      <c r="K12154" s="6">
        <v>176</v>
      </c>
    </row>
    <row r="12155" spans="1:11">
      <c r="A12155" s="6">
        <v>14201595</v>
      </c>
      <c r="B12155" t="s">
        <v>13460</v>
      </c>
      <c r="C12155" s="6" t="s">
        <v>1624</v>
      </c>
      <c r="D12155" s="6">
        <v>24</v>
      </c>
      <c r="E12155" s="6">
        <v>113</v>
      </c>
      <c r="F12155" s="6">
        <v>113</v>
      </c>
      <c r="G12155" s="1">
        <v>125</v>
      </c>
      <c r="H12155" s="6" t="s">
        <v>1624</v>
      </c>
      <c r="I12155" s="6" t="s">
        <v>187</v>
      </c>
      <c r="K12155" s="6">
        <v>193</v>
      </c>
    </row>
    <row r="12156" spans="1:11">
      <c r="A12156" s="6">
        <v>91187772</v>
      </c>
      <c r="B12156" t="s">
        <v>13461</v>
      </c>
      <c r="C12156" s="6" t="s">
        <v>1732</v>
      </c>
      <c r="D12156" s="6">
        <v>25</v>
      </c>
      <c r="E12156" s="6">
        <v>113</v>
      </c>
      <c r="F12156" s="6">
        <v>113</v>
      </c>
      <c r="G12156" s="1">
        <v>125</v>
      </c>
      <c r="H12156" s="6" t="s">
        <v>1732</v>
      </c>
      <c r="I12156" s="6" t="s">
        <v>1863</v>
      </c>
      <c r="K12156" s="6">
        <v>190</v>
      </c>
    </row>
    <row r="12157" spans="1:11">
      <c r="A12157" s="6">
        <v>91121533</v>
      </c>
      <c r="B12157" t="s">
        <v>13462</v>
      </c>
      <c r="C12157" s="6" t="s">
        <v>238</v>
      </c>
      <c r="D12157" s="6">
        <v>30</v>
      </c>
      <c r="E12157" s="6">
        <v>113</v>
      </c>
      <c r="F12157" s="6">
        <v>113</v>
      </c>
      <c r="G12157" s="1">
        <v>125</v>
      </c>
      <c r="H12157" s="6" t="s">
        <v>238</v>
      </c>
      <c r="I12157" s="6" t="s">
        <v>298</v>
      </c>
      <c r="K12157" s="6">
        <v>185</v>
      </c>
    </row>
    <row r="12158" spans="1:11">
      <c r="A12158" s="6">
        <v>28070576</v>
      </c>
      <c r="B12158" t="s">
        <v>13463</v>
      </c>
      <c r="C12158" s="6" t="s">
        <v>966</v>
      </c>
      <c r="D12158" s="6">
        <v>30</v>
      </c>
      <c r="E12158" s="6">
        <v>113</v>
      </c>
      <c r="F12158" s="6">
        <v>113</v>
      </c>
      <c r="G12158" s="1">
        <v>125</v>
      </c>
      <c r="H12158" s="6" t="s">
        <v>966</v>
      </c>
      <c r="I12158" s="6" t="s">
        <v>2045</v>
      </c>
      <c r="K12158" s="6">
        <v>172</v>
      </c>
    </row>
    <row r="12159" spans="1:11">
      <c r="A12159" s="6">
        <v>14047888</v>
      </c>
      <c r="B12159" t="s">
        <v>13464</v>
      </c>
      <c r="C12159" s="6" t="s">
        <v>2115</v>
      </c>
      <c r="D12159" s="6">
        <v>32</v>
      </c>
      <c r="E12159" s="6">
        <v>113</v>
      </c>
      <c r="F12159" s="6">
        <v>113</v>
      </c>
      <c r="G12159" s="1">
        <v>125</v>
      </c>
      <c r="H12159" s="6" t="s">
        <v>2115</v>
      </c>
      <c r="I12159" s="6" t="s">
        <v>603</v>
      </c>
      <c r="K12159" s="6">
        <v>183</v>
      </c>
    </row>
    <row r="12160" spans="1:11">
      <c r="A12160" s="6">
        <v>49048735</v>
      </c>
      <c r="B12160" t="s">
        <v>13465</v>
      </c>
      <c r="C12160" s="6" t="s">
        <v>760</v>
      </c>
      <c r="D12160" s="6">
        <v>23</v>
      </c>
      <c r="E12160" s="6">
        <v>113</v>
      </c>
      <c r="F12160" s="6">
        <v>113</v>
      </c>
      <c r="G12160" s="1">
        <v>125</v>
      </c>
      <c r="H12160" s="6" t="s">
        <v>760</v>
      </c>
      <c r="I12160" s="6" t="s">
        <v>366</v>
      </c>
      <c r="K12160" s="6">
        <v>189</v>
      </c>
    </row>
    <row r="12161" spans="1:11">
      <c r="A12161" s="6">
        <v>61070818</v>
      </c>
      <c r="B12161" t="s">
        <v>13466</v>
      </c>
      <c r="C12161" s="6" t="s">
        <v>2115</v>
      </c>
      <c r="D12161" s="6">
        <v>28</v>
      </c>
      <c r="E12161" s="6">
        <v>113</v>
      </c>
      <c r="F12161" s="6">
        <v>113</v>
      </c>
      <c r="G12161" s="1">
        <v>125</v>
      </c>
      <c r="H12161" s="6" t="s">
        <v>2115</v>
      </c>
      <c r="I12161" s="6" t="s">
        <v>253</v>
      </c>
      <c r="K12161" s="6">
        <v>180</v>
      </c>
    </row>
    <row r="12162" spans="1:11">
      <c r="A12162" s="6">
        <v>65032606</v>
      </c>
      <c r="B12162" t="s">
        <v>13467</v>
      </c>
      <c r="C12162" s="6" t="s">
        <v>488</v>
      </c>
      <c r="D12162" s="6">
        <v>25</v>
      </c>
      <c r="E12162" s="6">
        <v>113</v>
      </c>
      <c r="F12162" s="6">
        <v>113</v>
      </c>
      <c r="G12162" s="1">
        <v>125</v>
      </c>
      <c r="H12162" s="6" t="s">
        <v>488</v>
      </c>
      <c r="I12162" s="6" t="s">
        <v>2539</v>
      </c>
      <c r="K12162" s="6">
        <v>168</v>
      </c>
    </row>
    <row r="12163" spans="1:11">
      <c r="A12163" s="6">
        <v>38034285</v>
      </c>
      <c r="B12163" t="s">
        <v>13468</v>
      </c>
      <c r="C12163" s="6" t="s">
        <v>240</v>
      </c>
      <c r="D12163" s="6">
        <v>31</v>
      </c>
      <c r="E12163" s="6">
        <v>113</v>
      </c>
      <c r="F12163" s="6">
        <v>113</v>
      </c>
      <c r="G12163" s="1">
        <v>125</v>
      </c>
      <c r="H12163" s="6" t="s">
        <v>240</v>
      </c>
      <c r="I12163" s="6" t="s">
        <v>1277</v>
      </c>
      <c r="K12163" s="6">
        <v>173</v>
      </c>
    </row>
    <row r="12164" spans="1:11">
      <c r="A12164" s="6">
        <v>37019044</v>
      </c>
      <c r="B12164" t="s">
        <v>13469</v>
      </c>
      <c r="C12164" s="6" t="s">
        <v>570</v>
      </c>
      <c r="D12164" s="6">
        <v>33</v>
      </c>
      <c r="E12164" s="6">
        <v>113</v>
      </c>
      <c r="F12164" s="6">
        <v>113</v>
      </c>
      <c r="G12164" s="1">
        <v>125</v>
      </c>
      <c r="H12164" s="6" t="s">
        <v>570</v>
      </c>
      <c r="I12164" s="6" t="s">
        <v>4479</v>
      </c>
      <c r="K12164" s="6">
        <v>187</v>
      </c>
    </row>
    <row r="12165" spans="1:11">
      <c r="A12165" s="6">
        <v>65032694</v>
      </c>
      <c r="B12165" t="s">
        <v>13470</v>
      </c>
      <c r="C12165" s="6" t="s">
        <v>1213</v>
      </c>
      <c r="D12165" s="6">
        <v>30</v>
      </c>
      <c r="E12165" s="6">
        <v>113</v>
      </c>
      <c r="F12165" s="6">
        <v>113</v>
      </c>
      <c r="G12165" s="1">
        <v>125</v>
      </c>
      <c r="H12165" s="6" t="s">
        <v>1213</v>
      </c>
      <c r="I12165" s="6" t="s">
        <v>2539</v>
      </c>
      <c r="K12165" s="6">
        <v>172</v>
      </c>
    </row>
    <row r="12166" spans="1:11">
      <c r="A12166" s="6">
        <v>19286841</v>
      </c>
      <c r="B12166" t="s">
        <v>13471</v>
      </c>
      <c r="C12166" s="6" t="s">
        <v>2115</v>
      </c>
      <c r="D12166" s="6">
        <v>28</v>
      </c>
      <c r="E12166" s="6">
        <v>113</v>
      </c>
      <c r="F12166" s="6">
        <v>113</v>
      </c>
      <c r="G12166" s="1">
        <v>125</v>
      </c>
      <c r="H12166" s="6" t="s">
        <v>2115</v>
      </c>
      <c r="I12166" s="6" t="s">
        <v>257</v>
      </c>
      <c r="K12166" s="6">
        <v>184</v>
      </c>
    </row>
    <row r="12167" spans="1:11">
      <c r="A12167" s="6">
        <v>76049767</v>
      </c>
      <c r="B12167" t="s">
        <v>13472</v>
      </c>
      <c r="C12167" s="6" t="s">
        <v>2167</v>
      </c>
      <c r="D12167" s="6">
        <v>26</v>
      </c>
      <c r="E12167" s="6">
        <v>113</v>
      </c>
      <c r="F12167" s="6">
        <v>113</v>
      </c>
      <c r="G12167" s="1">
        <v>125</v>
      </c>
      <c r="H12167" s="6" t="s">
        <v>2167</v>
      </c>
      <c r="I12167" s="6" t="s">
        <v>378</v>
      </c>
      <c r="K12167" s="6">
        <v>184</v>
      </c>
    </row>
    <row r="12168" spans="1:11">
      <c r="A12168" s="6">
        <v>62247412</v>
      </c>
      <c r="B12168" t="s">
        <v>13473</v>
      </c>
      <c r="C12168" s="6" t="s">
        <v>966</v>
      </c>
      <c r="D12168" s="6">
        <v>24</v>
      </c>
      <c r="E12168" s="6">
        <v>113</v>
      </c>
      <c r="F12168" s="6">
        <v>113</v>
      </c>
      <c r="G12168" s="1">
        <v>125</v>
      </c>
      <c r="H12168" s="6" t="s">
        <v>966</v>
      </c>
      <c r="I12168" s="6" t="s">
        <v>1890</v>
      </c>
      <c r="K12168" s="6">
        <v>177</v>
      </c>
    </row>
    <row r="12169" spans="1:11">
      <c r="A12169" s="6">
        <v>75000479</v>
      </c>
      <c r="B12169" t="s">
        <v>13474</v>
      </c>
      <c r="C12169" s="6" t="s">
        <v>319</v>
      </c>
      <c r="D12169" s="6">
        <v>38</v>
      </c>
      <c r="E12169" s="6">
        <v>113</v>
      </c>
      <c r="F12169" s="6">
        <v>113</v>
      </c>
      <c r="G12169" s="1">
        <v>125</v>
      </c>
      <c r="H12169" s="6" t="s">
        <v>319</v>
      </c>
      <c r="I12169" s="6" t="s">
        <v>2639</v>
      </c>
      <c r="K12169" s="6">
        <v>166</v>
      </c>
    </row>
    <row r="12170" spans="1:11">
      <c r="A12170" s="6">
        <v>67276505</v>
      </c>
      <c r="B12170" t="s">
        <v>13475</v>
      </c>
      <c r="C12170" s="6" t="s">
        <v>377</v>
      </c>
      <c r="D12170" s="6">
        <v>26</v>
      </c>
      <c r="E12170" s="6">
        <v>113</v>
      </c>
      <c r="F12170" s="6">
        <v>113</v>
      </c>
      <c r="G12170" s="1">
        <v>125</v>
      </c>
      <c r="H12170" s="6" t="s">
        <v>377</v>
      </c>
      <c r="I12170" s="6" t="s">
        <v>348</v>
      </c>
      <c r="K12170" s="6">
        <v>190</v>
      </c>
    </row>
    <row r="12171" spans="1:11">
      <c r="A12171" s="6">
        <v>62189505</v>
      </c>
      <c r="B12171" t="s">
        <v>13476</v>
      </c>
      <c r="C12171" s="6" t="s">
        <v>377</v>
      </c>
      <c r="D12171" s="6">
        <v>27</v>
      </c>
      <c r="E12171" s="6">
        <v>113</v>
      </c>
      <c r="F12171" s="6">
        <v>113</v>
      </c>
      <c r="G12171" s="1">
        <v>125</v>
      </c>
      <c r="H12171" s="6" t="s">
        <v>377</v>
      </c>
      <c r="I12171" s="6" t="s">
        <v>1403</v>
      </c>
      <c r="K12171" s="6">
        <v>191</v>
      </c>
    </row>
    <row r="12172" spans="1:11">
      <c r="A12172" s="6">
        <v>37027244</v>
      </c>
      <c r="B12172" t="s">
        <v>13477</v>
      </c>
      <c r="C12172" s="6" t="s">
        <v>2115</v>
      </c>
      <c r="D12172" s="6">
        <v>32</v>
      </c>
      <c r="E12172" s="6">
        <v>113</v>
      </c>
      <c r="F12172" s="6">
        <v>113</v>
      </c>
      <c r="G12172" s="1">
        <v>125</v>
      </c>
      <c r="H12172" s="6" t="s">
        <v>2115</v>
      </c>
      <c r="I12172" s="6" t="s">
        <v>406</v>
      </c>
      <c r="K12172" s="6">
        <v>184</v>
      </c>
    </row>
    <row r="12173" spans="1:11">
      <c r="A12173" s="6">
        <v>53094843</v>
      </c>
      <c r="B12173" t="s">
        <v>13478</v>
      </c>
      <c r="C12173" s="6" t="s">
        <v>3515</v>
      </c>
      <c r="D12173" s="6">
        <v>29</v>
      </c>
      <c r="E12173" s="6">
        <v>113</v>
      </c>
      <c r="F12173" s="6">
        <v>113</v>
      </c>
      <c r="G12173" s="1">
        <v>125</v>
      </c>
      <c r="H12173" s="6" t="s">
        <v>3515</v>
      </c>
      <c r="I12173" s="6" t="s">
        <v>729</v>
      </c>
      <c r="K12173" s="6">
        <v>176</v>
      </c>
    </row>
    <row r="12174" spans="1:11">
      <c r="A12174" s="6">
        <v>85068494</v>
      </c>
      <c r="B12174" t="s">
        <v>13479</v>
      </c>
      <c r="C12174" s="6" t="s">
        <v>640</v>
      </c>
      <c r="D12174" s="6">
        <v>30</v>
      </c>
      <c r="E12174" s="6">
        <v>113</v>
      </c>
      <c r="F12174" s="6">
        <v>113</v>
      </c>
      <c r="G12174" s="1">
        <v>125</v>
      </c>
      <c r="H12174" s="6" t="s">
        <v>640</v>
      </c>
      <c r="I12174" s="6" t="s">
        <v>344</v>
      </c>
      <c r="K12174" s="6">
        <v>183</v>
      </c>
    </row>
    <row r="12175" spans="1:11">
      <c r="A12175" s="6">
        <v>14246825</v>
      </c>
      <c r="B12175" t="s">
        <v>13480</v>
      </c>
      <c r="C12175" s="6" t="s">
        <v>1747</v>
      </c>
      <c r="D12175" s="6">
        <v>24</v>
      </c>
      <c r="E12175" s="6">
        <v>113</v>
      </c>
      <c r="F12175" s="6">
        <v>113</v>
      </c>
      <c r="G12175" s="1">
        <v>125</v>
      </c>
      <c r="H12175" s="6" t="s">
        <v>1747</v>
      </c>
      <c r="I12175" s="6" t="s">
        <v>603</v>
      </c>
      <c r="K12175" s="6">
        <v>183</v>
      </c>
    </row>
    <row r="12176" spans="1:11">
      <c r="A12176" s="6">
        <v>67295024</v>
      </c>
      <c r="B12176" t="s">
        <v>13481</v>
      </c>
      <c r="C12176" s="6" t="s">
        <v>2126</v>
      </c>
      <c r="D12176" s="6">
        <v>24</v>
      </c>
      <c r="E12176" s="6">
        <v>113</v>
      </c>
      <c r="F12176" s="6">
        <v>113</v>
      </c>
      <c r="G12176" s="1">
        <v>125</v>
      </c>
      <c r="H12176" s="6" t="s">
        <v>2126</v>
      </c>
      <c r="I12176" s="6" t="s">
        <v>348</v>
      </c>
      <c r="K12176" s="6">
        <v>171</v>
      </c>
    </row>
    <row r="12177" spans="1:11">
      <c r="A12177" s="6">
        <v>75016313</v>
      </c>
      <c r="B12177" t="s">
        <v>13482</v>
      </c>
      <c r="C12177" s="6" t="s">
        <v>240</v>
      </c>
      <c r="D12177" s="6">
        <v>31</v>
      </c>
      <c r="E12177" s="6">
        <v>113</v>
      </c>
      <c r="F12177" s="6">
        <v>113</v>
      </c>
      <c r="G12177" s="1">
        <v>125</v>
      </c>
      <c r="H12177" s="6" t="s">
        <v>240</v>
      </c>
      <c r="I12177" s="6" t="s">
        <v>2639</v>
      </c>
      <c r="K12177" s="6">
        <v>177</v>
      </c>
    </row>
    <row r="12178" spans="1:11">
      <c r="A12178" s="6">
        <v>77059939</v>
      </c>
      <c r="B12178" t="s">
        <v>13483</v>
      </c>
      <c r="C12178" s="6" t="s">
        <v>640</v>
      </c>
      <c r="D12178" s="6">
        <v>23</v>
      </c>
      <c r="E12178" s="6">
        <v>113</v>
      </c>
      <c r="F12178" s="6">
        <v>113</v>
      </c>
      <c r="G12178" s="1">
        <v>125</v>
      </c>
      <c r="H12178" s="6" t="s">
        <v>640</v>
      </c>
      <c r="I12178" s="6" t="s">
        <v>2937</v>
      </c>
      <c r="K12178" s="6">
        <v>183</v>
      </c>
    </row>
    <row r="12179" spans="1:11">
      <c r="A12179" s="6">
        <v>2000232595</v>
      </c>
      <c r="B12179" t="s">
        <v>13484</v>
      </c>
      <c r="C12179" s="6" t="s">
        <v>2115</v>
      </c>
      <c r="D12179" s="6">
        <v>24</v>
      </c>
      <c r="E12179" s="6">
        <v>113</v>
      </c>
      <c r="F12179" s="6">
        <v>113</v>
      </c>
      <c r="G12179" s="1">
        <v>125</v>
      </c>
      <c r="H12179" s="6" t="s">
        <v>2115</v>
      </c>
      <c r="I12179" s="6" t="s">
        <v>7797</v>
      </c>
      <c r="K12179" s="6">
        <v>193</v>
      </c>
    </row>
    <row r="12180" spans="1:11">
      <c r="A12180" s="6">
        <v>8829052</v>
      </c>
      <c r="B12180" t="s">
        <v>13485</v>
      </c>
      <c r="C12180" s="6" t="s">
        <v>1624</v>
      </c>
      <c r="D12180" s="6">
        <v>41</v>
      </c>
      <c r="E12180" s="6">
        <v>113</v>
      </c>
      <c r="F12180" s="6">
        <v>113</v>
      </c>
      <c r="G12180" s="1">
        <v>125</v>
      </c>
      <c r="H12180" s="6" t="s">
        <v>1624</v>
      </c>
      <c r="I12180" s="6" t="s">
        <v>378</v>
      </c>
      <c r="K12180" s="6">
        <v>184</v>
      </c>
    </row>
    <row r="12181" spans="1:11">
      <c r="A12181" s="6">
        <v>85063748</v>
      </c>
      <c r="B12181" t="s">
        <v>13486</v>
      </c>
      <c r="C12181" s="6" t="s">
        <v>488</v>
      </c>
      <c r="D12181" s="6">
        <v>40</v>
      </c>
      <c r="E12181" s="6">
        <v>113</v>
      </c>
      <c r="F12181" s="6">
        <v>113</v>
      </c>
      <c r="G12181" s="1">
        <v>125</v>
      </c>
      <c r="H12181" s="6" t="s">
        <v>488</v>
      </c>
      <c r="I12181" s="6" t="s">
        <v>1809</v>
      </c>
      <c r="K12181" s="6">
        <v>178</v>
      </c>
    </row>
    <row r="12182" spans="1:11">
      <c r="A12182" s="6">
        <v>61088730</v>
      </c>
      <c r="B12182" t="s">
        <v>13487</v>
      </c>
      <c r="C12182" s="6" t="s">
        <v>377</v>
      </c>
      <c r="D12182" s="6">
        <v>24</v>
      </c>
      <c r="E12182" s="6">
        <v>113</v>
      </c>
      <c r="F12182" s="6">
        <v>113</v>
      </c>
      <c r="G12182" s="1">
        <v>125</v>
      </c>
      <c r="H12182" s="6" t="s">
        <v>377</v>
      </c>
      <c r="I12182" s="6" t="s">
        <v>253</v>
      </c>
      <c r="K12182" s="6">
        <v>191</v>
      </c>
    </row>
    <row r="12183" spans="1:11">
      <c r="A12183" s="6">
        <v>19363634</v>
      </c>
      <c r="B12183" t="s">
        <v>13488</v>
      </c>
      <c r="C12183" s="6" t="s">
        <v>240</v>
      </c>
      <c r="D12183" s="6">
        <v>25</v>
      </c>
      <c r="E12183" s="6">
        <v>113</v>
      </c>
      <c r="F12183" s="6">
        <v>113</v>
      </c>
      <c r="G12183" s="1">
        <v>125</v>
      </c>
      <c r="H12183" s="6" t="s">
        <v>240</v>
      </c>
      <c r="I12183" s="6" t="s">
        <v>257</v>
      </c>
      <c r="K12183" s="6">
        <v>176</v>
      </c>
    </row>
    <row r="12184" spans="1:11">
      <c r="A12184" s="6">
        <v>37073805</v>
      </c>
      <c r="B12184" t="s">
        <v>13489</v>
      </c>
      <c r="C12184" s="6" t="s">
        <v>944</v>
      </c>
      <c r="D12184" s="6">
        <v>29</v>
      </c>
      <c r="E12184" s="6">
        <v>113</v>
      </c>
      <c r="F12184" s="6">
        <v>113</v>
      </c>
      <c r="G12184" s="1">
        <v>125</v>
      </c>
      <c r="H12184" s="6" t="s">
        <v>944</v>
      </c>
      <c r="I12184" s="6" t="s">
        <v>13490</v>
      </c>
      <c r="K12184" s="6">
        <v>178</v>
      </c>
    </row>
    <row r="12185" spans="1:11">
      <c r="A12185" s="6">
        <v>14217806</v>
      </c>
      <c r="B12185" t="s">
        <v>13491</v>
      </c>
      <c r="C12185" s="6" t="s">
        <v>303</v>
      </c>
      <c r="D12185" s="6">
        <v>23</v>
      </c>
      <c r="E12185" s="6">
        <v>113</v>
      </c>
      <c r="F12185" s="6">
        <v>113</v>
      </c>
      <c r="G12185" s="1">
        <v>125</v>
      </c>
      <c r="H12185" s="6" t="s">
        <v>303</v>
      </c>
      <c r="I12185" s="6" t="s">
        <v>603</v>
      </c>
      <c r="K12185" s="6">
        <v>174</v>
      </c>
    </row>
    <row r="12186" spans="1:11">
      <c r="A12186" s="6">
        <v>29157625</v>
      </c>
      <c r="B12186" t="s">
        <v>13492</v>
      </c>
      <c r="C12186" s="6" t="s">
        <v>319</v>
      </c>
      <c r="D12186" s="6">
        <v>28</v>
      </c>
      <c r="E12186" s="6">
        <v>113</v>
      </c>
      <c r="F12186" s="6">
        <v>113</v>
      </c>
      <c r="G12186" s="1">
        <v>125</v>
      </c>
      <c r="H12186" s="6" t="s">
        <v>319</v>
      </c>
      <c r="I12186" s="6" t="s">
        <v>259</v>
      </c>
      <c r="K12186" s="6">
        <v>180</v>
      </c>
    </row>
    <row r="12187" spans="1:11">
      <c r="A12187" s="6">
        <v>211510</v>
      </c>
      <c r="B12187" t="s">
        <v>13493</v>
      </c>
      <c r="C12187" s="6" t="s">
        <v>1672</v>
      </c>
      <c r="D12187" s="6">
        <v>30</v>
      </c>
      <c r="E12187" s="6">
        <v>113</v>
      </c>
      <c r="F12187" s="6">
        <v>113</v>
      </c>
      <c r="G12187" s="1">
        <v>125</v>
      </c>
      <c r="H12187" s="6" t="s">
        <v>1672</v>
      </c>
      <c r="I12187" s="6" t="s">
        <v>2516</v>
      </c>
      <c r="K12187" s="6">
        <v>180</v>
      </c>
    </row>
    <row r="12188" spans="1:11">
      <c r="A12188" s="6">
        <v>76034631</v>
      </c>
      <c r="B12188" t="s">
        <v>13494</v>
      </c>
      <c r="C12188" s="6" t="s">
        <v>2115</v>
      </c>
      <c r="D12188" s="6">
        <v>30</v>
      </c>
      <c r="E12188" s="6">
        <v>113</v>
      </c>
      <c r="F12188" s="6">
        <v>113</v>
      </c>
      <c r="G12188" s="1">
        <v>125</v>
      </c>
      <c r="H12188" s="6" t="s">
        <v>2115</v>
      </c>
      <c r="I12188" s="6" t="s">
        <v>378</v>
      </c>
      <c r="K12188" s="6">
        <v>178</v>
      </c>
    </row>
    <row r="12189" spans="1:11">
      <c r="A12189" s="6">
        <v>2000107738</v>
      </c>
      <c r="B12189" t="s">
        <v>13495</v>
      </c>
      <c r="C12189" s="6" t="s">
        <v>760</v>
      </c>
      <c r="D12189" s="6">
        <v>25</v>
      </c>
      <c r="E12189" s="6">
        <v>113</v>
      </c>
      <c r="F12189" s="6">
        <v>113</v>
      </c>
      <c r="G12189" s="1">
        <v>125</v>
      </c>
      <c r="H12189" s="6" t="s">
        <v>760</v>
      </c>
      <c r="I12189" s="6" t="s">
        <v>594</v>
      </c>
      <c r="K12189" s="6">
        <v>171</v>
      </c>
    </row>
    <row r="12190" spans="1:11">
      <c r="A12190" s="6">
        <v>43271865</v>
      </c>
      <c r="B12190" t="s">
        <v>13496</v>
      </c>
      <c r="C12190" s="6" t="s">
        <v>1747</v>
      </c>
      <c r="D12190" s="6">
        <v>25</v>
      </c>
      <c r="E12190" s="6">
        <v>113</v>
      </c>
      <c r="F12190" s="6">
        <v>113</v>
      </c>
      <c r="G12190" s="1">
        <v>125</v>
      </c>
      <c r="H12190" s="6" t="s">
        <v>1747</v>
      </c>
      <c r="I12190" s="6" t="s">
        <v>236</v>
      </c>
      <c r="K12190" s="6">
        <v>177</v>
      </c>
    </row>
    <row r="12191" spans="1:11">
      <c r="A12191" s="6">
        <v>72056225</v>
      </c>
      <c r="B12191" t="s">
        <v>13497</v>
      </c>
      <c r="C12191" s="6" t="s">
        <v>1674</v>
      </c>
      <c r="D12191" s="6">
        <v>22</v>
      </c>
      <c r="E12191" s="6">
        <v>113</v>
      </c>
      <c r="F12191" s="6">
        <v>113</v>
      </c>
      <c r="G12191" s="1">
        <v>125</v>
      </c>
      <c r="H12191" s="6" t="s">
        <v>1674</v>
      </c>
      <c r="I12191" s="6" t="s">
        <v>13498</v>
      </c>
      <c r="K12191" s="6">
        <v>181</v>
      </c>
    </row>
    <row r="12192" spans="1:11">
      <c r="A12192" s="6">
        <v>65038813</v>
      </c>
      <c r="B12192" t="s">
        <v>13499</v>
      </c>
      <c r="C12192" s="6" t="s">
        <v>640</v>
      </c>
      <c r="D12192" s="6">
        <v>29</v>
      </c>
      <c r="E12192" s="6">
        <v>113</v>
      </c>
      <c r="F12192" s="6">
        <v>113</v>
      </c>
      <c r="G12192" s="1">
        <v>125</v>
      </c>
      <c r="H12192" s="6" t="s">
        <v>640</v>
      </c>
      <c r="I12192" s="6" t="s">
        <v>2539</v>
      </c>
      <c r="K12192" s="6">
        <v>172</v>
      </c>
    </row>
    <row r="12193" spans="1:11">
      <c r="A12193" s="6">
        <v>49048714</v>
      </c>
      <c r="B12193" t="s">
        <v>13500</v>
      </c>
      <c r="C12193" s="6" t="s">
        <v>1102</v>
      </c>
      <c r="D12193" s="6">
        <v>25</v>
      </c>
      <c r="E12193" s="6">
        <v>113</v>
      </c>
      <c r="F12193" s="6">
        <v>113</v>
      </c>
      <c r="G12193" s="1">
        <v>125</v>
      </c>
      <c r="H12193" s="6" t="s">
        <v>1102</v>
      </c>
      <c r="I12193" s="6" t="s">
        <v>344</v>
      </c>
      <c r="K12193" s="6">
        <v>175</v>
      </c>
    </row>
    <row r="12194" spans="1:11">
      <c r="A12194" s="6">
        <v>28093277</v>
      </c>
      <c r="B12194" t="s">
        <v>13501</v>
      </c>
      <c r="C12194" s="6" t="s">
        <v>218</v>
      </c>
      <c r="D12194" s="6">
        <v>28</v>
      </c>
      <c r="E12194" s="6">
        <v>113</v>
      </c>
      <c r="F12194" s="6">
        <v>113</v>
      </c>
      <c r="G12194" s="1">
        <v>125</v>
      </c>
      <c r="H12194" s="6" t="s">
        <v>218</v>
      </c>
      <c r="I12194" s="6" t="s">
        <v>1822</v>
      </c>
      <c r="K12194" s="6">
        <v>181</v>
      </c>
    </row>
    <row r="12195" spans="1:11">
      <c r="A12195" s="6">
        <v>28116316</v>
      </c>
      <c r="B12195" t="s">
        <v>13502</v>
      </c>
      <c r="C12195" s="6" t="s">
        <v>303</v>
      </c>
      <c r="D12195" s="6">
        <v>24</v>
      </c>
      <c r="E12195" s="6">
        <v>113</v>
      </c>
      <c r="F12195" s="6">
        <v>113</v>
      </c>
      <c r="G12195" s="1">
        <v>125</v>
      </c>
      <c r="H12195" s="6" t="s">
        <v>303</v>
      </c>
      <c r="I12195" s="6" t="s">
        <v>259</v>
      </c>
      <c r="K12195" s="6">
        <v>189</v>
      </c>
    </row>
    <row r="12196" spans="1:11">
      <c r="A12196" s="6">
        <v>62036926</v>
      </c>
      <c r="B12196" t="s">
        <v>13503</v>
      </c>
      <c r="C12196" s="6" t="s">
        <v>1102</v>
      </c>
      <c r="D12196" s="6">
        <v>36</v>
      </c>
      <c r="E12196" s="6">
        <v>113</v>
      </c>
      <c r="F12196" s="6">
        <v>113</v>
      </c>
      <c r="G12196" s="1">
        <v>125</v>
      </c>
      <c r="H12196" s="6" t="s">
        <v>1102</v>
      </c>
      <c r="I12196" s="6" t="s">
        <v>2866</v>
      </c>
      <c r="K12196" s="6">
        <v>180</v>
      </c>
    </row>
    <row r="12197" spans="1:11">
      <c r="A12197" s="6">
        <v>76056456</v>
      </c>
      <c r="B12197" t="s">
        <v>13504</v>
      </c>
      <c r="C12197" s="6" t="s">
        <v>760</v>
      </c>
      <c r="D12197" s="6">
        <v>27</v>
      </c>
      <c r="E12197" s="6">
        <v>113</v>
      </c>
      <c r="F12197" s="6">
        <v>113</v>
      </c>
      <c r="G12197" s="1">
        <v>124</v>
      </c>
      <c r="H12197" s="6" t="s">
        <v>760</v>
      </c>
      <c r="I12197" s="6" t="s">
        <v>378</v>
      </c>
      <c r="K12197" s="6">
        <v>185</v>
      </c>
    </row>
    <row r="12198" spans="1:11">
      <c r="A12198" s="6">
        <v>43077741</v>
      </c>
      <c r="B12198" t="s">
        <v>13505</v>
      </c>
      <c r="C12198" s="6" t="s">
        <v>240</v>
      </c>
      <c r="D12198" s="6">
        <v>32</v>
      </c>
      <c r="E12198" s="6">
        <v>113</v>
      </c>
      <c r="F12198" s="6">
        <v>113</v>
      </c>
      <c r="G12198" s="1">
        <v>124</v>
      </c>
      <c r="H12198" s="6" t="s">
        <v>240</v>
      </c>
      <c r="I12198" s="6" t="s">
        <v>236</v>
      </c>
      <c r="K12198" s="6">
        <v>174</v>
      </c>
    </row>
    <row r="12199" spans="1:11">
      <c r="A12199" s="6">
        <v>78099292</v>
      </c>
      <c r="B12199" t="s">
        <v>13506</v>
      </c>
      <c r="C12199" s="6" t="s">
        <v>2112</v>
      </c>
      <c r="D12199" s="6">
        <v>23</v>
      </c>
      <c r="E12199" s="6">
        <v>113</v>
      </c>
      <c r="F12199" s="6">
        <v>113</v>
      </c>
      <c r="G12199" s="1">
        <v>124</v>
      </c>
      <c r="H12199" s="6" t="s">
        <v>2112</v>
      </c>
      <c r="I12199" s="6" t="s">
        <v>1661</v>
      </c>
      <c r="K12199" s="6">
        <v>179</v>
      </c>
    </row>
    <row r="12200" spans="1:11">
      <c r="A12200" s="6">
        <v>50065544</v>
      </c>
      <c r="B12200" t="s">
        <v>13507</v>
      </c>
      <c r="C12200" s="6" t="s">
        <v>314</v>
      </c>
      <c r="D12200" s="6">
        <v>24</v>
      </c>
      <c r="E12200" s="6">
        <v>113</v>
      </c>
      <c r="F12200" s="6">
        <v>113</v>
      </c>
      <c r="G12200" s="1">
        <v>124</v>
      </c>
      <c r="H12200" s="6" t="s">
        <v>314</v>
      </c>
      <c r="I12200" s="6" t="s">
        <v>1653</v>
      </c>
      <c r="K12200" s="6">
        <v>171</v>
      </c>
    </row>
    <row r="12201" spans="1:11">
      <c r="A12201" s="6">
        <v>76042151</v>
      </c>
      <c r="B12201" t="s">
        <v>13508</v>
      </c>
      <c r="C12201" s="6" t="s">
        <v>589</v>
      </c>
      <c r="D12201" s="6">
        <v>29</v>
      </c>
      <c r="E12201" s="6">
        <v>113</v>
      </c>
      <c r="F12201" s="6">
        <v>113</v>
      </c>
      <c r="G12201" s="1">
        <v>124</v>
      </c>
      <c r="H12201" s="6" t="s">
        <v>589</v>
      </c>
      <c r="I12201" s="6" t="s">
        <v>378</v>
      </c>
      <c r="K12201" s="6">
        <v>184</v>
      </c>
    </row>
    <row r="12202" spans="1:11">
      <c r="A12202" s="6">
        <v>85028008</v>
      </c>
      <c r="B12202" t="s">
        <v>13509</v>
      </c>
      <c r="C12202" s="6" t="s">
        <v>1672</v>
      </c>
      <c r="D12202" s="6">
        <v>32</v>
      </c>
      <c r="E12202" s="6">
        <v>113</v>
      </c>
      <c r="F12202" s="6">
        <v>113</v>
      </c>
      <c r="G12202" s="1">
        <v>124</v>
      </c>
      <c r="H12202" s="6" t="s">
        <v>1672</v>
      </c>
      <c r="I12202" s="6" t="s">
        <v>775</v>
      </c>
      <c r="K12202" s="6">
        <v>178</v>
      </c>
    </row>
    <row r="12203" spans="1:11">
      <c r="A12203" s="6">
        <v>2000051196</v>
      </c>
      <c r="B12203" t="s">
        <v>13510</v>
      </c>
      <c r="C12203" s="6" t="s">
        <v>1102</v>
      </c>
      <c r="D12203" s="6">
        <v>24</v>
      </c>
      <c r="E12203" s="6">
        <v>113</v>
      </c>
      <c r="F12203" s="6">
        <v>113</v>
      </c>
      <c r="G12203" s="1">
        <v>124</v>
      </c>
      <c r="H12203" s="6" t="s">
        <v>1102</v>
      </c>
      <c r="I12203" s="6" t="s">
        <v>603</v>
      </c>
      <c r="K12203" s="6">
        <v>182</v>
      </c>
    </row>
    <row r="12204" spans="1:11">
      <c r="A12204" s="6">
        <v>14253398</v>
      </c>
      <c r="B12204" t="s">
        <v>13511</v>
      </c>
      <c r="C12204" s="6" t="s">
        <v>760</v>
      </c>
      <c r="D12204" s="6">
        <v>23</v>
      </c>
      <c r="E12204" s="6">
        <v>113</v>
      </c>
      <c r="F12204" s="6">
        <v>113</v>
      </c>
      <c r="G12204" s="1">
        <v>124</v>
      </c>
      <c r="H12204" s="6" t="s">
        <v>760</v>
      </c>
      <c r="I12204" s="6" t="s">
        <v>603</v>
      </c>
      <c r="K12204" s="6">
        <v>179</v>
      </c>
    </row>
    <row r="12205" spans="1:11">
      <c r="A12205" s="6">
        <v>14080997</v>
      </c>
      <c r="B12205" t="s">
        <v>13512</v>
      </c>
      <c r="C12205" s="6" t="s">
        <v>377</v>
      </c>
      <c r="D12205" s="6">
        <v>30</v>
      </c>
      <c r="E12205" s="6">
        <v>113</v>
      </c>
      <c r="F12205" s="6">
        <v>113</v>
      </c>
      <c r="G12205" s="1">
        <v>124</v>
      </c>
      <c r="H12205" s="6" t="s">
        <v>377</v>
      </c>
      <c r="I12205" s="6" t="s">
        <v>8212</v>
      </c>
      <c r="K12205" s="6">
        <v>190</v>
      </c>
    </row>
    <row r="12206" spans="1:11">
      <c r="A12206" s="6">
        <v>76045429</v>
      </c>
      <c r="B12206" t="s">
        <v>13513</v>
      </c>
      <c r="C12206" s="6" t="s">
        <v>314</v>
      </c>
      <c r="D12206" s="6">
        <v>28</v>
      </c>
      <c r="E12206" s="6">
        <v>113</v>
      </c>
      <c r="F12206" s="6">
        <v>113</v>
      </c>
      <c r="G12206" s="1">
        <v>124</v>
      </c>
      <c r="H12206" s="6" t="s">
        <v>314</v>
      </c>
      <c r="I12206" s="6" t="s">
        <v>378</v>
      </c>
      <c r="K12206" s="6">
        <v>175</v>
      </c>
    </row>
    <row r="12207" spans="1:11">
      <c r="A12207" s="6">
        <v>78042233</v>
      </c>
      <c r="B12207" t="s">
        <v>13514</v>
      </c>
      <c r="C12207" s="6" t="s">
        <v>314</v>
      </c>
      <c r="D12207" s="6">
        <v>34</v>
      </c>
      <c r="E12207" s="6">
        <v>113</v>
      </c>
      <c r="F12207" s="6">
        <v>113</v>
      </c>
      <c r="G12207" s="1">
        <v>124</v>
      </c>
      <c r="H12207" s="6" t="s">
        <v>314</v>
      </c>
      <c r="I12207" s="6" t="s">
        <v>13515</v>
      </c>
      <c r="K12207" s="6">
        <v>165</v>
      </c>
    </row>
    <row r="12208" spans="1:11">
      <c r="A12208" s="6">
        <v>28064015</v>
      </c>
      <c r="B12208" t="s">
        <v>13516</v>
      </c>
      <c r="C12208" s="6" t="s">
        <v>240</v>
      </c>
      <c r="D12208" s="6">
        <v>30</v>
      </c>
      <c r="E12208" s="6">
        <v>113</v>
      </c>
      <c r="F12208" s="6">
        <v>113</v>
      </c>
      <c r="G12208" s="1">
        <v>124</v>
      </c>
      <c r="H12208" s="6" t="s">
        <v>240</v>
      </c>
      <c r="I12208" s="6" t="s">
        <v>259</v>
      </c>
      <c r="K12208" s="6">
        <v>173</v>
      </c>
    </row>
    <row r="12209" spans="1:11">
      <c r="A12209" s="6">
        <v>77031576</v>
      </c>
      <c r="B12209" t="s">
        <v>13517</v>
      </c>
      <c r="C12209" s="6" t="s">
        <v>1624</v>
      </c>
      <c r="D12209" s="6">
        <v>32</v>
      </c>
      <c r="E12209" s="6">
        <v>113</v>
      </c>
      <c r="F12209" s="6">
        <v>113</v>
      </c>
      <c r="G12209" s="1">
        <v>124</v>
      </c>
      <c r="H12209" s="6" t="s">
        <v>1624</v>
      </c>
      <c r="I12209" s="6" t="s">
        <v>2937</v>
      </c>
      <c r="K12209" s="6">
        <v>189</v>
      </c>
    </row>
    <row r="12210" spans="1:11">
      <c r="A12210" s="6">
        <v>2000133984</v>
      </c>
      <c r="B12210" t="s">
        <v>13518</v>
      </c>
      <c r="C12210" s="6" t="s">
        <v>377</v>
      </c>
      <c r="D12210" s="6">
        <v>22</v>
      </c>
      <c r="E12210" s="6">
        <v>113</v>
      </c>
      <c r="F12210" s="6">
        <v>113</v>
      </c>
      <c r="G12210" s="1">
        <v>124</v>
      </c>
      <c r="H12210" s="6" t="s">
        <v>377</v>
      </c>
      <c r="I12210" s="6" t="s">
        <v>603</v>
      </c>
      <c r="K12210" s="6">
        <v>185</v>
      </c>
    </row>
    <row r="12211" spans="1:11">
      <c r="A12211" s="6">
        <v>18111314</v>
      </c>
      <c r="B12211" t="s">
        <v>13519</v>
      </c>
      <c r="C12211" s="6" t="s">
        <v>351</v>
      </c>
      <c r="D12211" s="6">
        <v>23</v>
      </c>
      <c r="E12211" s="6">
        <v>113</v>
      </c>
      <c r="F12211" s="6">
        <v>113</v>
      </c>
      <c r="G12211" s="1">
        <v>124</v>
      </c>
      <c r="H12211" s="6" t="s">
        <v>351</v>
      </c>
      <c r="I12211" s="6" t="s">
        <v>1443</v>
      </c>
      <c r="K12211" s="6">
        <v>179</v>
      </c>
    </row>
    <row r="12212" spans="1:11">
      <c r="A12212" s="6">
        <v>66043042</v>
      </c>
      <c r="B12212" t="s">
        <v>13520</v>
      </c>
      <c r="C12212" s="6" t="s">
        <v>1102</v>
      </c>
      <c r="D12212" s="6">
        <v>25</v>
      </c>
      <c r="E12212" s="6">
        <v>113</v>
      </c>
      <c r="F12212" s="6">
        <v>113</v>
      </c>
      <c r="G12212" s="1">
        <v>124</v>
      </c>
      <c r="H12212" s="6" t="s">
        <v>1102</v>
      </c>
      <c r="I12212" s="6" t="s">
        <v>1701</v>
      </c>
      <c r="K12212" s="6">
        <v>179</v>
      </c>
    </row>
    <row r="12213" spans="1:11">
      <c r="A12213" s="6">
        <v>43089239</v>
      </c>
      <c r="B12213" t="s">
        <v>13521</v>
      </c>
      <c r="C12213" s="6" t="s">
        <v>240</v>
      </c>
      <c r="D12213" s="6">
        <v>32</v>
      </c>
      <c r="E12213" s="6">
        <v>113</v>
      </c>
      <c r="F12213" s="6">
        <v>113</v>
      </c>
      <c r="G12213" s="1">
        <v>124</v>
      </c>
      <c r="H12213" s="6" t="s">
        <v>240</v>
      </c>
      <c r="I12213" s="6" t="s">
        <v>236</v>
      </c>
      <c r="K12213" s="6">
        <v>170</v>
      </c>
    </row>
    <row r="12214" spans="1:11">
      <c r="A12214" s="6">
        <v>2000062587</v>
      </c>
      <c r="B12214" t="s">
        <v>13522</v>
      </c>
      <c r="C12214" s="6" t="s">
        <v>314</v>
      </c>
      <c r="D12214" s="6">
        <v>23</v>
      </c>
      <c r="E12214" s="6">
        <v>113</v>
      </c>
      <c r="F12214" s="6">
        <v>113</v>
      </c>
      <c r="G12214" s="1">
        <v>124</v>
      </c>
      <c r="H12214" s="6" t="s">
        <v>314</v>
      </c>
      <c r="I12214" s="6" t="s">
        <v>603</v>
      </c>
      <c r="K12214" s="6">
        <v>171</v>
      </c>
    </row>
    <row r="12215" spans="1:11">
      <c r="A12215" s="6">
        <v>28113829</v>
      </c>
      <c r="B12215" t="s">
        <v>13523</v>
      </c>
      <c r="C12215" s="6" t="s">
        <v>1813</v>
      </c>
      <c r="D12215" s="6">
        <v>24</v>
      </c>
      <c r="E12215" s="6">
        <v>113</v>
      </c>
      <c r="F12215" s="6">
        <v>113</v>
      </c>
      <c r="G12215" s="1">
        <v>124</v>
      </c>
      <c r="H12215" s="6" t="s">
        <v>1813</v>
      </c>
      <c r="I12215" s="6" t="s">
        <v>7454</v>
      </c>
      <c r="K12215" s="6">
        <v>183</v>
      </c>
    </row>
    <row r="12216" spans="1:11">
      <c r="A12216" s="6">
        <v>59138862</v>
      </c>
      <c r="B12216" t="s">
        <v>13524</v>
      </c>
      <c r="C12216" s="6" t="s">
        <v>488</v>
      </c>
      <c r="D12216" s="6">
        <v>24</v>
      </c>
      <c r="E12216" s="6">
        <v>113</v>
      </c>
      <c r="F12216" s="6">
        <v>113</v>
      </c>
      <c r="G12216" s="1">
        <v>124</v>
      </c>
      <c r="H12216" s="6" t="s">
        <v>488</v>
      </c>
      <c r="I12216" s="6" t="s">
        <v>2139</v>
      </c>
      <c r="K12216" s="6">
        <v>180</v>
      </c>
    </row>
    <row r="12217" spans="1:11">
      <c r="A12217" s="6">
        <v>83191310</v>
      </c>
      <c r="B12217" t="s">
        <v>13525</v>
      </c>
      <c r="C12217" s="6" t="s">
        <v>589</v>
      </c>
      <c r="D12217" s="6">
        <v>25</v>
      </c>
      <c r="E12217" s="6">
        <v>113</v>
      </c>
      <c r="F12217" s="6">
        <v>113</v>
      </c>
      <c r="G12217" s="1">
        <v>124</v>
      </c>
      <c r="H12217" s="6" t="s">
        <v>589</v>
      </c>
      <c r="I12217" s="6" t="s">
        <v>306</v>
      </c>
      <c r="K12217" s="6">
        <v>190</v>
      </c>
    </row>
    <row r="12218" spans="1:11">
      <c r="A12218" s="6">
        <v>16067491</v>
      </c>
      <c r="B12218" t="s">
        <v>13526</v>
      </c>
      <c r="C12218" s="6" t="s">
        <v>311</v>
      </c>
      <c r="D12218" s="6">
        <v>31</v>
      </c>
      <c r="E12218" s="6">
        <v>113</v>
      </c>
      <c r="F12218" s="6">
        <v>113</v>
      </c>
      <c r="G12218" s="1">
        <v>124</v>
      </c>
      <c r="H12218" s="6" t="s">
        <v>311</v>
      </c>
      <c r="I12218" s="6" t="s">
        <v>298</v>
      </c>
      <c r="K12218" s="6">
        <v>181</v>
      </c>
    </row>
    <row r="12219" spans="1:11">
      <c r="A12219" s="6">
        <v>86056924</v>
      </c>
      <c r="B12219" t="s">
        <v>13527</v>
      </c>
      <c r="C12219" s="6" t="s">
        <v>558</v>
      </c>
      <c r="D12219" s="6">
        <v>26</v>
      </c>
      <c r="E12219" s="6">
        <v>113</v>
      </c>
      <c r="F12219" s="6">
        <v>113</v>
      </c>
      <c r="G12219" s="1">
        <v>124</v>
      </c>
      <c r="H12219" s="6" t="s">
        <v>558</v>
      </c>
      <c r="I12219" s="6" t="s">
        <v>7240</v>
      </c>
      <c r="K12219" s="6">
        <v>177</v>
      </c>
    </row>
    <row r="12220" spans="1:11">
      <c r="A12220" s="6">
        <v>84153605</v>
      </c>
      <c r="B12220" t="s">
        <v>13528</v>
      </c>
      <c r="C12220" s="6" t="s">
        <v>944</v>
      </c>
      <c r="D12220" s="6">
        <v>23</v>
      </c>
      <c r="E12220" s="6">
        <v>113</v>
      </c>
      <c r="F12220" s="6">
        <v>113</v>
      </c>
      <c r="G12220" s="1">
        <v>124</v>
      </c>
      <c r="H12220" s="6" t="s">
        <v>944</v>
      </c>
      <c r="I12220" s="6" t="s">
        <v>13529</v>
      </c>
      <c r="K12220" s="6">
        <v>170</v>
      </c>
    </row>
    <row r="12221" spans="1:11">
      <c r="A12221" s="6">
        <v>49048448</v>
      </c>
      <c r="B12221" t="s">
        <v>13530</v>
      </c>
      <c r="C12221" s="6" t="s">
        <v>1656</v>
      </c>
      <c r="D12221" s="6">
        <v>23</v>
      </c>
      <c r="E12221" s="6">
        <v>113</v>
      </c>
      <c r="F12221" s="6">
        <v>113</v>
      </c>
      <c r="G12221" s="1">
        <v>124</v>
      </c>
      <c r="H12221" s="6" t="s">
        <v>1656</v>
      </c>
      <c r="I12221" s="6" t="s">
        <v>341</v>
      </c>
      <c r="K12221" s="6">
        <v>184</v>
      </c>
    </row>
    <row r="12222" spans="1:11">
      <c r="A12222" s="6">
        <v>2000176010</v>
      </c>
      <c r="B12222" t="s">
        <v>13531</v>
      </c>
      <c r="C12222" s="6" t="s">
        <v>2112</v>
      </c>
      <c r="D12222" s="6">
        <v>22</v>
      </c>
      <c r="E12222" s="6">
        <v>113</v>
      </c>
      <c r="F12222" s="6">
        <v>113</v>
      </c>
      <c r="G12222" s="1">
        <v>124</v>
      </c>
      <c r="H12222" s="6" t="s">
        <v>2112</v>
      </c>
      <c r="I12222" s="6" t="s">
        <v>603</v>
      </c>
      <c r="K12222" s="6">
        <v>170</v>
      </c>
    </row>
    <row r="12223" spans="1:11">
      <c r="A12223" s="6">
        <v>2000076270</v>
      </c>
      <c r="B12223" t="s">
        <v>13532</v>
      </c>
      <c r="C12223" s="6" t="s">
        <v>760</v>
      </c>
      <c r="D12223" s="6">
        <v>22</v>
      </c>
      <c r="E12223" s="6">
        <v>113</v>
      </c>
      <c r="F12223" s="6">
        <v>113</v>
      </c>
      <c r="G12223" s="1">
        <v>124</v>
      </c>
      <c r="H12223" s="6" t="s">
        <v>760</v>
      </c>
      <c r="I12223" s="6" t="s">
        <v>13533</v>
      </c>
      <c r="K12223" s="6">
        <v>179</v>
      </c>
    </row>
    <row r="12224" spans="1:11">
      <c r="A12224" s="6">
        <v>76015862</v>
      </c>
      <c r="B12224" t="s">
        <v>13534</v>
      </c>
      <c r="C12224" s="6" t="s">
        <v>760</v>
      </c>
      <c r="D12224" s="6">
        <v>32</v>
      </c>
      <c r="E12224" s="6">
        <v>113</v>
      </c>
      <c r="F12224" s="6">
        <v>113</v>
      </c>
      <c r="G12224" s="1">
        <v>124</v>
      </c>
      <c r="H12224" s="6" t="s">
        <v>760</v>
      </c>
      <c r="I12224" s="6" t="s">
        <v>378</v>
      </c>
      <c r="K12224" s="6">
        <v>165</v>
      </c>
    </row>
    <row r="12225" spans="1:11">
      <c r="A12225" s="6">
        <v>19148964</v>
      </c>
      <c r="B12225" t="s">
        <v>13535</v>
      </c>
      <c r="C12225" s="6" t="s">
        <v>1624</v>
      </c>
      <c r="D12225" s="6">
        <v>31</v>
      </c>
      <c r="E12225" s="6">
        <v>113</v>
      </c>
      <c r="F12225" s="6">
        <v>113</v>
      </c>
      <c r="G12225" s="1">
        <v>123</v>
      </c>
      <c r="H12225" s="6" t="s">
        <v>1624</v>
      </c>
      <c r="I12225" s="6" t="s">
        <v>257</v>
      </c>
      <c r="K12225" s="6">
        <v>188</v>
      </c>
    </row>
    <row r="12226" spans="1:11">
      <c r="A12226" s="6">
        <v>77029081</v>
      </c>
      <c r="B12226" t="s">
        <v>13536</v>
      </c>
      <c r="C12226" s="6" t="s">
        <v>2363</v>
      </c>
      <c r="D12226" s="6">
        <v>30</v>
      </c>
      <c r="E12226" s="6">
        <v>113</v>
      </c>
      <c r="F12226" s="6">
        <v>113</v>
      </c>
      <c r="G12226" s="1">
        <v>123</v>
      </c>
      <c r="H12226" s="6" t="s">
        <v>2363</v>
      </c>
      <c r="I12226" s="6" t="s">
        <v>2937</v>
      </c>
      <c r="K12226" s="6">
        <v>186</v>
      </c>
    </row>
    <row r="12227" spans="1:11">
      <c r="A12227" s="6">
        <v>14110662</v>
      </c>
      <c r="B12227" t="s">
        <v>13537</v>
      </c>
      <c r="C12227" s="6" t="s">
        <v>314</v>
      </c>
      <c r="D12227" s="6">
        <v>28</v>
      </c>
      <c r="E12227" s="6">
        <v>113</v>
      </c>
      <c r="F12227" s="6">
        <v>113</v>
      </c>
      <c r="G12227" s="1">
        <v>123</v>
      </c>
      <c r="H12227" s="6" t="s">
        <v>314</v>
      </c>
      <c r="I12227" s="6" t="s">
        <v>603</v>
      </c>
      <c r="K12227" s="6">
        <v>170</v>
      </c>
    </row>
    <row r="12228" spans="1:11">
      <c r="A12228" s="6">
        <v>76037969</v>
      </c>
      <c r="B12228" t="s">
        <v>13538</v>
      </c>
      <c r="C12228" s="6" t="s">
        <v>488</v>
      </c>
      <c r="D12228" s="6">
        <v>31</v>
      </c>
      <c r="E12228" s="6">
        <v>113</v>
      </c>
      <c r="F12228" s="6">
        <v>113</v>
      </c>
      <c r="G12228" s="1">
        <v>123</v>
      </c>
      <c r="H12228" s="6" t="s">
        <v>488</v>
      </c>
      <c r="I12228" s="6" t="s">
        <v>378</v>
      </c>
      <c r="K12228" s="6">
        <v>179</v>
      </c>
    </row>
    <row r="12229" spans="1:11">
      <c r="A12229" s="6">
        <v>75041486</v>
      </c>
      <c r="B12229" t="s">
        <v>13539</v>
      </c>
      <c r="C12229" s="6" t="s">
        <v>238</v>
      </c>
      <c r="D12229" s="6">
        <v>31</v>
      </c>
      <c r="E12229" s="6">
        <v>113</v>
      </c>
      <c r="F12229" s="6">
        <v>113</v>
      </c>
      <c r="G12229" s="1">
        <v>123</v>
      </c>
      <c r="H12229" s="6" t="s">
        <v>238</v>
      </c>
      <c r="I12229" s="6" t="s">
        <v>2639</v>
      </c>
      <c r="K12229" s="6">
        <v>177</v>
      </c>
    </row>
    <row r="12230" spans="1:11">
      <c r="A12230" s="6">
        <v>78087418</v>
      </c>
      <c r="B12230" t="s">
        <v>13540</v>
      </c>
      <c r="C12230" s="6" t="s">
        <v>488</v>
      </c>
      <c r="D12230" s="6">
        <v>29</v>
      </c>
      <c r="E12230" s="6">
        <v>113</v>
      </c>
      <c r="F12230" s="6">
        <v>113</v>
      </c>
      <c r="G12230" s="1">
        <v>123</v>
      </c>
      <c r="H12230" s="6" t="s">
        <v>488</v>
      </c>
      <c r="I12230" s="6" t="s">
        <v>1661</v>
      </c>
      <c r="K12230" s="6">
        <v>173</v>
      </c>
    </row>
    <row r="12231" spans="1:11">
      <c r="A12231" s="6">
        <v>14026308</v>
      </c>
      <c r="B12231" t="s">
        <v>13541</v>
      </c>
      <c r="C12231" s="6" t="s">
        <v>944</v>
      </c>
      <c r="D12231" s="6">
        <v>34</v>
      </c>
      <c r="E12231" s="6">
        <v>113</v>
      </c>
      <c r="F12231" s="6">
        <v>113</v>
      </c>
      <c r="G12231" s="1">
        <v>123</v>
      </c>
      <c r="H12231" s="6" t="s">
        <v>944</v>
      </c>
      <c r="I12231" s="6" t="s">
        <v>603</v>
      </c>
      <c r="K12231" s="6">
        <v>173</v>
      </c>
    </row>
    <row r="12232" spans="1:11">
      <c r="A12232" s="6">
        <v>67197982</v>
      </c>
      <c r="B12232" t="s">
        <v>13542</v>
      </c>
      <c r="C12232" s="6" t="s">
        <v>1672</v>
      </c>
      <c r="D12232" s="6">
        <v>29</v>
      </c>
      <c r="E12232" s="6">
        <v>113</v>
      </c>
      <c r="F12232" s="6">
        <v>113</v>
      </c>
      <c r="G12232" s="1">
        <v>123</v>
      </c>
      <c r="H12232" s="6" t="s">
        <v>1672</v>
      </c>
      <c r="I12232" s="6" t="s">
        <v>348</v>
      </c>
      <c r="K12232" s="6">
        <v>184</v>
      </c>
    </row>
    <row r="12233" spans="1:11">
      <c r="A12233" s="6">
        <v>76054698</v>
      </c>
      <c r="B12233" t="s">
        <v>13543</v>
      </c>
      <c r="C12233" s="6" t="s">
        <v>377</v>
      </c>
      <c r="D12233" s="6">
        <v>24</v>
      </c>
      <c r="E12233" s="6">
        <v>113</v>
      </c>
      <c r="F12233" s="6">
        <v>113</v>
      </c>
      <c r="G12233" s="1">
        <v>123</v>
      </c>
      <c r="H12233" s="6" t="s">
        <v>377</v>
      </c>
      <c r="I12233" s="6" t="s">
        <v>378</v>
      </c>
      <c r="K12233" s="6">
        <v>186</v>
      </c>
    </row>
    <row r="12234" spans="1:11">
      <c r="A12234" s="6">
        <v>2000168251</v>
      </c>
      <c r="B12234" t="s">
        <v>13544</v>
      </c>
      <c r="C12234" s="6" t="s">
        <v>488</v>
      </c>
      <c r="D12234" s="6">
        <v>23</v>
      </c>
      <c r="E12234" s="6">
        <v>113</v>
      </c>
      <c r="F12234" s="6">
        <v>113</v>
      </c>
      <c r="G12234" s="1">
        <v>123</v>
      </c>
      <c r="H12234" s="6" t="s">
        <v>488</v>
      </c>
      <c r="I12234" s="6" t="s">
        <v>378</v>
      </c>
      <c r="K12234" s="6">
        <v>170</v>
      </c>
    </row>
    <row r="12235" spans="1:11">
      <c r="A12235" s="6">
        <v>76051219</v>
      </c>
      <c r="B12235" t="s">
        <v>13545</v>
      </c>
      <c r="C12235" s="6" t="s">
        <v>488</v>
      </c>
      <c r="D12235" s="6">
        <v>28</v>
      </c>
      <c r="E12235" s="6">
        <v>113</v>
      </c>
      <c r="F12235" s="6">
        <v>113</v>
      </c>
      <c r="G12235" s="1">
        <v>123</v>
      </c>
      <c r="H12235" s="6" t="s">
        <v>488</v>
      </c>
      <c r="I12235" s="6" t="s">
        <v>378</v>
      </c>
      <c r="K12235" s="6">
        <v>170</v>
      </c>
    </row>
    <row r="12236" spans="1:11">
      <c r="A12236" s="6">
        <v>86009685</v>
      </c>
      <c r="B12236" t="s">
        <v>13546</v>
      </c>
      <c r="C12236" s="6" t="s">
        <v>1624</v>
      </c>
      <c r="D12236" s="6">
        <v>35</v>
      </c>
      <c r="E12236" s="6">
        <v>113</v>
      </c>
      <c r="F12236" s="6">
        <v>113</v>
      </c>
      <c r="G12236" s="1">
        <v>123</v>
      </c>
      <c r="H12236" s="6" t="s">
        <v>1624</v>
      </c>
      <c r="I12236" s="6" t="s">
        <v>1688</v>
      </c>
      <c r="K12236" s="6">
        <v>191</v>
      </c>
    </row>
    <row r="12237" spans="1:11">
      <c r="A12237" s="6">
        <v>2000086470</v>
      </c>
      <c r="B12237" t="s">
        <v>13547</v>
      </c>
      <c r="C12237" s="6" t="s">
        <v>240</v>
      </c>
      <c r="D12237" s="6">
        <v>20</v>
      </c>
      <c r="E12237" s="6">
        <v>113</v>
      </c>
      <c r="F12237" s="6">
        <v>113</v>
      </c>
      <c r="G12237" s="1">
        <v>123</v>
      </c>
      <c r="H12237" s="6" t="s">
        <v>240</v>
      </c>
      <c r="I12237" s="6" t="s">
        <v>13548</v>
      </c>
      <c r="K12237" s="6">
        <v>175</v>
      </c>
    </row>
    <row r="12238" spans="1:11">
      <c r="A12238" s="6">
        <v>16146978</v>
      </c>
      <c r="B12238" t="s">
        <v>13549</v>
      </c>
      <c r="C12238" s="6" t="s">
        <v>619</v>
      </c>
      <c r="D12238" s="6">
        <v>29</v>
      </c>
      <c r="E12238" s="6">
        <v>113</v>
      </c>
      <c r="F12238" s="6">
        <v>113</v>
      </c>
      <c r="G12238" s="1">
        <v>123</v>
      </c>
      <c r="H12238" s="6" t="s">
        <v>619</v>
      </c>
      <c r="I12238" s="6" t="s">
        <v>298</v>
      </c>
      <c r="K12238" s="6">
        <v>183</v>
      </c>
    </row>
    <row r="12239" spans="1:11">
      <c r="A12239" s="6">
        <v>2000106311</v>
      </c>
      <c r="B12239" t="s">
        <v>13550</v>
      </c>
      <c r="C12239" s="6" t="s">
        <v>303</v>
      </c>
      <c r="D12239" s="6">
        <v>29</v>
      </c>
      <c r="E12239" s="6">
        <v>113</v>
      </c>
      <c r="F12239" s="6">
        <v>113</v>
      </c>
      <c r="G12239" s="1">
        <v>123</v>
      </c>
      <c r="H12239" s="6" t="s">
        <v>303</v>
      </c>
      <c r="I12239" s="6" t="s">
        <v>4591</v>
      </c>
      <c r="K12239" s="6">
        <v>182</v>
      </c>
    </row>
    <row r="12240" spans="1:11">
      <c r="A12240" s="6">
        <v>43252684</v>
      </c>
      <c r="B12240" t="s">
        <v>13551</v>
      </c>
      <c r="C12240" s="6" t="s">
        <v>966</v>
      </c>
      <c r="D12240" s="6">
        <v>26</v>
      </c>
      <c r="E12240" s="6">
        <v>113</v>
      </c>
      <c r="F12240" s="6">
        <v>113</v>
      </c>
      <c r="G12240" s="1">
        <v>123</v>
      </c>
      <c r="H12240" s="6" t="s">
        <v>966</v>
      </c>
      <c r="I12240" s="6" t="s">
        <v>236</v>
      </c>
      <c r="K12240" s="6">
        <v>178</v>
      </c>
    </row>
    <row r="12241" spans="1:11">
      <c r="A12241" s="6">
        <v>76034630</v>
      </c>
      <c r="B12241" t="s">
        <v>13552</v>
      </c>
      <c r="C12241" s="6" t="s">
        <v>2115</v>
      </c>
      <c r="D12241" s="6">
        <v>31</v>
      </c>
      <c r="E12241" s="6">
        <v>113</v>
      </c>
      <c r="F12241" s="6">
        <v>113</v>
      </c>
      <c r="G12241" s="1">
        <v>123</v>
      </c>
      <c r="H12241" s="6" t="s">
        <v>2115</v>
      </c>
      <c r="I12241" s="6" t="s">
        <v>378</v>
      </c>
      <c r="K12241" s="6">
        <v>183</v>
      </c>
    </row>
    <row r="12242" spans="1:11">
      <c r="A12242" s="6">
        <v>78071769</v>
      </c>
      <c r="B12242" t="s">
        <v>13553</v>
      </c>
      <c r="C12242" s="6" t="s">
        <v>2115</v>
      </c>
      <c r="D12242" s="6">
        <v>29</v>
      </c>
      <c r="E12242" s="6">
        <v>113</v>
      </c>
      <c r="F12242" s="6">
        <v>113</v>
      </c>
      <c r="G12242" s="1">
        <v>123</v>
      </c>
      <c r="H12242" s="6" t="s">
        <v>2115</v>
      </c>
      <c r="I12242" s="6" t="s">
        <v>1661</v>
      </c>
      <c r="K12242" s="6">
        <v>178</v>
      </c>
    </row>
    <row r="12243" spans="1:11">
      <c r="A12243" s="6">
        <v>53058289</v>
      </c>
      <c r="B12243" t="s">
        <v>13554</v>
      </c>
      <c r="C12243" s="6" t="s">
        <v>289</v>
      </c>
      <c r="D12243" s="6">
        <v>31</v>
      </c>
      <c r="E12243" s="6">
        <v>113</v>
      </c>
      <c r="F12243" s="6">
        <v>113</v>
      </c>
      <c r="G12243" s="1">
        <v>123</v>
      </c>
      <c r="H12243" s="6" t="s">
        <v>289</v>
      </c>
      <c r="I12243" s="6" t="s">
        <v>729</v>
      </c>
      <c r="K12243" s="6">
        <v>178</v>
      </c>
    </row>
    <row r="12244" spans="1:11">
      <c r="A12244" s="6">
        <v>76010841</v>
      </c>
      <c r="B12244" t="s">
        <v>13555</v>
      </c>
      <c r="C12244" s="6" t="s">
        <v>314</v>
      </c>
      <c r="D12244" s="6">
        <v>35</v>
      </c>
      <c r="E12244" s="6">
        <v>113</v>
      </c>
      <c r="F12244" s="6">
        <v>113</v>
      </c>
      <c r="G12244" s="1">
        <v>123</v>
      </c>
      <c r="H12244" s="6" t="s">
        <v>314</v>
      </c>
      <c r="I12244" s="6" t="s">
        <v>378</v>
      </c>
      <c r="K12244" s="6">
        <v>168</v>
      </c>
    </row>
    <row r="12245" spans="1:11">
      <c r="A12245" s="6">
        <v>86062662</v>
      </c>
      <c r="B12245" t="s">
        <v>13556</v>
      </c>
      <c r="C12245" s="6" t="s">
        <v>760</v>
      </c>
      <c r="D12245" s="6">
        <v>27</v>
      </c>
      <c r="E12245" s="6">
        <v>113</v>
      </c>
      <c r="F12245" s="6">
        <v>113</v>
      </c>
      <c r="G12245" s="1">
        <v>123</v>
      </c>
      <c r="H12245" s="6" t="s">
        <v>760</v>
      </c>
      <c r="I12245" s="6" t="s">
        <v>1283</v>
      </c>
      <c r="K12245" s="6">
        <v>179</v>
      </c>
    </row>
    <row r="12246" spans="1:11">
      <c r="A12246" s="6">
        <v>13193914</v>
      </c>
      <c r="B12246" t="s">
        <v>13557</v>
      </c>
      <c r="C12246" s="6" t="s">
        <v>377</v>
      </c>
      <c r="D12246" s="6">
        <v>25</v>
      </c>
      <c r="E12246" s="6">
        <v>113</v>
      </c>
      <c r="F12246" s="6">
        <v>113</v>
      </c>
      <c r="G12246" s="1">
        <v>122</v>
      </c>
      <c r="H12246" s="6" t="s">
        <v>377</v>
      </c>
      <c r="I12246" s="6" t="s">
        <v>620</v>
      </c>
      <c r="K12246" s="6">
        <v>199</v>
      </c>
    </row>
    <row r="12247" spans="1:11">
      <c r="A12247" s="6">
        <v>2000080646</v>
      </c>
      <c r="B12247" t="s">
        <v>13558</v>
      </c>
      <c r="C12247" s="6" t="s">
        <v>589</v>
      </c>
      <c r="D12247" s="6">
        <v>24</v>
      </c>
      <c r="E12247" s="6">
        <v>113</v>
      </c>
      <c r="F12247" s="6">
        <v>113</v>
      </c>
      <c r="G12247" s="1">
        <v>122</v>
      </c>
      <c r="H12247" s="6" t="s">
        <v>589</v>
      </c>
      <c r="I12247" s="6" t="s">
        <v>603</v>
      </c>
      <c r="K12247" s="6">
        <v>186</v>
      </c>
    </row>
    <row r="12248" spans="1:11">
      <c r="A12248" s="6">
        <v>14206838</v>
      </c>
      <c r="B12248" t="s">
        <v>13559</v>
      </c>
      <c r="C12248" s="6" t="s">
        <v>377</v>
      </c>
      <c r="D12248" s="6">
        <v>26</v>
      </c>
      <c r="E12248" s="6">
        <v>113</v>
      </c>
      <c r="F12248" s="6">
        <v>113</v>
      </c>
      <c r="G12248" s="1">
        <v>122</v>
      </c>
      <c r="H12248" s="6" t="s">
        <v>377</v>
      </c>
      <c r="I12248" s="6" t="s">
        <v>187</v>
      </c>
      <c r="K12248" s="6">
        <v>189</v>
      </c>
    </row>
    <row r="12249" spans="1:11">
      <c r="A12249" s="6">
        <v>14148485</v>
      </c>
      <c r="B12249" t="s">
        <v>13560</v>
      </c>
      <c r="C12249" s="6" t="s">
        <v>218</v>
      </c>
      <c r="D12249" s="6">
        <v>31</v>
      </c>
      <c r="E12249" s="6">
        <v>113</v>
      </c>
      <c r="F12249" s="6">
        <v>113</v>
      </c>
      <c r="G12249" s="1">
        <v>122</v>
      </c>
      <c r="H12249" s="6" t="s">
        <v>218</v>
      </c>
      <c r="I12249" s="6" t="s">
        <v>603</v>
      </c>
      <c r="K12249" s="6">
        <v>180</v>
      </c>
    </row>
    <row r="12250" spans="1:11">
      <c r="A12250" s="6">
        <v>28028347</v>
      </c>
      <c r="B12250" t="s">
        <v>13561</v>
      </c>
      <c r="C12250" s="6" t="s">
        <v>1624</v>
      </c>
      <c r="D12250" s="6">
        <v>32</v>
      </c>
      <c r="E12250" s="6">
        <v>113</v>
      </c>
      <c r="F12250" s="6">
        <v>113</v>
      </c>
      <c r="G12250" s="1">
        <v>122</v>
      </c>
      <c r="H12250" s="6" t="s">
        <v>1624</v>
      </c>
      <c r="I12250" s="6" t="s">
        <v>259</v>
      </c>
      <c r="K12250" s="6">
        <v>186</v>
      </c>
    </row>
    <row r="12251" spans="1:11">
      <c r="A12251" s="6">
        <v>2000026131</v>
      </c>
      <c r="B12251" t="s">
        <v>13562</v>
      </c>
      <c r="C12251" s="6" t="s">
        <v>319</v>
      </c>
      <c r="D12251" s="6">
        <v>24</v>
      </c>
      <c r="E12251" s="6">
        <v>113</v>
      </c>
      <c r="F12251" s="6">
        <v>113</v>
      </c>
      <c r="G12251" s="1">
        <v>122</v>
      </c>
      <c r="H12251" s="6" t="s">
        <v>319</v>
      </c>
      <c r="I12251" s="6" t="s">
        <v>1890</v>
      </c>
      <c r="K12251" s="6">
        <v>185</v>
      </c>
    </row>
    <row r="12252" spans="1:11">
      <c r="A12252" s="6">
        <v>29071163</v>
      </c>
      <c r="B12252" t="s">
        <v>13563</v>
      </c>
      <c r="C12252" s="6" t="s">
        <v>1641</v>
      </c>
      <c r="D12252" s="6">
        <v>31</v>
      </c>
      <c r="E12252" s="6">
        <v>113</v>
      </c>
      <c r="F12252" s="6">
        <v>113</v>
      </c>
      <c r="G12252" s="1">
        <v>122</v>
      </c>
      <c r="H12252" s="6" t="s">
        <v>1641</v>
      </c>
      <c r="I12252" s="6" t="s">
        <v>259</v>
      </c>
      <c r="K12252" s="6">
        <v>188</v>
      </c>
    </row>
    <row r="12253" spans="1:11">
      <c r="A12253" s="6">
        <v>29116147</v>
      </c>
      <c r="B12253" t="s">
        <v>1192</v>
      </c>
      <c r="C12253" s="6" t="s">
        <v>640</v>
      </c>
      <c r="D12253" s="6">
        <v>30</v>
      </c>
      <c r="E12253" s="6">
        <v>113</v>
      </c>
      <c r="F12253" s="6">
        <v>113</v>
      </c>
      <c r="G12253" s="1">
        <v>122</v>
      </c>
      <c r="H12253" s="6" t="s">
        <v>640</v>
      </c>
      <c r="I12253" s="6" t="s">
        <v>1193</v>
      </c>
      <c r="K12253" s="6">
        <v>180</v>
      </c>
    </row>
    <row r="12254" spans="1:11">
      <c r="A12254" s="6">
        <v>19220948</v>
      </c>
      <c r="B12254" t="s">
        <v>13564</v>
      </c>
      <c r="C12254" s="6" t="s">
        <v>1656</v>
      </c>
      <c r="D12254" s="6">
        <v>30</v>
      </c>
      <c r="E12254" s="6">
        <v>113</v>
      </c>
      <c r="F12254" s="6">
        <v>113</v>
      </c>
      <c r="G12254" s="1">
        <v>122</v>
      </c>
      <c r="H12254" s="6" t="s">
        <v>1656</v>
      </c>
      <c r="I12254" s="6" t="s">
        <v>257</v>
      </c>
      <c r="K12254" s="6">
        <v>174</v>
      </c>
    </row>
    <row r="12255" spans="1:11">
      <c r="A12255" s="6">
        <v>16148088</v>
      </c>
      <c r="B12255" t="s">
        <v>13565</v>
      </c>
      <c r="C12255" s="6" t="s">
        <v>944</v>
      </c>
      <c r="D12255" s="6">
        <v>28</v>
      </c>
      <c r="E12255" s="6">
        <v>113</v>
      </c>
      <c r="F12255" s="6">
        <v>113</v>
      </c>
      <c r="G12255" s="1">
        <v>122</v>
      </c>
      <c r="H12255" s="6" t="s">
        <v>944</v>
      </c>
      <c r="I12255" s="6" t="s">
        <v>298</v>
      </c>
      <c r="K12255" s="6">
        <v>182</v>
      </c>
    </row>
    <row r="12256" spans="1:11">
      <c r="A12256" s="6">
        <v>39030184</v>
      </c>
      <c r="B12256" t="s">
        <v>13566</v>
      </c>
      <c r="C12256" s="6" t="s">
        <v>589</v>
      </c>
      <c r="D12256" s="6">
        <v>29</v>
      </c>
      <c r="E12256" s="6">
        <v>113</v>
      </c>
      <c r="F12256" s="6">
        <v>113</v>
      </c>
      <c r="G12256" s="1">
        <v>122</v>
      </c>
      <c r="H12256" s="6" t="s">
        <v>589</v>
      </c>
      <c r="I12256" s="6" t="s">
        <v>1819</v>
      </c>
      <c r="K12256" s="6">
        <v>185</v>
      </c>
    </row>
    <row r="12257" spans="1:11">
      <c r="A12257" s="6">
        <v>83111528</v>
      </c>
      <c r="B12257" t="s">
        <v>13567</v>
      </c>
      <c r="C12257" s="6" t="s">
        <v>240</v>
      </c>
      <c r="D12257" s="6">
        <v>26</v>
      </c>
      <c r="E12257" s="6">
        <v>113</v>
      </c>
      <c r="F12257" s="6">
        <v>113</v>
      </c>
      <c r="G12257" s="1">
        <v>122</v>
      </c>
      <c r="H12257" s="6" t="s">
        <v>240</v>
      </c>
      <c r="I12257" s="6" t="s">
        <v>1340</v>
      </c>
      <c r="K12257" s="6">
        <v>183</v>
      </c>
    </row>
    <row r="12258" spans="1:11">
      <c r="A12258" s="6">
        <v>23328980</v>
      </c>
      <c r="B12258" t="s">
        <v>13568</v>
      </c>
      <c r="C12258" s="6" t="s">
        <v>314</v>
      </c>
      <c r="D12258" s="6">
        <v>25</v>
      </c>
      <c r="E12258" s="6">
        <v>113</v>
      </c>
      <c r="F12258" s="6">
        <v>113</v>
      </c>
      <c r="G12258" s="1">
        <v>122</v>
      </c>
      <c r="H12258" s="6" t="s">
        <v>314</v>
      </c>
      <c r="I12258" s="6" t="s">
        <v>6334</v>
      </c>
      <c r="K12258" s="6">
        <v>168</v>
      </c>
    </row>
    <row r="12259" spans="1:11">
      <c r="A12259" s="6">
        <v>14027030</v>
      </c>
      <c r="B12259" t="s">
        <v>13569</v>
      </c>
      <c r="C12259" s="6" t="s">
        <v>2046</v>
      </c>
      <c r="D12259" s="6">
        <v>33</v>
      </c>
      <c r="E12259" s="6">
        <v>113</v>
      </c>
      <c r="F12259" s="6">
        <v>113</v>
      </c>
      <c r="G12259" s="1">
        <v>122</v>
      </c>
      <c r="H12259" s="6" t="s">
        <v>2046</v>
      </c>
      <c r="I12259" s="6" t="s">
        <v>603</v>
      </c>
      <c r="K12259" s="6">
        <v>181</v>
      </c>
    </row>
    <row r="12260" spans="1:11">
      <c r="A12260" s="6">
        <v>43204294</v>
      </c>
      <c r="B12260" t="s">
        <v>13570</v>
      </c>
      <c r="C12260" s="6" t="s">
        <v>2115</v>
      </c>
      <c r="D12260" s="6">
        <v>26</v>
      </c>
      <c r="E12260" s="6">
        <v>113</v>
      </c>
      <c r="F12260" s="6">
        <v>113</v>
      </c>
      <c r="G12260" s="1">
        <v>122</v>
      </c>
      <c r="H12260" s="6" t="s">
        <v>2115</v>
      </c>
      <c r="I12260" s="6" t="s">
        <v>13571</v>
      </c>
      <c r="K12260" s="6">
        <v>188</v>
      </c>
    </row>
    <row r="12261" spans="1:11">
      <c r="A12261" s="6">
        <v>14201942</v>
      </c>
      <c r="B12261" t="s">
        <v>13572</v>
      </c>
      <c r="C12261" s="6" t="s">
        <v>303</v>
      </c>
      <c r="D12261" s="6">
        <v>25</v>
      </c>
      <c r="E12261" s="6">
        <v>113</v>
      </c>
      <c r="F12261" s="6">
        <v>113</v>
      </c>
      <c r="G12261" s="1">
        <v>122</v>
      </c>
      <c r="H12261" s="6" t="s">
        <v>303</v>
      </c>
      <c r="I12261" s="6" t="s">
        <v>603</v>
      </c>
      <c r="K12261" s="6">
        <v>183</v>
      </c>
    </row>
    <row r="12262" spans="1:11">
      <c r="A12262" s="6">
        <v>58105463</v>
      </c>
      <c r="B12262" t="s">
        <v>13573</v>
      </c>
      <c r="C12262" s="6" t="s">
        <v>1624</v>
      </c>
      <c r="D12262" s="6">
        <v>28</v>
      </c>
      <c r="E12262" s="6">
        <v>113</v>
      </c>
      <c r="F12262" s="6">
        <v>113</v>
      </c>
      <c r="G12262" s="1">
        <v>122</v>
      </c>
      <c r="H12262" s="6" t="s">
        <v>1624</v>
      </c>
      <c r="I12262" s="6" t="s">
        <v>194</v>
      </c>
      <c r="K12262" s="6">
        <v>191</v>
      </c>
    </row>
    <row r="12263" spans="1:11">
      <c r="A12263" s="6">
        <v>83169829</v>
      </c>
      <c r="B12263" t="s">
        <v>1440</v>
      </c>
      <c r="C12263" s="6" t="s">
        <v>1624</v>
      </c>
      <c r="D12263" s="6">
        <v>25</v>
      </c>
      <c r="E12263" s="6">
        <v>113</v>
      </c>
      <c r="F12263" s="6">
        <v>113</v>
      </c>
      <c r="G12263" s="1">
        <v>122</v>
      </c>
      <c r="H12263" s="6" t="s">
        <v>1624</v>
      </c>
      <c r="I12263" s="6" t="s">
        <v>306</v>
      </c>
      <c r="K12263" s="6">
        <v>185</v>
      </c>
    </row>
    <row r="12264" spans="1:11">
      <c r="A12264" s="6">
        <v>86011914</v>
      </c>
      <c r="B12264" t="s">
        <v>13574</v>
      </c>
      <c r="C12264" s="6" t="s">
        <v>1624</v>
      </c>
      <c r="D12264" s="6">
        <v>32</v>
      </c>
      <c r="E12264" s="6">
        <v>113</v>
      </c>
      <c r="F12264" s="6">
        <v>113</v>
      </c>
      <c r="G12264" s="1">
        <v>122</v>
      </c>
      <c r="H12264" s="6" t="s">
        <v>1624</v>
      </c>
      <c r="I12264" s="6" t="s">
        <v>1688</v>
      </c>
      <c r="K12264" s="6">
        <v>186</v>
      </c>
    </row>
    <row r="12265" spans="1:11">
      <c r="A12265" s="6">
        <v>86041320</v>
      </c>
      <c r="B12265" t="s">
        <v>13575</v>
      </c>
      <c r="C12265" s="6" t="s">
        <v>311</v>
      </c>
      <c r="D12265" s="6">
        <v>31</v>
      </c>
      <c r="E12265" s="6">
        <v>113</v>
      </c>
      <c r="F12265" s="6">
        <v>113</v>
      </c>
      <c r="G12265" s="1">
        <v>122</v>
      </c>
      <c r="H12265" s="6" t="s">
        <v>311</v>
      </c>
      <c r="I12265" s="6" t="s">
        <v>7240</v>
      </c>
      <c r="K12265" s="6">
        <v>180</v>
      </c>
    </row>
    <row r="12266" spans="1:11">
      <c r="A12266" s="6">
        <v>14240704</v>
      </c>
      <c r="B12266" t="s">
        <v>13576</v>
      </c>
      <c r="C12266" s="6" t="s">
        <v>1624</v>
      </c>
      <c r="D12266" s="6">
        <v>24</v>
      </c>
      <c r="E12266" s="6">
        <v>113</v>
      </c>
      <c r="F12266" s="6">
        <v>113</v>
      </c>
      <c r="G12266" s="1">
        <v>122</v>
      </c>
      <c r="H12266" s="6" t="s">
        <v>1624</v>
      </c>
      <c r="I12266" s="6" t="s">
        <v>603</v>
      </c>
      <c r="K12266" s="6">
        <v>187</v>
      </c>
    </row>
    <row r="12267" spans="1:11">
      <c r="A12267" s="6">
        <v>61060994</v>
      </c>
      <c r="B12267" t="s">
        <v>13577</v>
      </c>
      <c r="C12267" s="6" t="s">
        <v>377</v>
      </c>
      <c r="D12267" s="6">
        <v>29</v>
      </c>
      <c r="E12267" s="6">
        <v>113</v>
      </c>
      <c r="F12267" s="6">
        <v>113</v>
      </c>
      <c r="G12267" s="1">
        <v>122</v>
      </c>
      <c r="H12267" s="6" t="s">
        <v>377</v>
      </c>
      <c r="I12267" s="6" t="s">
        <v>253</v>
      </c>
      <c r="K12267" s="6">
        <v>193</v>
      </c>
    </row>
    <row r="12268" spans="1:11">
      <c r="A12268" s="6">
        <v>86038541</v>
      </c>
      <c r="B12268" t="s">
        <v>13578</v>
      </c>
      <c r="C12268" s="6" t="s">
        <v>377</v>
      </c>
      <c r="D12268" s="6">
        <v>30</v>
      </c>
      <c r="E12268" s="6">
        <v>113</v>
      </c>
      <c r="F12268" s="6">
        <v>113</v>
      </c>
      <c r="G12268" s="1">
        <v>122</v>
      </c>
      <c r="H12268" s="6" t="s">
        <v>377</v>
      </c>
      <c r="I12268" s="6" t="s">
        <v>1688</v>
      </c>
      <c r="K12268" s="6">
        <v>191</v>
      </c>
    </row>
    <row r="12269" spans="1:11">
      <c r="A12269" s="6">
        <v>16023957</v>
      </c>
      <c r="B12269" t="s">
        <v>13579</v>
      </c>
      <c r="C12269" s="6" t="s">
        <v>2370</v>
      </c>
      <c r="D12269" s="6">
        <v>34</v>
      </c>
      <c r="E12269" s="6">
        <v>113</v>
      </c>
      <c r="F12269" s="6">
        <v>113</v>
      </c>
      <c r="G12269" s="1">
        <v>122</v>
      </c>
      <c r="H12269" s="6" t="s">
        <v>2370</v>
      </c>
      <c r="I12269" s="6" t="s">
        <v>298</v>
      </c>
      <c r="K12269" s="6">
        <v>188</v>
      </c>
    </row>
    <row r="12270" spans="1:11">
      <c r="A12270" s="6">
        <v>14058093</v>
      </c>
      <c r="B12270" t="s">
        <v>13580</v>
      </c>
      <c r="C12270" s="6" t="s">
        <v>3368</v>
      </c>
      <c r="D12270" s="6">
        <v>29</v>
      </c>
      <c r="E12270" s="6">
        <v>113</v>
      </c>
      <c r="F12270" s="6">
        <v>113</v>
      </c>
      <c r="G12270" s="1">
        <v>122</v>
      </c>
      <c r="H12270" s="6" t="s">
        <v>3368</v>
      </c>
      <c r="I12270" s="6" t="s">
        <v>603</v>
      </c>
      <c r="K12270" s="6">
        <v>176</v>
      </c>
    </row>
    <row r="12271" spans="1:11">
      <c r="A12271" s="6">
        <v>98040386</v>
      </c>
      <c r="B12271" t="s">
        <v>13581</v>
      </c>
      <c r="C12271" s="6" t="s">
        <v>488</v>
      </c>
      <c r="D12271" s="6">
        <v>25</v>
      </c>
      <c r="E12271" s="6">
        <v>113</v>
      </c>
      <c r="F12271" s="6">
        <v>113</v>
      </c>
      <c r="G12271" s="1">
        <v>122</v>
      </c>
      <c r="H12271" s="6" t="s">
        <v>488</v>
      </c>
      <c r="I12271" s="6" t="s">
        <v>13582</v>
      </c>
      <c r="K12271" s="6">
        <v>174</v>
      </c>
    </row>
    <row r="12272" spans="1:11">
      <c r="A12272" s="6">
        <v>14217180</v>
      </c>
      <c r="B12272" t="s">
        <v>13583</v>
      </c>
      <c r="C12272" s="6" t="s">
        <v>218</v>
      </c>
      <c r="D12272" s="6">
        <v>25</v>
      </c>
      <c r="E12272" s="6">
        <v>113</v>
      </c>
      <c r="F12272" s="6">
        <v>113</v>
      </c>
      <c r="G12272" s="1">
        <v>122</v>
      </c>
      <c r="H12272" s="6" t="s">
        <v>218</v>
      </c>
      <c r="I12272" s="6" t="s">
        <v>13584</v>
      </c>
      <c r="K12272" s="6">
        <v>180</v>
      </c>
    </row>
    <row r="12273" spans="1:11">
      <c r="A12273" s="6">
        <v>86031210</v>
      </c>
      <c r="B12273" t="s">
        <v>13585</v>
      </c>
      <c r="C12273" s="6" t="s">
        <v>966</v>
      </c>
      <c r="D12273" s="6">
        <v>35</v>
      </c>
      <c r="E12273" s="6">
        <v>113</v>
      </c>
      <c r="F12273" s="6">
        <v>113</v>
      </c>
      <c r="G12273" s="1">
        <v>122</v>
      </c>
      <c r="H12273" s="6" t="s">
        <v>966</v>
      </c>
      <c r="I12273" s="6" t="s">
        <v>7240</v>
      </c>
      <c r="K12273" s="6">
        <v>180</v>
      </c>
    </row>
    <row r="12274" spans="1:11">
      <c r="A12274" s="6">
        <v>28116345</v>
      </c>
      <c r="B12274" t="s">
        <v>13586</v>
      </c>
      <c r="C12274" s="6" t="s">
        <v>589</v>
      </c>
      <c r="D12274" s="6">
        <v>24</v>
      </c>
      <c r="E12274" s="6">
        <v>113</v>
      </c>
      <c r="F12274" s="6">
        <v>113</v>
      </c>
      <c r="G12274" s="1">
        <v>122</v>
      </c>
      <c r="H12274" s="6" t="s">
        <v>589</v>
      </c>
      <c r="I12274" s="6" t="s">
        <v>1670</v>
      </c>
      <c r="K12274" s="6">
        <v>189</v>
      </c>
    </row>
    <row r="12275" spans="1:11">
      <c r="A12275" s="6">
        <v>14047197</v>
      </c>
      <c r="B12275" t="s">
        <v>13587</v>
      </c>
      <c r="C12275" s="6" t="s">
        <v>240</v>
      </c>
      <c r="D12275" s="6">
        <v>31</v>
      </c>
      <c r="E12275" s="6">
        <v>113</v>
      </c>
      <c r="F12275" s="6">
        <v>113</v>
      </c>
      <c r="G12275" s="1">
        <v>122</v>
      </c>
      <c r="H12275" s="6" t="s">
        <v>240</v>
      </c>
      <c r="I12275" s="6" t="s">
        <v>13588</v>
      </c>
      <c r="K12275" s="6">
        <v>177</v>
      </c>
    </row>
    <row r="12276" spans="1:11">
      <c r="A12276" s="6">
        <v>2000077938</v>
      </c>
      <c r="B12276" t="s">
        <v>13589</v>
      </c>
      <c r="C12276" s="6" t="s">
        <v>2112</v>
      </c>
      <c r="D12276" s="6">
        <v>25</v>
      </c>
      <c r="E12276" s="6">
        <v>113</v>
      </c>
      <c r="F12276" s="6">
        <v>113</v>
      </c>
      <c r="G12276" s="1">
        <v>122</v>
      </c>
      <c r="H12276" s="6" t="s">
        <v>2112</v>
      </c>
      <c r="I12276" s="6" t="s">
        <v>963</v>
      </c>
      <c r="K12276" s="6">
        <v>182</v>
      </c>
    </row>
    <row r="12277" spans="1:11">
      <c r="A12277" s="6">
        <v>8825790</v>
      </c>
      <c r="B12277" t="s">
        <v>13590</v>
      </c>
      <c r="C12277" s="6" t="s">
        <v>1624</v>
      </c>
      <c r="D12277" s="6">
        <v>42</v>
      </c>
      <c r="E12277" s="6">
        <v>113</v>
      </c>
      <c r="F12277" s="6">
        <v>113</v>
      </c>
      <c r="G12277" s="1">
        <v>121</v>
      </c>
      <c r="H12277" s="6" t="s">
        <v>1624</v>
      </c>
      <c r="I12277" s="6" t="s">
        <v>3192</v>
      </c>
      <c r="K12277" s="6">
        <v>184</v>
      </c>
    </row>
    <row r="12278" spans="1:11">
      <c r="A12278" s="6">
        <v>76051249</v>
      </c>
      <c r="B12278" t="s">
        <v>13591</v>
      </c>
      <c r="C12278" s="6" t="s">
        <v>1176</v>
      </c>
      <c r="D12278" s="6">
        <v>27</v>
      </c>
      <c r="E12278" s="6">
        <v>113</v>
      </c>
      <c r="F12278" s="6">
        <v>113</v>
      </c>
      <c r="G12278" s="1">
        <v>121</v>
      </c>
      <c r="H12278" s="6" t="s">
        <v>1176</v>
      </c>
      <c r="I12278" s="6" t="s">
        <v>378</v>
      </c>
      <c r="K12278" s="6">
        <v>163</v>
      </c>
    </row>
    <row r="12279" spans="1:11">
      <c r="A12279" s="6">
        <v>18032483</v>
      </c>
      <c r="B12279" t="s">
        <v>13592</v>
      </c>
      <c r="C12279" s="6" t="s">
        <v>488</v>
      </c>
      <c r="D12279" s="6">
        <v>32</v>
      </c>
      <c r="E12279" s="6">
        <v>113</v>
      </c>
      <c r="F12279" s="6">
        <v>113</v>
      </c>
      <c r="G12279" s="1">
        <v>121</v>
      </c>
      <c r="H12279" s="6" t="s">
        <v>488</v>
      </c>
      <c r="I12279" s="6" t="s">
        <v>13593</v>
      </c>
      <c r="K12279" s="6">
        <v>170</v>
      </c>
    </row>
    <row r="12280" spans="1:11">
      <c r="A12280" s="6">
        <v>24038159</v>
      </c>
      <c r="B12280" t="s">
        <v>13594</v>
      </c>
      <c r="C12280" s="6" t="s">
        <v>1709</v>
      </c>
      <c r="D12280" s="6">
        <v>32</v>
      </c>
      <c r="E12280" s="6">
        <v>113</v>
      </c>
      <c r="F12280" s="6">
        <v>113</v>
      </c>
      <c r="G12280" s="1">
        <v>121</v>
      </c>
      <c r="H12280" s="6" t="s">
        <v>1709</v>
      </c>
      <c r="I12280" s="6" t="s">
        <v>657</v>
      </c>
      <c r="K12280" s="6">
        <v>179</v>
      </c>
    </row>
    <row r="12281" spans="1:11">
      <c r="A12281" s="6">
        <v>14047450</v>
      </c>
      <c r="B12281" t="s">
        <v>13595</v>
      </c>
      <c r="C12281" s="6" t="s">
        <v>13596</v>
      </c>
      <c r="D12281" s="6">
        <v>32</v>
      </c>
      <c r="E12281" s="6">
        <v>113</v>
      </c>
      <c r="F12281" s="6">
        <v>113</v>
      </c>
      <c r="G12281" s="1">
        <v>121</v>
      </c>
      <c r="H12281" s="6" t="s">
        <v>13596</v>
      </c>
      <c r="I12281" s="6" t="s">
        <v>603</v>
      </c>
      <c r="K12281" s="6">
        <v>178</v>
      </c>
    </row>
    <row r="12282" spans="1:11">
      <c r="A12282" s="6">
        <v>76034516</v>
      </c>
      <c r="B12282" t="s">
        <v>13597</v>
      </c>
      <c r="C12282" s="6" t="s">
        <v>319</v>
      </c>
      <c r="D12282" s="6">
        <v>33</v>
      </c>
      <c r="E12282" s="6">
        <v>113</v>
      </c>
      <c r="F12282" s="6">
        <v>113</v>
      </c>
      <c r="G12282" s="1">
        <v>121</v>
      </c>
      <c r="H12282" s="6" t="s">
        <v>319</v>
      </c>
      <c r="I12282" s="6" t="s">
        <v>378</v>
      </c>
      <c r="K12282" s="6">
        <v>174</v>
      </c>
    </row>
    <row r="12283" spans="1:11">
      <c r="A12283" s="6">
        <v>15081929</v>
      </c>
      <c r="B12283" t="s">
        <v>13598</v>
      </c>
      <c r="C12283" s="6" t="s">
        <v>7188</v>
      </c>
      <c r="D12283" s="6">
        <v>24</v>
      </c>
      <c r="E12283" s="6">
        <v>113</v>
      </c>
      <c r="F12283" s="6">
        <v>113</v>
      </c>
      <c r="G12283" s="1">
        <v>121</v>
      </c>
      <c r="H12283" s="6" t="s">
        <v>7188</v>
      </c>
      <c r="I12283" s="6" t="s">
        <v>3456</v>
      </c>
      <c r="K12283" s="6">
        <v>177</v>
      </c>
    </row>
    <row r="12284" spans="1:11">
      <c r="A12284" s="6">
        <v>2000119357</v>
      </c>
      <c r="B12284" t="s">
        <v>13599</v>
      </c>
      <c r="C12284" s="6" t="s">
        <v>303</v>
      </c>
      <c r="D12284" s="6">
        <v>24</v>
      </c>
      <c r="E12284" s="6">
        <v>113</v>
      </c>
      <c r="F12284" s="6">
        <v>113</v>
      </c>
      <c r="G12284" s="1">
        <v>121</v>
      </c>
      <c r="H12284" s="6" t="s">
        <v>303</v>
      </c>
      <c r="I12284" s="6" t="s">
        <v>2456</v>
      </c>
      <c r="K12284" s="6">
        <v>176</v>
      </c>
    </row>
    <row r="12285" spans="1:11">
      <c r="A12285" s="6">
        <v>83228728</v>
      </c>
      <c r="B12285" t="s">
        <v>13600</v>
      </c>
      <c r="C12285" s="6" t="s">
        <v>377</v>
      </c>
      <c r="D12285" s="6">
        <v>25</v>
      </c>
      <c r="E12285" s="6">
        <v>113</v>
      </c>
      <c r="F12285" s="6">
        <v>113</v>
      </c>
      <c r="G12285" s="1">
        <v>121</v>
      </c>
      <c r="H12285" s="6" t="s">
        <v>377</v>
      </c>
      <c r="I12285" s="6" t="s">
        <v>306</v>
      </c>
      <c r="K12285" s="6">
        <v>191</v>
      </c>
    </row>
    <row r="12286" spans="1:11">
      <c r="A12286" s="6">
        <v>67248338</v>
      </c>
      <c r="B12286" t="s">
        <v>13601</v>
      </c>
      <c r="C12286" s="6" t="s">
        <v>303</v>
      </c>
      <c r="D12286" s="6">
        <v>26</v>
      </c>
      <c r="E12286" s="6">
        <v>113</v>
      </c>
      <c r="F12286" s="6">
        <v>113</v>
      </c>
      <c r="G12286" s="1">
        <v>121</v>
      </c>
      <c r="H12286" s="6" t="s">
        <v>303</v>
      </c>
      <c r="I12286" s="6" t="s">
        <v>433</v>
      </c>
      <c r="K12286" s="6">
        <v>176</v>
      </c>
    </row>
    <row r="12287" spans="1:11">
      <c r="A12287" s="6">
        <v>24057151</v>
      </c>
      <c r="B12287" t="s">
        <v>13602</v>
      </c>
      <c r="C12287" s="6" t="s">
        <v>944</v>
      </c>
      <c r="D12287" s="6">
        <v>25</v>
      </c>
      <c r="E12287" s="6">
        <v>113</v>
      </c>
      <c r="F12287" s="6">
        <v>113</v>
      </c>
      <c r="G12287" s="1">
        <v>121</v>
      </c>
      <c r="H12287" s="6" t="s">
        <v>944</v>
      </c>
      <c r="I12287" s="6" t="s">
        <v>657</v>
      </c>
      <c r="K12287" s="6">
        <v>180</v>
      </c>
    </row>
    <row r="12288" spans="1:11">
      <c r="A12288" s="6">
        <v>76056379</v>
      </c>
      <c r="B12288" t="s">
        <v>13603</v>
      </c>
      <c r="C12288" s="6" t="s">
        <v>377</v>
      </c>
      <c r="D12288" s="6">
        <v>25</v>
      </c>
      <c r="E12288" s="6">
        <v>113</v>
      </c>
      <c r="F12288" s="6">
        <v>113</v>
      </c>
      <c r="G12288" s="1">
        <v>121</v>
      </c>
      <c r="H12288" s="6" t="s">
        <v>377</v>
      </c>
      <c r="I12288" s="6" t="s">
        <v>378</v>
      </c>
      <c r="K12288" s="6">
        <v>185</v>
      </c>
    </row>
    <row r="12289" spans="1:11">
      <c r="A12289" s="6">
        <v>53131686</v>
      </c>
      <c r="B12289" t="s">
        <v>13604</v>
      </c>
      <c r="C12289" s="6" t="s">
        <v>314</v>
      </c>
      <c r="D12289" s="6">
        <v>26</v>
      </c>
      <c r="E12289" s="6">
        <v>113</v>
      </c>
      <c r="F12289" s="6">
        <v>113</v>
      </c>
      <c r="G12289" s="1">
        <v>121</v>
      </c>
      <c r="H12289" s="6" t="s">
        <v>314</v>
      </c>
      <c r="I12289" s="6" t="s">
        <v>729</v>
      </c>
      <c r="K12289" s="6">
        <v>175</v>
      </c>
    </row>
    <row r="12290" spans="1:11">
      <c r="A12290" s="6">
        <v>76066620</v>
      </c>
      <c r="B12290" t="s">
        <v>13605</v>
      </c>
      <c r="C12290" s="6" t="s">
        <v>303</v>
      </c>
      <c r="D12290" s="6">
        <v>25</v>
      </c>
      <c r="E12290" s="6">
        <v>113</v>
      </c>
      <c r="F12290" s="6">
        <v>113</v>
      </c>
      <c r="G12290" s="1">
        <v>121</v>
      </c>
      <c r="H12290" s="6" t="s">
        <v>303</v>
      </c>
      <c r="I12290" s="6" t="s">
        <v>378</v>
      </c>
      <c r="K12290" s="6">
        <v>179</v>
      </c>
    </row>
    <row r="12291" spans="1:11">
      <c r="A12291" s="6">
        <v>76015359</v>
      </c>
      <c r="B12291" t="s">
        <v>13606</v>
      </c>
      <c r="C12291" s="6" t="s">
        <v>377</v>
      </c>
      <c r="D12291" s="6">
        <v>34</v>
      </c>
      <c r="E12291" s="6">
        <v>113</v>
      </c>
      <c r="F12291" s="6">
        <v>113</v>
      </c>
      <c r="G12291" s="1">
        <v>121</v>
      </c>
      <c r="H12291" s="6" t="s">
        <v>377</v>
      </c>
      <c r="I12291" s="6" t="s">
        <v>378</v>
      </c>
      <c r="K12291" s="6">
        <v>190</v>
      </c>
    </row>
    <row r="12292" spans="1:11">
      <c r="A12292" s="6">
        <v>75031253</v>
      </c>
      <c r="B12292" t="s">
        <v>13607</v>
      </c>
      <c r="C12292" s="6" t="s">
        <v>640</v>
      </c>
      <c r="D12292" s="6">
        <v>29</v>
      </c>
      <c r="E12292" s="6">
        <v>113</v>
      </c>
      <c r="F12292" s="6">
        <v>113</v>
      </c>
      <c r="G12292" s="1">
        <v>121</v>
      </c>
      <c r="H12292" s="6" t="s">
        <v>640</v>
      </c>
      <c r="I12292" s="6" t="s">
        <v>2639</v>
      </c>
      <c r="K12292" s="6">
        <v>175</v>
      </c>
    </row>
    <row r="12293" spans="1:11">
      <c r="A12293" s="6">
        <v>75049268</v>
      </c>
      <c r="B12293" t="s">
        <v>13608</v>
      </c>
      <c r="C12293" s="6" t="s">
        <v>2115</v>
      </c>
      <c r="D12293" s="6">
        <v>25</v>
      </c>
      <c r="E12293" s="6">
        <v>113</v>
      </c>
      <c r="F12293" s="6">
        <v>113</v>
      </c>
      <c r="G12293" s="1">
        <v>121</v>
      </c>
      <c r="H12293" s="6" t="s">
        <v>2115</v>
      </c>
      <c r="I12293" s="6" t="s">
        <v>2639</v>
      </c>
      <c r="K12293" s="6">
        <v>183</v>
      </c>
    </row>
    <row r="12294" spans="1:11">
      <c r="A12294" s="6">
        <v>43379213</v>
      </c>
      <c r="B12294" t="s">
        <v>13609</v>
      </c>
      <c r="C12294" s="6" t="s">
        <v>377</v>
      </c>
      <c r="D12294" s="6">
        <v>26</v>
      </c>
      <c r="E12294" s="6">
        <v>113</v>
      </c>
      <c r="F12294" s="6">
        <v>113</v>
      </c>
      <c r="G12294" s="1">
        <v>121</v>
      </c>
      <c r="H12294" s="6" t="s">
        <v>377</v>
      </c>
      <c r="I12294" s="6" t="s">
        <v>236</v>
      </c>
      <c r="K12294" s="6">
        <v>194</v>
      </c>
    </row>
    <row r="12295" spans="1:11">
      <c r="A12295" s="6">
        <v>93053656</v>
      </c>
      <c r="B12295" t="s">
        <v>13610</v>
      </c>
      <c r="C12295" s="6" t="s">
        <v>314</v>
      </c>
      <c r="D12295" s="6">
        <v>28</v>
      </c>
      <c r="E12295" s="6">
        <v>113</v>
      </c>
      <c r="F12295" s="6">
        <v>113</v>
      </c>
      <c r="G12295" s="1">
        <v>121</v>
      </c>
      <c r="H12295" s="6" t="s">
        <v>314</v>
      </c>
      <c r="I12295" s="6" t="s">
        <v>13611</v>
      </c>
      <c r="K12295" s="6">
        <v>183</v>
      </c>
    </row>
    <row r="12296" spans="1:11">
      <c r="A12296" s="6">
        <v>77030566</v>
      </c>
      <c r="B12296" t="s">
        <v>13612</v>
      </c>
      <c r="C12296" s="6" t="s">
        <v>240</v>
      </c>
      <c r="D12296" s="6">
        <v>31</v>
      </c>
      <c r="E12296" s="6">
        <v>113</v>
      </c>
      <c r="F12296" s="6">
        <v>113</v>
      </c>
      <c r="G12296" s="1">
        <v>121</v>
      </c>
      <c r="H12296" s="6" t="s">
        <v>240</v>
      </c>
      <c r="I12296" s="6" t="s">
        <v>2937</v>
      </c>
      <c r="K12296" s="6">
        <v>175</v>
      </c>
    </row>
    <row r="12297" spans="1:11">
      <c r="A12297" s="6">
        <v>14221995</v>
      </c>
      <c r="B12297" t="s">
        <v>13613</v>
      </c>
      <c r="C12297" s="6" t="s">
        <v>1716</v>
      </c>
      <c r="D12297" s="6">
        <v>25</v>
      </c>
      <c r="E12297" s="6">
        <v>113</v>
      </c>
      <c r="F12297" s="6">
        <v>113</v>
      </c>
      <c r="G12297" s="1">
        <v>121</v>
      </c>
      <c r="H12297" s="6" t="s">
        <v>1716</v>
      </c>
      <c r="I12297" s="6" t="s">
        <v>603</v>
      </c>
      <c r="K12297" s="6">
        <v>168</v>
      </c>
    </row>
    <row r="12298" spans="1:11">
      <c r="A12298" s="6">
        <v>48043537</v>
      </c>
      <c r="B12298" t="s">
        <v>13614</v>
      </c>
      <c r="C12298" s="6" t="s">
        <v>319</v>
      </c>
      <c r="D12298" s="6">
        <v>26</v>
      </c>
      <c r="E12298" s="6">
        <v>113</v>
      </c>
      <c r="F12298" s="6">
        <v>113</v>
      </c>
      <c r="G12298" s="1">
        <v>121</v>
      </c>
      <c r="H12298" s="6" t="s">
        <v>319</v>
      </c>
      <c r="I12298" s="6" t="s">
        <v>344</v>
      </c>
      <c r="K12298" s="6">
        <v>170</v>
      </c>
    </row>
    <row r="12299" spans="1:11">
      <c r="A12299" s="6">
        <v>14201734</v>
      </c>
      <c r="B12299" t="s">
        <v>13615</v>
      </c>
      <c r="C12299" s="6" t="s">
        <v>966</v>
      </c>
      <c r="D12299" s="6">
        <v>25</v>
      </c>
      <c r="E12299" s="6">
        <v>113</v>
      </c>
      <c r="F12299" s="6">
        <v>113</v>
      </c>
      <c r="G12299" s="1">
        <v>121</v>
      </c>
      <c r="H12299" s="6" t="s">
        <v>966</v>
      </c>
      <c r="I12299" s="6" t="s">
        <v>603</v>
      </c>
      <c r="K12299" s="6">
        <v>170</v>
      </c>
    </row>
    <row r="12300" spans="1:11">
      <c r="A12300" s="6">
        <v>14226791</v>
      </c>
      <c r="B12300" t="s">
        <v>13616</v>
      </c>
      <c r="C12300" s="6" t="s">
        <v>1672</v>
      </c>
      <c r="D12300" s="6">
        <v>23</v>
      </c>
      <c r="E12300" s="6">
        <v>113</v>
      </c>
      <c r="F12300" s="6">
        <v>113</v>
      </c>
      <c r="G12300" s="1">
        <v>121</v>
      </c>
      <c r="H12300" s="6" t="s">
        <v>1672</v>
      </c>
      <c r="I12300" s="6" t="s">
        <v>603</v>
      </c>
      <c r="K12300" s="6">
        <v>173</v>
      </c>
    </row>
    <row r="12301" spans="1:11">
      <c r="A12301" s="6">
        <v>76038387</v>
      </c>
      <c r="B12301" t="s">
        <v>13617</v>
      </c>
      <c r="C12301" s="6" t="s">
        <v>1732</v>
      </c>
      <c r="D12301" s="6">
        <v>30</v>
      </c>
      <c r="E12301" s="6">
        <v>113</v>
      </c>
      <c r="F12301" s="6">
        <v>113</v>
      </c>
      <c r="G12301" s="1">
        <v>121</v>
      </c>
      <c r="H12301" s="6" t="s">
        <v>1732</v>
      </c>
      <c r="I12301" s="6" t="s">
        <v>378</v>
      </c>
      <c r="K12301" s="6">
        <v>186</v>
      </c>
    </row>
    <row r="12302" spans="1:11">
      <c r="A12302" s="6">
        <v>76056340</v>
      </c>
      <c r="B12302" t="s">
        <v>13618</v>
      </c>
      <c r="C12302" s="6" t="s">
        <v>218</v>
      </c>
      <c r="D12302" s="6">
        <v>24</v>
      </c>
      <c r="E12302" s="6">
        <v>113</v>
      </c>
      <c r="F12302" s="6">
        <v>113</v>
      </c>
      <c r="G12302" s="1">
        <v>121</v>
      </c>
      <c r="H12302" s="6" t="s">
        <v>218</v>
      </c>
      <c r="I12302" s="6" t="s">
        <v>378</v>
      </c>
      <c r="K12302" s="6">
        <v>183</v>
      </c>
    </row>
    <row r="12303" spans="1:11">
      <c r="A12303" s="6">
        <v>2000069653</v>
      </c>
      <c r="B12303" t="s">
        <v>13619</v>
      </c>
      <c r="C12303" s="6" t="s">
        <v>760</v>
      </c>
      <c r="D12303" s="6">
        <v>22</v>
      </c>
      <c r="E12303" s="6">
        <v>113</v>
      </c>
      <c r="F12303" s="6">
        <v>113</v>
      </c>
      <c r="G12303" s="1">
        <v>121</v>
      </c>
      <c r="H12303" s="6" t="s">
        <v>760</v>
      </c>
      <c r="I12303" s="6" t="s">
        <v>378</v>
      </c>
      <c r="K12303" s="6">
        <v>171</v>
      </c>
    </row>
    <row r="12304" spans="1:11">
      <c r="A12304" s="6">
        <v>86010581</v>
      </c>
      <c r="B12304" t="s">
        <v>13620</v>
      </c>
      <c r="C12304" s="6" t="s">
        <v>377</v>
      </c>
      <c r="D12304" s="6">
        <v>33</v>
      </c>
      <c r="E12304" s="6">
        <v>113</v>
      </c>
      <c r="F12304" s="6">
        <v>113</v>
      </c>
      <c r="G12304" s="1">
        <v>120</v>
      </c>
      <c r="H12304" s="6" t="s">
        <v>377</v>
      </c>
      <c r="I12304" s="6" t="s">
        <v>10670</v>
      </c>
      <c r="K12304" s="6">
        <v>186</v>
      </c>
    </row>
    <row r="12305" spans="1:11">
      <c r="A12305" s="6">
        <v>29156091</v>
      </c>
      <c r="B12305" t="s">
        <v>13621</v>
      </c>
      <c r="C12305" s="6" t="s">
        <v>1624</v>
      </c>
      <c r="D12305" s="6">
        <v>27</v>
      </c>
      <c r="E12305" s="6">
        <v>113</v>
      </c>
      <c r="F12305" s="6">
        <v>113</v>
      </c>
      <c r="G12305" s="1">
        <v>120</v>
      </c>
      <c r="H12305" s="6" t="s">
        <v>1624</v>
      </c>
      <c r="I12305" s="6" t="s">
        <v>259</v>
      </c>
      <c r="K12305" s="6">
        <v>188</v>
      </c>
    </row>
    <row r="12306" spans="1:11">
      <c r="A12306" s="6">
        <v>93070268</v>
      </c>
      <c r="B12306" t="s">
        <v>13622</v>
      </c>
      <c r="C12306" s="6" t="s">
        <v>829</v>
      </c>
      <c r="D12306" s="6">
        <v>27</v>
      </c>
      <c r="E12306" s="6">
        <v>113</v>
      </c>
      <c r="F12306" s="6">
        <v>113</v>
      </c>
      <c r="G12306" s="1">
        <v>120</v>
      </c>
      <c r="H12306" s="6" t="s">
        <v>829</v>
      </c>
      <c r="I12306" s="6" t="s">
        <v>857</v>
      </c>
      <c r="K12306" s="6">
        <v>189</v>
      </c>
    </row>
    <row r="12307" spans="1:11">
      <c r="A12307" s="6">
        <v>16024102</v>
      </c>
      <c r="B12307" t="s">
        <v>13623</v>
      </c>
      <c r="C12307" s="6" t="s">
        <v>311</v>
      </c>
      <c r="D12307" s="6">
        <v>34</v>
      </c>
      <c r="E12307" s="6">
        <v>113</v>
      </c>
      <c r="F12307" s="6">
        <v>113</v>
      </c>
      <c r="G12307" s="1">
        <v>120</v>
      </c>
      <c r="H12307" s="6" t="s">
        <v>311</v>
      </c>
      <c r="I12307" s="6" t="s">
        <v>298</v>
      </c>
      <c r="K12307" s="6">
        <v>186</v>
      </c>
    </row>
    <row r="12308" spans="1:11">
      <c r="A12308" s="6">
        <v>51049228</v>
      </c>
      <c r="B12308" t="s">
        <v>13624</v>
      </c>
      <c r="C12308" s="6" t="s">
        <v>1698</v>
      </c>
      <c r="D12308" s="6">
        <v>29</v>
      </c>
      <c r="E12308" s="6">
        <v>113</v>
      </c>
      <c r="F12308" s="6">
        <v>113</v>
      </c>
      <c r="G12308" s="1">
        <v>120</v>
      </c>
      <c r="H12308" s="6" t="s">
        <v>1698</v>
      </c>
      <c r="I12308" s="6" t="s">
        <v>1303</v>
      </c>
      <c r="K12308" s="6">
        <v>176</v>
      </c>
    </row>
    <row r="12309" spans="1:11">
      <c r="A12309" s="6">
        <v>86038784</v>
      </c>
      <c r="B12309" t="s">
        <v>13625</v>
      </c>
      <c r="C12309" s="6" t="s">
        <v>1626</v>
      </c>
      <c r="D12309" s="6">
        <v>30</v>
      </c>
      <c r="E12309" s="6">
        <v>113</v>
      </c>
      <c r="F12309" s="6">
        <v>113</v>
      </c>
      <c r="G12309" s="1">
        <v>120</v>
      </c>
      <c r="H12309" s="6" t="s">
        <v>1626</v>
      </c>
      <c r="I12309" s="6" t="s">
        <v>7240</v>
      </c>
      <c r="K12309" s="6">
        <v>175</v>
      </c>
    </row>
    <row r="12310" spans="1:11">
      <c r="A12310" s="6">
        <v>91184465</v>
      </c>
      <c r="B12310" t="s">
        <v>13626</v>
      </c>
      <c r="C12310" s="6" t="s">
        <v>944</v>
      </c>
      <c r="D12310" s="6">
        <v>26</v>
      </c>
      <c r="E12310" s="6">
        <v>113</v>
      </c>
      <c r="F12310" s="6">
        <v>113</v>
      </c>
      <c r="G12310" s="1">
        <v>120</v>
      </c>
      <c r="H12310" s="6" t="s">
        <v>944</v>
      </c>
      <c r="I12310" s="6" t="s">
        <v>309</v>
      </c>
      <c r="K12310" s="6">
        <v>181</v>
      </c>
    </row>
    <row r="12311" spans="1:11">
      <c r="A12311" s="6">
        <v>14064129</v>
      </c>
      <c r="B12311" t="s">
        <v>13627</v>
      </c>
      <c r="C12311" s="6" t="s">
        <v>377</v>
      </c>
      <c r="D12311" s="6">
        <v>31</v>
      </c>
      <c r="E12311" s="6">
        <v>113</v>
      </c>
      <c r="F12311" s="6">
        <v>113</v>
      </c>
      <c r="G12311" s="1">
        <v>120</v>
      </c>
      <c r="H12311" s="6" t="s">
        <v>377</v>
      </c>
      <c r="I12311" s="6" t="s">
        <v>3403</v>
      </c>
      <c r="K12311" s="6">
        <v>187</v>
      </c>
    </row>
    <row r="12312" spans="1:11">
      <c r="A12312" s="6">
        <v>86050954</v>
      </c>
      <c r="B12312" t="s">
        <v>13628</v>
      </c>
      <c r="C12312" s="6" t="s">
        <v>377</v>
      </c>
      <c r="D12312" s="6">
        <v>30</v>
      </c>
      <c r="E12312" s="6">
        <v>113</v>
      </c>
      <c r="F12312" s="6">
        <v>113</v>
      </c>
      <c r="G12312" s="1">
        <v>120</v>
      </c>
      <c r="H12312" s="6" t="s">
        <v>377</v>
      </c>
      <c r="I12312" s="6" t="s">
        <v>1688</v>
      </c>
      <c r="K12312" s="6">
        <v>182</v>
      </c>
    </row>
    <row r="12313" spans="1:11">
      <c r="A12313" s="6">
        <v>85096196</v>
      </c>
      <c r="B12313" t="s">
        <v>13629</v>
      </c>
      <c r="C12313" s="6" t="s">
        <v>319</v>
      </c>
      <c r="D12313" s="6">
        <v>32</v>
      </c>
      <c r="E12313" s="6">
        <v>113</v>
      </c>
      <c r="F12313" s="6">
        <v>113</v>
      </c>
      <c r="G12313" s="1">
        <v>120</v>
      </c>
      <c r="H12313" s="6" t="s">
        <v>319</v>
      </c>
      <c r="I12313" s="6" t="s">
        <v>344</v>
      </c>
      <c r="K12313" s="6">
        <v>182</v>
      </c>
    </row>
    <row r="12314" spans="1:11">
      <c r="A12314" s="6">
        <v>75031248</v>
      </c>
      <c r="B12314" t="s">
        <v>13630</v>
      </c>
      <c r="C12314" s="6" t="s">
        <v>645</v>
      </c>
      <c r="D12314" s="6">
        <v>29</v>
      </c>
      <c r="E12314" s="6">
        <v>113</v>
      </c>
      <c r="F12314" s="6">
        <v>113</v>
      </c>
      <c r="G12314" s="1">
        <v>120</v>
      </c>
      <c r="H12314" s="6" t="s">
        <v>645</v>
      </c>
      <c r="I12314" s="6" t="s">
        <v>2639</v>
      </c>
      <c r="K12314" s="6">
        <v>171</v>
      </c>
    </row>
    <row r="12315" spans="1:11">
      <c r="A12315" s="6">
        <v>48043565</v>
      </c>
      <c r="B12315" t="s">
        <v>13631</v>
      </c>
      <c r="C12315" s="6" t="s">
        <v>944</v>
      </c>
      <c r="D12315" s="6">
        <v>27</v>
      </c>
      <c r="E12315" s="6">
        <v>113</v>
      </c>
      <c r="F12315" s="6">
        <v>113</v>
      </c>
      <c r="G12315" s="1">
        <v>120</v>
      </c>
      <c r="H12315" s="6" t="s">
        <v>944</v>
      </c>
      <c r="I12315" s="6" t="s">
        <v>3168</v>
      </c>
      <c r="K12315" s="6">
        <v>178</v>
      </c>
    </row>
    <row r="12316" spans="1:11">
      <c r="A12316" s="6">
        <v>76002895</v>
      </c>
      <c r="B12316" t="s">
        <v>13632</v>
      </c>
      <c r="C12316" s="6" t="s">
        <v>377</v>
      </c>
      <c r="D12316" s="6">
        <v>35</v>
      </c>
      <c r="E12316" s="6">
        <v>113</v>
      </c>
      <c r="F12316" s="6">
        <v>113</v>
      </c>
      <c r="G12316" s="1">
        <v>120</v>
      </c>
      <c r="H12316" s="6" t="s">
        <v>377</v>
      </c>
      <c r="I12316" s="6" t="s">
        <v>378</v>
      </c>
      <c r="K12316" s="6">
        <v>188</v>
      </c>
    </row>
    <row r="12317" spans="1:11">
      <c r="A12317" s="6">
        <v>91150290</v>
      </c>
      <c r="B12317" t="s">
        <v>13633</v>
      </c>
      <c r="C12317" s="6" t="s">
        <v>2121</v>
      </c>
      <c r="D12317" s="6">
        <v>27</v>
      </c>
      <c r="E12317" s="6">
        <v>113</v>
      </c>
      <c r="F12317" s="6">
        <v>113</v>
      </c>
      <c r="G12317" s="1">
        <v>120</v>
      </c>
      <c r="H12317" s="6" t="s">
        <v>2121</v>
      </c>
      <c r="I12317" s="6" t="s">
        <v>4821</v>
      </c>
      <c r="K12317" s="6">
        <v>185</v>
      </c>
    </row>
    <row r="12318" spans="1:11">
      <c r="A12318" s="6">
        <v>14080999</v>
      </c>
      <c r="B12318" t="s">
        <v>13634</v>
      </c>
      <c r="C12318" s="6" t="s">
        <v>589</v>
      </c>
      <c r="D12318" s="6">
        <v>30</v>
      </c>
      <c r="E12318" s="6">
        <v>113</v>
      </c>
      <c r="F12318" s="6">
        <v>113</v>
      </c>
      <c r="G12318" s="1">
        <v>120</v>
      </c>
      <c r="H12318" s="6" t="s">
        <v>589</v>
      </c>
      <c r="I12318" s="6" t="s">
        <v>603</v>
      </c>
      <c r="K12318" s="6">
        <v>182</v>
      </c>
    </row>
    <row r="12319" spans="1:11">
      <c r="A12319" s="6">
        <v>14063591</v>
      </c>
      <c r="B12319" t="s">
        <v>13635</v>
      </c>
      <c r="C12319" s="6" t="s">
        <v>2115</v>
      </c>
      <c r="D12319" s="6">
        <v>29</v>
      </c>
      <c r="E12319" s="6">
        <v>113</v>
      </c>
      <c r="F12319" s="6">
        <v>113</v>
      </c>
      <c r="G12319" s="1">
        <v>120</v>
      </c>
      <c r="H12319" s="6" t="s">
        <v>2115</v>
      </c>
      <c r="I12319" s="6" t="s">
        <v>603</v>
      </c>
      <c r="K12319" s="6">
        <v>178</v>
      </c>
    </row>
    <row r="12320" spans="1:11">
      <c r="A12320" s="6">
        <v>65028520</v>
      </c>
      <c r="B12320" t="s">
        <v>13636</v>
      </c>
      <c r="C12320" s="6" t="s">
        <v>2120</v>
      </c>
      <c r="D12320" s="6">
        <v>28</v>
      </c>
      <c r="E12320" s="6">
        <v>113</v>
      </c>
      <c r="F12320" s="6">
        <v>113</v>
      </c>
      <c r="G12320" s="1">
        <v>120</v>
      </c>
      <c r="H12320" s="6" t="s">
        <v>2120</v>
      </c>
      <c r="I12320" s="6" t="s">
        <v>2539</v>
      </c>
      <c r="K12320" s="6">
        <v>172</v>
      </c>
    </row>
    <row r="12321" spans="1:11">
      <c r="A12321" s="6">
        <v>85103599</v>
      </c>
      <c r="B12321" t="s">
        <v>13637</v>
      </c>
      <c r="C12321" s="6" t="s">
        <v>1624</v>
      </c>
      <c r="D12321" s="6">
        <v>29</v>
      </c>
      <c r="E12321" s="6">
        <v>113</v>
      </c>
      <c r="F12321" s="6">
        <v>113</v>
      </c>
      <c r="G12321" s="1">
        <v>120</v>
      </c>
      <c r="H12321" s="6" t="s">
        <v>1624</v>
      </c>
      <c r="I12321" s="6" t="s">
        <v>344</v>
      </c>
      <c r="K12321" s="6">
        <v>184</v>
      </c>
    </row>
    <row r="12322" spans="1:11">
      <c r="A12322" s="6">
        <v>14182539</v>
      </c>
      <c r="B12322" t="s">
        <v>13638</v>
      </c>
      <c r="C12322" s="6" t="s">
        <v>558</v>
      </c>
      <c r="D12322" s="6">
        <v>25</v>
      </c>
      <c r="E12322" s="6">
        <v>113</v>
      </c>
      <c r="F12322" s="6">
        <v>113</v>
      </c>
      <c r="G12322" s="1">
        <v>120</v>
      </c>
      <c r="H12322" s="6" t="s">
        <v>558</v>
      </c>
      <c r="I12322" s="6" t="s">
        <v>187</v>
      </c>
      <c r="K12322" s="6">
        <v>175</v>
      </c>
    </row>
    <row r="12323" spans="1:11">
      <c r="A12323" s="6">
        <v>29160208</v>
      </c>
      <c r="B12323" t="s">
        <v>13639</v>
      </c>
      <c r="C12323" s="6" t="s">
        <v>319</v>
      </c>
      <c r="D12323" s="6">
        <v>27</v>
      </c>
      <c r="E12323" s="6">
        <v>113</v>
      </c>
      <c r="F12323" s="6">
        <v>113</v>
      </c>
      <c r="G12323" s="1">
        <v>120</v>
      </c>
      <c r="H12323" s="6" t="s">
        <v>319</v>
      </c>
      <c r="I12323" s="6" t="s">
        <v>1076</v>
      </c>
      <c r="K12323" s="6">
        <v>191</v>
      </c>
    </row>
    <row r="12324" spans="1:11">
      <c r="A12324" s="6">
        <v>86008026</v>
      </c>
      <c r="B12324" t="s">
        <v>13640</v>
      </c>
      <c r="C12324" s="6" t="s">
        <v>377</v>
      </c>
      <c r="D12324" s="6">
        <v>33</v>
      </c>
      <c r="E12324" s="6">
        <v>113</v>
      </c>
      <c r="F12324" s="6">
        <v>113</v>
      </c>
      <c r="G12324" s="1">
        <v>120</v>
      </c>
      <c r="H12324" s="6" t="s">
        <v>377</v>
      </c>
      <c r="I12324" s="6" t="s">
        <v>1691</v>
      </c>
      <c r="K12324" s="6">
        <v>183</v>
      </c>
    </row>
    <row r="12325" spans="1:11">
      <c r="A12325" s="6">
        <v>37047574</v>
      </c>
      <c r="B12325" t="s">
        <v>13641</v>
      </c>
      <c r="C12325" s="6" t="s">
        <v>240</v>
      </c>
      <c r="D12325" s="6">
        <v>30</v>
      </c>
      <c r="E12325" s="6">
        <v>113</v>
      </c>
      <c r="F12325" s="6">
        <v>113</v>
      </c>
      <c r="G12325" s="1">
        <v>120</v>
      </c>
      <c r="H12325" s="6" t="s">
        <v>240</v>
      </c>
      <c r="I12325" s="6" t="s">
        <v>13642</v>
      </c>
      <c r="K12325" s="6">
        <v>172</v>
      </c>
    </row>
    <row r="12326" spans="1:11">
      <c r="A12326" s="6">
        <v>85075648</v>
      </c>
      <c r="B12326" t="s">
        <v>13643</v>
      </c>
      <c r="C12326" s="6" t="s">
        <v>1213</v>
      </c>
      <c r="D12326" s="6">
        <v>30</v>
      </c>
      <c r="E12326" s="6">
        <v>113</v>
      </c>
      <c r="F12326" s="6">
        <v>113</v>
      </c>
      <c r="G12326" s="1">
        <v>120</v>
      </c>
      <c r="H12326" s="6" t="s">
        <v>1213</v>
      </c>
      <c r="I12326" s="6" t="s">
        <v>366</v>
      </c>
      <c r="K12326" s="6">
        <v>171</v>
      </c>
    </row>
    <row r="12327" spans="1:11">
      <c r="A12327" s="6">
        <v>76021242</v>
      </c>
      <c r="B12327" t="s">
        <v>13644</v>
      </c>
      <c r="C12327" s="6" t="s">
        <v>1732</v>
      </c>
      <c r="D12327" s="6">
        <v>36</v>
      </c>
      <c r="E12327" s="6">
        <v>113</v>
      </c>
      <c r="F12327" s="6">
        <v>113</v>
      </c>
      <c r="G12327" s="1">
        <v>120</v>
      </c>
      <c r="H12327" s="6" t="s">
        <v>1732</v>
      </c>
      <c r="I12327" s="6" t="s">
        <v>378</v>
      </c>
      <c r="K12327" s="6">
        <v>186</v>
      </c>
    </row>
    <row r="12328" spans="1:11">
      <c r="A12328" s="6">
        <v>18046419</v>
      </c>
      <c r="B12328" t="s">
        <v>13645</v>
      </c>
      <c r="C12328" s="6" t="s">
        <v>760</v>
      </c>
      <c r="D12328" s="6">
        <v>31</v>
      </c>
      <c r="E12328" s="6">
        <v>113</v>
      </c>
      <c r="F12328" s="6">
        <v>113</v>
      </c>
      <c r="G12328" s="1">
        <v>120</v>
      </c>
      <c r="H12328" s="6" t="s">
        <v>760</v>
      </c>
      <c r="I12328" s="6" t="s">
        <v>1117</v>
      </c>
      <c r="K12328" s="6">
        <v>173</v>
      </c>
    </row>
    <row r="12329" spans="1:11">
      <c r="A12329" s="6">
        <v>45101371</v>
      </c>
      <c r="B12329" t="s">
        <v>13646</v>
      </c>
      <c r="C12329" s="6" t="s">
        <v>8962</v>
      </c>
      <c r="D12329" s="6">
        <v>27</v>
      </c>
      <c r="E12329" s="6">
        <v>113</v>
      </c>
      <c r="F12329" s="6">
        <v>113</v>
      </c>
      <c r="G12329" s="1">
        <v>120</v>
      </c>
      <c r="H12329" s="6" t="s">
        <v>8962</v>
      </c>
      <c r="I12329" s="6" t="s">
        <v>2134</v>
      </c>
      <c r="K12329" s="6">
        <v>176</v>
      </c>
    </row>
    <row r="12330" spans="1:11">
      <c r="A12330" s="6">
        <v>91105896</v>
      </c>
      <c r="B12330" t="s">
        <v>13647</v>
      </c>
      <c r="C12330" s="6" t="s">
        <v>1732</v>
      </c>
      <c r="D12330" s="6">
        <v>35</v>
      </c>
      <c r="E12330" s="6">
        <v>113</v>
      </c>
      <c r="F12330" s="6">
        <v>113</v>
      </c>
      <c r="G12330" s="1">
        <v>120</v>
      </c>
      <c r="H12330" s="6" t="s">
        <v>1732</v>
      </c>
      <c r="I12330" s="6" t="s">
        <v>13648</v>
      </c>
      <c r="K12330" s="6">
        <v>190</v>
      </c>
    </row>
    <row r="12331" spans="1:11">
      <c r="A12331" s="6">
        <v>92091264</v>
      </c>
      <c r="B12331" t="s">
        <v>13649</v>
      </c>
      <c r="C12331" s="6" t="s">
        <v>589</v>
      </c>
      <c r="D12331" s="6">
        <v>27</v>
      </c>
      <c r="E12331" s="6">
        <v>113</v>
      </c>
      <c r="F12331" s="6">
        <v>113</v>
      </c>
      <c r="G12331" s="1">
        <v>120</v>
      </c>
      <c r="H12331" s="6" t="s">
        <v>589</v>
      </c>
      <c r="I12331" s="6" t="s">
        <v>309</v>
      </c>
      <c r="K12331" s="6">
        <v>188</v>
      </c>
    </row>
    <row r="12332" spans="1:11">
      <c r="A12332" s="6">
        <v>18076414</v>
      </c>
      <c r="B12332" t="s">
        <v>13650</v>
      </c>
      <c r="C12332" s="6" t="s">
        <v>303</v>
      </c>
      <c r="D12332" s="6">
        <v>32</v>
      </c>
      <c r="E12332" s="6">
        <v>113</v>
      </c>
      <c r="F12332" s="6">
        <v>113</v>
      </c>
      <c r="G12332" s="1">
        <v>120</v>
      </c>
      <c r="H12332" s="6" t="s">
        <v>303</v>
      </c>
      <c r="I12332" s="6" t="s">
        <v>13651</v>
      </c>
      <c r="K12332" s="6">
        <v>178</v>
      </c>
    </row>
    <row r="12333" spans="1:11">
      <c r="A12333" s="6">
        <v>18086142</v>
      </c>
      <c r="B12333" t="s">
        <v>13652</v>
      </c>
      <c r="C12333" s="6" t="s">
        <v>2046</v>
      </c>
      <c r="D12333" s="6">
        <v>29</v>
      </c>
      <c r="E12333" s="6">
        <v>113</v>
      </c>
      <c r="F12333" s="6">
        <v>113</v>
      </c>
      <c r="G12333" s="1">
        <v>120</v>
      </c>
      <c r="H12333" s="6" t="s">
        <v>2046</v>
      </c>
      <c r="I12333" s="6" t="s">
        <v>1117</v>
      </c>
      <c r="K12333" s="6">
        <v>182</v>
      </c>
    </row>
    <row r="12334" spans="1:11">
      <c r="A12334" s="6">
        <v>79030403</v>
      </c>
      <c r="B12334" t="s">
        <v>13653</v>
      </c>
      <c r="C12334" s="6" t="s">
        <v>966</v>
      </c>
      <c r="D12334" s="6">
        <v>25</v>
      </c>
      <c r="E12334" s="6">
        <v>113</v>
      </c>
      <c r="F12334" s="6">
        <v>113</v>
      </c>
      <c r="G12334" s="1">
        <v>120</v>
      </c>
      <c r="H12334" s="6" t="s">
        <v>966</v>
      </c>
      <c r="I12334" s="6" t="s">
        <v>241</v>
      </c>
      <c r="K12334" s="6">
        <v>174</v>
      </c>
    </row>
    <row r="12335" spans="1:11">
      <c r="A12335" s="6">
        <v>43116497</v>
      </c>
      <c r="B12335" t="s">
        <v>13654</v>
      </c>
      <c r="C12335" s="6" t="s">
        <v>1732</v>
      </c>
      <c r="D12335" s="6">
        <v>32</v>
      </c>
      <c r="E12335" s="6">
        <v>113</v>
      </c>
      <c r="F12335" s="6">
        <v>113</v>
      </c>
      <c r="G12335" s="1">
        <v>120</v>
      </c>
      <c r="H12335" s="6" t="s">
        <v>1732</v>
      </c>
      <c r="I12335" s="6" t="s">
        <v>1375</v>
      </c>
      <c r="K12335" s="6">
        <v>177</v>
      </c>
    </row>
    <row r="12336" spans="1:11">
      <c r="A12336" s="6">
        <v>2000119135</v>
      </c>
      <c r="B12336" t="s">
        <v>13655</v>
      </c>
      <c r="C12336" s="6" t="s">
        <v>1624</v>
      </c>
      <c r="D12336" s="6">
        <v>25</v>
      </c>
      <c r="E12336" s="6">
        <v>113</v>
      </c>
      <c r="F12336" s="6">
        <v>113</v>
      </c>
      <c r="G12336" s="1">
        <v>120</v>
      </c>
      <c r="H12336" s="6" t="s">
        <v>1624</v>
      </c>
      <c r="I12336" s="6" t="s">
        <v>13656</v>
      </c>
      <c r="K12336" s="6">
        <v>204</v>
      </c>
    </row>
    <row r="12337" spans="1:11">
      <c r="A12337" s="6">
        <v>63036074</v>
      </c>
      <c r="B12337" t="s">
        <v>13657</v>
      </c>
      <c r="C12337" s="6" t="s">
        <v>377</v>
      </c>
      <c r="D12337" s="6">
        <v>28</v>
      </c>
      <c r="E12337" s="6">
        <v>113</v>
      </c>
      <c r="F12337" s="6">
        <v>113</v>
      </c>
      <c r="G12337" s="1">
        <v>120</v>
      </c>
      <c r="H12337" s="6" t="s">
        <v>377</v>
      </c>
      <c r="I12337" s="6" t="s">
        <v>1708</v>
      </c>
      <c r="K12337" s="6">
        <v>193</v>
      </c>
    </row>
    <row r="12338" spans="1:11">
      <c r="A12338" s="6">
        <v>92016239</v>
      </c>
      <c r="B12338" t="s">
        <v>13658</v>
      </c>
      <c r="C12338" s="6" t="s">
        <v>2121</v>
      </c>
      <c r="D12338" s="6">
        <v>31</v>
      </c>
      <c r="E12338" s="6">
        <v>113</v>
      </c>
      <c r="F12338" s="6">
        <v>113</v>
      </c>
      <c r="G12338" s="1">
        <v>120</v>
      </c>
      <c r="H12338" s="6" t="s">
        <v>2121</v>
      </c>
      <c r="I12338" s="6" t="s">
        <v>309</v>
      </c>
      <c r="K12338" s="6">
        <v>184</v>
      </c>
    </row>
    <row r="12339" spans="1:11">
      <c r="A12339" s="6">
        <v>24025792</v>
      </c>
      <c r="B12339" t="s">
        <v>895</v>
      </c>
      <c r="C12339" s="6" t="s">
        <v>1624</v>
      </c>
      <c r="D12339" s="6">
        <v>31</v>
      </c>
      <c r="E12339" s="6">
        <v>113</v>
      </c>
      <c r="F12339" s="6">
        <v>113</v>
      </c>
      <c r="G12339" s="1">
        <v>120</v>
      </c>
      <c r="H12339" s="6" t="s">
        <v>1624</v>
      </c>
      <c r="I12339" s="6" t="s">
        <v>657</v>
      </c>
      <c r="K12339" s="6">
        <v>191</v>
      </c>
    </row>
    <row r="12340" spans="1:11">
      <c r="A12340" s="6">
        <v>13199289</v>
      </c>
      <c r="B12340" t="s">
        <v>13659</v>
      </c>
      <c r="C12340" s="6" t="s">
        <v>377</v>
      </c>
      <c r="D12340" s="6">
        <v>30</v>
      </c>
      <c r="E12340" s="6">
        <v>113</v>
      </c>
      <c r="F12340" s="6">
        <v>113</v>
      </c>
      <c r="G12340" s="1">
        <v>120</v>
      </c>
      <c r="H12340" s="6" t="s">
        <v>377</v>
      </c>
      <c r="I12340" s="6" t="s">
        <v>963</v>
      </c>
      <c r="K12340" s="6">
        <v>190</v>
      </c>
    </row>
    <row r="12341" spans="1:11">
      <c r="A12341" s="6">
        <v>76023044</v>
      </c>
      <c r="B12341" t="s">
        <v>13660</v>
      </c>
      <c r="C12341" s="6" t="s">
        <v>640</v>
      </c>
      <c r="D12341" s="6">
        <v>33</v>
      </c>
      <c r="E12341" s="6">
        <v>113</v>
      </c>
      <c r="F12341" s="6">
        <v>113</v>
      </c>
      <c r="G12341" s="1">
        <v>120</v>
      </c>
      <c r="H12341" s="6" t="s">
        <v>640</v>
      </c>
      <c r="I12341" s="6" t="s">
        <v>378</v>
      </c>
      <c r="K12341" s="6">
        <v>167</v>
      </c>
    </row>
    <row r="12342" spans="1:11">
      <c r="A12342" s="6">
        <v>43339551</v>
      </c>
      <c r="B12342" t="s">
        <v>13661</v>
      </c>
      <c r="C12342" s="6" t="s">
        <v>2242</v>
      </c>
      <c r="D12342" s="6">
        <v>26</v>
      </c>
      <c r="E12342" s="6">
        <v>113</v>
      </c>
      <c r="F12342" s="6">
        <v>113</v>
      </c>
      <c r="G12342" s="1">
        <v>120</v>
      </c>
      <c r="H12342" s="6" t="s">
        <v>2242</v>
      </c>
      <c r="I12342" s="6" t="s">
        <v>306</v>
      </c>
      <c r="K12342" s="6">
        <v>178</v>
      </c>
    </row>
    <row r="12343" spans="1:11">
      <c r="A12343" s="6">
        <v>2000064015</v>
      </c>
      <c r="B12343" t="s">
        <v>13662</v>
      </c>
      <c r="C12343" s="6" t="s">
        <v>2115</v>
      </c>
      <c r="D12343" s="6">
        <v>26</v>
      </c>
      <c r="E12343" s="6">
        <v>113</v>
      </c>
      <c r="F12343" s="6">
        <v>113</v>
      </c>
      <c r="G12343" s="1">
        <v>120</v>
      </c>
      <c r="H12343" s="6" t="s">
        <v>2115</v>
      </c>
      <c r="I12343" s="6" t="s">
        <v>13663</v>
      </c>
      <c r="K12343" s="6">
        <v>196</v>
      </c>
    </row>
    <row r="12344" spans="1:11">
      <c r="A12344" s="6">
        <v>49047844</v>
      </c>
      <c r="B12344" t="s">
        <v>13664</v>
      </c>
      <c r="C12344" s="6" t="s">
        <v>377</v>
      </c>
      <c r="D12344" s="6">
        <v>24</v>
      </c>
      <c r="E12344" s="6">
        <v>113</v>
      </c>
      <c r="F12344" s="6">
        <v>113</v>
      </c>
      <c r="G12344" s="1">
        <v>120</v>
      </c>
      <c r="H12344" s="6" t="s">
        <v>377</v>
      </c>
      <c r="I12344" s="6" t="s">
        <v>1676</v>
      </c>
      <c r="K12344" s="6">
        <v>192</v>
      </c>
    </row>
    <row r="12345" spans="1:11">
      <c r="A12345" s="6">
        <v>91183534</v>
      </c>
      <c r="B12345" t="s">
        <v>13665</v>
      </c>
      <c r="C12345" s="6" t="s">
        <v>240</v>
      </c>
      <c r="D12345" s="6">
        <v>25</v>
      </c>
      <c r="E12345" s="6">
        <v>113</v>
      </c>
      <c r="F12345" s="6">
        <v>113</v>
      </c>
      <c r="G12345" s="1">
        <v>120</v>
      </c>
      <c r="H12345" s="6" t="s">
        <v>240</v>
      </c>
      <c r="I12345" s="6" t="s">
        <v>309</v>
      </c>
      <c r="K12345" s="6">
        <v>176</v>
      </c>
    </row>
    <row r="12346" spans="1:11">
      <c r="A12346" s="6">
        <v>78016316</v>
      </c>
      <c r="B12346" t="s">
        <v>13666</v>
      </c>
      <c r="C12346" s="6" t="s">
        <v>1624</v>
      </c>
      <c r="D12346" s="6">
        <v>35</v>
      </c>
      <c r="E12346" s="6">
        <v>113</v>
      </c>
      <c r="F12346" s="6">
        <v>113</v>
      </c>
      <c r="G12346" s="1">
        <v>120</v>
      </c>
      <c r="H12346" s="6" t="s">
        <v>1624</v>
      </c>
      <c r="I12346" s="6" t="s">
        <v>1661</v>
      </c>
      <c r="K12346" s="6">
        <v>190</v>
      </c>
    </row>
    <row r="12347" spans="1:11">
      <c r="A12347" s="6">
        <v>2000112218</v>
      </c>
      <c r="B12347" t="s">
        <v>13667</v>
      </c>
      <c r="C12347" s="6" t="s">
        <v>238</v>
      </c>
      <c r="D12347" s="6">
        <v>21</v>
      </c>
      <c r="E12347" s="6">
        <v>113</v>
      </c>
      <c r="F12347" s="6">
        <v>113</v>
      </c>
      <c r="G12347" s="1">
        <v>120</v>
      </c>
      <c r="H12347" s="6" t="s">
        <v>238</v>
      </c>
      <c r="I12347" s="6" t="s">
        <v>13668</v>
      </c>
      <c r="K12347" s="6">
        <v>176</v>
      </c>
    </row>
    <row r="12348" spans="1:11">
      <c r="A12348" s="6">
        <v>14078692</v>
      </c>
      <c r="B12348" t="s">
        <v>13669</v>
      </c>
      <c r="C12348" s="6" t="s">
        <v>2115</v>
      </c>
      <c r="D12348" s="6">
        <v>32</v>
      </c>
      <c r="E12348" s="6">
        <v>113</v>
      </c>
      <c r="F12348" s="6">
        <v>113</v>
      </c>
      <c r="G12348" s="1">
        <v>120</v>
      </c>
      <c r="H12348" s="6" t="s">
        <v>2115</v>
      </c>
      <c r="I12348" s="6" t="s">
        <v>603</v>
      </c>
      <c r="K12348" s="6">
        <v>180</v>
      </c>
    </row>
    <row r="12349" spans="1:11">
      <c r="A12349" s="6">
        <v>2000299448</v>
      </c>
      <c r="B12349" t="s">
        <v>13670</v>
      </c>
      <c r="C12349" s="6" t="s">
        <v>311</v>
      </c>
      <c r="D12349" s="6">
        <v>22</v>
      </c>
      <c r="E12349" s="6">
        <v>113</v>
      </c>
      <c r="F12349" s="6">
        <v>113</v>
      </c>
      <c r="G12349" s="1">
        <v>120</v>
      </c>
      <c r="H12349" s="6" t="s">
        <v>311</v>
      </c>
      <c r="I12349" s="6" t="s">
        <v>13671</v>
      </c>
      <c r="K12349" s="6">
        <v>184</v>
      </c>
    </row>
    <row r="12350" spans="1:11">
      <c r="A12350" s="6">
        <v>83152925</v>
      </c>
      <c r="B12350" t="s">
        <v>13672</v>
      </c>
      <c r="C12350" s="6" t="s">
        <v>2149</v>
      </c>
      <c r="D12350" s="6">
        <v>32</v>
      </c>
      <c r="E12350" s="6">
        <v>113</v>
      </c>
      <c r="F12350" s="6">
        <v>113</v>
      </c>
      <c r="G12350" s="1">
        <v>120</v>
      </c>
      <c r="H12350" s="6" t="s">
        <v>2149</v>
      </c>
      <c r="I12350" s="6" t="s">
        <v>257</v>
      </c>
      <c r="K12350" s="6">
        <v>178</v>
      </c>
    </row>
    <row r="12351" spans="1:11">
      <c r="A12351" s="6">
        <v>14080600</v>
      </c>
      <c r="B12351" t="s">
        <v>13673</v>
      </c>
      <c r="C12351" s="6" t="s">
        <v>2115</v>
      </c>
      <c r="D12351" s="6">
        <v>30</v>
      </c>
      <c r="E12351" s="6">
        <v>113</v>
      </c>
      <c r="F12351" s="6">
        <v>113</v>
      </c>
      <c r="G12351" s="1">
        <v>120</v>
      </c>
      <c r="H12351" s="6" t="s">
        <v>2115</v>
      </c>
      <c r="I12351" s="6" t="s">
        <v>5922</v>
      </c>
      <c r="K12351" s="6">
        <v>178</v>
      </c>
    </row>
    <row r="12352" spans="1:11">
      <c r="A12352" s="6">
        <v>13208559</v>
      </c>
      <c r="B12352" t="s">
        <v>13674</v>
      </c>
      <c r="C12352" s="6" t="s">
        <v>319</v>
      </c>
      <c r="D12352" s="6">
        <v>23</v>
      </c>
      <c r="E12352" s="6">
        <v>113</v>
      </c>
      <c r="F12352" s="6">
        <v>113</v>
      </c>
      <c r="G12352" s="1">
        <v>120</v>
      </c>
      <c r="H12352" s="6" t="s">
        <v>319</v>
      </c>
      <c r="I12352" s="6" t="s">
        <v>725</v>
      </c>
      <c r="K12352" s="6">
        <v>185</v>
      </c>
    </row>
    <row r="12353" spans="1:11">
      <c r="A12353" s="6">
        <v>23438959</v>
      </c>
      <c r="B12353" t="s">
        <v>13675</v>
      </c>
      <c r="C12353" s="6" t="s">
        <v>1732</v>
      </c>
      <c r="D12353" s="6">
        <v>35</v>
      </c>
      <c r="E12353" s="6">
        <v>113</v>
      </c>
      <c r="F12353" s="6">
        <v>113</v>
      </c>
      <c r="G12353" s="1">
        <v>120</v>
      </c>
      <c r="H12353" s="6" t="s">
        <v>1732</v>
      </c>
      <c r="I12353" s="6" t="s">
        <v>5176</v>
      </c>
      <c r="K12353" s="6">
        <v>187</v>
      </c>
    </row>
    <row r="12354" spans="1:11">
      <c r="A12354" s="6">
        <v>65030476</v>
      </c>
      <c r="B12354" t="s">
        <v>13676</v>
      </c>
      <c r="C12354" s="6" t="s">
        <v>2167</v>
      </c>
      <c r="D12354" s="6">
        <v>28</v>
      </c>
      <c r="E12354" s="6">
        <v>113</v>
      </c>
      <c r="F12354" s="6">
        <v>113</v>
      </c>
      <c r="G12354" s="1">
        <v>120</v>
      </c>
      <c r="H12354" s="6" t="s">
        <v>2167</v>
      </c>
      <c r="I12354" s="6" t="s">
        <v>2539</v>
      </c>
      <c r="K12354" s="6">
        <v>179</v>
      </c>
    </row>
    <row r="12355" spans="1:11">
      <c r="A12355" s="6">
        <v>19348887</v>
      </c>
      <c r="B12355" t="s">
        <v>13677</v>
      </c>
      <c r="C12355" s="6" t="s">
        <v>2115</v>
      </c>
      <c r="D12355" s="6">
        <v>25</v>
      </c>
      <c r="E12355" s="6">
        <v>113</v>
      </c>
      <c r="F12355" s="6">
        <v>113</v>
      </c>
      <c r="G12355" s="1">
        <v>120</v>
      </c>
      <c r="H12355" s="6" t="s">
        <v>2115</v>
      </c>
      <c r="I12355" s="6" t="s">
        <v>257</v>
      </c>
      <c r="K12355" s="6">
        <v>184</v>
      </c>
    </row>
    <row r="12356" spans="1:11">
      <c r="A12356" s="6">
        <v>58113449</v>
      </c>
      <c r="B12356" t="s">
        <v>13678</v>
      </c>
      <c r="C12356" s="6" t="s">
        <v>2167</v>
      </c>
      <c r="D12356" s="6">
        <v>27</v>
      </c>
      <c r="E12356" s="6">
        <v>113</v>
      </c>
      <c r="F12356" s="6">
        <v>113</v>
      </c>
      <c r="G12356" s="1">
        <v>120</v>
      </c>
      <c r="H12356" s="6" t="s">
        <v>2167</v>
      </c>
      <c r="I12356" s="6" t="s">
        <v>194</v>
      </c>
      <c r="K12356" s="6">
        <v>176</v>
      </c>
    </row>
    <row r="12357" spans="1:11">
      <c r="A12357" s="6">
        <v>71042563</v>
      </c>
      <c r="B12357" t="s">
        <v>13679</v>
      </c>
      <c r="C12357" s="6" t="s">
        <v>1624</v>
      </c>
      <c r="D12357" s="6">
        <v>31</v>
      </c>
      <c r="E12357" s="6">
        <v>113</v>
      </c>
      <c r="F12357" s="6">
        <v>113</v>
      </c>
      <c r="G12357" s="1">
        <v>120</v>
      </c>
      <c r="H12357" s="6" t="s">
        <v>1624</v>
      </c>
      <c r="I12357" s="6" t="s">
        <v>827</v>
      </c>
      <c r="K12357" s="6">
        <v>189</v>
      </c>
    </row>
    <row r="12358" spans="1:11">
      <c r="A12358" s="6">
        <v>85072760</v>
      </c>
      <c r="B12358" t="s">
        <v>13680</v>
      </c>
      <c r="C12358" s="6" t="s">
        <v>2149</v>
      </c>
      <c r="D12358" s="6">
        <v>33</v>
      </c>
      <c r="E12358" s="6">
        <v>113</v>
      </c>
      <c r="F12358" s="6">
        <v>113</v>
      </c>
      <c r="G12358" s="1">
        <v>120</v>
      </c>
      <c r="H12358" s="6" t="s">
        <v>2149</v>
      </c>
      <c r="I12358" s="6" t="s">
        <v>344</v>
      </c>
      <c r="K12358" s="6">
        <v>180</v>
      </c>
    </row>
    <row r="12359" spans="1:11">
      <c r="A12359" s="6">
        <v>13232502</v>
      </c>
      <c r="B12359" t="s">
        <v>13681</v>
      </c>
      <c r="C12359" s="6" t="s">
        <v>944</v>
      </c>
      <c r="D12359" s="6">
        <v>32</v>
      </c>
      <c r="E12359" s="6">
        <v>113</v>
      </c>
      <c r="F12359" s="6">
        <v>113</v>
      </c>
      <c r="G12359" s="1">
        <v>120</v>
      </c>
      <c r="H12359" s="6" t="s">
        <v>944</v>
      </c>
      <c r="I12359" s="6" t="s">
        <v>11987</v>
      </c>
      <c r="K12359" s="6">
        <v>190</v>
      </c>
    </row>
    <row r="12360" spans="1:11">
      <c r="A12360" s="6">
        <v>2000132983</v>
      </c>
      <c r="B12360" t="s">
        <v>13682</v>
      </c>
      <c r="C12360" s="6" t="s">
        <v>488</v>
      </c>
      <c r="D12360" s="6">
        <v>25</v>
      </c>
      <c r="E12360" s="6">
        <v>113</v>
      </c>
      <c r="F12360" s="6">
        <v>113</v>
      </c>
      <c r="G12360" s="1">
        <v>120</v>
      </c>
      <c r="H12360" s="6" t="s">
        <v>488</v>
      </c>
      <c r="I12360" s="6" t="s">
        <v>257</v>
      </c>
      <c r="K12360" s="6">
        <v>177</v>
      </c>
    </row>
    <row r="12361" spans="1:11">
      <c r="A12361" s="6">
        <v>14108936</v>
      </c>
      <c r="B12361" t="s">
        <v>13683</v>
      </c>
      <c r="C12361" s="6" t="s">
        <v>319</v>
      </c>
      <c r="D12361" s="6">
        <v>29</v>
      </c>
      <c r="E12361" s="6">
        <v>113</v>
      </c>
      <c r="F12361" s="6">
        <v>113</v>
      </c>
      <c r="G12361" s="1">
        <v>119</v>
      </c>
      <c r="H12361" s="6" t="s">
        <v>319</v>
      </c>
      <c r="I12361" s="6" t="s">
        <v>603</v>
      </c>
      <c r="K12361" s="6">
        <v>175</v>
      </c>
    </row>
    <row r="12362" spans="1:11">
      <c r="A12362" s="6">
        <v>2000035558</v>
      </c>
      <c r="B12362" t="s">
        <v>13684</v>
      </c>
      <c r="C12362" s="6" t="s">
        <v>760</v>
      </c>
      <c r="D12362" s="6">
        <v>26</v>
      </c>
      <c r="E12362" s="6">
        <v>113</v>
      </c>
      <c r="F12362" s="6">
        <v>113</v>
      </c>
      <c r="G12362" s="1">
        <v>119</v>
      </c>
      <c r="H12362" s="6" t="s">
        <v>760</v>
      </c>
      <c r="I12362" s="6" t="s">
        <v>603</v>
      </c>
      <c r="K12362" s="6">
        <v>177</v>
      </c>
    </row>
    <row r="12363" spans="1:11">
      <c r="A12363" s="6">
        <v>43001937</v>
      </c>
      <c r="B12363" t="s">
        <v>13685</v>
      </c>
      <c r="C12363" s="6" t="s">
        <v>1624</v>
      </c>
      <c r="D12363" s="6">
        <v>34</v>
      </c>
      <c r="E12363" s="6">
        <v>113</v>
      </c>
      <c r="F12363" s="6">
        <v>113</v>
      </c>
      <c r="G12363" s="1">
        <v>119</v>
      </c>
      <c r="H12363" s="6" t="s">
        <v>1624</v>
      </c>
      <c r="I12363" s="6" t="s">
        <v>236</v>
      </c>
      <c r="K12363" s="6">
        <v>186</v>
      </c>
    </row>
    <row r="12364" spans="1:11">
      <c r="A12364" s="6">
        <v>19359036</v>
      </c>
      <c r="B12364" t="s">
        <v>13686</v>
      </c>
      <c r="C12364" s="6" t="s">
        <v>319</v>
      </c>
      <c r="D12364" s="6">
        <v>25</v>
      </c>
      <c r="E12364" s="6">
        <v>113</v>
      </c>
      <c r="F12364" s="6">
        <v>113</v>
      </c>
      <c r="G12364" s="1">
        <v>119</v>
      </c>
      <c r="H12364" s="6" t="s">
        <v>319</v>
      </c>
      <c r="I12364" s="6" t="s">
        <v>257</v>
      </c>
      <c r="K12364" s="6">
        <v>178</v>
      </c>
    </row>
    <row r="12365" spans="1:11">
      <c r="A12365" s="6">
        <v>85134381</v>
      </c>
      <c r="B12365" t="s">
        <v>13687</v>
      </c>
      <c r="C12365" s="6" t="s">
        <v>734</v>
      </c>
      <c r="D12365" s="6">
        <v>30</v>
      </c>
      <c r="E12365" s="6">
        <v>113</v>
      </c>
      <c r="F12365" s="6">
        <v>113</v>
      </c>
      <c r="G12365" s="1">
        <v>119</v>
      </c>
      <c r="H12365" s="6" t="s">
        <v>734</v>
      </c>
      <c r="I12365" s="6" t="s">
        <v>13688</v>
      </c>
      <c r="K12365" s="6">
        <v>178</v>
      </c>
    </row>
    <row r="12366" spans="1:11">
      <c r="A12366" s="6">
        <v>19219086</v>
      </c>
      <c r="B12366" t="s">
        <v>13689</v>
      </c>
      <c r="C12366" s="6" t="s">
        <v>2115</v>
      </c>
      <c r="D12366" s="6">
        <v>32</v>
      </c>
      <c r="E12366" s="6">
        <v>113</v>
      </c>
      <c r="F12366" s="6">
        <v>113</v>
      </c>
      <c r="G12366" s="1">
        <v>119</v>
      </c>
      <c r="H12366" s="6" t="s">
        <v>2115</v>
      </c>
      <c r="I12366" s="6" t="s">
        <v>257</v>
      </c>
      <c r="K12366" s="6">
        <v>177</v>
      </c>
    </row>
    <row r="12367" spans="1:11">
      <c r="A12367" s="6">
        <v>78044572</v>
      </c>
      <c r="B12367" t="s">
        <v>13690</v>
      </c>
      <c r="C12367" s="6" t="s">
        <v>2115</v>
      </c>
      <c r="D12367" s="6">
        <v>34</v>
      </c>
      <c r="E12367" s="6">
        <v>113</v>
      </c>
      <c r="F12367" s="6">
        <v>113</v>
      </c>
      <c r="G12367" s="1">
        <v>119</v>
      </c>
      <c r="H12367" s="6" t="s">
        <v>2115</v>
      </c>
      <c r="I12367" s="6" t="s">
        <v>1691</v>
      </c>
      <c r="K12367" s="6">
        <v>181</v>
      </c>
    </row>
    <row r="12368" spans="1:11">
      <c r="A12368" s="6">
        <v>18083628</v>
      </c>
      <c r="B12368" t="s">
        <v>13691</v>
      </c>
      <c r="C12368" s="6" t="s">
        <v>319</v>
      </c>
      <c r="D12368" s="6">
        <v>26</v>
      </c>
      <c r="E12368" s="6">
        <v>113</v>
      </c>
      <c r="F12368" s="6">
        <v>113</v>
      </c>
      <c r="G12368" s="1">
        <v>119</v>
      </c>
      <c r="H12368" s="6" t="s">
        <v>319</v>
      </c>
      <c r="I12368" s="6" t="s">
        <v>1117</v>
      </c>
      <c r="K12368" s="6">
        <v>180</v>
      </c>
    </row>
    <row r="12369" spans="1:11">
      <c r="A12369" s="6">
        <v>91188821</v>
      </c>
      <c r="B12369" t="s">
        <v>13692</v>
      </c>
      <c r="C12369" s="6" t="s">
        <v>2160</v>
      </c>
      <c r="D12369" s="6">
        <v>25</v>
      </c>
      <c r="E12369" s="6">
        <v>113</v>
      </c>
      <c r="F12369" s="6">
        <v>113</v>
      </c>
      <c r="G12369" s="1">
        <v>119</v>
      </c>
      <c r="H12369" s="6" t="s">
        <v>2160</v>
      </c>
      <c r="I12369" s="6" t="s">
        <v>1405</v>
      </c>
      <c r="K12369" s="6">
        <v>185</v>
      </c>
    </row>
    <row r="12370" spans="1:11">
      <c r="A12370" s="6">
        <v>57128771</v>
      </c>
      <c r="B12370" t="s">
        <v>13693</v>
      </c>
      <c r="C12370" s="6" t="s">
        <v>640</v>
      </c>
      <c r="D12370" s="6">
        <v>29</v>
      </c>
      <c r="E12370" s="6">
        <v>113</v>
      </c>
      <c r="F12370" s="6">
        <v>113</v>
      </c>
      <c r="G12370" s="1">
        <v>119</v>
      </c>
      <c r="H12370" s="6" t="s">
        <v>640</v>
      </c>
      <c r="I12370" s="6" t="s">
        <v>494</v>
      </c>
      <c r="K12370" s="6">
        <v>182</v>
      </c>
    </row>
    <row r="12371" spans="1:11">
      <c r="A12371" s="6">
        <v>14080606</v>
      </c>
      <c r="B12371" t="s">
        <v>13694</v>
      </c>
      <c r="C12371" s="6" t="s">
        <v>1709</v>
      </c>
      <c r="D12371" s="6">
        <v>30</v>
      </c>
      <c r="E12371" s="6">
        <v>113</v>
      </c>
      <c r="F12371" s="6">
        <v>113</v>
      </c>
      <c r="G12371" s="1">
        <v>119</v>
      </c>
      <c r="H12371" s="6" t="s">
        <v>1709</v>
      </c>
      <c r="I12371" s="6" t="s">
        <v>3107</v>
      </c>
      <c r="K12371" s="6">
        <v>176</v>
      </c>
    </row>
    <row r="12372" spans="1:11">
      <c r="A12372" s="6">
        <v>86073738</v>
      </c>
      <c r="B12372" t="s">
        <v>13695</v>
      </c>
      <c r="C12372" s="6" t="s">
        <v>760</v>
      </c>
      <c r="D12372" s="6">
        <v>26</v>
      </c>
      <c r="E12372" s="6">
        <v>113</v>
      </c>
      <c r="F12372" s="6">
        <v>113</v>
      </c>
      <c r="G12372" s="1">
        <v>119</v>
      </c>
      <c r="H12372" s="6" t="s">
        <v>760</v>
      </c>
      <c r="I12372" s="6" t="s">
        <v>1688</v>
      </c>
      <c r="K12372" s="6">
        <v>175</v>
      </c>
    </row>
    <row r="12373" spans="1:11">
      <c r="A12373" s="6">
        <v>86016663</v>
      </c>
      <c r="B12373" t="s">
        <v>13696</v>
      </c>
      <c r="C12373" s="6" t="s">
        <v>240</v>
      </c>
      <c r="D12373" s="6">
        <v>34</v>
      </c>
      <c r="E12373" s="6">
        <v>113</v>
      </c>
      <c r="F12373" s="6">
        <v>113</v>
      </c>
      <c r="G12373" s="1">
        <v>119</v>
      </c>
      <c r="H12373" s="6" t="s">
        <v>240</v>
      </c>
      <c r="I12373" s="6" t="s">
        <v>6399</v>
      </c>
      <c r="K12373" s="6">
        <v>169</v>
      </c>
    </row>
    <row r="12374" spans="1:11">
      <c r="A12374" s="6">
        <v>18110459</v>
      </c>
      <c r="B12374" t="s">
        <v>13697</v>
      </c>
      <c r="C12374" s="6" t="s">
        <v>1102</v>
      </c>
      <c r="D12374" s="6">
        <v>25</v>
      </c>
      <c r="E12374" s="6">
        <v>113</v>
      </c>
      <c r="F12374" s="6">
        <v>113</v>
      </c>
      <c r="G12374" s="1">
        <v>119</v>
      </c>
      <c r="H12374" s="6" t="s">
        <v>1102</v>
      </c>
      <c r="I12374" s="6" t="s">
        <v>13698</v>
      </c>
      <c r="K12374" s="6">
        <v>182</v>
      </c>
    </row>
    <row r="12375" spans="1:11">
      <c r="A12375" s="6">
        <v>76062413</v>
      </c>
      <c r="B12375" t="s">
        <v>13699</v>
      </c>
      <c r="C12375" s="6" t="s">
        <v>640</v>
      </c>
      <c r="D12375" s="6">
        <v>26</v>
      </c>
      <c r="E12375" s="6">
        <v>113</v>
      </c>
      <c r="F12375" s="6">
        <v>113</v>
      </c>
      <c r="G12375" s="1">
        <v>119</v>
      </c>
      <c r="H12375" s="6" t="s">
        <v>640</v>
      </c>
      <c r="I12375" s="6" t="s">
        <v>378</v>
      </c>
      <c r="K12375" s="6">
        <v>183</v>
      </c>
    </row>
    <row r="12376" spans="1:11">
      <c r="A12376" s="6">
        <v>2000190674</v>
      </c>
      <c r="B12376" t="s">
        <v>13700</v>
      </c>
      <c r="C12376" s="6" t="s">
        <v>488</v>
      </c>
      <c r="D12376" s="6">
        <v>25</v>
      </c>
      <c r="E12376" s="6">
        <v>113</v>
      </c>
      <c r="F12376" s="6">
        <v>113</v>
      </c>
      <c r="G12376" s="1">
        <v>119</v>
      </c>
      <c r="H12376" s="6" t="s">
        <v>488</v>
      </c>
      <c r="I12376" s="6" t="s">
        <v>1691</v>
      </c>
      <c r="K12376" s="6">
        <v>180</v>
      </c>
    </row>
    <row r="12377" spans="1:11">
      <c r="A12377" s="6">
        <v>78081883</v>
      </c>
      <c r="B12377" t="s">
        <v>13701</v>
      </c>
      <c r="C12377" s="6" t="s">
        <v>734</v>
      </c>
      <c r="D12377" s="6">
        <v>30</v>
      </c>
      <c r="E12377" s="6">
        <v>113</v>
      </c>
      <c r="F12377" s="6">
        <v>113</v>
      </c>
      <c r="G12377" s="1">
        <v>119</v>
      </c>
      <c r="H12377" s="6" t="s">
        <v>734</v>
      </c>
      <c r="I12377" s="6" t="s">
        <v>1661</v>
      </c>
      <c r="K12377" s="6">
        <v>186</v>
      </c>
    </row>
    <row r="12378" spans="1:11">
      <c r="A12378" s="6">
        <v>62097744</v>
      </c>
      <c r="B12378" t="s">
        <v>13702</v>
      </c>
      <c r="C12378" s="6" t="s">
        <v>2113</v>
      </c>
      <c r="D12378" s="6">
        <v>32</v>
      </c>
      <c r="E12378" s="6">
        <v>113</v>
      </c>
      <c r="F12378" s="6">
        <v>113</v>
      </c>
      <c r="G12378" s="1">
        <v>119</v>
      </c>
      <c r="H12378" s="6" t="s">
        <v>2113</v>
      </c>
      <c r="I12378" s="6" t="s">
        <v>13703</v>
      </c>
      <c r="K12378" s="6">
        <v>188</v>
      </c>
    </row>
    <row r="12379" spans="1:11">
      <c r="A12379" s="6">
        <v>14131375</v>
      </c>
      <c r="B12379" t="s">
        <v>13704</v>
      </c>
      <c r="C12379" s="6" t="s">
        <v>2115</v>
      </c>
      <c r="D12379" s="6">
        <v>29</v>
      </c>
      <c r="E12379" s="6">
        <v>113</v>
      </c>
      <c r="F12379" s="6">
        <v>113</v>
      </c>
      <c r="G12379" s="1">
        <v>119</v>
      </c>
      <c r="H12379" s="6" t="s">
        <v>2115</v>
      </c>
      <c r="I12379" s="6" t="s">
        <v>603</v>
      </c>
      <c r="K12379" s="6">
        <v>183</v>
      </c>
    </row>
    <row r="12380" spans="1:11">
      <c r="A12380" s="6">
        <v>53110237</v>
      </c>
      <c r="B12380" t="s">
        <v>13705</v>
      </c>
      <c r="C12380" s="6" t="s">
        <v>1672</v>
      </c>
      <c r="D12380" s="6">
        <v>30</v>
      </c>
      <c r="E12380" s="6">
        <v>113</v>
      </c>
      <c r="F12380" s="6">
        <v>113</v>
      </c>
      <c r="G12380" s="1">
        <v>119</v>
      </c>
      <c r="H12380" s="6" t="s">
        <v>1672</v>
      </c>
      <c r="I12380" s="6" t="s">
        <v>729</v>
      </c>
      <c r="K12380" s="6">
        <v>183</v>
      </c>
    </row>
    <row r="12381" spans="1:11">
      <c r="A12381" s="6">
        <v>86057333</v>
      </c>
      <c r="B12381" t="s">
        <v>13706</v>
      </c>
      <c r="C12381" s="6" t="s">
        <v>319</v>
      </c>
      <c r="D12381" s="6">
        <v>32</v>
      </c>
      <c r="E12381" s="6">
        <v>113</v>
      </c>
      <c r="F12381" s="6">
        <v>113</v>
      </c>
      <c r="G12381" s="1">
        <v>119</v>
      </c>
      <c r="H12381" s="6" t="s">
        <v>319</v>
      </c>
      <c r="I12381" s="6" t="s">
        <v>1688</v>
      </c>
      <c r="K12381" s="6">
        <v>178</v>
      </c>
    </row>
    <row r="12382" spans="1:11">
      <c r="A12382" s="6">
        <v>49053822</v>
      </c>
      <c r="B12382" t="s">
        <v>13707</v>
      </c>
      <c r="C12382" s="6" t="s">
        <v>558</v>
      </c>
      <c r="D12382" s="6">
        <v>24</v>
      </c>
      <c r="E12382" s="6">
        <v>113</v>
      </c>
      <c r="F12382" s="6">
        <v>113</v>
      </c>
      <c r="G12382" s="1">
        <v>119</v>
      </c>
      <c r="H12382" s="6" t="s">
        <v>558</v>
      </c>
      <c r="I12382" s="6" t="s">
        <v>13708</v>
      </c>
      <c r="K12382" s="6">
        <v>183</v>
      </c>
    </row>
    <row r="12383" spans="1:11">
      <c r="A12383" s="6">
        <v>28100765</v>
      </c>
      <c r="B12383" t="s">
        <v>13709</v>
      </c>
      <c r="C12383" s="6" t="s">
        <v>1624</v>
      </c>
      <c r="D12383" s="6">
        <v>27</v>
      </c>
      <c r="E12383" s="6">
        <v>113</v>
      </c>
      <c r="F12383" s="6">
        <v>113</v>
      </c>
      <c r="G12383" s="1">
        <v>119</v>
      </c>
      <c r="H12383" s="6" t="s">
        <v>1624</v>
      </c>
      <c r="I12383" s="6" t="s">
        <v>12613</v>
      </c>
      <c r="K12383" s="6">
        <v>190</v>
      </c>
    </row>
    <row r="12384" spans="1:11">
      <c r="A12384" s="6">
        <v>53070830</v>
      </c>
      <c r="B12384" t="s">
        <v>13710</v>
      </c>
      <c r="C12384" s="6" t="s">
        <v>377</v>
      </c>
      <c r="D12384" s="6">
        <v>36</v>
      </c>
      <c r="E12384" s="6">
        <v>113</v>
      </c>
      <c r="F12384" s="6">
        <v>113</v>
      </c>
      <c r="G12384" s="1">
        <v>119</v>
      </c>
      <c r="H12384" s="6" t="s">
        <v>377</v>
      </c>
      <c r="I12384" s="6" t="s">
        <v>477</v>
      </c>
      <c r="K12384" s="6">
        <v>191</v>
      </c>
    </row>
    <row r="12385" spans="1:11">
      <c r="A12385" s="6">
        <v>91139874</v>
      </c>
      <c r="B12385" t="s">
        <v>13711</v>
      </c>
      <c r="C12385" s="6" t="s">
        <v>240</v>
      </c>
      <c r="D12385" s="6">
        <v>27</v>
      </c>
      <c r="E12385" s="6">
        <v>113</v>
      </c>
      <c r="F12385" s="6">
        <v>113</v>
      </c>
      <c r="G12385" s="1">
        <v>118</v>
      </c>
      <c r="H12385" s="6" t="s">
        <v>240</v>
      </c>
      <c r="I12385" s="6" t="s">
        <v>7554</v>
      </c>
      <c r="K12385" s="6">
        <v>175</v>
      </c>
    </row>
    <row r="12386" spans="1:11">
      <c r="A12386" s="6">
        <v>16304556</v>
      </c>
      <c r="B12386" t="s">
        <v>13712</v>
      </c>
      <c r="C12386" s="6" t="s">
        <v>1102</v>
      </c>
      <c r="D12386" s="6">
        <v>27</v>
      </c>
      <c r="E12386" s="6">
        <v>113</v>
      </c>
      <c r="F12386" s="6">
        <v>113</v>
      </c>
      <c r="G12386" s="1">
        <v>118</v>
      </c>
      <c r="H12386" s="6" t="s">
        <v>1102</v>
      </c>
      <c r="I12386" s="6" t="s">
        <v>257</v>
      </c>
      <c r="K12386" s="6">
        <v>184</v>
      </c>
    </row>
    <row r="12387" spans="1:11">
      <c r="A12387" s="6">
        <v>83141595</v>
      </c>
      <c r="B12387" t="s">
        <v>13713</v>
      </c>
      <c r="C12387" s="6" t="s">
        <v>377</v>
      </c>
      <c r="D12387" s="6">
        <v>27</v>
      </c>
      <c r="E12387" s="6">
        <v>113</v>
      </c>
      <c r="F12387" s="6">
        <v>113</v>
      </c>
      <c r="G12387" s="1">
        <v>118</v>
      </c>
      <c r="H12387" s="6" t="s">
        <v>377</v>
      </c>
      <c r="I12387" s="6" t="s">
        <v>306</v>
      </c>
      <c r="K12387" s="6">
        <v>195</v>
      </c>
    </row>
    <row r="12388" spans="1:11">
      <c r="A12388" s="6">
        <v>55070273</v>
      </c>
      <c r="B12388" t="s">
        <v>13714</v>
      </c>
      <c r="C12388" s="6" t="s">
        <v>2198</v>
      </c>
      <c r="D12388" s="6">
        <v>29</v>
      </c>
      <c r="E12388" s="6">
        <v>113</v>
      </c>
      <c r="F12388" s="6">
        <v>113</v>
      </c>
      <c r="G12388" s="1">
        <v>118</v>
      </c>
      <c r="H12388" s="6" t="s">
        <v>2198</v>
      </c>
      <c r="I12388" s="6" t="s">
        <v>4565</v>
      </c>
      <c r="K12388" s="6">
        <v>177</v>
      </c>
    </row>
    <row r="12389" spans="1:11">
      <c r="A12389" s="6">
        <v>62201074</v>
      </c>
      <c r="B12389" t="s">
        <v>13715</v>
      </c>
      <c r="C12389" s="6" t="s">
        <v>1732</v>
      </c>
      <c r="D12389" s="6">
        <v>25</v>
      </c>
      <c r="E12389" s="6">
        <v>113</v>
      </c>
      <c r="F12389" s="6">
        <v>113</v>
      </c>
      <c r="G12389" s="1">
        <v>118</v>
      </c>
      <c r="H12389" s="6" t="s">
        <v>1732</v>
      </c>
      <c r="I12389" s="6" t="s">
        <v>13716</v>
      </c>
      <c r="K12389" s="6">
        <v>189</v>
      </c>
    </row>
    <row r="12390" spans="1:11">
      <c r="A12390" s="6">
        <v>84112312</v>
      </c>
      <c r="B12390" t="s">
        <v>13717</v>
      </c>
      <c r="C12390" s="6" t="s">
        <v>1672</v>
      </c>
      <c r="D12390" s="6">
        <v>28</v>
      </c>
      <c r="E12390" s="6">
        <v>113</v>
      </c>
      <c r="F12390" s="6">
        <v>113</v>
      </c>
      <c r="G12390" s="1">
        <v>118</v>
      </c>
      <c r="H12390" s="6" t="s">
        <v>1672</v>
      </c>
      <c r="I12390" s="6" t="s">
        <v>306</v>
      </c>
      <c r="K12390" s="6">
        <v>172</v>
      </c>
    </row>
    <row r="12391" spans="1:11">
      <c r="A12391" s="6">
        <v>86067791</v>
      </c>
      <c r="B12391" t="s">
        <v>13718</v>
      </c>
      <c r="C12391" s="6" t="s">
        <v>2116</v>
      </c>
      <c r="D12391" s="6">
        <v>26</v>
      </c>
      <c r="E12391" s="6">
        <v>113</v>
      </c>
      <c r="F12391" s="6">
        <v>113</v>
      </c>
      <c r="G12391" s="1">
        <v>118</v>
      </c>
      <c r="H12391" s="6" t="s">
        <v>2116</v>
      </c>
      <c r="I12391" s="6" t="s">
        <v>1688</v>
      </c>
      <c r="K12391" s="6">
        <v>186</v>
      </c>
    </row>
    <row r="12392" spans="1:11">
      <c r="A12392" s="6">
        <v>43266741</v>
      </c>
      <c r="B12392" t="s">
        <v>13719</v>
      </c>
      <c r="C12392" s="6" t="s">
        <v>1659</v>
      </c>
      <c r="D12392" s="6">
        <v>26</v>
      </c>
      <c r="E12392" s="6">
        <v>113</v>
      </c>
      <c r="F12392" s="6">
        <v>113</v>
      </c>
      <c r="G12392" s="1">
        <v>118</v>
      </c>
      <c r="H12392" s="6" t="s">
        <v>1659</v>
      </c>
      <c r="I12392" s="6" t="s">
        <v>236</v>
      </c>
      <c r="K12392" s="6">
        <v>185</v>
      </c>
    </row>
    <row r="12393" spans="1:11">
      <c r="A12393" s="6">
        <v>76043684</v>
      </c>
      <c r="B12393" t="s">
        <v>13720</v>
      </c>
      <c r="C12393" s="6" t="s">
        <v>944</v>
      </c>
      <c r="D12393" s="6">
        <v>31</v>
      </c>
      <c r="E12393" s="6">
        <v>113</v>
      </c>
      <c r="F12393" s="6">
        <v>113</v>
      </c>
      <c r="G12393" s="1">
        <v>118</v>
      </c>
      <c r="H12393" s="6" t="s">
        <v>944</v>
      </c>
      <c r="I12393" s="6" t="s">
        <v>378</v>
      </c>
      <c r="K12393" s="6">
        <v>176</v>
      </c>
    </row>
    <row r="12394" spans="1:11">
      <c r="A12394" s="6">
        <v>14149571</v>
      </c>
      <c r="B12394" t="s">
        <v>13721</v>
      </c>
      <c r="C12394" s="6" t="s">
        <v>2115</v>
      </c>
      <c r="D12394" s="6">
        <v>31</v>
      </c>
      <c r="E12394" s="6">
        <v>113</v>
      </c>
      <c r="F12394" s="6">
        <v>113</v>
      </c>
      <c r="G12394" s="1">
        <v>118</v>
      </c>
      <c r="H12394" s="6" t="s">
        <v>2115</v>
      </c>
      <c r="I12394" s="6" t="s">
        <v>603</v>
      </c>
      <c r="K12394" s="6">
        <v>180</v>
      </c>
    </row>
    <row r="12395" spans="1:11">
      <c r="A12395" s="6">
        <v>61074351</v>
      </c>
      <c r="B12395" t="s">
        <v>13722</v>
      </c>
      <c r="C12395" s="6" t="s">
        <v>728</v>
      </c>
      <c r="D12395" s="6">
        <v>28</v>
      </c>
      <c r="E12395" s="6">
        <v>113</v>
      </c>
      <c r="F12395" s="6">
        <v>113</v>
      </c>
      <c r="G12395" s="1">
        <v>118</v>
      </c>
      <c r="H12395" s="6" t="s">
        <v>728</v>
      </c>
      <c r="I12395" s="6" t="s">
        <v>253</v>
      </c>
      <c r="K12395" s="6">
        <v>183</v>
      </c>
    </row>
    <row r="12396" spans="1:11">
      <c r="A12396" s="6">
        <v>2000241230</v>
      </c>
      <c r="B12396" t="s">
        <v>13723</v>
      </c>
      <c r="C12396" s="6" t="s">
        <v>1624</v>
      </c>
      <c r="D12396" s="6">
        <v>26</v>
      </c>
      <c r="E12396" s="6">
        <v>113</v>
      </c>
      <c r="F12396" s="6">
        <v>113</v>
      </c>
      <c r="G12396" s="1">
        <v>118</v>
      </c>
      <c r="H12396" s="6" t="s">
        <v>1624</v>
      </c>
      <c r="I12396" s="6" t="s">
        <v>2134</v>
      </c>
      <c r="K12396" s="6">
        <v>184</v>
      </c>
    </row>
    <row r="12397" spans="1:11">
      <c r="A12397" s="6">
        <v>49045843</v>
      </c>
      <c r="B12397" t="s">
        <v>13724</v>
      </c>
      <c r="C12397" s="6" t="s">
        <v>2157</v>
      </c>
      <c r="D12397" s="6">
        <v>26</v>
      </c>
      <c r="E12397" s="6">
        <v>113</v>
      </c>
      <c r="F12397" s="6">
        <v>113</v>
      </c>
      <c r="G12397" s="1">
        <v>118</v>
      </c>
      <c r="H12397" s="6" t="s">
        <v>2157</v>
      </c>
      <c r="I12397" s="6" t="s">
        <v>320</v>
      </c>
      <c r="K12397" s="6">
        <v>185</v>
      </c>
    </row>
    <row r="12398" spans="1:11">
      <c r="A12398" s="6">
        <v>86059686</v>
      </c>
      <c r="B12398" t="s">
        <v>13725</v>
      </c>
      <c r="C12398" s="6" t="s">
        <v>488</v>
      </c>
      <c r="D12398" s="6">
        <v>30</v>
      </c>
      <c r="E12398" s="6">
        <v>113</v>
      </c>
      <c r="F12398" s="6">
        <v>113</v>
      </c>
      <c r="G12398" s="1">
        <v>118</v>
      </c>
      <c r="H12398" s="6" t="s">
        <v>488</v>
      </c>
      <c r="I12398" s="6" t="s">
        <v>1688</v>
      </c>
      <c r="K12398" s="6">
        <v>178</v>
      </c>
    </row>
    <row r="12399" spans="1:11">
      <c r="A12399" s="6">
        <v>14006593</v>
      </c>
      <c r="B12399" t="s">
        <v>13726</v>
      </c>
      <c r="C12399" s="6" t="s">
        <v>1671</v>
      </c>
      <c r="D12399" s="6">
        <v>37</v>
      </c>
      <c r="E12399" s="6">
        <v>113</v>
      </c>
      <c r="F12399" s="6">
        <v>113</v>
      </c>
      <c r="G12399" s="1">
        <v>118</v>
      </c>
      <c r="H12399" s="6" t="s">
        <v>1671</v>
      </c>
      <c r="I12399" s="6" t="s">
        <v>603</v>
      </c>
      <c r="K12399" s="6">
        <v>170</v>
      </c>
    </row>
    <row r="12400" spans="1:11">
      <c r="A12400" s="6">
        <v>27128910</v>
      </c>
      <c r="B12400" t="s">
        <v>13727</v>
      </c>
      <c r="C12400" s="6" t="s">
        <v>1674</v>
      </c>
      <c r="D12400" s="6">
        <v>25</v>
      </c>
      <c r="E12400" s="6">
        <v>113</v>
      </c>
      <c r="F12400" s="6">
        <v>113</v>
      </c>
      <c r="G12400" s="1">
        <v>118</v>
      </c>
      <c r="H12400" s="6" t="s">
        <v>1674</v>
      </c>
      <c r="I12400" s="6" t="s">
        <v>339</v>
      </c>
      <c r="K12400" s="6">
        <v>185</v>
      </c>
    </row>
    <row r="12401" spans="1:11">
      <c r="A12401" s="6">
        <v>85072030</v>
      </c>
      <c r="B12401" t="s">
        <v>13728</v>
      </c>
      <c r="C12401" s="6" t="s">
        <v>1624</v>
      </c>
      <c r="D12401" s="6">
        <v>31</v>
      </c>
      <c r="E12401" s="6">
        <v>113</v>
      </c>
      <c r="F12401" s="6">
        <v>113</v>
      </c>
      <c r="G12401" s="1">
        <v>118</v>
      </c>
      <c r="H12401" s="6" t="s">
        <v>1624</v>
      </c>
      <c r="I12401" s="6" t="s">
        <v>1755</v>
      </c>
      <c r="K12401" s="6">
        <v>182</v>
      </c>
    </row>
    <row r="12402" spans="1:11">
      <c r="A12402" s="6">
        <v>91208712</v>
      </c>
      <c r="B12402" t="s">
        <v>13729</v>
      </c>
      <c r="C12402" s="6" t="s">
        <v>1826</v>
      </c>
      <c r="D12402" s="6">
        <v>25</v>
      </c>
      <c r="E12402" s="6">
        <v>113</v>
      </c>
      <c r="F12402" s="6">
        <v>113</v>
      </c>
      <c r="G12402" s="1">
        <v>118</v>
      </c>
      <c r="H12402" s="6" t="s">
        <v>1826</v>
      </c>
      <c r="I12402" s="6" t="s">
        <v>309</v>
      </c>
      <c r="K12402" s="6">
        <v>187</v>
      </c>
    </row>
    <row r="12403" spans="1:11">
      <c r="A12403" s="6">
        <v>77033954</v>
      </c>
      <c r="B12403" t="s">
        <v>13730</v>
      </c>
      <c r="C12403" s="6" t="s">
        <v>2112</v>
      </c>
      <c r="D12403" s="6">
        <v>27</v>
      </c>
      <c r="E12403" s="6">
        <v>113</v>
      </c>
      <c r="F12403" s="6">
        <v>113</v>
      </c>
      <c r="G12403" s="1">
        <v>118</v>
      </c>
      <c r="H12403" s="6" t="s">
        <v>2112</v>
      </c>
      <c r="I12403" s="6" t="s">
        <v>2937</v>
      </c>
      <c r="K12403" s="6">
        <v>176</v>
      </c>
    </row>
    <row r="12404" spans="1:11">
      <c r="A12404" s="6">
        <v>48037990</v>
      </c>
      <c r="B12404" t="s">
        <v>13731</v>
      </c>
      <c r="C12404" s="6" t="s">
        <v>303</v>
      </c>
      <c r="D12404" s="6">
        <v>27</v>
      </c>
      <c r="E12404" s="6">
        <v>113</v>
      </c>
      <c r="F12404" s="6">
        <v>113</v>
      </c>
      <c r="G12404" s="1">
        <v>118</v>
      </c>
      <c r="H12404" s="6" t="s">
        <v>303</v>
      </c>
      <c r="I12404" s="6" t="s">
        <v>366</v>
      </c>
      <c r="K12404" s="6">
        <v>180</v>
      </c>
    </row>
    <row r="12405" spans="1:11">
      <c r="A12405" s="6">
        <v>14108176</v>
      </c>
      <c r="B12405" t="s">
        <v>13732</v>
      </c>
      <c r="C12405" s="6" t="s">
        <v>488</v>
      </c>
      <c r="D12405" s="6">
        <v>29</v>
      </c>
      <c r="E12405" s="6">
        <v>113</v>
      </c>
      <c r="F12405" s="6">
        <v>113</v>
      </c>
      <c r="G12405" s="1">
        <v>118</v>
      </c>
      <c r="H12405" s="6" t="s">
        <v>488</v>
      </c>
      <c r="I12405" s="6" t="s">
        <v>603</v>
      </c>
      <c r="K12405" s="6">
        <v>176</v>
      </c>
    </row>
    <row r="12406" spans="1:11">
      <c r="A12406" s="6">
        <v>18104976</v>
      </c>
      <c r="B12406" t="s">
        <v>13733</v>
      </c>
      <c r="C12406" s="6" t="s">
        <v>319</v>
      </c>
      <c r="D12406" s="6">
        <v>27</v>
      </c>
      <c r="E12406" s="6">
        <v>113</v>
      </c>
      <c r="F12406" s="6">
        <v>113</v>
      </c>
      <c r="G12406" s="1">
        <v>118</v>
      </c>
      <c r="H12406" s="6" t="s">
        <v>319</v>
      </c>
      <c r="I12406" s="6" t="s">
        <v>1117</v>
      </c>
      <c r="K12406" s="6">
        <v>191</v>
      </c>
    </row>
    <row r="12407" spans="1:11">
      <c r="A12407" s="6">
        <v>21028829</v>
      </c>
      <c r="B12407" t="s">
        <v>13734</v>
      </c>
      <c r="C12407" s="6" t="s">
        <v>377</v>
      </c>
      <c r="D12407" s="6">
        <v>27</v>
      </c>
      <c r="E12407" s="6">
        <v>113</v>
      </c>
      <c r="F12407" s="6">
        <v>113</v>
      </c>
      <c r="G12407" s="1">
        <v>118</v>
      </c>
      <c r="H12407" s="6" t="s">
        <v>377</v>
      </c>
      <c r="I12407" s="6" t="s">
        <v>2879</v>
      </c>
      <c r="K12407" s="6">
        <v>189</v>
      </c>
    </row>
    <row r="12408" spans="1:11">
      <c r="A12408" s="6">
        <v>62056470</v>
      </c>
      <c r="B12408" t="s">
        <v>13735</v>
      </c>
      <c r="C12408" s="6" t="s">
        <v>303</v>
      </c>
      <c r="D12408" s="6">
        <v>33</v>
      </c>
      <c r="E12408" s="6">
        <v>113</v>
      </c>
      <c r="F12408" s="6">
        <v>113</v>
      </c>
      <c r="G12408" s="1">
        <v>118</v>
      </c>
      <c r="H12408" s="6" t="s">
        <v>303</v>
      </c>
      <c r="I12408" s="6" t="s">
        <v>1066</v>
      </c>
      <c r="K12408" s="6">
        <v>182</v>
      </c>
    </row>
    <row r="12409" spans="1:11">
      <c r="A12409" s="6">
        <v>55067679</v>
      </c>
      <c r="B12409" t="s">
        <v>13736</v>
      </c>
      <c r="C12409" s="6" t="s">
        <v>589</v>
      </c>
      <c r="D12409" s="6">
        <v>28</v>
      </c>
      <c r="E12409" s="6">
        <v>113</v>
      </c>
      <c r="F12409" s="6">
        <v>113</v>
      </c>
      <c r="G12409" s="1">
        <v>118</v>
      </c>
      <c r="H12409" s="6" t="s">
        <v>589</v>
      </c>
      <c r="I12409" s="6" t="s">
        <v>306</v>
      </c>
      <c r="K12409" s="6">
        <v>181</v>
      </c>
    </row>
    <row r="12410" spans="1:11">
      <c r="A12410" s="6">
        <v>19382496</v>
      </c>
      <c r="B12410" t="s">
        <v>13737</v>
      </c>
      <c r="C12410" s="6" t="s">
        <v>488</v>
      </c>
      <c r="D12410" s="6">
        <v>26</v>
      </c>
      <c r="E12410" s="6">
        <v>113</v>
      </c>
      <c r="F12410" s="6">
        <v>113</v>
      </c>
      <c r="G12410" s="1">
        <v>118</v>
      </c>
      <c r="H12410" s="6" t="s">
        <v>488</v>
      </c>
      <c r="I12410" s="6" t="s">
        <v>257</v>
      </c>
      <c r="K12410" s="6">
        <v>172</v>
      </c>
    </row>
    <row r="12411" spans="1:11">
      <c r="A12411" s="6">
        <v>19270247</v>
      </c>
      <c r="B12411" t="s">
        <v>13738</v>
      </c>
      <c r="C12411" s="6" t="s">
        <v>488</v>
      </c>
      <c r="D12411" s="6">
        <v>26</v>
      </c>
      <c r="E12411" s="6">
        <v>113</v>
      </c>
      <c r="F12411" s="6">
        <v>113</v>
      </c>
      <c r="G12411" s="1">
        <v>118</v>
      </c>
      <c r="H12411" s="6" t="s">
        <v>488</v>
      </c>
      <c r="I12411" s="6" t="s">
        <v>257</v>
      </c>
      <c r="K12411" s="6">
        <v>174</v>
      </c>
    </row>
    <row r="12412" spans="1:11">
      <c r="A12412" s="6">
        <v>86050635</v>
      </c>
      <c r="B12412" t="s">
        <v>13739</v>
      </c>
      <c r="C12412" s="6" t="s">
        <v>2751</v>
      </c>
      <c r="D12412" s="6">
        <v>28</v>
      </c>
      <c r="E12412" s="6">
        <v>113</v>
      </c>
      <c r="F12412" s="6">
        <v>113</v>
      </c>
      <c r="G12412" s="1">
        <v>118</v>
      </c>
      <c r="H12412" s="6" t="s">
        <v>2751</v>
      </c>
      <c r="I12412" s="6" t="s">
        <v>7240</v>
      </c>
      <c r="K12412" s="6">
        <v>170</v>
      </c>
    </row>
    <row r="12413" spans="1:11">
      <c r="A12413" s="6">
        <v>61063289</v>
      </c>
      <c r="B12413" t="s">
        <v>13740</v>
      </c>
      <c r="C12413" s="6" t="s">
        <v>2115</v>
      </c>
      <c r="D12413" s="6">
        <v>28</v>
      </c>
      <c r="E12413" s="6">
        <v>113</v>
      </c>
      <c r="F12413" s="6">
        <v>113</v>
      </c>
      <c r="G12413" s="1">
        <v>118</v>
      </c>
      <c r="H12413" s="6" t="s">
        <v>2115</v>
      </c>
      <c r="I12413" s="6" t="s">
        <v>253</v>
      </c>
      <c r="K12413" s="6">
        <v>188</v>
      </c>
    </row>
    <row r="12414" spans="1:11">
      <c r="A12414" s="6">
        <v>59044492</v>
      </c>
      <c r="B12414" t="s">
        <v>13741</v>
      </c>
      <c r="C12414" s="6" t="s">
        <v>319</v>
      </c>
      <c r="D12414" s="6">
        <v>30</v>
      </c>
      <c r="E12414" s="6">
        <v>113</v>
      </c>
      <c r="F12414" s="6">
        <v>113</v>
      </c>
      <c r="G12414" s="1">
        <v>118</v>
      </c>
      <c r="H12414" s="6" t="s">
        <v>319</v>
      </c>
      <c r="I12414" s="6" t="s">
        <v>1625</v>
      </c>
      <c r="K12414" s="6">
        <v>179</v>
      </c>
    </row>
    <row r="12415" spans="1:11">
      <c r="A12415" s="6">
        <v>18096698</v>
      </c>
      <c r="B12415" t="s">
        <v>13742</v>
      </c>
      <c r="C12415" s="6" t="s">
        <v>377</v>
      </c>
      <c r="D12415" s="6">
        <v>27</v>
      </c>
      <c r="E12415" s="6">
        <v>113</v>
      </c>
      <c r="F12415" s="6">
        <v>113</v>
      </c>
      <c r="G12415" s="1">
        <v>118</v>
      </c>
      <c r="H12415" s="6" t="s">
        <v>377</v>
      </c>
      <c r="I12415" s="6" t="s">
        <v>1117</v>
      </c>
      <c r="K12415" s="6">
        <v>191</v>
      </c>
    </row>
    <row r="12416" spans="1:11">
      <c r="A12416" s="6">
        <v>12079530</v>
      </c>
      <c r="B12416" t="s">
        <v>13743</v>
      </c>
      <c r="C12416" s="6" t="s">
        <v>319</v>
      </c>
      <c r="D12416" s="6">
        <v>27</v>
      </c>
      <c r="E12416" s="6">
        <v>113</v>
      </c>
      <c r="F12416" s="6">
        <v>113</v>
      </c>
      <c r="G12416" s="1">
        <v>118</v>
      </c>
      <c r="H12416" s="6" t="s">
        <v>319</v>
      </c>
      <c r="I12416" s="6" t="s">
        <v>620</v>
      </c>
      <c r="K12416" s="6">
        <v>178</v>
      </c>
    </row>
    <row r="12417" spans="1:11">
      <c r="A12417" s="6">
        <v>25055301</v>
      </c>
      <c r="B12417" t="s">
        <v>13744</v>
      </c>
      <c r="C12417" s="6" t="s">
        <v>1624</v>
      </c>
      <c r="D12417" s="6">
        <v>24</v>
      </c>
      <c r="E12417" s="6">
        <v>113</v>
      </c>
      <c r="F12417" s="6">
        <v>113</v>
      </c>
      <c r="G12417" s="1">
        <v>117</v>
      </c>
      <c r="H12417" s="6" t="s">
        <v>1624</v>
      </c>
      <c r="I12417" s="6" t="s">
        <v>1731</v>
      </c>
      <c r="K12417" s="6">
        <v>193</v>
      </c>
    </row>
    <row r="12418" spans="1:11">
      <c r="A12418" s="6">
        <v>2000111998</v>
      </c>
      <c r="B12418" t="s">
        <v>13745</v>
      </c>
      <c r="C12418" s="6" t="s">
        <v>2157</v>
      </c>
      <c r="D12418" s="6">
        <v>24</v>
      </c>
      <c r="E12418" s="6">
        <v>113</v>
      </c>
      <c r="F12418" s="6">
        <v>113</v>
      </c>
      <c r="G12418" s="1">
        <v>117</v>
      </c>
      <c r="H12418" s="6" t="s">
        <v>2157</v>
      </c>
      <c r="I12418" s="6" t="s">
        <v>348</v>
      </c>
      <c r="K12418" s="6">
        <v>180</v>
      </c>
    </row>
    <row r="12419" spans="1:11">
      <c r="A12419" s="6">
        <v>18100976</v>
      </c>
      <c r="B12419" t="s">
        <v>13746</v>
      </c>
      <c r="C12419" s="6" t="s">
        <v>1624</v>
      </c>
      <c r="D12419" s="6">
        <v>25</v>
      </c>
      <c r="E12419" s="6">
        <v>113</v>
      </c>
      <c r="F12419" s="6">
        <v>113</v>
      </c>
      <c r="G12419" s="1">
        <v>117</v>
      </c>
      <c r="H12419" s="6" t="s">
        <v>1624</v>
      </c>
      <c r="I12419" s="6" t="s">
        <v>1117</v>
      </c>
      <c r="K12419" s="6">
        <v>192</v>
      </c>
    </row>
    <row r="12420" spans="1:11">
      <c r="A12420" s="6">
        <v>67099218</v>
      </c>
      <c r="B12420" t="s">
        <v>13747</v>
      </c>
      <c r="C12420" s="6" t="s">
        <v>2113</v>
      </c>
      <c r="D12420" s="6">
        <v>35</v>
      </c>
      <c r="E12420" s="6">
        <v>113</v>
      </c>
      <c r="F12420" s="6">
        <v>113</v>
      </c>
      <c r="G12420" s="1">
        <v>117</v>
      </c>
      <c r="H12420" s="6" t="s">
        <v>2113</v>
      </c>
      <c r="I12420" s="6" t="s">
        <v>348</v>
      </c>
      <c r="K12420" s="6">
        <v>184</v>
      </c>
    </row>
    <row r="12421" spans="1:11">
      <c r="A12421" s="6">
        <v>91208792</v>
      </c>
      <c r="B12421" t="s">
        <v>13748</v>
      </c>
      <c r="C12421" s="6" t="s">
        <v>319</v>
      </c>
      <c r="D12421" s="6">
        <v>25</v>
      </c>
      <c r="E12421" s="6">
        <v>113</v>
      </c>
      <c r="F12421" s="6">
        <v>113</v>
      </c>
      <c r="G12421" s="1">
        <v>117</v>
      </c>
      <c r="H12421" s="6" t="s">
        <v>319</v>
      </c>
      <c r="I12421" s="6" t="s">
        <v>2537</v>
      </c>
      <c r="K12421" s="6">
        <v>185</v>
      </c>
    </row>
    <row r="12422" spans="1:11">
      <c r="A12422" s="6">
        <v>14217733</v>
      </c>
      <c r="B12422" t="s">
        <v>13749</v>
      </c>
      <c r="C12422" s="6" t="s">
        <v>1624</v>
      </c>
      <c r="D12422" s="6">
        <v>26</v>
      </c>
      <c r="E12422" s="6">
        <v>113</v>
      </c>
      <c r="F12422" s="6">
        <v>113</v>
      </c>
      <c r="G12422" s="1">
        <v>117</v>
      </c>
      <c r="H12422" s="6" t="s">
        <v>1624</v>
      </c>
      <c r="I12422" s="6" t="s">
        <v>8212</v>
      </c>
      <c r="K12422" s="6">
        <v>185</v>
      </c>
    </row>
    <row r="12423" spans="1:11">
      <c r="A12423" s="6">
        <v>76047152</v>
      </c>
      <c r="B12423" t="s">
        <v>13750</v>
      </c>
      <c r="C12423" s="6" t="s">
        <v>319</v>
      </c>
      <c r="D12423" s="6">
        <v>30</v>
      </c>
      <c r="E12423" s="6">
        <v>113</v>
      </c>
      <c r="F12423" s="6">
        <v>113</v>
      </c>
      <c r="G12423" s="1">
        <v>117</v>
      </c>
      <c r="H12423" s="6" t="s">
        <v>319</v>
      </c>
      <c r="I12423" s="6" t="s">
        <v>378</v>
      </c>
      <c r="K12423" s="6">
        <v>180</v>
      </c>
    </row>
    <row r="12424" spans="1:11">
      <c r="A12424" s="6">
        <v>14041971</v>
      </c>
      <c r="B12424" t="s">
        <v>13751</v>
      </c>
      <c r="C12424" s="6" t="s">
        <v>319</v>
      </c>
      <c r="D12424" s="6">
        <v>31</v>
      </c>
      <c r="E12424" s="6">
        <v>113</v>
      </c>
      <c r="F12424" s="6">
        <v>113</v>
      </c>
      <c r="G12424" s="1">
        <v>117</v>
      </c>
      <c r="H12424" s="6" t="s">
        <v>319</v>
      </c>
      <c r="I12424" s="6" t="s">
        <v>603</v>
      </c>
      <c r="K12424" s="6">
        <v>183</v>
      </c>
    </row>
    <row r="12425" spans="1:11">
      <c r="A12425" s="6">
        <v>14219171</v>
      </c>
      <c r="B12425" t="s">
        <v>13752</v>
      </c>
      <c r="C12425" s="6" t="s">
        <v>2115</v>
      </c>
      <c r="D12425" s="6">
        <v>25</v>
      </c>
      <c r="E12425" s="6">
        <v>113</v>
      </c>
      <c r="F12425" s="6">
        <v>113</v>
      </c>
      <c r="G12425" s="1">
        <v>117</v>
      </c>
      <c r="H12425" s="6" t="s">
        <v>2115</v>
      </c>
      <c r="I12425" s="6" t="s">
        <v>603</v>
      </c>
      <c r="K12425" s="6">
        <v>184</v>
      </c>
    </row>
    <row r="12426" spans="1:11">
      <c r="A12426" s="6">
        <v>59119738</v>
      </c>
      <c r="B12426" t="s">
        <v>13753</v>
      </c>
      <c r="C12426" s="6" t="s">
        <v>558</v>
      </c>
      <c r="D12426" s="6">
        <v>28</v>
      </c>
      <c r="E12426" s="6">
        <v>113</v>
      </c>
      <c r="F12426" s="6">
        <v>113</v>
      </c>
      <c r="G12426" s="1">
        <v>117</v>
      </c>
      <c r="H12426" s="6" t="s">
        <v>558</v>
      </c>
      <c r="I12426" s="6" t="s">
        <v>1051</v>
      </c>
      <c r="K12426" s="6">
        <v>179</v>
      </c>
    </row>
    <row r="12427" spans="1:11">
      <c r="A12427" s="6">
        <v>78073987</v>
      </c>
      <c r="B12427" t="s">
        <v>13754</v>
      </c>
      <c r="C12427" s="6" t="s">
        <v>377</v>
      </c>
      <c r="D12427" s="6">
        <v>29</v>
      </c>
      <c r="E12427" s="6">
        <v>113</v>
      </c>
      <c r="F12427" s="6">
        <v>113</v>
      </c>
      <c r="G12427" s="1">
        <v>117</v>
      </c>
      <c r="H12427" s="6" t="s">
        <v>377</v>
      </c>
      <c r="I12427" s="6" t="s">
        <v>1661</v>
      </c>
      <c r="K12427" s="6">
        <v>188</v>
      </c>
    </row>
    <row r="12428" spans="1:11">
      <c r="A12428" s="6">
        <v>14110164</v>
      </c>
      <c r="B12428" t="s">
        <v>13755</v>
      </c>
      <c r="C12428" s="6" t="s">
        <v>319</v>
      </c>
      <c r="D12428" s="6">
        <v>30</v>
      </c>
      <c r="E12428" s="6">
        <v>113</v>
      </c>
      <c r="F12428" s="6">
        <v>113</v>
      </c>
      <c r="G12428" s="1">
        <v>117</v>
      </c>
      <c r="H12428" s="6" t="s">
        <v>319</v>
      </c>
      <c r="I12428" s="6" t="s">
        <v>603</v>
      </c>
      <c r="K12428" s="6">
        <v>173</v>
      </c>
    </row>
    <row r="12429" spans="1:11">
      <c r="A12429" s="6">
        <v>92065695</v>
      </c>
      <c r="B12429" t="s">
        <v>13756</v>
      </c>
      <c r="C12429" s="6" t="s">
        <v>1638</v>
      </c>
      <c r="D12429" s="6">
        <v>30</v>
      </c>
      <c r="E12429" s="6">
        <v>113</v>
      </c>
      <c r="F12429" s="6">
        <v>113</v>
      </c>
      <c r="G12429" s="1">
        <v>117</v>
      </c>
      <c r="H12429" s="6" t="s">
        <v>1638</v>
      </c>
      <c r="I12429" s="6" t="s">
        <v>13757</v>
      </c>
      <c r="K12429" s="6">
        <v>180</v>
      </c>
    </row>
    <row r="12430" spans="1:11">
      <c r="A12430" s="6">
        <v>14191869</v>
      </c>
      <c r="B12430" t="s">
        <v>13758</v>
      </c>
      <c r="C12430" s="6" t="s">
        <v>1710</v>
      </c>
      <c r="D12430" s="6">
        <v>27</v>
      </c>
      <c r="E12430" s="6">
        <v>113</v>
      </c>
      <c r="F12430" s="6">
        <v>113</v>
      </c>
      <c r="G12430" s="1">
        <v>117</v>
      </c>
      <c r="H12430" s="6" t="s">
        <v>1710</v>
      </c>
      <c r="I12430" s="6" t="s">
        <v>603</v>
      </c>
      <c r="K12430" s="6">
        <v>171</v>
      </c>
    </row>
    <row r="12431" spans="1:11">
      <c r="A12431" s="6">
        <v>25034136</v>
      </c>
      <c r="B12431" t="s">
        <v>13759</v>
      </c>
      <c r="C12431" s="6" t="s">
        <v>319</v>
      </c>
      <c r="D12431" s="6">
        <v>33</v>
      </c>
      <c r="E12431" s="6">
        <v>113</v>
      </c>
      <c r="F12431" s="6">
        <v>113</v>
      </c>
      <c r="G12431" s="1">
        <v>117</v>
      </c>
      <c r="H12431" s="6" t="s">
        <v>319</v>
      </c>
      <c r="I12431" s="6" t="s">
        <v>1731</v>
      </c>
      <c r="K12431" s="6">
        <v>174</v>
      </c>
    </row>
    <row r="12432" spans="1:11">
      <c r="A12432" s="6">
        <v>14023228</v>
      </c>
      <c r="B12432" t="s">
        <v>13760</v>
      </c>
      <c r="C12432" s="6" t="s">
        <v>1624</v>
      </c>
      <c r="D12432" s="6">
        <v>34</v>
      </c>
      <c r="E12432" s="6">
        <v>113</v>
      </c>
      <c r="F12432" s="6">
        <v>113</v>
      </c>
      <c r="G12432" s="1">
        <v>117</v>
      </c>
      <c r="H12432" s="6" t="s">
        <v>1624</v>
      </c>
      <c r="I12432" s="6" t="s">
        <v>603</v>
      </c>
      <c r="K12432" s="6">
        <v>182</v>
      </c>
    </row>
    <row r="12433" spans="1:11">
      <c r="A12433" s="6">
        <v>2000084348</v>
      </c>
      <c r="B12433" t="s">
        <v>13761</v>
      </c>
      <c r="C12433" s="6" t="s">
        <v>2876</v>
      </c>
      <c r="D12433" s="6">
        <v>25</v>
      </c>
      <c r="E12433" s="6">
        <v>113</v>
      </c>
      <c r="F12433" s="6">
        <v>113</v>
      </c>
      <c r="G12433" s="1">
        <v>117</v>
      </c>
      <c r="H12433" s="6" t="s">
        <v>2876</v>
      </c>
      <c r="I12433" s="6" t="s">
        <v>1688</v>
      </c>
      <c r="K12433" s="6">
        <v>178</v>
      </c>
    </row>
    <row r="12434" spans="1:11">
      <c r="A12434" s="6">
        <v>2000168207</v>
      </c>
      <c r="B12434" t="s">
        <v>13762</v>
      </c>
      <c r="C12434" s="6" t="s">
        <v>589</v>
      </c>
      <c r="D12434" s="6">
        <v>21</v>
      </c>
      <c r="E12434" s="6">
        <v>113</v>
      </c>
      <c r="F12434" s="6">
        <v>113</v>
      </c>
      <c r="G12434" s="1">
        <v>117</v>
      </c>
      <c r="H12434" s="6" t="s">
        <v>589</v>
      </c>
      <c r="I12434" s="6" t="s">
        <v>2134</v>
      </c>
      <c r="K12434" s="6">
        <v>184</v>
      </c>
    </row>
    <row r="12435" spans="1:11">
      <c r="A12435" s="6">
        <v>25012849</v>
      </c>
      <c r="B12435" t="s">
        <v>13763</v>
      </c>
      <c r="C12435" s="6" t="s">
        <v>377</v>
      </c>
      <c r="D12435" s="6">
        <v>35</v>
      </c>
      <c r="E12435" s="6">
        <v>113</v>
      </c>
      <c r="F12435" s="6">
        <v>113</v>
      </c>
      <c r="G12435" s="1">
        <v>117</v>
      </c>
      <c r="H12435" s="6" t="s">
        <v>377</v>
      </c>
      <c r="I12435" s="6" t="s">
        <v>1731</v>
      </c>
      <c r="K12435" s="6">
        <v>190</v>
      </c>
    </row>
    <row r="12436" spans="1:11">
      <c r="A12436" s="6">
        <v>45101412</v>
      </c>
      <c r="B12436" t="s">
        <v>13764</v>
      </c>
      <c r="C12436" s="6" t="s">
        <v>303</v>
      </c>
      <c r="D12436" s="6">
        <v>28</v>
      </c>
      <c r="E12436" s="6">
        <v>113</v>
      </c>
      <c r="F12436" s="6">
        <v>113</v>
      </c>
      <c r="G12436" s="1">
        <v>117</v>
      </c>
      <c r="H12436" s="6" t="s">
        <v>303</v>
      </c>
      <c r="I12436" s="6" t="s">
        <v>2134</v>
      </c>
      <c r="K12436" s="6">
        <v>174</v>
      </c>
    </row>
    <row r="12437" spans="1:11">
      <c r="A12437" s="6">
        <v>85140351</v>
      </c>
      <c r="B12437" t="s">
        <v>13765</v>
      </c>
      <c r="C12437" s="6" t="s">
        <v>2167</v>
      </c>
      <c r="D12437" s="6">
        <v>28</v>
      </c>
      <c r="E12437" s="6">
        <v>113</v>
      </c>
      <c r="F12437" s="6">
        <v>113</v>
      </c>
      <c r="G12437" s="1">
        <v>117</v>
      </c>
      <c r="H12437" s="6" t="s">
        <v>2167</v>
      </c>
      <c r="I12437" s="6" t="s">
        <v>344</v>
      </c>
      <c r="K12437" s="6">
        <v>180</v>
      </c>
    </row>
    <row r="12438" spans="1:11">
      <c r="A12438" s="6">
        <v>79024995</v>
      </c>
      <c r="B12438" t="s">
        <v>13766</v>
      </c>
      <c r="C12438" s="6" t="s">
        <v>1709</v>
      </c>
      <c r="D12438" s="6">
        <v>30</v>
      </c>
      <c r="E12438" s="6">
        <v>113</v>
      </c>
      <c r="F12438" s="6">
        <v>113</v>
      </c>
      <c r="G12438" s="1">
        <v>117</v>
      </c>
      <c r="H12438" s="6" t="s">
        <v>1709</v>
      </c>
      <c r="I12438" s="6" t="s">
        <v>241</v>
      </c>
      <c r="K12438" s="6">
        <v>177</v>
      </c>
    </row>
    <row r="12439" spans="1:11">
      <c r="A12439" s="6">
        <v>14187904</v>
      </c>
      <c r="B12439" t="s">
        <v>13767</v>
      </c>
      <c r="C12439" s="6" t="s">
        <v>1626</v>
      </c>
      <c r="D12439" s="6">
        <v>26</v>
      </c>
      <c r="E12439" s="6">
        <v>113</v>
      </c>
      <c r="F12439" s="6">
        <v>113</v>
      </c>
      <c r="G12439" s="1">
        <v>116</v>
      </c>
      <c r="H12439" s="6" t="s">
        <v>1626</v>
      </c>
      <c r="I12439" s="6" t="s">
        <v>603</v>
      </c>
      <c r="K12439" s="6">
        <v>170</v>
      </c>
    </row>
    <row r="12440" spans="1:11">
      <c r="A12440" s="6">
        <v>14207650</v>
      </c>
      <c r="B12440" t="s">
        <v>13768</v>
      </c>
      <c r="C12440" s="6" t="s">
        <v>944</v>
      </c>
      <c r="D12440" s="6">
        <v>26</v>
      </c>
      <c r="E12440" s="6">
        <v>113</v>
      </c>
      <c r="F12440" s="6">
        <v>113</v>
      </c>
      <c r="G12440" s="1">
        <v>116</v>
      </c>
      <c r="H12440" s="6" t="s">
        <v>944</v>
      </c>
      <c r="I12440" s="6" t="s">
        <v>187</v>
      </c>
      <c r="K12440" s="6">
        <v>178</v>
      </c>
    </row>
    <row r="12441" spans="1:11">
      <c r="A12441" s="6">
        <v>93059921</v>
      </c>
      <c r="B12441" t="s">
        <v>13769</v>
      </c>
      <c r="C12441" s="6" t="s">
        <v>1656</v>
      </c>
      <c r="D12441" s="6">
        <v>30</v>
      </c>
      <c r="E12441" s="6">
        <v>113</v>
      </c>
      <c r="F12441" s="6">
        <v>113</v>
      </c>
      <c r="G12441" s="1">
        <v>116</v>
      </c>
      <c r="H12441" s="6" t="s">
        <v>1656</v>
      </c>
      <c r="I12441" s="6" t="s">
        <v>7593</v>
      </c>
      <c r="K12441" s="6">
        <v>178</v>
      </c>
    </row>
    <row r="12442" spans="1:11">
      <c r="A12442" s="6">
        <v>14224445</v>
      </c>
      <c r="B12442" t="s">
        <v>13770</v>
      </c>
      <c r="C12442" s="6" t="s">
        <v>1698</v>
      </c>
      <c r="D12442" s="6">
        <v>27</v>
      </c>
      <c r="E12442" s="6">
        <v>113</v>
      </c>
      <c r="F12442" s="6">
        <v>113</v>
      </c>
      <c r="G12442" s="1">
        <v>116</v>
      </c>
      <c r="H12442" s="6" t="s">
        <v>1698</v>
      </c>
      <c r="I12442" s="6" t="s">
        <v>603</v>
      </c>
      <c r="K12442" s="6">
        <v>175</v>
      </c>
    </row>
    <row r="12443" spans="1:11">
      <c r="A12443" s="6">
        <v>86018926</v>
      </c>
      <c r="B12443" t="s">
        <v>13771</v>
      </c>
      <c r="C12443" s="6" t="s">
        <v>1213</v>
      </c>
      <c r="D12443" s="6">
        <v>34</v>
      </c>
      <c r="E12443" s="6">
        <v>113</v>
      </c>
      <c r="F12443" s="6">
        <v>113</v>
      </c>
      <c r="G12443" s="1">
        <v>116</v>
      </c>
      <c r="H12443" s="6" t="s">
        <v>1213</v>
      </c>
      <c r="I12443" s="6" t="s">
        <v>1688</v>
      </c>
      <c r="K12443" s="6">
        <v>165</v>
      </c>
    </row>
    <row r="12444" spans="1:11">
      <c r="A12444" s="6">
        <v>2000239390</v>
      </c>
      <c r="B12444" t="s">
        <v>13772</v>
      </c>
      <c r="C12444" s="6" t="s">
        <v>1806</v>
      </c>
      <c r="D12444" s="6">
        <v>25</v>
      </c>
      <c r="E12444" s="6">
        <v>113</v>
      </c>
      <c r="F12444" s="6">
        <v>113</v>
      </c>
      <c r="G12444" s="1">
        <v>116</v>
      </c>
      <c r="H12444" s="6" t="s">
        <v>1806</v>
      </c>
      <c r="I12444" s="6" t="s">
        <v>6485</v>
      </c>
      <c r="K12444" s="6">
        <v>176</v>
      </c>
    </row>
    <row r="12445" spans="1:11">
      <c r="A12445" s="6">
        <v>14026313</v>
      </c>
      <c r="B12445" t="s">
        <v>13773</v>
      </c>
      <c r="C12445" s="6" t="s">
        <v>314</v>
      </c>
      <c r="D12445" s="6">
        <v>35</v>
      </c>
      <c r="E12445" s="6">
        <v>113</v>
      </c>
      <c r="F12445" s="6">
        <v>113</v>
      </c>
      <c r="G12445" s="1">
        <v>116</v>
      </c>
      <c r="H12445" s="6" t="s">
        <v>314</v>
      </c>
      <c r="I12445" s="6" t="s">
        <v>13774</v>
      </c>
      <c r="K12445" s="6">
        <v>165</v>
      </c>
    </row>
    <row r="12446" spans="1:11">
      <c r="A12446" s="6">
        <v>78062653</v>
      </c>
      <c r="B12446" t="s">
        <v>13775</v>
      </c>
      <c r="C12446" s="6" t="s">
        <v>1672</v>
      </c>
      <c r="D12446" s="6">
        <v>32</v>
      </c>
      <c r="E12446" s="6">
        <v>113</v>
      </c>
      <c r="F12446" s="6">
        <v>113</v>
      </c>
      <c r="G12446" s="1">
        <v>116</v>
      </c>
      <c r="H12446" s="6" t="s">
        <v>1672</v>
      </c>
      <c r="I12446" s="6" t="s">
        <v>1661</v>
      </c>
      <c r="K12446" s="6">
        <v>175</v>
      </c>
    </row>
    <row r="12447" spans="1:11">
      <c r="A12447" s="6">
        <v>77056131</v>
      </c>
      <c r="B12447" t="s">
        <v>13776</v>
      </c>
      <c r="C12447" s="6" t="s">
        <v>319</v>
      </c>
      <c r="D12447" s="6">
        <v>26</v>
      </c>
      <c r="E12447" s="6">
        <v>113</v>
      </c>
      <c r="F12447" s="6">
        <v>113</v>
      </c>
      <c r="G12447" s="1">
        <v>116</v>
      </c>
      <c r="H12447" s="6" t="s">
        <v>319</v>
      </c>
      <c r="I12447" s="6" t="s">
        <v>2937</v>
      </c>
      <c r="K12447" s="6">
        <v>173</v>
      </c>
    </row>
    <row r="12448" spans="1:11">
      <c r="A12448" s="6">
        <v>76016171</v>
      </c>
      <c r="B12448" t="s">
        <v>13777</v>
      </c>
      <c r="C12448" s="6" t="s">
        <v>377</v>
      </c>
      <c r="D12448" s="6">
        <v>38</v>
      </c>
      <c r="E12448" s="6">
        <v>113</v>
      </c>
      <c r="F12448" s="6">
        <v>113</v>
      </c>
      <c r="G12448" s="1">
        <v>116</v>
      </c>
      <c r="H12448" s="6" t="s">
        <v>377</v>
      </c>
      <c r="I12448" s="6" t="s">
        <v>4430</v>
      </c>
      <c r="K12448" s="6">
        <v>187</v>
      </c>
    </row>
    <row r="12449" spans="1:11">
      <c r="A12449" s="6">
        <v>18089975</v>
      </c>
      <c r="B12449" t="s">
        <v>13778</v>
      </c>
      <c r="C12449" s="6" t="s">
        <v>2115</v>
      </c>
      <c r="D12449" s="6">
        <v>27</v>
      </c>
      <c r="E12449" s="6">
        <v>113</v>
      </c>
      <c r="F12449" s="6">
        <v>113</v>
      </c>
      <c r="G12449" s="1">
        <v>116</v>
      </c>
      <c r="H12449" s="6" t="s">
        <v>2115</v>
      </c>
      <c r="I12449" s="6" t="s">
        <v>1443</v>
      </c>
      <c r="K12449" s="6">
        <v>185</v>
      </c>
    </row>
    <row r="12450" spans="1:11">
      <c r="A12450" s="6">
        <v>14253404</v>
      </c>
      <c r="B12450" t="s">
        <v>13779</v>
      </c>
      <c r="C12450" s="6" t="s">
        <v>303</v>
      </c>
      <c r="D12450" s="6">
        <v>25</v>
      </c>
      <c r="E12450" s="6">
        <v>113</v>
      </c>
      <c r="F12450" s="6">
        <v>113</v>
      </c>
      <c r="G12450" s="1">
        <v>116</v>
      </c>
      <c r="H12450" s="6" t="s">
        <v>303</v>
      </c>
      <c r="I12450" s="6" t="s">
        <v>603</v>
      </c>
      <c r="K12450" s="6">
        <v>182</v>
      </c>
    </row>
    <row r="12451" spans="1:11">
      <c r="A12451" s="6">
        <v>91208793</v>
      </c>
      <c r="B12451" t="s">
        <v>13780</v>
      </c>
      <c r="C12451" s="6" t="s">
        <v>2115</v>
      </c>
      <c r="D12451" s="6">
        <v>26</v>
      </c>
      <c r="E12451" s="6">
        <v>113</v>
      </c>
      <c r="F12451" s="6">
        <v>113</v>
      </c>
      <c r="G12451" s="1">
        <v>116</v>
      </c>
      <c r="H12451" s="6" t="s">
        <v>2115</v>
      </c>
      <c r="I12451" s="6" t="s">
        <v>309</v>
      </c>
      <c r="K12451" s="6">
        <v>192</v>
      </c>
    </row>
    <row r="12452" spans="1:11">
      <c r="A12452" s="6">
        <v>43204023</v>
      </c>
      <c r="B12452" t="s">
        <v>13781</v>
      </c>
      <c r="C12452" s="6" t="s">
        <v>303</v>
      </c>
      <c r="D12452" s="6">
        <v>27</v>
      </c>
      <c r="E12452" s="6">
        <v>113</v>
      </c>
      <c r="F12452" s="6">
        <v>113</v>
      </c>
      <c r="G12452" s="1">
        <v>116</v>
      </c>
      <c r="H12452" s="6" t="s">
        <v>303</v>
      </c>
      <c r="I12452" s="6" t="s">
        <v>236</v>
      </c>
      <c r="K12452" s="6">
        <v>180</v>
      </c>
    </row>
    <row r="12453" spans="1:11">
      <c r="A12453" s="6">
        <v>14164787</v>
      </c>
      <c r="B12453" t="s">
        <v>13782</v>
      </c>
      <c r="C12453" s="6" t="s">
        <v>319</v>
      </c>
      <c r="D12453" s="6">
        <v>28</v>
      </c>
      <c r="E12453" s="6">
        <v>113</v>
      </c>
      <c r="F12453" s="6">
        <v>113</v>
      </c>
      <c r="G12453" s="1">
        <v>116</v>
      </c>
      <c r="H12453" s="6" t="s">
        <v>319</v>
      </c>
      <c r="I12453" s="6" t="s">
        <v>603</v>
      </c>
      <c r="K12453" s="6">
        <v>170</v>
      </c>
    </row>
    <row r="12454" spans="1:11">
      <c r="A12454" s="6">
        <v>62178786</v>
      </c>
      <c r="B12454" t="s">
        <v>13783</v>
      </c>
      <c r="C12454" s="6" t="s">
        <v>314</v>
      </c>
      <c r="D12454" s="6">
        <v>26</v>
      </c>
      <c r="E12454" s="6">
        <v>113</v>
      </c>
      <c r="F12454" s="6">
        <v>113</v>
      </c>
      <c r="G12454" s="1">
        <v>116</v>
      </c>
      <c r="H12454" s="6" t="s">
        <v>314</v>
      </c>
      <c r="I12454" s="6" t="s">
        <v>1066</v>
      </c>
      <c r="K12454" s="6">
        <v>185</v>
      </c>
    </row>
    <row r="12455" spans="1:11">
      <c r="A12455" s="6">
        <v>19259471</v>
      </c>
      <c r="B12455" t="s">
        <v>13784</v>
      </c>
      <c r="C12455" s="6" t="s">
        <v>2116</v>
      </c>
      <c r="D12455" s="6">
        <v>29</v>
      </c>
      <c r="E12455" s="6">
        <v>113</v>
      </c>
      <c r="F12455" s="6">
        <v>113</v>
      </c>
      <c r="G12455" s="1">
        <v>116</v>
      </c>
      <c r="H12455" s="6" t="s">
        <v>2116</v>
      </c>
      <c r="I12455" s="6" t="s">
        <v>257</v>
      </c>
      <c r="K12455" s="6">
        <v>181</v>
      </c>
    </row>
    <row r="12456" spans="1:11">
      <c r="A12456" s="6">
        <v>63026956</v>
      </c>
      <c r="B12456" t="s">
        <v>13785</v>
      </c>
      <c r="C12456" s="6" t="s">
        <v>377</v>
      </c>
      <c r="D12456" s="6">
        <v>30</v>
      </c>
      <c r="E12456" s="6">
        <v>113</v>
      </c>
      <c r="F12456" s="6">
        <v>113</v>
      </c>
      <c r="G12456" s="1">
        <v>116</v>
      </c>
      <c r="H12456" s="6" t="s">
        <v>377</v>
      </c>
      <c r="I12456" s="6" t="s">
        <v>1708</v>
      </c>
      <c r="K12456" s="6">
        <v>186</v>
      </c>
    </row>
    <row r="12457" spans="1:11">
      <c r="A12457" s="6">
        <v>14157286</v>
      </c>
      <c r="B12457" t="s">
        <v>13786</v>
      </c>
      <c r="C12457" s="6" t="s">
        <v>2115</v>
      </c>
      <c r="D12457" s="6">
        <v>29</v>
      </c>
      <c r="E12457" s="6">
        <v>113</v>
      </c>
      <c r="F12457" s="6">
        <v>113</v>
      </c>
      <c r="G12457" s="1">
        <v>116</v>
      </c>
      <c r="H12457" s="6" t="s">
        <v>2115</v>
      </c>
      <c r="I12457" s="6" t="s">
        <v>603</v>
      </c>
      <c r="K12457" s="6">
        <v>189</v>
      </c>
    </row>
    <row r="12458" spans="1:11">
      <c r="A12458" s="6">
        <v>14022933</v>
      </c>
      <c r="B12458" t="s">
        <v>13787</v>
      </c>
      <c r="C12458" s="6" t="s">
        <v>377</v>
      </c>
      <c r="D12458" s="6">
        <v>35</v>
      </c>
      <c r="E12458" s="6">
        <v>113</v>
      </c>
      <c r="F12458" s="6">
        <v>113</v>
      </c>
      <c r="G12458" s="1">
        <v>116</v>
      </c>
      <c r="H12458" s="6" t="s">
        <v>377</v>
      </c>
      <c r="I12458" s="6" t="s">
        <v>603</v>
      </c>
      <c r="K12458" s="6">
        <v>185</v>
      </c>
    </row>
    <row r="12459" spans="1:11">
      <c r="A12459" s="6">
        <v>85141367</v>
      </c>
      <c r="B12459" t="s">
        <v>13788</v>
      </c>
      <c r="C12459" s="6" t="s">
        <v>1624</v>
      </c>
      <c r="D12459" s="6">
        <v>28</v>
      </c>
      <c r="E12459" s="6">
        <v>113</v>
      </c>
      <c r="F12459" s="6">
        <v>113</v>
      </c>
      <c r="G12459" s="1">
        <v>116</v>
      </c>
      <c r="H12459" s="6" t="s">
        <v>1624</v>
      </c>
      <c r="I12459" s="6" t="s">
        <v>344</v>
      </c>
      <c r="K12459" s="6">
        <v>187</v>
      </c>
    </row>
    <row r="12460" spans="1:11">
      <c r="A12460" s="6">
        <v>49053609</v>
      </c>
      <c r="B12460" t="s">
        <v>13789</v>
      </c>
      <c r="C12460" s="6" t="s">
        <v>3000</v>
      </c>
      <c r="D12460" s="6">
        <v>26</v>
      </c>
      <c r="E12460" s="6">
        <v>113</v>
      </c>
      <c r="F12460" s="6">
        <v>113</v>
      </c>
      <c r="G12460" s="1">
        <v>116</v>
      </c>
      <c r="H12460" s="6" t="s">
        <v>3000</v>
      </c>
      <c r="I12460" s="6" t="s">
        <v>775</v>
      </c>
      <c r="K12460" s="6">
        <v>185</v>
      </c>
    </row>
    <row r="12461" spans="1:11">
      <c r="A12461" s="6">
        <v>14219729</v>
      </c>
      <c r="B12461" t="s">
        <v>13790</v>
      </c>
      <c r="C12461" s="6" t="s">
        <v>314</v>
      </c>
      <c r="D12461" s="6">
        <v>25</v>
      </c>
      <c r="E12461" s="6">
        <v>113</v>
      </c>
      <c r="F12461" s="6">
        <v>113</v>
      </c>
      <c r="G12461" s="1">
        <v>116</v>
      </c>
      <c r="H12461" s="6" t="s">
        <v>314</v>
      </c>
      <c r="I12461" s="6" t="s">
        <v>603</v>
      </c>
      <c r="K12461" s="6">
        <v>176</v>
      </c>
    </row>
    <row r="12462" spans="1:11">
      <c r="A12462" s="6">
        <v>77031822</v>
      </c>
      <c r="B12462" t="s">
        <v>13791</v>
      </c>
      <c r="C12462" s="6" t="s">
        <v>1624</v>
      </c>
      <c r="D12462" s="6">
        <v>30</v>
      </c>
      <c r="E12462" s="6">
        <v>113</v>
      </c>
      <c r="F12462" s="6">
        <v>113</v>
      </c>
      <c r="G12462" s="1">
        <v>116</v>
      </c>
      <c r="H12462" s="6" t="s">
        <v>1624</v>
      </c>
      <c r="I12462" s="6" t="s">
        <v>11513</v>
      </c>
      <c r="K12462" s="6">
        <v>183</v>
      </c>
    </row>
    <row r="12463" spans="1:11">
      <c r="A12463" s="6">
        <v>61043917</v>
      </c>
      <c r="B12463" t="s">
        <v>13792</v>
      </c>
      <c r="C12463" s="6" t="s">
        <v>377</v>
      </c>
      <c r="D12463" s="6">
        <v>29</v>
      </c>
      <c r="E12463" s="6">
        <v>113</v>
      </c>
      <c r="F12463" s="6">
        <v>113</v>
      </c>
      <c r="G12463" s="1">
        <v>116</v>
      </c>
      <c r="H12463" s="6" t="s">
        <v>377</v>
      </c>
      <c r="I12463" s="6" t="s">
        <v>253</v>
      </c>
      <c r="K12463" s="6">
        <v>191</v>
      </c>
    </row>
    <row r="12464" spans="1:11">
      <c r="A12464" s="6">
        <v>85135977</v>
      </c>
      <c r="B12464" t="s">
        <v>13793</v>
      </c>
      <c r="C12464" s="6" t="s">
        <v>944</v>
      </c>
      <c r="D12464" s="6">
        <v>29</v>
      </c>
      <c r="E12464" s="6">
        <v>113</v>
      </c>
      <c r="F12464" s="6">
        <v>113</v>
      </c>
      <c r="G12464" s="1">
        <v>116</v>
      </c>
      <c r="H12464" s="6" t="s">
        <v>944</v>
      </c>
      <c r="I12464" s="6" t="s">
        <v>344</v>
      </c>
      <c r="K12464" s="6">
        <v>181</v>
      </c>
    </row>
    <row r="12465" spans="1:11">
      <c r="A12465" s="6">
        <v>18113439</v>
      </c>
      <c r="B12465" t="s">
        <v>13794</v>
      </c>
      <c r="C12465" s="6" t="s">
        <v>488</v>
      </c>
      <c r="D12465" s="6">
        <v>26</v>
      </c>
      <c r="E12465" s="6">
        <v>113</v>
      </c>
      <c r="F12465" s="6">
        <v>113</v>
      </c>
      <c r="G12465" s="1">
        <v>115</v>
      </c>
      <c r="H12465" s="6" t="s">
        <v>488</v>
      </c>
      <c r="I12465" s="6" t="s">
        <v>1936</v>
      </c>
      <c r="K12465" s="6">
        <v>173</v>
      </c>
    </row>
    <row r="12466" spans="1:11">
      <c r="A12466" s="6">
        <v>66034912</v>
      </c>
      <c r="B12466" t="s">
        <v>13795</v>
      </c>
      <c r="C12466" s="6" t="s">
        <v>1149</v>
      </c>
      <c r="D12466" s="6">
        <v>30</v>
      </c>
      <c r="E12466" s="6">
        <v>113</v>
      </c>
      <c r="F12466" s="6">
        <v>113</v>
      </c>
      <c r="G12466" s="1">
        <v>115</v>
      </c>
      <c r="H12466" s="6" t="s">
        <v>1149</v>
      </c>
      <c r="I12466" s="6" t="s">
        <v>1701</v>
      </c>
      <c r="K12466" s="6">
        <v>178</v>
      </c>
    </row>
    <row r="12467" spans="1:11">
      <c r="A12467" s="6">
        <v>53112786</v>
      </c>
      <c r="B12467" t="s">
        <v>13796</v>
      </c>
      <c r="C12467" s="6" t="s">
        <v>2115</v>
      </c>
      <c r="D12467" s="6">
        <v>27</v>
      </c>
      <c r="E12467" s="6">
        <v>113</v>
      </c>
      <c r="F12467" s="6">
        <v>113</v>
      </c>
      <c r="G12467" s="1">
        <v>115</v>
      </c>
      <c r="H12467" s="6" t="s">
        <v>2115</v>
      </c>
      <c r="I12467" s="6" t="s">
        <v>729</v>
      </c>
      <c r="K12467" s="6">
        <v>190</v>
      </c>
    </row>
    <row r="12468" spans="1:11">
      <c r="A12468" s="6">
        <v>14187394</v>
      </c>
      <c r="B12468" t="s">
        <v>13797</v>
      </c>
      <c r="C12468" s="6" t="s">
        <v>760</v>
      </c>
      <c r="D12468" s="6">
        <v>27</v>
      </c>
      <c r="E12468" s="6">
        <v>113</v>
      </c>
      <c r="F12468" s="6">
        <v>113</v>
      </c>
      <c r="G12468" s="1">
        <v>115</v>
      </c>
      <c r="H12468" s="6" t="s">
        <v>760</v>
      </c>
      <c r="I12468" s="6" t="s">
        <v>603</v>
      </c>
      <c r="K12468" s="6">
        <v>170</v>
      </c>
    </row>
    <row r="12469" spans="1:11">
      <c r="A12469" s="6">
        <v>77015704</v>
      </c>
      <c r="B12469" t="s">
        <v>13798</v>
      </c>
      <c r="C12469" s="6" t="s">
        <v>319</v>
      </c>
      <c r="D12469" s="6">
        <v>32</v>
      </c>
      <c r="E12469" s="6">
        <v>113</v>
      </c>
      <c r="F12469" s="6">
        <v>113</v>
      </c>
      <c r="G12469" s="1">
        <v>115</v>
      </c>
      <c r="H12469" s="6" t="s">
        <v>319</v>
      </c>
      <c r="I12469" s="6" t="s">
        <v>4285</v>
      </c>
      <c r="K12469" s="6">
        <v>179</v>
      </c>
    </row>
    <row r="12470" spans="1:11">
      <c r="A12470" s="6">
        <v>43049012</v>
      </c>
      <c r="B12470" t="s">
        <v>13799</v>
      </c>
      <c r="C12470" s="6" t="s">
        <v>760</v>
      </c>
      <c r="D12470" s="6">
        <v>33</v>
      </c>
      <c r="E12470" s="6">
        <v>113</v>
      </c>
      <c r="F12470" s="6">
        <v>113</v>
      </c>
      <c r="G12470" s="1">
        <v>115</v>
      </c>
      <c r="H12470" s="6" t="s">
        <v>760</v>
      </c>
      <c r="I12470" s="6" t="s">
        <v>236</v>
      </c>
      <c r="K12470" s="6">
        <v>173</v>
      </c>
    </row>
    <row r="12471" spans="1:11">
      <c r="A12471" s="6">
        <v>77012109</v>
      </c>
      <c r="B12471" t="s">
        <v>13800</v>
      </c>
      <c r="C12471" s="6" t="s">
        <v>734</v>
      </c>
      <c r="D12471" s="6">
        <v>35</v>
      </c>
      <c r="E12471" s="6">
        <v>113</v>
      </c>
      <c r="F12471" s="6">
        <v>113</v>
      </c>
      <c r="G12471" s="1">
        <v>115</v>
      </c>
      <c r="H12471" s="6" t="s">
        <v>734</v>
      </c>
      <c r="I12471" s="6" t="s">
        <v>2937</v>
      </c>
      <c r="K12471" s="6">
        <v>180</v>
      </c>
    </row>
    <row r="12472" spans="1:11">
      <c r="A12472" s="6">
        <v>86044052</v>
      </c>
      <c r="B12472" t="s">
        <v>13801</v>
      </c>
      <c r="C12472" s="6" t="s">
        <v>377</v>
      </c>
      <c r="D12472" s="6">
        <v>35</v>
      </c>
      <c r="E12472" s="6">
        <v>113</v>
      </c>
      <c r="F12472" s="6">
        <v>113</v>
      </c>
      <c r="G12472" s="1">
        <v>115</v>
      </c>
      <c r="H12472" s="6" t="s">
        <v>377</v>
      </c>
      <c r="I12472" s="6" t="s">
        <v>1688</v>
      </c>
      <c r="K12472" s="6">
        <v>180</v>
      </c>
    </row>
    <row r="12473" spans="1:11">
      <c r="A12473" s="6">
        <v>80024628</v>
      </c>
      <c r="B12473" t="s">
        <v>13802</v>
      </c>
      <c r="C12473" s="6" t="s">
        <v>558</v>
      </c>
      <c r="D12473" s="6">
        <v>33</v>
      </c>
      <c r="E12473" s="6">
        <v>113</v>
      </c>
      <c r="F12473" s="6">
        <v>113</v>
      </c>
      <c r="G12473" s="1">
        <v>115</v>
      </c>
      <c r="H12473" s="6" t="s">
        <v>558</v>
      </c>
      <c r="I12473" s="6" t="s">
        <v>3192</v>
      </c>
      <c r="K12473" s="6">
        <v>174</v>
      </c>
    </row>
    <row r="12474" spans="1:11">
      <c r="A12474" s="6">
        <v>19320817</v>
      </c>
      <c r="B12474" t="s">
        <v>13803</v>
      </c>
      <c r="C12474" s="6" t="s">
        <v>319</v>
      </c>
      <c r="D12474" s="6">
        <v>27</v>
      </c>
      <c r="E12474" s="6">
        <v>113</v>
      </c>
      <c r="F12474" s="6">
        <v>113</v>
      </c>
      <c r="G12474" s="1">
        <v>115</v>
      </c>
      <c r="H12474" s="6" t="s">
        <v>319</v>
      </c>
      <c r="I12474" s="6" t="s">
        <v>257</v>
      </c>
      <c r="K12474" s="6">
        <v>183</v>
      </c>
    </row>
    <row r="12475" spans="1:11">
      <c r="A12475" s="6">
        <v>14031151</v>
      </c>
      <c r="B12475" t="s">
        <v>13804</v>
      </c>
      <c r="C12475" s="6" t="s">
        <v>2116</v>
      </c>
      <c r="D12475" s="6">
        <v>33</v>
      </c>
      <c r="E12475" s="6">
        <v>113</v>
      </c>
      <c r="F12475" s="6">
        <v>113</v>
      </c>
      <c r="G12475" s="1">
        <v>115</v>
      </c>
      <c r="H12475" s="6" t="s">
        <v>2116</v>
      </c>
      <c r="I12475" s="6" t="s">
        <v>603</v>
      </c>
      <c r="K12475" s="6">
        <v>155</v>
      </c>
    </row>
    <row r="12476" spans="1:11">
      <c r="A12476" s="6">
        <v>43195831</v>
      </c>
      <c r="B12476" t="s">
        <v>13805</v>
      </c>
      <c r="C12476" s="6" t="s">
        <v>377</v>
      </c>
      <c r="D12476" s="6">
        <v>27</v>
      </c>
      <c r="E12476" s="6">
        <v>113</v>
      </c>
      <c r="F12476" s="6">
        <v>113</v>
      </c>
      <c r="G12476" s="1">
        <v>115</v>
      </c>
      <c r="H12476" s="6" t="s">
        <v>377</v>
      </c>
      <c r="I12476" s="6" t="s">
        <v>236</v>
      </c>
      <c r="K12476" s="6">
        <v>191</v>
      </c>
    </row>
    <row r="12477" spans="1:11">
      <c r="A12477" s="6">
        <v>14221751</v>
      </c>
      <c r="B12477" t="s">
        <v>13806</v>
      </c>
      <c r="C12477" s="6" t="s">
        <v>2242</v>
      </c>
      <c r="D12477" s="6">
        <v>28</v>
      </c>
      <c r="E12477" s="6">
        <v>113</v>
      </c>
      <c r="F12477" s="6">
        <v>113</v>
      </c>
      <c r="G12477" s="1">
        <v>115</v>
      </c>
      <c r="H12477" s="6" t="s">
        <v>2242</v>
      </c>
      <c r="I12477" s="6" t="s">
        <v>603</v>
      </c>
      <c r="K12477" s="6">
        <v>174</v>
      </c>
    </row>
    <row r="12478" spans="1:11">
      <c r="A12478" s="6">
        <v>61080840</v>
      </c>
      <c r="B12478" t="s">
        <v>13807</v>
      </c>
      <c r="C12478" s="6" t="s">
        <v>1716</v>
      </c>
      <c r="D12478" s="6">
        <v>26</v>
      </c>
      <c r="E12478" s="6">
        <v>113</v>
      </c>
      <c r="F12478" s="6">
        <v>113</v>
      </c>
      <c r="G12478" s="1">
        <v>115</v>
      </c>
      <c r="H12478" s="6" t="s">
        <v>1716</v>
      </c>
      <c r="I12478" s="6" t="s">
        <v>253</v>
      </c>
      <c r="K12478" s="6">
        <v>183</v>
      </c>
    </row>
    <row r="12479" spans="1:11">
      <c r="A12479" s="6">
        <v>13189143</v>
      </c>
      <c r="B12479" t="s">
        <v>13808</v>
      </c>
      <c r="C12479" s="6" t="s">
        <v>2115</v>
      </c>
      <c r="D12479" s="6">
        <v>29</v>
      </c>
      <c r="E12479" s="6">
        <v>113</v>
      </c>
      <c r="F12479" s="6">
        <v>113</v>
      </c>
      <c r="G12479" s="1">
        <v>115</v>
      </c>
      <c r="H12479" s="6" t="s">
        <v>2115</v>
      </c>
      <c r="I12479" s="6" t="s">
        <v>963</v>
      </c>
      <c r="K12479" s="6">
        <v>185</v>
      </c>
    </row>
    <row r="12480" spans="1:11">
      <c r="A12480" s="6">
        <v>91175821</v>
      </c>
      <c r="B12480" t="s">
        <v>13809</v>
      </c>
      <c r="C12480" s="6" t="s">
        <v>1624</v>
      </c>
      <c r="D12480" s="6">
        <v>26</v>
      </c>
      <c r="E12480" s="6">
        <v>113</v>
      </c>
      <c r="F12480" s="6">
        <v>113</v>
      </c>
      <c r="G12480" s="1">
        <v>115</v>
      </c>
      <c r="H12480" s="6" t="s">
        <v>1624</v>
      </c>
      <c r="I12480" s="6" t="s">
        <v>309</v>
      </c>
      <c r="K12480" s="6">
        <v>189</v>
      </c>
    </row>
    <row r="12481" spans="1:11">
      <c r="A12481" s="6">
        <v>25058018</v>
      </c>
      <c r="B12481" t="s">
        <v>13810</v>
      </c>
      <c r="C12481" s="6" t="s">
        <v>1624</v>
      </c>
      <c r="D12481" s="6">
        <v>26</v>
      </c>
      <c r="E12481" s="6">
        <v>113</v>
      </c>
      <c r="F12481" s="6">
        <v>113</v>
      </c>
      <c r="G12481" s="1">
        <v>115</v>
      </c>
      <c r="H12481" s="6" t="s">
        <v>1624</v>
      </c>
      <c r="I12481" s="6" t="s">
        <v>1731</v>
      </c>
      <c r="K12481" s="6">
        <v>190</v>
      </c>
    </row>
    <row r="12482" spans="1:11">
      <c r="A12482" s="6">
        <v>78061338</v>
      </c>
      <c r="B12482" t="s">
        <v>13811</v>
      </c>
      <c r="C12482" s="6" t="s">
        <v>944</v>
      </c>
      <c r="D12482" s="6">
        <v>33</v>
      </c>
      <c r="E12482" s="6">
        <v>113</v>
      </c>
      <c r="F12482" s="6">
        <v>113</v>
      </c>
      <c r="G12482" s="1">
        <v>115</v>
      </c>
      <c r="H12482" s="6" t="s">
        <v>944</v>
      </c>
      <c r="I12482" s="6" t="s">
        <v>1661</v>
      </c>
      <c r="K12482" s="6">
        <v>169</v>
      </c>
    </row>
    <row r="12483" spans="1:11">
      <c r="A12483" s="6">
        <v>14136588</v>
      </c>
      <c r="B12483" t="s">
        <v>13812</v>
      </c>
      <c r="C12483" s="6" t="s">
        <v>377</v>
      </c>
      <c r="D12483" s="6">
        <v>31</v>
      </c>
      <c r="E12483" s="6">
        <v>113</v>
      </c>
      <c r="F12483" s="6">
        <v>113</v>
      </c>
      <c r="G12483" s="1">
        <v>115</v>
      </c>
      <c r="H12483" s="6" t="s">
        <v>377</v>
      </c>
      <c r="I12483" s="6" t="s">
        <v>603</v>
      </c>
      <c r="K12483" s="6">
        <v>184</v>
      </c>
    </row>
    <row r="12484" spans="1:11">
      <c r="A12484" s="6">
        <v>78074434</v>
      </c>
      <c r="B12484" t="s">
        <v>13813</v>
      </c>
      <c r="C12484" s="6" t="s">
        <v>1671</v>
      </c>
      <c r="D12484" s="6">
        <v>32</v>
      </c>
      <c r="E12484" s="6">
        <v>113</v>
      </c>
      <c r="F12484" s="6">
        <v>113</v>
      </c>
      <c r="G12484" s="1">
        <v>115</v>
      </c>
      <c r="H12484" s="6" t="s">
        <v>1671</v>
      </c>
      <c r="I12484" s="6" t="s">
        <v>13814</v>
      </c>
      <c r="K12484" s="6">
        <v>187</v>
      </c>
    </row>
    <row r="12485" spans="1:11">
      <c r="A12485" s="6">
        <v>77048706</v>
      </c>
      <c r="B12485" t="s">
        <v>13815</v>
      </c>
      <c r="C12485" s="6" t="s">
        <v>2363</v>
      </c>
      <c r="D12485" s="6">
        <v>28</v>
      </c>
      <c r="E12485" s="6">
        <v>113</v>
      </c>
      <c r="F12485" s="6">
        <v>113</v>
      </c>
      <c r="G12485" s="1">
        <v>115</v>
      </c>
      <c r="H12485" s="6" t="s">
        <v>2363</v>
      </c>
      <c r="I12485" s="6" t="s">
        <v>2937</v>
      </c>
      <c r="K12485" s="6">
        <v>172</v>
      </c>
    </row>
    <row r="12486" spans="1:11">
      <c r="A12486" s="6">
        <v>45112504</v>
      </c>
      <c r="B12486" t="s">
        <v>13816</v>
      </c>
      <c r="C12486" s="6" t="s">
        <v>1879</v>
      </c>
      <c r="D12486" s="6">
        <v>29</v>
      </c>
      <c r="E12486" s="6">
        <v>113</v>
      </c>
      <c r="F12486" s="6">
        <v>113</v>
      </c>
      <c r="G12486" s="1">
        <v>115</v>
      </c>
      <c r="H12486" s="6" t="s">
        <v>1879</v>
      </c>
      <c r="I12486" s="6" t="s">
        <v>2134</v>
      </c>
      <c r="K12486" s="6">
        <v>180</v>
      </c>
    </row>
    <row r="12487" spans="1:11">
      <c r="A12487" s="6">
        <v>72048221</v>
      </c>
      <c r="B12487" t="s">
        <v>13817</v>
      </c>
      <c r="C12487" s="6" t="s">
        <v>377</v>
      </c>
      <c r="D12487" s="6">
        <v>30</v>
      </c>
      <c r="E12487" s="6">
        <v>113</v>
      </c>
      <c r="F12487" s="6">
        <v>113</v>
      </c>
      <c r="G12487" s="1">
        <v>115</v>
      </c>
      <c r="H12487" s="6" t="s">
        <v>377</v>
      </c>
      <c r="I12487" s="6" t="s">
        <v>8330</v>
      </c>
      <c r="K12487" s="6">
        <v>186</v>
      </c>
    </row>
    <row r="12488" spans="1:11">
      <c r="A12488" s="6">
        <v>14118357</v>
      </c>
      <c r="B12488" t="s">
        <v>13818</v>
      </c>
      <c r="C12488" s="6" t="s">
        <v>640</v>
      </c>
      <c r="D12488" s="6">
        <v>30</v>
      </c>
      <c r="E12488" s="6">
        <v>113</v>
      </c>
      <c r="F12488" s="6">
        <v>113</v>
      </c>
      <c r="G12488" s="1">
        <v>115</v>
      </c>
      <c r="H12488" s="6" t="s">
        <v>640</v>
      </c>
      <c r="I12488" s="6" t="s">
        <v>1629</v>
      </c>
      <c r="K12488" s="6">
        <v>180</v>
      </c>
    </row>
    <row r="12489" spans="1:11">
      <c r="A12489" s="6">
        <v>85144797</v>
      </c>
      <c r="B12489" t="s">
        <v>13819</v>
      </c>
      <c r="C12489" s="6" t="s">
        <v>2115</v>
      </c>
      <c r="D12489" s="6">
        <v>28</v>
      </c>
      <c r="E12489" s="6">
        <v>113</v>
      </c>
      <c r="F12489" s="6">
        <v>113</v>
      </c>
      <c r="G12489" s="1">
        <v>115</v>
      </c>
      <c r="H12489" s="6" t="s">
        <v>2115</v>
      </c>
      <c r="I12489" s="6" t="s">
        <v>1435</v>
      </c>
      <c r="K12489" s="6">
        <v>200</v>
      </c>
    </row>
    <row r="12490" spans="1:11">
      <c r="A12490" s="6">
        <v>98017003</v>
      </c>
      <c r="B12490" t="s">
        <v>13820</v>
      </c>
      <c r="C12490" s="6" t="s">
        <v>377</v>
      </c>
      <c r="D12490" s="6">
        <v>32</v>
      </c>
      <c r="E12490" s="6">
        <v>113</v>
      </c>
      <c r="F12490" s="6">
        <v>113</v>
      </c>
      <c r="G12490" s="1">
        <v>115</v>
      </c>
      <c r="H12490" s="6" t="s">
        <v>377</v>
      </c>
      <c r="I12490" s="6" t="s">
        <v>646</v>
      </c>
      <c r="K12490" s="6">
        <v>184</v>
      </c>
    </row>
    <row r="12491" spans="1:11">
      <c r="A12491" s="6">
        <v>14148020</v>
      </c>
      <c r="B12491" t="s">
        <v>13821</v>
      </c>
      <c r="C12491" s="6" t="s">
        <v>2121</v>
      </c>
      <c r="D12491" s="6">
        <v>33</v>
      </c>
      <c r="E12491" s="6">
        <v>113</v>
      </c>
      <c r="F12491" s="6">
        <v>113</v>
      </c>
      <c r="G12491" s="1">
        <v>115</v>
      </c>
      <c r="H12491" s="6" t="s">
        <v>2121</v>
      </c>
      <c r="I12491" s="6" t="s">
        <v>603</v>
      </c>
      <c r="K12491" s="6">
        <v>183</v>
      </c>
    </row>
    <row r="12492" spans="1:11">
      <c r="A12492" s="6">
        <v>14035009</v>
      </c>
      <c r="B12492" t="s">
        <v>13822</v>
      </c>
      <c r="C12492" s="6" t="s">
        <v>377</v>
      </c>
      <c r="D12492" s="6">
        <v>32</v>
      </c>
      <c r="E12492" s="6">
        <v>113</v>
      </c>
      <c r="F12492" s="6">
        <v>113</v>
      </c>
      <c r="G12492" s="1">
        <v>115</v>
      </c>
      <c r="H12492" s="6" t="s">
        <v>377</v>
      </c>
      <c r="I12492" s="6" t="s">
        <v>603</v>
      </c>
      <c r="K12492" s="6">
        <v>184</v>
      </c>
    </row>
    <row r="12493" spans="1:11">
      <c r="A12493" s="6">
        <v>14116440</v>
      </c>
      <c r="B12493" t="s">
        <v>13823</v>
      </c>
      <c r="C12493" s="6" t="s">
        <v>2115</v>
      </c>
      <c r="D12493" s="6">
        <v>35</v>
      </c>
      <c r="E12493" s="6">
        <v>113</v>
      </c>
      <c r="F12493" s="6">
        <v>113</v>
      </c>
      <c r="G12493" s="1">
        <v>115</v>
      </c>
      <c r="H12493" s="6" t="s">
        <v>2115</v>
      </c>
      <c r="I12493" s="6" t="s">
        <v>603</v>
      </c>
      <c r="K12493" s="6">
        <v>186</v>
      </c>
    </row>
    <row r="12494" spans="1:11">
      <c r="A12494" s="6">
        <v>67138041</v>
      </c>
      <c r="B12494" t="s">
        <v>13824</v>
      </c>
      <c r="C12494" s="6" t="s">
        <v>1802</v>
      </c>
      <c r="D12494" s="6">
        <v>38</v>
      </c>
      <c r="E12494" s="6">
        <v>113</v>
      </c>
      <c r="F12494" s="6">
        <v>113</v>
      </c>
      <c r="G12494" s="1">
        <v>115</v>
      </c>
      <c r="H12494" s="6" t="s">
        <v>1802</v>
      </c>
      <c r="I12494" s="6" t="s">
        <v>348</v>
      </c>
      <c r="K12494" s="6">
        <v>179</v>
      </c>
    </row>
    <row r="12495" spans="1:11">
      <c r="A12495" s="6">
        <v>14149568</v>
      </c>
      <c r="B12495" t="s">
        <v>13825</v>
      </c>
      <c r="C12495" s="6" t="s">
        <v>377</v>
      </c>
      <c r="D12495" s="6">
        <v>28</v>
      </c>
      <c r="E12495" s="6">
        <v>113</v>
      </c>
      <c r="F12495" s="6">
        <v>113</v>
      </c>
      <c r="G12495" s="1">
        <v>115</v>
      </c>
      <c r="H12495" s="6" t="s">
        <v>377</v>
      </c>
      <c r="I12495" s="6" t="s">
        <v>603</v>
      </c>
      <c r="K12495" s="6">
        <v>185</v>
      </c>
    </row>
    <row r="12496" spans="1:11">
      <c r="A12496" s="6">
        <v>91128580</v>
      </c>
      <c r="B12496" t="s">
        <v>13826</v>
      </c>
      <c r="C12496" s="6" t="s">
        <v>2115</v>
      </c>
      <c r="D12496" s="6">
        <v>29</v>
      </c>
      <c r="E12496" s="6">
        <v>113</v>
      </c>
      <c r="F12496" s="6">
        <v>113</v>
      </c>
      <c r="G12496" s="1">
        <v>115</v>
      </c>
      <c r="H12496" s="6" t="s">
        <v>2115</v>
      </c>
      <c r="I12496" s="6" t="s">
        <v>731</v>
      </c>
      <c r="K12496" s="6">
        <v>192</v>
      </c>
    </row>
    <row r="12497" spans="1:11">
      <c r="A12497" s="6">
        <v>12078289</v>
      </c>
      <c r="B12497" t="s">
        <v>13827</v>
      </c>
      <c r="C12497" s="6" t="s">
        <v>1624</v>
      </c>
      <c r="D12497" s="6">
        <v>28</v>
      </c>
      <c r="E12497" s="6">
        <v>113</v>
      </c>
      <c r="F12497" s="6">
        <v>113</v>
      </c>
      <c r="G12497" s="1">
        <v>115</v>
      </c>
      <c r="H12497" s="6" t="s">
        <v>1624</v>
      </c>
      <c r="I12497" s="6" t="s">
        <v>477</v>
      </c>
      <c r="K12497" s="6">
        <v>203</v>
      </c>
    </row>
    <row r="12498" spans="1:11">
      <c r="A12498" s="6">
        <v>20045118</v>
      </c>
      <c r="B12498" t="s">
        <v>13828</v>
      </c>
      <c r="C12498" s="6" t="s">
        <v>1710</v>
      </c>
      <c r="D12498" s="6">
        <v>26</v>
      </c>
      <c r="E12498" s="6">
        <v>113</v>
      </c>
      <c r="F12498" s="6">
        <v>113</v>
      </c>
      <c r="G12498" s="1">
        <v>115</v>
      </c>
      <c r="H12498" s="6" t="s">
        <v>1710</v>
      </c>
      <c r="I12498" s="6" t="s">
        <v>13829</v>
      </c>
      <c r="K12498" s="6">
        <v>183</v>
      </c>
    </row>
    <row r="12499" spans="1:11">
      <c r="A12499" s="6">
        <v>52077463</v>
      </c>
      <c r="B12499" t="s">
        <v>13830</v>
      </c>
      <c r="C12499" s="6" t="s">
        <v>377</v>
      </c>
      <c r="D12499" s="6">
        <v>28</v>
      </c>
      <c r="E12499" s="6">
        <v>113</v>
      </c>
      <c r="F12499" s="6">
        <v>113</v>
      </c>
      <c r="G12499" s="1">
        <v>115</v>
      </c>
      <c r="H12499" s="6" t="s">
        <v>377</v>
      </c>
      <c r="I12499" s="6" t="s">
        <v>1362</v>
      </c>
      <c r="K12499" s="6">
        <v>191</v>
      </c>
    </row>
    <row r="12500" spans="1:11">
      <c r="A12500" s="6">
        <v>92065894</v>
      </c>
      <c r="B12500" t="s">
        <v>13831</v>
      </c>
      <c r="C12500" s="6" t="s">
        <v>2115</v>
      </c>
      <c r="D12500" s="6">
        <v>28</v>
      </c>
      <c r="E12500" s="6">
        <v>113</v>
      </c>
      <c r="F12500" s="6">
        <v>113</v>
      </c>
      <c r="G12500" s="1">
        <v>115</v>
      </c>
      <c r="H12500" s="6" t="s">
        <v>2115</v>
      </c>
      <c r="I12500" s="6" t="s">
        <v>1252</v>
      </c>
      <c r="K12500" s="6">
        <v>190</v>
      </c>
    </row>
    <row r="12501" spans="1:11">
      <c r="A12501" s="6">
        <v>68015126</v>
      </c>
      <c r="B12501" t="s">
        <v>13832</v>
      </c>
      <c r="C12501" s="6" t="s">
        <v>589</v>
      </c>
      <c r="D12501" s="6">
        <v>33</v>
      </c>
      <c r="E12501" s="6">
        <v>113</v>
      </c>
      <c r="F12501" s="6">
        <v>113</v>
      </c>
      <c r="G12501" s="1">
        <v>115</v>
      </c>
      <c r="H12501" s="6" t="s">
        <v>589</v>
      </c>
      <c r="I12501" s="6" t="s">
        <v>9774</v>
      </c>
      <c r="K12501" s="6">
        <v>188</v>
      </c>
    </row>
    <row r="12502" spans="1:11">
      <c r="A12502" s="6">
        <v>93125849</v>
      </c>
      <c r="B12502" t="s">
        <v>13833</v>
      </c>
      <c r="C12502" s="6" t="s">
        <v>1624</v>
      </c>
      <c r="D12502" s="6">
        <v>26</v>
      </c>
      <c r="E12502" s="6">
        <v>113</v>
      </c>
      <c r="F12502" s="6">
        <v>113</v>
      </c>
      <c r="G12502" s="1">
        <v>115</v>
      </c>
      <c r="H12502" s="6" t="s">
        <v>1624</v>
      </c>
      <c r="I12502" s="6" t="s">
        <v>857</v>
      </c>
      <c r="K12502" s="6">
        <v>189</v>
      </c>
    </row>
    <row r="12503" spans="1:11">
      <c r="A12503" s="6">
        <v>45109872</v>
      </c>
      <c r="B12503" t="s">
        <v>13834</v>
      </c>
      <c r="C12503" s="6" t="s">
        <v>728</v>
      </c>
      <c r="D12503" s="6">
        <v>29</v>
      </c>
      <c r="E12503" s="6">
        <v>113</v>
      </c>
      <c r="F12503" s="6">
        <v>113</v>
      </c>
      <c r="G12503" s="1">
        <v>115</v>
      </c>
      <c r="H12503" s="6" t="s">
        <v>728</v>
      </c>
      <c r="I12503" s="6" t="s">
        <v>2134</v>
      </c>
      <c r="K12503" s="6">
        <v>166</v>
      </c>
    </row>
    <row r="12504" spans="1:11">
      <c r="A12504" s="6">
        <v>2000240590</v>
      </c>
      <c r="B12504" t="s">
        <v>13835</v>
      </c>
      <c r="C12504" s="6" t="s">
        <v>1624</v>
      </c>
      <c r="D12504" s="6">
        <v>25</v>
      </c>
      <c r="E12504" s="6">
        <v>113</v>
      </c>
      <c r="F12504" s="6">
        <v>113</v>
      </c>
      <c r="G12504" s="1">
        <v>115</v>
      </c>
      <c r="H12504" s="6" t="s">
        <v>1624</v>
      </c>
      <c r="I12504" s="6" t="s">
        <v>2134</v>
      </c>
      <c r="K12504" s="6">
        <v>189</v>
      </c>
    </row>
    <row r="12505" spans="1:11">
      <c r="A12505" s="6">
        <v>59048628</v>
      </c>
      <c r="B12505" t="s">
        <v>13836</v>
      </c>
      <c r="C12505" s="6" t="s">
        <v>2546</v>
      </c>
      <c r="D12505" s="6">
        <v>31</v>
      </c>
      <c r="E12505" s="6">
        <v>113</v>
      </c>
      <c r="F12505" s="6">
        <v>113</v>
      </c>
      <c r="G12505" s="1">
        <v>115</v>
      </c>
      <c r="H12505" s="6" t="s">
        <v>2546</v>
      </c>
      <c r="I12505" s="6" t="s">
        <v>1051</v>
      </c>
      <c r="K12505" s="6">
        <v>174</v>
      </c>
    </row>
    <row r="12506" spans="1:11">
      <c r="A12506" s="6">
        <v>93060475</v>
      </c>
      <c r="B12506" t="s">
        <v>13837</v>
      </c>
      <c r="C12506" s="6" t="s">
        <v>1176</v>
      </c>
      <c r="D12506" s="6">
        <v>30</v>
      </c>
      <c r="E12506" s="6">
        <v>113</v>
      </c>
      <c r="F12506" s="6">
        <v>113</v>
      </c>
      <c r="G12506" s="1">
        <v>115</v>
      </c>
      <c r="H12506" s="6" t="s">
        <v>1176</v>
      </c>
      <c r="I12506" s="6" t="s">
        <v>857</v>
      </c>
      <c r="K12506" s="6">
        <v>181</v>
      </c>
    </row>
    <row r="12507" spans="1:11">
      <c r="A12507" s="6">
        <v>62205271</v>
      </c>
      <c r="B12507" t="s">
        <v>13838</v>
      </c>
      <c r="C12507" s="6" t="s">
        <v>319</v>
      </c>
      <c r="D12507" s="6">
        <v>26</v>
      </c>
      <c r="E12507" s="6">
        <v>113</v>
      </c>
      <c r="F12507" s="6">
        <v>113</v>
      </c>
      <c r="G12507" s="1">
        <v>115</v>
      </c>
      <c r="H12507" s="6" t="s">
        <v>319</v>
      </c>
      <c r="I12507" s="6" t="s">
        <v>1403</v>
      </c>
      <c r="K12507" s="6">
        <v>194</v>
      </c>
    </row>
    <row r="12508" spans="1:11">
      <c r="A12508" s="6">
        <v>47023317</v>
      </c>
      <c r="B12508" t="s">
        <v>13839</v>
      </c>
      <c r="C12508" s="6" t="s">
        <v>2115</v>
      </c>
      <c r="D12508" s="6">
        <v>30</v>
      </c>
      <c r="E12508" s="6">
        <v>113</v>
      </c>
      <c r="F12508" s="6">
        <v>113</v>
      </c>
      <c r="G12508" s="1">
        <v>115</v>
      </c>
      <c r="H12508" s="6" t="s">
        <v>2115</v>
      </c>
      <c r="I12508" s="6" t="s">
        <v>12507</v>
      </c>
      <c r="K12508" s="6">
        <v>187</v>
      </c>
    </row>
    <row r="12509" spans="1:11">
      <c r="A12509" s="6">
        <v>25045039</v>
      </c>
      <c r="B12509" t="s">
        <v>13840</v>
      </c>
      <c r="C12509" s="6" t="s">
        <v>1624</v>
      </c>
      <c r="D12509" s="6">
        <v>29</v>
      </c>
      <c r="E12509" s="6">
        <v>113</v>
      </c>
      <c r="F12509" s="6">
        <v>113</v>
      </c>
      <c r="G12509" s="1">
        <v>115</v>
      </c>
      <c r="H12509" s="6" t="s">
        <v>1624</v>
      </c>
      <c r="I12509" s="6" t="s">
        <v>1731</v>
      </c>
      <c r="K12509" s="6">
        <v>192</v>
      </c>
    </row>
    <row r="12510" spans="1:11">
      <c r="A12510" s="6">
        <v>13131187</v>
      </c>
      <c r="B12510" t="s">
        <v>13841</v>
      </c>
      <c r="C12510" s="6" t="s">
        <v>1624</v>
      </c>
      <c r="D12510" s="6">
        <v>39</v>
      </c>
      <c r="E12510" s="6">
        <v>113</v>
      </c>
      <c r="F12510" s="6">
        <v>113</v>
      </c>
      <c r="G12510" s="1">
        <v>115</v>
      </c>
      <c r="H12510" s="6" t="s">
        <v>1624</v>
      </c>
      <c r="I12510" s="6" t="s">
        <v>5585</v>
      </c>
      <c r="K12510" s="6">
        <v>189</v>
      </c>
    </row>
    <row r="12511" spans="1:11">
      <c r="A12511" s="6">
        <v>76010974</v>
      </c>
      <c r="B12511" t="s">
        <v>13842</v>
      </c>
      <c r="C12511" s="6" t="s">
        <v>2167</v>
      </c>
      <c r="D12511" s="6">
        <v>37</v>
      </c>
      <c r="E12511" s="6">
        <v>113</v>
      </c>
      <c r="F12511" s="6">
        <v>113</v>
      </c>
      <c r="G12511" s="1">
        <v>115</v>
      </c>
      <c r="H12511" s="6" t="s">
        <v>2167</v>
      </c>
      <c r="I12511" s="6" t="s">
        <v>378</v>
      </c>
      <c r="K12511" s="6">
        <v>185</v>
      </c>
    </row>
    <row r="12512" spans="1:11">
      <c r="A12512" s="6">
        <v>86049541</v>
      </c>
      <c r="B12512" t="s">
        <v>13843</v>
      </c>
      <c r="C12512" s="6" t="s">
        <v>944</v>
      </c>
      <c r="D12512" s="6">
        <v>28</v>
      </c>
      <c r="E12512" s="6">
        <v>113</v>
      </c>
      <c r="F12512" s="6">
        <v>113</v>
      </c>
      <c r="G12512" s="1">
        <v>115</v>
      </c>
      <c r="H12512" s="6" t="s">
        <v>944</v>
      </c>
      <c r="I12512" s="6" t="s">
        <v>1283</v>
      </c>
      <c r="K12512" s="6">
        <v>176</v>
      </c>
    </row>
    <row r="12513" spans="1:11">
      <c r="A12513" s="6">
        <v>66038123</v>
      </c>
      <c r="B12513" t="s">
        <v>13844</v>
      </c>
      <c r="C12513" s="6" t="s">
        <v>377</v>
      </c>
      <c r="D12513" s="6">
        <v>30</v>
      </c>
      <c r="E12513" s="6">
        <v>113</v>
      </c>
      <c r="F12513" s="6">
        <v>113</v>
      </c>
      <c r="G12513" s="1">
        <v>115</v>
      </c>
      <c r="H12513" s="6" t="s">
        <v>377</v>
      </c>
      <c r="I12513" s="6" t="s">
        <v>1701</v>
      </c>
      <c r="K12513" s="6">
        <v>185</v>
      </c>
    </row>
    <row r="12514" spans="1:11">
      <c r="A12514" s="6">
        <v>77044467</v>
      </c>
      <c r="B12514" t="s">
        <v>13845</v>
      </c>
      <c r="C12514" s="6" t="s">
        <v>377</v>
      </c>
      <c r="D12514" s="6">
        <v>30</v>
      </c>
      <c r="E12514" s="6">
        <v>113</v>
      </c>
      <c r="F12514" s="6">
        <v>113</v>
      </c>
      <c r="G12514" s="1">
        <v>115</v>
      </c>
      <c r="H12514" s="6" t="s">
        <v>377</v>
      </c>
      <c r="I12514" s="6" t="s">
        <v>2937</v>
      </c>
      <c r="K12514" s="6">
        <v>177</v>
      </c>
    </row>
    <row r="12515" spans="1:11">
      <c r="A12515" s="6">
        <v>14227543</v>
      </c>
      <c r="B12515" t="s">
        <v>13846</v>
      </c>
      <c r="C12515" s="6" t="s">
        <v>2115</v>
      </c>
      <c r="D12515" s="6">
        <v>25</v>
      </c>
      <c r="E12515" s="6">
        <v>113</v>
      </c>
      <c r="F12515" s="6">
        <v>113</v>
      </c>
      <c r="G12515" s="1">
        <v>114</v>
      </c>
      <c r="H12515" s="6" t="s">
        <v>2115</v>
      </c>
      <c r="I12515" s="6" t="s">
        <v>603</v>
      </c>
      <c r="K12515" s="6">
        <v>187</v>
      </c>
    </row>
    <row r="12516" spans="1:11">
      <c r="A12516" s="6">
        <v>85145170</v>
      </c>
      <c r="B12516" t="s">
        <v>13847</v>
      </c>
      <c r="C12516" s="6" t="s">
        <v>488</v>
      </c>
      <c r="D12516" s="6">
        <v>26</v>
      </c>
      <c r="E12516" s="6">
        <v>113</v>
      </c>
      <c r="F12516" s="6">
        <v>113</v>
      </c>
      <c r="G12516" s="1">
        <v>114</v>
      </c>
      <c r="H12516" s="6" t="s">
        <v>488</v>
      </c>
      <c r="I12516" s="6" t="s">
        <v>596</v>
      </c>
      <c r="K12516" s="6">
        <v>183</v>
      </c>
    </row>
    <row r="12517" spans="1:11">
      <c r="A12517" s="6">
        <v>14108906</v>
      </c>
      <c r="B12517" t="s">
        <v>13848</v>
      </c>
      <c r="C12517" s="6" t="s">
        <v>2116</v>
      </c>
      <c r="D12517" s="6">
        <v>28</v>
      </c>
      <c r="E12517" s="6">
        <v>113</v>
      </c>
      <c r="F12517" s="6">
        <v>113</v>
      </c>
      <c r="G12517" s="1">
        <v>114</v>
      </c>
      <c r="H12517" s="6" t="s">
        <v>2116</v>
      </c>
      <c r="I12517" s="6" t="s">
        <v>603</v>
      </c>
      <c r="K12517" s="6">
        <v>169</v>
      </c>
    </row>
    <row r="12518" spans="1:11">
      <c r="A12518" s="6">
        <v>14043248</v>
      </c>
      <c r="B12518" t="s">
        <v>790</v>
      </c>
      <c r="C12518" s="6" t="s">
        <v>1624</v>
      </c>
      <c r="D12518" s="6">
        <v>34</v>
      </c>
      <c r="E12518" s="6">
        <v>113</v>
      </c>
      <c r="F12518" s="6">
        <v>113</v>
      </c>
      <c r="G12518" s="1">
        <v>114</v>
      </c>
      <c r="H12518" s="6" t="s">
        <v>1624</v>
      </c>
      <c r="I12518" s="6" t="s">
        <v>603</v>
      </c>
      <c r="K12518" s="6">
        <v>183</v>
      </c>
    </row>
    <row r="12519" spans="1:11">
      <c r="A12519" s="6">
        <v>14160014</v>
      </c>
      <c r="B12519" t="s">
        <v>13849</v>
      </c>
      <c r="C12519" s="6" t="s">
        <v>1624</v>
      </c>
      <c r="D12519" s="6">
        <v>27</v>
      </c>
      <c r="E12519" s="6">
        <v>113</v>
      </c>
      <c r="F12519" s="6">
        <v>113</v>
      </c>
      <c r="G12519" s="1">
        <v>114</v>
      </c>
      <c r="H12519" s="6" t="s">
        <v>1624</v>
      </c>
      <c r="I12519" s="6" t="s">
        <v>603</v>
      </c>
      <c r="K12519" s="6">
        <v>188</v>
      </c>
    </row>
    <row r="12520" spans="1:11">
      <c r="A12520" s="6">
        <v>14035490</v>
      </c>
      <c r="B12520" t="s">
        <v>13850</v>
      </c>
      <c r="C12520" s="6" t="s">
        <v>1638</v>
      </c>
      <c r="D12520" s="6">
        <v>34</v>
      </c>
      <c r="E12520" s="6">
        <v>113</v>
      </c>
      <c r="F12520" s="6">
        <v>113</v>
      </c>
      <c r="G12520" s="1">
        <v>114</v>
      </c>
      <c r="H12520" s="6" t="s">
        <v>1638</v>
      </c>
      <c r="I12520" s="6" t="s">
        <v>11641</v>
      </c>
      <c r="K12520" s="6">
        <v>180</v>
      </c>
    </row>
    <row r="12521" spans="1:11">
      <c r="A12521" s="6">
        <v>77045710</v>
      </c>
      <c r="B12521" t="s">
        <v>13851</v>
      </c>
      <c r="C12521" s="6" t="s">
        <v>319</v>
      </c>
      <c r="D12521" s="6">
        <v>29</v>
      </c>
      <c r="E12521" s="6">
        <v>113</v>
      </c>
      <c r="F12521" s="6">
        <v>113</v>
      </c>
      <c r="G12521" s="1">
        <v>114</v>
      </c>
      <c r="H12521" s="6" t="s">
        <v>319</v>
      </c>
      <c r="I12521" s="6" t="s">
        <v>2937</v>
      </c>
      <c r="K12521" s="6">
        <v>174</v>
      </c>
    </row>
    <row r="12522" spans="1:11">
      <c r="A12522" s="6">
        <v>14135452</v>
      </c>
      <c r="B12522" t="s">
        <v>13852</v>
      </c>
      <c r="C12522" s="6" t="s">
        <v>303</v>
      </c>
      <c r="D12522" s="6">
        <v>29</v>
      </c>
      <c r="E12522" s="6">
        <v>113</v>
      </c>
      <c r="F12522" s="6">
        <v>113</v>
      </c>
      <c r="G12522" s="1">
        <v>114</v>
      </c>
      <c r="H12522" s="6" t="s">
        <v>303</v>
      </c>
      <c r="I12522" s="6" t="s">
        <v>603</v>
      </c>
      <c r="K12522" s="6">
        <v>174</v>
      </c>
    </row>
    <row r="12523" spans="1:11">
      <c r="A12523" s="6">
        <v>14080632</v>
      </c>
      <c r="B12523" t="s">
        <v>13853</v>
      </c>
      <c r="C12523" s="6" t="s">
        <v>2157</v>
      </c>
      <c r="D12523" s="6">
        <v>29</v>
      </c>
      <c r="E12523" s="6">
        <v>113</v>
      </c>
      <c r="F12523" s="6">
        <v>113</v>
      </c>
      <c r="G12523" s="1">
        <v>114</v>
      </c>
      <c r="H12523" s="6" t="s">
        <v>2157</v>
      </c>
      <c r="I12523" s="6" t="s">
        <v>603</v>
      </c>
      <c r="K12523" s="6">
        <v>168</v>
      </c>
    </row>
    <row r="12524" spans="1:11">
      <c r="A12524" s="6">
        <v>77052129</v>
      </c>
      <c r="B12524" t="s">
        <v>13854</v>
      </c>
      <c r="C12524" s="6" t="s">
        <v>589</v>
      </c>
      <c r="D12524" s="6">
        <v>26</v>
      </c>
      <c r="E12524" s="6">
        <v>113</v>
      </c>
      <c r="F12524" s="6">
        <v>113</v>
      </c>
      <c r="G12524" s="1">
        <v>114</v>
      </c>
      <c r="H12524" s="6" t="s">
        <v>589</v>
      </c>
      <c r="I12524" s="6" t="s">
        <v>2937</v>
      </c>
      <c r="K12524" s="6">
        <v>185</v>
      </c>
    </row>
    <row r="12525" spans="1:11">
      <c r="A12525" s="6">
        <v>14177125</v>
      </c>
      <c r="B12525" t="s">
        <v>13855</v>
      </c>
      <c r="C12525" s="6" t="s">
        <v>1806</v>
      </c>
      <c r="D12525" s="6">
        <v>28</v>
      </c>
      <c r="E12525" s="6">
        <v>113</v>
      </c>
      <c r="F12525" s="6">
        <v>113</v>
      </c>
      <c r="G12525" s="1">
        <v>114</v>
      </c>
      <c r="H12525" s="6" t="s">
        <v>1806</v>
      </c>
      <c r="I12525" s="6" t="s">
        <v>603</v>
      </c>
      <c r="K12525" s="6">
        <v>170</v>
      </c>
    </row>
    <row r="12526" spans="1:11">
      <c r="A12526" s="6">
        <v>42018202</v>
      </c>
      <c r="B12526" t="s">
        <v>13856</v>
      </c>
      <c r="C12526" s="6" t="s">
        <v>2115</v>
      </c>
      <c r="D12526" s="6">
        <v>32</v>
      </c>
      <c r="E12526" s="6">
        <v>113</v>
      </c>
      <c r="F12526" s="6">
        <v>113</v>
      </c>
      <c r="G12526" s="1">
        <v>114</v>
      </c>
      <c r="H12526" s="6" t="s">
        <v>2115</v>
      </c>
      <c r="I12526" s="6" t="s">
        <v>13857</v>
      </c>
      <c r="K12526" s="6">
        <v>178</v>
      </c>
    </row>
    <row r="12527" spans="1:11">
      <c r="A12527" s="6">
        <v>14137035</v>
      </c>
      <c r="B12527" t="s">
        <v>13858</v>
      </c>
      <c r="C12527" s="6" t="s">
        <v>2115</v>
      </c>
      <c r="D12527" s="6">
        <v>32</v>
      </c>
      <c r="E12527" s="6">
        <v>113</v>
      </c>
      <c r="F12527" s="6">
        <v>113</v>
      </c>
      <c r="G12527" s="1">
        <v>114</v>
      </c>
      <c r="H12527" s="6" t="s">
        <v>2115</v>
      </c>
      <c r="I12527" s="6" t="s">
        <v>603</v>
      </c>
      <c r="K12527" s="6">
        <v>192</v>
      </c>
    </row>
    <row r="12528" spans="1:11">
      <c r="A12528" s="6">
        <v>78009287</v>
      </c>
      <c r="B12528" t="s">
        <v>13859</v>
      </c>
      <c r="C12528" s="6" t="s">
        <v>942</v>
      </c>
      <c r="D12528" s="6">
        <v>35</v>
      </c>
      <c r="E12528" s="6">
        <v>113</v>
      </c>
      <c r="F12528" s="6">
        <v>113</v>
      </c>
      <c r="G12528" s="1">
        <v>114</v>
      </c>
      <c r="H12528" s="6" t="s">
        <v>942</v>
      </c>
      <c r="I12528" s="6" t="s">
        <v>1661</v>
      </c>
      <c r="K12528" s="6">
        <v>173</v>
      </c>
    </row>
    <row r="12529" spans="1:11">
      <c r="A12529" s="6">
        <v>14031732</v>
      </c>
      <c r="B12529" t="s">
        <v>13860</v>
      </c>
      <c r="C12529" s="6" t="s">
        <v>3368</v>
      </c>
      <c r="D12529" s="6">
        <v>32</v>
      </c>
      <c r="E12529" s="6">
        <v>113</v>
      </c>
      <c r="F12529" s="6">
        <v>113</v>
      </c>
      <c r="G12529" s="1">
        <v>114</v>
      </c>
      <c r="H12529" s="6" t="s">
        <v>3368</v>
      </c>
      <c r="I12529" s="6" t="s">
        <v>603</v>
      </c>
      <c r="K12529" s="6">
        <v>175</v>
      </c>
    </row>
    <row r="12530" spans="1:11">
      <c r="A12530" s="6">
        <v>77029280</v>
      </c>
      <c r="B12530" t="s">
        <v>13861</v>
      </c>
      <c r="C12530" s="6" t="s">
        <v>1759</v>
      </c>
      <c r="D12530" s="6">
        <v>30</v>
      </c>
      <c r="E12530" s="6">
        <v>113</v>
      </c>
      <c r="F12530" s="6">
        <v>113</v>
      </c>
      <c r="G12530" s="1">
        <v>114</v>
      </c>
      <c r="H12530" s="6" t="s">
        <v>1759</v>
      </c>
      <c r="I12530" s="6" t="s">
        <v>2937</v>
      </c>
      <c r="K12530" s="6">
        <v>183</v>
      </c>
    </row>
    <row r="12531" spans="1:11">
      <c r="A12531" s="6">
        <v>55082916</v>
      </c>
      <c r="B12531" t="s">
        <v>13862</v>
      </c>
      <c r="C12531" s="6" t="s">
        <v>1747</v>
      </c>
      <c r="D12531" s="6">
        <v>29</v>
      </c>
      <c r="E12531" s="6">
        <v>113</v>
      </c>
      <c r="F12531" s="6">
        <v>113</v>
      </c>
      <c r="G12531" s="1">
        <v>114</v>
      </c>
      <c r="H12531" s="6" t="s">
        <v>1747</v>
      </c>
      <c r="I12531" s="6" t="s">
        <v>306</v>
      </c>
      <c r="K12531" s="6">
        <v>185</v>
      </c>
    </row>
    <row r="12532" spans="1:11">
      <c r="A12532" s="6">
        <v>85139347</v>
      </c>
      <c r="B12532" t="s">
        <v>13863</v>
      </c>
      <c r="C12532" s="6" t="s">
        <v>377</v>
      </c>
      <c r="D12532" s="6">
        <v>27</v>
      </c>
      <c r="E12532" s="6">
        <v>113</v>
      </c>
      <c r="F12532" s="6">
        <v>113</v>
      </c>
      <c r="G12532" s="1">
        <v>114</v>
      </c>
      <c r="H12532" s="6" t="s">
        <v>377</v>
      </c>
      <c r="I12532" s="6" t="s">
        <v>13864</v>
      </c>
      <c r="K12532" s="6">
        <v>188</v>
      </c>
    </row>
    <row r="12533" spans="1:11">
      <c r="A12533" s="6">
        <v>14047015</v>
      </c>
      <c r="B12533" t="s">
        <v>13865</v>
      </c>
      <c r="C12533" s="6" t="s">
        <v>488</v>
      </c>
      <c r="D12533" s="6">
        <v>32</v>
      </c>
      <c r="E12533" s="6">
        <v>113</v>
      </c>
      <c r="F12533" s="6">
        <v>113</v>
      </c>
      <c r="G12533" s="1">
        <v>114</v>
      </c>
      <c r="H12533" s="6" t="s">
        <v>488</v>
      </c>
      <c r="I12533" s="6" t="s">
        <v>603</v>
      </c>
      <c r="K12533" s="6">
        <v>175</v>
      </c>
    </row>
    <row r="12534" spans="1:11">
      <c r="A12534" s="6">
        <v>14061629</v>
      </c>
      <c r="B12534" t="s">
        <v>13866</v>
      </c>
      <c r="C12534" s="6" t="s">
        <v>2157</v>
      </c>
      <c r="D12534" s="6">
        <v>30</v>
      </c>
      <c r="E12534" s="6">
        <v>113</v>
      </c>
      <c r="F12534" s="6">
        <v>113</v>
      </c>
      <c r="G12534" s="1">
        <v>114</v>
      </c>
      <c r="H12534" s="6" t="s">
        <v>2157</v>
      </c>
      <c r="I12534" s="6" t="s">
        <v>603</v>
      </c>
      <c r="K12534" s="6">
        <v>180</v>
      </c>
    </row>
    <row r="12535" spans="1:11">
      <c r="A12535" s="6">
        <v>14201424</v>
      </c>
      <c r="B12535" t="s">
        <v>13867</v>
      </c>
      <c r="C12535" s="6" t="s">
        <v>2112</v>
      </c>
      <c r="D12535" s="6">
        <v>26</v>
      </c>
      <c r="E12535" s="6">
        <v>113</v>
      </c>
      <c r="F12535" s="6">
        <v>113</v>
      </c>
      <c r="G12535" s="1">
        <v>114</v>
      </c>
      <c r="H12535" s="6" t="s">
        <v>2112</v>
      </c>
      <c r="I12535" s="6" t="s">
        <v>187</v>
      </c>
      <c r="K12535" s="6">
        <v>176</v>
      </c>
    </row>
    <row r="12536" spans="1:11">
      <c r="A12536" s="6">
        <v>29140619</v>
      </c>
      <c r="B12536" t="s">
        <v>13868</v>
      </c>
      <c r="C12536" s="6" t="s">
        <v>319</v>
      </c>
      <c r="D12536" s="6">
        <v>27</v>
      </c>
      <c r="E12536" s="6">
        <v>113</v>
      </c>
      <c r="F12536" s="6">
        <v>113</v>
      </c>
      <c r="G12536" s="1">
        <v>114</v>
      </c>
      <c r="H12536" s="6" t="s">
        <v>319</v>
      </c>
      <c r="I12536" s="6" t="s">
        <v>3639</v>
      </c>
      <c r="K12536" s="6">
        <v>187</v>
      </c>
    </row>
    <row r="12537" spans="1:11">
      <c r="A12537" s="6">
        <v>14224723</v>
      </c>
      <c r="B12537" t="s">
        <v>13869</v>
      </c>
      <c r="C12537" s="6" t="s">
        <v>319</v>
      </c>
      <c r="D12537" s="6">
        <v>27</v>
      </c>
      <c r="E12537" s="6">
        <v>113</v>
      </c>
      <c r="F12537" s="6">
        <v>113</v>
      </c>
      <c r="G12537" s="1">
        <v>114</v>
      </c>
      <c r="H12537" s="6" t="s">
        <v>319</v>
      </c>
      <c r="I12537" s="6" t="s">
        <v>603</v>
      </c>
      <c r="K12537" s="6">
        <v>175</v>
      </c>
    </row>
    <row r="12538" spans="1:11">
      <c r="A12538" s="6">
        <v>77062601</v>
      </c>
      <c r="B12538" t="s">
        <v>13870</v>
      </c>
      <c r="C12538" s="6" t="s">
        <v>2112</v>
      </c>
      <c r="D12538" s="6">
        <v>25</v>
      </c>
      <c r="E12538" s="6">
        <v>113</v>
      </c>
      <c r="F12538" s="6">
        <v>113</v>
      </c>
      <c r="G12538" s="1">
        <v>114</v>
      </c>
      <c r="H12538" s="6" t="s">
        <v>2112</v>
      </c>
      <c r="I12538" s="6" t="s">
        <v>2937</v>
      </c>
      <c r="K12538" s="6">
        <v>185</v>
      </c>
    </row>
    <row r="12539" spans="1:11">
      <c r="A12539" s="6">
        <v>93079013</v>
      </c>
      <c r="B12539" t="s">
        <v>13871</v>
      </c>
      <c r="C12539" s="6" t="s">
        <v>311</v>
      </c>
      <c r="D12539" s="6">
        <v>27</v>
      </c>
      <c r="E12539" s="6">
        <v>113</v>
      </c>
      <c r="F12539" s="6">
        <v>113</v>
      </c>
      <c r="G12539" s="1">
        <v>114</v>
      </c>
      <c r="H12539" s="6" t="s">
        <v>311</v>
      </c>
      <c r="I12539" s="6" t="s">
        <v>857</v>
      </c>
      <c r="K12539" s="6">
        <v>187</v>
      </c>
    </row>
    <row r="12540" spans="1:11">
      <c r="A12540" s="6">
        <v>2000050359</v>
      </c>
      <c r="B12540" t="s">
        <v>13872</v>
      </c>
      <c r="C12540" s="6" t="s">
        <v>1213</v>
      </c>
      <c r="D12540" s="6">
        <v>26</v>
      </c>
      <c r="E12540" s="6">
        <v>113</v>
      </c>
      <c r="F12540" s="6">
        <v>113</v>
      </c>
      <c r="G12540" s="1">
        <v>114</v>
      </c>
      <c r="H12540" s="6" t="s">
        <v>1213</v>
      </c>
      <c r="I12540" s="6" t="s">
        <v>378</v>
      </c>
      <c r="K12540" s="6">
        <v>162</v>
      </c>
    </row>
    <row r="12541" spans="1:11">
      <c r="A12541" s="6">
        <v>14118362</v>
      </c>
      <c r="B12541" t="s">
        <v>13873</v>
      </c>
      <c r="C12541" s="6" t="s">
        <v>1698</v>
      </c>
      <c r="D12541" s="6">
        <v>27</v>
      </c>
      <c r="E12541" s="6">
        <v>113</v>
      </c>
      <c r="F12541" s="6">
        <v>113</v>
      </c>
      <c r="G12541" s="1">
        <v>113</v>
      </c>
      <c r="H12541" s="6" t="s">
        <v>1698</v>
      </c>
      <c r="I12541" s="6" t="s">
        <v>603</v>
      </c>
      <c r="K12541" s="6">
        <v>168</v>
      </c>
    </row>
    <row r="12542" spans="1:11">
      <c r="A12542" s="6">
        <v>72045832</v>
      </c>
      <c r="B12542" t="s">
        <v>13874</v>
      </c>
      <c r="C12542" s="6" t="s">
        <v>2751</v>
      </c>
      <c r="D12542" s="6">
        <v>29</v>
      </c>
      <c r="E12542" s="6">
        <v>113</v>
      </c>
      <c r="F12542" s="6">
        <v>113</v>
      </c>
      <c r="G12542" s="1">
        <v>113</v>
      </c>
      <c r="H12542" s="6" t="s">
        <v>2751</v>
      </c>
      <c r="I12542" s="6" t="s">
        <v>811</v>
      </c>
      <c r="K12542" s="6">
        <v>181</v>
      </c>
    </row>
    <row r="12543" spans="1:11">
      <c r="A12543" s="6">
        <v>77029489</v>
      </c>
      <c r="B12543" t="s">
        <v>13875</v>
      </c>
      <c r="C12543" s="6" t="s">
        <v>2115</v>
      </c>
      <c r="D12543" s="6">
        <v>29</v>
      </c>
      <c r="E12543" s="6">
        <v>113</v>
      </c>
      <c r="F12543" s="6">
        <v>113</v>
      </c>
      <c r="G12543" s="1">
        <v>113</v>
      </c>
      <c r="H12543" s="6" t="s">
        <v>2115</v>
      </c>
      <c r="I12543" s="6" t="s">
        <v>13876</v>
      </c>
      <c r="K12543" s="6">
        <v>181</v>
      </c>
    </row>
    <row r="12544" spans="1:11">
      <c r="A12544" s="6">
        <v>63036087</v>
      </c>
      <c r="B12544" t="s">
        <v>13877</v>
      </c>
      <c r="C12544" s="6" t="s">
        <v>1828</v>
      </c>
      <c r="D12544" s="6">
        <v>27</v>
      </c>
      <c r="E12544" s="6">
        <v>113</v>
      </c>
      <c r="F12544" s="6">
        <v>113</v>
      </c>
      <c r="G12544" s="1">
        <v>113</v>
      </c>
      <c r="H12544" s="6" t="s">
        <v>1828</v>
      </c>
      <c r="I12544" s="6" t="s">
        <v>1708</v>
      </c>
      <c r="K12544" s="6">
        <v>187</v>
      </c>
    </row>
    <row r="12545" spans="1:11">
      <c r="A12545" s="6">
        <v>58060514</v>
      </c>
      <c r="B12545" t="s">
        <v>13878</v>
      </c>
      <c r="C12545" s="6" t="s">
        <v>1102</v>
      </c>
      <c r="D12545" s="6">
        <v>33</v>
      </c>
      <c r="E12545" s="6">
        <v>113</v>
      </c>
      <c r="F12545" s="6">
        <v>113</v>
      </c>
      <c r="G12545" s="1">
        <v>113</v>
      </c>
      <c r="H12545" s="6" t="s">
        <v>1102</v>
      </c>
      <c r="I12545" s="6" t="s">
        <v>194</v>
      </c>
      <c r="K12545" s="6">
        <v>172</v>
      </c>
    </row>
    <row r="12546" spans="1:11">
      <c r="A12546" s="6">
        <v>14083550</v>
      </c>
      <c r="B12546" t="s">
        <v>13879</v>
      </c>
      <c r="C12546" s="6" t="s">
        <v>1709</v>
      </c>
      <c r="D12546" s="6">
        <v>31</v>
      </c>
      <c r="E12546" s="6">
        <v>113</v>
      </c>
      <c r="F12546" s="6">
        <v>113</v>
      </c>
      <c r="G12546" s="1">
        <v>113</v>
      </c>
      <c r="H12546" s="6" t="s">
        <v>1709</v>
      </c>
      <c r="I12546" s="6" t="s">
        <v>603</v>
      </c>
      <c r="K12546" s="6">
        <v>183</v>
      </c>
    </row>
    <row r="12547" spans="1:11">
      <c r="A12547" s="6">
        <v>14101652</v>
      </c>
      <c r="B12547" t="s">
        <v>13880</v>
      </c>
      <c r="C12547" s="6" t="s">
        <v>1638</v>
      </c>
      <c r="D12547" s="6">
        <v>28</v>
      </c>
      <c r="E12547" s="6">
        <v>113</v>
      </c>
      <c r="F12547" s="6">
        <v>113</v>
      </c>
      <c r="G12547" s="1">
        <v>113</v>
      </c>
      <c r="H12547" s="6" t="s">
        <v>1638</v>
      </c>
      <c r="I12547" s="6" t="s">
        <v>603</v>
      </c>
      <c r="K12547" s="6">
        <v>179</v>
      </c>
    </row>
    <row r="12548" spans="1:11">
      <c r="A12548" s="6">
        <v>19115159</v>
      </c>
      <c r="B12548" t="s">
        <v>13881</v>
      </c>
      <c r="C12548" s="6" t="s">
        <v>377</v>
      </c>
      <c r="D12548" s="6">
        <v>35</v>
      </c>
      <c r="E12548" s="6">
        <v>113</v>
      </c>
      <c r="F12548" s="6">
        <v>113</v>
      </c>
      <c r="G12548" s="1">
        <v>113</v>
      </c>
      <c r="H12548" s="6" t="s">
        <v>377</v>
      </c>
      <c r="I12548" s="6" t="s">
        <v>257</v>
      </c>
      <c r="K12548" s="6">
        <v>186</v>
      </c>
    </row>
    <row r="12549" spans="1:11">
      <c r="A12549" s="6">
        <v>25044095</v>
      </c>
      <c r="B12549" t="s">
        <v>13882</v>
      </c>
      <c r="C12549" s="6" t="s">
        <v>944</v>
      </c>
      <c r="D12549" s="6">
        <v>29</v>
      </c>
      <c r="E12549" s="6">
        <v>113</v>
      </c>
      <c r="F12549" s="6">
        <v>113</v>
      </c>
      <c r="G12549" s="1">
        <v>113</v>
      </c>
      <c r="H12549" s="6" t="s">
        <v>944</v>
      </c>
      <c r="I12549" s="6" t="s">
        <v>1731</v>
      </c>
      <c r="K12549" s="6">
        <v>172</v>
      </c>
    </row>
    <row r="12550" spans="1:11">
      <c r="A12550" s="6">
        <v>58022177</v>
      </c>
      <c r="B12550" t="s">
        <v>13883</v>
      </c>
      <c r="C12550" s="6" t="s">
        <v>1624</v>
      </c>
      <c r="D12550" s="6">
        <v>36</v>
      </c>
      <c r="E12550" s="6">
        <v>113</v>
      </c>
      <c r="F12550" s="6">
        <v>113</v>
      </c>
      <c r="G12550" s="1">
        <v>113</v>
      </c>
      <c r="H12550" s="6" t="s">
        <v>1624</v>
      </c>
      <c r="I12550" s="6" t="s">
        <v>7484</v>
      </c>
      <c r="K12550" s="6">
        <v>190</v>
      </c>
    </row>
    <row r="12551" spans="1:11">
      <c r="A12551" s="6">
        <v>14069994</v>
      </c>
      <c r="B12551" t="s">
        <v>13884</v>
      </c>
      <c r="C12551" s="6" t="s">
        <v>377</v>
      </c>
      <c r="D12551" s="6">
        <v>32</v>
      </c>
      <c r="E12551" s="6">
        <v>113</v>
      </c>
      <c r="F12551" s="6">
        <v>113</v>
      </c>
      <c r="G12551" s="1">
        <v>113</v>
      </c>
      <c r="H12551" s="6" t="s">
        <v>377</v>
      </c>
      <c r="I12551" s="6" t="s">
        <v>603</v>
      </c>
      <c r="K12551" s="6">
        <v>179</v>
      </c>
    </row>
    <row r="12552" spans="1:11">
      <c r="A12552" s="6">
        <v>24052474</v>
      </c>
      <c r="B12552" t="s">
        <v>656</v>
      </c>
      <c r="C12552" s="6" t="s">
        <v>1624</v>
      </c>
      <c r="D12552" s="6">
        <v>27</v>
      </c>
      <c r="E12552" s="6">
        <v>113</v>
      </c>
      <c r="F12552" s="6">
        <v>113</v>
      </c>
      <c r="G12552" s="1">
        <v>113</v>
      </c>
      <c r="H12552" s="6" t="s">
        <v>1624</v>
      </c>
      <c r="I12552" s="6" t="s">
        <v>657</v>
      </c>
      <c r="K12552" s="6">
        <v>203</v>
      </c>
    </row>
    <row r="12553" spans="1:11">
      <c r="A12553" s="6">
        <v>20503374</v>
      </c>
      <c r="B12553" t="s">
        <v>13885</v>
      </c>
      <c r="C12553" s="6" t="s">
        <v>377</v>
      </c>
      <c r="D12553" s="6">
        <v>29</v>
      </c>
      <c r="E12553" s="6">
        <v>113</v>
      </c>
      <c r="F12553" s="6">
        <v>113</v>
      </c>
      <c r="G12553" s="1">
        <v>113</v>
      </c>
      <c r="H12553" s="6" t="s">
        <v>377</v>
      </c>
      <c r="I12553" s="6" t="s">
        <v>6805</v>
      </c>
      <c r="K12553" s="6">
        <v>188</v>
      </c>
    </row>
    <row r="12554" spans="1:11">
      <c r="A12554" s="6">
        <v>75037701</v>
      </c>
      <c r="B12554" t="s">
        <v>13886</v>
      </c>
      <c r="C12554" s="6" t="s">
        <v>944</v>
      </c>
      <c r="D12554" s="6">
        <v>31</v>
      </c>
      <c r="E12554" s="6">
        <v>113</v>
      </c>
      <c r="F12554" s="6">
        <v>113</v>
      </c>
      <c r="G12554" s="1">
        <v>113</v>
      </c>
      <c r="H12554" s="6" t="s">
        <v>944</v>
      </c>
      <c r="I12554" s="6" t="s">
        <v>2639</v>
      </c>
      <c r="K12554" s="6">
        <v>176</v>
      </c>
    </row>
    <row r="12555" spans="1:11">
      <c r="A12555" s="6">
        <v>77051034</v>
      </c>
      <c r="B12555" t="s">
        <v>13887</v>
      </c>
      <c r="C12555" s="6" t="s">
        <v>319</v>
      </c>
      <c r="D12555" s="6">
        <v>28</v>
      </c>
      <c r="E12555" s="6">
        <v>113</v>
      </c>
      <c r="F12555" s="6">
        <v>113</v>
      </c>
      <c r="G12555" s="1">
        <v>113</v>
      </c>
      <c r="H12555" s="6" t="s">
        <v>319</v>
      </c>
      <c r="I12555" s="6" t="s">
        <v>2937</v>
      </c>
      <c r="K12555" s="6">
        <v>178</v>
      </c>
    </row>
    <row r="12556" spans="1:11">
      <c r="A12556" s="6">
        <v>45105523</v>
      </c>
      <c r="B12556" t="s">
        <v>13888</v>
      </c>
      <c r="C12556" s="6" t="s">
        <v>240</v>
      </c>
      <c r="D12556" s="6">
        <v>31</v>
      </c>
      <c r="E12556" s="6">
        <v>113</v>
      </c>
      <c r="F12556" s="6">
        <v>113</v>
      </c>
      <c r="G12556" s="1">
        <v>113</v>
      </c>
      <c r="H12556" s="6" t="s">
        <v>240</v>
      </c>
      <c r="I12556" s="6" t="s">
        <v>2134</v>
      </c>
      <c r="K12556" s="6">
        <v>184</v>
      </c>
    </row>
    <row r="12557" spans="1:11">
      <c r="A12557" s="6">
        <v>78062157</v>
      </c>
      <c r="B12557" t="s">
        <v>13889</v>
      </c>
      <c r="C12557" s="6" t="s">
        <v>13890</v>
      </c>
      <c r="D12557" s="6">
        <v>31</v>
      </c>
      <c r="E12557" s="6">
        <v>113</v>
      </c>
      <c r="F12557" s="6">
        <v>113</v>
      </c>
      <c r="G12557" s="1">
        <v>113</v>
      </c>
      <c r="H12557" s="6" t="s">
        <v>13890</v>
      </c>
      <c r="I12557" s="6" t="s">
        <v>11818</v>
      </c>
      <c r="K12557" s="6">
        <v>176</v>
      </c>
    </row>
    <row r="12558" spans="1:11">
      <c r="A12558" s="6">
        <v>2000025470</v>
      </c>
      <c r="B12558" t="s">
        <v>13891</v>
      </c>
      <c r="C12558" s="6" t="s">
        <v>4359</v>
      </c>
      <c r="D12558" s="6">
        <v>30</v>
      </c>
      <c r="E12558" s="6">
        <v>113</v>
      </c>
      <c r="F12558" s="6">
        <v>113</v>
      </c>
      <c r="G12558" s="1">
        <v>113</v>
      </c>
      <c r="H12558" s="6" t="s">
        <v>4359</v>
      </c>
      <c r="I12558" s="6" t="s">
        <v>13892</v>
      </c>
      <c r="K12558" s="6">
        <v>178</v>
      </c>
    </row>
    <row r="12559" spans="1:11">
      <c r="A12559" s="6">
        <v>14124078</v>
      </c>
      <c r="B12559" t="s">
        <v>13893</v>
      </c>
      <c r="C12559" s="6" t="s">
        <v>319</v>
      </c>
      <c r="D12559" s="6">
        <v>31</v>
      </c>
      <c r="E12559" s="6">
        <v>113</v>
      </c>
      <c r="F12559" s="6">
        <v>113</v>
      </c>
      <c r="G12559" s="1">
        <v>113</v>
      </c>
      <c r="H12559" s="6" t="s">
        <v>319</v>
      </c>
      <c r="I12559" s="6" t="s">
        <v>603</v>
      </c>
      <c r="K12559" s="6">
        <v>180</v>
      </c>
    </row>
    <row r="12560" spans="1:11">
      <c r="A12560" s="6">
        <v>62178126</v>
      </c>
      <c r="B12560" t="s">
        <v>13894</v>
      </c>
      <c r="C12560" s="6" t="s">
        <v>944</v>
      </c>
      <c r="D12560" s="6">
        <v>27</v>
      </c>
      <c r="E12560" s="6">
        <v>113</v>
      </c>
      <c r="F12560" s="6">
        <v>113</v>
      </c>
      <c r="G12560" s="1">
        <v>113</v>
      </c>
      <c r="H12560" s="6" t="s">
        <v>944</v>
      </c>
      <c r="I12560" s="6" t="s">
        <v>1890</v>
      </c>
      <c r="K12560" s="6">
        <v>183</v>
      </c>
    </row>
    <row r="12561" spans="1:11">
      <c r="A12561" s="6">
        <v>78083576</v>
      </c>
      <c r="B12561" t="s">
        <v>13895</v>
      </c>
      <c r="C12561" s="6" t="s">
        <v>2121</v>
      </c>
      <c r="D12561" s="6">
        <v>27</v>
      </c>
      <c r="E12561" s="6">
        <v>113</v>
      </c>
      <c r="F12561" s="6">
        <v>113</v>
      </c>
      <c r="G12561" s="1">
        <v>113</v>
      </c>
      <c r="H12561" s="6" t="s">
        <v>2121</v>
      </c>
      <c r="I12561" s="6" t="s">
        <v>1661</v>
      </c>
      <c r="K12561" s="6">
        <v>175</v>
      </c>
    </row>
    <row r="12562" spans="1:11">
      <c r="A12562" s="6">
        <v>98040298</v>
      </c>
      <c r="B12562" t="s">
        <v>13896</v>
      </c>
      <c r="C12562" s="6" t="s">
        <v>377</v>
      </c>
      <c r="D12562" s="6">
        <v>28</v>
      </c>
      <c r="E12562" s="6">
        <v>113</v>
      </c>
      <c r="F12562" s="6">
        <v>113</v>
      </c>
      <c r="G12562" s="1">
        <v>113</v>
      </c>
      <c r="H12562" s="6" t="s">
        <v>377</v>
      </c>
      <c r="I12562" s="6" t="s">
        <v>3517</v>
      </c>
      <c r="K12562" s="6">
        <v>187</v>
      </c>
    </row>
    <row r="12563" spans="1:11">
      <c r="A12563" s="6">
        <v>67214341</v>
      </c>
      <c r="B12563" t="s">
        <v>13897</v>
      </c>
      <c r="C12563" s="6" t="s">
        <v>829</v>
      </c>
      <c r="D12563" s="6">
        <v>29</v>
      </c>
      <c r="E12563" s="6">
        <v>113</v>
      </c>
      <c r="F12563" s="6">
        <v>113</v>
      </c>
      <c r="G12563" s="1">
        <v>113</v>
      </c>
      <c r="H12563" s="6" t="s">
        <v>829</v>
      </c>
      <c r="I12563" s="6" t="s">
        <v>1936</v>
      </c>
      <c r="K12563" s="6">
        <v>184</v>
      </c>
    </row>
    <row r="12564" spans="1:11">
      <c r="A12564" s="6">
        <v>2000199219</v>
      </c>
      <c r="B12564" t="s">
        <v>13898</v>
      </c>
      <c r="C12564" s="6" t="s">
        <v>944</v>
      </c>
      <c r="D12564" s="6">
        <v>19</v>
      </c>
      <c r="E12564" s="6">
        <v>112</v>
      </c>
      <c r="F12564" s="6">
        <v>112</v>
      </c>
      <c r="G12564" s="1">
        <v>-85</v>
      </c>
      <c r="H12564" s="6" t="s">
        <v>944</v>
      </c>
      <c r="I12564" s="6" t="s">
        <v>306</v>
      </c>
      <c r="K12564" s="6">
        <v>170</v>
      </c>
    </row>
    <row r="12565" spans="1:11">
      <c r="A12565" s="6">
        <v>2000388558</v>
      </c>
      <c r="B12565" t="s">
        <v>13899</v>
      </c>
      <c r="C12565" s="6" t="s">
        <v>1176</v>
      </c>
      <c r="D12565" s="6">
        <v>17</v>
      </c>
      <c r="E12565" s="6">
        <v>112</v>
      </c>
      <c r="F12565" s="6">
        <v>112</v>
      </c>
      <c r="G12565" s="1">
        <v>-85</v>
      </c>
      <c r="H12565" s="6" t="s">
        <v>1176</v>
      </c>
      <c r="I12565" s="6" t="s">
        <v>259</v>
      </c>
      <c r="K12565" s="6">
        <v>175</v>
      </c>
    </row>
    <row r="12566" spans="1:11">
      <c r="A12566" s="6">
        <v>2000263566</v>
      </c>
      <c r="B12566" t="s">
        <v>13900</v>
      </c>
      <c r="C12566" s="6" t="s">
        <v>2115</v>
      </c>
      <c r="D12566" s="6">
        <v>18</v>
      </c>
      <c r="E12566" s="6">
        <v>112</v>
      </c>
      <c r="F12566" s="6">
        <v>112</v>
      </c>
      <c r="G12566" s="1">
        <v>-85</v>
      </c>
      <c r="H12566" s="6" t="s">
        <v>2115</v>
      </c>
      <c r="I12566" s="6" t="s">
        <v>257</v>
      </c>
      <c r="K12566" s="6">
        <v>175</v>
      </c>
    </row>
    <row r="12567" spans="1:11">
      <c r="A12567" s="6">
        <v>2000280807</v>
      </c>
      <c r="B12567" t="s">
        <v>1392</v>
      </c>
      <c r="C12567" s="6" t="s">
        <v>640</v>
      </c>
      <c r="D12567" s="6">
        <v>18</v>
      </c>
      <c r="E12567" s="6">
        <v>112</v>
      </c>
      <c r="F12567" s="6">
        <v>112</v>
      </c>
      <c r="G12567" s="1">
        <v>-8</v>
      </c>
      <c r="H12567" s="6" t="s">
        <v>640</v>
      </c>
      <c r="I12567" s="6" t="s">
        <v>259</v>
      </c>
      <c r="K12567" s="6">
        <v>181</v>
      </c>
    </row>
    <row r="12568" spans="1:11">
      <c r="A12568" s="6">
        <v>2000186695</v>
      </c>
      <c r="B12568" t="s">
        <v>1041</v>
      </c>
      <c r="C12568" s="6" t="s">
        <v>377</v>
      </c>
      <c r="D12568" s="6">
        <v>20</v>
      </c>
      <c r="E12568" s="6">
        <v>112</v>
      </c>
      <c r="F12568" s="6">
        <v>112</v>
      </c>
      <c r="G12568" s="1">
        <v>-8</v>
      </c>
      <c r="H12568" s="6" t="s">
        <v>377</v>
      </c>
      <c r="I12568" s="6" t="s">
        <v>731</v>
      </c>
      <c r="K12568" s="6">
        <v>194</v>
      </c>
    </row>
    <row r="12569" spans="1:11">
      <c r="A12569" s="6">
        <v>2000170106</v>
      </c>
      <c r="B12569" t="s">
        <v>13901</v>
      </c>
      <c r="C12569" s="6" t="s">
        <v>319</v>
      </c>
      <c r="D12569" s="6">
        <v>19</v>
      </c>
      <c r="E12569" s="6">
        <v>112</v>
      </c>
      <c r="F12569" s="6">
        <v>112</v>
      </c>
      <c r="G12569" s="1">
        <v>-8</v>
      </c>
      <c r="H12569" s="6" t="s">
        <v>319</v>
      </c>
      <c r="I12569" s="6" t="s">
        <v>729</v>
      </c>
      <c r="K12569" s="6">
        <v>193</v>
      </c>
    </row>
    <row r="12570" spans="1:11">
      <c r="A12570" s="6">
        <v>2000131484</v>
      </c>
      <c r="B12570" t="s">
        <v>13902</v>
      </c>
      <c r="C12570" s="6" t="s">
        <v>314</v>
      </c>
      <c r="D12570" s="6">
        <v>20</v>
      </c>
      <c r="E12570" s="6">
        <v>112</v>
      </c>
      <c r="F12570" s="6">
        <v>112</v>
      </c>
      <c r="G12570" s="1">
        <v>-8</v>
      </c>
      <c r="H12570" s="6" t="s">
        <v>314</v>
      </c>
      <c r="I12570" s="6" t="s">
        <v>306</v>
      </c>
      <c r="K12570" s="6">
        <v>182</v>
      </c>
    </row>
    <row r="12571" spans="1:11">
      <c r="A12571" s="6">
        <v>2000131486</v>
      </c>
      <c r="B12571" t="s">
        <v>13903</v>
      </c>
      <c r="C12571" s="6" t="s">
        <v>944</v>
      </c>
      <c r="D12571" s="6">
        <v>20</v>
      </c>
      <c r="E12571" s="6">
        <v>112</v>
      </c>
      <c r="F12571" s="6">
        <v>112</v>
      </c>
      <c r="G12571" s="1">
        <v>-8</v>
      </c>
      <c r="H12571" s="6" t="s">
        <v>944</v>
      </c>
      <c r="I12571" s="6" t="s">
        <v>306</v>
      </c>
      <c r="K12571" s="6">
        <v>186</v>
      </c>
    </row>
    <row r="12572" spans="1:11">
      <c r="A12572" s="6">
        <v>2000254616</v>
      </c>
      <c r="B12572" t="s">
        <v>13904</v>
      </c>
      <c r="C12572" s="6" t="s">
        <v>218</v>
      </c>
      <c r="D12572" s="6">
        <v>19</v>
      </c>
      <c r="E12572" s="6">
        <v>112</v>
      </c>
      <c r="F12572" s="6">
        <v>112</v>
      </c>
      <c r="G12572" s="1">
        <v>-8</v>
      </c>
      <c r="H12572" s="6" t="s">
        <v>218</v>
      </c>
      <c r="I12572" s="6" t="s">
        <v>603</v>
      </c>
      <c r="K12572" s="6">
        <v>186</v>
      </c>
    </row>
    <row r="12573" spans="1:11">
      <c r="A12573" s="6">
        <v>2000347399</v>
      </c>
      <c r="B12573" t="s">
        <v>13905</v>
      </c>
      <c r="C12573" s="6" t="s">
        <v>640</v>
      </c>
      <c r="D12573" s="6">
        <v>19</v>
      </c>
      <c r="E12573" s="6">
        <v>112</v>
      </c>
      <c r="F12573" s="6">
        <v>112</v>
      </c>
      <c r="G12573" s="1">
        <v>-8</v>
      </c>
      <c r="H12573" s="6" t="s">
        <v>640</v>
      </c>
      <c r="I12573" s="6" t="s">
        <v>2134</v>
      </c>
      <c r="K12573" s="6">
        <v>168</v>
      </c>
    </row>
    <row r="12574" spans="1:11">
      <c r="A12574" s="6">
        <v>2000288923</v>
      </c>
      <c r="B12574" t="s">
        <v>13906</v>
      </c>
      <c r="C12574" s="6" t="s">
        <v>1176</v>
      </c>
      <c r="D12574" s="6">
        <v>18</v>
      </c>
      <c r="E12574" s="6">
        <v>112</v>
      </c>
      <c r="F12574" s="6">
        <v>112</v>
      </c>
      <c r="G12574" s="1">
        <v>-8</v>
      </c>
      <c r="H12574" s="6" t="s">
        <v>1176</v>
      </c>
      <c r="I12574" s="6" t="s">
        <v>1809</v>
      </c>
      <c r="K12574" s="6">
        <v>177</v>
      </c>
    </row>
    <row r="12575" spans="1:11">
      <c r="A12575" s="6">
        <v>2000229933</v>
      </c>
      <c r="B12575" t="s">
        <v>13907</v>
      </c>
      <c r="C12575" s="6" t="s">
        <v>319</v>
      </c>
      <c r="D12575" s="6">
        <v>19</v>
      </c>
      <c r="E12575" s="6">
        <v>112</v>
      </c>
      <c r="F12575" s="6">
        <v>112</v>
      </c>
      <c r="G12575" s="1">
        <v>-8</v>
      </c>
      <c r="H12575" s="6" t="s">
        <v>319</v>
      </c>
      <c r="I12575" s="6" t="s">
        <v>4753</v>
      </c>
      <c r="K12575" s="6">
        <v>184</v>
      </c>
    </row>
    <row r="12576" spans="1:11">
      <c r="A12576" s="6">
        <v>2000258668</v>
      </c>
      <c r="B12576" t="s">
        <v>13908</v>
      </c>
      <c r="C12576" s="6" t="s">
        <v>2167</v>
      </c>
      <c r="D12576" s="6">
        <v>19</v>
      </c>
      <c r="E12576" s="6">
        <v>112</v>
      </c>
      <c r="F12576" s="6">
        <v>112</v>
      </c>
      <c r="G12576" s="1">
        <v>-8</v>
      </c>
      <c r="H12576" s="6" t="s">
        <v>2167</v>
      </c>
      <c r="I12576" s="6" t="s">
        <v>4289</v>
      </c>
      <c r="K12576" s="6">
        <v>175</v>
      </c>
    </row>
    <row r="12577" spans="1:11">
      <c r="A12577" s="6">
        <v>2000205570</v>
      </c>
      <c r="B12577" t="s">
        <v>1510</v>
      </c>
      <c r="C12577" s="6" t="s">
        <v>319</v>
      </c>
      <c r="D12577" s="6">
        <v>19</v>
      </c>
      <c r="E12577" s="6">
        <v>112</v>
      </c>
      <c r="F12577" s="6">
        <v>112</v>
      </c>
      <c r="G12577" s="1">
        <v>-8</v>
      </c>
      <c r="H12577" s="6" t="s">
        <v>319</v>
      </c>
      <c r="I12577" s="6" t="s">
        <v>1515</v>
      </c>
      <c r="K12577" s="6">
        <v>183</v>
      </c>
    </row>
    <row r="12578" spans="1:11">
      <c r="A12578" s="6">
        <v>2000185827</v>
      </c>
      <c r="B12578" t="s">
        <v>13909</v>
      </c>
      <c r="C12578" s="6" t="s">
        <v>2112</v>
      </c>
      <c r="D12578" s="6">
        <v>19</v>
      </c>
      <c r="E12578" s="6">
        <v>112</v>
      </c>
      <c r="F12578" s="6">
        <v>112</v>
      </c>
      <c r="G12578" s="1">
        <v>-8</v>
      </c>
      <c r="H12578" s="6" t="s">
        <v>2112</v>
      </c>
      <c r="I12578" s="6" t="s">
        <v>1338</v>
      </c>
      <c r="K12578" s="6">
        <v>178</v>
      </c>
    </row>
    <row r="12579" spans="1:11">
      <c r="A12579" s="6">
        <v>2000390047</v>
      </c>
      <c r="B12579" t="s">
        <v>1210</v>
      </c>
      <c r="C12579" s="6" t="s">
        <v>377</v>
      </c>
      <c r="D12579" s="6">
        <v>17</v>
      </c>
      <c r="E12579" s="6">
        <v>112</v>
      </c>
      <c r="F12579" s="6">
        <v>112</v>
      </c>
      <c r="G12579" s="1">
        <v>-8</v>
      </c>
      <c r="H12579" s="6" t="s">
        <v>377</v>
      </c>
      <c r="I12579" s="6" t="s">
        <v>344</v>
      </c>
      <c r="K12579" s="6">
        <v>192</v>
      </c>
    </row>
    <row r="12580" spans="1:11">
      <c r="A12580" s="6">
        <v>2000179714</v>
      </c>
      <c r="B12580" t="s">
        <v>340</v>
      </c>
      <c r="C12580" s="6" t="s">
        <v>303</v>
      </c>
      <c r="D12580" s="6">
        <v>19</v>
      </c>
      <c r="E12580" s="6">
        <v>112</v>
      </c>
      <c r="F12580" s="6">
        <v>112</v>
      </c>
      <c r="G12580" s="1">
        <v>-8</v>
      </c>
      <c r="H12580" s="6" t="s">
        <v>303</v>
      </c>
      <c r="I12580" s="6" t="s">
        <v>341</v>
      </c>
      <c r="K12580" s="6">
        <v>168</v>
      </c>
    </row>
    <row r="12581" spans="1:11">
      <c r="A12581" s="6">
        <v>29041284</v>
      </c>
      <c r="B12581" t="s">
        <v>13910</v>
      </c>
      <c r="C12581" s="6" t="s">
        <v>1671</v>
      </c>
      <c r="D12581" s="6">
        <v>37</v>
      </c>
      <c r="E12581" s="6">
        <v>112</v>
      </c>
      <c r="F12581" s="6">
        <v>112</v>
      </c>
      <c r="G12581" s="1">
        <v>158</v>
      </c>
      <c r="H12581" s="6" t="s">
        <v>1671</v>
      </c>
      <c r="I12581" s="6" t="s">
        <v>13911</v>
      </c>
      <c r="K12581" s="6">
        <v>190</v>
      </c>
    </row>
    <row r="12582" spans="1:11">
      <c r="A12582" s="6">
        <v>2000224700</v>
      </c>
      <c r="B12582" t="s">
        <v>13912</v>
      </c>
      <c r="C12582" s="6" t="s">
        <v>1672</v>
      </c>
      <c r="D12582" s="6">
        <v>19</v>
      </c>
      <c r="E12582" s="6">
        <v>112</v>
      </c>
      <c r="F12582" s="6">
        <v>112</v>
      </c>
      <c r="G12582" s="1">
        <v>-75</v>
      </c>
      <c r="H12582" s="6" t="s">
        <v>1672</v>
      </c>
      <c r="I12582" s="6" t="s">
        <v>657</v>
      </c>
      <c r="K12582" s="6">
        <v>175</v>
      </c>
    </row>
    <row r="12583" spans="1:11">
      <c r="A12583" s="6">
        <v>2000182279</v>
      </c>
      <c r="B12583" t="s">
        <v>13913</v>
      </c>
      <c r="C12583" s="6" t="s">
        <v>2157</v>
      </c>
      <c r="D12583" s="6">
        <v>20</v>
      </c>
      <c r="E12583" s="6">
        <v>112</v>
      </c>
      <c r="F12583" s="6">
        <v>112</v>
      </c>
      <c r="G12583" s="1">
        <v>-75</v>
      </c>
      <c r="H12583" s="6" t="s">
        <v>2157</v>
      </c>
      <c r="I12583" s="6" t="s">
        <v>6638</v>
      </c>
      <c r="K12583" s="6">
        <v>186</v>
      </c>
    </row>
    <row r="12584" spans="1:11">
      <c r="A12584" s="6">
        <v>2000180861</v>
      </c>
      <c r="B12584" t="s">
        <v>13914</v>
      </c>
      <c r="C12584" s="6" t="s">
        <v>640</v>
      </c>
      <c r="D12584" s="6">
        <v>19</v>
      </c>
      <c r="E12584" s="6">
        <v>112</v>
      </c>
      <c r="F12584" s="6">
        <v>112</v>
      </c>
      <c r="G12584" s="1">
        <v>-75</v>
      </c>
      <c r="H12584" s="6" t="s">
        <v>640</v>
      </c>
      <c r="I12584" s="6" t="s">
        <v>13915</v>
      </c>
      <c r="K12584" s="6">
        <v>186</v>
      </c>
    </row>
    <row r="12585" spans="1:11">
      <c r="A12585" s="6">
        <v>2000123626</v>
      </c>
      <c r="B12585" t="s">
        <v>13916</v>
      </c>
      <c r="C12585" s="6" t="s">
        <v>319</v>
      </c>
      <c r="D12585" s="6">
        <v>20</v>
      </c>
      <c r="E12585" s="6">
        <v>112</v>
      </c>
      <c r="F12585" s="6">
        <v>112</v>
      </c>
      <c r="G12585" s="1">
        <v>-75</v>
      </c>
      <c r="H12585" s="6" t="s">
        <v>319</v>
      </c>
      <c r="I12585" s="6" t="s">
        <v>259</v>
      </c>
      <c r="K12585" s="6">
        <v>170</v>
      </c>
    </row>
    <row r="12586" spans="1:11">
      <c r="A12586" s="6">
        <v>2000197421</v>
      </c>
      <c r="B12586" t="s">
        <v>13917</v>
      </c>
      <c r="C12586" s="6" t="s">
        <v>2113</v>
      </c>
      <c r="D12586" s="6">
        <v>19</v>
      </c>
      <c r="E12586" s="6">
        <v>112</v>
      </c>
      <c r="F12586" s="6">
        <v>112</v>
      </c>
      <c r="G12586" s="1">
        <v>-75</v>
      </c>
      <c r="H12586" s="6" t="s">
        <v>2113</v>
      </c>
      <c r="I12586" s="6" t="s">
        <v>3633</v>
      </c>
      <c r="K12586" s="6">
        <v>189</v>
      </c>
    </row>
    <row r="12587" spans="1:11">
      <c r="A12587" s="6">
        <v>2000085974</v>
      </c>
      <c r="B12587" t="s">
        <v>13918</v>
      </c>
      <c r="C12587" s="6" t="s">
        <v>1624</v>
      </c>
      <c r="D12587" s="6">
        <v>20</v>
      </c>
      <c r="E12587" s="6">
        <v>112</v>
      </c>
      <c r="F12587" s="6">
        <v>112</v>
      </c>
      <c r="G12587" s="1">
        <v>-75</v>
      </c>
      <c r="H12587" s="6" t="s">
        <v>1624</v>
      </c>
      <c r="I12587" s="6" t="s">
        <v>13919</v>
      </c>
      <c r="K12587" s="6">
        <v>185</v>
      </c>
    </row>
    <row r="12588" spans="1:11">
      <c r="A12588" s="6">
        <v>2000083123</v>
      </c>
      <c r="B12588" t="s">
        <v>13920</v>
      </c>
      <c r="C12588" s="6" t="s">
        <v>760</v>
      </c>
      <c r="D12588" s="6">
        <v>23</v>
      </c>
      <c r="E12588" s="6">
        <v>112</v>
      </c>
      <c r="F12588" s="6">
        <v>112</v>
      </c>
      <c r="G12588" s="1">
        <v>-75</v>
      </c>
      <c r="H12588" s="6" t="s">
        <v>760</v>
      </c>
      <c r="I12588" s="6" t="s">
        <v>1701</v>
      </c>
      <c r="K12588" s="6">
        <v>174</v>
      </c>
    </row>
    <row r="12589" spans="1:11">
      <c r="A12589" s="6">
        <v>2000118385</v>
      </c>
      <c r="B12589" t="s">
        <v>13921</v>
      </c>
      <c r="C12589" s="6" t="s">
        <v>240</v>
      </c>
      <c r="D12589" s="6">
        <v>20</v>
      </c>
      <c r="E12589" s="6">
        <v>112</v>
      </c>
      <c r="F12589" s="6">
        <v>112</v>
      </c>
      <c r="G12589" s="1">
        <v>-75</v>
      </c>
      <c r="H12589" s="6" t="s">
        <v>240</v>
      </c>
      <c r="I12589" s="6" t="s">
        <v>259</v>
      </c>
      <c r="K12589" s="6">
        <v>180</v>
      </c>
    </row>
    <row r="12590" spans="1:11">
      <c r="A12590" s="6">
        <v>2000145876</v>
      </c>
      <c r="B12590" t="s">
        <v>13922</v>
      </c>
      <c r="C12590" s="6" t="s">
        <v>2115</v>
      </c>
      <c r="D12590" s="6">
        <v>20</v>
      </c>
      <c r="E12590" s="6">
        <v>112</v>
      </c>
      <c r="F12590" s="6">
        <v>112</v>
      </c>
      <c r="G12590" s="1">
        <v>-75</v>
      </c>
      <c r="H12590" s="6" t="s">
        <v>2115</v>
      </c>
      <c r="I12590" s="6" t="s">
        <v>1730</v>
      </c>
      <c r="K12590" s="6">
        <v>184</v>
      </c>
    </row>
    <row r="12591" spans="1:11">
      <c r="A12591" s="6">
        <v>2000109819</v>
      </c>
      <c r="B12591" t="s">
        <v>13923</v>
      </c>
      <c r="C12591" s="6" t="s">
        <v>645</v>
      </c>
      <c r="D12591" s="6">
        <v>20</v>
      </c>
      <c r="E12591" s="6">
        <v>112</v>
      </c>
      <c r="F12591" s="6">
        <v>112</v>
      </c>
      <c r="G12591" s="1">
        <v>-75</v>
      </c>
      <c r="H12591" s="6" t="s">
        <v>645</v>
      </c>
      <c r="I12591" s="6" t="s">
        <v>827</v>
      </c>
      <c r="K12591" s="6">
        <v>178</v>
      </c>
    </row>
    <row r="12592" spans="1:11">
      <c r="A12592" s="6">
        <v>13227297</v>
      </c>
      <c r="B12592" t="s">
        <v>13924</v>
      </c>
      <c r="C12592" s="6" t="s">
        <v>377</v>
      </c>
      <c r="D12592" s="6">
        <v>23</v>
      </c>
      <c r="E12592" s="6">
        <v>112</v>
      </c>
      <c r="F12592" s="6">
        <v>112</v>
      </c>
      <c r="G12592" s="1">
        <v>150</v>
      </c>
      <c r="H12592" s="6" t="s">
        <v>377</v>
      </c>
      <c r="I12592" s="6" t="s">
        <v>1936</v>
      </c>
      <c r="K12592" s="6">
        <v>189</v>
      </c>
    </row>
    <row r="12593" spans="1:11">
      <c r="A12593" s="6">
        <v>2000122311</v>
      </c>
      <c r="B12593" t="s">
        <v>13925</v>
      </c>
      <c r="C12593" s="6" t="s">
        <v>5123</v>
      </c>
      <c r="D12593" s="6">
        <v>20</v>
      </c>
      <c r="E12593" s="6">
        <v>112</v>
      </c>
      <c r="F12593" s="6">
        <v>112</v>
      </c>
      <c r="G12593" s="1">
        <v>-75</v>
      </c>
      <c r="H12593" s="6" t="s">
        <v>5123</v>
      </c>
      <c r="I12593" s="6" t="s">
        <v>406</v>
      </c>
      <c r="K12593" s="6">
        <v>188</v>
      </c>
    </row>
    <row r="12594" spans="1:11">
      <c r="A12594" s="6">
        <v>2000184217</v>
      </c>
      <c r="B12594" t="s">
        <v>13926</v>
      </c>
      <c r="C12594" s="6" t="s">
        <v>760</v>
      </c>
      <c r="D12594" s="6">
        <v>19</v>
      </c>
      <c r="E12594" s="6">
        <v>112</v>
      </c>
      <c r="F12594" s="6">
        <v>112</v>
      </c>
      <c r="G12594" s="1">
        <v>-75</v>
      </c>
      <c r="H12594" s="6" t="s">
        <v>760</v>
      </c>
      <c r="I12594" s="6" t="s">
        <v>1325</v>
      </c>
      <c r="K12594" s="6">
        <v>178</v>
      </c>
    </row>
    <row r="12595" spans="1:11">
      <c r="A12595" s="6">
        <v>2000150158</v>
      </c>
      <c r="B12595" t="s">
        <v>13927</v>
      </c>
      <c r="C12595" s="6" t="s">
        <v>944</v>
      </c>
      <c r="D12595" s="6">
        <v>19</v>
      </c>
      <c r="E12595" s="6">
        <v>112</v>
      </c>
      <c r="F12595" s="6">
        <v>112</v>
      </c>
      <c r="G12595" s="1">
        <v>-75</v>
      </c>
      <c r="H12595" s="6" t="s">
        <v>944</v>
      </c>
      <c r="I12595" s="6" t="s">
        <v>339</v>
      </c>
      <c r="K12595" s="6">
        <v>182</v>
      </c>
    </row>
    <row r="12596" spans="1:11">
      <c r="A12596" s="6">
        <v>2000155569</v>
      </c>
      <c r="B12596" t="s">
        <v>13928</v>
      </c>
      <c r="C12596" s="6" t="s">
        <v>2112</v>
      </c>
      <c r="D12596" s="6">
        <v>20</v>
      </c>
      <c r="E12596" s="6">
        <v>112</v>
      </c>
      <c r="F12596" s="6">
        <v>112</v>
      </c>
      <c r="G12596" s="1">
        <v>-75</v>
      </c>
      <c r="H12596" s="6" t="s">
        <v>2112</v>
      </c>
      <c r="I12596" s="6" t="s">
        <v>1066</v>
      </c>
      <c r="K12596" s="6">
        <v>179</v>
      </c>
    </row>
    <row r="12597" spans="1:11">
      <c r="A12597" s="6">
        <v>2000086472</v>
      </c>
      <c r="B12597" t="s">
        <v>1282</v>
      </c>
      <c r="C12597" s="6" t="s">
        <v>2115</v>
      </c>
      <c r="D12597" s="6">
        <v>21</v>
      </c>
      <c r="E12597" s="6">
        <v>112</v>
      </c>
      <c r="F12597" s="6">
        <v>112</v>
      </c>
      <c r="G12597" s="1">
        <v>-75</v>
      </c>
      <c r="H12597" s="6" t="s">
        <v>2115</v>
      </c>
      <c r="I12597" s="6" t="s">
        <v>1283</v>
      </c>
      <c r="K12597" s="6">
        <v>193</v>
      </c>
    </row>
    <row r="12598" spans="1:11">
      <c r="A12598" s="6">
        <v>2000055457</v>
      </c>
      <c r="B12598" t="s">
        <v>13929</v>
      </c>
      <c r="C12598" s="6" t="s">
        <v>377</v>
      </c>
      <c r="D12598" s="6">
        <v>20</v>
      </c>
      <c r="E12598" s="6">
        <v>112</v>
      </c>
      <c r="F12598" s="6">
        <v>112</v>
      </c>
      <c r="G12598" s="1">
        <v>-75</v>
      </c>
      <c r="H12598" s="6" t="s">
        <v>377</v>
      </c>
      <c r="I12598" s="6" t="s">
        <v>5853</v>
      </c>
      <c r="K12598" s="6">
        <v>184</v>
      </c>
    </row>
    <row r="12599" spans="1:11">
      <c r="A12599" s="6">
        <v>2000085968</v>
      </c>
      <c r="B12599" t="s">
        <v>13930</v>
      </c>
      <c r="C12599" s="6" t="s">
        <v>488</v>
      </c>
      <c r="D12599" s="6">
        <v>20</v>
      </c>
      <c r="E12599" s="6">
        <v>112</v>
      </c>
      <c r="F12599" s="6">
        <v>112</v>
      </c>
      <c r="G12599" s="1">
        <v>-75</v>
      </c>
      <c r="H12599" s="6" t="s">
        <v>488</v>
      </c>
      <c r="I12599" s="6" t="s">
        <v>10229</v>
      </c>
      <c r="K12599" s="6">
        <v>182</v>
      </c>
    </row>
    <row r="12600" spans="1:11">
      <c r="A12600" s="6">
        <v>2000040188</v>
      </c>
      <c r="B12600" t="s">
        <v>13931</v>
      </c>
      <c r="C12600" s="6" t="s">
        <v>319</v>
      </c>
      <c r="D12600" s="6">
        <v>20</v>
      </c>
      <c r="E12600" s="6">
        <v>112</v>
      </c>
      <c r="F12600" s="6">
        <v>112</v>
      </c>
      <c r="G12600" s="1">
        <v>-75</v>
      </c>
      <c r="H12600" s="6" t="s">
        <v>319</v>
      </c>
      <c r="I12600" s="6" t="s">
        <v>378</v>
      </c>
      <c r="K12600" s="6">
        <v>190</v>
      </c>
    </row>
    <row r="12601" spans="1:11">
      <c r="A12601" s="6">
        <v>2000006277</v>
      </c>
      <c r="B12601" t="s">
        <v>13932</v>
      </c>
      <c r="C12601" s="6" t="s">
        <v>944</v>
      </c>
      <c r="D12601" s="6">
        <v>21</v>
      </c>
      <c r="E12601" s="6">
        <v>112</v>
      </c>
      <c r="F12601" s="6">
        <v>112</v>
      </c>
      <c r="G12601" s="1">
        <v>-75</v>
      </c>
      <c r="H12601" s="6" t="s">
        <v>944</v>
      </c>
      <c r="I12601" s="6" t="s">
        <v>1737</v>
      </c>
      <c r="K12601" s="6">
        <v>188</v>
      </c>
    </row>
    <row r="12602" spans="1:11">
      <c r="A12602" s="6">
        <v>2000193512</v>
      </c>
      <c r="B12602" t="s">
        <v>13933</v>
      </c>
      <c r="C12602" s="6" t="s">
        <v>488</v>
      </c>
      <c r="D12602" s="6">
        <v>21</v>
      </c>
      <c r="E12602" s="6">
        <v>112</v>
      </c>
      <c r="F12602" s="6">
        <v>112</v>
      </c>
      <c r="G12602" s="1">
        <v>-75</v>
      </c>
      <c r="H12602" s="6" t="s">
        <v>488</v>
      </c>
      <c r="I12602" s="6" t="s">
        <v>241</v>
      </c>
      <c r="K12602" s="6">
        <v>178</v>
      </c>
    </row>
    <row r="12603" spans="1:11">
      <c r="A12603" s="6">
        <v>2000104174</v>
      </c>
      <c r="B12603" t="s">
        <v>13934</v>
      </c>
      <c r="C12603" s="6" t="s">
        <v>240</v>
      </c>
      <c r="D12603" s="6">
        <v>21</v>
      </c>
      <c r="E12603" s="6">
        <v>112</v>
      </c>
      <c r="F12603" s="6">
        <v>112</v>
      </c>
      <c r="G12603" s="1">
        <v>-75</v>
      </c>
      <c r="H12603" s="6" t="s">
        <v>240</v>
      </c>
      <c r="I12603" s="6" t="s">
        <v>11637</v>
      </c>
      <c r="K12603" s="6">
        <v>177</v>
      </c>
    </row>
    <row r="12604" spans="1:11">
      <c r="A12604" s="6">
        <v>2000107760</v>
      </c>
      <c r="B12604" t="s">
        <v>13935</v>
      </c>
      <c r="C12604" s="6" t="s">
        <v>1671</v>
      </c>
      <c r="D12604" s="6">
        <v>20</v>
      </c>
      <c r="E12604" s="6">
        <v>112</v>
      </c>
      <c r="F12604" s="6">
        <v>112</v>
      </c>
      <c r="G12604" s="1">
        <v>-75</v>
      </c>
      <c r="H12604" s="6" t="s">
        <v>1671</v>
      </c>
      <c r="I12604" s="6" t="s">
        <v>1117</v>
      </c>
      <c r="K12604" s="6">
        <v>177</v>
      </c>
    </row>
    <row r="12605" spans="1:11">
      <c r="A12605" s="6">
        <v>2000026184</v>
      </c>
      <c r="B12605" t="s">
        <v>13936</v>
      </c>
      <c r="C12605" s="6" t="s">
        <v>377</v>
      </c>
      <c r="D12605" s="6">
        <v>19</v>
      </c>
      <c r="E12605" s="6">
        <v>112</v>
      </c>
      <c r="F12605" s="6">
        <v>112</v>
      </c>
      <c r="G12605" s="1">
        <v>-75</v>
      </c>
      <c r="H12605" s="6" t="s">
        <v>377</v>
      </c>
      <c r="I12605" s="6" t="s">
        <v>339</v>
      </c>
      <c r="K12605" s="6">
        <v>192</v>
      </c>
    </row>
    <row r="12606" spans="1:11">
      <c r="A12606" s="6">
        <v>2000183837</v>
      </c>
      <c r="B12606" t="s">
        <v>13937</v>
      </c>
      <c r="C12606" s="6" t="s">
        <v>2112</v>
      </c>
      <c r="D12606" s="6">
        <v>19</v>
      </c>
      <c r="E12606" s="6">
        <v>112</v>
      </c>
      <c r="F12606" s="6">
        <v>112</v>
      </c>
      <c r="G12606" s="1">
        <v>-75</v>
      </c>
      <c r="H12606" s="6" t="s">
        <v>2112</v>
      </c>
      <c r="I12606" s="6" t="s">
        <v>471</v>
      </c>
      <c r="K12606" s="6">
        <v>184</v>
      </c>
    </row>
    <row r="12607" spans="1:11">
      <c r="A12607" s="6">
        <v>37022040</v>
      </c>
      <c r="B12607" t="s">
        <v>13938</v>
      </c>
      <c r="C12607" s="6" t="s">
        <v>944</v>
      </c>
      <c r="D12607" s="6">
        <v>32</v>
      </c>
      <c r="E12607" s="6">
        <v>112</v>
      </c>
      <c r="F12607" s="6">
        <v>112</v>
      </c>
      <c r="G12607" s="1">
        <v>149</v>
      </c>
      <c r="H12607" s="6" t="s">
        <v>944</v>
      </c>
      <c r="I12607" s="6" t="s">
        <v>406</v>
      </c>
      <c r="K12607" s="6">
        <v>186</v>
      </c>
    </row>
    <row r="12608" spans="1:11">
      <c r="A12608" s="6">
        <v>2000138305</v>
      </c>
      <c r="B12608" t="s">
        <v>710</v>
      </c>
      <c r="C12608" s="6" t="s">
        <v>589</v>
      </c>
      <c r="D12608" s="6">
        <v>20</v>
      </c>
      <c r="E12608" s="6">
        <v>112</v>
      </c>
      <c r="F12608" s="6">
        <v>112</v>
      </c>
      <c r="G12608" s="1">
        <v>148</v>
      </c>
      <c r="H12608" s="6" t="s">
        <v>589</v>
      </c>
      <c r="I12608" s="6" t="s">
        <v>1817</v>
      </c>
      <c r="K12608" s="6">
        <v>187</v>
      </c>
    </row>
    <row r="12609" spans="1:11">
      <c r="A12609" s="6">
        <v>76003032</v>
      </c>
      <c r="B12609" t="s">
        <v>13939</v>
      </c>
      <c r="C12609" s="6" t="s">
        <v>2121</v>
      </c>
      <c r="D12609" s="6">
        <v>37</v>
      </c>
      <c r="E12609" s="6">
        <v>112</v>
      </c>
      <c r="F12609" s="6">
        <v>112</v>
      </c>
      <c r="G12609" s="1">
        <v>147</v>
      </c>
      <c r="H12609" s="6" t="s">
        <v>2121</v>
      </c>
      <c r="I12609" s="6" t="s">
        <v>378</v>
      </c>
      <c r="K12609" s="6">
        <v>170</v>
      </c>
    </row>
    <row r="12610" spans="1:11">
      <c r="A12610" s="6">
        <v>8833687</v>
      </c>
      <c r="B12610" t="s">
        <v>13940</v>
      </c>
      <c r="C12610" s="6" t="s">
        <v>2115</v>
      </c>
      <c r="D12610" s="6">
        <v>38</v>
      </c>
      <c r="E12610" s="6">
        <v>112</v>
      </c>
      <c r="F12610" s="6">
        <v>112</v>
      </c>
      <c r="G12610" s="1">
        <v>147</v>
      </c>
      <c r="H12610" s="6" t="s">
        <v>2115</v>
      </c>
      <c r="I12610" s="6" t="s">
        <v>257</v>
      </c>
      <c r="K12610" s="6">
        <v>184</v>
      </c>
    </row>
    <row r="12611" spans="1:11">
      <c r="A12611" s="6">
        <v>2000131790</v>
      </c>
      <c r="B12611" t="s">
        <v>13941</v>
      </c>
      <c r="C12611" s="6" t="s">
        <v>1176</v>
      </c>
      <c r="D12611" s="6">
        <v>21</v>
      </c>
      <c r="E12611" s="6">
        <v>112</v>
      </c>
      <c r="F12611" s="6">
        <v>112</v>
      </c>
      <c r="G12611" s="1">
        <v>147</v>
      </c>
      <c r="H12611" s="6" t="s">
        <v>1176</v>
      </c>
      <c r="I12611" s="6" t="s">
        <v>348</v>
      </c>
      <c r="K12611" s="6">
        <v>192</v>
      </c>
    </row>
    <row r="12612" spans="1:11">
      <c r="A12612" s="6">
        <v>78027222</v>
      </c>
      <c r="B12612" t="s">
        <v>13942</v>
      </c>
      <c r="C12612" s="6" t="s">
        <v>240</v>
      </c>
      <c r="D12612" s="6">
        <v>34</v>
      </c>
      <c r="E12612" s="6">
        <v>112</v>
      </c>
      <c r="F12612" s="6">
        <v>112</v>
      </c>
      <c r="G12612" s="1">
        <v>146</v>
      </c>
      <c r="H12612" s="6" t="s">
        <v>240</v>
      </c>
      <c r="I12612" s="6" t="s">
        <v>1661</v>
      </c>
      <c r="K12612" s="6">
        <v>183</v>
      </c>
    </row>
    <row r="12613" spans="1:11">
      <c r="A12613" s="6">
        <v>61002273</v>
      </c>
      <c r="B12613" t="s">
        <v>13943</v>
      </c>
      <c r="C12613" s="6" t="s">
        <v>319</v>
      </c>
      <c r="D12613" s="6">
        <v>34</v>
      </c>
      <c r="E12613" s="6">
        <v>112</v>
      </c>
      <c r="F12613" s="6">
        <v>112</v>
      </c>
      <c r="G12613" s="1">
        <v>146</v>
      </c>
      <c r="H12613" s="6" t="s">
        <v>319</v>
      </c>
      <c r="I12613" s="6" t="s">
        <v>7209</v>
      </c>
      <c r="K12613" s="6">
        <v>180</v>
      </c>
    </row>
    <row r="12614" spans="1:11">
      <c r="A12614" s="6">
        <v>76001455</v>
      </c>
      <c r="B12614" t="s">
        <v>13944</v>
      </c>
      <c r="C12614" s="6" t="s">
        <v>2112</v>
      </c>
      <c r="D12614" s="6">
        <v>36</v>
      </c>
      <c r="E12614" s="6">
        <v>112</v>
      </c>
      <c r="F12614" s="6">
        <v>112</v>
      </c>
      <c r="G12614" s="1">
        <v>145</v>
      </c>
      <c r="H12614" s="6" t="s">
        <v>2112</v>
      </c>
      <c r="I12614" s="6" t="s">
        <v>378</v>
      </c>
      <c r="K12614" s="6">
        <v>175</v>
      </c>
    </row>
    <row r="12615" spans="1:11">
      <c r="A12615" s="6">
        <v>53173177</v>
      </c>
      <c r="B12615" t="s">
        <v>13945</v>
      </c>
      <c r="C12615" s="6" t="s">
        <v>319</v>
      </c>
      <c r="D12615" s="6">
        <v>24</v>
      </c>
      <c r="E12615" s="6">
        <v>112</v>
      </c>
      <c r="F12615" s="6">
        <v>112</v>
      </c>
      <c r="G12615" s="1">
        <v>145</v>
      </c>
      <c r="H12615" s="6" t="s">
        <v>319</v>
      </c>
      <c r="I12615" s="6" t="s">
        <v>620</v>
      </c>
      <c r="K12615" s="6">
        <v>175</v>
      </c>
    </row>
    <row r="12616" spans="1:11">
      <c r="A12616" s="6">
        <v>5123017</v>
      </c>
      <c r="B12616" t="s">
        <v>13946</v>
      </c>
      <c r="C12616" s="6" t="s">
        <v>1624</v>
      </c>
      <c r="D12616" s="6">
        <v>38</v>
      </c>
      <c r="E12616" s="6">
        <v>112</v>
      </c>
      <c r="F12616" s="6">
        <v>112</v>
      </c>
      <c r="G12616" s="1">
        <v>145</v>
      </c>
      <c r="H12616" s="6" t="s">
        <v>1624</v>
      </c>
      <c r="I12616" s="6" t="s">
        <v>259</v>
      </c>
      <c r="K12616" s="6">
        <v>193</v>
      </c>
    </row>
    <row r="12617" spans="1:11">
      <c r="A12617" s="6">
        <v>51031039</v>
      </c>
      <c r="B12617" t="s">
        <v>13947</v>
      </c>
      <c r="C12617" s="6" t="s">
        <v>1213</v>
      </c>
      <c r="D12617" s="6">
        <v>31</v>
      </c>
      <c r="E12617" s="6">
        <v>112</v>
      </c>
      <c r="F12617" s="6">
        <v>112</v>
      </c>
      <c r="G12617" s="1">
        <v>145</v>
      </c>
      <c r="H12617" s="6" t="s">
        <v>1213</v>
      </c>
      <c r="I12617" s="6" t="s">
        <v>3182</v>
      </c>
      <c r="K12617" s="6">
        <v>171</v>
      </c>
    </row>
    <row r="12618" spans="1:11">
      <c r="A12618" s="6">
        <v>2000067913</v>
      </c>
      <c r="B12618" t="s">
        <v>13948</v>
      </c>
      <c r="C12618" s="6" t="s">
        <v>319</v>
      </c>
      <c r="D12618" s="6">
        <v>21</v>
      </c>
      <c r="E12618" s="6">
        <v>112</v>
      </c>
      <c r="F12618" s="6">
        <v>112</v>
      </c>
      <c r="G12618" s="1">
        <v>144</v>
      </c>
      <c r="H12618" s="6" t="s">
        <v>319</v>
      </c>
      <c r="I12618" s="6" t="s">
        <v>5588</v>
      </c>
      <c r="K12618" s="6">
        <v>178</v>
      </c>
    </row>
    <row r="12619" spans="1:11">
      <c r="A12619" s="6">
        <v>964511</v>
      </c>
      <c r="B12619" t="s">
        <v>13949</v>
      </c>
      <c r="C12619" s="6" t="s">
        <v>2115</v>
      </c>
      <c r="D12619" s="6">
        <v>40</v>
      </c>
      <c r="E12619" s="6">
        <v>112</v>
      </c>
      <c r="F12619" s="6">
        <v>112</v>
      </c>
      <c r="G12619" s="1">
        <v>143</v>
      </c>
      <c r="H12619" s="6" t="s">
        <v>2115</v>
      </c>
      <c r="I12619" s="6" t="s">
        <v>187</v>
      </c>
      <c r="K12619" s="6">
        <v>185</v>
      </c>
    </row>
    <row r="12620" spans="1:11">
      <c r="A12620" s="6">
        <v>2000196490</v>
      </c>
      <c r="B12620" t="s">
        <v>1347</v>
      </c>
      <c r="C12620" s="6" t="s">
        <v>589</v>
      </c>
      <c r="D12620" s="6">
        <v>20</v>
      </c>
      <c r="E12620" s="6">
        <v>112</v>
      </c>
      <c r="F12620" s="6">
        <v>112</v>
      </c>
      <c r="G12620" s="1">
        <v>142</v>
      </c>
      <c r="H12620" s="6" t="s">
        <v>589</v>
      </c>
      <c r="I12620" s="6" t="s">
        <v>1252</v>
      </c>
      <c r="K12620" s="6">
        <v>189</v>
      </c>
    </row>
    <row r="12621" spans="1:11">
      <c r="A12621" s="6">
        <v>2000111537</v>
      </c>
      <c r="B12621" t="s">
        <v>13950</v>
      </c>
      <c r="C12621" s="6" t="s">
        <v>319</v>
      </c>
      <c r="D12621" s="6">
        <v>20</v>
      </c>
      <c r="E12621" s="6">
        <v>112</v>
      </c>
      <c r="F12621" s="6">
        <v>112</v>
      </c>
      <c r="G12621" s="1">
        <v>142</v>
      </c>
      <c r="H12621" s="6" t="s">
        <v>319</v>
      </c>
      <c r="I12621" s="6" t="s">
        <v>339</v>
      </c>
      <c r="K12621" s="6">
        <v>191</v>
      </c>
    </row>
    <row r="12622" spans="1:11">
      <c r="A12622" s="6">
        <v>2001040995</v>
      </c>
      <c r="B12622" t="s">
        <v>13951</v>
      </c>
      <c r="C12622" s="6" t="s">
        <v>1176</v>
      </c>
      <c r="D12622" s="6">
        <v>20</v>
      </c>
      <c r="E12622" s="6">
        <v>112</v>
      </c>
      <c r="F12622" s="6">
        <v>112</v>
      </c>
      <c r="G12622" s="1">
        <v>142</v>
      </c>
      <c r="H12622" s="6" t="s">
        <v>1176</v>
      </c>
      <c r="I12622" s="6" t="s">
        <v>13952</v>
      </c>
      <c r="K12622" s="6">
        <v>180</v>
      </c>
    </row>
    <row r="12623" spans="1:11">
      <c r="A12623" s="6">
        <v>2000147290</v>
      </c>
      <c r="B12623" t="s">
        <v>13953</v>
      </c>
      <c r="C12623" s="6" t="s">
        <v>319</v>
      </c>
      <c r="D12623" s="6">
        <v>20</v>
      </c>
      <c r="E12623" s="6">
        <v>112</v>
      </c>
      <c r="F12623" s="6">
        <v>112</v>
      </c>
      <c r="G12623" s="1">
        <v>142</v>
      </c>
      <c r="H12623" s="6" t="s">
        <v>319</v>
      </c>
      <c r="I12623" s="6" t="s">
        <v>309</v>
      </c>
      <c r="K12623" s="6">
        <v>175</v>
      </c>
    </row>
    <row r="12624" spans="1:11">
      <c r="A12624" s="6">
        <v>151741</v>
      </c>
      <c r="B12624" t="s">
        <v>13954</v>
      </c>
      <c r="C12624" s="6" t="s">
        <v>6762</v>
      </c>
      <c r="D12624" s="6">
        <v>35</v>
      </c>
      <c r="E12624" s="6">
        <v>112</v>
      </c>
      <c r="F12624" s="6">
        <v>112</v>
      </c>
      <c r="G12624" s="1">
        <v>141</v>
      </c>
      <c r="H12624" s="6" t="s">
        <v>6762</v>
      </c>
      <c r="I12624" s="6" t="s">
        <v>992</v>
      </c>
      <c r="K12624" s="6">
        <v>172</v>
      </c>
    </row>
    <row r="12625" spans="1:11">
      <c r="A12625" s="6">
        <v>28124574</v>
      </c>
      <c r="B12625" t="s">
        <v>13955</v>
      </c>
      <c r="C12625" s="6" t="s">
        <v>319</v>
      </c>
      <c r="D12625" s="6">
        <v>22</v>
      </c>
      <c r="E12625" s="6">
        <v>112</v>
      </c>
      <c r="F12625" s="6">
        <v>112</v>
      </c>
      <c r="G12625" s="1">
        <v>141</v>
      </c>
      <c r="H12625" s="6" t="s">
        <v>319</v>
      </c>
      <c r="I12625" s="6" t="s">
        <v>13956</v>
      </c>
      <c r="K12625" s="6">
        <v>183</v>
      </c>
    </row>
    <row r="12626" spans="1:11">
      <c r="A12626" s="6">
        <v>2000248371</v>
      </c>
      <c r="B12626" t="s">
        <v>13957</v>
      </c>
      <c r="C12626" s="6" t="s">
        <v>619</v>
      </c>
      <c r="D12626" s="6">
        <v>20</v>
      </c>
      <c r="E12626" s="6">
        <v>112</v>
      </c>
      <c r="F12626" s="6">
        <v>112</v>
      </c>
      <c r="G12626" s="1">
        <v>-7</v>
      </c>
      <c r="H12626" s="6" t="s">
        <v>619</v>
      </c>
      <c r="I12626" s="6" t="s">
        <v>603</v>
      </c>
      <c r="K12626" s="6">
        <v>183</v>
      </c>
    </row>
    <row r="12627" spans="1:11">
      <c r="A12627" s="6">
        <v>96145650</v>
      </c>
      <c r="B12627" t="s">
        <v>13958</v>
      </c>
      <c r="C12627" s="6" t="s">
        <v>377</v>
      </c>
      <c r="D12627" s="6">
        <v>22</v>
      </c>
      <c r="E12627" s="6">
        <v>112</v>
      </c>
      <c r="F12627" s="6">
        <v>112</v>
      </c>
      <c r="G12627" s="1">
        <v>-7</v>
      </c>
      <c r="H12627" s="6" t="s">
        <v>377</v>
      </c>
      <c r="I12627" s="6" t="s">
        <v>731</v>
      </c>
      <c r="K12627" s="6">
        <v>182</v>
      </c>
    </row>
    <row r="12628" spans="1:11">
      <c r="A12628" s="6">
        <v>2000055146</v>
      </c>
      <c r="B12628" t="s">
        <v>13959</v>
      </c>
      <c r="C12628" s="6" t="s">
        <v>558</v>
      </c>
      <c r="D12628" s="6">
        <v>20</v>
      </c>
      <c r="E12628" s="6">
        <v>112</v>
      </c>
      <c r="F12628" s="6">
        <v>112</v>
      </c>
      <c r="G12628" s="1">
        <v>-7</v>
      </c>
      <c r="H12628" s="6" t="s">
        <v>558</v>
      </c>
      <c r="I12628" s="6" t="s">
        <v>1443</v>
      </c>
      <c r="K12628" s="6">
        <v>185</v>
      </c>
    </row>
    <row r="12629" spans="1:11">
      <c r="A12629" s="6">
        <v>75000522</v>
      </c>
      <c r="B12629" t="s">
        <v>13960</v>
      </c>
      <c r="C12629" s="6" t="s">
        <v>1624</v>
      </c>
      <c r="D12629" s="6">
        <v>37</v>
      </c>
      <c r="E12629" s="6">
        <v>112</v>
      </c>
      <c r="F12629" s="6">
        <v>112</v>
      </c>
      <c r="G12629" s="1">
        <v>140</v>
      </c>
      <c r="H12629" s="6" t="s">
        <v>1624</v>
      </c>
      <c r="I12629" s="6" t="s">
        <v>2639</v>
      </c>
      <c r="K12629" s="6">
        <v>188</v>
      </c>
    </row>
    <row r="12630" spans="1:11">
      <c r="A12630" s="6">
        <v>2000113679</v>
      </c>
      <c r="B12630" t="s">
        <v>13961</v>
      </c>
      <c r="C12630" s="6" t="s">
        <v>1176</v>
      </c>
      <c r="D12630" s="6">
        <v>20</v>
      </c>
      <c r="E12630" s="6">
        <v>112</v>
      </c>
      <c r="F12630" s="6">
        <v>112</v>
      </c>
      <c r="G12630" s="1">
        <v>-7</v>
      </c>
      <c r="H12630" s="6" t="s">
        <v>1176</v>
      </c>
      <c r="I12630" s="6" t="s">
        <v>956</v>
      </c>
      <c r="K12630" s="6">
        <v>186</v>
      </c>
    </row>
    <row r="12631" spans="1:11">
      <c r="A12631" s="6">
        <v>28067727</v>
      </c>
      <c r="B12631" t="s">
        <v>13962</v>
      </c>
      <c r="C12631" s="6" t="s">
        <v>218</v>
      </c>
      <c r="D12631" s="6">
        <v>30</v>
      </c>
      <c r="E12631" s="6">
        <v>112</v>
      </c>
      <c r="F12631" s="6">
        <v>112</v>
      </c>
      <c r="G12631" s="1">
        <v>140</v>
      </c>
      <c r="H12631" s="6" t="s">
        <v>218</v>
      </c>
      <c r="I12631" s="6" t="s">
        <v>1076</v>
      </c>
      <c r="K12631" s="6">
        <v>188</v>
      </c>
    </row>
    <row r="12632" spans="1:11">
      <c r="A12632" s="6">
        <v>2000190312</v>
      </c>
      <c r="B12632" t="s">
        <v>13963</v>
      </c>
      <c r="C12632" s="6" t="s">
        <v>240</v>
      </c>
      <c r="D12632" s="6">
        <v>19</v>
      </c>
      <c r="E12632" s="6">
        <v>112</v>
      </c>
      <c r="F12632" s="6">
        <v>112</v>
      </c>
      <c r="G12632" s="1">
        <v>-7</v>
      </c>
      <c r="H12632" s="6" t="s">
        <v>240</v>
      </c>
      <c r="I12632" s="6" t="s">
        <v>259</v>
      </c>
      <c r="K12632" s="6">
        <v>180</v>
      </c>
    </row>
    <row r="12633" spans="1:11">
      <c r="A12633" s="6">
        <v>62039564</v>
      </c>
      <c r="B12633" t="s">
        <v>13964</v>
      </c>
      <c r="C12633" s="6" t="s">
        <v>2160</v>
      </c>
      <c r="D12633" s="6">
        <v>32</v>
      </c>
      <c r="E12633" s="6">
        <v>112</v>
      </c>
      <c r="F12633" s="6">
        <v>112</v>
      </c>
      <c r="G12633" s="1">
        <v>140</v>
      </c>
      <c r="H12633" s="6" t="s">
        <v>2160</v>
      </c>
      <c r="I12633" s="6" t="s">
        <v>1066</v>
      </c>
      <c r="K12633" s="6">
        <v>182</v>
      </c>
    </row>
    <row r="12634" spans="1:11">
      <c r="A12634" s="6">
        <v>2000248461</v>
      </c>
      <c r="B12634" t="s">
        <v>13965</v>
      </c>
      <c r="C12634" s="6" t="s">
        <v>218</v>
      </c>
      <c r="D12634" s="6">
        <v>21</v>
      </c>
      <c r="E12634" s="6">
        <v>112</v>
      </c>
      <c r="F12634" s="6">
        <v>112</v>
      </c>
      <c r="G12634" s="1">
        <v>140</v>
      </c>
      <c r="H12634" s="6" t="s">
        <v>218</v>
      </c>
      <c r="I12634" s="6" t="s">
        <v>13966</v>
      </c>
      <c r="K12634" s="6">
        <v>187</v>
      </c>
    </row>
    <row r="12635" spans="1:11">
      <c r="A12635" s="6">
        <v>2000166219</v>
      </c>
      <c r="B12635" t="s">
        <v>13967</v>
      </c>
      <c r="C12635" s="6" t="s">
        <v>2115</v>
      </c>
      <c r="D12635" s="6">
        <v>19</v>
      </c>
      <c r="E12635" s="6">
        <v>112</v>
      </c>
      <c r="F12635" s="6">
        <v>112</v>
      </c>
      <c r="G12635" s="1">
        <v>-7</v>
      </c>
      <c r="H12635" s="6" t="s">
        <v>2115</v>
      </c>
      <c r="I12635" s="6" t="s">
        <v>603</v>
      </c>
      <c r="K12635" s="6">
        <v>174</v>
      </c>
    </row>
    <row r="12636" spans="1:11">
      <c r="A12636" s="6">
        <v>2000164742</v>
      </c>
      <c r="B12636" t="s">
        <v>13968</v>
      </c>
      <c r="C12636" s="6" t="s">
        <v>589</v>
      </c>
      <c r="D12636" s="6">
        <v>20</v>
      </c>
      <c r="E12636" s="6">
        <v>112</v>
      </c>
      <c r="F12636" s="6">
        <v>112</v>
      </c>
      <c r="G12636" s="1">
        <v>-7</v>
      </c>
      <c r="H12636" s="6" t="s">
        <v>589</v>
      </c>
      <c r="I12636" s="6" t="s">
        <v>603</v>
      </c>
      <c r="K12636" s="6">
        <v>185</v>
      </c>
    </row>
    <row r="12637" spans="1:11">
      <c r="A12637" s="6">
        <v>2000139833</v>
      </c>
      <c r="B12637" t="s">
        <v>13969</v>
      </c>
      <c r="C12637" s="6" t="s">
        <v>2115</v>
      </c>
      <c r="D12637" s="6">
        <v>21</v>
      </c>
      <c r="E12637" s="6">
        <v>112</v>
      </c>
      <c r="F12637" s="6">
        <v>112</v>
      </c>
      <c r="G12637" s="1">
        <v>-7</v>
      </c>
      <c r="H12637" s="6" t="s">
        <v>2115</v>
      </c>
      <c r="I12637" s="6" t="s">
        <v>13970</v>
      </c>
      <c r="K12637" s="6">
        <v>182</v>
      </c>
    </row>
    <row r="12638" spans="1:11">
      <c r="A12638" s="6">
        <v>2000191835</v>
      </c>
      <c r="B12638" t="s">
        <v>13971</v>
      </c>
      <c r="C12638" s="6" t="s">
        <v>1747</v>
      </c>
      <c r="D12638" s="6">
        <v>20</v>
      </c>
      <c r="E12638" s="6">
        <v>112</v>
      </c>
      <c r="F12638" s="6">
        <v>112</v>
      </c>
      <c r="G12638" s="1">
        <v>140</v>
      </c>
      <c r="H12638" s="6" t="s">
        <v>1747</v>
      </c>
      <c r="I12638" s="6" t="s">
        <v>1315</v>
      </c>
      <c r="K12638" s="6">
        <v>186</v>
      </c>
    </row>
    <row r="12639" spans="1:11">
      <c r="A12639" s="6">
        <v>2000078573</v>
      </c>
      <c r="B12639" t="s">
        <v>13972</v>
      </c>
      <c r="C12639" s="6" t="s">
        <v>1624</v>
      </c>
      <c r="D12639" s="6">
        <v>21</v>
      </c>
      <c r="E12639" s="6">
        <v>112</v>
      </c>
      <c r="F12639" s="6">
        <v>112</v>
      </c>
      <c r="G12639" s="1">
        <v>140</v>
      </c>
      <c r="H12639" s="6" t="s">
        <v>1624</v>
      </c>
      <c r="I12639" s="6" t="s">
        <v>13973</v>
      </c>
      <c r="K12639" s="6">
        <v>188</v>
      </c>
    </row>
    <row r="12640" spans="1:11">
      <c r="A12640" s="6">
        <v>24046180</v>
      </c>
      <c r="B12640" t="s">
        <v>13974</v>
      </c>
      <c r="C12640" s="6" t="s">
        <v>966</v>
      </c>
      <c r="D12640" s="6">
        <v>30</v>
      </c>
      <c r="E12640" s="6">
        <v>112</v>
      </c>
      <c r="F12640" s="6">
        <v>112</v>
      </c>
      <c r="G12640" s="1">
        <v>140</v>
      </c>
      <c r="H12640" s="6" t="s">
        <v>966</v>
      </c>
      <c r="I12640" s="6" t="s">
        <v>657</v>
      </c>
      <c r="K12640" s="6">
        <v>180</v>
      </c>
    </row>
    <row r="12641" spans="1:11">
      <c r="A12641" s="6">
        <v>16020469</v>
      </c>
      <c r="B12641" t="s">
        <v>13975</v>
      </c>
      <c r="C12641" s="6" t="s">
        <v>377</v>
      </c>
      <c r="D12641" s="6">
        <v>32</v>
      </c>
      <c r="E12641" s="6">
        <v>112</v>
      </c>
      <c r="F12641" s="6">
        <v>112</v>
      </c>
      <c r="G12641" s="1">
        <v>140</v>
      </c>
      <c r="H12641" s="6" t="s">
        <v>377</v>
      </c>
      <c r="I12641" s="6" t="s">
        <v>298</v>
      </c>
      <c r="K12641" s="6">
        <v>186</v>
      </c>
    </row>
    <row r="12642" spans="1:11">
      <c r="A12642" s="6">
        <v>43500900</v>
      </c>
      <c r="B12642" t="s">
        <v>13976</v>
      </c>
      <c r="C12642" s="6" t="s">
        <v>2116</v>
      </c>
      <c r="D12642" s="6">
        <v>21</v>
      </c>
      <c r="E12642" s="6">
        <v>112</v>
      </c>
      <c r="F12642" s="6">
        <v>112</v>
      </c>
      <c r="G12642" s="1">
        <v>140</v>
      </c>
      <c r="H12642" s="6" t="s">
        <v>2116</v>
      </c>
      <c r="I12642" s="6" t="s">
        <v>1338</v>
      </c>
      <c r="K12642" s="6">
        <v>174</v>
      </c>
    </row>
    <row r="12643" spans="1:11">
      <c r="A12643" s="6">
        <v>13220325</v>
      </c>
      <c r="B12643" t="s">
        <v>13977</v>
      </c>
      <c r="C12643" s="6" t="s">
        <v>218</v>
      </c>
      <c r="D12643" s="6">
        <v>22</v>
      </c>
      <c r="E12643" s="6">
        <v>112</v>
      </c>
      <c r="F12643" s="6">
        <v>112</v>
      </c>
      <c r="G12643" s="1">
        <v>140</v>
      </c>
      <c r="H12643" s="6" t="s">
        <v>218</v>
      </c>
      <c r="I12643" s="6" t="s">
        <v>442</v>
      </c>
      <c r="K12643" s="6">
        <v>186</v>
      </c>
    </row>
    <row r="12644" spans="1:11">
      <c r="A12644" s="6">
        <v>2000050404</v>
      </c>
      <c r="B12644" t="s">
        <v>13978</v>
      </c>
      <c r="C12644" s="6" t="s">
        <v>240</v>
      </c>
      <c r="D12644" s="6">
        <v>21</v>
      </c>
      <c r="E12644" s="6">
        <v>112</v>
      </c>
      <c r="F12644" s="6">
        <v>112</v>
      </c>
      <c r="G12644" s="1">
        <v>-7</v>
      </c>
      <c r="H12644" s="6" t="s">
        <v>240</v>
      </c>
      <c r="I12644" s="6" t="s">
        <v>406</v>
      </c>
      <c r="K12644" s="6">
        <v>182</v>
      </c>
    </row>
    <row r="12645" spans="1:11">
      <c r="A12645" s="6">
        <v>2000200441</v>
      </c>
      <c r="B12645" t="s">
        <v>13979</v>
      </c>
      <c r="C12645" s="6" t="s">
        <v>1672</v>
      </c>
      <c r="D12645" s="6">
        <v>20</v>
      </c>
      <c r="E12645" s="6">
        <v>112</v>
      </c>
      <c r="F12645" s="6">
        <v>112</v>
      </c>
      <c r="G12645" s="1">
        <v>-7</v>
      </c>
      <c r="H12645" s="6" t="s">
        <v>1672</v>
      </c>
      <c r="I12645" s="6" t="s">
        <v>603</v>
      </c>
      <c r="K12645" s="6">
        <v>167</v>
      </c>
    </row>
    <row r="12646" spans="1:11">
      <c r="A12646" s="6">
        <v>67071948</v>
      </c>
      <c r="B12646" t="s">
        <v>13980</v>
      </c>
      <c r="C12646" s="6" t="s">
        <v>319</v>
      </c>
      <c r="D12646" s="6">
        <v>32</v>
      </c>
      <c r="E12646" s="6">
        <v>112</v>
      </c>
      <c r="F12646" s="6">
        <v>112</v>
      </c>
      <c r="G12646" s="1">
        <v>140</v>
      </c>
      <c r="H12646" s="6" t="s">
        <v>319</v>
      </c>
      <c r="I12646" s="6" t="s">
        <v>433</v>
      </c>
      <c r="K12646" s="6">
        <v>181</v>
      </c>
    </row>
    <row r="12647" spans="1:11">
      <c r="A12647" s="6">
        <v>92019045</v>
      </c>
      <c r="B12647" t="s">
        <v>13981</v>
      </c>
      <c r="C12647" s="6" t="s">
        <v>240</v>
      </c>
      <c r="D12647" s="6">
        <v>32</v>
      </c>
      <c r="E12647" s="6">
        <v>112</v>
      </c>
      <c r="F12647" s="6">
        <v>112</v>
      </c>
      <c r="G12647" s="1">
        <v>140</v>
      </c>
      <c r="H12647" s="6" t="s">
        <v>240</v>
      </c>
      <c r="I12647" s="6" t="s">
        <v>2852</v>
      </c>
      <c r="K12647" s="6">
        <v>179</v>
      </c>
    </row>
    <row r="12648" spans="1:11">
      <c r="A12648" s="6">
        <v>2000006159</v>
      </c>
      <c r="B12648" t="s">
        <v>13982</v>
      </c>
      <c r="C12648" s="6" t="s">
        <v>570</v>
      </c>
      <c r="D12648" s="6">
        <v>21</v>
      </c>
      <c r="E12648" s="6">
        <v>112</v>
      </c>
      <c r="F12648" s="6">
        <v>112</v>
      </c>
      <c r="G12648" s="1">
        <v>-7</v>
      </c>
      <c r="H12648" s="6" t="s">
        <v>570</v>
      </c>
      <c r="I12648" s="6" t="s">
        <v>1861</v>
      </c>
      <c r="K12648" s="6">
        <v>180</v>
      </c>
    </row>
    <row r="12649" spans="1:11">
      <c r="A12649" s="6">
        <v>2000010842</v>
      </c>
      <c r="B12649" t="s">
        <v>13983</v>
      </c>
      <c r="C12649" s="6" t="s">
        <v>640</v>
      </c>
      <c r="D12649" s="6">
        <v>21</v>
      </c>
      <c r="E12649" s="6">
        <v>112</v>
      </c>
      <c r="F12649" s="6">
        <v>112</v>
      </c>
      <c r="G12649" s="1">
        <v>-7</v>
      </c>
      <c r="H12649" s="6" t="s">
        <v>640</v>
      </c>
      <c r="I12649" s="6" t="s">
        <v>2312</v>
      </c>
      <c r="K12649" s="6">
        <v>185</v>
      </c>
    </row>
    <row r="12650" spans="1:11">
      <c r="A12650" s="6">
        <v>67293498</v>
      </c>
      <c r="B12650" t="s">
        <v>13984</v>
      </c>
      <c r="C12650" s="6" t="s">
        <v>1709</v>
      </c>
      <c r="D12650" s="6">
        <v>25</v>
      </c>
      <c r="E12650" s="6">
        <v>112</v>
      </c>
      <c r="F12650" s="6">
        <v>112</v>
      </c>
      <c r="G12650" s="1">
        <v>139</v>
      </c>
      <c r="H12650" s="6" t="s">
        <v>1709</v>
      </c>
      <c r="I12650" s="6" t="s">
        <v>348</v>
      </c>
      <c r="K12650" s="6">
        <v>173</v>
      </c>
    </row>
    <row r="12651" spans="1:11">
      <c r="A12651" s="6">
        <v>42029363</v>
      </c>
      <c r="B12651" t="s">
        <v>13985</v>
      </c>
      <c r="C12651" s="6" t="s">
        <v>240</v>
      </c>
      <c r="D12651" s="6">
        <v>33</v>
      </c>
      <c r="E12651" s="6">
        <v>112</v>
      </c>
      <c r="F12651" s="6">
        <v>112</v>
      </c>
      <c r="G12651" s="1">
        <v>139</v>
      </c>
      <c r="H12651" s="6" t="s">
        <v>240</v>
      </c>
      <c r="I12651" s="6" t="s">
        <v>2742</v>
      </c>
      <c r="K12651" s="6">
        <v>174</v>
      </c>
    </row>
    <row r="12652" spans="1:11">
      <c r="A12652" s="6">
        <v>73201858</v>
      </c>
      <c r="B12652" t="s">
        <v>13986</v>
      </c>
      <c r="C12652" s="6" t="s">
        <v>2167</v>
      </c>
      <c r="D12652" s="6">
        <v>23</v>
      </c>
      <c r="E12652" s="6">
        <v>112</v>
      </c>
      <c r="F12652" s="6">
        <v>112</v>
      </c>
      <c r="G12652" s="1">
        <v>139</v>
      </c>
      <c r="H12652" s="6" t="s">
        <v>2167</v>
      </c>
      <c r="I12652" s="6" t="s">
        <v>366</v>
      </c>
      <c r="K12652" s="6">
        <v>193</v>
      </c>
    </row>
    <row r="12653" spans="1:11">
      <c r="A12653" s="6">
        <v>51008521</v>
      </c>
      <c r="B12653" t="s">
        <v>13987</v>
      </c>
      <c r="C12653" s="6" t="s">
        <v>351</v>
      </c>
      <c r="D12653" s="6">
        <v>34</v>
      </c>
      <c r="E12653" s="6">
        <v>112</v>
      </c>
      <c r="F12653" s="6">
        <v>112</v>
      </c>
      <c r="G12653" s="1">
        <v>139</v>
      </c>
      <c r="H12653" s="6" t="s">
        <v>351</v>
      </c>
      <c r="I12653" s="6" t="s">
        <v>3182</v>
      </c>
      <c r="K12653" s="6">
        <v>168</v>
      </c>
    </row>
    <row r="12654" spans="1:11">
      <c r="A12654" s="6">
        <v>2000056553</v>
      </c>
      <c r="B12654" t="s">
        <v>13988</v>
      </c>
      <c r="C12654" s="6" t="s">
        <v>619</v>
      </c>
      <c r="D12654" s="6">
        <v>22</v>
      </c>
      <c r="E12654" s="6">
        <v>112</v>
      </c>
      <c r="F12654" s="6">
        <v>112</v>
      </c>
      <c r="G12654" s="1">
        <v>139</v>
      </c>
      <c r="H12654" s="6" t="s">
        <v>619</v>
      </c>
      <c r="I12654" s="6" t="s">
        <v>348</v>
      </c>
      <c r="K12654" s="6">
        <v>187</v>
      </c>
    </row>
    <row r="12655" spans="1:11">
      <c r="A12655" s="6">
        <v>43593669</v>
      </c>
      <c r="B12655" t="s">
        <v>13989</v>
      </c>
      <c r="C12655" s="6" t="s">
        <v>2121</v>
      </c>
      <c r="D12655" s="6">
        <v>25</v>
      </c>
      <c r="E12655" s="6">
        <v>112</v>
      </c>
      <c r="F12655" s="6">
        <v>112</v>
      </c>
      <c r="G12655" s="1">
        <v>139</v>
      </c>
      <c r="H12655" s="6" t="s">
        <v>2121</v>
      </c>
      <c r="I12655" s="6" t="s">
        <v>236</v>
      </c>
      <c r="K12655" s="6">
        <v>185</v>
      </c>
    </row>
    <row r="12656" spans="1:11">
      <c r="A12656" s="6">
        <v>55022445</v>
      </c>
      <c r="B12656" t="s">
        <v>13990</v>
      </c>
      <c r="C12656" s="6" t="s">
        <v>240</v>
      </c>
      <c r="D12656" s="6">
        <v>31</v>
      </c>
      <c r="E12656" s="6">
        <v>112</v>
      </c>
      <c r="F12656" s="6">
        <v>112</v>
      </c>
      <c r="G12656" s="1">
        <v>138</v>
      </c>
      <c r="H12656" s="6" t="s">
        <v>240</v>
      </c>
      <c r="I12656" s="6" t="s">
        <v>257</v>
      </c>
      <c r="K12656" s="6">
        <v>170</v>
      </c>
    </row>
    <row r="12657" spans="1:11">
      <c r="A12657" s="6">
        <v>84152054</v>
      </c>
      <c r="B12657" t="s">
        <v>13991</v>
      </c>
      <c r="C12657" s="6" t="s">
        <v>1624</v>
      </c>
      <c r="D12657" s="6">
        <v>23</v>
      </c>
      <c r="E12657" s="6">
        <v>112</v>
      </c>
      <c r="F12657" s="6">
        <v>112</v>
      </c>
      <c r="G12657" s="1">
        <v>138</v>
      </c>
      <c r="H12657" s="6" t="s">
        <v>1624</v>
      </c>
      <c r="I12657" s="6" t="s">
        <v>13992</v>
      </c>
      <c r="K12657" s="6">
        <v>189</v>
      </c>
    </row>
    <row r="12658" spans="1:11">
      <c r="A12658" s="6">
        <v>67288319</v>
      </c>
      <c r="B12658" t="s">
        <v>13993</v>
      </c>
      <c r="C12658" s="6" t="s">
        <v>303</v>
      </c>
      <c r="D12658" s="6">
        <v>22</v>
      </c>
      <c r="E12658" s="6">
        <v>112</v>
      </c>
      <c r="F12658" s="6">
        <v>112</v>
      </c>
      <c r="G12658" s="1">
        <v>138</v>
      </c>
      <c r="H12658" s="6" t="s">
        <v>303</v>
      </c>
      <c r="I12658" s="6" t="s">
        <v>433</v>
      </c>
      <c r="K12658" s="6">
        <v>177</v>
      </c>
    </row>
    <row r="12659" spans="1:11">
      <c r="A12659" s="6">
        <v>18116048</v>
      </c>
      <c r="B12659" t="s">
        <v>13994</v>
      </c>
      <c r="C12659" s="6" t="s">
        <v>377</v>
      </c>
      <c r="D12659" s="6">
        <v>22</v>
      </c>
      <c r="E12659" s="6">
        <v>112</v>
      </c>
      <c r="F12659" s="6">
        <v>112</v>
      </c>
      <c r="G12659" s="1">
        <v>138</v>
      </c>
      <c r="H12659" s="6" t="s">
        <v>377</v>
      </c>
      <c r="I12659" s="6" t="s">
        <v>1443</v>
      </c>
      <c r="K12659" s="6">
        <v>188</v>
      </c>
    </row>
    <row r="12660" spans="1:11">
      <c r="A12660" s="6">
        <v>12036026</v>
      </c>
      <c r="B12660" t="s">
        <v>13995</v>
      </c>
      <c r="C12660" s="6" t="s">
        <v>218</v>
      </c>
      <c r="D12660" s="6">
        <v>31</v>
      </c>
      <c r="E12660" s="6">
        <v>112</v>
      </c>
      <c r="F12660" s="6">
        <v>112</v>
      </c>
      <c r="G12660" s="1">
        <v>138</v>
      </c>
      <c r="H12660" s="6" t="s">
        <v>218</v>
      </c>
      <c r="I12660" s="6" t="s">
        <v>1055</v>
      </c>
      <c r="K12660" s="6">
        <v>185</v>
      </c>
    </row>
    <row r="12661" spans="1:11">
      <c r="A12661" s="6">
        <v>2000090631</v>
      </c>
      <c r="B12661" t="s">
        <v>13996</v>
      </c>
      <c r="C12661" s="6" t="s">
        <v>377</v>
      </c>
      <c r="D12661" s="6">
        <v>21</v>
      </c>
      <c r="E12661" s="6">
        <v>112</v>
      </c>
      <c r="F12661" s="6">
        <v>112</v>
      </c>
      <c r="G12661" s="1">
        <v>138</v>
      </c>
      <c r="H12661" s="6" t="s">
        <v>377</v>
      </c>
      <c r="I12661" s="6" t="s">
        <v>309</v>
      </c>
      <c r="K12661" s="6">
        <v>188</v>
      </c>
    </row>
    <row r="12662" spans="1:11">
      <c r="A12662" s="6">
        <v>43474384</v>
      </c>
      <c r="B12662" t="s">
        <v>13997</v>
      </c>
      <c r="C12662" s="6" t="s">
        <v>1213</v>
      </c>
      <c r="D12662" s="6">
        <v>23</v>
      </c>
      <c r="E12662" s="6">
        <v>112</v>
      </c>
      <c r="F12662" s="6">
        <v>112</v>
      </c>
      <c r="G12662" s="1">
        <v>138</v>
      </c>
      <c r="H12662" s="6" t="s">
        <v>1213</v>
      </c>
      <c r="I12662" s="6" t="s">
        <v>1731</v>
      </c>
      <c r="K12662" s="6">
        <v>186</v>
      </c>
    </row>
    <row r="12663" spans="1:11">
      <c r="A12663" s="6">
        <v>28109945</v>
      </c>
      <c r="B12663" t="s">
        <v>13998</v>
      </c>
      <c r="C12663" s="6" t="s">
        <v>2123</v>
      </c>
      <c r="D12663" s="6">
        <v>25</v>
      </c>
      <c r="E12663" s="6">
        <v>112</v>
      </c>
      <c r="F12663" s="6">
        <v>112</v>
      </c>
      <c r="G12663" s="1">
        <v>138</v>
      </c>
      <c r="H12663" s="6" t="s">
        <v>2123</v>
      </c>
      <c r="I12663" s="6" t="s">
        <v>13999</v>
      </c>
      <c r="K12663" s="6">
        <v>170</v>
      </c>
    </row>
    <row r="12664" spans="1:11">
      <c r="A12664" s="6">
        <v>2000205269</v>
      </c>
      <c r="B12664" t="s">
        <v>14000</v>
      </c>
      <c r="C12664" s="6" t="s">
        <v>1213</v>
      </c>
      <c r="D12664" s="6">
        <v>20</v>
      </c>
      <c r="E12664" s="6">
        <v>112</v>
      </c>
      <c r="F12664" s="6">
        <v>112</v>
      </c>
      <c r="G12664" s="1">
        <v>137</v>
      </c>
      <c r="H12664" s="6" t="s">
        <v>1213</v>
      </c>
      <c r="I12664" s="6" t="s">
        <v>344</v>
      </c>
      <c r="K12664" s="6">
        <v>187</v>
      </c>
    </row>
    <row r="12665" spans="1:11">
      <c r="A12665" s="6">
        <v>14060808</v>
      </c>
      <c r="B12665" t="s">
        <v>14001</v>
      </c>
      <c r="C12665" s="6" t="s">
        <v>2115</v>
      </c>
      <c r="D12665" s="6">
        <v>30</v>
      </c>
      <c r="E12665" s="6">
        <v>112</v>
      </c>
      <c r="F12665" s="6">
        <v>112</v>
      </c>
      <c r="G12665" s="1">
        <v>137</v>
      </c>
      <c r="H12665" s="6" t="s">
        <v>2115</v>
      </c>
      <c r="I12665" s="6" t="s">
        <v>603</v>
      </c>
      <c r="K12665" s="6">
        <v>175</v>
      </c>
    </row>
    <row r="12666" spans="1:11">
      <c r="A12666" s="6">
        <v>79028813</v>
      </c>
      <c r="B12666" t="s">
        <v>14002</v>
      </c>
      <c r="C12666" s="6" t="s">
        <v>966</v>
      </c>
      <c r="D12666" s="6">
        <v>27</v>
      </c>
      <c r="E12666" s="6">
        <v>112</v>
      </c>
      <c r="F12666" s="6">
        <v>112</v>
      </c>
      <c r="G12666" s="1">
        <v>137</v>
      </c>
      <c r="H12666" s="6" t="s">
        <v>966</v>
      </c>
      <c r="I12666" s="6" t="s">
        <v>6649</v>
      </c>
      <c r="K12666" s="6">
        <v>163</v>
      </c>
    </row>
    <row r="12667" spans="1:11">
      <c r="A12667" s="6">
        <v>58159027</v>
      </c>
      <c r="B12667" t="s">
        <v>14003</v>
      </c>
      <c r="C12667" s="6" t="s">
        <v>1624</v>
      </c>
      <c r="D12667" s="6">
        <v>22</v>
      </c>
      <c r="E12667" s="6">
        <v>112</v>
      </c>
      <c r="F12667" s="6">
        <v>112</v>
      </c>
      <c r="G12667" s="1">
        <v>137</v>
      </c>
      <c r="H12667" s="6" t="s">
        <v>1624</v>
      </c>
      <c r="I12667" s="6" t="s">
        <v>194</v>
      </c>
      <c r="K12667" s="6">
        <v>190</v>
      </c>
    </row>
    <row r="12668" spans="1:11">
      <c r="A12668" s="6">
        <v>77062131</v>
      </c>
      <c r="B12668" t="s">
        <v>14004</v>
      </c>
      <c r="C12668" s="6" t="s">
        <v>1624</v>
      </c>
      <c r="D12668" s="6">
        <v>23</v>
      </c>
      <c r="E12668" s="6">
        <v>112</v>
      </c>
      <c r="F12668" s="6">
        <v>112</v>
      </c>
      <c r="G12668" s="1">
        <v>137</v>
      </c>
      <c r="H12668" s="6" t="s">
        <v>1624</v>
      </c>
      <c r="I12668" s="6" t="s">
        <v>2937</v>
      </c>
      <c r="K12668" s="6">
        <v>190</v>
      </c>
    </row>
    <row r="12669" spans="1:11">
      <c r="A12669" s="6">
        <v>75007714</v>
      </c>
      <c r="B12669" t="s">
        <v>14005</v>
      </c>
      <c r="C12669" s="6" t="s">
        <v>1826</v>
      </c>
      <c r="D12669" s="6">
        <v>37</v>
      </c>
      <c r="E12669" s="6">
        <v>112</v>
      </c>
      <c r="F12669" s="6">
        <v>112</v>
      </c>
      <c r="G12669" s="1">
        <v>137</v>
      </c>
      <c r="H12669" s="6" t="s">
        <v>1826</v>
      </c>
      <c r="I12669" s="6" t="s">
        <v>2639</v>
      </c>
      <c r="K12669" s="6">
        <v>175</v>
      </c>
    </row>
    <row r="12670" spans="1:11">
      <c r="A12670" s="6">
        <v>2000045865</v>
      </c>
      <c r="B12670" t="s">
        <v>14006</v>
      </c>
      <c r="C12670" s="6" t="s">
        <v>1674</v>
      </c>
      <c r="D12670" s="6">
        <v>22</v>
      </c>
      <c r="E12670" s="6">
        <v>112</v>
      </c>
      <c r="F12670" s="6">
        <v>112</v>
      </c>
      <c r="G12670" s="1">
        <v>137</v>
      </c>
      <c r="H12670" s="6" t="s">
        <v>1674</v>
      </c>
      <c r="I12670" s="6" t="s">
        <v>3909</v>
      </c>
      <c r="K12670" s="6">
        <v>183</v>
      </c>
    </row>
    <row r="12671" spans="1:11">
      <c r="A12671" s="6">
        <v>14021511</v>
      </c>
      <c r="B12671" t="s">
        <v>14007</v>
      </c>
      <c r="C12671" s="6" t="s">
        <v>2157</v>
      </c>
      <c r="D12671" s="6">
        <v>34</v>
      </c>
      <c r="E12671" s="6">
        <v>112</v>
      </c>
      <c r="F12671" s="6">
        <v>112</v>
      </c>
      <c r="G12671" s="1">
        <v>137</v>
      </c>
      <c r="H12671" s="6" t="s">
        <v>2157</v>
      </c>
      <c r="I12671" s="6" t="s">
        <v>603</v>
      </c>
      <c r="K12671" s="6">
        <v>178</v>
      </c>
    </row>
    <row r="12672" spans="1:11">
      <c r="A12672" s="6">
        <v>76065064</v>
      </c>
      <c r="B12672" t="s">
        <v>14008</v>
      </c>
      <c r="C12672" s="6" t="s">
        <v>319</v>
      </c>
      <c r="D12672" s="6">
        <v>24</v>
      </c>
      <c r="E12672" s="6">
        <v>112</v>
      </c>
      <c r="F12672" s="6">
        <v>112</v>
      </c>
      <c r="G12672" s="1">
        <v>137</v>
      </c>
      <c r="H12672" s="6" t="s">
        <v>319</v>
      </c>
      <c r="I12672" s="6" t="s">
        <v>378</v>
      </c>
      <c r="K12672" s="6">
        <v>178</v>
      </c>
    </row>
    <row r="12673" spans="1:11">
      <c r="A12673" s="6">
        <v>37078342</v>
      </c>
      <c r="B12673" t="s">
        <v>14009</v>
      </c>
      <c r="C12673" s="6" t="s">
        <v>218</v>
      </c>
      <c r="D12673" s="6">
        <v>22</v>
      </c>
      <c r="E12673" s="6">
        <v>112</v>
      </c>
      <c r="F12673" s="6">
        <v>112</v>
      </c>
      <c r="G12673" s="1">
        <v>137</v>
      </c>
      <c r="H12673" s="6" t="s">
        <v>218</v>
      </c>
      <c r="I12673" s="6" t="s">
        <v>2685</v>
      </c>
      <c r="K12673" s="6">
        <v>188</v>
      </c>
    </row>
    <row r="12674" spans="1:11">
      <c r="A12674" s="6">
        <v>71006535</v>
      </c>
      <c r="B12674" t="s">
        <v>14010</v>
      </c>
      <c r="C12674" s="6" t="s">
        <v>377</v>
      </c>
      <c r="D12674" s="6">
        <v>34</v>
      </c>
      <c r="E12674" s="6">
        <v>112</v>
      </c>
      <c r="F12674" s="6">
        <v>112</v>
      </c>
      <c r="G12674" s="1">
        <v>137</v>
      </c>
      <c r="H12674" s="6" t="s">
        <v>377</v>
      </c>
      <c r="I12674" s="6" t="s">
        <v>14011</v>
      </c>
      <c r="K12674" s="6">
        <v>186</v>
      </c>
    </row>
    <row r="12675" spans="1:11">
      <c r="A12675" s="6">
        <v>16282755</v>
      </c>
      <c r="B12675" t="s">
        <v>14012</v>
      </c>
      <c r="C12675" s="6" t="s">
        <v>1624</v>
      </c>
      <c r="D12675" s="6">
        <v>23</v>
      </c>
      <c r="E12675" s="6">
        <v>112</v>
      </c>
      <c r="F12675" s="6">
        <v>112</v>
      </c>
      <c r="G12675" s="1">
        <v>136</v>
      </c>
      <c r="H12675" s="6" t="s">
        <v>1624</v>
      </c>
      <c r="I12675" s="6" t="s">
        <v>1731</v>
      </c>
      <c r="K12675" s="6">
        <v>189</v>
      </c>
    </row>
    <row r="12676" spans="1:11">
      <c r="A12676" s="6">
        <v>72053451</v>
      </c>
      <c r="B12676" t="s">
        <v>14013</v>
      </c>
      <c r="C12676" s="6" t="s">
        <v>488</v>
      </c>
      <c r="D12676" s="6">
        <v>21</v>
      </c>
      <c r="E12676" s="6">
        <v>112</v>
      </c>
      <c r="F12676" s="6">
        <v>112</v>
      </c>
      <c r="G12676" s="1">
        <v>136</v>
      </c>
      <c r="H12676" s="6" t="s">
        <v>488</v>
      </c>
      <c r="I12676" s="6" t="s">
        <v>1736</v>
      </c>
      <c r="K12676" s="6">
        <v>181</v>
      </c>
    </row>
    <row r="12677" spans="1:11">
      <c r="A12677" s="6">
        <v>2000078173</v>
      </c>
      <c r="B12677" t="s">
        <v>14014</v>
      </c>
      <c r="C12677" s="6" t="s">
        <v>2167</v>
      </c>
      <c r="D12677" s="6">
        <v>23</v>
      </c>
      <c r="E12677" s="6">
        <v>112</v>
      </c>
      <c r="F12677" s="6">
        <v>112</v>
      </c>
      <c r="G12677" s="1">
        <v>136</v>
      </c>
      <c r="H12677" s="6" t="s">
        <v>2167</v>
      </c>
      <c r="I12677" s="6" t="s">
        <v>603</v>
      </c>
      <c r="K12677" s="6">
        <v>179</v>
      </c>
    </row>
    <row r="12678" spans="1:11">
      <c r="A12678" s="6">
        <v>2000327314</v>
      </c>
      <c r="B12678" t="s">
        <v>14015</v>
      </c>
      <c r="C12678" s="6" t="s">
        <v>240</v>
      </c>
      <c r="D12678" s="6">
        <v>20</v>
      </c>
      <c r="E12678" s="6">
        <v>112</v>
      </c>
      <c r="F12678" s="6">
        <v>112</v>
      </c>
      <c r="G12678" s="1">
        <v>136</v>
      </c>
      <c r="H12678" s="6" t="s">
        <v>240</v>
      </c>
      <c r="I12678" s="6" t="s">
        <v>14016</v>
      </c>
      <c r="K12678" s="6">
        <v>174</v>
      </c>
    </row>
    <row r="12679" spans="1:11">
      <c r="A12679" s="6">
        <v>28121643</v>
      </c>
      <c r="B12679" t="s">
        <v>14017</v>
      </c>
      <c r="C12679" s="6" t="s">
        <v>589</v>
      </c>
      <c r="D12679" s="6">
        <v>23</v>
      </c>
      <c r="E12679" s="6">
        <v>112</v>
      </c>
      <c r="F12679" s="6">
        <v>112</v>
      </c>
      <c r="G12679" s="1">
        <v>136</v>
      </c>
      <c r="H12679" s="6" t="s">
        <v>589</v>
      </c>
      <c r="I12679" s="6" t="s">
        <v>259</v>
      </c>
      <c r="K12679" s="6">
        <v>183</v>
      </c>
    </row>
    <row r="12680" spans="1:11">
      <c r="A12680" s="6">
        <v>19189285</v>
      </c>
      <c r="B12680" t="s">
        <v>14018</v>
      </c>
      <c r="C12680" s="6" t="s">
        <v>558</v>
      </c>
      <c r="D12680" s="6">
        <v>31</v>
      </c>
      <c r="E12680" s="6">
        <v>112</v>
      </c>
      <c r="F12680" s="6">
        <v>112</v>
      </c>
      <c r="G12680" s="1">
        <v>136</v>
      </c>
      <c r="H12680" s="6" t="s">
        <v>558</v>
      </c>
      <c r="I12680" s="6" t="s">
        <v>257</v>
      </c>
      <c r="K12680" s="6">
        <v>172</v>
      </c>
    </row>
    <row r="12681" spans="1:11">
      <c r="A12681" s="6">
        <v>2000154590</v>
      </c>
      <c r="B12681" t="s">
        <v>14019</v>
      </c>
      <c r="C12681" s="6" t="s">
        <v>303</v>
      </c>
      <c r="D12681" s="6">
        <v>21</v>
      </c>
      <c r="E12681" s="6">
        <v>112</v>
      </c>
      <c r="F12681" s="6">
        <v>112</v>
      </c>
      <c r="G12681" s="1">
        <v>136</v>
      </c>
      <c r="H12681" s="6" t="s">
        <v>303</v>
      </c>
      <c r="I12681" s="6" t="s">
        <v>309</v>
      </c>
      <c r="K12681" s="6">
        <v>182</v>
      </c>
    </row>
    <row r="12682" spans="1:11">
      <c r="A12682" s="6">
        <v>28049809</v>
      </c>
      <c r="B12682" t="s">
        <v>14020</v>
      </c>
      <c r="C12682" s="6" t="s">
        <v>2121</v>
      </c>
      <c r="D12682" s="6">
        <v>32</v>
      </c>
      <c r="E12682" s="6">
        <v>112</v>
      </c>
      <c r="F12682" s="6">
        <v>112</v>
      </c>
      <c r="G12682" s="1">
        <v>136</v>
      </c>
      <c r="H12682" s="6" t="s">
        <v>2121</v>
      </c>
      <c r="I12682" s="6" t="s">
        <v>1822</v>
      </c>
      <c r="K12682" s="6">
        <v>178</v>
      </c>
    </row>
    <row r="12683" spans="1:11">
      <c r="A12683" s="6">
        <v>2000161955</v>
      </c>
      <c r="B12683" t="s">
        <v>14021</v>
      </c>
      <c r="C12683" s="6" t="s">
        <v>1790</v>
      </c>
      <c r="D12683" s="6">
        <v>21</v>
      </c>
      <c r="E12683" s="6">
        <v>112</v>
      </c>
      <c r="F12683" s="6">
        <v>112</v>
      </c>
      <c r="G12683" s="1">
        <v>136</v>
      </c>
      <c r="H12683" s="6" t="s">
        <v>1790</v>
      </c>
      <c r="I12683" s="6" t="s">
        <v>309</v>
      </c>
      <c r="K12683" s="6">
        <v>172</v>
      </c>
    </row>
    <row r="12684" spans="1:11">
      <c r="A12684" s="6">
        <v>2000224343</v>
      </c>
      <c r="B12684" t="s">
        <v>14022</v>
      </c>
      <c r="C12684" s="6" t="s">
        <v>488</v>
      </c>
      <c r="D12684" s="6">
        <v>20</v>
      </c>
      <c r="E12684" s="6">
        <v>112</v>
      </c>
      <c r="F12684" s="6">
        <v>112</v>
      </c>
      <c r="G12684" s="1">
        <v>136</v>
      </c>
      <c r="H12684" s="6" t="s">
        <v>488</v>
      </c>
      <c r="I12684" s="6" t="s">
        <v>1055</v>
      </c>
      <c r="K12684" s="6">
        <v>175</v>
      </c>
    </row>
    <row r="12685" spans="1:11">
      <c r="A12685" s="6">
        <v>2000011420</v>
      </c>
      <c r="B12685" t="s">
        <v>14023</v>
      </c>
      <c r="C12685" s="6" t="s">
        <v>303</v>
      </c>
      <c r="D12685" s="6">
        <v>21</v>
      </c>
      <c r="E12685" s="6">
        <v>112</v>
      </c>
      <c r="F12685" s="6">
        <v>112</v>
      </c>
      <c r="G12685" s="1">
        <v>136</v>
      </c>
      <c r="H12685" s="6" t="s">
        <v>303</v>
      </c>
      <c r="I12685" s="6" t="s">
        <v>344</v>
      </c>
      <c r="K12685" s="6">
        <v>176</v>
      </c>
    </row>
    <row r="12686" spans="1:11">
      <c r="A12686" s="6">
        <v>51080885</v>
      </c>
      <c r="B12686" t="s">
        <v>14024</v>
      </c>
      <c r="C12686" s="6" t="s">
        <v>589</v>
      </c>
      <c r="D12686" s="6">
        <v>23</v>
      </c>
      <c r="E12686" s="6">
        <v>112</v>
      </c>
      <c r="F12686" s="6">
        <v>112</v>
      </c>
      <c r="G12686" s="1">
        <v>135</v>
      </c>
      <c r="H12686" s="6" t="s">
        <v>589</v>
      </c>
      <c r="I12686" s="6" t="s">
        <v>1303</v>
      </c>
      <c r="K12686" s="6">
        <v>185</v>
      </c>
    </row>
    <row r="12687" spans="1:11">
      <c r="A12687" s="6">
        <v>76065645</v>
      </c>
      <c r="B12687" t="s">
        <v>14025</v>
      </c>
      <c r="C12687" s="6" t="s">
        <v>2115</v>
      </c>
      <c r="D12687" s="6">
        <v>26</v>
      </c>
      <c r="E12687" s="6">
        <v>112</v>
      </c>
      <c r="F12687" s="6">
        <v>112</v>
      </c>
      <c r="G12687" s="1">
        <v>135</v>
      </c>
      <c r="H12687" s="6" t="s">
        <v>2115</v>
      </c>
      <c r="I12687" s="6" t="s">
        <v>378</v>
      </c>
      <c r="K12687" s="6">
        <v>185</v>
      </c>
    </row>
    <row r="12688" spans="1:11">
      <c r="A12688" s="6">
        <v>61066315</v>
      </c>
      <c r="B12688" t="s">
        <v>14026</v>
      </c>
      <c r="C12688" s="6" t="s">
        <v>952</v>
      </c>
      <c r="D12688" s="6">
        <v>28</v>
      </c>
      <c r="E12688" s="6">
        <v>112</v>
      </c>
      <c r="F12688" s="6">
        <v>112</v>
      </c>
      <c r="G12688" s="1">
        <v>135</v>
      </c>
      <c r="H12688" s="6" t="s">
        <v>952</v>
      </c>
      <c r="I12688" s="6" t="s">
        <v>253</v>
      </c>
      <c r="K12688" s="6">
        <v>183</v>
      </c>
    </row>
    <row r="12689" spans="1:11">
      <c r="A12689" s="6">
        <v>67216773</v>
      </c>
      <c r="B12689" t="s">
        <v>14027</v>
      </c>
      <c r="C12689" s="6" t="s">
        <v>589</v>
      </c>
      <c r="D12689" s="6">
        <v>29</v>
      </c>
      <c r="E12689" s="6">
        <v>112</v>
      </c>
      <c r="F12689" s="6">
        <v>112</v>
      </c>
      <c r="G12689" s="1">
        <v>135</v>
      </c>
      <c r="H12689" s="6" t="s">
        <v>589</v>
      </c>
      <c r="I12689" s="6" t="s">
        <v>348</v>
      </c>
      <c r="K12689" s="6">
        <v>183</v>
      </c>
    </row>
    <row r="12690" spans="1:11">
      <c r="A12690" s="6">
        <v>2000026134</v>
      </c>
      <c r="B12690" t="s">
        <v>14028</v>
      </c>
      <c r="C12690" s="6" t="s">
        <v>2193</v>
      </c>
      <c r="D12690" s="6">
        <v>21</v>
      </c>
      <c r="E12690" s="6">
        <v>112</v>
      </c>
      <c r="F12690" s="6">
        <v>112</v>
      </c>
      <c r="G12690" s="1">
        <v>135</v>
      </c>
      <c r="H12690" s="6" t="s">
        <v>2193</v>
      </c>
      <c r="I12690" s="6" t="s">
        <v>775</v>
      </c>
      <c r="K12690" s="6">
        <v>181</v>
      </c>
    </row>
    <row r="12691" spans="1:11">
      <c r="A12691" s="6">
        <v>90037498</v>
      </c>
      <c r="B12691" t="s">
        <v>14029</v>
      </c>
      <c r="C12691" s="6" t="s">
        <v>240</v>
      </c>
      <c r="D12691" s="6">
        <v>31</v>
      </c>
      <c r="E12691" s="6">
        <v>112</v>
      </c>
      <c r="F12691" s="6">
        <v>112</v>
      </c>
      <c r="G12691" s="1">
        <v>135</v>
      </c>
      <c r="H12691" s="6" t="s">
        <v>240</v>
      </c>
      <c r="I12691" s="6" t="s">
        <v>259</v>
      </c>
      <c r="K12691" s="6">
        <v>175</v>
      </c>
    </row>
    <row r="12692" spans="1:11">
      <c r="A12692" s="6">
        <v>2000132299</v>
      </c>
      <c r="B12692" t="s">
        <v>14030</v>
      </c>
      <c r="C12692" s="6" t="s">
        <v>1626</v>
      </c>
      <c r="D12692" s="6">
        <v>22</v>
      </c>
      <c r="E12692" s="6">
        <v>112</v>
      </c>
      <c r="F12692" s="6">
        <v>112</v>
      </c>
      <c r="G12692" s="1">
        <v>135</v>
      </c>
      <c r="H12692" s="6" t="s">
        <v>1626</v>
      </c>
      <c r="I12692" s="6" t="s">
        <v>1303</v>
      </c>
      <c r="K12692" s="6">
        <v>175</v>
      </c>
    </row>
    <row r="12693" spans="1:11">
      <c r="A12693" s="6">
        <v>79035287</v>
      </c>
      <c r="B12693" t="s">
        <v>14031</v>
      </c>
      <c r="C12693" s="6" t="s">
        <v>319</v>
      </c>
      <c r="D12693" s="6">
        <v>23</v>
      </c>
      <c r="E12693" s="6">
        <v>112</v>
      </c>
      <c r="F12693" s="6">
        <v>112</v>
      </c>
      <c r="G12693" s="1">
        <v>135</v>
      </c>
      <c r="H12693" s="6" t="s">
        <v>319</v>
      </c>
      <c r="I12693" s="6" t="s">
        <v>241</v>
      </c>
      <c r="K12693" s="6">
        <v>177</v>
      </c>
    </row>
    <row r="12694" spans="1:11">
      <c r="A12694" s="6">
        <v>11026078</v>
      </c>
      <c r="B12694" t="s">
        <v>14032</v>
      </c>
      <c r="C12694" s="6" t="s">
        <v>1624</v>
      </c>
      <c r="D12694" s="6">
        <v>27</v>
      </c>
      <c r="E12694" s="6">
        <v>112</v>
      </c>
      <c r="F12694" s="6">
        <v>112</v>
      </c>
      <c r="G12694" s="1">
        <v>135</v>
      </c>
      <c r="H12694" s="6" t="s">
        <v>1624</v>
      </c>
      <c r="I12694" s="6" t="s">
        <v>3537</v>
      </c>
      <c r="K12694" s="6">
        <v>186</v>
      </c>
    </row>
    <row r="12695" spans="1:11">
      <c r="A12695" s="6">
        <v>12002680</v>
      </c>
      <c r="B12695" t="s">
        <v>14033</v>
      </c>
      <c r="C12695" s="6" t="s">
        <v>2157</v>
      </c>
      <c r="D12695" s="6">
        <v>37</v>
      </c>
      <c r="E12695" s="6">
        <v>112</v>
      </c>
      <c r="F12695" s="6">
        <v>112</v>
      </c>
      <c r="G12695" s="1">
        <v>135</v>
      </c>
      <c r="H12695" s="6" t="s">
        <v>2157</v>
      </c>
      <c r="I12695" s="6" t="s">
        <v>1722</v>
      </c>
      <c r="K12695" s="6">
        <v>182</v>
      </c>
    </row>
    <row r="12696" spans="1:11">
      <c r="A12696" s="6">
        <v>83335589</v>
      </c>
      <c r="B12696" t="s">
        <v>14034</v>
      </c>
      <c r="C12696" s="6" t="s">
        <v>1213</v>
      </c>
      <c r="D12696" s="6">
        <v>21</v>
      </c>
      <c r="E12696" s="6">
        <v>112</v>
      </c>
      <c r="F12696" s="6">
        <v>112</v>
      </c>
      <c r="G12696" s="1">
        <v>135</v>
      </c>
      <c r="H12696" s="6" t="s">
        <v>1213</v>
      </c>
      <c r="I12696" s="6" t="s">
        <v>306</v>
      </c>
      <c r="K12696" s="6">
        <v>177</v>
      </c>
    </row>
    <row r="12697" spans="1:11">
      <c r="A12697" s="6">
        <v>2000120232</v>
      </c>
      <c r="B12697" t="s">
        <v>14035</v>
      </c>
      <c r="C12697" s="6" t="s">
        <v>1213</v>
      </c>
      <c r="D12697" s="6">
        <v>22</v>
      </c>
      <c r="E12697" s="6">
        <v>112</v>
      </c>
      <c r="F12697" s="6">
        <v>112</v>
      </c>
      <c r="G12697" s="1">
        <v>135</v>
      </c>
      <c r="H12697" s="6" t="s">
        <v>1213</v>
      </c>
      <c r="I12697" s="6" t="s">
        <v>1066</v>
      </c>
      <c r="K12697" s="6">
        <v>166</v>
      </c>
    </row>
    <row r="12698" spans="1:11">
      <c r="A12698" s="6">
        <v>2000206106</v>
      </c>
      <c r="B12698" t="s">
        <v>14036</v>
      </c>
      <c r="C12698" s="6" t="s">
        <v>1176</v>
      </c>
      <c r="D12698" s="6">
        <v>21</v>
      </c>
      <c r="E12698" s="6">
        <v>112</v>
      </c>
      <c r="F12698" s="6">
        <v>112</v>
      </c>
      <c r="G12698" s="1">
        <v>135</v>
      </c>
      <c r="H12698" s="6" t="s">
        <v>1176</v>
      </c>
      <c r="I12698" s="6" t="s">
        <v>442</v>
      </c>
      <c r="K12698" s="6">
        <v>180</v>
      </c>
    </row>
    <row r="12699" spans="1:11">
      <c r="A12699" s="6">
        <v>67064765</v>
      </c>
      <c r="B12699" t="s">
        <v>14037</v>
      </c>
      <c r="C12699" s="6" t="s">
        <v>377</v>
      </c>
      <c r="D12699" s="6">
        <v>33</v>
      </c>
      <c r="E12699" s="6">
        <v>112</v>
      </c>
      <c r="F12699" s="6">
        <v>112</v>
      </c>
      <c r="G12699" s="1">
        <v>135</v>
      </c>
      <c r="H12699" s="6" t="s">
        <v>377</v>
      </c>
      <c r="I12699" s="6" t="s">
        <v>14038</v>
      </c>
      <c r="K12699" s="6">
        <v>184</v>
      </c>
    </row>
    <row r="12700" spans="1:11">
      <c r="A12700" s="6">
        <v>76062176</v>
      </c>
      <c r="B12700" t="s">
        <v>14039</v>
      </c>
      <c r="C12700" s="6" t="s">
        <v>1624</v>
      </c>
      <c r="D12700" s="6">
        <v>22</v>
      </c>
      <c r="E12700" s="6">
        <v>112</v>
      </c>
      <c r="F12700" s="6">
        <v>112</v>
      </c>
      <c r="G12700" s="1">
        <v>135</v>
      </c>
      <c r="H12700" s="6" t="s">
        <v>1624</v>
      </c>
      <c r="I12700" s="6" t="s">
        <v>378</v>
      </c>
      <c r="K12700" s="6">
        <v>192</v>
      </c>
    </row>
    <row r="12701" spans="1:11">
      <c r="A12701" s="6">
        <v>91208024</v>
      </c>
      <c r="B12701" t="s">
        <v>14040</v>
      </c>
      <c r="C12701" s="6" t="s">
        <v>589</v>
      </c>
      <c r="D12701" s="6">
        <v>23</v>
      </c>
      <c r="E12701" s="6">
        <v>112</v>
      </c>
      <c r="F12701" s="6">
        <v>112</v>
      </c>
      <c r="G12701" s="1">
        <v>135</v>
      </c>
      <c r="H12701" s="6" t="s">
        <v>589</v>
      </c>
      <c r="I12701" s="6" t="s">
        <v>14041</v>
      </c>
      <c r="K12701" s="6">
        <v>187</v>
      </c>
    </row>
    <row r="12702" spans="1:11">
      <c r="A12702" s="6">
        <v>13193935</v>
      </c>
      <c r="B12702" t="s">
        <v>14042</v>
      </c>
      <c r="C12702" s="6" t="s">
        <v>2157</v>
      </c>
      <c r="D12702" s="6">
        <v>24</v>
      </c>
      <c r="E12702" s="6">
        <v>112</v>
      </c>
      <c r="F12702" s="6">
        <v>112</v>
      </c>
      <c r="G12702" s="1">
        <v>135</v>
      </c>
      <c r="H12702" s="6" t="s">
        <v>2157</v>
      </c>
      <c r="I12702" s="6" t="s">
        <v>442</v>
      </c>
      <c r="K12702" s="6">
        <v>171</v>
      </c>
    </row>
    <row r="12703" spans="1:11">
      <c r="A12703" s="6">
        <v>19226200</v>
      </c>
      <c r="B12703" t="s">
        <v>14043</v>
      </c>
      <c r="C12703" s="6" t="s">
        <v>240</v>
      </c>
      <c r="D12703" s="6">
        <v>27</v>
      </c>
      <c r="E12703" s="6">
        <v>112</v>
      </c>
      <c r="F12703" s="6">
        <v>112</v>
      </c>
      <c r="G12703" s="1">
        <v>135</v>
      </c>
      <c r="H12703" s="6" t="s">
        <v>240</v>
      </c>
      <c r="I12703" s="6" t="s">
        <v>257</v>
      </c>
      <c r="K12703" s="6">
        <v>176</v>
      </c>
    </row>
    <row r="12704" spans="1:11">
      <c r="A12704" s="6">
        <v>2000172863</v>
      </c>
      <c r="B12704" t="s">
        <v>642</v>
      </c>
      <c r="C12704" s="6" t="s">
        <v>314</v>
      </c>
      <c r="D12704" s="6">
        <v>22</v>
      </c>
      <c r="E12704" s="6">
        <v>112</v>
      </c>
      <c r="F12704" s="6">
        <v>112</v>
      </c>
      <c r="G12704" s="1">
        <v>135</v>
      </c>
      <c r="H12704" s="6" t="s">
        <v>314</v>
      </c>
      <c r="I12704" s="6" t="s">
        <v>643</v>
      </c>
      <c r="K12704" s="6">
        <v>167</v>
      </c>
    </row>
    <row r="12705" spans="1:11">
      <c r="A12705" s="6">
        <v>91100276</v>
      </c>
      <c r="B12705" t="s">
        <v>14044</v>
      </c>
      <c r="C12705" s="6" t="s">
        <v>488</v>
      </c>
      <c r="D12705" s="6">
        <v>32</v>
      </c>
      <c r="E12705" s="6">
        <v>112</v>
      </c>
      <c r="F12705" s="6">
        <v>112</v>
      </c>
      <c r="G12705" s="1">
        <v>135</v>
      </c>
      <c r="H12705" s="6" t="s">
        <v>488</v>
      </c>
      <c r="I12705" s="6" t="s">
        <v>14045</v>
      </c>
      <c r="K12705" s="6">
        <v>172</v>
      </c>
    </row>
    <row r="12706" spans="1:11">
      <c r="A12706" s="6">
        <v>28101722</v>
      </c>
      <c r="B12706" t="s">
        <v>14046</v>
      </c>
      <c r="C12706" s="6" t="s">
        <v>558</v>
      </c>
      <c r="D12706" s="6">
        <v>27</v>
      </c>
      <c r="E12706" s="6">
        <v>112</v>
      </c>
      <c r="F12706" s="6">
        <v>112</v>
      </c>
      <c r="G12706" s="1">
        <v>135</v>
      </c>
      <c r="H12706" s="6" t="s">
        <v>558</v>
      </c>
      <c r="I12706" s="6" t="s">
        <v>1670</v>
      </c>
      <c r="K12706" s="6">
        <v>188</v>
      </c>
    </row>
    <row r="12707" spans="1:11">
      <c r="A12707" s="6">
        <v>75036973</v>
      </c>
      <c r="B12707" t="s">
        <v>14047</v>
      </c>
      <c r="C12707" s="6" t="s">
        <v>240</v>
      </c>
      <c r="D12707" s="6">
        <v>28</v>
      </c>
      <c r="E12707" s="6">
        <v>112</v>
      </c>
      <c r="F12707" s="6">
        <v>112</v>
      </c>
      <c r="G12707" s="1">
        <v>135</v>
      </c>
      <c r="H12707" s="6" t="s">
        <v>240</v>
      </c>
      <c r="I12707" s="6" t="s">
        <v>2639</v>
      </c>
      <c r="K12707" s="6">
        <v>172</v>
      </c>
    </row>
    <row r="12708" spans="1:11">
      <c r="A12708" s="6">
        <v>91153905</v>
      </c>
      <c r="B12708" t="s">
        <v>14048</v>
      </c>
      <c r="C12708" s="6" t="s">
        <v>314</v>
      </c>
      <c r="D12708" s="6">
        <v>26</v>
      </c>
      <c r="E12708" s="6">
        <v>112</v>
      </c>
      <c r="F12708" s="6">
        <v>112</v>
      </c>
      <c r="G12708" s="1">
        <v>135</v>
      </c>
      <c r="H12708" s="6" t="s">
        <v>314</v>
      </c>
      <c r="I12708" s="6" t="s">
        <v>6072</v>
      </c>
      <c r="K12708" s="6">
        <v>180</v>
      </c>
    </row>
    <row r="12709" spans="1:11">
      <c r="A12709" s="6">
        <v>2000027033</v>
      </c>
      <c r="B12709" t="s">
        <v>14049</v>
      </c>
      <c r="C12709" s="6" t="s">
        <v>8959</v>
      </c>
      <c r="D12709" s="6">
        <v>21</v>
      </c>
      <c r="E12709" s="6">
        <v>112</v>
      </c>
      <c r="F12709" s="6">
        <v>112</v>
      </c>
      <c r="G12709" s="1">
        <v>135</v>
      </c>
      <c r="H12709" s="6" t="s">
        <v>8959</v>
      </c>
      <c r="I12709" s="6" t="s">
        <v>259</v>
      </c>
      <c r="K12709" s="6">
        <v>180</v>
      </c>
    </row>
    <row r="12710" spans="1:11">
      <c r="A12710" s="6">
        <v>28108496</v>
      </c>
      <c r="B12710" t="s">
        <v>14050</v>
      </c>
      <c r="C12710" s="6" t="s">
        <v>319</v>
      </c>
      <c r="D12710" s="6">
        <v>25</v>
      </c>
      <c r="E12710" s="6">
        <v>112</v>
      </c>
      <c r="F12710" s="6">
        <v>112</v>
      </c>
      <c r="G12710" s="1">
        <v>135</v>
      </c>
      <c r="H12710" s="6" t="s">
        <v>319</v>
      </c>
      <c r="I12710" s="6" t="s">
        <v>1670</v>
      </c>
      <c r="K12710" s="6">
        <v>185</v>
      </c>
    </row>
    <row r="12711" spans="1:11">
      <c r="A12711" s="6">
        <v>71023108</v>
      </c>
      <c r="B12711" t="s">
        <v>14051</v>
      </c>
      <c r="C12711" s="6" t="s">
        <v>319</v>
      </c>
      <c r="D12711" s="6">
        <v>34</v>
      </c>
      <c r="E12711" s="6">
        <v>112</v>
      </c>
      <c r="F12711" s="6">
        <v>112</v>
      </c>
      <c r="G12711" s="1">
        <v>135</v>
      </c>
      <c r="H12711" s="6" t="s">
        <v>319</v>
      </c>
      <c r="I12711" s="6" t="s">
        <v>827</v>
      </c>
      <c r="K12711" s="6">
        <v>186</v>
      </c>
    </row>
    <row r="12712" spans="1:11">
      <c r="A12712" s="6">
        <v>2000139248</v>
      </c>
      <c r="B12712" t="s">
        <v>14052</v>
      </c>
      <c r="C12712" s="6" t="s">
        <v>303</v>
      </c>
      <c r="D12712" s="6">
        <v>21</v>
      </c>
      <c r="E12712" s="6">
        <v>112</v>
      </c>
      <c r="F12712" s="6">
        <v>112</v>
      </c>
      <c r="G12712" s="1">
        <v>134</v>
      </c>
      <c r="H12712" s="6" t="s">
        <v>303</v>
      </c>
      <c r="I12712" s="6" t="s">
        <v>1340</v>
      </c>
      <c r="K12712" s="6">
        <v>175</v>
      </c>
    </row>
    <row r="12713" spans="1:11">
      <c r="A12713" s="6">
        <v>2000024748</v>
      </c>
      <c r="B12713" t="s">
        <v>14053</v>
      </c>
      <c r="C12713" s="6" t="s">
        <v>314</v>
      </c>
      <c r="D12713" s="6">
        <v>21</v>
      </c>
      <c r="E12713" s="6">
        <v>112</v>
      </c>
      <c r="F12713" s="6">
        <v>112</v>
      </c>
      <c r="G12713" s="1">
        <v>134</v>
      </c>
      <c r="H12713" s="6" t="s">
        <v>314</v>
      </c>
      <c r="I12713" s="6" t="s">
        <v>236</v>
      </c>
      <c r="K12713" s="6">
        <v>175</v>
      </c>
    </row>
    <row r="12714" spans="1:11">
      <c r="A12714" s="6">
        <v>2000202623</v>
      </c>
      <c r="B12714" t="s">
        <v>14054</v>
      </c>
      <c r="C12714" s="6" t="s">
        <v>377</v>
      </c>
      <c r="D12714" s="6">
        <v>21</v>
      </c>
      <c r="E12714" s="6">
        <v>112</v>
      </c>
      <c r="F12714" s="6">
        <v>112</v>
      </c>
      <c r="G12714" s="1">
        <v>134</v>
      </c>
      <c r="H12714" s="6" t="s">
        <v>377</v>
      </c>
      <c r="I12714" s="6" t="s">
        <v>257</v>
      </c>
      <c r="K12714" s="6">
        <v>192</v>
      </c>
    </row>
    <row r="12715" spans="1:11">
      <c r="A12715" s="6">
        <v>2000219415</v>
      </c>
      <c r="B12715" t="s">
        <v>14055</v>
      </c>
      <c r="C12715" s="6" t="s">
        <v>966</v>
      </c>
      <c r="D12715" s="6">
        <v>23</v>
      </c>
      <c r="E12715" s="6">
        <v>112</v>
      </c>
      <c r="F12715" s="6">
        <v>112</v>
      </c>
      <c r="G12715" s="1">
        <v>134</v>
      </c>
      <c r="H12715" s="6" t="s">
        <v>966</v>
      </c>
      <c r="I12715" s="6" t="s">
        <v>433</v>
      </c>
      <c r="K12715" s="6">
        <v>175</v>
      </c>
    </row>
    <row r="12716" spans="1:11">
      <c r="A12716" s="6">
        <v>19116257</v>
      </c>
      <c r="B12716" t="s">
        <v>14056</v>
      </c>
      <c r="C12716" s="6" t="s">
        <v>377</v>
      </c>
      <c r="D12716" s="6">
        <v>32</v>
      </c>
      <c r="E12716" s="6">
        <v>112</v>
      </c>
      <c r="F12716" s="6">
        <v>112</v>
      </c>
      <c r="G12716" s="1">
        <v>134</v>
      </c>
      <c r="H12716" s="6" t="s">
        <v>377</v>
      </c>
      <c r="I12716" s="6" t="s">
        <v>1340</v>
      </c>
      <c r="K12716" s="6">
        <v>190</v>
      </c>
    </row>
    <row r="12717" spans="1:11">
      <c r="A12717" s="6">
        <v>55022465</v>
      </c>
      <c r="B12717" t="s">
        <v>14057</v>
      </c>
      <c r="C12717" s="6" t="s">
        <v>377</v>
      </c>
      <c r="D12717" s="6">
        <v>31</v>
      </c>
      <c r="E12717" s="6">
        <v>112</v>
      </c>
      <c r="F12717" s="6">
        <v>112</v>
      </c>
      <c r="G12717" s="1">
        <v>134</v>
      </c>
      <c r="H12717" s="6" t="s">
        <v>377</v>
      </c>
      <c r="I12717" s="6" t="s">
        <v>3424</v>
      </c>
      <c r="K12717" s="6">
        <v>188</v>
      </c>
    </row>
    <row r="12718" spans="1:11">
      <c r="A12718" s="6">
        <v>16003912</v>
      </c>
      <c r="B12718" t="s">
        <v>14058</v>
      </c>
      <c r="C12718" s="6" t="s">
        <v>2121</v>
      </c>
      <c r="D12718" s="6">
        <v>36</v>
      </c>
      <c r="E12718" s="6">
        <v>112</v>
      </c>
      <c r="F12718" s="6">
        <v>112</v>
      </c>
      <c r="G12718" s="1">
        <v>133</v>
      </c>
      <c r="H12718" s="6" t="s">
        <v>2121</v>
      </c>
      <c r="I12718" s="6" t="s">
        <v>14059</v>
      </c>
      <c r="K12718" s="6">
        <v>185</v>
      </c>
    </row>
    <row r="12719" spans="1:11">
      <c r="A12719" s="6">
        <v>45097482</v>
      </c>
      <c r="B12719" t="s">
        <v>14060</v>
      </c>
      <c r="C12719" s="6" t="s">
        <v>311</v>
      </c>
      <c r="D12719" s="6">
        <v>32</v>
      </c>
      <c r="E12719" s="6">
        <v>112</v>
      </c>
      <c r="F12719" s="6">
        <v>112</v>
      </c>
      <c r="G12719" s="1">
        <v>133</v>
      </c>
      <c r="H12719" s="6" t="s">
        <v>311</v>
      </c>
      <c r="I12719" s="6" t="s">
        <v>2134</v>
      </c>
      <c r="K12719" s="6">
        <v>180</v>
      </c>
    </row>
    <row r="12720" spans="1:11">
      <c r="A12720" s="6">
        <v>14006315</v>
      </c>
      <c r="B12720" t="s">
        <v>14061</v>
      </c>
      <c r="C12720" s="6" t="s">
        <v>2115</v>
      </c>
      <c r="D12720" s="6">
        <v>35</v>
      </c>
      <c r="E12720" s="6">
        <v>112</v>
      </c>
      <c r="F12720" s="6">
        <v>112</v>
      </c>
      <c r="G12720" s="1">
        <v>133</v>
      </c>
      <c r="H12720" s="6" t="s">
        <v>2115</v>
      </c>
      <c r="I12720" s="6" t="s">
        <v>603</v>
      </c>
      <c r="K12720" s="6">
        <v>186</v>
      </c>
    </row>
    <row r="12721" spans="1:11">
      <c r="A12721" s="6">
        <v>2000015444</v>
      </c>
      <c r="B12721" t="s">
        <v>14062</v>
      </c>
      <c r="C12721" s="6" t="s">
        <v>1624</v>
      </c>
      <c r="D12721" s="6">
        <v>22</v>
      </c>
      <c r="E12721" s="6">
        <v>112</v>
      </c>
      <c r="F12721" s="6">
        <v>112</v>
      </c>
      <c r="G12721" s="1">
        <v>133</v>
      </c>
      <c r="H12721" s="6" t="s">
        <v>1624</v>
      </c>
      <c r="I12721" s="6" t="s">
        <v>14063</v>
      </c>
      <c r="K12721" s="6">
        <v>185</v>
      </c>
    </row>
    <row r="12722" spans="1:11">
      <c r="A12722" s="6">
        <v>57044722</v>
      </c>
      <c r="B12722" t="s">
        <v>14064</v>
      </c>
      <c r="C12722" s="6" t="s">
        <v>319</v>
      </c>
      <c r="D12722" s="6">
        <v>37</v>
      </c>
      <c r="E12722" s="6">
        <v>112</v>
      </c>
      <c r="F12722" s="6">
        <v>112</v>
      </c>
      <c r="G12722" s="1">
        <v>133</v>
      </c>
      <c r="H12722" s="6" t="s">
        <v>319</v>
      </c>
      <c r="I12722" s="6" t="s">
        <v>257</v>
      </c>
      <c r="K12722" s="6">
        <v>173</v>
      </c>
    </row>
    <row r="12723" spans="1:11">
      <c r="A12723" s="6">
        <v>2000050392</v>
      </c>
      <c r="B12723" t="s">
        <v>14065</v>
      </c>
      <c r="C12723" s="6" t="s">
        <v>2115</v>
      </c>
      <c r="D12723" s="6">
        <v>22</v>
      </c>
      <c r="E12723" s="6">
        <v>112</v>
      </c>
      <c r="F12723" s="6">
        <v>112</v>
      </c>
      <c r="G12723" s="1">
        <v>133</v>
      </c>
      <c r="H12723" s="6" t="s">
        <v>2115</v>
      </c>
      <c r="I12723" s="6" t="s">
        <v>194</v>
      </c>
      <c r="K12723" s="6">
        <v>177</v>
      </c>
    </row>
    <row r="12724" spans="1:11">
      <c r="A12724" s="6">
        <v>78094307</v>
      </c>
      <c r="B12724" t="s">
        <v>14066</v>
      </c>
      <c r="C12724" s="6" t="s">
        <v>319</v>
      </c>
      <c r="D12724" s="6">
        <v>24</v>
      </c>
      <c r="E12724" s="6">
        <v>112</v>
      </c>
      <c r="F12724" s="6">
        <v>112</v>
      </c>
      <c r="G12724" s="1">
        <v>132</v>
      </c>
      <c r="H12724" s="6" t="s">
        <v>319</v>
      </c>
      <c r="I12724" s="6" t="s">
        <v>1661</v>
      </c>
      <c r="K12724" s="6">
        <v>180</v>
      </c>
    </row>
    <row r="12725" spans="1:11">
      <c r="A12725" s="6">
        <v>43004248</v>
      </c>
      <c r="B12725" t="s">
        <v>14067</v>
      </c>
      <c r="C12725" s="6" t="s">
        <v>377</v>
      </c>
      <c r="D12725" s="6">
        <v>38</v>
      </c>
      <c r="E12725" s="6">
        <v>112</v>
      </c>
      <c r="F12725" s="6">
        <v>112</v>
      </c>
      <c r="G12725" s="1">
        <v>132</v>
      </c>
      <c r="H12725" s="6" t="s">
        <v>377</v>
      </c>
      <c r="I12725" s="6" t="s">
        <v>187</v>
      </c>
      <c r="K12725" s="6">
        <v>190</v>
      </c>
    </row>
    <row r="12726" spans="1:11">
      <c r="A12726" s="6">
        <v>13170056</v>
      </c>
      <c r="B12726" t="s">
        <v>14068</v>
      </c>
      <c r="C12726" s="6" t="s">
        <v>319</v>
      </c>
      <c r="D12726" s="6">
        <v>29</v>
      </c>
      <c r="E12726" s="6">
        <v>112</v>
      </c>
      <c r="F12726" s="6">
        <v>112</v>
      </c>
      <c r="G12726" s="1">
        <v>132</v>
      </c>
      <c r="H12726" s="6" t="s">
        <v>319</v>
      </c>
      <c r="I12726" s="6" t="s">
        <v>14069</v>
      </c>
      <c r="K12726" s="6">
        <v>172</v>
      </c>
    </row>
    <row r="12727" spans="1:11">
      <c r="A12727" s="6">
        <v>16254083</v>
      </c>
      <c r="B12727" t="s">
        <v>14070</v>
      </c>
      <c r="C12727" s="6" t="s">
        <v>1709</v>
      </c>
      <c r="D12727" s="6">
        <v>23</v>
      </c>
      <c r="E12727" s="6">
        <v>112</v>
      </c>
      <c r="F12727" s="6">
        <v>112</v>
      </c>
      <c r="G12727" s="1">
        <v>132</v>
      </c>
      <c r="H12727" s="6" t="s">
        <v>1709</v>
      </c>
      <c r="I12727" s="6" t="s">
        <v>298</v>
      </c>
      <c r="K12727" s="6">
        <v>185</v>
      </c>
    </row>
    <row r="12728" spans="1:11">
      <c r="A12728" s="6">
        <v>67270540</v>
      </c>
      <c r="B12728" t="s">
        <v>14071</v>
      </c>
      <c r="C12728" s="6" t="s">
        <v>2115</v>
      </c>
      <c r="D12728" s="6">
        <v>25</v>
      </c>
      <c r="E12728" s="6">
        <v>112</v>
      </c>
      <c r="F12728" s="6">
        <v>112</v>
      </c>
      <c r="G12728" s="1">
        <v>132</v>
      </c>
      <c r="H12728" s="6" t="s">
        <v>2115</v>
      </c>
      <c r="I12728" s="6" t="s">
        <v>348</v>
      </c>
      <c r="K12728" s="6">
        <v>183</v>
      </c>
    </row>
    <row r="12729" spans="1:11">
      <c r="A12729" s="6">
        <v>67154282</v>
      </c>
      <c r="B12729" t="s">
        <v>14072</v>
      </c>
      <c r="C12729" s="6" t="s">
        <v>377</v>
      </c>
      <c r="D12729" s="6">
        <v>33</v>
      </c>
      <c r="E12729" s="6">
        <v>112</v>
      </c>
      <c r="F12729" s="6">
        <v>112</v>
      </c>
      <c r="G12729" s="1">
        <v>132</v>
      </c>
      <c r="H12729" s="6" t="s">
        <v>377</v>
      </c>
      <c r="I12729" s="6" t="s">
        <v>348</v>
      </c>
      <c r="K12729" s="6">
        <v>189</v>
      </c>
    </row>
    <row r="12730" spans="1:11">
      <c r="A12730" s="6">
        <v>67177835</v>
      </c>
      <c r="B12730" t="s">
        <v>14073</v>
      </c>
      <c r="C12730" s="6" t="s">
        <v>488</v>
      </c>
      <c r="D12730" s="6">
        <v>34</v>
      </c>
      <c r="E12730" s="6">
        <v>112</v>
      </c>
      <c r="F12730" s="6">
        <v>112</v>
      </c>
      <c r="G12730" s="1">
        <v>132</v>
      </c>
      <c r="H12730" s="6" t="s">
        <v>488</v>
      </c>
      <c r="I12730" s="6" t="s">
        <v>348</v>
      </c>
      <c r="K12730" s="6">
        <v>183</v>
      </c>
    </row>
    <row r="12731" spans="1:11">
      <c r="A12731" s="6">
        <v>28017279</v>
      </c>
      <c r="B12731" t="s">
        <v>14074</v>
      </c>
      <c r="C12731" s="6" t="s">
        <v>377</v>
      </c>
      <c r="D12731" s="6">
        <v>34</v>
      </c>
      <c r="E12731" s="6">
        <v>112</v>
      </c>
      <c r="F12731" s="6">
        <v>112</v>
      </c>
      <c r="G12731" s="1">
        <v>132</v>
      </c>
      <c r="H12731" s="6" t="s">
        <v>377</v>
      </c>
      <c r="I12731" s="6" t="s">
        <v>12772</v>
      </c>
      <c r="K12731" s="6">
        <v>190</v>
      </c>
    </row>
    <row r="12732" spans="1:11">
      <c r="A12732" s="6">
        <v>2000269422</v>
      </c>
      <c r="B12732" t="s">
        <v>14075</v>
      </c>
      <c r="C12732" s="6" t="s">
        <v>1213</v>
      </c>
      <c r="D12732" s="6">
        <v>21</v>
      </c>
      <c r="E12732" s="6">
        <v>112</v>
      </c>
      <c r="F12732" s="6">
        <v>112</v>
      </c>
      <c r="G12732" s="1">
        <v>132</v>
      </c>
      <c r="H12732" s="6" t="s">
        <v>1213</v>
      </c>
      <c r="I12732" s="6" t="s">
        <v>1055</v>
      </c>
      <c r="K12732" s="6">
        <v>178</v>
      </c>
    </row>
    <row r="12733" spans="1:11">
      <c r="A12733" s="6">
        <v>51070979</v>
      </c>
      <c r="B12733" t="s">
        <v>14076</v>
      </c>
      <c r="C12733" s="6" t="s">
        <v>1698</v>
      </c>
      <c r="D12733" s="6">
        <v>28</v>
      </c>
      <c r="E12733" s="6">
        <v>112</v>
      </c>
      <c r="F12733" s="6">
        <v>112</v>
      </c>
      <c r="G12733" s="1">
        <v>132</v>
      </c>
      <c r="H12733" s="6" t="s">
        <v>1698</v>
      </c>
      <c r="I12733" s="6" t="s">
        <v>1303</v>
      </c>
      <c r="K12733" s="6">
        <v>178</v>
      </c>
    </row>
    <row r="12734" spans="1:11">
      <c r="A12734" s="6">
        <v>91190660</v>
      </c>
      <c r="B12734" t="s">
        <v>14077</v>
      </c>
      <c r="C12734" s="6" t="s">
        <v>1624</v>
      </c>
      <c r="D12734" s="6">
        <v>23</v>
      </c>
      <c r="E12734" s="6">
        <v>112</v>
      </c>
      <c r="F12734" s="6">
        <v>112</v>
      </c>
      <c r="G12734" s="1">
        <v>132</v>
      </c>
      <c r="H12734" s="6" t="s">
        <v>1624</v>
      </c>
      <c r="I12734" s="6" t="s">
        <v>309</v>
      </c>
      <c r="K12734" s="6">
        <v>184</v>
      </c>
    </row>
    <row r="12735" spans="1:11">
      <c r="A12735" s="6">
        <v>91188330</v>
      </c>
      <c r="B12735" t="s">
        <v>14078</v>
      </c>
      <c r="C12735" s="6" t="s">
        <v>1674</v>
      </c>
      <c r="D12735" s="6">
        <v>23</v>
      </c>
      <c r="E12735" s="6">
        <v>112</v>
      </c>
      <c r="F12735" s="6">
        <v>112</v>
      </c>
      <c r="G12735" s="1">
        <v>132</v>
      </c>
      <c r="H12735" s="6" t="s">
        <v>1674</v>
      </c>
      <c r="I12735" s="6" t="s">
        <v>309</v>
      </c>
      <c r="K12735" s="6">
        <v>181</v>
      </c>
    </row>
    <row r="12736" spans="1:11">
      <c r="A12736" s="6">
        <v>19356259</v>
      </c>
      <c r="B12736" t="s">
        <v>14079</v>
      </c>
      <c r="C12736" s="6" t="s">
        <v>488</v>
      </c>
      <c r="D12736" s="6">
        <v>24</v>
      </c>
      <c r="E12736" s="6">
        <v>112</v>
      </c>
      <c r="F12736" s="6">
        <v>112</v>
      </c>
      <c r="G12736" s="1">
        <v>132</v>
      </c>
      <c r="H12736" s="6" t="s">
        <v>488</v>
      </c>
      <c r="I12736" s="6" t="s">
        <v>257</v>
      </c>
      <c r="K12736" s="6">
        <v>182</v>
      </c>
    </row>
    <row r="12737" spans="1:11">
      <c r="A12737" s="6">
        <v>19390540</v>
      </c>
      <c r="B12737" t="s">
        <v>14080</v>
      </c>
      <c r="C12737" s="6" t="s">
        <v>377</v>
      </c>
      <c r="D12737" s="6">
        <v>22</v>
      </c>
      <c r="E12737" s="6">
        <v>112</v>
      </c>
      <c r="F12737" s="6">
        <v>112</v>
      </c>
      <c r="G12737" s="1">
        <v>132</v>
      </c>
      <c r="H12737" s="6" t="s">
        <v>377</v>
      </c>
      <c r="I12737" s="6" t="s">
        <v>257</v>
      </c>
      <c r="K12737" s="6">
        <v>186</v>
      </c>
    </row>
    <row r="12738" spans="1:11">
      <c r="A12738" s="6">
        <v>2000065840</v>
      </c>
      <c r="B12738" t="s">
        <v>14081</v>
      </c>
      <c r="C12738" s="6" t="s">
        <v>2121</v>
      </c>
      <c r="D12738" s="6">
        <v>21</v>
      </c>
      <c r="E12738" s="6">
        <v>112</v>
      </c>
      <c r="F12738" s="6">
        <v>112</v>
      </c>
      <c r="G12738" s="1">
        <v>132</v>
      </c>
      <c r="H12738" s="6" t="s">
        <v>2121</v>
      </c>
      <c r="I12738" s="6" t="s">
        <v>2771</v>
      </c>
      <c r="K12738" s="6">
        <v>181</v>
      </c>
    </row>
    <row r="12739" spans="1:11">
      <c r="A12739" s="6">
        <v>18027240</v>
      </c>
      <c r="B12739" t="s">
        <v>14082</v>
      </c>
      <c r="C12739" s="6" t="s">
        <v>319</v>
      </c>
      <c r="D12739" s="6">
        <v>32</v>
      </c>
      <c r="E12739" s="6">
        <v>112</v>
      </c>
      <c r="F12739" s="6">
        <v>112</v>
      </c>
      <c r="G12739" s="1">
        <v>132</v>
      </c>
      <c r="H12739" s="6" t="s">
        <v>319</v>
      </c>
      <c r="I12739" s="6" t="s">
        <v>1117</v>
      </c>
      <c r="K12739" s="6">
        <v>180</v>
      </c>
    </row>
    <row r="12740" spans="1:11">
      <c r="A12740" s="6">
        <v>84161913</v>
      </c>
      <c r="B12740" t="s">
        <v>14083</v>
      </c>
      <c r="C12740" s="6" t="s">
        <v>2046</v>
      </c>
      <c r="D12740" s="6">
        <v>23</v>
      </c>
      <c r="E12740" s="6">
        <v>112</v>
      </c>
      <c r="F12740" s="6">
        <v>112</v>
      </c>
      <c r="G12740" s="1">
        <v>132</v>
      </c>
      <c r="H12740" s="6" t="s">
        <v>2046</v>
      </c>
      <c r="I12740" s="6" t="s">
        <v>14084</v>
      </c>
      <c r="K12740" s="6">
        <v>191</v>
      </c>
    </row>
    <row r="12741" spans="1:11">
      <c r="A12741" s="6">
        <v>2000073485</v>
      </c>
      <c r="B12741" t="s">
        <v>14085</v>
      </c>
      <c r="C12741" s="6" t="s">
        <v>760</v>
      </c>
      <c r="D12741" s="6">
        <v>21</v>
      </c>
      <c r="E12741" s="6">
        <v>112</v>
      </c>
      <c r="F12741" s="6">
        <v>112</v>
      </c>
      <c r="G12741" s="1">
        <v>132</v>
      </c>
      <c r="H12741" s="6" t="s">
        <v>760</v>
      </c>
      <c r="I12741" s="6" t="s">
        <v>257</v>
      </c>
      <c r="K12741" s="6">
        <v>170</v>
      </c>
    </row>
    <row r="12742" spans="1:11">
      <c r="A12742" s="6">
        <v>37077857</v>
      </c>
      <c r="B12742" t="s">
        <v>14086</v>
      </c>
      <c r="C12742" s="6" t="s">
        <v>1624</v>
      </c>
      <c r="D12742" s="6">
        <v>23</v>
      </c>
      <c r="E12742" s="6">
        <v>112</v>
      </c>
      <c r="F12742" s="6">
        <v>112</v>
      </c>
      <c r="G12742" s="1">
        <v>131</v>
      </c>
      <c r="H12742" s="6" t="s">
        <v>1624</v>
      </c>
      <c r="I12742" s="6" t="s">
        <v>406</v>
      </c>
      <c r="K12742" s="6">
        <v>188</v>
      </c>
    </row>
    <row r="12743" spans="1:11">
      <c r="A12743" s="6">
        <v>61006895</v>
      </c>
      <c r="B12743" t="s">
        <v>14087</v>
      </c>
      <c r="C12743" s="6" t="s">
        <v>589</v>
      </c>
      <c r="D12743" s="6">
        <v>36</v>
      </c>
      <c r="E12743" s="6">
        <v>112</v>
      </c>
      <c r="F12743" s="6">
        <v>112</v>
      </c>
      <c r="G12743" s="1">
        <v>131</v>
      </c>
      <c r="H12743" s="6" t="s">
        <v>589</v>
      </c>
      <c r="I12743" s="6" t="s">
        <v>253</v>
      </c>
      <c r="K12743" s="6">
        <v>189</v>
      </c>
    </row>
    <row r="12744" spans="1:11">
      <c r="A12744" s="6">
        <v>34005782</v>
      </c>
      <c r="B12744" t="s">
        <v>14088</v>
      </c>
      <c r="C12744" s="6" t="s">
        <v>377</v>
      </c>
      <c r="D12744" s="6">
        <v>37</v>
      </c>
      <c r="E12744" s="6">
        <v>112</v>
      </c>
      <c r="F12744" s="6">
        <v>112</v>
      </c>
      <c r="G12744" s="1">
        <v>131</v>
      </c>
      <c r="H12744" s="6" t="s">
        <v>377</v>
      </c>
      <c r="I12744" s="6" t="s">
        <v>2829</v>
      </c>
      <c r="K12744" s="6">
        <v>184</v>
      </c>
    </row>
    <row r="12745" spans="1:11">
      <c r="A12745" s="6">
        <v>19347266</v>
      </c>
      <c r="B12745" t="s">
        <v>14089</v>
      </c>
      <c r="C12745" s="6" t="s">
        <v>589</v>
      </c>
      <c r="D12745" s="6">
        <v>24</v>
      </c>
      <c r="E12745" s="6">
        <v>112</v>
      </c>
      <c r="F12745" s="6">
        <v>112</v>
      </c>
      <c r="G12745" s="1">
        <v>131</v>
      </c>
      <c r="H12745" s="6" t="s">
        <v>589</v>
      </c>
      <c r="I12745" s="6" t="s">
        <v>257</v>
      </c>
      <c r="K12745" s="6">
        <v>187</v>
      </c>
    </row>
    <row r="12746" spans="1:11">
      <c r="A12746" s="6">
        <v>55009695</v>
      </c>
      <c r="B12746" t="s">
        <v>14090</v>
      </c>
      <c r="C12746" s="6" t="s">
        <v>760</v>
      </c>
      <c r="D12746" s="6">
        <v>36</v>
      </c>
      <c r="E12746" s="6">
        <v>112</v>
      </c>
      <c r="F12746" s="6">
        <v>112</v>
      </c>
      <c r="G12746" s="1">
        <v>131</v>
      </c>
      <c r="H12746" s="6" t="s">
        <v>760</v>
      </c>
      <c r="I12746" s="6" t="s">
        <v>306</v>
      </c>
      <c r="K12746" s="6">
        <v>177</v>
      </c>
    </row>
    <row r="12747" spans="1:11">
      <c r="A12747" s="6">
        <v>75037515</v>
      </c>
      <c r="B12747" t="s">
        <v>14091</v>
      </c>
      <c r="C12747" s="6" t="s">
        <v>645</v>
      </c>
      <c r="D12747" s="6">
        <v>28</v>
      </c>
      <c r="E12747" s="6">
        <v>112</v>
      </c>
      <c r="F12747" s="6">
        <v>112</v>
      </c>
      <c r="G12747" s="1">
        <v>131</v>
      </c>
      <c r="H12747" s="6" t="s">
        <v>645</v>
      </c>
      <c r="I12747" s="6" t="s">
        <v>2639</v>
      </c>
      <c r="K12747" s="6">
        <v>171</v>
      </c>
    </row>
    <row r="12748" spans="1:11">
      <c r="A12748" s="6">
        <v>2000055729</v>
      </c>
      <c r="B12748" t="s">
        <v>14092</v>
      </c>
      <c r="C12748" s="6" t="s">
        <v>1672</v>
      </c>
      <c r="D12748" s="6">
        <v>23</v>
      </c>
      <c r="E12748" s="6">
        <v>112</v>
      </c>
      <c r="F12748" s="6">
        <v>112</v>
      </c>
      <c r="G12748" s="1">
        <v>131</v>
      </c>
      <c r="H12748" s="6" t="s">
        <v>1672</v>
      </c>
      <c r="I12748" s="6" t="s">
        <v>1303</v>
      </c>
      <c r="K12748" s="6">
        <v>173</v>
      </c>
    </row>
    <row r="12749" spans="1:11">
      <c r="A12749" s="6">
        <v>12087990</v>
      </c>
      <c r="B12749" t="s">
        <v>14093</v>
      </c>
      <c r="C12749" s="6" t="s">
        <v>1732</v>
      </c>
      <c r="D12749" s="6">
        <v>23</v>
      </c>
      <c r="E12749" s="6">
        <v>112</v>
      </c>
      <c r="F12749" s="6">
        <v>112</v>
      </c>
      <c r="G12749" s="1">
        <v>130</v>
      </c>
      <c r="H12749" s="6" t="s">
        <v>1732</v>
      </c>
      <c r="I12749" s="6" t="s">
        <v>477</v>
      </c>
      <c r="K12749" s="6">
        <v>185</v>
      </c>
    </row>
    <row r="12750" spans="1:11">
      <c r="A12750" s="6">
        <v>67293795</v>
      </c>
      <c r="B12750" t="s">
        <v>14094</v>
      </c>
      <c r="C12750" s="6" t="s">
        <v>2112</v>
      </c>
      <c r="D12750" s="6">
        <v>25</v>
      </c>
      <c r="E12750" s="6">
        <v>112</v>
      </c>
      <c r="F12750" s="6">
        <v>112</v>
      </c>
      <c r="G12750" s="1">
        <v>130</v>
      </c>
      <c r="H12750" s="6" t="s">
        <v>2112</v>
      </c>
      <c r="I12750" s="6" t="s">
        <v>348</v>
      </c>
      <c r="K12750" s="6">
        <v>184</v>
      </c>
    </row>
    <row r="12751" spans="1:11">
      <c r="A12751" s="6">
        <v>78039738</v>
      </c>
      <c r="B12751" t="s">
        <v>14095</v>
      </c>
      <c r="C12751" s="6" t="s">
        <v>1673</v>
      </c>
      <c r="D12751" s="6">
        <v>35</v>
      </c>
      <c r="E12751" s="6">
        <v>112</v>
      </c>
      <c r="F12751" s="6">
        <v>112</v>
      </c>
      <c r="G12751" s="1">
        <v>130</v>
      </c>
      <c r="H12751" s="6" t="s">
        <v>1673</v>
      </c>
      <c r="I12751" s="6" t="s">
        <v>1661</v>
      </c>
      <c r="K12751" s="6">
        <v>179</v>
      </c>
    </row>
    <row r="12752" spans="1:11">
      <c r="A12752" s="6">
        <v>2000086286</v>
      </c>
      <c r="B12752" t="s">
        <v>14096</v>
      </c>
      <c r="C12752" s="6" t="s">
        <v>377</v>
      </c>
      <c r="D12752" s="6">
        <v>22</v>
      </c>
      <c r="E12752" s="6">
        <v>112</v>
      </c>
      <c r="F12752" s="6">
        <v>112</v>
      </c>
      <c r="G12752" s="1">
        <v>130</v>
      </c>
      <c r="H12752" s="6" t="s">
        <v>377</v>
      </c>
      <c r="I12752" s="6" t="s">
        <v>1066</v>
      </c>
      <c r="K12752" s="6">
        <v>197</v>
      </c>
    </row>
    <row r="12753" spans="1:11">
      <c r="A12753" s="6">
        <v>23260457</v>
      </c>
      <c r="B12753" t="s">
        <v>14097</v>
      </c>
      <c r="C12753" s="6" t="s">
        <v>488</v>
      </c>
      <c r="D12753" s="6">
        <v>29</v>
      </c>
      <c r="E12753" s="6">
        <v>112</v>
      </c>
      <c r="F12753" s="6">
        <v>112</v>
      </c>
      <c r="G12753" s="1">
        <v>130</v>
      </c>
      <c r="H12753" s="6" t="s">
        <v>488</v>
      </c>
      <c r="I12753" s="6" t="s">
        <v>2473</v>
      </c>
      <c r="K12753" s="6">
        <v>176</v>
      </c>
    </row>
    <row r="12754" spans="1:11">
      <c r="A12754" s="6">
        <v>19187876</v>
      </c>
      <c r="B12754" t="s">
        <v>14098</v>
      </c>
      <c r="C12754" s="6" t="s">
        <v>377</v>
      </c>
      <c r="D12754" s="6">
        <v>34</v>
      </c>
      <c r="E12754" s="6">
        <v>112</v>
      </c>
      <c r="F12754" s="6">
        <v>112</v>
      </c>
      <c r="G12754" s="1">
        <v>130</v>
      </c>
      <c r="H12754" s="6" t="s">
        <v>377</v>
      </c>
      <c r="I12754" s="6" t="s">
        <v>257</v>
      </c>
      <c r="K12754" s="6">
        <v>186</v>
      </c>
    </row>
    <row r="12755" spans="1:11">
      <c r="A12755" s="6">
        <v>2000080117</v>
      </c>
      <c r="B12755" t="s">
        <v>14099</v>
      </c>
      <c r="C12755" s="6" t="s">
        <v>1732</v>
      </c>
      <c r="D12755" s="6">
        <v>22</v>
      </c>
      <c r="E12755" s="6">
        <v>112</v>
      </c>
      <c r="F12755" s="6">
        <v>112</v>
      </c>
      <c r="G12755" s="1">
        <v>130</v>
      </c>
      <c r="H12755" s="6" t="s">
        <v>1732</v>
      </c>
      <c r="I12755" s="6" t="s">
        <v>6406</v>
      </c>
      <c r="K12755" s="6">
        <v>190</v>
      </c>
    </row>
    <row r="12756" spans="1:11">
      <c r="A12756" s="6">
        <v>91105244</v>
      </c>
      <c r="B12756" t="s">
        <v>14100</v>
      </c>
      <c r="C12756" s="6" t="s">
        <v>2115</v>
      </c>
      <c r="D12756" s="6">
        <v>31</v>
      </c>
      <c r="E12756" s="6">
        <v>112</v>
      </c>
      <c r="F12756" s="6">
        <v>112</v>
      </c>
      <c r="G12756" s="1">
        <v>130</v>
      </c>
      <c r="H12756" s="6" t="s">
        <v>2115</v>
      </c>
      <c r="I12756" s="6" t="s">
        <v>312</v>
      </c>
      <c r="K12756" s="6">
        <v>188</v>
      </c>
    </row>
    <row r="12757" spans="1:11">
      <c r="A12757" s="6">
        <v>33083466</v>
      </c>
      <c r="B12757" t="s">
        <v>14101</v>
      </c>
      <c r="C12757" s="6" t="s">
        <v>1626</v>
      </c>
      <c r="D12757" s="6">
        <v>22</v>
      </c>
      <c r="E12757" s="6">
        <v>112</v>
      </c>
      <c r="F12757" s="6">
        <v>112</v>
      </c>
      <c r="G12757" s="1">
        <v>130</v>
      </c>
      <c r="H12757" s="6" t="s">
        <v>1626</v>
      </c>
      <c r="I12757" s="6" t="s">
        <v>1898</v>
      </c>
      <c r="K12757" s="6">
        <v>184</v>
      </c>
    </row>
    <row r="12758" spans="1:11">
      <c r="A12758" s="6">
        <v>28128172</v>
      </c>
      <c r="B12758" t="s">
        <v>14102</v>
      </c>
      <c r="C12758" s="6" t="s">
        <v>2115</v>
      </c>
      <c r="D12758" s="6">
        <v>21</v>
      </c>
      <c r="E12758" s="6">
        <v>112</v>
      </c>
      <c r="F12758" s="6">
        <v>112</v>
      </c>
      <c r="G12758" s="1">
        <v>130</v>
      </c>
      <c r="H12758" s="6" t="s">
        <v>2115</v>
      </c>
      <c r="I12758" s="6" t="s">
        <v>14103</v>
      </c>
      <c r="K12758" s="6">
        <v>190</v>
      </c>
    </row>
    <row r="12759" spans="1:11">
      <c r="A12759" s="6">
        <v>86043117</v>
      </c>
      <c r="B12759" t="s">
        <v>14104</v>
      </c>
      <c r="C12759" s="6" t="s">
        <v>760</v>
      </c>
      <c r="D12759" s="6">
        <v>29</v>
      </c>
      <c r="E12759" s="6">
        <v>112</v>
      </c>
      <c r="F12759" s="6">
        <v>112</v>
      </c>
      <c r="G12759" s="1">
        <v>130</v>
      </c>
      <c r="H12759" s="6" t="s">
        <v>760</v>
      </c>
      <c r="I12759" s="6" t="s">
        <v>1283</v>
      </c>
      <c r="K12759" s="6">
        <v>172</v>
      </c>
    </row>
    <row r="12760" spans="1:11">
      <c r="A12760" s="6">
        <v>14224842</v>
      </c>
      <c r="B12760" t="s">
        <v>14105</v>
      </c>
      <c r="C12760" s="6" t="s">
        <v>2046</v>
      </c>
      <c r="D12760" s="6">
        <v>23</v>
      </c>
      <c r="E12760" s="6">
        <v>112</v>
      </c>
      <c r="F12760" s="6">
        <v>112</v>
      </c>
      <c r="G12760" s="1">
        <v>130</v>
      </c>
      <c r="H12760" s="6" t="s">
        <v>2046</v>
      </c>
      <c r="I12760" s="6" t="s">
        <v>603</v>
      </c>
      <c r="K12760" s="6">
        <v>179</v>
      </c>
    </row>
    <row r="12761" spans="1:11">
      <c r="A12761" s="6">
        <v>14000555</v>
      </c>
      <c r="B12761" t="s">
        <v>14106</v>
      </c>
      <c r="C12761" s="6" t="s">
        <v>2198</v>
      </c>
      <c r="D12761" s="6">
        <v>38</v>
      </c>
      <c r="E12761" s="6">
        <v>112</v>
      </c>
      <c r="F12761" s="6">
        <v>112</v>
      </c>
      <c r="G12761" s="1">
        <v>130</v>
      </c>
      <c r="H12761" s="6" t="s">
        <v>2198</v>
      </c>
      <c r="I12761" s="6" t="s">
        <v>603</v>
      </c>
      <c r="K12761" s="6">
        <v>182</v>
      </c>
    </row>
    <row r="12762" spans="1:11">
      <c r="A12762" s="6">
        <v>2000138642</v>
      </c>
      <c r="B12762" t="s">
        <v>14107</v>
      </c>
      <c r="C12762" s="6" t="s">
        <v>640</v>
      </c>
      <c r="D12762" s="6">
        <v>21</v>
      </c>
      <c r="E12762" s="6">
        <v>112</v>
      </c>
      <c r="F12762" s="6">
        <v>112</v>
      </c>
      <c r="G12762" s="1">
        <v>130</v>
      </c>
      <c r="H12762" s="6" t="s">
        <v>640</v>
      </c>
      <c r="I12762" s="6" t="s">
        <v>603</v>
      </c>
      <c r="K12762" s="6">
        <v>178</v>
      </c>
    </row>
    <row r="12763" spans="1:11">
      <c r="A12763" s="6">
        <v>95078700</v>
      </c>
      <c r="B12763" t="s">
        <v>14108</v>
      </c>
      <c r="C12763" s="6" t="s">
        <v>377</v>
      </c>
      <c r="D12763" s="6">
        <v>24</v>
      </c>
      <c r="E12763" s="6">
        <v>112</v>
      </c>
      <c r="F12763" s="6">
        <v>112</v>
      </c>
      <c r="G12763" s="1">
        <v>130</v>
      </c>
      <c r="H12763" s="6" t="s">
        <v>377</v>
      </c>
      <c r="I12763" s="6" t="s">
        <v>309</v>
      </c>
      <c r="K12763" s="6">
        <v>194</v>
      </c>
    </row>
    <row r="12764" spans="1:11">
      <c r="A12764" s="6">
        <v>59145966</v>
      </c>
      <c r="B12764" t="s">
        <v>14109</v>
      </c>
      <c r="C12764" s="6" t="s">
        <v>1213</v>
      </c>
      <c r="D12764" s="6">
        <v>22</v>
      </c>
      <c r="E12764" s="6">
        <v>112</v>
      </c>
      <c r="F12764" s="6">
        <v>112</v>
      </c>
      <c r="G12764" s="1">
        <v>130</v>
      </c>
      <c r="H12764" s="6" t="s">
        <v>1213</v>
      </c>
      <c r="I12764" s="6" t="s">
        <v>1051</v>
      </c>
      <c r="K12764" s="6">
        <v>175</v>
      </c>
    </row>
    <row r="12765" spans="1:11">
      <c r="A12765" s="6">
        <v>91194602</v>
      </c>
      <c r="B12765" t="s">
        <v>14110</v>
      </c>
      <c r="C12765" s="6" t="s">
        <v>1624</v>
      </c>
      <c r="D12765" s="6">
        <v>24</v>
      </c>
      <c r="E12765" s="6">
        <v>112</v>
      </c>
      <c r="F12765" s="6">
        <v>112</v>
      </c>
      <c r="G12765" s="1">
        <v>130</v>
      </c>
      <c r="H12765" s="6" t="s">
        <v>1624</v>
      </c>
      <c r="I12765" s="6" t="s">
        <v>309</v>
      </c>
      <c r="K12765" s="6">
        <v>191</v>
      </c>
    </row>
    <row r="12766" spans="1:11">
      <c r="A12766" s="6">
        <v>29217261</v>
      </c>
      <c r="B12766" t="s">
        <v>14111</v>
      </c>
      <c r="C12766" s="6" t="s">
        <v>944</v>
      </c>
      <c r="D12766" s="6">
        <v>24</v>
      </c>
      <c r="E12766" s="6">
        <v>112</v>
      </c>
      <c r="F12766" s="6">
        <v>112</v>
      </c>
      <c r="G12766" s="1">
        <v>130</v>
      </c>
      <c r="H12766" s="6" t="s">
        <v>944</v>
      </c>
      <c r="I12766" s="6" t="s">
        <v>1731</v>
      </c>
      <c r="K12766" s="6">
        <v>182</v>
      </c>
    </row>
    <row r="12767" spans="1:11">
      <c r="A12767" s="6">
        <v>91208185</v>
      </c>
      <c r="B12767" t="s">
        <v>14112</v>
      </c>
      <c r="C12767" s="6" t="s">
        <v>3368</v>
      </c>
      <c r="D12767" s="6">
        <v>27</v>
      </c>
      <c r="E12767" s="6">
        <v>112</v>
      </c>
      <c r="F12767" s="6">
        <v>112</v>
      </c>
      <c r="G12767" s="1">
        <v>130</v>
      </c>
      <c r="H12767" s="6" t="s">
        <v>3368</v>
      </c>
      <c r="I12767" s="6" t="s">
        <v>1725</v>
      </c>
      <c r="K12767" s="6">
        <v>181</v>
      </c>
    </row>
    <row r="12768" spans="1:11">
      <c r="A12768" s="6">
        <v>27119214</v>
      </c>
      <c r="B12768" t="s">
        <v>14113</v>
      </c>
      <c r="C12768" s="6" t="s">
        <v>760</v>
      </c>
      <c r="D12768" s="6">
        <v>26</v>
      </c>
      <c r="E12768" s="6">
        <v>112</v>
      </c>
      <c r="F12768" s="6">
        <v>112</v>
      </c>
      <c r="G12768" s="1">
        <v>130</v>
      </c>
      <c r="H12768" s="6" t="s">
        <v>760</v>
      </c>
      <c r="I12768" s="6" t="s">
        <v>339</v>
      </c>
      <c r="K12768" s="6">
        <v>183</v>
      </c>
    </row>
    <row r="12769" spans="1:11">
      <c r="A12769" s="6">
        <v>79029240</v>
      </c>
      <c r="B12769" t="s">
        <v>14114</v>
      </c>
      <c r="C12769" s="6" t="s">
        <v>314</v>
      </c>
      <c r="D12769" s="6">
        <v>27</v>
      </c>
      <c r="E12769" s="6">
        <v>112</v>
      </c>
      <c r="F12769" s="6">
        <v>112</v>
      </c>
      <c r="G12769" s="1">
        <v>130</v>
      </c>
      <c r="H12769" s="6" t="s">
        <v>314</v>
      </c>
      <c r="I12769" s="6" t="s">
        <v>241</v>
      </c>
      <c r="K12769" s="6">
        <v>168</v>
      </c>
    </row>
    <row r="12770" spans="1:11">
      <c r="A12770" s="6">
        <v>91199070</v>
      </c>
      <c r="B12770" t="s">
        <v>14115</v>
      </c>
      <c r="C12770" s="6" t="s">
        <v>1624</v>
      </c>
      <c r="D12770" s="6">
        <v>24</v>
      </c>
      <c r="E12770" s="6">
        <v>112</v>
      </c>
      <c r="F12770" s="6">
        <v>112</v>
      </c>
      <c r="G12770" s="1">
        <v>130</v>
      </c>
      <c r="H12770" s="6" t="s">
        <v>1624</v>
      </c>
      <c r="I12770" s="6" t="s">
        <v>309</v>
      </c>
      <c r="K12770" s="6">
        <v>196</v>
      </c>
    </row>
    <row r="12771" spans="1:11">
      <c r="A12771" s="6">
        <v>45110328</v>
      </c>
      <c r="B12771" t="s">
        <v>14116</v>
      </c>
      <c r="C12771" s="6" t="s">
        <v>1213</v>
      </c>
      <c r="D12771" s="6">
        <v>29</v>
      </c>
      <c r="E12771" s="6">
        <v>112</v>
      </c>
      <c r="F12771" s="6">
        <v>112</v>
      </c>
      <c r="G12771" s="1">
        <v>130</v>
      </c>
      <c r="H12771" s="6" t="s">
        <v>1213</v>
      </c>
      <c r="I12771" s="6" t="s">
        <v>2134</v>
      </c>
      <c r="K12771" s="6">
        <v>177</v>
      </c>
    </row>
    <row r="12772" spans="1:11">
      <c r="A12772" s="6">
        <v>96075397</v>
      </c>
      <c r="B12772" t="s">
        <v>14117</v>
      </c>
      <c r="C12772" s="6" t="s">
        <v>760</v>
      </c>
      <c r="D12772" s="6">
        <v>27</v>
      </c>
      <c r="E12772" s="6">
        <v>112</v>
      </c>
      <c r="F12772" s="6">
        <v>112</v>
      </c>
      <c r="G12772" s="1">
        <v>130</v>
      </c>
      <c r="H12772" s="6" t="s">
        <v>760</v>
      </c>
      <c r="I12772" s="6" t="s">
        <v>731</v>
      </c>
      <c r="K12772" s="6">
        <v>176</v>
      </c>
    </row>
    <row r="12773" spans="1:11">
      <c r="A12773" s="6">
        <v>67214574</v>
      </c>
      <c r="B12773" t="s">
        <v>14118</v>
      </c>
      <c r="C12773" s="6" t="s">
        <v>377</v>
      </c>
      <c r="D12773" s="6">
        <v>30</v>
      </c>
      <c r="E12773" s="6">
        <v>112</v>
      </c>
      <c r="F12773" s="6">
        <v>112</v>
      </c>
      <c r="G12773" s="1">
        <v>130</v>
      </c>
      <c r="H12773" s="6" t="s">
        <v>377</v>
      </c>
      <c r="I12773" s="6" t="s">
        <v>442</v>
      </c>
      <c r="K12773" s="6">
        <v>190</v>
      </c>
    </row>
    <row r="12774" spans="1:11">
      <c r="A12774" s="6">
        <v>91205109</v>
      </c>
      <c r="B12774" t="s">
        <v>14119</v>
      </c>
      <c r="C12774" s="6" t="s">
        <v>1624</v>
      </c>
      <c r="D12774" s="6">
        <v>24</v>
      </c>
      <c r="E12774" s="6">
        <v>112</v>
      </c>
      <c r="F12774" s="6">
        <v>112</v>
      </c>
      <c r="G12774" s="1">
        <v>130</v>
      </c>
      <c r="H12774" s="6" t="s">
        <v>1624</v>
      </c>
      <c r="I12774" s="6" t="s">
        <v>309</v>
      </c>
      <c r="K12774" s="6">
        <v>192</v>
      </c>
    </row>
    <row r="12775" spans="1:11">
      <c r="A12775" s="6">
        <v>83100794</v>
      </c>
      <c r="B12775" t="s">
        <v>14120</v>
      </c>
      <c r="C12775" s="6" t="s">
        <v>319</v>
      </c>
      <c r="D12775" s="6">
        <v>28</v>
      </c>
      <c r="E12775" s="6">
        <v>112</v>
      </c>
      <c r="F12775" s="6">
        <v>112</v>
      </c>
      <c r="G12775" s="1">
        <v>130</v>
      </c>
      <c r="H12775" s="6" t="s">
        <v>319</v>
      </c>
      <c r="I12775" s="6" t="s">
        <v>477</v>
      </c>
      <c r="K12775" s="6">
        <v>193</v>
      </c>
    </row>
    <row r="12776" spans="1:11">
      <c r="A12776" s="6">
        <v>76037001</v>
      </c>
      <c r="B12776" t="s">
        <v>14121</v>
      </c>
      <c r="C12776" s="6" t="s">
        <v>488</v>
      </c>
      <c r="D12776" s="6">
        <v>28</v>
      </c>
      <c r="E12776" s="6">
        <v>112</v>
      </c>
      <c r="F12776" s="6">
        <v>112</v>
      </c>
      <c r="G12776" s="1">
        <v>130</v>
      </c>
      <c r="H12776" s="6" t="s">
        <v>488</v>
      </c>
      <c r="I12776" s="6" t="s">
        <v>378</v>
      </c>
      <c r="K12776" s="6">
        <v>173</v>
      </c>
    </row>
    <row r="12777" spans="1:11">
      <c r="A12777" s="6">
        <v>38034947</v>
      </c>
      <c r="B12777" t="s">
        <v>14122</v>
      </c>
      <c r="C12777" s="6" t="s">
        <v>2115</v>
      </c>
      <c r="D12777" s="6">
        <v>30</v>
      </c>
      <c r="E12777" s="6">
        <v>112</v>
      </c>
      <c r="F12777" s="6">
        <v>112</v>
      </c>
      <c r="G12777" s="1">
        <v>130</v>
      </c>
      <c r="H12777" s="6" t="s">
        <v>2115</v>
      </c>
      <c r="I12777" s="6" t="s">
        <v>1277</v>
      </c>
      <c r="K12777" s="6">
        <v>191</v>
      </c>
    </row>
    <row r="12778" spans="1:11">
      <c r="A12778" s="6">
        <v>61039990</v>
      </c>
      <c r="B12778" t="s">
        <v>14123</v>
      </c>
      <c r="C12778" s="6" t="s">
        <v>2157</v>
      </c>
      <c r="D12778" s="6">
        <v>32</v>
      </c>
      <c r="E12778" s="6">
        <v>112</v>
      </c>
      <c r="F12778" s="6">
        <v>112</v>
      </c>
      <c r="G12778" s="1">
        <v>130</v>
      </c>
      <c r="H12778" s="6" t="s">
        <v>2157</v>
      </c>
      <c r="I12778" s="6" t="s">
        <v>4401</v>
      </c>
      <c r="K12778" s="6">
        <v>173</v>
      </c>
    </row>
    <row r="12779" spans="1:11">
      <c r="A12779" s="6">
        <v>88025225</v>
      </c>
      <c r="B12779" t="s">
        <v>14124</v>
      </c>
      <c r="C12779" s="6" t="s">
        <v>1672</v>
      </c>
      <c r="D12779" s="6">
        <v>23</v>
      </c>
      <c r="E12779" s="6">
        <v>112</v>
      </c>
      <c r="F12779" s="6">
        <v>112</v>
      </c>
      <c r="G12779" s="1">
        <v>130</v>
      </c>
      <c r="H12779" s="6" t="s">
        <v>1672</v>
      </c>
      <c r="I12779" s="6" t="s">
        <v>14125</v>
      </c>
      <c r="K12779" s="6">
        <v>188</v>
      </c>
    </row>
    <row r="12780" spans="1:11">
      <c r="A12780" s="6">
        <v>37084893</v>
      </c>
      <c r="B12780" t="s">
        <v>14126</v>
      </c>
      <c r="C12780" s="6" t="s">
        <v>829</v>
      </c>
      <c r="D12780" s="6">
        <v>22</v>
      </c>
      <c r="E12780" s="6">
        <v>112</v>
      </c>
      <c r="F12780" s="6">
        <v>112</v>
      </c>
      <c r="G12780" s="1">
        <v>130</v>
      </c>
      <c r="H12780" s="6" t="s">
        <v>829</v>
      </c>
      <c r="I12780" s="6" t="s">
        <v>406</v>
      </c>
      <c r="K12780" s="6">
        <v>183</v>
      </c>
    </row>
    <row r="12781" spans="1:11">
      <c r="A12781" s="6">
        <v>19097593</v>
      </c>
      <c r="B12781" t="s">
        <v>14127</v>
      </c>
      <c r="C12781" s="6" t="s">
        <v>488</v>
      </c>
      <c r="D12781" s="6">
        <v>37</v>
      </c>
      <c r="E12781" s="6">
        <v>112</v>
      </c>
      <c r="F12781" s="6">
        <v>112</v>
      </c>
      <c r="G12781" s="1">
        <v>130</v>
      </c>
      <c r="H12781" s="6" t="s">
        <v>488</v>
      </c>
      <c r="I12781" s="6" t="s">
        <v>257</v>
      </c>
      <c r="K12781" s="6">
        <v>171</v>
      </c>
    </row>
    <row r="12782" spans="1:11">
      <c r="A12782" s="6">
        <v>5653993</v>
      </c>
      <c r="B12782" t="s">
        <v>14128</v>
      </c>
      <c r="C12782" s="6" t="s">
        <v>1732</v>
      </c>
      <c r="D12782" s="6">
        <v>38</v>
      </c>
      <c r="E12782" s="6">
        <v>112</v>
      </c>
      <c r="F12782" s="6">
        <v>112</v>
      </c>
      <c r="G12782" s="1">
        <v>130</v>
      </c>
      <c r="H12782" s="6" t="s">
        <v>1732</v>
      </c>
      <c r="I12782" s="6" t="s">
        <v>1731</v>
      </c>
      <c r="K12782" s="6">
        <v>182</v>
      </c>
    </row>
    <row r="12783" spans="1:11">
      <c r="A12783" s="6">
        <v>2000085105</v>
      </c>
      <c r="B12783" t="s">
        <v>14129</v>
      </c>
      <c r="C12783" s="6" t="s">
        <v>240</v>
      </c>
      <c r="D12783" s="6">
        <v>23</v>
      </c>
      <c r="E12783" s="6">
        <v>112</v>
      </c>
      <c r="F12783" s="6">
        <v>112</v>
      </c>
      <c r="G12783" s="1">
        <v>130</v>
      </c>
      <c r="H12783" s="6" t="s">
        <v>240</v>
      </c>
      <c r="I12783" s="6" t="s">
        <v>857</v>
      </c>
      <c r="K12783" s="6">
        <v>183</v>
      </c>
    </row>
    <row r="12784" spans="1:11">
      <c r="A12784" s="6">
        <v>67283039</v>
      </c>
      <c r="B12784" t="s">
        <v>14130</v>
      </c>
      <c r="C12784" s="6" t="s">
        <v>319</v>
      </c>
      <c r="D12784" s="6">
        <v>24</v>
      </c>
      <c r="E12784" s="6">
        <v>112</v>
      </c>
      <c r="F12784" s="6">
        <v>112</v>
      </c>
      <c r="G12784" s="1">
        <v>130</v>
      </c>
      <c r="H12784" s="6" t="s">
        <v>319</v>
      </c>
      <c r="I12784" s="6" t="s">
        <v>348</v>
      </c>
      <c r="K12784" s="6">
        <v>184</v>
      </c>
    </row>
    <row r="12785" spans="1:11">
      <c r="A12785" s="6">
        <v>96011096</v>
      </c>
      <c r="B12785" t="s">
        <v>14131</v>
      </c>
      <c r="C12785" s="6" t="s">
        <v>558</v>
      </c>
      <c r="D12785" s="6">
        <v>32</v>
      </c>
      <c r="E12785" s="6">
        <v>112</v>
      </c>
      <c r="F12785" s="6">
        <v>112</v>
      </c>
      <c r="G12785" s="1">
        <v>130</v>
      </c>
      <c r="H12785" s="6" t="s">
        <v>558</v>
      </c>
      <c r="I12785" s="6" t="s">
        <v>731</v>
      </c>
      <c r="K12785" s="6">
        <v>180</v>
      </c>
    </row>
    <row r="12786" spans="1:11">
      <c r="A12786" s="6">
        <v>79028317</v>
      </c>
      <c r="B12786" t="s">
        <v>14132</v>
      </c>
      <c r="C12786" s="6" t="s">
        <v>966</v>
      </c>
      <c r="D12786" s="6">
        <v>29</v>
      </c>
      <c r="E12786" s="6">
        <v>112</v>
      </c>
      <c r="F12786" s="6">
        <v>112</v>
      </c>
      <c r="G12786" s="1">
        <v>130</v>
      </c>
      <c r="H12786" s="6" t="s">
        <v>966</v>
      </c>
      <c r="I12786" s="6" t="s">
        <v>241</v>
      </c>
      <c r="K12786" s="6">
        <v>186</v>
      </c>
    </row>
    <row r="12787" spans="1:11">
      <c r="A12787" s="6">
        <v>2000139477</v>
      </c>
      <c r="B12787" t="s">
        <v>14133</v>
      </c>
      <c r="C12787" s="6" t="s">
        <v>314</v>
      </c>
      <c r="D12787" s="6">
        <v>22</v>
      </c>
      <c r="E12787" s="6">
        <v>112</v>
      </c>
      <c r="F12787" s="6">
        <v>112</v>
      </c>
      <c r="G12787" s="1">
        <v>130</v>
      </c>
      <c r="H12787" s="6" t="s">
        <v>314</v>
      </c>
      <c r="I12787" s="6" t="s">
        <v>257</v>
      </c>
      <c r="K12787" s="6">
        <v>180</v>
      </c>
    </row>
    <row r="12788" spans="1:11">
      <c r="A12788" s="6">
        <v>51078631</v>
      </c>
      <c r="B12788" t="s">
        <v>14134</v>
      </c>
      <c r="C12788" s="6" t="s">
        <v>2046</v>
      </c>
      <c r="D12788" s="6">
        <v>22</v>
      </c>
      <c r="E12788" s="6">
        <v>112</v>
      </c>
      <c r="F12788" s="6">
        <v>112</v>
      </c>
      <c r="G12788" s="1">
        <v>130</v>
      </c>
      <c r="H12788" s="6" t="s">
        <v>2046</v>
      </c>
      <c r="I12788" s="6" t="s">
        <v>1303</v>
      </c>
      <c r="K12788" s="6">
        <v>174</v>
      </c>
    </row>
    <row r="12789" spans="1:11">
      <c r="A12789" s="6">
        <v>86053429</v>
      </c>
      <c r="B12789" t="s">
        <v>14135</v>
      </c>
      <c r="C12789" s="6" t="s">
        <v>1624</v>
      </c>
      <c r="D12789" s="6">
        <v>26</v>
      </c>
      <c r="E12789" s="6">
        <v>112</v>
      </c>
      <c r="F12789" s="6">
        <v>112</v>
      </c>
      <c r="G12789" s="1">
        <v>130</v>
      </c>
      <c r="H12789" s="6" t="s">
        <v>1624</v>
      </c>
      <c r="I12789" s="6" t="s">
        <v>7240</v>
      </c>
      <c r="K12789" s="6">
        <v>185</v>
      </c>
    </row>
    <row r="12790" spans="1:11">
      <c r="A12790" s="6">
        <v>63037886</v>
      </c>
      <c r="B12790" t="s">
        <v>14136</v>
      </c>
      <c r="C12790" s="6" t="s">
        <v>2115</v>
      </c>
      <c r="D12790" s="6">
        <v>25</v>
      </c>
      <c r="E12790" s="6">
        <v>112</v>
      </c>
      <c r="F12790" s="6">
        <v>112</v>
      </c>
      <c r="G12790" s="1">
        <v>130</v>
      </c>
      <c r="H12790" s="6" t="s">
        <v>2115</v>
      </c>
      <c r="I12790" s="6" t="s">
        <v>6254</v>
      </c>
      <c r="K12790" s="6">
        <v>170</v>
      </c>
    </row>
    <row r="12791" spans="1:11">
      <c r="A12791" s="6">
        <v>2000065819</v>
      </c>
      <c r="B12791" t="s">
        <v>14137</v>
      </c>
      <c r="C12791" s="6" t="s">
        <v>728</v>
      </c>
      <c r="D12791" s="6">
        <v>21</v>
      </c>
      <c r="E12791" s="6">
        <v>112</v>
      </c>
      <c r="F12791" s="6">
        <v>112</v>
      </c>
      <c r="G12791" s="1">
        <v>130</v>
      </c>
      <c r="H12791" s="6" t="s">
        <v>728</v>
      </c>
      <c r="I12791" s="6" t="s">
        <v>14138</v>
      </c>
      <c r="K12791" s="6">
        <v>184</v>
      </c>
    </row>
    <row r="12792" spans="1:11">
      <c r="A12792" s="6">
        <v>67260211</v>
      </c>
      <c r="B12792" t="s">
        <v>14139</v>
      </c>
      <c r="C12792" s="6" t="s">
        <v>303</v>
      </c>
      <c r="D12792" s="6">
        <v>25</v>
      </c>
      <c r="E12792" s="6">
        <v>112</v>
      </c>
      <c r="F12792" s="6">
        <v>112</v>
      </c>
      <c r="G12792" s="1">
        <v>130</v>
      </c>
      <c r="H12792" s="6" t="s">
        <v>303</v>
      </c>
      <c r="I12792" s="6" t="s">
        <v>433</v>
      </c>
      <c r="K12792" s="6">
        <v>187</v>
      </c>
    </row>
    <row r="12793" spans="1:11">
      <c r="A12793" s="6">
        <v>2000067216</v>
      </c>
      <c r="B12793" t="s">
        <v>14140</v>
      </c>
      <c r="C12793" s="6" t="s">
        <v>2167</v>
      </c>
      <c r="D12793" s="6">
        <v>21</v>
      </c>
      <c r="E12793" s="6">
        <v>112</v>
      </c>
      <c r="F12793" s="6">
        <v>112</v>
      </c>
      <c r="G12793" s="1">
        <v>130</v>
      </c>
      <c r="H12793" s="6" t="s">
        <v>2167</v>
      </c>
      <c r="I12793" s="6" t="s">
        <v>1295</v>
      </c>
      <c r="K12793" s="6">
        <v>181</v>
      </c>
    </row>
    <row r="12794" spans="1:11">
      <c r="A12794" s="6">
        <v>83333461</v>
      </c>
      <c r="B12794" t="s">
        <v>14141</v>
      </c>
      <c r="C12794" s="6" t="s">
        <v>944</v>
      </c>
      <c r="D12794" s="6">
        <v>24</v>
      </c>
      <c r="E12794" s="6">
        <v>112</v>
      </c>
      <c r="F12794" s="6">
        <v>112</v>
      </c>
      <c r="G12794" s="1">
        <v>130</v>
      </c>
      <c r="H12794" s="6" t="s">
        <v>944</v>
      </c>
      <c r="I12794" s="6" t="s">
        <v>306</v>
      </c>
      <c r="K12794" s="6">
        <v>180</v>
      </c>
    </row>
    <row r="12795" spans="1:11">
      <c r="A12795" s="6">
        <v>19088884</v>
      </c>
      <c r="B12795" t="s">
        <v>14142</v>
      </c>
      <c r="C12795" s="6" t="s">
        <v>303</v>
      </c>
      <c r="D12795" s="6">
        <v>35</v>
      </c>
      <c r="E12795" s="6">
        <v>112</v>
      </c>
      <c r="F12795" s="6">
        <v>112</v>
      </c>
      <c r="G12795" s="1">
        <v>129</v>
      </c>
      <c r="H12795" s="6" t="s">
        <v>303</v>
      </c>
      <c r="I12795" s="6" t="s">
        <v>257</v>
      </c>
      <c r="K12795" s="6">
        <v>174</v>
      </c>
    </row>
    <row r="12796" spans="1:11">
      <c r="A12796" s="6">
        <v>53084990</v>
      </c>
      <c r="B12796" t="s">
        <v>14143</v>
      </c>
      <c r="C12796" s="6" t="s">
        <v>1732</v>
      </c>
      <c r="D12796" s="6">
        <v>29</v>
      </c>
      <c r="E12796" s="6">
        <v>112</v>
      </c>
      <c r="F12796" s="6">
        <v>112</v>
      </c>
      <c r="G12796" s="1">
        <v>129</v>
      </c>
      <c r="H12796" s="6" t="s">
        <v>1732</v>
      </c>
      <c r="I12796" s="6" t="s">
        <v>729</v>
      </c>
      <c r="K12796" s="6">
        <v>183</v>
      </c>
    </row>
    <row r="12797" spans="1:11">
      <c r="A12797" s="6">
        <v>78011437</v>
      </c>
      <c r="B12797" t="s">
        <v>14144</v>
      </c>
      <c r="C12797" s="6" t="s">
        <v>2115</v>
      </c>
      <c r="D12797" s="6">
        <v>37</v>
      </c>
      <c r="E12797" s="6">
        <v>112</v>
      </c>
      <c r="F12797" s="6">
        <v>112</v>
      </c>
      <c r="G12797" s="1">
        <v>129</v>
      </c>
      <c r="H12797" s="6" t="s">
        <v>2115</v>
      </c>
      <c r="I12797" s="6" t="s">
        <v>14145</v>
      </c>
      <c r="K12797" s="6">
        <v>175</v>
      </c>
    </row>
    <row r="12798" spans="1:11">
      <c r="A12798" s="6">
        <v>14018257</v>
      </c>
      <c r="B12798" t="s">
        <v>14146</v>
      </c>
      <c r="C12798" s="6" t="s">
        <v>319</v>
      </c>
      <c r="D12798" s="6">
        <v>35</v>
      </c>
      <c r="E12798" s="6">
        <v>112</v>
      </c>
      <c r="F12798" s="6">
        <v>112</v>
      </c>
      <c r="G12798" s="1">
        <v>129</v>
      </c>
      <c r="H12798" s="6" t="s">
        <v>319</v>
      </c>
      <c r="I12798" s="6" t="s">
        <v>603</v>
      </c>
      <c r="K12798" s="6">
        <v>173</v>
      </c>
    </row>
    <row r="12799" spans="1:11">
      <c r="A12799" s="6">
        <v>2000116811</v>
      </c>
      <c r="B12799" t="s">
        <v>14147</v>
      </c>
      <c r="C12799" s="6" t="s">
        <v>303</v>
      </c>
      <c r="D12799" s="6">
        <v>21</v>
      </c>
      <c r="E12799" s="6">
        <v>112</v>
      </c>
      <c r="F12799" s="6">
        <v>112</v>
      </c>
      <c r="G12799" s="1">
        <v>129</v>
      </c>
      <c r="H12799" s="6" t="s">
        <v>303</v>
      </c>
      <c r="I12799" s="6" t="s">
        <v>1688</v>
      </c>
      <c r="K12799" s="6">
        <v>178</v>
      </c>
    </row>
    <row r="12800" spans="1:11">
      <c r="A12800" s="6">
        <v>14076296</v>
      </c>
      <c r="B12800" t="s">
        <v>14148</v>
      </c>
      <c r="C12800" s="6" t="s">
        <v>377</v>
      </c>
      <c r="D12800" s="6">
        <v>33</v>
      </c>
      <c r="E12800" s="6">
        <v>112</v>
      </c>
      <c r="F12800" s="6">
        <v>112</v>
      </c>
      <c r="G12800" s="1">
        <v>129</v>
      </c>
      <c r="H12800" s="6" t="s">
        <v>377</v>
      </c>
      <c r="I12800" s="6" t="s">
        <v>603</v>
      </c>
      <c r="K12800" s="6">
        <v>188</v>
      </c>
    </row>
    <row r="12801" spans="1:11">
      <c r="A12801" s="6">
        <v>85141644</v>
      </c>
      <c r="B12801" t="s">
        <v>14149</v>
      </c>
      <c r="C12801" s="6" t="s">
        <v>319</v>
      </c>
      <c r="D12801" s="6">
        <v>27</v>
      </c>
      <c r="E12801" s="6">
        <v>112</v>
      </c>
      <c r="F12801" s="6">
        <v>112</v>
      </c>
      <c r="G12801" s="1">
        <v>129</v>
      </c>
      <c r="H12801" s="6" t="s">
        <v>319</v>
      </c>
      <c r="I12801" s="6" t="s">
        <v>6942</v>
      </c>
      <c r="K12801" s="6">
        <v>177</v>
      </c>
    </row>
    <row r="12802" spans="1:11">
      <c r="A12802" s="6">
        <v>78096887</v>
      </c>
      <c r="B12802" t="s">
        <v>14150</v>
      </c>
      <c r="C12802" s="6" t="s">
        <v>218</v>
      </c>
      <c r="D12802" s="6">
        <v>22</v>
      </c>
      <c r="E12802" s="6">
        <v>112</v>
      </c>
      <c r="F12802" s="6">
        <v>112</v>
      </c>
      <c r="G12802" s="1">
        <v>129</v>
      </c>
      <c r="H12802" s="6" t="s">
        <v>218</v>
      </c>
      <c r="I12802" s="6" t="s">
        <v>1661</v>
      </c>
      <c r="K12802" s="6">
        <v>183</v>
      </c>
    </row>
    <row r="12803" spans="1:11">
      <c r="A12803" s="6">
        <v>76037263</v>
      </c>
      <c r="B12803" t="s">
        <v>14151</v>
      </c>
      <c r="C12803" s="6" t="s">
        <v>2112</v>
      </c>
      <c r="D12803" s="6">
        <v>30</v>
      </c>
      <c r="E12803" s="6">
        <v>112</v>
      </c>
      <c r="F12803" s="6">
        <v>112</v>
      </c>
      <c r="G12803" s="1">
        <v>129</v>
      </c>
      <c r="H12803" s="6" t="s">
        <v>2112</v>
      </c>
      <c r="I12803" s="6" t="s">
        <v>3403</v>
      </c>
      <c r="K12803" s="6">
        <v>182</v>
      </c>
    </row>
    <row r="12804" spans="1:11">
      <c r="A12804" s="6">
        <v>67219330</v>
      </c>
      <c r="B12804" t="s">
        <v>14152</v>
      </c>
      <c r="C12804" s="6" t="s">
        <v>1671</v>
      </c>
      <c r="D12804" s="6">
        <v>27</v>
      </c>
      <c r="E12804" s="6">
        <v>112</v>
      </c>
      <c r="F12804" s="6">
        <v>112</v>
      </c>
      <c r="G12804" s="1">
        <v>129</v>
      </c>
      <c r="H12804" s="6" t="s">
        <v>1671</v>
      </c>
      <c r="I12804" s="6" t="s">
        <v>348</v>
      </c>
      <c r="K12804" s="6">
        <v>170</v>
      </c>
    </row>
    <row r="12805" spans="1:11">
      <c r="A12805" s="6">
        <v>19291193</v>
      </c>
      <c r="B12805" t="s">
        <v>14153</v>
      </c>
      <c r="C12805" s="6" t="s">
        <v>377</v>
      </c>
      <c r="D12805" s="6">
        <v>25</v>
      </c>
      <c r="E12805" s="6">
        <v>112</v>
      </c>
      <c r="F12805" s="6">
        <v>112</v>
      </c>
      <c r="G12805" s="1">
        <v>129</v>
      </c>
      <c r="H12805" s="6" t="s">
        <v>377</v>
      </c>
      <c r="I12805" s="6" t="s">
        <v>257</v>
      </c>
      <c r="K12805" s="6">
        <v>186</v>
      </c>
    </row>
    <row r="12806" spans="1:11">
      <c r="A12806" s="6">
        <v>18115748</v>
      </c>
      <c r="B12806" t="s">
        <v>14154</v>
      </c>
      <c r="C12806" s="6" t="s">
        <v>351</v>
      </c>
      <c r="D12806" s="6">
        <v>21</v>
      </c>
      <c r="E12806" s="6">
        <v>112</v>
      </c>
      <c r="F12806" s="6">
        <v>112</v>
      </c>
      <c r="G12806" s="1">
        <v>128</v>
      </c>
      <c r="H12806" s="6" t="s">
        <v>351</v>
      </c>
      <c r="I12806" s="6" t="s">
        <v>7867</v>
      </c>
      <c r="K12806" s="6">
        <v>167</v>
      </c>
    </row>
    <row r="12807" spans="1:11">
      <c r="A12807" s="6">
        <v>16202210</v>
      </c>
      <c r="B12807" t="s">
        <v>14155</v>
      </c>
      <c r="C12807" s="6" t="s">
        <v>1638</v>
      </c>
      <c r="D12807" s="6">
        <v>23</v>
      </c>
      <c r="E12807" s="6">
        <v>112</v>
      </c>
      <c r="F12807" s="6">
        <v>112</v>
      </c>
      <c r="G12807" s="1">
        <v>128</v>
      </c>
      <c r="H12807" s="6" t="s">
        <v>1638</v>
      </c>
      <c r="I12807" s="6" t="s">
        <v>1066</v>
      </c>
      <c r="K12807" s="6">
        <v>180</v>
      </c>
    </row>
    <row r="12808" spans="1:11">
      <c r="A12808" s="6">
        <v>78057857</v>
      </c>
      <c r="B12808" t="s">
        <v>14156</v>
      </c>
      <c r="C12808" s="6" t="s">
        <v>2121</v>
      </c>
      <c r="D12808" s="6">
        <v>31</v>
      </c>
      <c r="E12808" s="6">
        <v>112</v>
      </c>
      <c r="F12808" s="6">
        <v>112</v>
      </c>
      <c r="G12808" s="1">
        <v>128</v>
      </c>
      <c r="H12808" s="6" t="s">
        <v>2121</v>
      </c>
      <c r="I12808" s="6" t="s">
        <v>1661</v>
      </c>
      <c r="K12808" s="6">
        <v>174</v>
      </c>
    </row>
    <row r="12809" spans="1:11">
      <c r="A12809" s="6">
        <v>7546156</v>
      </c>
      <c r="B12809" t="s">
        <v>14157</v>
      </c>
      <c r="C12809" s="6" t="s">
        <v>1671</v>
      </c>
      <c r="D12809" s="6">
        <v>39</v>
      </c>
      <c r="E12809" s="6">
        <v>112</v>
      </c>
      <c r="F12809" s="6">
        <v>112</v>
      </c>
      <c r="G12809" s="1">
        <v>128</v>
      </c>
      <c r="H12809" s="6" t="s">
        <v>1671</v>
      </c>
      <c r="I12809" s="6" t="s">
        <v>494</v>
      </c>
      <c r="K12809" s="6">
        <v>177</v>
      </c>
    </row>
    <row r="12810" spans="1:11">
      <c r="A12810" s="6">
        <v>92102909</v>
      </c>
      <c r="B12810" t="s">
        <v>14158</v>
      </c>
      <c r="C12810" s="6" t="s">
        <v>240</v>
      </c>
      <c r="D12810" s="6">
        <v>25</v>
      </c>
      <c r="E12810" s="6">
        <v>112</v>
      </c>
      <c r="F12810" s="6">
        <v>112</v>
      </c>
      <c r="G12810" s="1">
        <v>128</v>
      </c>
      <c r="H12810" s="6" t="s">
        <v>240</v>
      </c>
      <c r="I12810" s="6" t="s">
        <v>309</v>
      </c>
      <c r="K12810" s="6">
        <v>180</v>
      </c>
    </row>
    <row r="12811" spans="1:11">
      <c r="A12811" s="6">
        <v>49048019</v>
      </c>
      <c r="B12811" t="s">
        <v>14159</v>
      </c>
      <c r="C12811" s="6" t="s">
        <v>377</v>
      </c>
      <c r="D12811" s="6">
        <v>25</v>
      </c>
      <c r="E12811" s="6">
        <v>112</v>
      </c>
      <c r="F12811" s="6">
        <v>112</v>
      </c>
      <c r="G12811" s="1">
        <v>128</v>
      </c>
      <c r="H12811" s="6" t="s">
        <v>377</v>
      </c>
      <c r="I12811" s="6" t="s">
        <v>1666</v>
      </c>
      <c r="K12811" s="6">
        <v>190</v>
      </c>
    </row>
    <row r="12812" spans="1:11">
      <c r="A12812" s="6">
        <v>2000012522</v>
      </c>
      <c r="B12812" t="s">
        <v>14160</v>
      </c>
      <c r="C12812" s="6" t="s">
        <v>319</v>
      </c>
      <c r="D12812" s="6">
        <v>23</v>
      </c>
      <c r="E12812" s="6">
        <v>112</v>
      </c>
      <c r="F12812" s="6">
        <v>112</v>
      </c>
      <c r="G12812" s="1">
        <v>128</v>
      </c>
      <c r="H12812" s="6" t="s">
        <v>319</v>
      </c>
      <c r="I12812" s="6" t="s">
        <v>1890</v>
      </c>
      <c r="K12812" s="6">
        <v>188</v>
      </c>
    </row>
    <row r="12813" spans="1:11">
      <c r="A12813" s="6">
        <v>76055441</v>
      </c>
      <c r="B12813" t="s">
        <v>14161</v>
      </c>
      <c r="C12813" s="6" t="s">
        <v>1102</v>
      </c>
      <c r="D12813" s="6">
        <v>25</v>
      </c>
      <c r="E12813" s="6">
        <v>112</v>
      </c>
      <c r="F12813" s="6">
        <v>112</v>
      </c>
      <c r="G12813" s="1">
        <v>128</v>
      </c>
      <c r="H12813" s="6" t="s">
        <v>1102</v>
      </c>
      <c r="I12813" s="6" t="s">
        <v>378</v>
      </c>
      <c r="K12813" s="6">
        <v>186</v>
      </c>
    </row>
    <row r="12814" spans="1:11">
      <c r="A12814" s="6">
        <v>22078623</v>
      </c>
      <c r="B12814" t="s">
        <v>14162</v>
      </c>
      <c r="C12814" s="6" t="s">
        <v>1176</v>
      </c>
      <c r="D12814" s="6">
        <v>24</v>
      </c>
      <c r="E12814" s="6">
        <v>112</v>
      </c>
      <c r="F12814" s="6">
        <v>112</v>
      </c>
      <c r="G12814" s="1">
        <v>128</v>
      </c>
      <c r="H12814" s="6" t="s">
        <v>1176</v>
      </c>
      <c r="I12814" s="6" t="s">
        <v>3732</v>
      </c>
      <c r="K12814" s="6">
        <v>170</v>
      </c>
    </row>
    <row r="12815" spans="1:11">
      <c r="A12815" s="6">
        <v>29125339</v>
      </c>
      <c r="B12815" t="s">
        <v>14163</v>
      </c>
      <c r="C12815" s="6" t="s">
        <v>2876</v>
      </c>
      <c r="D12815" s="6">
        <v>28</v>
      </c>
      <c r="E12815" s="6">
        <v>112</v>
      </c>
      <c r="F12815" s="6">
        <v>112</v>
      </c>
      <c r="G12815" s="1">
        <v>128</v>
      </c>
      <c r="H12815" s="6" t="s">
        <v>2876</v>
      </c>
      <c r="I12815" s="6" t="s">
        <v>1861</v>
      </c>
      <c r="K12815" s="6">
        <v>180</v>
      </c>
    </row>
    <row r="12816" spans="1:11">
      <c r="A12816" s="6">
        <v>2000149720</v>
      </c>
      <c r="B12816" t="s">
        <v>14164</v>
      </c>
      <c r="C12816" s="6" t="s">
        <v>760</v>
      </c>
      <c r="D12816" s="6">
        <v>22</v>
      </c>
      <c r="E12816" s="6">
        <v>112</v>
      </c>
      <c r="F12816" s="6">
        <v>112</v>
      </c>
      <c r="G12816" s="1">
        <v>128</v>
      </c>
      <c r="H12816" s="6" t="s">
        <v>760</v>
      </c>
      <c r="I12816" s="6" t="s">
        <v>378</v>
      </c>
      <c r="K12816" s="6">
        <v>171</v>
      </c>
    </row>
    <row r="12817" spans="1:11">
      <c r="A12817" s="6">
        <v>14223129</v>
      </c>
      <c r="B12817" t="s">
        <v>14165</v>
      </c>
      <c r="C12817" s="6" t="s">
        <v>640</v>
      </c>
      <c r="D12817" s="6">
        <v>22</v>
      </c>
      <c r="E12817" s="6">
        <v>112</v>
      </c>
      <c r="F12817" s="6">
        <v>112</v>
      </c>
      <c r="G12817" s="1">
        <v>128</v>
      </c>
      <c r="H12817" s="6" t="s">
        <v>640</v>
      </c>
      <c r="I12817" s="6" t="s">
        <v>187</v>
      </c>
      <c r="K12817" s="6">
        <v>182</v>
      </c>
    </row>
    <row r="12818" spans="1:11">
      <c r="A12818" s="6">
        <v>2000282971</v>
      </c>
      <c r="B12818" t="s">
        <v>14166</v>
      </c>
      <c r="C12818" s="6" t="s">
        <v>2115</v>
      </c>
      <c r="D12818" s="6">
        <v>23</v>
      </c>
      <c r="E12818" s="6">
        <v>112</v>
      </c>
      <c r="F12818" s="6">
        <v>112</v>
      </c>
      <c r="G12818" s="1">
        <v>128</v>
      </c>
      <c r="H12818" s="6" t="s">
        <v>2115</v>
      </c>
      <c r="I12818" s="6" t="s">
        <v>14167</v>
      </c>
      <c r="K12818" s="6">
        <v>193</v>
      </c>
    </row>
    <row r="12819" spans="1:11">
      <c r="A12819" s="6">
        <v>33055789</v>
      </c>
      <c r="B12819" t="s">
        <v>14168</v>
      </c>
      <c r="C12819" s="6" t="s">
        <v>3000</v>
      </c>
      <c r="D12819" s="6">
        <v>26</v>
      </c>
      <c r="E12819" s="6">
        <v>112</v>
      </c>
      <c r="F12819" s="6">
        <v>112</v>
      </c>
      <c r="G12819" s="1">
        <v>128</v>
      </c>
      <c r="H12819" s="6" t="s">
        <v>3000</v>
      </c>
      <c r="I12819" s="6" t="s">
        <v>1898</v>
      </c>
      <c r="K12819" s="6">
        <v>183</v>
      </c>
    </row>
    <row r="12820" spans="1:11">
      <c r="A12820" s="6">
        <v>2000085182</v>
      </c>
      <c r="B12820" t="s">
        <v>14169</v>
      </c>
      <c r="C12820" s="6" t="s">
        <v>2157</v>
      </c>
      <c r="D12820" s="6">
        <v>24</v>
      </c>
      <c r="E12820" s="6">
        <v>112</v>
      </c>
      <c r="F12820" s="6">
        <v>112</v>
      </c>
      <c r="G12820" s="1">
        <v>128</v>
      </c>
      <c r="H12820" s="6" t="s">
        <v>2157</v>
      </c>
      <c r="I12820" s="6" t="s">
        <v>603</v>
      </c>
      <c r="K12820" s="6">
        <v>166</v>
      </c>
    </row>
    <row r="12821" spans="1:11">
      <c r="A12821" s="6">
        <v>2000036014</v>
      </c>
      <c r="B12821" t="s">
        <v>14170</v>
      </c>
      <c r="C12821" s="6" t="s">
        <v>619</v>
      </c>
      <c r="D12821" s="6">
        <v>21</v>
      </c>
      <c r="E12821" s="6">
        <v>112</v>
      </c>
      <c r="F12821" s="6">
        <v>112</v>
      </c>
      <c r="G12821" s="1">
        <v>128</v>
      </c>
      <c r="H12821" s="6" t="s">
        <v>619</v>
      </c>
      <c r="I12821" s="6" t="s">
        <v>603</v>
      </c>
      <c r="K12821" s="6">
        <v>174</v>
      </c>
    </row>
    <row r="12822" spans="1:11">
      <c r="A12822" s="6">
        <v>18044167</v>
      </c>
      <c r="B12822" t="s">
        <v>14171</v>
      </c>
      <c r="C12822" s="6" t="s">
        <v>760</v>
      </c>
      <c r="D12822" s="6">
        <v>31</v>
      </c>
      <c r="E12822" s="6">
        <v>112</v>
      </c>
      <c r="F12822" s="6">
        <v>112</v>
      </c>
      <c r="G12822" s="1">
        <v>128</v>
      </c>
      <c r="H12822" s="6" t="s">
        <v>760</v>
      </c>
      <c r="I12822" s="6" t="s">
        <v>6348</v>
      </c>
      <c r="K12822" s="6">
        <v>178</v>
      </c>
    </row>
    <row r="12823" spans="1:11">
      <c r="A12823" s="6">
        <v>2000063178</v>
      </c>
      <c r="B12823" t="s">
        <v>14172</v>
      </c>
      <c r="C12823" s="6" t="s">
        <v>319</v>
      </c>
      <c r="D12823" s="6">
        <v>23</v>
      </c>
      <c r="E12823" s="6">
        <v>112</v>
      </c>
      <c r="F12823" s="6">
        <v>112</v>
      </c>
      <c r="G12823" s="1">
        <v>128</v>
      </c>
      <c r="H12823" s="6" t="s">
        <v>319</v>
      </c>
      <c r="I12823" s="6" t="s">
        <v>1051</v>
      </c>
      <c r="K12823" s="6">
        <v>194</v>
      </c>
    </row>
    <row r="12824" spans="1:11">
      <c r="A12824" s="6">
        <v>13147486</v>
      </c>
      <c r="B12824" t="s">
        <v>14173</v>
      </c>
      <c r="C12824" s="6" t="s">
        <v>1806</v>
      </c>
      <c r="D12824" s="6">
        <v>29</v>
      </c>
      <c r="E12824" s="6">
        <v>112</v>
      </c>
      <c r="F12824" s="6">
        <v>112</v>
      </c>
      <c r="G12824" s="1">
        <v>128</v>
      </c>
      <c r="H12824" s="6" t="s">
        <v>1806</v>
      </c>
      <c r="I12824" s="6" t="s">
        <v>963</v>
      </c>
      <c r="K12824" s="6">
        <v>179</v>
      </c>
    </row>
    <row r="12825" spans="1:11">
      <c r="A12825" s="6">
        <v>16253981</v>
      </c>
      <c r="B12825" t="s">
        <v>14174</v>
      </c>
      <c r="C12825" s="6" t="s">
        <v>589</v>
      </c>
      <c r="D12825" s="6">
        <v>23</v>
      </c>
      <c r="E12825" s="6">
        <v>112</v>
      </c>
      <c r="F12825" s="6">
        <v>112</v>
      </c>
      <c r="G12825" s="1">
        <v>128</v>
      </c>
      <c r="H12825" s="6" t="s">
        <v>589</v>
      </c>
      <c r="I12825" s="6" t="s">
        <v>298</v>
      </c>
      <c r="K12825" s="6">
        <v>186</v>
      </c>
    </row>
    <row r="12826" spans="1:11">
      <c r="A12826" s="6">
        <v>19019231</v>
      </c>
      <c r="B12826" t="s">
        <v>14175</v>
      </c>
      <c r="C12826" s="6" t="s">
        <v>488</v>
      </c>
      <c r="D12826" s="6">
        <v>36</v>
      </c>
      <c r="E12826" s="6">
        <v>112</v>
      </c>
      <c r="F12826" s="6">
        <v>112</v>
      </c>
      <c r="G12826" s="1">
        <v>128</v>
      </c>
      <c r="H12826" s="6" t="s">
        <v>488</v>
      </c>
      <c r="I12826" s="6" t="s">
        <v>257</v>
      </c>
      <c r="K12826" s="6">
        <v>183</v>
      </c>
    </row>
    <row r="12827" spans="1:11">
      <c r="A12827" s="6">
        <v>19222848</v>
      </c>
      <c r="B12827" t="s">
        <v>14176</v>
      </c>
      <c r="C12827" s="6" t="s">
        <v>2112</v>
      </c>
      <c r="D12827" s="6">
        <v>29</v>
      </c>
      <c r="E12827" s="6">
        <v>112</v>
      </c>
      <c r="F12827" s="6">
        <v>112</v>
      </c>
      <c r="G12827" s="1">
        <v>128</v>
      </c>
      <c r="H12827" s="6" t="s">
        <v>2112</v>
      </c>
      <c r="I12827" s="6" t="s">
        <v>257</v>
      </c>
      <c r="K12827" s="6">
        <v>177</v>
      </c>
    </row>
    <row r="12828" spans="1:11">
      <c r="A12828" s="6">
        <v>14237115</v>
      </c>
      <c r="B12828" t="s">
        <v>14177</v>
      </c>
      <c r="C12828" s="6" t="s">
        <v>966</v>
      </c>
      <c r="D12828" s="6">
        <v>22</v>
      </c>
      <c r="E12828" s="6">
        <v>112</v>
      </c>
      <c r="F12828" s="6">
        <v>112</v>
      </c>
      <c r="G12828" s="1">
        <v>128</v>
      </c>
      <c r="H12828" s="6" t="s">
        <v>966</v>
      </c>
      <c r="I12828" s="6" t="s">
        <v>603</v>
      </c>
      <c r="K12828" s="6">
        <v>170</v>
      </c>
    </row>
    <row r="12829" spans="1:11">
      <c r="A12829" s="6">
        <v>19059577</v>
      </c>
      <c r="B12829" t="s">
        <v>14178</v>
      </c>
      <c r="C12829" s="6" t="s">
        <v>570</v>
      </c>
      <c r="D12829" s="6">
        <v>36</v>
      </c>
      <c r="E12829" s="6">
        <v>112</v>
      </c>
      <c r="F12829" s="6">
        <v>112</v>
      </c>
      <c r="G12829" s="1">
        <v>128</v>
      </c>
      <c r="H12829" s="6" t="s">
        <v>570</v>
      </c>
      <c r="I12829" s="6" t="s">
        <v>257</v>
      </c>
      <c r="K12829" s="6">
        <v>174</v>
      </c>
    </row>
    <row r="12830" spans="1:11">
      <c r="A12830" s="6">
        <v>2000081535</v>
      </c>
      <c r="B12830" t="s">
        <v>14179</v>
      </c>
      <c r="C12830" s="6" t="s">
        <v>218</v>
      </c>
      <c r="D12830" s="6">
        <v>22</v>
      </c>
      <c r="E12830" s="6">
        <v>112</v>
      </c>
      <c r="F12830" s="6">
        <v>112</v>
      </c>
      <c r="G12830" s="1">
        <v>128</v>
      </c>
      <c r="H12830" s="6" t="s">
        <v>218</v>
      </c>
      <c r="I12830" s="6" t="s">
        <v>603</v>
      </c>
      <c r="K12830" s="6">
        <v>187</v>
      </c>
    </row>
    <row r="12831" spans="1:11">
      <c r="A12831" s="6">
        <v>48048154</v>
      </c>
      <c r="B12831" t="s">
        <v>14180</v>
      </c>
      <c r="C12831" s="6" t="s">
        <v>314</v>
      </c>
      <c r="D12831" s="6">
        <v>25</v>
      </c>
      <c r="E12831" s="6">
        <v>112</v>
      </c>
      <c r="F12831" s="6">
        <v>112</v>
      </c>
      <c r="G12831" s="1">
        <v>128</v>
      </c>
      <c r="H12831" s="6" t="s">
        <v>314</v>
      </c>
      <c r="I12831" s="6" t="s">
        <v>1809</v>
      </c>
      <c r="K12831" s="6">
        <v>178</v>
      </c>
    </row>
    <row r="12832" spans="1:11">
      <c r="A12832" s="6">
        <v>92079501</v>
      </c>
      <c r="B12832" t="s">
        <v>14181</v>
      </c>
      <c r="C12832" s="6" t="s">
        <v>2115</v>
      </c>
      <c r="D12832" s="6">
        <v>27</v>
      </c>
      <c r="E12832" s="6">
        <v>112</v>
      </c>
      <c r="F12832" s="6">
        <v>112</v>
      </c>
      <c r="G12832" s="1">
        <v>128</v>
      </c>
      <c r="H12832" s="6" t="s">
        <v>2115</v>
      </c>
      <c r="I12832" s="6" t="s">
        <v>309</v>
      </c>
      <c r="K12832" s="6">
        <v>193</v>
      </c>
    </row>
    <row r="12833" spans="1:11">
      <c r="A12833" s="6">
        <v>19394849</v>
      </c>
      <c r="B12833" t="s">
        <v>14182</v>
      </c>
      <c r="C12833" s="6" t="s">
        <v>488</v>
      </c>
      <c r="D12833" s="6">
        <v>24</v>
      </c>
      <c r="E12833" s="6">
        <v>112</v>
      </c>
      <c r="F12833" s="6">
        <v>112</v>
      </c>
      <c r="G12833" s="1">
        <v>128</v>
      </c>
      <c r="H12833" s="6" t="s">
        <v>488</v>
      </c>
      <c r="I12833" s="6" t="s">
        <v>257</v>
      </c>
      <c r="K12833" s="6">
        <v>180</v>
      </c>
    </row>
    <row r="12834" spans="1:11">
      <c r="A12834" s="6">
        <v>2000045678</v>
      </c>
      <c r="B12834" t="s">
        <v>14183</v>
      </c>
      <c r="C12834" s="6" t="s">
        <v>218</v>
      </c>
      <c r="D12834" s="6">
        <v>21</v>
      </c>
      <c r="E12834" s="6">
        <v>112</v>
      </c>
      <c r="F12834" s="6">
        <v>112</v>
      </c>
      <c r="G12834" s="1">
        <v>128</v>
      </c>
      <c r="H12834" s="6" t="s">
        <v>218</v>
      </c>
      <c r="I12834" s="6" t="s">
        <v>603</v>
      </c>
      <c r="K12834" s="6">
        <v>176</v>
      </c>
    </row>
    <row r="12835" spans="1:11">
      <c r="A12835" s="6">
        <v>75035132</v>
      </c>
      <c r="B12835" t="s">
        <v>14184</v>
      </c>
      <c r="C12835" s="6" t="s">
        <v>1624</v>
      </c>
      <c r="D12835" s="6">
        <v>27</v>
      </c>
      <c r="E12835" s="6">
        <v>112</v>
      </c>
      <c r="F12835" s="6">
        <v>112</v>
      </c>
      <c r="G12835" s="1">
        <v>128</v>
      </c>
      <c r="H12835" s="6" t="s">
        <v>1624</v>
      </c>
      <c r="I12835" s="6" t="s">
        <v>2639</v>
      </c>
      <c r="K12835" s="6">
        <v>184</v>
      </c>
    </row>
    <row r="12836" spans="1:11">
      <c r="A12836" s="6">
        <v>67055270</v>
      </c>
      <c r="B12836" t="s">
        <v>14185</v>
      </c>
      <c r="C12836" s="6" t="s">
        <v>1732</v>
      </c>
      <c r="D12836" s="6">
        <v>36</v>
      </c>
      <c r="E12836" s="6">
        <v>112</v>
      </c>
      <c r="F12836" s="6">
        <v>112</v>
      </c>
      <c r="G12836" s="1">
        <v>127</v>
      </c>
      <c r="H12836" s="6" t="s">
        <v>1732</v>
      </c>
      <c r="I12836" s="6" t="s">
        <v>348</v>
      </c>
      <c r="K12836" s="6">
        <v>186</v>
      </c>
    </row>
    <row r="12837" spans="1:11">
      <c r="A12837" s="6">
        <v>75050715</v>
      </c>
      <c r="B12837" t="s">
        <v>14186</v>
      </c>
      <c r="C12837" s="6" t="s">
        <v>1213</v>
      </c>
      <c r="D12837" s="6">
        <v>24</v>
      </c>
      <c r="E12837" s="6">
        <v>112</v>
      </c>
      <c r="F12837" s="6">
        <v>112</v>
      </c>
      <c r="G12837" s="1">
        <v>127</v>
      </c>
      <c r="H12837" s="6" t="s">
        <v>1213</v>
      </c>
      <c r="I12837" s="6" t="s">
        <v>2639</v>
      </c>
      <c r="K12837" s="6">
        <v>178</v>
      </c>
    </row>
    <row r="12838" spans="1:11">
      <c r="A12838" s="6">
        <v>76055450</v>
      </c>
      <c r="B12838" t="s">
        <v>14187</v>
      </c>
      <c r="C12838" s="6" t="s">
        <v>238</v>
      </c>
      <c r="D12838" s="6">
        <v>26</v>
      </c>
      <c r="E12838" s="6">
        <v>112</v>
      </c>
      <c r="F12838" s="6">
        <v>112</v>
      </c>
      <c r="G12838" s="1">
        <v>127</v>
      </c>
      <c r="H12838" s="6" t="s">
        <v>238</v>
      </c>
      <c r="I12838" s="6" t="s">
        <v>3403</v>
      </c>
      <c r="K12838" s="6">
        <v>180</v>
      </c>
    </row>
    <row r="12839" spans="1:11">
      <c r="A12839" s="6">
        <v>2000147776</v>
      </c>
      <c r="B12839" t="s">
        <v>14188</v>
      </c>
      <c r="C12839" s="6" t="s">
        <v>488</v>
      </c>
      <c r="D12839" s="6">
        <v>21</v>
      </c>
      <c r="E12839" s="6">
        <v>112</v>
      </c>
      <c r="F12839" s="6">
        <v>112</v>
      </c>
      <c r="G12839" s="1">
        <v>127</v>
      </c>
      <c r="H12839" s="6" t="s">
        <v>488</v>
      </c>
      <c r="I12839" s="6" t="s">
        <v>378</v>
      </c>
      <c r="K12839" s="6">
        <v>167</v>
      </c>
    </row>
    <row r="12840" spans="1:11">
      <c r="A12840" s="6">
        <v>22064947</v>
      </c>
      <c r="B12840" t="s">
        <v>14189</v>
      </c>
      <c r="C12840" s="6" t="s">
        <v>488</v>
      </c>
      <c r="D12840" s="6">
        <v>27</v>
      </c>
      <c r="E12840" s="6">
        <v>112</v>
      </c>
      <c r="F12840" s="6">
        <v>112</v>
      </c>
      <c r="G12840" s="1">
        <v>127</v>
      </c>
      <c r="H12840" s="6" t="s">
        <v>488</v>
      </c>
      <c r="I12840" s="6" t="s">
        <v>3732</v>
      </c>
      <c r="K12840" s="6">
        <v>177</v>
      </c>
    </row>
    <row r="12841" spans="1:11">
      <c r="A12841" s="6">
        <v>37072372</v>
      </c>
      <c r="B12841" t="s">
        <v>14190</v>
      </c>
      <c r="C12841" s="6" t="s">
        <v>2112</v>
      </c>
      <c r="D12841" s="6">
        <v>30</v>
      </c>
      <c r="E12841" s="6">
        <v>112</v>
      </c>
      <c r="F12841" s="6">
        <v>112</v>
      </c>
      <c r="G12841" s="1">
        <v>127</v>
      </c>
      <c r="H12841" s="6" t="s">
        <v>2112</v>
      </c>
      <c r="I12841" s="6" t="s">
        <v>14191</v>
      </c>
      <c r="K12841" s="6">
        <v>188</v>
      </c>
    </row>
    <row r="12842" spans="1:11">
      <c r="A12842" s="6">
        <v>43393590</v>
      </c>
      <c r="B12842" t="s">
        <v>14192</v>
      </c>
      <c r="C12842" s="6" t="s">
        <v>319</v>
      </c>
      <c r="D12842" s="6">
        <v>24</v>
      </c>
      <c r="E12842" s="6">
        <v>112</v>
      </c>
      <c r="F12842" s="6">
        <v>112</v>
      </c>
      <c r="G12842" s="1">
        <v>127</v>
      </c>
      <c r="H12842" s="6" t="s">
        <v>319</v>
      </c>
      <c r="I12842" s="6" t="s">
        <v>641</v>
      </c>
      <c r="K12842" s="6">
        <v>181</v>
      </c>
    </row>
    <row r="12843" spans="1:11">
      <c r="A12843" s="6">
        <v>12028960</v>
      </c>
      <c r="B12843" t="s">
        <v>14193</v>
      </c>
      <c r="C12843" s="6" t="s">
        <v>2113</v>
      </c>
      <c r="D12843" s="6">
        <v>33</v>
      </c>
      <c r="E12843" s="6">
        <v>112</v>
      </c>
      <c r="F12843" s="6">
        <v>112</v>
      </c>
      <c r="G12843" s="1">
        <v>127</v>
      </c>
      <c r="H12843" s="6" t="s">
        <v>2113</v>
      </c>
      <c r="I12843" s="6" t="s">
        <v>3858</v>
      </c>
      <c r="K12843" s="6">
        <v>186</v>
      </c>
    </row>
    <row r="12844" spans="1:11">
      <c r="A12844" s="6">
        <v>67006138</v>
      </c>
      <c r="B12844" t="s">
        <v>14194</v>
      </c>
      <c r="C12844" s="6" t="s">
        <v>377</v>
      </c>
      <c r="D12844" s="6">
        <v>36</v>
      </c>
      <c r="E12844" s="6">
        <v>112</v>
      </c>
      <c r="F12844" s="6">
        <v>112</v>
      </c>
      <c r="G12844" s="1">
        <v>127</v>
      </c>
      <c r="H12844" s="6" t="s">
        <v>377</v>
      </c>
      <c r="I12844" s="6" t="s">
        <v>348</v>
      </c>
      <c r="K12844" s="6">
        <v>184</v>
      </c>
    </row>
    <row r="12845" spans="1:11">
      <c r="A12845" s="6">
        <v>91119701</v>
      </c>
      <c r="B12845" t="s">
        <v>14195</v>
      </c>
      <c r="C12845" s="6" t="s">
        <v>314</v>
      </c>
      <c r="D12845" s="6">
        <v>29</v>
      </c>
      <c r="E12845" s="6">
        <v>112</v>
      </c>
      <c r="F12845" s="6">
        <v>112</v>
      </c>
      <c r="G12845" s="1">
        <v>127</v>
      </c>
      <c r="H12845" s="6" t="s">
        <v>314</v>
      </c>
      <c r="I12845" s="6" t="s">
        <v>1405</v>
      </c>
      <c r="K12845" s="6">
        <v>185</v>
      </c>
    </row>
    <row r="12846" spans="1:11">
      <c r="A12846" s="6">
        <v>14047714</v>
      </c>
      <c r="B12846" t="s">
        <v>14196</v>
      </c>
      <c r="C12846" s="6" t="s">
        <v>2115</v>
      </c>
      <c r="D12846" s="6">
        <v>34</v>
      </c>
      <c r="E12846" s="6">
        <v>112</v>
      </c>
      <c r="F12846" s="6">
        <v>112</v>
      </c>
      <c r="G12846" s="1">
        <v>127</v>
      </c>
      <c r="H12846" s="6" t="s">
        <v>2115</v>
      </c>
      <c r="I12846" s="6" t="s">
        <v>187</v>
      </c>
      <c r="K12846" s="6">
        <v>178</v>
      </c>
    </row>
    <row r="12847" spans="1:11">
      <c r="A12847" s="6">
        <v>15023593</v>
      </c>
      <c r="B12847" t="s">
        <v>14197</v>
      </c>
      <c r="C12847" s="6" t="s">
        <v>2115</v>
      </c>
      <c r="D12847" s="6">
        <v>34</v>
      </c>
      <c r="E12847" s="6">
        <v>112</v>
      </c>
      <c r="F12847" s="6">
        <v>112</v>
      </c>
      <c r="G12847" s="1">
        <v>127</v>
      </c>
      <c r="H12847" s="6" t="s">
        <v>2115</v>
      </c>
      <c r="I12847" s="6" t="s">
        <v>4508</v>
      </c>
      <c r="K12847" s="6">
        <v>186</v>
      </c>
    </row>
    <row r="12848" spans="1:11">
      <c r="A12848" s="6">
        <v>43318549</v>
      </c>
      <c r="B12848" t="s">
        <v>14198</v>
      </c>
      <c r="C12848" s="6" t="s">
        <v>1759</v>
      </c>
      <c r="D12848" s="6">
        <v>25</v>
      </c>
      <c r="E12848" s="6">
        <v>112</v>
      </c>
      <c r="F12848" s="6">
        <v>112</v>
      </c>
      <c r="G12848" s="1">
        <v>127</v>
      </c>
      <c r="H12848" s="6" t="s">
        <v>1759</v>
      </c>
      <c r="I12848" s="6" t="s">
        <v>236</v>
      </c>
      <c r="K12848" s="6">
        <v>188</v>
      </c>
    </row>
    <row r="12849" spans="1:11">
      <c r="A12849" s="6">
        <v>78074609</v>
      </c>
      <c r="B12849" t="s">
        <v>14199</v>
      </c>
      <c r="C12849" s="6" t="s">
        <v>1624</v>
      </c>
      <c r="D12849" s="6">
        <v>26</v>
      </c>
      <c r="E12849" s="6">
        <v>112</v>
      </c>
      <c r="F12849" s="6">
        <v>112</v>
      </c>
      <c r="G12849" s="1">
        <v>127</v>
      </c>
      <c r="H12849" s="6" t="s">
        <v>1624</v>
      </c>
      <c r="I12849" s="6" t="s">
        <v>2404</v>
      </c>
      <c r="K12849" s="6">
        <v>187</v>
      </c>
    </row>
    <row r="12850" spans="1:11">
      <c r="A12850" s="6">
        <v>19087401</v>
      </c>
      <c r="B12850" t="s">
        <v>14200</v>
      </c>
      <c r="C12850" s="6" t="s">
        <v>1624</v>
      </c>
      <c r="D12850" s="6">
        <v>34</v>
      </c>
      <c r="E12850" s="6">
        <v>112</v>
      </c>
      <c r="F12850" s="6">
        <v>112</v>
      </c>
      <c r="G12850" s="1">
        <v>127</v>
      </c>
      <c r="H12850" s="6" t="s">
        <v>1624</v>
      </c>
      <c r="I12850" s="6" t="s">
        <v>257</v>
      </c>
      <c r="K12850" s="6">
        <v>189</v>
      </c>
    </row>
    <row r="12851" spans="1:11">
      <c r="A12851" s="6">
        <v>53020355</v>
      </c>
      <c r="B12851" t="s">
        <v>14201</v>
      </c>
      <c r="C12851" s="6" t="s">
        <v>377</v>
      </c>
      <c r="D12851" s="6">
        <v>33</v>
      </c>
      <c r="E12851" s="6">
        <v>112</v>
      </c>
      <c r="F12851" s="6">
        <v>112</v>
      </c>
      <c r="G12851" s="1">
        <v>127</v>
      </c>
      <c r="H12851" s="6" t="s">
        <v>377</v>
      </c>
      <c r="I12851" s="6" t="s">
        <v>14202</v>
      </c>
      <c r="K12851" s="6">
        <v>187</v>
      </c>
    </row>
    <row r="12852" spans="1:11">
      <c r="A12852" s="6">
        <v>19219713</v>
      </c>
      <c r="B12852" t="s">
        <v>14203</v>
      </c>
      <c r="C12852" s="6" t="s">
        <v>640</v>
      </c>
      <c r="D12852" s="6">
        <v>31</v>
      </c>
      <c r="E12852" s="6">
        <v>112</v>
      </c>
      <c r="F12852" s="6">
        <v>112</v>
      </c>
      <c r="G12852" s="1">
        <v>127</v>
      </c>
      <c r="H12852" s="6" t="s">
        <v>640</v>
      </c>
      <c r="I12852" s="6" t="s">
        <v>257</v>
      </c>
      <c r="K12852" s="6">
        <v>182</v>
      </c>
    </row>
    <row r="12853" spans="1:11">
      <c r="A12853" s="6">
        <v>76018857</v>
      </c>
      <c r="B12853" t="s">
        <v>14204</v>
      </c>
      <c r="C12853" s="6" t="s">
        <v>2115</v>
      </c>
      <c r="D12853" s="6">
        <v>34</v>
      </c>
      <c r="E12853" s="6">
        <v>112</v>
      </c>
      <c r="F12853" s="6">
        <v>112</v>
      </c>
      <c r="G12853" s="1">
        <v>127</v>
      </c>
      <c r="H12853" s="6" t="s">
        <v>2115</v>
      </c>
      <c r="I12853" s="6" t="s">
        <v>378</v>
      </c>
      <c r="K12853" s="6">
        <v>186</v>
      </c>
    </row>
    <row r="12854" spans="1:11">
      <c r="A12854" s="6">
        <v>37018928</v>
      </c>
      <c r="B12854" t="s">
        <v>14205</v>
      </c>
      <c r="C12854" s="6" t="s">
        <v>2149</v>
      </c>
      <c r="D12854" s="6">
        <v>32</v>
      </c>
      <c r="E12854" s="6">
        <v>112</v>
      </c>
      <c r="F12854" s="6">
        <v>112</v>
      </c>
      <c r="G12854" s="1">
        <v>127</v>
      </c>
      <c r="H12854" s="6" t="s">
        <v>2149</v>
      </c>
      <c r="I12854" s="6" t="s">
        <v>1729</v>
      </c>
      <c r="K12854" s="6">
        <v>175</v>
      </c>
    </row>
    <row r="12855" spans="1:11">
      <c r="A12855" s="6">
        <v>19222810</v>
      </c>
      <c r="B12855" t="s">
        <v>14206</v>
      </c>
      <c r="C12855" s="6" t="s">
        <v>1709</v>
      </c>
      <c r="D12855" s="6">
        <v>30</v>
      </c>
      <c r="E12855" s="6">
        <v>112</v>
      </c>
      <c r="F12855" s="6">
        <v>112</v>
      </c>
      <c r="G12855" s="1">
        <v>126</v>
      </c>
      <c r="H12855" s="6" t="s">
        <v>1709</v>
      </c>
      <c r="I12855" s="6" t="s">
        <v>257</v>
      </c>
      <c r="K12855" s="6">
        <v>177</v>
      </c>
    </row>
    <row r="12856" spans="1:11">
      <c r="A12856" s="6">
        <v>55027820</v>
      </c>
      <c r="B12856" t="s">
        <v>14207</v>
      </c>
      <c r="C12856" s="6" t="s">
        <v>218</v>
      </c>
      <c r="D12856" s="6">
        <v>34</v>
      </c>
      <c r="E12856" s="6">
        <v>112</v>
      </c>
      <c r="F12856" s="6">
        <v>112</v>
      </c>
      <c r="G12856" s="1">
        <v>126</v>
      </c>
      <c r="H12856" s="6" t="s">
        <v>218</v>
      </c>
      <c r="I12856" s="6" t="s">
        <v>306</v>
      </c>
      <c r="K12856" s="6">
        <v>180</v>
      </c>
    </row>
    <row r="12857" spans="1:11">
      <c r="A12857" s="6">
        <v>2000031778</v>
      </c>
      <c r="B12857" t="s">
        <v>14208</v>
      </c>
      <c r="C12857" s="6" t="s">
        <v>1759</v>
      </c>
      <c r="D12857" s="6">
        <v>23</v>
      </c>
      <c r="E12857" s="6">
        <v>112</v>
      </c>
      <c r="F12857" s="6">
        <v>112</v>
      </c>
      <c r="G12857" s="1">
        <v>126</v>
      </c>
      <c r="H12857" s="6" t="s">
        <v>1759</v>
      </c>
      <c r="I12857" s="6" t="s">
        <v>827</v>
      </c>
      <c r="K12857" s="6">
        <v>190</v>
      </c>
    </row>
    <row r="12858" spans="1:11">
      <c r="A12858" s="6">
        <v>91206165</v>
      </c>
      <c r="B12858" t="s">
        <v>14209</v>
      </c>
      <c r="C12858" s="6" t="s">
        <v>640</v>
      </c>
      <c r="D12858" s="6">
        <v>24</v>
      </c>
      <c r="E12858" s="6">
        <v>112</v>
      </c>
      <c r="F12858" s="6">
        <v>112</v>
      </c>
      <c r="G12858" s="1">
        <v>126</v>
      </c>
      <c r="H12858" s="6" t="s">
        <v>640</v>
      </c>
      <c r="I12858" s="6" t="s">
        <v>1863</v>
      </c>
      <c r="K12858" s="6">
        <v>188</v>
      </c>
    </row>
    <row r="12859" spans="1:11">
      <c r="A12859" s="6">
        <v>49047077</v>
      </c>
      <c r="B12859" t="s">
        <v>14210</v>
      </c>
      <c r="C12859" s="6" t="s">
        <v>314</v>
      </c>
      <c r="D12859" s="6">
        <v>24</v>
      </c>
      <c r="E12859" s="6">
        <v>112</v>
      </c>
      <c r="F12859" s="6">
        <v>112</v>
      </c>
      <c r="G12859" s="1">
        <v>126</v>
      </c>
      <c r="H12859" s="6" t="s">
        <v>314</v>
      </c>
      <c r="I12859" s="6" t="s">
        <v>2358</v>
      </c>
      <c r="K12859" s="6">
        <v>174</v>
      </c>
    </row>
    <row r="12860" spans="1:11">
      <c r="A12860" s="6">
        <v>28118146</v>
      </c>
      <c r="B12860" t="s">
        <v>14211</v>
      </c>
      <c r="C12860" s="6" t="s">
        <v>1624</v>
      </c>
      <c r="D12860" s="6">
        <v>24</v>
      </c>
      <c r="E12860" s="6">
        <v>112</v>
      </c>
      <c r="F12860" s="6">
        <v>112</v>
      </c>
      <c r="G12860" s="1">
        <v>126</v>
      </c>
      <c r="H12860" s="6" t="s">
        <v>1624</v>
      </c>
      <c r="I12860" s="6" t="s">
        <v>259</v>
      </c>
      <c r="K12860" s="6">
        <v>188</v>
      </c>
    </row>
    <row r="12861" spans="1:11">
      <c r="A12861" s="6">
        <v>8879018</v>
      </c>
      <c r="B12861" t="s">
        <v>14212</v>
      </c>
      <c r="C12861" s="6" t="s">
        <v>1747</v>
      </c>
      <c r="D12861" s="6">
        <v>38</v>
      </c>
      <c r="E12861" s="6">
        <v>112</v>
      </c>
      <c r="F12861" s="6">
        <v>112</v>
      </c>
      <c r="G12861" s="1">
        <v>126</v>
      </c>
      <c r="H12861" s="6" t="s">
        <v>1747</v>
      </c>
      <c r="I12861" s="6" t="s">
        <v>14213</v>
      </c>
      <c r="K12861" s="6">
        <v>177</v>
      </c>
    </row>
    <row r="12862" spans="1:11">
      <c r="A12862" s="6">
        <v>55045820</v>
      </c>
      <c r="B12862" t="s">
        <v>14214</v>
      </c>
      <c r="C12862" s="6" t="s">
        <v>240</v>
      </c>
      <c r="D12862" s="6">
        <v>32</v>
      </c>
      <c r="E12862" s="6">
        <v>112</v>
      </c>
      <c r="F12862" s="6">
        <v>112</v>
      </c>
      <c r="G12862" s="1">
        <v>126</v>
      </c>
      <c r="H12862" s="6" t="s">
        <v>240</v>
      </c>
      <c r="I12862" s="6" t="s">
        <v>306</v>
      </c>
      <c r="K12862" s="6">
        <v>170</v>
      </c>
    </row>
    <row r="12863" spans="1:11">
      <c r="A12863" s="6">
        <v>48036572</v>
      </c>
      <c r="B12863" t="s">
        <v>14215</v>
      </c>
      <c r="C12863" s="6" t="s">
        <v>589</v>
      </c>
      <c r="D12863" s="6">
        <v>26</v>
      </c>
      <c r="E12863" s="6">
        <v>112</v>
      </c>
      <c r="F12863" s="6">
        <v>112</v>
      </c>
      <c r="G12863" s="1">
        <v>126</v>
      </c>
      <c r="H12863" s="6" t="s">
        <v>589</v>
      </c>
      <c r="I12863" s="6" t="s">
        <v>1657</v>
      </c>
      <c r="K12863" s="6">
        <v>185</v>
      </c>
    </row>
    <row r="12864" spans="1:11">
      <c r="A12864" s="6">
        <v>75014375</v>
      </c>
      <c r="B12864" t="s">
        <v>14216</v>
      </c>
      <c r="C12864" s="6" t="s">
        <v>2046</v>
      </c>
      <c r="D12864" s="6">
        <v>37</v>
      </c>
      <c r="E12864" s="6">
        <v>112</v>
      </c>
      <c r="F12864" s="6">
        <v>112</v>
      </c>
      <c r="G12864" s="1">
        <v>126</v>
      </c>
      <c r="H12864" s="6" t="s">
        <v>2046</v>
      </c>
      <c r="I12864" s="6" t="s">
        <v>603</v>
      </c>
      <c r="K12864" s="6">
        <v>172</v>
      </c>
    </row>
    <row r="12865" spans="1:11">
      <c r="A12865" s="6">
        <v>78072786</v>
      </c>
      <c r="B12865" t="s">
        <v>14217</v>
      </c>
      <c r="C12865" s="6" t="s">
        <v>1624</v>
      </c>
      <c r="D12865" s="6">
        <v>28</v>
      </c>
      <c r="E12865" s="6">
        <v>112</v>
      </c>
      <c r="F12865" s="6">
        <v>112</v>
      </c>
      <c r="G12865" s="1">
        <v>126</v>
      </c>
      <c r="H12865" s="6" t="s">
        <v>1624</v>
      </c>
      <c r="I12865" s="6" t="s">
        <v>1661</v>
      </c>
      <c r="K12865" s="6">
        <v>190</v>
      </c>
    </row>
    <row r="12866" spans="1:11">
      <c r="A12866" s="6">
        <v>19404758</v>
      </c>
      <c r="B12866" t="s">
        <v>14218</v>
      </c>
      <c r="C12866" s="6" t="s">
        <v>1624</v>
      </c>
      <c r="D12866" s="6">
        <v>26</v>
      </c>
      <c r="E12866" s="6">
        <v>112</v>
      </c>
      <c r="F12866" s="6">
        <v>112</v>
      </c>
      <c r="G12866" s="1">
        <v>126</v>
      </c>
      <c r="H12866" s="6" t="s">
        <v>1624</v>
      </c>
      <c r="I12866" s="6" t="s">
        <v>257</v>
      </c>
      <c r="K12866" s="6">
        <v>188</v>
      </c>
    </row>
    <row r="12867" spans="1:11">
      <c r="A12867" s="6">
        <v>79033719</v>
      </c>
      <c r="B12867" t="s">
        <v>14219</v>
      </c>
      <c r="C12867" s="6" t="s">
        <v>966</v>
      </c>
      <c r="D12867" s="6">
        <v>25</v>
      </c>
      <c r="E12867" s="6">
        <v>112</v>
      </c>
      <c r="F12867" s="6">
        <v>112</v>
      </c>
      <c r="G12867" s="1">
        <v>126</v>
      </c>
      <c r="H12867" s="6" t="s">
        <v>966</v>
      </c>
      <c r="I12867" s="6" t="s">
        <v>241</v>
      </c>
      <c r="K12867" s="6">
        <v>170</v>
      </c>
    </row>
    <row r="12868" spans="1:11">
      <c r="A12868" s="6">
        <v>28122155</v>
      </c>
      <c r="B12868" t="s">
        <v>14220</v>
      </c>
      <c r="C12868" s="6" t="s">
        <v>589</v>
      </c>
      <c r="D12868" s="6">
        <v>23</v>
      </c>
      <c r="E12868" s="6">
        <v>112</v>
      </c>
      <c r="F12868" s="6">
        <v>112</v>
      </c>
      <c r="G12868" s="1">
        <v>126</v>
      </c>
      <c r="H12868" s="6" t="s">
        <v>589</v>
      </c>
      <c r="I12868" s="6" t="s">
        <v>14221</v>
      </c>
      <c r="K12868" s="6">
        <v>188</v>
      </c>
    </row>
    <row r="12869" spans="1:11">
      <c r="A12869" s="6">
        <v>19367097</v>
      </c>
      <c r="B12869" t="s">
        <v>14222</v>
      </c>
      <c r="C12869" s="6" t="s">
        <v>377</v>
      </c>
      <c r="D12869" s="6">
        <v>26</v>
      </c>
      <c r="E12869" s="6">
        <v>112</v>
      </c>
      <c r="F12869" s="6">
        <v>112</v>
      </c>
      <c r="G12869" s="1">
        <v>126</v>
      </c>
      <c r="H12869" s="6" t="s">
        <v>377</v>
      </c>
      <c r="I12869" s="6" t="s">
        <v>257</v>
      </c>
      <c r="K12869" s="6">
        <v>190</v>
      </c>
    </row>
    <row r="12870" spans="1:11">
      <c r="A12870" s="6">
        <v>27154152</v>
      </c>
      <c r="B12870" t="s">
        <v>14223</v>
      </c>
      <c r="C12870" s="6" t="s">
        <v>1624</v>
      </c>
      <c r="D12870" s="6">
        <v>25</v>
      </c>
      <c r="E12870" s="6">
        <v>112</v>
      </c>
      <c r="F12870" s="6">
        <v>112</v>
      </c>
      <c r="G12870" s="1">
        <v>126</v>
      </c>
      <c r="H12870" s="6" t="s">
        <v>1624</v>
      </c>
      <c r="I12870" s="6" t="s">
        <v>339</v>
      </c>
      <c r="K12870" s="6">
        <v>195</v>
      </c>
    </row>
    <row r="12871" spans="1:11">
      <c r="A12871" s="6">
        <v>53114430</v>
      </c>
      <c r="B12871" t="s">
        <v>14224</v>
      </c>
      <c r="C12871" s="6" t="s">
        <v>966</v>
      </c>
      <c r="D12871" s="6">
        <v>28</v>
      </c>
      <c r="E12871" s="6">
        <v>112</v>
      </c>
      <c r="F12871" s="6">
        <v>112</v>
      </c>
      <c r="G12871" s="1">
        <v>126</v>
      </c>
      <c r="H12871" s="6" t="s">
        <v>966</v>
      </c>
      <c r="I12871" s="6" t="s">
        <v>729</v>
      </c>
      <c r="K12871" s="6">
        <v>175</v>
      </c>
    </row>
    <row r="12872" spans="1:11">
      <c r="A12872" s="6">
        <v>43424644</v>
      </c>
      <c r="B12872" t="s">
        <v>14225</v>
      </c>
      <c r="C12872" s="6" t="s">
        <v>944</v>
      </c>
      <c r="D12872" s="6">
        <v>23</v>
      </c>
      <c r="E12872" s="6">
        <v>112</v>
      </c>
      <c r="F12872" s="6">
        <v>112</v>
      </c>
      <c r="G12872" s="1">
        <v>126</v>
      </c>
      <c r="H12872" s="6" t="s">
        <v>944</v>
      </c>
      <c r="I12872" s="6" t="s">
        <v>236</v>
      </c>
      <c r="K12872" s="6">
        <v>181</v>
      </c>
    </row>
    <row r="12873" spans="1:11">
      <c r="A12873" s="6">
        <v>2000065965</v>
      </c>
      <c r="B12873" t="s">
        <v>14226</v>
      </c>
      <c r="C12873" s="6" t="s">
        <v>760</v>
      </c>
      <c r="D12873" s="6">
        <v>23</v>
      </c>
      <c r="E12873" s="6">
        <v>112</v>
      </c>
      <c r="F12873" s="6">
        <v>112</v>
      </c>
      <c r="G12873" s="1">
        <v>126</v>
      </c>
      <c r="H12873" s="6" t="s">
        <v>760</v>
      </c>
      <c r="I12873" s="6" t="s">
        <v>14227</v>
      </c>
      <c r="K12873" s="6">
        <v>181</v>
      </c>
    </row>
    <row r="12874" spans="1:11">
      <c r="A12874" s="6">
        <v>93104487</v>
      </c>
      <c r="B12874" t="s">
        <v>14228</v>
      </c>
      <c r="C12874" s="6" t="s">
        <v>240</v>
      </c>
      <c r="D12874" s="6">
        <v>25</v>
      </c>
      <c r="E12874" s="6">
        <v>112</v>
      </c>
      <c r="F12874" s="6">
        <v>112</v>
      </c>
      <c r="G12874" s="1">
        <v>126</v>
      </c>
      <c r="H12874" s="6" t="s">
        <v>240</v>
      </c>
      <c r="I12874" s="6" t="s">
        <v>9774</v>
      </c>
      <c r="K12874" s="6">
        <v>181</v>
      </c>
    </row>
    <row r="12875" spans="1:11">
      <c r="A12875" s="6">
        <v>18114984</v>
      </c>
      <c r="B12875" t="s">
        <v>14229</v>
      </c>
      <c r="C12875" s="6" t="s">
        <v>319</v>
      </c>
      <c r="D12875" s="6">
        <v>23</v>
      </c>
      <c r="E12875" s="6">
        <v>112</v>
      </c>
      <c r="F12875" s="6">
        <v>112</v>
      </c>
      <c r="G12875" s="1">
        <v>126</v>
      </c>
      <c r="H12875" s="6" t="s">
        <v>319</v>
      </c>
      <c r="I12875" s="6" t="s">
        <v>14230</v>
      </c>
      <c r="K12875" s="6">
        <v>182</v>
      </c>
    </row>
    <row r="12876" spans="1:11">
      <c r="A12876" s="6">
        <v>51010517</v>
      </c>
      <c r="B12876" t="s">
        <v>14231</v>
      </c>
      <c r="C12876" s="6" t="s">
        <v>1698</v>
      </c>
      <c r="D12876" s="6">
        <v>36</v>
      </c>
      <c r="E12876" s="6">
        <v>112</v>
      </c>
      <c r="F12876" s="6">
        <v>112</v>
      </c>
      <c r="G12876" s="1">
        <v>126</v>
      </c>
      <c r="H12876" s="6" t="s">
        <v>1698</v>
      </c>
      <c r="I12876" s="6" t="s">
        <v>1303</v>
      </c>
      <c r="K12876" s="6">
        <v>173</v>
      </c>
    </row>
    <row r="12877" spans="1:11">
      <c r="A12877" s="6">
        <v>37047951</v>
      </c>
      <c r="B12877" t="s">
        <v>14232</v>
      </c>
      <c r="C12877" s="6" t="s">
        <v>944</v>
      </c>
      <c r="D12877" s="6">
        <v>30</v>
      </c>
      <c r="E12877" s="6">
        <v>112</v>
      </c>
      <c r="F12877" s="6">
        <v>112</v>
      </c>
      <c r="G12877" s="1">
        <v>126</v>
      </c>
      <c r="H12877" s="6" t="s">
        <v>944</v>
      </c>
      <c r="I12877" s="6" t="s">
        <v>14233</v>
      </c>
      <c r="K12877" s="6">
        <v>174</v>
      </c>
    </row>
    <row r="12878" spans="1:11">
      <c r="A12878" s="6">
        <v>2000046732</v>
      </c>
      <c r="B12878" t="s">
        <v>14234</v>
      </c>
      <c r="C12878" s="6" t="s">
        <v>319</v>
      </c>
      <c r="D12878" s="6">
        <v>24</v>
      </c>
      <c r="E12878" s="6">
        <v>112</v>
      </c>
      <c r="F12878" s="6">
        <v>112</v>
      </c>
      <c r="G12878" s="1">
        <v>126</v>
      </c>
      <c r="H12878" s="6" t="s">
        <v>319</v>
      </c>
      <c r="I12878" s="6" t="s">
        <v>14235</v>
      </c>
      <c r="K12878" s="6">
        <v>180</v>
      </c>
    </row>
    <row r="12879" spans="1:11">
      <c r="A12879" s="6">
        <v>67150077</v>
      </c>
      <c r="B12879" t="s">
        <v>14236</v>
      </c>
      <c r="C12879" s="6" t="s">
        <v>640</v>
      </c>
      <c r="D12879" s="6">
        <v>30</v>
      </c>
      <c r="E12879" s="6">
        <v>112</v>
      </c>
      <c r="F12879" s="6">
        <v>112</v>
      </c>
      <c r="G12879" s="1">
        <v>126</v>
      </c>
      <c r="H12879" s="6" t="s">
        <v>640</v>
      </c>
      <c r="I12879" s="6" t="s">
        <v>348</v>
      </c>
      <c r="K12879" s="6">
        <v>175</v>
      </c>
    </row>
    <row r="12880" spans="1:11">
      <c r="A12880" s="6">
        <v>14254760</v>
      </c>
      <c r="B12880" t="s">
        <v>14237</v>
      </c>
      <c r="C12880" s="6" t="s">
        <v>319</v>
      </c>
      <c r="D12880" s="6">
        <v>22</v>
      </c>
      <c r="E12880" s="6">
        <v>112</v>
      </c>
      <c r="F12880" s="6">
        <v>112</v>
      </c>
      <c r="G12880" s="1">
        <v>126</v>
      </c>
      <c r="H12880" s="6" t="s">
        <v>319</v>
      </c>
      <c r="I12880" s="6" t="s">
        <v>603</v>
      </c>
      <c r="K12880" s="6">
        <v>179</v>
      </c>
    </row>
    <row r="12881" spans="1:11">
      <c r="A12881" s="6">
        <v>43191418</v>
      </c>
      <c r="B12881" t="s">
        <v>14238</v>
      </c>
      <c r="C12881" s="6" t="s">
        <v>2198</v>
      </c>
      <c r="D12881" s="6">
        <v>26</v>
      </c>
      <c r="E12881" s="6">
        <v>112</v>
      </c>
      <c r="F12881" s="6">
        <v>112</v>
      </c>
      <c r="G12881" s="1">
        <v>126</v>
      </c>
      <c r="H12881" s="6" t="s">
        <v>2198</v>
      </c>
      <c r="I12881" s="6" t="s">
        <v>236</v>
      </c>
      <c r="K12881" s="6">
        <v>183</v>
      </c>
    </row>
    <row r="12882" spans="1:11">
      <c r="A12882" s="6">
        <v>76051662</v>
      </c>
      <c r="B12882" t="s">
        <v>14239</v>
      </c>
      <c r="C12882" s="6" t="s">
        <v>377</v>
      </c>
      <c r="D12882" s="6">
        <v>25</v>
      </c>
      <c r="E12882" s="6">
        <v>112</v>
      </c>
      <c r="F12882" s="6">
        <v>112</v>
      </c>
      <c r="G12882" s="1">
        <v>126</v>
      </c>
      <c r="H12882" s="6" t="s">
        <v>377</v>
      </c>
      <c r="I12882" s="6" t="s">
        <v>14240</v>
      </c>
      <c r="K12882" s="6">
        <v>188</v>
      </c>
    </row>
    <row r="12883" spans="1:11">
      <c r="A12883" s="6">
        <v>16191381</v>
      </c>
      <c r="B12883" t="s">
        <v>14241</v>
      </c>
      <c r="C12883" s="6" t="s">
        <v>619</v>
      </c>
      <c r="D12883" s="6">
        <v>24</v>
      </c>
      <c r="E12883" s="6">
        <v>112</v>
      </c>
      <c r="F12883" s="6">
        <v>112</v>
      </c>
      <c r="G12883" s="1">
        <v>126</v>
      </c>
      <c r="H12883" s="6" t="s">
        <v>619</v>
      </c>
      <c r="I12883" s="6" t="s">
        <v>298</v>
      </c>
      <c r="K12883" s="6">
        <v>180</v>
      </c>
    </row>
    <row r="12884" spans="1:11">
      <c r="A12884" s="6">
        <v>2000237222</v>
      </c>
      <c r="B12884" t="s">
        <v>14242</v>
      </c>
      <c r="C12884" s="6" t="s">
        <v>944</v>
      </c>
      <c r="D12884" s="6">
        <v>22</v>
      </c>
      <c r="E12884" s="6">
        <v>112</v>
      </c>
      <c r="F12884" s="6">
        <v>112</v>
      </c>
      <c r="G12884" s="1">
        <v>126</v>
      </c>
      <c r="H12884" s="6" t="s">
        <v>944</v>
      </c>
      <c r="I12884" s="6" t="s">
        <v>603</v>
      </c>
      <c r="K12884" s="6">
        <v>172</v>
      </c>
    </row>
    <row r="12885" spans="1:11">
      <c r="A12885" s="6">
        <v>2000069335</v>
      </c>
      <c r="B12885" t="s">
        <v>14243</v>
      </c>
      <c r="C12885" s="6" t="s">
        <v>351</v>
      </c>
      <c r="D12885" s="6">
        <v>27</v>
      </c>
      <c r="E12885" s="6">
        <v>112</v>
      </c>
      <c r="F12885" s="6">
        <v>112</v>
      </c>
      <c r="G12885" s="1">
        <v>125</v>
      </c>
      <c r="H12885" s="6" t="s">
        <v>351</v>
      </c>
      <c r="I12885" s="6" t="s">
        <v>1375</v>
      </c>
      <c r="K12885" s="6">
        <v>184</v>
      </c>
    </row>
    <row r="12886" spans="1:11">
      <c r="A12886" s="6">
        <v>2000020213</v>
      </c>
      <c r="B12886" t="s">
        <v>14244</v>
      </c>
      <c r="C12886" s="6" t="s">
        <v>2160</v>
      </c>
      <c r="D12886" s="6">
        <v>21</v>
      </c>
      <c r="E12886" s="6">
        <v>112</v>
      </c>
      <c r="F12886" s="6">
        <v>112</v>
      </c>
      <c r="G12886" s="1">
        <v>125</v>
      </c>
      <c r="H12886" s="6" t="s">
        <v>2160</v>
      </c>
      <c r="I12886" s="6" t="s">
        <v>14245</v>
      </c>
      <c r="K12886" s="6">
        <v>179</v>
      </c>
    </row>
    <row r="12887" spans="1:11">
      <c r="A12887" s="6">
        <v>67246376</v>
      </c>
      <c r="B12887" t="s">
        <v>14246</v>
      </c>
      <c r="C12887" s="6" t="s">
        <v>1698</v>
      </c>
      <c r="D12887" s="6">
        <v>28</v>
      </c>
      <c r="E12887" s="6">
        <v>112</v>
      </c>
      <c r="F12887" s="6">
        <v>112</v>
      </c>
      <c r="G12887" s="1">
        <v>125</v>
      </c>
      <c r="H12887" s="6" t="s">
        <v>1698</v>
      </c>
      <c r="I12887" s="6" t="s">
        <v>433</v>
      </c>
      <c r="K12887" s="6">
        <v>178</v>
      </c>
    </row>
    <row r="12888" spans="1:11">
      <c r="A12888" s="6">
        <v>2000180911</v>
      </c>
      <c r="B12888" t="s">
        <v>14247</v>
      </c>
      <c r="C12888" s="6" t="s">
        <v>2115</v>
      </c>
      <c r="D12888" s="6">
        <v>25</v>
      </c>
      <c r="E12888" s="6">
        <v>112</v>
      </c>
      <c r="F12888" s="6">
        <v>112</v>
      </c>
      <c r="G12888" s="1">
        <v>125</v>
      </c>
      <c r="H12888" s="6" t="s">
        <v>2115</v>
      </c>
      <c r="I12888" s="6" t="s">
        <v>1653</v>
      </c>
      <c r="K12888" s="6">
        <v>192</v>
      </c>
    </row>
    <row r="12889" spans="1:11">
      <c r="A12889" s="6">
        <v>51052563</v>
      </c>
      <c r="B12889" t="s">
        <v>14248</v>
      </c>
      <c r="C12889" s="6" t="s">
        <v>377</v>
      </c>
      <c r="D12889" s="6">
        <v>29</v>
      </c>
      <c r="E12889" s="6">
        <v>112</v>
      </c>
      <c r="F12889" s="6">
        <v>112</v>
      </c>
      <c r="G12889" s="1">
        <v>125</v>
      </c>
      <c r="H12889" s="6" t="s">
        <v>377</v>
      </c>
      <c r="I12889" s="6" t="s">
        <v>1303</v>
      </c>
      <c r="K12889" s="6">
        <v>182</v>
      </c>
    </row>
    <row r="12890" spans="1:11">
      <c r="A12890" s="6">
        <v>29159551</v>
      </c>
      <c r="B12890" t="s">
        <v>14249</v>
      </c>
      <c r="C12890" s="6" t="s">
        <v>319</v>
      </c>
      <c r="D12890" s="6">
        <v>25</v>
      </c>
      <c r="E12890" s="6">
        <v>112</v>
      </c>
      <c r="F12890" s="6">
        <v>112</v>
      </c>
      <c r="G12890" s="1">
        <v>125</v>
      </c>
      <c r="H12890" s="6" t="s">
        <v>319</v>
      </c>
      <c r="I12890" s="6" t="s">
        <v>259</v>
      </c>
      <c r="K12890" s="6">
        <v>174</v>
      </c>
    </row>
    <row r="12891" spans="1:11">
      <c r="A12891" s="6">
        <v>76038493</v>
      </c>
      <c r="B12891" t="s">
        <v>14250</v>
      </c>
      <c r="C12891" s="6" t="s">
        <v>488</v>
      </c>
      <c r="D12891" s="6">
        <v>32</v>
      </c>
      <c r="E12891" s="6">
        <v>112</v>
      </c>
      <c r="F12891" s="6">
        <v>112</v>
      </c>
      <c r="G12891" s="1">
        <v>125</v>
      </c>
      <c r="H12891" s="6" t="s">
        <v>488</v>
      </c>
      <c r="I12891" s="6" t="s">
        <v>378</v>
      </c>
      <c r="K12891" s="6">
        <v>180</v>
      </c>
    </row>
    <row r="12892" spans="1:11">
      <c r="A12892" s="6">
        <v>51013525</v>
      </c>
      <c r="B12892" t="s">
        <v>14251</v>
      </c>
      <c r="C12892" s="6" t="s">
        <v>377</v>
      </c>
      <c r="D12892" s="6">
        <v>32</v>
      </c>
      <c r="E12892" s="6">
        <v>112</v>
      </c>
      <c r="F12892" s="6">
        <v>112</v>
      </c>
      <c r="G12892" s="1">
        <v>125</v>
      </c>
      <c r="H12892" s="6" t="s">
        <v>377</v>
      </c>
      <c r="I12892" s="6" t="s">
        <v>1303</v>
      </c>
      <c r="K12892" s="6">
        <v>180</v>
      </c>
    </row>
    <row r="12893" spans="1:11">
      <c r="A12893" s="6">
        <v>76063158</v>
      </c>
      <c r="B12893" t="s">
        <v>14252</v>
      </c>
      <c r="C12893" s="6" t="s">
        <v>944</v>
      </c>
      <c r="D12893" s="6">
        <v>24</v>
      </c>
      <c r="E12893" s="6">
        <v>112</v>
      </c>
      <c r="F12893" s="6">
        <v>112</v>
      </c>
      <c r="G12893" s="1">
        <v>125</v>
      </c>
      <c r="H12893" s="6" t="s">
        <v>944</v>
      </c>
      <c r="I12893" s="6" t="s">
        <v>378</v>
      </c>
      <c r="K12893" s="6">
        <v>170</v>
      </c>
    </row>
    <row r="12894" spans="1:11">
      <c r="A12894" s="6">
        <v>2000049977</v>
      </c>
      <c r="B12894" t="s">
        <v>14253</v>
      </c>
      <c r="C12894" s="6" t="s">
        <v>1624</v>
      </c>
      <c r="D12894" s="6">
        <v>24</v>
      </c>
      <c r="E12894" s="6">
        <v>112</v>
      </c>
      <c r="F12894" s="6">
        <v>112</v>
      </c>
      <c r="G12894" s="1">
        <v>125</v>
      </c>
      <c r="H12894" s="6" t="s">
        <v>1624</v>
      </c>
      <c r="I12894" s="6" t="s">
        <v>309</v>
      </c>
      <c r="K12894" s="6">
        <v>195</v>
      </c>
    </row>
    <row r="12895" spans="1:11">
      <c r="A12895" s="6">
        <v>62220049</v>
      </c>
      <c r="B12895" t="s">
        <v>14254</v>
      </c>
      <c r="C12895" s="6" t="s">
        <v>640</v>
      </c>
      <c r="D12895" s="6">
        <v>24</v>
      </c>
      <c r="E12895" s="6">
        <v>112</v>
      </c>
      <c r="F12895" s="6">
        <v>112</v>
      </c>
      <c r="G12895" s="1">
        <v>125</v>
      </c>
      <c r="H12895" s="6" t="s">
        <v>640</v>
      </c>
      <c r="I12895" s="6" t="s">
        <v>1403</v>
      </c>
      <c r="K12895" s="6">
        <v>180</v>
      </c>
    </row>
    <row r="12896" spans="1:11">
      <c r="A12896" s="6">
        <v>43269427</v>
      </c>
      <c r="B12896" t="s">
        <v>14255</v>
      </c>
      <c r="C12896" s="6" t="s">
        <v>1656</v>
      </c>
      <c r="D12896" s="6">
        <v>26</v>
      </c>
      <c r="E12896" s="6">
        <v>112</v>
      </c>
      <c r="F12896" s="6">
        <v>112</v>
      </c>
      <c r="G12896" s="1">
        <v>125</v>
      </c>
      <c r="H12896" s="6" t="s">
        <v>1656</v>
      </c>
      <c r="I12896" s="6" t="s">
        <v>236</v>
      </c>
      <c r="K12896" s="6">
        <v>171</v>
      </c>
    </row>
    <row r="12897" spans="1:11">
      <c r="A12897" s="6">
        <v>57080553</v>
      </c>
      <c r="B12897" t="s">
        <v>14256</v>
      </c>
      <c r="C12897" s="6" t="s">
        <v>314</v>
      </c>
      <c r="D12897" s="6">
        <v>31</v>
      </c>
      <c r="E12897" s="6">
        <v>112</v>
      </c>
      <c r="F12897" s="6">
        <v>112</v>
      </c>
      <c r="G12897" s="1">
        <v>125</v>
      </c>
      <c r="H12897" s="6" t="s">
        <v>314</v>
      </c>
      <c r="I12897" s="6" t="s">
        <v>10661</v>
      </c>
      <c r="K12897" s="6">
        <v>172</v>
      </c>
    </row>
    <row r="12898" spans="1:11">
      <c r="A12898" s="6">
        <v>29146042</v>
      </c>
      <c r="B12898" t="s">
        <v>14257</v>
      </c>
      <c r="C12898" s="6" t="s">
        <v>2115</v>
      </c>
      <c r="D12898" s="6">
        <v>28</v>
      </c>
      <c r="E12898" s="6">
        <v>112</v>
      </c>
      <c r="F12898" s="6">
        <v>112</v>
      </c>
      <c r="G12898" s="1">
        <v>125</v>
      </c>
      <c r="H12898" s="6" t="s">
        <v>2115</v>
      </c>
      <c r="I12898" s="6" t="s">
        <v>259</v>
      </c>
      <c r="K12898" s="6">
        <v>180</v>
      </c>
    </row>
    <row r="12899" spans="1:11">
      <c r="A12899" s="6">
        <v>91128906</v>
      </c>
      <c r="B12899" t="s">
        <v>14258</v>
      </c>
      <c r="C12899" s="6" t="s">
        <v>319</v>
      </c>
      <c r="D12899" s="6">
        <v>29</v>
      </c>
      <c r="E12899" s="6">
        <v>112</v>
      </c>
      <c r="F12899" s="6">
        <v>112</v>
      </c>
      <c r="G12899" s="1">
        <v>125</v>
      </c>
      <c r="H12899" s="6" t="s">
        <v>319</v>
      </c>
      <c r="I12899" s="6" t="s">
        <v>2537</v>
      </c>
      <c r="K12899" s="6">
        <v>183</v>
      </c>
    </row>
    <row r="12900" spans="1:11">
      <c r="A12900" s="6">
        <v>65045975</v>
      </c>
      <c r="B12900" t="s">
        <v>14259</v>
      </c>
      <c r="C12900" s="6" t="s">
        <v>2115</v>
      </c>
      <c r="D12900" s="6">
        <v>25</v>
      </c>
      <c r="E12900" s="6">
        <v>112</v>
      </c>
      <c r="F12900" s="6">
        <v>112</v>
      </c>
      <c r="G12900" s="1">
        <v>125</v>
      </c>
      <c r="H12900" s="6" t="s">
        <v>2115</v>
      </c>
      <c r="I12900" s="6" t="s">
        <v>2539</v>
      </c>
      <c r="K12900" s="6">
        <v>188</v>
      </c>
    </row>
    <row r="12901" spans="1:11">
      <c r="A12901" s="6">
        <v>14230234</v>
      </c>
      <c r="B12901" t="s">
        <v>14260</v>
      </c>
      <c r="C12901" s="6" t="s">
        <v>377</v>
      </c>
      <c r="D12901" s="6">
        <v>24</v>
      </c>
      <c r="E12901" s="6">
        <v>112</v>
      </c>
      <c r="F12901" s="6">
        <v>112</v>
      </c>
      <c r="G12901" s="1">
        <v>125</v>
      </c>
      <c r="H12901" s="6" t="s">
        <v>377</v>
      </c>
      <c r="I12901" s="6" t="s">
        <v>603</v>
      </c>
      <c r="K12901" s="6">
        <v>190</v>
      </c>
    </row>
    <row r="12902" spans="1:11">
      <c r="A12902" s="6">
        <v>14031130</v>
      </c>
      <c r="B12902" t="s">
        <v>14261</v>
      </c>
      <c r="C12902" s="6" t="s">
        <v>2160</v>
      </c>
      <c r="D12902" s="6">
        <v>31</v>
      </c>
      <c r="E12902" s="6">
        <v>112</v>
      </c>
      <c r="F12902" s="6">
        <v>112</v>
      </c>
      <c r="G12902" s="1">
        <v>125</v>
      </c>
      <c r="H12902" s="6" t="s">
        <v>2160</v>
      </c>
      <c r="I12902" s="6" t="s">
        <v>187</v>
      </c>
      <c r="K12902" s="6">
        <v>180</v>
      </c>
    </row>
    <row r="12903" spans="1:11">
      <c r="A12903" s="6">
        <v>18058287</v>
      </c>
      <c r="B12903" t="s">
        <v>14262</v>
      </c>
      <c r="C12903" s="6" t="s">
        <v>558</v>
      </c>
      <c r="D12903" s="6">
        <v>30</v>
      </c>
      <c r="E12903" s="6">
        <v>112</v>
      </c>
      <c r="F12903" s="6">
        <v>112</v>
      </c>
      <c r="G12903" s="1">
        <v>125</v>
      </c>
      <c r="H12903" s="6" t="s">
        <v>558</v>
      </c>
      <c r="I12903" s="6" t="s">
        <v>1117</v>
      </c>
      <c r="K12903" s="6">
        <v>175</v>
      </c>
    </row>
    <row r="12904" spans="1:11">
      <c r="A12904" s="6">
        <v>67157135</v>
      </c>
      <c r="B12904" t="s">
        <v>14263</v>
      </c>
      <c r="C12904" s="6" t="s">
        <v>1624</v>
      </c>
      <c r="D12904" s="6">
        <v>32</v>
      </c>
      <c r="E12904" s="6">
        <v>112</v>
      </c>
      <c r="F12904" s="6">
        <v>112</v>
      </c>
      <c r="G12904" s="1">
        <v>125</v>
      </c>
      <c r="H12904" s="6" t="s">
        <v>1624</v>
      </c>
      <c r="I12904" s="6" t="s">
        <v>348</v>
      </c>
      <c r="K12904" s="6">
        <v>189</v>
      </c>
    </row>
    <row r="12905" spans="1:11">
      <c r="A12905" s="6">
        <v>79030019</v>
      </c>
      <c r="B12905" t="s">
        <v>14264</v>
      </c>
      <c r="C12905" s="6" t="s">
        <v>944</v>
      </c>
      <c r="D12905" s="6">
        <v>23</v>
      </c>
      <c r="E12905" s="6">
        <v>112</v>
      </c>
      <c r="F12905" s="6">
        <v>112</v>
      </c>
      <c r="G12905" s="1">
        <v>125</v>
      </c>
      <c r="H12905" s="6" t="s">
        <v>944</v>
      </c>
      <c r="I12905" s="6" t="s">
        <v>241</v>
      </c>
      <c r="K12905" s="6">
        <v>179</v>
      </c>
    </row>
    <row r="12906" spans="1:11">
      <c r="A12906" s="6">
        <v>67180430</v>
      </c>
      <c r="B12906" t="s">
        <v>14265</v>
      </c>
      <c r="C12906" s="6" t="s">
        <v>377</v>
      </c>
      <c r="D12906" s="6">
        <v>32</v>
      </c>
      <c r="E12906" s="6">
        <v>112</v>
      </c>
      <c r="F12906" s="6">
        <v>112</v>
      </c>
      <c r="G12906" s="1">
        <v>125</v>
      </c>
      <c r="H12906" s="6" t="s">
        <v>377</v>
      </c>
      <c r="I12906" s="6" t="s">
        <v>348</v>
      </c>
      <c r="K12906" s="6">
        <v>184</v>
      </c>
    </row>
    <row r="12907" spans="1:11">
      <c r="A12907" s="6">
        <v>19392637</v>
      </c>
      <c r="B12907" t="s">
        <v>14266</v>
      </c>
      <c r="C12907" s="6" t="s">
        <v>303</v>
      </c>
      <c r="D12907" s="6">
        <v>26</v>
      </c>
      <c r="E12907" s="6">
        <v>112</v>
      </c>
      <c r="F12907" s="6">
        <v>112</v>
      </c>
      <c r="G12907" s="1">
        <v>125</v>
      </c>
      <c r="H12907" s="6" t="s">
        <v>303</v>
      </c>
      <c r="I12907" s="6" t="s">
        <v>257</v>
      </c>
      <c r="K12907" s="6">
        <v>178</v>
      </c>
    </row>
    <row r="12908" spans="1:11">
      <c r="A12908" s="6">
        <v>57175907</v>
      </c>
      <c r="B12908" t="s">
        <v>14267</v>
      </c>
      <c r="C12908" s="6" t="s">
        <v>2116</v>
      </c>
      <c r="D12908" s="6">
        <v>22</v>
      </c>
      <c r="E12908" s="6">
        <v>112</v>
      </c>
      <c r="F12908" s="6">
        <v>112</v>
      </c>
      <c r="G12908" s="1">
        <v>125</v>
      </c>
      <c r="H12908" s="6" t="s">
        <v>2116</v>
      </c>
      <c r="I12908" s="6" t="s">
        <v>494</v>
      </c>
      <c r="K12908" s="6">
        <v>180</v>
      </c>
    </row>
    <row r="12909" spans="1:11">
      <c r="A12909" s="6">
        <v>42077098</v>
      </c>
      <c r="B12909" t="s">
        <v>14268</v>
      </c>
      <c r="C12909" s="6" t="s">
        <v>218</v>
      </c>
      <c r="D12909" s="6">
        <v>28</v>
      </c>
      <c r="E12909" s="6">
        <v>112</v>
      </c>
      <c r="F12909" s="6">
        <v>112</v>
      </c>
      <c r="G12909" s="1">
        <v>125</v>
      </c>
      <c r="H12909" s="6" t="s">
        <v>218</v>
      </c>
      <c r="I12909" s="6" t="s">
        <v>2742</v>
      </c>
      <c r="K12909" s="6">
        <v>190</v>
      </c>
    </row>
    <row r="12910" spans="1:11">
      <c r="A12910" s="6">
        <v>58147379</v>
      </c>
      <c r="B12910" t="s">
        <v>14269</v>
      </c>
      <c r="C12910" s="6" t="s">
        <v>645</v>
      </c>
      <c r="D12910" s="6">
        <v>24</v>
      </c>
      <c r="E12910" s="6">
        <v>112</v>
      </c>
      <c r="F12910" s="6">
        <v>112</v>
      </c>
      <c r="G12910" s="1">
        <v>125</v>
      </c>
      <c r="H12910" s="6" t="s">
        <v>645</v>
      </c>
      <c r="I12910" s="6" t="s">
        <v>12886</v>
      </c>
      <c r="K12910" s="6">
        <v>180</v>
      </c>
    </row>
    <row r="12911" spans="1:11">
      <c r="A12911" s="6">
        <v>59137054</v>
      </c>
      <c r="B12911" t="s">
        <v>14270</v>
      </c>
      <c r="C12911" s="6" t="s">
        <v>760</v>
      </c>
      <c r="D12911" s="6">
        <v>25</v>
      </c>
      <c r="E12911" s="6">
        <v>112</v>
      </c>
      <c r="F12911" s="6">
        <v>112</v>
      </c>
      <c r="G12911" s="1">
        <v>125</v>
      </c>
      <c r="H12911" s="6" t="s">
        <v>760</v>
      </c>
      <c r="I12911" s="6" t="s">
        <v>1197</v>
      </c>
      <c r="K12911" s="6">
        <v>185</v>
      </c>
    </row>
    <row r="12912" spans="1:11">
      <c r="A12912" s="6">
        <v>76042217</v>
      </c>
      <c r="B12912" t="s">
        <v>14271</v>
      </c>
      <c r="C12912" s="6" t="s">
        <v>1656</v>
      </c>
      <c r="D12912" s="6">
        <v>25</v>
      </c>
      <c r="E12912" s="6">
        <v>112</v>
      </c>
      <c r="F12912" s="6">
        <v>112</v>
      </c>
      <c r="G12912" s="1">
        <v>125</v>
      </c>
      <c r="H12912" s="6" t="s">
        <v>1656</v>
      </c>
      <c r="I12912" s="6" t="s">
        <v>378</v>
      </c>
      <c r="K12912" s="6">
        <v>192</v>
      </c>
    </row>
    <row r="12913" spans="1:11">
      <c r="A12913" s="6">
        <v>2000037769</v>
      </c>
      <c r="B12913" t="s">
        <v>14272</v>
      </c>
      <c r="C12913" s="6" t="s">
        <v>1674</v>
      </c>
      <c r="D12913" s="6">
        <v>23</v>
      </c>
      <c r="E12913" s="6">
        <v>112</v>
      </c>
      <c r="F12913" s="6">
        <v>112</v>
      </c>
      <c r="G12913" s="1">
        <v>125</v>
      </c>
      <c r="H12913" s="6" t="s">
        <v>1674</v>
      </c>
      <c r="I12913" s="6" t="s">
        <v>309</v>
      </c>
      <c r="K12913" s="6">
        <v>181</v>
      </c>
    </row>
    <row r="12914" spans="1:11">
      <c r="A12914" s="6">
        <v>91179561</v>
      </c>
      <c r="B12914" t="s">
        <v>14273</v>
      </c>
      <c r="C12914" s="6" t="s">
        <v>314</v>
      </c>
      <c r="D12914" s="6">
        <v>25</v>
      </c>
      <c r="E12914" s="6">
        <v>112</v>
      </c>
      <c r="F12914" s="6">
        <v>112</v>
      </c>
      <c r="G12914" s="1">
        <v>125</v>
      </c>
      <c r="H12914" s="6" t="s">
        <v>314</v>
      </c>
      <c r="I12914" s="6" t="s">
        <v>1777</v>
      </c>
      <c r="K12914" s="6">
        <v>169</v>
      </c>
    </row>
    <row r="12915" spans="1:11">
      <c r="A12915" s="6">
        <v>19270823</v>
      </c>
      <c r="B12915" t="s">
        <v>14274</v>
      </c>
      <c r="C12915" s="6" t="s">
        <v>488</v>
      </c>
      <c r="D12915" s="6">
        <v>26</v>
      </c>
      <c r="E12915" s="6">
        <v>112</v>
      </c>
      <c r="F12915" s="6">
        <v>112</v>
      </c>
      <c r="G12915" s="1">
        <v>125</v>
      </c>
      <c r="H12915" s="6" t="s">
        <v>488</v>
      </c>
      <c r="I12915" s="6" t="s">
        <v>257</v>
      </c>
      <c r="K12915" s="6">
        <v>178</v>
      </c>
    </row>
    <row r="12916" spans="1:11">
      <c r="A12916" s="6">
        <v>29108190</v>
      </c>
      <c r="B12916" t="s">
        <v>14275</v>
      </c>
      <c r="C12916" s="6" t="s">
        <v>1624</v>
      </c>
      <c r="D12916" s="6">
        <v>29</v>
      </c>
      <c r="E12916" s="6">
        <v>112</v>
      </c>
      <c r="F12916" s="6">
        <v>112</v>
      </c>
      <c r="G12916" s="1">
        <v>125</v>
      </c>
      <c r="H12916" s="6" t="s">
        <v>1624</v>
      </c>
      <c r="I12916" s="6" t="s">
        <v>259</v>
      </c>
      <c r="K12916" s="6">
        <v>183</v>
      </c>
    </row>
    <row r="12917" spans="1:11">
      <c r="A12917" s="6">
        <v>83320142</v>
      </c>
      <c r="B12917" t="s">
        <v>14276</v>
      </c>
      <c r="C12917" s="6" t="s">
        <v>944</v>
      </c>
      <c r="D12917" s="6">
        <v>24</v>
      </c>
      <c r="E12917" s="6">
        <v>112</v>
      </c>
      <c r="F12917" s="6">
        <v>112</v>
      </c>
      <c r="G12917" s="1">
        <v>125</v>
      </c>
      <c r="H12917" s="6" t="s">
        <v>944</v>
      </c>
      <c r="I12917" s="6" t="s">
        <v>1736</v>
      </c>
      <c r="K12917" s="6">
        <v>178</v>
      </c>
    </row>
    <row r="12918" spans="1:11">
      <c r="A12918" s="6">
        <v>2000079045</v>
      </c>
      <c r="B12918" t="s">
        <v>14277</v>
      </c>
      <c r="C12918" s="6" t="s">
        <v>2115</v>
      </c>
      <c r="D12918" s="6">
        <v>22</v>
      </c>
      <c r="E12918" s="6">
        <v>112</v>
      </c>
      <c r="F12918" s="6">
        <v>112</v>
      </c>
      <c r="G12918" s="1">
        <v>125</v>
      </c>
      <c r="H12918" s="6" t="s">
        <v>2115</v>
      </c>
      <c r="I12918" s="6" t="s">
        <v>1362</v>
      </c>
      <c r="K12918" s="6">
        <v>188</v>
      </c>
    </row>
    <row r="12919" spans="1:11">
      <c r="A12919" s="6">
        <v>14010222</v>
      </c>
      <c r="B12919" t="s">
        <v>14278</v>
      </c>
      <c r="C12919" s="6" t="s">
        <v>2115</v>
      </c>
      <c r="D12919" s="6">
        <v>37</v>
      </c>
      <c r="E12919" s="6">
        <v>112</v>
      </c>
      <c r="F12919" s="6">
        <v>112</v>
      </c>
      <c r="G12919" s="1">
        <v>125</v>
      </c>
      <c r="H12919" s="6" t="s">
        <v>2115</v>
      </c>
      <c r="I12919" s="6" t="s">
        <v>187</v>
      </c>
      <c r="K12919" s="6">
        <v>180</v>
      </c>
    </row>
    <row r="12920" spans="1:11">
      <c r="A12920" s="6">
        <v>28100977</v>
      </c>
      <c r="B12920" t="s">
        <v>14279</v>
      </c>
      <c r="C12920" s="6" t="s">
        <v>488</v>
      </c>
      <c r="D12920" s="6">
        <v>27</v>
      </c>
      <c r="E12920" s="6">
        <v>112</v>
      </c>
      <c r="F12920" s="6">
        <v>112</v>
      </c>
      <c r="G12920" s="1">
        <v>125</v>
      </c>
      <c r="H12920" s="6" t="s">
        <v>488</v>
      </c>
      <c r="I12920" s="6" t="s">
        <v>1443</v>
      </c>
      <c r="K12920" s="6">
        <v>185</v>
      </c>
    </row>
    <row r="12921" spans="1:11">
      <c r="A12921" s="6">
        <v>28106520</v>
      </c>
      <c r="B12921" t="s">
        <v>14280</v>
      </c>
      <c r="C12921" s="6" t="s">
        <v>1828</v>
      </c>
      <c r="D12921" s="6">
        <v>25</v>
      </c>
      <c r="E12921" s="6">
        <v>112</v>
      </c>
      <c r="F12921" s="6">
        <v>112</v>
      </c>
      <c r="G12921" s="1">
        <v>125</v>
      </c>
      <c r="H12921" s="6" t="s">
        <v>1828</v>
      </c>
      <c r="I12921" s="6" t="s">
        <v>259</v>
      </c>
      <c r="K12921" s="6">
        <v>178</v>
      </c>
    </row>
    <row r="12922" spans="1:11">
      <c r="A12922" s="6">
        <v>76037075</v>
      </c>
      <c r="B12922" t="s">
        <v>14281</v>
      </c>
      <c r="C12922" s="6" t="s">
        <v>944</v>
      </c>
      <c r="D12922" s="6">
        <v>31</v>
      </c>
      <c r="E12922" s="6">
        <v>112</v>
      </c>
      <c r="F12922" s="6">
        <v>112</v>
      </c>
      <c r="G12922" s="1">
        <v>125</v>
      </c>
      <c r="H12922" s="6" t="s">
        <v>944</v>
      </c>
      <c r="I12922" s="6" t="s">
        <v>378</v>
      </c>
      <c r="K12922" s="6">
        <v>181</v>
      </c>
    </row>
    <row r="12923" spans="1:11">
      <c r="A12923" s="6">
        <v>76062664</v>
      </c>
      <c r="B12923" t="s">
        <v>14282</v>
      </c>
      <c r="C12923" s="6" t="s">
        <v>1656</v>
      </c>
      <c r="D12923" s="6">
        <v>23</v>
      </c>
      <c r="E12923" s="6">
        <v>112</v>
      </c>
      <c r="F12923" s="6">
        <v>112</v>
      </c>
      <c r="G12923" s="1">
        <v>125</v>
      </c>
      <c r="H12923" s="6" t="s">
        <v>1656</v>
      </c>
      <c r="I12923" s="6" t="s">
        <v>378</v>
      </c>
      <c r="K12923" s="6">
        <v>184</v>
      </c>
    </row>
    <row r="12924" spans="1:11">
      <c r="A12924" s="6">
        <v>48038680</v>
      </c>
      <c r="B12924" t="s">
        <v>14283</v>
      </c>
      <c r="C12924" s="6" t="s">
        <v>1759</v>
      </c>
      <c r="D12924" s="6">
        <v>26</v>
      </c>
      <c r="E12924" s="6">
        <v>112</v>
      </c>
      <c r="F12924" s="6">
        <v>112</v>
      </c>
      <c r="G12924" s="1">
        <v>125</v>
      </c>
      <c r="H12924" s="6" t="s">
        <v>1759</v>
      </c>
      <c r="I12924" s="6" t="s">
        <v>1809</v>
      </c>
      <c r="K12924" s="6">
        <v>182</v>
      </c>
    </row>
    <row r="12925" spans="1:11">
      <c r="A12925" s="6">
        <v>14001374</v>
      </c>
      <c r="B12925" t="s">
        <v>14284</v>
      </c>
      <c r="C12925" s="6" t="s">
        <v>377</v>
      </c>
      <c r="D12925" s="6">
        <v>39</v>
      </c>
      <c r="E12925" s="6">
        <v>112</v>
      </c>
      <c r="F12925" s="6">
        <v>112</v>
      </c>
      <c r="G12925" s="1">
        <v>125</v>
      </c>
      <c r="H12925" s="6" t="s">
        <v>377</v>
      </c>
      <c r="I12925" s="6" t="s">
        <v>603</v>
      </c>
      <c r="K12925" s="6">
        <v>180</v>
      </c>
    </row>
    <row r="12926" spans="1:11">
      <c r="A12926" s="6">
        <v>71105521</v>
      </c>
      <c r="B12926" t="s">
        <v>14285</v>
      </c>
      <c r="C12926" s="6" t="s">
        <v>1624</v>
      </c>
      <c r="D12926" s="6">
        <v>28</v>
      </c>
      <c r="E12926" s="6">
        <v>112</v>
      </c>
      <c r="F12926" s="6">
        <v>112</v>
      </c>
      <c r="G12926" s="1">
        <v>125</v>
      </c>
      <c r="H12926" s="6" t="s">
        <v>1624</v>
      </c>
      <c r="I12926" s="6" t="s">
        <v>257</v>
      </c>
      <c r="K12926" s="6">
        <v>198</v>
      </c>
    </row>
    <row r="12927" spans="1:11">
      <c r="A12927" s="6">
        <v>62094092</v>
      </c>
      <c r="B12927" t="s">
        <v>14286</v>
      </c>
      <c r="C12927" s="6" t="s">
        <v>2115</v>
      </c>
      <c r="D12927" s="6">
        <v>29</v>
      </c>
      <c r="E12927" s="6">
        <v>112</v>
      </c>
      <c r="F12927" s="6">
        <v>112</v>
      </c>
      <c r="G12927" s="1">
        <v>125</v>
      </c>
      <c r="H12927" s="6" t="s">
        <v>2115</v>
      </c>
      <c r="I12927" s="6" t="s">
        <v>14287</v>
      </c>
      <c r="K12927" s="6">
        <v>177</v>
      </c>
    </row>
    <row r="12928" spans="1:11">
      <c r="A12928" s="6">
        <v>28099481</v>
      </c>
      <c r="B12928" t="s">
        <v>14288</v>
      </c>
      <c r="C12928" s="6" t="s">
        <v>314</v>
      </c>
      <c r="D12928" s="6">
        <v>27</v>
      </c>
      <c r="E12928" s="6">
        <v>112</v>
      </c>
      <c r="F12928" s="6">
        <v>112</v>
      </c>
      <c r="G12928" s="1">
        <v>125</v>
      </c>
      <c r="H12928" s="6" t="s">
        <v>314</v>
      </c>
      <c r="I12928" s="6" t="s">
        <v>259</v>
      </c>
      <c r="K12928" s="6">
        <v>180</v>
      </c>
    </row>
    <row r="12929" spans="1:11">
      <c r="A12929" s="6">
        <v>49052374</v>
      </c>
      <c r="B12929" t="s">
        <v>14289</v>
      </c>
      <c r="C12929" s="6" t="s">
        <v>488</v>
      </c>
      <c r="D12929" s="6">
        <v>24</v>
      </c>
      <c r="E12929" s="6">
        <v>112</v>
      </c>
      <c r="F12929" s="6">
        <v>112</v>
      </c>
      <c r="G12929" s="1">
        <v>125</v>
      </c>
      <c r="H12929" s="6" t="s">
        <v>488</v>
      </c>
      <c r="I12929" s="6" t="s">
        <v>933</v>
      </c>
      <c r="K12929" s="6">
        <v>172</v>
      </c>
    </row>
    <row r="12930" spans="1:11">
      <c r="A12930" s="6">
        <v>43040511</v>
      </c>
      <c r="B12930" t="s">
        <v>14290</v>
      </c>
      <c r="C12930" s="6" t="s">
        <v>2116</v>
      </c>
      <c r="D12930" s="6">
        <v>34</v>
      </c>
      <c r="E12930" s="6">
        <v>112</v>
      </c>
      <c r="F12930" s="6">
        <v>112</v>
      </c>
      <c r="G12930" s="1">
        <v>125</v>
      </c>
      <c r="H12930" s="6" t="s">
        <v>2116</v>
      </c>
      <c r="I12930" s="6" t="s">
        <v>236</v>
      </c>
      <c r="K12930" s="6">
        <v>177</v>
      </c>
    </row>
    <row r="12931" spans="1:11">
      <c r="A12931" s="6">
        <v>19249414</v>
      </c>
      <c r="B12931" t="s">
        <v>14291</v>
      </c>
      <c r="C12931" s="6" t="s">
        <v>1213</v>
      </c>
      <c r="D12931" s="6">
        <v>28</v>
      </c>
      <c r="E12931" s="6">
        <v>112</v>
      </c>
      <c r="F12931" s="6">
        <v>112</v>
      </c>
      <c r="G12931" s="1">
        <v>125</v>
      </c>
      <c r="H12931" s="6" t="s">
        <v>1213</v>
      </c>
      <c r="I12931" s="6" t="s">
        <v>257</v>
      </c>
      <c r="K12931" s="6">
        <v>184</v>
      </c>
    </row>
    <row r="12932" spans="1:11">
      <c r="A12932" s="6">
        <v>25017257</v>
      </c>
      <c r="B12932" t="s">
        <v>14292</v>
      </c>
      <c r="C12932" s="6" t="s">
        <v>319</v>
      </c>
      <c r="D12932" s="6">
        <v>33</v>
      </c>
      <c r="E12932" s="6">
        <v>112</v>
      </c>
      <c r="F12932" s="6">
        <v>112</v>
      </c>
      <c r="G12932" s="1">
        <v>125</v>
      </c>
      <c r="H12932" s="6" t="s">
        <v>319</v>
      </c>
      <c r="I12932" s="6" t="s">
        <v>1731</v>
      </c>
      <c r="K12932" s="6">
        <v>185</v>
      </c>
    </row>
    <row r="12933" spans="1:11">
      <c r="A12933" s="6">
        <v>30030238</v>
      </c>
      <c r="B12933" t="s">
        <v>14293</v>
      </c>
      <c r="C12933" s="6" t="s">
        <v>808</v>
      </c>
      <c r="D12933" s="6">
        <v>34</v>
      </c>
      <c r="E12933" s="6">
        <v>112</v>
      </c>
      <c r="F12933" s="6">
        <v>112</v>
      </c>
      <c r="G12933" s="1">
        <v>125</v>
      </c>
      <c r="H12933" s="6" t="s">
        <v>808</v>
      </c>
      <c r="I12933" s="6" t="s">
        <v>259</v>
      </c>
      <c r="K12933" s="6">
        <v>178</v>
      </c>
    </row>
    <row r="12934" spans="1:11">
      <c r="A12934" s="6">
        <v>96105431</v>
      </c>
      <c r="B12934" t="s">
        <v>14294</v>
      </c>
      <c r="C12934" s="6" t="s">
        <v>944</v>
      </c>
      <c r="D12934" s="6">
        <v>24</v>
      </c>
      <c r="E12934" s="6">
        <v>112</v>
      </c>
      <c r="F12934" s="6">
        <v>112</v>
      </c>
      <c r="G12934" s="1">
        <v>125</v>
      </c>
      <c r="H12934" s="6" t="s">
        <v>944</v>
      </c>
      <c r="I12934" s="6" t="s">
        <v>731</v>
      </c>
      <c r="K12934" s="6">
        <v>185</v>
      </c>
    </row>
    <row r="12935" spans="1:11">
      <c r="A12935" s="6">
        <v>19284049</v>
      </c>
      <c r="B12935" t="s">
        <v>14295</v>
      </c>
      <c r="C12935" s="6" t="s">
        <v>314</v>
      </c>
      <c r="D12935" s="6">
        <v>27</v>
      </c>
      <c r="E12935" s="6">
        <v>112</v>
      </c>
      <c r="F12935" s="6">
        <v>112</v>
      </c>
      <c r="G12935" s="1">
        <v>125</v>
      </c>
      <c r="H12935" s="6" t="s">
        <v>314</v>
      </c>
      <c r="I12935" s="6" t="s">
        <v>257</v>
      </c>
      <c r="K12935" s="6">
        <v>164</v>
      </c>
    </row>
    <row r="12936" spans="1:11">
      <c r="A12936" s="6">
        <v>29180836</v>
      </c>
      <c r="B12936" t="s">
        <v>14296</v>
      </c>
      <c r="C12936" s="6" t="s">
        <v>488</v>
      </c>
      <c r="D12936" s="6">
        <v>25</v>
      </c>
      <c r="E12936" s="6">
        <v>112</v>
      </c>
      <c r="F12936" s="6">
        <v>112</v>
      </c>
      <c r="G12936" s="1">
        <v>125</v>
      </c>
      <c r="H12936" s="6" t="s">
        <v>488</v>
      </c>
      <c r="I12936" s="6" t="s">
        <v>1362</v>
      </c>
      <c r="K12936" s="6">
        <v>180</v>
      </c>
    </row>
    <row r="12937" spans="1:11">
      <c r="A12937" s="6">
        <v>21021289</v>
      </c>
      <c r="B12937" t="s">
        <v>14297</v>
      </c>
      <c r="C12937" s="6" t="s">
        <v>2113</v>
      </c>
      <c r="D12937" s="6">
        <v>30</v>
      </c>
      <c r="E12937" s="6">
        <v>112</v>
      </c>
      <c r="F12937" s="6">
        <v>112</v>
      </c>
      <c r="G12937" s="1">
        <v>125</v>
      </c>
      <c r="H12937" s="6" t="s">
        <v>2113</v>
      </c>
      <c r="I12937" s="6" t="s">
        <v>873</v>
      </c>
      <c r="K12937" s="6">
        <v>188</v>
      </c>
    </row>
    <row r="12938" spans="1:11">
      <c r="A12938" s="6">
        <v>14248235</v>
      </c>
      <c r="B12938" t="s">
        <v>14298</v>
      </c>
      <c r="C12938" s="6" t="s">
        <v>1672</v>
      </c>
      <c r="D12938" s="6">
        <v>22</v>
      </c>
      <c r="E12938" s="6">
        <v>112</v>
      </c>
      <c r="F12938" s="6">
        <v>112</v>
      </c>
      <c r="G12938" s="1">
        <v>125</v>
      </c>
      <c r="H12938" s="6" t="s">
        <v>1672</v>
      </c>
      <c r="I12938" s="6" t="s">
        <v>603</v>
      </c>
      <c r="K12938" s="6">
        <v>186</v>
      </c>
    </row>
    <row r="12939" spans="1:11">
      <c r="A12939" s="6">
        <v>2000032364</v>
      </c>
      <c r="B12939" t="s">
        <v>14299</v>
      </c>
      <c r="C12939" s="6" t="s">
        <v>2363</v>
      </c>
      <c r="D12939" s="6">
        <v>24</v>
      </c>
      <c r="E12939" s="6">
        <v>112</v>
      </c>
      <c r="F12939" s="6">
        <v>112</v>
      </c>
      <c r="G12939" s="1">
        <v>125</v>
      </c>
      <c r="H12939" s="6" t="s">
        <v>2363</v>
      </c>
      <c r="I12939" s="6" t="s">
        <v>309</v>
      </c>
      <c r="K12939" s="6">
        <v>195</v>
      </c>
    </row>
    <row r="12940" spans="1:11">
      <c r="A12940" s="6">
        <v>85045207</v>
      </c>
      <c r="B12940" t="s">
        <v>14300</v>
      </c>
      <c r="C12940" s="6" t="s">
        <v>2157</v>
      </c>
      <c r="D12940" s="6">
        <v>33</v>
      </c>
      <c r="E12940" s="6">
        <v>112</v>
      </c>
      <c r="F12940" s="6">
        <v>112</v>
      </c>
      <c r="G12940" s="1">
        <v>125</v>
      </c>
      <c r="H12940" s="6" t="s">
        <v>2157</v>
      </c>
      <c r="I12940" s="6" t="s">
        <v>2854</v>
      </c>
      <c r="K12940" s="6">
        <v>173</v>
      </c>
    </row>
    <row r="12941" spans="1:11">
      <c r="A12941" s="6">
        <v>71113700</v>
      </c>
      <c r="B12941" t="s">
        <v>14301</v>
      </c>
      <c r="C12941" s="6" t="s">
        <v>319</v>
      </c>
      <c r="D12941" s="6">
        <v>22</v>
      </c>
      <c r="E12941" s="6">
        <v>112</v>
      </c>
      <c r="F12941" s="6">
        <v>112</v>
      </c>
      <c r="G12941" s="1">
        <v>125</v>
      </c>
      <c r="H12941" s="6" t="s">
        <v>319</v>
      </c>
      <c r="I12941" s="6" t="s">
        <v>827</v>
      </c>
      <c r="K12941" s="6">
        <v>185</v>
      </c>
    </row>
    <row r="12942" spans="1:11">
      <c r="A12942" s="6">
        <v>76040700</v>
      </c>
      <c r="B12942" t="s">
        <v>14302</v>
      </c>
      <c r="C12942" s="6" t="s">
        <v>1638</v>
      </c>
      <c r="D12942" s="6">
        <v>29</v>
      </c>
      <c r="E12942" s="6">
        <v>112</v>
      </c>
      <c r="F12942" s="6">
        <v>112</v>
      </c>
      <c r="G12942" s="1">
        <v>125</v>
      </c>
      <c r="H12942" s="6" t="s">
        <v>1638</v>
      </c>
      <c r="I12942" s="6" t="s">
        <v>378</v>
      </c>
      <c r="K12942" s="6">
        <v>182</v>
      </c>
    </row>
    <row r="12943" spans="1:11">
      <c r="A12943" s="6">
        <v>51040956</v>
      </c>
      <c r="B12943" t="s">
        <v>14303</v>
      </c>
      <c r="C12943" s="6" t="s">
        <v>319</v>
      </c>
      <c r="D12943" s="6">
        <v>29</v>
      </c>
      <c r="E12943" s="6">
        <v>112</v>
      </c>
      <c r="F12943" s="6">
        <v>112</v>
      </c>
      <c r="G12943" s="1">
        <v>125</v>
      </c>
      <c r="H12943" s="6" t="s">
        <v>319</v>
      </c>
      <c r="I12943" s="6" t="s">
        <v>1303</v>
      </c>
      <c r="K12943" s="6">
        <v>176</v>
      </c>
    </row>
    <row r="12944" spans="1:11">
      <c r="A12944" s="6">
        <v>14253403</v>
      </c>
      <c r="B12944" t="s">
        <v>14304</v>
      </c>
      <c r="C12944" s="6" t="s">
        <v>377</v>
      </c>
      <c r="D12944" s="6">
        <v>24</v>
      </c>
      <c r="E12944" s="6">
        <v>112</v>
      </c>
      <c r="F12944" s="6">
        <v>112</v>
      </c>
      <c r="G12944" s="1">
        <v>125</v>
      </c>
      <c r="H12944" s="6" t="s">
        <v>377</v>
      </c>
      <c r="I12944" s="6" t="s">
        <v>603</v>
      </c>
      <c r="K12944" s="6">
        <v>182</v>
      </c>
    </row>
    <row r="12945" spans="1:11">
      <c r="A12945" s="6">
        <v>76014942</v>
      </c>
      <c r="B12945" t="s">
        <v>14305</v>
      </c>
      <c r="C12945" s="6" t="s">
        <v>488</v>
      </c>
      <c r="D12945" s="6">
        <v>33</v>
      </c>
      <c r="E12945" s="6">
        <v>112</v>
      </c>
      <c r="F12945" s="6">
        <v>112</v>
      </c>
      <c r="G12945" s="1">
        <v>125</v>
      </c>
      <c r="H12945" s="6" t="s">
        <v>488</v>
      </c>
      <c r="I12945" s="6" t="s">
        <v>378</v>
      </c>
      <c r="K12945" s="6">
        <v>167</v>
      </c>
    </row>
    <row r="12946" spans="1:11">
      <c r="A12946" s="6">
        <v>91100535</v>
      </c>
      <c r="B12946" t="s">
        <v>14306</v>
      </c>
      <c r="C12946" s="6" t="s">
        <v>1624</v>
      </c>
      <c r="D12946" s="6">
        <v>32</v>
      </c>
      <c r="E12946" s="6">
        <v>112</v>
      </c>
      <c r="F12946" s="6">
        <v>112</v>
      </c>
      <c r="G12946" s="1">
        <v>125</v>
      </c>
      <c r="H12946" s="6" t="s">
        <v>1624</v>
      </c>
      <c r="I12946" s="6" t="s">
        <v>14307</v>
      </c>
      <c r="K12946" s="6">
        <v>187</v>
      </c>
    </row>
    <row r="12947" spans="1:11">
      <c r="A12947" s="6">
        <v>2107496</v>
      </c>
      <c r="B12947" t="s">
        <v>14308</v>
      </c>
      <c r="C12947" s="6" t="s">
        <v>589</v>
      </c>
      <c r="D12947" s="6">
        <v>35</v>
      </c>
      <c r="E12947" s="6">
        <v>112</v>
      </c>
      <c r="F12947" s="6">
        <v>112</v>
      </c>
      <c r="G12947" s="1">
        <v>125</v>
      </c>
      <c r="H12947" s="6" t="s">
        <v>589</v>
      </c>
      <c r="I12947" s="6" t="s">
        <v>257</v>
      </c>
      <c r="K12947" s="6">
        <v>181</v>
      </c>
    </row>
    <row r="12948" spans="1:11">
      <c r="A12948" s="6">
        <v>2000246167</v>
      </c>
      <c r="B12948" t="s">
        <v>14309</v>
      </c>
      <c r="C12948" s="6" t="s">
        <v>2112</v>
      </c>
      <c r="D12948" s="6">
        <v>22</v>
      </c>
      <c r="E12948" s="6">
        <v>112</v>
      </c>
      <c r="F12948" s="6">
        <v>112</v>
      </c>
      <c r="G12948" s="1">
        <v>125</v>
      </c>
      <c r="H12948" s="6" t="s">
        <v>2112</v>
      </c>
      <c r="I12948" s="6" t="s">
        <v>603</v>
      </c>
      <c r="K12948" s="6">
        <v>169</v>
      </c>
    </row>
    <row r="12949" spans="1:11">
      <c r="A12949" s="6">
        <v>63026952</v>
      </c>
      <c r="B12949" t="s">
        <v>14310</v>
      </c>
      <c r="C12949" s="6" t="s">
        <v>2116</v>
      </c>
      <c r="D12949" s="6">
        <v>29</v>
      </c>
      <c r="E12949" s="6">
        <v>112</v>
      </c>
      <c r="F12949" s="6">
        <v>112</v>
      </c>
      <c r="G12949" s="1">
        <v>125</v>
      </c>
      <c r="H12949" s="6" t="s">
        <v>2116</v>
      </c>
      <c r="I12949" s="6" t="s">
        <v>1708</v>
      </c>
      <c r="K12949" s="6">
        <v>189</v>
      </c>
    </row>
    <row r="12950" spans="1:11">
      <c r="A12950" s="6">
        <v>2000034002</v>
      </c>
      <c r="B12950" t="s">
        <v>14311</v>
      </c>
      <c r="C12950" s="6" t="s">
        <v>1671</v>
      </c>
      <c r="D12950" s="6">
        <v>23</v>
      </c>
      <c r="E12950" s="6">
        <v>112</v>
      </c>
      <c r="F12950" s="6">
        <v>112</v>
      </c>
      <c r="G12950" s="1">
        <v>125</v>
      </c>
      <c r="H12950" s="6" t="s">
        <v>1671</v>
      </c>
      <c r="I12950" s="6" t="s">
        <v>1890</v>
      </c>
      <c r="K12950" s="6">
        <v>182</v>
      </c>
    </row>
    <row r="12951" spans="1:11">
      <c r="A12951" s="6">
        <v>45102323</v>
      </c>
      <c r="B12951" t="s">
        <v>14312</v>
      </c>
      <c r="C12951" s="6" t="s">
        <v>2193</v>
      </c>
      <c r="D12951" s="6">
        <v>28</v>
      </c>
      <c r="E12951" s="6">
        <v>112</v>
      </c>
      <c r="F12951" s="6">
        <v>112</v>
      </c>
      <c r="G12951" s="1">
        <v>125</v>
      </c>
      <c r="H12951" s="6" t="s">
        <v>2193</v>
      </c>
      <c r="I12951" s="6" t="s">
        <v>2134</v>
      </c>
      <c r="K12951" s="6">
        <v>166</v>
      </c>
    </row>
    <row r="12952" spans="1:11">
      <c r="A12952" s="6">
        <v>37084892</v>
      </c>
      <c r="B12952" t="s">
        <v>14313</v>
      </c>
      <c r="C12952" s="6" t="s">
        <v>1176</v>
      </c>
      <c r="D12952" s="6">
        <v>23</v>
      </c>
      <c r="E12952" s="6">
        <v>112</v>
      </c>
      <c r="F12952" s="6">
        <v>112</v>
      </c>
      <c r="G12952" s="1">
        <v>125</v>
      </c>
      <c r="H12952" s="6" t="s">
        <v>1176</v>
      </c>
      <c r="I12952" s="6" t="s">
        <v>406</v>
      </c>
      <c r="K12952" s="6">
        <v>188</v>
      </c>
    </row>
    <row r="12953" spans="1:11">
      <c r="A12953" s="6">
        <v>45111008</v>
      </c>
      <c r="B12953" t="s">
        <v>14314</v>
      </c>
      <c r="C12953" s="6" t="s">
        <v>2363</v>
      </c>
      <c r="D12953" s="6">
        <v>24</v>
      </c>
      <c r="E12953" s="6">
        <v>112</v>
      </c>
      <c r="F12953" s="6">
        <v>112</v>
      </c>
      <c r="G12953" s="1">
        <v>125</v>
      </c>
      <c r="H12953" s="6" t="s">
        <v>2363</v>
      </c>
      <c r="I12953" s="6" t="s">
        <v>2134</v>
      </c>
      <c r="K12953" s="6">
        <v>184</v>
      </c>
    </row>
    <row r="12954" spans="1:11">
      <c r="A12954" s="6">
        <v>62222639</v>
      </c>
      <c r="B12954" t="s">
        <v>14315</v>
      </c>
      <c r="C12954" s="6" t="s">
        <v>240</v>
      </c>
      <c r="D12954" s="6">
        <v>24</v>
      </c>
      <c r="E12954" s="6">
        <v>112</v>
      </c>
      <c r="F12954" s="6">
        <v>112</v>
      </c>
      <c r="G12954" s="1">
        <v>125</v>
      </c>
      <c r="H12954" s="6" t="s">
        <v>240</v>
      </c>
      <c r="I12954" s="6" t="s">
        <v>1890</v>
      </c>
      <c r="K12954" s="6">
        <v>177</v>
      </c>
    </row>
    <row r="12955" spans="1:11">
      <c r="A12955" s="6">
        <v>83271816</v>
      </c>
      <c r="B12955" t="s">
        <v>14316</v>
      </c>
      <c r="C12955" s="6" t="s">
        <v>303</v>
      </c>
      <c r="D12955" s="6">
        <v>23</v>
      </c>
      <c r="E12955" s="6">
        <v>112</v>
      </c>
      <c r="F12955" s="6">
        <v>112</v>
      </c>
      <c r="G12955" s="1">
        <v>125</v>
      </c>
      <c r="H12955" s="6" t="s">
        <v>303</v>
      </c>
      <c r="I12955" s="6" t="s">
        <v>306</v>
      </c>
      <c r="K12955" s="6">
        <v>177</v>
      </c>
    </row>
    <row r="12956" spans="1:11">
      <c r="A12956" s="6">
        <v>14060326</v>
      </c>
      <c r="B12956" t="s">
        <v>14317</v>
      </c>
      <c r="C12956" s="6" t="s">
        <v>1102</v>
      </c>
      <c r="D12956" s="6">
        <v>29</v>
      </c>
      <c r="E12956" s="6">
        <v>112</v>
      </c>
      <c r="F12956" s="6">
        <v>112</v>
      </c>
      <c r="G12956" s="1">
        <v>125</v>
      </c>
      <c r="H12956" s="6" t="s">
        <v>1102</v>
      </c>
      <c r="I12956" s="6" t="s">
        <v>187</v>
      </c>
      <c r="K12956" s="6">
        <v>188</v>
      </c>
    </row>
    <row r="12957" spans="1:11">
      <c r="A12957" s="6">
        <v>91206100</v>
      </c>
      <c r="B12957" t="s">
        <v>14318</v>
      </c>
      <c r="C12957" s="6" t="s">
        <v>377</v>
      </c>
      <c r="D12957" s="6">
        <v>24</v>
      </c>
      <c r="E12957" s="6">
        <v>112</v>
      </c>
      <c r="F12957" s="6">
        <v>112</v>
      </c>
      <c r="G12957" s="1">
        <v>125</v>
      </c>
      <c r="H12957" s="6" t="s">
        <v>377</v>
      </c>
      <c r="I12957" s="6" t="s">
        <v>309</v>
      </c>
      <c r="K12957" s="6">
        <v>193</v>
      </c>
    </row>
    <row r="12958" spans="1:11">
      <c r="A12958" s="6">
        <v>55024252</v>
      </c>
      <c r="B12958" t="s">
        <v>14319</v>
      </c>
      <c r="C12958" s="6" t="s">
        <v>2115</v>
      </c>
      <c r="D12958" s="6">
        <v>32</v>
      </c>
      <c r="E12958" s="6">
        <v>112</v>
      </c>
      <c r="F12958" s="6">
        <v>112</v>
      </c>
      <c r="G12958" s="1">
        <v>125</v>
      </c>
      <c r="H12958" s="6" t="s">
        <v>2115</v>
      </c>
      <c r="I12958" s="6" t="s">
        <v>306</v>
      </c>
      <c r="K12958" s="6">
        <v>186</v>
      </c>
    </row>
    <row r="12959" spans="1:11">
      <c r="A12959" s="6">
        <v>76050609</v>
      </c>
      <c r="B12959" t="s">
        <v>14320</v>
      </c>
      <c r="C12959" s="6" t="s">
        <v>640</v>
      </c>
      <c r="D12959" s="6">
        <v>28</v>
      </c>
      <c r="E12959" s="6">
        <v>112</v>
      </c>
      <c r="F12959" s="6">
        <v>112</v>
      </c>
      <c r="G12959" s="1">
        <v>125</v>
      </c>
      <c r="H12959" s="6" t="s">
        <v>640</v>
      </c>
      <c r="I12959" s="6" t="s">
        <v>378</v>
      </c>
      <c r="K12959" s="6">
        <v>182</v>
      </c>
    </row>
    <row r="12960" spans="1:11">
      <c r="A12960" s="6">
        <v>65036912</v>
      </c>
      <c r="B12960" t="s">
        <v>14321</v>
      </c>
      <c r="C12960" s="6" t="s">
        <v>966</v>
      </c>
      <c r="D12960" s="6">
        <v>30</v>
      </c>
      <c r="E12960" s="6">
        <v>112</v>
      </c>
      <c r="F12960" s="6">
        <v>112</v>
      </c>
      <c r="G12960" s="1">
        <v>125</v>
      </c>
      <c r="H12960" s="6" t="s">
        <v>966</v>
      </c>
      <c r="I12960" s="6" t="s">
        <v>2539</v>
      </c>
      <c r="K12960" s="6">
        <v>170</v>
      </c>
    </row>
    <row r="12961" spans="1:11">
      <c r="A12961" s="6">
        <v>13109635</v>
      </c>
      <c r="B12961" t="s">
        <v>14322</v>
      </c>
      <c r="C12961" s="6" t="s">
        <v>2160</v>
      </c>
      <c r="D12961" s="6">
        <v>31</v>
      </c>
      <c r="E12961" s="6">
        <v>112</v>
      </c>
      <c r="F12961" s="6">
        <v>112</v>
      </c>
      <c r="G12961" s="1">
        <v>125</v>
      </c>
      <c r="H12961" s="6" t="s">
        <v>2160</v>
      </c>
      <c r="I12961" s="6" t="s">
        <v>1936</v>
      </c>
      <c r="K12961" s="6">
        <v>188</v>
      </c>
    </row>
    <row r="12962" spans="1:11">
      <c r="A12962" s="6">
        <v>2000121542</v>
      </c>
      <c r="B12962" t="s">
        <v>14323</v>
      </c>
      <c r="C12962" s="6" t="s">
        <v>640</v>
      </c>
      <c r="D12962" s="6">
        <v>23</v>
      </c>
      <c r="E12962" s="6">
        <v>112</v>
      </c>
      <c r="F12962" s="6">
        <v>112</v>
      </c>
      <c r="G12962" s="1">
        <v>124</v>
      </c>
      <c r="H12962" s="6" t="s">
        <v>640</v>
      </c>
      <c r="I12962" s="6" t="s">
        <v>348</v>
      </c>
      <c r="K12962" s="6">
        <v>181</v>
      </c>
    </row>
    <row r="12963" spans="1:11">
      <c r="A12963" s="6">
        <v>222138</v>
      </c>
      <c r="B12963" t="s">
        <v>14324</v>
      </c>
      <c r="C12963" s="6" t="s">
        <v>7370</v>
      </c>
      <c r="D12963" s="6">
        <v>23</v>
      </c>
      <c r="E12963" s="6">
        <v>112</v>
      </c>
      <c r="F12963" s="6">
        <v>112</v>
      </c>
      <c r="G12963" s="1">
        <v>124</v>
      </c>
      <c r="H12963" s="6" t="s">
        <v>7370</v>
      </c>
      <c r="I12963" s="6" t="s">
        <v>1325</v>
      </c>
      <c r="K12963" s="6">
        <v>176</v>
      </c>
    </row>
    <row r="12964" spans="1:11">
      <c r="A12964" s="6">
        <v>75031288</v>
      </c>
      <c r="B12964" t="s">
        <v>14325</v>
      </c>
      <c r="C12964" s="6" t="s">
        <v>314</v>
      </c>
      <c r="D12964" s="6">
        <v>28</v>
      </c>
      <c r="E12964" s="6">
        <v>112</v>
      </c>
      <c r="F12964" s="6">
        <v>112</v>
      </c>
      <c r="G12964" s="1">
        <v>124</v>
      </c>
      <c r="H12964" s="6" t="s">
        <v>314</v>
      </c>
      <c r="I12964" s="6" t="s">
        <v>2639</v>
      </c>
      <c r="K12964" s="6">
        <v>168</v>
      </c>
    </row>
    <row r="12965" spans="1:11">
      <c r="A12965" s="6">
        <v>76003828</v>
      </c>
      <c r="B12965" t="s">
        <v>14326</v>
      </c>
      <c r="C12965" s="6" t="s">
        <v>966</v>
      </c>
      <c r="D12965" s="6">
        <v>34</v>
      </c>
      <c r="E12965" s="6">
        <v>112</v>
      </c>
      <c r="F12965" s="6">
        <v>112</v>
      </c>
      <c r="G12965" s="1">
        <v>124</v>
      </c>
      <c r="H12965" s="6" t="s">
        <v>966</v>
      </c>
      <c r="I12965" s="6" t="s">
        <v>378</v>
      </c>
      <c r="K12965" s="6">
        <v>183</v>
      </c>
    </row>
    <row r="12966" spans="1:11">
      <c r="A12966" s="6">
        <v>91194353</v>
      </c>
      <c r="B12966" t="s">
        <v>14327</v>
      </c>
      <c r="C12966" s="6" t="s">
        <v>314</v>
      </c>
      <c r="D12966" s="6">
        <v>25</v>
      </c>
      <c r="E12966" s="6">
        <v>112</v>
      </c>
      <c r="F12966" s="6">
        <v>112</v>
      </c>
      <c r="G12966" s="1">
        <v>124</v>
      </c>
      <c r="H12966" s="6" t="s">
        <v>314</v>
      </c>
      <c r="I12966" s="6" t="s">
        <v>1252</v>
      </c>
      <c r="K12966" s="6">
        <v>182</v>
      </c>
    </row>
    <row r="12967" spans="1:11">
      <c r="A12967" s="6">
        <v>28054807</v>
      </c>
      <c r="B12967" t="s">
        <v>14328</v>
      </c>
      <c r="C12967" s="6" t="s">
        <v>589</v>
      </c>
      <c r="D12967" s="6">
        <v>31</v>
      </c>
      <c r="E12967" s="6">
        <v>112</v>
      </c>
      <c r="F12967" s="6">
        <v>112</v>
      </c>
      <c r="G12967" s="1">
        <v>124</v>
      </c>
      <c r="H12967" s="6" t="s">
        <v>589</v>
      </c>
      <c r="I12967" s="6" t="s">
        <v>3635</v>
      </c>
      <c r="K12967" s="6">
        <v>183</v>
      </c>
    </row>
    <row r="12968" spans="1:11">
      <c r="A12968" s="6">
        <v>51050475</v>
      </c>
      <c r="B12968" t="s">
        <v>14329</v>
      </c>
      <c r="C12968" s="6" t="s">
        <v>488</v>
      </c>
      <c r="D12968" s="6">
        <v>31</v>
      </c>
      <c r="E12968" s="6">
        <v>112</v>
      </c>
      <c r="F12968" s="6">
        <v>112</v>
      </c>
      <c r="G12968" s="1">
        <v>124</v>
      </c>
      <c r="H12968" s="6" t="s">
        <v>488</v>
      </c>
      <c r="I12968" s="6" t="s">
        <v>1303</v>
      </c>
      <c r="K12968" s="6">
        <v>176</v>
      </c>
    </row>
    <row r="12969" spans="1:11">
      <c r="A12969" s="6">
        <v>53057123</v>
      </c>
      <c r="B12969" t="s">
        <v>14330</v>
      </c>
      <c r="C12969" s="6" t="s">
        <v>2363</v>
      </c>
      <c r="D12969" s="6">
        <v>34</v>
      </c>
      <c r="E12969" s="6">
        <v>112</v>
      </c>
      <c r="F12969" s="6">
        <v>112</v>
      </c>
      <c r="G12969" s="1">
        <v>124</v>
      </c>
      <c r="H12969" s="6" t="s">
        <v>2363</v>
      </c>
      <c r="I12969" s="6" t="s">
        <v>1055</v>
      </c>
      <c r="K12969" s="6">
        <v>180</v>
      </c>
    </row>
    <row r="12970" spans="1:11">
      <c r="A12970" s="6">
        <v>14184893</v>
      </c>
      <c r="B12970" t="s">
        <v>14331</v>
      </c>
      <c r="C12970" s="6" t="s">
        <v>1672</v>
      </c>
      <c r="D12970" s="6">
        <v>24</v>
      </c>
      <c r="E12970" s="6">
        <v>112</v>
      </c>
      <c r="F12970" s="6">
        <v>112</v>
      </c>
      <c r="G12970" s="1">
        <v>124</v>
      </c>
      <c r="H12970" s="6" t="s">
        <v>1672</v>
      </c>
      <c r="I12970" s="6" t="s">
        <v>603</v>
      </c>
      <c r="K12970" s="6">
        <v>174</v>
      </c>
    </row>
    <row r="12971" spans="1:11">
      <c r="A12971" s="6">
        <v>19398967</v>
      </c>
      <c r="B12971" t="s">
        <v>14332</v>
      </c>
      <c r="C12971" s="6" t="s">
        <v>314</v>
      </c>
      <c r="D12971" s="6">
        <v>23</v>
      </c>
      <c r="E12971" s="6">
        <v>112</v>
      </c>
      <c r="F12971" s="6">
        <v>112</v>
      </c>
      <c r="G12971" s="1">
        <v>124</v>
      </c>
      <c r="H12971" s="6" t="s">
        <v>314</v>
      </c>
      <c r="I12971" s="6" t="s">
        <v>257</v>
      </c>
      <c r="K12971" s="6">
        <v>174</v>
      </c>
    </row>
    <row r="12972" spans="1:11">
      <c r="A12972" s="6">
        <v>67298488</v>
      </c>
      <c r="B12972" t="s">
        <v>14333</v>
      </c>
      <c r="C12972" s="6" t="s">
        <v>303</v>
      </c>
      <c r="D12972" s="6">
        <v>25</v>
      </c>
      <c r="E12972" s="6">
        <v>112</v>
      </c>
      <c r="F12972" s="6">
        <v>112</v>
      </c>
      <c r="G12972" s="1">
        <v>124</v>
      </c>
      <c r="H12972" s="6" t="s">
        <v>303</v>
      </c>
      <c r="I12972" s="6" t="s">
        <v>348</v>
      </c>
      <c r="K12972" s="6">
        <v>179</v>
      </c>
    </row>
    <row r="12973" spans="1:11">
      <c r="A12973" s="6">
        <v>43271193</v>
      </c>
      <c r="B12973" t="s">
        <v>14334</v>
      </c>
      <c r="C12973" s="6" t="s">
        <v>351</v>
      </c>
      <c r="D12973" s="6">
        <v>26</v>
      </c>
      <c r="E12973" s="6">
        <v>112</v>
      </c>
      <c r="F12973" s="6">
        <v>112</v>
      </c>
      <c r="G12973" s="1">
        <v>124</v>
      </c>
      <c r="H12973" s="6" t="s">
        <v>351</v>
      </c>
      <c r="I12973" s="6" t="s">
        <v>236</v>
      </c>
      <c r="K12973" s="6">
        <v>178</v>
      </c>
    </row>
    <row r="12974" spans="1:11">
      <c r="A12974" s="6">
        <v>14027365</v>
      </c>
      <c r="B12974" t="s">
        <v>14335</v>
      </c>
      <c r="C12974" s="6" t="s">
        <v>2112</v>
      </c>
      <c r="D12974" s="6">
        <v>35</v>
      </c>
      <c r="E12974" s="6">
        <v>112</v>
      </c>
      <c r="F12974" s="6">
        <v>112</v>
      </c>
      <c r="G12974" s="1">
        <v>124</v>
      </c>
      <c r="H12974" s="6" t="s">
        <v>2112</v>
      </c>
      <c r="I12974" s="6" t="s">
        <v>603</v>
      </c>
      <c r="K12974" s="6">
        <v>176</v>
      </c>
    </row>
    <row r="12975" spans="1:11">
      <c r="A12975" s="6">
        <v>76047094</v>
      </c>
      <c r="B12975" t="s">
        <v>14336</v>
      </c>
      <c r="C12975" s="6" t="s">
        <v>314</v>
      </c>
      <c r="D12975" s="6">
        <v>31</v>
      </c>
      <c r="E12975" s="6">
        <v>112</v>
      </c>
      <c r="F12975" s="6">
        <v>112</v>
      </c>
      <c r="G12975" s="1">
        <v>124</v>
      </c>
      <c r="H12975" s="6" t="s">
        <v>314</v>
      </c>
      <c r="I12975" s="6" t="s">
        <v>378</v>
      </c>
      <c r="K12975" s="6">
        <v>172</v>
      </c>
    </row>
    <row r="12976" spans="1:11">
      <c r="A12976" s="6">
        <v>86065231</v>
      </c>
      <c r="B12976" t="s">
        <v>14337</v>
      </c>
      <c r="C12976" s="6" t="s">
        <v>2876</v>
      </c>
      <c r="D12976" s="6">
        <v>25</v>
      </c>
      <c r="E12976" s="6">
        <v>112</v>
      </c>
      <c r="F12976" s="6">
        <v>112</v>
      </c>
      <c r="G12976" s="1">
        <v>124</v>
      </c>
      <c r="H12976" s="6" t="s">
        <v>2876</v>
      </c>
      <c r="I12976" s="6" t="s">
        <v>7240</v>
      </c>
      <c r="K12976" s="6">
        <v>171</v>
      </c>
    </row>
    <row r="12977" spans="1:11">
      <c r="A12977" s="6">
        <v>76053521</v>
      </c>
      <c r="B12977" t="s">
        <v>14338</v>
      </c>
      <c r="C12977" s="6" t="s">
        <v>314</v>
      </c>
      <c r="D12977" s="6">
        <v>26</v>
      </c>
      <c r="E12977" s="6">
        <v>112</v>
      </c>
      <c r="F12977" s="6">
        <v>112</v>
      </c>
      <c r="G12977" s="1">
        <v>124</v>
      </c>
      <c r="H12977" s="6" t="s">
        <v>314</v>
      </c>
      <c r="I12977" s="6" t="s">
        <v>378</v>
      </c>
      <c r="K12977" s="6">
        <v>179</v>
      </c>
    </row>
    <row r="12978" spans="1:11">
      <c r="A12978" s="6">
        <v>8442435</v>
      </c>
      <c r="B12978" t="s">
        <v>14339</v>
      </c>
      <c r="C12978" s="6" t="s">
        <v>1624</v>
      </c>
      <c r="D12978" s="6">
        <v>37</v>
      </c>
      <c r="E12978" s="6">
        <v>112</v>
      </c>
      <c r="F12978" s="6">
        <v>112</v>
      </c>
      <c r="G12978" s="1">
        <v>124</v>
      </c>
      <c r="H12978" s="6" t="s">
        <v>1624</v>
      </c>
      <c r="I12978" s="6" t="s">
        <v>3359</v>
      </c>
      <c r="K12978" s="6">
        <v>181</v>
      </c>
    </row>
    <row r="12979" spans="1:11">
      <c r="A12979" s="6">
        <v>19311404</v>
      </c>
      <c r="B12979" t="s">
        <v>14340</v>
      </c>
      <c r="C12979" s="6" t="s">
        <v>2115</v>
      </c>
      <c r="D12979" s="6">
        <v>26</v>
      </c>
      <c r="E12979" s="6">
        <v>112</v>
      </c>
      <c r="F12979" s="6">
        <v>112</v>
      </c>
      <c r="G12979" s="1">
        <v>124</v>
      </c>
      <c r="H12979" s="6" t="s">
        <v>2115</v>
      </c>
      <c r="I12979" s="6" t="s">
        <v>257</v>
      </c>
      <c r="K12979" s="6">
        <v>190</v>
      </c>
    </row>
    <row r="12980" spans="1:11">
      <c r="A12980" s="6">
        <v>98041554</v>
      </c>
      <c r="B12980" t="s">
        <v>14341</v>
      </c>
      <c r="C12980" s="6" t="s">
        <v>303</v>
      </c>
      <c r="D12980" s="6">
        <v>27</v>
      </c>
      <c r="E12980" s="6">
        <v>112</v>
      </c>
      <c r="F12980" s="6">
        <v>112</v>
      </c>
      <c r="G12980" s="1">
        <v>124</v>
      </c>
      <c r="H12980" s="6" t="s">
        <v>303</v>
      </c>
      <c r="I12980" s="6" t="s">
        <v>1108</v>
      </c>
      <c r="K12980" s="6">
        <v>173</v>
      </c>
    </row>
    <row r="12981" spans="1:11">
      <c r="A12981" s="6">
        <v>14204922</v>
      </c>
      <c r="B12981" t="s">
        <v>14342</v>
      </c>
      <c r="C12981" s="6" t="s">
        <v>314</v>
      </c>
      <c r="D12981" s="6">
        <v>24</v>
      </c>
      <c r="E12981" s="6">
        <v>112</v>
      </c>
      <c r="F12981" s="6">
        <v>112</v>
      </c>
      <c r="G12981" s="1">
        <v>124</v>
      </c>
      <c r="H12981" s="6" t="s">
        <v>314</v>
      </c>
      <c r="I12981" s="6" t="s">
        <v>603</v>
      </c>
      <c r="K12981" s="6">
        <v>175</v>
      </c>
    </row>
    <row r="12982" spans="1:11">
      <c r="A12982" s="6">
        <v>14063100</v>
      </c>
      <c r="B12982" t="s">
        <v>14343</v>
      </c>
      <c r="C12982" s="6" t="s">
        <v>558</v>
      </c>
      <c r="D12982" s="6">
        <v>30</v>
      </c>
      <c r="E12982" s="6">
        <v>112</v>
      </c>
      <c r="F12982" s="6">
        <v>112</v>
      </c>
      <c r="G12982" s="1">
        <v>124</v>
      </c>
      <c r="H12982" s="6" t="s">
        <v>558</v>
      </c>
      <c r="I12982" s="6" t="s">
        <v>603</v>
      </c>
      <c r="K12982" s="6">
        <v>172</v>
      </c>
    </row>
    <row r="12983" spans="1:11">
      <c r="A12983" s="6">
        <v>2000384606</v>
      </c>
      <c r="B12983" t="s">
        <v>14344</v>
      </c>
      <c r="C12983" s="6" t="s">
        <v>319</v>
      </c>
      <c r="D12983" s="6">
        <v>22</v>
      </c>
      <c r="E12983" s="6">
        <v>112</v>
      </c>
      <c r="F12983" s="6">
        <v>112</v>
      </c>
      <c r="G12983" s="1">
        <v>124</v>
      </c>
      <c r="H12983" s="6" t="s">
        <v>319</v>
      </c>
      <c r="I12983" s="6" t="s">
        <v>348</v>
      </c>
      <c r="K12983" s="6">
        <v>181</v>
      </c>
    </row>
    <row r="12984" spans="1:11">
      <c r="A12984" s="6">
        <v>96008380</v>
      </c>
      <c r="B12984" t="s">
        <v>14345</v>
      </c>
      <c r="C12984" s="6" t="s">
        <v>377</v>
      </c>
      <c r="D12984" s="6">
        <v>33</v>
      </c>
      <c r="E12984" s="6">
        <v>112</v>
      </c>
      <c r="F12984" s="6">
        <v>112</v>
      </c>
      <c r="G12984" s="1">
        <v>124</v>
      </c>
      <c r="H12984" s="6" t="s">
        <v>377</v>
      </c>
      <c r="I12984" s="6" t="s">
        <v>731</v>
      </c>
      <c r="K12984" s="6">
        <v>192</v>
      </c>
    </row>
    <row r="12985" spans="1:11">
      <c r="A12985" s="6">
        <v>62248915</v>
      </c>
      <c r="B12985" t="s">
        <v>14346</v>
      </c>
      <c r="C12985" s="6" t="s">
        <v>314</v>
      </c>
      <c r="D12985" s="6">
        <v>23</v>
      </c>
      <c r="E12985" s="6">
        <v>112</v>
      </c>
      <c r="F12985" s="6">
        <v>112</v>
      </c>
      <c r="G12985" s="1">
        <v>124</v>
      </c>
      <c r="H12985" s="6" t="s">
        <v>314</v>
      </c>
      <c r="I12985" s="6" t="s">
        <v>1890</v>
      </c>
      <c r="K12985" s="6">
        <v>175</v>
      </c>
    </row>
    <row r="12986" spans="1:11">
      <c r="A12986" s="6">
        <v>14076290</v>
      </c>
      <c r="B12986" t="s">
        <v>14347</v>
      </c>
      <c r="C12986" s="6" t="s">
        <v>303</v>
      </c>
      <c r="D12986" s="6">
        <v>32</v>
      </c>
      <c r="E12986" s="6">
        <v>112</v>
      </c>
      <c r="F12986" s="6">
        <v>112</v>
      </c>
      <c r="G12986" s="1">
        <v>124</v>
      </c>
      <c r="H12986" s="6" t="s">
        <v>303</v>
      </c>
      <c r="I12986" s="6" t="s">
        <v>603</v>
      </c>
      <c r="K12986" s="6">
        <v>171</v>
      </c>
    </row>
    <row r="12987" spans="1:11">
      <c r="A12987" s="6">
        <v>79032029</v>
      </c>
      <c r="B12987" t="s">
        <v>14348</v>
      </c>
      <c r="C12987" s="6" t="s">
        <v>377</v>
      </c>
      <c r="D12987" s="6">
        <v>28</v>
      </c>
      <c r="E12987" s="6">
        <v>112</v>
      </c>
      <c r="F12987" s="6">
        <v>112</v>
      </c>
      <c r="G12987" s="1">
        <v>124</v>
      </c>
      <c r="H12987" s="6" t="s">
        <v>377</v>
      </c>
      <c r="I12987" s="6" t="s">
        <v>241</v>
      </c>
      <c r="K12987" s="6">
        <v>185</v>
      </c>
    </row>
    <row r="12988" spans="1:11">
      <c r="A12988" s="6">
        <v>91206026</v>
      </c>
      <c r="B12988" t="s">
        <v>14349</v>
      </c>
      <c r="C12988" s="6" t="s">
        <v>1759</v>
      </c>
      <c r="D12988" s="6">
        <v>24</v>
      </c>
      <c r="E12988" s="6">
        <v>112</v>
      </c>
      <c r="F12988" s="6">
        <v>112</v>
      </c>
      <c r="G12988" s="1">
        <v>124</v>
      </c>
      <c r="H12988" s="6" t="s">
        <v>1759</v>
      </c>
      <c r="I12988" s="6" t="s">
        <v>9307</v>
      </c>
      <c r="K12988" s="6">
        <v>182</v>
      </c>
    </row>
    <row r="12989" spans="1:11">
      <c r="A12989" s="6">
        <v>37062337</v>
      </c>
      <c r="B12989" t="s">
        <v>14350</v>
      </c>
      <c r="C12989" s="6" t="s">
        <v>488</v>
      </c>
      <c r="D12989" s="6">
        <v>24</v>
      </c>
      <c r="E12989" s="6">
        <v>112</v>
      </c>
      <c r="F12989" s="6">
        <v>112</v>
      </c>
      <c r="G12989" s="1">
        <v>124</v>
      </c>
      <c r="H12989" s="6" t="s">
        <v>488</v>
      </c>
      <c r="I12989" s="6" t="s">
        <v>1277</v>
      </c>
      <c r="K12989" s="6">
        <v>171</v>
      </c>
    </row>
    <row r="12990" spans="1:11">
      <c r="A12990" s="6">
        <v>2000027909</v>
      </c>
      <c r="B12990" t="s">
        <v>14351</v>
      </c>
      <c r="C12990" s="6" t="s">
        <v>488</v>
      </c>
      <c r="D12990" s="6">
        <v>23</v>
      </c>
      <c r="E12990" s="6">
        <v>112</v>
      </c>
      <c r="F12990" s="6">
        <v>112</v>
      </c>
      <c r="G12990" s="1">
        <v>124</v>
      </c>
      <c r="H12990" s="6" t="s">
        <v>488</v>
      </c>
      <c r="I12990" s="6" t="s">
        <v>1066</v>
      </c>
      <c r="K12990" s="6">
        <v>185</v>
      </c>
    </row>
    <row r="12991" spans="1:11">
      <c r="A12991" s="6">
        <v>91184446</v>
      </c>
      <c r="B12991" t="s">
        <v>14352</v>
      </c>
      <c r="C12991" s="6" t="s">
        <v>240</v>
      </c>
      <c r="D12991" s="6">
        <v>26</v>
      </c>
      <c r="E12991" s="6">
        <v>112</v>
      </c>
      <c r="F12991" s="6">
        <v>112</v>
      </c>
      <c r="G12991" s="1">
        <v>123</v>
      </c>
      <c r="H12991" s="6" t="s">
        <v>240</v>
      </c>
      <c r="I12991" s="6" t="s">
        <v>1252</v>
      </c>
      <c r="K12991" s="6">
        <v>185</v>
      </c>
    </row>
    <row r="12992" spans="1:11">
      <c r="A12992" s="6">
        <v>14217162</v>
      </c>
      <c r="B12992" t="s">
        <v>14353</v>
      </c>
      <c r="C12992" s="6" t="s">
        <v>589</v>
      </c>
      <c r="D12992" s="6">
        <v>23</v>
      </c>
      <c r="E12992" s="6">
        <v>112</v>
      </c>
      <c r="F12992" s="6">
        <v>112</v>
      </c>
      <c r="G12992" s="1">
        <v>123</v>
      </c>
      <c r="H12992" s="6" t="s">
        <v>589</v>
      </c>
      <c r="I12992" s="6" t="s">
        <v>603</v>
      </c>
      <c r="K12992" s="6">
        <v>182</v>
      </c>
    </row>
    <row r="12993" spans="1:11">
      <c r="A12993" s="6">
        <v>98030083</v>
      </c>
      <c r="B12993" t="s">
        <v>14354</v>
      </c>
      <c r="C12993" s="6" t="s">
        <v>760</v>
      </c>
      <c r="D12993" s="6">
        <v>33</v>
      </c>
      <c r="E12993" s="6">
        <v>112</v>
      </c>
      <c r="F12993" s="6">
        <v>112</v>
      </c>
      <c r="G12993" s="1">
        <v>123</v>
      </c>
      <c r="H12993" s="6" t="s">
        <v>760</v>
      </c>
      <c r="I12993" s="6" t="s">
        <v>14355</v>
      </c>
      <c r="K12993" s="6">
        <v>184</v>
      </c>
    </row>
    <row r="12994" spans="1:11">
      <c r="A12994" s="6">
        <v>19411614</v>
      </c>
      <c r="B12994" t="s">
        <v>14356</v>
      </c>
      <c r="C12994" s="6" t="s">
        <v>488</v>
      </c>
      <c r="D12994" s="6">
        <v>23</v>
      </c>
      <c r="E12994" s="6">
        <v>112</v>
      </c>
      <c r="F12994" s="6">
        <v>112</v>
      </c>
      <c r="G12994" s="1">
        <v>123</v>
      </c>
      <c r="H12994" s="6" t="s">
        <v>488</v>
      </c>
      <c r="I12994" s="6" t="s">
        <v>257</v>
      </c>
      <c r="K12994" s="6">
        <v>179</v>
      </c>
    </row>
    <row r="12995" spans="1:11">
      <c r="A12995" s="6">
        <v>79034773</v>
      </c>
      <c r="B12995" t="s">
        <v>14357</v>
      </c>
      <c r="C12995" s="6" t="s">
        <v>966</v>
      </c>
      <c r="D12995" s="6">
        <v>28</v>
      </c>
      <c r="E12995" s="6">
        <v>112</v>
      </c>
      <c r="F12995" s="6">
        <v>112</v>
      </c>
      <c r="G12995" s="1">
        <v>123</v>
      </c>
      <c r="H12995" s="6" t="s">
        <v>966</v>
      </c>
      <c r="I12995" s="6" t="s">
        <v>241</v>
      </c>
      <c r="K12995" s="6">
        <v>172</v>
      </c>
    </row>
    <row r="12996" spans="1:11">
      <c r="A12996" s="6">
        <v>71100999</v>
      </c>
      <c r="B12996" t="s">
        <v>14358</v>
      </c>
      <c r="C12996" s="6" t="s">
        <v>377</v>
      </c>
      <c r="D12996" s="6">
        <v>26</v>
      </c>
      <c r="E12996" s="6">
        <v>112</v>
      </c>
      <c r="F12996" s="6">
        <v>112</v>
      </c>
      <c r="G12996" s="1">
        <v>123</v>
      </c>
      <c r="H12996" s="6" t="s">
        <v>377</v>
      </c>
      <c r="I12996" s="6" t="s">
        <v>827</v>
      </c>
      <c r="K12996" s="6">
        <v>197</v>
      </c>
    </row>
    <row r="12997" spans="1:11">
      <c r="A12997" s="6">
        <v>67269604</v>
      </c>
      <c r="B12997" t="s">
        <v>14359</v>
      </c>
      <c r="C12997" s="6" t="s">
        <v>2112</v>
      </c>
      <c r="D12997" s="6">
        <v>30</v>
      </c>
      <c r="E12997" s="6">
        <v>112</v>
      </c>
      <c r="F12997" s="6">
        <v>112</v>
      </c>
      <c r="G12997" s="1">
        <v>123</v>
      </c>
      <c r="H12997" s="6" t="s">
        <v>2112</v>
      </c>
      <c r="I12997" s="6" t="s">
        <v>348</v>
      </c>
      <c r="K12997" s="6">
        <v>185</v>
      </c>
    </row>
    <row r="12998" spans="1:11">
      <c r="A12998" s="6">
        <v>43124909</v>
      </c>
      <c r="B12998" t="s">
        <v>14360</v>
      </c>
      <c r="C12998" s="6" t="s">
        <v>2115</v>
      </c>
      <c r="D12998" s="6">
        <v>29</v>
      </c>
      <c r="E12998" s="6">
        <v>112</v>
      </c>
      <c r="F12998" s="6">
        <v>112</v>
      </c>
      <c r="G12998" s="1">
        <v>123</v>
      </c>
      <c r="H12998" s="6" t="s">
        <v>2115</v>
      </c>
      <c r="I12998" s="6" t="s">
        <v>236</v>
      </c>
      <c r="K12998" s="6">
        <v>186</v>
      </c>
    </row>
    <row r="12999" spans="1:11">
      <c r="A12999" s="6">
        <v>43296746</v>
      </c>
      <c r="B12999" t="s">
        <v>14361</v>
      </c>
      <c r="C12999" s="6" t="s">
        <v>966</v>
      </c>
      <c r="D12999" s="6">
        <v>25</v>
      </c>
      <c r="E12999" s="6">
        <v>112</v>
      </c>
      <c r="F12999" s="6">
        <v>112</v>
      </c>
      <c r="G12999" s="1">
        <v>123</v>
      </c>
      <c r="H12999" s="6" t="s">
        <v>966</v>
      </c>
      <c r="I12999" s="6" t="s">
        <v>236</v>
      </c>
      <c r="K12999" s="6">
        <v>180</v>
      </c>
    </row>
    <row r="13000" spans="1:11">
      <c r="A13000" s="6">
        <v>91150170</v>
      </c>
      <c r="B13000" t="s">
        <v>14362</v>
      </c>
      <c r="C13000" s="6" t="s">
        <v>2167</v>
      </c>
      <c r="D13000" s="6">
        <v>29</v>
      </c>
      <c r="E13000" s="6">
        <v>112</v>
      </c>
      <c r="F13000" s="6">
        <v>112</v>
      </c>
      <c r="G13000" s="1">
        <v>123</v>
      </c>
      <c r="H13000" s="6" t="s">
        <v>2167</v>
      </c>
      <c r="I13000" s="6" t="s">
        <v>309</v>
      </c>
      <c r="K13000" s="6">
        <v>190</v>
      </c>
    </row>
    <row r="13001" spans="1:11">
      <c r="A13001" s="6">
        <v>62235341</v>
      </c>
      <c r="B13001" t="s">
        <v>14363</v>
      </c>
      <c r="C13001" s="6" t="s">
        <v>314</v>
      </c>
      <c r="D13001" s="6">
        <v>22</v>
      </c>
      <c r="E13001" s="6">
        <v>112</v>
      </c>
      <c r="F13001" s="6">
        <v>112</v>
      </c>
      <c r="G13001" s="1">
        <v>123</v>
      </c>
      <c r="H13001" s="6" t="s">
        <v>314</v>
      </c>
      <c r="I13001" s="6" t="s">
        <v>1066</v>
      </c>
      <c r="K13001" s="6">
        <v>177</v>
      </c>
    </row>
    <row r="13002" spans="1:11">
      <c r="A13002" s="6">
        <v>75019362</v>
      </c>
      <c r="B13002" t="s">
        <v>14364</v>
      </c>
      <c r="C13002" s="6" t="s">
        <v>1624</v>
      </c>
      <c r="D13002" s="6">
        <v>31</v>
      </c>
      <c r="E13002" s="6">
        <v>112</v>
      </c>
      <c r="F13002" s="6">
        <v>112</v>
      </c>
      <c r="G13002" s="1">
        <v>123</v>
      </c>
      <c r="H13002" s="6" t="s">
        <v>1624</v>
      </c>
      <c r="I13002" s="6" t="s">
        <v>2639</v>
      </c>
      <c r="K13002" s="6">
        <v>190</v>
      </c>
    </row>
    <row r="13003" spans="1:11">
      <c r="A13003" s="6">
        <v>50040533</v>
      </c>
      <c r="B13003" t="s">
        <v>14365</v>
      </c>
      <c r="C13003" s="6" t="s">
        <v>1656</v>
      </c>
      <c r="D13003" s="6">
        <v>31</v>
      </c>
      <c r="E13003" s="6">
        <v>112</v>
      </c>
      <c r="F13003" s="6">
        <v>112</v>
      </c>
      <c r="G13003" s="1">
        <v>123</v>
      </c>
      <c r="H13003" s="6" t="s">
        <v>1656</v>
      </c>
      <c r="I13003" s="6" t="s">
        <v>344</v>
      </c>
      <c r="K13003" s="6">
        <v>182</v>
      </c>
    </row>
    <row r="13004" spans="1:11">
      <c r="A13004" s="6">
        <v>14005517</v>
      </c>
      <c r="B13004" t="s">
        <v>14366</v>
      </c>
      <c r="C13004" s="6" t="s">
        <v>1624</v>
      </c>
      <c r="D13004" s="6">
        <v>37</v>
      </c>
      <c r="E13004" s="6">
        <v>112</v>
      </c>
      <c r="F13004" s="6">
        <v>112</v>
      </c>
      <c r="G13004" s="1">
        <v>123</v>
      </c>
      <c r="H13004" s="6" t="s">
        <v>1624</v>
      </c>
      <c r="I13004" s="6" t="s">
        <v>603</v>
      </c>
      <c r="K13004" s="6">
        <v>184</v>
      </c>
    </row>
    <row r="13005" spans="1:11">
      <c r="A13005" s="6">
        <v>19186209</v>
      </c>
      <c r="B13005" t="s">
        <v>14367</v>
      </c>
      <c r="C13005" s="6" t="s">
        <v>1624</v>
      </c>
      <c r="D13005" s="6">
        <v>34</v>
      </c>
      <c r="E13005" s="6">
        <v>112</v>
      </c>
      <c r="F13005" s="6">
        <v>112</v>
      </c>
      <c r="G13005" s="1">
        <v>123</v>
      </c>
      <c r="H13005" s="6" t="s">
        <v>1624</v>
      </c>
      <c r="I13005" s="6" t="s">
        <v>257</v>
      </c>
      <c r="K13005" s="6">
        <v>190</v>
      </c>
    </row>
    <row r="13006" spans="1:11">
      <c r="A13006" s="6">
        <v>91190770</v>
      </c>
      <c r="B13006" t="s">
        <v>14368</v>
      </c>
      <c r="C13006" s="6" t="s">
        <v>1671</v>
      </c>
      <c r="D13006" s="6">
        <v>23</v>
      </c>
      <c r="E13006" s="6">
        <v>112</v>
      </c>
      <c r="F13006" s="6">
        <v>112</v>
      </c>
      <c r="G13006" s="1">
        <v>123</v>
      </c>
      <c r="H13006" s="6" t="s">
        <v>1671</v>
      </c>
      <c r="I13006" s="6" t="s">
        <v>309</v>
      </c>
      <c r="K13006" s="6">
        <v>172</v>
      </c>
    </row>
    <row r="13007" spans="1:11">
      <c r="A13007" s="6">
        <v>53149824</v>
      </c>
      <c r="B13007" t="s">
        <v>14369</v>
      </c>
      <c r="C13007" s="6" t="s">
        <v>240</v>
      </c>
      <c r="D13007" s="6">
        <v>25</v>
      </c>
      <c r="E13007" s="6">
        <v>112</v>
      </c>
      <c r="F13007" s="6">
        <v>112</v>
      </c>
      <c r="G13007" s="1">
        <v>123</v>
      </c>
      <c r="H13007" s="6" t="s">
        <v>240</v>
      </c>
      <c r="I13007" s="6" t="s">
        <v>729</v>
      </c>
      <c r="K13007" s="6">
        <v>180</v>
      </c>
    </row>
    <row r="13008" spans="1:11">
      <c r="A13008" s="6">
        <v>24053048</v>
      </c>
      <c r="B13008" t="s">
        <v>14370</v>
      </c>
      <c r="C13008" s="6" t="s">
        <v>319</v>
      </c>
      <c r="D13008" s="6">
        <v>26</v>
      </c>
      <c r="E13008" s="6">
        <v>112</v>
      </c>
      <c r="F13008" s="6">
        <v>112</v>
      </c>
      <c r="G13008" s="1">
        <v>123</v>
      </c>
      <c r="H13008" s="6" t="s">
        <v>319</v>
      </c>
      <c r="I13008" s="6" t="s">
        <v>657</v>
      </c>
      <c r="K13008" s="6">
        <v>188</v>
      </c>
    </row>
    <row r="13009" spans="1:11">
      <c r="A13009" s="6">
        <v>71114161</v>
      </c>
      <c r="B13009" t="s">
        <v>14371</v>
      </c>
      <c r="C13009" s="6" t="s">
        <v>1698</v>
      </c>
      <c r="D13009" s="6">
        <v>24</v>
      </c>
      <c r="E13009" s="6">
        <v>112</v>
      </c>
      <c r="F13009" s="6">
        <v>112</v>
      </c>
      <c r="G13009" s="1">
        <v>123</v>
      </c>
      <c r="H13009" s="6" t="s">
        <v>1698</v>
      </c>
      <c r="I13009" s="6" t="s">
        <v>827</v>
      </c>
      <c r="K13009" s="6">
        <v>185</v>
      </c>
    </row>
    <row r="13010" spans="1:11">
      <c r="A13010" s="6">
        <v>35017450</v>
      </c>
      <c r="B13010" t="s">
        <v>14372</v>
      </c>
      <c r="C13010" s="6" t="s">
        <v>944</v>
      </c>
      <c r="D13010" s="6">
        <v>32</v>
      </c>
      <c r="E13010" s="6">
        <v>112</v>
      </c>
      <c r="F13010" s="6">
        <v>112</v>
      </c>
      <c r="G13010" s="1">
        <v>123</v>
      </c>
      <c r="H13010" s="6" t="s">
        <v>944</v>
      </c>
      <c r="I13010" s="6" t="s">
        <v>309</v>
      </c>
      <c r="K13010" s="6">
        <v>175</v>
      </c>
    </row>
    <row r="13011" spans="1:11">
      <c r="A13011" s="6">
        <v>45081311</v>
      </c>
      <c r="B13011" t="s">
        <v>14373</v>
      </c>
      <c r="C13011" s="6" t="s">
        <v>1674</v>
      </c>
      <c r="D13011" s="6">
        <v>34</v>
      </c>
      <c r="E13011" s="6">
        <v>112</v>
      </c>
      <c r="F13011" s="6">
        <v>112</v>
      </c>
      <c r="G13011" s="1">
        <v>123</v>
      </c>
      <c r="H13011" s="6" t="s">
        <v>1674</v>
      </c>
      <c r="I13011" s="6" t="s">
        <v>2134</v>
      </c>
      <c r="K13011" s="6">
        <v>171</v>
      </c>
    </row>
    <row r="13012" spans="1:11">
      <c r="A13012" s="6">
        <v>28121649</v>
      </c>
      <c r="B13012" t="s">
        <v>14374</v>
      </c>
      <c r="C13012" s="6" t="s">
        <v>314</v>
      </c>
      <c r="D13012" s="6">
        <v>23</v>
      </c>
      <c r="E13012" s="6">
        <v>112</v>
      </c>
      <c r="F13012" s="6">
        <v>112</v>
      </c>
      <c r="G13012" s="1">
        <v>123</v>
      </c>
      <c r="H13012" s="6" t="s">
        <v>314</v>
      </c>
      <c r="I13012" s="6" t="s">
        <v>11053</v>
      </c>
      <c r="K13012" s="6">
        <v>180</v>
      </c>
    </row>
    <row r="13013" spans="1:11">
      <c r="A13013" s="6">
        <v>19219253</v>
      </c>
      <c r="B13013" t="s">
        <v>14375</v>
      </c>
      <c r="C13013" s="6" t="s">
        <v>2115</v>
      </c>
      <c r="D13013" s="6">
        <v>37</v>
      </c>
      <c r="E13013" s="6">
        <v>112</v>
      </c>
      <c r="F13013" s="6">
        <v>112</v>
      </c>
      <c r="G13013" s="1">
        <v>123</v>
      </c>
      <c r="H13013" s="6" t="s">
        <v>2115</v>
      </c>
      <c r="I13013" s="6" t="s">
        <v>257</v>
      </c>
      <c r="K13013" s="6">
        <v>192</v>
      </c>
    </row>
    <row r="13014" spans="1:11">
      <c r="A13014" s="6">
        <v>14185334</v>
      </c>
      <c r="B13014" t="s">
        <v>14376</v>
      </c>
      <c r="C13014" s="6" t="s">
        <v>1624</v>
      </c>
      <c r="D13014" s="6">
        <v>27</v>
      </c>
      <c r="E13014" s="6">
        <v>112</v>
      </c>
      <c r="F13014" s="6">
        <v>112</v>
      </c>
      <c r="G13014" s="1">
        <v>123</v>
      </c>
      <c r="H13014" s="6" t="s">
        <v>1624</v>
      </c>
      <c r="I13014" s="6" t="s">
        <v>603</v>
      </c>
      <c r="K13014" s="6">
        <v>195</v>
      </c>
    </row>
    <row r="13015" spans="1:11">
      <c r="A13015" s="6">
        <v>67207187</v>
      </c>
      <c r="B13015" t="s">
        <v>14377</v>
      </c>
      <c r="C13015" s="6" t="s">
        <v>829</v>
      </c>
      <c r="D13015" s="6">
        <v>27</v>
      </c>
      <c r="E13015" s="6">
        <v>112</v>
      </c>
      <c r="F13015" s="6">
        <v>112</v>
      </c>
      <c r="G13015" s="1">
        <v>122</v>
      </c>
      <c r="H13015" s="6" t="s">
        <v>829</v>
      </c>
      <c r="I13015" s="6" t="s">
        <v>348</v>
      </c>
      <c r="K13015" s="6">
        <v>182</v>
      </c>
    </row>
    <row r="13016" spans="1:11">
      <c r="A13016" s="6">
        <v>98046079</v>
      </c>
      <c r="B13016" t="s">
        <v>14378</v>
      </c>
      <c r="C13016" s="6" t="s">
        <v>944</v>
      </c>
      <c r="D13016" s="6">
        <v>23</v>
      </c>
      <c r="E13016" s="6">
        <v>112</v>
      </c>
      <c r="F13016" s="6">
        <v>112</v>
      </c>
      <c r="G13016" s="1">
        <v>122</v>
      </c>
      <c r="H13016" s="6" t="s">
        <v>944</v>
      </c>
      <c r="I13016" s="6" t="s">
        <v>1108</v>
      </c>
      <c r="K13016" s="6">
        <v>185</v>
      </c>
    </row>
    <row r="13017" spans="1:11">
      <c r="A13017" s="6">
        <v>57189803</v>
      </c>
      <c r="B13017" t="s">
        <v>14379</v>
      </c>
      <c r="C13017" s="6" t="s">
        <v>966</v>
      </c>
      <c r="D13017" s="6">
        <v>24</v>
      </c>
      <c r="E13017" s="6">
        <v>112</v>
      </c>
      <c r="F13017" s="6">
        <v>112</v>
      </c>
      <c r="G13017" s="1">
        <v>122</v>
      </c>
      <c r="H13017" s="6" t="s">
        <v>966</v>
      </c>
      <c r="I13017" s="6" t="s">
        <v>494</v>
      </c>
      <c r="K13017" s="6">
        <v>181</v>
      </c>
    </row>
    <row r="13018" spans="1:11">
      <c r="A13018" s="6">
        <v>71050207</v>
      </c>
      <c r="B13018" t="s">
        <v>14380</v>
      </c>
      <c r="C13018" s="6" t="s">
        <v>1673</v>
      </c>
      <c r="D13018" s="6">
        <v>31</v>
      </c>
      <c r="E13018" s="6">
        <v>112</v>
      </c>
      <c r="F13018" s="6">
        <v>112</v>
      </c>
      <c r="G13018" s="1">
        <v>122</v>
      </c>
      <c r="H13018" s="6" t="s">
        <v>1673</v>
      </c>
      <c r="I13018" s="6" t="s">
        <v>14381</v>
      </c>
      <c r="K13018" s="6">
        <v>185</v>
      </c>
    </row>
    <row r="13019" spans="1:11">
      <c r="A13019" s="6">
        <v>19196648</v>
      </c>
      <c r="B13019" t="s">
        <v>14382</v>
      </c>
      <c r="C13019" s="6" t="s">
        <v>1747</v>
      </c>
      <c r="D13019" s="6">
        <v>31</v>
      </c>
      <c r="E13019" s="6">
        <v>112</v>
      </c>
      <c r="F13019" s="6">
        <v>112</v>
      </c>
      <c r="G13019" s="1">
        <v>122</v>
      </c>
      <c r="H13019" s="6" t="s">
        <v>1747</v>
      </c>
      <c r="I13019" s="6" t="s">
        <v>257</v>
      </c>
      <c r="K13019" s="6">
        <v>178</v>
      </c>
    </row>
    <row r="13020" spans="1:11">
      <c r="A13020" s="6">
        <v>19153572</v>
      </c>
      <c r="B13020" t="s">
        <v>14383</v>
      </c>
      <c r="C13020" s="6" t="s">
        <v>1806</v>
      </c>
      <c r="D13020" s="6">
        <v>33</v>
      </c>
      <c r="E13020" s="6">
        <v>112</v>
      </c>
      <c r="F13020" s="6">
        <v>112</v>
      </c>
      <c r="G13020" s="1">
        <v>122</v>
      </c>
      <c r="H13020" s="6" t="s">
        <v>1806</v>
      </c>
      <c r="I13020" s="6" t="s">
        <v>257</v>
      </c>
      <c r="K13020" s="6">
        <v>174</v>
      </c>
    </row>
    <row r="13021" spans="1:11">
      <c r="A13021" s="6">
        <v>19161291</v>
      </c>
      <c r="B13021" t="s">
        <v>14384</v>
      </c>
      <c r="C13021" s="6" t="s">
        <v>1624</v>
      </c>
      <c r="D13021" s="6">
        <v>34</v>
      </c>
      <c r="E13021" s="6">
        <v>112</v>
      </c>
      <c r="F13021" s="6">
        <v>112</v>
      </c>
      <c r="G13021" s="1">
        <v>122</v>
      </c>
      <c r="H13021" s="6" t="s">
        <v>1624</v>
      </c>
      <c r="I13021" s="6" t="s">
        <v>257</v>
      </c>
      <c r="K13021" s="6">
        <v>188</v>
      </c>
    </row>
    <row r="13022" spans="1:11">
      <c r="A13022" s="6">
        <v>2000017548</v>
      </c>
      <c r="B13022" t="s">
        <v>14385</v>
      </c>
      <c r="C13022" s="6" t="s">
        <v>377</v>
      </c>
      <c r="D13022" s="6">
        <v>23</v>
      </c>
      <c r="E13022" s="6">
        <v>112</v>
      </c>
      <c r="F13022" s="6">
        <v>112</v>
      </c>
      <c r="G13022" s="1">
        <v>122</v>
      </c>
      <c r="H13022" s="6" t="s">
        <v>377</v>
      </c>
      <c r="I13022" s="6" t="s">
        <v>406</v>
      </c>
      <c r="K13022" s="6">
        <v>193</v>
      </c>
    </row>
    <row r="13023" spans="1:11">
      <c r="A13023" s="6">
        <v>19283477</v>
      </c>
      <c r="B13023" t="s">
        <v>14386</v>
      </c>
      <c r="C13023" s="6" t="s">
        <v>1624</v>
      </c>
      <c r="D13023" s="6">
        <v>30</v>
      </c>
      <c r="E13023" s="6">
        <v>112</v>
      </c>
      <c r="F13023" s="6">
        <v>112</v>
      </c>
      <c r="G13023" s="1">
        <v>122</v>
      </c>
      <c r="H13023" s="6" t="s">
        <v>1624</v>
      </c>
      <c r="I13023" s="6" t="s">
        <v>257</v>
      </c>
      <c r="K13023" s="6">
        <v>192</v>
      </c>
    </row>
    <row r="13024" spans="1:11">
      <c r="A13024" s="6">
        <v>14221920</v>
      </c>
      <c r="B13024" t="s">
        <v>14387</v>
      </c>
      <c r="C13024" s="6" t="s">
        <v>319</v>
      </c>
      <c r="D13024" s="6">
        <v>24</v>
      </c>
      <c r="E13024" s="6">
        <v>112</v>
      </c>
      <c r="F13024" s="6">
        <v>112</v>
      </c>
      <c r="G13024" s="1">
        <v>122</v>
      </c>
      <c r="H13024" s="6" t="s">
        <v>319</v>
      </c>
      <c r="I13024" s="6" t="s">
        <v>603</v>
      </c>
      <c r="K13024" s="6">
        <v>189</v>
      </c>
    </row>
    <row r="13025" spans="1:11">
      <c r="A13025" s="6">
        <v>29106994</v>
      </c>
      <c r="B13025" t="s">
        <v>14388</v>
      </c>
      <c r="C13025" s="6" t="s">
        <v>377</v>
      </c>
      <c r="D13025" s="6">
        <v>29</v>
      </c>
      <c r="E13025" s="6">
        <v>112</v>
      </c>
      <c r="F13025" s="6">
        <v>112</v>
      </c>
      <c r="G13025" s="1">
        <v>122</v>
      </c>
      <c r="H13025" s="6" t="s">
        <v>377</v>
      </c>
      <c r="I13025" s="6" t="s">
        <v>259</v>
      </c>
      <c r="K13025" s="6">
        <v>188</v>
      </c>
    </row>
    <row r="13026" spans="1:11">
      <c r="A13026" s="6">
        <v>19313398</v>
      </c>
      <c r="B13026" t="s">
        <v>14389</v>
      </c>
      <c r="C13026" s="6" t="s">
        <v>2115</v>
      </c>
      <c r="D13026" s="6">
        <v>28</v>
      </c>
      <c r="E13026" s="6">
        <v>112</v>
      </c>
      <c r="F13026" s="6">
        <v>112</v>
      </c>
      <c r="G13026" s="1">
        <v>122</v>
      </c>
      <c r="H13026" s="6" t="s">
        <v>2115</v>
      </c>
      <c r="I13026" s="6" t="s">
        <v>257</v>
      </c>
      <c r="K13026" s="6">
        <v>187</v>
      </c>
    </row>
    <row r="13027" spans="1:11">
      <c r="A13027" s="6">
        <v>14035149</v>
      </c>
      <c r="B13027" t="s">
        <v>14390</v>
      </c>
      <c r="C13027" s="6" t="s">
        <v>303</v>
      </c>
      <c r="D13027" s="6">
        <v>33</v>
      </c>
      <c r="E13027" s="6">
        <v>112</v>
      </c>
      <c r="F13027" s="6">
        <v>112</v>
      </c>
      <c r="G13027" s="1">
        <v>122</v>
      </c>
      <c r="H13027" s="6" t="s">
        <v>303</v>
      </c>
      <c r="I13027" s="6" t="s">
        <v>187</v>
      </c>
      <c r="K13027" s="6">
        <v>171</v>
      </c>
    </row>
    <row r="13028" spans="1:11">
      <c r="A13028" s="6">
        <v>65030821</v>
      </c>
      <c r="B13028" t="s">
        <v>14391</v>
      </c>
      <c r="C13028" s="6" t="s">
        <v>944</v>
      </c>
      <c r="D13028" s="6">
        <v>27</v>
      </c>
      <c r="E13028" s="6">
        <v>112</v>
      </c>
      <c r="F13028" s="6">
        <v>112</v>
      </c>
      <c r="G13028" s="1">
        <v>122</v>
      </c>
      <c r="H13028" s="6" t="s">
        <v>944</v>
      </c>
      <c r="I13028" s="6" t="s">
        <v>2539</v>
      </c>
      <c r="K13028" s="6">
        <v>167</v>
      </c>
    </row>
    <row r="13029" spans="1:11">
      <c r="A13029" s="6">
        <v>24056892</v>
      </c>
      <c r="B13029" t="s">
        <v>14392</v>
      </c>
      <c r="C13029" s="6" t="s">
        <v>377</v>
      </c>
      <c r="D13029" s="6">
        <v>24</v>
      </c>
      <c r="E13029" s="6">
        <v>112</v>
      </c>
      <c r="F13029" s="6">
        <v>112</v>
      </c>
      <c r="G13029" s="1">
        <v>122</v>
      </c>
      <c r="H13029" s="6" t="s">
        <v>377</v>
      </c>
      <c r="I13029" s="6" t="s">
        <v>657</v>
      </c>
      <c r="K13029" s="6">
        <v>185</v>
      </c>
    </row>
    <row r="13030" spans="1:11">
      <c r="A13030" s="6">
        <v>79013394</v>
      </c>
      <c r="B13030" t="s">
        <v>14393</v>
      </c>
      <c r="C13030" s="6" t="s">
        <v>1674</v>
      </c>
      <c r="D13030" s="6">
        <v>30</v>
      </c>
      <c r="E13030" s="6">
        <v>112</v>
      </c>
      <c r="F13030" s="6">
        <v>112</v>
      </c>
      <c r="G13030" s="1">
        <v>122</v>
      </c>
      <c r="H13030" s="6" t="s">
        <v>1674</v>
      </c>
      <c r="I13030" s="6" t="s">
        <v>241</v>
      </c>
      <c r="K13030" s="6">
        <v>177</v>
      </c>
    </row>
    <row r="13031" spans="1:11">
      <c r="A13031" s="6">
        <v>37079215</v>
      </c>
      <c r="B13031" t="s">
        <v>14394</v>
      </c>
      <c r="C13031" s="6" t="s">
        <v>1716</v>
      </c>
      <c r="D13031" s="6">
        <v>23</v>
      </c>
      <c r="E13031" s="6">
        <v>112</v>
      </c>
      <c r="F13031" s="6">
        <v>112</v>
      </c>
      <c r="G13031" s="1">
        <v>122</v>
      </c>
      <c r="H13031" s="6" t="s">
        <v>1716</v>
      </c>
      <c r="I13031" s="6" t="s">
        <v>406</v>
      </c>
      <c r="K13031" s="6">
        <v>176</v>
      </c>
    </row>
    <row r="13032" spans="1:11">
      <c r="A13032" s="6">
        <v>67248421</v>
      </c>
      <c r="B13032" t="s">
        <v>14395</v>
      </c>
      <c r="C13032" s="6" t="s">
        <v>1732</v>
      </c>
      <c r="D13032" s="6">
        <v>25</v>
      </c>
      <c r="E13032" s="6">
        <v>112</v>
      </c>
      <c r="F13032" s="6">
        <v>112</v>
      </c>
      <c r="G13032" s="1">
        <v>122</v>
      </c>
      <c r="H13032" s="6" t="s">
        <v>1732</v>
      </c>
      <c r="I13032" s="6" t="s">
        <v>348</v>
      </c>
      <c r="K13032" s="6">
        <v>180</v>
      </c>
    </row>
    <row r="13033" spans="1:11">
      <c r="A13033" s="6">
        <v>14043046</v>
      </c>
      <c r="B13033" t="s">
        <v>14396</v>
      </c>
      <c r="C13033" s="6" t="s">
        <v>1672</v>
      </c>
      <c r="D13033" s="6">
        <v>31</v>
      </c>
      <c r="E13033" s="6">
        <v>112</v>
      </c>
      <c r="F13033" s="6">
        <v>112</v>
      </c>
      <c r="G13033" s="1">
        <v>122</v>
      </c>
      <c r="H13033" s="6" t="s">
        <v>1672</v>
      </c>
      <c r="I13033" s="6" t="s">
        <v>14397</v>
      </c>
      <c r="K13033" s="6">
        <v>174</v>
      </c>
    </row>
    <row r="13034" spans="1:11">
      <c r="A13034" s="6">
        <v>92082196</v>
      </c>
      <c r="B13034" t="s">
        <v>14398</v>
      </c>
      <c r="C13034" s="6" t="s">
        <v>218</v>
      </c>
      <c r="D13034" s="6">
        <v>24</v>
      </c>
      <c r="E13034" s="6">
        <v>112</v>
      </c>
      <c r="F13034" s="6">
        <v>112</v>
      </c>
      <c r="G13034" s="1">
        <v>122</v>
      </c>
      <c r="H13034" s="6" t="s">
        <v>218</v>
      </c>
      <c r="I13034" s="6" t="s">
        <v>2771</v>
      </c>
      <c r="K13034" s="6">
        <v>182</v>
      </c>
    </row>
    <row r="13035" spans="1:11">
      <c r="A13035" s="6">
        <v>24021243</v>
      </c>
      <c r="B13035" t="s">
        <v>14399</v>
      </c>
      <c r="C13035" s="6" t="s">
        <v>377</v>
      </c>
      <c r="D13035" s="6">
        <v>31</v>
      </c>
      <c r="E13035" s="6">
        <v>112</v>
      </c>
      <c r="F13035" s="6">
        <v>112</v>
      </c>
      <c r="G13035" s="1">
        <v>122</v>
      </c>
      <c r="H13035" s="6" t="s">
        <v>377</v>
      </c>
      <c r="I13035" s="6" t="s">
        <v>657</v>
      </c>
      <c r="K13035" s="6">
        <v>189</v>
      </c>
    </row>
    <row r="13036" spans="1:11">
      <c r="A13036" s="6">
        <v>62251750</v>
      </c>
      <c r="B13036" t="s">
        <v>14400</v>
      </c>
      <c r="C13036" s="6" t="s">
        <v>289</v>
      </c>
      <c r="D13036" s="6">
        <v>23</v>
      </c>
      <c r="E13036" s="6">
        <v>112</v>
      </c>
      <c r="F13036" s="6">
        <v>112</v>
      </c>
      <c r="G13036" s="1">
        <v>122</v>
      </c>
      <c r="H13036" s="6" t="s">
        <v>289</v>
      </c>
      <c r="I13036" s="6" t="s">
        <v>1066</v>
      </c>
      <c r="K13036" s="6">
        <v>177</v>
      </c>
    </row>
    <row r="13037" spans="1:11">
      <c r="A13037" s="6">
        <v>67216775</v>
      </c>
      <c r="B13037" t="s">
        <v>14401</v>
      </c>
      <c r="C13037" s="6" t="s">
        <v>377</v>
      </c>
      <c r="D13037" s="6">
        <v>29</v>
      </c>
      <c r="E13037" s="6">
        <v>112</v>
      </c>
      <c r="F13037" s="6">
        <v>112</v>
      </c>
      <c r="G13037" s="1">
        <v>122</v>
      </c>
      <c r="H13037" s="6" t="s">
        <v>377</v>
      </c>
      <c r="I13037" s="6" t="s">
        <v>348</v>
      </c>
      <c r="K13037" s="6">
        <v>187</v>
      </c>
    </row>
    <row r="13038" spans="1:11">
      <c r="A13038" s="6">
        <v>45104572</v>
      </c>
      <c r="B13038" t="s">
        <v>14402</v>
      </c>
      <c r="C13038" s="6" t="s">
        <v>238</v>
      </c>
      <c r="D13038" s="6">
        <v>27</v>
      </c>
      <c r="E13038" s="6">
        <v>112</v>
      </c>
      <c r="F13038" s="6">
        <v>112</v>
      </c>
      <c r="G13038" s="1">
        <v>122</v>
      </c>
      <c r="H13038" s="6" t="s">
        <v>238</v>
      </c>
      <c r="I13038" s="6" t="s">
        <v>2134</v>
      </c>
      <c r="K13038" s="6">
        <v>177</v>
      </c>
    </row>
    <row r="13039" spans="1:11">
      <c r="A13039" s="6">
        <v>2000168257</v>
      </c>
      <c r="B13039" t="s">
        <v>14403</v>
      </c>
      <c r="C13039" s="6" t="s">
        <v>2113</v>
      </c>
      <c r="D13039" s="6">
        <v>22</v>
      </c>
      <c r="E13039" s="6">
        <v>112</v>
      </c>
      <c r="F13039" s="6">
        <v>112</v>
      </c>
      <c r="G13039" s="1">
        <v>122</v>
      </c>
      <c r="H13039" s="6" t="s">
        <v>2113</v>
      </c>
      <c r="I13039" s="6" t="s">
        <v>2134</v>
      </c>
      <c r="K13039" s="6">
        <v>178</v>
      </c>
    </row>
    <row r="13040" spans="1:11">
      <c r="A13040" s="6">
        <v>2000160696</v>
      </c>
      <c r="B13040" t="s">
        <v>14404</v>
      </c>
      <c r="C13040" s="6" t="s">
        <v>2112</v>
      </c>
      <c r="D13040" s="6">
        <v>21</v>
      </c>
      <c r="E13040" s="6">
        <v>112</v>
      </c>
      <c r="F13040" s="6">
        <v>112</v>
      </c>
      <c r="G13040" s="1">
        <v>122</v>
      </c>
      <c r="H13040" s="6" t="s">
        <v>2112</v>
      </c>
      <c r="I13040" s="6" t="s">
        <v>6485</v>
      </c>
      <c r="K13040" s="6">
        <v>183</v>
      </c>
    </row>
    <row r="13041" spans="1:11">
      <c r="A13041" s="6">
        <v>13181736</v>
      </c>
      <c r="B13041" t="s">
        <v>14405</v>
      </c>
      <c r="C13041" s="6" t="s">
        <v>2157</v>
      </c>
      <c r="D13041" s="6">
        <v>27</v>
      </c>
      <c r="E13041" s="6">
        <v>112</v>
      </c>
      <c r="F13041" s="6">
        <v>112</v>
      </c>
      <c r="G13041" s="1">
        <v>122</v>
      </c>
      <c r="H13041" s="6" t="s">
        <v>2157</v>
      </c>
      <c r="I13041" s="6" t="s">
        <v>477</v>
      </c>
      <c r="K13041" s="6">
        <v>178</v>
      </c>
    </row>
    <row r="13042" spans="1:11">
      <c r="A13042" s="6">
        <v>91175718</v>
      </c>
      <c r="B13042" t="s">
        <v>363</v>
      </c>
      <c r="C13042" s="6" t="s">
        <v>1624</v>
      </c>
      <c r="D13042" s="6">
        <v>29</v>
      </c>
      <c r="E13042" s="6">
        <v>112</v>
      </c>
      <c r="F13042" s="6">
        <v>112</v>
      </c>
      <c r="G13042" s="1">
        <v>122</v>
      </c>
      <c r="H13042" s="6" t="s">
        <v>1624</v>
      </c>
      <c r="I13042" s="6" t="s">
        <v>309</v>
      </c>
      <c r="K13042" s="6">
        <v>198</v>
      </c>
    </row>
    <row r="13043" spans="1:11">
      <c r="A13043" s="6">
        <v>91188740</v>
      </c>
      <c r="B13043" t="s">
        <v>14406</v>
      </c>
      <c r="C13043" s="6" t="s">
        <v>2149</v>
      </c>
      <c r="D13043" s="6">
        <v>25</v>
      </c>
      <c r="E13043" s="6">
        <v>112</v>
      </c>
      <c r="F13043" s="6">
        <v>112</v>
      </c>
      <c r="G13043" s="1">
        <v>122</v>
      </c>
      <c r="H13043" s="6" t="s">
        <v>2149</v>
      </c>
      <c r="I13043" s="6" t="s">
        <v>309</v>
      </c>
      <c r="K13043" s="6">
        <v>180</v>
      </c>
    </row>
    <row r="13044" spans="1:11">
      <c r="A13044" s="6">
        <v>95040954</v>
      </c>
      <c r="B13044" t="s">
        <v>14407</v>
      </c>
      <c r="C13044" s="6" t="s">
        <v>2198</v>
      </c>
      <c r="D13044" s="6">
        <v>28</v>
      </c>
      <c r="E13044" s="6">
        <v>112</v>
      </c>
      <c r="F13044" s="6">
        <v>112</v>
      </c>
      <c r="G13044" s="1">
        <v>122</v>
      </c>
      <c r="H13044" s="6" t="s">
        <v>2198</v>
      </c>
      <c r="I13044" s="6" t="s">
        <v>259</v>
      </c>
      <c r="K13044" s="6">
        <v>185</v>
      </c>
    </row>
    <row r="13045" spans="1:11">
      <c r="A13045" s="6">
        <v>72051195</v>
      </c>
      <c r="B13045" t="s">
        <v>14408</v>
      </c>
      <c r="C13045" s="6" t="s">
        <v>2198</v>
      </c>
      <c r="D13045" s="6">
        <v>26</v>
      </c>
      <c r="E13045" s="6">
        <v>112</v>
      </c>
      <c r="F13045" s="6">
        <v>112</v>
      </c>
      <c r="G13045" s="1">
        <v>122</v>
      </c>
      <c r="H13045" s="6" t="s">
        <v>2198</v>
      </c>
      <c r="I13045" s="6" t="s">
        <v>811</v>
      </c>
      <c r="K13045" s="6">
        <v>191</v>
      </c>
    </row>
    <row r="13046" spans="1:11">
      <c r="A13046" s="6">
        <v>49055609</v>
      </c>
      <c r="B13046" t="s">
        <v>14409</v>
      </c>
      <c r="C13046" s="6" t="s">
        <v>314</v>
      </c>
      <c r="D13046" s="6">
        <v>23</v>
      </c>
      <c r="E13046" s="6">
        <v>112</v>
      </c>
      <c r="F13046" s="6">
        <v>112</v>
      </c>
      <c r="G13046" s="1">
        <v>122</v>
      </c>
      <c r="H13046" s="6" t="s">
        <v>314</v>
      </c>
      <c r="I13046" s="6" t="s">
        <v>344</v>
      </c>
      <c r="K13046" s="6">
        <v>171</v>
      </c>
    </row>
    <row r="13047" spans="1:11">
      <c r="A13047" s="6">
        <v>18089597</v>
      </c>
      <c r="B13047" t="s">
        <v>14410</v>
      </c>
      <c r="C13047" s="6" t="s">
        <v>1176</v>
      </c>
      <c r="D13047" s="6">
        <v>29</v>
      </c>
      <c r="E13047" s="6">
        <v>112</v>
      </c>
      <c r="F13047" s="6">
        <v>112</v>
      </c>
      <c r="G13047" s="1">
        <v>122</v>
      </c>
      <c r="H13047" s="6" t="s">
        <v>1176</v>
      </c>
      <c r="I13047" s="6" t="s">
        <v>1375</v>
      </c>
      <c r="K13047" s="6">
        <v>178</v>
      </c>
    </row>
    <row r="13048" spans="1:11">
      <c r="A13048" s="6">
        <v>16279505</v>
      </c>
      <c r="B13048" t="s">
        <v>14411</v>
      </c>
      <c r="C13048" s="6" t="s">
        <v>619</v>
      </c>
      <c r="D13048" s="6">
        <v>23</v>
      </c>
      <c r="E13048" s="6">
        <v>112</v>
      </c>
      <c r="F13048" s="6">
        <v>112</v>
      </c>
      <c r="G13048" s="1">
        <v>122</v>
      </c>
      <c r="H13048" s="6" t="s">
        <v>619</v>
      </c>
      <c r="I13048" s="6" t="s">
        <v>1708</v>
      </c>
      <c r="K13048" s="6">
        <v>183</v>
      </c>
    </row>
    <row r="13049" spans="1:11">
      <c r="A13049" s="6">
        <v>37005660</v>
      </c>
      <c r="B13049" t="s">
        <v>14412</v>
      </c>
      <c r="C13049" s="6" t="s">
        <v>966</v>
      </c>
      <c r="D13049" s="6">
        <v>33</v>
      </c>
      <c r="E13049" s="6">
        <v>112</v>
      </c>
      <c r="F13049" s="6">
        <v>112</v>
      </c>
      <c r="G13049" s="1">
        <v>122</v>
      </c>
      <c r="H13049" s="6" t="s">
        <v>966</v>
      </c>
      <c r="I13049" s="6" t="s">
        <v>4479</v>
      </c>
      <c r="K13049" s="6">
        <v>174</v>
      </c>
    </row>
    <row r="13050" spans="1:11">
      <c r="A13050" s="6">
        <v>63002353</v>
      </c>
      <c r="B13050" t="s">
        <v>14413</v>
      </c>
      <c r="C13050" s="6" t="s">
        <v>942</v>
      </c>
      <c r="D13050" s="6">
        <v>36</v>
      </c>
      <c r="E13050" s="6">
        <v>112</v>
      </c>
      <c r="F13050" s="6">
        <v>112</v>
      </c>
      <c r="G13050" s="1">
        <v>122</v>
      </c>
      <c r="H13050" s="6" t="s">
        <v>942</v>
      </c>
      <c r="I13050" s="6" t="s">
        <v>1708</v>
      </c>
      <c r="K13050" s="6">
        <v>183</v>
      </c>
    </row>
    <row r="13051" spans="1:11">
      <c r="A13051" s="6">
        <v>67272997</v>
      </c>
      <c r="B13051" t="s">
        <v>14414</v>
      </c>
      <c r="C13051" s="6" t="s">
        <v>303</v>
      </c>
      <c r="D13051" s="6">
        <v>28</v>
      </c>
      <c r="E13051" s="6">
        <v>112</v>
      </c>
      <c r="F13051" s="6">
        <v>112</v>
      </c>
      <c r="G13051" s="1">
        <v>122</v>
      </c>
      <c r="H13051" s="6" t="s">
        <v>303</v>
      </c>
      <c r="I13051" s="6" t="s">
        <v>348</v>
      </c>
      <c r="K13051" s="6">
        <v>174</v>
      </c>
    </row>
    <row r="13052" spans="1:11">
      <c r="A13052" s="6">
        <v>49055784</v>
      </c>
      <c r="B13052" t="s">
        <v>14415</v>
      </c>
      <c r="C13052" s="6" t="s">
        <v>2112</v>
      </c>
      <c r="D13052" s="6">
        <v>26</v>
      </c>
      <c r="E13052" s="6">
        <v>112</v>
      </c>
      <c r="F13052" s="6">
        <v>112</v>
      </c>
      <c r="G13052" s="1">
        <v>122</v>
      </c>
      <c r="H13052" s="6" t="s">
        <v>2112</v>
      </c>
      <c r="I13052" s="6" t="s">
        <v>775</v>
      </c>
      <c r="K13052" s="6">
        <v>184</v>
      </c>
    </row>
    <row r="13053" spans="1:11">
      <c r="A13053" s="6">
        <v>2000082493</v>
      </c>
      <c r="B13053" t="s">
        <v>14416</v>
      </c>
      <c r="C13053" s="6" t="s">
        <v>2112</v>
      </c>
      <c r="D13053" s="6">
        <v>25</v>
      </c>
      <c r="E13053" s="6">
        <v>112</v>
      </c>
      <c r="F13053" s="6">
        <v>112</v>
      </c>
      <c r="G13053" s="1">
        <v>121</v>
      </c>
      <c r="H13053" s="6" t="s">
        <v>2112</v>
      </c>
      <c r="I13053" s="6" t="s">
        <v>14417</v>
      </c>
      <c r="K13053" s="6">
        <v>182</v>
      </c>
    </row>
    <row r="13054" spans="1:11">
      <c r="A13054" s="6">
        <v>19088570</v>
      </c>
      <c r="B13054" t="s">
        <v>14418</v>
      </c>
      <c r="C13054" s="6" t="s">
        <v>319</v>
      </c>
      <c r="D13054" s="6">
        <v>33</v>
      </c>
      <c r="E13054" s="6">
        <v>112</v>
      </c>
      <c r="F13054" s="6">
        <v>112</v>
      </c>
      <c r="G13054" s="1">
        <v>121</v>
      </c>
      <c r="H13054" s="6" t="s">
        <v>319</v>
      </c>
      <c r="I13054" s="6" t="s">
        <v>257</v>
      </c>
      <c r="K13054" s="6">
        <v>181</v>
      </c>
    </row>
    <row r="13055" spans="1:11">
      <c r="A13055" s="6">
        <v>72046354</v>
      </c>
      <c r="B13055" t="s">
        <v>14419</v>
      </c>
      <c r="C13055" s="6" t="s">
        <v>218</v>
      </c>
      <c r="D13055" s="6">
        <v>30</v>
      </c>
      <c r="E13055" s="6">
        <v>112</v>
      </c>
      <c r="F13055" s="6">
        <v>112</v>
      </c>
      <c r="G13055" s="1">
        <v>121</v>
      </c>
      <c r="H13055" s="6" t="s">
        <v>218</v>
      </c>
      <c r="I13055" s="6" t="s">
        <v>811</v>
      </c>
      <c r="K13055" s="6">
        <v>186</v>
      </c>
    </row>
    <row r="13056" spans="1:11">
      <c r="A13056" s="6">
        <v>83262115</v>
      </c>
      <c r="B13056" t="s">
        <v>14420</v>
      </c>
      <c r="C13056" s="6" t="s">
        <v>377</v>
      </c>
      <c r="D13056" s="6">
        <v>24</v>
      </c>
      <c r="E13056" s="6">
        <v>112</v>
      </c>
      <c r="F13056" s="6">
        <v>112</v>
      </c>
      <c r="G13056" s="1">
        <v>121</v>
      </c>
      <c r="H13056" s="6" t="s">
        <v>377</v>
      </c>
      <c r="I13056" s="6" t="s">
        <v>306</v>
      </c>
      <c r="K13056" s="6">
        <v>192</v>
      </c>
    </row>
    <row r="13057" spans="1:11">
      <c r="A13057" s="6">
        <v>20049244</v>
      </c>
      <c r="B13057" t="s">
        <v>14421</v>
      </c>
      <c r="C13057" s="6" t="s">
        <v>829</v>
      </c>
      <c r="D13057" s="6">
        <v>25</v>
      </c>
      <c r="E13057" s="6">
        <v>112</v>
      </c>
      <c r="F13057" s="6">
        <v>112</v>
      </c>
      <c r="G13057" s="1">
        <v>121</v>
      </c>
      <c r="H13057" s="6" t="s">
        <v>829</v>
      </c>
      <c r="I13057" s="6" t="s">
        <v>3230</v>
      </c>
      <c r="K13057" s="6">
        <v>186</v>
      </c>
    </row>
    <row r="13058" spans="1:11">
      <c r="A13058" s="6">
        <v>76002903</v>
      </c>
      <c r="B13058" t="s">
        <v>14422</v>
      </c>
      <c r="C13058" s="6" t="s">
        <v>377</v>
      </c>
      <c r="D13058" s="6">
        <v>37</v>
      </c>
      <c r="E13058" s="6">
        <v>112</v>
      </c>
      <c r="F13058" s="6">
        <v>112</v>
      </c>
      <c r="G13058" s="1">
        <v>121</v>
      </c>
      <c r="H13058" s="6" t="s">
        <v>377</v>
      </c>
      <c r="I13058" s="6" t="s">
        <v>378</v>
      </c>
      <c r="K13058" s="6">
        <v>182</v>
      </c>
    </row>
    <row r="13059" spans="1:11">
      <c r="A13059" s="6">
        <v>12078292</v>
      </c>
      <c r="B13059" t="s">
        <v>14423</v>
      </c>
      <c r="C13059" s="6" t="s">
        <v>377</v>
      </c>
      <c r="D13059" s="6">
        <v>26</v>
      </c>
      <c r="E13059" s="6">
        <v>112</v>
      </c>
      <c r="F13059" s="6">
        <v>112</v>
      </c>
      <c r="G13059" s="1">
        <v>121</v>
      </c>
      <c r="H13059" s="6" t="s">
        <v>377</v>
      </c>
      <c r="I13059" s="6" t="s">
        <v>477</v>
      </c>
      <c r="K13059" s="6">
        <v>188</v>
      </c>
    </row>
    <row r="13060" spans="1:11">
      <c r="A13060" s="6">
        <v>49061462</v>
      </c>
      <c r="B13060" t="s">
        <v>14424</v>
      </c>
      <c r="C13060" s="6" t="s">
        <v>488</v>
      </c>
      <c r="D13060" s="6">
        <v>24</v>
      </c>
      <c r="E13060" s="6">
        <v>112</v>
      </c>
      <c r="F13060" s="6">
        <v>112</v>
      </c>
      <c r="G13060" s="1">
        <v>121</v>
      </c>
      <c r="H13060" s="6" t="s">
        <v>488</v>
      </c>
      <c r="I13060" s="6" t="s">
        <v>1809</v>
      </c>
      <c r="K13060" s="6">
        <v>171</v>
      </c>
    </row>
    <row r="13061" spans="1:11">
      <c r="A13061" s="6">
        <v>91149510</v>
      </c>
      <c r="B13061" t="s">
        <v>14425</v>
      </c>
      <c r="C13061" s="6" t="s">
        <v>640</v>
      </c>
      <c r="D13061" s="6">
        <v>28</v>
      </c>
      <c r="E13061" s="6">
        <v>112</v>
      </c>
      <c r="F13061" s="6">
        <v>112</v>
      </c>
      <c r="G13061" s="1">
        <v>121</v>
      </c>
      <c r="H13061" s="6" t="s">
        <v>640</v>
      </c>
      <c r="I13061" s="6" t="s">
        <v>309</v>
      </c>
      <c r="K13061" s="6">
        <v>186</v>
      </c>
    </row>
    <row r="13062" spans="1:11">
      <c r="A13062" s="6">
        <v>76051008</v>
      </c>
      <c r="B13062" t="s">
        <v>14426</v>
      </c>
      <c r="C13062" s="6" t="s">
        <v>640</v>
      </c>
      <c r="D13062" s="6">
        <v>26</v>
      </c>
      <c r="E13062" s="6">
        <v>112</v>
      </c>
      <c r="F13062" s="6">
        <v>112</v>
      </c>
      <c r="G13062" s="1">
        <v>121</v>
      </c>
      <c r="H13062" s="6" t="s">
        <v>640</v>
      </c>
      <c r="I13062" s="6" t="s">
        <v>378</v>
      </c>
      <c r="K13062" s="6">
        <v>175</v>
      </c>
    </row>
    <row r="13063" spans="1:11">
      <c r="A13063" s="6">
        <v>14198131</v>
      </c>
      <c r="B13063" t="s">
        <v>14427</v>
      </c>
      <c r="C13063" s="6" t="s">
        <v>640</v>
      </c>
      <c r="D13063" s="6">
        <v>26</v>
      </c>
      <c r="E13063" s="6">
        <v>112</v>
      </c>
      <c r="F13063" s="6">
        <v>112</v>
      </c>
      <c r="G13063" s="1">
        <v>121</v>
      </c>
      <c r="H13063" s="6" t="s">
        <v>640</v>
      </c>
      <c r="I13063" s="6" t="s">
        <v>603</v>
      </c>
      <c r="K13063" s="6">
        <v>176</v>
      </c>
    </row>
    <row r="13064" spans="1:11">
      <c r="A13064" s="6">
        <v>14219436</v>
      </c>
      <c r="B13064" t="s">
        <v>14428</v>
      </c>
      <c r="C13064" s="6" t="s">
        <v>1747</v>
      </c>
      <c r="D13064" s="6">
        <v>26</v>
      </c>
      <c r="E13064" s="6">
        <v>112</v>
      </c>
      <c r="F13064" s="6">
        <v>112</v>
      </c>
      <c r="G13064" s="1">
        <v>121</v>
      </c>
      <c r="H13064" s="6" t="s">
        <v>1747</v>
      </c>
      <c r="I13064" s="6" t="s">
        <v>603</v>
      </c>
      <c r="K13064" s="6">
        <v>179</v>
      </c>
    </row>
    <row r="13065" spans="1:11">
      <c r="A13065" s="6">
        <v>76035679</v>
      </c>
      <c r="B13065" t="s">
        <v>14429</v>
      </c>
      <c r="C13065" s="6" t="s">
        <v>2115</v>
      </c>
      <c r="D13065" s="6">
        <v>32</v>
      </c>
      <c r="E13065" s="6">
        <v>112</v>
      </c>
      <c r="F13065" s="6">
        <v>112</v>
      </c>
      <c r="G13065" s="1">
        <v>121</v>
      </c>
      <c r="H13065" s="6" t="s">
        <v>2115</v>
      </c>
      <c r="I13065" s="6" t="s">
        <v>378</v>
      </c>
      <c r="K13065" s="6">
        <v>181</v>
      </c>
    </row>
    <row r="13066" spans="1:11">
      <c r="A13066" s="6">
        <v>76038373</v>
      </c>
      <c r="B13066" t="s">
        <v>14430</v>
      </c>
      <c r="C13066" s="6" t="s">
        <v>377</v>
      </c>
      <c r="D13066" s="6">
        <v>29</v>
      </c>
      <c r="E13066" s="6">
        <v>112</v>
      </c>
      <c r="F13066" s="6">
        <v>112</v>
      </c>
      <c r="G13066" s="1">
        <v>121</v>
      </c>
      <c r="H13066" s="6" t="s">
        <v>377</v>
      </c>
      <c r="I13066" s="6" t="s">
        <v>378</v>
      </c>
      <c r="K13066" s="6">
        <v>186</v>
      </c>
    </row>
    <row r="13067" spans="1:11">
      <c r="A13067" s="6">
        <v>13101893</v>
      </c>
      <c r="B13067" t="s">
        <v>14431</v>
      </c>
      <c r="C13067" s="6" t="s">
        <v>314</v>
      </c>
      <c r="D13067" s="6">
        <v>33</v>
      </c>
      <c r="E13067" s="6">
        <v>112</v>
      </c>
      <c r="F13067" s="6">
        <v>112</v>
      </c>
      <c r="G13067" s="1">
        <v>121</v>
      </c>
      <c r="H13067" s="6" t="s">
        <v>314</v>
      </c>
      <c r="I13067" s="6" t="s">
        <v>14432</v>
      </c>
      <c r="K13067" s="6">
        <v>168</v>
      </c>
    </row>
    <row r="13068" spans="1:11">
      <c r="A13068" s="6">
        <v>84125492</v>
      </c>
      <c r="B13068" t="s">
        <v>14433</v>
      </c>
      <c r="C13068" s="6" t="s">
        <v>942</v>
      </c>
      <c r="D13068" s="6">
        <v>29</v>
      </c>
      <c r="E13068" s="6">
        <v>112</v>
      </c>
      <c r="F13068" s="6">
        <v>112</v>
      </c>
      <c r="G13068" s="1">
        <v>121</v>
      </c>
      <c r="H13068" s="6" t="s">
        <v>942</v>
      </c>
      <c r="I13068" s="6" t="s">
        <v>3403</v>
      </c>
      <c r="K13068" s="6">
        <v>171</v>
      </c>
    </row>
    <row r="13069" spans="1:11">
      <c r="A13069" s="6">
        <v>80029890</v>
      </c>
      <c r="B13069" t="s">
        <v>14434</v>
      </c>
      <c r="C13069" s="6" t="s">
        <v>1709</v>
      </c>
      <c r="D13069" s="6">
        <v>32</v>
      </c>
      <c r="E13069" s="6">
        <v>112</v>
      </c>
      <c r="F13069" s="6">
        <v>112</v>
      </c>
      <c r="G13069" s="1">
        <v>121</v>
      </c>
      <c r="H13069" s="6" t="s">
        <v>1709</v>
      </c>
      <c r="I13069" s="6" t="s">
        <v>378</v>
      </c>
      <c r="K13069" s="6">
        <v>175</v>
      </c>
    </row>
    <row r="13070" spans="1:11">
      <c r="A13070" s="6">
        <v>14227540</v>
      </c>
      <c r="B13070" t="s">
        <v>14435</v>
      </c>
      <c r="C13070" s="6" t="s">
        <v>377</v>
      </c>
      <c r="D13070" s="6">
        <v>25</v>
      </c>
      <c r="E13070" s="6">
        <v>112</v>
      </c>
      <c r="F13070" s="6">
        <v>112</v>
      </c>
      <c r="G13070" s="1">
        <v>121</v>
      </c>
      <c r="H13070" s="6" t="s">
        <v>377</v>
      </c>
      <c r="I13070" s="6" t="s">
        <v>603</v>
      </c>
      <c r="K13070" s="6">
        <v>180</v>
      </c>
    </row>
    <row r="13071" spans="1:11">
      <c r="A13071" s="6">
        <v>27160150</v>
      </c>
      <c r="B13071" t="s">
        <v>14436</v>
      </c>
      <c r="C13071" s="6" t="s">
        <v>1732</v>
      </c>
      <c r="D13071" s="6">
        <v>24</v>
      </c>
      <c r="E13071" s="6">
        <v>112</v>
      </c>
      <c r="F13071" s="6">
        <v>112</v>
      </c>
      <c r="G13071" s="1">
        <v>121</v>
      </c>
      <c r="H13071" s="6" t="s">
        <v>1732</v>
      </c>
      <c r="I13071" s="6" t="s">
        <v>442</v>
      </c>
      <c r="K13071" s="6">
        <v>190</v>
      </c>
    </row>
    <row r="13072" spans="1:11">
      <c r="A13072" s="6">
        <v>19327981</v>
      </c>
      <c r="B13072" t="s">
        <v>14437</v>
      </c>
      <c r="C13072" s="6" t="s">
        <v>640</v>
      </c>
      <c r="D13072" s="6">
        <v>25</v>
      </c>
      <c r="E13072" s="6">
        <v>112</v>
      </c>
      <c r="F13072" s="6">
        <v>112</v>
      </c>
      <c r="G13072" s="1">
        <v>121</v>
      </c>
      <c r="H13072" s="6" t="s">
        <v>640</v>
      </c>
      <c r="I13072" s="6" t="s">
        <v>257</v>
      </c>
      <c r="K13072" s="6">
        <v>172</v>
      </c>
    </row>
    <row r="13073" spans="1:11">
      <c r="A13073" s="6">
        <v>14224335</v>
      </c>
      <c r="B13073" t="s">
        <v>14438</v>
      </c>
      <c r="C13073" s="6" t="s">
        <v>589</v>
      </c>
      <c r="D13073" s="6">
        <v>25</v>
      </c>
      <c r="E13073" s="6">
        <v>112</v>
      </c>
      <c r="F13073" s="6">
        <v>112</v>
      </c>
      <c r="G13073" s="1">
        <v>121</v>
      </c>
      <c r="H13073" s="6" t="s">
        <v>589</v>
      </c>
      <c r="I13073" s="6" t="s">
        <v>603</v>
      </c>
      <c r="K13073" s="6">
        <v>182</v>
      </c>
    </row>
    <row r="13074" spans="1:11">
      <c r="A13074" s="6">
        <v>861948</v>
      </c>
      <c r="B13074" t="s">
        <v>14439</v>
      </c>
      <c r="C13074" s="6" t="s">
        <v>2167</v>
      </c>
      <c r="D13074" s="6">
        <v>36</v>
      </c>
      <c r="E13074" s="6">
        <v>112</v>
      </c>
      <c r="F13074" s="6">
        <v>112</v>
      </c>
      <c r="G13074" s="1">
        <v>121</v>
      </c>
      <c r="H13074" s="6" t="s">
        <v>2167</v>
      </c>
      <c r="I13074" s="6" t="s">
        <v>406</v>
      </c>
      <c r="K13074" s="6">
        <v>187</v>
      </c>
    </row>
    <row r="13075" spans="1:11">
      <c r="A13075" s="6">
        <v>54200648</v>
      </c>
      <c r="B13075" t="s">
        <v>14440</v>
      </c>
      <c r="C13075" s="6" t="s">
        <v>319</v>
      </c>
      <c r="D13075" s="6">
        <v>26</v>
      </c>
      <c r="E13075" s="6">
        <v>112</v>
      </c>
      <c r="F13075" s="6">
        <v>112</v>
      </c>
      <c r="G13075" s="1">
        <v>121</v>
      </c>
      <c r="H13075" s="6" t="s">
        <v>319</v>
      </c>
      <c r="I13075" s="6" t="s">
        <v>8075</v>
      </c>
      <c r="K13075" s="6">
        <v>178</v>
      </c>
    </row>
    <row r="13076" spans="1:11">
      <c r="A13076" s="6">
        <v>14195046</v>
      </c>
      <c r="B13076" t="s">
        <v>14441</v>
      </c>
      <c r="C13076" s="6" t="s">
        <v>2121</v>
      </c>
      <c r="D13076" s="6">
        <v>24</v>
      </c>
      <c r="E13076" s="6">
        <v>112</v>
      </c>
      <c r="F13076" s="6">
        <v>112</v>
      </c>
      <c r="G13076" s="1">
        <v>121</v>
      </c>
      <c r="H13076" s="6" t="s">
        <v>2121</v>
      </c>
      <c r="I13076" s="6" t="s">
        <v>603</v>
      </c>
      <c r="K13076" s="6">
        <v>180</v>
      </c>
    </row>
    <row r="13077" spans="1:11">
      <c r="A13077" s="6">
        <v>14032798</v>
      </c>
      <c r="B13077" t="s">
        <v>14442</v>
      </c>
      <c r="C13077" s="6" t="s">
        <v>1213</v>
      </c>
      <c r="D13077" s="6">
        <v>36</v>
      </c>
      <c r="E13077" s="6">
        <v>112</v>
      </c>
      <c r="F13077" s="6">
        <v>112</v>
      </c>
      <c r="G13077" s="1">
        <v>121</v>
      </c>
      <c r="H13077" s="6" t="s">
        <v>1213</v>
      </c>
      <c r="I13077" s="6" t="s">
        <v>603</v>
      </c>
      <c r="K13077" s="6">
        <v>175</v>
      </c>
    </row>
    <row r="13078" spans="1:11">
      <c r="A13078" s="6">
        <v>43268697</v>
      </c>
      <c r="B13078" t="s">
        <v>14443</v>
      </c>
      <c r="C13078" s="6" t="s">
        <v>1674</v>
      </c>
      <c r="D13078" s="6">
        <v>26</v>
      </c>
      <c r="E13078" s="6">
        <v>112</v>
      </c>
      <c r="F13078" s="6">
        <v>112</v>
      </c>
      <c r="G13078" s="1">
        <v>121</v>
      </c>
      <c r="H13078" s="6" t="s">
        <v>1674</v>
      </c>
      <c r="I13078" s="6" t="s">
        <v>236</v>
      </c>
      <c r="K13078" s="6">
        <v>176</v>
      </c>
    </row>
    <row r="13079" spans="1:11">
      <c r="A13079" s="6">
        <v>58123712</v>
      </c>
      <c r="B13079" t="s">
        <v>14444</v>
      </c>
      <c r="C13079" s="6" t="s">
        <v>2116</v>
      </c>
      <c r="D13079" s="6">
        <v>26</v>
      </c>
      <c r="E13079" s="6">
        <v>112</v>
      </c>
      <c r="F13079" s="6">
        <v>112</v>
      </c>
      <c r="G13079" s="1">
        <v>121</v>
      </c>
      <c r="H13079" s="6" t="s">
        <v>2116</v>
      </c>
      <c r="I13079" s="6" t="s">
        <v>194</v>
      </c>
      <c r="K13079" s="6">
        <v>190</v>
      </c>
    </row>
    <row r="13080" spans="1:11">
      <c r="A13080" s="6">
        <v>45101410</v>
      </c>
      <c r="B13080" t="s">
        <v>14445</v>
      </c>
      <c r="C13080" s="6" t="s">
        <v>1732</v>
      </c>
      <c r="D13080" s="6">
        <v>31</v>
      </c>
      <c r="E13080" s="6">
        <v>112</v>
      </c>
      <c r="F13080" s="6">
        <v>112</v>
      </c>
      <c r="G13080" s="1">
        <v>121</v>
      </c>
      <c r="H13080" s="6" t="s">
        <v>1732</v>
      </c>
      <c r="I13080" s="6" t="s">
        <v>2134</v>
      </c>
      <c r="K13080" s="6">
        <v>184</v>
      </c>
    </row>
    <row r="13081" spans="1:11">
      <c r="A13081" s="6">
        <v>85120945</v>
      </c>
      <c r="B13081" t="s">
        <v>14446</v>
      </c>
      <c r="C13081" s="6" t="s">
        <v>314</v>
      </c>
      <c r="D13081" s="6">
        <v>31</v>
      </c>
      <c r="E13081" s="6">
        <v>112</v>
      </c>
      <c r="F13081" s="6">
        <v>112</v>
      </c>
      <c r="G13081" s="1">
        <v>120</v>
      </c>
      <c r="H13081" s="6" t="s">
        <v>314</v>
      </c>
      <c r="I13081" s="6" t="s">
        <v>963</v>
      </c>
      <c r="K13081" s="6">
        <v>180</v>
      </c>
    </row>
    <row r="13082" spans="1:11">
      <c r="A13082" s="6">
        <v>53157284</v>
      </c>
      <c r="B13082" t="s">
        <v>14447</v>
      </c>
      <c r="C13082" s="6" t="s">
        <v>319</v>
      </c>
      <c r="D13082" s="6">
        <v>25</v>
      </c>
      <c r="E13082" s="6">
        <v>112</v>
      </c>
      <c r="F13082" s="6">
        <v>112</v>
      </c>
      <c r="G13082" s="1">
        <v>120</v>
      </c>
      <c r="H13082" s="6" t="s">
        <v>319</v>
      </c>
      <c r="I13082" s="6" t="s">
        <v>1055</v>
      </c>
      <c r="K13082" s="6">
        <v>181</v>
      </c>
    </row>
    <row r="13083" spans="1:11">
      <c r="A13083" s="6">
        <v>14220220</v>
      </c>
      <c r="B13083" t="s">
        <v>14448</v>
      </c>
      <c r="C13083" s="6" t="s">
        <v>2115</v>
      </c>
      <c r="D13083" s="6">
        <v>29</v>
      </c>
      <c r="E13083" s="6">
        <v>112</v>
      </c>
      <c r="F13083" s="6">
        <v>112</v>
      </c>
      <c r="G13083" s="1">
        <v>120</v>
      </c>
      <c r="H13083" s="6" t="s">
        <v>2115</v>
      </c>
      <c r="I13083" s="6" t="s">
        <v>603</v>
      </c>
      <c r="K13083" s="6">
        <v>177</v>
      </c>
    </row>
    <row r="13084" spans="1:11">
      <c r="A13084" s="6">
        <v>85029687</v>
      </c>
      <c r="B13084" t="s">
        <v>14449</v>
      </c>
      <c r="C13084" s="6" t="s">
        <v>319</v>
      </c>
      <c r="D13084" s="6">
        <v>36</v>
      </c>
      <c r="E13084" s="6">
        <v>112</v>
      </c>
      <c r="F13084" s="6">
        <v>112</v>
      </c>
      <c r="G13084" s="1">
        <v>120</v>
      </c>
      <c r="H13084" s="6" t="s">
        <v>319</v>
      </c>
      <c r="I13084" s="6" t="s">
        <v>1734</v>
      </c>
      <c r="K13084" s="6">
        <v>178</v>
      </c>
    </row>
    <row r="13085" spans="1:11">
      <c r="A13085" s="6">
        <v>91145128</v>
      </c>
      <c r="B13085" t="s">
        <v>14450</v>
      </c>
      <c r="C13085" s="6" t="s">
        <v>1672</v>
      </c>
      <c r="D13085" s="6">
        <v>29</v>
      </c>
      <c r="E13085" s="6">
        <v>112</v>
      </c>
      <c r="F13085" s="6">
        <v>112</v>
      </c>
      <c r="G13085" s="1">
        <v>120</v>
      </c>
      <c r="H13085" s="6" t="s">
        <v>1672</v>
      </c>
      <c r="I13085" s="6" t="s">
        <v>14451</v>
      </c>
      <c r="K13085" s="6">
        <v>183</v>
      </c>
    </row>
    <row r="13086" spans="1:11">
      <c r="A13086" s="6">
        <v>19052745</v>
      </c>
      <c r="B13086" t="s">
        <v>14452</v>
      </c>
      <c r="C13086" s="6" t="s">
        <v>640</v>
      </c>
      <c r="D13086" s="6">
        <v>35</v>
      </c>
      <c r="E13086" s="6">
        <v>112</v>
      </c>
      <c r="F13086" s="6">
        <v>112</v>
      </c>
      <c r="G13086" s="1">
        <v>120</v>
      </c>
      <c r="H13086" s="6" t="s">
        <v>640</v>
      </c>
      <c r="I13086" s="6" t="s">
        <v>257</v>
      </c>
      <c r="K13086" s="6">
        <v>176</v>
      </c>
    </row>
    <row r="13087" spans="1:11">
      <c r="A13087" s="6">
        <v>76050765</v>
      </c>
      <c r="B13087" t="s">
        <v>14453</v>
      </c>
      <c r="C13087" s="6" t="s">
        <v>640</v>
      </c>
      <c r="D13087" s="6">
        <v>27</v>
      </c>
      <c r="E13087" s="6">
        <v>112</v>
      </c>
      <c r="F13087" s="6">
        <v>112</v>
      </c>
      <c r="G13087" s="1">
        <v>120</v>
      </c>
      <c r="H13087" s="6" t="s">
        <v>640</v>
      </c>
      <c r="I13087" s="6" t="s">
        <v>378</v>
      </c>
      <c r="K13087" s="6">
        <v>175</v>
      </c>
    </row>
    <row r="13088" spans="1:11">
      <c r="A13088" s="6">
        <v>16328901</v>
      </c>
      <c r="B13088" t="s">
        <v>14454</v>
      </c>
      <c r="C13088" s="6" t="s">
        <v>319</v>
      </c>
      <c r="D13088" s="6">
        <v>24</v>
      </c>
      <c r="E13088" s="6">
        <v>112</v>
      </c>
      <c r="F13088" s="6">
        <v>112</v>
      </c>
      <c r="G13088" s="1">
        <v>120</v>
      </c>
      <c r="H13088" s="6" t="s">
        <v>319</v>
      </c>
      <c r="I13088" s="6" t="s">
        <v>1890</v>
      </c>
      <c r="K13088" s="6">
        <v>191</v>
      </c>
    </row>
    <row r="13089" spans="1:11">
      <c r="A13089" s="6">
        <v>62075209</v>
      </c>
      <c r="B13089" t="s">
        <v>14455</v>
      </c>
      <c r="C13089" s="6" t="s">
        <v>2167</v>
      </c>
      <c r="D13089" s="6">
        <v>31</v>
      </c>
      <c r="E13089" s="6">
        <v>112</v>
      </c>
      <c r="F13089" s="6">
        <v>112</v>
      </c>
      <c r="G13089" s="1">
        <v>120</v>
      </c>
      <c r="H13089" s="6" t="s">
        <v>2167</v>
      </c>
      <c r="I13089" s="6" t="s">
        <v>2879</v>
      </c>
      <c r="K13089" s="6">
        <v>192</v>
      </c>
    </row>
    <row r="13090" spans="1:11">
      <c r="A13090" s="6">
        <v>86013518</v>
      </c>
      <c r="B13090" t="s">
        <v>14456</v>
      </c>
      <c r="C13090" s="6" t="s">
        <v>2115</v>
      </c>
      <c r="D13090" s="6">
        <v>34</v>
      </c>
      <c r="E13090" s="6">
        <v>112</v>
      </c>
      <c r="F13090" s="6">
        <v>112</v>
      </c>
      <c r="G13090" s="1">
        <v>120</v>
      </c>
      <c r="H13090" s="6" t="s">
        <v>2115</v>
      </c>
      <c r="I13090" s="6" t="s">
        <v>1283</v>
      </c>
      <c r="K13090" s="6">
        <v>182</v>
      </c>
    </row>
    <row r="13091" spans="1:11">
      <c r="A13091" s="6">
        <v>13135755</v>
      </c>
      <c r="B13091" t="s">
        <v>14457</v>
      </c>
      <c r="C13091" s="6" t="s">
        <v>2121</v>
      </c>
      <c r="D13091" s="6">
        <v>31</v>
      </c>
      <c r="E13091" s="6">
        <v>112</v>
      </c>
      <c r="F13091" s="6">
        <v>112</v>
      </c>
      <c r="G13091" s="1">
        <v>120</v>
      </c>
      <c r="H13091" s="6" t="s">
        <v>2121</v>
      </c>
      <c r="I13091" s="6" t="s">
        <v>3265</v>
      </c>
      <c r="K13091" s="6">
        <v>170</v>
      </c>
    </row>
    <row r="13092" spans="1:11">
      <c r="A13092" s="6">
        <v>67279599</v>
      </c>
      <c r="B13092" t="s">
        <v>14458</v>
      </c>
      <c r="C13092" s="6" t="s">
        <v>319</v>
      </c>
      <c r="D13092" s="6">
        <v>25</v>
      </c>
      <c r="E13092" s="6">
        <v>112</v>
      </c>
      <c r="F13092" s="6">
        <v>112</v>
      </c>
      <c r="G13092" s="1">
        <v>120</v>
      </c>
      <c r="H13092" s="6" t="s">
        <v>319</v>
      </c>
      <c r="I13092" s="6" t="s">
        <v>442</v>
      </c>
      <c r="K13092" s="6">
        <v>184</v>
      </c>
    </row>
    <row r="13093" spans="1:11">
      <c r="A13093" s="6">
        <v>38017481</v>
      </c>
      <c r="B13093" t="s">
        <v>14459</v>
      </c>
      <c r="C13093" s="6" t="s">
        <v>319</v>
      </c>
      <c r="D13093" s="6">
        <v>32</v>
      </c>
      <c r="E13093" s="6">
        <v>112</v>
      </c>
      <c r="F13093" s="6">
        <v>112</v>
      </c>
      <c r="G13093" s="1">
        <v>120</v>
      </c>
      <c r="H13093" s="6" t="s">
        <v>319</v>
      </c>
      <c r="I13093" s="6" t="s">
        <v>1277</v>
      </c>
      <c r="K13093" s="6">
        <v>185</v>
      </c>
    </row>
    <row r="13094" spans="1:11">
      <c r="A13094" s="6">
        <v>76014919</v>
      </c>
      <c r="B13094" t="s">
        <v>14460</v>
      </c>
      <c r="C13094" s="6" t="s">
        <v>558</v>
      </c>
      <c r="D13094" s="6">
        <v>32</v>
      </c>
      <c r="E13094" s="6">
        <v>112</v>
      </c>
      <c r="F13094" s="6">
        <v>112</v>
      </c>
      <c r="G13094" s="1">
        <v>120</v>
      </c>
      <c r="H13094" s="6" t="s">
        <v>558</v>
      </c>
      <c r="I13094" s="6" t="s">
        <v>378</v>
      </c>
      <c r="K13094" s="6">
        <v>175</v>
      </c>
    </row>
    <row r="13095" spans="1:11">
      <c r="A13095" s="6">
        <v>91142914</v>
      </c>
      <c r="B13095" t="s">
        <v>14461</v>
      </c>
      <c r="C13095" s="6" t="s">
        <v>1624</v>
      </c>
      <c r="D13095" s="6">
        <v>30</v>
      </c>
      <c r="E13095" s="6">
        <v>112</v>
      </c>
      <c r="F13095" s="6">
        <v>112</v>
      </c>
      <c r="G13095" s="1">
        <v>120</v>
      </c>
      <c r="H13095" s="6" t="s">
        <v>1624</v>
      </c>
      <c r="I13095" s="6" t="s">
        <v>309</v>
      </c>
      <c r="K13095" s="6">
        <v>192</v>
      </c>
    </row>
    <row r="13096" spans="1:11">
      <c r="A13096" s="6">
        <v>19371570</v>
      </c>
      <c r="B13096" t="s">
        <v>14462</v>
      </c>
      <c r="C13096" s="6" t="s">
        <v>2115</v>
      </c>
      <c r="D13096" s="6">
        <v>28</v>
      </c>
      <c r="E13096" s="6">
        <v>112</v>
      </c>
      <c r="F13096" s="6">
        <v>112</v>
      </c>
      <c r="G13096" s="1">
        <v>120</v>
      </c>
      <c r="H13096" s="6" t="s">
        <v>2115</v>
      </c>
      <c r="I13096" s="6" t="s">
        <v>257</v>
      </c>
      <c r="K13096" s="6">
        <v>195</v>
      </c>
    </row>
    <row r="13097" spans="1:11">
      <c r="A13097" s="6">
        <v>68005637</v>
      </c>
      <c r="B13097" t="s">
        <v>14463</v>
      </c>
      <c r="C13097" s="6" t="s">
        <v>1674</v>
      </c>
      <c r="D13097" s="6">
        <v>34</v>
      </c>
      <c r="E13097" s="6">
        <v>112</v>
      </c>
      <c r="F13097" s="6">
        <v>112</v>
      </c>
      <c r="G13097" s="1">
        <v>120</v>
      </c>
      <c r="H13097" s="6" t="s">
        <v>1674</v>
      </c>
      <c r="I13097" s="6" t="s">
        <v>14464</v>
      </c>
      <c r="K13097" s="6">
        <v>178</v>
      </c>
    </row>
    <row r="13098" spans="1:11">
      <c r="A13098" s="6">
        <v>19142718</v>
      </c>
      <c r="B13098" t="s">
        <v>14465</v>
      </c>
      <c r="C13098" s="6" t="s">
        <v>2167</v>
      </c>
      <c r="D13098" s="6">
        <v>33</v>
      </c>
      <c r="E13098" s="6">
        <v>112</v>
      </c>
      <c r="F13098" s="6">
        <v>112</v>
      </c>
      <c r="G13098" s="1">
        <v>120</v>
      </c>
      <c r="H13098" s="6" t="s">
        <v>2167</v>
      </c>
      <c r="I13098" s="6" t="s">
        <v>257</v>
      </c>
      <c r="K13098" s="6">
        <v>186</v>
      </c>
    </row>
    <row r="13099" spans="1:11">
      <c r="A13099" s="6">
        <v>80001537</v>
      </c>
      <c r="B13099" t="s">
        <v>14466</v>
      </c>
      <c r="C13099" s="6" t="s">
        <v>2046</v>
      </c>
      <c r="D13099" s="6">
        <v>36</v>
      </c>
      <c r="E13099" s="6">
        <v>112</v>
      </c>
      <c r="F13099" s="6">
        <v>112</v>
      </c>
      <c r="G13099" s="1">
        <v>120</v>
      </c>
      <c r="H13099" s="6" t="s">
        <v>2046</v>
      </c>
      <c r="I13099" s="6" t="s">
        <v>3192</v>
      </c>
      <c r="K13099" s="6">
        <v>169</v>
      </c>
    </row>
    <row r="13100" spans="1:11">
      <c r="A13100" s="6">
        <v>79034197</v>
      </c>
      <c r="B13100" t="s">
        <v>14467</v>
      </c>
      <c r="C13100" s="6" t="s">
        <v>319</v>
      </c>
      <c r="D13100" s="6">
        <v>31</v>
      </c>
      <c r="E13100" s="6">
        <v>112</v>
      </c>
      <c r="F13100" s="6">
        <v>112</v>
      </c>
      <c r="G13100" s="1">
        <v>120</v>
      </c>
      <c r="H13100" s="6" t="s">
        <v>319</v>
      </c>
      <c r="I13100" s="6" t="s">
        <v>241</v>
      </c>
      <c r="K13100" s="6">
        <v>181</v>
      </c>
    </row>
    <row r="13101" spans="1:11">
      <c r="A13101" s="6">
        <v>59072150</v>
      </c>
      <c r="B13101" t="s">
        <v>14468</v>
      </c>
      <c r="C13101" s="6" t="s">
        <v>488</v>
      </c>
      <c r="D13101" s="6">
        <v>29</v>
      </c>
      <c r="E13101" s="6">
        <v>112</v>
      </c>
      <c r="F13101" s="6">
        <v>112</v>
      </c>
      <c r="G13101" s="1">
        <v>120</v>
      </c>
      <c r="H13101" s="6" t="s">
        <v>488</v>
      </c>
      <c r="I13101" s="6" t="s">
        <v>1625</v>
      </c>
      <c r="K13101" s="6">
        <v>180</v>
      </c>
    </row>
    <row r="13102" spans="1:11">
      <c r="A13102" s="6">
        <v>45086299</v>
      </c>
      <c r="B13102" t="s">
        <v>14469</v>
      </c>
      <c r="C13102" s="6" t="s">
        <v>645</v>
      </c>
      <c r="D13102" s="6">
        <v>33</v>
      </c>
      <c r="E13102" s="6">
        <v>112</v>
      </c>
      <c r="F13102" s="6">
        <v>112</v>
      </c>
      <c r="G13102" s="1">
        <v>120</v>
      </c>
      <c r="H13102" s="6" t="s">
        <v>645</v>
      </c>
      <c r="I13102" s="6" t="s">
        <v>2134</v>
      </c>
      <c r="K13102" s="6">
        <v>181</v>
      </c>
    </row>
    <row r="13103" spans="1:11">
      <c r="A13103" s="6">
        <v>13178114</v>
      </c>
      <c r="B13103" t="s">
        <v>14470</v>
      </c>
      <c r="C13103" s="6" t="s">
        <v>319</v>
      </c>
      <c r="D13103" s="6">
        <v>29</v>
      </c>
      <c r="E13103" s="6">
        <v>112</v>
      </c>
      <c r="F13103" s="6">
        <v>112</v>
      </c>
      <c r="G13103" s="1">
        <v>120</v>
      </c>
      <c r="H13103" s="6" t="s">
        <v>319</v>
      </c>
      <c r="I13103" s="6" t="s">
        <v>14471</v>
      </c>
      <c r="K13103" s="6">
        <v>188</v>
      </c>
    </row>
    <row r="13104" spans="1:11">
      <c r="A13104" s="6">
        <v>14024710</v>
      </c>
      <c r="B13104" t="s">
        <v>14472</v>
      </c>
      <c r="C13104" s="6" t="s">
        <v>966</v>
      </c>
      <c r="D13104" s="6">
        <v>30</v>
      </c>
      <c r="E13104" s="6">
        <v>112</v>
      </c>
      <c r="F13104" s="6">
        <v>112</v>
      </c>
      <c r="G13104" s="1">
        <v>120</v>
      </c>
      <c r="H13104" s="6" t="s">
        <v>966</v>
      </c>
      <c r="I13104" s="6" t="s">
        <v>187</v>
      </c>
      <c r="K13104" s="6">
        <v>175</v>
      </c>
    </row>
    <row r="13105" spans="1:11">
      <c r="A13105" s="6">
        <v>27110646</v>
      </c>
      <c r="B13105" t="s">
        <v>14473</v>
      </c>
      <c r="C13105" s="6" t="s">
        <v>319</v>
      </c>
      <c r="D13105" s="6">
        <v>28</v>
      </c>
      <c r="E13105" s="6">
        <v>112</v>
      </c>
      <c r="F13105" s="6">
        <v>112</v>
      </c>
      <c r="G13105" s="1">
        <v>120</v>
      </c>
      <c r="H13105" s="6" t="s">
        <v>319</v>
      </c>
      <c r="I13105" s="6" t="s">
        <v>339</v>
      </c>
      <c r="K13105" s="6">
        <v>181</v>
      </c>
    </row>
    <row r="13106" spans="1:11">
      <c r="A13106" s="6">
        <v>13137118</v>
      </c>
      <c r="B13106" t="s">
        <v>14474</v>
      </c>
      <c r="C13106" s="6" t="s">
        <v>2115</v>
      </c>
      <c r="D13106" s="6">
        <v>32</v>
      </c>
      <c r="E13106" s="6">
        <v>112</v>
      </c>
      <c r="F13106" s="6">
        <v>112</v>
      </c>
      <c r="G13106" s="1">
        <v>120</v>
      </c>
      <c r="H13106" s="6" t="s">
        <v>2115</v>
      </c>
      <c r="I13106" s="6" t="s">
        <v>14475</v>
      </c>
      <c r="K13106" s="6">
        <v>162</v>
      </c>
    </row>
    <row r="13107" spans="1:11">
      <c r="A13107" s="6">
        <v>14005410</v>
      </c>
      <c r="B13107" t="s">
        <v>14476</v>
      </c>
      <c r="C13107" s="6" t="s">
        <v>377</v>
      </c>
      <c r="D13107" s="6">
        <v>35</v>
      </c>
      <c r="E13107" s="6">
        <v>112</v>
      </c>
      <c r="F13107" s="6">
        <v>112</v>
      </c>
      <c r="G13107" s="1">
        <v>120</v>
      </c>
      <c r="H13107" s="6" t="s">
        <v>377</v>
      </c>
      <c r="I13107" s="6" t="s">
        <v>3107</v>
      </c>
      <c r="K13107" s="6">
        <v>190</v>
      </c>
    </row>
    <row r="13108" spans="1:11">
      <c r="A13108" s="6">
        <v>18032918</v>
      </c>
      <c r="B13108" t="s">
        <v>14477</v>
      </c>
      <c r="C13108" s="6" t="s">
        <v>1213</v>
      </c>
      <c r="D13108" s="6">
        <v>33</v>
      </c>
      <c r="E13108" s="6">
        <v>112</v>
      </c>
      <c r="F13108" s="6">
        <v>112</v>
      </c>
      <c r="G13108" s="1">
        <v>120</v>
      </c>
      <c r="H13108" s="6" t="s">
        <v>1213</v>
      </c>
      <c r="I13108" s="6" t="s">
        <v>1117</v>
      </c>
      <c r="K13108" s="6">
        <v>184</v>
      </c>
    </row>
    <row r="13109" spans="1:11">
      <c r="A13109" s="6">
        <v>19035802</v>
      </c>
      <c r="B13109" t="s">
        <v>14478</v>
      </c>
      <c r="C13109" s="6" t="s">
        <v>319</v>
      </c>
      <c r="D13109" s="6">
        <v>36</v>
      </c>
      <c r="E13109" s="6">
        <v>112</v>
      </c>
      <c r="F13109" s="6">
        <v>112</v>
      </c>
      <c r="G13109" s="1">
        <v>120</v>
      </c>
      <c r="H13109" s="6" t="s">
        <v>319</v>
      </c>
      <c r="I13109" s="6" t="s">
        <v>257</v>
      </c>
      <c r="K13109" s="6">
        <v>179</v>
      </c>
    </row>
    <row r="13110" spans="1:11">
      <c r="A13110" s="6">
        <v>2000091040</v>
      </c>
      <c r="B13110" t="s">
        <v>14479</v>
      </c>
      <c r="C13110" s="6" t="s">
        <v>377</v>
      </c>
      <c r="D13110" s="6">
        <v>22</v>
      </c>
      <c r="E13110" s="6">
        <v>112</v>
      </c>
      <c r="F13110" s="6">
        <v>112</v>
      </c>
      <c r="G13110" s="1">
        <v>120</v>
      </c>
      <c r="H13110" s="6" t="s">
        <v>377</v>
      </c>
      <c r="I13110" s="6" t="s">
        <v>241</v>
      </c>
      <c r="K13110" s="6">
        <v>185</v>
      </c>
    </row>
    <row r="13111" spans="1:11">
      <c r="A13111" s="6">
        <v>18032181</v>
      </c>
      <c r="B13111" t="s">
        <v>14480</v>
      </c>
      <c r="C13111" s="6" t="s">
        <v>1624</v>
      </c>
      <c r="D13111" s="6">
        <v>31</v>
      </c>
      <c r="E13111" s="6">
        <v>112</v>
      </c>
      <c r="F13111" s="6">
        <v>112</v>
      </c>
      <c r="G13111" s="1">
        <v>120</v>
      </c>
      <c r="H13111" s="6" t="s">
        <v>1624</v>
      </c>
      <c r="I13111" s="6" t="s">
        <v>1117</v>
      </c>
      <c r="K13111" s="6">
        <v>198</v>
      </c>
    </row>
    <row r="13112" spans="1:11">
      <c r="A13112" s="6">
        <v>49040378</v>
      </c>
      <c r="B13112" t="s">
        <v>14481</v>
      </c>
      <c r="C13112" s="6" t="s">
        <v>319</v>
      </c>
      <c r="D13112" s="6">
        <v>25</v>
      </c>
      <c r="E13112" s="6">
        <v>112</v>
      </c>
      <c r="F13112" s="6">
        <v>112</v>
      </c>
      <c r="G13112" s="1">
        <v>120</v>
      </c>
      <c r="H13112" s="6" t="s">
        <v>319</v>
      </c>
      <c r="I13112" s="6" t="s">
        <v>344</v>
      </c>
      <c r="K13112" s="6">
        <v>186</v>
      </c>
    </row>
    <row r="13113" spans="1:11">
      <c r="A13113" s="6">
        <v>2000054577</v>
      </c>
      <c r="B13113" t="s">
        <v>14482</v>
      </c>
      <c r="C13113" s="6" t="s">
        <v>319</v>
      </c>
      <c r="D13113" s="6">
        <v>24</v>
      </c>
      <c r="E13113" s="6">
        <v>112</v>
      </c>
      <c r="F13113" s="6">
        <v>112</v>
      </c>
      <c r="G13113" s="1">
        <v>120</v>
      </c>
      <c r="H13113" s="6" t="s">
        <v>319</v>
      </c>
      <c r="I13113" s="6" t="s">
        <v>3858</v>
      </c>
      <c r="K13113" s="6">
        <v>175</v>
      </c>
    </row>
    <row r="13114" spans="1:11">
      <c r="A13114" s="6">
        <v>48043956</v>
      </c>
      <c r="B13114" t="s">
        <v>14483</v>
      </c>
      <c r="C13114" s="6" t="s">
        <v>319</v>
      </c>
      <c r="D13114" s="6">
        <v>26</v>
      </c>
      <c r="E13114" s="6">
        <v>112</v>
      </c>
      <c r="F13114" s="6">
        <v>112</v>
      </c>
      <c r="G13114" s="1">
        <v>120</v>
      </c>
      <c r="H13114" s="6" t="s">
        <v>319</v>
      </c>
      <c r="I13114" s="6" t="s">
        <v>657</v>
      </c>
      <c r="K13114" s="6">
        <v>184</v>
      </c>
    </row>
    <row r="13115" spans="1:11">
      <c r="A13115" s="6">
        <v>59070895</v>
      </c>
      <c r="B13115" t="s">
        <v>14484</v>
      </c>
      <c r="C13115" s="6" t="s">
        <v>1709</v>
      </c>
      <c r="D13115" s="6">
        <v>28</v>
      </c>
      <c r="E13115" s="6">
        <v>112</v>
      </c>
      <c r="F13115" s="6">
        <v>112</v>
      </c>
      <c r="G13115" s="1">
        <v>120</v>
      </c>
      <c r="H13115" s="6" t="s">
        <v>1709</v>
      </c>
      <c r="I13115" s="6" t="s">
        <v>1197</v>
      </c>
      <c r="K13115" s="6">
        <v>184</v>
      </c>
    </row>
    <row r="13116" spans="1:11">
      <c r="A13116" s="6">
        <v>14186904</v>
      </c>
      <c r="B13116" t="s">
        <v>14485</v>
      </c>
      <c r="C13116" s="6" t="s">
        <v>640</v>
      </c>
      <c r="D13116" s="6">
        <v>26</v>
      </c>
      <c r="E13116" s="6">
        <v>112</v>
      </c>
      <c r="F13116" s="6">
        <v>112</v>
      </c>
      <c r="G13116" s="1">
        <v>120</v>
      </c>
      <c r="H13116" s="6" t="s">
        <v>640</v>
      </c>
      <c r="I13116" s="6" t="s">
        <v>603</v>
      </c>
      <c r="K13116" s="6">
        <v>176</v>
      </c>
    </row>
    <row r="13117" spans="1:11">
      <c r="A13117" s="6">
        <v>25022610</v>
      </c>
      <c r="B13117" t="s">
        <v>14486</v>
      </c>
      <c r="C13117" s="6" t="s">
        <v>377</v>
      </c>
      <c r="D13117" s="6">
        <v>33</v>
      </c>
      <c r="E13117" s="6">
        <v>112</v>
      </c>
      <c r="F13117" s="6">
        <v>112</v>
      </c>
      <c r="G13117" s="1">
        <v>120</v>
      </c>
      <c r="H13117" s="6" t="s">
        <v>377</v>
      </c>
      <c r="I13117" s="6" t="s">
        <v>1731</v>
      </c>
      <c r="K13117" s="6">
        <v>186</v>
      </c>
    </row>
    <row r="13118" spans="1:11">
      <c r="A13118" s="6">
        <v>79035222</v>
      </c>
      <c r="B13118" t="s">
        <v>14487</v>
      </c>
      <c r="C13118" s="6" t="s">
        <v>2046</v>
      </c>
      <c r="D13118" s="6">
        <v>25</v>
      </c>
      <c r="E13118" s="6">
        <v>112</v>
      </c>
      <c r="F13118" s="6">
        <v>112</v>
      </c>
      <c r="G13118" s="1">
        <v>120</v>
      </c>
      <c r="H13118" s="6" t="s">
        <v>2046</v>
      </c>
      <c r="I13118" s="6" t="s">
        <v>241</v>
      </c>
      <c r="K13118" s="6">
        <v>164</v>
      </c>
    </row>
    <row r="13119" spans="1:11">
      <c r="A13119" s="6">
        <v>51016535</v>
      </c>
      <c r="B13119" t="s">
        <v>14488</v>
      </c>
      <c r="C13119" s="6" t="s">
        <v>1624</v>
      </c>
      <c r="D13119" s="6">
        <v>32</v>
      </c>
      <c r="E13119" s="6">
        <v>112</v>
      </c>
      <c r="F13119" s="6">
        <v>112</v>
      </c>
      <c r="G13119" s="1">
        <v>120</v>
      </c>
      <c r="H13119" s="6" t="s">
        <v>1624</v>
      </c>
      <c r="I13119" s="6" t="s">
        <v>1303</v>
      </c>
      <c r="K13119" s="6">
        <v>185</v>
      </c>
    </row>
    <row r="13120" spans="1:11">
      <c r="A13120" s="6">
        <v>28016965</v>
      </c>
      <c r="B13120" t="s">
        <v>14489</v>
      </c>
      <c r="C13120" s="6" t="s">
        <v>5884</v>
      </c>
      <c r="D13120" s="6">
        <v>34</v>
      </c>
      <c r="E13120" s="6">
        <v>112</v>
      </c>
      <c r="F13120" s="6">
        <v>112</v>
      </c>
      <c r="G13120" s="1">
        <v>120</v>
      </c>
      <c r="H13120" s="6" t="s">
        <v>5884</v>
      </c>
      <c r="I13120" s="6" t="s">
        <v>1701</v>
      </c>
      <c r="K13120" s="6">
        <v>188</v>
      </c>
    </row>
    <row r="13121" spans="1:11">
      <c r="A13121" s="6">
        <v>55041729</v>
      </c>
      <c r="B13121" t="s">
        <v>14490</v>
      </c>
      <c r="C13121" s="6" t="s">
        <v>1624</v>
      </c>
      <c r="D13121" s="6">
        <v>29</v>
      </c>
      <c r="E13121" s="6">
        <v>112</v>
      </c>
      <c r="F13121" s="6">
        <v>112</v>
      </c>
      <c r="G13121" s="1">
        <v>120</v>
      </c>
      <c r="H13121" s="6" t="s">
        <v>1624</v>
      </c>
      <c r="I13121" s="6" t="s">
        <v>306</v>
      </c>
      <c r="K13121" s="6">
        <v>185</v>
      </c>
    </row>
    <row r="13122" spans="1:11">
      <c r="A13122" s="6">
        <v>55041777</v>
      </c>
      <c r="B13122" t="s">
        <v>14491</v>
      </c>
      <c r="C13122" s="6" t="s">
        <v>319</v>
      </c>
      <c r="D13122" s="6">
        <v>28</v>
      </c>
      <c r="E13122" s="6">
        <v>112</v>
      </c>
      <c r="F13122" s="6">
        <v>112</v>
      </c>
      <c r="G13122" s="1">
        <v>120</v>
      </c>
      <c r="H13122" s="6" t="s">
        <v>319</v>
      </c>
      <c r="I13122" s="6" t="s">
        <v>306</v>
      </c>
      <c r="K13122" s="6">
        <v>187</v>
      </c>
    </row>
    <row r="13123" spans="1:11">
      <c r="A13123" s="6">
        <v>92017168</v>
      </c>
      <c r="B13123" t="s">
        <v>14492</v>
      </c>
      <c r="C13123" s="6" t="s">
        <v>377</v>
      </c>
      <c r="D13123" s="6">
        <v>34</v>
      </c>
      <c r="E13123" s="6">
        <v>112</v>
      </c>
      <c r="F13123" s="6">
        <v>112</v>
      </c>
      <c r="G13123" s="1">
        <v>120</v>
      </c>
      <c r="H13123" s="6" t="s">
        <v>377</v>
      </c>
      <c r="I13123" s="6" t="s">
        <v>309</v>
      </c>
      <c r="K13123" s="6">
        <v>183</v>
      </c>
    </row>
    <row r="13124" spans="1:11">
      <c r="A13124" s="6">
        <v>14226929</v>
      </c>
      <c r="B13124" t="s">
        <v>14493</v>
      </c>
      <c r="C13124" s="6" t="s">
        <v>2116</v>
      </c>
      <c r="D13124" s="6">
        <v>25</v>
      </c>
      <c r="E13124" s="6">
        <v>112</v>
      </c>
      <c r="F13124" s="6">
        <v>112</v>
      </c>
      <c r="G13124" s="1">
        <v>120</v>
      </c>
      <c r="H13124" s="6" t="s">
        <v>2116</v>
      </c>
      <c r="I13124" s="6" t="s">
        <v>603</v>
      </c>
      <c r="K13124" s="6">
        <v>170</v>
      </c>
    </row>
    <row r="13125" spans="1:11">
      <c r="A13125" s="6">
        <v>86015266</v>
      </c>
      <c r="B13125" t="s">
        <v>14494</v>
      </c>
      <c r="C13125" s="6" t="s">
        <v>1102</v>
      </c>
      <c r="D13125" s="6">
        <v>35</v>
      </c>
      <c r="E13125" s="6">
        <v>112</v>
      </c>
      <c r="F13125" s="6">
        <v>112</v>
      </c>
      <c r="G13125" s="1">
        <v>120</v>
      </c>
      <c r="H13125" s="6" t="s">
        <v>1102</v>
      </c>
      <c r="I13125" s="6" t="s">
        <v>7240</v>
      </c>
      <c r="K13125" s="6">
        <v>171</v>
      </c>
    </row>
    <row r="13126" spans="1:11">
      <c r="A13126" s="6">
        <v>14029260</v>
      </c>
      <c r="B13126" t="s">
        <v>14495</v>
      </c>
      <c r="C13126" s="6" t="s">
        <v>1673</v>
      </c>
      <c r="D13126" s="6">
        <v>36</v>
      </c>
      <c r="E13126" s="6">
        <v>112</v>
      </c>
      <c r="F13126" s="6">
        <v>112</v>
      </c>
      <c r="G13126" s="1">
        <v>120</v>
      </c>
      <c r="H13126" s="6" t="s">
        <v>1673</v>
      </c>
      <c r="I13126" s="6" t="s">
        <v>603</v>
      </c>
      <c r="K13126" s="6">
        <v>176</v>
      </c>
    </row>
    <row r="13127" spans="1:11">
      <c r="A13127" s="6">
        <v>14133045</v>
      </c>
      <c r="B13127" t="s">
        <v>14496</v>
      </c>
      <c r="C13127" s="6" t="s">
        <v>2157</v>
      </c>
      <c r="D13127" s="6">
        <v>29</v>
      </c>
      <c r="E13127" s="6">
        <v>112</v>
      </c>
      <c r="F13127" s="6">
        <v>112</v>
      </c>
      <c r="G13127" s="1">
        <v>120</v>
      </c>
      <c r="H13127" s="6" t="s">
        <v>2157</v>
      </c>
      <c r="I13127" s="6" t="s">
        <v>603</v>
      </c>
      <c r="K13127" s="6">
        <v>176</v>
      </c>
    </row>
    <row r="13128" spans="1:11">
      <c r="A13128" s="6">
        <v>92099175</v>
      </c>
      <c r="B13128" t="s">
        <v>14497</v>
      </c>
      <c r="C13128" s="6" t="s">
        <v>314</v>
      </c>
      <c r="D13128" s="6">
        <v>25</v>
      </c>
      <c r="E13128" s="6">
        <v>112</v>
      </c>
      <c r="F13128" s="6">
        <v>112</v>
      </c>
      <c r="G13128" s="1">
        <v>120</v>
      </c>
      <c r="H13128" s="6" t="s">
        <v>314</v>
      </c>
      <c r="I13128" s="6" t="s">
        <v>309</v>
      </c>
      <c r="K13128" s="6">
        <v>180</v>
      </c>
    </row>
    <row r="13129" spans="1:11">
      <c r="A13129" s="6">
        <v>2000063093</v>
      </c>
      <c r="B13129" t="s">
        <v>14498</v>
      </c>
      <c r="C13129" s="6" t="s">
        <v>488</v>
      </c>
      <c r="D13129" s="6">
        <v>27</v>
      </c>
      <c r="E13129" s="6">
        <v>112</v>
      </c>
      <c r="F13129" s="6">
        <v>112</v>
      </c>
      <c r="G13129" s="1">
        <v>120</v>
      </c>
      <c r="H13129" s="6" t="s">
        <v>488</v>
      </c>
      <c r="I13129" s="6" t="s">
        <v>2134</v>
      </c>
      <c r="K13129" s="6">
        <v>172</v>
      </c>
    </row>
    <row r="13130" spans="1:11">
      <c r="A13130" s="6">
        <v>45092741</v>
      </c>
      <c r="B13130" t="s">
        <v>14499</v>
      </c>
      <c r="C13130" s="6" t="s">
        <v>640</v>
      </c>
      <c r="D13130" s="6">
        <v>28</v>
      </c>
      <c r="E13130" s="6">
        <v>112</v>
      </c>
      <c r="F13130" s="6">
        <v>112</v>
      </c>
      <c r="G13130" s="1">
        <v>120</v>
      </c>
      <c r="H13130" s="6" t="s">
        <v>640</v>
      </c>
      <c r="I13130" s="6" t="s">
        <v>2134</v>
      </c>
      <c r="K13130" s="6">
        <v>182</v>
      </c>
    </row>
    <row r="13131" spans="1:11">
      <c r="A13131" s="6">
        <v>62196872</v>
      </c>
      <c r="B13131" t="s">
        <v>14500</v>
      </c>
      <c r="C13131" s="6" t="s">
        <v>1626</v>
      </c>
      <c r="D13131" s="6">
        <v>27</v>
      </c>
      <c r="E13131" s="6">
        <v>112</v>
      </c>
      <c r="F13131" s="6">
        <v>112</v>
      </c>
      <c r="G13131" s="1">
        <v>120</v>
      </c>
      <c r="H13131" s="6" t="s">
        <v>1626</v>
      </c>
      <c r="I13131" s="6" t="s">
        <v>1066</v>
      </c>
      <c r="K13131" s="6">
        <v>178</v>
      </c>
    </row>
    <row r="13132" spans="1:11">
      <c r="A13132" s="6">
        <v>91185924</v>
      </c>
      <c r="B13132" t="s">
        <v>14501</v>
      </c>
      <c r="C13132" s="6" t="s">
        <v>640</v>
      </c>
      <c r="D13132" s="6">
        <v>25</v>
      </c>
      <c r="E13132" s="6">
        <v>112</v>
      </c>
      <c r="F13132" s="6">
        <v>112</v>
      </c>
      <c r="G13132" s="1">
        <v>120</v>
      </c>
      <c r="H13132" s="6" t="s">
        <v>640</v>
      </c>
      <c r="I13132" s="6" t="s">
        <v>10375</v>
      </c>
      <c r="K13132" s="6">
        <v>176</v>
      </c>
    </row>
    <row r="13133" spans="1:11">
      <c r="A13133" s="6">
        <v>37052766</v>
      </c>
      <c r="B13133" t="s">
        <v>14502</v>
      </c>
      <c r="C13133" s="6" t="s">
        <v>1732</v>
      </c>
      <c r="D13133" s="6">
        <v>28</v>
      </c>
      <c r="E13133" s="6">
        <v>112</v>
      </c>
      <c r="F13133" s="6">
        <v>112</v>
      </c>
      <c r="G13133" s="1">
        <v>120</v>
      </c>
      <c r="H13133" s="6" t="s">
        <v>1732</v>
      </c>
      <c r="I13133" s="6" t="s">
        <v>406</v>
      </c>
      <c r="K13133" s="6">
        <v>187</v>
      </c>
    </row>
    <row r="13134" spans="1:11">
      <c r="A13134" s="6">
        <v>91151066</v>
      </c>
      <c r="B13134" t="s">
        <v>14503</v>
      </c>
      <c r="C13134" s="6" t="s">
        <v>966</v>
      </c>
      <c r="D13134" s="6">
        <v>26</v>
      </c>
      <c r="E13134" s="6">
        <v>112</v>
      </c>
      <c r="F13134" s="6">
        <v>112</v>
      </c>
      <c r="G13134" s="1">
        <v>120</v>
      </c>
      <c r="H13134" s="6" t="s">
        <v>966</v>
      </c>
      <c r="I13134" s="6" t="s">
        <v>309</v>
      </c>
      <c r="K13134" s="6">
        <v>176</v>
      </c>
    </row>
    <row r="13135" spans="1:11">
      <c r="A13135" s="6">
        <v>14048666</v>
      </c>
      <c r="B13135" t="s">
        <v>14504</v>
      </c>
      <c r="C13135" s="6" t="s">
        <v>619</v>
      </c>
      <c r="D13135" s="6">
        <v>34</v>
      </c>
      <c r="E13135" s="6">
        <v>112</v>
      </c>
      <c r="F13135" s="6">
        <v>112</v>
      </c>
      <c r="G13135" s="1">
        <v>120</v>
      </c>
      <c r="H13135" s="6" t="s">
        <v>619</v>
      </c>
      <c r="I13135" s="6" t="s">
        <v>603</v>
      </c>
      <c r="K13135" s="6">
        <v>172</v>
      </c>
    </row>
    <row r="13136" spans="1:11">
      <c r="A13136" s="6">
        <v>14027862</v>
      </c>
      <c r="B13136" t="s">
        <v>14505</v>
      </c>
      <c r="C13136" s="6" t="s">
        <v>619</v>
      </c>
      <c r="D13136" s="6">
        <v>36</v>
      </c>
      <c r="E13136" s="6">
        <v>112</v>
      </c>
      <c r="F13136" s="6">
        <v>112</v>
      </c>
      <c r="G13136" s="1">
        <v>120</v>
      </c>
      <c r="H13136" s="6" t="s">
        <v>619</v>
      </c>
      <c r="I13136" s="6" t="s">
        <v>603</v>
      </c>
      <c r="K13136" s="6">
        <v>183</v>
      </c>
    </row>
    <row r="13137" spans="1:11">
      <c r="A13137" s="6">
        <v>24057146</v>
      </c>
      <c r="B13137" t="s">
        <v>14506</v>
      </c>
      <c r="C13137" s="6" t="s">
        <v>377</v>
      </c>
      <c r="D13137" s="6">
        <v>25</v>
      </c>
      <c r="E13137" s="6">
        <v>112</v>
      </c>
      <c r="F13137" s="6">
        <v>112</v>
      </c>
      <c r="G13137" s="1">
        <v>120</v>
      </c>
      <c r="H13137" s="6" t="s">
        <v>377</v>
      </c>
      <c r="I13137" s="6" t="s">
        <v>657</v>
      </c>
      <c r="K13137" s="6">
        <v>188</v>
      </c>
    </row>
    <row r="13138" spans="1:11">
      <c r="A13138" s="6">
        <v>13226204</v>
      </c>
      <c r="B13138" t="s">
        <v>14507</v>
      </c>
      <c r="C13138" s="6" t="s">
        <v>377</v>
      </c>
      <c r="D13138" s="6">
        <v>27</v>
      </c>
      <c r="E13138" s="6">
        <v>112</v>
      </c>
      <c r="F13138" s="6">
        <v>112</v>
      </c>
      <c r="G13138" s="1">
        <v>120</v>
      </c>
      <c r="H13138" s="6" t="s">
        <v>377</v>
      </c>
      <c r="I13138" s="6" t="s">
        <v>1375</v>
      </c>
      <c r="K13138" s="6">
        <v>185</v>
      </c>
    </row>
    <row r="13139" spans="1:11">
      <c r="A13139" s="6">
        <v>49034385</v>
      </c>
      <c r="B13139" t="s">
        <v>14508</v>
      </c>
      <c r="C13139" s="6" t="s">
        <v>319</v>
      </c>
      <c r="D13139" s="6">
        <v>28</v>
      </c>
      <c r="E13139" s="6">
        <v>112</v>
      </c>
      <c r="F13139" s="6">
        <v>112</v>
      </c>
      <c r="G13139" s="1">
        <v>120</v>
      </c>
      <c r="H13139" s="6" t="s">
        <v>319</v>
      </c>
      <c r="I13139" s="6" t="s">
        <v>14509</v>
      </c>
      <c r="K13139" s="6">
        <v>189</v>
      </c>
    </row>
    <row r="13140" spans="1:11">
      <c r="A13140" s="6">
        <v>35014922</v>
      </c>
      <c r="B13140" t="s">
        <v>14510</v>
      </c>
      <c r="C13140" s="6" t="s">
        <v>1638</v>
      </c>
      <c r="D13140" s="6">
        <v>37</v>
      </c>
      <c r="E13140" s="6">
        <v>112</v>
      </c>
      <c r="F13140" s="6">
        <v>112</v>
      </c>
      <c r="G13140" s="1">
        <v>120</v>
      </c>
      <c r="H13140" s="6" t="s">
        <v>1638</v>
      </c>
      <c r="I13140" s="6" t="s">
        <v>309</v>
      </c>
      <c r="K13140" s="6">
        <v>182</v>
      </c>
    </row>
    <row r="13141" spans="1:11">
      <c r="A13141" s="6">
        <v>92019117</v>
      </c>
      <c r="B13141" t="s">
        <v>14511</v>
      </c>
      <c r="C13141" s="6" t="s">
        <v>1624</v>
      </c>
      <c r="D13141" s="6">
        <v>34</v>
      </c>
      <c r="E13141" s="6">
        <v>112</v>
      </c>
      <c r="F13141" s="6">
        <v>112</v>
      </c>
      <c r="G13141" s="1">
        <v>120</v>
      </c>
      <c r="H13141" s="6" t="s">
        <v>1624</v>
      </c>
      <c r="I13141" s="6" t="s">
        <v>309</v>
      </c>
      <c r="K13141" s="6">
        <v>187</v>
      </c>
    </row>
    <row r="13142" spans="1:11">
      <c r="A13142" s="6">
        <v>19226556</v>
      </c>
      <c r="B13142" t="s">
        <v>14512</v>
      </c>
      <c r="C13142" s="6" t="s">
        <v>303</v>
      </c>
      <c r="D13142" s="6">
        <v>32</v>
      </c>
      <c r="E13142" s="6">
        <v>112</v>
      </c>
      <c r="F13142" s="6">
        <v>112</v>
      </c>
      <c r="G13142" s="1">
        <v>120</v>
      </c>
      <c r="H13142" s="6" t="s">
        <v>303</v>
      </c>
      <c r="I13142" s="6" t="s">
        <v>1658</v>
      </c>
      <c r="K13142" s="6">
        <v>178</v>
      </c>
    </row>
    <row r="13143" spans="1:11">
      <c r="A13143" s="6">
        <v>14087079</v>
      </c>
      <c r="B13143" t="s">
        <v>14513</v>
      </c>
      <c r="C13143" s="6" t="s">
        <v>240</v>
      </c>
      <c r="D13143" s="6">
        <v>32</v>
      </c>
      <c r="E13143" s="6">
        <v>112</v>
      </c>
      <c r="F13143" s="6">
        <v>112</v>
      </c>
      <c r="G13143" s="1">
        <v>120</v>
      </c>
      <c r="H13143" s="6" t="s">
        <v>240</v>
      </c>
      <c r="I13143" s="6" t="s">
        <v>603</v>
      </c>
      <c r="K13143" s="6">
        <v>175</v>
      </c>
    </row>
    <row r="13144" spans="1:11">
      <c r="A13144" s="6">
        <v>13199375</v>
      </c>
      <c r="B13144" t="s">
        <v>14514</v>
      </c>
      <c r="C13144" s="6" t="s">
        <v>319</v>
      </c>
      <c r="D13144" s="6">
        <v>32</v>
      </c>
      <c r="E13144" s="6">
        <v>112</v>
      </c>
      <c r="F13144" s="6">
        <v>112</v>
      </c>
      <c r="G13144" s="1">
        <v>120</v>
      </c>
      <c r="H13144" s="6" t="s">
        <v>319</v>
      </c>
      <c r="I13144" s="6" t="s">
        <v>963</v>
      </c>
      <c r="K13144" s="6">
        <v>174</v>
      </c>
    </row>
    <row r="13145" spans="1:11">
      <c r="A13145" s="6">
        <v>25061869</v>
      </c>
      <c r="B13145" t="s">
        <v>14515</v>
      </c>
      <c r="C13145" s="6" t="s">
        <v>944</v>
      </c>
      <c r="D13145" s="6">
        <v>24</v>
      </c>
      <c r="E13145" s="6">
        <v>112</v>
      </c>
      <c r="F13145" s="6">
        <v>112</v>
      </c>
      <c r="G13145" s="1">
        <v>120</v>
      </c>
      <c r="H13145" s="6" t="s">
        <v>944</v>
      </c>
      <c r="I13145" s="6" t="s">
        <v>1731</v>
      </c>
      <c r="K13145" s="6">
        <v>167</v>
      </c>
    </row>
    <row r="13146" spans="1:11">
      <c r="A13146" s="6">
        <v>80027492</v>
      </c>
      <c r="B13146" t="s">
        <v>14516</v>
      </c>
      <c r="C13146" s="6" t="s">
        <v>314</v>
      </c>
      <c r="D13146" s="6">
        <v>31</v>
      </c>
      <c r="E13146" s="6">
        <v>112</v>
      </c>
      <c r="F13146" s="6">
        <v>112</v>
      </c>
      <c r="G13146" s="1">
        <v>120</v>
      </c>
      <c r="H13146" s="6" t="s">
        <v>314</v>
      </c>
      <c r="I13146" s="6" t="s">
        <v>1691</v>
      </c>
      <c r="K13146" s="6">
        <v>177</v>
      </c>
    </row>
    <row r="13147" spans="1:11">
      <c r="A13147" s="6">
        <v>72056314</v>
      </c>
      <c r="B13147" t="s">
        <v>14517</v>
      </c>
      <c r="C13147" s="6" t="s">
        <v>2157</v>
      </c>
      <c r="D13147" s="6">
        <v>26</v>
      </c>
      <c r="E13147" s="6">
        <v>112</v>
      </c>
      <c r="F13147" s="6">
        <v>112</v>
      </c>
      <c r="G13147" s="1">
        <v>120</v>
      </c>
      <c r="H13147" s="6" t="s">
        <v>2157</v>
      </c>
      <c r="I13147" s="6" t="s">
        <v>14518</v>
      </c>
      <c r="K13147" s="6">
        <v>178</v>
      </c>
    </row>
    <row r="13148" spans="1:11">
      <c r="A13148" s="6">
        <v>93054863</v>
      </c>
      <c r="B13148" t="s">
        <v>14519</v>
      </c>
      <c r="C13148" s="6" t="s">
        <v>2115</v>
      </c>
      <c r="D13148" s="6">
        <v>33</v>
      </c>
      <c r="E13148" s="6">
        <v>112</v>
      </c>
      <c r="F13148" s="6">
        <v>112</v>
      </c>
      <c r="G13148" s="1">
        <v>120</v>
      </c>
      <c r="H13148" s="6" t="s">
        <v>2115</v>
      </c>
      <c r="I13148" s="6" t="s">
        <v>8998</v>
      </c>
      <c r="K13148" s="6">
        <v>197</v>
      </c>
    </row>
    <row r="13149" spans="1:11">
      <c r="A13149" s="6">
        <v>65038281</v>
      </c>
      <c r="B13149" t="s">
        <v>14520</v>
      </c>
      <c r="C13149" s="6" t="s">
        <v>218</v>
      </c>
      <c r="D13149" s="6">
        <v>29</v>
      </c>
      <c r="E13149" s="6">
        <v>112</v>
      </c>
      <c r="F13149" s="6">
        <v>112</v>
      </c>
      <c r="G13149" s="1">
        <v>120</v>
      </c>
      <c r="H13149" s="6" t="s">
        <v>218</v>
      </c>
      <c r="I13149" s="6" t="s">
        <v>2539</v>
      </c>
      <c r="K13149" s="6">
        <v>172</v>
      </c>
    </row>
    <row r="13150" spans="1:11">
      <c r="A13150" s="6">
        <v>27062992</v>
      </c>
      <c r="B13150" t="s">
        <v>14521</v>
      </c>
      <c r="C13150" s="6" t="s">
        <v>2115</v>
      </c>
      <c r="D13150" s="6">
        <v>33</v>
      </c>
      <c r="E13150" s="6">
        <v>112</v>
      </c>
      <c r="F13150" s="6">
        <v>112</v>
      </c>
      <c r="G13150" s="1">
        <v>120</v>
      </c>
      <c r="H13150" s="6" t="s">
        <v>2115</v>
      </c>
      <c r="I13150" s="6" t="s">
        <v>339</v>
      </c>
      <c r="K13150" s="6">
        <v>179</v>
      </c>
    </row>
    <row r="13151" spans="1:11">
      <c r="A13151" s="6">
        <v>16135879</v>
      </c>
      <c r="B13151" t="s">
        <v>14522</v>
      </c>
      <c r="C13151" s="6" t="s">
        <v>1624</v>
      </c>
      <c r="D13151" s="6">
        <v>28</v>
      </c>
      <c r="E13151" s="6">
        <v>112</v>
      </c>
      <c r="F13151" s="6">
        <v>112</v>
      </c>
      <c r="G13151" s="1">
        <v>120</v>
      </c>
      <c r="H13151" s="6" t="s">
        <v>1624</v>
      </c>
      <c r="I13151" s="6" t="s">
        <v>298</v>
      </c>
      <c r="K13151" s="6">
        <v>186</v>
      </c>
    </row>
    <row r="13152" spans="1:11">
      <c r="A13152" s="6">
        <v>19307361</v>
      </c>
      <c r="B13152" t="s">
        <v>14523</v>
      </c>
      <c r="C13152" s="6" t="s">
        <v>3000</v>
      </c>
      <c r="D13152" s="6">
        <v>26</v>
      </c>
      <c r="E13152" s="6">
        <v>112</v>
      </c>
      <c r="F13152" s="6">
        <v>112</v>
      </c>
      <c r="G13152" s="1">
        <v>120</v>
      </c>
      <c r="H13152" s="6" t="s">
        <v>3000</v>
      </c>
      <c r="I13152" s="6" t="s">
        <v>257</v>
      </c>
      <c r="K13152" s="6">
        <v>174</v>
      </c>
    </row>
    <row r="13153" spans="1:11">
      <c r="A13153" s="6">
        <v>93031815</v>
      </c>
      <c r="B13153" t="s">
        <v>14524</v>
      </c>
      <c r="C13153" s="6" t="s">
        <v>1674</v>
      </c>
      <c r="D13153" s="6">
        <v>30</v>
      </c>
      <c r="E13153" s="6">
        <v>112</v>
      </c>
      <c r="F13153" s="6">
        <v>112</v>
      </c>
      <c r="G13153" s="1">
        <v>120</v>
      </c>
      <c r="H13153" s="6" t="s">
        <v>1674</v>
      </c>
      <c r="I13153" s="6" t="s">
        <v>13548</v>
      </c>
      <c r="K13153" s="6">
        <v>185</v>
      </c>
    </row>
    <row r="13154" spans="1:11">
      <c r="A13154" s="6">
        <v>19171608</v>
      </c>
      <c r="B13154" t="s">
        <v>14525</v>
      </c>
      <c r="C13154" s="6" t="s">
        <v>640</v>
      </c>
      <c r="D13154" s="6">
        <v>31</v>
      </c>
      <c r="E13154" s="6">
        <v>112</v>
      </c>
      <c r="F13154" s="6">
        <v>112</v>
      </c>
      <c r="G13154" s="1">
        <v>120</v>
      </c>
      <c r="H13154" s="6" t="s">
        <v>640</v>
      </c>
      <c r="I13154" s="6" t="s">
        <v>257</v>
      </c>
      <c r="K13154" s="6">
        <v>181</v>
      </c>
    </row>
    <row r="13155" spans="1:11">
      <c r="A13155" s="6">
        <v>98039515</v>
      </c>
      <c r="B13155" t="s">
        <v>14526</v>
      </c>
      <c r="C13155" s="6" t="s">
        <v>1698</v>
      </c>
      <c r="D13155" s="6">
        <v>29</v>
      </c>
      <c r="E13155" s="6">
        <v>112</v>
      </c>
      <c r="F13155" s="6">
        <v>112</v>
      </c>
      <c r="G13155" s="1">
        <v>120</v>
      </c>
      <c r="H13155" s="6" t="s">
        <v>1698</v>
      </c>
      <c r="I13155" s="6" t="s">
        <v>5022</v>
      </c>
      <c r="K13155" s="6">
        <v>180</v>
      </c>
    </row>
    <row r="13156" spans="1:11">
      <c r="A13156" s="6">
        <v>18060029</v>
      </c>
      <c r="B13156" t="s">
        <v>14527</v>
      </c>
      <c r="C13156" s="6" t="s">
        <v>240</v>
      </c>
      <c r="D13156" s="6">
        <v>30</v>
      </c>
      <c r="E13156" s="6">
        <v>112</v>
      </c>
      <c r="F13156" s="6">
        <v>112</v>
      </c>
      <c r="G13156" s="1">
        <v>120</v>
      </c>
      <c r="H13156" s="6" t="s">
        <v>240</v>
      </c>
      <c r="I13156" s="6" t="s">
        <v>1458</v>
      </c>
      <c r="K13156" s="6">
        <v>184</v>
      </c>
    </row>
    <row r="13157" spans="1:11">
      <c r="A13157" s="6">
        <v>77001749</v>
      </c>
      <c r="B13157" t="s">
        <v>14528</v>
      </c>
      <c r="C13157" s="6" t="s">
        <v>1624</v>
      </c>
      <c r="D13157" s="6">
        <v>40</v>
      </c>
      <c r="E13157" s="6">
        <v>112</v>
      </c>
      <c r="F13157" s="6">
        <v>112</v>
      </c>
      <c r="G13157" s="1">
        <v>120</v>
      </c>
      <c r="H13157" s="6" t="s">
        <v>1624</v>
      </c>
      <c r="I13157" s="6" t="s">
        <v>2937</v>
      </c>
      <c r="K13157" s="6">
        <v>181</v>
      </c>
    </row>
    <row r="13158" spans="1:11">
      <c r="A13158" s="6">
        <v>91177384</v>
      </c>
      <c r="B13158" t="s">
        <v>14529</v>
      </c>
      <c r="C13158" s="6" t="s">
        <v>2157</v>
      </c>
      <c r="D13158" s="6">
        <v>26</v>
      </c>
      <c r="E13158" s="6">
        <v>112</v>
      </c>
      <c r="F13158" s="6">
        <v>112</v>
      </c>
      <c r="G13158" s="1">
        <v>120</v>
      </c>
      <c r="H13158" s="6" t="s">
        <v>2157</v>
      </c>
      <c r="I13158" s="6" t="s">
        <v>1252</v>
      </c>
      <c r="K13158" s="6">
        <v>177</v>
      </c>
    </row>
    <row r="13159" spans="1:11">
      <c r="A13159" s="6">
        <v>29160146</v>
      </c>
      <c r="B13159" t="s">
        <v>14530</v>
      </c>
      <c r="C13159" s="6" t="s">
        <v>2116</v>
      </c>
      <c r="D13159" s="6">
        <v>26</v>
      </c>
      <c r="E13159" s="6">
        <v>112</v>
      </c>
      <c r="F13159" s="6">
        <v>112</v>
      </c>
      <c r="G13159" s="1">
        <v>120</v>
      </c>
      <c r="H13159" s="6" t="s">
        <v>2116</v>
      </c>
      <c r="I13159" s="6" t="s">
        <v>9646</v>
      </c>
      <c r="K13159" s="6">
        <v>176</v>
      </c>
    </row>
    <row r="13160" spans="1:11">
      <c r="A13160" s="6">
        <v>29144031</v>
      </c>
      <c r="B13160" t="s">
        <v>14531</v>
      </c>
      <c r="C13160" s="6" t="s">
        <v>2115</v>
      </c>
      <c r="D13160" s="6">
        <v>27</v>
      </c>
      <c r="E13160" s="6">
        <v>112</v>
      </c>
      <c r="F13160" s="6">
        <v>112</v>
      </c>
      <c r="G13160" s="1">
        <v>120</v>
      </c>
      <c r="H13160" s="6" t="s">
        <v>2115</v>
      </c>
      <c r="I13160" s="6" t="s">
        <v>259</v>
      </c>
      <c r="K13160" s="6">
        <v>181</v>
      </c>
    </row>
    <row r="13161" spans="1:11">
      <c r="A13161" s="6">
        <v>16045766</v>
      </c>
      <c r="B13161" t="s">
        <v>14532</v>
      </c>
      <c r="C13161" s="6" t="s">
        <v>1624</v>
      </c>
      <c r="D13161" s="6">
        <v>31</v>
      </c>
      <c r="E13161" s="6">
        <v>112</v>
      </c>
      <c r="F13161" s="6">
        <v>112</v>
      </c>
      <c r="G13161" s="1">
        <v>120</v>
      </c>
      <c r="H13161" s="6" t="s">
        <v>1624</v>
      </c>
      <c r="I13161" s="6" t="s">
        <v>309</v>
      </c>
      <c r="K13161" s="6">
        <v>193</v>
      </c>
    </row>
    <row r="13162" spans="1:11">
      <c r="A13162" s="6">
        <v>16191348</v>
      </c>
      <c r="B13162" t="s">
        <v>14533</v>
      </c>
      <c r="C13162" s="6" t="s">
        <v>2112</v>
      </c>
      <c r="D13162" s="6">
        <v>24</v>
      </c>
      <c r="E13162" s="6">
        <v>112</v>
      </c>
      <c r="F13162" s="6">
        <v>112</v>
      </c>
      <c r="G13162" s="1">
        <v>120</v>
      </c>
      <c r="H13162" s="6" t="s">
        <v>2112</v>
      </c>
      <c r="I13162" s="6" t="s">
        <v>298</v>
      </c>
      <c r="K13162" s="6">
        <v>176</v>
      </c>
    </row>
    <row r="13163" spans="1:11">
      <c r="A13163" s="6">
        <v>18110812</v>
      </c>
      <c r="B13163" t="s">
        <v>14534</v>
      </c>
      <c r="C13163" s="6" t="s">
        <v>966</v>
      </c>
      <c r="D13163" s="6">
        <v>24</v>
      </c>
      <c r="E13163" s="6">
        <v>112</v>
      </c>
      <c r="F13163" s="6">
        <v>112</v>
      </c>
      <c r="G13163" s="1">
        <v>120</v>
      </c>
      <c r="H13163" s="6" t="s">
        <v>966</v>
      </c>
      <c r="I13163" s="6" t="s">
        <v>1117</v>
      </c>
      <c r="K13163" s="6">
        <v>180</v>
      </c>
    </row>
    <row r="13164" spans="1:11">
      <c r="A13164" s="6">
        <v>16191718</v>
      </c>
      <c r="B13164" t="s">
        <v>14535</v>
      </c>
      <c r="C13164" s="6" t="s">
        <v>2112</v>
      </c>
      <c r="D13164" s="6">
        <v>25</v>
      </c>
      <c r="E13164" s="6">
        <v>112</v>
      </c>
      <c r="F13164" s="6">
        <v>112</v>
      </c>
      <c r="G13164" s="1">
        <v>120</v>
      </c>
      <c r="H13164" s="6" t="s">
        <v>2112</v>
      </c>
      <c r="I13164" s="6" t="s">
        <v>298</v>
      </c>
      <c r="K13164" s="6">
        <v>186</v>
      </c>
    </row>
    <row r="13165" spans="1:11">
      <c r="A13165" s="6">
        <v>42092728</v>
      </c>
      <c r="B13165" t="s">
        <v>14536</v>
      </c>
      <c r="C13165" s="6" t="s">
        <v>240</v>
      </c>
      <c r="D13165" s="6">
        <v>26</v>
      </c>
      <c r="E13165" s="6">
        <v>112</v>
      </c>
      <c r="F13165" s="6">
        <v>112</v>
      </c>
      <c r="G13165" s="1">
        <v>120</v>
      </c>
      <c r="H13165" s="6" t="s">
        <v>240</v>
      </c>
      <c r="I13165" s="6" t="s">
        <v>3573</v>
      </c>
      <c r="K13165" s="6">
        <v>181</v>
      </c>
    </row>
    <row r="13166" spans="1:11">
      <c r="A13166" s="6">
        <v>78093041</v>
      </c>
      <c r="B13166" t="s">
        <v>14537</v>
      </c>
      <c r="C13166" s="6" t="s">
        <v>319</v>
      </c>
      <c r="D13166" s="6">
        <v>27</v>
      </c>
      <c r="E13166" s="6">
        <v>112</v>
      </c>
      <c r="F13166" s="6">
        <v>112</v>
      </c>
      <c r="G13166" s="1">
        <v>120</v>
      </c>
      <c r="H13166" s="6" t="s">
        <v>319</v>
      </c>
      <c r="I13166" s="6" t="s">
        <v>1661</v>
      </c>
      <c r="K13166" s="6">
        <v>182</v>
      </c>
    </row>
    <row r="13167" spans="1:11">
      <c r="A13167" s="6">
        <v>19073830</v>
      </c>
      <c r="B13167" t="s">
        <v>14538</v>
      </c>
      <c r="C13167" s="6" t="s">
        <v>377</v>
      </c>
      <c r="D13167" s="6">
        <v>36</v>
      </c>
      <c r="E13167" s="6">
        <v>112</v>
      </c>
      <c r="F13167" s="6">
        <v>112</v>
      </c>
      <c r="G13167" s="1">
        <v>119</v>
      </c>
      <c r="H13167" s="6" t="s">
        <v>377</v>
      </c>
      <c r="I13167" s="6" t="s">
        <v>257</v>
      </c>
      <c r="K13167" s="6">
        <v>185</v>
      </c>
    </row>
    <row r="13168" spans="1:11">
      <c r="A13168" s="6">
        <v>85128716</v>
      </c>
      <c r="B13168" t="s">
        <v>14539</v>
      </c>
      <c r="C13168" s="6" t="s">
        <v>1624</v>
      </c>
      <c r="D13168" s="6">
        <v>29</v>
      </c>
      <c r="E13168" s="6">
        <v>112</v>
      </c>
      <c r="F13168" s="6">
        <v>112</v>
      </c>
      <c r="G13168" s="1">
        <v>119</v>
      </c>
      <c r="H13168" s="6" t="s">
        <v>1624</v>
      </c>
      <c r="I13168" s="6" t="s">
        <v>344</v>
      </c>
      <c r="K13168" s="6">
        <v>193</v>
      </c>
    </row>
    <row r="13169" spans="1:11">
      <c r="A13169" s="6">
        <v>57070150</v>
      </c>
      <c r="B13169" t="s">
        <v>14540</v>
      </c>
      <c r="C13169" s="6" t="s">
        <v>942</v>
      </c>
      <c r="D13169" s="6">
        <v>31</v>
      </c>
      <c r="E13169" s="6">
        <v>112</v>
      </c>
      <c r="F13169" s="6">
        <v>112</v>
      </c>
      <c r="G13169" s="1">
        <v>119</v>
      </c>
      <c r="H13169" s="6" t="s">
        <v>942</v>
      </c>
      <c r="I13169" s="6" t="s">
        <v>494</v>
      </c>
      <c r="K13169" s="6">
        <v>183</v>
      </c>
    </row>
    <row r="13170" spans="1:11">
      <c r="A13170" s="6">
        <v>62015683</v>
      </c>
      <c r="B13170" t="s">
        <v>14541</v>
      </c>
      <c r="C13170" s="6" t="s">
        <v>311</v>
      </c>
      <c r="D13170" s="6">
        <v>33</v>
      </c>
      <c r="E13170" s="6">
        <v>112</v>
      </c>
      <c r="F13170" s="6">
        <v>112</v>
      </c>
      <c r="G13170" s="1">
        <v>119</v>
      </c>
      <c r="H13170" s="6" t="s">
        <v>311</v>
      </c>
      <c r="I13170" s="6" t="s">
        <v>14542</v>
      </c>
      <c r="K13170" s="6">
        <v>187</v>
      </c>
    </row>
    <row r="13171" spans="1:11">
      <c r="A13171" s="6">
        <v>2000029837</v>
      </c>
      <c r="B13171" t="s">
        <v>14543</v>
      </c>
      <c r="C13171" s="6" t="s">
        <v>2112</v>
      </c>
      <c r="D13171" s="6">
        <v>24</v>
      </c>
      <c r="E13171" s="6">
        <v>112</v>
      </c>
      <c r="F13171" s="6">
        <v>112</v>
      </c>
      <c r="G13171" s="1">
        <v>119</v>
      </c>
      <c r="H13171" s="6" t="s">
        <v>2112</v>
      </c>
      <c r="I13171" s="6" t="s">
        <v>3240</v>
      </c>
      <c r="K13171" s="6">
        <v>166</v>
      </c>
    </row>
    <row r="13172" spans="1:11">
      <c r="A13172" s="6">
        <v>16135838</v>
      </c>
      <c r="B13172" t="s">
        <v>14544</v>
      </c>
      <c r="C13172" s="6" t="s">
        <v>240</v>
      </c>
      <c r="D13172" s="6">
        <v>28</v>
      </c>
      <c r="E13172" s="6">
        <v>112</v>
      </c>
      <c r="F13172" s="6">
        <v>112</v>
      </c>
      <c r="G13172" s="1">
        <v>119</v>
      </c>
      <c r="H13172" s="6" t="s">
        <v>240</v>
      </c>
      <c r="I13172" s="6" t="s">
        <v>298</v>
      </c>
      <c r="K13172" s="6">
        <v>171</v>
      </c>
    </row>
    <row r="13173" spans="1:11">
      <c r="A13173" s="6">
        <v>86013772</v>
      </c>
      <c r="B13173" t="s">
        <v>14545</v>
      </c>
      <c r="C13173" s="6" t="s">
        <v>966</v>
      </c>
      <c r="D13173" s="6">
        <v>35</v>
      </c>
      <c r="E13173" s="6">
        <v>112</v>
      </c>
      <c r="F13173" s="6">
        <v>112</v>
      </c>
      <c r="G13173" s="1">
        <v>119</v>
      </c>
      <c r="H13173" s="6" t="s">
        <v>966</v>
      </c>
      <c r="I13173" s="6" t="s">
        <v>1688</v>
      </c>
      <c r="K13173" s="6">
        <v>169</v>
      </c>
    </row>
    <row r="13174" spans="1:11">
      <c r="A13174" s="6">
        <v>78089532</v>
      </c>
      <c r="B13174" t="s">
        <v>14546</v>
      </c>
      <c r="C13174" s="6" t="s">
        <v>1102</v>
      </c>
      <c r="D13174" s="6">
        <v>27</v>
      </c>
      <c r="E13174" s="6">
        <v>112</v>
      </c>
      <c r="F13174" s="6">
        <v>112</v>
      </c>
      <c r="G13174" s="1">
        <v>119</v>
      </c>
      <c r="H13174" s="6" t="s">
        <v>1102</v>
      </c>
      <c r="I13174" s="6" t="s">
        <v>1661</v>
      </c>
      <c r="K13174" s="6">
        <v>180</v>
      </c>
    </row>
    <row r="13175" spans="1:11">
      <c r="A13175" s="6">
        <v>2000023870</v>
      </c>
      <c r="B13175" t="s">
        <v>14547</v>
      </c>
      <c r="C13175" s="6" t="s">
        <v>2121</v>
      </c>
      <c r="D13175" s="6">
        <v>24</v>
      </c>
      <c r="E13175" s="6">
        <v>112</v>
      </c>
      <c r="F13175" s="6">
        <v>112</v>
      </c>
      <c r="G13175" s="1">
        <v>119</v>
      </c>
      <c r="H13175" s="6" t="s">
        <v>2121</v>
      </c>
      <c r="I13175" s="6" t="s">
        <v>1661</v>
      </c>
      <c r="K13175" s="6">
        <v>176</v>
      </c>
    </row>
    <row r="13176" spans="1:11">
      <c r="A13176" s="6">
        <v>14134541</v>
      </c>
      <c r="B13176" t="s">
        <v>14548</v>
      </c>
      <c r="C13176" s="6" t="s">
        <v>377</v>
      </c>
      <c r="D13176" s="6">
        <v>30</v>
      </c>
      <c r="E13176" s="6">
        <v>112</v>
      </c>
      <c r="F13176" s="6">
        <v>112</v>
      </c>
      <c r="G13176" s="1">
        <v>119</v>
      </c>
      <c r="H13176" s="6" t="s">
        <v>377</v>
      </c>
      <c r="I13176" s="6" t="s">
        <v>187</v>
      </c>
      <c r="K13176" s="6">
        <v>189</v>
      </c>
    </row>
    <row r="13177" spans="1:11">
      <c r="A13177" s="6">
        <v>76051175</v>
      </c>
      <c r="B13177" t="s">
        <v>14549</v>
      </c>
      <c r="C13177" s="6" t="s">
        <v>319</v>
      </c>
      <c r="D13177" s="6">
        <v>29</v>
      </c>
      <c r="E13177" s="6">
        <v>112</v>
      </c>
      <c r="F13177" s="6">
        <v>112</v>
      </c>
      <c r="G13177" s="1">
        <v>119</v>
      </c>
      <c r="H13177" s="6" t="s">
        <v>319</v>
      </c>
      <c r="I13177" s="6" t="s">
        <v>378</v>
      </c>
      <c r="K13177" s="6">
        <v>185</v>
      </c>
    </row>
    <row r="13178" spans="1:11">
      <c r="A13178" s="6">
        <v>14225846</v>
      </c>
      <c r="B13178" t="s">
        <v>14550</v>
      </c>
      <c r="C13178" s="6" t="s">
        <v>558</v>
      </c>
      <c r="D13178" s="6">
        <v>25</v>
      </c>
      <c r="E13178" s="6">
        <v>112</v>
      </c>
      <c r="F13178" s="6">
        <v>112</v>
      </c>
      <c r="G13178" s="1">
        <v>119</v>
      </c>
      <c r="H13178" s="6" t="s">
        <v>558</v>
      </c>
      <c r="I13178" s="6" t="s">
        <v>603</v>
      </c>
      <c r="K13178" s="6">
        <v>170</v>
      </c>
    </row>
    <row r="13179" spans="1:11">
      <c r="A13179" s="6">
        <v>2000082482</v>
      </c>
      <c r="B13179" t="s">
        <v>14551</v>
      </c>
      <c r="C13179" s="6" t="s">
        <v>1102</v>
      </c>
      <c r="D13179" s="6">
        <v>25</v>
      </c>
      <c r="E13179" s="6">
        <v>112</v>
      </c>
      <c r="F13179" s="6">
        <v>112</v>
      </c>
      <c r="G13179" s="1">
        <v>119</v>
      </c>
      <c r="H13179" s="6" t="s">
        <v>1102</v>
      </c>
      <c r="I13179" s="6" t="s">
        <v>378</v>
      </c>
      <c r="K13179" s="6">
        <v>170</v>
      </c>
    </row>
    <row r="13180" spans="1:11">
      <c r="A13180" s="6">
        <v>78087721</v>
      </c>
      <c r="B13180" t="s">
        <v>14552</v>
      </c>
      <c r="C13180" s="6" t="s">
        <v>2121</v>
      </c>
      <c r="D13180" s="6">
        <v>27</v>
      </c>
      <c r="E13180" s="6">
        <v>112</v>
      </c>
      <c r="F13180" s="6">
        <v>112</v>
      </c>
      <c r="G13180" s="1">
        <v>119</v>
      </c>
      <c r="H13180" s="6" t="s">
        <v>2121</v>
      </c>
      <c r="I13180" s="6" t="s">
        <v>257</v>
      </c>
      <c r="K13180" s="6">
        <v>172</v>
      </c>
    </row>
    <row r="13181" spans="1:11">
      <c r="A13181" s="6">
        <v>2000247881</v>
      </c>
      <c r="B13181" t="s">
        <v>14553</v>
      </c>
      <c r="C13181" s="6" t="s">
        <v>1709</v>
      </c>
      <c r="D13181" s="6">
        <v>25</v>
      </c>
      <c r="E13181" s="6">
        <v>112</v>
      </c>
      <c r="F13181" s="6">
        <v>112</v>
      </c>
      <c r="G13181" s="1">
        <v>119</v>
      </c>
      <c r="H13181" s="6" t="s">
        <v>1709</v>
      </c>
      <c r="I13181" s="6" t="s">
        <v>378</v>
      </c>
      <c r="K13181" s="6">
        <v>178</v>
      </c>
    </row>
    <row r="13182" spans="1:11">
      <c r="A13182" s="6">
        <v>19351380</v>
      </c>
      <c r="B13182" t="s">
        <v>14554</v>
      </c>
      <c r="C13182" s="6" t="s">
        <v>377</v>
      </c>
      <c r="D13182" s="6">
        <v>25</v>
      </c>
      <c r="E13182" s="6">
        <v>112</v>
      </c>
      <c r="F13182" s="6">
        <v>112</v>
      </c>
      <c r="G13182" s="1">
        <v>119</v>
      </c>
      <c r="H13182" s="6" t="s">
        <v>377</v>
      </c>
      <c r="I13182" s="6" t="s">
        <v>257</v>
      </c>
      <c r="K13182" s="6">
        <v>187</v>
      </c>
    </row>
    <row r="13183" spans="1:11">
      <c r="A13183" s="6">
        <v>14020598</v>
      </c>
      <c r="B13183" t="s">
        <v>14555</v>
      </c>
      <c r="C13183" s="6" t="s">
        <v>640</v>
      </c>
      <c r="D13183" s="6">
        <v>33</v>
      </c>
      <c r="E13183" s="6">
        <v>112</v>
      </c>
      <c r="F13183" s="6">
        <v>112</v>
      </c>
      <c r="G13183" s="1">
        <v>119</v>
      </c>
      <c r="H13183" s="6" t="s">
        <v>640</v>
      </c>
      <c r="I13183" s="6" t="s">
        <v>4700</v>
      </c>
      <c r="K13183" s="6">
        <v>175</v>
      </c>
    </row>
    <row r="13184" spans="1:11">
      <c r="A13184" s="6">
        <v>14153907</v>
      </c>
      <c r="B13184" t="s">
        <v>14556</v>
      </c>
      <c r="C13184" s="6" t="s">
        <v>2335</v>
      </c>
      <c r="D13184" s="6">
        <v>23</v>
      </c>
      <c r="E13184" s="6">
        <v>112</v>
      </c>
      <c r="F13184" s="6">
        <v>112</v>
      </c>
      <c r="G13184" s="1">
        <v>119</v>
      </c>
      <c r="H13184" s="6" t="s">
        <v>2335</v>
      </c>
      <c r="I13184" s="6" t="s">
        <v>603</v>
      </c>
      <c r="K13184" s="6">
        <v>172</v>
      </c>
    </row>
    <row r="13185" spans="1:11">
      <c r="A13185" s="6">
        <v>14010688</v>
      </c>
      <c r="B13185" t="s">
        <v>14557</v>
      </c>
      <c r="C13185" s="6" t="s">
        <v>2115</v>
      </c>
      <c r="D13185" s="6">
        <v>38</v>
      </c>
      <c r="E13185" s="6">
        <v>112</v>
      </c>
      <c r="F13185" s="6">
        <v>112</v>
      </c>
      <c r="G13185" s="1">
        <v>119</v>
      </c>
      <c r="H13185" s="6" t="s">
        <v>2115</v>
      </c>
      <c r="I13185" s="6" t="s">
        <v>14558</v>
      </c>
      <c r="K13185" s="6">
        <v>171</v>
      </c>
    </row>
    <row r="13186" spans="1:11">
      <c r="A13186" s="6">
        <v>78089253</v>
      </c>
      <c r="B13186" t="s">
        <v>14559</v>
      </c>
      <c r="C13186" s="6" t="s">
        <v>377</v>
      </c>
      <c r="D13186" s="6">
        <v>27</v>
      </c>
      <c r="E13186" s="6">
        <v>112</v>
      </c>
      <c r="F13186" s="6">
        <v>112</v>
      </c>
      <c r="G13186" s="1">
        <v>119</v>
      </c>
      <c r="H13186" s="6" t="s">
        <v>377</v>
      </c>
      <c r="I13186" s="6" t="s">
        <v>1661</v>
      </c>
      <c r="K13186" s="6">
        <v>184</v>
      </c>
    </row>
    <row r="13187" spans="1:11">
      <c r="A13187" s="6">
        <v>14027214</v>
      </c>
      <c r="B13187" t="s">
        <v>14560</v>
      </c>
      <c r="C13187" s="6" t="s">
        <v>570</v>
      </c>
      <c r="D13187" s="6">
        <v>33</v>
      </c>
      <c r="E13187" s="6">
        <v>112</v>
      </c>
      <c r="F13187" s="6">
        <v>112</v>
      </c>
      <c r="G13187" s="1">
        <v>119</v>
      </c>
      <c r="H13187" s="6" t="s">
        <v>570</v>
      </c>
      <c r="I13187" s="6" t="s">
        <v>603</v>
      </c>
      <c r="K13187" s="6">
        <v>174</v>
      </c>
    </row>
    <row r="13188" spans="1:11">
      <c r="A13188" s="6">
        <v>14239686</v>
      </c>
      <c r="B13188" t="s">
        <v>14561</v>
      </c>
      <c r="C13188" s="6" t="s">
        <v>1747</v>
      </c>
      <c r="D13188" s="6">
        <v>24</v>
      </c>
      <c r="E13188" s="6">
        <v>112</v>
      </c>
      <c r="F13188" s="6">
        <v>112</v>
      </c>
      <c r="G13188" s="1">
        <v>119</v>
      </c>
      <c r="H13188" s="6" t="s">
        <v>1747</v>
      </c>
      <c r="I13188" s="6" t="s">
        <v>603</v>
      </c>
      <c r="K13188" s="6">
        <v>170</v>
      </c>
    </row>
    <row r="13189" spans="1:11">
      <c r="A13189" s="6">
        <v>19400568</v>
      </c>
      <c r="B13189" t="s">
        <v>14562</v>
      </c>
      <c r="C13189" s="6" t="s">
        <v>640</v>
      </c>
      <c r="D13189" s="6">
        <v>24</v>
      </c>
      <c r="E13189" s="6">
        <v>112</v>
      </c>
      <c r="F13189" s="6">
        <v>112</v>
      </c>
      <c r="G13189" s="1">
        <v>119</v>
      </c>
      <c r="H13189" s="6" t="s">
        <v>640</v>
      </c>
      <c r="I13189" s="6" t="s">
        <v>257</v>
      </c>
      <c r="K13189" s="6">
        <v>180</v>
      </c>
    </row>
    <row r="13190" spans="1:11">
      <c r="A13190" s="6">
        <v>78087425</v>
      </c>
      <c r="B13190" t="s">
        <v>14563</v>
      </c>
      <c r="C13190" s="6" t="s">
        <v>2115</v>
      </c>
      <c r="D13190" s="6">
        <v>26</v>
      </c>
      <c r="E13190" s="6">
        <v>112</v>
      </c>
      <c r="F13190" s="6">
        <v>112</v>
      </c>
      <c r="G13190" s="1">
        <v>119</v>
      </c>
      <c r="H13190" s="6" t="s">
        <v>2115</v>
      </c>
      <c r="I13190" s="6" t="s">
        <v>1661</v>
      </c>
      <c r="K13190" s="6">
        <v>180</v>
      </c>
    </row>
    <row r="13191" spans="1:11">
      <c r="A13191" s="6">
        <v>76033374</v>
      </c>
      <c r="B13191" t="s">
        <v>14564</v>
      </c>
      <c r="C13191" s="6" t="s">
        <v>760</v>
      </c>
      <c r="D13191" s="6">
        <v>30</v>
      </c>
      <c r="E13191" s="6">
        <v>112</v>
      </c>
      <c r="F13191" s="6">
        <v>112</v>
      </c>
      <c r="G13191" s="1">
        <v>119</v>
      </c>
      <c r="H13191" s="6" t="s">
        <v>760</v>
      </c>
      <c r="I13191" s="6" t="s">
        <v>378</v>
      </c>
      <c r="K13191" s="6">
        <v>180</v>
      </c>
    </row>
    <row r="13192" spans="1:11">
      <c r="A13192" s="6">
        <v>14207308</v>
      </c>
      <c r="B13192" t="s">
        <v>14565</v>
      </c>
      <c r="C13192" s="6" t="s">
        <v>240</v>
      </c>
      <c r="D13192" s="6">
        <v>27</v>
      </c>
      <c r="E13192" s="6">
        <v>112</v>
      </c>
      <c r="F13192" s="6">
        <v>112</v>
      </c>
      <c r="G13192" s="1">
        <v>118</v>
      </c>
      <c r="H13192" s="6" t="s">
        <v>240</v>
      </c>
      <c r="I13192" s="6" t="s">
        <v>5990</v>
      </c>
      <c r="K13192" s="6">
        <v>170</v>
      </c>
    </row>
    <row r="13193" spans="1:11">
      <c r="A13193" s="6">
        <v>16045708</v>
      </c>
      <c r="B13193" t="s">
        <v>14566</v>
      </c>
      <c r="C13193" s="6" t="s">
        <v>1624</v>
      </c>
      <c r="D13193" s="6">
        <v>31</v>
      </c>
      <c r="E13193" s="6">
        <v>112</v>
      </c>
      <c r="F13193" s="6">
        <v>112</v>
      </c>
      <c r="G13193" s="1">
        <v>118</v>
      </c>
      <c r="H13193" s="6" t="s">
        <v>1624</v>
      </c>
      <c r="I13193" s="6" t="s">
        <v>298</v>
      </c>
      <c r="K13193" s="6">
        <v>184</v>
      </c>
    </row>
    <row r="13194" spans="1:11">
      <c r="A13194" s="6">
        <v>79025372</v>
      </c>
      <c r="B13194" t="s">
        <v>14567</v>
      </c>
      <c r="C13194" s="6" t="s">
        <v>619</v>
      </c>
      <c r="D13194" s="6">
        <v>29</v>
      </c>
      <c r="E13194" s="6">
        <v>112</v>
      </c>
      <c r="F13194" s="6">
        <v>112</v>
      </c>
      <c r="G13194" s="1">
        <v>118</v>
      </c>
      <c r="H13194" s="6" t="s">
        <v>619</v>
      </c>
      <c r="I13194" s="6" t="s">
        <v>241</v>
      </c>
      <c r="K13194" s="6">
        <v>183</v>
      </c>
    </row>
    <row r="13195" spans="1:11">
      <c r="A13195" s="6">
        <v>61074098</v>
      </c>
      <c r="B13195" t="s">
        <v>14568</v>
      </c>
      <c r="C13195" s="6" t="s">
        <v>1698</v>
      </c>
      <c r="D13195" s="6">
        <v>26</v>
      </c>
      <c r="E13195" s="6">
        <v>112</v>
      </c>
      <c r="F13195" s="6">
        <v>112</v>
      </c>
      <c r="G13195" s="1">
        <v>118</v>
      </c>
      <c r="H13195" s="6" t="s">
        <v>1698</v>
      </c>
      <c r="I13195" s="6" t="s">
        <v>253</v>
      </c>
      <c r="K13195" s="6">
        <v>182</v>
      </c>
    </row>
    <row r="13196" spans="1:11">
      <c r="A13196" s="6">
        <v>14155178</v>
      </c>
      <c r="B13196" t="s">
        <v>14569</v>
      </c>
      <c r="C13196" s="6" t="s">
        <v>2363</v>
      </c>
      <c r="D13196" s="6">
        <v>30</v>
      </c>
      <c r="E13196" s="6">
        <v>112</v>
      </c>
      <c r="F13196" s="6">
        <v>112</v>
      </c>
      <c r="G13196" s="1">
        <v>118</v>
      </c>
      <c r="H13196" s="6" t="s">
        <v>2363</v>
      </c>
      <c r="I13196" s="6" t="s">
        <v>603</v>
      </c>
      <c r="K13196" s="6">
        <v>177</v>
      </c>
    </row>
    <row r="13197" spans="1:11">
      <c r="A13197" s="6">
        <v>28048384</v>
      </c>
      <c r="B13197" t="s">
        <v>14570</v>
      </c>
      <c r="C13197" s="6" t="s">
        <v>238</v>
      </c>
      <c r="D13197" s="6">
        <v>32</v>
      </c>
      <c r="E13197" s="6">
        <v>112</v>
      </c>
      <c r="F13197" s="6">
        <v>112</v>
      </c>
      <c r="G13197" s="1">
        <v>118</v>
      </c>
      <c r="H13197" s="6" t="s">
        <v>238</v>
      </c>
      <c r="I13197" s="6" t="s">
        <v>348</v>
      </c>
      <c r="K13197" s="6">
        <v>183</v>
      </c>
    </row>
    <row r="13198" spans="1:11">
      <c r="A13198" s="6">
        <v>57130415</v>
      </c>
      <c r="B13198" t="s">
        <v>14571</v>
      </c>
      <c r="C13198" s="6" t="s">
        <v>1624</v>
      </c>
      <c r="D13198" s="6">
        <v>29</v>
      </c>
      <c r="E13198" s="6">
        <v>112</v>
      </c>
      <c r="F13198" s="6">
        <v>112</v>
      </c>
      <c r="G13198" s="1">
        <v>118</v>
      </c>
      <c r="H13198" s="6" t="s">
        <v>1624</v>
      </c>
      <c r="I13198" s="6" t="s">
        <v>494</v>
      </c>
      <c r="K13198" s="6">
        <v>187</v>
      </c>
    </row>
    <row r="13199" spans="1:11">
      <c r="A13199" s="6">
        <v>28099973</v>
      </c>
      <c r="B13199" t="s">
        <v>14572</v>
      </c>
      <c r="C13199" s="6" t="s">
        <v>314</v>
      </c>
      <c r="D13199" s="6">
        <v>27</v>
      </c>
      <c r="E13199" s="6">
        <v>112</v>
      </c>
      <c r="F13199" s="6">
        <v>112</v>
      </c>
      <c r="G13199" s="1">
        <v>118</v>
      </c>
      <c r="H13199" s="6" t="s">
        <v>314</v>
      </c>
      <c r="I13199" s="6" t="s">
        <v>2569</v>
      </c>
      <c r="K13199" s="6">
        <v>178</v>
      </c>
    </row>
    <row r="13200" spans="1:11">
      <c r="A13200" s="6">
        <v>72049946</v>
      </c>
      <c r="B13200" t="s">
        <v>14573</v>
      </c>
      <c r="C13200" s="6" t="s">
        <v>2112</v>
      </c>
      <c r="D13200" s="6">
        <v>29</v>
      </c>
      <c r="E13200" s="6">
        <v>112</v>
      </c>
      <c r="F13200" s="6">
        <v>112</v>
      </c>
      <c r="G13200" s="1">
        <v>118</v>
      </c>
      <c r="H13200" s="6" t="s">
        <v>2112</v>
      </c>
      <c r="I13200" s="6" t="s">
        <v>811</v>
      </c>
      <c r="K13200" s="6">
        <v>178</v>
      </c>
    </row>
    <row r="13201" spans="1:11">
      <c r="A13201" s="6">
        <v>39029826</v>
      </c>
      <c r="B13201" t="s">
        <v>14574</v>
      </c>
      <c r="C13201" s="6" t="s">
        <v>2167</v>
      </c>
      <c r="D13201" s="6">
        <v>32</v>
      </c>
      <c r="E13201" s="6">
        <v>112</v>
      </c>
      <c r="F13201" s="6">
        <v>112</v>
      </c>
      <c r="G13201" s="1">
        <v>118</v>
      </c>
      <c r="H13201" s="6" t="s">
        <v>2167</v>
      </c>
      <c r="I13201" s="6" t="s">
        <v>1819</v>
      </c>
      <c r="K13201" s="6">
        <v>189</v>
      </c>
    </row>
    <row r="13202" spans="1:11">
      <c r="A13202" s="6">
        <v>14227953</v>
      </c>
      <c r="B13202" t="s">
        <v>14575</v>
      </c>
      <c r="C13202" s="6" t="s">
        <v>760</v>
      </c>
      <c r="D13202" s="6">
        <v>26</v>
      </c>
      <c r="E13202" s="6">
        <v>112</v>
      </c>
      <c r="F13202" s="6">
        <v>112</v>
      </c>
      <c r="G13202" s="1">
        <v>118</v>
      </c>
      <c r="H13202" s="6" t="s">
        <v>760</v>
      </c>
      <c r="I13202" s="6" t="s">
        <v>603</v>
      </c>
      <c r="K13202" s="6">
        <v>185</v>
      </c>
    </row>
    <row r="13203" spans="1:11">
      <c r="A13203" s="6">
        <v>76017976</v>
      </c>
      <c r="B13203" t="s">
        <v>14576</v>
      </c>
      <c r="C13203" s="6" t="s">
        <v>2115</v>
      </c>
      <c r="D13203" s="6">
        <v>33</v>
      </c>
      <c r="E13203" s="6">
        <v>112</v>
      </c>
      <c r="F13203" s="6">
        <v>112</v>
      </c>
      <c r="G13203" s="1">
        <v>118</v>
      </c>
      <c r="H13203" s="6" t="s">
        <v>2115</v>
      </c>
      <c r="I13203" s="6" t="s">
        <v>378</v>
      </c>
      <c r="K13203" s="6">
        <v>185</v>
      </c>
    </row>
    <row r="13204" spans="1:11">
      <c r="A13204" s="6">
        <v>63025596</v>
      </c>
      <c r="B13204" t="s">
        <v>14577</v>
      </c>
      <c r="C13204" s="6" t="s">
        <v>760</v>
      </c>
      <c r="D13204" s="6">
        <v>33</v>
      </c>
      <c r="E13204" s="6">
        <v>112</v>
      </c>
      <c r="F13204" s="6">
        <v>112</v>
      </c>
      <c r="G13204" s="1">
        <v>118</v>
      </c>
      <c r="H13204" s="6" t="s">
        <v>760</v>
      </c>
      <c r="I13204" s="6" t="s">
        <v>4223</v>
      </c>
      <c r="K13204" s="6">
        <v>179</v>
      </c>
    </row>
    <row r="13205" spans="1:11">
      <c r="A13205" s="6">
        <v>55082176</v>
      </c>
      <c r="B13205" t="s">
        <v>14578</v>
      </c>
      <c r="C13205" s="6" t="s">
        <v>488</v>
      </c>
      <c r="D13205" s="6">
        <v>28</v>
      </c>
      <c r="E13205" s="6">
        <v>112</v>
      </c>
      <c r="F13205" s="6">
        <v>112</v>
      </c>
      <c r="G13205" s="1">
        <v>118</v>
      </c>
      <c r="H13205" s="6" t="s">
        <v>488</v>
      </c>
      <c r="I13205" s="6" t="s">
        <v>4565</v>
      </c>
      <c r="K13205" s="6">
        <v>181</v>
      </c>
    </row>
    <row r="13206" spans="1:11">
      <c r="A13206" s="6">
        <v>37041779</v>
      </c>
      <c r="B13206" t="s">
        <v>14579</v>
      </c>
      <c r="C13206" s="6" t="s">
        <v>2370</v>
      </c>
      <c r="D13206" s="6">
        <v>29</v>
      </c>
      <c r="E13206" s="6">
        <v>112</v>
      </c>
      <c r="F13206" s="6">
        <v>112</v>
      </c>
      <c r="G13206" s="1">
        <v>118</v>
      </c>
      <c r="H13206" s="6" t="s">
        <v>2370</v>
      </c>
      <c r="I13206" s="6" t="s">
        <v>6647</v>
      </c>
      <c r="K13206" s="6">
        <v>163</v>
      </c>
    </row>
    <row r="13207" spans="1:11">
      <c r="A13207" s="6">
        <v>80033236</v>
      </c>
      <c r="B13207" t="s">
        <v>14580</v>
      </c>
      <c r="C13207" s="6" t="s">
        <v>1698</v>
      </c>
      <c r="D13207" s="6">
        <v>27</v>
      </c>
      <c r="E13207" s="6">
        <v>112</v>
      </c>
      <c r="F13207" s="6">
        <v>112</v>
      </c>
      <c r="G13207" s="1">
        <v>118</v>
      </c>
      <c r="H13207" s="6" t="s">
        <v>1698</v>
      </c>
      <c r="I13207" s="6" t="s">
        <v>1691</v>
      </c>
      <c r="K13207" s="6">
        <v>178</v>
      </c>
    </row>
    <row r="13208" spans="1:11">
      <c r="A13208" s="6">
        <v>83111546</v>
      </c>
      <c r="B13208" t="s">
        <v>14581</v>
      </c>
      <c r="C13208" s="6" t="s">
        <v>319</v>
      </c>
      <c r="D13208" s="6">
        <v>26</v>
      </c>
      <c r="E13208" s="6">
        <v>112</v>
      </c>
      <c r="F13208" s="6">
        <v>112</v>
      </c>
      <c r="G13208" s="1">
        <v>118</v>
      </c>
      <c r="H13208" s="6" t="s">
        <v>319</v>
      </c>
      <c r="I13208" s="6" t="s">
        <v>306</v>
      </c>
      <c r="K13208" s="6">
        <v>175</v>
      </c>
    </row>
    <row r="13209" spans="1:11">
      <c r="A13209" s="6">
        <v>16146691</v>
      </c>
      <c r="B13209" t="s">
        <v>14582</v>
      </c>
      <c r="C13209" s="6" t="s">
        <v>303</v>
      </c>
      <c r="D13209" s="6">
        <v>31</v>
      </c>
      <c r="E13209" s="6">
        <v>112</v>
      </c>
      <c r="F13209" s="6">
        <v>112</v>
      </c>
      <c r="G13209" s="1">
        <v>118</v>
      </c>
      <c r="H13209" s="6" t="s">
        <v>303</v>
      </c>
      <c r="I13209" s="6" t="s">
        <v>1629</v>
      </c>
      <c r="K13209" s="6">
        <v>180</v>
      </c>
    </row>
    <row r="13210" spans="1:11">
      <c r="A13210" s="6">
        <v>98059222</v>
      </c>
      <c r="B13210" t="s">
        <v>14583</v>
      </c>
      <c r="C13210" s="6" t="s">
        <v>760</v>
      </c>
      <c r="D13210" s="6">
        <v>28</v>
      </c>
      <c r="E13210" s="6">
        <v>112</v>
      </c>
      <c r="F13210" s="6">
        <v>112</v>
      </c>
      <c r="G13210" s="1">
        <v>118</v>
      </c>
      <c r="H13210" s="6" t="s">
        <v>760</v>
      </c>
      <c r="I13210" s="6" t="s">
        <v>6638</v>
      </c>
      <c r="K13210" s="6">
        <v>177</v>
      </c>
    </row>
    <row r="13211" spans="1:11">
      <c r="A13211" s="6">
        <v>92071455</v>
      </c>
      <c r="B13211" t="s">
        <v>14584</v>
      </c>
      <c r="C13211" s="6" t="s">
        <v>640</v>
      </c>
      <c r="D13211" s="6">
        <v>28</v>
      </c>
      <c r="E13211" s="6">
        <v>112</v>
      </c>
      <c r="F13211" s="6">
        <v>112</v>
      </c>
      <c r="G13211" s="1">
        <v>118</v>
      </c>
      <c r="H13211" s="6" t="s">
        <v>640</v>
      </c>
      <c r="I13211" s="6" t="s">
        <v>3334</v>
      </c>
      <c r="K13211" s="6">
        <v>180</v>
      </c>
    </row>
    <row r="13212" spans="1:11">
      <c r="A13212" s="6">
        <v>24024359</v>
      </c>
      <c r="B13212" t="s">
        <v>14585</v>
      </c>
      <c r="C13212" s="6" t="s">
        <v>319</v>
      </c>
      <c r="D13212" s="6">
        <v>31</v>
      </c>
      <c r="E13212" s="6">
        <v>112</v>
      </c>
      <c r="F13212" s="6">
        <v>112</v>
      </c>
      <c r="G13212" s="1">
        <v>118</v>
      </c>
      <c r="H13212" s="6" t="s">
        <v>319</v>
      </c>
      <c r="I13212" s="6" t="s">
        <v>873</v>
      </c>
      <c r="K13212" s="6">
        <v>178</v>
      </c>
    </row>
    <row r="13213" spans="1:11">
      <c r="A13213" s="6">
        <v>92083875</v>
      </c>
      <c r="B13213" t="s">
        <v>14586</v>
      </c>
      <c r="C13213" s="6" t="s">
        <v>1624</v>
      </c>
      <c r="D13213" s="6">
        <v>25</v>
      </c>
      <c r="E13213" s="6">
        <v>112</v>
      </c>
      <c r="F13213" s="6">
        <v>112</v>
      </c>
      <c r="G13213" s="1">
        <v>118</v>
      </c>
      <c r="H13213" s="6" t="s">
        <v>1624</v>
      </c>
      <c r="I13213" s="6" t="s">
        <v>309</v>
      </c>
      <c r="K13213" s="6">
        <v>188</v>
      </c>
    </row>
    <row r="13214" spans="1:11">
      <c r="A13214" s="6">
        <v>19286838</v>
      </c>
      <c r="B13214" t="s">
        <v>14587</v>
      </c>
      <c r="C13214" s="6" t="s">
        <v>1624</v>
      </c>
      <c r="D13214" s="6">
        <v>29</v>
      </c>
      <c r="E13214" s="6">
        <v>112</v>
      </c>
      <c r="F13214" s="6">
        <v>112</v>
      </c>
      <c r="G13214" s="1">
        <v>118</v>
      </c>
      <c r="H13214" s="6" t="s">
        <v>1624</v>
      </c>
      <c r="I13214" s="6" t="s">
        <v>257</v>
      </c>
      <c r="K13214" s="6">
        <v>194</v>
      </c>
    </row>
    <row r="13215" spans="1:11">
      <c r="A13215" s="6">
        <v>87015178</v>
      </c>
      <c r="B13215" t="s">
        <v>14588</v>
      </c>
      <c r="C13215" s="6" t="s">
        <v>942</v>
      </c>
      <c r="D13215" s="6">
        <v>34</v>
      </c>
      <c r="E13215" s="6">
        <v>112</v>
      </c>
      <c r="F13215" s="6">
        <v>112</v>
      </c>
      <c r="G13215" s="1">
        <v>118</v>
      </c>
      <c r="H13215" s="6" t="s">
        <v>942</v>
      </c>
      <c r="I13215" s="6" t="s">
        <v>7839</v>
      </c>
      <c r="K13215" s="6">
        <v>178</v>
      </c>
    </row>
    <row r="13216" spans="1:11">
      <c r="A13216" s="6">
        <v>91132674</v>
      </c>
      <c r="B13216" t="s">
        <v>14589</v>
      </c>
      <c r="C13216" s="6" t="s">
        <v>218</v>
      </c>
      <c r="D13216" s="6">
        <v>28</v>
      </c>
      <c r="E13216" s="6">
        <v>112</v>
      </c>
      <c r="F13216" s="6">
        <v>112</v>
      </c>
      <c r="G13216" s="1">
        <v>118</v>
      </c>
      <c r="H13216" s="6" t="s">
        <v>218</v>
      </c>
      <c r="I13216" s="6" t="s">
        <v>309</v>
      </c>
      <c r="K13216" s="6">
        <v>185</v>
      </c>
    </row>
    <row r="13217" spans="1:11">
      <c r="A13217" s="6">
        <v>43084964</v>
      </c>
      <c r="B13217" t="s">
        <v>14590</v>
      </c>
      <c r="C13217" s="6" t="s">
        <v>1624</v>
      </c>
      <c r="D13217" s="6">
        <v>31</v>
      </c>
      <c r="E13217" s="6">
        <v>112</v>
      </c>
      <c r="F13217" s="6">
        <v>112</v>
      </c>
      <c r="G13217" s="1">
        <v>118</v>
      </c>
      <c r="H13217" s="6" t="s">
        <v>1624</v>
      </c>
      <c r="I13217" s="6" t="s">
        <v>1731</v>
      </c>
      <c r="K13217" s="6">
        <v>196</v>
      </c>
    </row>
    <row r="13218" spans="1:11">
      <c r="A13218" s="6">
        <v>24037326</v>
      </c>
      <c r="B13218" t="s">
        <v>14591</v>
      </c>
      <c r="C13218" s="6" t="s">
        <v>2046</v>
      </c>
      <c r="D13218" s="6">
        <v>33</v>
      </c>
      <c r="E13218" s="6">
        <v>112</v>
      </c>
      <c r="F13218" s="6">
        <v>112</v>
      </c>
      <c r="G13218" s="1">
        <v>118</v>
      </c>
      <c r="H13218" s="6" t="s">
        <v>2046</v>
      </c>
      <c r="I13218" s="6" t="s">
        <v>2866</v>
      </c>
      <c r="K13218" s="6">
        <v>175</v>
      </c>
    </row>
    <row r="13219" spans="1:11">
      <c r="A13219" s="6">
        <v>14033798</v>
      </c>
      <c r="B13219" t="s">
        <v>14592</v>
      </c>
      <c r="C13219" s="6" t="s">
        <v>2157</v>
      </c>
      <c r="D13219" s="6">
        <v>36</v>
      </c>
      <c r="E13219" s="6">
        <v>112</v>
      </c>
      <c r="F13219" s="6">
        <v>112</v>
      </c>
      <c r="G13219" s="1">
        <v>118</v>
      </c>
      <c r="H13219" s="6" t="s">
        <v>2157</v>
      </c>
      <c r="I13219" s="6" t="s">
        <v>603</v>
      </c>
      <c r="K13219" s="6">
        <v>175</v>
      </c>
    </row>
    <row r="13220" spans="1:11">
      <c r="A13220" s="6">
        <v>14147259</v>
      </c>
      <c r="B13220" t="s">
        <v>14593</v>
      </c>
      <c r="C13220" s="6" t="s">
        <v>314</v>
      </c>
      <c r="D13220" s="6">
        <v>30</v>
      </c>
      <c r="E13220" s="6">
        <v>112</v>
      </c>
      <c r="F13220" s="6">
        <v>112</v>
      </c>
      <c r="G13220" s="1">
        <v>118</v>
      </c>
      <c r="H13220" s="6" t="s">
        <v>314</v>
      </c>
      <c r="I13220" s="6" t="s">
        <v>603</v>
      </c>
      <c r="K13220" s="6">
        <v>162</v>
      </c>
    </row>
    <row r="13221" spans="1:11">
      <c r="A13221" s="6">
        <v>24055160</v>
      </c>
      <c r="B13221" t="s">
        <v>14594</v>
      </c>
      <c r="C13221" s="6" t="s">
        <v>2112</v>
      </c>
      <c r="D13221" s="6">
        <v>24</v>
      </c>
      <c r="E13221" s="6">
        <v>112</v>
      </c>
      <c r="F13221" s="6">
        <v>112</v>
      </c>
      <c r="G13221" s="1">
        <v>118</v>
      </c>
      <c r="H13221" s="6" t="s">
        <v>2112</v>
      </c>
      <c r="I13221" s="6" t="s">
        <v>657</v>
      </c>
      <c r="K13221" s="6">
        <v>178</v>
      </c>
    </row>
    <row r="13222" spans="1:11">
      <c r="A13222" s="6">
        <v>79025879</v>
      </c>
      <c r="B13222" t="s">
        <v>14595</v>
      </c>
      <c r="C13222" s="6" t="s">
        <v>377</v>
      </c>
      <c r="D13222" s="6">
        <v>30</v>
      </c>
      <c r="E13222" s="6">
        <v>112</v>
      </c>
      <c r="F13222" s="6">
        <v>112</v>
      </c>
      <c r="G13222" s="1">
        <v>118</v>
      </c>
      <c r="H13222" s="6" t="s">
        <v>377</v>
      </c>
      <c r="I13222" s="6" t="s">
        <v>241</v>
      </c>
      <c r="K13222" s="6">
        <v>185</v>
      </c>
    </row>
    <row r="13223" spans="1:11">
      <c r="A13223" s="6">
        <v>57182655</v>
      </c>
      <c r="B13223" t="s">
        <v>14596</v>
      </c>
      <c r="C13223" s="6" t="s">
        <v>319</v>
      </c>
      <c r="D13223" s="6">
        <v>24</v>
      </c>
      <c r="E13223" s="6">
        <v>112</v>
      </c>
      <c r="F13223" s="6">
        <v>112</v>
      </c>
      <c r="G13223" s="1">
        <v>118</v>
      </c>
      <c r="H13223" s="6" t="s">
        <v>319</v>
      </c>
      <c r="I13223" s="6" t="s">
        <v>494</v>
      </c>
      <c r="K13223" s="6">
        <v>184</v>
      </c>
    </row>
    <row r="13224" spans="1:11">
      <c r="A13224" s="6">
        <v>33052300</v>
      </c>
      <c r="B13224" t="s">
        <v>14597</v>
      </c>
      <c r="C13224" s="6" t="s">
        <v>377</v>
      </c>
      <c r="D13224" s="6">
        <v>30</v>
      </c>
      <c r="E13224" s="6">
        <v>112</v>
      </c>
      <c r="F13224" s="6">
        <v>112</v>
      </c>
      <c r="G13224" s="1">
        <v>118</v>
      </c>
      <c r="H13224" s="6" t="s">
        <v>377</v>
      </c>
      <c r="I13224" s="6" t="s">
        <v>1898</v>
      </c>
      <c r="K13224" s="6">
        <v>190</v>
      </c>
    </row>
    <row r="13225" spans="1:11">
      <c r="A13225" s="6">
        <v>29222626</v>
      </c>
      <c r="B13225" t="s">
        <v>14598</v>
      </c>
      <c r="C13225" s="6" t="s">
        <v>314</v>
      </c>
      <c r="D13225" s="6">
        <v>26</v>
      </c>
      <c r="E13225" s="6">
        <v>112</v>
      </c>
      <c r="F13225" s="6">
        <v>112</v>
      </c>
      <c r="G13225" s="1">
        <v>118</v>
      </c>
      <c r="H13225" s="6" t="s">
        <v>314</v>
      </c>
      <c r="I13225" s="6" t="s">
        <v>963</v>
      </c>
      <c r="K13225" s="6">
        <v>179</v>
      </c>
    </row>
    <row r="13226" spans="1:11">
      <c r="A13226" s="6">
        <v>55082227</v>
      </c>
      <c r="B13226" t="s">
        <v>14599</v>
      </c>
      <c r="C13226" s="6" t="s">
        <v>966</v>
      </c>
      <c r="D13226" s="6">
        <v>27</v>
      </c>
      <c r="E13226" s="6">
        <v>112</v>
      </c>
      <c r="F13226" s="6">
        <v>112</v>
      </c>
      <c r="G13226" s="1">
        <v>118</v>
      </c>
      <c r="H13226" s="6" t="s">
        <v>966</v>
      </c>
      <c r="I13226" s="6" t="s">
        <v>1776</v>
      </c>
      <c r="K13226" s="6">
        <v>165</v>
      </c>
    </row>
    <row r="13227" spans="1:11">
      <c r="A13227" s="6">
        <v>14224389</v>
      </c>
      <c r="B13227" t="s">
        <v>14600</v>
      </c>
      <c r="C13227" s="6" t="s">
        <v>1624</v>
      </c>
      <c r="D13227" s="6">
        <v>24</v>
      </c>
      <c r="E13227" s="6">
        <v>112</v>
      </c>
      <c r="F13227" s="6">
        <v>112</v>
      </c>
      <c r="G13227" s="1">
        <v>118</v>
      </c>
      <c r="H13227" s="6" t="s">
        <v>1624</v>
      </c>
      <c r="I13227" s="6" t="s">
        <v>603</v>
      </c>
      <c r="K13227" s="6">
        <v>185</v>
      </c>
    </row>
    <row r="13228" spans="1:11">
      <c r="A13228" s="6">
        <v>14141969</v>
      </c>
      <c r="B13228" t="s">
        <v>14601</v>
      </c>
      <c r="C13228" s="6" t="s">
        <v>760</v>
      </c>
      <c r="D13228" s="6">
        <v>27</v>
      </c>
      <c r="E13228" s="6">
        <v>112</v>
      </c>
      <c r="F13228" s="6">
        <v>112</v>
      </c>
      <c r="G13228" s="1">
        <v>118</v>
      </c>
      <c r="H13228" s="6" t="s">
        <v>760</v>
      </c>
      <c r="I13228" s="6" t="s">
        <v>603</v>
      </c>
      <c r="K13228" s="6">
        <v>179</v>
      </c>
    </row>
    <row r="13229" spans="1:11">
      <c r="A13229" s="6">
        <v>14011137</v>
      </c>
      <c r="B13229" t="s">
        <v>14602</v>
      </c>
      <c r="C13229" s="6" t="s">
        <v>589</v>
      </c>
      <c r="D13229" s="6">
        <v>37</v>
      </c>
      <c r="E13229" s="6">
        <v>112</v>
      </c>
      <c r="F13229" s="6">
        <v>112</v>
      </c>
      <c r="G13229" s="1">
        <v>118</v>
      </c>
      <c r="H13229" s="6" t="s">
        <v>589</v>
      </c>
      <c r="I13229" s="6" t="s">
        <v>603</v>
      </c>
      <c r="K13229" s="6">
        <v>181</v>
      </c>
    </row>
    <row r="13230" spans="1:11">
      <c r="A13230" s="6">
        <v>2000053585</v>
      </c>
      <c r="B13230" t="s">
        <v>14603</v>
      </c>
      <c r="C13230" s="6" t="s">
        <v>377</v>
      </c>
      <c r="D13230" s="6">
        <v>26</v>
      </c>
      <c r="E13230" s="6">
        <v>112</v>
      </c>
      <c r="F13230" s="6">
        <v>112</v>
      </c>
      <c r="G13230" s="1">
        <v>118</v>
      </c>
      <c r="H13230" s="6" t="s">
        <v>377</v>
      </c>
      <c r="I13230" s="6" t="s">
        <v>6695</v>
      </c>
      <c r="K13230" s="6">
        <v>187</v>
      </c>
    </row>
    <row r="13231" spans="1:11">
      <c r="A13231" s="6">
        <v>14206012</v>
      </c>
      <c r="B13231" t="s">
        <v>14604</v>
      </c>
      <c r="C13231" s="6" t="s">
        <v>2115</v>
      </c>
      <c r="D13231" s="6">
        <v>29</v>
      </c>
      <c r="E13231" s="6">
        <v>112</v>
      </c>
      <c r="F13231" s="6">
        <v>112</v>
      </c>
      <c r="G13231" s="1">
        <v>118</v>
      </c>
      <c r="H13231" s="6" t="s">
        <v>2115</v>
      </c>
      <c r="I13231" s="6" t="s">
        <v>603</v>
      </c>
      <c r="K13231" s="6">
        <v>188</v>
      </c>
    </row>
    <row r="13232" spans="1:11">
      <c r="A13232" s="6">
        <v>91167741</v>
      </c>
      <c r="B13232" t="s">
        <v>14605</v>
      </c>
      <c r="C13232" s="6" t="s">
        <v>303</v>
      </c>
      <c r="D13232" s="6">
        <v>29</v>
      </c>
      <c r="E13232" s="6">
        <v>112</v>
      </c>
      <c r="F13232" s="6">
        <v>112</v>
      </c>
      <c r="G13232" s="1">
        <v>118</v>
      </c>
      <c r="H13232" s="6" t="s">
        <v>303</v>
      </c>
      <c r="I13232" s="6" t="s">
        <v>309</v>
      </c>
      <c r="K13232" s="6">
        <v>182</v>
      </c>
    </row>
    <row r="13233" spans="1:11">
      <c r="A13233" s="6">
        <v>18094590</v>
      </c>
      <c r="B13233" t="s">
        <v>14606</v>
      </c>
      <c r="C13233" s="6" t="s">
        <v>488</v>
      </c>
      <c r="D13233" s="6">
        <v>31</v>
      </c>
      <c r="E13233" s="6">
        <v>112</v>
      </c>
      <c r="F13233" s="6">
        <v>112</v>
      </c>
      <c r="G13233" s="1">
        <v>118</v>
      </c>
      <c r="H13233" s="6" t="s">
        <v>488</v>
      </c>
      <c r="I13233" s="6" t="s">
        <v>7867</v>
      </c>
      <c r="K13233" s="6">
        <v>173</v>
      </c>
    </row>
    <row r="13234" spans="1:11">
      <c r="A13234" s="6">
        <v>83111368</v>
      </c>
      <c r="B13234" t="s">
        <v>14607</v>
      </c>
      <c r="C13234" s="6" t="s">
        <v>377</v>
      </c>
      <c r="D13234" s="6">
        <v>28</v>
      </c>
      <c r="E13234" s="6">
        <v>112</v>
      </c>
      <c r="F13234" s="6">
        <v>112</v>
      </c>
      <c r="G13234" s="1">
        <v>118</v>
      </c>
      <c r="H13234" s="6" t="s">
        <v>377</v>
      </c>
      <c r="I13234" s="6" t="s">
        <v>306</v>
      </c>
      <c r="K13234" s="6">
        <v>188</v>
      </c>
    </row>
    <row r="13235" spans="1:11">
      <c r="A13235" s="6">
        <v>14080611</v>
      </c>
      <c r="B13235" t="s">
        <v>14608</v>
      </c>
      <c r="C13235" s="6" t="s">
        <v>1624</v>
      </c>
      <c r="D13235" s="6">
        <v>31</v>
      </c>
      <c r="E13235" s="6">
        <v>112</v>
      </c>
      <c r="F13235" s="6">
        <v>112</v>
      </c>
      <c r="G13235" s="1">
        <v>118</v>
      </c>
      <c r="H13235" s="6" t="s">
        <v>1624</v>
      </c>
      <c r="I13235" s="6" t="s">
        <v>603</v>
      </c>
      <c r="K13235" s="6">
        <v>193</v>
      </c>
    </row>
    <row r="13236" spans="1:11">
      <c r="A13236" s="6">
        <v>86033827</v>
      </c>
      <c r="B13236" t="s">
        <v>14609</v>
      </c>
      <c r="C13236" s="6" t="s">
        <v>488</v>
      </c>
      <c r="D13236" s="6">
        <v>33</v>
      </c>
      <c r="E13236" s="6">
        <v>112</v>
      </c>
      <c r="F13236" s="6">
        <v>112</v>
      </c>
      <c r="G13236" s="1">
        <v>118</v>
      </c>
      <c r="H13236" s="6" t="s">
        <v>488</v>
      </c>
      <c r="I13236" s="6" t="s">
        <v>1283</v>
      </c>
      <c r="K13236" s="6">
        <v>178</v>
      </c>
    </row>
    <row r="13237" spans="1:11">
      <c r="A13237" s="6">
        <v>25055039</v>
      </c>
      <c r="B13237" t="s">
        <v>14610</v>
      </c>
      <c r="C13237" s="6" t="s">
        <v>2876</v>
      </c>
      <c r="D13237" s="6">
        <v>27</v>
      </c>
      <c r="E13237" s="6">
        <v>112</v>
      </c>
      <c r="F13237" s="6">
        <v>112</v>
      </c>
      <c r="G13237" s="1">
        <v>118</v>
      </c>
      <c r="H13237" s="6" t="s">
        <v>2876</v>
      </c>
      <c r="I13237" s="6" t="s">
        <v>1708</v>
      </c>
      <c r="K13237" s="6">
        <v>183</v>
      </c>
    </row>
    <row r="13238" spans="1:11">
      <c r="A13238" s="6">
        <v>79013306</v>
      </c>
      <c r="B13238" t="s">
        <v>14611</v>
      </c>
      <c r="C13238" s="6" t="s">
        <v>377</v>
      </c>
      <c r="D13238" s="6">
        <v>32</v>
      </c>
      <c r="E13238" s="6">
        <v>112</v>
      </c>
      <c r="F13238" s="6">
        <v>112</v>
      </c>
      <c r="G13238" s="1">
        <v>118</v>
      </c>
      <c r="H13238" s="6" t="s">
        <v>377</v>
      </c>
      <c r="I13238" s="6" t="s">
        <v>241</v>
      </c>
      <c r="K13238" s="6">
        <v>185</v>
      </c>
    </row>
    <row r="13239" spans="1:11">
      <c r="A13239" s="6">
        <v>91151055</v>
      </c>
      <c r="B13239" t="s">
        <v>14612</v>
      </c>
      <c r="C13239" s="6" t="s">
        <v>319</v>
      </c>
      <c r="D13239" s="6">
        <v>26</v>
      </c>
      <c r="E13239" s="6">
        <v>112</v>
      </c>
      <c r="F13239" s="6">
        <v>112</v>
      </c>
      <c r="G13239" s="1">
        <v>118</v>
      </c>
      <c r="H13239" s="6" t="s">
        <v>319</v>
      </c>
      <c r="I13239" s="6" t="s">
        <v>309</v>
      </c>
      <c r="K13239" s="6">
        <v>186</v>
      </c>
    </row>
    <row r="13240" spans="1:11">
      <c r="A13240" s="6">
        <v>85133742</v>
      </c>
      <c r="B13240" t="s">
        <v>14613</v>
      </c>
      <c r="C13240" s="6" t="s">
        <v>488</v>
      </c>
      <c r="D13240" s="6">
        <v>29</v>
      </c>
      <c r="E13240" s="6">
        <v>112</v>
      </c>
      <c r="F13240" s="6">
        <v>112</v>
      </c>
      <c r="G13240" s="1">
        <v>118</v>
      </c>
      <c r="H13240" s="6" t="s">
        <v>488</v>
      </c>
      <c r="I13240" s="6" t="s">
        <v>775</v>
      </c>
      <c r="K13240" s="6">
        <v>180</v>
      </c>
    </row>
    <row r="13241" spans="1:11">
      <c r="A13241" s="6">
        <v>80013376</v>
      </c>
      <c r="B13241" t="s">
        <v>14614</v>
      </c>
      <c r="C13241" s="6" t="s">
        <v>319</v>
      </c>
      <c r="D13241" s="6">
        <v>33</v>
      </c>
      <c r="E13241" s="6">
        <v>112</v>
      </c>
      <c r="F13241" s="6">
        <v>112</v>
      </c>
      <c r="G13241" s="1">
        <v>118</v>
      </c>
      <c r="H13241" s="6" t="s">
        <v>319</v>
      </c>
      <c r="I13241" s="6" t="s">
        <v>3192</v>
      </c>
      <c r="K13241" s="6">
        <v>179</v>
      </c>
    </row>
    <row r="13242" spans="1:11">
      <c r="A13242" s="6">
        <v>50041933</v>
      </c>
      <c r="B13242" t="s">
        <v>14615</v>
      </c>
      <c r="C13242" s="6" t="s">
        <v>377</v>
      </c>
      <c r="D13242" s="6">
        <v>28</v>
      </c>
      <c r="E13242" s="6">
        <v>112</v>
      </c>
      <c r="F13242" s="6">
        <v>112</v>
      </c>
      <c r="G13242" s="1">
        <v>118</v>
      </c>
      <c r="H13242" s="6" t="s">
        <v>377</v>
      </c>
      <c r="I13242" s="6" t="s">
        <v>5228</v>
      </c>
      <c r="K13242" s="6">
        <v>188</v>
      </c>
    </row>
    <row r="13243" spans="1:11">
      <c r="A13243" s="6">
        <v>84154015</v>
      </c>
      <c r="B13243" t="s">
        <v>14616</v>
      </c>
      <c r="C13243" s="6" t="s">
        <v>1732</v>
      </c>
      <c r="D13243" s="6">
        <v>26</v>
      </c>
      <c r="E13243" s="6">
        <v>112</v>
      </c>
      <c r="F13243" s="6">
        <v>112</v>
      </c>
      <c r="G13243" s="1">
        <v>117</v>
      </c>
      <c r="H13243" s="6" t="s">
        <v>1732</v>
      </c>
      <c r="I13243" s="6" t="s">
        <v>3603</v>
      </c>
      <c r="K13243" s="6">
        <v>186</v>
      </c>
    </row>
    <row r="13244" spans="1:11">
      <c r="A13244" s="6">
        <v>86017883</v>
      </c>
      <c r="B13244" t="s">
        <v>14617</v>
      </c>
      <c r="C13244" s="6" t="s">
        <v>319</v>
      </c>
      <c r="D13244" s="6">
        <v>29</v>
      </c>
      <c r="E13244" s="6">
        <v>112</v>
      </c>
      <c r="F13244" s="6">
        <v>112</v>
      </c>
      <c r="G13244" s="1">
        <v>117</v>
      </c>
      <c r="H13244" s="6" t="s">
        <v>319</v>
      </c>
      <c r="I13244" s="6" t="s">
        <v>1283</v>
      </c>
      <c r="K13244" s="6">
        <v>178</v>
      </c>
    </row>
    <row r="13245" spans="1:11">
      <c r="A13245" s="6">
        <v>62077107</v>
      </c>
      <c r="B13245" t="s">
        <v>14618</v>
      </c>
      <c r="C13245" s="6" t="s">
        <v>2115</v>
      </c>
      <c r="D13245" s="6">
        <v>30</v>
      </c>
      <c r="E13245" s="6">
        <v>112</v>
      </c>
      <c r="F13245" s="6">
        <v>112</v>
      </c>
      <c r="G13245" s="1">
        <v>117</v>
      </c>
      <c r="H13245" s="6" t="s">
        <v>2115</v>
      </c>
      <c r="I13245" s="6" t="s">
        <v>1631</v>
      </c>
      <c r="K13245" s="6">
        <v>203</v>
      </c>
    </row>
    <row r="13246" spans="1:11">
      <c r="A13246" s="6">
        <v>2000016879</v>
      </c>
      <c r="B13246" t="s">
        <v>14619</v>
      </c>
      <c r="C13246" s="6" t="s">
        <v>377</v>
      </c>
      <c r="D13246" s="6">
        <v>29</v>
      </c>
      <c r="E13246" s="6">
        <v>112</v>
      </c>
      <c r="F13246" s="6">
        <v>112</v>
      </c>
      <c r="G13246" s="1">
        <v>117</v>
      </c>
      <c r="H13246" s="6" t="s">
        <v>377</v>
      </c>
      <c r="I13246" s="6" t="s">
        <v>1688</v>
      </c>
      <c r="K13246" s="6">
        <v>180</v>
      </c>
    </row>
    <row r="13247" spans="1:11">
      <c r="A13247" s="6">
        <v>32024349</v>
      </c>
      <c r="B13247" t="s">
        <v>14620</v>
      </c>
      <c r="C13247" s="6" t="s">
        <v>760</v>
      </c>
      <c r="D13247" s="6">
        <v>29</v>
      </c>
      <c r="E13247" s="6">
        <v>112</v>
      </c>
      <c r="F13247" s="6">
        <v>112</v>
      </c>
      <c r="G13247" s="1">
        <v>117</v>
      </c>
      <c r="H13247" s="6" t="s">
        <v>760</v>
      </c>
      <c r="I13247" s="6" t="s">
        <v>9379</v>
      </c>
      <c r="K13247" s="6">
        <v>178</v>
      </c>
    </row>
    <row r="13248" spans="1:11">
      <c r="A13248" s="6">
        <v>37045578</v>
      </c>
      <c r="B13248" t="s">
        <v>14621</v>
      </c>
      <c r="C13248" s="6" t="s">
        <v>1790</v>
      </c>
      <c r="D13248" s="6">
        <v>29</v>
      </c>
      <c r="E13248" s="6">
        <v>112</v>
      </c>
      <c r="F13248" s="6">
        <v>112</v>
      </c>
      <c r="G13248" s="1">
        <v>117</v>
      </c>
      <c r="H13248" s="6" t="s">
        <v>1790</v>
      </c>
      <c r="I13248" s="6" t="s">
        <v>406</v>
      </c>
      <c r="K13248" s="6">
        <v>171</v>
      </c>
    </row>
    <row r="13249" spans="1:11">
      <c r="A13249" s="6">
        <v>67175152</v>
      </c>
      <c r="B13249" t="s">
        <v>14622</v>
      </c>
      <c r="C13249" s="6" t="s">
        <v>314</v>
      </c>
      <c r="D13249" s="6">
        <v>33</v>
      </c>
      <c r="E13249" s="6">
        <v>112</v>
      </c>
      <c r="F13249" s="6">
        <v>112</v>
      </c>
      <c r="G13249" s="1">
        <v>117</v>
      </c>
      <c r="H13249" s="6" t="s">
        <v>314</v>
      </c>
      <c r="I13249" s="6" t="s">
        <v>348</v>
      </c>
      <c r="K13249" s="6">
        <v>175</v>
      </c>
    </row>
    <row r="13250" spans="1:11">
      <c r="A13250" s="6">
        <v>55072262</v>
      </c>
      <c r="B13250" t="s">
        <v>14623</v>
      </c>
      <c r="C13250" s="6" t="s">
        <v>640</v>
      </c>
      <c r="D13250" s="6">
        <v>30</v>
      </c>
      <c r="E13250" s="6">
        <v>112</v>
      </c>
      <c r="F13250" s="6">
        <v>112</v>
      </c>
      <c r="G13250" s="1">
        <v>117</v>
      </c>
      <c r="H13250" s="6" t="s">
        <v>640</v>
      </c>
      <c r="I13250" s="6" t="s">
        <v>1208</v>
      </c>
      <c r="K13250" s="6">
        <v>181</v>
      </c>
    </row>
    <row r="13251" spans="1:11">
      <c r="A13251" s="6">
        <v>14095642</v>
      </c>
      <c r="B13251" t="s">
        <v>14624</v>
      </c>
      <c r="C13251" s="6" t="s">
        <v>1672</v>
      </c>
      <c r="D13251" s="6">
        <v>28</v>
      </c>
      <c r="E13251" s="6">
        <v>112</v>
      </c>
      <c r="F13251" s="6">
        <v>112</v>
      </c>
      <c r="G13251" s="1">
        <v>117</v>
      </c>
      <c r="H13251" s="6" t="s">
        <v>1672</v>
      </c>
      <c r="I13251" s="6" t="s">
        <v>603</v>
      </c>
      <c r="K13251" s="6">
        <v>174</v>
      </c>
    </row>
    <row r="13252" spans="1:11">
      <c r="A13252" s="6">
        <v>76018958</v>
      </c>
      <c r="B13252" t="s">
        <v>14625</v>
      </c>
      <c r="C13252" s="6" t="s">
        <v>2160</v>
      </c>
      <c r="D13252" s="6">
        <v>33</v>
      </c>
      <c r="E13252" s="6">
        <v>112</v>
      </c>
      <c r="F13252" s="6">
        <v>112</v>
      </c>
      <c r="G13252" s="1">
        <v>117</v>
      </c>
      <c r="H13252" s="6" t="s">
        <v>2160</v>
      </c>
      <c r="I13252" s="6" t="s">
        <v>378</v>
      </c>
      <c r="K13252" s="6">
        <v>170</v>
      </c>
    </row>
    <row r="13253" spans="1:11">
      <c r="A13253" s="6">
        <v>14108934</v>
      </c>
      <c r="B13253" t="s">
        <v>14626</v>
      </c>
      <c r="C13253" s="6" t="s">
        <v>377</v>
      </c>
      <c r="D13253" s="6">
        <v>29</v>
      </c>
      <c r="E13253" s="6">
        <v>112</v>
      </c>
      <c r="F13253" s="6">
        <v>112</v>
      </c>
      <c r="G13253" s="1">
        <v>117</v>
      </c>
      <c r="H13253" s="6" t="s">
        <v>377</v>
      </c>
      <c r="I13253" s="6" t="s">
        <v>1629</v>
      </c>
      <c r="K13253" s="6">
        <v>191</v>
      </c>
    </row>
    <row r="13254" spans="1:11">
      <c r="A13254" s="6">
        <v>16154996</v>
      </c>
      <c r="B13254" t="s">
        <v>14627</v>
      </c>
      <c r="C13254" s="6" t="s">
        <v>377</v>
      </c>
      <c r="D13254" s="6">
        <v>28</v>
      </c>
      <c r="E13254" s="6">
        <v>112</v>
      </c>
      <c r="F13254" s="6">
        <v>112</v>
      </c>
      <c r="G13254" s="1">
        <v>117</v>
      </c>
      <c r="H13254" s="6" t="s">
        <v>377</v>
      </c>
      <c r="I13254" s="6" t="s">
        <v>298</v>
      </c>
      <c r="K13254" s="6">
        <v>188</v>
      </c>
    </row>
    <row r="13255" spans="1:11">
      <c r="A13255" s="6">
        <v>16283628</v>
      </c>
      <c r="B13255" t="s">
        <v>14628</v>
      </c>
      <c r="C13255" s="6" t="s">
        <v>2115</v>
      </c>
      <c r="D13255" s="6">
        <v>24</v>
      </c>
      <c r="E13255" s="6">
        <v>112</v>
      </c>
      <c r="F13255" s="6">
        <v>112</v>
      </c>
      <c r="G13255" s="1">
        <v>117</v>
      </c>
      <c r="H13255" s="6" t="s">
        <v>2115</v>
      </c>
      <c r="I13255" s="6" t="s">
        <v>298</v>
      </c>
      <c r="K13255" s="6">
        <v>185</v>
      </c>
    </row>
    <row r="13256" spans="1:11">
      <c r="A13256" s="6">
        <v>14118083</v>
      </c>
      <c r="B13256" t="s">
        <v>14629</v>
      </c>
      <c r="C13256" s="6" t="s">
        <v>377</v>
      </c>
      <c r="D13256" s="6">
        <v>26</v>
      </c>
      <c r="E13256" s="6">
        <v>112</v>
      </c>
      <c r="F13256" s="6">
        <v>112</v>
      </c>
      <c r="G13256" s="1">
        <v>117</v>
      </c>
      <c r="H13256" s="6" t="s">
        <v>377</v>
      </c>
      <c r="I13256" s="6" t="s">
        <v>187</v>
      </c>
      <c r="K13256" s="6">
        <v>185</v>
      </c>
    </row>
    <row r="13257" spans="1:11">
      <c r="A13257" s="6">
        <v>62143369</v>
      </c>
      <c r="B13257" t="s">
        <v>14630</v>
      </c>
      <c r="C13257" s="6" t="s">
        <v>377</v>
      </c>
      <c r="D13257" s="6">
        <v>28</v>
      </c>
      <c r="E13257" s="6">
        <v>112</v>
      </c>
      <c r="F13257" s="6">
        <v>112</v>
      </c>
      <c r="G13257" s="1">
        <v>117</v>
      </c>
      <c r="H13257" s="6" t="s">
        <v>377</v>
      </c>
      <c r="I13257" s="6" t="s">
        <v>1066</v>
      </c>
      <c r="K13257" s="6">
        <v>190</v>
      </c>
    </row>
    <row r="13258" spans="1:11">
      <c r="A13258" s="6">
        <v>77052221</v>
      </c>
      <c r="B13258" t="s">
        <v>14631</v>
      </c>
      <c r="C13258" s="6" t="s">
        <v>1659</v>
      </c>
      <c r="D13258" s="6">
        <v>29</v>
      </c>
      <c r="E13258" s="6">
        <v>112</v>
      </c>
      <c r="F13258" s="6">
        <v>112</v>
      </c>
      <c r="G13258" s="1">
        <v>117</v>
      </c>
      <c r="H13258" s="6" t="s">
        <v>1659</v>
      </c>
      <c r="I13258" s="6" t="s">
        <v>2937</v>
      </c>
      <c r="K13258" s="6">
        <v>172</v>
      </c>
    </row>
    <row r="13259" spans="1:11">
      <c r="A13259" s="6">
        <v>91207265</v>
      </c>
      <c r="B13259" t="s">
        <v>14632</v>
      </c>
      <c r="C13259" s="6" t="s">
        <v>240</v>
      </c>
      <c r="D13259" s="6">
        <v>25</v>
      </c>
      <c r="E13259" s="6">
        <v>112</v>
      </c>
      <c r="F13259" s="6">
        <v>112</v>
      </c>
      <c r="G13259" s="1">
        <v>117</v>
      </c>
      <c r="H13259" s="6" t="s">
        <v>240</v>
      </c>
      <c r="I13259" s="6" t="s">
        <v>3424</v>
      </c>
      <c r="K13259" s="6">
        <v>179</v>
      </c>
    </row>
    <row r="13260" spans="1:11">
      <c r="A13260" s="6">
        <v>76054652</v>
      </c>
      <c r="B13260" t="s">
        <v>14633</v>
      </c>
      <c r="C13260" s="6" t="s">
        <v>319</v>
      </c>
      <c r="D13260" s="6">
        <v>29</v>
      </c>
      <c r="E13260" s="6">
        <v>112</v>
      </c>
      <c r="F13260" s="6">
        <v>112</v>
      </c>
      <c r="G13260" s="1">
        <v>117</v>
      </c>
      <c r="H13260" s="6" t="s">
        <v>319</v>
      </c>
      <c r="I13260" s="6" t="s">
        <v>378</v>
      </c>
      <c r="K13260" s="6">
        <v>172</v>
      </c>
    </row>
    <row r="13261" spans="1:11">
      <c r="A13261" s="6">
        <v>91205282</v>
      </c>
      <c r="B13261" t="s">
        <v>14634</v>
      </c>
      <c r="C13261" s="6" t="s">
        <v>2115</v>
      </c>
      <c r="D13261" s="6">
        <v>28</v>
      </c>
      <c r="E13261" s="6">
        <v>112</v>
      </c>
      <c r="F13261" s="6">
        <v>112</v>
      </c>
      <c r="G13261" s="1">
        <v>117</v>
      </c>
      <c r="H13261" s="6" t="s">
        <v>2115</v>
      </c>
      <c r="I13261" s="6" t="s">
        <v>309</v>
      </c>
      <c r="K13261" s="6">
        <v>181</v>
      </c>
    </row>
    <row r="13262" spans="1:11">
      <c r="A13262" s="6">
        <v>2000068286</v>
      </c>
      <c r="B13262" t="s">
        <v>14635</v>
      </c>
      <c r="C13262" s="6" t="s">
        <v>1698</v>
      </c>
      <c r="D13262" s="6">
        <v>33</v>
      </c>
      <c r="E13262" s="6">
        <v>112</v>
      </c>
      <c r="F13262" s="6">
        <v>112</v>
      </c>
      <c r="G13262" s="1">
        <v>116</v>
      </c>
      <c r="H13262" s="6" t="s">
        <v>1698</v>
      </c>
      <c r="I13262" s="6" t="s">
        <v>1375</v>
      </c>
      <c r="K13262" s="6">
        <v>176</v>
      </c>
    </row>
    <row r="13263" spans="1:11">
      <c r="A13263" s="6">
        <v>79026931</v>
      </c>
      <c r="B13263" t="s">
        <v>14636</v>
      </c>
      <c r="C13263" s="6" t="s">
        <v>2751</v>
      </c>
      <c r="D13263" s="6">
        <v>30</v>
      </c>
      <c r="E13263" s="6">
        <v>112</v>
      </c>
      <c r="F13263" s="6">
        <v>112</v>
      </c>
      <c r="G13263" s="1">
        <v>116</v>
      </c>
      <c r="H13263" s="6" t="s">
        <v>2751</v>
      </c>
      <c r="I13263" s="6" t="s">
        <v>241</v>
      </c>
      <c r="K13263" s="6">
        <v>175</v>
      </c>
    </row>
    <row r="13264" spans="1:11">
      <c r="A13264" s="6">
        <v>77052033</v>
      </c>
      <c r="B13264" t="s">
        <v>14637</v>
      </c>
      <c r="C13264" s="6" t="s">
        <v>377</v>
      </c>
      <c r="D13264" s="6">
        <v>28</v>
      </c>
      <c r="E13264" s="6">
        <v>112</v>
      </c>
      <c r="F13264" s="6">
        <v>112</v>
      </c>
      <c r="G13264" s="1">
        <v>116</v>
      </c>
      <c r="H13264" s="6" t="s">
        <v>377</v>
      </c>
      <c r="I13264" s="6" t="s">
        <v>2937</v>
      </c>
      <c r="K13264" s="6">
        <v>183</v>
      </c>
    </row>
    <row r="13265" spans="1:11">
      <c r="A13265" s="6">
        <v>53122072</v>
      </c>
      <c r="B13265" t="s">
        <v>14638</v>
      </c>
      <c r="C13265" s="6" t="s">
        <v>1624</v>
      </c>
      <c r="D13265" s="6">
        <v>26</v>
      </c>
      <c r="E13265" s="6">
        <v>112</v>
      </c>
      <c r="F13265" s="6">
        <v>112</v>
      </c>
      <c r="G13265" s="1">
        <v>116</v>
      </c>
      <c r="H13265" s="6" t="s">
        <v>1624</v>
      </c>
      <c r="I13265" s="6" t="s">
        <v>729</v>
      </c>
      <c r="K13265" s="6">
        <v>186</v>
      </c>
    </row>
    <row r="13266" spans="1:11">
      <c r="A13266" s="6">
        <v>14000697</v>
      </c>
      <c r="B13266" t="s">
        <v>14639</v>
      </c>
      <c r="C13266" s="6" t="s">
        <v>1624</v>
      </c>
      <c r="D13266" s="6">
        <v>35</v>
      </c>
      <c r="E13266" s="6">
        <v>112</v>
      </c>
      <c r="F13266" s="6">
        <v>112</v>
      </c>
      <c r="G13266" s="1">
        <v>116</v>
      </c>
      <c r="H13266" s="6" t="s">
        <v>1624</v>
      </c>
      <c r="I13266" s="6" t="s">
        <v>7093</v>
      </c>
      <c r="K13266" s="6">
        <v>187</v>
      </c>
    </row>
    <row r="13267" spans="1:11">
      <c r="A13267" s="6">
        <v>14226977</v>
      </c>
      <c r="B13267" t="s">
        <v>14640</v>
      </c>
      <c r="C13267" s="6" t="s">
        <v>2115</v>
      </c>
      <c r="D13267" s="6">
        <v>25</v>
      </c>
      <c r="E13267" s="6">
        <v>112</v>
      </c>
      <c r="F13267" s="6">
        <v>112</v>
      </c>
      <c r="G13267" s="1">
        <v>116</v>
      </c>
      <c r="H13267" s="6" t="s">
        <v>2115</v>
      </c>
      <c r="I13267" s="6" t="s">
        <v>4049</v>
      </c>
      <c r="K13267" s="6">
        <v>182</v>
      </c>
    </row>
    <row r="13268" spans="1:11">
      <c r="A13268" s="6">
        <v>96032629</v>
      </c>
      <c r="B13268" t="s">
        <v>14641</v>
      </c>
      <c r="C13268" s="6" t="s">
        <v>240</v>
      </c>
      <c r="D13268" s="6">
        <v>29</v>
      </c>
      <c r="E13268" s="6">
        <v>112</v>
      </c>
      <c r="F13268" s="6">
        <v>112</v>
      </c>
      <c r="G13268" s="1">
        <v>116</v>
      </c>
      <c r="H13268" s="6" t="s">
        <v>240</v>
      </c>
      <c r="I13268" s="6" t="s">
        <v>731</v>
      </c>
      <c r="K13268" s="6">
        <v>166</v>
      </c>
    </row>
    <row r="13269" spans="1:11">
      <c r="A13269" s="6">
        <v>77018353</v>
      </c>
      <c r="B13269" t="s">
        <v>14642</v>
      </c>
      <c r="C13269" s="6" t="s">
        <v>218</v>
      </c>
      <c r="D13269" s="6">
        <v>33</v>
      </c>
      <c r="E13269" s="6">
        <v>112</v>
      </c>
      <c r="F13269" s="6">
        <v>112</v>
      </c>
      <c r="G13269" s="1">
        <v>116</v>
      </c>
      <c r="H13269" s="6" t="s">
        <v>218</v>
      </c>
      <c r="I13269" s="6" t="s">
        <v>2937</v>
      </c>
      <c r="K13269" s="6">
        <v>184</v>
      </c>
    </row>
    <row r="13270" spans="1:11">
      <c r="A13270" s="6">
        <v>14128692</v>
      </c>
      <c r="B13270" t="s">
        <v>14643</v>
      </c>
      <c r="C13270" s="6" t="s">
        <v>319</v>
      </c>
      <c r="D13270" s="6">
        <v>35</v>
      </c>
      <c r="E13270" s="6">
        <v>112</v>
      </c>
      <c r="F13270" s="6">
        <v>112</v>
      </c>
      <c r="G13270" s="1">
        <v>116</v>
      </c>
      <c r="H13270" s="6" t="s">
        <v>319</v>
      </c>
      <c r="I13270" s="6" t="s">
        <v>603</v>
      </c>
      <c r="K13270" s="6">
        <v>170</v>
      </c>
    </row>
    <row r="13271" spans="1:11">
      <c r="A13271" s="6">
        <v>66037084</v>
      </c>
      <c r="B13271" t="s">
        <v>14644</v>
      </c>
      <c r="C13271" s="6" t="s">
        <v>1672</v>
      </c>
      <c r="D13271" s="6">
        <v>28</v>
      </c>
      <c r="E13271" s="6">
        <v>112</v>
      </c>
      <c r="F13271" s="6">
        <v>112</v>
      </c>
      <c r="G13271" s="1">
        <v>116</v>
      </c>
      <c r="H13271" s="6" t="s">
        <v>1672</v>
      </c>
      <c r="I13271" s="6" t="s">
        <v>1701</v>
      </c>
      <c r="K13271" s="6">
        <v>173</v>
      </c>
    </row>
    <row r="13272" spans="1:11">
      <c r="A13272" s="6">
        <v>48036644</v>
      </c>
      <c r="B13272" t="s">
        <v>14645</v>
      </c>
      <c r="C13272" s="6" t="s">
        <v>728</v>
      </c>
      <c r="D13272" s="6">
        <v>28</v>
      </c>
      <c r="E13272" s="6">
        <v>112</v>
      </c>
      <c r="F13272" s="6">
        <v>112</v>
      </c>
      <c r="G13272" s="1">
        <v>116</v>
      </c>
      <c r="H13272" s="6" t="s">
        <v>728</v>
      </c>
      <c r="I13272" s="6" t="s">
        <v>4239</v>
      </c>
      <c r="K13272" s="6">
        <v>172</v>
      </c>
    </row>
    <row r="13273" spans="1:11">
      <c r="A13273" s="6">
        <v>34000463</v>
      </c>
      <c r="B13273" t="s">
        <v>14646</v>
      </c>
      <c r="C13273" s="6" t="s">
        <v>1624</v>
      </c>
      <c r="D13273" s="6">
        <v>35</v>
      </c>
      <c r="E13273" s="6">
        <v>112</v>
      </c>
      <c r="F13273" s="6">
        <v>112</v>
      </c>
      <c r="G13273" s="1">
        <v>116</v>
      </c>
      <c r="H13273" s="6" t="s">
        <v>1624</v>
      </c>
      <c r="I13273" s="6" t="s">
        <v>344</v>
      </c>
      <c r="K13273" s="6">
        <v>189</v>
      </c>
    </row>
    <row r="13274" spans="1:11">
      <c r="A13274" s="6">
        <v>19329096</v>
      </c>
      <c r="B13274" t="s">
        <v>14647</v>
      </c>
      <c r="C13274" s="6" t="s">
        <v>2112</v>
      </c>
      <c r="D13274" s="6">
        <v>31</v>
      </c>
      <c r="E13274" s="6">
        <v>112</v>
      </c>
      <c r="F13274" s="6">
        <v>112</v>
      </c>
      <c r="G13274" s="1">
        <v>116</v>
      </c>
      <c r="H13274" s="6" t="s">
        <v>2112</v>
      </c>
      <c r="I13274" s="6" t="s">
        <v>257</v>
      </c>
      <c r="K13274" s="6">
        <v>182</v>
      </c>
    </row>
    <row r="13275" spans="1:11">
      <c r="A13275" s="6">
        <v>77051480</v>
      </c>
      <c r="B13275" t="s">
        <v>14648</v>
      </c>
      <c r="C13275" s="6" t="s">
        <v>760</v>
      </c>
      <c r="D13275" s="6">
        <v>28</v>
      </c>
      <c r="E13275" s="6">
        <v>112</v>
      </c>
      <c r="F13275" s="6">
        <v>112</v>
      </c>
      <c r="G13275" s="1">
        <v>116</v>
      </c>
      <c r="H13275" s="6" t="s">
        <v>760</v>
      </c>
      <c r="I13275" s="6" t="s">
        <v>2937</v>
      </c>
      <c r="K13275" s="6">
        <v>174</v>
      </c>
    </row>
    <row r="13276" spans="1:11">
      <c r="A13276" s="6">
        <v>43159415</v>
      </c>
      <c r="B13276" t="s">
        <v>14649</v>
      </c>
      <c r="C13276" s="6" t="s">
        <v>5654</v>
      </c>
      <c r="D13276" s="6">
        <v>28</v>
      </c>
      <c r="E13276" s="6">
        <v>112</v>
      </c>
      <c r="F13276" s="6">
        <v>112</v>
      </c>
      <c r="G13276" s="1">
        <v>116</v>
      </c>
      <c r="H13276" s="6" t="s">
        <v>5654</v>
      </c>
      <c r="I13276" s="6" t="s">
        <v>775</v>
      </c>
      <c r="K13276" s="6">
        <v>188</v>
      </c>
    </row>
    <row r="13277" spans="1:11">
      <c r="A13277" s="6">
        <v>91194000</v>
      </c>
      <c r="B13277" t="s">
        <v>14650</v>
      </c>
      <c r="C13277" s="6" t="s">
        <v>2115</v>
      </c>
      <c r="D13277" s="6">
        <v>29</v>
      </c>
      <c r="E13277" s="6">
        <v>112</v>
      </c>
      <c r="F13277" s="6">
        <v>112</v>
      </c>
      <c r="G13277" s="1">
        <v>116</v>
      </c>
      <c r="H13277" s="6" t="s">
        <v>2115</v>
      </c>
      <c r="I13277" s="6" t="s">
        <v>309</v>
      </c>
      <c r="K13277" s="6">
        <v>190</v>
      </c>
    </row>
    <row r="13278" spans="1:11">
      <c r="A13278" s="6">
        <v>14157178</v>
      </c>
      <c r="B13278" t="s">
        <v>14651</v>
      </c>
      <c r="C13278" s="6" t="s">
        <v>2112</v>
      </c>
      <c r="D13278" s="6">
        <v>31</v>
      </c>
      <c r="E13278" s="6">
        <v>112</v>
      </c>
      <c r="F13278" s="6">
        <v>112</v>
      </c>
      <c r="G13278" s="1">
        <v>116</v>
      </c>
      <c r="H13278" s="6" t="s">
        <v>2112</v>
      </c>
      <c r="I13278" s="6" t="s">
        <v>603</v>
      </c>
      <c r="K13278" s="6">
        <v>178</v>
      </c>
    </row>
    <row r="13279" spans="1:11">
      <c r="A13279" s="6">
        <v>43087232</v>
      </c>
      <c r="B13279" t="s">
        <v>14652</v>
      </c>
      <c r="C13279" s="6" t="s">
        <v>1624</v>
      </c>
      <c r="D13279" s="6">
        <v>33</v>
      </c>
      <c r="E13279" s="6">
        <v>112</v>
      </c>
      <c r="F13279" s="6">
        <v>112</v>
      </c>
      <c r="G13279" s="1">
        <v>116</v>
      </c>
      <c r="H13279" s="6" t="s">
        <v>1624</v>
      </c>
      <c r="I13279" s="6" t="s">
        <v>236</v>
      </c>
      <c r="K13279" s="6">
        <v>188</v>
      </c>
    </row>
    <row r="13280" spans="1:11">
      <c r="A13280" s="6">
        <v>2000047076</v>
      </c>
      <c r="B13280" t="s">
        <v>14653</v>
      </c>
      <c r="C13280" s="6" t="s">
        <v>2120</v>
      </c>
      <c r="D13280" s="6">
        <v>25</v>
      </c>
      <c r="E13280" s="6">
        <v>112</v>
      </c>
      <c r="F13280" s="6">
        <v>112</v>
      </c>
      <c r="G13280" s="1">
        <v>116</v>
      </c>
      <c r="H13280" s="6" t="s">
        <v>2120</v>
      </c>
      <c r="I13280" s="6" t="s">
        <v>657</v>
      </c>
      <c r="K13280" s="6">
        <v>181</v>
      </c>
    </row>
    <row r="13281" spans="1:11">
      <c r="A13281" s="6">
        <v>57108726</v>
      </c>
      <c r="B13281" t="s">
        <v>14654</v>
      </c>
      <c r="C13281" s="6" t="s">
        <v>2876</v>
      </c>
      <c r="D13281" s="6">
        <v>31</v>
      </c>
      <c r="E13281" s="6">
        <v>112</v>
      </c>
      <c r="F13281" s="6">
        <v>112</v>
      </c>
      <c r="G13281" s="1">
        <v>116</v>
      </c>
      <c r="H13281" s="6" t="s">
        <v>2876</v>
      </c>
      <c r="I13281" s="6" t="s">
        <v>494</v>
      </c>
      <c r="K13281" s="6">
        <v>178</v>
      </c>
    </row>
    <row r="13282" spans="1:11">
      <c r="A13282" s="6">
        <v>47040180</v>
      </c>
      <c r="B13282" t="s">
        <v>14655</v>
      </c>
      <c r="C13282" s="6" t="s">
        <v>2167</v>
      </c>
      <c r="D13282" s="6">
        <v>29</v>
      </c>
      <c r="E13282" s="6">
        <v>112</v>
      </c>
      <c r="F13282" s="6">
        <v>112</v>
      </c>
      <c r="G13282" s="1">
        <v>116</v>
      </c>
      <c r="H13282" s="6" t="s">
        <v>2167</v>
      </c>
      <c r="I13282" s="6" t="s">
        <v>3639</v>
      </c>
      <c r="K13282" s="6">
        <v>177</v>
      </c>
    </row>
    <row r="13283" spans="1:11">
      <c r="A13283" s="6">
        <v>57171341</v>
      </c>
      <c r="B13283" t="s">
        <v>14656</v>
      </c>
      <c r="C13283" s="6" t="s">
        <v>303</v>
      </c>
      <c r="D13283" s="6">
        <v>27</v>
      </c>
      <c r="E13283" s="6">
        <v>112</v>
      </c>
      <c r="F13283" s="6">
        <v>112</v>
      </c>
      <c r="G13283" s="1">
        <v>116</v>
      </c>
      <c r="H13283" s="6" t="s">
        <v>303</v>
      </c>
      <c r="I13283" s="6" t="s">
        <v>494</v>
      </c>
      <c r="K13283" s="6">
        <v>177</v>
      </c>
    </row>
    <row r="13284" spans="1:11">
      <c r="A13284" s="6">
        <v>2000071039</v>
      </c>
      <c r="B13284" t="s">
        <v>14657</v>
      </c>
      <c r="C13284" s="6" t="s">
        <v>311</v>
      </c>
      <c r="D13284" s="6">
        <v>27</v>
      </c>
      <c r="E13284" s="6">
        <v>112</v>
      </c>
      <c r="F13284" s="6">
        <v>112</v>
      </c>
      <c r="G13284" s="1">
        <v>116</v>
      </c>
      <c r="H13284" s="6" t="s">
        <v>311</v>
      </c>
      <c r="I13284" s="6" t="s">
        <v>2134</v>
      </c>
      <c r="K13284" s="6">
        <v>179</v>
      </c>
    </row>
    <row r="13285" spans="1:11">
      <c r="A13285" s="6">
        <v>14037025</v>
      </c>
      <c r="B13285" t="s">
        <v>14658</v>
      </c>
      <c r="C13285" s="6" t="s">
        <v>1624</v>
      </c>
      <c r="D13285" s="6">
        <v>35</v>
      </c>
      <c r="E13285" s="6">
        <v>112</v>
      </c>
      <c r="F13285" s="6">
        <v>112</v>
      </c>
      <c r="G13285" s="1">
        <v>116</v>
      </c>
      <c r="H13285" s="6" t="s">
        <v>1624</v>
      </c>
      <c r="I13285" s="6" t="s">
        <v>603</v>
      </c>
      <c r="K13285" s="6">
        <v>187</v>
      </c>
    </row>
    <row r="13286" spans="1:11">
      <c r="A13286" s="6">
        <v>45087112</v>
      </c>
      <c r="B13286" t="s">
        <v>14659</v>
      </c>
      <c r="C13286" s="6" t="s">
        <v>966</v>
      </c>
      <c r="D13286" s="6">
        <v>29</v>
      </c>
      <c r="E13286" s="6">
        <v>112</v>
      </c>
      <c r="F13286" s="6">
        <v>112</v>
      </c>
      <c r="G13286" s="1">
        <v>116</v>
      </c>
      <c r="H13286" s="6" t="s">
        <v>966</v>
      </c>
      <c r="I13286" s="6" t="s">
        <v>2134</v>
      </c>
      <c r="K13286" s="6">
        <v>162</v>
      </c>
    </row>
    <row r="13287" spans="1:11">
      <c r="A13287" s="6">
        <v>72044165</v>
      </c>
      <c r="B13287" t="s">
        <v>14660</v>
      </c>
      <c r="C13287" s="6" t="s">
        <v>1624</v>
      </c>
      <c r="D13287" s="6">
        <v>32</v>
      </c>
      <c r="E13287" s="6">
        <v>112</v>
      </c>
      <c r="F13287" s="6">
        <v>112</v>
      </c>
      <c r="G13287" s="1">
        <v>116</v>
      </c>
      <c r="H13287" s="6" t="s">
        <v>1624</v>
      </c>
      <c r="I13287" s="6" t="s">
        <v>811</v>
      </c>
      <c r="K13287" s="6">
        <v>194</v>
      </c>
    </row>
    <row r="13288" spans="1:11">
      <c r="A13288" s="6">
        <v>2000128985</v>
      </c>
      <c r="B13288" t="s">
        <v>14661</v>
      </c>
      <c r="C13288" s="6" t="s">
        <v>944</v>
      </c>
      <c r="D13288" s="6">
        <v>26</v>
      </c>
      <c r="E13288" s="6">
        <v>112</v>
      </c>
      <c r="F13288" s="6">
        <v>112</v>
      </c>
      <c r="G13288" s="1">
        <v>116</v>
      </c>
      <c r="H13288" s="6" t="s">
        <v>944</v>
      </c>
      <c r="I13288" s="6" t="s">
        <v>3537</v>
      </c>
      <c r="K13288" s="6">
        <v>178</v>
      </c>
    </row>
    <row r="13289" spans="1:11">
      <c r="A13289" s="6">
        <v>13230529</v>
      </c>
      <c r="B13289" t="s">
        <v>14662</v>
      </c>
      <c r="C13289" s="6" t="s">
        <v>2692</v>
      </c>
      <c r="D13289" s="6">
        <v>25</v>
      </c>
      <c r="E13289" s="6">
        <v>112</v>
      </c>
      <c r="F13289" s="6">
        <v>112</v>
      </c>
      <c r="G13289" s="1">
        <v>115</v>
      </c>
      <c r="H13289" s="6" t="s">
        <v>2692</v>
      </c>
      <c r="I13289" s="6" t="s">
        <v>1055</v>
      </c>
      <c r="K13289" s="6">
        <v>170</v>
      </c>
    </row>
    <row r="13290" spans="1:11">
      <c r="A13290" s="6">
        <v>14229661</v>
      </c>
      <c r="B13290" t="s">
        <v>14663</v>
      </c>
      <c r="C13290" s="6" t="s">
        <v>319</v>
      </c>
      <c r="D13290" s="6">
        <v>25</v>
      </c>
      <c r="E13290" s="6">
        <v>112</v>
      </c>
      <c r="F13290" s="6">
        <v>112</v>
      </c>
      <c r="G13290" s="1">
        <v>115</v>
      </c>
      <c r="H13290" s="6" t="s">
        <v>319</v>
      </c>
      <c r="I13290" s="6" t="s">
        <v>603</v>
      </c>
      <c r="K13290" s="6">
        <v>174</v>
      </c>
    </row>
    <row r="13291" spans="1:11">
      <c r="A13291" s="6">
        <v>48037701</v>
      </c>
      <c r="B13291" t="s">
        <v>14664</v>
      </c>
      <c r="C13291" s="6" t="s">
        <v>1709</v>
      </c>
      <c r="D13291" s="6">
        <v>27</v>
      </c>
      <c r="E13291" s="6">
        <v>112</v>
      </c>
      <c r="F13291" s="6">
        <v>112</v>
      </c>
      <c r="G13291" s="1">
        <v>115</v>
      </c>
      <c r="H13291" s="6" t="s">
        <v>1709</v>
      </c>
      <c r="I13291" s="6" t="s">
        <v>3874</v>
      </c>
      <c r="K13291" s="6">
        <v>170</v>
      </c>
    </row>
    <row r="13292" spans="1:11">
      <c r="A13292" s="6">
        <v>14183107</v>
      </c>
      <c r="B13292" t="s">
        <v>14665</v>
      </c>
      <c r="C13292" s="6" t="s">
        <v>2115</v>
      </c>
      <c r="D13292" s="6">
        <v>29</v>
      </c>
      <c r="E13292" s="6">
        <v>112</v>
      </c>
      <c r="F13292" s="6">
        <v>112</v>
      </c>
      <c r="G13292" s="1">
        <v>115</v>
      </c>
      <c r="H13292" s="6" t="s">
        <v>2115</v>
      </c>
      <c r="I13292" s="6" t="s">
        <v>603</v>
      </c>
      <c r="K13292" s="6">
        <v>191</v>
      </c>
    </row>
    <row r="13293" spans="1:11">
      <c r="A13293" s="6">
        <v>86037881</v>
      </c>
      <c r="B13293" t="s">
        <v>14666</v>
      </c>
      <c r="C13293" s="6" t="s">
        <v>1624</v>
      </c>
      <c r="D13293" s="6">
        <v>29</v>
      </c>
      <c r="E13293" s="6">
        <v>112</v>
      </c>
      <c r="F13293" s="6">
        <v>112</v>
      </c>
      <c r="G13293" s="1">
        <v>115</v>
      </c>
      <c r="H13293" s="6" t="s">
        <v>1624</v>
      </c>
      <c r="I13293" s="6" t="s">
        <v>1283</v>
      </c>
      <c r="K13293" s="6">
        <v>180</v>
      </c>
    </row>
    <row r="13294" spans="1:11">
      <c r="A13294" s="6">
        <v>93085910</v>
      </c>
      <c r="B13294" t="s">
        <v>14667</v>
      </c>
      <c r="C13294" s="6" t="s">
        <v>2115</v>
      </c>
      <c r="D13294" s="6">
        <v>26</v>
      </c>
      <c r="E13294" s="6">
        <v>112</v>
      </c>
      <c r="F13294" s="6">
        <v>112</v>
      </c>
      <c r="G13294" s="1">
        <v>115</v>
      </c>
      <c r="H13294" s="6" t="s">
        <v>2115</v>
      </c>
      <c r="I13294" s="6" t="s">
        <v>857</v>
      </c>
      <c r="K13294" s="6">
        <v>191</v>
      </c>
    </row>
    <row r="13295" spans="1:11">
      <c r="A13295" s="6">
        <v>36105267</v>
      </c>
      <c r="B13295" t="s">
        <v>14668</v>
      </c>
      <c r="C13295" s="6" t="s">
        <v>640</v>
      </c>
      <c r="D13295" s="6">
        <v>27</v>
      </c>
      <c r="E13295" s="6">
        <v>112</v>
      </c>
      <c r="F13295" s="6">
        <v>112</v>
      </c>
      <c r="G13295" s="1">
        <v>115</v>
      </c>
      <c r="H13295" s="6" t="s">
        <v>640</v>
      </c>
      <c r="I13295" s="6" t="s">
        <v>641</v>
      </c>
      <c r="K13295" s="6">
        <v>174</v>
      </c>
    </row>
    <row r="13296" spans="1:11">
      <c r="A13296" s="6">
        <v>18084069</v>
      </c>
      <c r="B13296" t="s">
        <v>14669</v>
      </c>
      <c r="C13296" s="6" t="s">
        <v>966</v>
      </c>
      <c r="D13296" s="6">
        <v>30</v>
      </c>
      <c r="E13296" s="6">
        <v>112</v>
      </c>
      <c r="F13296" s="6">
        <v>112</v>
      </c>
      <c r="G13296" s="1">
        <v>115</v>
      </c>
      <c r="H13296" s="6" t="s">
        <v>966</v>
      </c>
      <c r="I13296" s="6" t="s">
        <v>7867</v>
      </c>
      <c r="K13296" s="6">
        <v>183</v>
      </c>
    </row>
    <row r="13297" spans="1:11">
      <c r="A13297" s="6">
        <v>37053116</v>
      </c>
      <c r="B13297" t="s">
        <v>14670</v>
      </c>
      <c r="C13297" s="6" t="s">
        <v>377</v>
      </c>
      <c r="D13297" s="6">
        <v>28</v>
      </c>
      <c r="E13297" s="6">
        <v>112</v>
      </c>
      <c r="F13297" s="6">
        <v>112</v>
      </c>
      <c r="G13297" s="1">
        <v>115</v>
      </c>
      <c r="H13297" s="6" t="s">
        <v>377</v>
      </c>
      <c r="I13297" s="6" t="s">
        <v>406</v>
      </c>
      <c r="K13297" s="6">
        <v>185</v>
      </c>
    </row>
    <row r="13298" spans="1:11">
      <c r="A13298" s="6">
        <v>96020398</v>
      </c>
      <c r="B13298" t="s">
        <v>14671</v>
      </c>
      <c r="C13298" s="6" t="s">
        <v>944</v>
      </c>
      <c r="D13298" s="6">
        <v>31</v>
      </c>
      <c r="E13298" s="6">
        <v>112</v>
      </c>
      <c r="F13298" s="6">
        <v>112</v>
      </c>
      <c r="G13298" s="1">
        <v>115</v>
      </c>
      <c r="H13298" s="6" t="s">
        <v>944</v>
      </c>
      <c r="I13298" s="6" t="s">
        <v>731</v>
      </c>
      <c r="K13298" s="6">
        <v>180</v>
      </c>
    </row>
    <row r="13299" spans="1:11">
      <c r="A13299" s="6">
        <v>14083556</v>
      </c>
      <c r="B13299" t="s">
        <v>14672</v>
      </c>
      <c r="C13299" s="6" t="s">
        <v>1624</v>
      </c>
      <c r="D13299" s="6">
        <v>31</v>
      </c>
      <c r="E13299" s="6">
        <v>112</v>
      </c>
      <c r="F13299" s="6">
        <v>112</v>
      </c>
      <c r="G13299" s="1">
        <v>115</v>
      </c>
      <c r="H13299" s="6" t="s">
        <v>1624</v>
      </c>
      <c r="I13299" s="6" t="s">
        <v>603</v>
      </c>
      <c r="K13299" s="6">
        <v>183</v>
      </c>
    </row>
    <row r="13300" spans="1:11">
      <c r="A13300" s="6">
        <v>13202442</v>
      </c>
      <c r="B13300" t="s">
        <v>14673</v>
      </c>
      <c r="C13300" s="6" t="s">
        <v>1671</v>
      </c>
      <c r="D13300" s="6">
        <v>29</v>
      </c>
      <c r="E13300" s="6">
        <v>112</v>
      </c>
      <c r="F13300" s="6">
        <v>112</v>
      </c>
      <c r="G13300" s="1">
        <v>115</v>
      </c>
      <c r="H13300" s="6" t="s">
        <v>1671</v>
      </c>
      <c r="I13300" s="6" t="s">
        <v>3858</v>
      </c>
      <c r="K13300" s="6">
        <v>176</v>
      </c>
    </row>
    <row r="13301" spans="1:11">
      <c r="A13301" s="6">
        <v>43392798</v>
      </c>
      <c r="B13301" t="s">
        <v>14674</v>
      </c>
      <c r="C13301" s="6" t="s">
        <v>1176</v>
      </c>
      <c r="D13301" s="6">
        <v>25</v>
      </c>
      <c r="E13301" s="6">
        <v>112</v>
      </c>
      <c r="F13301" s="6">
        <v>112</v>
      </c>
      <c r="G13301" s="1">
        <v>115</v>
      </c>
      <c r="H13301" s="6" t="s">
        <v>1176</v>
      </c>
      <c r="I13301" s="6" t="s">
        <v>320</v>
      </c>
      <c r="K13301" s="6">
        <v>178</v>
      </c>
    </row>
    <row r="13302" spans="1:11">
      <c r="A13302" s="6">
        <v>14127432</v>
      </c>
      <c r="B13302" t="s">
        <v>14675</v>
      </c>
      <c r="C13302" s="6" t="s">
        <v>1624</v>
      </c>
      <c r="D13302" s="6">
        <v>29</v>
      </c>
      <c r="E13302" s="6">
        <v>112</v>
      </c>
      <c r="F13302" s="6">
        <v>112</v>
      </c>
      <c r="G13302" s="1">
        <v>115</v>
      </c>
      <c r="H13302" s="6" t="s">
        <v>1624</v>
      </c>
      <c r="I13302" s="6" t="s">
        <v>603</v>
      </c>
      <c r="K13302" s="6">
        <v>191</v>
      </c>
    </row>
    <row r="13303" spans="1:11">
      <c r="A13303" s="6">
        <v>24060313</v>
      </c>
      <c r="B13303" t="s">
        <v>14676</v>
      </c>
      <c r="C13303" s="6" t="s">
        <v>640</v>
      </c>
      <c r="D13303" s="6">
        <v>25</v>
      </c>
      <c r="E13303" s="6">
        <v>112</v>
      </c>
      <c r="F13303" s="6">
        <v>112</v>
      </c>
      <c r="G13303" s="1">
        <v>115</v>
      </c>
      <c r="H13303" s="6" t="s">
        <v>640</v>
      </c>
      <c r="I13303" s="6" t="s">
        <v>657</v>
      </c>
      <c r="K13303" s="6">
        <v>186</v>
      </c>
    </row>
    <row r="13304" spans="1:11">
      <c r="A13304" s="6">
        <v>78087178</v>
      </c>
      <c r="B13304" t="s">
        <v>14677</v>
      </c>
      <c r="C13304" s="6" t="s">
        <v>2115</v>
      </c>
      <c r="D13304" s="6">
        <v>30</v>
      </c>
      <c r="E13304" s="6">
        <v>112</v>
      </c>
      <c r="F13304" s="6">
        <v>112</v>
      </c>
      <c r="G13304" s="1">
        <v>115</v>
      </c>
      <c r="H13304" s="6" t="s">
        <v>2115</v>
      </c>
      <c r="I13304" s="6" t="s">
        <v>1661</v>
      </c>
      <c r="K13304" s="6">
        <v>183</v>
      </c>
    </row>
    <row r="13305" spans="1:11">
      <c r="A13305" s="6">
        <v>24003748</v>
      </c>
      <c r="B13305" t="s">
        <v>14678</v>
      </c>
      <c r="C13305" s="6" t="s">
        <v>2112</v>
      </c>
      <c r="D13305" s="6">
        <v>35</v>
      </c>
      <c r="E13305" s="6">
        <v>112</v>
      </c>
      <c r="F13305" s="6">
        <v>112</v>
      </c>
      <c r="G13305" s="1">
        <v>115</v>
      </c>
      <c r="H13305" s="6" t="s">
        <v>2112</v>
      </c>
      <c r="I13305" s="6" t="s">
        <v>657</v>
      </c>
      <c r="K13305" s="6">
        <v>184</v>
      </c>
    </row>
    <row r="13306" spans="1:11">
      <c r="A13306" s="6">
        <v>51009531</v>
      </c>
      <c r="B13306" t="s">
        <v>14679</v>
      </c>
      <c r="C13306" s="6" t="s">
        <v>966</v>
      </c>
      <c r="D13306" s="6">
        <v>33</v>
      </c>
      <c r="E13306" s="6">
        <v>112</v>
      </c>
      <c r="F13306" s="6">
        <v>112</v>
      </c>
      <c r="G13306" s="1">
        <v>115</v>
      </c>
      <c r="H13306" s="6" t="s">
        <v>966</v>
      </c>
      <c r="I13306" s="6" t="s">
        <v>1736</v>
      </c>
      <c r="K13306" s="6">
        <v>180</v>
      </c>
    </row>
    <row r="13307" spans="1:11">
      <c r="A13307" s="6">
        <v>29244010</v>
      </c>
      <c r="B13307" t="s">
        <v>14680</v>
      </c>
      <c r="C13307" s="6" t="s">
        <v>405</v>
      </c>
      <c r="D13307" s="6">
        <v>25</v>
      </c>
      <c r="E13307" s="6">
        <v>112</v>
      </c>
      <c r="F13307" s="6">
        <v>112</v>
      </c>
      <c r="G13307" s="1">
        <v>115</v>
      </c>
      <c r="H13307" s="6" t="s">
        <v>405</v>
      </c>
      <c r="I13307" s="6" t="s">
        <v>646</v>
      </c>
      <c r="K13307" s="6">
        <v>179</v>
      </c>
    </row>
    <row r="13308" spans="1:11">
      <c r="A13308" s="6">
        <v>78099762</v>
      </c>
      <c r="B13308" t="s">
        <v>14681</v>
      </c>
      <c r="C13308" s="6" t="s">
        <v>351</v>
      </c>
      <c r="D13308" s="6">
        <v>24</v>
      </c>
      <c r="E13308" s="6">
        <v>112</v>
      </c>
      <c r="F13308" s="6">
        <v>112</v>
      </c>
      <c r="G13308" s="1">
        <v>115</v>
      </c>
      <c r="H13308" s="6" t="s">
        <v>351</v>
      </c>
      <c r="I13308" s="6" t="s">
        <v>1661</v>
      </c>
      <c r="K13308" s="6">
        <v>182</v>
      </c>
    </row>
    <row r="13309" spans="1:11">
      <c r="A13309" s="6">
        <v>14046980</v>
      </c>
      <c r="B13309" t="s">
        <v>14682</v>
      </c>
      <c r="C13309" s="6" t="s">
        <v>2112</v>
      </c>
      <c r="D13309" s="6">
        <v>33</v>
      </c>
      <c r="E13309" s="6">
        <v>112</v>
      </c>
      <c r="F13309" s="6">
        <v>112</v>
      </c>
      <c r="G13309" s="1">
        <v>115</v>
      </c>
      <c r="H13309" s="6" t="s">
        <v>2112</v>
      </c>
      <c r="I13309" s="6" t="s">
        <v>603</v>
      </c>
      <c r="K13309" s="6">
        <v>175</v>
      </c>
    </row>
    <row r="13310" spans="1:11">
      <c r="A13310" s="6">
        <v>2000045477</v>
      </c>
      <c r="B13310" t="s">
        <v>14683</v>
      </c>
      <c r="C13310" s="6" t="s">
        <v>1626</v>
      </c>
      <c r="D13310" s="6">
        <v>25</v>
      </c>
      <c r="E13310" s="6">
        <v>112</v>
      </c>
      <c r="F13310" s="6">
        <v>112</v>
      </c>
      <c r="G13310" s="1">
        <v>115</v>
      </c>
      <c r="H13310" s="6" t="s">
        <v>1626</v>
      </c>
      <c r="I13310" s="6" t="s">
        <v>603</v>
      </c>
      <c r="K13310" s="6">
        <v>174</v>
      </c>
    </row>
    <row r="13311" spans="1:11">
      <c r="A13311" s="6">
        <v>59025717</v>
      </c>
      <c r="B13311" t="s">
        <v>14684</v>
      </c>
      <c r="C13311" s="6" t="s">
        <v>728</v>
      </c>
      <c r="D13311" s="6">
        <v>34</v>
      </c>
      <c r="E13311" s="6">
        <v>112</v>
      </c>
      <c r="F13311" s="6">
        <v>112</v>
      </c>
      <c r="G13311" s="1">
        <v>115</v>
      </c>
      <c r="H13311" s="6" t="s">
        <v>728</v>
      </c>
      <c r="I13311" s="6" t="s">
        <v>1625</v>
      </c>
      <c r="K13311" s="6">
        <v>180</v>
      </c>
    </row>
    <row r="13312" spans="1:11">
      <c r="A13312" s="6">
        <v>14027367</v>
      </c>
      <c r="B13312" t="s">
        <v>14685</v>
      </c>
      <c r="C13312" s="6" t="s">
        <v>1626</v>
      </c>
      <c r="D13312" s="6">
        <v>34</v>
      </c>
      <c r="E13312" s="6">
        <v>112</v>
      </c>
      <c r="F13312" s="6">
        <v>112</v>
      </c>
      <c r="G13312" s="1">
        <v>115</v>
      </c>
      <c r="H13312" s="6" t="s">
        <v>1626</v>
      </c>
      <c r="I13312" s="6" t="s">
        <v>603</v>
      </c>
      <c r="K13312" s="6">
        <v>178</v>
      </c>
    </row>
    <row r="13313" spans="1:11">
      <c r="A13313" s="6">
        <v>14025214</v>
      </c>
      <c r="B13313" t="s">
        <v>14686</v>
      </c>
      <c r="C13313" s="6" t="s">
        <v>589</v>
      </c>
      <c r="D13313" s="6">
        <v>34</v>
      </c>
      <c r="E13313" s="6">
        <v>112</v>
      </c>
      <c r="F13313" s="6">
        <v>112</v>
      </c>
      <c r="G13313" s="1">
        <v>115</v>
      </c>
      <c r="H13313" s="6" t="s">
        <v>589</v>
      </c>
      <c r="I13313" s="6" t="s">
        <v>603</v>
      </c>
      <c r="K13313" s="6">
        <v>186</v>
      </c>
    </row>
    <row r="13314" spans="1:11">
      <c r="A13314" s="6">
        <v>25058145</v>
      </c>
      <c r="B13314" t="s">
        <v>14687</v>
      </c>
      <c r="C13314" s="6" t="s">
        <v>377</v>
      </c>
      <c r="D13314" s="6">
        <v>28</v>
      </c>
      <c r="E13314" s="6">
        <v>112</v>
      </c>
      <c r="F13314" s="6">
        <v>112</v>
      </c>
      <c r="G13314" s="1">
        <v>115</v>
      </c>
      <c r="H13314" s="6" t="s">
        <v>377</v>
      </c>
      <c r="I13314" s="6" t="s">
        <v>1731</v>
      </c>
      <c r="K13314" s="6">
        <v>195</v>
      </c>
    </row>
    <row r="13315" spans="1:11">
      <c r="A13315" s="6">
        <v>67282687</v>
      </c>
      <c r="B13315" t="s">
        <v>14688</v>
      </c>
      <c r="C13315" s="6" t="s">
        <v>377</v>
      </c>
      <c r="D13315" s="6">
        <v>28</v>
      </c>
      <c r="E13315" s="6">
        <v>112</v>
      </c>
      <c r="F13315" s="6">
        <v>112</v>
      </c>
      <c r="G13315" s="1">
        <v>115</v>
      </c>
      <c r="H13315" s="6" t="s">
        <v>377</v>
      </c>
      <c r="I13315" s="6" t="s">
        <v>6942</v>
      </c>
      <c r="K13315" s="6">
        <v>189</v>
      </c>
    </row>
    <row r="13316" spans="1:11">
      <c r="A13316" s="6">
        <v>78087874</v>
      </c>
      <c r="B13316" t="s">
        <v>14689</v>
      </c>
      <c r="C13316" s="6" t="s">
        <v>2123</v>
      </c>
      <c r="D13316" s="6">
        <v>27</v>
      </c>
      <c r="E13316" s="6">
        <v>112</v>
      </c>
      <c r="F13316" s="6">
        <v>112</v>
      </c>
      <c r="G13316" s="1">
        <v>115</v>
      </c>
      <c r="H13316" s="6" t="s">
        <v>2123</v>
      </c>
      <c r="I13316" s="6" t="s">
        <v>1661</v>
      </c>
      <c r="K13316" s="6">
        <v>178</v>
      </c>
    </row>
    <row r="13317" spans="1:11">
      <c r="A13317" s="6">
        <v>91139871</v>
      </c>
      <c r="B13317" t="s">
        <v>14690</v>
      </c>
      <c r="C13317" s="6" t="s">
        <v>1674</v>
      </c>
      <c r="D13317" s="6">
        <v>27</v>
      </c>
      <c r="E13317" s="6">
        <v>112</v>
      </c>
      <c r="F13317" s="6">
        <v>112</v>
      </c>
      <c r="G13317" s="1">
        <v>115</v>
      </c>
      <c r="H13317" s="6" t="s">
        <v>1674</v>
      </c>
      <c r="I13317" s="6" t="s">
        <v>4821</v>
      </c>
      <c r="K13317" s="6">
        <v>183</v>
      </c>
    </row>
    <row r="13318" spans="1:11">
      <c r="A13318" s="6">
        <v>78046450</v>
      </c>
      <c r="B13318" t="s">
        <v>14691</v>
      </c>
      <c r="C13318" s="6" t="s">
        <v>311</v>
      </c>
      <c r="D13318" s="6">
        <v>32</v>
      </c>
      <c r="E13318" s="6">
        <v>112</v>
      </c>
      <c r="F13318" s="6">
        <v>112</v>
      </c>
      <c r="G13318" s="1">
        <v>115</v>
      </c>
      <c r="H13318" s="6" t="s">
        <v>311</v>
      </c>
      <c r="I13318" s="6" t="s">
        <v>1661</v>
      </c>
      <c r="K13318" s="6">
        <v>178</v>
      </c>
    </row>
    <row r="13319" spans="1:11">
      <c r="A13319" s="6">
        <v>76039606</v>
      </c>
      <c r="B13319" t="s">
        <v>14692</v>
      </c>
      <c r="C13319" s="6" t="s">
        <v>2112</v>
      </c>
      <c r="D13319" s="6">
        <v>30</v>
      </c>
      <c r="E13319" s="6">
        <v>112</v>
      </c>
      <c r="F13319" s="6">
        <v>112</v>
      </c>
      <c r="G13319" s="1">
        <v>115</v>
      </c>
      <c r="H13319" s="6" t="s">
        <v>2112</v>
      </c>
      <c r="I13319" s="6" t="s">
        <v>378</v>
      </c>
      <c r="K13319" s="6">
        <v>182</v>
      </c>
    </row>
    <row r="13320" spans="1:11">
      <c r="A13320" s="6">
        <v>19363048</v>
      </c>
      <c r="B13320" t="s">
        <v>14693</v>
      </c>
      <c r="C13320" s="6" t="s">
        <v>2120</v>
      </c>
      <c r="D13320" s="6">
        <v>25</v>
      </c>
      <c r="E13320" s="6">
        <v>112</v>
      </c>
      <c r="F13320" s="6">
        <v>112</v>
      </c>
      <c r="G13320" s="1">
        <v>115</v>
      </c>
      <c r="H13320" s="6" t="s">
        <v>2120</v>
      </c>
      <c r="I13320" s="6" t="s">
        <v>257</v>
      </c>
      <c r="K13320" s="6">
        <v>183</v>
      </c>
    </row>
    <row r="13321" spans="1:11">
      <c r="A13321" s="6">
        <v>67249378</v>
      </c>
      <c r="B13321" t="s">
        <v>14694</v>
      </c>
      <c r="C13321" s="6" t="s">
        <v>2116</v>
      </c>
      <c r="D13321" s="6">
        <v>26</v>
      </c>
      <c r="E13321" s="6">
        <v>112</v>
      </c>
      <c r="F13321" s="6">
        <v>112</v>
      </c>
      <c r="G13321" s="1">
        <v>115</v>
      </c>
      <c r="H13321" s="6" t="s">
        <v>2116</v>
      </c>
      <c r="I13321" s="6" t="s">
        <v>348</v>
      </c>
      <c r="K13321" s="6">
        <v>187</v>
      </c>
    </row>
    <row r="13322" spans="1:11">
      <c r="A13322" s="6">
        <v>27023980</v>
      </c>
      <c r="B13322" t="s">
        <v>14695</v>
      </c>
      <c r="C13322" s="6" t="s">
        <v>1624</v>
      </c>
      <c r="D13322" s="6">
        <v>32</v>
      </c>
      <c r="E13322" s="6">
        <v>112</v>
      </c>
      <c r="F13322" s="6">
        <v>112</v>
      </c>
      <c r="G13322" s="1">
        <v>115</v>
      </c>
      <c r="H13322" s="6" t="s">
        <v>1624</v>
      </c>
      <c r="I13322" s="6" t="s">
        <v>10321</v>
      </c>
      <c r="K13322" s="6">
        <v>189</v>
      </c>
    </row>
    <row r="13323" spans="1:11">
      <c r="A13323" s="6">
        <v>67209376</v>
      </c>
      <c r="B13323" t="s">
        <v>14696</v>
      </c>
      <c r="C13323" s="6" t="s">
        <v>1732</v>
      </c>
      <c r="D13323" s="6">
        <v>31</v>
      </c>
      <c r="E13323" s="6">
        <v>112</v>
      </c>
      <c r="F13323" s="6">
        <v>112</v>
      </c>
      <c r="G13323" s="1">
        <v>115</v>
      </c>
      <c r="H13323" s="6" t="s">
        <v>1732</v>
      </c>
      <c r="I13323" s="6" t="s">
        <v>1290</v>
      </c>
      <c r="K13323" s="6">
        <v>172</v>
      </c>
    </row>
    <row r="13324" spans="1:11">
      <c r="A13324" s="6">
        <v>77029304</v>
      </c>
      <c r="B13324" t="s">
        <v>14697</v>
      </c>
      <c r="C13324" s="6" t="s">
        <v>488</v>
      </c>
      <c r="D13324" s="6">
        <v>33</v>
      </c>
      <c r="E13324" s="6">
        <v>112</v>
      </c>
      <c r="F13324" s="6">
        <v>112</v>
      </c>
      <c r="G13324" s="1">
        <v>115</v>
      </c>
      <c r="H13324" s="6" t="s">
        <v>488</v>
      </c>
      <c r="I13324" s="6" t="s">
        <v>2937</v>
      </c>
      <c r="K13324" s="6">
        <v>176</v>
      </c>
    </row>
    <row r="13325" spans="1:11">
      <c r="A13325" s="6">
        <v>67245669</v>
      </c>
      <c r="B13325" t="s">
        <v>14698</v>
      </c>
      <c r="C13325" s="6" t="s">
        <v>589</v>
      </c>
      <c r="D13325" s="6">
        <v>28</v>
      </c>
      <c r="E13325" s="6">
        <v>112</v>
      </c>
      <c r="F13325" s="6">
        <v>112</v>
      </c>
      <c r="G13325" s="1">
        <v>115</v>
      </c>
      <c r="H13325" s="6" t="s">
        <v>589</v>
      </c>
      <c r="I13325" s="6" t="s">
        <v>14699</v>
      </c>
      <c r="K13325" s="6">
        <v>187</v>
      </c>
    </row>
    <row r="13326" spans="1:11">
      <c r="A13326" s="6">
        <v>67067066</v>
      </c>
      <c r="B13326" t="s">
        <v>14700</v>
      </c>
      <c r="C13326" s="6" t="s">
        <v>1732</v>
      </c>
      <c r="D13326" s="6">
        <v>37</v>
      </c>
      <c r="E13326" s="6">
        <v>112</v>
      </c>
      <c r="F13326" s="6">
        <v>112</v>
      </c>
      <c r="G13326" s="1">
        <v>115</v>
      </c>
      <c r="H13326" s="6" t="s">
        <v>1732</v>
      </c>
      <c r="I13326" s="6" t="s">
        <v>348</v>
      </c>
      <c r="K13326" s="6">
        <v>188</v>
      </c>
    </row>
    <row r="13327" spans="1:11">
      <c r="A13327" s="6">
        <v>14250174</v>
      </c>
      <c r="B13327" t="s">
        <v>14701</v>
      </c>
      <c r="C13327" s="6" t="s">
        <v>1698</v>
      </c>
      <c r="D13327" s="6">
        <v>25</v>
      </c>
      <c r="E13327" s="6">
        <v>112</v>
      </c>
      <c r="F13327" s="6">
        <v>112</v>
      </c>
      <c r="G13327" s="1">
        <v>115</v>
      </c>
      <c r="H13327" s="6" t="s">
        <v>1698</v>
      </c>
      <c r="I13327" s="6" t="s">
        <v>603</v>
      </c>
      <c r="K13327" s="6">
        <v>177</v>
      </c>
    </row>
    <row r="13328" spans="1:11">
      <c r="A13328" s="6">
        <v>14204630</v>
      </c>
      <c r="B13328" t="s">
        <v>14702</v>
      </c>
      <c r="C13328" s="6" t="s">
        <v>319</v>
      </c>
      <c r="D13328" s="6">
        <v>26</v>
      </c>
      <c r="E13328" s="6">
        <v>112</v>
      </c>
      <c r="F13328" s="6">
        <v>112</v>
      </c>
      <c r="G13328" s="1">
        <v>115</v>
      </c>
      <c r="H13328" s="6" t="s">
        <v>319</v>
      </c>
      <c r="I13328" s="6" t="s">
        <v>603</v>
      </c>
      <c r="K13328" s="6">
        <v>178</v>
      </c>
    </row>
    <row r="13329" spans="1:11">
      <c r="A13329" s="6">
        <v>77016626</v>
      </c>
      <c r="B13329" t="s">
        <v>14703</v>
      </c>
      <c r="C13329" s="6" t="s">
        <v>319</v>
      </c>
      <c r="D13329" s="6">
        <v>36</v>
      </c>
      <c r="E13329" s="6">
        <v>112</v>
      </c>
      <c r="F13329" s="6">
        <v>112</v>
      </c>
      <c r="G13329" s="1">
        <v>115</v>
      </c>
      <c r="H13329" s="6" t="s">
        <v>319</v>
      </c>
      <c r="I13329" s="6" t="s">
        <v>2937</v>
      </c>
      <c r="K13329" s="6">
        <v>171</v>
      </c>
    </row>
    <row r="13330" spans="1:11">
      <c r="A13330" s="6">
        <v>14185341</v>
      </c>
      <c r="B13330" t="s">
        <v>14704</v>
      </c>
      <c r="C13330" s="6" t="s">
        <v>760</v>
      </c>
      <c r="D13330" s="6">
        <v>27</v>
      </c>
      <c r="E13330" s="6">
        <v>112</v>
      </c>
      <c r="F13330" s="6">
        <v>112</v>
      </c>
      <c r="G13330" s="1">
        <v>115</v>
      </c>
      <c r="H13330" s="6" t="s">
        <v>760</v>
      </c>
      <c r="I13330" s="6" t="s">
        <v>603</v>
      </c>
      <c r="K13330" s="6">
        <v>176</v>
      </c>
    </row>
    <row r="13331" spans="1:11">
      <c r="A13331" s="6">
        <v>66031995</v>
      </c>
      <c r="B13331" t="s">
        <v>14705</v>
      </c>
      <c r="C13331" s="6" t="s">
        <v>4992</v>
      </c>
      <c r="D13331" s="6">
        <v>31</v>
      </c>
      <c r="E13331" s="6">
        <v>112</v>
      </c>
      <c r="F13331" s="6">
        <v>112</v>
      </c>
      <c r="G13331" s="1">
        <v>115</v>
      </c>
      <c r="H13331" s="6" t="s">
        <v>4992</v>
      </c>
      <c r="I13331" s="6" t="s">
        <v>1701</v>
      </c>
      <c r="K13331" s="6">
        <v>176</v>
      </c>
    </row>
    <row r="13332" spans="1:11">
      <c r="A13332" s="6">
        <v>37052840</v>
      </c>
      <c r="B13332" t="s">
        <v>14706</v>
      </c>
      <c r="C13332" s="6" t="s">
        <v>319</v>
      </c>
      <c r="D13332" s="6">
        <v>28</v>
      </c>
      <c r="E13332" s="6">
        <v>112</v>
      </c>
      <c r="F13332" s="6">
        <v>112</v>
      </c>
      <c r="G13332" s="1">
        <v>115</v>
      </c>
      <c r="H13332" s="6" t="s">
        <v>319</v>
      </c>
      <c r="I13332" s="6" t="s">
        <v>7597</v>
      </c>
      <c r="K13332" s="6">
        <v>180</v>
      </c>
    </row>
    <row r="13333" spans="1:11">
      <c r="A13333" s="6">
        <v>47046686</v>
      </c>
      <c r="B13333" t="s">
        <v>14707</v>
      </c>
      <c r="C13333" s="6" t="s">
        <v>2112</v>
      </c>
      <c r="D13333" s="6">
        <v>29</v>
      </c>
      <c r="E13333" s="6">
        <v>112</v>
      </c>
      <c r="F13333" s="6">
        <v>112</v>
      </c>
      <c r="G13333" s="1">
        <v>115</v>
      </c>
      <c r="H13333" s="6" t="s">
        <v>2112</v>
      </c>
      <c r="I13333" s="6" t="s">
        <v>2594</v>
      </c>
      <c r="K13333" s="6">
        <v>186</v>
      </c>
    </row>
    <row r="13334" spans="1:11">
      <c r="A13334" s="6">
        <v>93031705</v>
      </c>
      <c r="B13334" t="s">
        <v>14708</v>
      </c>
      <c r="C13334" s="6" t="s">
        <v>1624</v>
      </c>
      <c r="D13334" s="6">
        <v>32</v>
      </c>
      <c r="E13334" s="6">
        <v>112</v>
      </c>
      <c r="F13334" s="6">
        <v>112</v>
      </c>
      <c r="G13334" s="1">
        <v>115</v>
      </c>
      <c r="H13334" s="6" t="s">
        <v>1624</v>
      </c>
      <c r="I13334" s="6" t="s">
        <v>857</v>
      </c>
      <c r="K13334" s="6">
        <v>193</v>
      </c>
    </row>
    <row r="13335" spans="1:11">
      <c r="A13335" s="6">
        <v>14223088</v>
      </c>
      <c r="B13335" t="s">
        <v>14709</v>
      </c>
      <c r="C13335" s="6" t="s">
        <v>240</v>
      </c>
      <c r="D13335" s="6">
        <v>25</v>
      </c>
      <c r="E13335" s="6">
        <v>112</v>
      </c>
      <c r="F13335" s="6">
        <v>112</v>
      </c>
      <c r="G13335" s="1">
        <v>115</v>
      </c>
      <c r="H13335" s="6" t="s">
        <v>240</v>
      </c>
      <c r="I13335" s="6" t="s">
        <v>603</v>
      </c>
      <c r="K13335" s="6">
        <v>170</v>
      </c>
    </row>
    <row r="13336" spans="1:11">
      <c r="A13336" s="6">
        <v>76054729</v>
      </c>
      <c r="B13336" t="s">
        <v>14710</v>
      </c>
      <c r="C13336" s="6" t="s">
        <v>640</v>
      </c>
      <c r="D13336" s="6">
        <v>26</v>
      </c>
      <c r="E13336" s="6">
        <v>112</v>
      </c>
      <c r="F13336" s="6">
        <v>112</v>
      </c>
      <c r="G13336" s="1">
        <v>115</v>
      </c>
      <c r="H13336" s="6" t="s">
        <v>640</v>
      </c>
      <c r="I13336" s="6" t="s">
        <v>378</v>
      </c>
      <c r="K13336" s="6">
        <v>178</v>
      </c>
    </row>
    <row r="13337" spans="1:11">
      <c r="A13337" s="6">
        <v>14004587</v>
      </c>
      <c r="B13337" t="s">
        <v>14711</v>
      </c>
      <c r="C13337" s="6" t="s">
        <v>1624</v>
      </c>
      <c r="D13337" s="6">
        <v>36</v>
      </c>
      <c r="E13337" s="6">
        <v>112</v>
      </c>
      <c r="F13337" s="6">
        <v>112</v>
      </c>
      <c r="G13337" s="1">
        <v>115</v>
      </c>
      <c r="H13337" s="6" t="s">
        <v>1624</v>
      </c>
      <c r="I13337" s="6" t="s">
        <v>603</v>
      </c>
      <c r="K13337" s="6">
        <v>185</v>
      </c>
    </row>
    <row r="13338" spans="1:11">
      <c r="A13338" s="6">
        <v>14023002</v>
      </c>
      <c r="B13338" t="s">
        <v>14712</v>
      </c>
      <c r="C13338" s="6" t="s">
        <v>319</v>
      </c>
      <c r="D13338" s="6">
        <v>33</v>
      </c>
      <c r="E13338" s="6">
        <v>112</v>
      </c>
      <c r="F13338" s="6">
        <v>112</v>
      </c>
      <c r="G13338" s="1">
        <v>115</v>
      </c>
      <c r="H13338" s="6" t="s">
        <v>319</v>
      </c>
      <c r="I13338" s="6" t="s">
        <v>603</v>
      </c>
      <c r="K13338" s="6">
        <v>179</v>
      </c>
    </row>
    <row r="13339" spans="1:11">
      <c r="A13339" s="6">
        <v>64048956</v>
      </c>
      <c r="B13339" t="s">
        <v>14713</v>
      </c>
      <c r="C13339" s="6" t="s">
        <v>558</v>
      </c>
      <c r="D13339" s="6">
        <v>27</v>
      </c>
      <c r="E13339" s="6">
        <v>112</v>
      </c>
      <c r="F13339" s="6">
        <v>112</v>
      </c>
      <c r="G13339" s="1">
        <v>115</v>
      </c>
      <c r="H13339" s="6" t="s">
        <v>558</v>
      </c>
      <c r="I13339" s="6" t="s">
        <v>8665</v>
      </c>
      <c r="K13339" s="6">
        <v>173</v>
      </c>
    </row>
    <row r="13340" spans="1:11">
      <c r="A13340" s="6">
        <v>75031240</v>
      </c>
      <c r="B13340" t="s">
        <v>14714</v>
      </c>
      <c r="C13340" s="6" t="s">
        <v>1656</v>
      </c>
      <c r="D13340" s="6">
        <v>29</v>
      </c>
      <c r="E13340" s="6">
        <v>112</v>
      </c>
      <c r="F13340" s="6">
        <v>112</v>
      </c>
      <c r="G13340" s="1">
        <v>115</v>
      </c>
      <c r="H13340" s="6" t="s">
        <v>1656</v>
      </c>
      <c r="I13340" s="6" t="s">
        <v>2639</v>
      </c>
      <c r="K13340" s="6">
        <v>181</v>
      </c>
    </row>
    <row r="13341" spans="1:11">
      <c r="A13341" s="6">
        <v>14177733</v>
      </c>
      <c r="B13341" t="s">
        <v>14715</v>
      </c>
      <c r="C13341" s="6" t="s">
        <v>942</v>
      </c>
      <c r="D13341" s="6">
        <v>29</v>
      </c>
      <c r="E13341" s="6">
        <v>112</v>
      </c>
      <c r="F13341" s="6">
        <v>112</v>
      </c>
      <c r="G13341" s="1">
        <v>115</v>
      </c>
      <c r="H13341" s="6" t="s">
        <v>942</v>
      </c>
      <c r="I13341" s="6" t="s">
        <v>603</v>
      </c>
      <c r="K13341" s="6">
        <v>165</v>
      </c>
    </row>
    <row r="13342" spans="1:11">
      <c r="A13342" s="6">
        <v>2000024545</v>
      </c>
      <c r="B13342" t="s">
        <v>14716</v>
      </c>
      <c r="C13342" s="6" t="s">
        <v>640</v>
      </c>
      <c r="D13342" s="6">
        <v>25</v>
      </c>
      <c r="E13342" s="6">
        <v>112</v>
      </c>
      <c r="F13342" s="6">
        <v>112</v>
      </c>
      <c r="G13342" s="1">
        <v>115</v>
      </c>
      <c r="H13342" s="6" t="s">
        <v>640</v>
      </c>
      <c r="I13342" s="6" t="s">
        <v>309</v>
      </c>
      <c r="K13342" s="6">
        <v>181</v>
      </c>
    </row>
    <row r="13343" spans="1:11">
      <c r="A13343" s="6">
        <v>59044046</v>
      </c>
      <c r="B13343" t="s">
        <v>14717</v>
      </c>
      <c r="C13343" s="6" t="s">
        <v>1624</v>
      </c>
      <c r="D13343" s="6">
        <v>34</v>
      </c>
      <c r="E13343" s="6">
        <v>112</v>
      </c>
      <c r="F13343" s="6">
        <v>112</v>
      </c>
      <c r="G13343" s="1">
        <v>115</v>
      </c>
      <c r="H13343" s="6" t="s">
        <v>1624</v>
      </c>
      <c r="I13343" s="6" t="s">
        <v>1625</v>
      </c>
      <c r="K13343" s="6">
        <v>185</v>
      </c>
    </row>
    <row r="13344" spans="1:11">
      <c r="A13344" s="6">
        <v>78016075</v>
      </c>
      <c r="B13344" t="s">
        <v>14718</v>
      </c>
      <c r="C13344" s="6" t="s">
        <v>1624</v>
      </c>
      <c r="D13344" s="6">
        <v>35</v>
      </c>
      <c r="E13344" s="6">
        <v>112</v>
      </c>
      <c r="F13344" s="6">
        <v>112</v>
      </c>
      <c r="G13344" s="1">
        <v>115</v>
      </c>
      <c r="H13344" s="6" t="s">
        <v>1624</v>
      </c>
      <c r="I13344" s="6" t="s">
        <v>14719</v>
      </c>
      <c r="K13344" s="6">
        <v>183</v>
      </c>
    </row>
    <row r="13345" spans="1:11">
      <c r="A13345" s="6">
        <v>43266758</v>
      </c>
      <c r="B13345" t="s">
        <v>14720</v>
      </c>
      <c r="C13345" s="6" t="s">
        <v>1709</v>
      </c>
      <c r="D13345" s="6">
        <v>26</v>
      </c>
      <c r="E13345" s="6">
        <v>112</v>
      </c>
      <c r="F13345" s="6">
        <v>112</v>
      </c>
      <c r="G13345" s="1">
        <v>115</v>
      </c>
      <c r="H13345" s="6" t="s">
        <v>1709</v>
      </c>
      <c r="I13345" s="6" t="s">
        <v>236</v>
      </c>
      <c r="K13345" s="6">
        <v>178</v>
      </c>
    </row>
    <row r="13346" spans="1:11">
      <c r="A13346" s="6">
        <v>76007114</v>
      </c>
      <c r="B13346" t="s">
        <v>14721</v>
      </c>
      <c r="C13346" s="6" t="s">
        <v>314</v>
      </c>
      <c r="D13346" s="6">
        <v>40</v>
      </c>
      <c r="E13346" s="6">
        <v>112</v>
      </c>
      <c r="F13346" s="6">
        <v>112</v>
      </c>
      <c r="G13346" s="1">
        <v>115</v>
      </c>
      <c r="H13346" s="6" t="s">
        <v>314</v>
      </c>
      <c r="I13346" s="6" t="s">
        <v>1691</v>
      </c>
      <c r="K13346" s="6">
        <v>179</v>
      </c>
    </row>
    <row r="13347" spans="1:11">
      <c r="A13347" s="6">
        <v>91119334</v>
      </c>
      <c r="B13347" t="s">
        <v>14722</v>
      </c>
      <c r="C13347" s="6" t="s">
        <v>319</v>
      </c>
      <c r="D13347" s="6">
        <v>29</v>
      </c>
      <c r="E13347" s="6">
        <v>112</v>
      </c>
      <c r="F13347" s="6">
        <v>112</v>
      </c>
      <c r="G13347" s="1">
        <v>115</v>
      </c>
      <c r="H13347" s="6" t="s">
        <v>319</v>
      </c>
      <c r="I13347" s="6" t="s">
        <v>309</v>
      </c>
      <c r="K13347" s="6">
        <v>185</v>
      </c>
    </row>
    <row r="13348" spans="1:11">
      <c r="A13348" s="6">
        <v>14003714</v>
      </c>
      <c r="B13348" t="s">
        <v>14723</v>
      </c>
      <c r="C13348" s="6" t="s">
        <v>2115</v>
      </c>
      <c r="D13348" s="6">
        <v>38</v>
      </c>
      <c r="E13348" s="6">
        <v>112</v>
      </c>
      <c r="F13348" s="6">
        <v>112</v>
      </c>
      <c r="G13348" s="1">
        <v>115</v>
      </c>
      <c r="H13348" s="6" t="s">
        <v>2115</v>
      </c>
      <c r="I13348" s="6" t="s">
        <v>241</v>
      </c>
      <c r="K13348" s="6">
        <v>183</v>
      </c>
    </row>
    <row r="13349" spans="1:11">
      <c r="A13349" s="6">
        <v>43318669</v>
      </c>
      <c r="B13349" t="s">
        <v>14724</v>
      </c>
      <c r="C13349" s="6" t="s">
        <v>319</v>
      </c>
      <c r="D13349" s="6">
        <v>29</v>
      </c>
      <c r="E13349" s="6">
        <v>112</v>
      </c>
      <c r="F13349" s="6">
        <v>112</v>
      </c>
      <c r="G13349" s="1">
        <v>115</v>
      </c>
      <c r="H13349" s="6" t="s">
        <v>319</v>
      </c>
      <c r="I13349" s="6" t="s">
        <v>2404</v>
      </c>
      <c r="K13349" s="6">
        <v>180</v>
      </c>
    </row>
    <row r="13350" spans="1:11">
      <c r="A13350" s="6">
        <v>14079965</v>
      </c>
      <c r="B13350" t="s">
        <v>14725</v>
      </c>
      <c r="C13350" s="6" t="s">
        <v>2112</v>
      </c>
      <c r="D13350" s="6">
        <v>30</v>
      </c>
      <c r="E13350" s="6">
        <v>112</v>
      </c>
      <c r="F13350" s="6">
        <v>112</v>
      </c>
      <c r="G13350" s="1">
        <v>115</v>
      </c>
      <c r="H13350" s="6" t="s">
        <v>2112</v>
      </c>
      <c r="I13350" s="6" t="s">
        <v>603</v>
      </c>
      <c r="K13350" s="6">
        <v>178</v>
      </c>
    </row>
    <row r="13351" spans="1:11">
      <c r="A13351" s="6">
        <v>91150073</v>
      </c>
      <c r="B13351" t="s">
        <v>14726</v>
      </c>
      <c r="C13351" s="6" t="s">
        <v>377</v>
      </c>
      <c r="D13351" s="6">
        <v>29</v>
      </c>
      <c r="E13351" s="6">
        <v>112</v>
      </c>
      <c r="F13351" s="6">
        <v>112</v>
      </c>
      <c r="G13351" s="1">
        <v>115</v>
      </c>
      <c r="H13351" s="6" t="s">
        <v>377</v>
      </c>
      <c r="I13351" s="6" t="s">
        <v>309</v>
      </c>
      <c r="K13351" s="6">
        <v>188</v>
      </c>
    </row>
    <row r="13352" spans="1:11">
      <c r="A13352" s="6">
        <v>91135808</v>
      </c>
      <c r="B13352" t="s">
        <v>14727</v>
      </c>
      <c r="C13352" s="6" t="s">
        <v>2876</v>
      </c>
      <c r="D13352" s="6">
        <v>31</v>
      </c>
      <c r="E13352" s="6">
        <v>112</v>
      </c>
      <c r="F13352" s="6">
        <v>112</v>
      </c>
      <c r="G13352" s="1">
        <v>115</v>
      </c>
      <c r="H13352" s="6" t="s">
        <v>2876</v>
      </c>
      <c r="I13352" s="6" t="s">
        <v>1405</v>
      </c>
      <c r="K13352" s="6">
        <v>182</v>
      </c>
    </row>
    <row r="13353" spans="1:11">
      <c r="A13353" s="6">
        <v>77053119</v>
      </c>
      <c r="B13353" t="s">
        <v>14728</v>
      </c>
      <c r="C13353" s="6" t="s">
        <v>319</v>
      </c>
      <c r="D13353" s="6">
        <v>25</v>
      </c>
      <c r="E13353" s="6">
        <v>112</v>
      </c>
      <c r="F13353" s="6">
        <v>112</v>
      </c>
      <c r="G13353" s="1">
        <v>115</v>
      </c>
      <c r="H13353" s="6" t="s">
        <v>319</v>
      </c>
      <c r="I13353" s="6" t="s">
        <v>2937</v>
      </c>
      <c r="K13353" s="6">
        <v>164</v>
      </c>
    </row>
    <row r="13354" spans="1:11">
      <c r="A13354" s="6">
        <v>87000488</v>
      </c>
      <c r="B13354" t="s">
        <v>14729</v>
      </c>
      <c r="C13354" s="6" t="s">
        <v>3368</v>
      </c>
      <c r="D13354" s="6">
        <v>36</v>
      </c>
      <c r="E13354" s="6">
        <v>112</v>
      </c>
      <c r="F13354" s="6">
        <v>112</v>
      </c>
      <c r="G13354" s="1">
        <v>115</v>
      </c>
      <c r="H13354" s="6" t="s">
        <v>3368</v>
      </c>
      <c r="I13354" s="6" t="s">
        <v>7839</v>
      </c>
      <c r="K13354" s="6">
        <v>181</v>
      </c>
    </row>
    <row r="13355" spans="1:11">
      <c r="A13355" s="6">
        <v>62193676</v>
      </c>
      <c r="B13355" t="s">
        <v>14730</v>
      </c>
      <c r="C13355" s="6" t="s">
        <v>2115</v>
      </c>
      <c r="D13355" s="6">
        <v>26</v>
      </c>
      <c r="E13355" s="6">
        <v>112</v>
      </c>
      <c r="F13355" s="6">
        <v>112</v>
      </c>
      <c r="G13355" s="1">
        <v>115</v>
      </c>
      <c r="H13355" s="6" t="s">
        <v>2115</v>
      </c>
      <c r="I13355" s="6" t="s">
        <v>1890</v>
      </c>
      <c r="K13355" s="6">
        <v>185</v>
      </c>
    </row>
    <row r="13356" spans="1:11">
      <c r="A13356" s="6">
        <v>49037875</v>
      </c>
      <c r="B13356" t="s">
        <v>14731</v>
      </c>
      <c r="C13356" s="6" t="s">
        <v>1659</v>
      </c>
      <c r="D13356" s="6">
        <v>26</v>
      </c>
      <c r="E13356" s="6">
        <v>112</v>
      </c>
      <c r="F13356" s="6">
        <v>112</v>
      </c>
      <c r="G13356" s="1">
        <v>115</v>
      </c>
      <c r="H13356" s="6" t="s">
        <v>1659</v>
      </c>
      <c r="I13356" s="6" t="s">
        <v>14732</v>
      </c>
      <c r="K13356" s="6">
        <v>178</v>
      </c>
    </row>
    <row r="13357" spans="1:11">
      <c r="A13357" s="6">
        <v>29139579</v>
      </c>
      <c r="B13357" t="s">
        <v>14733</v>
      </c>
      <c r="C13357" s="6" t="s">
        <v>1624</v>
      </c>
      <c r="D13357" s="6">
        <v>27</v>
      </c>
      <c r="E13357" s="6">
        <v>112</v>
      </c>
      <c r="F13357" s="6">
        <v>112</v>
      </c>
      <c r="G13357" s="1">
        <v>114</v>
      </c>
      <c r="H13357" s="6" t="s">
        <v>1624</v>
      </c>
      <c r="I13357" s="6" t="s">
        <v>259</v>
      </c>
      <c r="K13357" s="6">
        <v>196</v>
      </c>
    </row>
    <row r="13358" spans="1:11">
      <c r="A13358" s="6">
        <v>86059730</v>
      </c>
      <c r="B13358" t="s">
        <v>14734</v>
      </c>
      <c r="C13358" s="6" t="s">
        <v>319</v>
      </c>
      <c r="D13358" s="6">
        <v>32</v>
      </c>
      <c r="E13358" s="6">
        <v>112</v>
      </c>
      <c r="F13358" s="6">
        <v>112</v>
      </c>
      <c r="G13358" s="1">
        <v>114</v>
      </c>
      <c r="H13358" s="6" t="s">
        <v>319</v>
      </c>
      <c r="I13358" s="6" t="s">
        <v>1688</v>
      </c>
      <c r="K13358" s="6">
        <v>177</v>
      </c>
    </row>
    <row r="13359" spans="1:11">
      <c r="A13359" s="6">
        <v>13195838</v>
      </c>
      <c r="B13359" t="s">
        <v>14735</v>
      </c>
      <c r="C13359" s="6" t="s">
        <v>2112</v>
      </c>
      <c r="D13359" s="6">
        <v>26</v>
      </c>
      <c r="E13359" s="6">
        <v>112</v>
      </c>
      <c r="F13359" s="6">
        <v>112</v>
      </c>
      <c r="G13359" s="1">
        <v>114</v>
      </c>
      <c r="H13359" s="6" t="s">
        <v>2112</v>
      </c>
      <c r="I13359" s="6" t="s">
        <v>3265</v>
      </c>
      <c r="K13359" s="6">
        <v>182</v>
      </c>
    </row>
    <row r="13360" spans="1:11">
      <c r="A13360" s="6">
        <v>19325376</v>
      </c>
      <c r="B13360" t="s">
        <v>14736</v>
      </c>
      <c r="C13360" s="6" t="s">
        <v>488</v>
      </c>
      <c r="D13360" s="6">
        <v>30</v>
      </c>
      <c r="E13360" s="6">
        <v>112</v>
      </c>
      <c r="F13360" s="6">
        <v>112</v>
      </c>
      <c r="G13360" s="1">
        <v>114</v>
      </c>
      <c r="H13360" s="6" t="s">
        <v>488</v>
      </c>
      <c r="I13360" s="6" t="s">
        <v>257</v>
      </c>
      <c r="K13360" s="6">
        <v>182</v>
      </c>
    </row>
    <row r="13361" spans="1:11">
      <c r="A13361" s="6">
        <v>85142790</v>
      </c>
      <c r="B13361" t="s">
        <v>14737</v>
      </c>
      <c r="C13361" s="6" t="s">
        <v>1624</v>
      </c>
      <c r="D13361" s="6">
        <v>30</v>
      </c>
      <c r="E13361" s="6">
        <v>112</v>
      </c>
      <c r="F13361" s="6">
        <v>112</v>
      </c>
      <c r="G13361" s="1">
        <v>114</v>
      </c>
      <c r="H13361" s="6" t="s">
        <v>1624</v>
      </c>
      <c r="I13361" s="6" t="s">
        <v>3786</v>
      </c>
      <c r="K13361" s="6">
        <v>187</v>
      </c>
    </row>
    <row r="13362" spans="1:11">
      <c r="A13362" s="6">
        <v>14180454</v>
      </c>
      <c r="B13362" t="s">
        <v>14738</v>
      </c>
      <c r="C13362" s="6" t="s">
        <v>589</v>
      </c>
      <c r="D13362" s="6">
        <v>28</v>
      </c>
      <c r="E13362" s="6">
        <v>112</v>
      </c>
      <c r="F13362" s="6">
        <v>112</v>
      </c>
      <c r="G13362" s="1">
        <v>114</v>
      </c>
      <c r="H13362" s="6" t="s">
        <v>589</v>
      </c>
      <c r="I13362" s="6" t="s">
        <v>603</v>
      </c>
      <c r="K13362" s="6">
        <v>183</v>
      </c>
    </row>
    <row r="13363" spans="1:11">
      <c r="A13363" s="6">
        <v>89056482</v>
      </c>
      <c r="B13363" t="s">
        <v>14739</v>
      </c>
      <c r="C13363" s="6" t="s">
        <v>1671</v>
      </c>
      <c r="D13363" s="6">
        <v>30</v>
      </c>
      <c r="E13363" s="6">
        <v>112</v>
      </c>
      <c r="F13363" s="6">
        <v>112</v>
      </c>
      <c r="G13363" s="1">
        <v>114</v>
      </c>
      <c r="H13363" s="6" t="s">
        <v>1671</v>
      </c>
      <c r="I13363" s="6" t="s">
        <v>603</v>
      </c>
      <c r="K13363" s="6">
        <v>181</v>
      </c>
    </row>
    <row r="13364" spans="1:11">
      <c r="A13364" s="6">
        <v>14091444</v>
      </c>
      <c r="B13364" t="s">
        <v>14740</v>
      </c>
      <c r="C13364" s="6" t="s">
        <v>2120</v>
      </c>
      <c r="D13364" s="6">
        <v>35</v>
      </c>
      <c r="E13364" s="6">
        <v>112</v>
      </c>
      <c r="F13364" s="6">
        <v>112</v>
      </c>
      <c r="G13364" s="1">
        <v>114</v>
      </c>
      <c r="H13364" s="6" t="s">
        <v>2120</v>
      </c>
      <c r="I13364" s="6" t="s">
        <v>603</v>
      </c>
      <c r="K13364" s="6">
        <v>172</v>
      </c>
    </row>
    <row r="13365" spans="1:11">
      <c r="A13365" s="6">
        <v>86039105</v>
      </c>
      <c r="B13365" t="s">
        <v>14741</v>
      </c>
      <c r="C13365" s="6" t="s">
        <v>1213</v>
      </c>
      <c r="D13365" s="6">
        <v>27</v>
      </c>
      <c r="E13365" s="6">
        <v>112</v>
      </c>
      <c r="F13365" s="6">
        <v>112</v>
      </c>
      <c r="G13365" s="1">
        <v>114</v>
      </c>
      <c r="H13365" s="6" t="s">
        <v>1213</v>
      </c>
      <c r="I13365" s="6" t="s">
        <v>1688</v>
      </c>
      <c r="K13365" s="6">
        <v>178</v>
      </c>
    </row>
    <row r="13366" spans="1:11">
      <c r="A13366" s="6">
        <v>72051268</v>
      </c>
      <c r="B13366" t="s">
        <v>14742</v>
      </c>
      <c r="C13366" s="6" t="s">
        <v>240</v>
      </c>
      <c r="D13366" s="6">
        <v>29</v>
      </c>
      <c r="E13366" s="6">
        <v>112</v>
      </c>
      <c r="F13366" s="6">
        <v>112</v>
      </c>
      <c r="G13366" s="1">
        <v>114</v>
      </c>
      <c r="H13366" s="6" t="s">
        <v>240</v>
      </c>
      <c r="I13366" s="6" t="s">
        <v>4805</v>
      </c>
      <c r="K13366" s="6">
        <v>178</v>
      </c>
    </row>
    <row r="13367" spans="1:11">
      <c r="A13367" s="6">
        <v>37072721</v>
      </c>
      <c r="B13367" t="s">
        <v>14743</v>
      </c>
      <c r="C13367" s="6" t="s">
        <v>319</v>
      </c>
      <c r="D13367" s="6">
        <v>26</v>
      </c>
      <c r="E13367" s="6">
        <v>112</v>
      </c>
      <c r="F13367" s="6">
        <v>112</v>
      </c>
      <c r="G13367" s="1">
        <v>114</v>
      </c>
      <c r="H13367" s="6" t="s">
        <v>319</v>
      </c>
      <c r="I13367" s="6" t="s">
        <v>406</v>
      </c>
      <c r="K13367" s="6">
        <v>191</v>
      </c>
    </row>
    <row r="13368" spans="1:11">
      <c r="A13368" s="6">
        <v>66006740</v>
      </c>
      <c r="B13368" t="s">
        <v>14744</v>
      </c>
      <c r="C13368" s="6" t="s">
        <v>377</v>
      </c>
      <c r="D13368" s="6">
        <v>35</v>
      </c>
      <c r="E13368" s="6">
        <v>112</v>
      </c>
      <c r="F13368" s="6">
        <v>112</v>
      </c>
      <c r="G13368" s="1">
        <v>114</v>
      </c>
      <c r="H13368" s="6" t="s">
        <v>377</v>
      </c>
      <c r="I13368" s="6" t="s">
        <v>1701</v>
      </c>
      <c r="K13368" s="6">
        <v>192</v>
      </c>
    </row>
    <row r="13369" spans="1:11">
      <c r="A13369" s="6">
        <v>83212314</v>
      </c>
      <c r="B13369" t="s">
        <v>14745</v>
      </c>
      <c r="C13369" s="6" t="s">
        <v>7370</v>
      </c>
      <c r="D13369" s="6">
        <v>26</v>
      </c>
      <c r="E13369" s="6">
        <v>112</v>
      </c>
      <c r="F13369" s="6">
        <v>112</v>
      </c>
      <c r="G13369" s="1">
        <v>114</v>
      </c>
      <c r="H13369" s="6" t="s">
        <v>7370</v>
      </c>
      <c r="I13369" s="6" t="s">
        <v>1730</v>
      </c>
      <c r="K13369" s="6">
        <v>179</v>
      </c>
    </row>
    <row r="13370" spans="1:11">
      <c r="A13370" s="6">
        <v>14239729</v>
      </c>
      <c r="B13370" t="s">
        <v>14746</v>
      </c>
      <c r="C13370" s="6" t="s">
        <v>2116</v>
      </c>
      <c r="D13370" s="6">
        <v>28</v>
      </c>
      <c r="E13370" s="6">
        <v>112</v>
      </c>
      <c r="F13370" s="6">
        <v>112</v>
      </c>
      <c r="G13370" s="1">
        <v>114</v>
      </c>
      <c r="H13370" s="6" t="s">
        <v>2116</v>
      </c>
      <c r="I13370" s="6" t="s">
        <v>603</v>
      </c>
      <c r="K13370" s="6">
        <v>189</v>
      </c>
    </row>
    <row r="13371" spans="1:11">
      <c r="A13371" s="6">
        <v>77013133</v>
      </c>
      <c r="B13371" t="s">
        <v>14747</v>
      </c>
      <c r="C13371" s="6" t="s">
        <v>218</v>
      </c>
      <c r="D13371" s="6">
        <v>34</v>
      </c>
      <c r="E13371" s="6">
        <v>112</v>
      </c>
      <c r="F13371" s="6">
        <v>112</v>
      </c>
      <c r="G13371" s="1">
        <v>114</v>
      </c>
      <c r="H13371" s="6" t="s">
        <v>218</v>
      </c>
      <c r="I13371" s="6" t="s">
        <v>2937</v>
      </c>
      <c r="K13371" s="6">
        <v>180</v>
      </c>
    </row>
    <row r="13372" spans="1:11">
      <c r="A13372" s="6">
        <v>19380915</v>
      </c>
      <c r="B13372" t="s">
        <v>14748</v>
      </c>
      <c r="C13372" s="6" t="s">
        <v>1672</v>
      </c>
      <c r="D13372" s="6">
        <v>26</v>
      </c>
      <c r="E13372" s="6">
        <v>112</v>
      </c>
      <c r="F13372" s="6">
        <v>112</v>
      </c>
      <c r="G13372" s="1">
        <v>114</v>
      </c>
      <c r="H13372" s="6" t="s">
        <v>1672</v>
      </c>
      <c r="I13372" s="6" t="s">
        <v>257</v>
      </c>
      <c r="K13372" s="6">
        <v>176</v>
      </c>
    </row>
    <row r="13373" spans="1:11">
      <c r="A13373" s="6">
        <v>58073910</v>
      </c>
      <c r="B13373" t="s">
        <v>14749</v>
      </c>
      <c r="C13373" s="6" t="s">
        <v>377</v>
      </c>
      <c r="D13373" s="6">
        <v>30</v>
      </c>
      <c r="E13373" s="6">
        <v>112</v>
      </c>
      <c r="F13373" s="6">
        <v>112</v>
      </c>
      <c r="G13373" s="1">
        <v>114</v>
      </c>
      <c r="H13373" s="6" t="s">
        <v>377</v>
      </c>
      <c r="I13373" s="6" t="s">
        <v>194</v>
      </c>
      <c r="K13373" s="6">
        <v>180</v>
      </c>
    </row>
    <row r="13374" spans="1:11">
      <c r="A13374" s="6">
        <v>37054554</v>
      </c>
      <c r="B13374" t="s">
        <v>14750</v>
      </c>
      <c r="C13374" s="6" t="s">
        <v>760</v>
      </c>
      <c r="D13374" s="6">
        <v>28</v>
      </c>
      <c r="E13374" s="6">
        <v>112</v>
      </c>
      <c r="F13374" s="6">
        <v>112</v>
      </c>
      <c r="G13374" s="1">
        <v>114</v>
      </c>
      <c r="H13374" s="6" t="s">
        <v>760</v>
      </c>
      <c r="I13374" s="6" t="s">
        <v>406</v>
      </c>
      <c r="K13374" s="6">
        <v>178</v>
      </c>
    </row>
    <row r="13375" spans="1:11">
      <c r="A13375" s="6">
        <v>14180906</v>
      </c>
      <c r="B13375" t="s">
        <v>14751</v>
      </c>
      <c r="C13375" s="6" t="s">
        <v>303</v>
      </c>
      <c r="D13375" s="6">
        <v>28</v>
      </c>
      <c r="E13375" s="6">
        <v>112</v>
      </c>
      <c r="F13375" s="6">
        <v>112</v>
      </c>
      <c r="G13375" s="1">
        <v>114</v>
      </c>
      <c r="H13375" s="6" t="s">
        <v>303</v>
      </c>
      <c r="I13375" s="6" t="s">
        <v>1688</v>
      </c>
      <c r="K13375" s="6">
        <v>173</v>
      </c>
    </row>
    <row r="13376" spans="1:11">
      <c r="A13376" s="6">
        <v>76051128</v>
      </c>
      <c r="B13376" t="s">
        <v>14752</v>
      </c>
      <c r="C13376" s="6" t="s">
        <v>314</v>
      </c>
      <c r="D13376" s="6">
        <v>31</v>
      </c>
      <c r="E13376" s="6">
        <v>112</v>
      </c>
      <c r="F13376" s="6">
        <v>112</v>
      </c>
      <c r="G13376" s="1">
        <v>114</v>
      </c>
      <c r="H13376" s="6" t="s">
        <v>314</v>
      </c>
      <c r="I13376" s="6" t="s">
        <v>378</v>
      </c>
      <c r="K13376" s="6">
        <v>178</v>
      </c>
    </row>
    <row r="13377" spans="1:11">
      <c r="A13377" s="6">
        <v>77032046</v>
      </c>
      <c r="B13377" t="s">
        <v>14753</v>
      </c>
      <c r="C13377" s="6" t="s">
        <v>218</v>
      </c>
      <c r="D13377" s="6">
        <v>30</v>
      </c>
      <c r="E13377" s="6">
        <v>112</v>
      </c>
      <c r="F13377" s="6">
        <v>112</v>
      </c>
      <c r="G13377" s="1">
        <v>113</v>
      </c>
      <c r="H13377" s="6" t="s">
        <v>218</v>
      </c>
      <c r="I13377" s="6" t="s">
        <v>2937</v>
      </c>
      <c r="K13377" s="6">
        <v>178</v>
      </c>
    </row>
    <row r="13378" spans="1:11">
      <c r="A13378" s="6">
        <v>58123646</v>
      </c>
      <c r="B13378" t="s">
        <v>14754</v>
      </c>
      <c r="C13378" s="6" t="s">
        <v>377</v>
      </c>
      <c r="D13378" s="6">
        <v>30</v>
      </c>
      <c r="E13378" s="6">
        <v>112</v>
      </c>
      <c r="F13378" s="6">
        <v>112</v>
      </c>
      <c r="G13378" s="1">
        <v>113</v>
      </c>
      <c r="H13378" s="6" t="s">
        <v>377</v>
      </c>
      <c r="I13378" s="6" t="s">
        <v>194</v>
      </c>
      <c r="K13378" s="6">
        <v>186</v>
      </c>
    </row>
    <row r="13379" spans="1:11">
      <c r="A13379" s="6">
        <v>14218934</v>
      </c>
      <c r="B13379" t="s">
        <v>14755</v>
      </c>
      <c r="C13379" s="6" t="s">
        <v>488</v>
      </c>
      <c r="D13379" s="6">
        <v>30</v>
      </c>
      <c r="E13379" s="6">
        <v>112</v>
      </c>
      <c r="F13379" s="6">
        <v>112</v>
      </c>
      <c r="G13379" s="1">
        <v>113</v>
      </c>
      <c r="H13379" s="6" t="s">
        <v>488</v>
      </c>
      <c r="I13379" s="6" t="s">
        <v>603</v>
      </c>
      <c r="K13379" s="6">
        <v>174</v>
      </c>
    </row>
    <row r="13380" spans="1:11">
      <c r="A13380" s="6">
        <v>14116161</v>
      </c>
      <c r="B13380" t="s">
        <v>14756</v>
      </c>
      <c r="C13380" s="6" t="s">
        <v>319</v>
      </c>
      <c r="D13380" s="6">
        <v>29</v>
      </c>
      <c r="E13380" s="6">
        <v>112</v>
      </c>
      <c r="F13380" s="6">
        <v>112</v>
      </c>
      <c r="G13380" s="1">
        <v>113</v>
      </c>
      <c r="H13380" s="6" t="s">
        <v>319</v>
      </c>
      <c r="I13380" s="6" t="s">
        <v>1629</v>
      </c>
      <c r="K13380" s="6">
        <v>184</v>
      </c>
    </row>
    <row r="13381" spans="1:11">
      <c r="A13381" s="6">
        <v>14128622</v>
      </c>
      <c r="B13381" t="s">
        <v>14757</v>
      </c>
      <c r="C13381" s="6" t="s">
        <v>319</v>
      </c>
      <c r="D13381" s="6">
        <v>28</v>
      </c>
      <c r="E13381" s="6">
        <v>112</v>
      </c>
      <c r="F13381" s="6">
        <v>112</v>
      </c>
      <c r="G13381" s="1">
        <v>113</v>
      </c>
      <c r="H13381" s="6" t="s">
        <v>319</v>
      </c>
      <c r="I13381" s="6" t="s">
        <v>603</v>
      </c>
      <c r="K13381" s="6">
        <v>168</v>
      </c>
    </row>
    <row r="13382" spans="1:11">
      <c r="A13382" s="6">
        <v>14110653</v>
      </c>
      <c r="B13382" t="s">
        <v>14758</v>
      </c>
      <c r="C13382" s="6" t="s">
        <v>944</v>
      </c>
      <c r="D13382" s="6">
        <v>29</v>
      </c>
      <c r="E13382" s="6">
        <v>112</v>
      </c>
      <c r="F13382" s="6">
        <v>112</v>
      </c>
      <c r="G13382" s="1">
        <v>113</v>
      </c>
      <c r="H13382" s="6" t="s">
        <v>944</v>
      </c>
      <c r="I13382" s="6" t="s">
        <v>603</v>
      </c>
      <c r="K13382" s="6">
        <v>173</v>
      </c>
    </row>
    <row r="13383" spans="1:11">
      <c r="A13383" s="6">
        <v>14208194</v>
      </c>
      <c r="B13383" t="s">
        <v>14759</v>
      </c>
      <c r="C13383" s="6" t="s">
        <v>2157</v>
      </c>
      <c r="D13383" s="6">
        <v>28</v>
      </c>
      <c r="E13383" s="6">
        <v>112</v>
      </c>
      <c r="F13383" s="6">
        <v>112</v>
      </c>
      <c r="G13383" s="1">
        <v>113</v>
      </c>
      <c r="H13383" s="6" t="s">
        <v>2157</v>
      </c>
      <c r="I13383" s="6" t="s">
        <v>187</v>
      </c>
      <c r="K13383" s="6">
        <v>179</v>
      </c>
    </row>
    <row r="13384" spans="1:11">
      <c r="A13384" s="6">
        <v>14043606</v>
      </c>
      <c r="B13384" t="s">
        <v>14760</v>
      </c>
      <c r="C13384" s="6" t="s">
        <v>238</v>
      </c>
      <c r="D13384" s="6">
        <v>34</v>
      </c>
      <c r="E13384" s="6">
        <v>112</v>
      </c>
      <c r="F13384" s="6">
        <v>112</v>
      </c>
      <c r="G13384" s="1">
        <v>113</v>
      </c>
      <c r="H13384" s="6" t="s">
        <v>238</v>
      </c>
      <c r="I13384" s="6" t="s">
        <v>603</v>
      </c>
      <c r="K13384" s="6">
        <v>177</v>
      </c>
    </row>
    <row r="13385" spans="1:11">
      <c r="A13385" s="6">
        <v>14158591</v>
      </c>
      <c r="B13385" t="s">
        <v>14761</v>
      </c>
      <c r="C13385" s="6" t="s">
        <v>377</v>
      </c>
      <c r="D13385" s="6">
        <v>30</v>
      </c>
      <c r="E13385" s="6">
        <v>112</v>
      </c>
      <c r="F13385" s="6">
        <v>112</v>
      </c>
      <c r="G13385" s="1">
        <v>113</v>
      </c>
      <c r="H13385" s="6" t="s">
        <v>377</v>
      </c>
      <c r="I13385" s="6" t="s">
        <v>603</v>
      </c>
      <c r="K13385" s="6">
        <v>184</v>
      </c>
    </row>
    <row r="13386" spans="1:11">
      <c r="A13386" s="6">
        <v>86066687</v>
      </c>
      <c r="B13386" t="s">
        <v>14762</v>
      </c>
      <c r="C13386" s="6" t="s">
        <v>319</v>
      </c>
      <c r="D13386" s="6">
        <v>28</v>
      </c>
      <c r="E13386" s="6">
        <v>112</v>
      </c>
      <c r="F13386" s="6">
        <v>112</v>
      </c>
      <c r="G13386" s="1">
        <v>113</v>
      </c>
      <c r="H13386" s="6" t="s">
        <v>319</v>
      </c>
      <c r="I13386" s="6" t="s">
        <v>1688</v>
      </c>
      <c r="K13386" s="6">
        <v>176</v>
      </c>
    </row>
    <row r="13387" spans="1:11">
      <c r="A13387" s="6">
        <v>67295588</v>
      </c>
      <c r="B13387" t="s">
        <v>14763</v>
      </c>
      <c r="C13387" s="6" t="s">
        <v>2115</v>
      </c>
      <c r="D13387" s="6">
        <v>26</v>
      </c>
      <c r="E13387" s="6">
        <v>112</v>
      </c>
      <c r="F13387" s="6">
        <v>112</v>
      </c>
      <c r="G13387" s="1">
        <v>113</v>
      </c>
      <c r="H13387" s="6" t="s">
        <v>2115</v>
      </c>
      <c r="I13387" s="6" t="s">
        <v>433</v>
      </c>
      <c r="K13387" s="6">
        <v>183</v>
      </c>
    </row>
    <row r="13388" spans="1:11">
      <c r="A13388" s="6">
        <v>14029054</v>
      </c>
      <c r="B13388" t="s">
        <v>14764</v>
      </c>
      <c r="C13388" s="6" t="s">
        <v>1624</v>
      </c>
      <c r="D13388" s="6">
        <v>33</v>
      </c>
      <c r="E13388" s="6">
        <v>112</v>
      </c>
      <c r="F13388" s="6">
        <v>112</v>
      </c>
      <c r="G13388" s="1">
        <v>113</v>
      </c>
      <c r="H13388" s="6" t="s">
        <v>1624</v>
      </c>
      <c r="I13388" s="6" t="s">
        <v>603</v>
      </c>
      <c r="K13388" s="6">
        <v>187</v>
      </c>
    </row>
    <row r="13389" spans="1:11">
      <c r="A13389" s="6">
        <v>14202203</v>
      </c>
      <c r="B13389" t="s">
        <v>14765</v>
      </c>
      <c r="C13389" s="6" t="s">
        <v>377</v>
      </c>
      <c r="D13389" s="6">
        <v>28</v>
      </c>
      <c r="E13389" s="6">
        <v>112</v>
      </c>
      <c r="F13389" s="6">
        <v>112</v>
      </c>
      <c r="G13389" s="1">
        <v>113</v>
      </c>
      <c r="H13389" s="6" t="s">
        <v>377</v>
      </c>
      <c r="I13389" s="6" t="s">
        <v>603</v>
      </c>
      <c r="K13389" s="6">
        <v>193</v>
      </c>
    </row>
    <row r="13390" spans="1:11">
      <c r="A13390" s="6">
        <v>14006606</v>
      </c>
      <c r="B13390" t="s">
        <v>14766</v>
      </c>
      <c r="C13390" s="6" t="s">
        <v>319</v>
      </c>
      <c r="D13390" s="6">
        <v>36</v>
      </c>
      <c r="E13390" s="6">
        <v>112</v>
      </c>
      <c r="F13390" s="6">
        <v>112</v>
      </c>
      <c r="G13390" s="1">
        <v>113</v>
      </c>
      <c r="H13390" s="6" t="s">
        <v>319</v>
      </c>
      <c r="I13390" s="6" t="s">
        <v>187</v>
      </c>
      <c r="K13390" s="6">
        <v>181</v>
      </c>
    </row>
    <row r="13391" spans="1:11">
      <c r="A13391" s="6">
        <v>43214858</v>
      </c>
      <c r="B13391" t="s">
        <v>14767</v>
      </c>
      <c r="C13391" s="6" t="s">
        <v>2157</v>
      </c>
      <c r="D13391" s="6">
        <v>30</v>
      </c>
      <c r="E13391" s="6">
        <v>112</v>
      </c>
      <c r="F13391" s="6">
        <v>112</v>
      </c>
      <c r="G13391" s="1">
        <v>113</v>
      </c>
      <c r="H13391" s="6" t="s">
        <v>2157</v>
      </c>
      <c r="I13391" s="6" t="s">
        <v>1936</v>
      </c>
      <c r="K13391" s="6">
        <v>190</v>
      </c>
    </row>
    <row r="13392" spans="1:11">
      <c r="A13392" s="6">
        <v>86028164</v>
      </c>
      <c r="B13392" t="s">
        <v>14768</v>
      </c>
      <c r="C13392" s="6" t="s">
        <v>377</v>
      </c>
      <c r="D13392" s="6">
        <v>32</v>
      </c>
      <c r="E13392" s="6">
        <v>112</v>
      </c>
      <c r="F13392" s="6">
        <v>112</v>
      </c>
      <c r="G13392" s="1">
        <v>113</v>
      </c>
      <c r="H13392" s="6" t="s">
        <v>377</v>
      </c>
      <c r="I13392" s="6" t="s">
        <v>7240</v>
      </c>
      <c r="K13392" s="6">
        <v>176</v>
      </c>
    </row>
    <row r="13393" spans="1:11">
      <c r="A13393" s="6">
        <v>14181102</v>
      </c>
      <c r="B13393" t="s">
        <v>14769</v>
      </c>
      <c r="C13393" s="6" t="s">
        <v>1624</v>
      </c>
      <c r="D13393" s="6">
        <v>27</v>
      </c>
      <c r="E13393" s="6">
        <v>112</v>
      </c>
      <c r="F13393" s="6">
        <v>112</v>
      </c>
      <c r="G13393" s="1">
        <v>113</v>
      </c>
      <c r="H13393" s="6" t="s">
        <v>1624</v>
      </c>
      <c r="I13393" s="6" t="s">
        <v>603</v>
      </c>
      <c r="K13393" s="6">
        <v>186</v>
      </c>
    </row>
    <row r="13394" spans="1:11">
      <c r="A13394" s="6">
        <v>77055836</v>
      </c>
      <c r="B13394" t="s">
        <v>14770</v>
      </c>
      <c r="C13394" s="6" t="s">
        <v>377</v>
      </c>
      <c r="D13394" s="6">
        <v>26</v>
      </c>
      <c r="E13394" s="6">
        <v>112</v>
      </c>
      <c r="F13394" s="6">
        <v>112</v>
      </c>
      <c r="G13394" s="1">
        <v>113</v>
      </c>
      <c r="H13394" s="6" t="s">
        <v>377</v>
      </c>
      <c r="I13394" s="6" t="s">
        <v>2937</v>
      </c>
      <c r="K13394" s="6">
        <v>187</v>
      </c>
    </row>
    <row r="13395" spans="1:11">
      <c r="A13395" s="6">
        <v>77030547</v>
      </c>
      <c r="B13395" t="s">
        <v>14771</v>
      </c>
      <c r="C13395" s="6" t="s">
        <v>760</v>
      </c>
      <c r="D13395" s="6">
        <v>32</v>
      </c>
      <c r="E13395" s="6">
        <v>112</v>
      </c>
      <c r="F13395" s="6">
        <v>112</v>
      </c>
      <c r="G13395" s="1">
        <v>113</v>
      </c>
      <c r="H13395" s="6" t="s">
        <v>760</v>
      </c>
      <c r="I13395" s="6" t="s">
        <v>14772</v>
      </c>
      <c r="K13395" s="6">
        <v>169</v>
      </c>
    </row>
    <row r="13396" spans="1:11">
      <c r="A13396" s="6">
        <v>77047953</v>
      </c>
      <c r="B13396" t="s">
        <v>14773</v>
      </c>
      <c r="C13396" s="6" t="s">
        <v>2115</v>
      </c>
      <c r="D13396" s="6">
        <v>26</v>
      </c>
      <c r="E13396" s="6">
        <v>112</v>
      </c>
      <c r="F13396" s="6">
        <v>112</v>
      </c>
      <c r="G13396" s="1">
        <v>113</v>
      </c>
      <c r="H13396" s="6" t="s">
        <v>2115</v>
      </c>
      <c r="I13396" s="6" t="s">
        <v>14774</v>
      </c>
      <c r="K13396" s="6">
        <v>184</v>
      </c>
    </row>
    <row r="13397" spans="1:11">
      <c r="A13397" s="6">
        <v>55082918</v>
      </c>
      <c r="B13397" t="s">
        <v>14775</v>
      </c>
      <c r="C13397" s="6" t="s">
        <v>319</v>
      </c>
      <c r="D13397" s="6">
        <v>30</v>
      </c>
      <c r="E13397" s="6">
        <v>112</v>
      </c>
      <c r="F13397" s="6">
        <v>112</v>
      </c>
      <c r="G13397" s="1">
        <v>113</v>
      </c>
      <c r="H13397" s="6" t="s">
        <v>319</v>
      </c>
      <c r="I13397" s="6" t="s">
        <v>306</v>
      </c>
      <c r="K13397" s="6">
        <v>187</v>
      </c>
    </row>
    <row r="13398" spans="1:11">
      <c r="A13398" s="6">
        <v>14075946</v>
      </c>
      <c r="B13398" t="s">
        <v>14776</v>
      </c>
      <c r="C13398" s="6" t="s">
        <v>319</v>
      </c>
      <c r="D13398" s="6">
        <v>32</v>
      </c>
      <c r="E13398" s="6">
        <v>112</v>
      </c>
      <c r="F13398" s="6">
        <v>112</v>
      </c>
      <c r="G13398" s="1">
        <v>113</v>
      </c>
      <c r="H13398" s="6" t="s">
        <v>319</v>
      </c>
      <c r="I13398" s="6" t="s">
        <v>603</v>
      </c>
      <c r="K13398" s="6">
        <v>168</v>
      </c>
    </row>
    <row r="13399" spans="1:11">
      <c r="A13399" s="6">
        <v>24048161</v>
      </c>
      <c r="B13399" t="s">
        <v>14777</v>
      </c>
      <c r="C13399" s="6" t="s">
        <v>319</v>
      </c>
      <c r="D13399" s="6">
        <v>29</v>
      </c>
      <c r="E13399" s="6">
        <v>112</v>
      </c>
      <c r="F13399" s="6">
        <v>112</v>
      </c>
      <c r="G13399" s="1">
        <v>113</v>
      </c>
      <c r="H13399" s="6" t="s">
        <v>319</v>
      </c>
      <c r="I13399" s="6" t="s">
        <v>657</v>
      </c>
      <c r="K13399" s="6">
        <v>188</v>
      </c>
    </row>
    <row r="13400" spans="1:11">
      <c r="A13400" s="6">
        <v>77052044</v>
      </c>
      <c r="B13400" t="s">
        <v>14778</v>
      </c>
      <c r="C13400" s="6" t="s">
        <v>377</v>
      </c>
      <c r="D13400" s="6">
        <v>29</v>
      </c>
      <c r="E13400" s="6">
        <v>112</v>
      </c>
      <c r="F13400" s="6">
        <v>112</v>
      </c>
      <c r="G13400" s="1">
        <v>113</v>
      </c>
      <c r="H13400" s="6" t="s">
        <v>377</v>
      </c>
      <c r="I13400" s="6" t="s">
        <v>2937</v>
      </c>
      <c r="K13400" s="6">
        <v>178</v>
      </c>
    </row>
    <row r="13401" spans="1:11">
      <c r="A13401" s="6">
        <v>2000046695</v>
      </c>
      <c r="B13401" t="s">
        <v>14779</v>
      </c>
      <c r="C13401" s="6" t="s">
        <v>2115</v>
      </c>
      <c r="D13401" s="6">
        <v>26</v>
      </c>
      <c r="E13401" s="6">
        <v>112</v>
      </c>
      <c r="F13401" s="6">
        <v>112</v>
      </c>
      <c r="G13401" s="1">
        <v>113</v>
      </c>
      <c r="H13401" s="6" t="s">
        <v>2115</v>
      </c>
      <c r="I13401" s="6" t="s">
        <v>657</v>
      </c>
      <c r="K13401" s="6">
        <v>187</v>
      </c>
    </row>
    <row r="13402" spans="1:11">
      <c r="A13402" s="6">
        <v>37060598</v>
      </c>
      <c r="B13402" t="s">
        <v>14780</v>
      </c>
      <c r="C13402" s="6" t="s">
        <v>2046</v>
      </c>
      <c r="D13402" s="6">
        <v>27</v>
      </c>
      <c r="E13402" s="6">
        <v>112</v>
      </c>
      <c r="F13402" s="6">
        <v>112</v>
      </c>
      <c r="G13402" s="1">
        <v>113</v>
      </c>
      <c r="H13402" s="6" t="s">
        <v>2046</v>
      </c>
      <c r="I13402" s="6" t="s">
        <v>3431</v>
      </c>
      <c r="K13402" s="6">
        <v>181</v>
      </c>
    </row>
    <row r="13403" spans="1:11">
      <c r="A13403" s="6">
        <v>19357791</v>
      </c>
      <c r="B13403" t="s">
        <v>14781</v>
      </c>
      <c r="C13403" s="6" t="s">
        <v>1918</v>
      </c>
      <c r="D13403" s="6">
        <v>28</v>
      </c>
      <c r="E13403" s="6">
        <v>112</v>
      </c>
      <c r="F13403" s="6">
        <v>112</v>
      </c>
      <c r="G13403" s="1">
        <v>113</v>
      </c>
      <c r="H13403" s="6" t="s">
        <v>1918</v>
      </c>
      <c r="I13403" s="6" t="s">
        <v>257</v>
      </c>
      <c r="K13403" s="6">
        <v>175</v>
      </c>
    </row>
    <row r="13404" spans="1:11">
      <c r="A13404" s="6">
        <v>19139492</v>
      </c>
      <c r="B13404" t="s">
        <v>14782</v>
      </c>
      <c r="C13404" s="6" t="s">
        <v>377</v>
      </c>
      <c r="D13404" s="6">
        <v>38</v>
      </c>
      <c r="E13404" s="6">
        <v>112</v>
      </c>
      <c r="F13404" s="6">
        <v>112</v>
      </c>
      <c r="G13404" s="1">
        <v>113</v>
      </c>
      <c r="H13404" s="6" t="s">
        <v>377</v>
      </c>
      <c r="I13404" s="6" t="s">
        <v>257</v>
      </c>
      <c r="K13404" s="6">
        <v>187</v>
      </c>
    </row>
    <row r="13405" spans="1:11">
      <c r="A13405" s="6">
        <v>14123781</v>
      </c>
      <c r="B13405" t="s">
        <v>14783</v>
      </c>
      <c r="C13405" s="6" t="s">
        <v>377</v>
      </c>
      <c r="D13405" s="6">
        <v>28</v>
      </c>
      <c r="E13405" s="6">
        <v>112</v>
      </c>
      <c r="F13405" s="6">
        <v>112</v>
      </c>
      <c r="G13405" s="1">
        <v>113</v>
      </c>
      <c r="H13405" s="6" t="s">
        <v>377</v>
      </c>
      <c r="I13405" s="6" t="s">
        <v>187</v>
      </c>
      <c r="K13405" s="6">
        <v>188</v>
      </c>
    </row>
    <row r="13406" spans="1:11">
      <c r="A13406" s="6">
        <v>16155558</v>
      </c>
      <c r="B13406" t="s">
        <v>14784</v>
      </c>
      <c r="C13406" s="6" t="s">
        <v>2167</v>
      </c>
      <c r="D13406" s="6">
        <v>26</v>
      </c>
      <c r="E13406" s="6">
        <v>112</v>
      </c>
      <c r="F13406" s="6">
        <v>112</v>
      </c>
      <c r="G13406" s="1">
        <v>113</v>
      </c>
      <c r="H13406" s="6" t="s">
        <v>2167</v>
      </c>
      <c r="I13406" s="6" t="s">
        <v>14785</v>
      </c>
      <c r="K13406" s="6">
        <v>183</v>
      </c>
    </row>
    <row r="13407" spans="1:11">
      <c r="A13407" s="6">
        <v>86068657</v>
      </c>
      <c r="B13407" t="s">
        <v>14786</v>
      </c>
      <c r="C13407" s="6" t="s">
        <v>619</v>
      </c>
      <c r="D13407" s="6">
        <v>32</v>
      </c>
      <c r="E13407" s="6">
        <v>112</v>
      </c>
      <c r="F13407" s="6">
        <v>112</v>
      </c>
      <c r="G13407" s="1">
        <v>113</v>
      </c>
      <c r="H13407" s="6" t="s">
        <v>619</v>
      </c>
      <c r="I13407" s="6" t="s">
        <v>378</v>
      </c>
      <c r="K13407" s="6">
        <v>184</v>
      </c>
    </row>
    <row r="13408" spans="1:11">
      <c r="A13408" s="6">
        <v>78093384</v>
      </c>
      <c r="B13408" t="s">
        <v>14787</v>
      </c>
      <c r="C13408" s="6" t="s">
        <v>1813</v>
      </c>
      <c r="D13408" s="6">
        <v>25</v>
      </c>
      <c r="E13408" s="6">
        <v>112</v>
      </c>
      <c r="F13408" s="6">
        <v>112</v>
      </c>
      <c r="G13408" s="1">
        <v>112</v>
      </c>
      <c r="H13408" s="6" t="s">
        <v>1813</v>
      </c>
      <c r="I13408" s="6" t="s">
        <v>1661</v>
      </c>
      <c r="K13408" s="6">
        <v>178</v>
      </c>
    </row>
    <row r="13409" spans="1:11">
      <c r="A13409" s="6">
        <v>92023518</v>
      </c>
      <c r="B13409" t="s">
        <v>14788</v>
      </c>
      <c r="C13409" s="6" t="s">
        <v>377</v>
      </c>
      <c r="D13409" s="6">
        <v>32</v>
      </c>
      <c r="E13409" s="6">
        <v>112</v>
      </c>
      <c r="F13409" s="6">
        <v>112</v>
      </c>
      <c r="G13409" s="1">
        <v>112</v>
      </c>
      <c r="H13409" s="6" t="s">
        <v>377</v>
      </c>
      <c r="I13409" s="6" t="s">
        <v>9659</v>
      </c>
      <c r="K13409" s="6">
        <v>187</v>
      </c>
    </row>
    <row r="13410" spans="1:11">
      <c r="A13410" s="6">
        <v>13232238</v>
      </c>
      <c r="B13410" t="s">
        <v>14789</v>
      </c>
      <c r="C13410" s="6" t="s">
        <v>640</v>
      </c>
      <c r="D13410" s="6">
        <v>29</v>
      </c>
      <c r="E13410" s="6">
        <v>112</v>
      </c>
      <c r="F13410" s="6">
        <v>112</v>
      </c>
      <c r="G13410" s="1">
        <v>112</v>
      </c>
      <c r="H13410" s="6" t="s">
        <v>640</v>
      </c>
      <c r="I13410" s="6" t="s">
        <v>3858</v>
      </c>
      <c r="K13410" s="6">
        <v>181</v>
      </c>
    </row>
    <row r="13411" spans="1:11">
      <c r="A13411" s="6">
        <v>67245141</v>
      </c>
      <c r="B13411" t="s">
        <v>14790</v>
      </c>
      <c r="C13411" s="6" t="s">
        <v>2167</v>
      </c>
      <c r="D13411" s="6">
        <v>28</v>
      </c>
      <c r="E13411" s="6">
        <v>112</v>
      </c>
      <c r="F13411" s="6">
        <v>112</v>
      </c>
      <c r="G13411" s="1">
        <v>112</v>
      </c>
      <c r="H13411" s="6" t="s">
        <v>2167</v>
      </c>
      <c r="I13411" s="6" t="s">
        <v>348</v>
      </c>
      <c r="K13411" s="6">
        <v>179</v>
      </c>
    </row>
    <row r="13412" spans="1:11">
      <c r="A13412" s="6">
        <v>85143942</v>
      </c>
      <c r="B13412" t="s">
        <v>14791</v>
      </c>
      <c r="C13412" s="6" t="s">
        <v>2115</v>
      </c>
      <c r="D13412" s="6">
        <v>30</v>
      </c>
      <c r="E13412" s="6">
        <v>112</v>
      </c>
      <c r="F13412" s="6">
        <v>112</v>
      </c>
      <c r="G13412" s="1">
        <v>112</v>
      </c>
      <c r="H13412" s="6" t="s">
        <v>2115</v>
      </c>
      <c r="I13412" s="6" t="s">
        <v>4306</v>
      </c>
      <c r="K13412" s="6">
        <v>187</v>
      </c>
    </row>
    <row r="13413" spans="1:11">
      <c r="A13413" s="6">
        <v>53117303</v>
      </c>
      <c r="B13413" t="s">
        <v>14792</v>
      </c>
      <c r="C13413" s="6" t="s">
        <v>1102</v>
      </c>
      <c r="D13413" s="6">
        <v>28</v>
      </c>
      <c r="E13413" s="6">
        <v>112</v>
      </c>
      <c r="F13413" s="6">
        <v>112</v>
      </c>
      <c r="G13413" s="1">
        <v>112</v>
      </c>
      <c r="H13413" s="6" t="s">
        <v>1102</v>
      </c>
      <c r="I13413" s="6" t="s">
        <v>729</v>
      </c>
      <c r="K13413" s="6">
        <v>174</v>
      </c>
    </row>
    <row r="13414" spans="1:11">
      <c r="A13414" s="6">
        <v>14185022</v>
      </c>
      <c r="B13414" t="s">
        <v>14793</v>
      </c>
      <c r="C13414" s="6" t="s">
        <v>760</v>
      </c>
      <c r="D13414" s="6">
        <v>28</v>
      </c>
      <c r="E13414" s="6">
        <v>112</v>
      </c>
      <c r="F13414" s="6">
        <v>112</v>
      </c>
      <c r="G13414" s="1">
        <v>112</v>
      </c>
      <c r="H13414" s="6" t="s">
        <v>760</v>
      </c>
      <c r="I13414" s="6" t="s">
        <v>603</v>
      </c>
      <c r="K13414" s="6">
        <v>183</v>
      </c>
    </row>
    <row r="13415" spans="1:11">
      <c r="A13415" s="6">
        <v>14068570</v>
      </c>
      <c r="B13415" t="s">
        <v>14794</v>
      </c>
      <c r="C13415" s="6" t="s">
        <v>377</v>
      </c>
      <c r="D13415" s="6">
        <v>33</v>
      </c>
      <c r="E13415" s="6">
        <v>112</v>
      </c>
      <c r="F13415" s="6">
        <v>112</v>
      </c>
      <c r="G13415" s="1">
        <v>112</v>
      </c>
      <c r="H13415" s="6" t="s">
        <v>377</v>
      </c>
      <c r="I13415" s="6" t="s">
        <v>603</v>
      </c>
      <c r="K13415" s="6">
        <v>190</v>
      </c>
    </row>
    <row r="13416" spans="1:11">
      <c r="A13416" s="6">
        <v>13210041</v>
      </c>
      <c r="B13416" t="s">
        <v>14795</v>
      </c>
      <c r="C13416" s="6" t="s">
        <v>944</v>
      </c>
      <c r="D13416" s="6">
        <v>31</v>
      </c>
      <c r="E13416" s="6">
        <v>112</v>
      </c>
      <c r="F13416" s="6">
        <v>112</v>
      </c>
      <c r="G13416" s="1">
        <v>112</v>
      </c>
      <c r="H13416" s="6" t="s">
        <v>944</v>
      </c>
      <c r="I13416" s="6" t="s">
        <v>14796</v>
      </c>
      <c r="K13416" s="6">
        <v>188</v>
      </c>
    </row>
    <row r="13417" spans="1:11">
      <c r="A13417" s="6">
        <v>14157576</v>
      </c>
      <c r="B13417" t="s">
        <v>14797</v>
      </c>
      <c r="C13417" s="6" t="s">
        <v>966</v>
      </c>
      <c r="D13417" s="6">
        <v>28</v>
      </c>
      <c r="E13417" s="6">
        <v>112</v>
      </c>
      <c r="F13417" s="6">
        <v>112</v>
      </c>
      <c r="G13417" s="1">
        <v>112</v>
      </c>
      <c r="H13417" s="6" t="s">
        <v>966</v>
      </c>
      <c r="I13417" s="6" t="s">
        <v>603</v>
      </c>
      <c r="K13417" s="6">
        <v>179</v>
      </c>
    </row>
    <row r="13418" spans="1:11">
      <c r="A13418" s="6">
        <v>19364334</v>
      </c>
      <c r="B13418" t="s">
        <v>14798</v>
      </c>
      <c r="C13418" s="6" t="s">
        <v>1813</v>
      </c>
      <c r="D13418" s="6">
        <v>24</v>
      </c>
      <c r="E13418" s="6">
        <v>112</v>
      </c>
      <c r="F13418" s="6">
        <v>112</v>
      </c>
      <c r="G13418" s="1">
        <v>112</v>
      </c>
      <c r="H13418" s="6" t="s">
        <v>1813</v>
      </c>
      <c r="I13418" s="6" t="s">
        <v>257</v>
      </c>
      <c r="K13418" s="6">
        <v>174</v>
      </c>
    </row>
    <row r="13419" spans="1:11">
      <c r="A13419" s="6">
        <v>14186006</v>
      </c>
      <c r="B13419" t="s">
        <v>14799</v>
      </c>
      <c r="C13419" s="6" t="s">
        <v>760</v>
      </c>
      <c r="D13419" s="6">
        <v>28</v>
      </c>
      <c r="E13419" s="6">
        <v>112</v>
      </c>
      <c r="F13419" s="6">
        <v>112</v>
      </c>
      <c r="G13419" s="1">
        <v>112</v>
      </c>
      <c r="H13419" s="6" t="s">
        <v>760</v>
      </c>
      <c r="I13419" s="6" t="s">
        <v>603</v>
      </c>
      <c r="K13419" s="6">
        <v>178</v>
      </c>
    </row>
    <row r="13420" spans="1:11">
      <c r="A13420" s="6">
        <v>29092743</v>
      </c>
      <c r="B13420" t="s">
        <v>14800</v>
      </c>
      <c r="C13420" s="6" t="s">
        <v>2121</v>
      </c>
      <c r="D13420" s="6">
        <v>31</v>
      </c>
      <c r="E13420" s="6">
        <v>112</v>
      </c>
      <c r="F13420" s="6">
        <v>112</v>
      </c>
      <c r="G13420" s="1">
        <v>112</v>
      </c>
      <c r="H13420" s="6" t="s">
        <v>2121</v>
      </c>
      <c r="I13420" s="6" t="s">
        <v>259</v>
      </c>
      <c r="K13420" s="6">
        <v>185</v>
      </c>
    </row>
    <row r="13421" spans="1:11">
      <c r="A13421" s="6">
        <v>80027437</v>
      </c>
      <c r="B13421" t="s">
        <v>14801</v>
      </c>
      <c r="C13421" s="6" t="s">
        <v>377</v>
      </c>
      <c r="D13421" s="6">
        <v>31</v>
      </c>
      <c r="E13421" s="6">
        <v>112</v>
      </c>
      <c r="F13421" s="6">
        <v>112</v>
      </c>
      <c r="G13421" s="1">
        <v>112</v>
      </c>
      <c r="H13421" s="6" t="s">
        <v>377</v>
      </c>
      <c r="I13421" s="6" t="s">
        <v>7593</v>
      </c>
      <c r="K13421" s="6">
        <v>188</v>
      </c>
    </row>
    <row r="13422" spans="1:11">
      <c r="A13422" s="6">
        <v>37057957</v>
      </c>
      <c r="B13422" t="s">
        <v>14802</v>
      </c>
      <c r="C13422" s="6" t="s">
        <v>589</v>
      </c>
      <c r="D13422" s="6">
        <v>27</v>
      </c>
      <c r="E13422" s="6">
        <v>112</v>
      </c>
      <c r="F13422" s="6">
        <v>112</v>
      </c>
      <c r="G13422" s="1">
        <v>112</v>
      </c>
      <c r="H13422" s="6" t="s">
        <v>589</v>
      </c>
      <c r="I13422" s="6" t="s">
        <v>4479</v>
      </c>
      <c r="K13422" s="6">
        <v>173</v>
      </c>
    </row>
    <row r="13423" spans="1:11">
      <c r="A13423" s="6">
        <v>78099039</v>
      </c>
      <c r="B13423" t="s">
        <v>14803</v>
      </c>
      <c r="C13423" s="6" t="s">
        <v>218</v>
      </c>
      <c r="D13423" s="6">
        <v>26</v>
      </c>
      <c r="E13423" s="6">
        <v>112</v>
      </c>
      <c r="F13423" s="6">
        <v>112</v>
      </c>
      <c r="G13423" s="1">
        <v>112</v>
      </c>
      <c r="H13423" s="6" t="s">
        <v>218</v>
      </c>
      <c r="I13423" s="6" t="s">
        <v>1661</v>
      </c>
      <c r="K13423" s="6">
        <v>182</v>
      </c>
    </row>
    <row r="13424" spans="1:11">
      <c r="A13424" s="6">
        <v>19286964</v>
      </c>
      <c r="B13424" t="s">
        <v>14804</v>
      </c>
      <c r="C13424" s="6" t="s">
        <v>2112</v>
      </c>
      <c r="D13424" s="6">
        <v>32</v>
      </c>
      <c r="E13424" s="6">
        <v>112</v>
      </c>
      <c r="F13424" s="6">
        <v>112</v>
      </c>
      <c r="G13424" s="1">
        <v>112</v>
      </c>
      <c r="H13424" s="6" t="s">
        <v>2112</v>
      </c>
      <c r="I13424" s="6" t="s">
        <v>257</v>
      </c>
      <c r="K13424" s="6">
        <v>184</v>
      </c>
    </row>
    <row r="13425" spans="1:11">
      <c r="A13425" s="6">
        <v>22039247</v>
      </c>
      <c r="B13425" t="s">
        <v>14805</v>
      </c>
      <c r="C13425" s="6" t="s">
        <v>645</v>
      </c>
      <c r="D13425" s="6">
        <v>32</v>
      </c>
      <c r="E13425" s="6">
        <v>112</v>
      </c>
      <c r="F13425" s="6">
        <v>112</v>
      </c>
      <c r="G13425" s="1">
        <v>112</v>
      </c>
      <c r="H13425" s="6" t="s">
        <v>645</v>
      </c>
      <c r="I13425" s="6" t="s">
        <v>3732</v>
      </c>
      <c r="K13425" s="6">
        <v>180</v>
      </c>
    </row>
    <row r="13426" spans="1:11">
      <c r="A13426" s="6">
        <v>19328566</v>
      </c>
      <c r="B13426" t="s">
        <v>14806</v>
      </c>
      <c r="C13426" s="6" t="s">
        <v>1709</v>
      </c>
      <c r="D13426" s="6">
        <v>30</v>
      </c>
      <c r="E13426" s="6">
        <v>112</v>
      </c>
      <c r="F13426" s="6">
        <v>112</v>
      </c>
      <c r="G13426" s="1">
        <v>112</v>
      </c>
      <c r="H13426" s="6" t="s">
        <v>1709</v>
      </c>
      <c r="I13426" s="6" t="s">
        <v>257</v>
      </c>
      <c r="K13426" s="6">
        <v>180</v>
      </c>
    </row>
    <row r="13427" spans="1:11">
      <c r="A13427" s="6">
        <v>2000239646</v>
      </c>
      <c r="B13427" t="s">
        <v>14807</v>
      </c>
      <c r="C13427" s="6" t="s">
        <v>2112</v>
      </c>
      <c r="D13427" s="6">
        <v>21</v>
      </c>
      <c r="E13427" s="6">
        <v>112</v>
      </c>
      <c r="F13427" s="6">
        <v>112</v>
      </c>
      <c r="G13427" s="1">
        <v>112</v>
      </c>
      <c r="H13427" s="6" t="s">
        <v>2112</v>
      </c>
      <c r="I13427" s="6" t="s">
        <v>2134</v>
      </c>
      <c r="K13427" s="6">
        <v>175</v>
      </c>
    </row>
    <row r="13428" spans="1:11">
      <c r="A13428" s="6">
        <v>66027946</v>
      </c>
      <c r="B13428" t="s">
        <v>14808</v>
      </c>
      <c r="C13428" s="6" t="s">
        <v>1624</v>
      </c>
      <c r="D13428" s="6">
        <v>35</v>
      </c>
      <c r="E13428" s="6">
        <v>112</v>
      </c>
      <c r="F13428" s="6">
        <v>112</v>
      </c>
      <c r="G13428" s="1">
        <v>112</v>
      </c>
      <c r="H13428" s="6" t="s">
        <v>1624</v>
      </c>
      <c r="I13428" s="6" t="s">
        <v>1701</v>
      </c>
      <c r="K13428" s="6">
        <v>189</v>
      </c>
    </row>
    <row r="13429" spans="1:11">
      <c r="A13429" s="6">
        <v>25052041</v>
      </c>
      <c r="B13429" t="s">
        <v>14809</v>
      </c>
      <c r="C13429" s="6" t="s">
        <v>4359</v>
      </c>
      <c r="D13429" s="6">
        <v>29</v>
      </c>
      <c r="E13429" s="6">
        <v>112</v>
      </c>
      <c r="F13429" s="6">
        <v>112</v>
      </c>
      <c r="G13429" s="1">
        <v>112</v>
      </c>
      <c r="H13429" s="6" t="s">
        <v>4359</v>
      </c>
      <c r="I13429" s="6" t="s">
        <v>1731</v>
      </c>
      <c r="K13429" s="6">
        <v>185</v>
      </c>
    </row>
    <row r="13430" spans="1:11">
      <c r="A13430" s="6">
        <v>14037775</v>
      </c>
      <c r="B13430" t="s">
        <v>14810</v>
      </c>
      <c r="C13430" s="6" t="s">
        <v>314</v>
      </c>
      <c r="D13430" s="6">
        <v>32</v>
      </c>
      <c r="E13430" s="6">
        <v>112</v>
      </c>
      <c r="F13430" s="6">
        <v>112</v>
      </c>
      <c r="G13430" s="1">
        <v>112</v>
      </c>
      <c r="H13430" s="6" t="s">
        <v>314</v>
      </c>
      <c r="I13430" s="6" t="s">
        <v>187</v>
      </c>
      <c r="K13430" s="6">
        <v>164</v>
      </c>
    </row>
    <row r="13431" spans="1:11">
      <c r="A13431" s="6">
        <v>53099173</v>
      </c>
      <c r="B13431" t="s">
        <v>14811</v>
      </c>
      <c r="C13431" s="6" t="s">
        <v>1176</v>
      </c>
      <c r="D13431" s="6">
        <v>29</v>
      </c>
      <c r="E13431" s="6">
        <v>112</v>
      </c>
      <c r="F13431" s="6">
        <v>112</v>
      </c>
      <c r="G13431" s="1">
        <v>112</v>
      </c>
      <c r="H13431" s="6" t="s">
        <v>1176</v>
      </c>
      <c r="I13431" s="6" t="s">
        <v>729</v>
      </c>
      <c r="K13431" s="6">
        <v>184</v>
      </c>
    </row>
    <row r="13432" spans="1:11">
      <c r="A13432" s="6">
        <v>37064787</v>
      </c>
      <c r="B13432" t="s">
        <v>14812</v>
      </c>
      <c r="C13432" s="6" t="s">
        <v>1813</v>
      </c>
      <c r="D13432" s="6">
        <v>28</v>
      </c>
      <c r="E13432" s="6">
        <v>112</v>
      </c>
      <c r="F13432" s="6">
        <v>112</v>
      </c>
      <c r="G13432" s="1">
        <v>112</v>
      </c>
      <c r="H13432" s="6" t="s">
        <v>1813</v>
      </c>
      <c r="I13432" s="6" t="s">
        <v>406</v>
      </c>
      <c r="K13432" s="6">
        <v>180</v>
      </c>
    </row>
    <row r="13433" spans="1:11">
      <c r="A13433" s="6">
        <v>24021632</v>
      </c>
      <c r="B13433" t="s">
        <v>14813</v>
      </c>
      <c r="C13433" s="6" t="s">
        <v>2115</v>
      </c>
      <c r="D13433" s="6">
        <v>31</v>
      </c>
      <c r="E13433" s="6">
        <v>112</v>
      </c>
      <c r="F13433" s="6">
        <v>112</v>
      </c>
      <c r="G13433" s="1">
        <v>112</v>
      </c>
      <c r="H13433" s="6" t="s">
        <v>2115</v>
      </c>
      <c r="I13433" s="6" t="s">
        <v>657</v>
      </c>
      <c r="K13433" s="6">
        <v>181</v>
      </c>
    </row>
    <row r="13434" spans="1:11">
      <c r="A13434" s="6">
        <v>80026354</v>
      </c>
      <c r="B13434" t="s">
        <v>14814</v>
      </c>
      <c r="C13434" s="6" t="s">
        <v>1672</v>
      </c>
      <c r="D13434" s="6">
        <v>32</v>
      </c>
      <c r="E13434" s="6">
        <v>112</v>
      </c>
      <c r="F13434" s="6">
        <v>112</v>
      </c>
      <c r="G13434" s="1">
        <v>112</v>
      </c>
      <c r="H13434" s="6" t="s">
        <v>1672</v>
      </c>
      <c r="I13434" s="6" t="s">
        <v>7593</v>
      </c>
      <c r="K13434" s="6">
        <v>183</v>
      </c>
    </row>
    <row r="13435" spans="1:11">
      <c r="A13435" s="6">
        <v>59060485</v>
      </c>
      <c r="B13435" t="s">
        <v>14815</v>
      </c>
      <c r="C13435" s="6" t="s">
        <v>377</v>
      </c>
      <c r="D13435" s="6">
        <v>32</v>
      </c>
      <c r="E13435" s="6">
        <v>112</v>
      </c>
      <c r="F13435" s="6">
        <v>112</v>
      </c>
      <c r="G13435" s="1">
        <v>112</v>
      </c>
      <c r="H13435" s="6" t="s">
        <v>377</v>
      </c>
      <c r="I13435" s="6" t="s">
        <v>1625</v>
      </c>
      <c r="K13435" s="6">
        <v>185</v>
      </c>
    </row>
    <row r="13436" spans="1:11">
      <c r="A13436" s="6">
        <v>2000330855</v>
      </c>
      <c r="B13436" t="s">
        <v>1371</v>
      </c>
      <c r="C13436" s="6" t="s">
        <v>240</v>
      </c>
      <c r="D13436" s="6">
        <v>17</v>
      </c>
      <c r="E13436" s="6">
        <v>111</v>
      </c>
      <c r="F13436" s="6">
        <v>111</v>
      </c>
      <c r="G13436" s="1">
        <v>-9</v>
      </c>
      <c r="H13436" s="6" t="s">
        <v>240</v>
      </c>
      <c r="I13436" s="6" t="s">
        <v>1372</v>
      </c>
      <c r="K13436" s="6">
        <v>185</v>
      </c>
    </row>
    <row r="13437" spans="1:11">
      <c r="A13437" s="6">
        <v>2000388375</v>
      </c>
      <c r="B13437" t="s">
        <v>14816</v>
      </c>
      <c r="C13437" s="6" t="s">
        <v>966</v>
      </c>
      <c r="D13437" s="6">
        <v>17</v>
      </c>
      <c r="E13437" s="6">
        <v>111</v>
      </c>
      <c r="F13437" s="6">
        <v>111</v>
      </c>
      <c r="G13437" s="1">
        <v>-85</v>
      </c>
      <c r="H13437" s="6" t="s">
        <v>966</v>
      </c>
      <c r="I13437" s="6" t="s">
        <v>236</v>
      </c>
      <c r="K13437" s="6">
        <v>173</v>
      </c>
    </row>
    <row r="13438" spans="1:11">
      <c r="A13438" s="6">
        <v>2000143321</v>
      </c>
      <c r="B13438" t="s">
        <v>14817</v>
      </c>
      <c r="C13438" s="6" t="s">
        <v>314</v>
      </c>
      <c r="D13438" s="6">
        <v>19</v>
      </c>
      <c r="E13438" s="6">
        <v>111</v>
      </c>
      <c r="F13438" s="6">
        <v>111</v>
      </c>
      <c r="G13438" s="1">
        <v>-85</v>
      </c>
      <c r="H13438" s="6" t="s">
        <v>314</v>
      </c>
      <c r="I13438" s="6" t="s">
        <v>1283</v>
      </c>
      <c r="K13438" s="6">
        <v>178</v>
      </c>
    </row>
    <row r="13439" spans="1:11">
      <c r="A13439" s="6">
        <v>2000268884</v>
      </c>
      <c r="B13439" t="s">
        <v>14818</v>
      </c>
      <c r="C13439" s="6" t="s">
        <v>944</v>
      </c>
      <c r="D13439" s="6">
        <v>18</v>
      </c>
      <c r="E13439" s="6">
        <v>111</v>
      </c>
      <c r="F13439" s="6">
        <v>111</v>
      </c>
      <c r="G13439" s="1">
        <v>-85</v>
      </c>
      <c r="H13439" s="6" t="s">
        <v>944</v>
      </c>
      <c r="I13439" s="6" t="s">
        <v>306</v>
      </c>
      <c r="K13439" s="6">
        <v>175</v>
      </c>
    </row>
    <row r="13440" spans="1:11">
      <c r="A13440" s="6">
        <v>2000173400</v>
      </c>
      <c r="B13440" t="s">
        <v>14819</v>
      </c>
      <c r="C13440" s="6" t="s">
        <v>2115</v>
      </c>
      <c r="D13440" s="6">
        <v>19</v>
      </c>
      <c r="E13440" s="6">
        <v>111</v>
      </c>
      <c r="F13440" s="6">
        <v>111</v>
      </c>
      <c r="G13440" s="1">
        <v>-8</v>
      </c>
      <c r="H13440" s="6" t="s">
        <v>2115</v>
      </c>
      <c r="I13440" s="6" t="s">
        <v>603</v>
      </c>
      <c r="K13440" s="6">
        <v>180</v>
      </c>
    </row>
    <row r="13441" spans="1:11">
      <c r="A13441" s="6">
        <v>2000242071</v>
      </c>
      <c r="B13441" t="s">
        <v>14820</v>
      </c>
      <c r="C13441" s="6" t="s">
        <v>944</v>
      </c>
      <c r="D13441" s="6">
        <v>20</v>
      </c>
      <c r="E13441" s="6">
        <v>111</v>
      </c>
      <c r="F13441" s="6">
        <v>111</v>
      </c>
      <c r="G13441" s="1">
        <v>-8</v>
      </c>
      <c r="H13441" s="6" t="s">
        <v>944</v>
      </c>
      <c r="I13441" s="6" t="s">
        <v>194</v>
      </c>
      <c r="K13441" s="6">
        <v>183</v>
      </c>
    </row>
    <row r="13442" spans="1:11">
      <c r="A13442" s="6">
        <v>2000289107</v>
      </c>
      <c r="B13442" t="s">
        <v>14821</v>
      </c>
      <c r="C13442" s="6" t="s">
        <v>2115</v>
      </c>
      <c r="D13442" s="6">
        <v>20</v>
      </c>
      <c r="E13442" s="6">
        <v>111</v>
      </c>
      <c r="F13442" s="6">
        <v>111</v>
      </c>
      <c r="G13442" s="1">
        <v>-8</v>
      </c>
      <c r="H13442" s="6" t="s">
        <v>2115</v>
      </c>
      <c r="I13442" s="6" t="s">
        <v>14822</v>
      </c>
      <c r="K13442" s="6">
        <v>175</v>
      </c>
    </row>
    <row r="13443" spans="1:11">
      <c r="A13443" s="6">
        <v>2000123627</v>
      </c>
      <c r="B13443" t="s">
        <v>14823</v>
      </c>
      <c r="C13443" s="6" t="s">
        <v>319</v>
      </c>
      <c r="D13443" s="6">
        <v>19</v>
      </c>
      <c r="E13443" s="6">
        <v>111</v>
      </c>
      <c r="F13443" s="6">
        <v>111</v>
      </c>
      <c r="G13443" s="1">
        <v>-8</v>
      </c>
      <c r="H13443" s="6" t="s">
        <v>319</v>
      </c>
      <c r="I13443" s="6" t="s">
        <v>259</v>
      </c>
      <c r="K13443" s="6">
        <v>175</v>
      </c>
    </row>
    <row r="13444" spans="1:11">
      <c r="A13444" s="6">
        <v>2000273913</v>
      </c>
      <c r="B13444" t="s">
        <v>326</v>
      </c>
      <c r="C13444" s="6" t="s">
        <v>2115</v>
      </c>
      <c r="D13444" s="6">
        <v>18</v>
      </c>
      <c r="E13444" s="6">
        <v>111</v>
      </c>
      <c r="F13444" s="6">
        <v>111</v>
      </c>
      <c r="G13444" s="1">
        <v>-8</v>
      </c>
      <c r="H13444" s="6" t="s">
        <v>2115</v>
      </c>
      <c r="I13444" s="6" t="s">
        <v>257</v>
      </c>
      <c r="K13444" s="6">
        <v>189</v>
      </c>
    </row>
    <row r="13445" spans="1:11">
      <c r="A13445" s="6">
        <v>2000016607</v>
      </c>
      <c r="B13445" t="s">
        <v>14824</v>
      </c>
      <c r="C13445" s="6" t="s">
        <v>1804</v>
      </c>
      <c r="D13445" s="6">
        <v>21</v>
      </c>
      <c r="E13445" s="6">
        <v>111</v>
      </c>
      <c r="F13445" s="6">
        <v>111</v>
      </c>
      <c r="G13445" s="1">
        <v>-8</v>
      </c>
      <c r="H13445" s="6" t="s">
        <v>1804</v>
      </c>
      <c r="I13445" s="6" t="s">
        <v>259</v>
      </c>
      <c r="K13445" s="6">
        <v>185</v>
      </c>
    </row>
    <row r="13446" spans="1:11">
      <c r="A13446" s="6">
        <v>2000230043</v>
      </c>
      <c r="B13446" t="s">
        <v>14825</v>
      </c>
      <c r="C13446" s="6" t="s">
        <v>944</v>
      </c>
      <c r="D13446" s="6">
        <v>19</v>
      </c>
      <c r="E13446" s="6">
        <v>111</v>
      </c>
      <c r="F13446" s="6">
        <v>111</v>
      </c>
      <c r="G13446" s="1">
        <v>-8</v>
      </c>
      <c r="H13446" s="6" t="s">
        <v>944</v>
      </c>
      <c r="I13446" s="6" t="s">
        <v>257</v>
      </c>
      <c r="K13446" s="6">
        <v>172</v>
      </c>
    </row>
    <row r="13447" spans="1:11">
      <c r="A13447" s="6">
        <v>2000164358</v>
      </c>
      <c r="B13447" t="s">
        <v>14826</v>
      </c>
      <c r="C13447" s="6" t="s">
        <v>1806</v>
      </c>
      <c r="D13447" s="6">
        <v>20</v>
      </c>
      <c r="E13447" s="6">
        <v>111</v>
      </c>
      <c r="F13447" s="6">
        <v>111</v>
      </c>
      <c r="G13447" s="1">
        <v>-8</v>
      </c>
      <c r="H13447" s="6" t="s">
        <v>1806</v>
      </c>
      <c r="I13447" s="6" t="s">
        <v>236</v>
      </c>
      <c r="K13447" s="6">
        <v>193</v>
      </c>
    </row>
    <row r="13448" spans="1:11">
      <c r="A13448" s="6">
        <v>2000223688</v>
      </c>
      <c r="B13448" t="s">
        <v>14827</v>
      </c>
      <c r="C13448" s="6" t="s">
        <v>377</v>
      </c>
      <c r="D13448" s="6">
        <v>19</v>
      </c>
      <c r="E13448" s="6">
        <v>111</v>
      </c>
      <c r="F13448" s="6">
        <v>111</v>
      </c>
      <c r="G13448" s="1">
        <v>-8</v>
      </c>
      <c r="H13448" s="6" t="s">
        <v>377</v>
      </c>
      <c r="I13448" s="6" t="s">
        <v>1246</v>
      </c>
      <c r="K13448" s="6">
        <v>185</v>
      </c>
    </row>
    <row r="13449" spans="1:11">
      <c r="A13449" s="6">
        <v>2000010559</v>
      </c>
      <c r="B13449" t="s">
        <v>14828</v>
      </c>
      <c r="C13449" s="6" t="s">
        <v>2121</v>
      </c>
      <c r="D13449" s="6">
        <v>20</v>
      </c>
      <c r="E13449" s="6">
        <v>111</v>
      </c>
      <c r="F13449" s="6">
        <v>111</v>
      </c>
      <c r="G13449" s="1">
        <v>-75</v>
      </c>
      <c r="H13449" s="6" t="s">
        <v>2121</v>
      </c>
      <c r="I13449" s="6" t="s">
        <v>1861</v>
      </c>
      <c r="K13449" s="6">
        <v>177</v>
      </c>
    </row>
    <row r="13450" spans="1:11">
      <c r="A13450" s="6">
        <v>2000188818</v>
      </c>
      <c r="B13450" t="s">
        <v>14829</v>
      </c>
      <c r="C13450" s="6" t="s">
        <v>2046</v>
      </c>
      <c r="D13450" s="6">
        <v>20</v>
      </c>
      <c r="E13450" s="6">
        <v>111</v>
      </c>
      <c r="F13450" s="6">
        <v>111</v>
      </c>
      <c r="G13450" s="1">
        <v>-75</v>
      </c>
      <c r="H13450" s="6" t="s">
        <v>2046</v>
      </c>
      <c r="I13450" s="6" t="s">
        <v>731</v>
      </c>
      <c r="K13450" s="6">
        <v>182</v>
      </c>
    </row>
    <row r="13451" spans="1:11">
      <c r="A13451" s="6">
        <v>2000125272</v>
      </c>
      <c r="B13451" t="s">
        <v>14830</v>
      </c>
      <c r="C13451" s="6" t="s">
        <v>488</v>
      </c>
      <c r="D13451" s="6">
        <v>20</v>
      </c>
      <c r="E13451" s="6">
        <v>111</v>
      </c>
      <c r="F13451" s="6">
        <v>111</v>
      </c>
      <c r="G13451" s="1">
        <v>-75</v>
      </c>
      <c r="H13451" s="6" t="s">
        <v>488</v>
      </c>
      <c r="I13451" s="6" t="s">
        <v>257</v>
      </c>
      <c r="K13451" s="6">
        <v>179</v>
      </c>
    </row>
    <row r="13452" spans="1:11">
      <c r="A13452" s="6">
        <v>2000270137</v>
      </c>
      <c r="B13452" t="s">
        <v>14831</v>
      </c>
      <c r="C13452" s="6" t="s">
        <v>240</v>
      </c>
      <c r="D13452" s="6">
        <v>19</v>
      </c>
      <c r="E13452" s="6">
        <v>111</v>
      </c>
      <c r="F13452" s="6">
        <v>111</v>
      </c>
      <c r="G13452" s="1">
        <v>-75</v>
      </c>
      <c r="H13452" s="6" t="s">
        <v>240</v>
      </c>
      <c r="I13452" s="6" t="s">
        <v>603</v>
      </c>
      <c r="K13452" s="6">
        <v>169</v>
      </c>
    </row>
    <row r="13453" spans="1:11">
      <c r="A13453" s="6">
        <v>2000218555</v>
      </c>
      <c r="B13453" t="s">
        <v>14832</v>
      </c>
      <c r="C13453" s="6" t="s">
        <v>1698</v>
      </c>
      <c r="D13453" s="6">
        <v>19</v>
      </c>
      <c r="E13453" s="6">
        <v>111</v>
      </c>
      <c r="F13453" s="6">
        <v>111</v>
      </c>
      <c r="G13453" s="1">
        <v>-75</v>
      </c>
      <c r="H13453" s="6" t="s">
        <v>1698</v>
      </c>
      <c r="I13453" s="6" t="s">
        <v>257</v>
      </c>
      <c r="K13453" s="6">
        <v>177</v>
      </c>
    </row>
    <row r="13454" spans="1:11">
      <c r="A13454" s="6">
        <v>2000207206</v>
      </c>
      <c r="B13454" t="s">
        <v>14833</v>
      </c>
      <c r="C13454" s="6" t="s">
        <v>640</v>
      </c>
      <c r="D13454" s="6">
        <v>21</v>
      </c>
      <c r="E13454" s="6">
        <v>111</v>
      </c>
      <c r="F13454" s="6">
        <v>111</v>
      </c>
      <c r="G13454" s="1">
        <v>-75</v>
      </c>
      <c r="H13454" s="6" t="s">
        <v>640</v>
      </c>
      <c r="I13454" s="6" t="s">
        <v>257</v>
      </c>
      <c r="K13454" s="6">
        <v>174</v>
      </c>
    </row>
    <row r="13455" spans="1:11">
      <c r="A13455" s="6">
        <v>2000103120</v>
      </c>
      <c r="B13455" t="s">
        <v>547</v>
      </c>
      <c r="C13455" s="6" t="s">
        <v>1624</v>
      </c>
      <c r="D13455" s="6">
        <v>20</v>
      </c>
      <c r="E13455" s="6">
        <v>111</v>
      </c>
      <c r="F13455" s="6">
        <v>111</v>
      </c>
      <c r="G13455" s="1">
        <v>-75</v>
      </c>
      <c r="H13455" s="6" t="s">
        <v>1624</v>
      </c>
      <c r="I13455" s="6" t="s">
        <v>236</v>
      </c>
      <c r="K13455" s="6">
        <v>197</v>
      </c>
    </row>
    <row r="13456" spans="1:11">
      <c r="A13456" s="6">
        <v>2000085969</v>
      </c>
      <c r="B13456" t="s">
        <v>14834</v>
      </c>
      <c r="C13456" s="6" t="s">
        <v>488</v>
      </c>
      <c r="D13456" s="6">
        <v>20</v>
      </c>
      <c r="E13456" s="6">
        <v>111</v>
      </c>
      <c r="F13456" s="6">
        <v>111</v>
      </c>
      <c r="G13456" s="1">
        <v>-75</v>
      </c>
      <c r="H13456" s="6" t="s">
        <v>488</v>
      </c>
      <c r="I13456" s="6" t="s">
        <v>14835</v>
      </c>
      <c r="K13456" s="6">
        <v>176</v>
      </c>
    </row>
    <row r="13457" spans="1:11">
      <c r="A13457" s="6">
        <v>2000336792</v>
      </c>
      <c r="B13457" t="s">
        <v>14836</v>
      </c>
      <c r="C13457" s="6" t="s">
        <v>377</v>
      </c>
      <c r="D13457" s="6">
        <v>20</v>
      </c>
      <c r="E13457" s="6">
        <v>111</v>
      </c>
      <c r="F13457" s="6">
        <v>111</v>
      </c>
      <c r="G13457" s="1">
        <v>-75</v>
      </c>
      <c r="H13457" s="6" t="s">
        <v>377</v>
      </c>
      <c r="I13457" s="6" t="s">
        <v>442</v>
      </c>
      <c r="K13457" s="6">
        <v>192</v>
      </c>
    </row>
    <row r="13458" spans="1:11">
      <c r="A13458" s="6">
        <v>2000081469</v>
      </c>
      <c r="B13458" t="s">
        <v>14837</v>
      </c>
      <c r="C13458" s="6" t="s">
        <v>966</v>
      </c>
      <c r="D13458" s="6">
        <v>21</v>
      </c>
      <c r="E13458" s="6">
        <v>111</v>
      </c>
      <c r="F13458" s="6">
        <v>111</v>
      </c>
      <c r="G13458" s="1">
        <v>-75</v>
      </c>
      <c r="H13458" s="6" t="s">
        <v>966</v>
      </c>
      <c r="I13458" s="6" t="s">
        <v>729</v>
      </c>
      <c r="K13458" s="6">
        <v>181</v>
      </c>
    </row>
    <row r="13459" spans="1:11">
      <c r="A13459" s="6">
        <v>2000276492</v>
      </c>
      <c r="B13459" t="s">
        <v>14838</v>
      </c>
      <c r="C13459" s="6" t="s">
        <v>1732</v>
      </c>
      <c r="D13459" s="6">
        <v>20</v>
      </c>
      <c r="E13459" s="6">
        <v>111</v>
      </c>
      <c r="F13459" s="6">
        <v>111</v>
      </c>
      <c r="G13459" s="1">
        <v>-75</v>
      </c>
      <c r="H13459" s="6" t="s">
        <v>1732</v>
      </c>
      <c r="I13459" s="6" t="s">
        <v>348</v>
      </c>
      <c r="K13459" s="6">
        <v>189</v>
      </c>
    </row>
    <row r="13460" spans="1:11">
      <c r="A13460" s="6">
        <v>2000202299</v>
      </c>
      <c r="B13460" t="s">
        <v>14839</v>
      </c>
      <c r="C13460" s="6" t="s">
        <v>966</v>
      </c>
      <c r="D13460" s="6">
        <v>19</v>
      </c>
      <c r="E13460" s="6">
        <v>111</v>
      </c>
      <c r="F13460" s="6">
        <v>111</v>
      </c>
      <c r="G13460" s="1">
        <v>-75</v>
      </c>
      <c r="H13460" s="6" t="s">
        <v>966</v>
      </c>
      <c r="I13460" s="6" t="s">
        <v>339</v>
      </c>
      <c r="K13460" s="6">
        <v>184</v>
      </c>
    </row>
    <row r="13461" spans="1:11">
      <c r="A13461" s="6">
        <v>2000088850</v>
      </c>
      <c r="B13461" t="s">
        <v>14840</v>
      </c>
      <c r="C13461" s="6" t="s">
        <v>1624</v>
      </c>
      <c r="D13461" s="6">
        <v>22</v>
      </c>
      <c r="E13461" s="6">
        <v>111</v>
      </c>
      <c r="F13461" s="6">
        <v>111</v>
      </c>
      <c r="G13461" s="1">
        <v>-75</v>
      </c>
      <c r="H13461" s="6" t="s">
        <v>1624</v>
      </c>
      <c r="I13461" s="6" t="s">
        <v>2134</v>
      </c>
      <c r="K13461" s="6">
        <v>180</v>
      </c>
    </row>
    <row r="13462" spans="1:11">
      <c r="A13462" s="6">
        <v>43617791</v>
      </c>
      <c r="B13462" t="s">
        <v>14841</v>
      </c>
      <c r="C13462" s="6" t="s">
        <v>589</v>
      </c>
      <c r="D13462" s="6">
        <v>22</v>
      </c>
      <c r="E13462" s="6">
        <v>111</v>
      </c>
      <c r="F13462" s="6">
        <v>111</v>
      </c>
      <c r="G13462" s="1">
        <v>149</v>
      </c>
      <c r="H13462" s="6" t="s">
        <v>589</v>
      </c>
      <c r="I13462" s="6" t="s">
        <v>236</v>
      </c>
      <c r="K13462" s="6">
        <v>186</v>
      </c>
    </row>
    <row r="13463" spans="1:11">
      <c r="A13463" s="6">
        <v>29233150</v>
      </c>
      <c r="B13463" t="s">
        <v>14842</v>
      </c>
      <c r="C13463" s="6" t="s">
        <v>377</v>
      </c>
      <c r="D13463" s="6">
        <v>22</v>
      </c>
      <c r="E13463" s="6">
        <v>111</v>
      </c>
      <c r="F13463" s="6">
        <v>111</v>
      </c>
      <c r="G13463" s="1">
        <v>147</v>
      </c>
      <c r="H13463" s="6" t="s">
        <v>377</v>
      </c>
      <c r="I13463" s="6" t="s">
        <v>14843</v>
      </c>
      <c r="K13463" s="6">
        <v>190</v>
      </c>
    </row>
    <row r="13464" spans="1:11">
      <c r="A13464" s="6">
        <v>2000014841</v>
      </c>
      <c r="B13464" t="s">
        <v>14844</v>
      </c>
      <c r="C13464" s="6" t="s">
        <v>1624</v>
      </c>
      <c r="D13464" s="6">
        <v>21</v>
      </c>
      <c r="E13464" s="6">
        <v>111</v>
      </c>
      <c r="F13464" s="6">
        <v>111</v>
      </c>
      <c r="G13464" s="1">
        <v>147</v>
      </c>
      <c r="H13464" s="6" t="s">
        <v>1624</v>
      </c>
      <c r="I13464" s="6" t="s">
        <v>1117</v>
      </c>
      <c r="K13464" s="6">
        <v>194</v>
      </c>
    </row>
    <row r="13465" spans="1:11">
      <c r="A13465" s="6">
        <v>980785</v>
      </c>
      <c r="B13465" t="s">
        <v>14845</v>
      </c>
      <c r="C13465" s="6" t="s">
        <v>1624</v>
      </c>
      <c r="D13465" s="6">
        <v>40</v>
      </c>
      <c r="E13465" s="6">
        <v>111</v>
      </c>
      <c r="F13465" s="6">
        <v>111</v>
      </c>
      <c r="G13465" s="1">
        <v>146</v>
      </c>
      <c r="H13465" s="6" t="s">
        <v>1624</v>
      </c>
      <c r="I13465" s="6" t="s">
        <v>811</v>
      </c>
      <c r="K13465" s="6">
        <v>194</v>
      </c>
    </row>
    <row r="13466" spans="1:11">
      <c r="A13466" s="6">
        <v>19161405</v>
      </c>
      <c r="B13466" t="s">
        <v>14846</v>
      </c>
      <c r="C13466" s="6" t="s">
        <v>2115</v>
      </c>
      <c r="D13466" s="6">
        <v>31</v>
      </c>
      <c r="E13466" s="6">
        <v>111</v>
      </c>
      <c r="F13466" s="6">
        <v>111</v>
      </c>
      <c r="G13466" s="1">
        <v>145</v>
      </c>
      <c r="H13466" s="6" t="s">
        <v>2115</v>
      </c>
      <c r="I13466" s="6" t="s">
        <v>257</v>
      </c>
      <c r="K13466" s="6">
        <v>176</v>
      </c>
    </row>
    <row r="13467" spans="1:11">
      <c r="A13467" s="6">
        <v>292380025</v>
      </c>
      <c r="B13467" t="s">
        <v>14847</v>
      </c>
      <c r="C13467" s="6" t="s">
        <v>377</v>
      </c>
      <c r="D13467" s="6">
        <v>22</v>
      </c>
      <c r="E13467" s="6">
        <v>111</v>
      </c>
      <c r="F13467" s="6">
        <v>111</v>
      </c>
      <c r="G13467" s="1">
        <v>145</v>
      </c>
      <c r="H13467" s="6" t="s">
        <v>377</v>
      </c>
      <c r="I13467" s="6" t="s">
        <v>259</v>
      </c>
      <c r="K13467" s="6">
        <v>188</v>
      </c>
    </row>
    <row r="13468" spans="1:11">
      <c r="A13468" s="6">
        <v>43207792</v>
      </c>
      <c r="B13468" t="s">
        <v>14848</v>
      </c>
      <c r="C13468" s="6" t="s">
        <v>240</v>
      </c>
      <c r="D13468" s="6">
        <v>29</v>
      </c>
      <c r="E13468" s="6">
        <v>111</v>
      </c>
      <c r="F13468" s="6">
        <v>111</v>
      </c>
      <c r="G13468" s="1">
        <v>145</v>
      </c>
      <c r="H13468" s="6" t="s">
        <v>240</v>
      </c>
      <c r="I13468" s="6" t="s">
        <v>1731</v>
      </c>
      <c r="K13468" s="6">
        <v>184</v>
      </c>
    </row>
    <row r="13469" spans="1:11">
      <c r="A13469" s="6">
        <v>27039538</v>
      </c>
      <c r="B13469" t="s">
        <v>14849</v>
      </c>
      <c r="C13469" s="6" t="s">
        <v>558</v>
      </c>
      <c r="D13469" s="6">
        <v>30</v>
      </c>
      <c r="E13469" s="6">
        <v>111</v>
      </c>
      <c r="F13469" s="6">
        <v>111</v>
      </c>
      <c r="G13469" s="1">
        <v>145</v>
      </c>
      <c r="H13469" s="6" t="s">
        <v>558</v>
      </c>
      <c r="I13469" s="6" t="s">
        <v>339</v>
      </c>
      <c r="K13469" s="6">
        <v>180</v>
      </c>
    </row>
    <row r="13470" spans="1:11">
      <c r="A13470" s="6">
        <v>120550</v>
      </c>
      <c r="B13470" t="s">
        <v>14850</v>
      </c>
      <c r="C13470" s="6" t="s">
        <v>2115</v>
      </c>
      <c r="D13470" s="6">
        <v>43</v>
      </c>
      <c r="E13470" s="6">
        <v>111</v>
      </c>
      <c r="F13470" s="6">
        <v>111</v>
      </c>
      <c r="G13470" s="1">
        <v>145</v>
      </c>
      <c r="H13470" s="6" t="s">
        <v>2115</v>
      </c>
      <c r="I13470" s="6" t="s">
        <v>3716</v>
      </c>
      <c r="K13470" s="6">
        <v>191</v>
      </c>
    </row>
    <row r="13471" spans="1:11">
      <c r="A13471" s="6">
        <v>37024279</v>
      </c>
      <c r="B13471" t="s">
        <v>14851</v>
      </c>
      <c r="C13471" s="6" t="s">
        <v>589</v>
      </c>
      <c r="D13471" s="6">
        <v>31</v>
      </c>
      <c r="E13471" s="6">
        <v>111</v>
      </c>
      <c r="F13471" s="6">
        <v>111</v>
      </c>
      <c r="G13471" s="1">
        <v>145</v>
      </c>
      <c r="H13471" s="6" t="s">
        <v>589</v>
      </c>
      <c r="I13471" s="6" t="s">
        <v>1874</v>
      </c>
      <c r="K13471" s="6">
        <v>188</v>
      </c>
    </row>
    <row r="13472" spans="1:11">
      <c r="A13472" s="6">
        <v>19189686</v>
      </c>
      <c r="B13472" t="s">
        <v>14852</v>
      </c>
      <c r="C13472" s="6" t="s">
        <v>377</v>
      </c>
      <c r="D13472" s="6">
        <v>30</v>
      </c>
      <c r="E13472" s="6">
        <v>111</v>
      </c>
      <c r="F13472" s="6">
        <v>111</v>
      </c>
      <c r="G13472" s="1">
        <v>145</v>
      </c>
      <c r="H13472" s="6" t="s">
        <v>377</v>
      </c>
      <c r="I13472" s="6" t="s">
        <v>257</v>
      </c>
      <c r="K13472" s="6">
        <v>190</v>
      </c>
    </row>
    <row r="13473" spans="1:11">
      <c r="A13473" s="6">
        <v>75041011</v>
      </c>
      <c r="B13473" t="s">
        <v>14853</v>
      </c>
      <c r="C13473" s="6" t="s">
        <v>944</v>
      </c>
      <c r="D13473" s="6">
        <v>28</v>
      </c>
      <c r="E13473" s="6">
        <v>111</v>
      </c>
      <c r="F13473" s="6">
        <v>111</v>
      </c>
      <c r="G13473" s="1">
        <v>144</v>
      </c>
      <c r="H13473" s="6" t="s">
        <v>944</v>
      </c>
      <c r="I13473" s="6" t="s">
        <v>2639</v>
      </c>
      <c r="K13473" s="6">
        <v>174</v>
      </c>
    </row>
    <row r="13474" spans="1:11">
      <c r="A13474" s="6">
        <v>45006041</v>
      </c>
      <c r="B13474" t="s">
        <v>14854</v>
      </c>
      <c r="C13474" s="6" t="s">
        <v>14855</v>
      </c>
      <c r="D13474" s="6">
        <v>35</v>
      </c>
      <c r="E13474" s="6">
        <v>111</v>
      </c>
      <c r="F13474" s="6">
        <v>111</v>
      </c>
      <c r="G13474" s="1">
        <v>143</v>
      </c>
      <c r="H13474" s="6" t="s">
        <v>14855</v>
      </c>
      <c r="I13474" s="6" t="s">
        <v>2134</v>
      </c>
      <c r="K13474" s="6">
        <v>173</v>
      </c>
    </row>
    <row r="13475" spans="1:11">
      <c r="A13475" s="6">
        <v>2000196021</v>
      </c>
      <c r="B13475" t="s">
        <v>14856</v>
      </c>
      <c r="C13475" s="6" t="s">
        <v>3299</v>
      </c>
      <c r="D13475" s="6">
        <v>21</v>
      </c>
      <c r="E13475" s="6">
        <v>111</v>
      </c>
      <c r="F13475" s="6">
        <v>111</v>
      </c>
      <c r="G13475" s="1">
        <v>143</v>
      </c>
      <c r="H13475" s="6" t="s">
        <v>3299</v>
      </c>
      <c r="I13475" s="6" t="s">
        <v>620</v>
      </c>
      <c r="K13475" s="6">
        <v>174</v>
      </c>
    </row>
    <row r="13476" spans="1:11">
      <c r="A13476" s="6">
        <v>2000069115</v>
      </c>
      <c r="B13476" t="s">
        <v>14857</v>
      </c>
      <c r="C13476" s="6" t="s">
        <v>319</v>
      </c>
      <c r="D13476" s="6">
        <v>21</v>
      </c>
      <c r="E13476" s="6">
        <v>111</v>
      </c>
      <c r="F13476" s="6">
        <v>111</v>
      </c>
      <c r="G13476" s="1">
        <v>143</v>
      </c>
      <c r="H13476" s="6" t="s">
        <v>319</v>
      </c>
      <c r="I13476" s="6" t="s">
        <v>14858</v>
      </c>
      <c r="K13476" s="6">
        <v>173</v>
      </c>
    </row>
    <row r="13477" spans="1:11">
      <c r="A13477" s="6">
        <v>91205066</v>
      </c>
      <c r="B13477" t="s">
        <v>14859</v>
      </c>
      <c r="C13477" s="6" t="s">
        <v>377</v>
      </c>
      <c r="D13477" s="6">
        <v>22</v>
      </c>
      <c r="E13477" s="6">
        <v>111</v>
      </c>
      <c r="F13477" s="6">
        <v>111</v>
      </c>
      <c r="G13477" s="1">
        <v>142</v>
      </c>
      <c r="H13477" s="6" t="s">
        <v>377</v>
      </c>
      <c r="I13477" s="6" t="s">
        <v>14860</v>
      </c>
      <c r="K13477" s="6">
        <v>201</v>
      </c>
    </row>
    <row r="13478" spans="1:11">
      <c r="A13478" s="6">
        <v>16047259</v>
      </c>
      <c r="B13478" t="s">
        <v>14861</v>
      </c>
      <c r="C13478" s="6" t="s">
        <v>829</v>
      </c>
      <c r="D13478" s="6">
        <v>32</v>
      </c>
      <c r="E13478" s="6">
        <v>111</v>
      </c>
      <c r="F13478" s="6">
        <v>111</v>
      </c>
      <c r="G13478" s="1">
        <v>142</v>
      </c>
      <c r="H13478" s="6" t="s">
        <v>829</v>
      </c>
      <c r="I13478" s="6" t="s">
        <v>298</v>
      </c>
      <c r="K13478" s="6">
        <v>187</v>
      </c>
    </row>
    <row r="13479" spans="1:11">
      <c r="A13479" s="6">
        <v>24004381</v>
      </c>
      <c r="B13479" t="s">
        <v>14862</v>
      </c>
      <c r="C13479" s="6" t="s">
        <v>319</v>
      </c>
      <c r="D13479" s="6">
        <v>34</v>
      </c>
      <c r="E13479" s="6">
        <v>111</v>
      </c>
      <c r="F13479" s="6">
        <v>111</v>
      </c>
      <c r="G13479" s="1">
        <v>141</v>
      </c>
      <c r="H13479" s="6" t="s">
        <v>319</v>
      </c>
      <c r="I13479" s="6" t="s">
        <v>14863</v>
      </c>
      <c r="K13479" s="6">
        <v>185</v>
      </c>
    </row>
    <row r="13480" spans="1:11">
      <c r="A13480" s="6">
        <v>34001054</v>
      </c>
      <c r="B13480" t="s">
        <v>14864</v>
      </c>
      <c r="C13480" s="6" t="s">
        <v>2113</v>
      </c>
      <c r="D13480" s="6">
        <v>35</v>
      </c>
      <c r="E13480" s="6">
        <v>111</v>
      </c>
      <c r="F13480" s="6">
        <v>111</v>
      </c>
      <c r="G13480" s="1">
        <v>141</v>
      </c>
      <c r="H13480" s="6" t="s">
        <v>2113</v>
      </c>
      <c r="I13480" s="6" t="s">
        <v>344</v>
      </c>
      <c r="K13480" s="6">
        <v>181</v>
      </c>
    </row>
    <row r="13481" spans="1:11">
      <c r="A13481" s="6">
        <v>61094101</v>
      </c>
      <c r="B13481" t="s">
        <v>14865</v>
      </c>
      <c r="C13481" s="6" t="s">
        <v>944</v>
      </c>
      <c r="D13481" s="6">
        <v>22</v>
      </c>
      <c r="E13481" s="6">
        <v>111</v>
      </c>
      <c r="F13481" s="6">
        <v>111</v>
      </c>
      <c r="G13481" s="1">
        <v>-7</v>
      </c>
      <c r="H13481" s="6" t="s">
        <v>944</v>
      </c>
      <c r="I13481" s="6" t="s">
        <v>253</v>
      </c>
      <c r="K13481" s="6">
        <v>180</v>
      </c>
    </row>
    <row r="13482" spans="1:11">
      <c r="A13482" s="6">
        <v>86080622</v>
      </c>
      <c r="B13482" t="s">
        <v>14866</v>
      </c>
      <c r="C13482" s="6" t="s">
        <v>1673</v>
      </c>
      <c r="D13482" s="6">
        <v>22</v>
      </c>
      <c r="E13482" s="6">
        <v>111</v>
      </c>
      <c r="F13482" s="6">
        <v>111</v>
      </c>
      <c r="G13482" s="1">
        <v>140</v>
      </c>
      <c r="H13482" s="6" t="s">
        <v>1673</v>
      </c>
      <c r="I13482" s="6" t="s">
        <v>1283</v>
      </c>
      <c r="K13482" s="6">
        <v>184</v>
      </c>
    </row>
    <row r="13483" spans="1:11">
      <c r="A13483" s="6">
        <v>28122643</v>
      </c>
      <c r="B13483" t="s">
        <v>14867</v>
      </c>
      <c r="C13483" s="6" t="s">
        <v>1624</v>
      </c>
      <c r="D13483" s="6">
        <v>23</v>
      </c>
      <c r="E13483" s="6">
        <v>111</v>
      </c>
      <c r="F13483" s="6">
        <v>111</v>
      </c>
      <c r="G13483" s="1">
        <v>140</v>
      </c>
      <c r="H13483" s="6" t="s">
        <v>1624</v>
      </c>
      <c r="I13483" s="6" t="s">
        <v>1076</v>
      </c>
      <c r="K13483" s="6">
        <v>199</v>
      </c>
    </row>
    <row r="13484" spans="1:11">
      <c r="A13484" s="6">
        <v>962978</v>
      </c>
      <c r="B13484" t="s">
        <v>14868</v>
      </c>
      <c r="C13484" s="6" t="s">
        <v>2046</v>
      </c>
      <c r="D13484" s="6">
        <v>37</v>
      </c>
      <c r="E13484" s="6">
        <v>111</v>
      </c>
      <c r="F13484" s="6">
        <v>111</v>
      </c>
      <c r="G13484" s="1">
        <v>140</v>
      </c>
      <c r="H13484" s="6" t="s">
        <v>2046</v>
      </c>
      <c r="I13484" s="6" t="s">
        <v>14869</v>
      </c>
      <c r="K13484" s="6">
        <v>161</v>
      </c>
    </row>
    <row r="13485" spans="1:11">
      <c r="A13485" s="6">
        <v>2000224404</v>
      </c>
      <c r="B13485" t="s">
        <v>14870</v>
      </c>
      <c r="C13485" s="6" t="s">
        <v>377</v>
      </c>
      <c r="D13485" s="6">
        <v>19</v>
      </c>
      <c r="E13485" s="6">
        <v>111</v>
      </c>
      <c r="F13485" s="6">
        <v>111</v>
      </c>
      <c r="G13485" s="1">
        <v>-7</v>
      </c>
      <c r="H13485" s="6" t="s">
        <v>377</v>
      </c>
      <c r="I13485" s="6" t="s">
        <v>14871</v>
      </c>
      <c r="K13485" s="6">
        <v>188</v>
      </c>
    </row>
    <row r="13486" spans="1:11">
      <c r="A13486" s="6">
        <v>965729</v>
      </c>
      <c r="B13486" t="s">
        <v>14872</v>
      </c>
      <c r="C13486" s="6" t="s">
        <v>2112</v>
      </c>
      <c r="D13486" s="6">
        <v>38</v>
      </c>
      <c r="E13486" s="6">
        <v>111</v>
      </c>
      <c r="F13486" s="6">
        <v>111</v>
      </c>
      <c r="G13486" s="1">
        <v>140</v>
      </c>
      <c r="H13486" s="6" t="s">
        <v>2112</v>
      </c>
      <c r="I13486" s="6" t="s">
        <v>603</v>
      </c>
      <c r="K13486" s="6">
        <v>169</v>
      </c>
    </row>
    <row r="13487" spans="1:11">
      <c r="A13487" s="6">
        <v>28027432</v>
      </c>
      <c r="B13487" t="s">
        <v>14873</v>
      </c>
      <c r="C13487" s="6" t="s">
        <v>377</v>
      </c>
      <c r="D13487" s="6">
        <v>33</v>
      </c>
      <c r="E13487" s="6">
        <v>111</v>
      </c>
      <c r="F13487" s="6">
        <v>111</v>
      </c>
      <c r="G13487" s="1">
        <v>140</v>
      </c>
      <c r="H13487" s="6" t="s">
        <v>377</v>
      </c>
      <c r="I13487" s="6" t="s">
        <v>253</v>
      </c>
      <c r="K13487" s="6">
        <v>191</v>
      </c>
    </row>
    <row r="13488" spans="1:11">
      <c r="A13488" s="6">
        <v>2000205277</v>
      </c>
      <c r="B13488" t="s">
        <v>932</v>
      </c>
      <c r="C13488" s="6" t="s">
        <v>377</v>
      </c>
      <c r="D13488" s="6">
        <v>20</v>
      </c>
      <c r="E13488" s="6">
        <v>111</v>
      </c>
      <c r="F13488" s="6">
        <v>111</v>
      </c>
      <c r="G13488" s="1">
        <v>140</v>
      </c>
      <c r="H13488" s="6" t="s">
        <v>377</v>
      </c>
      <c r="I13488" s="6" t="s">
        <v>933</v>
      </c>
      <c r="K13488" s="6">
        <v>185</v>
      </c>
    </row>
    <row r="13489" spans="1:11">
      <c r="A13489" s="6">
        <v>2000233779</v>
      </c>
      <c r="B13489" t="s">
        <v>14874</v>
      </c>
      <c r="C13489" s="6" t="s">
        <v>319</v>
      </c>
      <c r="D13489" s="6">
        <v>19</v>
      </c>
      <c r="E13489" s="6">
        <v>111</v>
      </c>
      <c r="F13489" s="6">
        <v>111</v>
      </c>
      <c r="G13489" s="1">
        <v>-7</v>
      </c>
      <c r="H13489" s="6" t="s">
        <v>319</v>
      </c>
      <c r="I13489" s="6" t="s">
        <v>348</v>
      </c>
      <c r="K13489" s="6">
        <v>183</v>
      </c>
    </row>
    <row r="13490" spans="1:11">
      <c r="A13490" s="6">
        <v>2000272418</v>
      </c>
      <c r="B13490" t="s">
        <v>2099</v>
      </c>
      <c r="C13490" s="6" t="s">
        <v>2115</v>
      </c>
      <c r="D13490" s="6">
        <v>20</v>
      </c>
      <c r="E13490" s="6">
        <v>111</v>
      </c>
      <c r="F13490" s="6">
        <v>111</v>
      </c>
      <c r="G13490" s="1">
        <v>-7</v>
      </c>
      <c r="H13490" s="6" t="s">
        <v>2115</v>
      </c>
      <c r="I13490" s="6" t="s">
        <v>442</v>
      </c>
      <c r="K13490" s="6">
        <v>187</v>
      </c>
    </row>
    <row r="13491" spans="1:11">
      <c r="A13491" s="6">
        <v>64005065</v>
      </c>
      <c r="B13491" t="s">
        <v>14875</v>
      </c>
      <c r="C13491" s="6" t="s">
        <v>1176</v>
      </c>
      <c r="D13491" s="6">
        <v>36</v>
      </c>
      <c r="E13491" s="6">
        <v>111</v>
      </c>
      <c r="F13491" s="6">
        <v>111</v>
      </c>
      <c r="G13491" s="1">
        <v>140</v>
      </c>
      <c r="H13491" s="6" t="s">
        <v>1176</v>
      </c>
      <c r="I13491" s="6" t="s">
        <v>1890</v>
      </c>
      <c r="K13491" s="6">
        <v>186</v>
      </c>
    </row>
    <row r="13492" spans="1:11">
      <c r="A13492" s="6">
        <v>2000268894</v>
      </c>
      <c r="B13492" t="s">
        <v>14876</v>
      </c>
      <c r="C13492" s="6" t="s">
        <v>640</v>
      </c>
      <c r="D13492" s="6">
        <v>20</v>
      </c>
      <c r="E13492" s="6">
        <v>111</v>
      </c>
      <c r="F13492" s="6">
        <v>111</v>
      </c>
      <c r="G13492" s="1">
        <v>-7</v>
      </c>
      <c r="H13492" s="6" t="s">
        <v>640</v>
      </c>
      <c r="I13492" s="6" t="s">
        <v>378</v>
      </c>
      <c r="K13492" s="6">
        <v>183</v>
      </c>
    </row>
    <row r="13493" spans="1:11">
      <c r="A13493" s="6">
        <v>37025569</v>
      </c>
      <c r="B13493" t="s">
        <v>14877</v>
      </c>
      <c r="C13493" s="6" t="s">
        <v>640</v>
      </c>
      <c r="D13493" s="6">
        <v>31</v>
      </c>
      <c r="E13493" s="6">
        <v>111</v>
      </c>
      <c r="F13493" s="6">
        <v>111</v>
      </c>
      <c r="G13493" s="1">
        <v>140</v>
      </c>
      <c r="H13493" s="6" t="s">
        <v>640</v>
      </c>
      <c r="I13493" s="6" t="s">
        <v>1217</v>
      </c>
      <c r="K13493" s="6">
        <v>169</v>
      </c>
    </row>
    <row r="13494" spans="1:11">
      <c r="A13494" s="6">
        <v>2000170930</v>
      </c>
      <c r="B13494" t="s">
        <v>14878</v>
      </c>
      <c r="C13494" s="6" t="s">
        <v>589</v>
      </c>
      <c r="D13494" s="6">
        <v>19</v>
      </c>
      <c r="E13494" s="6">
        <v>111</v>
      </c>
      <c r="F13494" s="6">
        <v>111</v>
      </c>
      <c r="G13494" s="1">
        <v>-7</v>
      </c>
      <c r="H13494" s="6" t="s">
        <v>589</v>
      </c>
      <c r="I13494" s="6" t="s">
        <v>603</v>
      </c>
      <c r="K13494" s="6">
        <v>173</v>
      </c>
    </row>
    <row r="13495" spans="1:11">
      <c r="A13495" s="6">
        <v>65010051</v>
      </c>
      <c r="B13495" t="s">
        <v>14879</v>
      </c>
      <c r="C13495" s="6" t="s">
        <v>2121</v>
      </c>
      <c r="D13495" s="6">
        <v>34</v>
      </c>
      <c r="E13495" s="6">
        <v>111</v>
      </c>
      <c r="F13495" s="6">
        <v>111</v>
      </c>
      <c r="G13495" s="1">
        <v>140</v>
      </c>
      <c r="H13495" s="6" t="s">
        <v>2121</v>
      </c>
      <c r="I13495" s="6" t="s">
        <v>7703</v>
      </c>
      <c r="K13495" s="6">
        <v>170</v>
      </c>
    </row>
    <row r="13496" spans="1:11">
      <c r="A13496" s="6">
        <v>2000022703</v>
      </c>
      <c r="B13496" t="s">
        <v>14880</v>
      </c>
      <c r="C13496" s="6" t="s">
        <v>944</v>
      </c>
      <c r="D13496" s="6">
        <v>21</v>
      </c>
      <c r="E13496" s="6">
        <v>111</v>
      </c>
      <c r="F13496" s="6">
        <v>111</v>
      </c>
      <c r="G13496" s="1">
        <v>-7</v>
      </c>
      <c r="H13496" s="6" t="s">
        <v>944</v>
      </c>
      <c r="I13496" s="6" t="s">
        <v>406</v>
      </c>
      <c r="K13496" s="6">
        <v>175</v>
      </c>
    </row>
    <row r="13497" spans="1:11">
      <c r="A13497" s="6">
        <v>51001631</v>
      </c>
      <c r="B13497" t="s">
        <v>14881</v>
      </c>
      <c r="C13497" s="6" t="s">
        <v>944</v>
      </c>
      <c r="D13497" s="6">
        <v>39</v>
      </c>
      <c r="E13497" s="6">
        <v>111</v>
      </c>
      <c r="F13497" s="6">
        <v>111</v>
      </c>
      <c r="G13497" s="1">
        <v>140</v>
      </c>
      <c r="H13497" s="6" t="s">
        <v>944</v>
      </c>
      <c r="I13497" s="6" t="s">
        <v>1303</v>
      </c>
      <c r="K13497" s="6">
        <v>166</v>
      </c>
    </row>
    <row r="13498" spans="1:11">
      <c r="A13498" s="6">
        <v>2000055633</v>
      </c>
      <c r="B13498" t="s">
        <v>14882</v>
      </c>
      <c r="C13498" s="6" t="s">
        <v>240</v>
      </c>
      <c r="D13498" s="6">
        <v>21</v>
      </c>
      <c r="E13498" s="6">
        <v>111</v>
      </c>
      <c r="F13498" s="6">
        <v>111</v>
      </c>
      <c r="G13498" s="1">
        <v>140</v>
      </c>
      <c r="H13498" s="6" t="s">
        <v>240</v>
      </c>
      <c r="I13498" s="6" t="s">
        <v>348</v>
      </c>
      <c r="K13498" s="6">
        <v>165</v>
      </c>
    </row>
    <row r="13499" spans="1:11">
      <c r="A13499" s="6">
        <v>2000335067</v>
      </c>
      <c r="B13499" t="s">
        <v>14883</v>
      </c>
      <c r="C13499" s="6" t="s">
        <v>218</v>
      </c>
      <c r="D13499" s="6">
        <v>20</v>
      </c>
      <c r="E13499" s="6">
        <v>111</v>
      </c>
      <c r="F13499" s="6">
        <v>111</v>
      </c>
      <c r="G13499" s="1">
        <v>-7</v>
      </c>
      <c r="H13499" s="6" t="s">
        <v>218</v>
      </c>
      <c r="I13499" s="6" t="s">
        <v>2639</v>
      </c>
      <c r="K13499" s="6">
        <v>185</v>
      </c>
    </row>
    <row r="13500" spans="1:11">
      <c r="A13500" s="6">
        <v>2000044155</v>
      </c>
      <c r="B13500" t="s">
        <v>14884</v>
      </c>
      <c r="C13500" s="6" t="s">
        <v>4359</v>
      </c>
      <c r="D13500" s="6">
        <v>21</v>
      </c>
      <c r="E13500" s="6">
        <v>111</v>
      </c>
      <c r="F13500" s="6">
        <v>111</v>
      </c>
      <c r="G13500" s="1">
        <v>-7</v>
      </c>
      <c r="H13500" s="6" t="s">
        <v>4359</v>
      </c>
      <c r="I13500" s="6" t="s">
        <v>603</v>
      </c>
      <c r="K13500" s="6">
        <v>178</v>
      </c>
    </row>
    <row r="13501" spans="1:11">
      <c r="A13501" s="6">
        <v>2000174708</v>
      </c>
      <c r="B13501" t="s">
        <v>14885</v>
      </c>
      <c r="C13501" s="6" t="s">
        <v>303</v>
      </c>
      <c r="D13501" s="6">
        <v>20</v>
      </c>
      <c r="E13501" s="6">
        <v>111</v>
      </c>
      <c r="F13501" s="6">
        <v>111</v>
      </c>
      <c r="G13501" s="1">
        <v>-7</v>
      </c>
      <c r="H13501" s="6" t="s">
        <v>303</v>
      </c>
      <c r="I13501" s="6" t="s">
        <v>4656</v>
      </c>
      <c r="K13501" s="6">
        <v>180</v>
      </c>
    </row>
    <row r="13502" spans="1:11">
      <c r="A13502" s="6">
        <v>2000193982</v>
      </c>
      <c r="B13502" t="s">
        <v>14886</v>
      </c>
      <c r="C13502" s="6" t="s">
        <v>1698</v>
      </c>
      <c r="D13502" s="6">
        <v>20</v>
      </c>
      <c r="E13502" s="6">
        <v>111</v>
      </c>
      <c r="F13502" s="6">
        <v>111</v>
      </c>
      <c r="G13502" s="1">
        <v>-7</v>
      </c>
      <c r="H13502" s="6" t="s">
        <v>1698</v>
      </c>
      <c r="I13502" s="6" t="s">
        <v>603</v>
      </c>
      <c r="K13502" s="6">
        <v>177</v>
      </c>
    </row>
    <row r="13503" spans="1:11">
      <c r="A13503" s="6">
        <v>2000084166</v>
      </c>
      <c r="B13503" t="s">
        <v>14887</v>
      </c>
      <c r="C13503" s="6" t="s">
        <v>319</v>
      </c>
      <c r="D13503" s="6">
        <v>20</v>
      </c>
      <c r="E13503" s="6">
        <v>111</v>
      </c>
      <c r="F13503" s="6">
        <v>111</v>
      </c>
      <c r="G13503" s="1">
        <v>-7</v>
      </c>
      <c r="H13503" s="6" t="s">
        <v>319</v>
      </c>
      <c r="I13503" s="6" t="s">
        <v>1117</v>
      </c>
      <c r="K13503" s="6">
        <v>196</v>
      </c>
    </row>
    <row r="13504" spans="1:11">
      <c r="A13504" s="6">
        <v>37085041</v>
      </c>
      <c r="B13504" t="s">
        <v>14888</v>
      </c>
      <c r="C13504" s="6" t="s">
        <v>640</v>
      </c>
      <c r="D13504" s="6">
        <v>21</v>
      </c>
      <c r="E13504" s="6">
        <v>111</v>
      </c>
      <c r="F13504" s="6">
        <v>111</v>
      </c>
      <c r="G13504" s="1">
        <v>-7</v>
      </c>
      <c r="H13504" s="6" t="s">
        <v>640</v>
      </c>
      <c r="I13504" s="6" t="s">
        <v>406</v>
      </c>
      <c r="K13504" s="6">
        <v>187</v>
      </c>
    </row>
    <row r="13505" spans="1:11">
      <c r="A13505" s="6">
        <v>2000153024</v>
      </c>
      <c r="B13505" t="s">
        <v>14889</v>
      </c>
      <c r="C13505" s="6" t="s">
        <v>319</v>
      </c>
      <c r="D13505" s="6">
        <v>21</v>
      </c>
      <c r="E13505" s="6">
        <v>111</v>
      </c>
      <c r="F13505" s="6">
        <v>111</v>
      </c>
      <c r="G13505" s="1">
        <v>139</v>
      </c>
      <c r="H13505" s="6" t="s">
        <v>319</v>
      </c>
      <c r="I13505" s="6" t="s">
        <v>257</v>
      </c>
      <c r="K13505" s="6">
        <v>186</v>
      </c>
    </row>
    <row r="13506" spans="1:11">
      <c r="A13506" s="6">
        <v>55063244</v>
      </c>
      <c r="B13506" t="s">
        <v>14890</v>
      </c>
      <c r="C13506" s="6" t="s">
        <v>314</v>
      </c>
      <c r="D13506" s="6">
        <v>30</v>
      </c>
      <c r="E13506" s="6">
        <v>111</v>
      </c>
      <c r="F13506" s="6">
        <v>111</v>
      </c>
      <c r="G13506" s="1">
        <v>139</v>
      </c>
      <c r="H13506" s="6" t="s">
        <v>314</v>
      </c>
      <c r="I13506" s="6" t="s">
        <v>1781</v>
      </c>
      <c r="K13506" s="6">
        <v>169</v>
      </c>
    </row>
    <row r="13507" spans="1:11">
      <c r="A13507" s="6">
        <v>13195100</v>
      </c>
      <c r="B13507" t="s">
        <v>14891</v>
      </c>
      <c r="C13507" s="6" t="s">
        <v>2115</v>
      </c>
      <c r="D13507" s="6">
        <v>27</v>
      </c>
      <c r="E13507" s="6">
        <v>111</v>
      </c>
      <c r="F13507" s="6">
        <v>111</v>
      </c>
      <c r="G13507" s="1">
        <v>139</v>
      </c>
      <c r="H13507" s="6" t="s">
        <v>2115</v>
      </c>
      <c r="I13507" s="6" t="s">
        <v>1055</v>
      </c>
      <c r="K13507" s="6">
        <v>182</v>
      </c>
    </row>
    <row r="13508" spans="1:11">
      <c r="A13508" s="6">
        <v>51078635</v>
      </c>
      <c r="B13508" t="s">
        <v>14892</v>
      </c>
      <c r="C13508" s="6" t="s">
        <v>2115</v>
      </c>
      <c r="D13508" s="6">
        <v>24</v>
      </c>
      <c r="E13508" s="6">
        <v>111</v>
      </c>
      <c r="F13508" s="6">
        <v>111</v>
      </c>
      <c r="G13508" s="1">
        <v>138</v>
      </c>
      <c r="H13508" s="6" t="s">
        <v>2115</v>
      </c>
      <c r="I13508" s="6" t="s">
        <v>1303</v>
      </c>
      <c r="K13508" s="6">
        <v>180</v>
      </c>
    </row>
    <row r="13509" spans="1:11">
      <c r="A13509" s="6">
        <v>76007957</v>
      </c>
      <c r="B13509" t="s">
        <v>14893</v>
      </c>
      <c r="C13509" s="6" t="s">
        <v>2115</v>
      </c>
      <c r="D13509" s="6">
        <v>36</v>
      </c>
      <c r="E13509" s="6">
        <v>111</v>
      </c>
      <c r="F13509" s="6">
        <v>111</v>
      </c>
      <c r="G13509" s="1">
        <v>138</v>
      </c>
      <c r="H13509" s="6" t="s">
        <v>2115</v>
      </c>
      <c r="I13509" s="6" t="s">
        <v>378</v>
      </c>
      <c r="K13509" s="6">
        <v>180</v>
      </c>
    </row>
    <row r="13510" spans="1:11">
      <c r="A13510" s="6">
        <v>2000054565</v>
      </c>
      <c r="B13510" t="s">
        <v>14894</v>
      </c>
      <c r="C13510" s="6" t="s">
        <v>377</v>
      </c>
      <c r="D13510" s="6">
        <v>24</v>
      </c>
      <c r="E13510" s="6">
        <v>111</v>
      </c>
      <c r="F13510" s="6">
        <v>111</v>
      </c>
      <c r="G13510" s="1">
        <v>137</v>
      </c>
      <c r="H13510" s="6" t="s">
        <v>377</v>
      </c>
      <c r="I13510" s="6" t="s">
        <v>348</v>
      </c>
      <c r="K13510" s="6">
        <v>184</v>
      </c>
    </row>
    <row r="13511" spans="1:11">
      <c r="A13511" s="6">
        <v>2000035015</v>
      </c>
      <c r="B13511" t="s">
        <v>14895</v>
      </c>
      <c r="C13511" s="6" t="s">
        <v>488</v>
      </c>
      <c r="D13511" s="6">
        <v>21</v>
      </c>
      <c r="E13511" s="6">
        <v>111</v>
      </c>
      <c r="F13511" s="6">
        <v>111</v>
      </c>
      <c r="G13511" s="1">
        <v>137</v>
      </c>
      <c r="H13511" s="6" t="s">
        <v>488</v>
      </c>
      <c r="I13511" s="6" t="s">
        <v>236</v>
      </c>
      <c r="K13511" s="6">
        <v>179</v>
      </c>
    </row>
    <row r="13512" spans="1:11">
      <c r="A13512" s="6">
        <v>43500222</v>
      </c>
      <c r="B13512" t="s">
        <v>14896</v>
      </c>
      <c r="C13512" s="6" t="s">
        <v>2160</v>
      </c>
      <c r="D13512" s="6">
        <v>21</v>
      </c>
      <c r="E13512" s="6">
        <v>111</v>
      </c>
      <c r="F13512" s="6">
        <v>111</v>
      </c>
      <c r="G13512" s="1">
        <v>137</v>
      </c>
      <c r="H13512" s="6" t="s">
        <v>2160</v>
      </c>
      <c r="I13512" s="6" t="s">
        <v>236</v>
      </c>
      <c r="K13512" s="6">
        <v>171</v>
      </c>
    </row>
    <row r="13513" spans="1:11">
      <c r="A13513" s="6">
        <v>67228768</v>
      </c>
      <c r="B13513" t="s">
        <v>14897</v>
      </c>
      <c r="C13513" s="6" t="s">
        <v>1080</v>
      </c>
      <c r="D13513" s="6">
        <v>28</v>
      </c>
      <c r="E13513" s="6">
        <v>111</v>
      </c>
      <c r="F13513" s="6">
        <v>111</v>
      </c>
      <c r="G13513" s="1">
        <v>137</v>
      </c>
      <c r="H13513" s="6" t="s">
        <v>1080</v>
      </c>
      <c r="I13513" s="6" t="s">
        <v>348</v>
      </c>
      <c r="K13513" s="6">
        <v>177</v>
      </c>
    </row>
    <row r="13514" spans="1:11">
      <c r="A13514" s="6">
        <v>53180814</v>
      </c>
      <c r="B13514" t="s">
        <v>14898</v>
      </c>
      <c r="C13514" s="6" t="s">
        <v>1624</v>
      </c>
      <c r="D13514" s="6">
        <v>23</v>
      </c>
      <c r="E13514" s="6">
        <v>111</v>
      </c>
      <c r="F13514" s="6">
        <v>111</v>
      </c>
      <c r="G13514" s="1">
        <v>137</v>
      </c>
      <c r="H13514" s="6" t="s">
        <v>1624</v>
      </c>
      <c r="I13514" s="6" t="s">
        <v>729</v>
      </c>
      <c r="K13514" s="6">
        <v>197</v>
      </c>
    </row>
    <row r="13515" spans="1:11">
      <c r="A13515" s="6">
        <v>27161402</v>
      </c>
      <c r="B13515" t="s">
        <v>14899</v>
      </c>
      <c r="C13515" s="6" t="s">
        <v>377</v>
      </c>
      <c r="D13515" s="6">
        <v>22</v>
      </c>
      <c r="E13515" s="6">
        <v>111</v>
      </c>
      <c r="F13515" s="6">
        <v>111</v>
      </c>
      <c r="G13515" s="1">
        <v>137</v>
      </c>
      <c r="H13515" s="6" t="s">
        <v>377</v>
      </c>
      <c r="I13515" s="6" t="s">
        <v>7668</v>
      </c>
      <c r="K13515" s="6">
        <v>193</v>
      </c>
    </row>
    <row r="13516" spans="1:11">
      <c r="A13516" s="6">
        <v>76002556</v>
      </c>
      <c r="B13516" t="s">
        <v>14900</v>
      </c>
      <c r="C13516" s="6" t="s">
        <v>2046</v>
      </c>
      <c r="D13516" s="6">
        <v>38</v>
      </c>
      <c r="E13516" s="6">
        <v>111</v>
      </c>
      <c r="F13516" s="6">
        <v>111</v>
      </c>
      <c r="G13516" s="1">
        <v>136</v>
      </c>
      <c r="H13516" s="6" t="s">
        <v>2046</v>
      </c>
      <c r="I13516" s="6" t="s">
        <v>378</v>
      </c>
      <c r="K13516" s="6">
        <v>175</v>
      </c>
    </row>
    <row r="13517" spans="1:11">
      <c r="A13517" s="6">
        <v>2000146717</v>
      </c>
      <c r="B13517" t="s">
        <v>14901</v>
      </c>
      <c r="C13517" s="6" t="s">
        <v>377</v>
      </c>
      <c r="D13517" s="6">
        <v>21</v>
      </c>
      <c r="E13517" s="6">
        <v>111</v>
      </c>
      <c r="F13517" s="6">
        <v>111</v>
      </c>
      <c r="G13517" s="1">
        <v>136</v>
      </c>
      <c r="H13517" s="6" t="s">
        <v>377</v>
      </c>
      <c r="I13517" s="6" t="s">
        <v>10920</v>
      </c>
      <c r="K13517" s="6">
        <v>188</v>
      </c>
    </row>
    <row r="13518" spans="1:11">
      <c r="A13518" s="6">
        <v>36160679</v>
      </c>
      <c r="B13518" t="s">
        <v>14902</v>
      </c>
      <c r="C13518" s="6" t="s">
        <v>2112</v>
      </c>
      <c r="D13518" s="6">
        <v>21</v>
      </c>
      <c r="E13518" s="6">
        <v>111</v>
      </c>
      <c r="F13518" s="6">
        <v>111</v>
      </c>
      <c r="G13518" s="1">
        <v>136</v>
      </c>
      <c r="H13518" s="6" t="s">
        <v>2112</v>
      </c>
      <c r="I13518" s="6" t="s">
        <v>641</v>
      </c>
      <c r="K13518" s="6">
        <v>181</v>
      </c>
    </row>
    <row r="13519" spans="1:11">
      <c r="A13519" s="6">
        <v>28120040</v>
      </c>
      <c r="B13519" t="s">
        <v>14903</v>
      </c>
      <c r="C13519" s="6" t="s">
        <v>2112</v>
      </c>
      <c r="D13519" s="6">
        <v>22</v>
      </c>
      <c r="E13519" s="6">
        <v>111</v>
      </c>
      <c r="F13519" s="6">
        <v>111</v>
      </c>
      <c r="G13519" s="1">
        <v>136</v>
      </c>
      <c r="H13519" s="6" t="s">
        <v>2112</v>
      </c>
      <c r="I13519" s="6" t="s">
        <v>471</v>
      </c>
      <c r="K13519" s="6">
        <v>180</v>
      </c>
    </row>
    <row r="13520" spans="1:11">
      <c r="A13520" s="6">
        <v>2000019993</v>
      </c>
      <c r="B13520" t="s">
        <v>14904</v>
      </c>
      <c r="C13520" s="6" t="s">
        <v>218</v>
      </c>
      <c r="D13520" s="6">
        <v>22</v>
      </c>
      <c r="E13520" s="6">
        <v>111</v>
      </c>
      <c r="F13520" s="6">
        <v>111</v>
      </c>
      <c r="G13520" s="1">
        <v>136</v>
      </c>
      <c r="H13520" s="6" t="s">
        <v>218</v>
      </c>
      <c r="I13520" s="6" t="s">
        <v>3639</v>
      </c>
      <c r="K13520" s="6">
        <v>188</v>
      </c>
    </row>
    <row r="13521" spans="1:11">
      <c r="A13521" s="6">
        <v>2000199684</v>
      </c>
      <c r="B13521" t="s">
        <v>14905</v>
      </c>
      <c r="C13521" s="6" t="s">
        <v>488</v>
      </c>
      <c r="D13521" s="6">
        <v>20</v>
      </c>
      <c r="E13521" s="6">
        <v>111</v>
      </c>
      <c r="F13521" s="6">
        <v>111</v>
      </c>
      <c r="G13521" s="1">
        <v>136</v>
      </c>
      <c r="H13521" s="6" t="s">
        <v>488</v>
      </c>
      <c r="I13521" s="6" t="s">
        <v>657</v>
      </c>
      <c r="K13521" s="6">
        <v>178</v>
      </c>
    </row>
    <row r="13522" spans="1:11">
      <c r="A13522" s="6">
        <v>2000151705</v>
      </c>
      <c r="B13522" t="s">
        <v>14906</v>
      </c>
      <c r="C13522" s="6" t="s">
        <v>377</v>
      </c>
      <c r="D13522" s="6">
        <v>22</v>
      </c>
      <c r="E13522" s="6">
        <v>111</v>
      </c>
      <c r="F13522" s="6">
        <v>111</v>
      </c>
      <c r="G13522" s="1">
        <v>136</v>
      </c>
      <c r="H13522" s="6" t="s">
        <v>377</v>
      </c>
      <c r="I13522" s="6" t="s">
        <v>1066</v>
      </c>
      <c r="K13522" s="6">
        <v>192</v>
      </c>
    </row>
    <row r="13523" spans="1:11">
      <c r="A13523" s="6">
        <v>43458613</v>
      </c>
      <c r="B13523" t="s">
        <v>14907</v>
      </c>
      <c r="C13523" s="6" t="s">
        <v>2121</v>
      </c>
      <c r="D13523" s="6">
        <v>23</v>
      </c>
      <c r="E13523" s="6">
        <v>111</v>
      </c>
      <c r="F13523" s="6">
        <v>111</v>
      </c>
      <c r="G13523" s="1">
        <v>136</v>
      </c>
      <c r="H13523" s="6" t="s">
        <v>2121</v>
      </c>
      <c r="I13523" s="6" t="s">
        <v>348</v>
      </c>
      <c r="K13523" s="6">
        <v>178</v>
      </c>
    </row>
    <row r="13524" spans="1:11">
      <c r="A13524" s="6">
        <v>67258716</v>
      </c>
      <c r="B13524" t="s">
        <v>14908</v>
      </c>
      <c r="C13524" s="6" t="s">
        <v>1624</v>
      </c>
      <c r="D13524" s="6">
        <v>25</v>
      </c>
      <c r="E13524" s="6">
        <v>111</v>
      </c>
      <c r="F13524" s="6">
        <v>111</v>
      </c>
      <c r="G13524" s="1">
        <v>136</v>
      </c>
      <c r="H13524" s="6" t="s">
        <v>1624</v>
      </c>
      <c r="I13524" s="6" t="s">
        <v>348</v>
      </c>
      <c r="K13524" s="6">
        <v>179</v>
      </c>
    </row>
    <row r="13525" spans="1:11">
      <c r="A13525" s="6">
        <v>2000006275</v>
      </c>
      <c r="B13525" t="s">
        <v>14909</v>
      </c>
      <c r="C13525" s="6" t="s">
        <v>2115</v>
      </c>
      <c r="D13525" s="6">
        <v>21</v>
      </c>
      <c r="E13525" s="6">
        <v>111</v>
      </c>
      <c r="F13525" s="6">
        <v>111</v>
      </c>
      <c r="G13525" s="1">
        <v>136</v>
      </c>
      <c r="H13525" s="6" t="s">
        <v>2115</v>
      </c>
      <c r="I13525" s="6" t="s">
        <v>1117</v>
      </c>
      <c r="K13525" s="6">
        <v>181</v>
      </c>
    </row>
    <row r="13526" spans="1:11">
      <c r="A13526" s="6">
        <v>75037702</v>
      </c>
      <c r="B13526" t="s">
        <v>14910</v>
      </c>
      <c r="C13526" s="6" t="s">
        <v>2116</v>
      </c>
      <c r="D13526" s="6">
        <v>30</v>
      </c>
      <c r="E13526" s="6">
        <v>111</v>
      </c>
      <c r="F13526" s="6">
        <v>111</v>
      </c>
      <c r="G13526" s="1">
        <v>136</v>
      </c>
      <c r="H13526" s="6" t="s">
        <v>2116</v>
      </c>
      <c r="I13526" s="6" t="s">
        <v>2627</v>
      </c>
      <c r="K13526" s="6">
        <v>183</v>
      </c>
    </row>
    <row r="13527" spans="1:11">
      <c r="A13527" s="6">
        <v>2000143020</v>
      </c>
      <c r="B13527" t="s">
        <v>14911</v>
      </c>
      <c r="C13527" s="6" t="s">
        <v>2113</v>
      </c>
      <c r="D13527" s="6">
        <v>21</v>
      </c>
      <c r="E13527" s="6">
        <v>111</v>
      </c>
      <c r="F13527" s="6">
        <v>111</v>
      </c>
      <c r="G13527" s="1">
        <v>135</v>
      </c>
      <c r="H13527" s="6" t="s">
        <v>2113</v>
      </c>
      <c r="I13527" s="6" t="s">
        <v>348</v>
      </c>
      <c r="K13527" s="6">
        <v>184</v>
      </c>
    </row>
    <row r="13528" spans="1:11">
      <c r="A13528" s="6">
        <v>28090454</v>
      </c>
      <c r="B13528" t="s">
        <v>14912</v>
      </c>
      <c r="C13528" s="6" t="s">
        <v>1624</v>
      </c>
      <c r="D13528" s="6">
        <v>28</v>
      </c>
      <c r="E13528" s="6">
        <v>111</v>
      </c>
      <c r="F13528" s="6">
        <v>111</v>
      </c>
      <c r="G13528" s="1">
        <v>135</v>
      </c>
      <c r="H13528" s="6" t="s">
        <v>1624</v>
      </c>
      <c r="I13528" s="6" t="s">
        <v>259</v>
      </c>
      <c r="K13528" s="6">
        <v>191</v>
      </c>
    </row>
    <row r="13529" spans="1:11">
      <c r="A13529" s="6">
        <v>65042832</v>
      </c>
      <c r="B13529" t="s">
        <v>14913</v>
      </c>
      <c r="C13529" s="6" t="s">
        <v>2046</v>
      </c>
      <c r="D13529" s="6">
        <v>24</v>
      </c>
      <c r="E13529" s="6">
        <v>111</v>
      </c>
      <c r="F13529" s="6">
        <v>111</v>
      </c>
      <c r="G13529" s="1">
        <v>135</v>
      </c>
      <c r="H13529" s="6" t="s">
        <v>2046</v>
      </c>
      <c r="I13529" s="6" t="s">
        <v>2539</v>
      </c>
      <c r="K13529" s="6">
        <v>166</v>
      </c>
    </row>
    <row r="13530" spans="1:11">
      <c r="A13530" s="6">
        <v>58069276</v>
      </c>
      <c r="B13530" t="s">
        <v>14914</v>
      </c>
      <c r="C13530" s="6" t="s">
        <v>377</v>
      </c>
      <c r="D13530" s="6">
        <v>31</v>
      </c>
      <c r="E13530" s="6">
        <v>111</v>
      </c>
      <c r="F13530" s="6">
        <v>111</v>
      </c>
      <c r="G13530" s="1">
        <v>135</v>
      </c>
      <c r="H13530" s="6" t="s">
        <v>377</v>
      </c>
      <c r="I13530" s="6" t="s">
        <v>12886</v>
      </c>
      <c r="K13530" s="6">
        <v>188</v>
      </c>
    </row>
    <row r="13531" spans="1:11">
      <c r="A13531" s="6">
        <v>2000163962</v>
      </c>
      <c r="B13531" t="s">
        <v>14915</v>
      </c>
      <c r="C13531" s="6" t="s">
        <v>314</v>
      </c>
      <c r="D13531" s="6">
        <v>21</v>
      </c>
      <c r="E13531" s="6">
        <v>111</v>
      </c>
      <c r="F13531" s="6">
        <v>111</v>
      </c>
      <c r="G13531" s="1">
        <v>135</v>
      </c>
      <c r="H13531" s="6" t="s">
        <v>314</v>
      </c>
      <c r="I13531" s="6" t="s">
        <v>14916</v>
      </c>
      <c r="K13531" s="6">
        <v>179</v>
      </c>
    </row>
    <row r="13532" spans="1:11">
      <c r="A13532" s="6">
        <v>28081135</v>
      </c>
      <c r="B13532" t="s">
        <v>14917</v>
      </c>
      <c r="C13532" s="6" t="s">
        <v>303</v>
      </c>
      <c r="D13532" s="6">
        <v>29</v>
      </c>
      <c r="E13532" s="6">
        <v>111</v>
      </c>
      <c r="F13532" s="6">
        <v>111</v>
      </c>
      <c r="G13532" s="1">
        <v>135</v>
      </c>
      <c r="H13532" s="6" t="s">
        <v>303</v>
      </c>
      <c r="I13532" s="6" t="s">
        <v>14918</v>
      </c>
      <c r="K13532" s="6">
        <v>172</v>
      </c>
    </row>
    <row r="13533" spans="1:11">
      <c r="A13533" s="6">
        <v>90091510</v>
      </c>
      <c r="B13533" t="s">
        <v>14919</v>
      </c>
      <c r="C13533" s="6" t="s">
        <v>240</v>
      </c>
      <c r="D13533" s="6">
        <v>24</v>
      </c>
      <c r="E13533" s="6">
        <v>111</v>
      </c>
      <c r="F13533" s="6">
        <v>111</v>
      </c>
      <c r="G13533" s="1">
        <v>135</v>
      </c>
      <c r="H13533" s="6" t="s">
        <v>240</v>
      </c>
      <c r="I13533" s="6" t="s">
        <v>3659</v>
      </c>
      <c r="K13533" s="6">
        <v>177</v>
      </c>
    </row>
    <row r="13534" spans="1:11">
      <c r="A13534" s="6">
        <v>28115642</v>
      </c>
      <c r="B13534" t="s">
        <v>14920</v>
      </c>
      <c r="C13534" s="6" t="s">
        <v>1716</v>
      </c>
      <c r="D13534" s="6">
        <v>24</v>
      </c>
      <c r="E13534" s="6">
        <v>111</v>
      </c>
      <c r="F13534" s="6">
        <v>111</v>
      </c>
      <c r="G13534" s="1">
        <v>135</v>
      </c>
      <c r="H13534" s="6" t="s">
        <v>1716</v>
      </c>
      <c r="I13534" s="6" t="s">
        <v>259</v>
      </c>
      <c r="K13534" s="6">
        <v>180</v>
      </c>
    </row>
    <row r="13535" spans="1:11">
      <c r="A13535" s="6">
        <v>2000038815</v>
      </c>
      <c r="B13535" t="s">
        <v>14921</v>
      </c>
      <c r="C13535" s="6" t="s">
        <v>314</v>
      </c>
      <c r="D13535" s="6">
        <v>21</v>
      </c>
      <c r="E13535" s="6">
        <v>111</v>
      </c>
      <c r="F13535" s="6">
        <v>111</v>
      </c>
      <c r="G13535" s="1">
        <v>135</v>
      </c>
      <c r="H13535" s="6" t="s">
        <v>314</v>
      </c>
      <c r="I13535" s="6" t="s">
        <v>731</v>
      </c>
      <c r="K13535" s="6">
        <v>185</v>
      </c>
    </row>
    <row r="13536" spans="1:11">
      <c r="A13536" s="6">
        <v>67260363</v>
      </c>
      <c r="B13536" t="s">
        <v>14922</v>
      </c>
      <c r="C13536" s="6" t="s">
        <v>319</v>
      </c>
      <c r="D13536" s="6">
        <v>26</v>
      </c>
      <c r="E13536" s="6">
        <v>111</v>
      </c>
      <c r="F13536" s="6">
        <v>111</v>
      </c>
      <c r="G13536" s="1">
        <v>134</v>
      </c>
      <c r="H13536" s="6" t="s">
        <v>319</v>
      </c>
      <c r="I13536" s="6" t="s">
        <v>348</v>
      </c>
      <c r="K13536" s="6">
        <v>176</v>
      </c>
    </row>
    <row r="13537" spans="1:11">
      <c r="A13537" s="6">
        <v>51033227</v>
      </c>
      <c r="B13537" t="s">
        <v>14923</v>
      </c>
      <c r="C13537" s="6" t="s">
        <v>319</v>
      </c>
      <c r="D13537" s="6">
        <v>31</v>
      </c>
      <c r="E13537" s="6">
        <v>111</v>
      </c>
      <c r="F13537" s="6">
        <v>111</v>
      </c>
      <c r="G13537" s="1">
        <v>134</v>
      </c>
      <c r="H13537" s="6" t="s">
        <v>319</v>
      </c>
      <c r="I13537" s="6" t="s">
        <v>1303</v>
      </c>
      <c r="K13537" s="6">
        <v>175</v>
      </c>
    </row>
    <row r="13538" spans="1:11">
      <c r="A13538" s="6">
        <v>27111969</v>
      </c>
      <c r="B13538" t="s">
        <v>14924</v>
      </c>
      <c r="C13538" s="6" t="s">
        <v>1672</v>
      </c>
      <c r="D13538" s="6">
        <v>26</v>
      </c>
      <c r="E13538" s="6">
        <v>111</v>
      </c>
      <c r="F13538" s="6">
        <v>111</v>
      </c>
      <c r="G13538" s="1">
        <v>134</v>
      </c>
      <c r="H13538" s="6" t="s">
        <v>1672</v>
      </c>
      <c r="I13538" s="6" t="s">
        <v>339</v>
      </c>
      <c r="K13538" s="6">
        <v>175</v>
      </c>
    </row>
    <row r="13539" spans="1:11">
      <c r="A13539" s="6">
        <v>37064599</v>
      </c>
      <c r="B13539" t="s">
        <v>14925</v>
      </c>
      <c r="C13539" s="6" t="s">
        <v>1176</v>
      </c>
      <c r="D13539" s="6">
        <v>23</v>
      </c>
      <c r="E13539" s="6">
        <v>111</v>
      </c>
      <c r="F13539" s="6">
        <v>111</v>
      </c>
      <c r="G13539" s="1">
        <v>134</v>
      </c>
      <c r="H13539" s="6" t="s">
        <v>1176</v>
      </c>
      <c r="I13539" s="6" t="s">
        <v>471</v>
      </c>
      <c r="K13539" s="6">
        <v>176</v>
      </c>
    </row>
    <row r="13540" spans="1:11">
      <c r="A13540" s="6">
        <v>2000161825</v>
      </c>
      <c r="B13540" t="s">
        <v>14926</v>
      </c>
      <c r="C13540" s="6" t="s">
        <v>319</v>
      </c>
      <c r="D13540" s="6">
        <v>22</v>
      </c>
      <c r="E13540" s="6">
        <v>111</v>
      </c>
      <c r="F13540" s="6">
        <v>111</v>
      </c>
      <c r="G13540" s="1">
        <v>134</v>
      </c>
      <c r="H13540" s="6" t="s">
        <v>319</v>
      </c>
      <c r="I13540" s="6" t="s">
        <v>257</v>
      </c>
      <c r="K13540" s="6">
        <v>170</v>
      </c>
    </row>
    <row r="13541" spans="1:11">
      <c r="A13541" s="6">
        <v>2000117612</v>
      </c>
      <c r="B13541" t="s">
        <v>14927</v>
      </c>
      <c r="C13541" s="6" t="s">
        <v>488</v>
      </c>
      <c r="D13541" s="6">
        <v>22</v>
      </c>
      <c r="E13541" s="6">
        <v>111</v>
      </c>
      <c r="F13541" s="6">
        <v>111</v>
      </c>
      <c r="G13541" s="1">
        <v>134</v>
      </c>
      <c r="H13541" s="6" t="s">
        <v>488</v>
      </c>
      <c r="I13541" s="6" t="s">
        <v>620</v>
      </c>
      <c r="K13541" s="6">
        <v>176</v>
      </c>
    </row>
    <row r="13542" spans="1:11">
      <c r="A13542" s="6">
        <v>85104569</v>
      </c>
      <c r="B13542" t="s">
        <v>14928</v>
      </c>
      <c r="C13542" s="6" t="s">
        <v>319</v>
      </c>
      <c r="D13542" s="6">
        <v>30</v>
      </c>
      <c r="E13542" s="6">
        <v>111</v>
      </c>
      <c r="F13542" s="6">
        <v>111</v>
      </c>
      <c r="G13542" s="1">
        <v>134</v>
      </c>
      <c r="H13542" s="6" t="s">
        <v>319</v>
      </c>
      <c r="I13542" s="6" t="s">
        <v>1700</v>
      </c>
      <c r="K13542" s="6">
        <v>180</v>
      </c>
    </row>
    <row r="13543" spans="1:11">
      <c r="A13543" s="6">
        <v>59010237</v>
      </c>
      <c r="B13543" t="s">
        <v>14929</v>
      </c>
      <c r="C13543" s="6" t="s">
        <v>944</v>
      </c>
      <c r="D13543" s="6">
        <v>35</v>
      </c>
      <c r="E13543" s="6">
        <v>111</v>
      </c>
      <c r="F13543" s="6">
        <v>111</v>
      </c>
      <c r="G13543" s="1">
        <v>133</v>
      </c>
      <c r="H13543" s="6" t="s">
        <v>944</v>
      </c>
      <c r="I13543" s="6" t="s">
        <v>194</v>
      </c>
      <c r="K13543" s="6">
        <v>195</v>
      </c>
    </row>
    <row r="13544" spans="1:11">
      <c r="A13544" s="6">
        <v>2000025313</v>
      </c>
      <c r="B13544" t="s">
        <v>14930</v>
      </c>
      <c r="C13544" s="6" t="s">
        <v>1149</v>
      </c>
      <c r="D13544" s="6">
        <v>21</v>
      </c>
      <c r="E13544" s="6">
        <v>111</v>
      </c>
      <c r="F13544" s="6">
        <v>111</v>
      </c>
      <c r="G13544" s="1">
        <v>133</v>
      </c>
      <c r="H13544" s="6" t="s">
        <v>1149</v>
      </c>
      <c r="I13544" s="6" t="s">
        <v>236</v>
      </c>
      <c r="K13544" s="6">
        <v>173</v>
      </c>
    </row>
    <row r="13545" spans="1:11">
      <c r="A13545" s="6">
        <v>51054019</v>
      </c>
      <c r="B13545" t="s">
        <v>14931</v>
      </c>
      <c r="C13545" s="6" t="s">
        <v>1102</v>
      </c>
      <c r="D13545" s="6">
        <v>27</v>
      </c>
      <c r="E13545" s="6">
        <v>111</v>
      </c>
      <c r="F13545" s="6">
        <v>111</v>
      </c>
      <c r="G13545" s="1">
        <v>133</v>
      </c>
      <c r="H13545" s="6" t="s">
        <v>1102</v>
      </c>
      <c r="I13545" s="6" t="s">
        <v>1303</v>
      </c>
      <c r="K13545" s="6">
        <v>167</v>
      </c>
    </row>
    <row r="13546" spans="1:11">
      <c r="A13546" s="6">
        <v>2000040332</v>
      </c>
      <c r="B13546" t="s">
        <v>14932</v>
      </c>
      <c r="C13546" s="6" t="s">
        <v>377</v>
      </c>
      <c r="D13546" s="6">
        <v>21</v>
      </c>
      <c r="E13546" s="6">
        <v>111</v>
      </c>
      <c r="F13546" s="6">
        <v>111</v>
      </c>
      <c r="G13546" s="1">
        <v>133</v>
      </c>
      <c r="H13546" s="6" t="s">
        <v>377</v>
      </c>
      <c r="I13546" s="6" t="s">
        <v>811</v>
      </c>
      <c r="K13546" s="6">
        <v>191</v>
      </c>
    </row>
    <row r="13547" spans="1:11">
      <c r="A13547" s="6">
        <v>61006880</v>
      </c>
      <c r="B13547" t="s">
        <v>14933</v>
      </c>
      <c r="C13547" s="6" t="s">
        <v>488</v>
      </c>
      <c r="D13547" s="6">
        <v>35</v>
      </c>
      <c r="E13547" s="6">
        <v>111</v>
      </c>
      <c r="F13547" s="6">
        <v>111</v>
      </c>
      <c r="G13547" s="1">
        <v>133</v>
      </c>
      <c r="H13547" s="6" t="s">
        <v>488</v>
      </c>
      <c r="I13547" s="6" t="s">
        <v>14934</v>
      </c>
      <c r="K13547" s="6">
        <v>176</v>
      </c>
    </row>
    <row r="13548" spans="1:11">
      <c r="A13548" s="6">
        <v>75015318</v>
      </c>
      <c r="B13548" t="s">
        <v>14935</v>
      </c>
      <c r="C13548" s="6" t="s">
        <v>1213</v>
      </c>
      <c r="D13548" s="6">
        <v>34</v>
      </c>
      <c r="E13548" s="6">
        <v>111</v>
      </c>
      <c r="F13548" s="6">
        <v>111</v>
      </c>
      <c r="G13548" s="1">
        <v>133</v>
      </c>
      <c r="H13548" s="6" t="s">
        <v>1213</v>
      </c>
      <c r="I13548" s="6" t="s">
        <v>2639</v>
      </c>
      <c r="K13548" s="6">
        <v>173</v>
      </c>
    </row>
    <row r="13549" spans="1:11">
      <c r="A13549" s="6">
        <v>49056370</v>
      </c>
      <c r="B13549" t="s">
        <v>14936</v>
      </c>
      <c r="C13549" s="6" t="s">
        <v>314</v>
      </c>
      <c r="D13549" s="6">
        <v>22</v>
      </c>
      <c r="E13549" s="6">
        <v>111</v>
      </c>
      <c r="F13549" s="6">
        <v>111</v>
      </c>
      <c r="G13549" s="1">
        <v>133</v>
      </c>
      <c r="H13549" s="6" t="s">
        <v>314</v>
      </c>
      <c r="I13549" s="6" t="s">
        <v>3786</v>
      </c>
      <c r="K13549" s="6">
        <v>179</v>
      </c>
    </row>
    <row r="13550" spans="1:11">
      <c r="A13550" s="6">
        <v>67019332</v>
      </c>
      <c r="B13550" t="s">
        <v>14937</v>
      </c>
      <c r="C13550" s="6" t="s">
        <v>2121</v>
      </c>
      <c r="D13550" s="6">
        <v>35</v>
      </c>
      <c r="E13550" s="6">
        <v>111</v>
      </c>
      <c r="F13550" s="6">
        <v>111</v>
      </c>
      <c r="G13550" s="1">
        <v>133</v>
      </c>
      <c r="H13550" s="6" t="s">
        <v>2121</v>
      </c>
      <c r="I13550" s="6" t="s">
        <v>348</v>
      </c>
      <c r="K13550" s="6">
        <v>177</v>
      </c>
    </row>
    <row r="13551" spans="1:11">
      <c r="A13551" s="6">
        <v>67155107</v>
      </c>
      <c r="B13551" t="s">
        <v>14938</v>
      </c>
      <c r="C13551" s="6" t="s">
        <v>966</v>
      </c>
      <c r="D13551" s="6">
        <v>32</v>
      </c>
      <c r="E13551" s="6">
        <v>111</v>
      </c>
      <c r="F13551" s="6">
        <v>111</v>
      </c>
      <c r="G13551" s="1">
        <v>133</v>
      </c>
      <c r="H13551" s="6" t="s">
        <v>966</v>
      </c>
      <c r="I13551" s="6" t="s">
        <v>348</v>
      </c>
      <c r="K13551" s="6">
        <v>176</v>
      </c>
    </row>
    <row r="13552" spans="1:11">
      <c r="A13552" s="6">
        <v>71112455</v>
      </c>
      <c r="B13552" t="s">
        <v>14939</v>
      </c>
      <c r="C13552" s="6" t="s">
        <v>966</v>
      </c>
      <c r="D13552" s="6">
        <v>23</v>
      </c>
      <c r="E13552" s="6">
        <v>111</v>
      </c>
      <c r="F13552" s="6">
        <v>111</v>
      </c>
      <c r="G13552" s="1">
        <v>133</v>
      </c>
      <c r="H13552" s="6" t="s">
        <v>966</v>
      </c>
      <c r="I13552" s="6" t="s">
        <v>827</v>
      </c>
      <c r="K13552" s="6">
        <v>165</v>
      </c>
    </row>
    <row r="13553" spans="1:11">
      <c r="A13553" s="6">
        <v>76067146</v>
      </c>
      <c r="B13553" t="s">
        <v>14940</v>
      </c>
      <c r="C13553" s="6" t="s">
        <v>1709</v>
      </c>
      <c r="D13553" s="6">
        <v>24</v>
      </c>
      <c r="E13553" s="6">
        <v>111</v>
      </c>
      <c r="F13553" s="6">
        <v>111</v>
      </c>
      <c r="G13553" s="1">
        <v>133</v>
      </c>
      <c r="H13553" s="6" t="s">
        <v>1709</v>
      </c>
      <c r="I13553" s="6" t="s">
        <v>378</v>
      </c>
      <c r="K13553" s="6">
        <v>178</v>
      </c>
    </row>
    <row r="13554" spans="1:11">
      <c r="A13554" s="6">
        <v>51010153</v>
      </c>
      <c r="B13554" t="s">
        <v>14941</v>
      </c>
      <c r="C13554" s="6" t="s">
        <v>1747</v>
      </c>
      <c r="D13554" s="6">
        <v>35</v>
      </c>
      <c r="E13554" s="6">
        <v>111</v>
      </c>
      <c r="F13554" s="6">
        <v>111</v>
      </c>
      <c r="G13554" s="1">
        <v>132</v>
      </c>
      <c r="H13554" s="6" t="s">
        <v>1747</v>
      </c>
      <c r="I13554" s="6" t="s">
        <v>1303</v>
      </c>
      <c r="K13554" s="6">
        <v>170</v>
      </c>
    </row>
    <row r="13555" spans="1:11">
      <c r="A13555" s="6">
        <v>79025086</v>
      </c>
      <c r="B13555" t="s">
        <v>14942</v>
      </c>
      <c r="C13555" s="6" t="s">
        <v>377</v>
      </c>
      <c r="D13555" s="6">
        <v>33</v>
      </c>
      <c r="E13555" s="6">
        <v>111</v>
      </c>
      <c r="F13555" s="6">
        <v>111</v>
      </c>
      <c r="G13555" s="1">
        <v>132</v>
      </c>
      <c r="H13555" s="6" t="s">
        <v>377</v>
      </c>
      <c r="I13555" s="6" t="s">
        <v>241</v>
      </c>
      <c r="K13555" s="6">
        <v>178</v>
      </c>
    </row>
    <row r="13556" spans="1:11">
      <c r="A13556" s="6">
        <v>29217610</v>
      </c>
      <c r="B13556" t="s">
        <v>14943</v>
      </c>
      <c r="C13556" s="6" t="s">
        <v>319</v>
      </c>
      <c r="D13556" s="6">
        <v>23</v>
      </c>
      <c r="E13556" s="6">
        <v>111</v>
      </c>
      <c r="F13556" s="6">
        <v>111</v>
      </c>
      <c r="G13556" s="1">
        <v>132</v>
      </c>
      <c r="H13556" s="6" t="s">
        <v>319</v>
      </c>
      <c r="I13556" s="6" t="s">
        <v>259</v>
      </c>
      <c r="K13556" s="6">
        <v>163</v>
      </c>
    </row>
    <row r="13557" spans="1:11">
      <c r="A13557" s="6">
        <v>2000147542</v>
      </c>
      <c r="B13557" t="s">
        <v>14944</v>
      </c>
      <c r="C13557" s="6" t="s">
        <v>488</v>
      </c>
      <c r="D13557" s="6">
        <v>23</v>
      </c>
      <c r="E13557" s="6">
        <v>111</v>
      </c>
      <c r="F13557" s="6">
        <v>111</v>
      </c>
      <c r="G13557" s="1">
        <v>132</v>
      </c>
      <c r="H13557" s="6" t="s">
        <v>488</v>
      </c>
      <c r="I13557" s="6" t="s">
        <v>1055</v>
      </c>
      <c r="K13557" s="6">
        <v>181</v>
      </c>
    </row>
    <row r="13558" spans="1:11">
      <c r="A13558" s="6">
        <v>66040272</v>
      </c>
      <c r="B13558" t="s">
        <v>14945</v>
      </c>
      <c r="C13558" s="6" t="s">
        <v>314</v>
      </c>
      <c r="D13558" s="6">
        <v>28</v>
      </c>
      <c r="E13558" s="6">
        <v>111</v>
      </c>
      <c r="F13558" s="6">
        <v>111</v>
      </c>
      <c r="G13558" s="1">
        <v>132</v>
      </c>
      <c r="H13558" s="6" t="s">
        <v>314</v>
      </c>
      <c r="I13558" s="6" t="s">
        <v>1701</v>
      </c>
      <c r="K13558" s="6">
        <v>173</v>
      </c>
    </row>
    <row r="13559" spans="1:11">
      <c r="A13559" s="6">
        <v>45111728</v>
      </c>
      <c r="B13559" t="s">
        <v>14946</v>
      </c>
      <c r="C13559" s="6" t="s">
        <v>619</v>
      </c>
      <c r="D13559" s="6">
        <v>28</v>
      </c>
      <c r="E13559" s="6">
        <v>111</v>
      </c>
      <c r="F13559" s="6">
        <v>111</v>
      </c>
      <c r="G13559" s="1">
        <v>132</v>
      </c>
      <c r="H13559" s="6" t="s">
        <v>619</v>
      </c>
      <c r="I13559" s="6" t="s">
        <v>2134</v>
      </c>
      <c r="K13559" s="6">
        <v>183</v>
      </c>
    </row>
    <row r="13560" spans="1:11">
      <c r="A13560" s="6">
        <v>2000045242</v>
      </c>
      <c r="B13560" t="s">
        <v>14947</v>
      </c>
      <c r="C13560" s="6" t="s">
        <v>1659</v>
      </c>
      <c r="D13560" s="6">
        <v>21</v>
      </c>
      <c r="E13560" s="6">
        <v>111</v>
      </c>
      <c r="F13560" s="6">
        <v>111</v>
      </c>
      <c r="G13560" s="1">
        <v>132</v>
      </c>
      <c r="H13560" s="6" t="s">
        <v>1659</v>
      </c>
      <c r="I13560" s="6" t="s">
        <v>603</v>
      </c>
      <c r="K13560" s="6">
        <v>173</v>
      </c>
    </row>
    <row r="13561" spans="1:11">
      <c r="A13561" s="6">
        <v>67086579</v>
      </c>
      <c r="B13561" t="s">
        <v>14948</v>
      </c>
      <c r="C13561" s="6" t="s">
        <v>2115</v>
      </c>
      <c r="D13561" s="6">
        <v>34</v>
      </c>
      <c r="E13561" s="6">
        <v>111</v>
      </c>
      <c r="F13561" s="6">
        <v>111</v>
      </c>
      <c r="G13561" s="1">
        <v>131</v>
      </c>
      <c r="H13561" s="6" t="s">
        <v>2115</v>
      </c>
      <c r="I13561" s="6" t="s">
        <v>348</v>
      </c>
      <c r="K13561" s="6">
        <v>184</v>
      </c>
    </row>
    <row r="13562" spans="1:11">
      <c r="A13562" s="6">
        <v>2000012711</v>
      </c>
      <c r="B13562" t="s">
        <v>14949</v>
      </c>
      <c r="C13562" s="6" t="s">
        <v>1698</v>
      </c>
      <c r="D13562" s="6">
        <v>22</v>
      </c>
      <c r="E13562" s="6">
        <v>111</v>
      </c>
      <c r="F13562" s="6">
        <v>111</v>
      </c>
      <c r="G13562" s="1">
        <v>131</v>
      </c>
      <c r="H13562" s="6" t="s">
        <v>1698</v>
      </c>
      <c r="I13562" s="6" t="s">
        <v>194</v>
      </c>
      <c r="K13562" s="6">
        <v>180</v>
      </c>
    </row>
    <row r="13563" spans="1:11">
      <c r="A13563" s="6">
        <v>85014379</v>
      </c>
      <c r="B13563" t="s">
        <v>14950</v>
      </c>
      <c r="C13563" s="6" t="s">
        <v>303</v>
      </c>
      <c r="D13563" s="6">
        <v>33</v>
      </c>
      <c r="E13563" s="6">
        <v>111</v>
      </c>
      <c r="F13563" s="6">
        <v>111</v>
      </c>
      <c r="G13563" s="1">
        <v>131</v>
      </c>
      <c r="H13563" s="6" t="s">
        <v>303</v>
      </c>
      <c r="I13563" s="6" t="s">
        <v>3168</v>
      </c>
      <c r="K13563" s="6">
        <v>179</v>
      </c>
    </row>
    <row r="13564" spans="1:11">
      <c r="A13564" s="6">
        <v>79011873</v>
      </c>
      <c r="B13564" t="s">
        <v>14951</v>
      </c>
      <c r="C13564" s="6" t="s">
        <v>2112</v>
      </c>
      <c r="D13564" s="6">
        <v>32</v>
      </c>
      <c r="E13564" s="6">
        <v>111</v>
      </c>
      <c r="F13564" s="6">
        <v>111</v>
      </c>
      <c r="G13564" s="1">
        <v>131</v>
      </c>
      <c r="H13564" s="6" t="s">
        <v>2112</v>
      </c>
      <c r="I13564" s="6" t="s">
        <v>13117</v>
      </c>
      <c r="K13564" s="6">
        <v>172</v>
      </c>
    </row>
    <row r="13565" spans="1:11">
      <c r="A13565" s="6">
        <v>2000120836</v>
      </c>
      <c r="B13565" t="s">
        <v>14952</v>
      </c>
      <c r="C13565" s="6" t="s">
        <v>488</v>
      </c>
      <c r="D13565" s="6">
        <v>21</v>
      </c>
      <c r="E13565" s="6">
        <v>111</v>
      </c>
      <c r="F13565" s="6">
        <v>111</v>
      </c>
      <c r="G13565" s="1">
        <v>131</v>
      </c>
      <c r="H13565" s="6" t="s">
        <v>488</v>
      </c>
      <c r="I13565" s="6" t="s">
        <v>657</v>
      </c>
      <c r="K13565" s="6">
        <v>174</v>
      </c>
    </row>
    <row r="13566" spans="1:11">
      <c r="A13566" s="6">
        <v>86056334</v>
      </c>
      <c r="B13566" t="s">
        <v>14953</v>
      </c>
      <c r="C13566" s="6" t="s">
        <v>558</v>
      </c>
      <c r="D13566" s="6">
        <v>25</v>
      </c>
      <c r="E13566" s="6">
        <v>111</v>
      </c>
      <c r="F13566" s="6">
        <v>111</v>
      </c>
      <c r="G13566" s="1">
        <v>131</v>
      </c>
      <c r="H13566" s="6" t="s">
        <v>558</v>
      </c>
      <c r="I13566" s="6" t="s">
        <v>1283</v>
      </c>
      <c r="K13566" s="6">
        <v>163</v>
      </c>
    </row>
    <row r="13567" spans="1:11">
      <c r="A13567" s="6">
        <v>67295208</v>
      </c>
      <c r="B13567" t="s">
        <v>14954</v>
      </c>
      <c r="C13567" s="6" t="s">
        <v>240</v>
      </c>
      <c r="D13567" s="6">
        <v>23</v>
      </c>
      <c r="E13567" s="6">
        <v>111</v>
      </c>
      <c r="F13567" s="6">
        <v>111</v>
      </c>
      <c r="G13567" s="1">
        <v>131</v>
      </c>
      <c r="H13567" s="6" t="s">
        <v>240</v>
      </c>
      <c r="I13567" s="6" t="s">
        <v>433</v>
      </c>
      <c r="K13567" s="6">
        <v>183</v>
      </c>
    </row>
    <row r="13568" spans="1:11">
      <c r="A13568" s="6">
        <v>75004047</v>
      </c>
      <c r="B13568" t="s">
        <v>14955</v>
      </c>
      <c r="C13568" s="6" t="s">
        <v>2198</v>
      </c>
      <c r="D13568" s="6">
        <v>36</v>
      </c>
      <c r="E13568" s="6">
        <v>111</v>
      </c>
      <c r="F13568" s="6">
        <v>111</v>
      </c>
      <c r="G13568" s="1">
        <v>131</v>
      </c>
      <c r="H13568" s="6" t="s">
        <v>2198</v>
      </c>
      <c r="I13568" s="6" t="s">
        <v>2639</v>
      </c>
      <c r="K13568" s="6">
        <v>178</v>
      </c>
    </row>
    <row r="13569" spans="1:11">
      <c r="A13569" s="6">
        <v>91177224</v>
      </c>
      <c r="B13569" t="s">
        <v>14956</v>
      </c>
      <c r="C13569" s="6" t="s">
        <v>760</v>
      </c>
      <c r="D13569" s="6">
        <v>28</v>
      </c>
      <c r="E13569" s="6">
        <v>111</v>
      </c>
      <c r="F13569" s="6">
        <v>111</v>
      </c>
      <c r="G13569" s="1">
        <v>131</v>
      </c>
      <c r="H13569" s="6" t="s">
        <v>760</v>
      </c>
      <c r="I13569" s="6" t="s">
        <v>2134</v>
      </c>
      <c r="K13569" s="6">
        <v>167</v>
      </c>
    </row>
    <row r="13570" spans="1:11">
      <c r="A13570" s="6">
        <v>861941</v>
      </c>
      <c r="B13570" t="s">
        <v>14957</v>
      </c>
      <c r="C13570" s="6" t="s">
        <v>1918</v>
      </c>
      <c r="D13570" s="6">
        <v>36</v>
      </c>
      <c r="E13570" s="6">
        <v>111</v>
      </c>
      <c r="F13570" s="6">
        <v>111</v>
      </c>
      <c r="G13570" s="1">
        <v>130</v>
      </c>
      <c r="H13570" s="6" t="s">
        <v>1918</v>
      </c>
      <c r="I13570" s="6" t="s">
        <v>406</v>
      </c>
      <c r="K13570" s="6">
        <v>174</v>
      </c>
    </row>
    <row r="13571" spans="1:11">
      <c r="A13571" s="6">
        <v>31040645</v>
      </c>
      <c r="B13571" t="s">
        <v>14958</v>
      </c>
      <c r="C13571" s="6" t="s">
        <v>2112</v>
      </c>
      <c r="D13571" s="6">
        <v>23</v>
      </c>
      <c r="E13571" s="6">
        <v>111</v>
      </c>
      <c r="F13571" s="6">
        <v>111</v>
      </c>
      <c r="G13571" s="1">
        <v>130</v>
      </c>
      <c r="H13571" s="6" t="s">
        <v>2112</v>
      </c>
      <c r="I13571" s="6" t="s">
        <v>13999</v>
      </c>
      <c r="K13571" s="6">
        <v>186</v>
      </c>
    </row>
    <row r="13572" spans="1:11">
      <c r="A13572" s="6">
        <v>2000090753</v>
      </c>
      <c r="B13572" t="s">
        <v>14959</v>
      </c>
      <c r="C13572" s="6" t="s">
        <v>1672</v>
      </c>
      <c r="D13572" s="6">
        <v>24</v>
      </c>
      <c r="E13572" s="6">
        <v>111</v>
      </c>
      <c r="F13572" s="6">
        <v>111</v>
      </c>
      <c r="G13572" s="1">
        <v>130</v>
      </c>
      <c r="H13572" s="6" t="s">
        <v>1672</v>
      </c>
      <c r="I13572" s="6" t="s">
        <v>1661</v>
      </c>
      <c r="K13572" s="6">
        <v>177</v>
      </c>
    </row>
    <row r="13573" spans="1:11">
      <c r="A13573" s="6">
        <v>769023</v>
      </c>
      <c r="B13573" t="s">
        <v>14960</v>
      </c>
      <c r="C13573" s="6" t="s">
        <v>944</v>
      </c>
      <c r="D13573" s="6">
        <v>37</v>
      </c>
      <c r="E13573" s="6">
        <v>111</v>
      </c>
      <c r="F13573" s="6">
        <v>111</v>
      </c>
      <c r="G13573" s="1">
        <v>130</v>
      </c>
      <c r="H13573" s="6" t="s">
        <v>944</v>
      </c>
      <c r="I13573" s="6" t="s">
        <v>1819</v>
      </c>
      <c r="K13573" s="6">
        <v>184</v>
      </c>
    </row>
    <row r="13574" spans="1:11">
      <c r="A13574" s="6">
        <v>72049939</v>
      </c>
      <c r="B13574" t="s">
        <v>14961</v>
      </c>
      <c r="C13574" s="6" t="s">
        <v>966</v>
      </c>
      <c r="D13574" s="6">
        <v>26</v>
      </c>
      <c r="E13574" s="6">
        <v>111</v>
      </c>
      <c r="F13574" s="6">
        <v>111</v>
      </c>
      <c r="G13574" s="1">
        <v>130</v>
      </c>
      <c r="H13574" s="6" t="s">
        <v>966</v>
      </c>
      <c r="I13574" s="6" t="s">
        <v>811</v>
      </c>
      <c r="K13574" s="6">
        <v>178</v>
      </c>
    </row>
    <row r="13575" spans="1:11">
      <c r="A13575" s="6">
        <v>83111023</v>
      </c>
      <c r="B13575" t="s">
        <v>14962</v>
      </c>
      <c r="C13575" s="6" t="s">
        <v>319</v>
      </c>
      <c r="D13575" s="6">
        <v>26</v>
      </c>
      <c r="E13575" s="6">
        <v>111</v>
      </c>
      <c r="F13575" s="6">
        <v>111</v>
      </c>
      <c r="G13575" s="1">
        <v>130</v>
      </c>
      <c r="H13575" s="6" t="s">
        <v>319</v>
      </c>
      <c r="I13575" s="6" t="s">
        <v>306</v>
      </c>
      <c r="K13575" s="6">
        <v>180</v>
      </c>
    </row>
    <row r="13576" spans="1:11">
      <c r="A13576" s="6">
        <v>2000144999</v>
      </c>
      <c r="B13576" t="s">
        <v>14963</v>
      </c>
      <c r="C13576" s="6" t="s">
        <v>377</v>
      </c>
      <c r="D13576" s="6">
        <v>22</v>
      </c>
      <c r="E13576" s="6">
        <v>111</v>
      </c>
      <c r="F13576" s="6">
        <v>111</v>
      </c>
      <c r="G13576" s="1">
        <v>130</v>
      </c>
      <c r="H13576" s="6" t="s">
        <v>377</v>
      </c>
      <c r="I13576" s="6" t="s">
        <v>603</v>
      </c>
      <c r="K13576" s="6">
        <v>181</v>
      </c>
    </row>
    <row r="13577" spans="1:11">
      <c r="A13577" s="6">
        <v>2000147877</v>
      </c>
      <c r="B13577" t="s">
        <v>14964</v>
      </c>
      <c r="C13577" s="6" t="s">
        <v>1102</v>
      </c>
      <c r="D13577" s="6">
        <v>21</v>
      </c>
      <c r="E13577" s="6">
        <v>111</v>
      </c>
      <c r="F13577" s="6">
        <v>111</v>
      </c>
      <c r="G13577" s="1">
        <v>130</v>
      </c>
      <c r="H13577" s="6" t="s">
        <v>1102</v>
      </c>
      <c r="I13577" s="6" t="s">
        <v>378</v>
      </c>
      <c r="K13577" s="6">
        <v>173</v>
      </c>
    </row>
    <row r="13578" spans="1:11">
      <c r="A13578" s="6">
        <v>53179963</v>
      </c>
      <c r="B13578" t="s">
        <v>14965</v>
      </c>
      <c r="C13578" s="6" t="s">
        <v>2157</v>
      </c>
      <c r="D13578" s="6">
        <v>22</v>
      </c>
      <c r="E13578" s="6">
        <v>111</v>
      </c>
      <c r="F13578" s="6">
        <v>111</v>
      </c>
      <c r="G13578" s="1">
        <v>130</v>
      </c>
      <c r="H13578" s="6" t="s">
        <v>2157</v>
      </c>
      <c r="I13578" s="6" t="s">
        <v>729</v>
      </c>
      <c r="K13578" s="6">
        <v>179</v>
      </c>
    </row>
    <row r="13579" spans="1:11">
      <c r="A13579" s="6">
        <v>86067794</v>
      </c>
      <c r="B13579" t="s">
        <v>14966</v>
      </c>
      <c r="C13579" s="6" t="s">
        <v>966</v>
      </c>
      <c r="D13579" s="6">
        <v>23</v>
      </c>
      <c r="E13579" s="6">
        <v>111</v>
      </c>
      <c r="F13579" s="6">
        <v>111</v>
      </c>
      <c r="G13579" s="1">
        <v>130</v>
      </c>
      <c r="H13579" s="6" t="s">
        <v>966</v>
      </c>
      <c r="I13579" s="6" t="s">
        <v>1688</v>
      </c>
      <c r="K13579" s="6">
        <v>176</v>
      </c>
    </row>
    <row r="13580" spans="1:11">
      <c r="A13580" s="6">
        <v>14001315</v>
      </c>
      <c r="B13580" t="s">
        <v>14967</v>
      </c>
      <c r="C13580" s="6" t="s">
        <v>640</v>
      </c>
      <c r="D13580" s="6">
        <v>38</v>
      </c>
      <c r="E13580" s="6">
        <v>111</v>
      </c>
      <c r="F13580" s="6">
        <v>111</v>
      </c>
      <c r="G13580" s="1">
        <v>130</v>
      </c>
      <c r="H13580" s="6" t="s">
        <v>640</v>
      </c>
      <c r="I13580" s="6" t="s">
        <v>603</v>
      </c>
      <c r="K13580" s="6">
        <v>178</v>
      </c>
    </row>
    <row r="13581" spans="1:11">
      <c r="A13581" s="6">
        <v>76002809</v>
      </c>
      <c r="B13581" t="s">
        <v>14968</v>
      </c>
      <c r="C13581" s="6" t="s">
        <v>488</v>
      </c>
      <c r="D13581" s="6">
        <v>34</v>
      </c>
      <c r="E13581" s="6">
        <v>111</v>
      </c>
      <c r="F13581" s="6">
        <v>111</v>
      </c>
      <c r="G13581" s="1">
        <v>130</v>
      </c>
      <c r="H13581" s="6" t="s">
        <v>488</v>
      </c>
      <c r="I13581" s="6" t="s">
        <v>378</v>
      </c>
      <c r="K13581" s="6">
        <v>179</v>
      </c>
    </row>
    <row r="13582" spans="1:11">
      <c r="A13582" s="6">
        <v>25061989</v>
      </c>
      <c r="B13582" t="s">
        <v>14969</v>
      </c>
      <c r="C13582" s="6" t="s">
        <v>319</v>
      </c>
      <c r="D13582" s="6">
        <v>24</v>
      </c>
      <c r="E13582" s="6">
        <v>111</v>
      </c>
      <c r="F13582" s="6">
        <v>111</v>
      </c>
      <c r="G13582" s="1">
        <v>130</v>
      </c>
      <c r="H13582" s="6" t="s">
        <v>319</v>
      </c>
      <c r="I13582" s="6" t="s">
        <v>1731</v>
      </c>
      <c r="K13582" s="6">
        <v>186</v>
      </c>
    </row>
    <row r="13583" spans="1:11">
      <c r="A13583" s="6">
        <v>2000186608</v>
      </c>
      <c r="B13583" t="s">
        <v>14970</v>
      </c>
      <c r="C13583" s="6" t="s">
        <v>240</v>
      </c>
      <c r="D13583" s="6">
        <v>21</v>
      </c>
      <c r="E13583" s="6">
        <v>111</v>
      </c>
      <c r="F13583" s="6">
        <v>111</v>
      </c>
      <c r="G13583" s="1">
        <v>130</v>
      </c>
      <c r="H13583" s="6" t="s">
        <v>240</v>
      </c>
      <c r="I13583" s="6" t="s">
        <v>442</v>
      </c>
      <c r="K13583" s="6">
        <v>177</v>
      </c>
    </row>
    <row r="13584" spans="1:11">
      <c r="A13584" s="6">
        <v>95035992</v>
      </c>
      <c r="B13584" t="s">
        <v>14971</v>
      </c>
      <c r="C13584" s="6" t="s">
        <v>303</v>
      </c>
      <c r="D13584" s="6">
        <v>27</v>
      </c>
      <c r="E13584" s="6">
        <v>111</v>
      </c>
      <c r="F13584" s="6">
        <v>111</v>
      </c>
      <c r="G13584" s="1">
        <v>130</v>
      </c>
      <c r="H13584" s="6" t="s">
        <v>303</v>
      </c>
      <c r="I13584" s="6" t="s">
        <v>348</v>
      </c>
      <c r="K13584" s="6">
        <v>175</v>
      </c>
    </row>
    <row r="13585" spans="1:11">
      <c r="A13585" s="6">
        <v>28104125</v>
      </c>
      <c r="B13585" t="s">
        <v>14972</v>
      </c>
      <c r="C13585" s="6" t="s">
        <v>319</v>
      </c>
      <c r="D13585" s="6">
        <v>26</v>
      </c>
      <c r="E13585" s="6">
        <v>111</v>
      </c>
      <c r="F13585" s="6">
        <v>111</v>
      </c>
      <c r="G13585" s="1">
        <v>130</v>
      </c>
      <c r="H13585" s="6" t="s">
        <v>319</v>
      </c>
      <c r="I13585" s="6" t="s">
        <v>259</v>
      </c>
      <c r="K13585" s="6">
        <v>177</v>
      </c>
    </row>
    <row r="13586" spans="1:11">
      <c r="A13586" s="6">
        <v>85140298</v>
      </c>
      <c r="B13586" t="s">
        <v>14973</v>
      </c>
      <c r="C13586" s="6" t="s">
        <v>2113</v>
      </c>
      <c r="D13586" s="6">
        <v>28</v>
      </c>
      <c r="E13586" s="6">
        <v>111</v>
      </c>
      <c r="F13586" s="6">
        <v>111</v>
      </c>
      <c r="G13586" s="1">
        <v>130</v>
      </c>
      <c r="H13586" s="6" t="s">
        <v>2113</v>
      </c>
      <c r="I13586" s="6" t="s">
        <v>4555</v>
      </c>
      <c r="K13586" s="6">
        <v>179</v>
      </c>
    </row>
    <row r="13587" spans="1:11">
      <c r="A13587" s="6">
        <v>2000158325</v>
      </c>
      <c r="B13587" t="s">
        <v>14974</v>
      </c>
      <c r="C13587" s="6" t="s">
        <v>944</v>
      </c>
      <c r="D13587" s="6">
        <v>20</v>
      </c>
      <c r="E13587" s="6">
        <v>111</v>
      </c>
      <c r="F13587" s="6">
        <v>111</v>
      </c>
      <c r="G13587" s="1">
        <v>130</v>
      </c>
      <c r="H13587" s="6" t="s">
        <v>944</v>
      </c>
      <c r="I13587" s="6" t="s">
        <v>603</v>
      </c>
      <c r="K13587" s="6">
        <v>161</v>
      </c>
    </row>
    <row r="13588" spans="1:11">
      <c r="A13588" s="6">
        <v>49039793</v>
      </c>
      <c r="B13588" t="s">
        <v>14975</v>
      </c>
      <c r="C13588" s="6" t="s">
        <v>2112</v>
      </c>
      <c r="D13588" s="6">
        <v>28</v>
      </c>
      <c r="E13588" s="6">
        <v>111</v>
      </c>
      <c r="F13588" s="6">
        <v>111</v>
      </c>
      <c r="G13588" s="1">
        <v>130</v>
      </c>
      <c r="H13588" s="6" t="s">
        <v>2112</v>
      </c>
      <c r="I13588" s="6" t="s">
        <v>1757</v>
      </c>
      <c r="K13588" s="6">
        <v>178</v>
      </c>
    </row>
    <row r="13589" spans="1:11">
      <c r="A13589" s="6">
        <v>75014620</v>
      </c>
      <c r="B13589" t="s">
        <v>14976</v>
      </c>
      <c r="C13589" s="6" t="s">
        <v>319</v>
      </c>
      <c r="D13589" s="6">
        <v>34</v>
      </c>
      <c r="E13589" s="6">
        <v>111</v>
      </c>
      <c r="F13589" s="6">
        <v>111</v>
      </c>
      <c r="G13589" s="1">
        <v>130</v>
      </c>
      <c r="H13589" s="6" t="s">
        <v>319</v>
      </c>
      <c r="I13589" s="6" t="s">
        <v>2639</v>
      </c>
      <c r="K13589" s="6">
        <v>175</v>
      </c>
    </row>
    <row r="13590" spans="1:11">
      <c r="A13590" s="6">
        <v>67246350</v>
      </c>
      <c r="B13590" t="s">
        <v>14977</v>
      </c>
      <c r="C13590" s="6" t="s">
        <v>314</v>
      </c>
      <c r="D13590" s="6">
        <v>27</v>
      </c>
      <c r="E13590" s="6">
        <v>111</v>
      </c>
      <c r="F13590" s="6">
        <v>111</v>
      </c>
      <c r="G13590" s="1">
        <v>130</v>
      </c>
      <c r="H13590" s="6" t="s">
        <v>314</v>
      </c>
      <c r="I13590" s="6" t="s">
        <v>348</v>
      </c>
      <c r="K13590" s="6">
        <v>172</v>
      </c>
    </row>
    <row r="13591" spans="1:11">
      <c r="A13591" s="6">
        <v>61069620</v>
      </c>
      <c r="B13591" t="s">
        <v>14978</v>
      </c>
      <c r="C13591" s="6" t="s">
        <v>2113</v>
      </c>
      <c r="D13591" s="6">
        <v>29</v>
      </c>
      <c r="E13591" s="6">
        <v>111</v>
      </c>
      <c r="F13591" s="6">
        <v>111</v>
      </c>
      <c r="G13591" s="1">
        <v>130</v>
      </c>
      <c r="H13591" s="6" t="s">
        <v>2113</v>
      </c>
      <c r="I13591" s="6" t="s">
        <v>5798</v>
      </c>
      <c r="K13591" s="6">
        <v>194</v>
      </c>
    </row>
    <row r="13592" spans="1:11">
      <c r="A13592" s="6">
        <v>16254151</v>
      </c>
      <c r="B13592" t="s">
        <v>14979</v>
      </c>
      <c r="C13592" s="6" t="s">
        <v>1638</v>
      </c>
      <c r="D13592" s="6">
        <v>22</v>
      </c>
      <c r="E13592" s="6">
        <v>111</v>
      </c>
      <c r="F13592" s="6">
        <v>111</v>
      </c>
      <c r="G13592" s="1">
        <v>130</v>
      </c>
      <c r="H13592" s="6" t="s">
        <v>1638</v>
      </c>
      <c r="I13592" s="6" t="s">
        <v>298</v>
      </c>
      <c r="K13592" s="6">
        <v>183</v>
      </c>
    </row>
    <row r="13593" spans="1:11">
      <c r="A13593" s="6">
        <v>63037858</v>
      </c>
      <c r="B13593" t="s">
        <v>14980</v>
      </c>
      <c r="C13593" s="6" t="s">
        <v>2115</v>
      </c>
      <c r="D13593" s="6">
        <v>24</v>
      </c>
      <c r="E13593" s="6">
        <v>111</v>
      </c>
      <c r="F13593" s="6">
        <v>111</v>
      </c>
      <c r="G13593" s="1">
        <v>130</v>
      </c>
      <c r="H13593" s="6" t="s">
        <v>2115</v>
      </c>
      <c r="I13593" s="6" t="s">
        <v>1708</v>
      </c>
      <c r="K13593" s="6">
        <v>184</v>
      </c>
    </row>
    <row r="13594" spans="1:11">
      <c r="A13594" s="6">
        <v>19358101</v>
      </c>
      <c r="B13594" t="s">
        <v>14981</v>
      </c>
      <c r="C13594" s="6" t="s">
        <v>1624</v>
      </c>
      <c r="D13594" s="6">
        <v>23</v>
      </c>
      <c r="E13594" s="6">
        <v>111</v>
      </c>
      <c r="F13594" s="6">
        <v>111</v>
      </c>
      <c r="G13594" s="1">
        <v>130</v>
      </c>
      <c r="H13594" s="6" t="s">
        <v>1624</v>
      </c>
      <c r="I13594" s="6" t="s">
        <v>257</v>
      </c>
      <c r="K13594" s="6">
        <v>189</v>
      </c>
    </row>
    <row r="13595" spans="1:11">
      <c r="A13595" s="6">
        <v>19192105</v>
      </c>
      <c r="B13595" t="s">
        <v>14982</v>
      </c>
      <c r="C13595" s="6" t="s">
        <v>488</v>
      </c>
      <c r="D13595" s="6">
        <v>29</v>
      </c>
      <c r="E13595" s="6">
        <v>111</v>
      </c>
      <c r="F13595" s="6">
        <v>111</v>
      </c>
      <c r="G13595" s="1">
        <v>130</v>
      </c>
      <c r="H13595" s="6" t="s">
        <v>488</v>
      </c>
      <c r="I13595" s="6" t="s">
        <v>257</v>
      </c>
      <c r="K13595" s="6">
        <v>179</v>
      </c>
    </row>
    <row r="13596" spans="1:11">
      <c r="A13596" s="6">
        <v>33082940</v>
      </c>
      <c r="B13596" t="s">
        <v>14983</v>
      </c>
      <c r="C13596" s="6" t="s">
        <v>1806</v>
      </c>
      <c r="D13596" s="6">
        <v>23</v>
      </c>
      <c r="E13596" s="6">
        <v>111</v>
      </c>
      <c r="F13596" s="6">
        <v>111</v>
      </c>
      <c r="G13596" s="1">
        <v>130</v>
      </c>
      <c r="H13596" s="6" t="s">
        <v>1806</v>
      </c>
      <c r="I13596" s="6" t="s">
        <v>1898</v>
      </c>
      <c r="K13596" s="6">
        <v>185</v>
      </c>
    </row>
    <row r="13597" spans="1:11">
      <c r="A13597" s="6">
        <v>37020428</v>
      </c>
      <c r="B13597" t="s">
        <v>14984</v>
      </c>
      <c r="C13597" s="6" t="s">
        <v>218</v>
      </c>
      <c r="D13597" s="6">
        <v>33</v>
      </c>
      <c r="E13597" s="6">
        <v>111</v>
      </c>
      <c r="F13597" s="6">
        <v>111</v>
      </c>
      <c r="G13597" s="1">
        <v>130</v>
      </c>
      <c r="H13597" s="6" t="s">
        <v>218</v>
      </c>
      <c r="I13597" s="6" t="s">
        <v>406</v>
      </c>
      <c r="K13597" s="6">
        <v>191</v>
      </c>
    </row>
    <row r="13598" spans="1:11">
      <c r="A13598" s="6">
        <v>19340939</v>
      </c>
      <c r="B13598" t="s">
        <v>14985</v>
      </c>
      <c r="C13598" s="6" t="s">
        <v>640</v>
      </c>
      <c r="D13598" s="6">
        <v>27</v>
      </c>
      <c r="E13598" s="6">
        <v>111</v>
      </c>
      <c r="F13598" s="6">
        <v>111</v>
      </c>
      <c r="G13598" s="1">
        <v>130</v>
      </c>
      <c r="H13598" s="6" t="s">
        <v>640</v>
      </c>
      <c r="I13598" s="6" t="s">
        <v>257</v>
      </c>
      <c r="K13598" s="6">
        <v>170</v>
      </c>
    </row>
    <row r="13599" spans="1:11">
      <c r="A13599" s="6">
        <v>19001680</v>
      </c>
      <c r="B13599" t="s">
        <v>14986</v>
      </c>
      <c r="C13599" s="6" t="s">
        <v>1624</v>
      </c>
      <c r="D13599" s="6">
        <v>37</v>
      </c>
      <c r="E13599" s="6">
        <v>111</v>
      </c>
      <c r="F13599" s="6">
        <v>111</v>
      </c>
      <c r="G13599" s="1">
        <v>130</v>
      </c>
      <c r="H13599" s="6" t="s">
        <v>1624</v>
      </c>
      <c r="I13599" s="6" t="s">
        <v>1658</v>
      </c>
      <c r="K13599" s="6">
        <v>190</v>
      </c>
    </row>
    <row r="13600" spans="1:11">
      <c r="A13600" s="6">
        <v>89071200</v>
      </c>
      <c r="B13600" t="s">
        <v>14987</v>
      </c>
      <c r="C13600" s="6" t="s">
        <v>488</v>
      </c>
      <c r="D13600" s="6">
        <v>23</v>
      </c>
      <c r="E13600" s="6">
        <v>111</v>
      </c>
      <c r="F13600" s="6">
        <v>111</v>
      </c>
      <c r="G13600" s="1">
        <v>130</v>
      </c>
      <c r="H13600" s="6" t="s">
        <v>488</v>
      </c>
      <c r="I13600" s="6" t="s">
        <v>259</v>
      </c>
      <c r="K13600" s="6">
        <v>185</v>
      </c>
    </row>
    <row r="13601" spans="1:11">
      <c r="A13601" s="6">
        <v>2000166137</v>
      </c>
      <c r="B13601" t="s">
        <v>14988</v>
      </c>
      <c r="C13601" s="6" t="s">
        <v>377</v>
      </c>
      <c r="D13601" s="6">
        <v>24</v>
      </c>
      <c r="E13601" s="6">
        <v>111</v>
      </c>
      <c r="F13601" s="6">
        <v>111</v>
      </c>
      <c r="G13601" s="1">
        <v>130</v>
      </c>
      <c r="H13601" s="6" t="s">
        <v>377</v>
      </c>
      <c r="I13601" s="6" t="s">
        <v>257</v>
      </c>
      <c r="K13601" s="6">
        <v>190</v>
      </c>
    </row>
    <row r="13602" spans="1:11">
      <c r="A13602" s="6">
        <v>65002504</v>
      </c>
      <c r="B13602" t="s">
        <v>14989</v>
      </c>
      <c r="C13602" s="6" t="s">
        <v>314</v>
      </c>
      <c r="D13602" s="6">
        <v>34</v>
      </c>
      <c r="E13602" s="6">
        <v>111</v>
      </c>
      <c r="F13602" s="6">
        <v>111</v>
      </c>
      <c r="G13602" s="1">
        <v>130</v>
      </c>
      <c r="H13602" s="6" t="s">
        <v>314</v>
      </c>
      <c r="I13602" s="6" t="s">
        <v>3041</v>
      </c>
      <c r="K13602" s="6">
        <v>161</v>
      </c>
    </row>
    <row r="13603" spans="1:11">
      <c r="A13603" s="6">
        <v>7549917</v>
      </c>
      <c r="B13603" t="s">
        <v>14990</v>
      </c>
      <c r="C13603" s="6" t="s">
        <v>1624</v>
      </c>
      <c r="D13603" s="6">
        <v>36</v>
      </c>
      <c r="E13603" s="6">
        <v>111</v>
      </c>
      <c r="F13603" s="6">
        <v>111</v>
      </c>
      <c r="G13603" s="1">
        <v>130</v>
      </c>
      <c r="H13603" s="6" t="s">
        <v>1624</v>
      </c>
      <c r="I13603" s="6" t="s">
        <v>494</v>
      </c>
      <c r="K13603" s="6">
        <v>189</v>
      </c>
    </row>
    <row r="13604" spans="1:11">
      <c r="A13604" s="6">
        <v>52094938</v>
      </c>
      <c r="B13604" t="s">
        <v>14991</v>
      </c>
      <c r="C13604" s="6" t="s">
        <v>2112</v>
      </c>
      <c r="D13604" s="6">
        <v>22</v>
      </c>
      <c r="E13604" s="6">
        <v>111</v>
      </c>
      <c r="F13604" s="6">
        <v>111</v>
      </c>
      <c r="G13604" s="1">
        <v>130</v>
      </c>
      <c r="H13604" s="6" t="s">
        <v>2112</v>
      </c>
      <c r="I13604" s="6" t="s">
        <v>1362</v>
      </c>
      <c r="K13604" s="6">
        <v>182</v>
      </c>
    </row>
    <row r="13605" spans="1:11">
      <c r="A13605" s="6">
        <v>48042058</v>
      </c>
      <c r="B13605" t="s">
        <v>14992</v>
      </c>
      <c r="C13605" s="6" t="s">
        <v>488</v>
      </c>
      <c r="D13605" s="6">
        <v>26</v>
      </c>
      <c r="E13605" s="6">
        <v>111</v>
      </c>
      <c r="F13605" s="6">
        <v>111</v>
      </c>
      <c r="G13605" s="1">
        <v>130</v>
      </c>
      <c r="H13605" s="6" t="s">
        <v>488</v>
      </c>
      <c r="I13605" s="6" t="s">
        <v>1878</v>
      </c>
      <c r="K13605" s="6">
        <v>173</v>
      </c>
    </row>
    <row r="13606" spans="1:11">
      <c r="A13606" s="6">
        <v>22035923</v>
      </c>
      <c r="B13606" t="s">
        <v>14993</v>
      </c>
      <c r="C13606" s="6" t="s">
        <v>1671</v>
      </c>
      <c r="D13606" s="6">
        <v>32</v>
      </c>
      <c r="E13606" s="6">
        <v>111</v>
      </c>
      <c r="F13606" s="6">
        <v>111</v>
      </c>
      <c r="G13606" s="1">
        <v>130</v>
      </c>
      <c r="H13606" s="6" t="s">
        <v>1671</v>
      </c>
      <c r="I13606" s="6" t="s">
        <v>3732</v>
      </c>
      <c r="K13606" s="6">
        <v>176</v>
      </c>
    </row>
    <row r="13607" spans="1:11">
      <c r="A13607" s="6">
        <v>43296005</v>
      </c>
      <c r="B13607" t="s">
        <v>14994</v>
      </c>
      <c r="C13607" s="6" t="s">
        <v>1674</v>
      </c>
      <c r="D13607" s="6">
        <v>25</v>
      </c>
      <c r="E13607" s="6">
        <v>111</v>
      </c>
      <c r="F13607" s="6">
        <v>111</v>
      </c>
      <c r="G13607" s="1">
        <v>130</v>
      </c>
      <c r="H13607" s="6" t="s">
        <v>1674</v>
      </c>
      <c r="I13607" s="6" t="s">
        <v>236</v>
      </c>
      <c r="K13607" s="6">
        <v>185</v>
      </c>
    </row>
    <row r="13608" spans="1:11">
      <c r="A13608" s="6">
        <v>2000056824</v>
      </c>
      <c r="B13608" t="s">
        <v>14995</v>
      </c>
      <c r="C13608" s="6" t="s">
        <v>2112</v>
      </c>
      <c r="D13608" s="6">
        <v>21</v>
      </c>
      <c r="E13608" s="6">
        <v>111</v>
      </c>
      <c r="F13608" s="6">
        <v>111</v>
      </c>
      <c r="G13608" s="1">
        <v>130</v>
      </c>
      <c r="H13608" s="6" t="s">
        <v>2112</v>
      </c>
      <c r="I13608" s="6" t="s">
        <v>1822</v>
      </c>
      <c r="K13608" s="6">
        <v>178</v>
      </c>
    </row>
    <row r="13609" spans="1:11">
      <c r="A13609" s="6">
        <v>28085170</v>
      </c>
      <c r="B13609" t="s">
        <v>14996</v>
      </c>
      <c r="C13609" s="6" t="s">
        <v>1624</v>
      </c>
      <c r="D13609" s="6">
        <v>31</v>
      </c>
      <c r="E13609" s="6">
        <v>111</v>
      </c>
      <c r="F13609" s="6">
        <v>111</v>
      </c>
      <c r="G13609" s="1">
        <v>130</v>
      </c>
      <c r="H13609" s="6" t="s">
        <v>1624</v>
      </c>
      <c r="I13609" s="6" t="s">
        <v>259</v>
      </c>
      <c r="K13609" s="6">
        <v>191</v>
      </c>
    </row>
    <row r="13610" spans="1:11">
      <c r="A13610" s="6">
        <v>55070301</v>
      </c>
      <c r="B13610" t="s">
        <v>14997</v>
      </c>
      <c r="C13610" s="6" t="s">
        <v>488</v>
      </c>
      <c r="D13610" s="6">
        <v>28</v>
      </c>
      <c r="E13610" s="6">
        <v>111</v>
      </c>
      <c r="F13610" s="6">
        <v>111</v>
      </c>
      <c r="G13610" s="1">
        <v>130</v>
      </c>
      <c r="H13610" s="6" t="s">
        <v>488</v>
      </c>
      <c r="I13610" s="6" t="s">
        <v>1781</v>
      </c>
      <c r="K13610" s="6">
        <v>177</v>
      </c>
    </row>
    <row r="13611" spans="1:11">
      <c r="A13611" s="6">
        <v>28101729</v>
      </c>
      <c r="B13611" t="s">
        <v>14998</v>
      </c>
      <c r="C13611" s="6" t="s">
        <v>1672</v>
      </c>
      <c r="D13611" s="6">
        <v>27</v>
      </c>
      <c r="E13611" s="6">
        <v>111</v>
      </c>
      <c r="F13611" s="6">
        <v>111</v>
      </c>
      <c r="G13611" s="1">
        <v>129</v>
      </c>
      <c r="H13611" s="6" t="s">
        <v>1672</v>
      </c>
      <c r="I13611" s="6" t="s">
        <v>259</v>
      </c>
      <c r="K13611" s="6">
        <v>180</v>
      </c>
    </row>
    <row r="13612" spans="1:11">
      <c r="A13612" s="6">
        <v>27000596</v>
      </c>
      <c r="B13612" t="s">
        <v>14999</v>
      </c>
      <c r="C13612" s="6" t="s">
        <v>2115</v>
      </c>
      <c r="D13612" s="6">
        <v>35</v>
      </c>
      <c r="E13612" s="6">
        <v>111</v>
      </c>
      <c r="F13612" s="6">
        <v>111</v>
      </c>
      <c r="G13612" s="1">
        <v>129</v>
      </c>
      <c r="H13612" s="6" t="s">
        <v>2115</v>
      </c>
      <c r="I13612" s="6" t="s">
        <v>339</v>
      </c>
      <c r="K13612" s="6">
        <v>185</v>
      </c>
    </row>
    <row r="13613" spans="1:11">
      <c r="A13613" s="6">
        <v>98015440</v>
      </c>
      <c r="B13613" t="s">
        <v>15000</v>
      </c>
      <c r="C13613" s="6" t="s">
        <v>558</v>
      </c>
      <c r="D13613" s="6">
        <v>34</v>
      </c>
      <c r="E13613" s="6">
        <v>111</v>
      </c>
      <c r="F13613" s="6">
        <v>111</v>
      </c>
      <c r="G13613" s="1">
        <v>129</v>
      </c>
      <c r="H13613" s="6" t="s">
        <v>558</v>
      </c>
      <c r="I13613" s="6" t="s">
        <v>6638</v>
      </c>
      <c r="K13613" s="6">
        <v>176</v>
      </c>
    </row>
    <row r="13614" spans="1:11">
      <c r="A13614" s="6">
        <v>14248238</v>
      </c>
      <c r="B13614" t="s">
        <v>15001</v>
      </c>
      <c r="C13614" s="6" t="s">
        <v>2112</v>
      </c>
      <c r="D13614" s="6">
        <v>23</v>
      </c>
      <c r="E13614" s="6">
        <v>111</v>
      </c>
      <c r="F13614" s="6">
        <v>111</v>
      </c>
      <c r="G13614" s="1">
        <v>129</v>
      </c>
      <c r="H13614" s="6" t="s">
        <v>2112</v>
      </c>
      <c r="I13614" s="6" t="s">
        <v>603</v>
      </c>
      <c r="K13614" s="6">
        <v>177</v>
      </c>
    </row>
    <row r="13615" spans="1:11">
      <c r="A13615" s="6">
        <v>2000061848</v>
      </c>
      <c r="B13615" t="s">
        <v>15002</v>
      </c>
      <c r="C13615" s="6" t="s">
        <v>2167</v>
      </c>
      <c r="D13615" s="6">
        <v>21</v>
      </c>
      <c r="E13615" s="6">
        <v>111</v>
      </c>
      <c r="F13615" s="6">
        <v>111</v>
      </c>
      <c r="G13615" s="1">
        <v>129</v>
      </c>
      <c r="H13615" s="6" t="s">
        <v>2167</v>
      </c>
      <c r="I13615" s="6" t="s">
        <v>2134</v>
      </c>
      <c r="K13615" s="6">
        <v>173</v>
      </c>
    </row>
    <row r="13616" spans="1:11">
      <c r="A13616" s="6">
        <v>20049594</v>
      </c>
      <c r="B13616" t="s">
        <v>15003</v>
      </c>
      <c r="C13616" s="6" t="s">
        <v>240</v>
      </c>
      <c r="D13616" s="6">
        <v>22</v>
      </c>
      <c r="E13616" s="6">
        <v>111</v>
      </c>
      <c r="F13616" s="6">
        <v>111</v>
      </c>
      <c r="G13616" s="1">
        <v>129</v>
      </c>
      <c r="H13616" s="6" t="s">
        <v>240</v>
      </c>
      <c r="I13616" s="6" t="s">
        <v>2671</v>
      </c>
      <c r="K13616" s="6">
        <v>170</v>
      </c>
    </row>
    <row r="13617" spans="1:11">
      <c r="A13617" s="6">
        <v>86016360</v>
      </c>
      <c r="B13617" t="s">
        <v>15004</v>
      </c>
      <c r="C13617" s="6" t="s">
        <v>377</v>
      </c>
      <c r="D13617" s="6">
        <v>33</v>
      </c>
      <c r="E13617" s="6">
        <v>111</v>
      </c>
      <c r="F13617" s="6">
        <v>111</v>
      </c>
      <c r="G13617" s="1">
        <v>129</v>
      </c>
      <c r="H13617" s="6" t="s">
        <v>377</v>
      </c>
      <c r="I13617" s="6" t="s">
        <v>1283</v>
      </c>
      <c r="K13617" s="6">
        <v>197</v>
      </c>
    </row>
    <row r="13618" spans="1:11">
      <c r="A13618" s="6">
        <v>2000069656</v>
      </c>
      <c r="B13618" t="s">
        <v>15005</v>
      </c>
      <c r="C13618" s="6" t="s">
        <v>2112</v>
      </c>
      <c r="D13618" s="6">
        <v>21</v>
      </c>
      <c r="E13618" s="6">
        <v>111</v>
      </c>
      <c r="F13618" s="6">
        <v>111</v>
      </c>
      <c r="G13618" s="1">
        <v>129</v>
      </c>
      <c r="H13618" s="6" t="s">
        <v>2112</v>
      </c>
      <c r="I13618" s="6" t="s">
        <v>378</v>
      </c>
      <c r="K13618" s="6">
        <v>177</v>
      </c>
    </row>
    <row r="13619" spans="1:11">
      <c r="A13619" s="6">
        <v>14004177</v>
      </c>
      <c r="B13619" t="s">
        <v>15006</v>
      </c>
      <c r="C13619" s="6" t="s">
        <v>2115</v>
      </c>
      <c r="D13619" s="6">
        <v>36</v>
      </c>
      <c r="E13619" s="6">
        <v>111</v>
      </c>
      <c r="F13619" s="6">
        <v>111</v>
      </c>
      <c r="G13619" s="1">
        <v>129</v>
      </c>
      <c r="H13619" s="6" t="s">
        <v>2115</v>
      </c>
      <c r="I13619" s="6" t="s">
        <v>15007</v>
      </c>
      <c r="K13619" s="6">
        <v>191</v>
      </c>
    </row>
    <row r="13620" spans="1:11">
      <c r="A13620" s="6">
        <v>15085654</v>
      </c>
      <c r="B13620" t="s">
        <v>15008</v>
      </c>
      <c r="C13620" s="6" t="s">
        <v>1213</v>
      </c>
      <c r="D13620" s="6">
        <v>23</v>
      </c>
      <c r="E13620" s="6">
        <v>111</v>
      </c>
      <c r="F13620" s="6">
        <v>111</v>
      </c>
      <c r="G13620" s="1">
        <v>129</v>
      </c>
      <c r="H13620" s="6" t="s">
        <v>1213</v>
      </c>
      <c r="I13620" s="6" t="s">
        <v>3456</v>
      </c>
      <c r="K13620" s="6">
        <v>163</v>
      </c>
    </row>
    <row r="13621" spans="1:11">
      <c r="A13621" s="6">
        <v>84161340</v>
      </c>
      <c r="B13621" t="s">
        <v>15009</v>
      </c>
      <c r="C13621" s="6" t="s">
        <v>2115</v>
      </c>
      <c r="D13621" s="6">
        <v>22</v>
      </c>
      <c r="E13621" s="6">
        <v>111</v>
      </c>
      <c r="F13621" s="6">
        <v>111</v>
      </c>
      <c r="G13621" s="1">
        <v>129</v>
      </c>
      <c r="H13621" s="6" t="s">
        <v>2115</v>
      </c>
      <c r="I13621" s="6" t="s">
        <v>15010</v>
      </c>
      <c r="K13621" s="6">
        <v>181</v>
      </c>
    </row>
    <row r="13622" spans="1:11">
      <c r="A13622" s="6">
        <v>27092473</v>
      </c>
      <c r="B13622" t="s">
        <v>15011</v>
      </c>
      <c r="C13622" s="6" t="s">
        <v>218</v>
      </c>
      <c r="D13622" s="6">
        <v>28</v>
      </c>
      <c r="E13622" s="6">
        <v>111</v>
      </c>
      <c r="F13622" s="6">
        <v>111</v>
      </c>
      <c r="G13622" s="1">
        <v>129</v>
      </c>
      <c r="H13622" s="6" t="s">
        <v>218</v>
      </c>
      <c r="I13622" s="6" t="s">
        <v>15012</v>
      </c>
      <c r="K13622" s="6">
        <v>185</v>
      </c>
    </row>
    <row r="13623" spans="1:11">
      <c r="A13623" s="6">
        <v>37072832</v>
      </c>
      <c r="B13623" t="s">
        <v>15013</v>
      </c>
      <c r="C13623" s="6" t="s">
        <v>1732</v>
      </c>
      <c r="D13623" s="6">
        <v>23</v>
      </c>
      <c r="E13623" s="6">
        <v>111</v>
      </c>
      <c r="F13623" s="6">
        <v>111</v>
      </c>
      <c r="G13623" s="1">
        <v>129</v>
      </c>
      <c r="H13623" s="6" t="s">
        <v>1732</v>
      </c>
      <c r="I13623" s="6" t="s">
        <v>406</v>
      </c>
      <c r="K13623" s="6">
        <v>185</v>
      </c>
    </row>
    <row r="13624" spans="1:11">
      <c r="A13624" s="6">
        <v>66040958</v>
      </c>
      <c r="B13624" t="s">
        <v>15014</v>
      </c>
      <c r="C13624" s="6" t="s">
        <v>2121</v>
      </c>
      <c r="D13624" s="6">
        <v>26</v>
      </c>
      <c r="E13624" s="6">
        <v>111</v>
      </c>
      <c r="F13624" s="6">
        <v>111</v>
      </c>
      <c r="G13624" s="1">
        <v>128</v>
      </c>
      <c r="H13624" s="6" t="s">
        <v>2121</v>
      </c>
      <c r="I13624" s="6" t="s">
        <v>1701</v>
      </c>
      <c r="K13624" s="6">
        <v>181</v>
      </c>
    </row>
    <row r="13625" spans="1:11">
      <c r="A13625" s="6">
        <v>67044542</v>
      </c>
      <c r="B13625" t="s">
        <v>15015</v>
      </c>
      <c r="C13625" s="6" t="s">
        <v>240</v>
      </c>
      <c r="D13625" s="6">
        <v>37</v>
      </c>
      <c r="E13625" s="6">
        <v>111</v>
      </c>
      <c r="F13625" s="6">
        <v>111</v>
      </c>
      <c r="G13625" s="1">
        <v>128</v>
      </c>
      <c r="H13625" s="6" t="s">
        <v>240</v>
      </c>
      <c r="I13625" s="6" t="s">
        <v>348</v>
      </c>
      <c r="K13625" s="6">
        <v>170</v>
      </c>
    </row>
    <row r="13626" spans="1:11">
      <c r="A13626" s="6">
        <v>14003064</v>
      </c>
      <c r="B13626" t="s">
        <v>15016</v>
      </c>
      <c r="C13626" s="6" t="s">
        <v>319</v>
      </c>
      <c r="D13626" s="6">
        <v>37</v>
      </c>
      <c r="E13626" s="6">
        <v>111</v>
      </c>
      <c r="F13626" s="6">
        <v>111</v>
      </c>
      <c r="G13626" s="1">
        <v>128</v>
      </c>
      <c r="H13626" s="6" t="s">
        <v>319</v>
      </c>
      <c r="I13626" s="6" t="s">
        <v>603</v>
      </c>
      <c r="K13626" s="6">
        <v>180</v>
      </c>
    </row>
    <row r="13627" spans="1:11">
      <c r="A13627" s="6">
        <v>63027524</v>
      </c>
      <c r="B13627" t="s">
        <v>15017</v>
      </c>
      <c r="C13627" s="6" t="s">
        <v>488</v>
      </c>
      <c r="D13627" s="6">
        <v>27</v>
      </c>
      <c r="E13627" s="6">
        <v>111</v>
      </c>
      <c r="F13627" s="6">
        <v>111</v>
      </c>
      <c r="G13627" s="1">
        <v>128</v>
      </c>
      <c r="H13627" s="6" t="s">
        <v>488</v>
      </c>
      <c r="I13627" s="6" t="s">
        <v>1708</v>
      </c>
      <c r="K13627" s="6">
        <v>182</v>
      </c>
    </row>
    <row r="13628" spans="1:11">
      <c r="A13628" s="6">
        <v>23155084</v>
      </c>
      <c r="B13628" t="s">
        <v>15018</v>
      </c>
      <c r="C13628" s="6" t="s">
        <v>314</v>
      </c>
      <c r="D13628" s="6">
        <v>30</v>
      </c>
      <c r="E13628" s="6">
        <v>111</v>
      </c>
      <c r="F13628" s="6">
        <v>111</v>
      </c>
      <c r="G13628" s="1">
        <v>128</v>
      </c>
      <c r="H13628" s="6" t="s">
        <v>314</v>
      </c>
      <c r="I13628" s="6" t="s">
        <v>442</v>
      </c>
      <c r="K13628" s="6">
        <v>180</v>
      </c>
    </row>
    <row r="13629" spans="1:11">
      <c r="A13629" s="6">
        <v>2000039877</v>
      </c>
      <c r="B13629" t="s">
        <v>15019</v>
      </c>
      <c r="C13629" s="6" t="s">
        <v>488</v>
      </c>
      <c r="D13629" s="6">
        <v>22</v>
      </c>
      <c r="E13629" s="6">
        <v>111</v>
      </c>
      <c r="F13629" s="6">
        <v>111</v>
      </c>
      <c r="G13629" s="1">
        <v>128</v>
      </c>
      <c r="H13629" s="6" t="s">
        <v>488</v>
      </c>
      <c r="I13629" s="6" t="s">
        <v>827</v>
      </c>
      <c r="K13629" s="6">
        <v>173</v>
      </c>
    </row>
    <row r="13630" spans="1:11">
      <c r="A13630" s="6">
        <v>2000038494</v>
      </c>
      <c r="B13630" t="s">
        <v>15020</v>
      </c>
      <c r="C13630" s="6" t="s">
        <v>3515</v>
      </c>
      <c r="D13630" s="6">
        <v>23</v>
      </c>
      <c r="E13630" s="6">
        <v>111</v>
      </c>
      <c r="F13630" s="6">
        <v>111</v>
      </c>
      <c r="G13630" s="1">
        <v>128</v>
      </c>
      <c r="H13630" s="6" t="s">
        <v>3515</v>
      </c>
      <c r="I13630" s="6" t="s">
        <v>811</v>
      </c>
      <c r="K13630" s="6">
        <v>178</v>
      </c>
    </row>
    <row r="13631" spans="1:11">
      <c r="A13631" s="6">
        <v>27044007</v>
      </c>
      <c r="B13631" t="s">
        <v>15021</v>
      </c>
      <c r="C13631" s="6" t="s">
        <v>319</v>
      </c>
      <c r="D13631" s="6">
        <v>32</v>
      </c>
      <c r="E13631" s="6">
        <v>111</v>
      </c>
      <c r="F13631" s="6">
        <v>111</v>
      </c>
      <c r="G13631" s="1">
        <v>128</v>
      </c>
      <c r="H13631" s="6" t="s">
        <v>319</v>
      </c>
      <c r="I13631" s="6" t="s">
        <v>339</v>
      </c>
      <c r="K13631" s="6">
        <v>178</v>
      </c>
    </row>
    <row r="13632" spans="1:11">
      <c r="A13632" s="6">
        <v>65026113</v>
      </c>
      <c r="B13632" t="s">
        <v>15022</v>
      </c>
      <c r="C13632" s="6" t="s">
        <v>319</v>
      </c>
      <c r="D13632" s="6">
        <v>30</v>
      </c>
      <c r="E13632" s="6">
        <v>111</v>
      </c>
      <c r="F13632" s="6">
        <v>111</v>
      </c>
      <c r="G13632" s="1">
        <v>128</v>
      </c>
      <c r="H13632" s="6" t="s">
        <v>319</v>
      </c>
      <c r="I13632" s="6" t="s">
        <v>2539</v>
      </c>
      <c r="K13632" s="6">
        <v>173</v>
      </c>
    </row>
    <row r="13633" spans="1:11">
      <c r="A13633" s="6">
        <v>25009235</v>
      </c>
      <c r="B13633" t="s">
        <v>15023</v>
      </c>
      <c r="C13633" s="6" t="s">
        <v>319</v>
      </c>
      <c r="D13633" s="6">
        <v>35</v>
      </c>
      <c r="E13633" s="6">
        <v>111</v>
      </c>
      <c r="F13633" s="6">
        <v>111</v>
      </c>
      <c r="G13633" s="1">
        <v>128</v>
      </c>
      <c r="H13633" s="6" t="s">
        <v>319</v>
      </c>
      <c r="I13633" s="6" t="s">
        <v>1731</v>
      </c>
      <c r="K13633" s="6">
        <v>184</v>
      </c>
    </row>
    <row r="13634" spans="1:11">
      <c r="A13634" s="6">
        <v>28016862</v>
      </c>
      <c r="B13634" t="s">
        <v>15024</v>
      </c>
      <c r="C13634" s="6" t="s">
        <v>829</v>
      </c>
      <c r="D13634" s="6">
        <v>34</v>
      </c>
      <c r="E13634" s="6">
        <v>111</v>
      </c>
      <c r="F13634" s="6">
        <v>111</v>
      </c>
      <c r="G13634" s="1">
        <v>128</v>
      </c>
      <c r="H13634" s="6" t="s">
        <v>829</v>
      </c>
      <c r="I13634" s="6" t="s">
        <v>259</v>
      </c>
      <c r="K13634" s="6">
        <v>188</v>
      </c>
    </row>
    <row r="13635" spans="1:11">
      <c r="A13635" s="6">
        <v>78066197</v>
      </c>
      <c r="B13635" t="s">
        <v>15025</v>
      </c>
      <c r="C13635" s="6" t="s">
        <v>728</v>
      </c>
      <c r="D13635" s="6">
        <v>29</v>
      </c>
      <c r="E13635" s="6">
        <v>111</v>
      </c>
      <c r="F13635" s="6">
        <v>111</v>
      </c>
      <c r="G13635" s="1">
        <v>128</v>
      </c>
      <c r="H13635" s="6" t="s">
        <v>728</v>
      </c>
      <c r="I13635" s="6" t="s">
        <v>1661</v>
      </c>
      <c r="K13635" s="6">
        <v>182</v>
      </c>
    </row>
    <row r="13636" spans="1:11">
      <c r="A13636" s="6">
        <v>29020283</v>
      </c>
      <c r="B13636" t="s">
        <v>15026</v>
      </c>
      <c r="C13636" s="6" t="s">
        <v>1716</v>
      </c>
      <c r="D13636" s="6">
        <v>34</v>
      </c>
      <c r="E13636" s="6">
        <v>111</v>
      </c>
      <c r="F13636" s="6">
        <v>111</v>
      </c>
      <c r="G13636" s="1">
        <v>128</v>
      </c>
      <c r="H13636" s="6" t="s">
        <v>1716</v>
      </c>
      <c r="I13636" s="6" t="s">
        <v>992</v>
      </c>
      <c r="K13636" s="6">
        <v>183</v>
      </c>
    </row>
    <row r="13637" spans="1:11">
      <c r="A13637" s="6">
        <v>8728271</v>
      </c>
      <c r="B13637" t="s">
        <v>15027</v>
      </c>
      <c r="C13637" s="6" t="s">
        <v>760</v>
      </c>
      <c r="D13637" s="6">
        <v>38</v>
      </c>
      <c r="E13637" s="6">
        <v>111</v>
      </c>
      <c r="F13637" s="6">
        <v>111</v>
      </c>
      <c r="G13637" s="1">
        <v>128</v>
      </c>
      <c r="H13637" s="6" t="s">
        <v>760</v>
      </c>
      <c r="I13637" s="6" t="s">
        <v>309</v>
      </c>
      <c r="K13637" s="6">
        <v>180</v>
      </c>
    </row>
    <row r="13638" spans="1:11">
      <c r="A13638" s="6">
        <v>93123165</v>
      </c>
      <c r="B13638" t="s">
        <v>15028</v>
      </c>
      <c r="C13638" s="6" t="s">
        <v>2112</v>
      </c>
      <c r="D13638" s="6">
        <v>23</v>
      </c>
      <c r="E13638" s="6">
        <v>111</v>
      </c>
      <c r="F13638" s="6">
        <v>111</v>
      </c>
      <c r="G13638" s="1">
        <v>128</v>
      </c>
      <c r="H13638" s="6" t="s">
        <v>2112</v>
      </c>
      <c r="I13638" s="6" t="s">
        <v>857</v>
      </c>
      <c r="K13638" s="6">
        <v>180</v>
      </c>
    </row>
    <row r="13639" spans="1:11">
      <c r="A13639" s="6">
        <v>19052611</v>
      </c>
      <c r="B13639" t="s">
        <v>15029</v>
      </c>
      <c r="C13639" s="6" t="s">
        <v>377</v>
      </c>
      <c r="D13639" s="6">
        <v>36</v>
      </c>
      <c r="E13639" s="6">
        <v>111</v>
      </c>
      <c r="F13639" s="6">
        <v>111</v>
      </c>
      <c r="G13639" s="1">
        <v>128</v>
      </c>
      <c r="H13639" s="6" t="s">
        <v>377</v>
      </c>
      <c r="I13639" s="6" t="s">
        <v>257</v>
      </c>
      <c r="K13639" s="6">
        <v>193</v>
      </c>
    </row>
    <row r="13640" spans="1:11">
      <c r="A13640" s="6">
        <v>19125410</v>
      </c>
      <c r="B13640" t="s">
        <v>15030</v>
      </c>
      <c r="C13640" s="6" t="s">
        <v>1732</v>
      </c>
      <c r="D13640" s="6">
        <v>33</v>
      </c>
      <c r="E13640" s="6">
        <v>111</v>
      </c>
      <c r="F13640" s="6">
        <v>111</v>
      </c>
      <c r="G13640" s="1">
        <v>128</v>
      </c>
      <c r="H13640" s="6" t="s">
        <v>1732</v>
      </c>
      <c r="I13640" s="6" t="s">
        <v>257</v>
      </c>
      <c r="K13640" s="6">
        <v>188</v>
      </c>
    </row>
    <row r="13641" spans="1:11">
      <c r="A13641" s="6">
        <v>91008163</v>
      </c>
      <c r="B13641" t="s">
        <v>15031</v>
      </c>
      <c r="C13641" s="6" t="s">
        <v>1624</v>
      </c>
      <c r="D13641" s="6">
        <v>32</v>
      </c>
      <c r="E13641" s="6">
        <v>111</v>
      </c>
      <c r="F13641" s="6">
        <v>111</v>
      </c>
      <c r="G13641" s="1">
        <v>128</v>
      </c>
      <c r="H13641" s="6" t="s">
        <v>1624</v>
      </c>
      <c r="I13641" s="6" t="s">
        <v>298</v>
      </c>
      <c r="K13641" s="6">
        <v>194</v>
      </c>
    </row>
    <row r="13642" spans="1:11">
      <c r="A13642" s="6">
        <v>29235373</v>
      </c>
      <c r="B13642" t="s">
        <v>15032</v>
      </c>
      <c r="C13642" s="6" t="s">
        <v>1626</v>
      </c>
      <c r="D13642" s="6">
        <v>22</v>
      </c>
      <c r="E13642" s="6">
        <v>111</v>
      </c>
      <c r="F13642" s="6">
        <v>111</v>
      </c>
      <c r="G13642" s="1">
        <v>128</v>
      </c>
      <c r="H13642" s="6" t="s">
        <v>1626</v>
      </c>
      <c r="I13642" s="6" t="s">
        <v>992</v>
      </c>
      <c r="K13642" s="6">
        <v>173</v>
      </c>
    </row>
    <row r="13643" spans="1:11">
      <c r="A13643" s="6">
        <v>2000055577</v>
      </c>
      <c r="B13643" t="s">
        <v>15033</v>
      </c>
      <c r="C13643" s="6" t="s">
        <v>240</v>
      </c>
      <c r="D13643" s="6">
        <v>21</v>
      </c>
      <c r="E13643" s="6">
        <v>111</v>
      </c>
      <c r="F13643" s="6">
        <v>111</v>
      </c>
      <c r="G13643" s="1">
        <v>128</v>
      </c>
      <c r="H13643" s="6" t="s">
        <v>240</v>
      </c>
      <c r="I13643" s="6" t="s">
        <v>306</v>
      </c>
      <c r="K13643" s="6">
        <v>170</v>
      </c>
    </row>
    <row r="13644" spans="1:11">
      <c r="A13644" s="6">
        <v>79003302</v>
      </c>
      <c r="B13644" t="s">
        <v>15034</v>
      </c>
      <c r="C13644" s="6" t="s">
        <v>966</v>
      </c>
      <c r="D13644" s="6">
        <v>37</v>
      </c>
      <c r="E13644" s="6">
        <v>111</v>
      </c>
      <c r="F13644" s="6">
        <v>111</v>
      </c>
      <c r="G13644" s="1">
        <v>128</v>
      </c>
      <c r="H13644" s="6" t="s">
        <v>966</v>
      </c>
      <c r="I13644" s="6" t="s">
        <v>241</v>
      </c>
      <c r="K13644" s="6">
        <v>180</v>
      </c>
    </row>
    <row r="13645" spans="1:11">
      <c r="A13645" s="6">
        <v>75044764</v>
      </c>
      <c r="B13645" t="s">
        <v>15035</v>
      </c>
      <c r="C13645" s="6" t="s">
        <v>1747</v>
      </c>
      <c r="D13645" s="6">
        <v>26</v>
      </c>
      <c r="E13645" s="6">
        <v>111</v>
      </c>
      <c r="F13645" s="6">
        <v>111</v>
      </c>
      <c r="G13645" s="1">
        <v>128</v>
      </c>
      <c r="H13645" s="6" t="s">
        <v>1747</v>
      </c>
      <c r="I13645" s="6" t="s">
        <v>2639</v>
      </c>
      <c r="K13645" s="6">
        <v>178</v>
      </c>
    </row>
    <row r="13646" spans="1:11">
      <c r="A13646" s="6">
        <v>788631</v>
      </c>
      <c r="B13646" t="s">
        <v>15036</v>
      </c>
      <c r="C13646" s="6" t="s">
        <v>1624</v>
      </c>
      <c r="D13646" s="6">
        <v>38</v>
      </c>
      <c r="E13646" s="6">
        <v>111</v>
      </c>
      <c r="F13646" s="6">
        <v>111</v>
      </c>
      <c r="G13646" s="1">
        <v>127</v>
      </c>
      <c r="H13646" s="6" t="s">
        <v>1624</v>
      </c>
      <c r="I13646" s="6" t="s">
        <v>2134</v>
      </c>
      <c r="K13646" s="6">
        <v>195</v>
      </c>
    </row>
    <row r="13647" spans="1:11">
      <c r="A13647" s="6">
        <v>91018517</v>
      </c>
      <c r="B13647" t="s">
        <v>15037</v>
      </c>
      <c r="C13647" s="6" t="s">
        <v>942</v>
      </c>
      <c r="D13647" s="6">
        <v>35</v>
      </c>
      <c r="E13647" s="6">
        <v>111</v>
      </c>
      <c r="F13647" s="6">
        <v>111</v>
      </c>
      <c r="G13647" s="1">
        <v>127</v>
      </c>
      <c r="H13647" s="6" t="s">
        <v>942</v>
      </c>
      <c r="I13647" s="6" t="s">
        <v>15038</v>
      </c>
      <c r="K13647" s="6">
        <v>183</v>
      </c>
    </row>
    <row r="13648" spans="1:11">
      <c r="A13648" s="6">
        <v>67222233</v>
      </c>
      <c r="B13648" t="s">
        <v>15039</v>
      </c>
      <c r="C13648" s="6" t="s">
        <v>240</v>
      </c>
      <c r="D13648" s="6">
        <v>29</v>
      </c>
      <c r="E13648" s="6">
        <v>111</v>
      </c>
      <c r="F13648" s="6">
        <v>111</v>
      </c>
      <c r="G13648" s="1">
        <v>127</v>
      </c>
      <c r="H13648" s="6" t="s">
        <v>240</v>
      </c>
      <c r="I13648" s="6" t="s">
        <v>348</v>
      </c>
      <c r="K13648" s="6">
        <v>184</v>
      </c>
    </row>
    <row r="13649" spans="1:11">
      <c r="A13649" s="6">
        <v>37084612</v>
      </c>
      <c r="B13649" t="s">
        <v>15040</v>
      </c>
      <c r="C13649" s="6" t="s">
        <v>319</v>
      </c>
      <c r="D13649" s="6">
        <v>22</v>
      </c>
      <c r="E13649" s="6">
        <v>111</v>
      </c>
      <c r="F13649" s="6">
        <v>111</v>
      </c>
      <c r="G13649" s="1">
        <v>127</v>
      </c>
      <c r="H13649" s="6" t="s">
        <v>319</v>
      </c>
      <c r="I13649" s="6" t="s">
        <v>406</v>
      </c>
      <c r="K13649" s="6">
        <v>183</v>
      </c>
    </row>
    <row r="13650" spans="1:11">
      <c r="A13650" s="6">
        <v>19010988</v>
      </c>
      <c r="B13650" t="s">
        <v>15041</v>
      </c>
      <c r="C13650" s="6" t="s">
        <v>319</v>
      </c>
      <c r="D13650" s="6">
        <v>35</v>
      </c>
      <c r="E13650" s="6">
        <v>111</v>
      </c>
      <c r="F13650" s="6">
        <v>111</v>
      </c>
      <c r="G13650" s="1">
        <v>127</v>
      </c>
      <c r="H13650" s="6" t="s">
        <v>319</v>
      </c>
      <c r="I13650" s="6" t="s">
        <v>257</v>
      </c>
      <c r="K13650" s="6">
        <v>181</v>
      </c>
    </row>
    <row r="13651" spans="1:11">
      <c r="A13651" s="6">
        <v>86080243</v>
      </c>
      <c r="B13651" t="s">
        <v>15042</v>
      </c>
      <c r="C13651" s="6" t="s">
        <v>377</v>
      </c>
      <c r="D13651" s="6">
        <v>23</v>
      </c>
      <c r="E13651" s="6">
        <v>111</v>
      </c>
      <c r="F13651" s="6">
        <v>111</v>
      </c>
      <c r="G13651" s="1">
        <v>127</v>
      </c>
      <c r="H13651" s="6" t="s">
        <v>377</v>
      </c>
      <c r="I13651" s="6" t="s">
        <v>6399</v>
      </c>
      <c r="K13651" s="6">
        <v>182</v>
      </c>
    </row>
    <row r="13652" spans="1:11">
      <c r="A13652" s="6">
        <v>2000027010</v>
      </c>
      <c r="B13652" t="s">
        <v>15043</v>
      </c>
      <c r="C13652" s="6" t="s">
        <v>2112</v>
      </c>
      <c r="D13652" s="6">
        <v>25</v>
      </c>
      <c r="E13652" s="6">
        <v>111</v>
      </c>
      <c r="F13652" s="6">
        <v>111</v>
      </c>
      <c r="G13652" s="1">
        <v>127</v>
      </c>
      <c r="H13652" s="6" t="s">
        <v>2112</v>
      </c>
      <c r="I13652" s="6" t="s">
        <v>257</v>
      </c>
      <c r="K13652" s="6">
        <v>177</v>
      </c>
    </row>
    <row r="13653" spans="1:11">
      <c r="A13653" s="6">
        <v>29191772</v>
      </c>
      <c r="B13653" t="s">
        <v>15044</v>
      </c>
      <c r="C13653" s="6" t="s">
        <v>319</v>
      </c>
      <c r="D13653" s="6">
        <v>24</v>
      </c>
      <c r="E13653" s="6">
        <v>111</v>
      </c>
      <c r="F13653" s="6">
        <v>111</v>
      </c>
      <c r="G13653" s="1">
        <v>127</v>
      </c>
      <c r="H13653" s="6" t="s">
        <v>319</v>
      </c>
      <c r="I13653" s="6" t="s">
        <v>2516</v>
      </c>
      <c r="K13653" s="6">
        <v>185</v>
      </c>
    </row>
    <row r="13654" spans="1:11">
      <c r="A13654" s="6">
        <v>27162042</v>
      </c>
      <c r="B13654" t="s">
        <v>15045</v>
      </c>
      <c r="C13654" s="6" t="s">
        <v>2149</v>
      </c>
      <c r="D13654" s="6">
        <v>21</v>
      </c>
      <c r="E13654" s="6">
        <v>111</v>
      </c>
      <c r="F13654" s="6">
        <v>111</v>
      </c>
      <c r="G13654" s="1">
        <v>127</v>
      </c>
      <c r="H13654" s="6" t="s">
        <v>2149</v>
      </c>
      <c r="I13654" s="6" t="s">
        <v>339</v>
      </c>
      <c r="K13654" s="6">
        <v>174</v>
      </c>
    </row>
    <row r="13655" spans="1:11">
      <c r="A13655" s="6">
        <v>84161618</v>
      </c>
      <c r="B13655" t="s">
        <v>15046</v>
      </c>
      <c r="C13655" s="6" t="s">
        <v>589</v>
      </c>
      <c r="D13655" s="6">
        <v>23</v>
      </c>
      <c r="E13655" s="6">
        <v>111</v>
      </c>
      <c r="F13655" s="6">
        <v>111</v>
      </c>
      <c r="G13655" s="1">
        <v>127</v>
      </c>
      <c r="H13655" s="6" t="s">
        <v>589</v>
      </c>
      <c r="I13655" s="6" t="s">
        <v>646</v>
      </c>
      <c r="K13655" s="6">
        <v>194</v>
      </c>
    </row>
    <row r="13656" spans="1:11">
      <c r="A13656" s="6">
        <v>27089250</v>
      </c>
      <c r="B13656" t="s">
        <v>15047</v>
      </c>
      <c r="C13656" s="6" t="s">
        <v>238</v>
      </c>
      <c r="D13656" s="6">
        <v>31</v>
      </c>
      <c r="E13656" s="6">
        <v>111</v>
      </c>
      <c r="F13656" s="6">
        <v>111</v>
      </c>
      <c r="G13656" s="1">
        <v>127</v>
      </c>
      <c r="H13656" s="6" t="s">
        <v>238</v>
      </c>
      <c r="I13656" s="6" t="s">
        <v>339</v>
      </c>
      <c r="K13656" s="6">
        <v>189</v>
      </c>
    </row>
    <row r="13657" spans="1:11">
      <c r="A13657" s="6">
        <v>34011420</v>
      </c>
      <c r="B13657" t="s">
        <v>15048</v>
      </c>
      <c r="C13657" s="6" t="s">
        <v>319</v>
      </c>
      <c r="D13657" s="6">
        <v>36</v>
      </c>
      <c r="E13657" s="6">
        <v>111</v>
      </c>
      <c r="F13657" s="6">
        <v>111</v>
      </c>
      <c r="G13657" s="1">
        <v>127</v>
      </c>
      <c r="H13657" s="6" t="s">
        <v>319</v>
      </c>
      <c r="I13657" s="6" t="s">
        <v>344</v>
      </c>
      <c r="K13657" s="6">
        <v>188</v>
      </c>
    </row>
    <row r="13658" spans="1:11">
      <c r="A13658" s="6">
        <v>86057330</v>
      </c>
      <c r="B13658" t="s">
        <v>15049</v>
      </c>
      <c r="C13658" s="6" t="s">
        <v>377</v>
      </c>
      <c r="D13658" s="6">
        <v>27</v>
      </c>
      <c r="E13658" s="6">
        <v>111</v>
      </c>
      <c r="F13658" s="6">
        <v>111</v>
      </c>
      <c r="G13658" s="1">
        <v>127</v>
      </c>
      <c r="H13658" s="6" t="s">
        <v>377</v>
      </c>
      <c r="I13658" s="6" t="s">
        <v>1688</v>
      </c>
      <c r="K13658" s="6">
        <v>182</v>
      </c>
    </row>
    <row r="13659" spans="1:11">
      <c r="A13659" s="6">
        <v>2000041553</v>
      </c>
      <c r="B13659" t="s">
        <v>15050</v>
      </c>
      <c r="C13659" s="6" t="s">
        <v>2115</v>
      </c>
      <c r="D13659" s="6">
        <v>22</v>
      </c>
      <c r="E13659" s="6">
        <v>111</v>
      </c>
      <c r="F13659" s="6">
        <v>111</v>
      </c>
      <c r="G13659" s="1">
        <v>127</v>
      </c>
      <c r="H13659" s="6" t="s">
        <v>2115</v>
      </c>
      <c r="I13659" s="6" t="s">
        <v>603</v>
      </c>
      <c r="K13659" s="6">
        <v>178</v>
      </c>
    </row>
    <row r="13660" spans="1:11">
      <c r="A13660" s="6">
        <v>2000062142</v>
      </c>
      <c r="B13660" t="s">
        <v>15051</v>
      </c>
      <c r="C13660" s="6" t="s">
        <v>240</v>
      </c>
      <c r="D13660" s="6">
        <v>22</v>
      </c>
      <c r="E13660" s="6">
        <v>111</v>
      </c>
      <c r="F13660" s="6">
        <v>111</v>
      </c>
      <c r="G13660" s="1">
        <v>127</v>
      </c>
      <c r="H13660" s="6" t="s">
        <v>240</v>
      </c>
      <c r="I13660" s="6" t="s">
        <v>1891</v>
      </c>
      <c r="K13660" s="6">
        <v>179</v>
      </c>
    </row>
    <row r="13661" spans="1:11">
      <c r="A13661" s="6">
        <v>29186417</v>
      </c>
      <c r="B13661" t="s">
        <v>15052</v>
      </c>
      <c r="C13661" s="6" t="s">
        <v>377</v>
      </c>
      <c r="D13661" s="6">
        <v>24</v>
      </c>
      <c r="E13661" s="6">
        <v>111</v>
      </c>
      <c r="F13661" s="6">
        <v>111</v>
      </c>
      <c r="G13661" s="1">
        <v>127</v>
      </c>
      <c r="H13661" s="6" t="s">
        <v>377</v>
      </c>
      <c r="I13661" s="6" t="s">
        <v>259</v>
      </c>
      <c r="K13661" s="6">
        <v>188</v>
      </c>
    </row>
    <row r="13662" spans="1:11">
      <c r="A13662" s="6">
        <v>43075048</v>
      </c>
      <c r="B13662" t="s">
        <v>15053</v>
      </c>
      <c r="C13662" s="6" t="s">
        <v>303</v>
      </c>
      <c r="D13662" s="6">
        <v>32</v>
      </c>
      <c r="E13662" s="6">
        <v>111</v>
      </c>
      <c r="F13662" s="6">
        <v>111</v>
      </c>
      <c r="G13662" s="1">
        <v>127</v>
      </c>
      <c r="H13662" s="6" t="s">
        <v>303</v>
      </c>
      <c r="I13662" s="6" t="s">
        <v>236</v>
      </c>
      <c r="K13662" s="6">
        <v>175</v>
      </c>
    </row>
    <row r="13663" spans="1:11">
      <c r="A13663" s="6">
        <v>14025167</v>
      </c>
      <c r="B13663" t="s">
        <v>15054</v>
      </c>
      <c r="C13663" s="6" t="s">
        <v>2115</v>
      </c>
      <c r="D13663" s="6">
        <v>39</v>
      </c>
      <c r="E13663" s="6">
        <v>111</v>
      </c>
      <c r="F13663" s="6">
        <v>111</v>
      </c>
      <c r="G13663" s="1">
        <v>127</v>
      </c>
      <c r="H13663" s="6" t="s">
        <v>2115</v>
      </c>
      <c r="I13663" s="6" t="s">
        <v>603</v>
      </c>
      <c r="K13663" s="6">
        <v>190</v>
      </c>
    </row>
    <row r="13664" spans="1:11">
      <c r="A13664" s="6">
        <v>67262228</v>
      </c>
      <c r="B13664" t="s">
        <v>15055</v>
      </c>
      <c r="C13664" s="6" t="s">
        <v>942</v>
      </c>
      <c r="D13664" s="6">
        <v>26</v>
      </c>
      <c r="E13664" s="6">
        <v>111</v>
      </c>
      <c r="F13664" s="6">
        <v>111</v>
      </c>
      <c r="G13664" s="1">
        <v>127</v>
      </c>
      <c r="H13664" s="6" t="s">
        <v>942</v>
      </c>
      <c r="I13664" s="6" t="s">
        <v>348</v>
      </c>
      <c r="K13664" s="6">
        <v>174</v>
      </c>
    </row>
    <row r="13665" spans="1:11">
      <c r="A13665" s="6">
        <v>45035558</v>
      </c>
      <c r="B13665" t="s">
        <v>15056</v>
      </c>
      <c r="C13665" s="6" t="s">
        <v>2046</v>
      </c>
      <c r="D13665" s="6">
        <v>33</v>
      </c>
      <c r="E13665" s="6">
        <v>111</v>
      </c>
      <c r="F13665" s="6">
        <v>111</v>
      </c>
      <c r="G13665" s="1">
        <v>127</v>
      </c>
      <c r="H13665" s="6" t="s">
        <v>2046</v>
      </c>
      <c r="I13665" s="6" t="s">
        <v>2134</v>
      </c>
      <c r="K13665" s="6">
        <v>172</v>
      </c>
    </row>
    <row r="13666" spans="1:11">
      <c r="A13666" s="6">
        <v>19152797</v>
      </c>
      <c r="B13666" t="s">
        <v>15057</v>
      </c>
      <c r="C13666" s="6" t="s">
        <v>645</v>
      </c>
      <c r="D13666" s="6">
        <v>31</v>
      </c>
      <c r="E13666" s="6">
        <v>111</v>
      </c>
      <c r="F13666" s="6">
        <v>111</v>
      </c>
      <c r="G13666" s="1">
        <v>127</v>
      </c>
      <c r="H13666" s="6" t="s">
        <v>645</v>
      </c>
      <c r="I13666" s="6" t="s">
        <v>1340</v>
      </c>
      <c r="K13666" s="6">
        <v>178</v>
      </c>
    </row>
    <row r="13667" spans="1:11">
      <c r="A13667" s="6">
        <v>5606030</v>
      </c>
      <c r="B13667" t="s">
        <v>15058</v>
      </c>
      <c r="C13667" s="6" t="s">
        <v>488</v>
      </c>
      <c r="D13667" s="6">
        <v>32</v>
      </c>
      <c r="E13667" s="6">
        <v>111</v>
      </c>
      <c r="F13667" s="6">
        <v>111</v>
      </c>
      <c r="G13667" s="1">
        <v>127</v>
      </c>
      <c r="H13667" s="6" t="s">
        <v>488</v>
      </c>
      <c r="I13667" s="6" t="s">
        <v>298</v>
      </c>
      <c r="K13667" s="6">
        <v>181</v>
      </c>
    </row>
    <row r="13668" spans="1:11">
      <c r="A13668" s="6">
        <v>37084661</v>
      </c>
      <c r="B13668" t="s">
        <v>15059</v>
      </c>
      <c r="C13668" s="6" t="s">
        <v>558</v>
      </c>
      <c r="D13668" s="6">
        <v>22</v>
      </c>
      <c r="E13668" s="6">
        <v>111</v>
      </c>
      <c r="F13668" s="6">
        <v>111</v>
      </c>
      <c r="G13668" s="1">
        <v>127</v>
      </c>
      <c r="H13668" s="6" t="s">
        <v>558</v>
      </c>
      <c r="I13668" s="6" t="s">
        <v>406</v>
      </c>
      <c r="K13668" s="6">
        <v>173</v>
      </c>
    </row>
    <row r="13669" spans="1:11">
      <c r="A13669" s="6">
        <v>53125582</v>
      </c>
      <c r="B13669" t="s">
        <v>15060</v>
      </c>
      <c r="C13669" s="6" t="s">
        <v>728</v>
      </c>
      <c r="D13669" s="6">
        <v>25</v>
      </c>
      <c r="E13669" s="6">
        <v>111</v>
      </c>
      <c r="F13669" s="6">
        <v>111</v>
      </c>
      <c r="G13669" s="1">
        <v>127</v>
      </c>
      <c r="H13669" s="6" t="s">
        <v>728</v>
      </c>
      <c r="I13669" s="6" t="s">
        <v>2372</v>
      </c>
      <c r="K13669" s="6">
        <v>183</v>
      </c>
    </row>
    <row r="13670" spans="1:11">
      <c r="A13670" s="6">
        <v>67115824</v>
      </c>
      <c r="B13670" t="s">
        <v>15061</v>
      </c>
      <c r="C13670" s="6" t="s">
        <v>1624</v>
      </c>
      <c r="D13670" s="6">
        <v>31</v>
      </c>
      <c r="E13670" s="6">
        <v>111</v>
      </c>
      <c r="F13670" s="6">
        <v>111</v>
      </c>
      <c r="G13670" s="1">
        <v>126</v>
      </c>
      <c r="H13670" s="6" t="s">
        <v>1624</v>
      </c>
      <c r="I13670" s="6" t="s">
        <v>348</v>
      </c>
      <c r="K13670" s="6">
        <v>187</v>
      </c>
    </row>
    <row r="13671" spans="1:11">
      <c r="A13671" s="6">
        <v>79010612</v>
      </c>
      <c r="B13671" t="s">
        <v>15062</v>
      </c>
      <c r="C13671" s="6" t="s">
        <v>1698</v>
      </c>
      <c r="D13671" s="6">
        <v>34</v>
      </c>
      <c r="E13671" s="6">
        <v>111</v>
      </c>
      <c r="F13671" s="6">
        <v>111</v>
      </c>
      <c r="G13671" s="1">
        <v>126</v>
      </c>
      <c r="H13671" s="6" t="s">
        <v>1698</v>
      </c>
      <c r="I13671" s="6" t="s">
        <v>241</v>
      </c>
      <c r="K13671" s="6">
        <v>179</v>
      </c>
    </row>
    <row r="13672" spans="1:11">
      <c r="A13672" s="6">
        <v>93053622</v>
      </c>
      <c r="B13672" t="s">
        <v>15063</v>
      </c>
      <c r="C13672" s="6" t="s">
        <v>319</v>
      </c>
      <c r="D13672" s="6">
        <v>28</v>
      </c>
      <c r="E13672" s="6">
        <v>111</v>
      </c>
      <c r="F13672" s="6">
        <v>111</v>
      </c>
      <c r="G13672" s="1">
        <v>126</v>
      </c>
      <c r="H13672" s="6" t="s">
        <v>319</v>
      </c>
      <c r="I13672" s="6" t="s">
        <v>10229</v>
      </c>
      <c r="K13672" s="6">
        <v>184</v>
      </c>
    </row>
    <row r="13673" spans="1:11">
      <c r="A13673" s="6">
        <v>16233009</v>
      </c>
      <c r="B13673" t="s">
        <v>15064</v>
      </c>
      <c r="C13673" s="6" t="s">
        <v>377</v>
      </c>
      <c r="D13673" s="6">
        <v>24</v>
      </c>
      <c r="E13673" s="6">
        <v>111</v>
      </c>
      <c r="F13673" s="6">
        <v>111</v>
      </c>
      <c r="G13673" s="1">
        <v>126</v>
      </c>
      <c r="H13673" s="6" t="s">
        <v>377</v>
      </c>
      <c r="I13673" s="6" t="s">
        <v>1909</v>
      </c>
      <c r="K13673" s="6">
        <v>192</v>
      </c>
    </row>
    <row r="13674" spans="1:11">
      <c r="A13674" s="6">
        <v>27135664</v>
      </c>
      <c r="B13674" t="s">
        <v>15065</v>
      </c>
      <c r="C13674" s="6" t="s">
        <v>1671</v>
      </c>
      <c r="D13674" s="6">
        <v>24</v>
      </c>
      <c r="E13674" s="6">
        <v>111</v>
      </c>
      <c r="F13674" s="6">
        <v>111</v>
      </c>
      <c r="G13674" s="1">
        <v>126</v>
      </c>
      <c r="H13674" s="6" t="s">
        <v>1671</v>
      </c>
      <c r="I13674" s="6" t="s">
        <v>339</v>
      </c>
      <c r="K13674" s="6">
        <v>180</v>
      </c>
    </row>
    <row r="13675" spans="1:11">
      <c r="A13675" s="6">
        <v>55082104</v>
      </c>
      <c r="B13675" t="s">
        <v>15066</v>
      </c>
      <c r="C13675" s="6" t="s">
        <v>303</v>
      </c>
      <c r="D13675" s="6">
        <v>28</v>
      </c>
      <c r="E13675" s="6">
        <v>111</v>
      </c>
      <c r="F13675" s="6">
        <v>111</v>
      </c>
      <c r="G13675" s="1">
        <v>126</v>
      </c>
      <c r="H13675" s="6" t="s">
        <v>303</v>
      </c>
      <c r="I13675" s="6" t="s">
        <v>306</v>
      </c>
      <c r="K13675" s="6">
        <v>183</v>
      </c>
    </row>
    <row r="13676" spans="1:11">
      <c r="A13676" s="6">
        <v>93099935</v>
      </c>
      <c r="B13676" t="s">
        <v>15067</v>
      </c>
      <c r="C13676" s="6" t="s">
        <v>319</v>
      </c>
      <c r="D13676" s="6">
        <v>24</v>
      </c>
      <c r="E13676" s="6">
        <v>111</v>
      </c>
      <c r="F13676" s="6">
        <v>111</v>
      </c>
      <c r="G13676" s="1">
        <v>126</v>
      </c>
      <c r="H13676" s="6" t="s">
        <v>319</v>
      </c>
      <c r="I13676" s="6" t="s">
        <v>857</v>
      </c>
      <c r="K13676" s="6">
        <v>182</v>
      </c>
    </row>
    <row r="13677" spans="1:11">
      <c r="A13677" s="6">
        <v>29242653</v>
      </c>
      <c r="B13677" t="s">
        <v>15068</v>
      </c>
      <c r="C13677" s="6" t="s">
        <v>319</v>
      </c>
      <c r="D13677" s="6">
        <v>24</v>
      </c>
      <c r="E13677" s="6">
        <v>111</v>
      </c>
      <c r="F13677" s="6">
        <v>111</v>
      </c>
      <c r="G13677" s="1">
        <v>126</v>
      </c>
      <c r="H13677" s="6" t="s">
        <v>319</v>
      </c>
      <c r="I13677" s="6" t="s">
        <v>259</v>
      </c>
      <c r="K13677" s="6">
        <v>177</v>
      </c>
    </row>
    <row r="13678" spans="1:11">
      <c r="A13678" s="6">
        <v>66031997</v>
      </c>
      <c r="B13678" t="s">
        <v>15069</v>
      </c>
      <c r="C13678" s="6" t="s">
        <v>1624</v>
      </c>
      <c r="D13678" s="6">
        <v>30</v>
      </c>
      <c r="E13678" s="6">
        <v>111</v>
      </c>
      <c r="F13678" s="6">
        <v>111</v>
      </c>
      <c r="G13678" s="1">
        <v>126</v>
      </c>
      <c r="H13678" s="6" t="s">
        <v>1624</v>
      </c>
      <c r="I13678" s="6" t="s">
        <v>1701</v>
      </c>
      <c r="K13678" s="6">
        <v>185</v>
      </c>
    </row>
    <row r="13679" spans="1:11">
      <c r="A13679" s="6">
        <v>2000068064</v>
      </c>
      <c r="B13679" t="s">
        <v>15070</v>
      </c>
      <c r="C13679" s="6" t="s">
        <v>640</v>
      </c>
      <c r="D13679" s="6">
        <v>25</v>
      </c>
      <c r="E13679" s="6">
        <v>111</v>
      </c>
      <c r="F13679" s="6">
        <v>111</v>
      </c>
      <c r="G13679" s="1">
        <v>126</v>
      </c>
      <c r="H13679" s="6" t="s">
        <v>640</v>
      </c>
      <c r="I13679" s="6" t="s">
        <v>2134</v>
      </c>
      <c r="K13679" s="6">
        <v>173</v>
      </c>
    </row>
    <row r="13680" spans="1:11">
      <c r="A13680" s="6">
        <v>19274707</v>
      </c>
      <c r="B13680" t="s">
        <v>15071</v>
      </c>
      <c r="C13680" s="6" t="s">
        <v>377</v>
      </c>
      <c r="D13680" s="6">
        <v>32</v>
      </c>
      <c r="E13680" s="6">
        <v>111</v>
      </c>
      <c r="F13680" s="6">
        <v>111</v>
      </c>
      <c r="G13680" s="1">
        <v>126</v>
      </c>
      <c r="H13680" s="6" t="s">
        <v>377</v>
      </c>
      <c r="I13680" s="6" t="s">
        <v>257</v>
      </c>
      <c r="K13680" s="6">
        <v>189</v>
      </c>
    </row>
    <row r="13681" spans="1:11">
      <c r="A13681" s="6">
        <v>76043638</v>
      </c>
      <c r="B13681" t="s">
        <v>15072</v>
      </c>
      <c r="C13681" s="6" t="s">
        <v>377</v>
      </c>
      <c r="D13681" s="6">
        <v>28</v>
      </c>
      <c r="E13681" s="6">
        <v>111</v>
      </c>
      <c r="F13681" s="6">
        <v>111</v>
      </c>
      <c r="G13681" s="1">
        <v>126</v>
      </c>
      <c r="H13681" s="6" t="s">
        <v>377</v>
      </c>
      <c r="I13681" s="6" t="s">
        <v>378</v>
      </c>
      <c r="K13681" s="6">
        <v>185</v>
      </c>
    </row>
    <row r="13682" spans="1:11">
      <c r="A13682" s="6">
        <v>19362985</v>
      </c>
      <c r="B13682" t="s">
        <v>15073</v>
      </c>
      <c r="C13682" s="6" t="s">
        <v>2167</v>
      </c>
      <c r="D13682" s="6">
        <v>25</v>
      </c>
      <c r="E13682" s="6">
        <v>111</v>
      </c>
      <c r="F13682" s="6">
        <v>111</v>
      </c>
      <c r="G13682" s="1">
        <v>126</v>
      </c>
      <c r="H13682" s="6" t="s">
        <v>2167</v>
      </c>
      <c r="I13682" s="6" t="s">
        <v>257</v>
      </c>
      <c r="K13682" s="6">
        <v>182</v>
      </c>
    </row>
    <row r="13683" spans="1:11">
      <c r="A13683" s="6">
        <v>78064929</v>
      </c>
      <c r="B13683" t="s">
        <v>15074</v>
      </c>
      <c r="C13683" s="6" t="s">
        <v>488</v>
      </c>
      <c r="D13683" s="6">
        <v>29</v>
      </c>
      <c r="E13683" s="6">
        <v>111</v>
      </c>
      <c r="F13683" s="6">
        <v>111</v>
      </c>
      <c r="G13683" s="1">
        <v>126</v>
      </c>
      <c r="H13683" s="6" t="s">
        <v>488</v>
      </c>
      <c r="I13683" s="6" t="s">
        <v>1661</v>
      </c>
      <c r="K13683" s="6">
        <v>175</v>
      </c>
    </row>
    <row r="13684" spans="1:11">
      <c r="A13684" s="6">
        <v>14044047</v>
      </c>
      <c r="B13684" t="s">
        <v>15075</v>
      </c>
      <c r="C13684" s="6" t="s">
        <v>1659</v>
      </c>
      <c r="D13684" s="6">
        <v>34</v>
      </c>
      <c r="E13684" s="6">
        <v>111</v>
      </c>
      <c r="F13684" s="6">
        <v>111</v>
      </c>
      <c r="G13684" s="1">
        <v>126</v>
      </c>
      <c r="H13684" s="6" t="s">
        <v>1659</v>
      </c>
      <c r="I13684" s="6" t="s">
        <v>603</v>
      </c>
      <c r="K13684" s="6">
        <v>178</v>
      </c>
    </row>
    <row r="13685" spans="1:11">
      <c r="A13685" s="6">
        <v>8728395</v>
      </c>
      <c r="B13685" t="s">
        <v>1719</v>
      </c>
      <c r="C13685" s="6" t="s">
        <v>1624</v>
      </c>
      <c r="D13685" s="6">
        <v>38</v>
      </c>
      <c r="E13685" s="6">
        <v>111</v>
      </c>
      <c r="F13685" s="6">
        <v>111</v>
      </c>
      <c r="G13685" s="1">
        <v>126</v>
      </c>
      <c r="H13685" s="6" t="s">
        <v>1624</v>
      </c>
      <c r="I13685" s="6" t="s">
        <v>309</v>
      </c>
      <c r="K13685" s="6">
        <v>190</v>
      </c>
    </row>
    <row r="13686" spans="1:11">
      <c r="A13686" s="6">
        <v>43093376</v>
      </c>
      <c r="B13686" t="s">
        <v>15076</v>
      </c>
      <c r="C13686" s="6" t="s">
        <v>319</v>
      </c>
      <c r="D13686" s="6">
        <v>32</v>
      </c>
      <c r="E13686" s="6">
        <v>111</v>
      </c>
      <c r="F13686" s="6">
        <v>111</v>
      </c>
      <c r="G13686" s="1">
        <v>126</v>
      </c>
      <c r="H13686" s="6" t="s">
        <v>319</v>
      </c>
      <c r="I13686" s="6" t="s">
        <v>236</v>
      </c>
      <c r="K13686" s="6">
        <v>186</v>
      </c>
    </row>
    <row r="13687" spans="1:11">
      <c r="A13687" s="6">
        <v>98009194</v>
      </c>
      <c r="B13687" t="s">
        <v>15077</v>
      </c>
      <c r="C13687" s="6" t="s">
        <v>377</v>
      </c>
      <c r="D13687" s="6">
        <v>33</v>
      </c>
      <c r="E13687" s="6">
        <v>111</v>
      </c>
      <c r="F13687" s="6">
        <v>111</v>
      </c>
      <c r="G13687" s="1">
        <v>126</v>
      </c>
      <c r="H13687" s="6" t="s">
        <v>377</v>
      </c>
      <c r="I13687" s="6" t="s">
        <v>6638</v>
      </c>
      <c r="K13687" s="6">
        <v>188</v>
      </c>
    </row>
    <row r="13688" spans="1:11">
      <c r="A13688" s="6">
        <v>16317621</v>
      </c>
      <c r="B13688" t="s">
        <v>15078</v>
      </c>
      <c r="C13688" s="6" t="s">
        <v>1672</v>
      </c>
      <c r="D13688" s="6">
        <v>22</v>
      </c>
      <c r="E13688" s="6">
        <v>111</v>
      </c>
      <c r="F13688" s="6">
        <v>111</v>
      </c>
      <c r="G13688" s="1">
        <v>126</v>
      </c>
      <c r="H13688" s="6" t="s">
        <v>1672</v>
      </c>
      <c r="I13688" s="6" t="s">
        <v>298</v>
      </c>
      <c r="K13688" s="6">
        <v>182</v>
      </c>
    </row>
    <row r="13689" spans="1:11">
      <c r="A13689" s="6">
        <v>43061318</v>
      </c>
      <c r="B13689" t="s">
        <v>15079</v>
      </c>
      <c r="C13689" s="6" t="s">
        <v>1624</v>
      </c>
      <c r="D13689" s="6">
        <v>32</v>
      </c>
      <c r="E13689" s="6">
        <v>111</v>
      </c>
      <c r="F13689" s="6">
        <v>111</v>
      </c>
      <c r="G13689" s="1">
        <v>125</v>
      </c>
      <c r="H13689" s="6" t="s">
        <v>1624</v>
      </c>
      <c r="I13689" s="6" t="s">
        <v>236</v>
      </c>
      <c r="K13689" s="6">
        <v>193</v>
      </c>
    </row>
    <row r="13690" spans="1:11">
      <c r="A13690" s="6">
        <v>14005638</v>
      </c>
      <c r="B13690" t="s">
        <v>15080</v>
      </c>
      <c r="C13690" s="6" t="s">
        <v>619</v>
      </c>
      <c r="D13690" s="6">
        <v>36</v>
      </c>
      <c r="E13690" s="6">
        <v>111</v>
      </c>
      <c r="F13690" s="6">
        <v>111</v>
      </c>
      <c r="G13690" s="1">
        <v>125</v>
      </c>
      <c r="H13690" s="6" t="s">
        <v>619</v>
      </c>
      <c r="I13690" s="6" t="s">
        <v>5990</v>
      </c>
      <c r="K13690" s="6">
        <v>175</v>
      </c>
    </row>
    <row r="13691" spans="1:11">
      <c r="A13691" s="6">
        <v>8447585</v>
      </c>
      <c r="B13691" t="s">
        <v>15081</v>
      </c>
      <c r="C13691" s="6" t="s">
        <v>314</v>
      </c>
      <c r="D13691" s="6">
        <v>38</v>
      </c>
      <c r="E13691" s="6">
        <v>111</v>
      </c>
      <c r="F13691" s="6">
        <v>111</v>
      </c>
      <c r="G13691" s="1">
        <v>125</v>
      </c>
      <c r="H13691" s="6" t="s">
        <v>314</v>
      </c>
      <c r="I13691" s="6" t="s">
        <v>344</v>
      </c>
      <c r="K13691" s="6">
        <v>173</v>
      </c>
    </row>
    <row r="13692" spans="1:11">
      <c r="A13692" s="6">
        <v>67080317</v>
      </c>
      <c r="B13692" t="s">
        <v>15082</v>
      </c>
      <c r="C13692" s="6" t="s">
        <v>319</v>
      </c>
      <c r="D13692" s="6">
        <v>35</v>
      </c>
      <c r="E13692" s="6">
        <v>111</v>
      </c>
      <c r="F13692" s="6">
        <v>111</v>
      </c>
      <c r="G13692" s="1">
        <v>125</v>
      </c>
      <c r="H13692" s="6" t="s">
        <v>319</v>
      </c>
      <c r="I13692" s="6" t="s">
        <v>348</v>
      </c>
      <c r="K13692" s="6">
        <v>185</v>
      </c>
    </row>
    <row r="13693" spans="1:11">
      <c r="A13693" s="6">
        <v>43094202</v>
      </c>
      <c r="B13693" t="s">
        <v>15083</v>
      </c>
      <c r="C13693" s="6" t="s">
        <v>2121</v>
      </c>
      <c r="D13693" s="6">
        <v>30</v>
      </c>
      <c r="E13693" s="6">
        <v>111</v>
      </c>
      <c r="F13693" s="6">
        <v>111</v>
      </c>
      <c r="G13693" s="1">
        <v>125</v>
      </c>
      <c r="H13693" s="6" t="s">
        <v>2121</v>
      </c>
      <c r="I13693" s="6" t="s">
        <v>236</v>
      </c>
      <c r="K13693" s="6">
        <v>181</v>
      </c>
    </row>
    <row r="13694" spans="1:11">
      <c r="A13694" s="6">
        <v>65001656</v>
      </c>
      <c r="B13694" t="s">
        <v>15084</v>
      </c>
      <c r="C13694" s="6" t="s">
        <v>2115</v>
      </c>
      <c r="D13694" s="6">
        <v>37</v>
      </c>
      <c r="E13694" s="6">
        <v>111</v>
      </c>
      <c r="F13694" s="6">
        <v>111</v>
      </c>
      <c r="G13694" s="1">
        <v>125</v>
      </c>
      <c r="H13694" s="6" t="s">
        <v>2115</v>
      </c>
      <c r="I13694" s="6" t="s">
        <v>2539</v>
      </c>
      <c r="K13694" s="6">
        <v>183</v>
      </c>
    </row>
    <row r="13695" spans="1:11">
      <c r="A13695" s="6">
        <v>19172048</v>
      </c>
      <c r="B13695" t="s">
        <v>15085</v>
      </c>
      <c r="C13695" s="6" t="s">
        <v>2115</v>
      </c>
      <c r="D13695" s="6">
        <v>31</v>
      </c>
      <c r="E13695" s="6">
        <v>111</v>
      </c>
      <c r="F13695" s="6">
        <v>111</v>
      </c>
      <c r="G13695" s="1">
        <v>125</v>
      </c>
      <c r="H13695" s="6" t="s">
        <v>2115</v>
      </c>
      <c r="I13695" s="6" t="s">
        <v>257</v>
      </c>
      <c r="K13695" s="6">
        <v>184</v>
      </c>
    </row>
    <row r="13696" spans="1:11">
      <c r="A13696" s="6">
        <v>86078363</v>
      </c>
      <c r="B13696" t="s">
        <v>15086</v>
      </c>
      <c r="C13696" s="6" t="s">
        <v>2751</v>
      </c>
      <c r="D13696" s="6">
        <v>24</v>
      </c>
      <c r="E13696" s="6">
        <v>111</v>
      </c>
      <c r="F13696" s="6">
        <v>111</v>
      </c>
      <c r="G13696" s="1">
        <v>125</v>
      </c>
      <c r="H13696" s="6" t="s">
        <v>2751</v>
      </c>
      <c r="I13696" s="6" t="s">
        <v>1688</v>
      </c>
      <c r="K13696" s="6">
        <v>175</v>
      </c>
    </row>
    <row r="13697" spans="1:11">
      <c r="A13697" s="6">
        <v>2000062292</v>
      </c>
      <c r="B13697" t="s">
        <v>15087</v>
      </c>
      <c r="C13697" s="6" t="s">
        <v>728</v>
      </c>
      <c r="D13697" s="6">
        <v>23</v>
      </c>
      <c r="E13697" s="6">
        <v>111</v>
      </c>
      <c r="F13697" s="6">
        <v>111</v>
      </c>
      <c r="G13697" s="1">
        <v>125</v>
      </c>
      <c r="H13697" s="6" t="s">
        <v>728</v>
      </c>
      <c r="I13697" s="6" t="s">
        <v>1303</v>
      </c>
      <c r="K13697" s="6">
        <v>167</v>
      </c>
    </row>
    <row r="13698" spans="1:11">
      <c r="A13698" s="6">
        <v>76049845</v>
      </c>
      <c r="B13698" t="s">
        <v>15088</v>
      </c>
      <c r="C13698" s="6" t="s">
        <v>351</v>
      </c>
      <c r="D13698" s="6">
        <v>27</v>
      </c>
      <c r="E13698" s="6">
        <v>111</v>
      </c>
      <c r="F13698" s="6">
        <v>111</v>
      </c>
      <c r="G13698" s="1">
        <v>125</v>
      </c>
      <c r="H13698" s="6" t="s">
        <v>351</v>
      </c>
      <c r="I13698" s="6" t="s">
        <v>378</v>
      </c>
      <c r="K13698" s="6">
        <v>175</v>
      </c>
    </row>
    <row r="13699" spans="1:11">
      <c r="A13699" s="6">
        <v>27110030</v>
      </c>
      <c r="B13699" t="s">
        <v>15089</v>
      </c>
      <c r="C13699" s="6" t="s">
        <v>760</v>
      </c>
      <c r="D13699" s="6">
        <v>29</v>
      </c>
      <c r="E13699" s="6">
        <v>111</v>
      </c>
      <c r="F13699" s="6">
        <v>111</v>
      </c>
      <c r="G13699" s="1">
        <v>125</v>
      </c>
      <c r="H13699" s="6" t="s">
        <v>760</v>
      </c>
      <c r="I13699" s="6" t="s">
        <v>1055</v>
      </c>
      <c r="K13699" s="6">
        <v>178</v>
      </c>
    </row>
    <row r="13700" spans="1:11">
      <c r="A13700" s="6">
        <v>57022794</v>
      </c>
      <c r="B13700" t="s">
        <v>15090</v>
      </c>
      <c r="C13700" s="6" t="s">
        <v>2115</v>
      </c>
      <c r="D13700" s="6">
        <v>34</v>
      </c>
      <c r="E13700" s="6">
        <v>111</v>
      </c>
      <c r="F13700" s="6">
        <v>111</v>
      </c>
      <c r="G13700" s="1">
        <v>125</v>
      </c>
      <c r="H13700" s="6" t="s">
        <v>2115</v>
      </c>
      <c r="I13700" s="6" t="s">
        <v>494</v>
      </c>
      <c r="K13700" s="6">
        <v>187</v>
      </c>
    </row>
    <row r="13701" spans="1:11">
      <c r="A13701" s="6">
        <v>43372026</v>
      </c>
      <c r="B13701" t="s">
        <v>15091</v>
      </c>
      <c r="C13701" s="6" t="s">
        <v>1102</v>
      </c>
      <c r="D13701" s="6">
        <v>23</v>
      </c>
      <c r="E13701" s="6">
        <v>111</v>
      </c>
      <c r="F13701" s="6">
        <v>111</v>
      </c>
      <c r="G13701" s="1">
        <v>125</v>
      </c>
      <c r="H13701" s="6" t="s">
        <v>1102</v>
      </c>
      <c r="I13701" s="6" t="s">
        <v>1338</v>
      </c>
      <c r="K13701" s="6">
        <v>183</v>
      </c>
    </row>
    <row r="13702" spans="1:11">
      <c r="A13702" s="6">
        <v>19164863</v>
      </c>
      <c r="B13702" t="s">
        <v>15092</v>
      </c>
      <c r="C13702" s="6" t="s">
        <v>303</v>
      </c>
      <c r="D13702" s="6">
        <v>32</v>
      </c>
      <c r="E13702" s="6">
        <v>111</v>
      </c>
      <c r="F13702" s="6">
        <v>111</v>
      </c>
      <c r="G13702" s="1">
        <v>125</v>
      </c>
      <c r="H13702" s="6" t="s">
        <v>303</v>
      </c>
      <c r="I13702" s="6" t="s">
        <v>257</v>
      </c>
      <c r="K13702" s="6">
        <v>173</v>
      </c>
    </row>
    <row r="13703" spans="1:11">
      <c r="A13703" s="6">
        <v>86043123</v>
      </c>
      <c r="B13703" t="s">
        <v>15093</v>
      </c>
      <c r="C13703" s="6" t="s">
        <v>1213</v>
      </c>
      <c r="D13703" s="6">
        <v>29</v>
      </c>
      <c r="E13703" s="6">
        <v>111</v>
      </c>
      <c r="F13703" s="6">
        <v>111</v>
      </c>
      <c r="G13703" s="1">
        <v>125</v>
      </c>
      <c r="H13703" s="6" t="s">
        <v>1213</v>
      </c>
      <c r="I13703" s="6" t="s">
        <v>1283</v>
      </c>
      <c r="K13703" s="6">
        <v>171</v>
      </c>
    </row>
    <row r="13704" spans="1:11">
      <c r="A13704" s="6">
        <v>14023218</v>
      </c>
      <c r="B13704" t="s">
        <v>15094</v>
      </c>
      <c r="C13704" s="6" t="s">
        <v>1709</v>
      </c>
      <c r="D13704" s="6">
        <v>34</v>
      </c>
      <c r="E13704" s="6">
        <v>111</v>
      </c>
      <c r="F13704" s="6">
        <v>111</v>
      </c>
      <c r="G13704" s="1">
        <v>125</v>
      </c>
      <c r="H13704" s="6" t="s">
        <v>1709</v>
      </c>
      <c r="I13704" s="6" t="s">
        <v>1629</v>
      </c>
      <c r="K13704" s="6">
        <v>181</v>
      </c>
    </row>
    <row r="13705" spans="1:11">
      <c r="A13705" s="6">
        <v>76050688</v>
      </c>
      <c r="B13705" t="s">
        <v>15095</v>
      </c>
      <c r="C13705" s="6" t="s">
        <v>2115</v>
      </c>
      <c r="D13705" s="6">
        <v>31</v>
      </c>
      <c r="E13705" s="6">
        <v>111</v>
      </c>
      <c r="F13705" s="6">
        <v>111</v>
      </c>
      <c r="G13705" s="1">
        <v>125</v>
      </c>
      <c r="H13705" s="6" t="s">
        <v>2115</v>
      </c>
      <c r="I13705" s="6" t="s">
        <v>378</v>
      </c>
      <c r="K13705" s="6">
        <v>178</v>
      </c>
    </row>
    <row r="13706" spans="1:11">
      <c r="A13706" s="6">
        <v>86000708</v>
      </c>
      <c r="B13706" t="s">
        <v>15096</v>
      </c>
      <c r="C13706" s="6" t="s">
        <v>319</v>
      </c>
      <c r="D13706" s="6">
        <v>35</v>
      </c>
      <c r="E13706" s="6">
        <v>111</v>
      </c>
      <c r="F13706" s="6">
        <v>111</v>
      </c>
      <c r="G13706" s="1">
        <v>125</v>
      </c>
      <c r="H13706" s="6" t="s">
        <v>319</v>
      </c>
      <c r="I13706" s="6" t="s">
        <v>1283</v>
      </c>
      <c r="K13706" s="6">
        <v>181</v>
      </c>
    </row>
    <row r="13707" spans="1:11">
      <c r="A13707" s="6">
        <v>55029114</v>
      </c>
      <c r="B13707" t="s">
        <v>15097</v>
      </c>
      <c r="C13707" s="6" t="s">
        <v>377</v>
      </c>
      <c r="D13707" s="6">
        <v>34</v>
      </c>
      <c r="E13707" s="6">
        <v>111</v>
      </c>
      <c r="F13707" s="6">
        <v>111</v>
      </c>
      <c r="G13707" s="1">
        <v>125</v>
      </c>
      <c r="H13707" s="6" t="s">
        <v>377</v>
      </c>
      <c r="I13707" s="6" t="s">
        <v>306</v>
      </c>
      <c r="K13707" s="6">
        <v>186</v>
      </c>
    </row>
    <row r="13708" spans="1:11">
      <c r="A13708" s="6">
        <v>93024772</v>
      </c>
      <c r="B13708" t="s">
        <v>15098</v>
      </c>
      <c r="C13708" s="6" t="s">
        <v>377</v>
      </c>
      <c r="D13708" s="6">
        <v>31</v>
      </c>
      <c r="E13708" s="6">
        <v>111</v>
      </c>
      <c r="F13708" s="6">
        <v>111</v>
      </c>
      <c r="G13708" s="1">
        <v>125</v>
      </c>
      <c r="H13708" s="6" t="s">
        <v>377</v>
      </c>
      <c r="I13708" s="6" t="s">
        <v>857</v>
      </c>
      <c r="K13708" s="6">
        <v>181</v>
      </c>
    </row>
    <row r="13709" spans="1:11">
      <c r="A13709" s="6">
        <v>86061879</v>
      </c>
      <c r="B13709" t="s">
        <v>15099</v>
      </c>
      <c r="C13709" s="6" t="s">
        <v>488</v>
      </c>
      <c r="D13709" s="6">
        <v>30</v>
      </c>
      <c r="E13709" s="6">
        <v>111</v>
      </c>
      <c r="F13709" s="6">
        <v>111</v>
      </c>
      <c r="G13709" s="1">
        <v>125</v>
      </c>
      <c r="H13709" s="6" t="s">
        <v>488</v>
      </c>
      <c r="I13709" s="6" t="s">
        <v>378</v>
      </c>
      <c r="K13709" s="6">
        <v>176</v>
      </c>
    </row>
    <row r="13710" spans="1:11">
      <c r="A13710" s="6">
        <v>96052624</v>
      </c>
      <c r="B13710" t="s">
        <v>15100</v>
      </c>
      <c r="C13710" s="6" t="s">
        <v>319</v>
      </c>
      <c r="D13710" s="6">
        <v>29</v>
      </c>
      <c r="E13710" s="6">
        <v>111</v>
      </c>
      <c r="F13710" s="6">
        <v>111</v>
      </c>
      <c r="G13710" s="1">
        <v>125</v>
      </c>
      <c r="H13710" s="6" t="s">
        <v>319</v>
      </c>
      <c r="I13710" s="6" t="s">
        <v>731</v>
      </c>
      <c r="K13710" s="6">
        <v>179</v>
      </c>
    </row>
    <row r="13711" spans="1:11">
      <c r="A13711" s="6">
        <v>19191095</v>
      </c>
      <c r="B13711" t="s">
        <v>15101</v>
      </c>
      <c r="C13711" s="6" t="s">
        <v>303</v>
      </c>
      <c r="D13711" s="6">
        <v>29</v>
      </c>
      <c r="E13711" s="6">
        <v>111</v>
      </c>
      <c r="F13711" s="6">
        <v>111</v>
      </c>
      <c r="G13711" s="1">
        <v>125</v>
      </c>
      <c r="H13711" s="6" t="s">
        <v>303</v>
      </c>
      <c r="I13711" s="6" t="s">
        <v>257</v>
      </c>
      <c r="K13711" s="6">
        <v>170</v>
      </c>
    </row>
    <row r="13712" spans="1:11">
      <c r="A13712" s="6">
        <v>29225880</v>
      </c>
      <c r="B13712" t="s">
        <v>15102</v>
      </c>
      <c r="C13712" s="6" t="s">
        <v>377</v>
      </c>
      <c r="D13712" s="6">
        <v>23</v>
      </c>
      <c r="E13712" s="6">
        <v>111</v>
      </c>
      <c r="F13712" s="6">
        <v>111</v>
      </c>
      <c r="G13712" s="1">
        <v>125</v>
      </c>
      <c r="H13712" s="6" t="s">
        <v>377</v>
      </c>
      <c r="I13712" s="6" t="s">
        <v>1167</v>
      </c>
      <c r="K13712" s="6">
        <v>196</v>
      </c>
    </row>
    <row r="13713" spans="1:11">
      <c r="A13713" s="6">
        <v>80007061</v>
      </c>
      <c r="B13713" t="s">
        <v>15103</v>
      </c>
      <c r="C13713" s="6" t="s">
        <v>377</v>
      </c>
      <c r="D13713" s="6">
        <v>34</v>
      </c>
      <c r="E13713" s="6">
        <v>111</v>
      </c>
      <c r="F13713" s="6">
        <v>111</v>
      </c>
      <c r="G13713" s="1">
        <v>125</v>
      </c>
      <c r="H13713" s="6" t="s">
        <v>377</v>
      </c>
      <c r="I13713" s="6" t="s">
        <v>1688</v>
      </c>
      <c r="K13713" s="6">
        <v>182</v>
      </c>
    </row>
    <row r="13714" spans="1:11">
      <c r="A13714" s="6">
        <v>20046631</v>
      </c>
      <c r="B13714" t="s">
        <v>15104</v>
      </c>
      <c r="C13714" s="6" t="s">
        <v>1624</v>
      </c>
      <c r="D13714" s="6">
        <v>24</v>
      </c>
      <c r="E13714" s="6">
        <v>111</v>
      </c>
      <c r="F13714" s="6">
        <v>111</v>
      </c>
      <c r="G13714" s="1">
        <v>125</v>
      </c>
      <c r="H13714" s="6" t="s">
        <v>1624</v>
      </c>
      <c r="I13714" s="6" t="s">
        <v>15105</v>
      </c>
      <c r="K13714" s="6">
        <v>194</v>
      </c>
    </row>
    <row r="13715" spans="1:11">
      <c r="A13715" s="6">
        <v>86011446</v>
      </c>
      <c r="B13715" t="s">
        <v>15106</v>
      </c>
      <c r="C13715" s="6" t="s">
        <v>2112</v>
      </c>
      <c r="D13715" s="6">
        <v>34</v>
      </c>
      <c r="E13715" s="6">
        <v>111</v>
      </c>
      <c r="F13715" s="6">
        <v>111</v>
      </c>
      <c r="G13715" s="1">
        <v>125</v>
      </c>
      <c r="H13715" s="6" t="s">
        <v>2112</v>
      </c>
      <c r="I13715" s="6" t="s">
        <v>1283</v>
      </c>
      <c r="K13715" s="6">
        <v>171</v>
      </c>
    </row>
    <row r="13716" spans="1:11">
      <c r="A13716" s="6">
        <v>80026191</v>
      </c>
      <c r="B13716" t="s">
        <v>15107</v>
      </c>
      <c r="C13716" s="6" t="s">
        <v>2112</v>
      </c>
      <c r="D13716" s="6">
        <v>33</v>
      </c>
      <c r="E13716" s="6">
        <v>111</v>
      </c>
      <c r="F13716" s="6">
        <v>111</v>
      </c>
      <c r="G13716" s="1">
        <v>125</v>
      </c>
      <c r="H13716" s="6" t="s">
        <v>2112</v>
      </c>
      <c r="I13716" s="6" t="s">
        <v>3192</v>
      </c>
      <c r="K13716" s="6">
        <v>180</v>
      </c>
    </row>
    <row r="13717" spans="1:11">
      <c r="A13717" s="6">
        <v>29114888</v>
      </c>
      <c r="B13717" t="s">
        <v>15108</v>
      </c>
      <c r="C13717" s="6" t="s">
        <v>303</v>
      </c>
      <c r="D13717" s="6">
        <v>29</v>
      </c>
      <c r="E13717" s="6">
        <v>111</v>
      </c>
      <c r="F13717" s="6">
        <v>111</v>
      </c>
      <c r="G13717" s="1">
        <v>125</v>
      </c>
      <c r="H13717" s="6" t="s">
        <v>303</v>
      </c>
      <c r="I13717" s="6" t="s">
        <v>259</v>
      </c>
      <c r="K13717" s="6">
        <v>174</v>
      </c>
    </row>
    <row r="13718" spans="1:11">
      <c r="A13718" s="6">
        <v>2000026040</v>
      </c>
      <c r="B13718" t="s">
        <v>15109</v>
      </c>
      <c r="C13718" s="6" t="s">
        <v>319</v>
      </c>
      <c r="D13718" s="6">
        <v>25</v>
      </c>
      <c r="E13718" s="6">
        <v>111</v>
      </c>
      <c r="F13718" s="6">
        <v>111</v>
      </c>
      <c r="G13718" s="1">
        <v>125</v>
      </c>
      <c r="H13718" s="6" t="s">
        <v>319</v>
      </c>
      <c r="I13718" s="6" t="s">
        <v>348</v>
      </c>
      <c r="K13718" s="6">
        <v>175</v>
      </c>
    </row>
    <row r="13719" spans="1:11">
      <c r="A13719" s="6">
        <v>72053452</v>
      </c>
      <c r="B13719" t="s">
        <v>15110</v>
      </c>
      <c r="C13719" s="6" t="s">
        <v>1732</v>
      </c>
      <c r="D13719" s="6">
        <v>23</v>
      </c>
      <c r="E13719" s="6">
        <v>111</v>
      </c>
      <c r="F13719" s="6">
        <v>111</v>
      </c>
      <c r="G13719" s="1">
        <v>125</v>
      </c>
      <c r="H13719" s="6" t="s">
        <v>1732</v>
      </c>
      <c r="I13719" s="6" t="s">
        <v>811</v>
      </c>
      <c r="K13719" s="6">
        <v>183</v>
      </c>
    </row>
    <row r="13720" spans="1:11">
      <c r="A13720" s="6">
        <v>45046058</v>
      </c>
      <c r="B13720" t="s">
        <v>15111</v>
      </c>
      <c r="C13720" s="6" t="s">
        <v>1732</v>
      </c>
      <c r="D13720" s="6">
        <v>35</v>
      </c>
      <c r="E13720" s="6">
        <v>111</v>
      </c>
      <c r="F13720" s="6">
        <v>111</v>
      </c>
      <c r="G13720" s="1">
        <v>125</v>
      </c>
      <c r="H13720" s="6" t="s">
        <v>1732</v>
      </c>
      <c r="I13720" s="6" t="s">
        <v>2134</v>
      </c>
      <c r="K13720" s="6">
        <v>188</v>
      </c>
    </row>
    <row r="13721" spans="1:11">
      <c r="A13721" s="6">
        <v>93142922</v>
      </c>
      <c r="B13721" t="s">
        <v>15112</v>
      </c>
      <c r="C13721" s="6" t="s">
        <v>319</v>
      </c>
      <c r="D13721" s="6">
        <v>23</v>
      </c>
      <c r="E13721" s="6">
        <v>111</v>
      </c>
      <c r="F13721" s="6">
        <v>111</v>
      </c>
      <c r="G13721" s="1">
        <v>125</v>
      </c>
      <c r="H13721" s="6" t="s">
        <v>319</v>
      </c>
      <c r="I13721" s="6" t="s">
        <v>857</v>
      </c>
      <c r="K13721" s="6">
        <v>178</v>
      </c>
    </row>
    <row r="13722" spans="1:11">
      <c r="A13722" s="6">
        <v>27150884</v>
      </c>
      <c r="B13722" t="s">
        <v>15113</v>
      </c>
      <c r="C13722" s="6" t="s">
        <v>2115</v>
      </c>
      <c r="D13722" s="6">
        <v>22</v>
      </c>
      <c r="E13722" s="6">
        <v>111</v>
      </c>
      <c r="F13722" s="6">
        <v>111</v>
      </c>
      <c r="G13722" s="1">
        <v>125</v>
      </c>
      <c r="H13722" s="6" t="s">
        <v>2115</v>
      </c>
      <c r="I13722" s="6" t="s">
        <v>339</v>
      </c>
      <c r="K13722" s="6">
        <v>195</v>
      </c>
    </row>
    <row r="13723" spans="1:11">
      <c r="A13723" s="6">
        <v>2000041556</v>
      </c>
      <c r="B13723" t="s">
        <v>15114</v>
      </c>
      <c r="C13723" s="6" t="s">
        <v>619</v>
      </c>
      <c r="D13723" s="6">
        <v>22</v>
      </c>
      <c r="E13723" s="6">
        <v>111</v>
      </c>
      <c r="F13723" s="6">
        <v>111</v>
      </c>
      <c r="G13723" s="1">
        <v>125</v>
      </c>
      <c r="H13723" s="6" t="s">
        <v>619</v>
      </c>
      <c r="I13723" s="6" t="s">
        <v>603</v>
      </c>
      <c r="K13723" s="6">
        <v>186</v>
      </c>
    </row>
    <row r="13724" spans="1:11">
      <c r="A13724" s="6">
        <v>18104287</v>
      </c>
      <c r="B13724" t="s">
        <v>15115</v>
      </c>
      <c r="C13724" s="6" t="s">
        <v>640</v>
      </c>
      <c r="D13724" s="6">
        <v>25</v>
      </c>
      <c r="E13724" s="6">
        <v>111</v>
      </c>
      <c r="F13724" s="6">
        <v>111</v>
      </c>
      <c r="G13724" s="1">
        <v>125</v>
      </c>
      <c r="H13724" s="6" t="s">
        <v>640</v>
      </c>
      <c r="I13724" s="6" t="s">
        <v>15116</v>
      </c>
      <c r="K13724" s="6">
        <v>174</v>
      </c>
    </row>
    <row r="13725" spans="1:11">
      <c r="A13725" s="6">
        <v>14119470</v>
      </c>
      <c r="B13725" t="s">
        <v>15117</v>
      </c>
      <c r="C13725" s="6" t="s">
        <v>1626</v>
      </c>
      <c r="D13725" s="6">
        <v>33</v>
      </c>
      <c r="E13725" s="6">
        <v>111</v>
      </c>
      <c r="F13725" s="6">
        <v>111</v>
      </c>
      <c r="G13725" s="1">
        <v>125</v>
      </c>
      <c r="H13725" s="6" t="s">
        <v>1626</v>
      </c>
      <c r="I13725" s="6" t="s">
        <v>603</v>
      </c>
      <c r="K13725" s="6">
        <v>167</v>
      </c>
    </row>
    <row r="13726" spans="1:11">
      <c r="A13726" s="6">
        <v>14238167</v>
      </c>
      <c r="B13726" t="s">
        <v>15118</v>
      </c>
      <c r="C13726" s="6" t="s">
        <v>319</v>
      </c>
      <c r="D13726" s="6">
        <v>23</v>
      </c>
      <c r="E13726" s="6">
        <v>111</v>
      </c>
      <c r="F13726" s="6">
        <v>111</v>
      </c>
      <c r="G13726" s="1">
        <v>125</v>
      </c>
      <c r="H13726" s="6" t="s">
        <v>319</v>
      </c>
      <c r="I13726" s="6" t="s">
        <v>603</v>
      </c>
      <c r="K13726" s="6">
        <v>178</v>
      </c>
    </row>
    <row r="13727" spans="1:11">
      <c r="A13727" s="6">
        <v>2000036374</v>
      </c>
      <c r="B13727" t="s">
        <v>15119</v>
      </c>
      <c r="C13727" s="6" t="s">
        <v>2198</v>
      </c>
      <c r="D13727" s="6">
        <v>23</v>
      </c>
      <c r="E13727" s="6">
        <v>111</v>
      </c>
      <c r="F13727" s="6">
        <v>111</v>
      </c>
      <c r="G13727" s="1">
        <v>125</v>
      </c>
      <c r="H13727" s="6" t="s">
        <v>2198</v>
      </c>
      <c r="I13727" s="6" t="s">
        <v>241</v>
      </c>
      <c r="K13727" s="6">
        <v>179</v>
      </c>
    </row>
    <row r="13728" spans="1:11">
      <c r="A13728" s="6">
        <v>19230473</v>
      </c>
      <c r="B13728" t="s">
        <v>15120</v>
      </c>
      <c r="C13728" s="6" t="s">
        <v>314</v>
      </c>
      <c r="D13728" s="6">
        <v>30</v>
      </c>
      <c r="E13728" s="6">
        <v>111</v>
      </c>
      <c r="F13728" s="6">
        <v>111</v>
      </c>
      <c r="G13728" s="1">
        <v>125</v>
      </c>
      <c r="H13728" s="6" t="s">
        <v>314</v>
      </c>
      <c r="I13728" s="6" t="s">
        <v>257</v>
      </c>
      <c r="K13728" s="6">
        <v>176</v>
      </c>
    </row>
    <row r="13729" spans="1:11">
      <c r="A13729" s="6">
        <v>5662576</v>
      </c>
      <c r="B13729" t="s">
        <v>15121</v>
      </c>
      <c r="C13729" s="6" t="s">
        <v>2115</v>
      </c>
      <c r="D13729" s="6">
        <v>34</v>
      </c>
      <c r="E13729" s="6">
        <v>111</v>
      </c>
      <c r="F13729" s="6">
        <v>111</v>
      </c>
      <c r="G13729" s="1">
        <v>125</v>
      </c>
      <c r="H13729" s="6" t="s">
        <v>2115</v>
      </c>
      <c r="I13729" s="6" t="s">
        <v>1303</v>
      </c>
      <c r="K13729" s="6">
        <v>179</v>
      </c>
    </row>
    <row r="13730" spans="1:11">
      <c r="A13730" s="6">
        <v>14022446</v>
      </c>
      <c r="B13730" t="s">
        <v>15122</v>
      </c>
      <c r="C13730" s="6" t="s">
        <v>319</v>
      </c>
      <c r="D13730" s="6">
        <v>34</v>
      </c>
      <c r="E13730" s="6">
        <v>111</v>
      </c>
      <c r="F13730" s="6">
        <v>111</v>
      </c>
      <c r="G13730" s="1">
        <v>125</v>
      </c>
      <c r="H13730" s="6" t="s">
        <v>319</v>
      </c>
      <c r="I13730" s="6" t="s">
        <v>187</v>
      </c>
      <c r="K13730" s="6">
        <v>178</v>
      </c>
    </row>
    <row r="13731" spans="1:11">
      <c r="A13731" s="6">
        <v>14000107</v>
      </c>
      <c r="B13731" t="s">
        <v>15123</v>
      </c>
      <c r="C13731" s="6" t="s">
        <v>319</v>
      </c>
      <c r="D13731" s="6">
        <v>37</v>
      </c>
      <c r="E13731" s="6">
        <v>111</v>
      </c>
      <c r="F13731" s="6">
        <v>111</v>
      </c>
      <c r="G13731" s="1">
        <v>125</v>
      </c>
      <c r="H13731" s="6" t="s">
        <v>319</v>
      </c>
      <c r="I13731" s="6" t="s">
        <v>187</v>
      </c>
      <c r="K13731" s="6">
        <v>172</v>
      </c>
    </row>
    <row r="13732" spans="1:11">
      <c r="A13732" s="6">
        <v>14022484</v>
      </c>
      <c r="B13732" t="s">
        <v>15124</v>
      </c>
      <c r="C13732" s="6" t="s">
        <v>377</v>
      </c>
      <c r="D13732" s="6">
        <v>36</v>
      </c>
      <c r="E13732" s="6">
        <v>111</v>
      </c>
      <c r="F13732" s="6">
        <v>111</v>
      </c>
      <c r="G13732" s="1">
        <v>125</v>
      </c>
      <c r="H13732" s="6" t="s">
        <v>377</v>
      </c>
      <c r="I13732" s="6" t="s">
        <v>603</v>
      </c>
      <c r="K13732" s="6">
        <v>180</v>
      </c>
    </row>
    <row r="13733" spans="1:11">
      <c r="A13733" s="6">
        <v>2000018664</v>
      </c>
      <c r="B13733" t="s">
        <v>15125</v>
      </c>
      <c r="C13733" s="6" t="s">
        <v>1080</v>
      </c>
      <c r="D13733" s="6">
        <v>24</v>
      </c>
      <c r="E13733" s="6">
        <v>111</v>
      </c>
      <c r="F13733" s="6">
        <v>111</v>
      </c>
      <c r="G13733" s="1">
        <v>125</v>
      </c>
      <c r="H13733" s="6" t="s">
        <v>1080</v>
      </c>
      <c r="I13733" s="6" t="s">
        <v>857</v>
      </c>
      <c r="K13733" s="6">
        <v>181</v>
      </c>
    </row>
    <row r="13734" spans="1:11">
      <c r="A13734" s="6">
        <v>96131409</v>
      </c>
      <c r="B13734" t="s">
        <v>15126</v>
      </c>
      <c r="C13734" s="6" t="s">
        <v>944</v>
      </c>
      <c r="D13734" s="6">
        <v>23</v>
      </c>
      <c r="E13734" s="6">
        <v>111</v>
      </c>
      <c r="F13734" s="6">
        <v>111</v>
      </c>
      <c r="G13734" s="1">
        <v>125</v>
      </c>
      <c r="H13734" s="6" t="s">
        <v>944</v>
      </c>
      <c r="I13734" s="6" t="s">
        <v>731</v>
      </c>
      <c r="K13734" s="6">
        <v>174</v>
      </c>
    </row>
    <row r="13735" spans="1:11">
      <c r="A13735" s="6">
        <v>83228312</v>
      </c>
      <c r="B13735" t="s">
        <v>15127</v>
      </c>
      <c r="C13735" s="6" t="s">
        <v>640</v>
      </c>
      <c r="D13735" s="6">
        <v>24</v>
      </c>
      <c r="E13735" s="6">
        <v>111</v>
      </c>
      <c r="F13735" s="6">
        <v>111</v>
      </c>
      <c r="G13735" s="1">
        <v>125</v>
      </c>
      <c r="H13735" s="6" t="s">
        <v>640</v>
      </c>
      <c r="I13735" s="6" t="s">
        <v>1730</v>
      </c>
      <c r="K13735" s="6">
        <v>182</v>
      </c>
    </row>
    <row r="13736" spans="1:11">
      <c r="A13736" s="6">
        <v>62230060</v>
      </c>
      <c r="B13736" t="s">
        <v>15128</v>
      </c>
      <c r="C13736" s="6" t="s">
        <v>7370</v>
      </c>
      <c r="D13736" s="6">
        <v>23</v>
      </c>
      <c r="E13736" s="6">
        <v>111</v>
      </c>
      <c r="F13736" s="6">
        <v>111</v>
      </c>
      <c r="G13736" s="1">
        <v>125</v>
      </c>
      <c r="H13736" s="6" t="s">
        <v>7370</v>
      </c>
      <c r="I13736" s="6" t="s">
        <v>1403</v>
      </c>
      <c r="K13736" s="6">
        <v>181</v>
      </c>
    </row>
    <row r="13737" spans="1:11">
      <c r="A13737" s="6">
        <v>76014910</v>
      </c>
      <c r="B13737" t="s">
        <v>15129</v>
      </c>
      <c r="C13737" s="6" t="s">
        <v>2115</v>
      </c>
      <c r="D13737" s="6">
        <v>32</v>
      </c>
      <c r="E13737" s="6">
        <v>111</v>
      </c>
      <c r="F13737" s="6">
        <v>111</v>
      </c>
      <c r="G13737" s="1">
        <v>125</v>
      </c>
      <c r="H13737" s="6" t="s">
        <v>2115</v>
      </c>
      <c r="I13737" s="6" t="s">
        <v>3403</v>
      </c>
      <c r="K13737" s="6">
        <v>183</v>
      </c>
    </row>
    <row r="13738" spans="1:11">
      <c r="A13738" s="6">
        <v>2000026367</v>
      </c>
      <c r="B13738" t="s">
        <v>15130</v>
      </c>
      <c r="C13738" s="6" t="s">
        <v>377</v>
      </c>
      <c r="D13738" s="6">
        <v>26</v>
      </c>
      <c r="E13738" s="6">
        <v>111</v>
      </c>
      <c r="F13738" s="6">
        <v>111</v>
      </c>
      <c r="G13738" s="1">
        <v>125</v>
      </c>
      <c r="H13738" s="6" t="s">
        <v>377</v>
      </c>
      <c r="I13738" s="6" t="s">
        <v>257</v>
      </c>
      <c r="K13738" s="6">
        <v>183</v>
      </c>
    </row>
    <row r="13739" spans="1:11">
      <c r="A13739" s="6">
        <v>53138034</v>
      </c>
      <c r="B13739" t="s">
        <v>15131</v>
      </c>
      <c r="C13739" s="6" t="s">
        <v>728</v>
      </c>
      <c r="D13739" s="6">
        <v>26</v>
      </c>
      <c r="E13739" s="6">
        <v>111</v>
      </c>
      <c r="F13739" s="6">
        <v>111</v>
      </c>
      <c r="G13739" s="1">
        <v>125</v>
      </c>
      <c r="H13739" s="6" t="s">
        <v>728</v>
      </c>
      <c r="I13739" s="6" t="s">
        <v>729</v>
      </c>
      <c r="K13739" s="6">
        <v>186</v>
      </c>
    </row>
    <row r="13740" spans="1:11">
      <c r="A13740" s="6">
        <v>98041022</v>
      </c>
      <c r="B13740" t="s">
        <v>15132</v>
      </c>
      <c r="C13740" s="6" t="s">
        <v>1747</v>
      </c>
      <c r="D13740" s="6">
        <v>28</v>
      </c>
      <c r="E13740" s="6">
        <v>111</v>
      </c>
      <c r="F13740" s="6">
        <v>111</v>
      </c>
      <c r="G13740" s="1">
        <v>125</v>
      </c>
      <c r="H13740" s="6" t="s">
        <v>1747</v>
      </c>
      <c r="I13740" s="6" t="s">
        <v>2426</v>
      </c>
      <c r="K13740" s="6">
        <v>176</v>
      </c>
    </row>
    <row r="13741" spans="1:11">
      <c r="A13741" s="6">
        <v>67177483</v>
      </c>
      <c r="B13741" t="s">
        <v>15133</v>
      </c>
      <c r="C13741" s="6" t="s">
        <v>1671</v>
      </c>
      <c r="D13741" s="6">
        <v>31</v>
      </c>
      <c r="E13741" s="6">
        <v>111</v>
      </c>
      <c r="F13741" s="6">
        <v>111</v>
      </c>
      <c r="G13741" s="1">
        <v>125</v>
      </c>
      <c r="H13741" s="6" t="s">
        <v>1671</v>
      </c>
      <c r="I13741" s="6" t="s">
        <v>348</v>
      </c>
      <c r="K13741" s="6">
        <v>170</v>
      </c>
    </row>
    <row r="13742" spans="1:11">
      <c r="A13742" s="6">
        <v>53093535</v>
      </c>
      <c r="B13742" t="s">
        <v>15134</v>
      </c>
      <c r="C13742" s="6" t="s">
        <v>2115</v>
      </c>
      <c r="D13742" s="6">
        <v>29</v>
      </c>
      <c r="E13742" s="6">
        <v>111</v>
      </c>
      <c r="F13742" s="6">
        <v>111</v>
      </c>
      <c r="G13742" s="1">
        <v>125</v>
      </c>
      <c r="H13742" s="6" t="s">
        <v>2115</v>
      </c>
      <c r="I13742" s="6" t="s">
        <v>729</v>
      </c>
      <c r="K13742" s="6">
        <v>189</v>
      </c>
    </row>
    <row r="13743" spans="1:11">
      <c r="A13743" s="6">
        <v>86054425</v>
      </c>
      <c r="B13743" t="s">
        <v>15135</v>
      </c>
      <c r="C13743" s="6" t="s">
        <v>488</v>
      </c>
      <c r="D13743" s="6">
        <v>25</v>
      </c>
      <c r="E13743" s="6">
        <v>111</v>
      </c>
      <c r="F13743" s="6">
        <v>111</v>
      </c>
      <c r="G13743" s="1">
        <v>125</v>
      </c>
      <c r="H13743" s="6" t="s">
        <v>488</v>
      </c>
      <c r="I13743" s="6" t="s">
        <v>1283</v>
      </c>
      <c r="K13743" s="6">
        <v>177</v>
      </c>
    </row>
    <row r="13744" spans="1:11">
      <c r="A13744" s="6">
        <v>18054105</v>
      </c>
      <c r="B13744" t="s">
        <v>15136</v>
      </c>
      <c r="C13744" s="6" t="s">
        <v>311</v>
      </c>
      <c r="D13744" s="6">
        <v>30</v>
      </c>
      <c r="E13744" s="6">
        <v>111</v>
      </c>
      <c r="F13744" s="6">
        <v>111</v>
      </c>
      <c r="G13744" s="1">
        <v>125</v>
      </c>
      <c r="H13744" s="6" t="s">
        <v>311</v>
      </c>
      <c r="I13744" s="6" t="s">
        <v>15137</v>
      </c>
      <c r="K13744" s="6">
        <v>185</v>
      </c>
    </row>
    <row r="13745" spans="1:11">
      <c r="A13745" s="6">
        <v>2000013136</v>
      </c>
      <c r="B13745" t="s">
        <v>15138</v>
      </c>
      <c r="C13745" s="6" t="s">
        <v>2112</v>
      </c>
      <c r="D13745" s="6">
        <v>21</v>
      </c>
      <c r="E13745" s="6">
        <v>111</v>
      </c>
      <c r="F13745" s="6">
        <v>111</v>
      </c>
      <c r="G13745" s="1">
        <v>125</v>
      </c>
      <c r="H13745" s="6" t="s">
        <v>2112</v>
      </c>
      <c r="I13745" s="6" t="s">
        <v>15139</v>
      </c>
      <c r="K13745" s="6">
        <v>183</v>
      </c>
    </row>
    <row r="13746" spans="1:11">
      <c r="A13746" s="6">
        <v>45095522</v>
      </c>
      <c r="B13746" t="s">
        <v>15140</v>
      </c>
      <c r="C13746" s="6" t="s">
        <v>303</v>
      </c>
      <c r="D13746" s="6">
        <v>31</v>
      </c>
      <c r="E13746" s="6">
        <v>111</v>
      </c>
      <c r="F13746" s="6">
        <v>111</v>
      </c>
      <c r="G13746" s="1">
        <v>125</v>
      </c>
      <c r="H13746" s="6" t="s">
        <v>303</v>
      </c>
      <c r="I13746" s="6" t="s">
        <v>2134</v>
      </c>
      <c r="K13746" s="6">
        <v>176</v>
      </c>
    </row>
    <row r="13747" spans="1:11">
      <c r="A13747" s="6">
        <v>2000118364</v>
      </c>
      <c r="B13747" t="s">
        <v>15141</v>
      </c>
      <c r="C13747" s="6" t="s">
        <v>2112</v>
      </c>
      <c r="D13747" s="6">
        <v>21</v>
      </c>
      <c r="E13747" s="6">
        <v>111</v>
      </c>
      <c r="F13747" s="6">
        <v>111</v>
      </c>
      <c r="G13747" s="1">
        <v>125</v>
      </c>
      <c r="H13747" s="6" t="s">
        <v>2112</v>
      </c>
      <c r="I13747" s="6" t="s">
        <v>406</v>
      </c>
      <c r="K13747" s="6">
        <v>181</v>
      </c>
    </row>
    <row r="13748" spans="1:11">
      <c r="A13748" s="6">
        <v>61014755</v>
      </c>
      <c r="B13748" t="s">
        <v>15142</v>
      </c>
      <c r="C13748" s="6" t="s">
        <v>377</v>
      </c>
      <c r="D13748" s="6">
        <v>34</v>
      </c>
      <c r="E13748" s="6">
        <v>111</v>
      </c>
      <c r="F13748" s="6">
        <v>111</v>
      </c>
      <c r="G13748" s="1">
        <v>125</v>
      </c>
      <c r="H13748" s="6" t="s">
        <v>377</v>
      </c>
      <c r="I13748" s="6" t="s">
        <v>259</v>
      </c>
      <c r="K13748" s="6">
        <v>188</v>
      </c>
    </row>
    <row r="13749" spans="1:11">
      <c r="A13749" s="6">
        <v>45116314</v>
      </c>
      <c r="B13749" t="s">
        <v>15143</v>
      </c>
      <c r="C13749" s="6" t="s">
        <v>2160</v>
      </c>
      <c r="D13749" s="6">
        <v>24</v>
      </c>
      <c r="E13749" s="6">
        <v>111</v>
      </c>
      <c r="F13749" s="6">
        <v>111</v>
      </c>
      <c r="G13749" s="1">
        <v>125</v>
      </c>
      <c r="H13749" s="6" t="s">
        <v>2160</v>
      </c>
      <c r="I13749" s="6" t="s">
        <v>2134</v>
      </c>
      <c r="K13749" s="6">
        <v>173</v>
      </c>
    </row>
    <row r="13750" spans="1:11">
      <c r="A13750" s="6">
        <v>93129236</v>
      </c>
      <c r="B13750" t="s">
        <v>15144</v>
      </c>
      <c r="C13750" s="6" t="s">
        <v>240</v>
      </c>
      <c r="D13750" s="6">
        <v>23</v>
      </c>
      <c r="E13750" s="6">
        <v>111</v>
      </c>
      <c r="F13750" s="6">
        <v>111</v>
      </c>
      <c r="G13750" s="1">
        <v>125</v>
      </c>
      <c r="H13750" s="6" t="s">
        <v>240</v>
      </c>
      <c r="I13750" s="6" t="s">
        <v>8998</v>
      </c>
      <c r="K13750" s="6">
        <v>183</v>
      </c>
    </row>
    <row r="13751" spans="1:11">
      <c r="A13751" s="6">
        <v>75035648</v>
      </c>
      <c r="B13751" t="s">
        <v>15145</v>
      </c>
      <c r="C13751" s="6" t="s">
        <v>944</v>
      </c>
      <c r="D13751" s="6">
        <v>27</v>
      </c>
      <c r="E13751" s="6">
        <v>111</v>
      </c>
      <c r="F13751" s="6">
        <v>111</v>
      </c>
      <c r="G13751" s="1">
        <v>125</v>
      </c>
      <c r="H13751" s="6" t="s">
        <v>944</v>
      </c>
      <c r="I13751" s="6" t="s">
        <v>2639</v>
      </c>
      <c r="K13751" s="6">
        <v>166</v>
      </c>
    </row>
    <row r="13752" spans="1:11">
      <c r="A13752" s="6">
        <v>2000144523</v>
      </c>
      <c r="B13752" t="s">
        <v>15146</v>
      </c>
      <c r="C13752" s="6" t="s">
        <v>488</v>
      </c>
      <c r="D13752" s="6">
        <v>21</v>
      </c>
      <c r="E13752" s="6">
        <v>111</v>
      </c>
      <c r="F13752" s="6">
        <v>111</v>
      </c>
      <c r="G13752" s="1">
        <v>125</v>
      </c>
      <c r="H13752" s="6" t="s">
        <v>488</v>
      </c>
      <c r="I13752" s="6" t="s">
        <v>442</v>
      </c>
      <c r="K13752" s="6">
        <v>175</v>
      </c>
    </row>
    <row r="13753" spans="1:11">
      <c r="A13753" s="6">
        <v>53074943</v>
      </c>
      <c r="B13753" t="s">
        <v>15147</v>
      </c>
      <c r="C13753" s="6" t="s">
        <v>488</v>
      </c>
      <c r="D13753" s="6">
        <v>28</v>
      </c>
      <c r="E13753" s="6">
        <v>111</v>
      </c>
      <c r="F13753" s="6">
        <v>111</v>
      </c>
      <c r="G13753" s="1">
        <v>125</v>
      </c>
      <c r="H13753" s="6" t="s">
        <v>488</v>
      </c>
      <c r="I13753" s="6" t="s">
        <v>9707</v>
      </c>
      <c r="K13753" s="6">
        <v>176</v>
      </c>
    </row>
    <row r="13754" spans="1:11">
      <c r="A13754" s="6">
        <v>2000138383</v>
      </c>
      <c r="B13754" t="s">
        <v>15148</v>
      </c>
      <c r="C13754" s="6" t="s">
        <v>1213</v>
      </c>
      <c r="D13754" s="6">
        <v>21</v>
      </c>
      <c r="E13754" s="6">
        <v>111</v>
      </c>
      <c r="F13754" s="6">
        <v>111</v>
      </c>
      <c r="G13754" s="1">
        <v>124</v>
      </c>
      <c r="H13754" s="6" t="s">
        <v>1213</v>
      </c>
      <c r="I13754" s="6" t="s">
        <v>2742</v>
      </c>
      <c r="K13754" s="6">
        <v>165</v>
      </c>
    </row>
    <row r="13755" spans="1:11">
      <c r="A13755" s="6">
        <v>43079191</v>
      </c>
      <c r="B13755" t="s">
        <v>15149</v>
      </c>
      <c r="C13755" s="6" t="s">
        <v>640</v>
      </c>
      <c r="D13755" s="6">
        <v>31</v>
      </c>
      <c r="E13755" s="6">
        <v>111</v>
      </c>
      <c r="F13755" s="6">
        <v>111</v>
      </c>
      <c r="G13755" s="1">
        <v>124</v>
      </c>
      <c r="H13755" s="6" t="s">
        <v>640</v>
      </c>
      <c r="I13755" s="6" t="s">
        <v>236</v>
      </c>
      <c r="K13755" s="6">
        <v>185</v>
      </c>
    </row>
    <row r="13756" spans="1:11">
      <c r="A13756" s="6">
        <v>79010404</v>
      </c>
      <c r="B13756" t="s">
        <v>15150</v>
      </c>
      <c r="C13756" s="6" t="s">
        <v>7747</v>
      </c>
      <c r="D13756" s="6">
        <v>34</v>
      </c>
      <c r="E13756" s="6">
        <v>111</v>
      </c>
      <c r="F13756" s="6">
        <v>111</v>
      </c>
      <c r="G13756" s="1">
        <v>124</v>
      </c>
      <c r="H13756" s="6" t="s">
        <v>7747</v>
      </c>
      <c r="I13756" s="6" t="s">
        <v>241</v>
      </c>
      <c r="K13756" s="6">
        <v>178</v>
      </c>
    </row>
    <row r="13757" spans="1:11">
      <c r="A13757" s="6">
        <v>43124836</v>
      </c>
      <c r="B13757" t="s">
        <v>15151</v>
      </c>
      <c r="C13757" s="6" t="s">
        <v>2160</v>
      </c>
      <c r="D13757" s="6">
        <v>31</v>
      </c>
      <c r="E13757" s="6">
        <v>111</v>
      </c>
      <c r="F13757" s="6">
        <v>111</v>
      </c>
      <c r="G13757" s="1">
        <v>124</v>
      </c>
      <c r="H13757" s="6" t="s">
        <v>2160</v>
      </c>
      <c r="I13757" s="6" t="s">
        <v>236</v>
      </c>
      <c r="K13757" s="6">
        <v>180</v>
      </c>
    </row>
    <row r="13758" spans="1:11">
      <c r="A13758" s="6">
        <v>72023389</v>
      </c>
      <c r="B13758" t="s">
        <v>15152</v>
      </c>
      <c r="C13758" s="6" t="s">
        <v>2112</v>
      </c>
      <c r="D13758" s="6">
        <v>33</v>
      </c>
      <c r="E13758" s="6">
        <v>111</v>
      </c>
      <c r="F13758" s="6">
        <v>111</v>
      </c>
      <c r="G13758" s="1">
        <v>124</v>
      </c>
      <c r="H13758" s="6" t="s">
        <v>2112</v>
      </c>
      <c r="I13758" s="6" t="s">
        <v>5467</v>
      </c>
      <c r="K13758" s="6">
        <v>158</v>
      </c>
    </row>
    <row r="13759" spans="1:11">
      <c r="A13759" s="6">
        <v>85084443</v>
      </c>
      <c r="B13759" t="s">
        <v>15153</v>
      </c>
      <c r="C13759" s="6" t="s">
        <v>319</v>
      </c>
      <c r="D13759" s="6">
        <v>33</v>
      </c>
      <c r="E13759" s="6">
        <v>111</v>
      </c>
      <c r="F13759" s="6">
        <v>111</v>
      </c>
      <c r="G13759" s="1">
        <v>124</v>
      </c>
      <c r="H13759" s="6" t="s">
        <v>319</v>
      </c>
      <c r="I13759" s="6" t="s">
        <v>344</v>
      </c>
      <c r="K13759" s="6">
        <v>178</v>
      </c>
    </row>
    <row r="13760" spans="1:11">
      <c r="A13760" s="6">
        <v>66044498</v>
      </c>
      <c r="B13760" t="s">
        <v>15154</v>
      </c>
      <c r="C13760" s="6" t="s">
        <v>589</v>
      </c>
      <c r="D13760" s="6">
        <v>24</v>
      </c>
      <c r="E13760" s="6">
        <v>111</v>
      </c>
      <c r="F13760" s="6">
        <v>111</v>
      </c>
      <c r="G13760" s="1">
        <v>124</v>
      </c>
      <c r="H13760" s="6" t="s">
        <v>589</v>
      </c>
      <c r="I13760" s="6" t="s">
        <v>1701</v>
      </c>
      <c r="K13760" s="6">
        <v>187</v>
      </c>
    </row>
    <row r="13761" spans="1:11">
      <c r="A13761" s="6">
        <v>14118131</v>
      </c>
      <c r="B13761" t="s">
        <v>15155</v>
      </c>
      <c r="C13761" s="6" t="s">
        <v>589</v>
      </c>
      <c r="D13761" s="6">
        <v>30</v>
      </c>
      <c r="E13761" s="6">
        <v>111</v>
      </c>
      <c r="F13761" s="6">
        <v>111</v>
      </c>
      <c r="G13761" s="1">
        <v>124</v>
      </c>
      <c r="H13761" s="6" t="s">
        <v>589</v>
      </c>
      <c r="I13761" s="6" t="s">
        <v>603</v>
      </c>
      <c r="K13761" s="6">
        <v>184</v>
      </c>
    </row>
    <row r="13762" spans="1:11">
      <c r="A13762" s="6">
        <v>24023713</v>
      </c>
      <c r="B13762" t="s">
        <v>15156</v>
      </c>
      <c r="C13762" s="6" t="s">
        <v>1709</v>
      </c>
      <c r="D13762" s="6">
        <v>32</v>
      </c>
      <c r="E13762" s="6">
        <v>111</v>
      </c>
      <c r="F13762" s="6">
        <v>111</v>
      </c>
      <c r="G13762" s="1">
        <v>124</v>
      </c>
      <c r="H13762" s="6" t="s">
        <v>1709</v>
      </c>
      <c r="I13762" s="6" t="s">
        <v>657</v>
      </c>
      <c r="K13762" s="6">
        <v>185</v>
      </c>
    </row>
    <row r="13763" spans="1:11">
      <c r="A13763" s="6">
        <v>91175089</v>
      </c>
      <c r="B13763" t="s">
        <v>15157</v>
      </c>
      <c r="C13763" s="6" t="s">
        <v>377</v>
      </c>
      <c r="D13763" s="6">
        <v>27</v>
      </c>
      <c r="E13763" s="6">
        <v>111</v>
      </c>
      <c r="F13763" s="6">
        <v>111</v>
      </c>
      <c r="G13763" s="1">
        <v>124</v>
      </c>
      <c r="H13763" s="6" t="s">
        <v>377</v>
      </c>
      <c r="I13763" s="6" t="s">
        <v>5026</v>
      </c>
      <c r="K13763" s="6">
        <v>189</v>
      </c>
    </row>
    <row r="13764" spans="1:11">
      <c r="A13764" s="6">
        <v>45096001</v>
      </c>
      <c r="B13764" t="s">
        <v>15158</v>
      </c>
      <c r="C13764" s="6" t="s">
        <v>966</v>
      </c>
      <c r="D13764" s="6">
        <v>26</v>
      </c>
      <c r="E13764" s="6">
        <v>111</v>
      </c>
      <c r="F13764" s="6">
        <v>111</v>
      </c>
      <c r="G13764" s="1">
        <v>124</v>
      </c>
      <c r="H13764" s="6" t="s">
        <v>966</v>
      </c>
      <c r="I13764" s="6" t="s">
        <v>2134</v>
      </c>
      <c r="K13764" s="6">
        <v>166</v>
      </c>
    </row>
    <row r="13765" spans="1:11">
      <c r="A13765" s="6">
        <v>19102663</v>
      </c>
      <c r="B13765" t="s">
        <v>15159</v>
      </c>
      <c r="C13765" s="6" t="s">
        <v>1626</v>
      </c>
      <c r="D13765" s="6">
        <v>33</v>
      </c>
      <c r="E13765" s="6">
        <v>111</v>
      </c>
      <c r="F13765" s="6">
        <v>111</v>
      </c>
      <c r="G13765" s="1">
        <v>124</v>
      </c>
      <c r="H13765" s="6" t="s">
        <v>1626</v>
      </c>
      <c r="I13765" s="6" t="s">
        <v>257</v>
      </c>
      <c r="K13765" s="6">
        <v>172</v>
      </c>
    </row>
    <row r="13766" spans="1:11">
      <c r="A13766" s="6">
        <v>37020446</v>
      </c>
      <c r="B13766" t="s">
        <v>15160</v>
      </c>
      <c r="C13766" s="6" t="s">
        <v>2115</v>
      </c>
      <c r="D13766" s="6">
        <v>31</v>
      </c>
      <c r="E13766" s="6">
        <v>111</v>
      </c>
      <c r="F13766" s="6">
        <v>111</v>
      </c>
      <c r="G13766" s="1">
        <v>124</v>
      </c>
      <c r="H13766" s="6" t="s">
        <v>2115</v>
      </c>
      <c r="I13766" s="6" t="s">
        <v>15161</v>
      </c>
      <c r="K13766" s="6">
        <v>191</v>
      </c>
    </row>
    <row r="13767" spans="1:11">
      <c r="A13767" s="6">
        <v>53104571</v>
      </c>
      <c r="B13767" t="s">
        <v>15162</v>
      </c>
      <c r="C13767" s="6" t="s">
        <v>640</v>
      </c>
      <c r="D13767" s="6">
        <v>31</v>
      </c>
      <c r="E13767" s="6">
        <v>111</v>
      </c>
      <c r="F13767" s="6">
        <v>111</v>
      </c>
      <c r="G13767" s="1">
        <v>124</v>
      </c>
      <c r="H13767" s="6" t="s">
        <v>640</v>
      </c>
      <c r="I13767" s="6" t="s">
        <v>729</v>
      </c>
      <c r="K13767" s="6">
        <v>187</v>
      </c>
    </row>
    <row r="13768" spans="1:11">
      <c r="A13768" s="6">
        <v>168240</v>
      </c>
      <c r="B13768" t="s">
        <v>15163</v>
      </c>
      <c r="C13768" s="6" t="s">
        <v>944</v>
      </c>
      <c r="D13768" s="6">
        <v>33</v>
      </c>
      <c r="E13768" s="6">
        <v>111</v>
      </c>
      <c r="F13768" s="6">
        <v>111</v>
      </c>
      <c r="G13768" s="1">
        <v>124</v>
      </c>
      <c r="H13768" s="6" t="s">
        <v>944</v>
      </c>
      <c r="I13768" s="6" t="s">
        <v>406</v>
      </c>
      <c r="K13768" s="6">
        <v>177</v>
      </c>
    </row>
    <row r="13769" spans="1:11">
      <c r="A13769" s="6">
        <v>75030903</v>
      </c>
      <c r="B13769" t="s">
        <v>15164</v>
      </c>
      <c r="C13769" s="6" t="s">
        <v>966</v>
      </c>
      <c r="D13769" s="6">
        <v>30</v>
      </c>
      <c r="E13769" s="6">
        <v>111</v>
      </c>
      <c r="F13769" s="6">
        <v>111</v>
      </c>
      <c r="G13769" s="1">
        <v>123</v>
      </c>
      <c r="H13769" s="6" t="s">
        <v>966</v>
      </c>
      <c r="I13769" s="6" t="s">
        <v>2639</v>
      </c>
      <c r="K13769" s="6">
        <v>179</v>
      </c>
    </row>
    <row r="13770" spans="1:11">
      <c r="A13770" s="6">
        <v>67157549</v>
      </c>
      <c r="B13770" t="s">
        <v>15165</v>
      </c>
      <c r="C13770" s="6" t="s">
        <v>619</v>
      </c>
      <c r="D13770" s="6">
        <v>32</v>
      </c>
      <c r="E13770" s="6">
        <v>111</v>
      </c>
      <c r="F13770" s="6">
        <v>111</v>
      </c>
      <c r="G13770" s="1">
        <v>123</v>
      </c>
      <c r="H13770" s="6" t="s">
        <v>619</v>
      </c>
      <c r="I13770" s="6" t="s">
        <v>194</v>
      </c>
      <c r="K13770" s="6">
        <v>190</v>
      </c>
    </row>
    <row r="13771" spans="1:11">
      <c r="A13771" s="6">
        <v>92092245</v>
      </c>
      <c r="B13771" t="s">
        <v>15166</v>
      </c>
      <c r="C13771" s="6" t="s">
        <v>2370</v>
      </c>
      <c r="D13771" s="6">
        <v>28</v>
      </c>
      <c r="E13771" s="6">
        <v>111</v>
      </c>
      <c r="F13771" s="6">
        <v>111</v>
      </c>
      <c r="G13771" s="1">
        <v>123</v>
      </c>
      <c r="H13771" s="6" t="s">
        <v>2370</v>
      </c>
      <c r="I13771" s="6" t="s">
        <v>1449</v>
      </c>
      <c r="K13771" s="6">
        <v>170</v>
      </c>
    </row>
    <row r="13772" spans="1:11">
      <c r="A13772" s="6">
        <v>16018571</v>
      </c>
      <c r="B13772" t="s">
        <v>15167</v>
      </c>
      <c r="C13772" s="6" t="s">
        <v>1673</v>
      </c>
      <c r="D13772" s="6">
        <v>35</v>
      </c>
      <c r="E13772" s="6">
        <v>111</v>
      </c>
      <c r="F13772" s="6">
        <v>111</v>
      </c>
      <c r="G13772" s="1">
        <v>123</v>
      </c>
      <c r="H13772" s="6" t="s">
        <v>1673</v>
      </c>
      <c r="I13772" s="6" t="s">
        <v>298</v>
      </c>
      <c r="K13772" s="6">
        <v>179</v>
      </c>
    </row>
    <row r="13773" spans="1:11">
      <c r="A13773" s="6">
        <v>14031126</v>
      </c>
      <c r="B13773" t="s">
        <v>15168</v>
      </c>
      <c r="C13773" s="6" t="s">
        <v>2157</v>
      </c>
      <c r="D13773" s="6">
        <v>34</v>
      </c>
      <c r="E13773" s="6">
        <v>111</v>
      </c>
      <c r="F13773" s="6">
        <v>111</v>
      </c>
      <c r="G13773" s="1">
        <v>123</v>
      </c>
      <c r="H13773" s="6" t="s">
        <v>2157</v>
      </c>
      <c r="I13773" s="6" t="s">
        <v>603</v>
      </c>
      <c r="K13773" s="6">
        <v>179</v>
      </c>
    </row>
    <row r="13774" spans="1:11">
      <c r="A13774" s="6">
        <v>2000236421</v>
      </c>
      <c r="B13774" t="s">
        <v>15169</v>
      </c>
      <c r="C13774" s="6" t="s">
        <v>966</v>
      </c>
      <c r="D13774" s="6">
        <v>27</v>
      </c>
      <c r="E13774" s="6">
        <v>111</v>
      </c>
      <c r="F13774" s="6">
        <v>111</v>
      </c>
      <c r="G13774" s="1">
        <v>123</v>
      </c>
      <c r="H13774" s="6" t="s">
        <v>966</v>
      </c>
      <c r="I13774" s="6" t="s">
        <v>2134</v>
      </c>
      <c r="K13774" s="6">
        <v>173</v>
      </c>
    </row>
    <row r="13775" spans="1:11">
      <c r="A13775" s="6">
        <v>93059397</v>
      </c>
      <c r="B13775" t="s">
        <v>15170</v>
      </c>
      <c r="C13775" s="6" t="s">
        <v>377</v>
      </c>
      <c r="D13775" s="6">
        <v>27</v>
      </c>
      <c r="E13775" s="6">
        <v>111</v>
      </c>
      <c r="F13775" s="6">
        <v>111</v>
      </c>
      <c r="G13775" s="1">
        <v>123</v>
      </c>
      <c r="H13775" s="6" t="s">
        <v>377</v>
      </c>
      <c r="I13775" s="6" t="s">
        <v>857</v>
      </c>
      <c r="K13775" s="6">
        <v>188</v>
      </c>
    </row>
    <row r="13776" spans="1:11">
      <c r="A13776" s="6">
        <v>19360960</v>
      </c>
      <c r="B13776" t="s">
        <v>15171</v>
      </c>
      <c r="C13776" s="6" t="s">
        <v>303</v>
      </c>
      <c r="D13776" s="6">
        <v>23</v>
      </c>
      <c r="E13776" s="6">
        <v>111</v>
      </c>
      <c r="F13776" s="6">
        <v>111</v>
      </c>
      <c r="G13776" s="1">
        <v>123</v>
      </c>
      <c r="H13776" s="6" t="s">
        <v>303</v>
      </c>
      <c r="I13776" s="6" t="s">
        <v>257</v>
      </c>
      <c r="K13776" s="6">
        <v>177</v>
      </c>
    </row>
    <row r="13777" spans="1:11">
      <c r="A13777" s="6">
        <v>2000068126</v>
      </c>
      <c r="B13777" t="s">
        <v>15172</v>
      </c>
      <c r="C13777" s="6" t="s">
        <v>1804</v>
      </c>
      <c r="D13777" s="6">
        <v>27</v>
      </c>
      <c r="E13777" s="6">
        <v>111</v>
      </c>
      <c r="F13777" s="6">
        <v>111</v>
      </c>
      <c r="G13777" s="1">
        <v>123</v>
      </c>
      <c r="H13777" s="6" t="s">
        <v>1804</v>
      </c>
      <c r="I13777" s="6" t="s">
        <v>1375</v>
      </c>
      <c r="K13777" s="6">
        <v>175</v>
      </c>
    </row>
    <row r="13778" spans="1:11">
      <c r="A13778" s="6">
        <v>57119898</v>
      </c>
      <c r="B13778" t="s">
        <v>15173</v>
      </c>
      <c r="C13778" s="6" t="s">
        <v>377</v>
      </c>
      <c r="D13778" s="6">
        <v>31</v>
      </c>
      <c r="E13778" s="6">
        <v>111</v>
      </c>
      <c r="F13778" s="6">
        <v>111</v>
      </c>
      <c r="G13778" s="1">
        <v>123</v>
      </c>
      <c r="H13778" s="6" t="s">
        <v>377</v>
      </c>
      <c r="I13778" s="6" t="s">
        <v>494</v>
      </c>
      <c r="K13778" s="6">
        <v>184</v>
      </c>
    </row>
    <row r="13779" spans="1:11">
      <c r="A13779" s="6">
        <v>965246</v>
      </c>
      <c r="B13779" t="s">
        <v>15174</v>
      </c>
      <c r="C13779" s="6" t="s">
        <v>2115</v>
      </c>
      <c r="D13779" s="6">
        <v>39</v>
      </c>
      <c r="E13779" s="6">
        <v>111</v>
      </c>
      <c r="F13779" s="6">
        <v>111</v>
      </c>
      <c r="G13779" s="1">
        <v>123</v>
      </c>
      <c r="H13779" s="6" t="s">
        <v>2115</v>
      </c>
      <c r="I13779" s="6" t="s">
        <v>603</v>
      </c>
      <c r="K13779" s="6">
        <v>188</v>
      </c>
    </row>
    <row r="13780" spans="1:11">
      <c r="A13780" s="6">
        <v>86067587</v>
      </c>
      <c r="B13780" t="s">
        <v>15175</v>
      </c>
      <c r="C13780" s="6" t="s">
        <v>319</v>
      </c>
      <c r="D13780" s="6">
        <v>25</v>
      </c>
      <c r="E13780" s="6">
        <v>111</v>
      </c>
      <c r="F13780" s="6">
        <v>111</v>
      </c>
      <c r="G13780" s="1">
        <v>123</v>
      </c>
      <c r="H13780" s="6" t="s">
        <v>319</v>
      </c>
      <c r="I13780" s="6" t="s">
        <v>1688</v>
      </c>
      <c r="K13780" s="6">
        <v>169</v>
      </c>
    </row>
    <row r="13781" spans="1:11">
      <c r="A13781" s="6">
        <v>2000007505</v>
      </c>
      <c r="B13781" t="s">
        <v>15176</v>
      </c>
      <c r="C13781" s="6" t="s">
        <v>1709</v>
      </c>
      <c r="D13781" s="6">
        <v>23</v>
      </c>
      <c r="E13781" s="6">
        <v>111</v>
      </c>
      <c r="F13781" s="6">
        <v>111</v>
      </c>
      <c r="G13781" s="1">
        <v>123</v>
      </c>
      <c r="H13781" s="6" t="s">
        <v>1709</v>
      </c>
      <c r="I13781" s="6" t="s">
        <v>378</v>
      </c>
      <c r="K13781" s="6">
        <v>187</v>
      </c>
    </row>
    <row r="13782" spans="1:11">
      <c r="A13782" s="6">
        <v>43300253</v>
      </c>
      <c r="B13782" t="s">
        <v>15177</v>
      </c>
      <c r="C13782" s="6" t="s">
        <v>319</v>
      </c>
      <c r="D13782" s="6">
        <v>25</v>
      </c>
      <c r="E13782" s="6">
        <v>111</v>
      </c>
      <c r="F13782" s="6">
        <v>111</v>
      </c>
      <c r="G13782" s="1">
        <v>123</v>
      </c>
      <c r="H13782" s="6" t="s">
        <v>319</v>
      </c>
      <c r="I13782" s="6" t="s">
        <v>236</v>
      </c>
      <c r="K13782" s="6">
        <v>180</v>
      </c>
    </row>
    <row r="13783" spans="1:11">
      <c r="A13783" s="6">
        <v>76014303</v>
      </c>
      <c r="B13783" t="s">
        <v>15178</v>
      </c>
      <c r="C13783" s="6" t="s">
        <v>640</v>
      </c>
      <c r="D13783" s="6">
        <v>35</v>
      </c>
      <c r="E13783" s="6">
        <v>111</v>
      </c>
      <c r="F13783" s="6">
        <v>111</v>
      </c>
      <c r="G13783" s="1">
        <v>123</v>
      </c>
      <c r="H13783" s="6" t="s">
        <v>640</v>
      </c>
      <c r="I13783" s="6" t="s">
        <v>378</v>
      </c>
      <c r="K13783" s="6">
        <v>177</v>
      </c>
    </row>
    <row r="13784" spans="1:11">
      <c r="A13784" s="6">
        <v>98007335</v>
      </c>
      <c r="B13784" t="s">
        <v>15179</v>
      </c>
      <c r="C13784" s="6" t="s">
        <v>2160</v>
      </c>
      <c r="D13784" s="6">
        <v>34</v>
      </c>
      <c r="E13784" s="6">
        <v>111</v>
      </c>
      <c r="F13784" s="6">
        <v>111</v>
      </c>
      <c r="G13784" s="1">
        <v>123</v>
      </c>
      <c r="H13784" s="6" t="s">
        <v>2160</v>
      </c>
      <c r="I13784" s="6" t="s">
        <v>6638</v>
      </c>
      <c r="K13784" s="6">
        <v>170</v>
      </c>
    </row>
    <row r="13785" spans="1:11">
      <c r="A13785" s="6">
        <v>57051925</v>
      </c>
      <c r="B13785" t="s">
        <v>15180</v>
      </c>
      <c r="C13785" s="6" t="s">
        <v>966</v>
      </c>
      <c r="D13785" s="6">
        <v>33</v>
      </c>
      <c r="E13785" s="6">
        <v>111</v>
      </c>
      <c r="F13785" s="6">
        <v>111</v>
      </c>
      <c r="G13785" s="1">
        <v>123</v>
      </c>
      <c r="H13785" s="6" t="s">
        <v>966</v>
      </c>
      <c r="I13785" s="6" t="s">
        <v>494</v>
      </c>
      <c r="K13785" s="6">
        <v>175</v>
      </c>
    </row>
    <row r="13786" spans="1:11">
      <c r="A13786" s="6">
        <v>71087382</v>
      </c>
      <c r="B13786" t="s">
        <v>15181</v>
      </c>
      <c r="C13786" s="6" t="s">
        <v>303</v>
      </c>
      <c r="D13786" s="6">
        <v>28</v>
      </c>
      <c r="E13786" s="6">
        <v>111</v>
      </c>
      <c r="F13786" s="6">
        <v>111</v>
      </c>
      <c r="G13786" s="1">
        <v>123</v>
      </c>
      <c r="H13786" s="6" t="s">
        <v>303</v>
      </c>
      <c r="I13786" s="6" t="s">
        <v>827</v>
      </c>
      <c r="K13786" s="6">
        <v>181</v>
      </c>
    </row>
    <row r="13787" spans="1:11">
      <c r="A13787" s="6">
        <v>91195965</v>
      </c>
      <c r="B13787" t="s">
        <v>15182</v>
      </c>
      <c r="C13787" s="6" t="s">
        <v>319</v>
      </c>
      <c r="D13787" s="6">
        <v>24</v>
      </c>
      <c r="E13787" s="6">
        <v>111</v>
      </c>
      <c r="F13787" s="6">
        <v>111</v>
      </c>
      <c r="G13787" s="1">
        <v>123</v>
      </c>
      <c r="H13787" s="6" t="s">
        <v>319</v>
      </c>
      <c r="I13787" s="6" t="s">
        <v>9278</v>
      </c>
      <c r="K13787" s="6">
        <v>196</v>
      </c>
    </row>
    <row r="13788" spans="1:11">
      <c r="A13788" s="6">
        <v>50041704</v>
      </c>
      <c r="B13788" t="s">
        <v>15183</v>
      </c>
      <c r="C13788" s="6" t="s">
        <v>645</v>
      </c>
      <c r="D13788" s="6">
        <v>33</v>
      </c>
      <c r="E13788" s="6">
        <v>111</v>
      </c>
      <c r="F13788" s="6">
        <v>111</v>
      </c>
      <c r="G13788" s="1">
        <v>123</v>
      </c>
      <c r="H13788" s="6" t="s">
        <v>645</v>
      </c>
      <c r="I13788" s="6" t="s">
        <v>5156</v>
      </c>
      <c r="K13788" s="6">
        <v>170</v>
      </c>
    </row>
    <row r="13789" spans="1:11">
      <c r="A13789" s="6">
        <v>53175441</v>
      </c>
      <c r="B13789" t="s">
        <v>15184</v>
      </c>
      <c r="C13789" s="6" t="s">
        <v>728</v>
      </c>
      <c r="D13789" s="6">
        <v>24</v>
      </c>
      <c r="E13789" s="6">
        <v>111</v>
      </c>
      <c r="F13789" s="6">
        <v>111</v>
      </c>
      <c r="G13789" s="1">
        <v>123</v>
      </c>
      <c r="H13789" s="6" t="s">
        <v>728</v>
      </c>
      <c r="I13789" s="6" t="s">
        <v>729</v>
      </c>
      <c r="K13789" s="6">
        <v>181</v>
      </c>
    </row>
    <row r="13790" spans="1:11">
      <c r="A13790" s="6">
        <v>18108569</v>
      </c>
      <c r="B13790" t="s">
        <v>15185</v>
      </c>
      <c r="C13790" s="6" t="s">
        <v>2112</v>
      </c>
      <c r="D13790" s="6">
        <v>27</v>
      </c>
      <c r="E13790" s="6">
        <v>111</v>
      </c>
      <c r="F13790" s="6">
        <v>111</v>
      </c>
      <c r="G13790" s="1">
        <v>123</v>
      </c>
      <c r="H13790" s="6" t="s">
        <v>2112</v>
      </c>
      <c r="I13790" s="6" t="s">
        <v>1055</v>
      </c>
      <c r="K13790" s="6">
        <v>175</v>
      </c>
    </row>
    <row r="13791" spans="1:11">
      <c r="A13791" s="6">
        <v>14019888</v>
      </c>
      <c r="B13791" t="s">
        <v>15186</v>
      </c>
      <c r="C13791" s="6" t="s">
        <v>2876</v>
      </c>
      <c r="D13791" s="6">
        <v>34</v>
      </c>
      <c r="E13791" s="6">
        <v>111</v>
      </c>
      <c r="F13791" s="6">
        <v>111</v>
      </c>
      <c r="G13791" s="1">
        <v>122</v>
      </c>
      <c r="H13791" s="6" t="s">
        <v>2876</v>
      </c>
      <c r="I13791" s="6" t="s">
        <v>603</v>
      </c>
      <c r="K13791" s="6">
        <v>180</v>
      </c>
    </row>
    <row r="13792" spans="1:11">
      <c r="A13792" s="6">
        <v>19290887</v>
      </c>
      <c r="B13792" t="s">
        <v>15187</v>
      </c>
      <c r="C13792" s="6" t="s">
        <v>2112</v>
      </c>
      <c r="D13792" s="6">
        <v>25</v>
      </c>
      <c r="E13792" s="6">
        <v>111</v>
      </c>
      <c r="F13792" s="6">
        <v>111</v>
      </c>
      <c r="G13792" s="1">
        <v>122</v>
      </c>
      <c r="H13792" s="6" t="s">
        <v>2112</v>
      </c>
      <c r="I13792" s="6" t="s">
        <v>257</v>
      </c>
      <c r="K13792" s="6">
        <v>180</v>
      </c>
    </row>
    <row r="13793" spans="1:11">
      <c r="A13793" s="6">
        <v>83228738</v>
      </c>
      <c r="B13793" t="s">
        <v>15188</v>
      </c>
      <c r="C13793" s="6" t="s">
        <v>303</v>
      </c>
      <c r="D13793" s="6">
        <v>24</v>
      </c>
      <c r="E13793" s="6">
        <v>111</v>
      </c>
      <c r="F13793" s="6">
        <v>111</v>
      </c>
      <c r="G13793" s="1">
        <v>122</v>
      </c>
      <c r="H13793" s="6" t="s">
        <v>303</v>
      </c>
      <c r="I13793" s="6" t="s">
        <v>1340</v>
      </c>
      <c r="K13793" s="6">
        <v>183</v>
      </c>
    </row>
    <row r="13794" spans="1:11">
      <c r="A13794" s="6">
        <v>49060783</v>
      </c>
      <c r="B13794" t="s">
        <v>15189</v>
      </c>
      <c r="C13794" s="6" t="s">
        <v>488</v>
      </c>
      <c r="D13794" s="6">
        <v>22</v>
      </c>
      <c r="E13794" s="6">
        <v>111</v>
      </c>
      <c r="F13794" s="6">
        <v>111</v>
      </c>
      <c r="G13794" s="1">
        <v>122</v>
      </c>
      <c r="H13794" s="6" t="s">
        <v>488</v>
      </c>
      <c r="I13794" s="6" t="s">
        <v>344</v>
      </c>
      <c r="K13794" s="6">
        <v>173</v>
      </c>
    </row>
    <row r="13795" spans="1:11">
      <c r="A13795" s="6">
        <v>79031904</v>
      </c>
      <c r="B13795" t="s">
        <v>15190</v>
      </c>
      <c r="C13795" s="6" t="s">
        <v>314</v>
      </c>
      <c r="D13795" s="6">
        <v>25</v>
      </c>
      <c r="E13795" s="6">
        <v>111</v>
      </c>
      <c r="F13795" s="6">
        <v>111</v>
      </c>
      <c r="G13795" s="1">
        <v>122</v>
      </c>
      <c r="H13795" s="6" t="s">
        <v>314</v>
      </c>
      <c r="I13795" s="6" t="s">
        <v>241</v>
      </c>
      <c r="K13795" s="6">
        <v>173</v>
      </c>
    </row>
    <row r="13796" spans="1:11">
      <c r="A13796" s="6">
        <v>20042016</v>
      </c>
      <c r="B13796" t="s">
        <v>15191</v>
      </c>
      <c r="C13796" s="6" t="s">
        <v>1624</v>
      </c>
      <c r="D13796" s="6">
        <v>28</v>
      </c>
      <c r="E13796" s="6">
        <v>111</v>
      </c>
      <c r="F13796" s="6">
        <v>111</v>
      </c>
      <c r="G13796" s="1">
        <v>122</v>
      </c>
      <c r="H13796" s="6" t="s">
        <v>1624</v>
      </c>
      <c r="I13796" s="6" t="s">
        <v>15192</v>
      </c>
      <c r="K13796" s="6">
        <v>186</v>
      </c>
    </row>
    <row r="13797" spans="1:11">
      <c r="A13797" s="6">
        <v>77062603</v>
      </c>
      <c r="B13797" t="s">
        <v>15193</v>
      </c>
      <c r="C13797" s="6" t="s">
        <v>319</v>
      </c>
      <c r="D13797" s="6">
        <v>24</v>
      </c>
      <c r="E13797" s="6">
        <v>111</v>
      </c>
      <c r="F13797" s="6">
        <v>111</v>
      </c>
      <c r="G13797" s="1">
        <v>122</v>
      </c>
      <c r="H13797" s="6" t="s">
        <v>319</v>
      </c>
      <c r="I13797" s="6" t="s">
        <v>2937</v>
      </c>
      <c r="K13797" s="6">
        <v>185</v>
      </c>
    </row>
    <row r="13798" spans="1:11">
      <c r="A13798" s="6">
        <v>14129967</v>
      </c>
      <c r="B13798" t="s">
        <v>15194</v>
      </c>
      <c r="C13798" s="6" t="s">
        <v>1626</v>
      </c>
      <c r="D13798" s="6">
        <v>29</v>
      </c>
      <c r="E13798" s="6">
        <v>111</v>
      </c>
      <c r="F13798" s="6">
        <v>111</v>
      </c>
      <c r="G13798" s="1">
        <v>122</v>
      </c>
      <c r="H13798" s="6" t="s">
        <v>1626</v>
      </c>
      <c r="I13798" s="6" t="s">
        <v>187</v>
      </c>
      <c r="K13798" s="6">
        <v>178</v>
      </c>
    </row>
    <row r="13799" spans="1:11">
      <c r="A13799" s="6">
        <v>67276121</v>
      </c>
      <c r="B13799" t="s">
        <v>15195</v>
      </c>
      <c r="C13799" s="6" t="s">
        <v>760</v>
      </c>
      <c r="D13799" s="6">
        <v>24</v>
      </c>
      <c r="E13799" s="6">
        <v>111</v>
      </c>
      <c r="F13799" s="6">
        <v>111</v>
      </c>
      <c r="G13799" s="1">
        <v>122</v>
      </c>
      <c r="H13799" s="6" t="s">
        <v>760</v>
      </c>
      <c r="I13799" s="6" t="s">
        <v>15196</v>
      </c>
      <c r="K13799" s="6">
        <v>176</v>
      </c>
    </row>
    <row r="13800" spans="1:11">
      <c r="A13800" s="6">
        <v>86029990</v>
      </c>
      <c r="B13800" t="s">
        <v>15197</v>
      </c>
      <c r="C13800" s="6" t="s">
        <v>377</v>
      </c>
      <c r="D13800" s="6">
        <v>33</v>
      </c>
      <c r="E13800" s="6">
        <v>111</v>
      </c>
      <c r="F13800" s="6">
        <v>111</v>
      </c>
      <c r="G13800" s="1">
        <v>122</v>
      </c>
      <c r="H13800" s="6" t="s">
        <v>377</v>
      </c>
      <c r="I13800" s="6" t="s">
        <v>1688</v>
      </c>
      <c r="K13800" s="6">
        <v>179</v>
      </c>
    </row>
    <row r="13801" spans="1:11">
      <c r="A13801" s="6">
        <v>78084191</v>
      </c>
      <c r="B13801" t="s">
        <v>15198</v>
      </c>
      <c r="C13801" s="6" t="s">
        <v>2157</v>
      </c>
      <c r="D13801" s="6">
        <v>30</v>
      </c>
      <c r="E13801" s="6">
        <v>111</v>
      </c>
      <c r="F13801" s="6">
        <v>111</v>
      </c>
      <c r="G13801" s="1">
        <v>122</v>
      </c>
      <c r="H13801" s="6" t="s">
        <v>2157</v>
      </c>
      <c r="I13801" s="6" t="s">
        <v>1661</v>
      </c>
      <c r="K13801" s="6">
        <v>174</v>
      </c>
    </row>
    <row r="13802" spans="1:11">
      <c r="A13802" s="6">
        <v>37028399</v>
      </c>
      <c r="B13802" t="s">
        <v>15199</v>
      </c>
      <c r="C13802" s="6" t="s">
        <v>1624</v>
      </c>
      <c r="D13802" s="6">
        <v>31</v>
      </c>
      <c r="E13802" s="6">
        <v>111</v>
      </c>
      <c r="F13802" s="6">
        <v>111</v>
      </c>
      <c r="G13802" s="1">
        <v>122</v>
      </c>
      <c r="H13802" s="6" t="s">
        <v>1624</v>
      </c>
      <c r="I13802" s="6" t="s">
        <v>406</v>
      </c>
      <c r="K13802" s="6">
        <v>188</v>
      </c>
    </row>
    <row r="13803" spans="1:11">
      <c r="A13803" s="6">
        <v>28067820</v>
      </c>
      <c r="B13803" t="s">
        <v>15200</v>
      </c>
      <c r="C13803" s="6" t="s">
        <v>2115</v>
      </c>
      <c r="D13803" s="6">
        <v>30</v>
      </c>
      <c r="E13803" s="6">
        <v>111</v>
      </c>
      <c r="F13803" s="6">
        <v>111</v>
      </c>
      <c r="G13803" s="1">
        <v>122</v>
      </c>
      <c r="H13803" s="6" t="s">
        <v>2115</v>
      </c>
      <c r="I13803" s="6" t="s">
        <v>15201</v>
      </c>
      <c r="K13803" s="6">
        <v>191</v>
      </c>
    </row>
    <row r="13804" spans="1:11">
      <c r="A13804" s="6">
        <v>57175903</v>
      </c>
      <c r="B13804" t="s">
        <v>15202</v>
      </c>
      <c r="C13804" s="6" t="s">
        <v>1213</v>
      </c>
      <c r="D13804" s="6">
        <v>22</v>
      </c>
      <c r="E13804" s="6">
        <v>111</v>
      </c>
      <c r="F13804" s="6">
        <v>111</v>
      </c>
      <c r="G13804" s="1">
        <v>122</v>
      </c>
      <c r="H13804" s="6" t="s">
        <v>1213</v>
      </c>
      <c r="I13804" s="6" t="s">
        <v>494</v>
      </c>
      <c r="K13804" s="6">
        <v>180</v>
      </c>
    </row>
    <row r="13805" spans="1:11">
      <c r="A13805" s="6">
        <v>86054894</v>
      </c>
      <c r="B13805" t="s">
        <v>15203</v>
      </c>
      <c r="C13805" s="6" t="s">
        <v>303</v>
      </c>
      <c r="D13805" s="6">
        <v>34</v>
      </c>
      <c r="E13805" s="6">
        <v>111</v>
      </c>
      <c r="F13805" s="6">
        <v>111</v>
      </c>
      <c r="G13805" s="1">
        <v>122</v>
      </c>
      <c r="H13805" s="6" t="s">
        <v>303</v>
      </c>
      <c r="I13805" s="6" t="s">
        <v>1688</v>
      </c>
      <c r="K13805" s="6">
        <v>181</v>
      </c>
    </row>
    <row r="13806" spans="1:11">
      <c r="A13806" s="6">
        <v>93031323</v>
      </c>
      <c r="B13806" t="s">
        <v>15204</v>
      </c>
      <c r="C13806" s="6" t="s">
        <v>488</v>
      </c>
      <c r="D13806" s="6">
        <v>29</v>
      </c>
      <c r="E13806" s="6">
        <v>111</v>
      </c>
      <c r="F13806" s="6">
        <v>111</v>
      </c>
      <c r="G13806" s="1">
        <v>122</v>
      </c>
      <c r="H13806" s="6" t="s">
        <v>488</v>
      </c>
      <c r="I13806" s="6" t="s">
        <v>857</v>
      </c>
      <c r="K13806" s="6">
        <v>174</v>
      </c>
    </row>
    <row r="13807" spans="1:11">
      <c r="A13807" s="6">
        <v>2000031562</v>
      </c>
      <c r="B13807" t="s">
        <v>15205</v>
      </c>
      <c r="C13807" s="6" t="s">
        <v>1176</v>
      </c>
      <c r="D13807" s="6">
        <v>23</v>
      </c>
      <c r="E13807" s="6">
        <v>111</v>
      </c>
      <c r="F13807" s="6">
        <v>111</v>
      </c>
      <c r="G13807" s="1">
        <v>122</v>
      </c>
      <c r="H13807" s="6" t="s">
        <v>1176</v>
      </c>
      <c r="I13807" s="6" t="s">
        <v>1405</v>
      </c>
      <c r="K13807" s="6">
        <v>176</v>
      </c>
    </row>
    <row r="13808" spans="1:11">
      <c r="A13808" s="6">
        <v>14217411</v>
      </c>
      <c r="B13808" t="s">
        <v>15206</v>
      </c>
      <c r="C13808" s="6" t="s">
        <v>942</v>
      </c>
      <c r="D13808" s="6">
        <v>24</v>
      </c>
      <c r="E13808" s="6">
        <v>111</v>
      </c>
      <c r="F13808" s="6">
        <v>111</v>
      </c>
      <c r="G13808" s="1">
        <v>122</v>
      </c>
      <c r="H13808" s="6" t="s">
        <v>942</v>
      </c>
      <c r="I13808" s="6" t="s">
        <v>603</v>
      </c>
      <c r="K13808" s="6">
        <v>186</v>
      </c>
    </row>
    <row r="13809" spans="1:11">
      <c r="A13809" s="6">
        <v>59026442</v>
      </c>
      <c r="B13809" t="s">
        <v>15207</v>
      </c>
      <c r="C13809" s="6" t="s">
        <v>377</v>
      </c>
      <c r="D13809" s="6">
        <v>32</v>
      </c>
      <c r="E13809" s="6">
        <v>111</v>
      </c>
      <c r="F13809" s="6">
        <v>111</v>
      </c>
      <c r="G13809" s="1">
        <v>122</v>
      </c>
      <c r="H13809" s="6" t="s">
        <v>377</v>
      </c>
      <c r="I13809" s="6" t="s">
        <v>2139</v>
      </c>
      <c r="K13809" s="6">
        <v>185</v>
      </c>
    </row>
    <row r="13810" spans="1:11">
      <c r="A13810" s="6">
        <v>49037859</v>
      </c>
      <c r="B13810" t="s">
        <v>15208</v>
      </c>
      <c r="C13810" s="6" t="s">
        <v>2112</v>
      </c>
      <c r="D13810" s="6">
        <v>25</v>
      </c>
      <c r="E13810" s="6">
        <v>111</v>
      </c>
      <c r="F13810" s="6">
        <v>111</v>
      </c>
      <c r="G13810" s="1">
        <v>122</v>
      </c>
      <c r="H13810" s="6" t="s">
        <v>2112</v>
      </c>
      <c r="I13810" s="6" t="s">
        <v>15209</v>
      </c>
      <c r="K13810" s="6">
        <v>188</v>
      </c>
    </row>
    <row r="13811" spans="1:11">
      <c r="A13811" s="6">
        <v>19345973</v>
      </c>
      <c r="B13811" t="s">
        <v>15210</v>
      </c>
      <c r="C13811" s="6" t="s">
        <v>1624</v>
      </c>
      <c r="D13811" s="6">
        <v>26</v>
      </c>
      <c r="E13811" s="6">
        <v>111</v>
      </c>
      <c r="F13811" s="6">
        <v>111</v>
      </c>
      <c r="G13811" s="1">
        <v>122</v>
      </c>
      <c r="H13811" s="6" t="s">
        <v>1624</v>
      </c>
      <c r="I13811" s="6" t="s">
        <v>257</v>
      </c>
      <c r="K13811" s="6">
        <v>196</v>
      </c>
    </row>
    <row r="13812" spans="1:11">
      <c r="A13812" s="6">
        <v>75017770</v>
      </c>
      <c r="B13812" t="s">
        <v>15211</v>
      </c>
      <c r="C13812" s="6" t="s">
        <v>15212</v>
      </c>
      <c r="D13812" s="6">
        <v>33</v>
      </c>
      <c r="E13812" s="6">
        <v>111</v>
      </c>
      <c r="F13812" s="6">
        <v>111</v>
      </c>
      <c r="G13812" s="1">
        <v>121</v>
      </c>
      <c r="H13812" s="6" t="s">
        <v>15212</v>
      </c>
      <c r="I13812" s="6" t="s">
        <v>2639</v>
      </c>
      <c r="K13812" s="6">
        <v>174</v>
      </c>
    </row>
    <row r="13813" spans="1:11">
      <c r="A13813" s="6">
        <v>2000135696</v>
      </c>
      <c r="B13813" t="s">
        <v>15213</v>
      </c>
      <c r="C13813" s="6" t="s">
        <v>319</v>
      </c>
      <c r="D13813" s="6">
        <v>22</v>
      </c>
      <c r="E13813" s="6">
        <v>111</v>
      </c>
      <c r="F13813" s="6">
        <v>111</v>
      </c>
      <c r="G13813" s="1">
        <v>121</v>
      </c>
      <c r="H13813" s="6" t="s">
        <v>319</v>
      </c>
      <c r="I13813" s="6" t="s">
        <v>433</v>
      </c>
      <c r="K13813" s="6">
        <v>192</v>
      </c>
    </row>
    <row r="13814" spans="1:11">
      <c r="A13814" s="6">
        <v>16170444</v>
      </c>
      <c r="B13814" t="s">
        <v>15214</v>
      </c>
      <c r="C13814" s="6" t="s">
        <v>377</v>
      </c>
      <c r="D13814" s="6">
        <v>28</v>
      </c>
      <c r="E13814" s="6">
        <v>111</v>
      </c>
      <c r="F13814" s="6">
        <v>111</v>
      </c>
      <c r="G13814" s="1">
        <v>121</v>
      </c>
      <c r="H13814" s="6" t="s">
        <v>377</v>
      </c>
      <c r="I13814" s="6" t="s">
        <v>298</v>
      </c>
      <c r="K13814" s="6">
        <v>197</v>
      </c>
    </row>
    <row r="13815" spans="1:11">
      <c r="A13815" s="6">
        <v>45109770</v>
      </c>
      <c r="B13815" t="s">
        <v>15215</v>
      </c>
      <c r="C13815" s="6" t="s">
        <v>1674</v>
      </c>
      <c r="D13815" s="6">
        <v>26</v>
      </c>
      <c r="E13815" s="6">
        <v>111</v>
      </c>
      <c r="F13815" s="6">
        <v>111</v>
      </c>
      <c r="G13815" s="1">
        <v>121</v>
      </c>
      <c r="H13815" s="6" t="s">
        <v>1674</v>
      </c>
      <c r="I13815" s="6" t="s">
        <v>2134</v>
      </c>
      <c r="K13815" s="6">
        <v>182</v>
      </c>
    </row>
    <row r="13816" spans="1:11">
      <c r="A13816" s="6">
        <v>2000216567</v>
      </c>
      <c r="B13816" t="s">
        <v>15216</v>
      </c>
      <c r="C13816" s="6" t="s">
        <v>966</v>
      </c>
      <c r="D13816" s="6">
        <v>20</v>
      </c>
      <c r="E13816" s="6">
        <v>111</v>
      </c>
      <c r="F13816" s="6">
        <v>111</v>
      </c>
      <c r="G13816" s="1">
        <v>121</v>
      </c>
      <c r="H13816" s="6" t="s">
        <v>966</v>
      </c>
      <c r="I13816" s="6" t="s">
        <v>1731</v>
      </c>
      <c r="K13816" s="6">
        <v>175</v>
      </c>
    </row>
    <row r="13817" spans="1:11">
      <c r="A13817" s="6">
        <v>76058894</v>
      </c>
      <c r="B13817" t="s">
        <v>15217</v>
      </c>
      <c r="C13817" s="6" t="s">
        <v>640</v>
      </c>
      <c r="D13817" s="6">
        <v>24</v>
      </c>
      <c r="E13817" s="6">
        <v>111</v>
      </c>
      <c r="F13817" s="6">
        <v>111</v>
      </c>
      <c r="G13817" s="1">
        <v>121</v>
      </c>
      <c r="H13817" s="6" t="s">
        <v>640</v>
      </c>
      <c r="I13817" s="6" t="s">
        <v>378</v>
      </c>
      <c r="K13817" s="6">
        <v>177</v>
      </c>
    </row>
    <row r="13818" spans="1:11">
      <c r="A13818" s="6">
        <v>67195850</v>
      </c>
      <c r="B13818" t="s">
        <v>15218</v>
      </c>
      <c r="C13818" s="6" t="s">
        <v>377</v>
      </c>
      <c r="D13818" s="6">
        <v>31</v>
      </c>
      <c r="E13818" s="6">
        <v>111</v>
      </c>
      <c r="F13818" s="6">
        <v>111</v>
      </c>
      <c r="G13818" s="1">
        <v>121</v>
      </c>
      <c r="H13818" s="6" t="s">
        <v>377</v>
      </c>
      <c r="I13818" s="6" t="s">
        <v>433</v>
      </c>
      <c r="K13818" s="6">
        <v>185</v>
      </c>
    </row>
    <row r="13819" spans="1:11">
      <c r="A13819" s="6">
        <v>37056042</v>
      </c>
      <c r="B13819" t="s">
        <v>15219</v>
      </c>
      <c r="C13819" s="6" t="s">
        <v>2115</v>
      </c>
      <c r="D13819" s="6">
        <v>27</v>
      </c>
      <c r="E13819" s="6">
        <v>111</v>
      </c>
      <c r="F13819" s="6">
        <v>111</v>
      </c>
      <c r="G13819" s="1">
        <v>121</v>
      </c>
      <c r="H13819" s="6" t="s">
        <v>2115</v>
      </c>
      <c r="I13819" s="6" t="s">
        <v>406</v>
      </c>
      <c r="K13819" s="6">
        <v>190</v>
      </c>
    </row>
    <row r="13820" spans="1:11">
      <c r="A13820" s="6">
        <v>14131584</v>
      </c>
      <c r="B13820" t="s">
        <v>15220</v>
      </c>
      <c r="C13820" s="6" t="s">
        <v>1624</v>
      </c>
      <c r="D13820" s="6">
        <v>34</v>
      </c>
      <c r="E13820" s="6">
        <v>111</v>
      </c>
      <c r="F13820" s="6">
        <v>111</v>
      </c>
      <c r="G13820" s="1">
        <v>121</v>
      </c>
      <c r="H13820" s="6" t="s">
        <v>1624</v>
      </c>
      <c r="I13820" s="6" t="s">
        <v>603</v>
      </c>
      <c r="K13820" s="6">
        <v>178</v>
      </c>
    </row>
    <row r="13821" spans="1:11">
      <c r="A13821" s="6">
        <v>78065117</v>
      </c>
      <c r="B13821" t="s">
        <v>15221</v>
      </c>
      <c r="C13821" s="6" t="s">
        <v>1732</v>
      </c>
      <c r="D13821" s="6">
        <v>30</v>
      </c>
      <c r="E13821" s="6">
        <v>111</v>
      </c>
      <c r="F13821" s="6">
        <v>111</v>
      </c>
      <c r="G13821" s="1">
        <v>121</v>
      </c>
      <c r="H13821" s="6" t="s">
        <v>1732</v>
      </c>
      <c r="I13821" s="6" t="s">
        <v>1661</v>
      </c>
      <c r="K13821" s="6">
        <v>184</v>
      </c>
    </row>
    <row r="13822" spans="1:11">
      <c r="A13822" s="6">
        <v>2000126172</v>
      </c>
      <c r="B13822" t="s">
        <v>15222</v>
      </c>
      <c r="C13822" s="6" t="s">
        <v>1624</v>
      </c>
      <c r="D13822" s="6">
        <v>24</v>
      </c>
      <c r="E13822" s="6">
        <v>111</v>
      </c>
      <c r="F13822" s="6">
        <v>111</v>
      </c>
      <c r="G13822" s="1">
        <v>121</v>
      </c>
      <c r="H13822" s="6" t="s">
        <v>1624</v>
      </c>
      <c r="I13822" s="6" t="s">
        <v>378</v>
      </c>
      <c r="K13822" s="6">
        <v>185</v>
      </c>
    </row>
    <row r="13823" spans="1:11">
      <c r="A13823" s="6">
        <v>19202501</v>
      </c>
      <c r="B13823" t="s">
        <v>15223</v>
      </c>
      <c r="C13823" s="6" t="s">
        <v>1213</v>
      </c>
      <c r="D13823" s="6">
        <v>34</v>
      </c>
      <c r="E13823" s="6">
        <v>111</v>
      </c>
      <c r="F13823" s="6">
        <v>111</v>
      </c>
      <c r="G13823" s="1">
        <v>121</v>
      </c>
      <c r="H13823" s="6" t="s">
        <v>1213</v>
      </c>
      <c r="I13823" s="6" t="s">
        <v>257</v>
      </c>
      <c r="K13823" s="6">
        <v>180</v>
      </c>
    </row>
    <row r="13824" spans="1:11">
      <c r="A13824" s="6">
        <v>53030098</v>
      </c>
      <c r="B13824" t="s">
        <v>15224</v>
      </c>
      <c r="C13824" s="6" t="s">
        <v>377</v>
      </c>
      <c r="D13824" s="6">
        <v>34</v>
      </c>
      <c r="E13824" s="6">
        <v>111</v>
      </c>
      <c r="F13824" s="6">
        <v>111</v>
      </c>
      <c r="G13824" s="1">
        <v>121</v>
      </c>
      <c r="H13824" s="6" t="s">
        <v>377</v>
      </c>
      <c r="I13824" s="6" t="s">
        <v>729</v>
      </c>
      <c r="K13824" s="6">
        <v>195</v>
      </c>
    </row>
    <row r="13825" spans="1:11">
      <c r="A13825" s="6">
        <v>24058534</v>
      </c>
      <c r="B13825" t="s">
        <v>15225</v>
      </c>
      <c r="C13825" s="6" t="s">
        <v>760</v>
      </c>
      <c r="D13825" s="6">
        <v>26</v>
      </c>
      <c r="E13825" s="6">
        <v>111</v>
      </c>
      <c r="F13825" s="6">
        <v>111</v>
      </c>
      <c r="G13825" s="1">
        <v>121</v>
      </c>
      <c r="H13825" s="6" t="s">
        <v>760</v>
      </c>
      <c r="I13825" s="6" t="s">
        <v>1645</v>
      </c>
      <c r="K13825" s="6">
        <v>174</v>
      </c>
    </row>
    <row r="13826" spans="1:11">
      <c r="A13826" s="6">
        <v>28018529</v>
      </c>
      <c r="B13826" t="s">
        <v>15226</v>
      </c>
      <c r="C13826" s="6" t="s">
        <v>2115</v>
      </c>
      <c r="D13826" s="6">
        <v>34</v>
      </c>
      <c r="E13826" s="6">
        <v>111</v>
      </c>
      <c r="F13826" s="6">
        <v>111</v>
      </c>
      <c r="G13826" s="1">
        <v>121</v>
      </c>
      <c r="H13826" s="6" t="s">
        <v>2115</v>
      </c>
      <c r="I13826" s="6" t="s">
        <v>259</v>
      </c>
      <c r="K13826" s="6">
        <v>185</v>
      </c>
    </row>
    <row r="13827" spans="1:11">
      <c r="A13827" s="6">
        <v>37041187</v>
      </c>
      <c r="B13827" t="s">
        <v>15227</v>
      </c>
      <c r="C13827" s="6" t="s">
        <v>589</v>
      </c>
      <c r="D13827" s="6">
        <v>31</v>
      </c>
      <c r="E13827" s="6">
        <v>111</v>
      </c>
      <c r="F13827" s="6">
        <v>111</v>
      </c>
      <c r="G13827" s="1">
        <v>121</v>
      </c>
      <c r="H13827" s="6" t="s">
        <v>589</v>
      </c>
      <c r="I13827" s="6" t="s">
        <v>406</v>
      </c>
      <c r="K13827" s="6">
        <v>195</v>
      </c>
    </row>
    <row r="13828" spans="1:11">
      <c r="A13828" s="6">
        <v>14257277</v>
      </c>
      <c r="B13828" t="s">
        <v>15228</v>
      </c>
      <c r="C13828" s="6" t="s">
        <v>2876</v>
      </c>
      <c r="D13828" s="6">
        <v>24</v>
      </c>
      <c r="E13828" s="6">
        <v>111</v>
      </c>
      <c r="F13828" s="6">
        <v>111</v>
      </c>
      <c r="G13828" s="1">
        <v>121</v>
      </c>
      <c r="H13828" s="6" t="s">
        <v>2876</v>
      </c>
      <c r="I13828" s="6" t="s">
        <v>603</v>
      </c>
      <c r="K13828" s="6">
        <v>176</v>
      </c>
    </row>
    <row r="13829" spans="1:11">
      <c r="A13829" s="6">
        <v>77028193</v>
      </c>
      <c r="B13829" t="s">
        <v>15229</v>
      </c>
      <c r="C13829" s="6" t="s">
        <v>2120</v>
      </c>
      <c r="D13829" s="6">
        <v>31</v>
      </c>
      <c r="E13829" s="6">
        <v>111</v>
      </c>
      <c r="F13829" s="6">
        <v>111</v>
      </c>
      <c r="G13829" s="1">
        <v>121</v>
      </c>
      <c r="H13829" s="6" t="s">
        <v>2120</v>
      </c>
      <c r="I13829" s="6" t="s">
        <v>4285</v>
      </c>
      <c r="K13829" s="6">
        <v>170</v>
      </c>
    </row>
    <row r="13830" spans="1:11">
      <c r="A13830" s="6">
        <v>86054559</v>
      </c>
      <c r="B13830" t="s">
        <v>15230</v>
      </c>
      <c r="C13830" s="6" t="s">
        <v>377</v>
      </c>
      <c r="D13830" s="6">
        <v>32</v>
      </c>
      <c r="E13830" s="6">
        <v>111</v>
      </c>
      <c r="F13830" s="6">
        <v>111</v>
      </c>
      <c r="G13830" s="1">
        <v>120</v>
      </c>
      <c r="H13830" s="6" t="s">
        <v>377</v>
      </c>
      <c r="I13830" s="6" t="s">
        <v>1283</v>
      </c>
      <c r="K13830" s="6">
        <v>186</v>
      </c>
    </row>
    <row r="13831" spans="1:11">
      <c r="A13831" s="6">
        <v>84160872</v>
      </c>
      <c r="B13831" t="s">
        <v>15231</v>
      </c>
      <c r="C13831" s="6" t="s">
        <v>240</v>
      </c>
      <c r="D13831" s="6">
        <v>26</v>
      </c>
      <c r="E13831" s="6">
        <v>111</v>
      </c>
      <c r="F13831" s="6">
        <v>111</v>
      </c>
      <c r="G13831" s="1">
        <v>120</v>
      </c>
      <c r="H13831" s="6" t="s">
        <v>240</v>
      </c>
      <c r="I13831" s="6" t="s">
        <v>8061</v>
      </c>
      <c r="K13831" s="6">
        <v>180</v>
      </c>
    </row>
    <row r="13832" spans="1:11">
      <c r="A13832" s="6">
        <v>79011344</v>
      </c>
      <c r="B13832" t="s">
        <v>15232</v>
      </c>
      <c r="C13832" s="6" t="s">
        <v>314</v>
      </c>
      <c r="D13832" s="6">
        <v>33</v>
      </c>
      <c r="E13832" s="6">
        <v>111</v>
      </c>
      <c r="F13832" s="6">
        <v>111</v>
      </c>
      <c r="G13832" s="1">
        <v>120</v>
      </c>
      <c r="H13832" s="6" t="s">
        <v>314</v>
      </c>
      <c r="I13832" s="6" t="s">
        <v>241</v>
      </c>
      <c r="K13832" s="6">
        <v>185</v>
      </c>
    </row>
    <row r="13833" spans="1:11">
      <c r="A13833" s="6">
        <v>43303684</v>
      </c>
      <c r="B13833" t="s">
        <v>15233</v>
      </c>
      <c r="C13833" s="6" t="s">
        <v>1102</v>
      </c>
      <c r="D13833" s="6">
        <v>26</v>
      </c>
      <c r="E13833" s="6">
        <v>111</v>
      </c>
      <c r="F13833" s="6">
        <v>111</v>
      </c>
      <c r="G13833" s="1">
        <v>120</v>
      </c>
      <c r="H13833" s="6" t="s">
        <v>1102</v>
      </c>
      <c r="I13833" s="6" t="s">
        <v>236</v>
      </c>
      <c r="K13833" s="6">
        <v>182</v>
      </c>
    </row>
    <row r="13834" spans="1:11">
      <c r="A13834" s="6">
        <v>18054098</v>
      </c>
      <c r="B13834" t="s">
        <v>15234</v>
      </c>
      <c r="C13834" s="6" t="s">
        <v>1213</v>
      </c>
      <c r="D13834" s="6">
        <v>31</v>
      </c>
      <c r="E13834" s="6">
        <v>111</v>
      </c>
      <c r="F13834" s="6">
        <v>111</v>
      </c>
      <c r="G13834" s="1">
        <v>120</v>
      </c>
      <c r="H13834" s="6" t="s">
        <v>1213</v>
      </c>
      <c r="I13834" s="6" t="s">
        <v>1117</v>
      </c>
      <c r="K13834" s="6">
        <v>177</v>
      </c>
    </row>
    <row r="13835" spans="1:11">
      <c r="A13835" s="6">
        <v>76023015</v>
      </c>
      <c r="B13835" t="s">
        <v>15235</v>
      </c>
      <c r="C13835" s="6" t="s">
        <v>319</v>
      </c>
      <c r="D13835" s="6">
        <v>28</v>
      </c>
      <c r="E13835" s="6">
        <v>111</v>
      </c>
      <c r="F13835" s="6">
        <v>111</v>
      </c>
      <c r="G13835" s="1">
        <v>120</v>
      </c>
      <c r="H13835" s="6" t="s">
        <v>319</v>
      </c>
      <c r="I13835" s="6" t="s">
        <v>378</v>
      </c>
      <c r="K13835" s="6">
        <v>180</v>
      </c>
    </row>
    <row r="13836" spans="1:11">
      <c r="A13836" s="6">
        <v>98038259</v>
      </c>
      <c r="B13836" t="s">
        <v>15236</v>
      </c>
      <c r="C13836" s="6" t="s">
        <v>944</v>
      </c>
      <c r="D13836" s="6">
        <v>26</v>
      </c>
      <c r="E13836" s="6">
        <v>111</v>
      </c>
      <c r="F13836" s="6">
        <v>111</v>
      </c>
      <c r="G13836" s="1">
        <v>120</v>
      </c>
      <c r="H13836" s="6" t="s">
        <v>944</v>
      </c>
      <c r="I13836" s="6" t="s">
        <v>1877</v>
      </c>
      <c r="K13836" s="6">
        <v>173</v>
      </c>
    </row>
    <row r="13837" spans="1:11">
      <c r="A13837" s="6">
        <v>76022080</v>
      </c>
      <c r="B13837" t="s">
        <v>15237</v>
      </c>
      <c r="C13837" s="6" t="s">
        <v>2198</v>
      </c>
      <c r="D13837" s="6">
        <v>32</v>
      </c>
      <c r="E13837" s="6">
        <v>111</v>
      </c>
      <c r="F13837" s="6">
        <v>111</v>
      </c>
      <c r="G13837" s="1">
        <v>120</v>
      </c>
      <c r="H13837" s="6" t="s">
        <v>2198</v>
      </c>
      <c r="I13837" s="6" t="s">
        <v>378</v>
      </c>
      <c r="K13837" s="6">
        <v>174</v>
      </c>
    </row>
    <row r="13838" spans="1:11">
      <c r="A13838" s="6">
        <v>57080547</v>
      </c>
      <c r="B13838" t="s">
        <v>15238</v>
      </c>
      <c r="C13838" s="6" t="s">
        <v>377</v>
      </c>
      <c r="D13838" s="6">
        <v>31</v>
      </c>
      <c r="E13838" s="6">
        <v>111</v>
      </c>
      <c r="F13838" s="6">
        <v>111</v>
      </c>
      <c r="G13838" s="1">
        <v>120</v>
      </c>
      <c r="H13838" s="6" t="s">
        <v>377</v>
      </c>
      <c r="I13838" s="6" t="s">
        <v>494</v>
      </c>
      <c r="K13838" s="6">
        <v>185</v>
      </c>
    </row>
    <row r="13839" spans="1:11">
      <c r="A13839" s="6">
        <v>19342693</v>
      </c>
      <c r="B13839" t="s">
        <v>15239</v>
      </c>
      <c r="C13839" s="6" t="s">
        <v>1213</v>
      </c>
      <c r="D13839" s="6">
        <v>28</v>
      </c>
      <c r="E13839" s="6">
        <v>111</v>
      </c>
      <c r="F13839" s="6">
        <v>111</v>
      </c>
      <c r="G13839" s="1">
        <v>120</v>
      </c>
      <c r="H13839" s="6" t="s">
        <v>1213</v>
      </c>
      <c r="I13839" s="6" t="s">
        <v>257</v>
      </c>
      <c r="K13839" s="6">
        <v>166</v>
      </c>
    </row>
    <row r="13840" spans="1:11">
      <c r="A13840" s="6">
        <v>2000014236</v>
      </c>
      <c r="B13840" t="s">
        <v>15240</v>
      </c>
      <c r="C13840" s="6" t="s">
        <v>640</v>
      </c>
      <c r="D13840" s="6">
        <v>24</v>
      </c>
      <c r="E13840" s="6">
        <v>111</v>
      </c>
      <c r="F13840" s="6">
        <v>111</v>
      </c>
      <c r="G13840" s="1">
        <v>120</v>
      </c>
      <c r="H13840" s="6" t="s">
        <v>640</v>
      </c>
      <c r="I13840" s="6" t="s">
        <v>1731</v>
      </c>
      <c r="K13840" s="6">
        <v>184</v>
      </c>
    </row>
    <row r="13841" spans="1:11">
      <c r="A13841" s="6">
        <v>5385233</v>
      </c>
      <c r="B13841" t="s">
        <v>15241</v>
      </c>
      <c r="C13841" s="6" t="s">
        <v>1624</v>
      </c>
      <c r="D13841" s="6">
        <v>43</v>
      </c>
      <c r="E13841" s="6">
        <v>111</v>
      </c>
      <c r="F13841" s="6">
        <v>111</v>
      </c>
      <c r="G13841" s="1">
        <v>120</v>
      </c>
      <c r="H13841" s="6" t="s">
        <v>1624</v>
      </c>
      <c r="I13841" s="6" t="s">
        <v>3192</v>
      </c>
      <c r="K13841" s="6">
        <v>179</v>
      </c>
    </row>
    <row r="13842" spans="1:11">
      <c r="A13842" s="6">
        <v>2000448361</v>
      </c>
      <c r="B13842" t="s">
        <v>15242</v>
      </c>
      <c r="C13842" s="6" t="s">
        <v>2115</v>
      </c>
      <c r="D13842" s="6">
        <v>23</v>
      </c>
      <c r="E13842" s="6">
        <v>111</v>
      </c>
      <c r="F13842" s="6">
        <v>111</v>
      </c>
      <c r="G13842" s="1">
        <v>120</v>
      </c>
      <c r="H13842" s="6" t="s">
        <v>2115</v>
      </c>
      <c r="I13842" s="6" t="s">
        <v>603</v>
      </c>
      <c r="K13842" s="6">
        <v>184</v>
      </c>
    </row>
    <row r="13843" spans="1:11">
      <c r="A13843" s="6">
        <v>86037676</v>
      </c>
      <c r="B13843" t="s">
        <v>15243</v>
      </c>
      <c r="C13843" s="6" t="s">
        <v>377</v>
      </c>
      <c r="D13843" s="6">
        <v>28</v>
      </c>
      <c r="E13843" s="6">
        <v>111</v>
      </c>
      <c r="F13843" s="6">
        <v>111</v>
      </c>
      <c r="G13843" s="1">
        <v>120</v>
      </c>
      <c r="H13843" s="6" t="s">
        <v>377</v>
      </c>
      <c r="I13843" s="6" t="s">
        <v>6399</v>
      </c>
      <c r="K13843" s="6">
        <v>192</v>
      </c>
    </row>
    <row r="13844" spans="1:11">
      <c r="A13844" s="6">
        <v>76063155</v>
      </c>
      <c r="B13844" t="s">
        <v>15244</v>
      </c>
      <c r="C13844" s="6" t="s">
        <v>728</v>
      </c>
      <c r="D13844" s="6">
        <v>25</v>
      </c>
      <c r="E13844" s="6">
        <v>111</v>
      </c>
      <c r="F13844" s="6">
        <v>111</v>
      </c>
      <c r="G13844" s="1">
        <v>120</v>
      </c>
      <c r="H13844" s="6" t="s">
        <v>728</v>
      </c>
      <c r="I13844" s="6" t="s">
        <v>378</v>
      </c>
      <c r="K13844" s="6">
        <v>165</v>
      </c>
    </row>
    <row r="13845" spans="1:11">
      <c r="A13845" s="6">
        <v>37064134</v>
      </c>
      <c r="B13845" t="s">
        <v>15245</v>
      </c>
      <c r="C13845" s="6" t="s">
        <v>1624</v>
      </c>
      <c r="D13845" s="6">
        <v>25</v>
      </c>
      <c r="E13845" s="6">
        <v>111</v>
      </c>
      <c r="F13845" s="6">
        <v>111</v>
      </c>
      <c r="G13845" s="1">
        <v>120</v>
      </c>
      <c r="H13845" s="6" t="s">
        <v>1624</v>
      </c>
      <c r="I13845" s="6" t="s">
        <v>406</v>
      </c>
      <c r="K13845" s="6">
        <v>193</v>
      </c>
    </row>
    <row r="13846" spans="1:11">
      <c r="A13846" s="6">
        <v>18096660</v>
      </c>
      <c r="B13846" t="s">
        <v>15246</v>
      </c>
      <c r="C13846" s="6" t="s">
        <v>1716</v>
      </c>
      <c r="D13846" s="6">
        <v>27</v>
      </c>
      <c r="E13846" s="6">
        <v>111</v>
      </c>
      <c r="F13846" s="6">
        <v>111</v>
      </c>
      <c r="G13846" s="1">
        <v>120</v>
      </c>
      <c r="H13846" s="6" t="s">
        <v>1716</v>
      </c>
      <c r="I13846" s="6" t="s">
        <v>15247</v>
      </c>
      <c r="K13846" s="6">
        <v>181</v>
      </c>
    </row>
    <row r="13847" spans="1:11">
      <c r="A13847" s="6">
        <v>43253396</v>
      </c>
      <c r="B13847" t="s">
        <v>15248</v>
      </c>
      <c r="C13847" s="6" t="s">
        <v>218</v>
      </c>
      <c r="D13847" s="6">
        <v>26</v>
      </c>
      <c r="E13847" s="6">
        <v>111</v>
      </c>
      <c r="F13847" s="6">
        <v>111</v>
      </c>
      <c r="G13847" s="1">
        <v>120</v>
      </c>
      <c r="H13847" s="6" t="s">
        <v>218</v>
      </c>
      <c r="I13847" s="6" t="s">
        <v>236</v>
      </c>
      <c r="K13847" s="6">
        <v>183</v>
      </c>
    </row>
    <row r="13848" spans="1:11">
      <c r="A13848" s="6">
        <v>29121434</v>
      </c>
      <c r="B13848" t="s">
        <v>15249</v>
      </c>
      <c r="C13848" s="6" t="s">
        <v>377</v>
      </c>
      <c r="D13848" s="6">
        <v>28</v>
      </c>
      <c r="E13848" s="6">
        <v>111</v>
      </c>
      <c r="F13848" s="6">
        <v>111</v>
      </c>
      <c r="G13848" s="1">
        <v>120</v>
      </c>
      <c r="H13848" s="6" t="s">
        <v>377</v>
      </c>
      <c r="I13848" s="6" t="s">
        <v>259</v>
      </c>
      <c r="K13848" s="6">
        <v>190</v>
      </c>
    </row>
    <row r="13849" spans="1:11">
      <c r="A13849" s="6">
        <v>14241917</v>
      </c>
      <c r="B13849" t="s">
        <v>15250</v>
      </c>
      <c r="C13849" s="6" t="s">
        <v>377</v>
      </c>
      <c r="D13849" s="6">
        <v>24</v>
      </c>
      <c r="E13849" s="6">
        <v>111</v>
      </c>
      <c r="F13849" s="6">
        <v>111</v>
      </c>
      <c r="G13849" s="1">
        <v>120</v>
      </c>
      <c r="H13849" s="6" t="s">
        <v>377</v>
      </c>
      <c r="I13849" s="6" t="s">
        <v>603</v>
      </c>
      <c r="K13849" s="6">
        <v>190</v>
      </c>
    </row>
    <row r="13850" spans="1:11">
      <c r="A13850" s="6">
        <v>58137501</v>
      </c>
      <c r="B13850" t="s">
        <v>15251</v>
      </c>
      <c r="C13850" s="6" t="s">
        <v>2115</v>
      </c>
      <c r="D13850" s="6">
        <v>25</v>
      </c>
      <c r="E13850" s="6">
        <v>111</v>
      </c>
      <c r="F13850" s="6">
        <v>111</v>
      </c>
      <c r="G13850" s="1">
        <v>120</v>
      </c>
      <c r="H13850" s="6" t="s">
        <v>2115</v>
      </c>
      <c r="I13850" s="6" t="s">
        <v>194</v>
      </c>
      <c r="K13850" s="6">
        <v>180</v>
      </c>
    </row>
    <row r="13851" spans="1:11">
      <c r="A13851" s="6">
        <v>29173982</v>
      </c>
      <c r="B13851" t="s">
        <v>15252</v>
      </c>
      <c r="C13851" s="6" t="s">
        <v>760</v>
      </c>
      <c r="D13851" s="6">
        <v>25</v>
      </c>
      <c r="E13851" s="6">
        <v>111</v>
      </c>
      <c r="F13851" s="6">
        <v>111</v>
      </c>
      <c r="G13851" s="1">
        <v>120</v>
      </c>
      <c r="H13851" s="6" t="s">
        <v>760</v>
      </c>
      <c r="I13851" s="6" t="s">
        <v>992</v>
      </c>
      <c r="K13851" s="6">
        <v>175</v>
      </c>
    </row>
    <row r="13852" spans="1:11">
      <c r="A13852" s="6">
        <v>14146023</v>
      </c>
      <c r="B13852" t="s">
        <v>15253</v>
      </c>
      <c r="C13852" s="6" t="s">
        <v>2242</v>
      </c>
      <c r="D13852" s="6">
        <v>34</v>
      </c>
      <c r="E13852" s="6">
        <v>111</v>
      </c>
      <c r="F13852" s="6">
        <v>111</v>
      </c>
      <c r="G13852" s="1">
        <v>120</v>
      </c>
      <c r="H13852" s="6" t="s">
        <v>2242</v>
      </c>
      <c r="I13852" s="6" t="s">
        <v>603</v>
      </c>
      <c r="K13852" s="6">
        <v>178</v>
      </c>
    </row>
    <row r="13853" spans="1:11">
      <c r="A13853" s="6">
        <v>49038960</v>
      </c>
      <c r="B13853" t="s">
        <v>15254</v>
      </c>
      <c r="C13853" s="6" t="s">
        <v>1624</v>
      </c>
      <c r="D13853" s="6">
        <v>24</v>
      </c>
      <c r="E13853" s="6">
        <v>111</v>
      </c>
      <c r="F13853" s="6">
        <v>111</v>
      </c>
      <c r="G13853" s="1">
        <v>120</v>
      </c>
      <c r="H13853" s="6" t="s">
        <v>1624</v>
      </c>
      <c r="I13853" s="6" t="s">
        <v>344</v>
      </c>
      <c r="K13853" s="6">
        <v>184</v>
      </c>
    </row>
    <row r="13854" spans="1:11">
      <c r="A13854" s="6">
        <v>19381794</v>
      </c>
      <c r="B13854" t="s">
        <v>15255</v>
      </c>
      <c r="C13854" s="6" t="s">
        <v>1672</v>
      </c>
      <c r="D13854" s="6">
        <v>23</v>
      </c>
      <c r="E13854" s="6">
        <v>111</v>
      </c>
      <c r="F13854" s="6">
        <v>111</v>
      </c>
      <c r="G13854" s="1">
        <v>120</v>
      </c>
      <c r="H13854" s="6" t="s">
        <v>1672</v>
      </c>
      <c r="I13854" s="6" t="s">
        <v>257</v>
      </c>
      <c r="K13854" s="6">
        <v>175</v>
      </c>
    </row>
    <row r="13855" spans="1:11">
      <c r="A13855" s="6">
        <v>28105529</v>
      </c>
      <c r="B13855" t="s">
        <v>15256</v>
      </c>
      <c r="C13855" s="6" t="s">
        <v>944</v>
      </c>
      <c r="D13855" s="6">
        <v>26</v>
      </c>
      <c r="E13855" s="6">
        <v>111</v>
      </c>
      <c r="F13855" s="6">
        <v>111</v>
      </c>
      <c r="G13855" s="1">
        <v>120</v>
      </c>
      <c r="H13855" s="6" t="s">
        <v>944</v>
      </c>
      <c r="I13855" s="6" t="s">
        <v>222</v>
      </c>
      <c r="K13855" s="6">
        <v>187</v>
      </c>
    </row>
    <row r="13856" spans="1:11">
      <c r="A13856" s="6">
        <v>2000212920</v>
      </c>
      <c r="B13856" t="s">
        <v>15257</v>
      </c>
      <c r="C13856" s="6" t="s">
        <v>377</v>
      </c>
      <c r="D13856" s="6">
        <v>24</v>
      </c>
      <c r="E13856" s="6">
        <v>111</v>
      </c>
      <c r="F13856" s="6">
        <v>111</v>
      </c>
      <c r="G13856" s="1">
        <v>120</v>
      </c>
      <c r="H13856" s="6" t="s">
        <v>377</v>
      </c>
      <c r="I13856" s="6" t="s">
        <v>963</v>
      </c>
      <c r="K13856" s="6">
        <v>187</v>
      </c>
    </row>
    <row r="13857" spans="1:11">
      <c r="A13857" s="6">
        <v>13102100</v>
      </c>
      <c r="B13857" t="s">
        <v>15258</v>
      </c>
      <c r="C13857" s="6" t="s">
        <v>319</v>
      </c>
      <c r="D13857" s="6">
        <v>32</v>
      </c>
      <c r="E13857" s="6">
        <v>111</v>
      </c>
      <c r="F13857" s="6">
        <v>111</v>
      </c>
      <c r="G13857" s="1">
        <v>120</v>
      </c>
      <c r="H13857" s="6" t="s">
        <v>319</v>
      </c>
      <c r="I13857" s="6" t="s">
        <v>11243</v>
      </c>
      <c r="K13857" s="6">
        <v>177</v>
      </c>
    </row>
    <row r="13858" spans="1:11">
      <c r="A13858" s="6">
        <v>76003211</v>
      </c>
      <c r="B13858" t="s">
        <v>15259</v>
      </c>
      <c r="C13858" s="6" t="s">
        <v>2115</v>
      </c>
      <c r="D13858" s="6">
        <v>37</v>
      </c>
      <c r="E13858" s="6">
        <v>111</v>
      </c>
      <c r="F13858" s="6">
        <v>111</v>
      </c>
      <c r="G13858" s="1">
        <v>120</v>
      </c>
      <c r="H13858" s="6" t="s">
        <v>2115</v>
      </c>
      <c r="I13858" s="6" t="s">
        <v>378</v>
      </c>
      <c r="K13858" s="6">
        <v>178</v>
      </c>
    </row>
    <row r="13859" spans="1:11">
      <c r="A13859" s="6">
        <v>17035427</v>
      </c>
      <c r="B13859" t="s">
        <v>15260</v>
      </c>
      <c r="C13859" s="6" t="s">
        <v>2115</v>
      </c>
      <c r="D13859" s="6">
        <v>25</v>
      </c>
      <c r="E13859" s="6">
        <v>111</v>
      </c>
      <c r="F13859" s="6">
        <v>111</v>
      </c>
      <c r="G13859" s="1">
        <v>120</v>
      </c>
      <c r="H13859" s="6" t="s">
        <v>2115</v>
      </c>
      <c r="I13859" s="6" t="s">
        <v>11874</v>
      </c>
      <c r="K13859" s="6">
        <v>188</v>
      </c>
    </row>
    <row r="13860" spans="1:11">
      <c r="A13860" s="6">
        <v>18093512</v>
      </c>
      <c r="B13860" t="s">
        <v>15261</v>
      </c>
      <c r="C13860" s="6" t="s">
        <v>640</v>
      </c>
      <c r="D13860" s="6">
        <v>31</v>
      </c>
      <c r="E13860" s="6">
        <v>111</v>
      </c>
      <c r="F13860" s="6">
        <v>111</v>
      </c>
      <c r="G13860" s="1">
        <v>120</v>
      </c>
      <c r="H13860" s="6" t="s">
        <v>640</v>
      </c>
      <c r="I13860" s="6" t="s">
        <v>442</v>
      </c>
      <c r="K13860" s="6">
        <v>173</v>
      </c>
    </row>
    <row r="13861" spans="1:11">
      <c r="A13861" s="6">
        <v>22071545</v>
      </c>
      <c r="B13861" t="s">
        <v>15262</v>
      </c>
      <c r="C13861" s="6" t="s">
        <v>1624</v>
      </c>
      <c r="D13861" s="6">
        <v>26</v>
      </c>
      <c r="E13861" s="6">
        <v>111</v>
      </c>
      <c r="F13861" s="6">
        <v>111</v>
      </c>
      <c r="G13861" s="1">
        <v>120</v>
      </c>
      <c r="H13861" s="6" t="s">
        <v>1624</v>
      </c>
      <c r="I13861" s="6" t="s">
        <v>3732</v>
      </c>
      <c r="K13861" s="6">
        <v>191</v>
      </c>
    </row>
    <row r="13862" spans="1:11">
      <c r="A13862" s="6">
        <v>2000083264</v>
      </c>
      <c r="B13862" t="s">
        <v>15263</v>
      </c>
      <c r="C13862" s="6" t="s">
        <v>1656</v>
      </c>
      <c r="D13862" s="6">
        <v>22</v>
      </c>
      <c r="E13862" s="6">
        <v>111</v>
      </c>
      <c r="F13862" s="6">
        <v>111</v>
      </c>
      <c r="G13862" s="1">
        <v>120</v>
      </c>
      <c r="H13862" s="6" t="s">
        <v>1656</v>
      </c>
      <c r="I13862" s="6" t="s">
        <v>1701</v>
      </c>
      <c r="K13862" s="6">
        <v>178</v>
      </c>
    </row>
    <row r="13863" spans="1:11">
      <c r="A13863" s="6">
        <v>67209472</v>
      </c>
      <c r="B13863" t="s">
        <v>15264</v>
      </c>
      <c r="C13863" s="6" t="s">
        <v>2160</v>
      </c>
      <c r="D13863" s="6">
        <v>31</v>
      </c>
      <c r="E13863" s="6">
        <v>111</v>
      </c>
      <c r="F13863" s="6">
        <v>111</v>
      </c>
      <c r="G13863" s="1">
        <v>120</v>
      </c>
      <c r="H13863" s="6" t="s">
        <v>2160</v>
      </c>
      <c r="I13863" s="6" t="s">
        <v>348</v>
      </c>
      <c r="K13863" s="6">
        <v>183</v>
      </c>
    </row>
    <row r="13864" spans="1:11">
      <c r="A13864" s="6">
        <v>14069997</v>
      </c>
      <c r="B13864" t="s">
        <v>15265</v>
      </c>
      <c r="C13864" s="6" t="s">
        <v>2115</v>
      </c>
      <c r="D13864" s="6">
        <v>34</v>
      </c>
      <c r="E13864" s="6">
        <v>111</v>
      </c>
      <c r="F13864" s="6">
        <v>111</v>
      </c>
      <c r="G13864" s="1">
        <v>120</v>
      </c>
      <c r="H13864" s="6" t="s">
        <v>2115</v>
      </c>
      <c r="I13864" s="6" t="s">
        <v>603</v>
      </c>
      <c r="K13864" s="6">
        <v>186</v>
      </c>
    </row>
    <row r="13865" spans="1:11">
      <c r="A13865" s="6">
        <v>58123852</v>
      </c>
      <c r="B13865" t="s">
        <v>15266</v>
      </c>
      <c r="C13865" s="6" t="s">
        <v>319</v>
      </c>
      <c r="D13865" s="6">
        <v>27</v>
      </c>
      <c r="E13865" s="6">
        <v>111</v>
      </c>
      <c r="F13865" s="6">
        <v>111</v>
      </c>
      <c r="G13865" s="1">
        <v>120</v>
      </c>
      <c r="H13865" s="6" t="s">
        <v>319</v>
      </c>
      <c r="I13865" s="6" t="s">
        <v>194</v>
      </c>
      <c r="K13865" s="6">
        <v>185</v>
      </c>
    </row>
    <row r="13866" spans="1:11">
      <c r="A13866" s="6">
        <v>66044510</v>
      </c>
      <c r="B13866" t="s">
        <v>15267</v>
      </c>
      <c r="C13866" s="6" t="s">
        <v>1624</v>
      </c>
      <c r="D13866" s="6">
        <v>24</v>
      </c>
      <c r="E13866" s="6">
        <v>111</v>
      </c>
      <c r="F13866" s="6">
        <v>111</v>
      </c>
      <c r="G13866" s="1">
        <v>120</v>
      </c>
      <c r="H13866" s="6" t="s">
        <v>1624</v>
      </c>
      <c r="I13866" s="6" t="s">
        <v>1701</v>
      </c>
      <c r="K13866" s="6">
        <v>188</v>
      </c>
    </row>
    <row r="13867" spans="1:11">
      <c r="A13867" s="6">
        <v>66012004</v>
      </c>
      <c r="B13867" t="s">
        <v>15268</v>
      </c>
      <c r="C13867" s="6" t="s">
        <v>377</v>
      </c>
      <c r="D13867" s="6">
        <v>36</v>
      </c>
      <c r="E13867" s="6">
        <v>111</v>
      </c>
      <c r="F13867" s="6">
        <v>111</v>
      </c>
      <c r="G13867" s="1">
        <v>120</v>
      </c>
      <c r="H13867" s="6" t="s">
        <v>377</v>
      </c>
      <c r="I13867" s="6" t="s">
        <v>1701</v>
      </c>
      <c r="K13867" s="6">
        <v>188</v>
      </c>
    </row>
    <row r="13868" spans="1:11">
      <c r="A13868" s="6">
        <v>39045734</v>
      </c>
      <c r="B13868" t="s">
        <v>15269</v>
      </c>
      <c r="C13868" s="6" t="s">
        <v>238</v>
      </c>
      <c r="D13868" s="6">
        <v>25</v>
      </c>
      <c r="E13868" s="6">
        <v>111</v>
      </c>
      <c r="F13868" s="6">
        <v>111</v>
      </c>
      <c r="G13868" s="1">
        <v>120</v>
      </c>
      <c r="H13868" s="6" t="s">
        <v>238</v>
      </c>
      <c r="I13868" s="6" t="s">
        <v>1819</v>
      </c>
      <c r="K13868" s="6">
        <v>181</v>
      </c>
    </row>
    <row r="13869" spans="1:11">
      <c r="A13869" s="6">
        <v>76040641</v>
      </c>
      <c r="B13869" t="s">
        <v>15270</v>
      </c>
      <c r="C13869" s="6" t="s">
        <v>2115</v>
      </c>
      <c r="D13869" s="6">
        <v>29</v>
      </c>
      <c r="E13869" s="6">
        <v>111</v>
      </c>
      <c r="F13869" s="6">
        <v>111</v>
      </c>
      <c r="G13869" s="1">
        <v>120</v>
      </c>
      <c r="H13869" s="6" t="s">
        <v>2115</v>
      </c>
      <c r="I13869" s="6" t="s">
        <v>378</v>
      </c>
      <c r="K13869" s="6">
        <v>187</v>
      </c>
    </row>
    <row r="13870" spans="1:11">
      <c r="A13870" s="6">
        <v>65045383</v>
      </c>
      <c r="B13870" t="s">
        <v>15271</v>
      </c>
      <c r="C13870" s="6" t="s">
        <v>15272</v>
      </c>
      <c r="D13870" s="6">
        <v>29</v>
      </c>
      <c r="E13870" s="6">
        <v>111</v>
      </c>
      <c r="F13870" s="6">
        <v>111</v>
      </c>
      <c r="G13870" s="1">
        <v>120</v>
      </c>
      <c r="H13870" s="6" t="s">
        <v>15272</v>
      </c>
      <c r="I13870" s="6" t="s">
        <v>2539</v>
      </c>
      <c r="K13870" s="6">
        <v>176</v>
      </c>
    </row>
    <row r="13871" spans="1:11">
      <c r="A13871" s="6">
        <v>43082782</v>
      </c>
      <c r="B13871" t="s">
        <v>15273</v>
      </c>
      <c r="C13871" s="6" t="s">
        <v>289</v>
      </c>
      <c r="D13871" s="6">
        <v>29</v>
      </c>
      <c r="E13871" s="6">
        <v>111</v>
      </c>
      <c r="F13871" s="6">
        <v>111</v>
      </c>
      <c r="G13871" s="1">
        <v>120</v>
      </c>
      <c r="H13871" s="6" t="s">
        <v>289</v>
      </c>
      <c r="I13871" s="6" t="s">
        <v>236</v>
      </c>
      <c r="K13871" s="6">
        <v>184</v>
      </c>
    </row>
    <row r="13872" spans="1:11">
      <c r="A13872" s="6">
        <v>67248422</v>
      </c>
      <c r="B13872" t="s">
        <v>15274</v>
      </c>
      <c r="C13872" s="6" t="s">
        <v>2112</v>
      </c>
      <c r="D13872" s="6">
        <v>26</v>
      </c>
      <c r="E13872" s="6">
        <v>111</v>
      </c>
      <c r="F13872" s="6">
        <v>111</v>
      </c>
      <c r="G13872" s="1">
        <v>120</v>
      </c>
      <c r="H13872" s="6" t="s">
        <v>2112</v>
      </c>
      <c r="I13872" s="6" t="s">
        <v>348</v>
      </c>
      <c r="K13872" s="6">
        <v>180</v>
      </c>
    </row>
    <row r="13873" spans="1:11">
      <c r="A13873" s="6">
        <v>14243670</v>
      </c>
      <c r="B13873" t="s">
        <v>15275</v>
      </c>
      <c r="C13873" s="6" t="s">
        <v>2115</v>
      </c>
      <c r="D13873" s="6">
        <v>23</v>
      </c>
      <c r="E13873" s="6">
        <v>111</v>
      </c>
      <c r="F13873" s="6">
        <v>111</v>
      </c>
      <c r="G13873" s="1">
        <v>120</v>
      </c>
      <c r="H13873" s="6" t="s">
        <v>2115</v>
      </c>
      <c r="I13873" s="6" t="s">
        <v>603</v>
      </c>
      <c r="K13873" s="6">
        <v>183</v>
      </c>
    </row>
    <row r="13874" spans="1:11">
      <c r="A13874" s="6">
        <v>2000089625</v>
      </c>
      <c r="B13874" t="s">
        <v>15276</v>
      </c>
      <c r="C13874" s="6" t="s">
        <v>1747</v>
      </c>
      <c r="D13874" s="6">
        <v>21</v>
      </c>
      <c r="E13874" s="6">
        <v>111</v>
      </c>
      <c r="F13874" s="6">
        <v>111</v>
      </c>
      <c r="G13874" s="1">
        <v>120</v>
      </c>
      <c r="H13874" s="6" t="s">
        <v>1747</v>
      </c>
      <c r="I13874" s="6" t="s">
        <v>603</v>
      </c>
      <c r="K13874" s="6">
        <v>177</v>
      </c>
    </row>
    <row r="13875" spans="1:11">
      <c r="A13875" s="6">
        <v>18089948</v>
      </c>
      <c r="B13875" t="s">
        <v>15277</v>
      </c>
      <c r="C13875" s="6" t="s">
        <v>942</v>
      </c>
      <c r="D13875" s="6">
        <v>28</v>
      </c>
      <c r="E13875" s="6">
        <v>111</v>
      </c>
      <c r="F13875" s="6">
        <v>111</v>
      </c>
      <c r="G13875" s="1">
        <v>120</v>
      </c>
      <c r="H13875" s="6" t="s">
        <v>942</v>
      </c>
      <c r="I13875" s="6" t="s">
        <v>1117</v>
      </c>
      <c r="K13875" s="6">
        <v>181</v>
      </c>
    </row>
    <row r="13876" spans="1:11">
      <c r="A13876" s="6">
        <v>43272949</v>
      </c>
      <c r="B13876" t="s">
        <v>15278</v>
      </c>
      <c r="C13876" s="6" t="s">
        <v>240</v>
      </c>
      <c r="D13876" s="6">
        <v>25</v>
      </c>
      <c r="E13876" s="6">
        <v>111</v>
      </c>
      <c r="F13876" s="6">
        <v>111</v>
      </c>
      <c r="G13876" s="1">
        <v>120</v>
      </c>
      <c r="H13876" s="6" t="s">
        <v>240</v>
      </c>
      <c r="I13876" s="6" t="s">
        <v>236</v>
      </c>
      <c r="K13876" s="6">
        <v>170</v>
      </c>
    </row>
    <row r="13877" spans="1:11">
      <c r="A13877" s="6">
        <v>14009743</v>
      </c>
      <c r="B13877" t="s">
        <v>15279</v>
      </c>
      <c r="C13877" s="6" t="s">
        <v>314</v>
      </c>
      <c r="D13877" s="6">
        <v>37</v>
      </c>
      <c r="E13877" s="6">
        <v>111</v>
      </c>
      <c r="F13877" s="6">
        <v>111</v>
      </c>
      <c r="G13877" s="1">
        <v>120</v>
      </c>
      <c r="H13877" s="6" t="s">
        <v>314</v>
      </c>
      <c r="I13877" s="6" t="s">
        <v>603</v>
      </c>
      <c r="K13877" s="6">
        <v>173</v>
      </c>
    </row>
    <row r="13878" spans="1:11">
      <c r="A13878" s="6">
        <v>29075816</v>
      </c>
      <c r="B13878" t="s">
        <v>15280</v>
      </c>
      <c r="C13878" s="6" t="s">
        <v>1624</v>
      </c>
      <c r="D13878" s="6">
        <v>31</v>
      </c>
      <c r="E13878" s="6">
        <v>111</v>
      </c>
      <c r="F13878" s="6">
        <v>111</v>
      </c>
      <c r="G13878" s="1">
        <v>120</v>
      </c>
      <c r="H13878" s="6" t="s">
        <v>1624</v>
      </c>
      <c r="I13878" s="6" t="s">
        <v>15281</v>
      </c>
      <c r="K13878" s="6">
        <v>194</v>
      </c>
    </row>
    <row r="13879" spans="1:11">
      <c r="A13879" s="6">
        <v>14224165</v>
      </c>
      <c r="B13879" t="s">
        <v>15282</v>
      </c>
      <c r="C13879" s="6" t="s">
        <v>1673</v>
      </c>
      <c r="D13879" s="6">
        <v>27</v>
      </c>
      <c r="E13879" s="6">
        <v>111</v>
      </c>
      <c r="F13879" s="6">
        <v>111</v>
      </c>
      <c r="G13879" s="1">
        <v>120</v>
      </c>
      <c r="H13879" s="6" t="s">
        <v>1673</v>
      </c>
      <c r="I13879" s="6" t="s">
        <v>603</v>
      </c>
      <c r="K13879" s="6">
        <v>177</v>
      </c>
    </row>
    <row r="13880" spans="1:11">
      <c r="A13880" s="6">
        <v>28047456</v>
      </c>
      <c r="B13880" t="s">
        <v>15283</v>
      </c>
      <c r="C13880" s="6" t="s">
        <v>377</v>
      </c>
      <c r="D13880" s="6">
        <v>32</v>
      </c>
      <c r="E13880" s="6">
        <v>111</v>
      </c>
      <c r="F13880" s="6">
        <v>111</v>
      </c>
      <c r="G13880" s="1">
        <v>120</v>
      </c>
      <c r="H13880" s="6" t="s">
        <v>377</v>
      </c>
      <c r="I13880" s="6" t="s">
        <v>259</v>
      </c>
      <c r="K13880" s="6">
        <v>185</v>
      </c>
    </row>
    <row r="13881" spans="1:11">
      <c r="A13881" s="6">
        <v>62123268</v>
      </c>
      <c r="B13881" t="s">
        <v>15284</v>
      </c>
      <c r="C13881" s="6" t="s">
        <v>2115</v>
      </c>
      <c r="D13881" s="6">
        <v>31</v>
      </c>
      <c r="E13881" s="6">
        <v>111</v>
      </c>
      <c r="F13881" s="6">
        <v>111</v>
      </c>
      <c r="G13881" s="1">
        <v>120</v>
      </c>
      <c r="H13881" s="6" t="s">
        <v>2115</v>
      </c>
      <c r="I13881" s="6" t="s">
        <v>1066</v>
      </c>
      <c r="K13881" s="6">
        <v>193</v>
      </c>
    </row>
    <row r="13882" spans="1:11">
      <c r="A13882" s="6">
        <v>62013409</v>
      </c>
      <c r="B13882" t="s">
        <v>15285</v>
      </c>
      <c r="C13882" s="6" t="s">
        <v>1747</v>
      </c>
      <c r="D13882" s="6">
        <v>34</v>
      </c>
      <c r="E13882" s="6">
        <v>111</v>
      </c>
      <c r="F13882" s="6">
        <v>111</v>
      </c>
      <c r="G13882" s="1">
        <v>120</v>
      </c>
      <c r="H13882" s="6" t="s">
        <v>1747</v>
      </c>
      <c r="I13882" s="6" t="s">
        <v>1066</v>
      </c>
      <c r="K13882" s="6">
        <v>185</v>
      </c>
    </row>
    <row r="13883" spans="1:11">
      <c r="A13883" s="6">
        <v>65045377</v>
      </c>
      <c r="B13883" t="s">
        <v>15286</v>
      </c>
      <c r="C13883" s="6" t="s">
        <v>488</v>
      </c>
      <c r="D13883" s="6">
        <v>27</v>
      </c>
      <c r="E13883" s="6">
        <v>111</v>
      </c>
      <c r="F13883" s="6">
        <v>111</v>
      </c>
      <c r="G13883" s="1">
        <v>120</v>
      </c>
      <c r="H13883" s="6" t="s">
        <v>488</v>
      </c>
      <c r="I13883" s="6" t="s">
        <v>2539</v>
      </c>
      <c r="K13883" s="6">
        <v>177</v>
      </c>
    </row>
    <row r="13884" spans="1:11">
      <c r="A13884" s="6">
        <v>95078003</v>
      </c>
      <c r="B13884" t="s">
        <v>15287</v>
      </c>
      <c r="C13884" s="6" t="s">
        <v>2115</v>
      </c>
      <c r="D13884" s="6">
        <v>23</v>
      </c>
      <c r="E13884" s="6">
        <v>111</v>
      </c>
      <c r="F13884" s="6">
        <v>111</v>
      </c>
      <c r="G13884" s="1">
        <v>120</v>
      </c>
      <c r="H13884" s="6" t="s">
        <v>2115</v>
      </c>
      <c r="I13884" s="6" t="s">
        <v>10554</v>
      </c>
      <c r="K13884" s="6">
        <v>183</v>
      </c>
    </row>
    <row r="13885" spans="1:11">
      <c r="A13885" s="6">
        <v>76069082</v>
      </c>
      <c r="B13885" t="s">
        <v>15288</v>
      </c>
      <c r="C13885" s="6" t="s">
        <v>640</v>
      </c>
      <c r="D13885" s="6">
        <v>25</v>
      </c>
      <c r="E13885" s="6">
        <v>111</v>
      </c>
      <c r="F13885" s="6">
        <v>111</v>
      </c>
      <c r="G13885" s="1">
        <v>120</v>
      </c>
      <c r="H13885" s="6" t="s">
        <v>640</v>
      </c>
      <c r="I13885" s="6" t="s">
        <v>378</v>
      </c>
      <c r="K13885" s="6">
        <v>177</v>
      </c>
    </row>
    <row r="13886" spans="1:11">
      <c r="A13886" s="6">
        <v>83319987</v>
      </c>
      <c r="B13886" t="s">
        <v>15289</v>
      </c>
      <c r="C13886" s="6" t="s">
        <v>314</v>
      </c>
      <c r="D13886" s="6">
        <v>27</v>
      </c>
      <c r="E13886" s="6">
        <v>111</v>
      </c>
      <c r="F13886" s="6">
        <v>111</v>
      </c>
      <c r="G13886" s="1">
        <v>120</v>
      </c>
      <c r="H13886" s="6" t="s">
        <v>314</v>
      </c>
      <c r="I13886" s="6" t="s">
        <v>2539</v>
      </c>
      <c r="K13886" s="6">
        <v>181</v>
      </c>
    </row>
    <row r="13887" spans="1:11">
      <c r="A13887" s="6">
        <v>27043475</v>
      </c>
      <c r="B13887" t="s">
        <v>15290</v>
      </c>
      <c r="C13887" s="6" t="s">
        <v>966</v>
      </c>
      <c r="D13887" s="6">
        <v>31</v>
      </c>
      <c r="E13887" s="6">
        <v>111</v>
      </c>
      <c r="F13887" s="6">
        <v>111</v>
      </c>
      <c r="G13887" s="1">
        <v>120</v>
      </c>
      <c r="H13887" s="6" t="s">
        <v>966</v>
      </c>
      <c r="I13887" s="6" t="s">
        <v>339</v>
      </c>
      <c r="K13887" s="6">
        <v>178</v>
      </c>
    </row>
    <row r="13888" spans="1:11">
      <c r="A13888" s="6">
        <v>37076233</v>
      </c>
      <c r="B13888" t="s">
        <v>15291</v>
      </c>
      <c r="C13888" s="6" t="s">
        <v>2121</v>
      </c>
      <c r="D13888" s="6">
        <v>24</v>
      </c>
      <c r="E13888" s="6">
        <v>111</v>
      </c>
      <c r="F13888" s="6">
        <v>111</v>
      </c>
      <c r="G13888" s="1">
        <v>120</v>
      </c>
      <c r="H13888" s="6" t="s">
        <v>2121</v>
      </c>
      <c r="I13888" s="6" t="s">
        <v>406</v>
      </c>
      <c r="K13888" s="6">
        <v>173</v>
      </c>
    </row>
    <row r="13889" spans="1:11">
      <c r="A13889" s="6">
        <v>80024854</v>
      </c>
      <c r="B13889" t="s">
        <v>15292</v>
      </c>
      <c r="C13889" s="6" t="s">
        <v>760</v>
      </c>
      <c r="D13889" s="6">
        <v>32</v>
      </c>
      <c r="E13889" s="6">
        <v>111</v>
      </c>
      <c r="F13889" s="6">
        <v>111</v>
      </c>
      <c r="G13889" s="1">
        <v>120</v>
      </c>
      <c r="H13889" s="6" t="s">
        <v>760</v>
      </c>
      <c r="I13889" s="6" t="s">
        <v>1691</v>
      </c>
      <c r="K13889" s="6">
        <v>180</v>
      </c>
    </row>
    <row r="13890" spans="1:11">
      <c r="A13890" s="6">
        <v>28084779</v>
      </c>
      <c r="B13890" t="s">
        <v>15293</v>
      </c>
      <c r="C13890" s="6" t="s">
        <v>314</v>
      </c>
      <c r="D13890" s="6">
        <v>28</v>
      </c>
      <c r="E13890" s="6">
        <v>111</v>
      </c>
      <c r="F13890" s="6">
        <v>111</v>
      </c>
      <c r="G13890" s="1">
        <v>120</v>
      </c>
      <c r="H13890" s="6" t="s">
        <v>314</v>
      </c>
      <c r="I13890" s="6" t="s">
        <v>1076</v>
      </c>
      <c r="K13890" s="6">
        <v>186</v>
      </c>
    </row>
    <row r="13891" spans="1:11">
      <c r="A13891" s="6">
        <v>93024771</v>
      </c>
      <c r="B13891" t="s">
        <v>15294</v>
      </c>
      <c r="C13891" s="6" t="s">
        <v>1080</v>
      </c>
      <c r="D13891" s="6">
        <v>30</v>
      </c>
      <c r="E13891" s="6">
        <v>111</v>
      </c>
      <c r="F13891" s="6">
        <v>111</v>
      </c>
      <c r="G13891" s="1">
        <v>120</v>
      </c>
      <c r="H13891" s="6" t="s">
        <v>1080</v>
      </c>
      <c r="I13891" s="6" t="s">
        <v>857</v>
      </c>
      <c r="K13891" s="6">
        <v>175</v>
      </c>
    </row>
    <row r="13892" spans="1:11">
      <c r="A13892" s="6">
        <v>21024979</v>
      </c>
      <c r="B13892" t="s">
        <v>15295</v>
      </c>
      <c r="C13892" s="6" t="s">
        <v>377</v>
      </c>
      <c r="D13892" s="6">
        <v>30</v>
      </c>
      <c r="E13892" s="6">
        <v>111</v>
      </c>
      <c r="F13892" s="6">
        <v>111</v>
      </c>
      <c r="G13892" s="1">
        <v>120</v>
      </c>
      <c r="H13892" s="6" t="s">
        <v>377</v>
      </c>
      <c r="I13892" s="6" t="s">
        <v>4298</v>
      </c>
      <c r="K13892" s="6">
        <v>191</v>
      </c>
    </row>
    <row r="13893" spans="1:11">
      <c r="A13893" s="6">
        <v>22063989</v>
      </c>
      <c r="B13893" t="s">
        <v>15296</v>
      </c>
      <c r="C13893" s="6" t="s">
        <v>488</v>
      </c>
      <c r="D13893" s="6">
        <v>27</v>
      </c>
      <c r="E13893" s="6">
        <v>111</v>
      </c>
      <c r="F13893" s="6">
        <v>111</v>
      </c>
      <c r="G13893" s="1">
        <v>120</v>
      </c>
      <c r="H13893" s="6" t="s">
        <v>488</v>
      </c>
      <c r="I13893" s="6" t="s">
        <v>3732</v>
      </c>
      <c r="K13893" s="6">
        <v>173</v>
      </c>
    </row>
    <row r="13894" spans="1:11">
      <c r="A13894" s="6">
        <v>27119205</v>
      </c>
      <c r="B13894" t="s">
        <v>15297</v>
      </c>
      <c r="C13894" s="6" t="s">
        <v>1828</v>
      </c>
      <c r="D13894" s="6">
        <v>26</v>
      </c>
      <c r="E13894" s="6">
        <v>111</v>
      </c>
      <c r="F13894" s="6">
        <v>111</v>
      </c>
      <c r="G13894" s="1">
        <v>120</v>
      </c>
      <c r="H13894" s="6" t="s">
        <v>1828</v>
      </c>
      <c r="I13894" s="6" t="s">
        <v>9822</v>
      </c>
      <c r="K13894" s="6">
        <v>178</v>
      </c>
    </row>
    <row r="13895" spans="1:11">
      <c r="A13895" s="6">
        <v>76061070</v>
      </c>
      <c r="B13895" t="s">
        <v>15298</v>
      </c>
      <c r="C13895" s="6" t="s">
        <v>2115</v>
      </c>
      <c r="D13895" s="6">
        <v>26</v>
      </c>
      <c r="E13895" s="6">
        <v>111</v>
      </c>
      <c r="F13895" s="6">
        <v>111</v>
      </c>
      <c r="G13895" s="1">
        <v>120</v>
      </c>
      <c r="H13895" s="6" t="s">
        <v>2115</v>
      </c>
      <c r="I13895" s="6" t="s">
        <v>378</v>
      </c>
      <c r="K13895" s="6">
        <v>177</v>
      </c>
    </row>
    <row r="13896" spans="1:11">
      <c r="A13896" s="6">
        <v>14048869</v>
      </c>
      <c r="B13896" t="s">
        <v>15299</v>
      </c>
      <c r="C13896" s="6" t="s">
        <v>377</v>
      </c>
      <c r="D13896" s="6">
        <v>32</v>
      </c>
      <c r="E13896" s="6">
        <v>111</v>
      </c>
      <c r="F13896" s="6">
        <v>111</v>
      </c>
      <c r="G13896" s="1">
        <v>120</v>
      </c>
      <c r="H13896" s="6" t="s">
        <v>377</v>
      </c>
      <c r="I13896" s="6" t="s">
        <v>603</v>
      </c>
      <c r="K13896" s="6">
        <v>183</v>
      </c>
    </row>
    <row r="13897" spans="1:11">
      <c r="A13897" s="6">
        <v>17033352</v>
      </c>
      <c r="B13897" t="s">
        <v>15300</v>
      </c>
      <c r="C13897" s="6" t="s">
        <v>2160</v>
      </c>
      <c r="D13897" s="6">
        <v>27</v>
      </c>
      <c r="E13897" s="6">
        <v>111</v>
      </c>
      <c r="F13897" s="6">
        <v>111</v>
      </c>
      <c r="G13897" s="1">
        <v>120</v>
      </c>
      <c r="H13897" s="6" t="s">
        <v>2160</v>
      </c>
      <c r="I13897" s="6" t="s">
        <v>11874</v>
      </c>
      <c r="K13897" s="6">
        <v>179</v>
      </c>
    </row>
    <row r="13898" spans="1:11">
      <c r="A13898" s="6">
        <v>62125284</v>
      </c>
      <c r="B13898" t="s">
        <v>15301</v>
      </c>
      <c r="C13898" s="6" t="s">
        <v>319</v>
      </c>
      <c r="D13898" s="6">
        <v>31</v>
      </c>
      <c r="E13898" s="6">
        <v>111</v>
      </c>
      <c r="F13898" s="6">
        <v>111</v>
      </c>
      <c r="G13898" s="1">
        <v>119</v>
      </c>
      <c r="H13898" s="6" t="s">
        <v>319</v>
      </c>
      <c r="I13898" s="6" t="s">
        <v>15302</v>
      </c>
      <c r="K13898" s="6">
        <v>177</v>
      </c>
    </row>
    <row r="13899" spans="1:11">
      <c r="A13899" s="6">
        <v>86047513</v>
      </c>
      <c r="B13899" t="s">
        <v>15303</v>
      </c>
      <c r="C13899" s="6" t="s">
        <v>314</v>
      </c>
      <c r="D13899" s="6">
        <v>28</v>
      </c>
      <c r="E13899" s="6">
        <v>111</v>
      </c>
      <c r="F13899" s="6">
        <v>111</v>
      </c>
      <c r="G13899" s="1">
        <v>119</v>
      </c>
      <c r="H13899" s="6" t="s">
        <v>314</v>
      </c>
      <c r="I13899" s="6" t="s">
        <v>1688</v>
      </c>
      <c r="K13899" s="6">
        <v>182</v>
      </c>
    </row>
    <row r="13900" spans="1:11">
      <c r="A13900" s="6">
        <v>76054131</v>
      </c>
      <c r="B13900" t="s">
        <v>15304</v>
      </c>
      <c r="C13900" s="6" t="s">
        <v>377</v>
      </c>
      <c r="D13900" s="6">
        <v>25</v>
      </c>
      <c r="E13900" s="6">
        <v>111</v>
      </c>
      <c r="F13900" s="6">
        <v>111</v>
      </c>
      <c r="G13900" s="1">
        <v>119</v>
      </c>
      <c r="H13900" s="6" t="s">
        <v>377</v>
      </c>
      <c r="I13900" s="6" t="s">
        <v>378</v>
      </c>
      <c r="K13900" s="6">
        <v>185</v>
      </c>
    </row>
    <row r="13901" spans="1:11">
      <c r="A13901" s="6">
        <v>2000032799</v>
      </c>
      <c r="B13901" t="s">
        <v>15305</v>
      </c>
      <c r="C13901" s="6" t="s">
        <v>966</v>
      </c>
      <c r="D13901" s="6">
        <v>24</v>
      </c>
      <c r="E13901" s="6">
        <v>111</v>
      </c>
      <c r="F13901" s="6">
        <v>111</v>
      </c>
      <c r="G13901" s="1">
        <v>119</v>
      </c>
      <c r="H13901" s="6" t="s">
        <v>966</v>
      </c>
      <c r="I13901" s="6" t="s">
        <v>3858</v>
      </c>
      <c r="K13901" s="6">
        <v>190</v>
      </c>
    </row>
    <row r="13902" spans="1:11">
      <c r="A13902" s="6">
        <v>14035013</v>
      </c>
      <c r="B13902" t="s">
        <v>15306</v>
      </c>
      <c r="C13902" s="6" t="s">
        <v>640</v>
      </c>
      <c r="D13902" s="6">
        <v>33</v>
      </c>
      <c r="E13902" s="6">
        <v>111</v>
      </c>
      <c r="F13902" s="6">
        <v>111</v>
      </c>
      <c r="G13902" s="1">
        <v>119</v>
      </c>
      <c r="H13902" s="6" t="s">
        <v>640</v>
      </c>
      <c r="I13902" s="6" t="s">
        <v>603</v>
      </c>
      <c r="K13902" s="6">
        <v>182</v>
      </c>
    </row>
    <row r="13903" spans="1:11">
      <c r="A13903" s="6">
        <v>43155225</v>
      </c>
      <c r="B13903" t="s">
        <v>15307</v>
      </c>
      <c r="C13903" s="6" t="s">
        <v>2121</v>
      </c>
      <c r="D13903" s="6">
        <v>28</v>
      </c>
      <c r="E13903" s="6">
        <v>111</v>
      </c>
      <c r="F13903" s="6">
        <v>111</v>
      </c>
      <c r="G13903" s="1">
        <v>119</v>
      </c>
      <c r="H13903" s="6" t="s">
        <v>2121</v>
      </c>
      <c r="I13903" s="6" t="s">
        <v>236</v>
      </c>
      <c r="K13903" s="6">
        <v>178</v>
      </c>
    </row>
    <row r="13904" spans="1:11">
      <c r="A13904" s="6">
        <v>14021804</v>
      </c>
      <c r="B13904" t="s">
        <v>15308</v>
      </c>
      <c r="C13904" s="6" t="s">
        <v>303</v>
      </c>
      <c r="D13904" s="6">
        <v>36</v>
      </c>
      <c r="E13904" s="6">
        <v>111</v>
      </c>
      <c r="F13904" s="6">
        <v>111</v>
      </c>
      <c r="G13904" s="1">
        <v>119</v>
      </c>
      <c r="H13904" s="6" t="s">
        <v>303</v>
      </c>
      <c r="I13904" s="6" t="s">
        <v>603</v>
      </c>
      <c r="K13904" s="6">
        <v>175</v>
      </c>
    </row>
    <row r="13905" spans="1:11">
      <c r="A13905" s="6">
        <v>75050722</v>
      </c>
      <c r="B13905" t="s">
        <v>15309</v>
      </c>
      <c r="C13905" s="6" t="s">
        <v>2123</v>
      </c>
      <c r="D13905" s="6">
        <v>31</v>
      </c>
      <c r="E13905" s="6">
        <v>111</v>
      </c>
      <c r="F13905" s="6">
        <v>111</v>
      </c>
      <c r="G13905" s="1">
        <v>119</v>
      </c>
      <c r="H13905" s="6" t="s">
        <v>2123</v>
      </c>
      <c r="I13905" s="6" t="s">
        <v>1688</v>
      </c>
      <c r="K13905" s="6">
        <v>178</v>
      </c>
    </row>
    <row r="13906" spans="1:11">
      <c r="A13906" s="6">
        <v>76023013</v>
      </c>
      <c r="B13906" t="s">
        <v>15310</v>
      </c>
      <c r="C13906" s="6" t="s">
        <v>640</v>
      </c>
      <c r="D13906" s="6">
        <v>29</v>
      </c>
      <c r="E13906" s="6">
        <v>111</v>
      </c>
      <c r="F13906" s="6">
        <v>111</v>
      </c>
      <c r="G13906" s="1">
        <v>119</v>
      </c>
      <c r="H13906" s="6" t="s">
        <v>640</v>
      </c>
      <c r="I13906" s="6" t="s">
        <v>378</v>
      </c>
      <c r="K13906" s="6">
        <v>184</v>
      </c>
    </row>
    <row r="13907" spans="1:11">
      <c r="A13907" s="6">
        <v>2000167395</v>
      </c>
      <c r="B13907" t="s">
        <v>15311</v>
      </c>
      <c r="C13907" s="6" t="s">
        <v>377</v>
      </c>
      <c r="D13907" s="6">
        <v>24</v>
      </c>
      <c r="E13907" s="6">
        <v>111</v>
      </c>
      <c r="F13907" s="6">
        <v>111</v>
      </c>
      <c r="G13907" s="1">
        <v>119</v>
      </c>
      <c r="H13907" s="6" t="s">
        <v>377</v>
      </c>
      <c r="I13907" s="6" t="s">
        <v>378</v>
      </c>
      <c r="K13907" s="6">
        <v>194</v>
      </c>
    </row>
    <row r="13908" spans="1:11">
      <c r="A13908" s="6">
        <v>14077424</v>
      </c>
      <c r="B13908" t="s">
        <v>15312</v>
      </c>
      <c r="C13908" s="6" t="s">
        <v>1672</v>
      </c>
      <c r="D13908" s="6">
        <v>28</v>
      </c>
      <c r="E13908" s="6">
        <v>111</v>
      </c>
      <c r="F13908" s="6">
        <v>111</v>
      </c>
      <c r="G13908" s="1">
        <v>119</v>
      </c>
      <c r="H13908" s="6" t="s">
        <v>1672</v>
      </c>
      <c r="I13908" s="6" t="s">
        <v>6859</v>
      </c>
      <c r="K13908" s="6">
        <v>176</v>
      </c>
    </row>
    <row r="13909" spans="1:11">
      <c r="A13909" s="6">
        <v>19125061</v>
      </c>
      <c r="B13909" t="s">
        <v>15313</v>
      </c>
      <c r="C13909" s="6" t="s">
        <v>319</v>
      </c>
      <c r="D13909" s="6">
        <v>32</v>
      </c>
      <c r="E13909" s="6">
        <v>111</v>
      </c>
      <c r="F13909" s="6">
        <v>111</v>
      </c>
      <c r="G13909" s="1">
        <v>119</v>
      </c>
      <c r="H13909" s="6" t="s">
        <v>319</v>
      </c>
      <c r="I13909" s="6" t="s">
        <v>2627</v>
      </c>
      <c r="K13909" s="6">
        <v>168</v>
      </c>
    </row>
    <row r="13910" spans="1:11">
      <c r="A13910" s="6">
        <v>19249903</v>
      </c>
      <c r="B13910" t="s">
        <v>15314</v>
      </c>
      <c r="C13910" s="6" t="s">
        <v>319</v>
      </c>
      <c r="D13910" s="6">
        <v>30</v>
      </c>
      <c r="E13910" s="6">
        <v>111</v>
      </c>
      <c r="F13910" s="6">
        <v>111</v>
      </c>
      <c r="G13910" s="1">
        <v>119</v>
      </c>
      <c r="H13910" s="6" t="s">
        <v>319</v>
      </c>
      <c r="I13910" s="6" t="s">
        <v>257</v>
      </c>
      <c r="K13910" s="6">
        <v>178</v>
      </c>
    </row>
    <row r="13911" spans="1:11">
      <c r="A13911" s="6">
        <v>48020015</v>
      </c>
      <c r="B13911" t="s">
        <v>15315</v>
      </c>
      <c r="C13911" s="6" t="s">
        <v>218</v>
      </c>
      <c r="D13911" s="6">
        <v>30</v>
      </c>
      <c r="E13911" s="6">
        <v>111</v>
      </c>
      <c r="F13911" s="6">
        <v>111</v>
      </c>
      <c r="G13911" s="1">
        <v>119</v>
      </c>
      <c r="H13911" s="6" t="s">
        <v>218</v>
      </c>
      <c r="I13911" s="6" t="s">
        <v>4354</v>
      </c>
      <c r="K13911" s="6">
        <v>185</v>
      </c>
    </row>
    <row r="13912" spans="1:11">
      <c r="A13912" s="6">
        <v>72052133</v>
      </c>
      <c r="B13912" t="s">
        <v>15316</v>
      </c>
      <c r="C13912" s="6" t="s">
        <v>319</v>
      </c>
      <c r="D13912" s="6">
        <v>26</v>
      </c>
      <c r="E13912" s="6">
        <v>111</v>
      </c>
      <c r="F13912" s="6">
        <v>111</v>
      </c>
      <c r="G13912" s="1">
        <v>119</v>
      </c>
      <c r="H13912" s="6" t="s">
        <v>319</v>
      </c>
      <c r="I13912" s="6" t="s">
        <v>1256</v>
      </c>
      <c r="K13912" s="6">
        <v>174</v>
      </c>
    </row>
    <row r="13913" spans="1:11">
      <c r="A13913" s="6">
        <v>2000012401</v>
      </c>
      <c r="B13913" t="s">
        <v>15317</v>
      </c>
      <c r="C13913" s="6" t="s">
        <v>319</v>
      </c>
      <c r="D13913" s="6">
        <v>24</v>
      </c>
      <c r="E13913" s="6">
        <v>111</v>
      </c>
      <c r="F13913" s="6">
        <v>111</v>
      </c>
      <c r="G13913" s="1">
        <v>119</v>
      </c>
      <c r="H13913" s="6" t="s">
        <v>319</v>
      </c>
      <c r="I13913" s="6" t="s">
        <v>9188</v>
      </c>
      <c r="K13913" s="6">
        <v>178</v>
      </c>
    </row>
    <row r="13914" spans="1:11">
      <c r="A13914" s="6">
        <v>14111433</v>
      </c>
      <c r="B13914" t="s">
        <v>15318</v>
      </c>
      <c r="C13914" s="6" t="s">
        <v>377</v>
      </c>
      <c r="D13914" s="6">
        <v>35</v>
      </c>
      <c r="E13914" s="6">
        <v>111</v>
      </c>
      <c r="F13914" s="6">
        <v>111</v>
      </c>
      <c r="G13914" s="1">
        <v>119</v>
      </c>
      <c r="H13914" s="6" t="s">
        <v>377</v>
      </c>
      <c r="I13914" s="6" t="s">
        <v>4099</v>
      </c>
      <c r="K13914" s="6">
        <v>180</v>
      </c>
    </row>
    <row r="13915" spans="1:11">
      <c r="A13915" s="6">
        <v>2000060885</v>
      </c>
      <c r="B13915" t="s">
        <v>15319</v>
      </c>
      <c r="C13915" s="6" t="s">
        <v>1213</v>
      </c>
      <c r="D13915" s="6">
        <v>26</v>
      </c>
      <c r="E13915" s="6">
        <v>111</v>
      </c>
      <c r="F13915" s="6">
        <v>111</v>
      </c>
      <c r="G13915" s="1">
        <v>119</v>
      </c>
      <c r="H13915" s="6" t="s">
        <v>1213</v>
      </c>
      <c r="I13915" s="6" t="s">
        <v>257</v>
      </c>
      <c r="K13915" s="6">
        <v>184</v>
      </c>
    </row>
    <row r="13916" spans="1:11">
      <c r="A13916" s="6">
        <v>20045139</v>
      </c>
      <c r="B13916" t="s">
        <v>15320</v>
      </c>
      <c r="C13916" s="6" t="s">
        <v>12433</v>
      </c>
      <c r="D13916" s="6">
        <v>23</v>
      </c>
      <c r="E13916" s="6">
        <v>111</v>
      </c>
      <c r="F13916" s="6">
        <v>111</v>
      </c>
      <c r="G13916" s="1">
        <v>119</v>
      </c>
      <c r="H13916" s="6" t="s">
        <v>12433</v>
      </c>
      <c r="I13916" s="6" t="s">
        <v>811</v>
      </c>
      <c r="K13916" s="6">
        <v>175</v>
      </c>
    </row>
    <row r="13917" spans="1:11">
      <c r="A13917" s="6">
        <v>86031207</v>
      </c>
      <c r="B13917" t="s">
        <v>15321</v>
      </c>
      <c r="C13917" s="6" t="s">
        <v>728</v>
      </c>
      <c r="D13917" s="6">
        <v>35</v>
      </c>
      <c r="E13917" s="6">
        <v>111</v>
      </c>
      <c r="F13917" s="6">
        <v>111</v>
      </c>
      <c r="G13917" s="1">
        <v>119</v>
      </c>
      <c r="H13917" s="6" t="s">
        <v>728</v>
      </c>
      <c r="I13917" s="6" t="s">
        <v>7240</v>
      </c>
      <c r="K13917" s="6">
        <v>180</v>
      </c>
    </row>
    <row r="13918" spans="1:11">
      <c r="A13918" s="6">
        <v>93095932</v>
      </c>
      <c r="B13918" t="s">
        <v>15322</v>
      </c>
      <c r="C13918" s="6" t="s">
        <v>2121</v>
      </c>
      <c r="D13918" s="6">
        <v>28</v>
      </c>
      <c r="E13918" s="6">
        <v>111</v>
      </c>
      <c r="F13918" s="6">
        <v>111</v>
      </c>
      <c r="G13918" s="1">
        <v>118</v>
      </c>
      <c r="H13918" s="6" t="s">
        <v>2121</v>
      </c>
      <c r="I13918" s="6" t="s">
        <v>857</v>
      </c>
      <c r="K13918" s="6">
        <v>182</v>
      </c>
    </row>
    <row r="13919" spans="1:11">
      <c r="A13919" s="6">
        <v>38033033</v>
      </c>
      <c r="B13919" t="s">
        <v>15323</v>
      </c>
      <c r="C13919" s="6" t="s">
        <v>377</v>
      </c>
      <c r="D13919" s="6">
        <v>32</v>
      </c>
      <c r="E13919" s="6">
        <v>111</v>
      </c>
      <c r="F13919" s="6">
        <v>111</v>
      </c>
      <c r="G13919" s="1">
        <v>118</v>
      </c>
      <c r="H13919" s="6" t="s">
        <v>377</v>
      </c>
      <c r="I13919" s="6" t="s">
        <v>1277</v>
      </c>
      <c r="K13919" s="6">
        <v>186</v>
      </c>
    </row>
    <row r="13920" spans="1:11">
      <c r="A13920" s="6">
        <v>67175209</v>
      </c>
      <c r="B13920" t="s">
        <v>15324</v>
      </c>
      <c r="C13920" s="6" t="s">
        <v>558</v>
      </c>
      <c r="D13920" s="6">
        <v>31</v>
      </c>
      <c r="E13920" s="6">
        <v>111</v>
      </c>
      <c r="F13920" s="6">
        <v>111</v>
      </c>
      <c r="G13920" s="1">
        <v>118</v>
      </c>
      <c r="H13920" s="6" t="s">
        <v>558</v>
      </c>
      <c r="I13920" s="6" t="s">
        <v>433</v>
      </c>
      <c r="K13920" s="6">
        <v>182</v>
      </c>
    </row>
    <row r="13921" spans="1:11">
      <c r="A13921" s="6">
        <v>62220523</v>
      </c>
      <c r="B13921" t="s">
        <v>15325</v>
      </c>
      <c r="C13921" s="6" t="s">
        <v>240</v>
      </c>
      <c r="D13921" s="6">
        <v>24</v>
      </c>
      <c r="E13921" s="6">
        <v>111</v>
      </c>
      <c r="F13921" s="6">
        <v>111</v>
      </c>
      <c r="G13921" s="1">
        <v>118</v>
      </c>
      <c r="H13921" s="6" t="s">
        <v>240</v>
      </c>
      <c r="I13921" s="6" t="s">
        <v>1403</v>
      </c>
      <c r="K13921" s="6">
        <v>178</v>
      </c>
    </row>
    <row r="13922" spans="1:11">
      <c r="A13922" s="6">
        <v>58100109</v>
      </c>
      <c r="B13922" t="s">
        <v>15326</v>
      </c>
      <c r="C13922" s="6" t="s">
        <v>1624</v>
      </c>
      <c r="D13922" s="6">
        <v>30</v>
      </c>
      <c r="E13922" s="6">
        <v>111</v>
      </c>
      <c r="F13922" s="6">
        <v>111</v>
      </c>
      <c r="G13922" s="1">
        <v>118</v>
      </c>
      <c r="H13922" s="6" t="s">
        <v>1624</v>
      </c>
      <c r="I13922" s="6" t="s">
        <v>194</v>
      </c>
      <c r="K13922" s="6">
        <v>190</v>
      </c>
    </row>
    <row r="13923" spans="1:11">
      <c r="A13923" s="6">
        <v>58051491</v>
      </c>
      <c r="B13923" t="s">
        <v>15327</v>
      </c>
      <c r="C13923" s="6" t="s">
        <v>377</v>
      </c>
      <c r="D13923" s="6">
        <v>34</v>
      </c>
      <c r="E13923" s="6">
        <v>111</v>
      </c>
      <c r="F13923" s="6">
        <v>111</v>
      </c>
      <c r="G13923" s="1">
        <v>118</v>
      </c>
      <c r="H13923" s="6" t="s">
        <v>377</v>
      </c>
      <c r="I13923" s="6" t="s">
        <v>194</v>
      </c>
      <c r="K13923" s="6">
        <v>193</v>
      </c>
    </row>
    <row r="13924" spans="1:11">
      <c r="A13924" s="6">
        <v>61058930</v>
      </c>
      <c r="B13924" t="s">
        <v>15328</v>
      </c>
      <c r="C13924" s="6" t="s">
        <v>944</v>
      </c>
      <c r="D13924" s="6">
        <v>29</v>
      </c>
      <c r="E13924" s="6">
        <v>111</v>
      </c>
      <c r="F13924" s="6">
        <v>111</v>
      </c>
      <c r="G13924" s="1">
        <v>118</v>
      </c>
      <c r="H13924" s="6" t="s">
        <v>944</v>
      </c>
      <c r="I13924" s="6" t="s">
        <v>253</v>
      </c>
      <c r="K13924" s="6">
        <v>183</v>
      </c>
    </row>
    <row r="13925" spans="1:11">
      <c r="A13925" s="6">
        <v>77017278</v>
      </c>
      <c r="B13925" t="s">
        <v>15329</v>
      </c>
      <c r="C13925" s="6" t="s">
        <v>829</v>
      </c>
      <c r="D13925" s="6">
        <v>34</v>
      </c>
      <c r="E13925" s="6">
        <v>111</v>
      </c>
      <c r="F13925" s="6">
        <v>111</v>
      </c>
      <c r="G13925" s="1">
        <v>118</v>
      </c>
      <c r="H13925" s="6" t="s">
        <v>829</v>
      </c>
      <c r="I13925" s="6" t="s">
        <v>11513</v>
      </c>
      <c r="K13925" s="6">
        <v>187</v>
      </c>
    </row>
    <row r="13926" spans="1:11">
      <c r="A13926" s="6">
        <v>14128695</v>
      </c>
      <c r="B13926" t="s">
        <v>15330</v>
      </c>
      <c r="C13926" s="6" t="s">
        <v>2242</v>
      </c>
      <c r="D13926" s="6">
        <v>31</v>
      </c>
      <c r="E13926" s="6">
        <v>111</v>
      </c>
      <c r="F13926" s="6">
        <v>111</v>
      </c>
      <c r="G13926" s="1">
        <v>118</v>
      </c>
      <c r="H13926" s="6" t="s">
        <v>2242</v>
      </c>
      <c r="I13926" s="6" t="s">
        <v>603</v>
      </c>
      <c r="K13926" s="6">
        <v>171</v>
      </c>
    </row>
    <row r="13927" spans="1:11">
      <c r="A13927" s="6">
        <v>14090681</v>
      </c>
      <c r="B13927" t="s">
        <v>15331</v>
      </c>
      <c r="C13927" s="6" t="s">
        <v>240</v>
      </c>
      <c r="D13927" s="6">
        <v>32</v>
      </c>
      <c r="E13927" s="6">
        <v>111</v>
      </c>
      <c r="F13927" s="6">
        <v>111</v>
      </c>
      <c r="G13927" s="1">
        <v>118</v>
      </c>
      <c r="H13927" s="6" t="s">
        <v>240</v>
      </c>
      <c r="I13927" s="6" t="s">
        <v>603</v>
      </c>
      <c r="K13927" s="6">
        <v>168</v>
      </c>
    </row>
    <row r="13928" spans="1:11">
      <c r="A13928" s="6">
        <v>91012810</v>
      </c>
      <c r="B13928" t="s">
        <v>15332</v>
      </c>
      <c r="C13928" s="6" t="s">
        <v>314</v>
      </c>
      <c r="D13928" s="6">
        <v>37</v>
      </c>
      <c r="E13928" s="6">
        <v>111</v>
      </c>
      <c r="F13928" s="6">
        <v>111</v>
      </c>
      <c r="G13928" s="1">
        <v>118</v>
      </c>
      <c r="H13928" s="6" t="s">
        <v>314</v>
      </c>
      <c r="I13928" s="6" t="s">
        <v>187</v>
      </c>
      <c r="K13928" s="6">
        <v>177</v>
      </c>
    </row>
    <row r="13929" spans="1:11">
      <c r="A13929" s="6">
        <v>86045259</v>
      </c>
      <c r="B13929" t="s">
        <v>15333</v>
      </c>
      <c r="C13929" s="6" t="s">
        <v>2876</v>
      </c>
      <c r="D13929" s="6">
        <v>33</v>
      </c>
      <c r="E13929" s="6">
        <v>111</v>
      </c>
      <c r="F13929" s="6">
        <v>111</v>
      </c>
      <c r="G13929" s="1">
        <v>118</v>
      </c>
      <c r="H13929" s="6" t="s">
        <v>2876</v>
      </c>
      <c r="I13929" s="6" t="s">
        <v>15334</v>
      </c>
      <c r="K13929" s="6">
        <v>182</v>
      </c>
    </row>
    <row r="13930" spans="1:11">
      <c r="A13930" s="6">
        <v>92035652</v>
      </c>
      <c r="B13930" t="s">
        <v>15335</v>
      </c>
      <c r="C13930" s="6" t="s">
        <v>2198</v>
      </c>
      <c r="D13930" s="6">
        <v>30</v>
      </c>
      <c r="E13930" s="6">
        <v>111</v>
      </c>
      <c r="F13930" s="6">
        <v>111</v>
      </c>
      <c r="G13930" s="1">
        <v>118</v>
      </c>
      <c r="H13930" s="6" t="s">
        <v>2198</v>
      </c>
      <c r="I13930" s="6" t="s">
        <v>309</v>
      </c>
      <c r="K13930" s="6">
        <v>180</v>
      </c>
    </row>
    <row r="13931" spans="1:11">
      <c r="A13931" s="6">
        <v>14021080</v>
      </c>
      <c r="B13931" t="s">
        <v>15336</v>
      </c>
      <c r="C13931" s="6" t="s">
        <v>589</v>
      </c>
      <c r="D13931" s="6">
        <v>36</v>
      </c>
      <c r="E13931" s="6">
        <v>111</v>
      </c>
      <c r="F13931" s="6">
        <v>111</v>
      </c>
      <c r="G13931" s="1">
        <v>118</v>
      </c>
      <c r="H13931" s="6" t="s">
        <v>589</v>
      </c>
      <c r="I13931" s="6" t="s">
        <v>603</v>
      </c>
      <c r="K13931" s="6">
        <v>180</v>
      </c>
    </row>
    <row r="13932" spans="1:11">
      <c r="A13932" s="6">
        <v>76048169</v>
      </c>
      <c r="B13932" t="s">
        <v>15337</v>
      </c>
      <c r="C13932" s="6" t="s">
        <v>488</v>
      </c>
      <c r="D13932" s="6">
        <v>28</v>
      </c>
      <c r="E13932" s="6">
        <v>111</v>
      </c>
      <c r="F13932" s="6">
        <v>111</v>
      </c>
      <c r="G13932" s="1">
        <v>118</v>
      </c>
      <c r="H13932" s="6" t="s">
        <v>488</v>
      </c>
      <c r="I13932" s="6" t="s">
        <v>378</v>
      </c>
      <c r="K13932" s="6">
        <v>171</v>
      </c>
    </row>
    <row r="13933" spans="1:11">
      <c r="A13933" s="6">
        <v>76043751</v>
      </c>
      <c r="B13933" t="s">
        <v>15338</v>
      </c>
      <c r="C13933" s="6" t="s">
        <v>377</v>
      </c>
      <c r="D13933" s="6">
        <v>28</v>
      </c>
      <c r="E13933" s="6">
        <v>111</v>
      </c>
      <c r="F13933" s="6">
        <v>111</v>
      </c>
      <c r="G13933" s="1">
        <v>118</v>
      </c>
      <c r="H13933" s="6" t="s">
        <v>377</v>
      </c>
      <c r="I13933" s="6" t="s">
        <v>378</v>
      </c>
      <c r="K13933" s="6">
        <v>195</v>
      </c>
    </row>
    <row r="13934" spans="1:11">
      <c r="A13934" s="6">
        <v>14171635</v>
      </c>
      <c r="B13934" t="s">
        <v>15339</v>
      </c>
      <c r="C13934" s="6" t="s">
        <v>1624</v>
      </c>
      <c r="D13934" s="6">
        <v>25</v>
      </c>
      <c r="E13934" s="6">
        <v>111</v>
      </c>
      <c r="F13934" s="6">
        <v>111</v>
      </c>
      <c r="G13934" s="1">
        <v>118</v>
      </c>
      <c r="H13934" s="6" t="s">
        <v>1624</v>
      </c>
      <c r="I13934" s="6" t="s">
        <v>603</v>
      </c>
      <c r="K13934" s="6">
        <v>186</v>
      </c>
    </row>
    <row r="13935" spans="1:11">
      <c r="A13935" s="6">
        <v>19190742</v>
      </c>
      <c r="B13935" t="s">
        <v>15340</v>
      </c>
      <c r="C13935" s="6" t="s">
        <v>1213</v>
      </c>
      <c r="D13935" s="6">
        <v>29</v>
      </c>
      <c r="E13935" s="6">
        <v>111</v>
      </c>
      <c r="F13935" s="6">
        <v>111</v>
      </c>
      <c r="G13935" s="1">
        <v>118</v>
      </c>
      <c r="H13935" s="6" t="s">
        <v>1213</v>
      </c>
      <c r="I13935" s="6" t="s">
        <v>257</v>
      </c>
      <c r="K13935" s="6">
        <v>175</v>
      </c>
    </row>
    <row r="13936" spans="1:11">
      <c r="A13936" s="6">
        <v>66044486</v>
      </c>
      <c r="B13936" t="s">
        <v>15341</v>
      </c>
      <c r="C13936" s="6" t="s">
        <v>1624</v>
      </c>
      <c r="D13936" s="6">
        <v>28</v>
      </c>
      <c r="E13936" s="6">
        <v>111</v>
      </c>
      <c r="F13936" s="6">
        <v>111</v>
      </c>
      <c r="G13936" s="1">
        <v>118</v>
      </c>
      <c r="H13936" s="6" t="s">
        <v>1624</v>
      </c>
      <c r="I13936" s="6" t="s">
        <v>1701</v>
      </c>
      <c r="K13936" s="6">
        <v>185</v>
      </c>
    </row>
    <row r="13937" spans="1:11">
      <c r="A13937" s="6">
        <v>14034062</v>
      </c>
      <c r="B13937" t="s">
        <v>15342</v>
      </c>
      <c r="C13937" s="6" t="s">
        <v>2115</v>
      </c>
      <c r="D13937" s="6">
        <v>35</v>
      </c>
      <c r="E13937" s="6">
        <v>111</v>
      </c>
      <c r="F13937" s="6">
        <v>111</v>
      </c>
      <c r="G13937" s="1">
        <v>118</v>
      </c>
      <c r="H13937" s="6" t="s">
        <v>2115</v>
      </c>
      <c r="I13937" s="6" t="s">
        <v>603</v>
      </c>
      <c r="K13937" s="6">
        <v>187</v>
      </c>
    </row>
    <row r="13938" spans="1:11">
      <c r="A13938" s="6">
        <v>20049602</v>
      </c>
      <c r="B13938" t="s">
        <v>15343</v>
      </c>
      <c r="C13938" s="6" t="s">
        <v>314</v>
      </c>
      <c r="D13938" s="6">
        <v>28</v>
      </c>
      <c r="E13938" s="6">
        <v>111</v>
      </c>
      <c r="F13938" s="6">
        <v>111</v>
      </c>
      <c r="G13938" s="1">
        <v>118</v>
      </c>
      <c r="H13938" s="6" t="s">
        <v>314</v>
      </c>
      <c r="I13938" s="6" t="s">
        <v>15344</v>
      </c>
      <c r="K13938" s="6">
        <v>170</v>
      </c>
    </row>
    <row r="13939" spans="1:11">
      <c r="A13939" s="6">
        <v>2000084018</v>
      </c>
      <c r="B13939" t="s">
        <v>15345</v>
      </c>
      <c r="C13939" s="6" t="s">
        <v>640</v>
      </c>
      <c r="D13939" s="6">
        <v>25</v>
      </c>
      <c r="E13939" s="6">
        <v>111</v>
      </c>
      <c r="F13939" s="6">
        <v>111</v>
      </c>
      <c r="G13939" s="1">
        <v>118</v>
      </c>
      <c r="H13939" s="6" t="s">
        <v>640</v>
      </c>
      <c r="I13939" s="6" t="s">
        <v>963</v>
      </c>
      <c r="K13939" s="6">
        <v>178</v>
      </c>
    </row>
    <row r="13940" spans="1:11">
      <c r="A13940" s="6">
        <v>14204633</v>
      </c>
      <c r="B13940" t="s">
        <v>15346</v>
      </c>
      <c r="C13940" s="6" t="s">
        <v>1672</v>
      </c>
      <c r="D13940" s="6">
        <v>26</v>
      </c>
      <c r="E13940" s="6">
        <v>111</v>
      </c>
      <c r="F13940" s="6">
        <v>111</v>
      </c>
      <c r="G13940" s="1">
        <v>118</v>
      </c>
      <c r="H13940" s="6" t="s">
        <v>1672</v>
      </c>
      <c r="I13940" s="6" t="s">
        <v>603</v>
      </c>
      <c r="K13940" s="6">
        <v>179</v>
      </c>
    </row>
    <row r="13941" spans="1:11">
      <c r="A13941" s="6">
        <v>96047865</v>
      </c>
      <c r="B13941" t="s">
        <v>15347</v>
      </c>
      <c r="C13941" s="6" t="s">
        <v>1671</v>
      </c>
      <c r="D13941" s="6">
        <v>29</v>
      </c>
      <c r="E13941" s="6">
        <v>111</v>
      </c>
      <c r="F13941" s="6">
        <v>111</v>
      </c>
      <c r="G13941" s="1">
        <v>118</v>
      </c>
      <c r="H13941" s="6" t="s">
        <v>1671</v>
      </c>
      <c r="I13941" s="6" t="s">
        <v>731</v>
      </c>
      <c r="K13941" s="6">
        <v>177</v>
      </c>
    </row>
    <row r="13942" spans="1:11">
      <c r="A13942" s="6">
        <v>28110659</v>
      </c>
      <c r="B13942" t="s">
        <v>15348</v>
      </c>
      <c r="C13942" s="6" t="s">
        <v>377</v>
      </c>
      <c r="D13942" s="6">
        <v>26</v>
      </c>
      <c r="E13942" s="6">
        <v>111</v>
      </c>
      <c r="F13942" s="6">
        <v>111</v>
      </c>
      <c r="G13942" s="1">
        <v>118</v>
      </c>
      <c r="H13942" s="6" t="s">
        <v>377</v>
      </c>
      <c r="I13942" s="6" t="s">
        <v>14213</v>
      </c>
      <c r="K13942" s="6">
        <v>193</v>
      </c>
    </row>
    <row r="13943" spans="1:11">
      <c r="A13943" s="6">
        <v>67216777</v>
      </c>
      <c r="B13943" t="s">
        <v>15349</v>
      </c>
      <c r="C13943" s="6" t="s">
        <v>2115</v>
      </c>
      <c r="D13943" s="6">
        <v>29</v>
      </c>
      <c r="E13943" s="6">
        <v>111</v>
      </c>
      <c r="F13943" s="6">
        <v>111</v>
      </c>
      <c r="G13943" s="1">
        <v>118</v>
      </c>
      <c r="H13943" s="6" t="s">
        <v>2115</v>
      </c>
      <c r="I13943" s="6" t="s">
        <v>348</v>
      </c>
      <c r="K13943" s="6">
        <v>184</v>
      </c>
    </row>
    <row r="13944" spans="1:11">
      <c r="A13944" s="6">
        <v>2000020751</v>
      </c>
      <c r="B13944" t="s">
        <v>15350</v>
      </c>
      <c r="C13944" s="6" t="s">
        <v>303</v>
      </c>
      <c r="D13944" s="6">
        <v>24</v>
      </c>
      <c r="E13944" s="6">
        <v>111</v>
      </c>
      <c r="F13944" s="6">
        <v>111</v>
      </c>
      <c r="G13944" s="1">
        <v>118</v>
      </c>
      <c r="H13944" s="6" t="s">
        <v>303</v>
      </c>
      <c r="I13944" s="6" t="s">
        <v>1890</v>
      </c>
      <c r="K13944" s="6">
        <v>179</v>
      </c>
    </row>
    <row r="13945" spans="1:11">
      <c r="A13945" s="6">
        <v>19171008</v>
      </c>
      <c r="B13945" t="s">
        <v>15351</v>
      </c>
      <c r="C13945" s="6" t="s">
        <v>1213</v>
      </c>
      <c r="D13945" s="6">
        <v>32</v>
      </c>
      <c r="E13945" s="6">
        <v>111</v>
      </c>
      <c r="F13945" s="6">
        <v>111</v>
      </c>
      <c r="G13945" s="1">
        <v>118</v>
      </c>
      <c r="H13945" s="6" t="s">
        <v>1213</v>
      </c>
      <c r="I13945" s="6" t="s">
        <v>257</v>
      </c>
      <c r="K13945" s="6">
        <v>171</v>
      </c>
    </row>
    <row r="13946" spans="1:11">
      <c r="A13946" s="6">
        <v>62230056</v>
      </c>
      <c r="B13946" t="s">
        <v>15352</v>
      </c>
      <c r="C13946" s="6" t="s">
        <v>1176</v>
      </c>
      <c r="D13946" s="6">
        <v>25</v>
      </c>
      <c r="E13946" s="6">
        <v>111</v>
      </c>
      <c r="F13946" s="6">
        <v>111</v>
      </c>
      <c r="G13946" s="1">
        <v>118</v>
      </c>
      <c r="H13946" s="6" t="s">
        <v>1176</v>
      </c>
      <c r="I13946" s="6" t="s">
        <v>1403</v>
      </c>
      <c r="K13946" s="6">
        <v>182</v>
      </c>
    </row>
    <row r="13947" spans="1:11">
      <c r="A13947" s="6">
        <v>49060323</v>
      </c>
      <c r="B13947" t="s">
        <v>15353</v>
      </c>
      <c r="C13947" s="6" t="s">
        <v>1698</v>
      </c>
      <c r="D13947" s="6">
        <v>22</v>
      </c>
      <c r="E13947" s="6">
        <v>111</v>
      </c>
      <c r="F13947" s="6">
        <v>111</v>
      </c>
      <c r="G13947" s="1">
        <v>118</v>
      </c>
      <c r="H13947" s="6" t="s">
        <v>1698</v>
      </c>
      <c r="I13947" s="6" t="s">
        <v>344</v>
      </c>
      <c r="K13947" s="6">
        <v>180</v>
      </c>
    </row>
    <row r="13948" spans="1:11">
      <c r="A13948" s="6">
        <v>27119204</v>
      </c>
      <c r="B13948" t="s">
        <v>15354</v>
      </c>
      <c r="C13948" s="6" t="s">
        <v>1624</v>
      </c>
      <c r="D13948" s="6">
        <v>26</v>
      </c>
      <c r="E13948" s="6">
        <v>111</v>
      </c>
      <c r="F13948" s="6">
        <v>111</v>
      </c>
      <c r="G13948" s="1">
        <v>118</v>
      </c>
      <c r="H13948" s="6" t="s">
        <v>1624</v>
      </c>
      <c r="I13948" s="6" t="s">
        <v>339</v>
      </c>
      <c r="K13948" s="6">
        <v>196</v>
      </c>
    </row>
    <row r="13949" spans="1:11">
      <c r="A13949" s="6">
        <v>79031425</v>
      </c>
      <c r="B13949" t="s">
        <v>15355</v>
      </c>
      <c r="C13949" s="6" t="s">
        <v>319</v>
      </c>
      <c r="D13949" s="6">
        <v>30</v>
      </c>
      <c r="E13949" s="6">
        <v>111</v>
      </c>
      <c r="F13949" s="6">
        <v>111</v>
      </c>
      <c r="G13949" s="1">
        <v>118</v>
      </c>
      <c r="H13949" s="6" t="s">
        <v>319</v>
      </c>
      <c r="I13949" s="6" t="s">
        <v>241</v>
      </c>
      <c r="K13949" s="6">
        <v>169</v>
      </c>
    </row>
    <row r="13950" spans="1:11">
      <c r="A13950" s="6">
        <v>80000939</v>
      </c>
      <c r="B13950" t="s">
        <v>15356</v>
      </c>
      <c r="C13950" s="6" t="s">
        <v>1624</v>
      </c>
      <c r="D13950" s="6">
        <v>43</v>
      </c>
      <c r="E13950" s="6">
        <v>111</v>
      </c>
      <c r="F13950" s="6">
        <v>111</v>
      </c>
      <c r="G13950" s="1">
        <v>118</v>
      </c>
      <c r="H13950" s="6" t="s">
        <v>1624</v>
      </c>
      <c r="I13950" s="6" t="s">
        <v>3192</v>
      </c>
      <c r="K13950" s="6">
        <v>179</v>
      </c>
    </row>
    <row r="13951" spans="1:11">
      <c r="A13951" s="6">
        <v>86044005</v>
      </c>
      <c r="B13951" t="s">
        <v>15357</v>
      </c>
      <c r="C13951" s="6" t="s">
        <v>2115</v>
      </c>
      <c r="D13951" s="6">
        <v>40</v>
      </c>
      <c r="E13951" s="6">
        <v>111</v>
      </c>
      <c r="F13951" s="6">
        <v>111</v>
      </c>
      <c r="G13951" s="1">
        <v>118</v>
      </c>
      <c r="H13951" s="6" t="s">
        <v>2115</v>
      </c>
      <c r="I13951" s="6" t="s">
        <v>1688</v>
      </c>
      <c r="K13951" s="6">
        <v>180</v>
      </c>
    </row>
    <row r="13952" spans="1:11">
      <c r="A13952" s="6">
        <v>2000128196</v>
      </c>
      <c r="B13952" t="s">
        <v>15358</v>
      </c>
      <c r="C13952" s="6" t="s">
        <v>1213</v>
      </c>
      <c r="D13952" s="6">
        <v>26</v>
      </c>
      <c r="E13952" s="6">
        <v>111</v>
      </c>
      <c r="F13952" s="6">
        <v>111</v>
      </c>
      <c r="G13952" s="1">
        <v>118</v>
      </c>
      <c r="H13952" s="6" t="s">
        <v>1213</v>
      </c>
      <c r="I13952" s="6" t="s">
        <v>3537</v>
      </c>
      <c r="K13952" s="6">
        <v>190</v>
      </c>
    </row>
    <row r="13953" spans="1:11">
      <c r="A13953" s="6">
        <v>14222100</v>
      </c>
      <c r="B13953" t="s">
        <v>15359</v>
      </c>
      <c r="C13953" s="6" t="s">
        <v>1747</v>
      </c>
      <c r="D13953" s="6">
        <v>24</v>
      </c>
      <c r="E13953" s="6">
        <v>111</v>
      </c>
      <c r="F13953" s="6">
        <v>111</v>
      </c>
      <c r="G13953" s="1">
        <v>118</v>
      </c>
      <c r="H13953" s="6" t="s">
        <v>1747</v>
      </c>
      <c r="I13953" s="6" t="s">
        <v>603</v>
      </c>
      <c r="K13953" s="6">
        <v>186</v>
      </c>
    </row>
    <row r="13954" spans="1:11">
      <c r="A13954" s="6">
        <v>83228370</v>
      </c>
      <c r="B13954" t="s">
        <v>15360</v>
      </c>
      <c r="C13954" s="6" t="s">
        <v>645</v>
      </c>
      <c r="D13954" s="6">
        <v>24</v>
      </c>
      <c r="E13954" s="6">
        <v>111</v>
      </c>
      <c r="F13954" s="6">
        <v>111</v>
      </c>
      <c r="G13954" s="1">
        <v>118</v>
      </c>
      <c r="H13954" s="6" t="s">
        <v>645</v>
      </c>
      <c r="I13954" s="6" t="s">
        <v>1730</v>
      </c>
      <c r="K13954" s="6">
        <v>184</v>
      </c>
    </row>
    <row r="13955" spans="1:11">
      <c r="A13955" s="6">
        <v>16271392</v>
      </c>
      <c r="B13955" t="s">
        <v>15361</v>
      </c>
      <c r="C13955" s="6" t="s">
        <v>734</v>
      </c>
      <c r="D13955" s="6">
        <v>27</v>
      </c>
      <c r="E13955" s="6">
        <v>111</v>
      </c>
      <c r="F13955" s="6">
        <v>111</v>
      </c>
      <c r="G13955" s="1">
        <v>117</v>
      </c>
      <c r="H13955" s="6" t="s">
        <v>734</v>
      </c>
      <c r="I13955" s="6" t="s">
        <v>298</v>
      </c>
      <c r="K13955" s="6">
        <v>194</v>
      </c>
    </row>
    <row r="13956" spans="1:11">
      <c r="A13956" s="6">
        <v>62222566</v>
      </c>
      <c r="B13956" t="s">
        <v>15362</v>
      </c>
      <c r="C13956" s="6" t="s">
        <v>1672</v>
      </c>
      <c r="D13956" s="6">
        <v>24</v>
      </c>
      <c r="E13956" s="6">
        <v>111</v>
      </c>
      <c r="F13956" s="6">
        <v>111</v>
      </c>
      <c r="G13956" s="1">
        <v>117</v>
      </c>
      <c r="H13956" s="6" t="s">
        <v>1672</v>
      </c>
      <c r="I13956" s="6" t="s">
        <v>6454</v>
      </c>
      <c r="K13956" s="6">
        <v>184</v>
      </c>
    </row>
    <row r="13957" spans="1:11">
      <c r="A13957" s="6">
        <v>14032294</v>
      </c>
      <c r="B13957" t="s">
        <v>15363</v>
      </c>
      <c r="C13957" s="6" t="s">
        <v>319</v>
      </c>
      <c r="D13957" s="6">
        <v>34</v>
      </c>
      <c r="E13957" s="6">
        <v>111</v>
      </c>
      <c r="F13957" s="6">
        <v>111</v>
      </c>
      <c r="G13957" s="1">
        <v>117</v>
      </c>
      <c r="H13957" s="6" t="s">
        <v>319</v>
      </c>
      <c r="I13957" s="6" t="s">
        <v>603</v>
      </c>
      <c r="K13957" s="6">
        <v>169</v>
      </c>
    </row>
    <row r="13958" spans="1:11">
      <c r="A13958" s="6">
        <v>77055761</v>
      </c>
      <c r="B13958" t="s">
        <v>15364</v>
      </c>
      <c r="C13958" s="6" t="s">
        <v>2121</v>
      </c>
      <c r="D13958" s="6">
        <v>31</v>
      </c>
      <c r="E13958" s="6">
        <v>111</v>
      </c>
      <c r="F13958" s="6">
        <v>111</v>
      </c>
      <c r="G13958" s="1">
        <v>117</v>
      </c>
      <c r="H13958" s="6" t="s">
        <v>2121</v>
      </c>
      <c r="I13958" s="6" t="s">
        <v>378</v>
      </c>
      <c r="K13958" s="6">
        <v>182</v>
      </c>
    </row>
    <row r="13959" spans="1:11">
      <c r="A13959" s="6">
        <v>43116676</v>
      </c>
      <c r="B13959" t="s">
        <v>15365</v>
      </c>
      <c r="C13959" s="6" t="s">
        <v>238</v>
      </c>
      <c r="D13959" s="6">
        <v>28</v>
      </c>
      <c r="E13959" s="6">
        <v>111</v>
      </c>
      <c r="F13959" s="6">
        <v>111</v>
      </c>
      <c r="G13959" s="1">
        <v>117</v>
      </c>
      <c r="H13959" s="6" t="s">
        <v>238</v>
      </c>
      <c r="I13959" s="6" t="s">
        <v>4060</v>
      </c>
      <c r="K13959" s="6">
        <v>188</v>
      </c>
    </row>
    <row r="13960" spans="1:11">
      <c r="A13960" s="6">
        <v>24042361</v>
      </c>
      <c r="B13960" t="s">
        <v>15366</v>
      </c>
      <c r="C13960" s="6" t="s">
        <v>2167</v>
      </c>
      <c r="D13960" s="6">
        <v>28</v>
      </c>
      <c r="E13960" s="6">
        <v>111</v>
      </c>
      <c r="F13960" s="6">
        <v>111</v>
      </c>
      <c r="G13960" s="1">
        <v>117</v>
      </c>
      <c r="H13960" s="6" t="s">
        <v>2167</v>
      </c>
      <c r="I13960" s="6" t="s">
        <v>657</v>
      </c>
      <c r="K13960" s="6">
        <v>180</v>
      </c>
    </row>
    <row r="13961" spans="1:11">
      <c r="A13961" s="6">
        <v>14133665</v>
      </c>
      <c r="B13961" t="s">
        <v>15367</v>
      </c>
      <c r="C13961" s="6" t="s">
        <v>2112</v>
      </c>
      <c r="D13961" s="6">
        <v>32</v>
      </c>
      <c r="E13961" s="6">
        <v>111</v>
      </c>
      <c r="F13961" s="6">
        <v>111</v>
      </c>
      <c r="G13961" s="1">
        <v>117</v>
      </c>
      <c r="H13961" s="6" t="s">
        <v>2112</v>
      </c>
      <c r="I13961" s="6" t="s">
        <v>603</v>
      </c>
      <c r="K13961" s="6">
        <v>175</v>
      </c>
    </row>
    <row r="13962" spans="1:11">
      <c r="A13962" s="6">
        <v>14219726</v>
      </c>
      <c r="B13962" t="s">
        <v>15368</v>
      </c>
      <c r="C13962" s="6" t="s">
        <v>377</v>
      </c>
      <c r="D13962" s="6">
        <v>29</v>
      </c>
      <c r="E13962" s="6">
        <v>111</v>
      </c>
      <c r="F13962" s="6">
        <v>111</v>
      </c>
      <c r="G13962" s="1">
        <v>117</v>
      </c>
      <c r="H13962" s="6" t="s">
        <v>377</v>
      </c>
      <c r="I13962" s="6" t="s">
        <v>603</v>
      </c>
      <c r="K13962" s="6">
        <v>185</v>
      </c>
    </row>
    <row r="13963" spans="1:11">
      <c r="A13963" s="6">
        <v>83228378</v>
      </c>
      <c r="B13963" t="s">
        <v>15369</v>
      </c>
      <c r="C13963" s="6" t="s">
        <v>2112</v>
      </c>
      <c r="D13963" s="6">
        <v>24</v>
      </c>
      <c r="E13963" s="6">
        <v>111</v>
      </c>
      <c r="F13963" s="6">
        <v>111</v>
      </c>
      <c r="G13963" s="1">
        <v>117</v>
      </c>
      <c r="H13963" s="6" t="s">
        <v>2112</v>
      </c>
      <c r="I13963" s="6" t="s">
        <v>4565</v>
      </c>
      <c r="K13963" s="6">
        <v>191</v>
      </c>
    </row>
    <row r="13964" spans="1:11">
      <c r="A13964" s="6">
        <v>43020394</v>
      </c>
      <c r="B13964" t="s">
        <v>15370</v>
      </c>
      <c r="C13964" s="6" t="s">
        <v>377</v>
      </c>
      <c r="D13964" s="6">
        <v>33</v>
      </c>
      <c r="E13964" s="6">
        <v>111</v>
      </c>
      <c r="F13964" s="6">
        <v>111</v>
      </c>
      <c r="G13964" s="1">
        <v>117</v>
      </c>
      <c r="H13964" s="6" t="s">
        <v>377</v>
      </c>
      <c r="I13964" s="6" t="s">
        <v>731</v>
      </c>
      <c r="K13964" s="6">
        <v>183</v>
      </c>
    </row>
    <row r="13965" spans="1:11">
      <c r="A13965" s="6">
        <v>96115997</v>
      </c>
      <c r="B13965" t="s">
        <v>15371</v>
      </c>
      <c r="C13965" s="6" t="s">
        <v>319</v>
      </c>
      <c r="D13965" s="6">
        <v>27</v>
      </c>
      <c r="E13965" s="6">
        <v>111</v>
      </c>
      <c r="F13965" s="6">
        <v>111</v>
      </c>
      <c r="G13965" s="1">
        <v>117</v>
      </c>
      <c r="H13965" s="6" t="s">
        <v>319</v>
      </c>
      <c r="I13965" s="6" t="s">
        <v>731</v>
      </c>
      <c r="K13965" s="6">
        <v>179</v>
      </c>
    </row>
    <row r="13966" spans="1:11">
      <c r="A13966" s="6">
        <v>86053713</v>
      </c>
      <c r="B13966" t="s">
        <v>15372</v>
      </c>
      <c r="C13966" s="6" t="s">
        <v>2112</v>
      </c>
      <c r="D13966" s="6">
        <v>30</v>
      </c>
      <c r="E13966" s="6">
        <v>111</v>
      </c>
      <c r="F13966" s="6">
        <v>111</v>
      </c>
      <c r="G13966" s="1">
        <v>117</v>
      </c>
      <c r="H13966" s="6" t="s">
        <v>2112</v>
      </c>
      <c r="I13966" s="6" t="s">
        <v>1688</v>
      </c>
      <c r="K13966" s="6">
        <v>188</v>
      </c>
    </row>
    <row r="13967" spans="1:11">
      <c r="A13967" s="6">
        <v>58050152</v>
      </c>
      <c r="B13967" t="s">
        <v>15373</v>
      </c>
      <c r="C13967" s="6" t="s">
        <v>377</v>
      </c>
      <c r="D13967" s="6">
        <v>32</v>
      </c>
      <c r="E13967" s="6">
        <v>111</v>
      </c>
      <c r="F13967" s="6">
        <v>111</v>
      </c>
      <c r="G13967" s="1">
        <v>117</v>
      </c>
      <c r="H13967" s="6" t="s">
        <v>377</v>
      </c>
      <c r="I13967" s="6" t="s">
        <v>194</v>
      </c>
      <c r="K13967" s="6">
        <v>194</v>
      </c>
    </row>
    <row r="13968" spans="1:11">
      <c r="A13968" s="6">
        <v>45112201</v>
      </c>
      <c r="B13968" t="s">
        <v>15374</v>
      </c>
      <c r="C13968" s="6" t="s">
        <v>377</v>
      </c>
      <c r="D13968" s="6">
        <v>27</v>
      </c>
      <c r="E13968" s="6">
        <v>111</v>
      </c>
      <c r="F13968" s="6">
        <v>111</v>
      </c>
      <c r="G13968" s="1">
        <v>117</v>
      </c>
      <c r="H13968" s="6" t="s">
        <v>377</v>
      </c>
      <c r="I13968" s="6" t="s">
        <v>2134</v>
      </c>
      <c r="K13968" s="6">
        <v>173</v>
      </c>
    </row>
    <row r="13969" spans="1:11">
      <c r="A13969" s="6">
        <v>14217979</v>
      </c>
      <c r="B13969" t="s">
        <v>15375</v>
      </c>
      <c r="C13969" s="6" t="s">
        <v>303</v>
      </c>
      <c r="D13969" s="6">
        <v>26</v>
      </c>
      <c r="E13969" s="6">
        <v>111</v>
      </c>
      <c r="F13969" s="6">
        <v>111</v>
      </c>
      <c r="G13969" s="1">
        <v>117</v>
      </c>
      <c r="H13969" s="6" t="s">
        <v>303</v>
      </c>
      <c r="I13969" s="6" t="s">
        <v>187</v>
      </c>
      <c r="K13969" s="6">
        <v>177</v>
      </c>
    </row>
    <row r="13970" spans="1:11">
      <c r="A13970" s="6">
        <v>14183183</v>
      </c>
      <c r="B13970" t="s">
        <v>15376</v>
      </c>
      <c r="C13970" s="6" t="s">
        <v>319</v>
      </c>
      <c r="D13970" s="6">
        <v>27</v>
      </c>
      <c r="E13970" s="6">
        <v>111</v>
      </c>
      <c r="F13970" s="6">
        <v>111</v>
      </c>
      <c r="G13970" s="1">
        <v>117</v>
      </c>
      <c r="H13970" s="6" t="s">
        <v>319</v>
      </c>
      <c r="I13970" s="6" t="s">
        <v>603</v>
      </c>
      <c r="K13970" s="6">
        <v>169</v>
      </c>
    </row>
    <row r="13971" spans="1:11">
      <c r="A13971" s="6">
        <v>62011833</v>
      </c>
      <c r="B13971" t="s">
        <v>15377</v>
      </c>
      <c r="C13971" s="6" t="s">
        <v>2160</v>
      </c>
      <c r="D13971" s="6">
        <v>34</v>
      </c>
      <c r="E13971" s="6">
        <v>111</v>
      </c>
      <c r="F13971" s="6">
        <v>111</v>
      </c>
      <c r="G13971" s="1">
        <v>117</v>
      </c>
      <c r="H13971" s="6" t="s">
        <v>2160</v>
      </c>
      <c r="I13971" s="6" t="s">
        <v>4298</v>
      </c>
      <c r="K13971" s="6">
        <v>181</v>
      </c>
    </row>
    <row r="13972" spans="1:11">
      <c r="A13972" s="6">
        <v>14135460</v>
      </c>
      <c r="B13972" t="s">
        <v>15378</v>
      </c>
      <c r="C13972" s="6" t="s">
        <v>2115</v>
      </c>
      <c r="D13972" s="6">
        <v>29</v>
      </c>
      <c r="E13972" s="6">
        <v>111</v>
      </c>
      <c r="F13972" s="6">
        <v>111</v>
      </c>
      <c r="G13972" s="1">
        <v>117</v>
      </c>
      <c r="H13972" s="6" t="s">
        <v>2115</v>
      </c>
      <c r="I13972" s="6" t="s">
        <v>187</v>
      </c>
      <c r="K13972" s="6">
        <v>184</v>
      </c>
    </row>
    <row r="13973" spans="1:11">
      <c r="A13973" s="6">
        <v>13165207</v>
      </c>
      <c r="B13973" t="s">
        <v>15379</v>
      </c>
      <c r="C13973" s="6" t="s">
        <v>1698</v>
      </c>
      <c r="D13973" s="6">
        <v>35</v>
      </c>
      <c r="E13973" s="6">
        <v>111</v>
      </c>
      <c r="F13973" s="6">
        <v>111</v>
      </c>
      <c r="G13973" s="1">
        <v>117</v>
      </c>
      <c r="H13973" s="6" t="s">
        <v>1698</v>
      </c>
      <c r="I13973" s="6" t="s">
        <v>963</v>
      </c>
      <c r="K13973" s="6">
        <v>181</v>
      </c>
    </row>
    <row r="13974" spans="1:11">
      <c r="A13974" s="6">
        <v>14169136</v>
      </c>
      <c r="B13974" t="s">
        <v>15380</v>
      </c>
      <c r="C13974" s="6" t="s">
        <v>240</v>
      </c>
      <c r="D13974" s="6">
        <v>28</v>
      </c>
      <c r="E13974" s="6">
        <v>111</v>
      </c>
      <c r="F13974" s="6">
        <v>111</v>
      </c>
      <c r="G13974" s="1">
        <v>117</v>
      </c>
      <c r="H13974" s="6" t="s">
        <v>240</v>
      </c>
      <c r="I13974" s="6" t="s">
        <v>603</v>
      </c>
      <c r="K13974" s="6">
        <v>170</v>
      </c>
    </row>
    <row r="13975" spans="1:11">
      <c r="A13975" s="6">
        <v>16147966</v>
      </c>
      <c r="B13975" t="s">
        <v>15381</v>
      </c>
      <c r="C13975" s="6" t="s">
        <v>15382</v>
      </c>
      <c r="D13975" s="6">
        <v>28</v>
      </c>
      <c r="E13975" s="6">
        <v>111</v>
      </c>
      <c r="F13975" s="6">
        <v>111</v>
      </c>
      <c r="G13975" s="1">
        <v>117</v>
      </c>
      <c r="H13975" s="6" t="s">
        <v>15382</v>
      </c>
      <c r="I13975" s="6" t="s">
        <v>298</v>
      </c>
      <c r="K13975" s="6">
        <v>176</v>
      </c>
    </row>
    <row r="13976" spans="1:11">
      <c r="A13976" s="6">
        <v>14242035</v>
      </c>
      <c r="B13976" t="s">
        <v>15383</v>
      </c>
      <c r="C13976" s="6" t="s">
        <v>488</v>
      </c>
      <c r="D13976" s="6">
        <v>23</v>
      </c>
      <c r="E13976" s="6">
        <v>111</v>
      </c>
      <c r="F13976" s="6">
        <v>111</v>
      </c>
      <c r="G13976" s="1">
        <v>117</v>
      </c>
      <c r="H13976" s="6" t="s">
        <v>488</v>
      </c>
      <c r="I13976" s="6" t="s">
        <v>603</v>
      </c>
      <c r="K13976" s="6">
        <v>179</v>
      </c>
    </row>
    <row r="13977" spans="1:11">
      <c r="A13977" s="6">
        <v>78001183</v>
      </c>
      <c r="B13977" t="s">
        <v>15384</v>
      </c>
      <c r="C13977" s="6" t="s">
        <v>1624</v>
      </c>
      <c r="D13977" s="6">
        <v>37</v>
      </c>
      <c r="E13977" s="6">
        <v>111</v>
      </c>
      <c r="F13977" s="6">
        <v>111</v>
      </c>
      <c r="G13977" s="1">
        <v>117</v>
      </c>
      <c r="H13977" s="6" t="s">
        <v>1624</v>
      </c>
      <c r="I13977" s="6" t="s">
        <v>1661</v>
      </c>
      <c r="K13977" s="6">
        <v>181</v>
      </c>
    </row>
    <row r="13978" spans="1:11">
      <c r="A13978" s="6">
        <v>62247215</v>
      </c>
      <c r="B13978" t="s">
        <v>15385</v>
      </c>
      <c r="C13978" s="6" t="s">
        <v>944</v>
      </c>
      <c r="D13978" s="6">
        <v>24</v>
      </c>
      <c r="E13978" s="6">
        <v>111</v>
      </c>
      <c r="F13978" s="6">
        <v>111</v>
      </c>
      <c r="G13978" s="1">
        <v>117</v>
      </c>
      <c r="H13978" s="6" t="s">
        <v>944</v>
      </c>
      <c r="I13978" s="6" t="s">
        <v>1890</v>
      </c>
      <c r="K13978" s="6">
        <v>181</v>
      </c>
    </row>
    <row r="13979" spans="1:11">
      <c r="A13979" s="6">
        <v>78080856</v>
      </c>
      <c r="B13979" t="s">
        <v>15386</v>
      </c>
      <c r="C13979" s="6" t="s">
        <v>4359</v>
      </c>
      <c r="D13979" s="6">
        <v>29</v>
      </c>
      <c r="E13979" s="6">
        <v>111</v>
      </c>
      <c r="F13979" s="6">
        <v>111</v>
      </c>
      <c r="G13979" s="1">
        <v>116</v>
      </c>
      <c r="H13979" s="6" t="s">
        <v>4359</v>
      </c>
      <c r="I13979" s="6" t="s">
        <v>1667</v>
      </c>
      <c r="K13979" s="6">
        <v>182</v>
      </c>
    </row>
    <row r="13980" spans="1:11">
      <c r="A13980" s="6">
        <v>77032315</v>
      </c>
      <c r="B13980" t="s">
        <v>15387</v>
      </c>
      <c r="C13980" s="6" t="s">
        <v>319</v>
      </c>
      <c r="D13980" s="6">
        <v>29</v>
      </c>
      <c r="E13980" s="6">
        <v>111</v>
      </c>
      <c r="F13980" s="6">
        <v>111</v>
      </c>
      <c r="G13980" s="1">
        <v>116</v>
      </c>
      <c r="H13980" s="6" t="s">
        <v>319</v>
      </c>
      <c r="I13980" s="6" t="s">
        <v>2937</v>
      </c>
      <c r="K13980" s="6">
        <v>164</v>
      </c>
    </row>
    <row r="13981" spans="1:11">
      <c r="A13981" s="6">
        <v>86029646</v>
      </c>
      <c r="B13981" t="s">
        <v>15388</v>
      </c>
      <c r="C13981" s="6" t="s">
        <v>377</v>
      </c>
      <c r="D13981" s="6">
        <v>31</v>
      </c>
      <c r="E13981" s="6">
        <v>111</v>
      </c>
      <c r="F13981" s="6">
        <v>111</v>
      </c>
      <c r="G13981" s="1">
        <v>116</v>
      </c>
      <c r="H13981" s="6" t="s">
        <v>377</v>
      </c>
      <c r="I13981" s="6" t="s">
        <v>1688</v>
      </c>
      <c r="K13981" s="6">
        <v>186</v>
      </c>
    </row>
    <row r="13982" spans="1:11">
      <c r="A13982" s="6">
        <v>29139713</v>
      </c>
      <c r="B13982" t="s">
        <v>15389</v>
      </c>
      <c r="C13982" s="6" t="s">
        <v>2115</v>
      </c>
      <c r="D13982" s="6">
        <v>28</v>
      </c>
      <c r="E13982" s="6">
        <v>111</v>
      </c>
      <c r="F13982" s="6">
        <v>111</v>
      </c>
      <c r="G13982" s="1">
        <v>116</v>
      </c>
      <c r="H13982" s="6" t="s">
        <v>2115</v>
      </c>
      <c r="I13982" s="6" t="s">
        <v>15390</v>
      </c>
      <c r="K13982" s="6">
        <v>193</v>
      </c>
    </row>
    <row r="13983" spans="1:11">
      <c r="A13983" s="6">
        <v>86018565</v>
      </c>
      <c r="B13983" t="s">
        <v>15391</v>
      </c>
      <c r="C13983" s="6" t="s">
        <v>1624</v>
      </c>
      <c r="D13983" s="6">
        <v>30</v>
      </c>
      <c r="E13983" s="6">
        <v>111</v>
      </c>
      <c r="F13983" s="6">
        <v>111</v>
      </c>
      <c r="G13983" s="1">
        <v>116</v>
      </c>
      <c r="H13983" s="6" t="s">
        <v>1624</v>
      </c>
      <c r="I13983" s="6" t="s">
        <v>1688</v>
      </c>
      <c r="K13983" s="6">
        <v>184</v>
      </c>
    </row>
    <row r="13984" spans="1:11">
      <c r="A13984" s="6">
        <v>43115383</v>
      </c>
      <c r="B13984" t="s">
        <v>15392</v>
      </c>
      <c r="C13984" s="6" t="s">
        <v>966</v>
      </c>
      <c r="D13984" s="6">
        <v>29</v>
      </c>
      <c r="E13984" s="6">
        <v>111</v>
      </c>
      <c r="F13984" s="6">
        <v>111</v>
      </c>
      <c r="G13984" s="1">
        <v>116</v>
      </c>
      <c r="H13984" s="6" t="s">
        <v>966</v>
      </c>
      <c r="I13984" s="6" t="s">
        <v>236</v>
      </c>
      <c r="K13984" s="6">
        <v>190</v>
      </c>
    </row>
    <row r="13985" spans="1:11">
      <c r="A13985" s="6">
        <v>19273701</v>
      </c>
      <c r="B13985" t="s">
        <v>15393</v>
      </c>
      <c r="C13985" s="6" t="s">
        <v>319</v>
      </c>
      <c r="D13985" s="6">
        <v>28</v>
      </c>
      <c r="E13985" s="6">
        <v>111</v>
      </c>
      <c r="F13985" s="6">
        <v>111</v>
      </c>
      <c r="G13985" s="1">
        <v>116</v>
      </c>
      <c r="H13985" s="6" t="s">
        <v>319</v>
      </c>
      <c r="I13985" s="6" t="s">
        <v>257</v>
      </c>
      <c r="K13985" s="6">
        <v>179</v>
      </c>
    </row>
    <row r="13986" spans="1:11">
      <c r="A13986" s="6">
        <v>24064126</v>
      </c>
      <c r="B13986" t="s">
        <v>15394</v>
      </c>
      <c r="C13986" s="6" t="s">
        <v>1213</v>
      </c>
      <c r="D13986" s="6">
        <v>26</v>
      </c>
      <c r="E13986" s="6">
        <v>111</v>
      </c>
      <c r="F13986" s="6">
        <v>111</v>
      </c>
      <c r="G13986" s="1">
        <v>116</v>
      </c>
      <c r="H13986" s="6" t="s">
        <v>1213</v>
      </c>
      <c r="I13986" s="6" t="s">
        <v>257</v>
      </c>
      <c r="K13986" s="6">
        <v>174</v>
      </c>
    </row>
    <row r="13987" spans="1:11">
      <c r="A13987" s="6">
        <v>14021971</v>
      </c>
      <c r="B13987" t="s">
        <v>15395</v>
      </c>
      <c r="C13987" s="6" t="s">
        <v>1638</v>
      </c>
      <c r="D13987" s="6">
        <v>36</v>
      </c>
      <c r="E13987" s="6">
        <v>111</v>
      </c>
      <c r="F13987" s="6">
        <v>111</v>
      </c>
      <c r="G13987" s="1">
        <v>116</v>
      </c>
      <c r="H13987" s="6" t="s">
        <v>1638</v>
      </c>
      <c r="I13987" s="6" t="s">
        <v>603</v>
      </c>
      <c r="K13987" s="6">
        <v>167</v>
      </c>
    </row>
    <row r="13988" spans="1:11">
      <c r="A13988" s="6">
        <v>91194483</v>
      </c>
      <c r="B13988" t="s">
        <v>15396</v>
      </c>
      <c r="C13988" s="6" t="s">
        <v>303</v>
      </c>
      <c r="D13988" s="6">
        <v>25</v>
      </c>
      <c r="E13988" s="6">
        <v>111</v>
      </c>
      <c r="F13988" s="6">
        <v>111</v>
      </c>
      <c r="G13988" s="1">
        <v>116</v>
      </c>
      <c r="H13988" s="6" t="s">
        <v>303</v>
      </c>
      <c r="I13988" s="6" t="s">
        <v>309</v>
      </c>
      <c r="K13988" s="6">
        <v>182</v>
      </c>
    </row>
    <row r="13989" spans="1:11">
      <c r="A13989" s="6">
        <v>45109628</v>
      </c>
      <c r="B13989" t="s">
        <v>15397</v>
      </c>
      <c r="C13989" s="6" t="s">
        <v>2751</v>
      </c>
      <c r="D13989" s="6">
        <v>26</v>
      </c>
      <c r="E13989" s="6">
        <v>111</v>
      </c>
      <c r="F13989" s="6">
        <v>111</v>
      </c>
      <c r="G13989" s="1">
        <v>116</v>
      </c>
      <c r="H13989" s="6" t="s">
        <v>2751</v>
      </c>
      <c r="I13989" s="6" t="s">
        <v>2134</v>
      </c>
      <c r="K13989" s="6">
        <v>174</v>
      </c>
    </row>
    <row r="13990" spans="1:11">
      <c r="A13990" s="6">
        <v>25043942</v>
      </c>
      <c r="B13990" t="s">
        <v>15398</v>
      </c>
      <c r="C13990" s="6" t="s">
        <v>3000</v>
      </c>
      <c r="D13990" s="6">
        <v>31</v>
      </c>
      <c r="E13990" s="6">
        <v>111</v>
      </c>
      <c r="F13990" s="6">
        <v>111</v>
      </c>
      <c r="G13990" s="1">
        <v>116</v>
      </c>
      <c r="H13990" s="6" t="s">
        <v>3000</v>
      </c>
      <c r="I13990" s="6" t="s">
        <v>1731</v>
      </c>
      <c r="K13990" s="6">
        <v>172</v>
      </c>
    </row>
    <row r="13991" spans="1:11">
      <c r="A13991" s="6">
        <v>14025564</v>
      </c>
      <c r="B13991" t="s">
        <v>15399</v>
      </c>
      <c r="C13991" s="6" t="s">
        <v>1709</v>
      </c>
      <c r="D13991" s="6">
        <v>33</v>
      </c>
      <c r="E13991" s="6">
        <v>111</v>
      </c>
      <c r="F13991" s="6">
        <v>111</v>
      </c>
      <c r="G13991" s="1">
        <v>116</v>
      </c>
      <c r="H13991" s="6" t="s">
        <v>1709</v>
      </c>
      <c r="I13991" s="6" t="s">
        <v>603</v>
      </c>
      <c r="K13991" s="6">
        <v>171</v>
      </c>
    </row>
    <row r="13992" spans="1:11">
      <c r="A13992" s="6">
        <v>24053946</v>
      </c>
      <c r="B13992" t="s">
        <v>15400</v>
      </c>
      <c r="C13992" s="6" t="s">
        <v>240</v>
      </c>
      <c r="D13992" s="6">
        <v>25</v>
      </c>
      <c r="E13992" s="6">
        <v>111</v>
      </c>
      <c r="F13992" s="6">
        <v>111</v>
      </c>
      <c r="G13992" s="1">
        <v>116</v>
      </c>
      <c r="H13992" s="6" t="s">
        <v>240</v>
      </c>
      <c r="I13992" s="6" t="s">
        <v>657</v>
      </c>
      <c r="K13992" s="6">
        <v>175</v>
      </c>
    </row>
    <row r="13993" spans="1:11">
      <c r="A13993" s="6">
        <v>38017558</v>
      </c>
      <c r="B13993" t="s">
        <v>15401</v>
      </c>
      <c r="C13993" s="6" t="s">
        <v>319</v>
      </c>
      <c r="D13993" s="6">
        <v>32</v>
      </c>
      <c r="E13993" s="6">
        <v>111</v>
      </c>
      <c r="F13993" s="6">
        <v>111</v>
      </c>
      <c r="G13993" s="1">
        <v>116</v>
      </c>
      <c r="H13993" s="6" t="s">
        <v>319</v>
      </c>
      <c r="I13993" s="6" t="s">
        <v>1277</v>
      </c>
      <c r="K13993" s="6">
        <v>183</v>
      </c>
    </row>
    <row r="13994" spans="1:11">
      <c r="A13994" s="6">
        <v>14202181</v>
      </c>
      <c r="B13994" t="s">
        <v>15402</v>
      </c>
      <c r="C13994" s="6" t="s">
        <v>3515</v>
      </c>
      <c r="D13994" s="6">
        <v>26</v>
      </c>
      <c r="E13994" s="6">
        <v>111</v>
      </c>
      <c r="F13994" s="6">
        <v>111</v>
      </c>
      <c r="G13994" s="1">
        <v>116</v>
      </c>
      <c r="H13994" s="6" t="s">
        <v>3515</v>
      </c>
      <c r="I13994" s="6" t="s">
        <v>603</v>
      </c>
      <c r="K13994" s="6">
        <v>178</v>
      </c>
    </row>
    <row r="13995" spans="1:11">
      <c r="A13995" s="6">
        <v>14029686</v>
      </c>
      <c r="B13995" t="s">
        <v>15403</v>
      </c>
      <c r="C13995" s="6" t="s">
        <v>377</v>
      </c>
      <c r="D13995" s="6">
        <v>38</v>
      </c>
      <c r="E13995" s="6">
        <v>111</v>
      </c>
      <c r="F13995" s="6">
        <v>111</v>
      </c>
      <c r="G13995" s="1">
        <v>116</v>
      </c>
      <c r="H13995" s="6" t="s">
        <v>377</v>
      </c>
      <c r="I13995" s="6" t="s">
        <v>603</v>
      </c>
      <c r="K13995" s="6">
        <v>187</v>
      </c>
    </row>
    <row r="13996" spans="1:11">
      <c r="A13996" s="6">
        <v>66039855</v>
      </c>
      <c r="B13996" t="s">
        <v>15404</v>
      </c>
      <c r="C13996" s="6" t="s">
        <v>944</v>
      </c>
      <c r="D13996" s="6">
        <v>27</v>
      </c>
      <c r="E13996" s="6">
        <v>111</v>
      </c>
      <c r="F13996" s="6">
        <v>111</v>
      </c>
      <c r="G13996" s="1">
        <v>116</v>
      </c>
      <c r="H13996" s="6" t="s">
        <v>944</v>
      </c>
      <c r="I13996" s="6" t="s">
        <v>1701</v>
      </c>
      <c r="K13996" s="6">
        <v>178</v>
      </c>
    </row>
    <row r="13997" spans="1:11">
      <c r="A13997" s="6">
        <v>37045581</v>
      </c>
      <c r="B13997" t="s">
        <v>15405</v>
      </c>
      <c r="C13997" s="6" t="s">
        <v>728</v>
      </c>
      <c r="D13997" s="6">
        <v>28</v>
      </c>
      <c r="E13997" s="6">
        <v>111</v>
      </c>
      <c r="F13997" s="6">
        <v>111</v>
      </c>
      <c r="G13997" s="1">
        <v>116</v>
      </c>
      <c r="H13997" s="6" t="s">
        <v>728</v>
      </c>
      <c r="I13997" s="6" t="s">
        <v>15406</v>
      </c>
      <c r="K13997" s="6">
        <v>175</v>
      </c>
    </row>
    <row r="13998" spans="1:11">
      <c r="A13998" s="6">
        <v>62077093</v>
      </c>
      <c r="B13998" t="s">
        <v>15407</v>
      </c>
      <c r="C13998" s="6" t="s">
        <v>589</v>
      </c>
      <c r="D13998" s="6">
        <v>30</v>
      </c>
      <c r="E13998" s="6">
        <v>111</v>
      </c>
      <c r="F13998" s="6">
        <v>111</v>
      </c>
      <c r="G13998" s="1">
        <v>116</v>
      </c>
      <c r="H13998" s="6" t="s">
        <v>589</v>
      </c>
      <c r="I13998" s="6" t="s">
        <v>1890</v>
      </c>
      <c r="K13998" s="6">
        <v>188</v>
      </c>
    </row>
    <row r="13999" spans="1:11">
      <c r="A13999" s="6">
        <v>14079978</v>
      </c>
      <c r="B13999" t="s">
        <v>15408</v>
      </c>
      <c r="C13999" s="6" t="s">
        <v>1213</v>
      </c>
      <c r="D13999" s="6">
        <v>29</v>
      </c>
      <c r="E13999" s="6">
        <v>111</v>
      </c>
      <c r="F13999" s="6">
        <v>111</v>
      </c>
      <c r="G13999" s="1">
        <v>116</v>
      </c>
      <c r="H13999" s="6" t="s">
        <v>1213</v>
      </c>
      <c r="I13999" s="6" t="s">
        <v>603</v>
      </c>
      <c r="K13999" s="6">
        <v>170</v>
      </c>
    </row>
    <row r="14000" spans="1:11">
      <c r="A14000" s="6">
        <v>45095726</v>
      </c>
      <c r="B14000" t="s">
        <v>15409</v>
      </c>
      <c r="C14000" s="6" t="s">
        <v>645</v>
      </c>
      <c r="D14000" s="6">
        <v>31</v>
      </c>
      <c r="E14000" s="6">
        <v>111</v>
      </c>
      <c r="F14000" s="6">
        <v>111</v>
      </c>
      <c r="G14000" s="1">
        <v>116</v>
      </c>
      <c r="H14000" s="6" t="s">
        <v>645</v>
      </c>
      <c r="I14000" s="6" t="s">
        <v>2134</v>
      </c>
      <c r="K14000" s="6">
        <v>179</v>
      </c>
    </row>
    <row r="14001" spans="1:11">
      <c r="A14001" s="6">
        <v>14024706</v>
      </c>
      <c r="B14001" t="s">
        <v>15410</v>
      </c>
      <c r="C14001" s="6" t="s">
        <v>377</v>
      </c>
      <c r="D14001" s="6">
        <v>30</v>
      </c>
      <c r="E14001" s="6">
        <v>111</v>
      </c>
      <c r="F14001" s="6">
        <v>111</v>
      </c>
      <c r="G14001" s="1">
        <v>116</v>
      </c>
      <c r="H14001" s="6" t="s">
        <v>377</v>
      </c>
      <c r="I14001" s="6" t="s">
        <v>603</v>
      </c>
      <c r="K14001" s="6">
        <v>184</v>
      </c>
    </row>
    <row r="14002" spans="1:11">
      <c r="A14002" s="6">
        <v>14069284</v>
      </c>
      <c r="B14002" t="s">
        <v>15411</v>
      </c>
      <c r="C14002" s="6" t="s">
        <v>640</v>
      </c>
      <c r="D14002" s="6">
        <v>30</v>
      </c>
      <c r="E14002" s="6">
        <v>111</v>
      </c>
      <c r="F14002" s="6">
        <v>111</v>
      </c>
      <c r="G14002" s="1">
        <v>116</v>
      </c>
      <c r="H14002" s="6" t="s">
        <v>640</v>
      </c>
      <c r="I14002" s="6" t="s">
        <v>603</v>
      </c>
      <c r="K14002" s="6">
        <v>176</v>
      </c>
    </row>
    <row r="14003" spans="1:11">
      <c r="A14003" s="6">
        <v>79012729</v>
      </c>
      <c r="B14003" t="s">
        <v>15412</v>
      </c>
      <c r="C14003" s="6" t="s">
        <v>2115</v>
      </c>
      <c r="D14003" s="6">
        <v>32</v>
      </c>
      <c r="E14003" s="6">
        <v>111</v>
      </c>
      <c r="F14003" s="6">
        <v>111</v>
      </c>
      <c r="G14003" s="1">
        <v>116</v>
      </c>
      <c r="H14003" s="6" t="s">
        <v>2115</v>
      </c>
      <c r="I14003" s="6" t="s">
        <v>241</v>
      </c>
      <c r="K14003" s="6">
        <v>182</v>
      </c>
    </row>
    <row r="14004" spans="1:11">
      <c r="A14004" s="6">
        <v>85046999</v>
      </c>
      <c r="B14004" t="s">
        <v>15413</v>
      </c>
      <c r="C14004" s="6" t="s">
        <v>1624</v>
      </c>
      <c r="D14004" s="6">
        <v>31</v>
      </c>
      <c r="E14004" s="6">
        <v>111</v>
      </c>
      <c r="F14004" s="6">
        <v>111</v>
      </c>
      <c r="G14004" s="1">
        <v>116</v>
      </c>
      <c r="H14004" s="6" t="s">
        <v>1624</v>
      </c>
      <c r="I14004" s="6" t="s">
        <v>344</v>
      </c>
      <c r="K14004" s="6">
        <v>184</v>
      </c>
    </row>
    <row r="14005" spans="1:11">
      <c r="A14005" s="6">
        <v>55041829</v>
      </c>
      <c r="B14005" t="s">
        <v>15414</v>
      </c>
      <c r="C14005" s="6" t="s">
        <v>1213</v>
      </c>
      <c r="D14005" s="6">
        <v>29</v>
      </c>
      <c r="E14005" s="6">
        <v>111</v>
      </c>
      <c r="F14005" s="6">
        <v>111</v>
      </c>
      <c r="G14005" s="1">
        <v>116</v>
      </c>
      <c r="H14005" s="6" t="s">
        <v>1213</v>
      </c>
      <c r="I14005" s="6" t="s">
        <v>306</v>
      </c>
      <c r="K14005" s="6">
        <v>174</v>
      </c>
    </row>
    <row r="14006" spans="1:11">
      <c r="A14006" s="6">
        <v>2000284172</v>
      </c>
      <c r="B14006" t="s">
        <v>15415</v>
      </c>
      <c r="C14006" s="6" t="s">
        <v>966</v>
      </c>
      <c r="D14006" s="6">
        <v>24</v>
      </c>
      <c r="E14006" s="6">
        <v>111</v>
      </c>
      <c r="F14006" s="6">
        <v>111</v>
      </c>
      <c r="G14006" s="1">
        <v>116</v>
      </c>
      <c r="H14006" s="6" t="s">
        <v>966</v>
      </c>
      <c r="I14006" s="6" t="s">
        <v>2134</v>
      </c>
      <c r="K14006" s="6">
        <v>168</v>
      </c>
    </row>
    <row r="14007" spans="1:11">
      <c r="A14007" s="6">
        <v>83165929</v>
      </c>
      <c r="B14007" t="s">
        <v>15416</v>
      </c>
      <c r="C14007" s="6" t="s">
        <v>2692</v>
      </c>
      <c r="D14007" s="6">
        <v>28</v>
      </c>
      <c r="E14007" s="6">
        <v>111</v>
      </c>
      <c r="F14007" s="6">
        <v>111</v>
      </c>
      <c r="G14007" s="1">
        <v>116</v>
      </c>
      <c r="H14007" s="6" t="s">
        <v>2692</v>
      </c>
      <c r="I14007" s="6" t="s">
        <v>306</v>
      </c>
      <c r="K14007" s="6">
        <v>178</v>
      </c>
    </row>
    <row r="14008" spans="1:11">
      <c r="A14008" s="6">
        <v>14047024</v>
      </c>
      <c r="B14008" t="s">
        <v>15417</v>
      </c>
      <c r="C14008" s="6" t="s">
        <v>1747</v>
      </c>
      <c r="D14008" s="6">
        <v>30</v>
      </c>
      <c r="E14008" s="6">
        <v>111</v>
      </c>
      <c r="F14008" s="6">
        <v>111</v>
      </c>
      <c r="G14008" s="1">
        <v>116</v>
      </c>
      <c r="H14008" s="6" t="s">
        <v>1747</v>
      </c>
      <c r="I14008" s="6" t="s">
        <v>603</v>
      </c>
      <c r="K14008" s="6">
        <v>179</v>
      </c>
    </row>
    <row r="14009" spans="1:11">
      <c r="A14009" s="6">
        <v>72038735</v>
      </c>
      <c r="B14009" t="s">
        <v>15418</v>
      </c>
      <c r="C14009" s="6" t="s">
        <v>728</v>
      </c>
      <c r="D14009" s="6">
        <v>34</v>
      </c>
      <c r="E14009" s="6">
        <v>111</v>
      </c>
      <c r="F14009" s="6">
        <v>111</v>
      </c>
      <c r="G14009" s="1">
        <v>116</v>
      </c>
      <c r="H14009" s="6" t="s">
        <v>728</v>
      </c>
      <c r="I14009" s="6" t="s">
        <v>811</v>
      </c>
      <c r="K14009" s="6">
        <v>188</v>
      </c>
    </row>
    <row r="14010" spans="1:11">
      <c r="A14010" s="6">
        <v>66034926</v>
      </c>
      <c r="B14010" t="s">
        <v>15419</v>
      </c>
      <c r="C14010" s="6" t="s">
        <v>966</v>
      </c>
      <c r="D14010" s="6">
        <v>31</v>
      </c>
      <c r="E14010" s="6">
        <v>111</v>
      </c>
      <c r="F14010" s="6">
        <v>111</v>
      </c>
      <c r="G14010" s="1">
        <v>116</v>
      </c>
      <c r="H14010" s="6" t="s">
        <v>966</v>
      </c>
      <c r="I14010" s="6" t="s">
        <v>1701</v>
      </c>
      <c r="K14010" s="6">
        <v>184</v>
      </c>
    </row>
    <row r="14011" spans="1:11">
      <c r="A14011" s="6">
        <v>14219986</v>
      </c>
      <c r="B14011" t="s">
        <v>15420</v>
      </c>
      <c r="C14011" s="6" t="s">
        <v>966</v>
      </c>
      <c r="D14011" s="6">
        <v>28</v>
      </c>
      <c r="E14011" s="6">
        <v>111</v>
      </c>
      <c r="F14011" s="6">
        <v>111</v>
      </c>
      <c r="G14011" s="1">
        <v>116</v>
      </c>
      <c r="H14011" s="6" t="s">
        <v>966</v>
      </c>
      <c r="I14011" s="6" t="s">
        <v>603</v>
      </c>
      <c r="K14011" s="6">
        <v>177</v>
      </c>
    </row>
    <row r="14012" spans="1:11">
      <c r="A14012" s="6">
        <v>77030938</v>
      </c>
      <c r="B14012" t="s">
        <v>15421</v>
      </c>
      <c r="C14012" s="6" t="s">
        <v>2363</v>
      </c>
      <c r="D14012" s="6">
        <v>28</v>
      </c>
      <c r="E14012" s="6">
        <v>111</v>
      </c>
      <c r="F14012" s="6">
        <v>111</v>
      </c>
      <c r="G14012" s="1">
        <v>115</v>
      </c>
      <c r="H14012" s="6" t="s">
        <v>2363</v>
      </c>
      <c r="I14012" s="6" t="s">
        <v>2937</v>
      </c>
      <c r="K14012" s="6">
        <v>184</v>
      </c>
    </row>
    <row r="14013" spans="1:11">
      <c r="A14013" s="6">
        <v>14180962</v>
      </c>
      <c r="B14013" t="s">
        <v>15422</v>
      </c>
      <c r="C14013" s="6" t="s">
        <v>1624</v>
      </c>
      <c r="D14013" s="6">
        <v>25</v>
      </c>
      <c r="E14013" s="6">
        <v>111</v>
      </c>
      <c r="F14013" s="6">
        <v>111</v>
      </c>
      <c r="G14013" s="1">
        <v>115</v>
      </c>
      <c r="H14013" s="6" t="s">
        <v>1624</v>
      </c>
      <c r="I14013" s="6" t="s">
        <v>603</v>
      </c>
      <c r="K14013" s="6">
        <v>186</v>
      </c>
    </row>
    <row r="14014" spans="1:11">
      <c r="A14014" s="6">
        <v>93121744</v>
      </c>
      <c r="B14014" t="s">
        <v>15423</v>
      </c>
      <c r="C14014" s="6" t="s">
        <v>377</v>
      </c>
      <c r="D14014" s="6">
        <v>23</v>
      </c>
      <c r="E14014" s="6">
        <v>111</v>
      </c>
      <c r="F14014" s="6">
        <v>111</v>
      </c>
      <c r="G14014" s="1">
        <v>115</v>
      </c>
      <c r="H14014" s="6" t="s">
        <v>377</v>
      </c>
      <c r="I14014" s="6" t="s">
        <v>857</v>
      </c>
      <c r="K14014" s="6">
        <v>190</v>
      </c>
    </row>
    <row r="14015" spans="1:11">
      <c r="A14015" s="6">
        <v>43050840</v>
      </c>
      <c r="B14015" t="s">
        <v>15424</v>
      </c>
      <c r="C14015" s="6" t="s">
        <v>377</v>
      </c>
      <c r="D14015" s="6">
        <v>31</v>
      </c>
      <c r="E14015" s="6">
        <v>111</v>
      </c>
      <c r="F14015" s="6">
        <v>111</v>
      </c>
      <c r="G14015" s="1">
        <v>115</v>
      </c>
      <c r="H14015" s="6" t="s">
        <v>377</v>
      </c>
      <c r="I14015" s="6" t="s">
        <v>236</v>
      </c>
      <c r="K14015" s="6">
        <v>187</v>
      </c>
    </row>
    <row r="14016" spans="1:11">
      <c r="A14016" s="6">
        <v>14023180</v>
      </c>
      <c r="B14016" t="s">
        <v>15425</v>
      </c>
      <c r="C14016" s="6" t="s">
        <v>319</v>
      </c>
      <c r="D14016" s="6">
        <v>35</v>
      </c>
      <c r="E14016" s="6">
        <v>111</v>
      </c>
      <c r="F14016" s="6">
        <v>111</v>
      </c>
      <c r="G14016" s="1">
        <v>115</v>
      </c>
      <c r="H14016" s="6" t="s">
        <v>319</v>
      </c>
      <c r="I14016" s="6" t="s">
        <v>3230</v>
      </c>
      <c r="K14016" s="6">
        <v>181</v>
      </c>
    </row>
    <row r="14017" spans="1:11">
      <c r="A14017" s="6">
        <v>15046526</v>
      </c>
      <c r="B14017" t="s">
        <v>15426</v>
      </c>
      <c r="C14017" s="6" t="s">
        <v>1176</v>
      </c>
      <c r="D14017" s="6">
        <v>27</v>
      </c>
      <c r="E14017" s="6">
        <v>111</v>
      </c>
      <c r="F14017" s="6">
        <v>111</v>
      </c>
      <c r="G14017" s="1">
        <v>115</v>
      </c>
      <c r="H14017" s="6" t="s">
        <v>1176</v>
      </c>
      <c r="I14017" s="6" t="s">
        <v>10554</v>
      </c>
      <c r="K14017" s="6">
        <v>180</v>
      </c>
    </row>
    <row r="14018" spans="1:11">
      <c r="A14018" s="6">
        <v>58123644</v>
      </c>
      <c r="B14018" t="s">
        <v>15427</v>
      </c>
      <c r="C14018" s="6" t="s">
        <v>640</v>
      </c>
      <c r="D14018" s="6">
        <v>29</v>
      </c>
      <c r="E14018" s="6">
        <v>111</v>
      </c>
      <c r="F14018" s="6">
        <v>111</v>
      </c>
      <c r="G14018" s="1">
        <v>115</v>
      </c>
      <c r="H14018" s="6" t="s">
        <v>640</v>
      </c>
      <c r="I14018" s="6" t="s">
        <v>194</v>
      </c>
      <c r="K14018" s="6">
        <v>185</v>
      </c>
    </row>
    <row r="14019" spans="1:11">
      <c r="A14019" s="6">
        <v>96015473</v>
      </c>
      <c r="B14019" t="s">
        <v>15428</v>
      </c>
      <c r="C14019" s="6" t="s">
        <v>2046</v>
      </c>
      <c r="D14019" s="6">
        <v>32</v>
      </c>
      <c r="E14019" s="6">
        <v>111</v>
      </c>
      <c r="F14019" s="6">
        <v>111</v>
      </c>
      <c r="G14019" s="1">
        <v>115</v>
      </c>
      <c r="H14019" s="6" t="s">
        <v>2046</v>
      </c>
      <c r="I14019" s="6" t="s">
        <v>731</v>
      </c>
      <c r="K14019" s="6">
        <v>178</v>
      </c>
    </row>
    <row r="14020" spans="1:11">
      <c r="A14020" s="6">
        <v>14164382</v>
      </c>
      <c r="B14020" t="s">
        <v>15429</v>
      </c>
      <c r="C14020" s="6" t="s">
        <v>218</v>
      </c>
      <c r="D14020" s="6">
        <v>29</v>
      </c>
      <c r="E14020" s="6">
        <v>111</v>
      </c>
      <c r="F14020" s="6">
        <v>111</v>
      </c>
      <c r="G14020" s="1">
        <v>115</v>
      </c>
      <c r="H14020" s="6" t="s">
        <v>218</v>
      </c>
      <c r="I14020" s="6" t="s">
        <v>603</v>
      </c>
      <c r="K14020" s="6">
        <v>180</v>
      </c>
    </row>
    <row r="14021" spans="1:11">
      <c r="A14021" s="6">
        <v>19270809</v>
      </c>
      <c r="B14021" t="s">
        <v>15430</v>
      </c>
      <c r="C14021" s="6" t="s">
        <v>2121</v>
      </c>
      <c r="D14021" s="6">
        <v>28</v>
      </c>
      <c r="E14021" s="6">
        <v>111</v>
      </c>
      <c r="F14021" s="6">
        <v>111</v>
      </c>
      <c r="G14021" s="1">
        <v>115</v>
      </c>
      <c r="H14021" s="6" t="s">
        <v>2121</v>
      </c>
      <c r="I14021" s="6" t="s">
        <v>257</v>
      </c>
      <c r="K14021" s="6">
        <v>177</v>
      </c>
    </row>
    <row r="14022" spans="1:11">
      <c r="A14022" s="6">
        <v>14023030</v>
      </c>
      <c r="B14022" t="s">
        <v>15431</v>
      </c>
      <c r="C14022" s="6" t="s">
        <v>377</v>
      </c>
      <c r="D14022" s="6">
        <v>34</v>
      </c>
      <c r="E14022" s="6">
        <v>111</v>
      </c>
      <c r="F14022" s="6">
        <v>111</v>
      </c>
      <c r="G14022" s="1">
        <v>115</v>
      </c>
      <c r="H14022" s="6" t="s">
        <v>377</v>
      </c>
      <c r="I14022" s="6" t="s">
        <v>603</v>
      </c>
      <c r="K14022" s="6">
        <v>182</v>
      </c>
    </row>
    <row r="14023" spans="1:11">
      <c r="A14023" s="6">
        <v>87018627</v>
      </c>
      <c r="B14023" t="s">
        <v>15432</v>
      </c>
      <c r="C14023" s="6" t="s">
        <v>319</v>
      </c>
      <c r="D14023" s="6">
        <v>35</v>
      </c>
      <c r="E14023" s="6">
        <v>111</v>
      </c>
      <c r="F14023" s="6">
        <v>111</v>
      </c>
      <c r="G14023" s="1">
        <v>115</v>
      </c>
      <c r="H14023" s="6" t="s">
        <v>319</v>
      </c>
      <c r="I14023" s="6" t="s">
        <v>15433</v>
      </c>
      <c r="K14023" s="6">
        <v>178</v>
      </c>
    </row>
    <row r="14024" spans="1:11">
      <c r="A14024" s="6">
        <v>14188125</v>
      </c>
      <c r="B14024" t="s">
        <v>15434</v>
      </c>
      <c r="C14024" s="6" t="s">
        <v>1656</v>
      </c>
      <c r="D14024" s="6">
        <v>28</v>
      </c>
      <c r="E14024" s="6">
        <v>111</v>
      </c>
      <c r="F14024" s="6">
        <v>111</v>
      </c>
      <c r="G14024" s="1">
        <v>115</v>
      </c>
      <c r="H14024" s="6" t="s">
        <v>1656</v>
      </c>
      <c r="I14024" s="6" t="s">
        <v>603</v>
      </c>
      <c r="K14024" s="6">
        <v>183</v>
      </c>
    </row>
    <row r="14025" spans="1:11">
      <c r="A14025" s="6">
        <v>43271830</v>
      </c>
      <c r="B14025" t="s">
        <v>15435</v>
      </c>
      <c r="C14025" s="6" t="s">
        <v>2115</v>
      </c>
      <c r="D14025" s="6">
        <v>25</v>
      </c>
      <c r="E14025" s="6">
        <v>111</v>
      </c>
      <c r="F14025" s="6">
        <v>111</v>
      </c>
      <c r="G14025" s="1">
        <v>115</v>
      </c>
      <c r="H14025" s="6" t="s">
        <v>2115</v>
      </c>
      <c r="I14025" s="6" t="s">
        <v>236</v>
      </c>
      <c r="K14025" s="6">
        <v>185</v>
      </c>
    </row>
    <row r="14026" spans="1:11">
      <c r="A14026" s="6">
        <v>43123199</v>
      </c>
      <c r="B14026" t="s">
        <v>15436</v>
      </c>
      <c r="C14026" s="6" t="s">
        <v>240</v>
      </c>
      <c r="D14026" s="6">
        <v>29</v>
      </c>
      <c r="E14026" s="6">
        <v>111</v>
      </c>
      <c r="F14026" s="6">
        <v>111</v>
      </c>
      <c r="G14026" s="1">
        <v>115</v>
      </c>
      <c r="H14026" s="6" t="s">
        <v>240</v>
      </c>
      <c r="I14026" s="6" t="s">
        <v>236</v>
      </c>
      <c r="K14026" s="6">
        <v>180</v>
      </c>
    </row>
    <row r="14027" spans="1:11">
      <c r="A14027" s="6">
        <v>61038249</v>
      </c>
      <c r="B14027" t="s">
        <v>15437</v>
      </c>
      <c r="C14027" s="6" t="s">
        <v>377</v>
      </c>
      <c r="D14027" s="6">
        <v>33</v>
      </c>
      <c r="E14027" s="6">
        <v>111</v>
      </c>
      <c r="F14027" s="6">
        <v>111</v>
      </c>
      <c r="G14027" s="1">
        <v>115</v>
      </c>
      <c r="H14027" s="6" t="s">
        <v>377</v>
      </c>
      <c r="I14027" s="6" t="s">
        <v>15438</v>
      </c>
      <c r="K14027" s="6">
        <v>189</v>
      </c>
    </row>
    <row r="14028" spans="1:11">
      <c r="A14028" s="6">
        <v>85045654</v>
      </c>
      <c r="B14028" t="s">
        <v>15439</v>
      </c>
      <c r="C14028" s="6" t="s">
        <v>1624</v>
      </c>
      <c r="D14028" s="6">
        <v>32</v>
      </c>
      <c r="E14028" s="6">
        <v>111</v>
      </c>
      <c r="F14028" s="6">
        <v>111</v>
      </c>
      <c r="G14028" s="1">
        <v>115</v>
      </c>
      <c r="H14028" s="6" t="s">
        <v>1624</v>
      </c>
      <c r="I14028" s="6" t="s">
        <v>1657</v>
      </c>
      <c r="K14028" s="6">
        <v>189</v>
      </c>
    </row>
    <row r="14029" spans="1:11">
      <c r="A14029" s="6">
        <v>78074235</v>
      </c>
      <c r="B14029" t="s">
        <v>15440</v>
      </c>
      <c r="C14029" s="6" t="s">
        <v>303</v>
      </c>
      <c r="D14029" s="6">
        <v>29</v>
      </c>
      <c r="E14029" s="6">
        <v>111</v>
      </c>
      <c r="F14029" s="6">
        <v>111</v>
      </c>
      <c r="G14029" s="1">
        <v>115</v>
      </c>
      <c r="H14029" s="6" t="s">
        <v>303</v>
      </c>
      <c r="I14029" s="6" t="s">
        <v>1661</v>
      </c>
      <c r="K14029" s="6">
        <v>176</v>
      </c>
    </row>
    <row r="14030" spans="1:11">
      <c r="A14030" s="6">
        <v>76047059</v>
      </c>
      <c r="B14030" t="s">
        <v>15441</v>
      </c>
      <c r="C14030" s="6" t="s">
        <v>319</v>
      </c>
      <c r="D14030" s="6">
        <v>31</v>
      </c>
      <c r="E14030" s="6">
        <v>111</v>
      </c>
      <c r="F14030" s="6">
        <v>111</v>
      </c>
      <c r="G14030" s="1">
        <v>115</v>
      </c>
      <c r="H14030" s="6" t="s">
        <v>319</v>
      </c>
      <c r="I14030" s="6" t="s">
        <v>1290</v>
      </c>
      <c r="K14030" s="6">
        <v>192</v>
      </c>
    </row>
    <row r="14031" spans="1:11">
      <c r="A14031" s="6">
        <v>14110262</v>
      </c>
      <c r="B14031" t="s">
        <v>15442</v>
      </c>
      <c r="C14031" s="6" t="s">
        <v>319</v>
      </c>
      <c r="D14031" s="6">
        <v>30</v>
      </c>
      <c r="E14031" s="6">
        <v>111</v>
      </c>
      <c r="F14031" s="6">
        <v>111</v>
      </c>
      <c r="G14031" s="1">
        <v>115</v>
      </c>
      <c r="H14031" s="6" t="s">
        <v>319</v>
      </c>
      <c r="I14031" s="6" t="s">
        <v>603</v>
      </c>
      <c r="K14031" s="6">
        <v>175</v>
      </c>
    </row>
    <row r="14032" spans="1:11">
      <c r="A14032" s="6">
        <v>86012953</v>
      </c>
      <c r="B14032" t="s">
        <v>15443</v>
      </c>
      <c r="C14032" s="6" t="s">
        <v>218</v>
      </c>
      <c r="D14032" s="6">
        <v>35</v>
      </c>
      <c r="E14032" s="6">
        <v>111</v>
      </c>
      <c r="F14032" s="6">
        <v>111</v>
      </c>
      <c r="G14032" s="1">
        <v>115</v>
      </c>
      <c r="H14032" s="6" t="s">
        <v>218</v>
      </c>
      <c r="I14032" s="6" t="s">
        <v>7240</v>
      </c>
      <c r="K14032" s="6">
        <v>178</v>
      </c>
    </row>
    <row r="14033" spans="1:11">
      <c r="A14033" s="6">
        <v>14083091</v>
      </c>
      <c r="B14033" t="s">
        <v>15444</v>
      </c>
      <c r="C14033" s="6" t="s">
        <v>12433</v>
      </c>
      <c r="D14033" s="6">
        <v>31</v>
      </c>
      <c r="E14033" s="6">
        <v>111</v>
      </c>
      <c r="F14033" s="6">
        <v>111</v>
      </c>
      <c r="G14033" s="1">
        <v>115</v>
      </c>
      <c r="H14033" s="6" t="s">
        <v>12433</v>
      </c>
      <c r="I14033" s="6" t="s">
        <v>603</v>
      </c>
      <c r="K14033" s="6">
        <v>178</v>
      </c>
    </row>
    <row r="14034" spans="1:11">
      <c r="A14034" s="6">
        <v>16003924</v>
      </c>
      <c r="B14034" t="s">
        <v>393</v>
      </c>
      <c r="C14034" s="6" t="s">
        <v>1624</v>
      </c>
      <c r="D14034" s="6">
        <v>35</v>
      </c>
      <c r="E14034" s="6">
        <v>111</v>
      </c>
      <c r="F14034" s="6">
        <v>111</v>
      </c>
      <c r="G14034" s="1">
        <v>115</v>
      </c>
      <c r="H14034" s="6" t="s">
        <v>1624</v>
      </c>
      <c r="I14034" s="6" t="s">
        <v>298</v>
      </c>
      <c r="K14034" s="6">
        <v>187</v>
      </c>
    </row>
    <row r="14035" spans="1:11">
      <c r="A14035" s="6">
        <v>86045288</v>
      </c>
      <c r="B14035" t="s">
        <v>15445</v>
      </c>
      <c r="C14035" s="6" t="s">
        <v>314</v>
      </c>
      <c r="D14035" s="6">
        <v>31</v>
      </c>
      <c r="E14035" s="6">
        <v>111</v>
      </c>
      <c r="F14035" s="6">
        <v>111</v>
      </c>
      <c r="G14035" s="1">
        <v>115</v>
      </c>
      <c r="H14035" s="6" t="s">
        <v>314</v>
      </c>
      <c r="I14035" s="6" t="s">
        <v>7240</v>
      </c>
      <c r="K14035" s="6">
        <v>170</v>
      </c>
    </row>
    <row r="14036" spans="1:11">
      <c r="A14036" s="6">
        <v>78060404</v>
      </c>
      <c r="B14036" t="s">
        <v>15446</v>
      </c>
      <c r="C14036" s="6" t="s">
        <v>1624</v>
      </c>
      <c r="D14036" s="6">
        <v>32</v>
      </c>
      <c r="E14036" s="6">
        <v>111</v>
      </c>
      <c r="F14036" s="6">
        <v>111</v>
      </c>
      <c r="G14036" s="1">
        <v>115</v>
      </c>
      <c r="H14036" s="6" t="s">
        <v>1624</v>
      </c>
      <c r="I14036" s="6" t="s">
        <v>1661</v>
      </c>
      <c r="K14036" s="6">
        <v>188</v>
      </c>
    </row>
    <row r="14037" spans="1:11">
      <c r="A14037" s="6">
        <v>96063383</v>
      </c>
      <c r="B14037" t="s">
        <v>15447</v>
      </c>
      <c r="C14037" s="6" t="s">
        <v>760</v>
      </c>
      <c r="D14037" s="6">
        <v>29</v>
      </c>
      <c r="E14037" s="6">
        <v>111</v>
      </c>
      <c r="F14037" s="6">
        <v>111</v>
      </c>
      <c r="G14037" s="1">
        <v>115</v>
      </c>
      <c r="H14037" s="6" t="s">
        <v>760</v>
      </c>
      <c r="I14037" s="6" t="s">
        <v>731</v>
      </c>
      <c r="K14037" s="6">
        <v>172</v>
      </c>
    </row>
    <row r="14038" spans="1:11">
      <c r="A14038" s="6">
        <v>2000087106</v>
      </c>
      <c r="B14038" t="s">
        <v>15448</v>
      </c>
      <c r="C14038" s="6" t="s">
        <v>377</v>
      </c>
      <c r="D14038" s="6">
        <v>25</v>
      </c>
      <c r="E14038" s="6">
        <v>111</v>
      </c>
      <c r="F14038" s="6">
        <v>111</v>
      </c>
      <c r="G14038" s="1">
        <v>115</v>
      </c>
      <c r="H14038" s="6" t="s">
        <v>377</v>
      </c>
      <c r="I14038" s="6" t="s">
        <v>1688</v>
      </c>
      <c r="K14038" s="6">
        <v>185</v>
      </c>
    </row>
    <row r="14039" spans="1:11">
      <c r="A14039" s="6">
        <v>83111442</v>
      </c>
      <c r="B14039" t="s">
        <v>15449</v>
      </c>
      <c r="C14039" s="6" t="s">
        <v>238</v>
      </c>
      <c r="D14039" s="6">
        <v>27</v>
      </c>
      <c r="E14039" s="6">
        <v>111</v>
      </c>
      <c r="F14039" s="6">
        <v>111</v>
      </c>
      <c r="G14039" s="1">
        <v>115</v>
      </c>
      <c r="H14039" s="6" t="s">
        <v>238</v>
      </c>
      <c r="I14039" s="6" t="s">
        <v>306</v>
      </c>
      <c r="K14039" s="6">
        <v>183</v>
      </c>
    </row>
    <row r="14040" spans="1:11">
      <c r="A14040" s="6">
        <v>27092169</v>
      </c>
      <c r="B14040" t="s">
        <v>15450</v>
      </c>
      <c r="C14040" s="6" t="s">
        <v>218</v>
      </c>
      <c r="D14040" s="6">
        <v>29</v>
      </c>
      <c r="E14040" s="6">
        <v>111</v>
      </c>
      <c r="F14040" s="6">
        <v>111</v>
      </c>
      <c r="G14040" s="1">
        <v>115</v>
      </c>
      <c r="H14040" s="6" t="s">
        <v>218</v>
      </c>
      <c r="I14040" s="6" t="s">
        <v>339</v>
      </c>
      <c r="K14040" s="6">
        <v>182</v>
      </c>
    </row>
    <row r="14041" spans="1:11">
      <c r="A14041" s="6">
        <v>76018662</v>
      </c>
      <c r="B14041" t="s">
        <v>15451</v>
      </c>
      <c r="C14041" s="6" t="s">
        <v>377</v>
      </c>
      <c r="D14041" s="6">
        <v>34</v>
      </c>
      <c r="E14041" s="6">
        <v>111</v>
      </c>
      <c r="F14041" s="6">
        <v>111</v>
      </c>
      <c r="G14041" s="1">
        <v>115</v>
      </c>
      <c r="H14041" s="6" t="s">
        <v>377</v>
      </c>
      <c r="I14041" s="6" t="s">
        <v>378</v>
      </c>
      <c r="K14041" s="6">
        <v>184</v>
      </c>
    </row>
    <row r="14042" spans="1:11">
      <c r="A14042" s="6">
        <v>49048557</v>
      </c>
      <c r="B14042" t="s">
        <v>15452</v>
      </c>
      <c r="C14042" s="6" t="s">
        <v>2112</v>
      </c>
      <c r="D14042" s="6">
        <v>25</v>
      </c>
      <c r="E14042" s="6">
        <v>111</v>
      </c>
      <c r="F14042" s="6">
        <v>111</v>
      </c>
      <c r="G14042" s="1">
        <v>115</v>
      </c>
      <c r="H14042" s="6" t="s">
        <v>2112</v>
      </c>
      <c r="I14042" s="6" t="s">
        <v>4306</v>
      </c>
      <c r="K14042" s="6">
        <v>184</v>
      </c>
    </row>
    <row r="14043" spans="1:11">
      <c r="A14043" s="6">
        <v>16252156</v>
      </c>
      <c r="B14043" t="s">
        <v>15453</v>
      </c>
      <c r="C14043" s="6" t="s">
        <v>1672</v>
      </c>
      <c r="D14043" s="6">
        <v>27</v>
      </c>
      <c r="E14043" s="6">
        <v>111</v>
      </c>
      <c r="F14043" s="6">
        <v>111</v>
      </c>
      <c r="G14043" s="1">
        <v>115</v>
      </c>
      <c r="H14043" s="6" t="s">
        <v>1672</v>
      </c>
      <c r="I14043" s="6" t="s">
        <v>1701</v>
      </c>
      <c r="K14043" s="6">
        <v>172</v>
      </c>
    </row>
    <row r="14044" spans="1:11">
      <c r="A14044" s="6">
        <v>58110766</v>
      </c>
      <c r="B14044" t="s">
        <v>15454</v>
      </c>
      <c r="C14044" s="6" t="s">
        <v>640</v>
      </c>
      <c r="D14044" s="6">
        <v>28</v>
      </c>
      <c r="E14044" s="6">
        <v>111</v>
      </c>
      <c r="F14044" s="6">
        <v>111</v>
      </c>
      <c r="G14044" s="1">
        <v>115</v>
      </c>
      <c r="H14044" s="6" t="s">
        <v>640</v>
      </c>
      <c r="I14044" s="6" t="s">
        <v>194</v>
      </c>
      <c r="K14044" s="6">
        <v>186</v>
      </c>
    </row>
    <row r="14045" spans="1:11">
      <c r="A14045" s="6">
        <v>78105029</v>
      </c>
      <c r="B14045" t="s">
        <v>15455</v>
      </c>
      <c r="C14045" s="6" t="s">
        <v>2112</v>
      </c>
      <c r="D14045" s="6">
        <v>24</v>
      </c>
      <c r="E14045" s="6">
        <v>111</v>
      </c>
      <c r="F14045" s="6">
        <v>111</v>
      </c>
      <c r="G14045" s="1">
        <v>115</v>
      </c>
      <c r="H14045" s="6" t="s">
        <v>2112</v>
      </c>
      <c r="I14045" s="6" t="s">
        <v>1661</v>
      </c>
      <c r="K14045" s="6">
        <v>174</v>
      </c>
    </row>
    <row r="14046" spans="1:11">
      <c r="A14046" s="6">
        <v>19173187</v>
      </c>
      <c r="B14046" t="s">
        <v>15456</v>
      </c>
      <c r="C14046" s="6" t="s">
        <v>1102</v>
      </c>
      <c r="D14046" s="6">
        <v>30</v>
      </c>
      <c r="E14046" s="6">
        <v>111</v>
      </c>
      <c r="F14046" s="6">
        <v>111</v>
      </c>
      <c r="G14046" s="1">
        <v>115</v>
      </c>
      <c r="H14046" s="6" t="s">
        <v>1102</v>
      </c>
      <c r="I14046" s="6" t="s">
        <v>257</v>
      </c>
      <c r="K14046" s="6">
        <v>177</v>
      </c>
    </row>
    <row r="14047" spans="1:11">
      <c r="A14047" s="6">
        <v>14157849</v>
      </c>
      <c r="B14047" t="s">
        <v>15457</v>
      </c>
      <c r="C14047" s="6" t="s">
        <v>3368</v>
      </c>
      <c r="D14047" s="6">
        <v>31</v>
      </c>
      <c r="E14047" s="6">
        <v>111</v>
      </c>
      <c r="F14047" s="6">
        <v>111</v>
      </c>
      <c r="G14047" s="1">
        <v>115</v>
      </c>
      <c r="H14047" s="6" t="s">
        <v>3368</v>
      </c>
      <c r="I14047" s="6" t="s">
        <v>1629</v>
      </c>
      <c r="K14047" s="6">
        <v>169</v>
      </c>
    </row>
    <row r="14048" spans="1:11">
      <c r="A14048" s="6">
        <v>86017612</v>
      </c>
      <c r="B14048" t="s">
        <v>15458</v>
      </c>
      <c r="C14048" s="6" t="s">
        <v>1624</v>
      </c>
      <c r="D14048" s="6">
        <v>34</v>
      </c>
      <c r="E14048" s="6">
        <v>111</v>
      </c>
      <c r="F14048" s="6">
        <v>111</v>
      </c>
      <c r="G14048" s="1">
        <v>115</v>
      </c>
      <c r="H14048" s="6" t="s">
        <v>1624</v>
      </c>
      <c r="I14048" s="6" t="s">
        <v>1283</v>
      </c>
      <c r="K14048" s="6">
        <v>189</v>
      </c>
    </row>
    <row r="14049" spans="1:11">
      <c r="A14049" s="6">
        <v>21027286</v>
      </c>
      <c r="B14049" t="s">
        <v>15459</v>
      </c>
      <c r="C14049" s="6" t="s">
        <v>488</v>
      </c>
      <c r="D14049" s="6">
        <v>29</v>
      </c>
      <c r="E14049" s="6">
        <v>111</v>
      </c>
      <c r="F14049" s="6">
        <v>111</v>
      </c>
      <c r="G14049" s="1">
        <v>115</v>
      </c>
      <c r="H14049" s="6" t="s">
        <v>488</v>
      </c>
      <c r="I14049" s="6" t="s">
        <v>2866</v>
      </c>
      <c r="K14049" s="6">
        <v>181</v>
      </c>
    </row>
    <row r="14050" spans="1:11">
      <c r="A14050" s="6">
        <v>62203793</v>
      </c>
      <c r="B14050" t="s">
        <v>15460</v>
      </c>
      <c r="C14050" s="6" t="s">
        <v>589</v>
      </c>
      <c r="D14050" s="6">
        <v>25</v>
      </c>
      <c r="E14050" s="6">
        <v>111</v>
      </c>
      <c r="F14050" s="6">
        <v>111</v>
      </c>
      <c r="G14050" s="1">
        <v>115</v>
      </c>
      <c r="H14050" s="6" t="s">
        <v>589</v>
      </c>
      <c r="I14050" s="6" t="s">
        <v>1890</v>
      </c>
      <c r="K14050" s="6">
        <v>189</v>
      </c>
    </row>
    <row r="14051" spans="1:11">
      <c r="A14051" s="6">
        <v>43216556</v>
      </c>
      <c r="B14051" t="s">
        <v>15461</v>
      </c>
      <c r="C14051" s="6" t="s">
        <v>2115</v>
      </c>
      <c r="D14051" s="6">
        <v>26</v>
      </c>
      <c r="E14051" s="6">
        <v>111</v>
      </c>
      <c r="F14051" s="6">
        <v>111</v>
      </c>
      <c r="G14051" s="1">
        <v>115</v>
      </c>
      <c r="H14051" s="6" t="s">
        <v>2115</v>
      </c>
      <c r="I14051" s="6" t="s">
        <v>236</v>
      </c>
      <c r="K14051" s="6">
        <v>180</v>
      </c>
    </row>
    <row r="14052" spans="1:11">
      <c r="A14052" s="6">
        <v>24057579</v>
      </c>
      <c r="B14052" t="s">
        <v>15462</v>
      </c>
      <c r="C14052" s="6" t="s">
        <v>1176</v>
      </c>
      <c r="D14052" s="6">
        <v>26</v>
      </c>
      <c r="E14052" s="6">
        <v>111</v>
      </c>
      <c r="F14052" s="6">
        <v>111</v>
      </c>
      <c r="G14052" s="1">
        <v>115</v>
      </c>
      <c r="H14052" s="6" t="s">
        <v>1176</v>
      </c>
      <c r="I14052" s="6" t="s">
        <v>657</v>
      </c>
      <c r="K14052" s="6">
        <v>181</v>
      </c>
    </row>
    <row r="14053" spans="1:11">
      <c r="A14053" s="6">
        <v>45106807</v>
      </c>
      <c r="B14053" t="s">
        <v>15463</v>
      </c>
      <c r="C14053" s="6" t="s">
        <v>1624</v>
      </c>
      <c r="D14053" s="6">
        <v>31</v>
      </c>
      <c r="E14053" s="6">
        <v>111</v>
      </c>
      <c r="F14053" s="6">
        <v>111</v>
      </c>
      <c r="G14053" s="1">
        <v>115</v>
      </c>
      <c r="H14053" s="6" t="s">
        <v>1624</v>
      </c>
      <c r="I14053" s="6" t="s">
        <v>2134</v>
      </c>
      <c r="K14053" s="6">
        <v>191</v>
      </c>
    </row>
    <row r="14054" spans="1:11">
      <c r="A14054" s="6">
        <v>96016056</v>
      </c>
      <c r="B14054" t="s">
        <v>15464</v>
      </c>
      <c r="C14054" s="6" t="s">
        <v>2112</v>
      </c>
      <c r="D14054" s="6">
        <v>33</v>
      </c>
      <c r="E14054" s="6">
        <v>111</v>
      </c>
      <c r="F14054" s="6">
        <v>111</v>
      </c>
      <c r="G14054" s="1">
        <v>115</v>
      </c>
      <c r="H14054" s="6" t="s">
        <v>2112</v>
      </c>
      <c r="I14054" s="6" t="s">
        <v>731</v>
      </c>
      <c r="K14054" s="6">
        <v>176</v>
      </c>
    </row>
    <row r="14055" spans="1:11">
      <c r="A14055" s="6">
        <v>14198525</v>
      </c>
      <c r="B14055" t="s">
        <v>15465</v>
      </c>
      <c r="C14055" s="6" t="s">
        <v>319</v>
      </c>
      <c r="D14055" s="6">
        <v>26</v>
      </c>
      <c r="E14055" s="6">
        <v>111</v>
      </c>
      <c r="F14055" s="6">
        <v>111</v>
      </c>
      <c r="G14055" s="1">
        <v>115</v>
      </c>
      <c r="H14055" s="6" t="s">
        <v>319</v>
      </c>
      <c r="I14055" s="6" t="s">
        <v>603</v>
      </c>
      <c r="K14055" s="6">
        <v>177</v>
      </c>
    </row>
    <row r="14056" spans="1:11">
      <c r="A14056" s="6">
        <v>14160038</v>
      </c>
      <c r="B14056" t="s">
        <v>15466</v>
      </c>
      <c r="C14056" s="6" t="s">
        <v>760</v>
      </c>
      <c r="D14056" s="6">
        <v>27</v>
      </c>
      <c r="E14056" s="6">
        <v>111</v>
      </c>
      <c r="F14056" s="6">
        <v>111</v>
      </c>
      <c r="G14056" s="1">
        <v>115</v>
      </c>
      <c r="H14056" s="6" t="s">
        <v>760</v>
      </c>
      <c r="I14056" s="6" t="s">
        <v>603</v>
      </c>
      <c r="K14056" s="6">
        <v>183</v>
      </c>
    </row>
    <row r="14057" spans="1:11">
      <c r="A14057" s="6">
        <v>14074060</v>
      </c>
      <c r="B14057" t="s">
        <v>15467</v>
      </c>
      <c r="C14057" s="6" t="s">
        <v>1624</v>
      </c>
      <c r="D14057" s="6">
        <v>31</v>
      </c>
      <c r="E14057" s="6">
        <v>111</v>
      </c>
      <c r="F14057" s="6">
        <v>111</v>
      </c>
      <c r="G14057" s="1">
        <v>115</v>
      </c>
      <c r="H14057" s="6" t="s">
        <v>1624</v>
      </c>
      <c r="I14057" s="6" t="s">
        <v>603</v>
      </c>
      <c r="K14057" s="6">
        <v>187</v>
      </c>
    </row>
    <row r="14058" spans="1:11">
      <c r="A14058" s="6">
        <v>14197204</v>
      </c>
      <c r="B14058" t="s">
        <v>15468</v>
      </c>
      <c r="C14058" s="6" t="s">
        <v>377</v>
      </c>
      <c r="D14058" s="6">
        <v>28</v>
      </c>
      <c r="E14058" s="6">
        <v>111</v>
      </c>
      <c r="F14058" s="6">
        <v>111</v>
      </c>
      <c r="G14058" s="1">
        <v>115</v>
      </c>
      <c r="H14058" s="6" t="s">
        <v>377</v>
      </c>
      <c r="I14058" s="6" t="s">
        <v>603</v>
      </c>
      <c r="K14058" s="6">
        <v>190</v>
      </c>
    </row>
    <row r="14059" spans="1:11">
      <c r="A14059" s="6">
        <v>77029805</v>
      </c>
      <c r="B14059" t="s">
        <v>15469</v>
      </c>
      <c r="C14059" s="6" t="s">
        <v>1624</v>
      </c>
      <c r="D14059" s="6">
        <v>32</v>
      </c>
      <c r="E14059" s="6">
        <v>111</v>
      </c>
      <c r="F14059" s="6">
        <v>111</v>
      </c>
      <c r="G14059" s="1">
        <v>115</v>
      </c>
      <c r="H14059" s="6" t="s">
        <v>1624</v>
      </c>
      <c r="I14059" s="6" t="s">
        <v>2937</v>
      </c>
      <c r="K14059" s="6">
        <v>183</v>
      </c>
    </row>
    <row r="14060" spans="1:11">
      <c r="A14060" s="6">
        <v>91137336</v>
      </c>
      <c r="B14060" t="s">
        <v>15470</v>
      </c>
      <c r="C14060" s="6" t="s">
        <v>760</v>
      </c>
      <c r="D14060" s="6">
        <v>30</v>
      </c>
      <c r="E14060" s="6">
        <v>111</v>
      </c>
      <c r="F14060" s="6">
        <v>111</v>
      </c>
      <c r="G14060" s="1">
        <v>115</v>
      </c>
      <c r="H14060" s="6" t="s">
        <v>760</v>
      </c>
      <c r="I14060" s="6" t="s">
        <v>15471</v>
      </c>
      <c r="K14060" s="6">
        <v>188</v>
      </c>
    </row>
    <row r="14061" spans="1:11">
      <c r="A14061" s="6">
        <v>13147230</v>
      </c>
      <c r="B14061" t="s">
        <v>15472</v>
      </c>
      <c r="C14061" s="6" t="s">
        <v>319</v>
      </c>
      <c r="D14061" s="6">
        <v>35</v>
      </c>
      <c r="E14061" s="6">
        <v>111</v>
      </c>
      <c r="F14061" s="6">
        <v>111</v>
      </c>
      <c r="G14061" s="1">
        <v>115</v>
      </c>
      <c r="H14061" s="6" t="s">
        <v>319</v>
      </c>
      <c r="I14061" s="6" t="s">
        <v>963</v>
      </c>
      <c r="K14061" s="6">
        <v>184</v>
      </c>
    </row>
    <row r="14062" spans="1:11">
      <c r="A14062" s="6">
        <v>18113895</v>
      </c>
      <c r="B14062" t="s">
        <v>15473</v>
      </c>
      <c r="C14062" s="6" t="s">
        <v>619</v>
      </c>
      <c r="D14062" s="6">
        <v>31</v>
      </c>
      <c r="E14062" s="6">
        <v>111</v>
      </c>
      <c r="F14062" s="6">
        <v>111</v>
      </c>
      <c r="G14062" s="1">
        <v>115</v>
      </c>
      <c r="H14062" s="6" t="s">
        <v>619</v>
      </c>
      <c r="I14062" s="6" t="s">
        <v>15474</v>
      </c>
      <c r="K14062" s="6">
        <v>191</v>
      </c>
    </row>
    <row r="14063" spans="1:11">
      <c r="A14063" s="6">
        <v>67291957</v>
      </c>
      <c r="B14063" t="s">
        <v>15475</v>
      </c>
      <c r="C14063" s="6" t="s">
        <v>1624</v>
      </c>
      <c r="D14063" s="6">
        <v>28</v>
      </c>
      <c r="E14063" s="6">
        <v>111</v>
      </c>
      <c r="F14063" s="6">
        <v>111</v>
      </c>
      <c r="G14063" s="1">
        <v>115</v>
      </c>
      <c r="H14063" s="6" t="s">
        <v>1624</v>
      </c>
      <c r="I14063" s="6" t="s">
        <v>348</v>
      </c>
      <c r="K14063" s="6">
        <v>188</v>
      </c>
    </row>
    <row r="14064" spans="1:11">
      <c r="A14064" s="6">
        <v>58090718</v>
      </c>
      <c r="B14064" t="s">
        <v>15476</v>
      </c>
      <c r="C14064" s="6" t="s">
        <v>1624</v>
      </c>
      <c r="D14064" s="6">
        <v>30</v>
      </c>
      <c r="E14064" s="6">
        <v>111</v>
      </c>
      <c r="F14064" s="6">
        <v>111</v>
      </c>
      <c r="G14064" s="1">
        <v>115</v>
      </c>
      <c r="H14064" s="6" t="s">
        <v>1624</v>
      </c>
      <c r="I14064" s="6" t="s">
        <v>194</v>
      </c>
      <c r="K14064" s="6">
        <v>192</v>
      </c>
    </row>
    <row r="14065" spans="1:11">
      <c r="A14065" s="6">
        <v>37052314</v>
      </c>
      <c r="B14065" t="s">
        <v>15477</v>
      </c>
      <c r="C14065" s="6" t="s">
        <v>944</v>
      </c>
      <c r="D14065" s="6">
        <v>27</v>
      </c>
      <c r="E14065" s="6">
        <v>111</v>
      </c>
      <c r="F14065" s="6">
        <v>111</v>
      </c>
      <c r="G14065" s="1">
        <v>115</v>
      </c>
      <c r="H14065" s="6" t="s">
        <v>944</v>
      </c>
      <c r="I14065" s="6" t="s">
        <v>10628</v>
      </c>
      <c r="K14065" s="6">
        <v>180</v>
      </c>
    </row>
    <row r="14066" spans="1:11">
      <c r="A14066" s="6">
        <v>76036996</v>
      </c>
      <c r="B14066" t="s">
        <v>15478</v>
      </c>
      <c r="C14066" s="6" t="s">
        <v>1624</v>
      </c>
      <c r="D14066" s="6">
        <v>30</v>
      </c>
      <c r="E14066" s="6">
        <v>111</v>
      </c>
      <c r="F14066" s="6">
        <v>111</v>
      </c>
      <c r="G14066" s="1">
        <v>115</v>
      </c>
      <c r="H14066" s="6" t="s">
        <v>1624</v>
      </c>
      <c r="I14066" s="6" t="s">
        <v>378</v>
      </c>
      <c r="K14066" s="6">
        <v>183</v>
      </c>
    </row>
    <row r="14067" spans="1:11">
      <c r="A14067" s="6">
        <v>96029506</v>
      </c>
      <c r="B14067" t="s">
        <v>15479</v>
      </c>
      <c r="C14067" s="6" t="s">
        <v>1624</v>
      </c>
      <c r="D14067" s="6">
        <v>33</v>
      </c>
      <c r="E14067" s="6">
        <v>111</v>
      </c>
      <c r="F14067" s="6">
        <v>111</v>
      </c>
      <c r="G14067" s="1">
        <v>115</v>
      </c>
      <c r="H14067" s="6" t="s">
        <v>1624</v>
      </c>
      <c r="I14067" s="6" t="s">
        <v>731</v>
      </c>
      <c r="K14067" s="6">
        <v>187</v>
      </c>
    </row>
    <row r="14068" spans="1:11">
      <c r="A14068" s="6">
        <v>86012776</v>
      </c>
      <c r="B14068" t="s">
        <v>15480</v>
      </c>
      <c r="C14068" s="6" t="s">
        <v>218</v>
      </c>
      <c r="D14068" s="6">
        <v>34</v>
      </c>
      <c r="E14068" s="6">
        <v>111</v>
      </c>
      <c r="F14068" s="6">
        <v>111</v>
      </c>
      <c r="G14068" s="1">
        <v>115</v>
      </c>
      <c r="H14068" s="6" t="s">
        <v>218</v>
      </c>
      <c r="I14068" s="6" t="s">
        <v>7240</v>
      </c>
      <c r="K14068" s="6">
        <v>182</v>
      </c>
    </row>
    <row r="14069" spans="1:11">
      <c r="A14069" s="6">
        <v>72044359</v>
      </c>
      <c r="B14069" t="s">
        <v>15481</v>
      </c>
      <c r="C14069" s="6" t="s">
        <v>1673</v>
      </c>
      <c r="D14069" s="6">
        <v>32</v>
      </c>
      <c r="E14069" s="6">
        <v>111</v>
      </c>
      <c r="F14069" s="6">
        <v>111</v>
      </c>
      <c r="G14069" s="1">
        <v>115</v>
      </c>
      <c r="H14069" s="6" t="s">
        <v>1673</v>
      </c>
      <c r="I14069" s="6" t="s">
        <v>811</v>
      </c>
      <c r="K14069" s="6">
        <v>183</v>
      </c>
    </row>
    <row r="14070" spans="1:11">
      <c r="A14070" s="6">
        <v>2000239731</v>
      </c>
      <c r="B14070" t="s">
        <v>15482</v>
      </c>
      <c r="C14070" s="6" t="s">
        <v>2121</v>
      </c>
      <c r="D14070" s="6">
        <v>25</v>
      </c>
      <c r="E14070" s="6">
        <v>111</v>
      </c>
      <c r="F14070" s="6">
        <v>111</v>
      </c>
      <c r="G14070" s="1">
        <v>115</v>
      </c>
      <c r="H14070" s="6" t="s">
        <v>2121</v>
      </c>
      <c r="I14070" s="6" t="s">
        <v>2134</v>
      </c>
      <c r="K14070" s="6">
        <v>170</v>
      </c>
    </row>
    <row r="14071" spans="1:11">
      <c r="A14071" s="6">
        <v>18060678</v>
      </c>
      <c r="B14071" t="s">
        <v>15483</v>
      </c>
      <c r="C14071" s="6" t="s">
        <v>1698</v>
      </c>
      <c r="D14071" s="6">
        <v>30</v>
      </c>
      <c r="E14071" s="6">
        <v>111</v>
      </c>
      <c r="F14071" s="6">
        <v>111</v>
      </c>
      <c r="G14071" s="1">
        <v>115</v>
      </c>
      <c r="H14071" s="6" t="s">
        <v>1698</v>
      </c>
      <c r="I14071" s="6" t="s">
        <v>1117</v>
      </c>
      <c r="K14071" s="6">
        <v>180</v>
      </c>
    </row>
    <row r="14072" spans="1:11">
      <c r="A14072" s="6">
        <v>92018044</v>
      </c>
      <c r="B14072" t="s">
        <v>15484</v>
      </c>
      <c r="C14072" s="6" t="s">
        <v>2115</v>
      </c>
      <c r="D14072" s="6">
        <v>34</v>
      </c>
      <c r="E14072" s="6">
        <v>111</v>
      </c>
      <c r="F14072" s="6">
        <v>111</v>
      </c>
      <c r="G14072" s="1">
        <v>115</v>
      </c>
      <c r="H14072" s="6" t="s">
        <v>2115</v>
      </c>
      <c r="I14072" s="6" t="s">
        <v>309</v>
      </c>
      <c r="K14072" s="6">
        <v>188</v>
      </c>
    </row>
    <row r="14073" spans="1:11">
      <c r="A14073" s="6">
        <v>91188380</v>
      </c>
      <c r="B14073" t="s">
        <v>15485</v>
      </c>
      <c r="C14073" s="6" t="s">
        <v>377</v>
      </c>
      <c r="D14073" s="6">
        <v>26</v>
      </c>
      <c r="E14073" s="6">
        <v>111</v>
      </c>
      <c r="F14073" s="6">
        <v>111</v>
      </c>
      <c r="G14073" s="1">
        <v>115</v>
      </c>
      <c r="H14073" s="6" t="s">
        <v>377</v>
      </c>
      <c r="I14073" s="6" t="s">
        <v>309</v>
      </c>
      <c r="K14073" s="6">
        <v>190</v>
      </c>
    </row>
    <row r="14074" spans="1:11">
      <c r="A14074" s="6">
        <v>80031675</v>
      </c>
      <c r="B14074" t="s">
        <v>15486</v>
      </c>
      <c r="C14074" s="6" t="s">
        <v>2121</v>
      </c>
      <c r="D14074" s="6">
        <v>26</v>
      </c>
      <c r="E14074" s="6">
        <v>111</v>
      </c>
      <c r="F14074" s="6">
        <v>111</v>
      </c>
      <c r="G14074" s="1">
        <v>115</v>
      </c>
      <c r="H14074" s="6" t="s">
        <v>2121</v>
      </c>
      <c r="I14074" s="6" t="s">
        <v>1691</v>
      </c>
      <c r="K14074" s="6">
        <v>184</v>
      </c>
    </row>
    <row r="14075" spans="1:11">
      <c r="A14075" s="6">
        <v>25057930</v>
      </c>
      <c r="B14075" t="s">
        <v>15487</v>
      </c>
      <c r="C14075" s="6" t="s">
        <v>2167</v>
      </c>
      <c r="D14075" s="6">
        <v>25</v>
      </c>
      <c r="E14075" s="6">
        <v>111</v>
      </c>
      <c r="F14075" s="6">
        <v>111</v>
      </c>
      <c r="G14075" s="1">
        <v>115</v>
      </c>
      <c r="H14075" s="6" t="s">
        <v>2167</v>
      </c>
      <c r="I14075" s="6" t="s">
        <v>1731</v>
      </c>
      <c r="K14075" s="6">
        <v>183</v>
      </c>
    </row>
    <row r="14076" spans="1:11">
      <c r="A14076" s="6">
        <v>58115188</v>
      </c>
      <c r="B14076" t="s">
        <v>15488</v>
      </c>
      <c r="C14076" s="6" t="s">
        <v>377</v>
      </c>
      <c r="D14076" s="6">
        <v>28</v>
      </c>
      <c r="E14076" s="6">
        <v>111</v>
      </c>
      <c r="F14076" s="6">
        <v>111</v>
      </c>
      <c r="G14076" s="1">
        <v>115</v>
      </c>
      <c r="H14076" s="6" t="s">
        <v>377</v>
      </c>
      <c r="I14076" s="6" t="s">
        <v>194</v>
      </c>
      <c r="K14076" s="6">
        <v>190</v>
      </c>
    </row>
    <row r="14077" spans="1:11">
      <c r="A14077" s="6">
        <v>43115046</v>
      </c>
      <c r="B14077" t="s">
        <v>15489</v>
      </c>
      <c r="C14077" s="6" t="s">
        <v>2121</v>
      </c>
      <c r="D14077" s="6">
        <v>30</v>
      </c>
      <c r="E14077" s="6">
        <v>111</v>
      </c>
      <c r="F14077" s="6">
        <v>111</v>
      </c>
      <c r="G14077" s="1">
        <v>115</v>
      </c>
      <c r="H14077" s="6" t="s">
        <v>2121</v>
      </c>
      <c r="I14077" s="6" t="s">
        <v>1666</v>
      </c>
      <c r="K14077" s="6">
        <v>187</v>
      </c>
    </row>
    <row r="14078" spans="1:11">
      <c r="A14078" s="6">
        <v>14086724</v>
      </c>
      <c r="B14078" t="s">
        <v>15490</v>
      </c>
      <c r="C14078" s="6" t="s">
        <v>311</v>
      </c>
      <c r="D14078" s="6">
        <v>31</v>
      </c>
      <c r="E14078" s="6">
        <v>111</v>
      </c>
      <c r="F14078" s="6">
        <v>111</v>
      </c>
      <c r="G14078" s="1">
        <v>115</v>
      </c>
      <c r="H14078" s="6" t="s">
        <v>311</v>
      </c>
      <c r="I14078" s="6" t="s">
        <v>603</v>
      </c>
      <c r="K14078" s="6">
        <v>176</v>
      </c>
    </row>
    <row r="14079" spans="1:11">
      <c r="A14079" s="6">
        <v>76022003</v>
      </c>
      <c r="B14079" t="s">
        <v>15491</v>
      </c>
      <c r="C14079" s="6" t="s">
        <v>2115</v>
      </c>
      <c r="D14079" s="6">
        <v>33</v>
      </c>
      <c r="E14079" s="6">
        <v>111</v>
      </c>
      <c r="F14079" s="6">
        <v>111</v>
      </c>
      <c r="G14079" s="1">
        <v>115</v>
      </c>
      <c r="H14079" s="6" t="s">
        <v>2115</v>
      </c>
      <c r="I14079" s="6" t="s">
        <v>15492</v>
      </c>
      <c r="K14079" s="6">
        <v>191</v>
      </c>
    </row>
    <row r="14080" spans="1:11">
      <c r="A14080" s="6">
        <v>37064721</v>
      </c>
      <c r="B14080" t="s">
        <v>15493</v>
      </c>
      <c r="C14080" s="6" t="s">
        <v>1176</v>
      </c>
      <c r="D14080" s="6">
        <v>25</v>
      </c>
      <c r="E14080" s="6">
        <v>111</v>
      </c>
      <c r="F14080" s="6">
        <v>111</v>
      </c>
      <c r="G14080" s="1">
        <v>114</v>
      </c>
      <c r="H14080" s="6" t="s">
        <v>1176</v>
      </c>
      <c r="I14080" s="6" t="s">
        <v>1246</v>
      </c>
      <c r="K14080" s="6">
        <v>179</v>
      </c>
    </row>
    <row r="14081" spans="1:11">
      <c r="A14081" s="6">
        <v>14195047</v>
      </c>
      <c r="B14081" t="s">
        <v>15494</v>
      </c>
      <c r="C14081" s="6" t="s">
        <v>2121</v>
      </c>
      <c r="D14081" s="6">
        <v>25</v>
      </c>
      <c r="E14081" s="6">
        <v>111</v>
      </c>
      <c r="F14081" s="6">
        <v>111</v>
      </c>
      <c r="G14081" s="1">
        <v>114</v>
      </c>
      <c r="H14081" s="6" t="s">
        <v>2121</v>
      </c>
      <c r="I14081" s="6" t="s">
        <v>603</v>
      </c>
      <c r="K14081" s="6">
        <v>170</v>
      </c>
    </row>
    <row r="14082" spans="1:11">
      <c r="A14082" s="6">
        <v>57060206</v>
      </c>
      <c r="B14082" t="s">
        <v>15495</v>
      </c>
      <c r="C14082" s="6" t="s">
        <v>1624</v>
      </c>
      <c r="D14082" s="6">
        <v>31</v>
      </c>
      <c r="E14082" s="6">
        <v>111</v>
      </c>
      <c r="F14082" s="6">
        <v>111</v>
      </c>
      <c r="G14082" s="1">
        <v>114</v>
      </c>
      <c r="H14082" s="6" t="s">
        <v>1624</v>
      </c>
      <c r="I14082" s="6" t="s">
        <v>494</v>
      </c>
      <c r="K14082" s="6">
        <v>190</v>
      </c>
    </row>
    <row r="14083" spans="1:11">
      <c r="A14083" s="6">
        <v>48036723</v>
      </c>
      <c r="B14083" t="s">
        <v>15496</v>
      </c>
      <c r="C14083" s="6" t="s">
        <v>2046</v>
      </c>
      <c r="D14083" s="6">
        <v>25</v>
      </c>
      <c r="E14083" s="6">
        <v>111</v>
      </c>
      <c r="F14083" s="6">
        <v>111</v>
      </c>
      <c r="G14083" s="1">
        <v>114</v>
      </c>
      <c r="H14083" s="6" t="s">
        <v>2046</v>
      </c>
      <c r="I14083" s="6" t="s">
        <v>344</v>
      </c>
      <c r="K14083" s="6">
        <v>175</v>
      </c>
    </row>
    <row r="14084" spans="1:11">
      <c r="A14084" s="6">
        <v>62217642</v>
      </c>
      <c r="B14084" t="s">
        <v>15497</v>
      </c>
      <c r="C14084" s="6" t="s">
        <v>1624</v>
      </c>
      <c r="D14084" s="6">
        <v>25</v>
      </c>
      <c r="E14084" s="6">
        <v>111</v>
      </c>
      <c r="F14084" s="6">
        <v>111</v>
      </c>
      <c r="G14084" s="1">
        <v>114</v>
      </c>
      <c r="H14084" s="6" t="s">
        <v>1624</v>
      </c>
      <c r="I14084" s="6" t="s">
        <v>1403</v>
      </c>
      <c r="K14084" s="6">
        <v>194</v>
      </c>
    </row>
    <row r="14085" spans="1:11">
      <c r="A14085" s="6">
        <v>98033347</v>
      </c>
      <c r="B14085" t="s">
        <v>15498</v>
      </c>
      <c r="C14085" s="6" t="s">
        <v>2112</v>
      </c>
      <c r="D14085" s="6">
        <v>30</v>
      </c>
      <c r="E14085" s="6">
        <v>111</v>
      </c>
      <c r="F14085" s="6">
        <v>111</v>
      </c>
      <c r="G14085" s="1">
        <v>114</v>
      </c>
      <c r="H14085" s="6" t="s">
        <v>2112</v>
      </c>
      <c r="I14085" s="6" t="s">
        <v>1743</v>
      </c>
      <c r="K14085" s="6">
        <v>172</v>
      </c>
    </row>
    <row r="14086" spans="1:11">
      <c r="A14086" s="6">
        <v>86016182</v>
      </c>
      <c r="B14086" t="s">
        <v>15499</v>
      </c>
      <c r="C14086" s="6" t="s">
        <v>2876</v>
      </c>
      <c r="D14086" s="6">
        <v>32</v>
      </c>
      <c r="E14086" s="6">
        <v>111</v>
      </c>
      <c r="F14086" s="6">
        <v>111</v>
      </c>
      <c r="G14086" s="1">
        <v>114</v>
      </c>
      <c r="H14086" s="6" t="s">
        <v>2876</v>
      </c>
      <c r="I14086" s="6" t="s">
        <v>7240</v>
      </c>
      <c r="K14086" s="6">
        <v>180</v>
      </c>
    </row>
    <row r="14087" spans="1:11">
      <c r="A14087" s="6">
        <v>76043682</v>
      </c>
      <c r="B14087" t="s">
        <v>15500</v>
      </c>
      <c r="C14087" s="6" t="s">
        <v>218</v>
      </c>
      <c r="D14087" s="6">
        <v>29</v>
      </c>
      <c r="E14087" s="6">
        <v>111</v>
      </c>
      <c r="F14087" s="6">
        <v>111</v>
      </c>
      <c r="G14087" s="1">
        <v>114</v>
      </c>
      <c r="H14087" s="6" t="s">
        <v>218</v>
      </c>
      <c r="I14087" s="6" t="s">
        <v>378</v>
      </c>
      <c r="K14087" s="6">
        <v>180</v>
      </c>
    </row>
    <row r="14088" spans="1:11">
      <c r="A14088" s="6">
        <v>16058244</v>
      </c>
      <c r="B14088" t="s">
        <v>15501</v>
      </c>
      <c r="C14088" s="6" t="s">
        <v>377</v>
      </c>
      <c r="D14088" s="6">
        <v>30</v>
      </c>
      <c r="E14088" s="6">
        <v>111</v>
      </c>
      <c r="F14088" s="6">
        <v>111</v>
      </c>
      <c r="G14088" s="1">
        <v>114</v>
      </c>
      <c r="H14088" s="6" t="s">
        <v>377</v>
      </c>
      <c r="I14088" s="6" t="s">
        <v>298</v>
      </c>
      <c r="K14088" s="6">
        <v>195</v>
      </c>
    </row>
    <row r="14089" spans="1:11">
      <c r="A14089" s="6">
        <v>14091604</v>
      </c>
      <c r="B14089" t="s">
        <v>15502</v>
      </c>
      <c r="C14089" s="6" t="s">
        <v>377</v>
      </c>
      <c r="D14089" s="6">
        <v>30</v>
      </c>
      <c r="E14089" s="6">
        <v>111</v>
      </c>
      <c r="F14089" s="6">
        <v>111</v>
      </c>
      <c r="G14089" s="1">
        <v>114</v>
      </c>
      <c r="H14089" s="6" t="s">
        <v>377</v>
      </c>
      <c r="I14089" s="6" t="s">
        <v>4949</v>
      </c>
      <c r="K14089" s="6">
        <v>194</v>
      </c>
    </row>
    <row r="14090" spans="1:11">
      <c r="A14090" s="6">
        <v>16072333</v>
      </c>
      <c r="B14090" t="s">
        <v>15503</v>
      </c>
      <c r="C14090" s="6" t="s">
        <v>1624</v>
      </c>
      <c r="D14090" s="6">
        <v>31</v>
      </c>
      <c r="E14090" s="6">
        <v>111</v>
      </c>
      <c r="F14090" s="6">
        <v>111</v>
      </c>
      <c r="G14090" s="1">
        <v>114</v>
      </c>
      <c r="H14090" s="6" t="s">
        <v>1624</v>
      </c>
      <c r="I14090" s="6" t="s">
        <v>1643</v>
      </c>
      <c r="K14090" s="6">
        <v>187</v>
      </c>
    </row>
    <row r="14091" spans="1:11">
      <c r="A14091" s="6">
        <v>14025142</v>
      </c>
      <c r="B14091" t="s">
        <v>15504</v>
      </c>
      <c r="C14091" s="6" t="s">
        <v>1624</v>
      </c>
      <c r="D14091" s="6">
        <v>31</v>
      </c>
      <c r="E14091" s="6">
        <v>111</v>
      </c>
      <c r="F14091" s="6">
        <v>111</v>
      </c>
      <c r="G14091" s="1">
        <v>114</v>
      </c>
      <c r="H14091" s="6" t="s">
        <v>1624</v>
      </c>
      <c r="I14091" s="6" t="s">
        <v>603</v>
      </c>
      <c r="K14091" s="6">
        <v>186</v>
      </c>
    </row>
    <row r="14092" spans="1:11">
      <c r="A14092" s="6">
        <v>11035764</v>
      </c>
      <c r="B14092" t="s">
        <v>15505</v>
      </c>
      <c r="C14092" s="6" t="s">
        <v>377</v>
      </c>
      <c r="D14092" s="6">
        <v>26</v>
      </c>
      <c r="E14092" s="6">
        <v>111</v>
      </c>
      <c r="F14092" s="6">
        <v>111</v>
      </c>
      <c r="G14092" s="1">
        <v>114</v>
      </c>
      <c r="H14092" s="6" t="s">
        <v>377</v>
      </c>
      <c r="I14092" s="6" t="s">
        <v>3537</v>
      </c>
      <c r="K14092" s="6">
        <v>185</v>
      </c>
    </row>
    <row r="14093" spans="1:11">
      <c r="A14093" s="6">
        <v>14057900</v>
      </c>
      <c r="B14093" t="s">
        <v>15506</v>
      </c>
      <c r="C14093" s="6" t="s">
        <v>1624</v>
      </c>
      <c r="D14093" s="6">
        <v>32</v>
      </c>
      <c r="E14093" s="6">
        <v>111</v>
      </c>
      <c r="F14093" s="6">
        <v>111</v>
      </c>
      <c r="G14093" s="1">
        <v>114</v>
      </c>
      <c r="H14093" s="6" t="s">
        <v>1624</v>
      </c>
      <c r="I14093" s="6" t="s">
        <v>4473</v>
      </c>
      <c r="K14093" s="6">
        <v>185</v>
      </c>
    </row>
    <row r="14094" spans="1:11">
      <c r="A14094" s="6">
        <v>14028208</v>
      </c>
      <c r="B14094" t="s">
        <v>15507</v>
      </c>
      <c r="C14094" s="6" t="s">
        <v>2115</v>
      </c>
      <c r="D14094" s="6">
        <v>32</v>
      </c>
      <c r="E14094" s="6">
        <v>111</v>
      </c>
      <c r="F14094" s="6">
        <v>111</v>
      </c>
      <c r="G14094" s="1">
        <v>114</v>
      </c>
      <c r="H14094" s="6" t="s">
        <v>2115</v>
      </c>
      <c r="I14094" s="6" t="s">
        <v>603</v>
      </c>
      <c r="K14094" s="6">
        <v>182</v>
      </c>
    </row>
    <row r="14095" spans="1:11">
      <c r="A14095" s="6">
        <v>86016138</v>
      </c>
      <c r="B14095" t="s">
        <v>15508</v>
      </c>
      <c r="C14095" s="6" t="s">
        <v>303</v>
      </c>
      <c r="D14095" s="6">
        <v>37</v>
      </c>
      <c r="E14095" s="6">
        <v>111</v>
      </c>
      <c r="F14095" s="6">
        <v>111</v>
      </c>
      <c r="G14095" s="1">
        <v>114</v>
      </c>
      <c r="H14095" s="6" t="s">
        <v>303</v>
      </c>
      <c r="I14095" s="6" t="s">
        <v>603</v>
      </c>
      <c r="K14095" s="6">
        <v>176</v>
      </c>
    </row>
    <row r="14096" spans="1:11">
      <c r="A14096" s="6">
        <v>19249406</v>
      </c>
      <c r="B14096" t="s">
        <v>15509</v>
      </c>
      <c r="C14096" s="6" t="s">
        <v>558</v>
      </c>
      <c r="D14096" s="6">
        <v>31</v>
      </c>
      <c r="E14096" s="6">
        <v>111</v>
      </c>
      <c r="F14096" s="6">
        <v>111</v>
      </c>
      <c r="G14096" s="1">
        <v>114</v>
      </c>
      <c r="H14096" s="6" t="s">
        <v>558</v>
      </c>
      <c r="I14096" s="6" t="s">
        <v>257</v>
      </c>
      <c r="K14096" s="6">
        <v>171</v>
      </c>
    </row>
    <row r="14097" spans="1:11">
      <c r="A14097" s="6">
        <v>21036893</v>
      </c>
      <c r="B14097" t="s">
        <v>15510</v>
      </c>
      <c r="C14097" s="6" t="s">
        <v>2115</v>
      </c>
      <c r="D14097" s="6">
        <v>25</v>
      </c>
      <c r="E14097" s="6">
        <v>111</v>
      </c>
      <c r="F14097" s="6">
        <v>111</v>
      </c>
      <c r="G14097" s="1">
        <v>114</v>
      </c>
      <c r="H14097" s="6" t="s">
        <v>2115</v>
      </c>
      <c r="I14097" s="6" t="s">
        <v>15511</v>
      </c>
      <c r="K14097" s="6">
        <v>190</v>
      </c>
    </row>
    <row r="14098" spans="1:11">
      <c r="A14098" s="6">
        <v>14106669</v>
      </c>
      <c r="B14098" t="s">
        <v>15512</v>
      </c>
      <c r="C14098" s="6" t="s">
        <v>377</v>
      </c>
      <c r="D14098" s="6">
        <v>29</v>
      </c>
      <c r="E14098" s="6">
        <v>111</v>
      </c>
      <c r="F14098" s="6">
        <v>111</v>
      </c>
      <c r="G14098" s="1">
        <v>114</v>
      </c>
      <c r="H14098" s="6" t="s">
        <v>377</v>
      </c>
      <c r="I14098" s="6" t="s">
        <v>603</v>
      </c>
      <c r="K14098" s="6">
        <v>190</v>
      </c>
    </row>
    <row r="14099" spans="1:11">
      <c r="A14099" s="6">
        <v>2000407428</v>
      </c>
      <c r="B14099" t="s">
        <v>15513</v>
      </c>
      <c r="C14099" s="6" t="s">
        <v>2198</v>
      </c>
      <c r="D14099" s="6">
        <v>23</v>
      </c>
      <c r="E14099" s="6">
        <v>111</v>
      </c>
      <c r="F14099" s="6">
        <v>111</v>
      </c>
      <c r="G14099" s="1">
        <v>114</v>
      </c>
      <c r="H14099" s="6" t="s">
        <v>2198</v>
      </c>
      <c r="I14099" s="6" t="s">
        <v>2134</v>
      </c>
      <c r="K14099" s="6">
        <v>177</v>
      </c>
    </row>
    <row r="14100" spans="1:11">
      <c r="A14100" s="6">
        <v>14147878</v>
      </c>
      <c r="B14100" t="s">
        <v>15514</v>
      </c>
      <c r="C14100" s="6" t="s">
        <v>640</v>
      </c>
      <c r="D14100" s="6">
        <v>30</v>
      </c>
      <c r="E14100" s="6">
        <v>111</v>
      </c>
      <c r="F14100" s="6">
        <v>111</v>
      </c>
      <c r="G14100" s="1">
        <v>114</v>
      </c>
      <c r="H14100" s="6" t="s">
        <v>640</v>
      </c>
      <c r="I14100" s="6" t="s">
        <v>187</v>
      </c>
      <c r="K14100" s="6">
        <v>170</v>
      </c>
    </row>
    <row r="14101" spans="1:11">
      <c r="A14101" s="6">
        <v>37047792</v>
      </c>
      <c r="B14101" t="s">
        <v>15515</v>
      </c>
      <c r="C14101" s="6" t="s">
        <v>2692</v>
      </c>
      <c r="D14101" s="6">
        <v>28</v>
      </c>
      <c r="E14101" s="6">
        <v>111</v>
      </c>
      <c r="F14101" s="6">
        <v>111</v>
      </c>
      <c r="G14101" s="1">
        <v>114</v>
      </c>
      <c r="H14101" s="6" t="s">
        <v>2692</v>
      </c>
      <c r="I14101" s="6" t="s">
        <v>406</v>
      </c>
      <c r="K14101" s="6">
        <v>173</v>
      </c>
    </row>
    <row r="14102" spans="1:11">
      <c r="A14102" s="6">
        <v>43206226</v>
      </c>
      <c r="B14102" t="s">
        <v>15516</v>
      </c>
      <c r="C14102" s="6" t="s">
        <v>944</v>
      </c>
      <c r="D14102" s="6">
        <v>27</v>
      </c>
      <c r="E14102" s="6">
        <v>111</v>
      </c>
      <c r="F14102" s="6">
        <v>111</v>
      </c>
      <c r="G14102" s="1">
        <v>114</v>
      </c>
      <c r="H14102" s="6" t="s">
        <v>944</v>
      </c>
      <c r="I14102" s="6" t="s">
        <v>236</v>
      </c>
      <c r="K14102" s="6">
        <v>177</v>
      </c>
    </row>
    <row r="14103" spans="1:11">
      <c r="A14103" s="6">
        <v>45070810</v>
      </c>
      <c r="B14103" t="s">
        <v>15517</v>
      </c>
      <c r="C14103" s="6" t="s">
        <v>734</v>
      </c>
      <c r="D14103" s="6">
        <v>32</v>
      </c>
      <c r="E14103" s="6">
        <v>111</v>
      </c>
      <c r="F14103" s="6">
        <v>111</v>
      </c>
      <c r="G14103" s="1">
        <v>114</v>
      </c>
      <c r="H14103" s="6" t="s">
        <v>734</v>
      </c>
      <c r="I14103" s="6" t="s">
        <v>2134</v>
      </c>
      <c r="K14103" s="6">
        <v>178</v>
      </c>
    </row>
    <row r="14104" spans="1:11">
      <c r="A14104" s="6">
        <v>86053681</v>
      </c>
      <c r="B14104" t="s">
        <v>15518</v>
      </c>
      <c r="C14104" s="6" t="s">
        <v>2363</v>
      </c>
      <c r="D14104" s="6">
        <v>27</v>
      </c>
      <c r="E14104" s="6">
        <v>111</v>
      </c>
      <c r="F14104" s="6">
        <v>111</v>
      </c>
      <c r="G14104" s="1">
        <v>114</v>
      </c>
      <c r="H14104" s="6" t="s">
        <v>2363</v>
      </c>
      <c r="I14104" s="6" t="s">
        <v>1688</v>
      </c>
      <c r="K14104" s="6">
        <v>184</v>
      </c>
    </row>
    <row r="14105" spans="1:11">
      <c r="A14105" s="6">
        <v>37058054</v>
      </c>
      <c r="B14105" t="s">
        <v>15519</v>
      </c>
      <c r="C14105" s="6" t="s">
        <v>728</v>
      </c>
      <c r="D14105" s="6">
        <v>26</v>
      </c>
      <c r="E14105" s="6">
        <v>111</v>
      </c>
      <c r="F14105" s="6">
        <v>111</v>
      </c>
      <c r="G14105" s="1">
        <v>114</v>
      </c>
      <c r="H14105" s="6" t="s">
        <v>728</v>
      </c>
      <c r="I14105" s="6" t="s">
        <v>4479</v>
      </c>
      <c r="K14105" s="6">
        <v>181</v>
      </c>
    </row>
    <row r="14106" spans="1:11">
      <c r="A14106" s="6">
        <v>91131743</v>
      </c>
      <c r="B14106" t="s">
        <v>15520</v>
      </c>
      <c r="C14106" s="6" t="s">
        <v>1759</v>
      </c>
      <c r="D14106" s="6">
        <v>28</v>
      </c>
      <c r="E14106" s="6">
        <v>111</v>
      </c>
      <c r="F14106" s="6">
        <v>111</v>
      </c>
      <c r="G14106" s="1">
        <v>114</v>
      </c>
      <c r="H14106" s="6" t="s">
        <v>1759</v>
      </c>
      <c r="I14106" s="6" t="s">
        <v>309</v>
      </c>
      <c r="K14106" s="6">
        <v>182</v>
      </c>
    </row>
    <row r="14107" spans="1:11">
      <c r="A14107" s="6">
        <v>83228365</v>
      </c>
      <c r="B14107" t="s">
        <v>15521</v>
      </c>
      <c r="C14107" s="6" t="s">
        <v>488</v>
      </c>
      <c r="D14107" s="6">
        <v>24</v>
      </c>
      <c r="E14107" s="6">
        <v>111</v>
      </c>
      <c r="F14107" s="6">
        <v>111</v>
      </c>
      <c r="G14107" s="1">
        <v>114</v>
      </c>
      <c r="H14107" s="6" t="s">
        <v>488</v>
      </c>
      <c r="I14107" s="6" t="s">
        <v>304</v>
      </c>
      <c r="K14107" s="6">
        <v>170</v>
      </c>
    </row>
    <row r="14108" spans="1:11">
      <c r="A14108" s="6">
        <v>71072205</v>
      </c>
      <c r="B14108" t="s">
        <v>15522</v>
      </c>
      <c r="C14108" s="6" t="s">
        <v>377</v>
      </c>
      <c r="D14108" s="6">
        <v>29</v>
      </c>
      <c r="E14108" s="6">
        <v>111</v>
      </c>
      <c r="F14108" s="6">
        <v>111</v>
      </c>
      <c r="G14108" s="1">
        <v>113</v>
      </c>
      <c r="H14108" s="6" t="s">
        <v>377</v>
      </c>
      <c r="I14108" s="6" t="s">
        <v>15523</v>
      </c>
      <c r="K14108" s="6">
        <v>185</v>
      </c>
    </row>
    <row r="14109" spans="1:11">
      <c r="A14109" s="6">
        <v>964653</v>
      </c>
      <c r="B14109" t="s">
        <v>15524</v>
      </c>
      <c r="C14109" s="6" t="s">
        <v>1624</v>
      </c>
      <c r="D14109" s="6">
        <v>41</v>
      </c>
      <c r="E14109" s="6">
        <v>111</v>
      </c>
      <c r="F14109" s="6">
        <v>111</v>
      </c>
      <c r="G14109" s="1">
        <v>113</v>
      </c>
      <c r="H14109" s="6" t="s">
        <v>1624</v>
      </c>
      <c r="I14109" s="6" t="s">
        <v>603</v>
      </c>
      <c r="K14109" s="6">
        <v>189</v>
      </c>
    </row>
    <row r="14110" spans="1:11">
      <c r="A14110" s="6">
        <v>66040945</v>
      </c>
      <c r="B14110" t="s">
        <v>15525</v>
      </c>
      <c r="C14110" s="6" t="s">
        <v>1102</v>
      </c>
      <c r="D14110" s="6">
        <v>29</v>
      </c>
      <c r="E14110" s="6">
        <v>111</v>
      </c>
      <c r="F14110" s="6">
        <v>111</v>
      </c>
      <c r="G14110" s="1">
        <v>113</v>
      </c>
      <c r="H14110" s="6" t="s">
        <v>1102</v>
      </c>
      <c r="I14110" s="6" t="s">
        <v>1701</v>
      </c>
      <c r="K14110" s="6">
        <v>169</v>
      </c>
    </row>
    <row r="14111" spans="1:11">
      <c r="A14111" s="6">
        <v>14114547</v>
      </c>
      <c r="B14111" t="s">
        <v>15526</v>
      </c>
      <c r="C14111" s="6" t="s">
        <v>377</v>
      </c>
      <c r="D14111" s="6">
        <v>31</v>
      </c>
      <c r="E14111" s="6">
        <v>111</v>
      </c>
      <c r="F14111" s="6">
        <v>111</v>
      </c>
      <c r="G14111" s="1">
        <v>113</v>
      </c>
      <c r="H14111" s="6" t="s">
        <v>377</v>
      </c>
      <c r="I14111" s="6" t="s">
        <v>603</v>
      </c>
      <c r="K14111" s="6">
        <v>191</v>
      </c>
    </row>
    <row r="14112" spans="1:11">
      <c r="A14112" s="6">
        <v>91209841</v>
      </c>
      <c r="B14112" t="s">
        <v>15527</v>
      </c>
      <c r="C14112" s="6" t="s">
        <v>1213</v>
      </c>
      <c r="D14112" s="6">
        <v>25</v>
      </c>
      <c r="E14112" s="6">
        <v>111</v>
      </c>
      <c r="F14112" s="6">
        <v>111</v>
      </c>
      <c r="G14112" s="1">
        <v>113</v>
      </c>
      <c r="H14112" s="6" t="s">
        <v>1213</v>
      </c>
      <c r="I14112" s="6" t="s">
        <v>309</v>
      </c>
      <c r="K14112" s="6">
        <v>178</v>
      </c>
    </row>
    <row r="14113" spans="1:11">
      <c r="A14113" s="6">
        <v>77014647</v>
      </c>
      <c r="B14113" t="s">
        <v>15528</v>
      </c>
      <c r="C14113" s="6" t="s">
        <v>240</v>
      </c>
      <c r="D14113" s="6">
        <v>34</v>
      </c>
      <c r="E14113" s="6">
        <v>111</v>
      </c>
      <c r="F14113" s="6">
        <v>111</v>
      </c>
      <c r="G14113" s="1">
        <v>113</v>
      </c>
      <c r="H14113" s="6" t="s">
        <v>240</v>
      </c>
      <c r="I14113" s="6" t="s">
        <v>2937</v>
      </c>
      <c r="K14113" s="6">
        <v>175</v>
      </c>
    </row>
    <row r="14114" spans="1:11">
      <c r="A14114" s="6">
        <v>76046308</v>
      </c>
      <c r="B14114" t="s">
        <v>15529</v>
      </c>
      <c r="C14114" s="6" t="s">
        <v>2115</v>
      </c>
      <c r="D14114" s="6">
        <v>28</v>
      </c>
      <c r="E14114" s="6">
        <v>111</v>
      </c>
      <c r="F14114" s="6">
        <v>111</v>
      </c>
      <c r="G14114" s="1">
        <v>113</v>
      </c>
      <c r="H14114" s="6" t="s">
        <v>2115</v>
      </c>
      <c r="I14114" s="6" t="s">
        <v>378</v>
      </c>
      <c r="K14114" s="6">
        <v>182</v>
      </c>
    </row>
    <row r="14115" spans="1:11">
      <c r="A14115" s="6">
        <v>14181158</v>
      </c>
      <c r="B14115" t="s">
        <v>15530</v>
      </c>
      <c r="C14115" s="6" t="s">
        <v>2115</v>
      </c>
      <c r="D14115" s="6">
        <v>27</v>
      </c>
      <c r="E14115" s="6">
        <v>111</v>
      </c>
      <c r="F14115" s="6">
        <v>111</v>
      </c>
      <c r="G14115" s="1">
        <v>113</v>
      </c>
      <c r="H14115" s="6" t="s">
        <v>2115</v>
      </c>
      <c r="I14115" s="6" t="s">
        <v>603</v>
      </c>
      <c r="K14115" s="6">
        <v>181</v>
      </c>
    </row>
    <row r="14116" spans="1:11">
      <c r="A14116" s="6">
        <v>98010652</v>
      </c>
      <c r="B14116" t="s">
        <v>15531</v>
      </c>
      <c r="C14116" s="6" t="s">
        <v>1624</v>
      </c>
      <c r="D14116" s="6">
        <v>31</v>
      </c>
      <c r="E14116" s="6">
        <v>111</v>
      </c>
      <c r="F14116" s="6">
        <v>111</v>
      </c>
      <c r="G14116" s="1">
        <v>113</v>
      </c>
      <c r="H14116" s="6" t="s">
        <v>1624</v>
      </c>
      <c r="I14116" s="6" t="s">
        <v>6638</v>
      </c>
      <c r="K14116" s="6">
        <v>188</v>
      </c>
    </row>
    <row r="14117" spans="1:11">
      <c r="A14117" s="6">
        <v>64045483</v>
      </c>
      <c r="B14117" t="s">
        <v>15532</v>
      </c>
      <c r="C14117" s="6" t="s">
        <v>2120</v>
      </c>
      <c r="D14117" s="6">
        <v>28</v>
      </c>
      <c r="E14117" s="6">
        <v>111</v>
      </c>
      <c r="F14117" s="6">
        <v>111</v>
      </c>
      <c r="G14117" s="1">
        <v>113</v>
      </c>
      <c r="H14117" s="6" t="s">
        <v>2120</v>
      </c>
      <c r="I14117" s="6" t="s">
        <v>15533</v>
      </c>
      <c r="K14117" s="6">
        <v>184</v>
      </c>
    </row>
    <row r="14118" spans="1:11">
      <c r="A14118" s="6">
        <v>14134833</v>
      </c>
      <c r="B14118" t="s">
        <v>15534</v>
      </c>
      <c r="C14118" s="6" t="s">
        <v>1709</v>
      </c>
      <c r="D14118" s="6">
        <v>30</v>
      </c>
      <c r="E14118" s="6">
        <v>111</v>
      </c>
      <c r="F14118" s="6">
        <v>111</v>
      </c>
      <c r="G14118" s="1">
        <v>113</v>
      </c>
      <c r="H14118" s="6" t="s">
        <v>1709</v>
      </c>
      <c r="I14118" s="6" t="s">
        <v>1629</v>
      </c>
      <c r="K14118" s="6">
        <v>178</v>
      </c>
    </row>
    <row r="14119" spans="1:11">
      <c r="A14119" s="6">
        <v>58045536</v>
      </c>
      <c r="B14119" t="s">
        <v>15535</v>
      </c>
      <c r="C14119" s="6" t="s">
        <v>1176</v>
      </c>
      <c r="D14119" s="6">
        <v>30</v>
      </c>
      <c r="E14119" s="6">
        <v>111</v>
      </c>
      <c r="F14119" s="6">
        <v>111</v>
      </c>
      <c r="G14119" s="1">
        <v>113</v>
      </c>
      <c r="H14119" s="6" t="s">
        <v>1176</v>
      </c>
      <c r="I14119" s="6" t="s">
        <v>10762</v>
      </c>
      <c r="K14119" s="6">
        <v>168</v>
      </c>
    </row>
    <row r="14120" spans="1:11">
      <c r="A14120" s="6">
        <v>67210998</v>
      </c>
      <c r="B14120" t="s">
        <v>15536</v>
      </c>
      <c r="C14120" s="6" t="s">
        <v>240</v>
      </c>
      <c r="D14120" s="6">
        <v>31</v>
      </c>
      <c r="E14120" s="6">
        <v>111</v>
      </c>
      <c r="F14120" s="6">
        <v>111</v>
      </c>
      <c r="G14120" s="1">
        <v>113</v>
      </c>
      <c r="H14120" s="6" t="s">
        <v>240</v>
      </c>
      <c r="I14120" s="6" t="s">
        <v>348</v>
      </c>
      <c r="K14120" s="6">
        <v>173</v>
      </c>
    </row>
    <row r="14121" spans="1:11">
      <c r="A14121" s="6">
        <v>14209430</v>
      </c>
      <c r="B14121" t="s">
        <v>15537</v>
      </c>
      <c r="C14121" s="6" t="s">
        <v>2115</v>
      </c>
      <c r="D14121" s="6">
        <v>26</v>
      </c>
      <c r="E14121" s="6">
        <v>111</v>
      </c>
      <c r="F14121" s="6">
        <v>111</v>
      </c>
      <c r="G14121" s="1">
        <v>112</v>
      </c>
      <c r="H14121" s="6" t="s">
        <v>2115</v>
      </c>
      <c r="I14121" s="6" t="s">
        <v>603</v>
      </c>
      <c r="K14121" s="6">
        <v>198</v>
      </c>
    </row>
    <row r="14122" spans="1:11">
      <c r="A14122" s="6">
        <v>2000044184</v>
      </c>
      <c r="B14122" t="s">
        <v>15538</v>
      </c>
      <c r="C14122" s="6" t="s">
        <v>1910</v>
      </c>
      <c r="D14122" s="6">
        <v>28</v>
      </c>
      <c r="E14122" s="6">
        <v>111</v>
      </c>
      <c r="F14122" s="6">
        <v>111</v>
      </c>
      <c r="G14122" s="1">
        <v>112</v>
      </c>
      <c r="H14122" s="6" t="s">
        <v>1910</v>
      </c>
      <c r="I14122" s="6" t="s">
        <v>827</v>
      </c>
      <c r="K14122" s="6">
        <v>182</v>
      </c>
    </row>
    <row r="14123" spans="1:11">
      <c r="A14123" s="6">
        <v>11021265</v>
      </c>
      <c r="B14123" t="s">
        <v>15539</v>
      </c>
      <c r="C14123" s="6" t="s">
        <v>2046</v>
      </c>
      <c r="D14123" s="6">
        <v>32</v>
      </c>
      <c r="E14123" s="6">
        <v>111</v>
      </c>
      <c r="F14123" s="6">
        <v>111</v>
      </c>
      <c r="G14123" s="1">
        <v>112</v>
      </c>
      <c r="H14123" s="6" t="s">
        <v>2046</v>
      </c>
      <c r="I14123" s="6" t="s">
        <v>3537</v>
      </c>
      <c r="K14123" s="6">
        <v>180</v>
      </c>
    </row>
    <row r="14124" spans="1:11">
      <c r="A14124" s="6">
        <v>86032745</v>
      </c>
      <c r="B14124" t="s">
        <v>15540</v>
      </c>
      <c r="C14124" s="6" t="s">
        <v>1656</v>
      </c>
      <c r="D14124" s="6">
        <v>34</v>
      </c>
      <c r="E14124" s="6">
        <v>111</v>
      </c>
      <c r="F14124" s="6">
        <v>111</v>
      </c>
      <c r="G14124" s="1">
        <v>112</v>
      </c>
      <c r="H14124" s="6" t="s">
        <v>1656</v>
      </c>
      <c r="I14124" s="6" t="s">
        <v>1688</v>
      </c>
      <c r="K14124" s="6">
        <v>173</v>
      </c>
    </row>
    <row r="14125" spans="1:11">
      <c r="A14125" s="6">
        <v>77048032</v>
      </c>
      <c r="B14125" t="s">
        <v>15541</v>
      </c>
      <c r="C14125" s="6" t="s">
        <v>2112</v>
      </c>
      <c r="D14125" s="6">
        <v>26</v>
      </c>
      <c r="E14125" s="6">
        <v>111</v>
      </c>
      <c r="F14125" s="6">
        <v>111</v>
      </c>
      <c r="G14125" s="1">
        <v>112</v>
      </c>
      <c r="H14125" s="6" t="s">
        <v>2112</v>
      </c>
      <c r="I14125" s="6" t="s">
        <v>15542</v>
      </c>
      <c r="K14125" s="6">
        <v>188</v>
      </c>
    </row>
    <row r="14126" spans="1:11">
      <c r="A14126" s="6">
        <v>62091675</v>
      </c>
      <c r="B14126" t="s">
        <v>15543</v>
      </c>
      <c r="C14126" s="6" t="s">
        <v>377</v>
      </c>
      <c r="D14126" s="6">
        <v>30</v>
      </c>
      <c r="E14126" s="6">
        <v>111</v>
      </c>
      <c r="F14126" s="6">
        <v>111</v>
      </c>
      <c r="G14126" s="1">
        <v>112</v>
      </c>
      <c r="H14126" s="6" t="s">
        <v>377</v>
      </c>
      <c r="I14126" s="6" t="s">
        <v>1890</v>
      </c>
      <c r="K14126" s="6">
        <v>193</v>
      </c>
    </row>
    <row r="14127" spans="1:11">
      <c r="A14127" s="6">
        <v>63038161</v>
      </c>
      <c r="B14127" t="s">
        <v>15544</v>
      </c>
      <c r="C14127" s="6" t="s">
        <v>377</v>
      </c>
      <c r="D14127" s="6">
        <v>26</v>
      </c>
      <c r="E14127" s="6">
        <v>111</v>
      </c>
      <c r="F14127" s="6">
        <v>111</v>
      </c>
      <c r="G14127" s="1">
        <v>112</v>
      </c>
      <c r="H14127" s="6" t="s">
        <v>377</v>
      </c>
      <c r="I14127" s="6" t="s">
        <v>1708</v>
      </c>
      <c r="K14127" s="6">
        <v>191</v>
      </c>
    </row>
    <row r="14128" spans="1:11">
      <c r="A14128" s="6">
        <v>14061377</v>
      </c>
      <c r="B14128" t="s">
        <v>15545</v>
      </c>
      <c r="C14128" s="6" t="s">
        <v>2115</v>
      </c>
      <c r="D14128" s="6">
        <v>32</v>
      </c>
      <c r="E14128" s="6">
        <v>111</v>
      </c>
      <c r="F14128" s="6">
        <v>111</v>
      </c>
      <c r="G14128" s="1">
        <v>112</v>
      </c>
      <c r="H14128" s="6" t="s">
        <v>2115</v>
      </c>
      <c r="I14128" s="6" t="s">
        <v>603</v>
      </c>
      <c r="K14128" s="6">
        <v>187</v>
      </c>
    </row>
    <row r="14129" spans="1:11">
      <c r="A14129" s="6">
        <v>14198075</v>
      </c>
      <c r="B14129" t="s">
        <v>15546</v>
      </c>
      <c r="C14129" s="6" t="s">
        <v>377</v>
      </c>
      <c r="D14129" s="6">
        <v>27</v>
      </c>
      <c r="E14129" s="6">
        <v>111</v>
      </c>
      <c r="F14129" s="6">
        <v>111</v>
      </c>
      <c r="G14129" s="1">
        <v>112</v>
      </c>
      <c r="H14129" s="6" t="s">
        <v>377</v>
      </c>
      <c r="I14129" s="6" t="s">
        <v>603</v>
      </c>
      <c r="K14129" s="6">
        <v>187</v>
      </c>
    </row>
    <row r="14130" spans="1:11">
      <c r="A14130" s="6">
        <v>14069136</v>
      </c>
      <c r="B14130" t="s">
        <v>15547</v>
      </c>
      <c r="C14130" s="6" t="s">
        <v>1624</v>
      </c>
      <c r="D14130" s="6">
        <v>29</v>
      </c>
      <c r="E14130" s="6">
        <v>111</v>
      </c>
      <c r="F14130" s="6">
        <v>111</v>
      </c>
      <c r="G14130" s="1">
        <v>112</v>
      </c>
      <c r="H14130" s="6" t="s">
        <v>1624</v>
      </c>
      <c r="I14130" s="6" t="s">
        <v>603</v>
      </c>
      <c r="K14130" s="6">
        <v>184</v>
      </c>
    </row>
    <row r="14131" spans="1:11">
      <c r="A14131" s="6">
        <v>43206236</v>
      </c>
      <c r="B14131" t="s">
        <v>15548</v>
      </c>
      <c r="C14131" s="6" t="s">
        <v>377</v>
      </c>
      <c r="D14131" s="6">
        <v>27</v>
      </c>
      <c r="E14131" s="6">
        <v>111</v>
      </c>
      <c r="F14131" s="6">
        <v>111</v>
      </c>
      <c r="G14131" s="1">
        <v>112</v>
      </c>
      <c r="H14131" s="6" t="s">
        <v>377</v>
      </c>
      <c r="I14131" s="6" t="s">
        <v>236</v>
      </c>
      <c r="K14131" s="6">
        <v>185</v>
      </c>
    </row>
    <row r="14132" spans="1:11">
      <c r="A14132" s="6">
        <v>11000362</v>
      </c>
      <c r="B14132" t="s">
        <v>15549</v>
      </c>
      <c r="C14132" s="6" t="s">
        <v>2120</v>
      </c>
      <c r="D14132" s="6">
        <v>38</v>
      </c>
      <c r="E14132" s="6">
        <v>111</v>
      </c>
      <c r="F14132" s="6">
        <v>111</v>
      </c>
      <c r="G14132" s="1">
        <v>112</v>
      </c>
      <c r="H14132" s="6" t="s">
        <v>2120</v>
      </c>
      <c r="I14132" s="6" t="s">
        <v>3537</v>
      </c>
      <c r="K14132" s="6">
        <v>185</v>
      </c>
    </row>
    <row r="14133" spans="1:11">
      <c r="A14133" s="6">
        <v>14027415</v>
      </c>
      <c r="B14133" t="s">
        <v>15550</v>
      </c>
      <c r="C14133" s="6" t="s">
        <v>377</v>
      </c>
      <c r="D14133" s="6">
        <v>35</v>
      </c>
      <c r="E14133" s="6">
        <v>111</v>
      </c>
      <c r="F14133" s="6">
        <v>111</v>
      </c>
      <c r="G14133" s="1">
        <v>112</v>
      </c>
      <c r="H14133" s="6" t="s">
        <v>377</v>
      </c>
      <c r="I14133" s="6" t="s">
        <v>187</v>
      </c>
      <c r="K14133" s="6">
        <v>190</v>
      </c>
    </row>
    <row r="14134" spans="1:11">
      <c r="A14134" s="6">
        <v>53125959</v>
      </c>
      <c r="B14134" t="s">
        <v>15551</v>
      </c>
      <c r="C14134" s="6" t="s">
        <v>728</v>
      </c>
      <c r="D14134" s="6">
        <v>26</v>
      </c>
      <c r="E14134" s="6">
        <v>111</v>
      </c>
      <c r="F14134" s="6">
        <v>111</v>
      </c>
      <c r="G14134" s="1">
        <v>112</v>
      </c>
      <c r="H14134" s="6" t="s">
        <v>728</v>
      </c>
      <c r="I14134" s="6" t="s">
        <v>729</v>
      </c>
      <c r="K14134" s="6">
        <v>182</v>
      </c>
    </row>
    <row r="14135" spans="1:11">
      <c r="A14135" s="6">
        <v>22030772</v>
      </c>
      <c r="B14135" t="s">
        <v>15552</v>
      </c>
      <c r="C14135" s="6" t="s">
        <v>944</v>
      </c>
      <c r="D14135" s="6">
        <v>34</v>
      </c>
      <c r="E14135" s="6">
        <v>111</v>
      </c>
      <c r="F14135" s="6">
        <v>111</v>
      </c>
      <c r="G14135" s="1">
        <v>112</v>
      </c>
      <c r="H14135" s="6" t="s">
        <v>944</v>
      </c>
      <c r="I14135" s="6" t="s">
        <v>3732</v>
      </c>
      <c r="K14135" s="6">
        <v>168</v>
      </c>
    </row>
    <row r="14136" spans="1:11">
      <c r="A14136" s="6">
        <v>14154905</v>
      </c>
      <c r="B14136" t="s">
        <v>15553</v>
      </c>
      <c r="C14136" s="6" t="s">
        <v>944</v>
      </c>
      <c r="D14136" s="6">
        <v>27</v>
      </c>
      <c r="E14136" s="6">
        <v>111</v>
      </c>
      <c r="F14136" s="6">
        <v>111</v>
      </c>
      <c r="G14136" s="1">
        <v>112</v>
      </c>
      <c r="H14136" s="6" t="s">
        <v>944</v>
      </c>
      <c r="I14136" s="6" t="s">
        <v>603</v>
      </c>
      <c r="K14136" s="6">
        <v>180</v>
      </c>
    </row>
    <row r="14137" spans="1:11">
      <c r="A14137" s="6">
        <v>77013206</v>
      </c>
      <c r="B14137" t="s">
        <v>15554</v>
      </c>
      <c r="C14137" s="6" t="s">
        <v>488</v>
      </c>
      <c r="D14137" s="6">
        <v>33</v>
      </c>
      <c r="E14137" s="6">
        <v>111</v>
      </c>
      <c r="F14137" s="6">
        <v>111</v>
      </c>
      <c r="G14137" s="1">
        <v>112</v>
      </c>
      <c r="H14137" s="6" t="s">
        <v>488</v>
      </c>
      <c r="I14137" s="6" t="s">
        <v>2937</v>
      </c>
      <c r="K14137" s="6">
        <v>182</v>
      </c>
    </row>
    <row r="14138" spans="1:11">
      <c r="A14138" s="6">
        <v>14184547</v>
      </c>
      <c r="B14138" t="s">
        <v>15555</v>
      </c>
      <c r="C14138" s="6" t="s">
        <v>3368</v>
      </c>
      <c r="D14138" s="6">
        <v>26</v>
      </c>
      <c r="E14138" s="6">
        <v>111</v>
      </c>
      <c r="F14138" s="6">
        <v>111</v>
      </c>
      <c r="G14138" s="1">
        <v>112</v>
      </c>
      <c r="H14138" s="6" t="s">
        <v>3368</v>
      </c>
      <c r="I14138" s="6" t="s">
        <v>603</v>
      </c>
      <c r="K14138" s="6">
        <v>183</v>
      </c>
    </row>
    <row r="14139" spans="1:11">
      <c r="A14139" s="6">
        <v>14083095</v>
      </c>
      <c r="B14139" t="s">
        <v>15556</v>
      </c>
      <c r="C14139" s="6" t="s">
        <v>377</v>
      </c>
      <c r="D14139" s="6">
        <v>30</v>
      </c>
      <c r="E14139" s="6">
        <v>111</v>
      </c>
      <c r="F14139" s="6">
        <v>111</v>
      </c>
      <c r="G14139" s="1">
        <v>112</v>
      </c>
      <c r="H14139" s="6" t="s">
        <v>377</v>
      </c>
      <c r="I14139" s="6" t="s">
        <v>603</v>
      </c>
      <c r="K14139" s="6">
        <v>182</v>
      </c>
    </row>
    <row r="14140" spans="1:11">
      <c r="A14140" s="6">
        <v>14217596</v>
      </c>
      <c r="B14140" t="s">
        <v>15557</v>
      </c>
      <c r="C14140" s="6" t="s">
        <v>2115</v>
      </c>
      <c r="D14140" s="6">
        <v>26</v>
      </c>
      <c r="E14140" s="6">
        <v>111</v>
      </c>
      <c r="F14140" s="6">
        <v>111</v>
      </c>
      <c r="G14140" s="1">
        <v>112</v>
      </c>
      <c r="H14140" s="6" t="s">
        <v>2115</v>
      </c>
      <c r="I14140" s="6" t="s">
        <v>603</v>
      </c>
      <c r="K14140" s="6">
        <v>176</v>
      </c>
    </row>
    <row r="14141" spans="1:11">
      <c r="A14141" s="6">
        <v>62181384</v>
      </c>
      <c r="B14141" t="s">
        <v>15558</v>
      </c>
      <c r="C14141" s="6" t="s">
        <v>728</v>
      </c>
      <c r="D14141" s="6">
        <v>26</v>
      </c>
      <c r="E14141" s="6">
        <v>111</v>
      </c>
      <c r="F14141" s="6">
        <v>111</v>
      </c>
      <c r="G14141" s="1">
        <v>112</v>
      </c>
      <c r="H14141" s="6" t="s">
        <v>728</v>
      </c>
      <c r="I14141" s="6" t="s">
        <v>1066</v>
      </c>
      <c r="K14141" s="6">
        <v>177</v>
      </c>
    </row>
    <row r="14142" spans="1:11">
      <c r="A14142" s="6">
        <v>77050757</v>
      </c>
      <c r="B14142" t="s">
        <v>15559</v>
      </c>
      <c r="C14142" s="6" t="s">
        <v>488</v>
      </c>
      <c r="D14142" s="6">
        <v>29</v>
      </c>
      <c r="E14142" s="6">
        <v>111</v>
      </c>
      <c r="F14142" s="6">
        <v>111</v>
      </c>
      <c r="G14142" s="1">
        <v>112</v>
      </c>
      <c r="H14142" s="6" t="s">
        <v>488</v>
      </c>
      <c r="I14142" s="6" t="s">
        <v>2937</v>
      </c>
      <c r="K14142" s="6">
        <v>168</v>
      </c>
    </row>
    <row r="14143" spans="1:11">
      <c r="A14143" s="6">
        <v>2000067923</v>
      </c>
      <c r="B14143" t="s">
        <v>15560</v>
      </c>
      <c r="C14143" s="6" t="s">
        <v>377</v>
      </c>
      <c r="D14143" s="6">
        <v>27</v>
      </c>
      <c r="E14143" s="6">
        <v>111</v>
      </c>
      <c r="F14143" s="6">
        <v>111</v>
      </c>
      <c r="G14143" s="1">
        <v>112</v>
      </c>
      <c r="H14143" s="6" t="s">
        <v>377</v>
      </c>
      <c r="I14143" s="6" t="s">
        <v>1688</v>
      </c>
      <c r="K14143" s="6">
        <v>185</v>
      </c>
    </row>
    <row r="14144" spans="1:11">
      <c r="A14144" s="6">
        <v>93013871</v>
      </c>
      <c r="B14144" t="s">
        <v>15561</v>
      </c>
      <c r="C14144" s="6" t="s">
        <v>1624</v>
      </c>
      <c r="D14144" s="6">
        <v>32</v>
      </c>
      <c r="E14144" s="6">
        <v>111</v>
      </c>
      <c r="F14144" s="6">
        <v>111</v>
      </c>
      <c r="G14144" s="1">
        <v>112</v>
      </c>
      <c r="H14144" s="6" t="s">
        <v>1624</v>
      </c>
      <c r="I14144" s="6" t="s">
        <v>857</v>
      </c>
      <c r="K14144" s="6">
        <v>191</v>
      </c>
    </row>
    <row r="14145" spans="1:11">
      <c r="A14145" s="6">
        <v>67126094</v>
      </c>
      <c r="B14145" t="s">
        <v>15562</v>
      </c>
      <c r="C14145" s="6" t="s">
        <v>1624</v>
      </c>
      <c r="D14145" s="6">
        <v>34</v>
      </c>
      <c r="E14145" s="6">
        <v>111</v>
      </c>
      <c r="F14145" s="6">
        <v>111</v>
      </c>
      <c r="G14145" s="1">
        <v>112</v>
      </c>
      <c r="H14145" s="6" t="s">
        <v>1624</v>
      </c>
      <c r="I14145" s="6" t="s">
        <v>348</v>
      </c>
      <c r="K14145" s="6">
        <v>192</v>
      </c>
    </row>
    <row r="14146" spans="1:11">
      <c r="A14146" s="6">
        <v>77012088</v>
      </c>
      <c r="B14146" t="s">
        <v>15563</v>
      </c>
      <c r="C14146" s="6" t="s">
        <v>1828</v>
      </c>
      <c r="D14146" s="6">
        <v>36</v>
      </c>
      <c r="E14146" s="6">
        <v>111</v>
      </c>
      <c r="F14146" s="6">
        <v>111</v>
      </c>
      <c r="G14146" s="1">
        <v>112</v>
      </c>
      <c r="H14146" s="6" t="s">
        <v>1828</v>
      </c>
      <c r="I14146" s="6" t="s">
        <v>2937</v>
      </c>
      <c r="K14146" s="6">
        <v>167</v>
      </c>
    </row>
    <row r="14147" spans="1:11">
      <c r="A14147" s="6">
        <v>14021840</v>
      </c>
      <c r="B14147" t="s">
        <v>15564</v>
      </c>
      <c r="C14147" s="6" t="s">
        <v>942</v>
      </c>
      <c r="D14147" s="6">
        <v>36</v>
      </c>
      <c r="E14147" s="6">
        <v>111</v>
      </c>
      <c r="F14147" s="6">
        <v>111</v>
      </c>
      <c r="G14147" s="1">
        <v>112</v>
      </c>
      <c r="H14147" s="6" t="s">
        <v>942</v>
      </c>
      <c r="I14147" s="6" t="s">
        <v>603</v>
      </c>
      <c r="K14147" s="6">
        <v>170</v>
      </c>
    </row>
    <row r="14148" spans="1:11">
      <c r="A14148" s="6">
        <v>13165014</v>
      </c>
      <c r="B14148" t="s">
        <v>15565</v>
      </c>
      <c r="C14148" s="6" t="s">
        <v>240</v>
      </c>
      <c r="D14148" s="6">
        <v>27</v>
      </c>
      <c r="E14148" s="6">
        <v>111</v>
      </c>
      <c r="F14148" s="6">
        <v>111</v>
      </c>
      <c r="G14148" s="1">
        <v>112</v>
      </c>
      <c r="H14148" s="6" t="s">
        <v>240</v>
      </c>
      <c r="I14148" s="6" t="s">
        <v>11100</v>
      </c>
      <c r="K14148" s="6">
        <v>170</v>
      </c>
    </row>
    <row r="14149" spans="1:11">
      <c r="A14149" s="6">
        <v>50053002</v>
      </c>
      <c r="B14149" t="s">
        <v>15566</v>
      </c>
      <c r="C14149" s="6" t="s">
        <v>319</v>
      </c>
      <c r="D14149" s="6">
        <v>31</v>
      </c>
      <c r="E14149" s="6">
        <v>111</v>
      </c>
      <c r="F14149" s="6">
        <v>111</v>
      </c>
      <c r="G14149" s="1">
        <v>112</v>
      </c>
      <c r="H14149" s="6" t="s">
        <v>319</v>
      </c>
      <c r="I14149" s="6" t="s">
        <v>344</v>
      </c>
      <c r="K14149" s="6">
        <v>188</v>
      </c>
    </row>
    <row r="14150" spans="1:11">
      <c r="A14150" s="6">
        <v>14157428</v>
      </c>
      <c r="B14150" t="s">
        <v>15567</v>
      </c>
      <c r="C14150" s="6" t="s">
        <v>640</v>
      </c>
      <c r="D14150" s="6">
        <v>27</v>
      </c>
      <c r="E14150" s="6">
        <v>111</v>
      </c>
      <c r="F14150" s="6">
        <v>111</v>
      </c>
      <c r="G14150" s="1">
        <v>112</v>
      </c>
      <c r="H14150" s="6" t="s">
        <v>640</v>
      </c>
      <c r="I14150" s="6" t="s">
        <v>603</v>
      </c>
      <c r="K14150" s="6">
        <v>181</v>
      </c>
    </row>
    <row r="14151" spans="1:11">
      <c r="A14151" s="6">
        <v>14202373</v>
      </c>
      <c r="B14151" t="s">
        <v>15568</v>
      </c>
      <c r="C14151" s="6" t="s">
        <v>640</v>
      </c>
      <c r="D14151" s="6">
        <v>26</v>
      </c>
      <c r="E14151" s="6">
        <v>111</v>
      </c>
      <c r="F14151" s="6">
        <v>111</v>
      </c>
      <c r="G14151" s="1">
        <v>112</v>
      </c>
      <c r="H14151" s="6" t="s">
        <v>640</v>
      </c>
      <c r="I14151" s="6" t="s">
        <v>603</v>
      </c>
      <c r="K14151" s="6">
        <v>180</v>
      </c>
    </row>
    <row r="14152" spans="1:11">
      <c r="A14152" s="6">
        <v>14225326</v>
      </c>
      <c r="B14152" t="s">
        <v>15569</v>
      </c>
      <c r="C14152" s="6" t="s">
        <v>942</v>
      </c>
      <c r="D14152" s="6">
        <v>29</v>
      </c>
      <c r="E14152" s="6">
        <v>111</v>
      </c>
      <c r="F14152" s="6">
        <v>111</v>
      </c>
      <c r="G14152" s="1">
        <v>112</v>
      </c>
      <c r="H14152" s="6" t="s">
        <v>942</v>
      </c>
      <c r="I14152" s="6" t="s">
        <v>603</v>
      </c>
      <c r="K14152" s="6">
        <v>177</v>
      </c>
    </row>
    <row r="14153" spans="1:11">
      <c r="A14153" s="6">
        <v>965326</v>
      </c>
      <c r="B14153" t="s">
        <v>15570</v>
      </c>
      <c r="C14153" s="6" t="s">
        <v>944</v>
      </c>
      <c r="D14153" s="6">
        <v>38</v>
      </c>
      <c r="E14153" s="6">
        <v>111</v>
      </c>
      <c r="F14153" s="6">
        <v>111</v>
      </c>
      <c r="G14153" s="1">
        <v>112</v>
      </c>
      <c r="H14153" s="6" t="s">
        <v>944</v>
      </c>
      <c r="I14153" s="6" t="s">
        <v>603</v>
      </c>
      <c r="K14153" s="6">
        <v>178</v>
      </c>
    </row>
    <row r="14154" spans="1:11">
      <c r="A14154" s="6">
        <v>37067490</v>
      </c>
      <c r="B14154" t="s">
        <v>15571</v>
      </c>
      <c r="C14154" s="6" t="s">
        <v>218</v>
      </c>
      <c r="D14154" s="6">
        <v>29</v>
      </c>
      <c r="E14154" s="6">
        <v>111</v>
      </c>
      <c r="F14154" s="6">
        <v>111</v>
      </c>
      <c r="G14154" s="1">
        <v>112</v>
      </c>
      <c r="H14154" s="6" t="s">
        <v>218</v>
      </c>
      <c r="I14154" s="6" t="s">
        <v>1246</v>
      </c>
      <c r="K14154" s="6">
        <v>183</v>
      </c>
    </row>
    <row r="14155" spans="1:11">
      <c r="A14155" s="6">
        <v>14136593</v>
      </c>
      <c r="B14155" t="s">
        <v>15572</v>
      </c>
      <c r="C14155" s="6" t="s">
        <v>2112</v>
      </c>
      <c r="D14155" s="6">
        <v>30</v>
      </c>
      <c r="E14155" s="6">
        <v>111</v>
      </c>
      <c r="F14155" s="6">
        <v>111</v>
      </c>
      <c r="G14155" s="1">
        <v>112</v>
      </c>
      <c r="H14155" s="6" t="s">
        <v>2112</v>
      </c>
      <c r="I14155" s="6" t="s">
        <v>603</v>
      </c>
      <c r="K14155" s="6">
        <v>174</v>
      </c>
    </row>
    <row r="14156" spans="1:11">
      <c r="A14156" s="6">
        <v>72056132</v>
      </c>
      <c r="B14156" t="s">
        <v>15573</v>
      </c>
      <c r="C14156" s="6" t="s">
        <v>1804</v>
      </c>
      <c r="D14156" s="6">
        <v>26</v>
      </c>
      <c r="E14156" s="6">
        <v>111</v>
      </c>
      <c r="F14156" s="6">
        <v>111</v>
      </c>
      <c r="G14156" s="1">
        <v>112</v>
      </c>
      <c r="H14156" s="6" t="s">
        <v>1804</v>
      </c>
      <c r="I14156" s="6" t="s">
        <v>15574</v>
      </c>
      <c r="K14156" s="6">
        <v>171</v>
      </c>
    </row>
    <row r="14157" spans="1:11">
      <c r="A14157" s="6">
        <v>14213187</v>
      </c>
      <c r="B14157" t="s">
        <v>15575</v>
      </c>
      <c r="C14157" s="6" t="s">
        <v>2115</v>
      </c>
      <c r="D14157" s="6">
        <v>25</v>
      </c>
      <c r="E14157" s="6">
        <v>111</v>
      </c>
      <c r="F14157" s="6">
        <v>111</v>
      </c>
      <c r="G14157" s="1">
        <v>112</v>
      </c>
      <c r="H14157" s="6" t="s">
        <v>2115</v>
      </c>
      <c r="I14157" s="6" t="s">
        <v>603</v>
      </c>
      <c r="K14157" s="6">
        <v>188</v>
      </c>
    </row>
    <row r="14158" spans="1:11">
      <c r="A14158" s="6">
        <v>14038085</v>
      </c>
      <c r="B14158" t="s">
        <v>15576</v>
      </c>
      <c r="C14158" s="6" t="s">
        <v>377</v>
      </c>
      <c r="D14158" s="6">
        <v>36</v>
      </c>
      <c r="E14158" s="6">
        <v>111</v>
      </c>
      <c r="F14158" s="6">
        <v>111</v>
      </c>
      <c r="G14158" s="1">
        <v>112</v>
      </c>
      <c r="H14158" s="6" t="s">
        <v>377</v>
      </c>
      <c r="I14158" s="6" t="s">
        <v>187</v>
      </c>
      <c r="K14158" s="6">
        <v>182</v>
      </c>
    </row>
    <row r="14159" spans="1:11">
      <c r="A14159" s="6">
        <v>29136641</v>
      </c>
      <c r="B14159" t="s">
        <v>15577</v>
      </c>
      <c r="C14159" s="6" t="s">
        <v>728</v>
      </c>
      <c r="D14159" s="6">
        <v>28</v>
      </c>
      <c r="E14159" s="6">
        <v>111</v>
      </c>
      <c r="F14159" s="6">
        <v>111</v>
      </c>
      <c r="G14159" s="1">
        <v>112</v>
      </c>
      <c r="H14159" s="6" t="s">
        <v>728</v>
      </c>
      <c r="I14159" s="6" t="s">
        <v>729</v>
      </c>
      <c r="K14159" s="6">
        <v>186</v>
      </c>
    </row>
    <row r="14160" spans="1:11">
      <c r="A14160" s="6">
        <v>16045714</v>
      </c>
      <c r="B14160" t="s">
        <v>15578</v>
      </c>
      <c r="C14160" s="6" t="s">
        <v>314</v>
      </c>
      <c r="D14160" s="6">
        <v>31</v>
      </c>
      <c r="E14160" s="6">
        <v>111</v>
      </c>
      <c r="F14160" s="6">
        <v>111</v>
      </c>
      <c r="G14160" s="1">
        <v>112</v>
      </c>
      <c r="H14160" s="6" t="s">
        <v>314</v>
      </c>
      <c r="I14160" s="6" t="s">
        <v>298</v>
      </c>
      <c r="K14160" s="6">
        <v>174</v>
      </c>
    </row>
    <row r="14161" spans="1:11">
      <c r="A14161" s="6">
        <v>72051188</v>
      </c>
      <c r="B14161" t="s">
        <v>15579</v>
      </c>
      <c r="C14161" s="6" t="s">
        <v>3368</v>
      </c>
      <c r="D14161" s="6">
        <v>29</v>
      </c>
      <c r="E14161" s="6">
        <v>111</v>
      </c>
      <c r="F14161" s="6">
        <v>111</v>
      </c>
      <c r="G14161" s="1">
        <v>111</v>
      </c>
      <c r="H14161" s="6" t="s">
        <v>3368</v>
      </c>
      <c r="I14161" s="6" t="s">
        <v>15580</v>
      </c>
      <c r="K14161" s="6">
        <v>178</v>
      </c>
    </row>
    <row r="14162" spans="1:11">
      <c r="A14162" s="6">
        <v>77032096</v>
      </c>
      <c r="B14162" t="s">
        <v>15581</v>
      </c>
      <c r="C14162" s="6" t="s">
        <v>640</v>
      </c>
      <c r="D14162" s="6">
        <v>30</v>
      </c>
      <c r="E14162" s="6">
        <v>111</v>
      </c>
      <c r="F14162" s="6">
        <v>111</v>
      </c>
      <c r="G14162" s="1">
        <v>111</v>
      </c>
      <c r="H14162" s="6" t="s">
        <v>640</v>
      </c>
      <c r="I14162" s="6" t="s">
        <v>2937</v>
      </c>
      <c r="K14162" s="6">
        <v>185</v>
      </c>
    </row>
    <row r="14163" spans="1:11">
      <c r="A14163" s="6">
        <v>62178139</v>
      </c>
      <c r="B14163" t="s">
        <v>15582</v>
      </c>
      <c r="C14163" s="6" t="s">
        <v>558</v>
      </c>
      <c r="D14163" s="6">
        <v>30</v>
      </c>
      <c r="E14163" s="6">
        <v>111</v>
      </c>
      <c r="F14163" s="6">
        <v>111</v>
      </c>
      <c r="G14163" s="1">
        <v>111</v>
      </c>
      <c r="H14163" s="6" t="s">
        <v>558</v>
      </c>
      <c r="I14163" s="6" t="s">
        <v>1890</v>
      </c>
      <c r="K14163" s="6">
        <v>189</v>
      </c>
    </row>
    <row r="14164" spans="1:11">
      <c r="A14164" s="6">
        <v>14135454</v>
      </c>
      <c r="B14164" t="s">
        <v>15583</v>
      </c>
      <c r="C14164" s="6" t="s">
        <v>966</v>
      </c>
      <c r="D14164" s="6">
        <v>29</v>
      </c>
      <c r="E14164" s="6">
        <v>111</v>
      </c>
      <c r="F14164" s="6">
        <v>111</v>
      </c>
      <c r="G14164" s="1">
        <v>111</v>
      </c>
      <c r="H14164" s="6" t="s">
        <v>966</v>
      </c>
      <c r="I14164" s="6" t="s">
        <v>603</v>
      </c>
      <c r="K14164" s="6">
        <v>172</v>
      </c>
    </row>
    <row r="14165" spans="1:11">
      <c r="A14165" s="6">
        <v>24052447</v>
      </c>
      <c r="B14165" t="s">
        <v>15584</v>
      </c>
      <c r="C14165" s="6" t="s">
        <v>2115</v>
      </c>
      <c r="D14165" s="6">
        <v>27</v>
      </c>
      <c r="E14165" s="6">
        <v>111</v>
      </c>
      <c r="F14165" s="6">
        <v>111</v>
      </c>
      <c r="G14165" s="1">
        <v>111</v>
      </c>
      <c r="H14165" s="6" t="s">
        <v>2115</v>
      </c>
      <c r="I14165" s="6" t="s">
        <v>10554</v>
      </c>
      <c r="K14165" s="6">
        <v>188</v>
      </c>
    </row>
    <row r="14166" spans="1:11">
      <c r="A14166" s="6">
        <v>2000069265</v>
      </c>
      <c r="B14166" t="s">
        <v>15585</v>
      </c>
      <c r="C14166" s="6" t="s">
        <v>4514</v>
      </c>
      <c r="D14166" s="6">
        <v>29</v>
      </c>
      <c r="E14166" s="6">
        <v>111</v>
      </c>
      <c r="F14166" s="6">
        <v>111</v>
      </c>
      <c r="G14166" s="1">
        <v>111</v>
      </c>
      <c r="H14166" s="6" t="s">
        <v>4514</v>
      </c>
      <c r="I14166" s="6" t="s">
        <v>1731</v>
      </c>
      <c r="K14166" s="6">
        <v>175</v>
      </c>
    </row>
    <row r="14167" spans="1:11">
      <c r="A14167" s="6">
        <v>14160833</v>
      </c>
      <c r="B14167" t="s">
        <v>15586</v>
      </c>
      <c r="C14167" s="6" t="s">
        <v>760</v>
      </c>
      <c r="D14167" s="6">
        <v>28</v>
      </c>
      <c r="E14167" s="6">
        <v>111</v>
      </c>
      <c r="F14167" s="6">
        <v>111</v>
      </c>
      <c r="G14167" s="1">
        <v>111</v>
      </c>
      <c r="H14167" s="6" t="s">
        <v>760</v>
      </c>
      <c r="I14167" s="6" t="s">
        <v>603</v>
      </c>
      <c r="K14167" s="6">
        <v>176</v>
      </c>
    </row>
    <row r="14168" spans="1:11">
      <c r="A14168" s="6">
        <v>62057652</v>
      </c>
      <c r="B14168" t="s">
        <v>15587</v>
      </c>
      <c r="C14168" s="6" t="s">
        <v>218</v>
      </c>
      <c r="D14168" s="6">
        <v>34</v>
      </c>
      <c r="E14168" s="6">
        <v>111</v>
      </c>
      <c r="F14168" s="6">
        <v>111</v>
      </c>
      <c r="G14168" s="1">
        <v>111</v>
      </c>
      <c r="H14168" s="6" t="s">
        <v>218</v>
      </c>
      <c r="I14168" s="6" t="s">
        <v>1066</v>
      </c>
      <c r="K14168" s="6">
        <v>184</v>
      </c>
    </row>
    <row r="14169" spans="1:11">
      <c r="A14169" s="6">
        <v>77047813</v>
      </c>
      <c r="B14169" t="s">
        <v>15588</v>
      </c>
      <c r="C14169" s="6" t="s">
        <v>319</v>
      </c>
      <c r="D14169" s="6">
        <v>27</v>
      </c>
      <c r="E14169" s="6">
        <v>111</v>
      </c>
      <c r="F14169" s="6">
        <v>111</v>
      </c>
      <c r="G14169" s="1">
        <v>111</v>
      </c>
      <c r="H14169" s="6" t="s">
        <v>319</v>
      </c>
      <c r="I14169" s="6" t="s">
        <v>2937</v>
      </c>
      <c r="K14169" s="6">
        <v>167</v>
      </c>
    </row>
    <row r="14170" spans="1:11">
      <c r="A14170" s="6">
        <v>77032042</v>
      </c>
      <c r="B14170" t="s">
        <v>15589</v>
      </c>
      <c r="C14170" s="6" t="s">
        <v>303</v>
      </c>
      <c r="D14170" s="6">
        <v>30</v>
      </c>
      <c r="E14170" s="6">
        <v>111</v>
      </c>
      <c r="F14170" s="6">
        <v>111</v>
      </c>
      <c r="G14170" s="1">
        <v>111</v>
      </c>
      <c r="H14170" s="6" t="s">
        <v>303</v>
      </c>
      <c r="I14170" s="6" t="s">
        <v>2937</v>
      </c>
      <c r="K14170" s="6">
        <v>178</v>
      </c>
    </row>
    <row r="14171" spans="1:11">
      <c r="A14171" s="6">
        <v>14032835</v>
      </c>
      <c r="B14171" t="s">
        <v>15590</v>
      </c>
      <c r="C14171" s="6" t="s">
        <v>319</v>
      </c>
      <c r="D14171" s="6">
        <v>36</v>
      </c>
      <c r="E14171" s="6">
        <v>111</v>
      </c>
      <c r="F14171" s="6">
        <v>111</v>
      </c>
      <c r="G14171" s="1">
        <v>111</v>
      </c>
      <c r="H14171" s="6" t="s">
        <v>319</v>
      </c>
      <c r="I14171" s="6" t="s">
        <v>603</v>
      </c>
      <c r="K14171" s="6">
        <v>170</v>
      </c>
    </row>
    <row r="14172" spans="1:11">
      <c r="A14172" s="6">
        <v>53069189</v>
      </c>
      <c r="B14172" t="s">
        <v>15591</v>
      </c>
      <c r="C14172" s="6" t="s">
        <v>2046</v>
      </c>
      <c r="D14172" s="6">
        <v>30</v>
      </c>
      <c r="E14172" s="6">
        <v>111</v>
      </c>
      <c r="F14172" s="6">
        <v>111</v>
      </c>
      <c r="G14172" s="1">
        <v>111</v>
      </c>
      <c r="H14172" s="6" t="s">
        <v>2046</v>
      </c>
      <c r="I14172" s="6" t="s">
        <v>729</v>
      </c>
      <c r="K14172" s="6">
        <v>180</v>
      </c>
    </row>
    <row r="14173" spans="1:11">
      <c r="A14173" s="6">
        <v>29059537</v>
      </c>
      <c r="B14173" t="s">
        <v>15592</v>
      </c>
      <c r="C14173" s="6" t="s">
        <v>2115</v>
      </c>
      <c r="D14173" s="6">
        <v>32</v>
      </c>
      <c r="E14173" s="6">
        <v>111</v>
      </c>
      <c r="F14173" s="6">
        <v>111</v>
      </c>
      <c r="G14173" s="1">
        <v>111</v>
      </c>
      <c r="H14173" s="6" t="s">
        <v>2115</v>
      </c>
      <c r="I14173" s="6" t="s">
        <v>11608</v>
      </c>
      <c r="K14173" s="6">
        <v>195</v>
      </c>
    </row>
    <row r="14174" spans="1:11">
      <c r="A14174" s="6">
        <v>14182300</v>
      </c>
      <c r="B14174" t="s">
        <v>15593</v>
      </c>
      <c r="C14174" s="6" t="s">
        <v>488</v>
      </c>
      <c r="D14174" s="6">
        <v>27</v>
      </c>
      <c r="E14174" s="6">
        <v>111</v>
      </c>
      <c r="F14174" s="6">
        <v>111</v>
      </c>
      <c r="G14174" s="1">
        <v>111</v>
      </c>
      <c r="H14174" s="6" t="s">
        <v>488</v>
      </c>
      <c r="I14174" s="6" t="s">
        <v>603</v>
      </c>
      <c r="K14174" s="6">
        <v>167</v>
      </c>
    </row>
    <row r="14175" spans="1:11">
      <c r="A14175" s="6">
        <v>43337156</v>
      </c>
      <c r="B14175" t="s">
        <v>15594</v>
      </c>
      <c r="C14175" s="6" t="s">
        <v>1102</v>
      </c>
      <c r="D14175" s="6">
        <v>32</v>
      </c>
      <c r="E14175" s="6">
        <v>111</v>
      </c>
      <c r="F14175" s="6">
        <v>111</v>
      </c>
      <c r="G14175" s="1">
        <v>111</v>
      </c>
      <c r="H14175" s="6" t="s">
        <v>1102</v>
      </c>
      <c r="I14175" s="6" t="s">
        <v>187</v>
      </c>
      <c r="K14175" s="6">
        <v>175</v>
      </c>
    </row>
    <row r="14176" spans="1:11">
      <c r="A14176" s="6">
        <v>62159387</v>
      </c>
      <c r="B14176" t="s">
        <v>15595</v>
      </c>
      <c r="C14176" s="6" t="s">
        <v>1624</v>
      </c>
      <c r="D14176" s="6">
        <v>27</v>
      </c>
      <c r="E14176" s="6">
        <v>111</v>
      </c>
      <c r="F14176" s="6">
        <v>111</v>
      </c>
      <c r="G14176" s="1">
        <v>111</v>
      </c>
      <c r="H14176" s="6" t="s">
        <v>1624</v>
      </c>
      <c r="I14176" s="6" t="s">
        <v>1890</v>
      </c>
      <c r="K14176" s="6">
        <v>188</v>
      </c>
    </row>
    <row r="14177" spans="1:11">
      <c r="A14177" s="6">
        <v>67264268</v>
      </c>
      <c r="B14177" t="s">
        <v>15596</v>
      </c>
      <c r="C14177" s="6" t="s">
        <v>319</v>
      </c>
      <c r="D14177" s="6">
        <v>28</v>
      </c>
      <c r="E14177" s="6">
        <v>111</v>
      </c>
      <c r="F14177" s="6">
        <v>111</v>
      </c>
      <c r="G14177" s="1">
        <v>111</v>
      </c>
      <c r="H14177" s="6" t="s">
        <v>319</v>
      </c>
      <c r="I14177" s="6" t="s">
        <v>348</v>
      </c>
      <c r="K14177" s="6">
        <v>185</v>
      </c>
    </row>
    <row r="14178" spans="1:11">
      <c r="A14178" s="6">
        <v>53056355</v>
      </c>
      <c r="B14178" t="s">
        <v>15597</v>
      </c>
      <c r="C14178" s="6" t="s">
        <v>319</v>
      </c>
      <c r="D14178" s="6">
        <v>31</v>
      </c>
      <c r="E14178" s="6">
        <v>111</v>
      </c>
      <c r="F14178" s="6">
        <v>111</v>
      </c>
      <c r="G14178" s="1">
        <v>111</v>
      </c>
      <c r="H14178" s="6" t="s">
        <v>319</v>
      </c>
      <c r="I14178" s="6" t="s">
        <v>729</v>
      </c>
      <c r="K14178" s="6">
        <v>183</v>
      </c>
    </row>
    <row r="14179" spans="1:11">
      <c r="A14179" s="6">
        <v>2000351877</v>
      </c>
      <c r="B14179" t="s">
        <v>654</v>
      </c>
      <c r="C14179" s="6" t="s">
        <v>944</v>
      </c>
      <c r="D14179" s="6">
        <v>17</v>
      </c>
      <c r="E14179" s="6">
        <v>110</v>
      </c>
      <c r="F14179" s="6">
        <v>110</v>
      </c>
      <c r="G14179" s="1">
        <v>-9</v>
      </c>
      <c r="H14179" s="6" t="s">
        <v>944</v>
      </c>
      <c r="I14179" s="6" t="s">
        <v>348</v>
      </c>
      <c r="K14179" s="6">
        <v>181</v>
      </c>
    </row>
    <row r="14180" spans="1:11">
      <c r="A14180" s="6">
        <v>2000463321</v>
      </c>
      <c r="B14180" t="s">
        <v>655</v>
      </c>
      <c r="C14180" s="6" t="s">
        <v>2120</v>
      </c>
      <c r="D14180" s="6">
        <v>16</v>
      </c>
      <c r="E14180" s="6">
        <v>110</v>
      </c>
      <c r="F14180" s="6">
        <v>110</v>
      </c>
      <c r="G14180" s="1">
        <v>-9</v>
      </c>
      <c r="H14180" s="6" t="s">
        <v>2120</v>
      </c>
      <c r="I14180" s="6" t="s">
        <v>491</v>
      </c>
      <c r="K14180" s="6">
        <v>181</v>
      </c>
    </row>
    <row r="14181" spans="1:11">
      <c r="A14181" s="6">
        <v>2000438795</v>
      </c>
      <c r="B14181" t="s">
        <v>1050</v>
      </c>
      <c r="C14181" s="6" t="s">
        <v>238</v>
      </c>
      <c r="D14181" s="6">
        <v>16</v>
      </c>
      <c r="E14181" s="6">
        <v>110</v>
      </c>
      <c r="F14181" s="6">
        <v>110</v>
      </c>
      <c r="G14181" s="1">
        <v>-9</v>
      </c>
      <c r="H14181" s="6" t="s">
        <v>238</v>
      </c>
      <c r="I14181" s="6" t="s">
        <v>1051</v>
      </c>
      <c r="K14181" s="6">
        <v>184</v>
      </c>
    </row>
    <row r="14182" spans="1:11">
      <c r="A14182" s="6">
        <v>2000351880</v>
      </c>
      <c r="B14182" t="s">
        <v>662</v>
      </c>
      <c r="C14182" s="6" t="s">
        <v>3299</v>
      </c>
      <c r="D14182" s="6">
        <v>17</v>
      </c>
      <c r="E14182" s="6">
        <v>110</v>
      </c>
      <c r="F14182" s="6">
        <v>110</v>
      </c>
      <c r="G14182" s="1">
        <v>-9</v>
      </c>
      <c r="H14182" s="6" t="s">
        <v>3299</v>
      </c>
      <c r="I14182" s="6" t="s">
        <v>348</v>
      </c>
      <c r="K14182" s="6">
        <v>179</v>
      </c>
    </row>
    <row r="14183" spans="1:11">
      <c r="A14183" s="6">
        <v>2000369658</v>
      </c>
      <c r="B14183" t="s">
        <v>2009</v>
      </c>
      <c r="C14183" s="6" t="s">
        <v>640</v>
      </c>
      <c r="D14183" s="6">
        <v>17</v>
      </c>
      <c r="E14183" s="6">
        <v>110</v>
      </c>
      <c r="F14183" s="6">
        <v>110</v>
      </c>
      <c r="G14183" s="1">
        <v>-85</v>
      </c>
      <c r="H14183" s="6" t="s">
        <v>640</v>
      </c>
      <c r="I14183" s="6" t="s">
        <v>348</v>
      </c>
      <c r="K14183" s="6">
        <v>182</v>
      </c>
    </row>
    <row r="14184" spans="1:11">
      <c r="A14184" s="6">
        <v>2000258392</v>
      </c>
      <c r="B14184" t="s">
        <v>15598</v>
      </c>
      <c r="C14184" s="6" t="s">
        <v>314</v>
      </c>
      <c r="D14184" s="6">
        <v>18</v>
      </c>
      <c r="E14184" s="6">
        <v>110</v>
      </c>
      <c r="F14184" s="6">
        <v>110</v>
      </c>
      <c r="G14184" s="1">
        <v>-85</v>
      </c>
      <c r="H14184" s="6" t="s">
        <v>314</v>
      </c>
      <c r="I14184" s="6" t="s">
        <v>5990</v>
      </c>
      <c r="K14184" s="6">
        <v>172</v>
      </c>
    </row>
    <row r="14185" spans="1:11">
      <c r="A14185" s="6">
        <v>2000254107</v>
      </c>
      <c r="B14185" t="s">
        <v>1593</v>
      </c>
      <c r="C14185" s="6" t="s">
        <v>2115</v>
      </c>
      <c r="D14185" s="6">
        <v>18</v>
      </c>
      <c r="E14185" s="6">
        <v>110</v>
      </c>
      <c r="F14185" s="6">
        <v>110</v>
      </c>
      <c r="G14185" s="1">
        <v>-85</v>
      </c>
      <c r="H14185" s="6" t="s">
        <v>2115</v>
      </c>
      <c r="I14185" s="6" t="s">
        <v>1117</v>
      </c>
      <c r="K14185" s="6">
        <v>190</v>
      </c>
    </row>
    <row r="14186" spans="1:11">
      <c r="A14186" s="6">
        <v>2000149459</v>
      </c>
      <c r="B14186" t="s">
        <v>15599</v>
      </c>
      <c r="C14186" s="6" t="s">
        <v>1656</v>
      </c>
      <c r="D14186" s="6">
        <v>19</v>
      </c>
      <c r="E14186" s="6">
        <v>110</v>
      </c>
      <c r="F14186" s="6">
        <v>110</v>
      </c>
      <c r="G14186" s="1">
        <v>-85</v>
      </c>
      <c r="H14186" s="6" t="s">
        <v>1656</v>
      </c>
      <c r="I14186" s="6" t="s">
        <v>378</v>
      </c>
      <c r="K14186" s="6">
        <v>180</v>
      </c>
    </row>
    <row r="14187" spans="1:11">
      <c r="A14187" s="6">
        <v>2000214603</v>
      </c>
      <c r="B14187" t="s">
        <v>15600</v>
      </c>
      <c r="C14187" s="6" t="s">
        <v>558</v>
      </c>
      <c r="D14187" s="6">
        <v>20</v>
      </c>
      <c r="E14187" s="6">
        <v>110</v>
      </c>
      <c r="F14187" s="6">
        <v>110</v>
      </c>
      <c r="G14187" s="1">
        <v>-8</v>
      </c>
      <c r="H14187" s="6" t="s">
        <v>558</v>
      </c>
      <c r="I14187" s="6" t="s">
        <v>348</v>
      </c>
      <c r="K14187" s="6">
        <v>184</v>
      </c>
    </row>
    <row r="14188" spans="1:11">
      <c r="A14188" s="6">
        <v>2000202298</v>
      </c>
      <c r="B14188" t="s">
        <v>1427</v>
      </c>
      <c r="C14188" s="6" t="s">
        <v>2115</v>
      </c>
      <c r="D14188" s="6">
        <v>19</v>
      </c>
      <c r="E14188" s="6">
        <v>110</v>
      </c>
      <c r="F14188" s="6">
        <v>110</v>
      </c>
      <c r="G14188" s="1">
        <v>-8</v>
      </c>
      <c r="H14188" s="6" t="s">
        <v>2115</v>
      </c>
      <c r="I14188" s="6" t="s">
        <v>1428</v>
      </c>
      <c r="K14188" s="6">
        <v>191</v>
      </c>
    </row>
    <row r="14189" spans="1:11">
      <c r="A14189" s="6">
        <v>2000228178</v>
      </c>
      <c r="B14189" t="s">
        <v>15601</v>
      </c>
      <c r="C14189" s="6" t="s">
        <v>1624</v>
      </c>
      <c r="D14189" s="6">
        <v>19</v>
      </c>
      <c r="E14189" s="6">
        <v>110</v>
      </c>
      <c r="F14189" s="6">
        <v>110</v>
      </c>
      <c r="G14189" s="1">
        <v>-8</v>
      </c>
      <c r="H14189" s="6" t="s">
        <v>1624</v>
      </c>
      <c r="I14189" s="6" t="s">
        <v>10840</v>
      </c>
      <c r="K14189" s="6">
        <v>185</v>
      </c>
    </row>
    <row r="14190" spans="1:11">
      <c r="A14190" s="6">
        <v>2000209904</v>
      </c>
      <c r="B14190" t="s">
        <v>1385</v>
      </c>
      <c r="C14190" s="6" t="s">
        <v>1674</v>
      </c>
      <c r="D14190" s="6">
        <v>19</v>
      </c>
      <c r="E14190" s="6">
        <v>110</v>
      </c>
      <c r="F14190" s="6">
        <v>110</v>
      </c>
      <c r="G14190" s="1">
        <v>-8</v>
      </c>
      <c r="H14190" s="6" t="s">
        <v>1674</v>
      </c>
      <c r="I14190" s="6" t="s">
        <v>1854</v>
      </c>
      <c r="K14190" s="6">
        <v>185</v>
      </c>
    </row>
    <row r="14191" spans="1:11">
      <c r="A14191" s="6">
        <v>2000184439</v>
      </c>
      <c r="B14191" t="s">
        <v>15602</v>
      </c>
      <c r="C14191" s="6" t="s">
        <v>319</v>
      </c>
      <c r="D14191" s="6">
        <v>19</v>
      </c>
      <c r="E14191" s="6">
        <v>110</v>
      </c>
      <c r="F14191" s="6">
        <v>110</v>
      </c>
      <c r="G14191" s="1">
        <v>-8</v>
      </c>
      <c r="H14191" s="6" t="s">
        <v>319</v>
      </c>
      <c r="I14191" s="6" t="s">
        <v>603</v>
      </c>
      <c r="K14191" s="6">
        <v>175</v>
      </c>
    </row>
    <row r="14192" spans="1:11">
      <c r="A14192" s="6">
        <v>2000161798</v>
      </c>
      <c r="B14192" t="s">
        <v>15603</v>
      </c>
      <c r="C14192" s="6" t="s">
        <v>377</v>
      </c>
      <c r="D14192" s="6">
        <v>23</v>
      </c>
      <c r="E14192" s="6">
        <v>110</v>
      </c>
      <c r="F14192" s="6">
        <v>110</v>
      </c>
      <c r="G14192" s="1">
        <v>-8</v>
      </c>
      <c r="H14192" s="6" t="s">
        <v>377</v>
      </c>
      <c r="I14192" s="6" t="s">
        <v>1701</v>
      </c>
      <c r="K14192" s="6">
        <v>189</v>
      </c>
    </row>
    <row r="14193" spans="1:11">
      <c r="A14193" s="6">
        <v>2000228176</v>
      </c>
      <c r="B14193" t="s">
        <v>15604</v>
      </c>
      <c r="C14193" s="6" t="s">
        <v>1624</v>
      </c>
      <c r="D14193" s="6">
        <v>19</v>
      </c>
      <c r="E14193" s="6">
        <v>110</v>
      </c>
      <c r="F14193" s="6">
        <v>110</v>
      </c>
      <c r="G14193" s="1">
        <v>-8</v>
      </c>
      <c r="H14193" s="6" t="s">
        <v>1624</v>
      </c>
      <c r="I14193" s="6" t="s">
        <v>15605</v>
      </c>
      <c r="K14193" s="6">
        <v>188</v>
      </c>
    </row>
    <row r="14194" spans="1:11">
      <c r="A14194" s="6">
        <v>2000266424</v>
      </c>
      <c r="B14194" t="s">
        <v>322</v>
      </c>
      <c r="C14194" s="6" t="s">
        <v>1624</v>
      </c>
      <c r="D14194" s="6">
        <v>18</v>
      </c>
      <c r="E14194" s="6">
        <v>110</v>
      </c>
      <c r="F14194" s="6">
        <v>110</v>
      </c>
      <c r="G14194" s="1">
        <v>-8</v>
      </c>
      <c r="H14194" s="6" t="s">
        <v>1624</v>
      </c>
      <c r="I14194" s="6" t="s">
        <v>236</v>
      </c>
      <c r="K14194" s="6">
        <v>198</v>
      </c>
    </row>
    <row r="14195" spans="1:11">
      <c r="A14195" s="6">
        <v>2000277015</v>
      </c>
      <c r="B14195" t="s">
        <v>15606</v>
      </c>
      <c r="C14195" s="6" t="s">
        <v>2112</v>
      </c>
      <c r="D14195" s="6">
        <v>20</v>
      </c>
      <c r="E14195" s="6">
        <v>110</v>
      </c>
      <c r="F14195" s="6">
        <v>110</v>
      </c>
      <c r="G14195" s="1">
        <v>-8</v>
      </c>
      <c r="H14195" s="6" t="s">
        <v>2112</v>
      </c>
      <c r="I14195" s="6" t="s">
        <v>603</v>
      </c>
      <c r="K14195" s="6">
        <v>167</v>
      </c>
    </row>
    <row r="14196" spans="1:11">
      <c r="A14196" s="6">
        <v>2000183134</v>
      </c>
      <c r="B14196" t="s">
        <v>2057</v>
      </c>
      <c r="C14196" s="6" t="s">
        <v>1624</v>
      </c>
      <c r="D14196" s="6">
        <v>19</v>
      </c>
      <c r="E14196" s="6">
        <v>110</v>
      </c>
      <c r="F14196" s="6">
        <v>110</v>
      </c>
      <c r="G14196" s="1">
        <v>-8</v>
      </c>
      <c r="H14196" s="6" t="s">
        <v>1624</v>
      </c>
      <c r="I14196" s="6" t="s">
        <v>344</v>
      </c>
      <c r="K14196" s="6">
        <v>201</v>
      </c>
    </row>
    <row r="14197" spans="1:11">
      <c r="A14197" s="6">
        <v>2000080496</v>
      </c>
      <c r="B14197" t="s">
        <v>1110</v>
      </c>
      <c r="C14197" s="6" t="s">
        <v>2157</v>
      </c>
      <c r="D14197" s="6">
        <v>20</v>
      </c>
      <c r="E14197" s="6">
        <v>110</v>
      </c>
      <c r="F14197" s="6">
        <v>110</v>
      </c>
      <c r="G14197" s="1">
        <v>-8</v>
      </c>
      <c r="H14197" s="6" t="s">
        <v>2157</v>
      </c>
      <c r="I14197" s="6" t="s">
        <v>1111</v>
      </c>
      <c r="K14197" s="6">
        <v>175</v>
      </c>
    </row>
    <row r="14198" spans="1:11">
      <c r="A14198" s="6">
        <v>8168166</v>
      </c>
      <c r="B14198" t="s">
        <v>15607</v>
      </c>
      <c r="C14198" s="6" t="s">
        <v>2112</v>
      </c>
      <c r="D14198" s="6">
        <v>38</v>
      </c>
      <c r="E14198" s="6">
        <v>110</v>
      </c>
      <c r="F14198" s="6">
        <v>110</v>
      </c>
      <c r="G14198" s="1">
        <v>160</v>
      </c>
      <c r="H14198" s="6" t="s">
        <v>2112</v>
      </c>
      <c r="I14198" s="6" t="s">
        <v>320</v>
      </c>
      <c r="K14198" s="6">
        <v>179</v>
      </c>
    </row>
    <row r="14199" spans="1:11">
      <c r="A14199" s="6">
        <v>2000257208</v>
      </c>
      <c r="B14199" t="s">
        <v>15608</v>
      </c>
      <c r="C14199" s="6" t="s">
        <v>1624</v>
      </c>
      <c r="D14199" s="6">
        <v>18</v>
      </c>
      <c r="E14199" s="6">
        <v>110</v>
      </c>
      <c r="F14199" s="6">
        <v>110</v>
      </c>
      <c r="G14199" s="1">
        <v>-8</v>
      </c>
      <c r="H14199" s="6" t="s">
        <v>1624</v>
      </c>
      <c r="I14199" s="6" t="s">
        <v>406</v>
      </c>
      <c r="K14199" s="6">
        <v>190</v>
      </c>
    </row>
    <row r="14200" spans="1:11">
      <c r="A14200" s="6">
        <v>36023421</v>
      </c>
      <c r="B14200" t="s">
        <v>15609</v>
      </c>
      <c r="C14200" s="6" t="s">
        <v>377</v>
      </c>
      <c r="D14200" s="6">
        <v>34</v>
      </c>
      <c r="E14200" s="6">
        <v>110</v>
      </c>
      <c r="F14200" s="6">
        <v>110</v>
      </c>
      <c r="G14200" s="1">
        <v>160</v>
      </c>
      <c r="H14200" s="6" t="s">
        <v>377</v>
      </c>
      <c r="I14200" s="6" t="s">
        <v>641</v>
      </c>
      <c r="K14200" s="6">
        <v>189</v>
      </c>
    </row>
    <row r="14201" spans="1:11">
      <c r="A14201" s="6">
        <v>12094355</v>
      </c>
      <c r="B14201" t="s">
        <v>476</v>
      </c>
      <c r="C14201" s="6" t="s">
        <v>1624</v>
      </c>
      <c r="D14201" s="6">
        <v>19</v>
      </c>
      <c r="E14201" s="6">
        <v>110</v>
      </c>
      <c r="F14201" s="6">
        <v>110</v>
      </c>
      <c r="G14201" s="1">
        <v>-8</v>
      </c>
      <c r="H14201" s="6" t="s">
        <v>1624</v>
      </c>
      <c r="I14201" s="6" t="s">
        <v>477</v>
      </c>
      <c r="K14201" s="6">
        <v>190</v>
      </c>
    </row>
    <row r="14202" spans="1:11">
      <c r="A14202" s="6">
        <v>2000271170</v>
      </c>
      <c r="B14202" t="s">
        <v>15610</v>
      </c>
      <c r="C14202" s="6" t="s">
        <v>319</v>
      </c>
      <c r="D14202" s="6">
        <v>18</v>
      </c>
      <c r="E14202" s="6">
        <v>110</v>
      </c>
      <c r="F14202" s="6">
        <v>110</v>
      </c>
      <c r="G14202" s="1">
        <v>-8</v>
      </c>
      <c r="H14202" s="6" t="s">
        <v>319</v>
      </c>
      <c r="I14202" s="6" t="s">
        <v>344</v>
      </c>
      <c r="K14202" s="6">
        <v>187</v>
      </c>
    </row>
    <row r="14203" spans="1:11">
      <c r="A14203" s="6">
        <v>45114009</v>
      </c>
      <c r="B14203" t="s">
        <v>15611</v>
      </c>
      <c r="C14203" s="6" t="s">
        <v>1624</v>
      </c>
      <c r="D14203" s="6">
        <v>23</v>
      </c>
      <c r="E14203" s="6">
        <v>110</v>
      </c>
      <c r="F14203" s="6">
        <v>110</v>
      </c>
      <c r="G14203" s="1">
        <v>-8</v>
      </c>
      <c r="H14203" s="6" t="s">
        <v>1624</v>
      </c>
      <c r="I14203" s="6" t="s">
        <v>2134</v>
      </c>
      <c r="K14203" s="6">
        <v>185</v>
      </c>
    </row>
    <row r="14204" spans="1:11">
      <c r="A14204" s="6">
        <v>2000379943</v>
      </c>
      <c r="B14204" t="s">
        <v>15612</v>
      </c>
      <c r="C14204" s="6" t="s">
        <v>319</v>
      </c>
      <c r="D14204" s="6">
        <v>18</v>
      </c>
      <c r="E14204" s="6">
        <v>110</v>
      </c>
      <c r="F14204" s="6">
        <v>110</v>
      </c>
      <c r="G14204" s="1">
        <v>-8</v>
      </c>
      <c r="H14204" s="6" t="s">
        <v>319</v>
      </c>
      <c r="I14204" s="6" t="s">
        <v>1898</v>
      </c>
      <c r="K14204" s="6">
        <v>175</v>
      </c>
    </row>
    <row r="14205" spans="1:11">
      <c r="A14205" s="6">
        <v>2000184263</v>
      </c>
      <c r="B14205" t="s">
        <v>15613</v>
      </c>
      <c r="C14205" s="6" t="s">
        <v>319</v>
      </c>
      <c r="D14205" s="6">
        <v>19</v>
      </c>
      <c r="E14205" s="6">
        <v>110</v>
      </c>
      <c r="F14205" s="6">
        <v>110</v>
      </c>
      <c r="G14205" s="1">
        <v>-8</v>
      </c>
      <c r="H14205" s="6" t="s">
        <v>319</v>
      </c>
      <c r="I14205" s="6" t="s">
        <v>236</v>
      </c>
      <c r="K14205" s="6">
        <v>169</v>
      </c>
    </row>
    <row r="14206" spans="1:11">
      <c r="A14206" s="6">
        <v>2000180531</v>
      </c>
      <c r="B14206" t="s">
        <v>1445</v>
      </c>
      <c r="C14206" s="6" t="s">
        <v>2115</v>
      </c>
      <c r="D14206" s="6">
        <v>19</v>
      </c>
      <c r="E14206" s="6">
        <v>110</v>
      </c>
      <c r="F14206" s="6">
        <v>110</v>
      </c>
      <c r="G14206" s="1">
        <v>-8</v>
      </c>
      <c r="H14206" s="6" t="s">
        <v>2115</v>
      </c>
      <c r="I14206" s="6" t="s">
        <v>1066</v>
      </c>
      <c r="K14206" s="6">
        <v>184</v>
      </c>
    </row>
    <row r="14207" spans="1:11">
      <c r="A14207" s="6">
        <v>2000276500</v>
      </c>
      <c r="B14207" t="s">
        <v>15614</v>
      </c>
      <c r="C14207" s="6" t="s">
        <v>314</v>
      </c>
      <c r="D14207" s="6">
        <v>19</v>
      </c>
      <c r="E14207" s="6">
        <v>110</v>
      </c>
      <c r="F14207" s="6">
        <v>110</v>
      </c>
      <c r="G14207" s="1">
        <v>-8</v>
      </c>
      <c r="H14207" s="6" t="s">
        <v>314</v>
      </c>
      <c r="I14207" s="6" t="s">
        <v>15615</v>
      </c>
      <c r="K14207" s="6">
        <v>177</v>
      </c>
    </row>
    <row r="14208" spans="1:11">
      <c r="A14208" s="6">
        <v>2000297655</v>
      </c>
      <c r="B14208" t="s">
        <v>15616</v>
      </c>
      <c r="C14208" s="6" t="s">
        <v>488</v>
      </c>
      <c r="D14208" s="6">
        <v>18</v>
      </c>
      <c r="E14208" s="6">
        <v>110</v>
      </c>
      <c r="F14208" s="6">
        <v>110</v>
      </c>
      <c r="G14208" s="1">
        <v>-8</v>
      </c>
      <c r="H14208" s="6" t="s">
        <v>488</v>
      </c>
      <c r="I14208" s="6" t="s">
        <v>1890</v>
      </c>
      <c r="K14208" s="6">
        <v>178</v>
      </c>
    </row>
    <row r="14209" spans="1:11">
      <c r="A14209" s="6">
        <v>2000219666</v>
      </c>
      <c r="B14209" t="s">
        <v>15617</v>
      </c>
      <c r="C14209" s="6" t="s">
        <v>319</v>
      </c>
      <c r="D14209" s="6">
        <v>19</v>
      </c>
      <c r="E14209" s="6">
        <v>110</v>
      </c>
      <c r="F14209" s="6">
        <v>110</v>
      </c>
      <c r="G14209" s="1">
        <v>-8</v>
      </c>
      <c r="H14209" s="6" t="s">
        <v>319</v>
      </c>
      <c r="I14209" s="6" t="s">
        <v>348</v>
      </c>
      <c r="K14209" s="6">
        <v>176</v>
      </c>
    </row>
    <row r="14210" spans="1:11">
      <c r="A14210" s="6">
        <v>2000264337</v>
      </c>
      <c r="B14210" t="s">
        <v>15618</v>
      </c>
      <c r="C14210" s="6" t="s">
        <v>303</v>
      </c>
      <c r="D14210" s="6">
        <v>19</v>
      </c>
      <c r="E14210" s="6">
        <v>110</v>
      </c>
      <c r="F14210" s="6">
        <v>110</v>
      </c>
      <c r="G14210" s="1">
        <v>-8</v>
      </c>
      <c r="H14210" s="6" t="s">
        <v>303</v>
      </c>
      <c r="I14210" s="6" t="s">
        <v>257</v>
      </c>
      <c r="K14210" s="6">
        <v>174</v>
      </c>
    </row>
    <row r="14211" spans="1:11">
      <c r="A14211" s="6">
        <v>2000242076</v>
      </c>
      <c r="B14211" t="s">
        <v>15619</v>
      </c>
      <c r="C14211" s="6" t="s">
        <v>377</v>
      </c>
      <c r="D14211" s="6">
        <v>20</v>
      </c>
      <c r="E14211" s="6">
        <v>110</v>
      </c>
      <c r="F14211" s="6">
        <v>110</v>
      </c>
      <c r="G14211" s="1">
        <v>-8</v>
      </c>
      <c r="H14211" s="6" t="s">
        <v>377</v>
      </c>
      <c r="I14211" s="6" t="s">
        <v>2418</v>
      </c>
      <c r="K14211" s="6">
        <v>189</v>
      </c>
    </row>
    <row r="14212" spans="1:11">
      <c r="A14212" s="6">
        <v>45001639</v>
      </c>
      <c r="B14212" t="s">
        <v>15620</v>
      </c>
      <c r="C14212" s="6" t="s">
        <v>2046</v>
      </c>
      <c r="D14212" s="6">
        <v>36</v>
      </c>
      <c r="E14212" s="6">
        <v>110</v>
      </c>
      <c r="F14212" s="6">
        <v>110</v>
      </c>
      <c r="G14212" s="1">
        <v>160</v>
      </c>
      <c r="H14212" s="6" t="s">
        <v>2046</v>
      </c>
      <c r="I14212" s="6" t="s">
        <v>2134</v>
      </c>
      <c r="K14212" s="6">
        <v>175</v>
      </c>
    </row>
    <row r="14213" spans="1:11">
      <c r="A14213" s="6">
        <v>2000271175</v>
      </c>
      <c r="B14213" t="s">
        <v>1450</v>
      </c>
      <c r="C14213" s="6" t="s">
        <v>488</v>
      </c>
      <c r="D14213" s="6">
        <v>18</v>
      </c>
      <c r="E14213" s="6">
        <v>110</v>
      </c>
      <c r="F14213" s="6">
        <v>110</v>
      </c>
      <c r="G14213" s="1">
        <v>-8</v>
      </c>
      <c r="H14213" s="6" t="s">
        <v>488</v>
      </c>
      <c r="I14213" s="6" t="s">
        <v>596</v>
      </c>
      <c r="K14213" s="6">
        <v>185</v>
      </c>
    </row>
    <row r="14214" spans="1:11">
      <c r="A14214" s="6">
        <v>2000192473</v>
      </c>
      <c r="B14214" t="s">
        <v>15621</v>
      </c>
      <c r="C14214" s="6" t="s">
        <v>1656</v>
      </c>
      <c r="D14214" s="6">
        <v>20</v>
      </c>
      <c r="E14214" s="6">
        <v>110</v>
      </c>
      <c r="F14214" s="6">
        <v>110</v>
      </c>
      <c r="G14214" s="1">
        <v>-8</v>
      </c>
      <c r="H14214" s="6" t="s">
        <v>1656</v>
      </c>
      <c r="I14214" s="6" t="s">
        <v>257</v>
      </c>
      <c r="K14214" s="6">
        <v>175</v>
      </c>
    </row>
    <row r="14215" spans="1:11">
      <c r="A14215" s="6">
        <v>19042321</v>
      </c>
      <c r="B14215" t="s">
        <v>15622</v>
      </c>
      <c r="C14215" s="6" t="s">
        <v>319</v>
      </c>
      <c r="D14215" s="6">
        <v>36</v>
      </c>
      <c r="E14215" s="6">
        <v>110</v>
      </c>
      <c r="F14215" s="6">
        <v>110</v>
      </c>
      <c r="G14215" s="1">
        <v>157</v>
      </c>
      <c r="H14215" s="6" t="s">
        <v>319</v>
      </c>
      <c r="I14215" s="6" t="s">
        <v>1340</v>
      </c>
      <c r="K14215" s="6">
        <v>187</v>
      </c>
    </row>
    <row r="14216" spans="1:11">
      <c r="A14216" s="6">
        <v>8708271</v>
      </c>
      <c r="B14216" t="s">
        <v>15623</v>
      </c>
      <c r="C14216" s="6" t="s">
        <v>2167</v>
      </c>
      <c r="D14216" s="6">
        <v>40</v>
      </c>
      <c r="E14216" s="6">
        <v>110</v>
      </c>
      <c r="F14216" s="6">
        <v>110</v>
      </c>
      <c r="G14216" s="1">
        <v>156</v>
      </c>
      <c r="H14216" s="6" t="s">
        <v>2167</v>
      </c>
      <c r="I14216" s="6" t="s">
        <v>2852</v>
      </c>
      <c r="K14216" s="6">
        <v>183</v>
      </c>
    </row>
    <row r="14217" spans="1:11">
      <c r="A14217" s="6">
        <v>8489926</v>
      </c>
      <c r="B14217" t="s">
        <v>15624</v>
      </c>
      <c r="C14217" s="6" t="s">
        <v>1709</v>
      </c>
      <c r="D14217" s="6">
        <v>36</v>
      </c>
      <c r="E14217" s="6">
        <v>110</v>
      </c>
      <c r="F14217" s="6">
        <v>110</v>
      </c>
      <c r="G14217" s="1">
        <v>152</v>
      </c>
      <c r="H14217" s="6" t="s">
        <v>1709</v>
      </c>
      <c r="I14217" s="6" t="s">
        <v>832</v>
      </c>
      <c r="K14217" s="6">
        <v>181</v>
      </c>
    </row>
    <row r="14218" spans="1:11">
      <c r="A14218" s="6">
        <v>2109284</v>
      </c>
      <c r="B14218" t="s">
        <v>15625</v>
      </c>
      <c r="C14218" s="6" t="s">
        <v>1698</v>
      </c>
      <c r="D14218" s="6">
        <v>39</v>
      </c>
      <c r="E14218" s="6">
        <v>110</v>
      </c>
      <c r="F14218" s="6">
        <v>110</v>
      </c>
      <c r="G14218" s="1">
        <v>152</v>
      </c>
      <c r="H14218" s="6" t="s">
        <v>1698</v>
      </c>
      <c r="I14218" s="6" t="s">
        <v>257</v>
      </c>
      <c r="K14218" s="6">
        <v>177</v>
      </c>
    </row>
    <row r="14219" spans="1:11">
      <c r="A14219" s="6">
        <v>2000210430</v>
      </c>
      <c r="B14219" t="s">
        <v>15626</v>
      </c>
      <c r="C14219" s="6" t="s">
        <v>319</v>
      </c>
      <c r="D14219" s="6">
        <v>20</v>
      </c>
      <c r="E14219" s="6">
        <v>110</v>
      </c>
      <c r="F14219" s="6">
        <v>110</v>
      </c>
      <c r="G14219" s="1">
        <v>-75</v>
      </c>
      <c r="H14219" s="6" t="s">
        <v>319</v>
      </c>
      <c r="I14219" s="6" t="s">
        <v>1878</v>
      </c>
      <c r="K14219" s="6">
        <v>180</v>
      </c>
    </row>
    <row r="14220" spans="1:11">
      <c r="A14220" s="6">
        <v>2000111055</v>
      </c>
      <c r="B14220" t="s">
        <v>1358</v>
      </c>
      <c r="C14220" s="6" t="s">
        <v>488</v>
      </c>
      <c r="D14220" s="6">
        <v>20</v>
      </c>
      <c r="E14220" s="6">
        <v>110</v>
      </c>
      <c r="F14220" s="6">
        <v>110</v>
      </c>
      <c r="G14220" s="1">
        <v>-75</v>
      </c>
      <c r="H14220" s="6" t="s">
        <v>488</v>
      </c>
      <c r="I14220" s="6" t="s">
        <v>306</v>
      </c>
      <c r="K14220" s="6">
        <v>177</v>
      </c>
    </row>
    <row r="14221" spans="1:11">
      <c r="A14221" s="6">
        <v>2000279637</v>
      </c>
      <c r="B14221" t="s">
        <v>15627</v>
      </c>
      <c r="C14221" s="6" t="s">
        <v>319</v>
      </c>
      <c r="D14221" s="6">
        <v>20</v>
      </c>
      <c r="E14221" s="6">
        <v>110</v>
      </c>
      <c r="F14221" s="6">
        <v>110</v>
      </c>
      <c r="G14221" s="1">
        <v>-75</v>
      </c>
      <c r="H14221" s="6" t="s">
        <v>319</v>
      </c>
      <c r="I14221" s="6" t="s">
        <v>1757</v>
      </c>
      <c r="K14221" s="6">
        <v>185</v>
      </c>
    </row>
    <row r="14222" spans="1:11">
      <c r="A14222" s="6">
        <v>2000133129</v>
      </c>
      <c r="B14222" t="s">
        <v>15628</v>
      </c>
      <c r="C14222" s="6" t="s">
        <v>1624</v>
      </c>
      <c r="D14222" s="6">
        <v>20</v>
      </c>
      <c r="E14222" s="6">
        <v>110</v>
      </c>
      <c r="F14222" s="6">
        <v>110</v>
      </c>
      <c r="G14222" s="1">
        <v>-75</v>
      </c>
      <c r="H14222" s="6" t="s">
        <v>1624</v>
      </c>
      <c r="I14222" s="6" t="s">
        <v>1277</v>
      </c>
      <c r="K14222" s="6">
        <v>190</v>
      </c>
    </row>
    <row r="14223" spans="1:11">
      <c r="A14223" s="6">
        <v>2000102803</v>
      </c>
      <c r="B14223" t="s">
        <v>1472</v>
      </c>
      <c r="C14223" s="6" t="s">
        <v>351</v>
      </c>
      <c r="D14223" s="6">
        <v>20</v>
      </c>
      <c r="E14223" s="6">
        <v>110</v>
      </c>
      <c r="F14223" s="6">
        <v>110</v>
      </c>
      <c r="G14223" s="1">
        <v>-75</v>
      </c>
      <c r="H14223" s="6" t="s">
        <v>351</v>
      </c>
      <c r="I14223" s="6" t="s">
        <v>594</v>
      </c>
      <c r="K14223" s="6">
        <v>162</v>
      </c>
    </row>
    <row r="14224" spans="1:11">
      <c r="A14224" s="6">
        <v>2000197171</v>
      </c>
      <c r="B14224" t="s">
        <v>15629</v>
      </c>
      <c r="C14224" s="6" t="s">
        <v>760</v>
      </c>
      <c r="D14224" s="6">
        <v>20</v>
      </c>
      <c r="E14224" s="6">
        <v>110</v>
      </c>
      <c r="F14224" s="6">
        <v>110</v>
      </c>
      <c r="G14224" s="1">
        <v>-75</v>
      </c>
      <c r="H14224" s="6" t="s">
        <v>760</v>
      </c>
      <c r="I14224" s="6" t="s">
        <v>1252</v>
      </c>
      <c r="K14224" s="6">
        <v>180</v>
      </c>
    </row>
    <row r="14225" spans="1:11">
      <c r="A14225" s="6">
        <v>12094914</v>
      </c>
      <c r="B14225" t="s">
        <v>15630</v>
      </c>
      <c r="C14225" s="6" t="s">
        <v>2126</v>
      </c>
      <c r="D14225" s="6">
        <v>20</v>
      </c>
      <c r="E14225" s="6">
        <v>110</v>
      </c>
      <c r="F14225" s="6">
        <v>110</v>
      </c>
      <c r="G14225" s="1">
        <v>-75</v>
      </c>
      <c r="H14225" s="6" t="s">
        <v>2126</v>
      </c>
      <c r="I14225" s="6" t="s">
        <v>15631</v>
      </c>
      <c r="K14225" s="6">
        <v>168</v>
      </c>
    </row>
    <row r="14226" spans="1:11">
      <c r="A14226" s="6">
        <v>2000339863</v>
      </c>
      <c r="B14226" t="s">
        <v>441</v>
      </c>
      <c r="C14226" s="6" t="s">
        <v>319</v>
      </c>
      <c r="D14226" s="6">
        <v>19</v>
      </c>
      <c r="E14226" s="6">
        <v>110</v>
      </c>
      <c r="F14226" s="6">
        <v>110</v>
      </c>
      <c r="G14226" s="1">
        <v>-75</v>
      </c>
      <c r="H14226" s="6" t="s">
        <v>319</v>
      </c>
      <c r="I14226" s="6" t="s">
        <v>442</v>
      </c>
      <c r="K14226" s="6">
        <v>182</v>
      </c>
    </row>
    <row r="14227" spans="1:11">
      <c r="A14227" s="6">
        <v>2000253243</v>
      </c>
      <c r="B14227" t="s">
        <v>15632</v>
      </c>
      <c r="C14227" s="6" t="s">
        <v>488</v>
      </c>
      <c r="D14227" s="6">
        <v>20</v>
      </c>
      <c r="E14227" s="6">
        <v>110</v>
      </c>
      <c r="F14227" s="6">
        <v>110</v>
      </c>
      <c r="G14227" s="1">
        <v>-75</v>
      </c>
      <c r="H14227" s="6" t="s">
        <v>488</v>
      </c>
      <c r="I14227" s="6" t="s">
        <v>442</v>
      </c>
      <c r="K14227" s="6">
        <v>172</v>
      </c>
    </row>
    <row r="14228" spans="1:11">
      <c r="A14228" s="6">
        <v>2000183044</v>
      </c>
      <c r="B14228" t="s">
        <v>237</v>
      </c>
      <c r="C14228" s="6" t="s">
        <v>238</v>
      </c>
      <c r="D14228" s="6">
        <v>19</v>
      </c>
      <c r="E14228" s="6">
        <v>110</v>
      </c>
      <c r="F14228" s="6">
        <v>110</v>
      </c>
      <c r="G14228" s="1">
        <v>-75</v>
      </c>
      <c r="H14228" s="6" t="s">
        <v>238</v>
      </c>
      <c r="I14228" s="6" t="s">
        <v>236</v>
      </c>
      <c r="K14228" s="6">
        <v>188</v>
      </c>
    </row>
    <row r="14229" spans="1:11">
      <c r="A14229" s="6">
        <v>67011250</v>
      </c>
      <c r="B14229" t="s">
        <v>15633</v>
      </c>
      <c r="C14229" s="6" t="s">
        <v>1213</v>
      </c>
      <c r="D14229" s="6">
        <v>34</v>
      </c>
      <c r="E14229" s="6">
        <v>110</v>
      </c>
      <c r="F14229" s="6">
        <v>110</v>
      </c>
      <c r="G14229" s="1">
        <v>150</v>
      </c>
      <c r="H14229" s="6" t="s">
        <v>1213</v>
      </c>
      <c r="I14229" s="6" t="s">
        <v>15634</v>
      </c>
      <c r="K14229" s="6">
        <v>179</v>
      </c>
    </row>
    <row r="14230" spans="1:11">
      <c r="A14230" s="6">
        <v>2000104655</v>
      </c>
      <c r="B14230" t="s">
        <v>15635</v>
      </c>
      <c r="C14230" s="6" t="s">
        <v>1624</v>
      </c>
      <c r="D14230" s="6">
        <v>20</v>
      </c>
      <c r="E14230" s="6">
        <v>110</v>
      </c>
      <c r="F14230" s="6">
        <v>110</v>
      </c>
      <c r="G14230" s="1">
        <v>-75</v>
      </c>
      <c r="H14230" s="6" t="s">
        <v>1624</v>
      </c>
      <c r="I14230" s="6" t="s">
        <v>236</v>
      </c>
      <c r="K14230" s="6">
        <v>194</v>
      </c>
    </row>
    <row r="14231" spans="1:11">
      <c r="A14231" s="6">
        <v>2000065919</v>
      </c>
      <c r="B14231" t="s">
        <v>15636</v>
      </c>
      <c r="C14231" s="6" t="s">
        <v>377</v>
      </c>
      <c r="D14231" s="6">
        <v>21</v>
      </c>
      <c r="E14231" s="6">
        <v>110</v>
      </c>
      <c r="F14231" s="6">
        <v>110</v>
      </c>
      <c r="G14231" s="1">
        <v>-75</v>
      </c>
      <c r="H14231" s="6" t="s">
        <v>377</v>
      </c>
      <c r="I14231" s="6" t="s">
        <v>832</v>
      </c>
      <c r="K14231" s="6">
        <v>185</v>
      </c>
    </row>
    <row r="14232" spans="1:11">
      <c r="A14232" s="6">
        <v>2000135490</v>
      </c>
      <c r="B14232" t="s">
        <v>15637</v>
      </c>
      <c r="C14232" s="6" t="s">
        <v>289</v>
      </c>
      <c r="D14232" s="6">
        <v>20</v>
      </c>
      <c r="E14232" s="6">
        <v>110</v>
      </c>
      <c r="F14232" s="6">
        <v>110</v>
      </c>
      <c r="G14232" s="1">
        <v>-75</v>
      </c>
      <c r="H14232" s="6" t="s">
        <v>289</v>
      </c>
      <c r="I14232" s="6" t="s">
        <v>657</v>
      </c>
      <c r="K14232" s="6">
        <v>182</v>
      </c>
    </row>
    <row r="14233" spans="1:11">
      <c r="A14233" s="6">
        <v>2000161478</v>
      </c>
      <c r="B14233" t="s">
        <v>15638</v>
      </c>
      <c r="C14233" s="6" t="s">
        <v>488</v>
      </c>
      <c r="D14233" s="6">
        <v>20</v>
      </c>
      <c r="E14233" s="6">
        <v>110</v>
      </c>
      <c r="F14233" s="6">
        <v>110</v>
      </c>
      <c r="G14233" s="1">
        <v>-75</v>
      </c>
      <c r="H14233" s="6" t="s">
        <v>488</v>
      </c>
      <c r="I14233" s="6" t="s">
        <v>15639</v>
      </c>
      <c r="K14233" s="6">
        <v>182</v>
      </c>
    </row>
    <row r="14234" spans="1:11">
      <c r="A14234" s="6">
        <v>85051536</v>
      </c>
      <c r="B14234" t="s">
        <v>15640</v>
      </c>
      <c r="C14234" s="6" t="s">
        <v>640</v>
      </c>
      <c r="D14234" s="6">
        <v>34</v>
      </c>
      <c r="E14234" s="6">
        <v>110</v>
      </c>
      <c r="F14234" s="6">
        <v>110</v>
      </c>
      <c r="G14234" s="1">
        <v>150</v>
      </c>
      <c r="H14234" s="6" t="s">
        <v>640</v>
      </c>
      <c r="I14234" s="6" t="s">
        <v>1734</v>
      </c>
      <c r="K14234" s="6">
        <v>184</v>
      </c>
    </row>
    <row r="14235" spans="1:11">
      <c r="A14235" s="6">
        <v>2000121585</v>
      </c>
      <c r="B14235" t="s">
        <v>15641</v>
      </c>
      <c r="C14235" s="6" t="s">
        <v>218</v>
      </c>
      <c r="D14235" s="6">
        <v>20</v>
      </c>
      <c r="E14235" s="6">
        <v>110</v>
      </c>
      <c r="F14235" s="6">
        <v>110</v>
      </c>
      <c r="G14235" s="1">
        <v>-75</v>
      </c>
      <c r="H14235" s="6" t="s">
        <v>218</v>
      </c>
      <c r="I14235" s="6" t="s">
        <v>4744</v>
      </c>
      <c r="K14235" s="6">
        <v>188</v>
      </c>
    </row>
    <row r="14236" spans="1:11">
      <c r="A14236" s="6">
        <v>2000109565</v>
      </c>
      <c r="B14236" t="s">
        <v>15642</v>
      </c>
      <c r="C14236" s="6" t="s">
        <v>640</v>
      </c>
      <c r="D14236" s="6">
        <v>20</v>
      </c>
      <c r="E14236" s="6">
        <v>110</v>
      </c>
      <c r="F14236" s="6">
        <v>110</v>
      </c>
      <c r="G14236" s="1">
        <v>-75</v>
      </c>
      <c r="H14236" s="6" t="s">
        <v>640</v>
      </c>
      <c r="I14236" s="6" t="s">
        <v>4871</v>
      </c>
      <c r="K14236" s="6">
        <v>180</v>
      </c>
    </row>
    <row r="14237" spans="1:11">
      <c r="A14237" s="6">
        <v>16337134</v>
      </c>
      <c r="B14237" t="s">
        <v>15643</v>
      </c>
      <c r="C14237" s="6" t="s">
        <v>1879</v>
      </c>
      <c r="D14237" s="6">
        <v>20</v>
      </c>
      <c r="E14237" s="6">
        <v>110</v>
      </c>
      <c r="F14237" s="6">
        <v>110</v>
      </c>
      <c r="G14237" s="1">
        <v>-75</v>
      </c>
      <c r="H14237" s="6" t="s">
        <v>1879</v>
      </c>
      <c r="I14237" s="6" t="s">
        <v>5692</v>
      </c>
      <c r="K14237" s="6">
        <v>170</v>
      </c>
    </row>
    <row r="14238" spans="1:11">
      <c r="A14238" s="6">
        <v>2000164574</v>
      </c>
      <c r="B14238" t="s">
        <v>15644</v>
      </c>
      <c r="C14238" s="6" t="s">
        <v>319</v>
      </c>
      <c r="D14238" s="6">
        <v>20</v>
      </c>
      <c r="E14238" s="6">
        <v>110</v>
      </c>
      <c r="F14238" s="6">
        <v>110</v>
      </c>
      <c r="G14238" s="1">
        <v>-75</v>
      </c>
      <c r="H14238" s="6" t="s">
        <v>319</v>
      </c>
      <c r="I14238" s="6" t="s">
        <v>348</v>
      </c>
      <c r="K14238" s="6">
        <v>180</v>
      </c>
    </row>
    <row r="14239" spans="1:11">
      <c r="A14239" s="6">
        <v>2000333625</v>
      </c>
      <c r="B14239" t="s">
        <v>15645</v>
      </c>
      <c r="C14239" s="6" t="s">
        <v>760</v>
      </c>
      <c r="D14239" s="6">
        <v>19</v>
      </c>
      <c r="E14239" s="6">
        <v>110</v>
      </c>
      <c r="F14239" s="6">
        <v>110</v>
      </c>
      <c r="G14239" s="1">
        <v>-75</v>
      </c>
      <c r="H14239" s="6" t="s">
        <v>760</v>
      </c>
      <c r="I14239" s="6" t="s">
        <v>352</v>
      </c>
      <c r="K14239" s="6">
        <v>173</v>
      </c>
    </row>
    <row r="14240" spans="1:11">
      <c r="A14240" s="6">
        <v>2000277570</v>
      </c>
      <c r="B14240" t="s">
        <v>15646</v>
      </c>
      <c r="C14240" s="6" t="s">
        <v>1698</v>
      </c>
      <c r="D14240" s="6">
        <v>20</v>
      </c>
      <c r="E14240" s="6">
        <v>110</v>
      </c>
      <c r="F14240" s="6">
        <v>110</v>
      </c>
      <c r="G14240" s="1">
        <v>-75</v>
      </c>
      <c r="H14240" s="6" t="s">
        <v>1698</v>
      </c>
      <c r="I14240" s="6" t="s">
        <v>257</v>
      </c>
      <c r="K14240" s="6">
        <v>183</v>
      </c>
    </row>
    <row r="14241" spans="1:11">
      <c r="A14241" s="6">
        <v>2000191892</v>
      </c>
      <c r="B14241" t="s">
        <v>15647</v>
      </c>
      <c r="C14241" s="6" t="s">
        <v>377</v>
      </c>
      <c r="D14241" s="6">
        <v>19</v>
      </c>
      <c r="E14241" s="6">
        <v>110</v>
      </c>
      <c r="F14241" s="6">
        <v>110</v>
      </c>
      <c r="G14241" s="1">
        <v>-75</v>
      </c>
      <c r="H14241" s="6" t="s">
        <v>377</v>
      </c>
      <c r="I14241" s="6" t="s">
        <v>259</v>
      </c>
      <c r="K14241" s="6">
        <v>187</v>
      </c>
    </row>
    <row r="14242" spans="1:11">
      <c r="A14242" s="6">
        <v>2000257650</v>
      </c>
      <c r="B14242" t="s">
        <v>15648</v>
      </c>
      <c r="C14242" s="6" t="s">
        <v>314</v>
      </c>
      <c r="D14242" s="6">
        <v>19</v>
      </c>
      <c r="E14242" s="6">
        <v>110</v>
      </c>
      <c r="F14242" s="6">
        <v>110</v>
      </c>
      <c r="G14242" s="1">
        <v>-75</v>
      </c>
      <c r="H14242" s="6" t="s">
        <v>314</v>
      </c>
      <c r="I14242" s="6" t="s">
        <v>15649</v>
      </c>
      <c r="K14242" s="6">
        <v>179</v>
      </c>
    </row>
    <row r="14243" spans="1:11">
      <c r="A14243" s="6">
        <v>2000253187</v>
      </c>
      <c r="B14243" t="s">
        <v>15650</v>
      </c>
      <c r="C14243" s="6" t="s">
        <v>589</v>
      </c>
      <c r="D14243" s="6">
        <v>20</v>
      </c>
      <c r="E14243" s="6">
        <v>110</v>
      </c>
      <c r="F14243" s="6">
        <v>110</v>
      </c>
      <c r="G14243" s="1">
        <v>-75</v>
      </c>
      <c r="H14243" s="6" t="s">
        <v>589</v>
      </c>
      <c r="I14243" s="6" t="s">
        <v>1661</v>
      </c>
      <c r="K14243" s="6">
        <v>190</v>
      </c>
    </row>
    <row r="14244" spans="1:11">
      <c r="A14244" s="6">
        <v>2000103118</v>
      </c>
      <c r="B14244" t="s">
        <v>15651</v>
      </c>
      <c r="C14244" s="6" t="s">
        <v>966</v>
      </c>
      <c r="D14244" s="6">
        <v>20</v>
      </c>
      <c r="E14244" s="6">
        <v>110</v>
      </c>
      <c r="F14244" s="6">
        <v>110</v>
      </c>
      <c r="G14244" s="1">
        <v>-75</v>
      </c>
      <c r="H14244" s="6" t="s">
        <v>966</v>
      </c>
      <c r="I14244" s="6" t="s">
        <v>503</v>
      </c>
      <c r="K14244" s="6">
        <v>187</v>
      </c>
    </row>
    <row r="14245" spans="1:11">
      <c r="A14245" s="6">
        <v>2000139817</v>
      </c>
      <c r="B14245" t="s">
        <v>15652</v>
      </c>
      <c r="C14245" s="6" t="s">
        <v>218</v>
      </c>
      <c r="D14245" s="6">
        <v>19</v>
      </c>
      <c r="E14245" s="6">
        <v>110</v>
      </c>
      <c r="F14245" s="6">
        <v>110</v>
      </c>
      <c r="G14245" s="1">
        <v>-75</v>
      </c>
      <c r="H14245" s="6" t="s">
        <v>218</v>
      </c>
      <c r="I14245" s="6" t="s">
        <v>471</v>
      </c>
      <c r="K14245" s="6">
        <v>182</v>
      </c>
    </row>
    <row r="14246" spans="1:11">
      <c r="A14246" s="6">
        <v>29235125</v>
      </c>
      <c r="B14246" t="s">
        <v>15653</v>
      </c>
      <c r="C14246" s="6" t="s">
        <v>1624</v>
      </c>
      <c r="D14246" s="6">
        <v>22</v>
      </c>
      <c r="E14246" s="6">
        <v>110</v>
      </c>
      <c r="F14246" s="6">
        <v>110</v>
      </c>
      <c r="G14246" s="1">
        <v>-75</v>
      </c>
      <c r="H14246" s="6" t="s">
        <v>1624</v>
      </c>
      <c r="I14246" s="6" t="s">
        <v>259</v>
      </c>
      <c r="K14246" s="6">
        <v>182</v>
      </c>
    </row>
    <row r="14247" spans="1:11">
      <c r="A14247" s="6">
        <v>2000196560</v>
      </c>
      <c r="B14247" t="s">
        <v>15654</v>
      </c>
      <c r="C14247" s="6" t="s">
        <v>319</v>
      </c>
      <c r="D14247" s="6">
        <v>20</v>
      </c>
      <c r="E14247" s="6">
        <v>110</v>
      </c>
      <c r="F14247" s="6">
        <v>110</v>
      </c>
      <c r="G14247" s="1">
        <v>-75</v>
      </c>
      <c r="H14247" s="6" t="s">
        <v>319</v>
      </c>
      <c r="I14247" s="6" t="s">
        <v>309</v>
      </c>
      <c r="K14247" s="6">
        <v>186</v>
      </c>
    </row>
    <row r="14248" spans="1:11">
      <c r="A14248" s="6">
        <v>2000225776</v>
      </c>
      <c r="B14248" t="s">
        <v>15655</v>
      </c>
      <c r="C14248" s="6" t="s">
        <v>488</v>
      </c>
      <c r="D14248" s="6">
        <v>20</v>
      </c>
      <c r="E14248" s="6">
        <v>110</v>
      </c>
      <c r="F14248" s="6">
        <v>110</v>
      </c>
      <c r="G14248" s="1">
        <v>-75</v>
      </c>
      <c r="H14248" s="6" t="s">
        <v>488</v>
      </c>
      <c r="I14248" s="6" t="s">
        <v>2539</v>
      </c>
      <c r="K14248" s="6">
        <v>167</v>
      </c>
    </row>
    <row r="14249" spans="1:11">
      <c r="A14249" s="6">
        <v>12007662</v>
      </c>
      <c r="B14249" t="s">
        <v>15656</v>
      </c>
      <c r="C14249" s="6" t="s">
        <v>377</v>
      </c>
      <c r="D14249" s="6">
        <v>35</v>
      </c>
      <c r="E14249" s="6">
        <v>110</v>
      </c>
      <c r="F14249" s="6">
        <v>110</v>
      </c>
      <c r="G14249" s="1">
        <v>150</v>
      </c>
      <c r="H14249" s="6" t="s">
        <v>377</v>
      </c>
      <c r="I14249" s="6" t="s">
        <v>1657</v>
      </c>
      <c r="K14249" s="6">
        <v>184</v>
      </c>
    </row>
    <row r="14250" spans="1:11">
      <c r="A14250" s="6">
        <v>2000256503</v>
      </c>
      <c r="B14250" t="s">
        <v>15657</v>
      </c>
      <c r="C14250" s="6" t="s">
        <v>488</v>
      </c>
      <c r="D14250" s="6">
        <v>20</v>
      </c>
      <c r="E14250" s="6">
        <v>110</v>
      </c>
      <c r="F14250" s="6">
        <v>110</v>
      </c>
      <c r="G14250" s="1">
        <v>-75</v>
      </c>
      <c r="H14250" s="6" t="s">
        <v>488</v>
      </c>
      <c r="I14250" s="6" t="s">
        <v>1708</v>
      </c>
      <c r="K14250" s="6">
        <v>178</v>
      </c>
    </row>
    <row r="14251" spans="1:11">
      <c r="A14251" s="6">
        <v>8828106</v>
      </c>
      <c r="B14251" t="s">
        <v>15658</v>
      </c>
      <c r="C14251" s="6" t="s">
        <v>2115</v>
      </c>
      <c r="D14251" s="6">
        <v>42</v>
      </c>
      <c r="E14251" s="6">
        <v>110</v>
      </c>
      <c r="F14251" s="6">
        <v>110</v>
      </c>
      <c r="G14251" s="1">
        <v>150</v>
      </c>
      <c r="H14251" s="6" t="s">
        <v>2115</v>
      </c>
      <c r="I14251" s="6" t="s">
        <v>15659</v>
      </c>
      <c r="K14251" s="6">
        <v>193</v>
      </c>
    </row>
    <row r="14252" spans="1:11">
      <c r="A14252" s="6">
        <v>53189551</v>
      </c>
      <c r="B14252" t="s">
        <v>15660</v>
      </c>
      <c r="C14252" s="6" t="s">
        <v>2112</v>
      </c>
      <c r="D14252" s="6">
        <v>21</v>
      </c>
      <c r="E14252" s="6">
        <v>110</v>
      </c>
      <c r="F14252" s="6">
        <v>110</v>
      </c>
      <c r="G14252" s="1">
        <v>-75</v>
      </c>
      <c r="H14252" s="6" t="s">
        <v>2112</v>
      </c>
      <c r="I14252" s="6" t="s">
        <v>729</v>
      </c>
      <c r="K14252" s="6">
        <v>177</v>
      </c>
    </row>
    <row r="14253" spans="1:11">
      <c r="A14253" s="6">
        <v>2000441701</v>
      </c>
      <c r="B14253" t="s">
        <v>15661</v>
      </c>
      <c r="C14253" s="6" t="s">
        <v>760</v>
      </c>
      <c r="D14253" s="6">
        <v>18</v>
      </c>
      <c r="E14253" s="6">
        <v>110</v>
      </c>
      <c r="F14253" s="6">
        <v>110</v>
      </c>
      <c r="G14253" s="1">
        <v>-75</v>
      </c>
      <c r="H14253" s="6" t="s">
        <v>760</v>
      </c>
      <c r="I14253" s="6" t="s">
        <v>442</v>
      </c>
      <c r="K14253" s="6">
        <v>172</v>
      </c>
    </row>
    <row r="14254" spans="1:11">
      <c r="A14254" s="6">
        <v>2000303558</v>
      </c>
      <c r="B14254" t="s">
        <v>15662</v>
      </c>
      <c r="C14254" s="6" t="s">
        <v>319</v>
      </c>
      <c r="D14254" s="6">
        <v>20</v>
      </c>
      <c r="E14254" s="6">
        <v>110</v>
      </c>
      <c r="F14254" s="6">
        <v>110</v>
      </c>
      <c r="G14254" s="1">
        <v>-75</v>
      </c>
      <c r="H14254" s="6" t="s">
        <v>319</v>
      </c>
      <c r="I14254" s="6" t="s">
        <v>348</v>
      </c>
      <c r="K14254" s="6">
        <v>183</v>
      </c>
    </row>
    <row r="14255" spans="1:11">
      <c r="A14255" s="6">
        <v>2000087287</v>
      </c>
      <c r="B14255" t="s">
        <v>15663</v>
      </c>
      <c r="C14255" s="6" t="s">
        <v>944</v>
      </c>
      <c r="D14255" s="6">
        <v>20</v>
      </c>
      <c r="E14255" s="6">
        <v>110</v>
      </c>
      <c r="F14255" s="6">
        <v>110</v>
      </c>
      <c r="G14255" s="1">
        <v>-75</v>
      </c>
      <c r="H14255" s="6" t="s">
        <v>944</v>
      </c>
      <c r="I14255" s="6" t="s">
        <v>236</v>
      </c>
      <c r="K14255" s="6">
        <v>175</v>
      </c>
    </row>
    <row r="14256" spans="1:11">
      <c r="A14256" s="6">
        <v>2000299758</v>
      </c>
      <c r="B14256" t="s">
        <v>15664</v>
      </c>
      <c r="C14256" s="6" t="s">
        <v>238</v>
      </c>
      <c r="D14256" s="6">
        <v>20</v>
      </c>
      <c r="E14256" s="6">
        <v>110</v>
      </c>
      <c r="F14256" s="6">
        <v>110</v>
      </c>
      <c r="G14256" s="1">
        <v>-75</v>
      </c>
      <c r="H14256" s="6" t="s">
        <v>238</v>
      </c>
      <c r="I14256" s="6" t="s">
        <v>348</v>
      </c>
      <c r="K14256" s="6">
        <v>180</v>
      </c>
    </row>
    <row r="14257" spans="1:11">
      <c r="A14257" s="6">
        <v>2000096571</v>
      </c>
      <c r="B14257" t="s">
        <v>15665</v>
      </c>
      <c r="C14257" s="6" t="s">
        <v>1672</v>
      </c>
      <c r="D14257" s="6">
        <v>19</v>
      </c>
      <c r="E14257" s="6">
        <v>110</v>
      </c>
      <c r="F14257" s="6">
        <v>110</v>
      </c>
      <c r="G14257" s="1">
        <v>-75</v>
      </c>
      <c r="H14257" s="6" t="s">
        <v>1672</v>
      </c>
      <c r="I14257" s="6" t="s">
        <v>603</v>
      </c>
      <c r="K14257" s="6">
        <v>178</v>
      </c>
    </row>
    <row r="14258" spans="1:11">
      <c r="A14258" s="6">
        <v>2000255717</v>
      </c>
      <c r="B14258" t="s">
        <v>15666</v>
      </c>
      <c r="C14258" s="6" t="s">
        <v>314</v>
      </c>
      <c r="D14258" s="6">
        <v>21</v>
      </c>
      <c r="E14258" s="6">
        <v>110</v>
      </c>
      <c r="F14258" s="6">
        <v>110</v>
      </c>
      <c r="G14258" s="1">
        <v>-75</v>
      </c>
      <c r="H14258" s="6" t="s">
        <v>314</v>
      </c>
      <c r="I14258" s="6" t="s">
        <v>603</v>
      </c>
      <c r="K14258" s="6">
        <v>170</v>
      </c>
    </row>
    <row r="14259" spans="1:11">
      <c r="A14259" s="6">
        <v>2000181733</v>
      </c>
      <c r="B14259" t="s">
        <v>15667</v>
      </c>
      <c r="C14259" s="6" t="s">
        <v>944</v>
      </c>
      <c r="D14259" s="6">
        <v>20</v>
      </c>
      <c r="E14259" s="6">
        <v>110</v>
      </c>
      <c r="F14259" s="6">
        <v>110</v>
      </c>
      <c r="G14259" s="1">
        <v>-75</v>
      </c>
      <c r="H14259" s="6" t="s">
        <v>944</v>
      </c>
      <c r="I14259" s="6" t="s">
        <v>1277</v>
      </c>
      <c r="K14259" s="6">
        <v>170</v>
      </c>
    </row>
    <row r="14260" spans="1:11">
      <c r="A14260" s="6">
        <v>35016396</v>
      </c>
      <c r="B14260" t="s">
        <v>15668</v>
      </c>
      <c r="C14260" s="6" t="s">
        <v>1624</v>
      </c>
      <c r="D14260" s="6">
        <v>36</v>
      </c>
      <c r="E14260" s="6">
        <v>110</v>
      </c>
      <c r="F14260" s="6">
        <v>110</v>
      </c>
      <c r="G14260" s="1">
        <v>148</v>
      </c>
      <c r="H14260" s="6" t="s">
        <v>1624</v>
      </c>
      <c r="I14260" s="6" t="s">
        <v>309</v>
      </c>
      <c r="K14260" s="6">
        <v>198</v>
      </c>
    </row>
    <row r="14261" spans="1:11">
      <c r="A14261" s="6">
        <v>67150861</v>
      </c>
      <c r="B14261" t="s">
        <v>15669</v>
      </c>
      <c r="C14261" s="6" t="s">
        <v>760</v>
      </c>
      <c r="D14261" s="6">
        <v>32</v>
      </c>
      <c r="E14261" s="6">
        <v>110</v>
      </c>
      <c r="F14261" s="6">
        <v>110</v>
      </c>
      <c r="G14261" s="1">
        <v>147</v>
      </c>
      <c r="H14261" s="6" t="s">
        <v>760</v>
      </c>
      <c r="I14261" s="6" t="s">
        <v>348</v>
      </c>
      <c r="K14261" s="6">
        <v>172</v>
      </c>
    </row>
    <row r="14262" spans="1:11">
      <c r="A14262" s="6">
        <v>2000147987</v>
      </c>
      <c r="B14262" t="s">
        <v>15670</v>
      </c>
      <c r="C14262" s="6" t="s">
        <v>377</v>
      </c>
      <c r="D14262" s="6">
        <v>21</v>
      </c>
      <c r="E14262" s="6">
        <v>110</v>
      </c>
      <c r="F14262" s="6">
        <v>110</v>
      </c>
      <c r="G14262" s="1">
        <v>146</v>
      </c>
      <c r="H14262" s="6" t="s">
        <v>377</v>
      </c>
      <c r="I14262" s="6" t="s">
        <v>477</v>
      </c>
      <c r="K14262" s="6">
        <v>197</v>
      </c>
    </row>
    <row r="14263" spans="1:11">
      <c r="A14263" s="6">
        <v>70117167</v>
      </c>
      <c r="B14263" t="s">
        <v>15671</v>
      </c>
      <c r="C14263" s="6" t="s">
        <v>1624</v>
      </c>
      <c r="D14263" s="6">
        <v>22</v>
      </c>
      <c r="E14263" s="6">
        <v>110</v>
      </c>
      <c r="F14263" s="6">
        <v>110</v>
      </c>
      <c r="G14263" s="1">
        <v>146</v>
      </c>
      <c r="H14263" s="6" t="s">
        <v>1624</v>
      </c>
      <c r="I14263" s="6" t="s">
        <v>832</v>
      </c>
      <c r="K14263" s="6">
        <v>192</v>
      </c>
    </row>
    <row r="14264" spans="1:11">
      <c r="A14264" s="6">
        <v>2000024722</v>
      </c>
      <c r="B14264" t="s">
        <v>15672</v>
      </c>
      <c r="C14264" s="6" t="s">
        <v>377</v>
      </c>
      <c r="D14264" s="6">
        <v>21</v>
      </c>
      <c r="E14264" s="6">
        <v>110</v>
      </c>
      <c r="F14264" s="6">
        <v>110</v>
      </c>
      <c r="G14264" s="1">
        <v>146</v>
      </c>
      <c r="H14264" s="6" t="s">
        <v>377</v>
      </c>
      <c r="I14264" s="6" t="s">
        <v>236</v>
      </c>
      <c r="K14264" s="6">
        <v>193</v>
      </c>
    </row>
    <row r="14265" spans="1:11">
      <c r="A14265" s="6">
        <v>14238024</v>
      </c>
      <c r="B14265" t="s">
        <v>15673</v>
      </c>
      <c r="C14265" s="6" t="s">
        <v>377</v>
      </c>
      <c r="D14265" s="6">
        <v>21</v>
      </c>
      <c r="E14265" s="6">
        <v>110</v>
      </c>
      <c r="F14265" s="6">
        <v>110</v>
      </c>
      <c r="G14265" s="1">
        <v>146</v>
      </c>
      <c r="H14265" s="6" t="s">
        <v>377</v>
      </c>
      <c r="I14265" s="6" t="s">
        <v>603</v>
      </c>
      <c r="K14265" s="6">
        <v>184</v>
      </c>
    </row>
    <row r="14266" spans="1:11">
      <c r="A14266" s="6">
        <v>2000059946</v>
      </c>
      <c r="B14266" t="s">
        <v>15674</v>
      </c>
      <c r="C14266" s="6" t="s">
        <v>218</v>
      </c>
      <c r="D14266" s="6">
        <v>22</v>
      </c>
      <c r="E14266" s="6">
        <v>110</v>
      </c>
      <c r="F14266" s="6">
        <v>110</v>
      </c>
      <c r="G14266" s="1">
        <v>146</v>
      </c>
      <c r="H14266" s="6" t="s">
        <v>218</v>
      </c>
      <c r="I14266" s="6" t="s">
        <v>2937</v>
      </c>
      <c r="K14266" s="6">
        <v>188</v>
      </c>
    </row>
    <row r="14267" spans="1:11">
      <c r="A14267" s="6">
        <v>2000148193</v>
      </c>
      <c r="B14267" t="s">
        <v>15675</v>
      </c>
      <c r="C14267" s="6" t="s">
        <v>1624</v>
      </c>
      <c r="D14267" s="6">
        <v>21</v>
      </c>
      <c r="E14267" s="6">
        <v>110</v>
      </c>
      <c r="F14267" s="6">
        <v>110</v>
      </c>
      <c r="G14267" s="1">
        <v>146</v>
      </c>
      <c r="H14267" s="6" t="s">
        <v>1624</v>
      </c>
      <c r="I14267" s="6" t="s">
        <v>309</v>
      </c>
      <c r="K14267" s="6">
        <v>205</v>
      </c>
    </row>
    <row r="14268" spans="1:11">
      <c r="A14268" s="6">
        <v>2000065951</v>
      </c>
      <c r="B14268" t="s">
        <v>15676</v>
      </c>
      <c r="C14268" s="6" t="s">
        <v>377</v>
      </c>
      <c r="D14268" s="6">
        <v>21</v>
      </c>
      <c r="E14268" s="6">
        <v>110</v>
      </c>
      <c r="F14268" s="6">
        <v>110</v>
      </c>
      <c r="G14268" s="1">
        <v>146</v>
      </c>
      <c r="H14268" s="6" t="s">
        <v>377</v>
      </c>
      <c r="I14268" s="6" t="s">
        <v>309</v>
      </c>
      <c r="K14268" s="6">
        <v>190</v>
      </c>
    </row>
    <row r="14269" spans="1:11">
      <c r="A14269" s="6">
        <v>65025016</v>
      </c>
      <c r="B14269" t="s">
        <v>15677</v>
      </c>
      <c r="C14269" s="6" t="s">
        <v>734</v>
      </c>
      <c r="D14269" s="6">
        <v>31</v>
      </c>
      <c r="E14269" s="6">
        <v>110</v>
      </c>
      <c r="F14269" s="6">
        <v>110</v>
      </c>
      <c r="G14269" s="1">
        <v>145</v>
      </c>
      <c r="H14269" s="6" t="s">
        <v>734</v>
      </c>
      <c r="I14269" s="6" t="s">
        <v>2539</v>
      </c>
      <c r="K14269" s="6">
        <v>179</v>
      </c>
    </row>
    <row r="14270" spans="1:11">
      <c r="A14270" s="6">
        <v>2000031756</v>
      </c>
      <c r="B14270" t="s">
        <v>15678</v>
      </c>
      <c r="C14270" s="6" t="s">
        <v>760</v>
      </c>
      <c r="D14270" s="6">
        <v>22</v>
      </c>
      <c r="E14270" s="6">
        <v>110</v>
      </c>
      <c r="F14270" s="6">
        <v>110</v>
      </c>
      <c r="G14270" s="1">
        <v>145</v>
      </c>
      <c r="H14270" s="6" t="s">
        <v>760</v>
      </c>
      <c r="I14270" s="6" t="s">
        <v>348</v>
      </c>
      <c r="K14270" s="6">
        <v>177</v>
      </c>
    </row>
    <row r="14271" spans="1:11">
      <c r="A14271" s="6">
        <v>28018401</v>
      </c>
      <c r="B14271" t="s">
        <v>15679</v>
      </c>
      <c r="C14271" s="6" t="s">
        <v>2112</v>
      </c>
      <c r="D14271" s="6">
        <v>34</v>
      </c>
      <c r="E14271" s="6">
        <v>110</v>
      </c>
      <c r="F14271" s="6">
        <v>110</v>
      </c>
      <c r="G14271" s="1">
        <v>145</v>
      </c>
      <c r="H14271" s="6" t="s">
        <v>2112</v>
      </c>
      <c r="I14271" s="6" t="s">
        <v>236</v>
      </c>
      <c r="K14271" s="6">
        <v>180</v>
      </c>
    </row>
    <row r="14272" spans="1:11">
      <c r="A14272" s="6">
        <v>51063399</v>
      </c>
      <c r="B14272" t="s">
        <v>15680</v>
      </c>
      <c r="C14272" s="6" t="s">
        <v>2123</v>
      </c>
      <c r="D14272" s="6">
        <v>25</v>
      </c>
      <c r="E14272" s="6">
        <v>110</v>
      </c>
      <c r="F14272" s="6">
        <v>110</v>
      </c>
      <c r="G14272" s="1">
        <v>145</v>
      </c>
      <c r="H14272" s="6" t="s">
        <v>2123</v>
      </c>
      <c r="I14272" s="6" t="s">
        <v>1303</v>
      </c>
      <c r="K14272" s="6">
        <v>179</v>
      </c>
    </row>
    <row r="14273" spans="1:11">
      <c r="A14273" s="6">
        <v>2000227523</v>
      </c>
      <c r="B14273" t="s">
        <v>15681</v>
      </c>
      <c r="C14273" s="6" t="s">
        <v>319</v>
      </c>
      <c r="D14273" s="6">
        <v>21</v>
      </c>
      <c r="E14273" s="6">
        <v>110</v>
      </c>
      <c r="F14273" s="6">
        <v>110</v>
      </c>
      <c r="G14273" s="1">
        <v>145</v>
      </c>
      <c r="H14273" s="6" t="s">
        <v>319</v>
      </c>
      <c r="I14273" s="6" t="s">
        <v>1882</v>
      </c>
      <c r="K14273" s="6">
        <v>180</v>
      </c>
    </row>
    <row r="14274" spans="1:11">
      <c r="A14274" s="6">
        <v>34000070</v>
      </c>
      <c r="B14274" t="s">
        <v>15682</v>
      </c>
      <c r="C14274" s="6" t="s">
        <v>377</v>
      </c>
      <c r="D14274" s="6">
        <v>35</v>
      </c>
      <c r="E14274" s="6">
        <v>110</v>
      </c>
      <c r="F14274" s="6">
        <v>110</v>
      </c>
      <c r="G14274" s="1">
        <v>145</v>
      </c>
      <c r="H14274" s="6" t="s">
        <v>377</v>
      </c>
      <c r="I14274" s="6" t="s">
        <v>1313</v>
      </c>
      <c r="K14274" s="6">
        <v>187</v>
      </c>
    </row>
    <row r="14275" spans="1:11">
      <c r="A14275" s="6">
        <v>2000011418</v>
      </c>
      <c r="B14275" t="s">
        <v>15683</v>
      </c>
      <c r="C14275" s="6" t="s">
        <v>1624</v>
      </c>
      <c r="D14275" s="6">
        <v>21</v>
      </c>
      <c r="E14275" s="6">
        <v>110</v>
      </c>
      <c r="F14275" s="6">
        <v>110</v>
      </c>
      <c r="G14275" s="1">
        <v>145</v>
      </c>
      <c r="H14275" s="6" t="s">
        <v>1624</v>
      </c>
      <c r="I14275" s="6" t="s">
        <v>344</v>
      </c>
      <c r="K14275" s="6">
        <v>188</v>
      </c>
    </row>
    <row r="14276" spans="1:11">
      <c r="A14276" s="6">
        <v>19046032</v>
      </c>
      <c r="B14276" t="s">
        <v>15684</v>
      </c>
      <c r="C14276" s="6" t="s">
        <v>377</v>
      </c>
      <c r="D14276" s="6">
        <v>33</v>
      </c>
      <c r="E14276" s="6">
        <v>110</v>
      </c>
      <c r="F14276" s="6">
        <v>110</v>
      </c>
      <c r="G14276" s="1">
        <v>145</v>
      </c>
      <c r="H14276" s="6" t="s">
        <v>377</v>
      </c>
      <c r="I14276" s="6" t="s">
        <v>257</v>
      </c>
      <c r="K14276" s="6">
        <v>184</v>
      </c>
    </row>
    <row r="14277" spans="1:11">
      <c r="A14277" s="6">
        <v>91100531</v>
      </c>
      <c r="B14277" t="s">
        <v>15685</v>
      </c>
      <c r="C14277" s="6" t="s">
        <v>1709</v>
      </c>
      <c r="D14277" s="6">
        <v>31</v>
      </c>
      <c r="E14277" s="6">
        <v>110</v>
      </c>
      <c r="F14277" s="6">
        <v>110</v>
      </c>
      <c r="G14277" s="1">
        <v>145</v>
      </c>
      <c r="H14277" s="6" t="s">
        <v>1709</v>
      </c>
      <c r="I14277" s="6" t="s">
        <v>309</v>
      </c>
      <c r="K14277" s="6">
        <v>177</v>
      </c>
    </row>
    <row r="14278" spans="1:11">
      <c r="A14278" s="6">
        <v>65028567</v>
      </c>
      <c r="B14278" t="s">
        <v>15686</v>
      </c>
      <c r="C14278" s="6" t="s">
        <v>829</v>
      </c>
      <c r="D14278" s="6">
        <v>28</v>
      </c>
      <c r="E14278" s="6">
        <v>110</v>
      </c>
      <c r="F14278" s="6">
        <v>110</v>
      </c>
      <c r="G14278" s="1">
        <v>145</v>
      </c>
      <c r="H14278" s="6" t="s">
        <v>829</v>
      </c>
      <c r="I14278" s="6" t="s">
        <v>2539</v>
      </c>
      <c r="K14278" s="6">
        <v>178</v>
      </c>
    </row>
    <row r="14279" spans="1:11">
      <c r="A14279" s="6">
        <v>51072965</v>
      </c>
      <c r="B14279" t="s">
        <v>15687</v>
      </c>
      <c r="C14279" s="6" t="s">
        <v>319</v>
      </c>
      <c r="D14279" s="6">
        <v>24</v>
      </c>
      <c r="E14279" s="6">
        <v>110</v>
      </c>
      <c r="F14279" s="6">
        <v>110</v>
      </c>
      <c r="G14279" s="1">
        <v>145</v>
      </c>
      <c r="H14279" s="6" t="s">
        <v>319</v>
      </c>
      <c r="I14279" s="6" t="s">
        <v>1303</v>
      </c>
      <c r="K14279" s="6">
        <v>179</v>
      </c>
    </row>
    <row r="14280" spans="1:11">
      <c r="A14280" s="6">
        <v>34011589</v>
      </c>
      <c r="B14280" t="s">
        <v>15688</v>
      </c>
      <c r="C14280" s="6" t="s">
        <v>2160</v>
      </c>
      <c r="D14280" s="6">
        <v>34</v>
      </c>
      <c r="E14280" s="6">
        <v>110</v>
      </c>
      <c r="F14280" s="6">
        <v>110</v>
      </c>
      <c r="G14280" s="1">
        <v>145</v>
      </c>
      <c r="H14280" s="6" t="s">
        <v>2160</v>
      </c>
      <c r="I14280" s="6" t="s">
        <v>2516</v>
      </c>
      <c r="K14280" s="6">
        <v>176</v>
      </c>
    </row>
    <row r="14281" spans="1:11">
      <c r="A14281" s="6">
        <v>2000250387</v>
      </c>
      <c r="B14281" t="s">
        <v>15689</v>
      </c>
      <c r="C14281" s="6" t="s">
        <v>377</v>
      </c>
      <c r="D14281" s="6">
        <v>19</v>
      </c>
      <c r="E14281" s="6">
        <v>110</v>
      </c>
      <c r="F14281" s="6">
        <v>110</v>
      </c>
      <c r="G14281" s="1">
        <v>144</v>
      </c>
      <c r="H14281" s="6" t="s">
        <v>377</v>
      </c>
      <c r="I14281" s="6" t="s">
        <v>3573</v>
      </c>
      <c r="K14281" s="6">
        <v>193</v>
      </c>
    </row>
    <row r="14282" spans="1:11">
      <c r="A14282" s="6">
        <v>43062372</v>
      </c>
      <c r="B14282" t="s">
        <v>15690</v>
      </c>
      <c r="C14282" s="6" t="s">
        <v>319</v>
      </c>
      <c r="D14282" s="6">
        <v>33</v>
      </c>
      <c r="E14282" s="6">
        <v>110</v>
      </c>
      <c r="F14282" s="6">
        <v>110</v>
      </c>
      <c r="G14282" s="1">
        <v>143</v>
      </c>
      <c r="H14282" s="6" t="s">
        <v>319</v>
      </c>
      <c r="I14282" s="6" t="s">
        <v>442</v>
      </c>
      <c r="K14282" s="6">
        <v>179</v>
      </c>
    </row>
    <row r="14283" spans="1:11">
      <c r="A14283" s="6">
        <v>2000017219</v>
      </c>
      <c r="B14283" t="s">
        <v>15691</v>
      </c>
      <c r="C14283" s="6" t="s">
        <v>319</v>
      </c>
      <c r="D14283" s="6">
        <v>21</v>
      </c>
      <c r="E14283" s="6">
        <v>110</v>
      </c>
      <c r="F14283" s="6">
        <v>110</v>
      </c>
      <c r="G14283" s="1">
        <v>142</v>
      </c>
      <c r="H14283" s="6" t="s">
        <v>319</v>
      </c>
      <c r="I14283" s="6" t="s">
        <v>1703</v>
      </c>
      <c r="K14283" s="6">
        <v>196</v>
      </c>
    </row>
    <row r="14284" spans="1:11">
      <c r="A14284" s="6">
        <v>14006432</v>
      </c>
      <c r="B14284" t="s">
        <v>15692</v>
      </c>
      <c r="C14284" s="6" t="s">
        <v>2115</v>
      </c>
      <c r="D14284" s="6">
        <v>38</v>
      </c>
      <c r="E14284" s="6">
        <v>110</v>
      </c>
      <c r="F14284" s="6">
        <v>110</v>
      </c>
      <c r="G14284" s="1">
        <v>142</v>
      </c>
      <c r="H14284" s="6" t="s">
        <v>2115</v>
      </c>
      <c r="I14284" s="6" t="s">
        <v>2572</v>
      </c>
      <c r="K14284" s="6">
        <v>186</v>
      </c>
    </row>
    <row r="14285" spans="1:11">
      <c r="A14285" s="6">
        <v>34001371</v>
      </c>
      <c r="B14285" t="s">
        <v>15693</v>
      </c>
      <c r="C14285" s="6" t="s">
        <v>314</v>
      </c>
      <c r="D14285" s="6">
        <v>34</v>
      </c>
      <c r="E14285" s="6">
        <v>110</v>
      </c>
      <c r="F14285" s="6">
        <v>110</v>
      </c>
      <c r="G14285" s="1">
        <v>142</v>
      </c>
      <c r="H14285" s="6" t="s">
        <v>314</v>
      </c>
      <c r="I14285" s="6" t="s">
        <v>1755</v>
      </c>
      <c r="K14285" s="6">
        <v>173</v>
      </c>
    </row>
    <row r="14286" spans="1:11">
      <c r="A14286" s="6">
        <v>2000137880</v>
      </c>
      <c r="B14286" t="s">
        <v>15694</v>
      </c>
      <c r="C14286" s="6" t="s">
        <v>944</v>
      </c>
      <c r="D14286" s="6">
        <v>21</v>
      </c>
      <c r="E14286" s="6">
        <v>110</v>
      </c>
      <c r="F14286" s="6">
        <v>110</v>
      </c>
      <c r="G14286" s="1">
        <v>142</v>
      </c>
      <c r="H14286" s="6" t="s">
        <v>944</v>
      </c>
      <c r="I14286" s="6" t="s">
        <v>257</v>
      </c>
      <c r="K14286" s="6">
        <v>177</v>
      </c>
    </row>
    <row r="14287" spans="1:11">
      <c r="A14287" s="6">
        <v>2000190963</v>
      </c>
      <c r="B14287" t="s">
        <v>15695</v>
      </c>
      <c r="C14287" s="6" t="s">
        <v>966</v>
      </c>
      <c r="D14287" s="6">
        <v>21</v>
      </c>
      <c r="E14287" s="6">
        <v>110</v>
      </c>
      <c r="F14287" s="6">
        <v>110</v>
      </c>
      <c r="G14287" s="1">
        <v>142</v>
      </c>
      <c r="H14287" s="6" t="s">
        <v>966</v>
      </c>
      <c r="I14287" s="6" t="s">
        <v>603</v>
      </c>
      <c r="K14287" s="6">
        <v>185</v>
      </c>
    </row>
    <row r="14288" spans="1:11">
      <c r="A14288" s="6">
        <v>49048682</v>
      </c>
      <c r="B14288" t="s">
        <v>15696</v>
      </c>
      <c r="C14288" s="6" t="s">
        <v>619</v>
      </c>
      <c r="D14288" s="6">
        <v>23</v>
      </c>
      <c r="E14288" s="6">
        <v>110</v>
      </c>
      <c r="F14288" s="6">
        <v>110</v>
      </c>
      <c r="G14288" s="1">
        <v>142</v>
      </c>
      <c r="H14288" s="6" t="s">
        <v>619</v>
      </c>
      <c r="I14288" s="6" t="s">
        <v>344</v>
      </c>
      <c r="K14288" s="6">
        <v>182</v>
      </c>
    </row>
    <row r="14289" spans="1:11">
      <c r="A14289" s="6">
        <v>49061663</v>
      </c>
      <c r="B14289" t="s">
        <v>15697</v>
      </c>
      <c r="C14289" s="6" t="s">
        <v>319</v>
      </c>
      <c r="D14289" s="6">
        <v>22</v>
      </c>
      <c r="E14289" s="6">
        <v>110</v>
      </c>
      <c r="F14289" s="6">
        <v>110</v>
      </c>
      <c r="G14289" s="1">
        <v>142</v>
      </c>
      <c r="H14289" s="6" t="s">
        <v>319</v>
      </c>
      <c r="I14289" s="6" t="s">
        <v>344</v>
      </c>
      <c r="K14289" s="6">
        <v>188</v>
      </c>
    </row>
    <row r="14290" spans="1:11">
      <c r="A14290" s="6">
        <v>48036489</v>
      </c>
      <c r="B14290" t="s">
        <v>15698</v>
      </c>
      <c r="C14290" s="6" t="s">
        <v>377</v>
      </c>
      <c r="D14290" s="6">
        <v>28</v>
      </c>
      <c r="E14290" s="6">
        <v>110</v>
      </c>
      <c r="F14290" s="6">
        <v>110</v>
      </c>
      <c r="G14290" s="1">
        <v>141</v>
      </c>
      <c r="H14290" s="6" t="s">
        <v>377</v>
      </c>
      <c r="I14290" s="6" t="s">
        <v>320</v>
      </c>
      <c r="K14290" s="6">
        <v>184</v>
      </c>
    </row>
    <row r="14291" spans="1:11">
      <c r="A14291" s="6">
        <v>2000304546</v>
      </c>
      <c r="B14291" t="s">
        <v>15699</v>
      </c>
      <c r="C14291" s="6" t="s">
        <v>1806</v>
      </c>
      <c r="D14291" s="6">
        <v>20</v>
      </c>
      <c r="E14291" s="6">
        <v>110</v>
      </c>
      <c r="F14291" s="6">
        <v>110</v>
      </c>
      <c r="G14291" s="1">
        <v>-7</v>
      </c>
      <c r="H14291" s="6" t="s">
        <v>1806</v>
      </c>
      <c r="I14291" s="6" t="s">
        <v>15700</v>
      </c>
      <c r="K14291" s="6">
        <v>175</v>
      </c>
    </row>
    <row r="14292" spans="1:11">
      <c r="A14292" s="6">
        <v>12093340</v>
      </c>
      <c r="B14292" t="s">
        <v>15701</v>
      </c>
      <c r="C14292" s="6" t="s">
        <v>944</v>
      </c>
      <c r="D14292" s="6">
        <v>19</v>
      </c>
      <c r="E14292" s="6">
        <v>110</v>
      </c>
      <c r="F14292" s="6">
        <v>110</v>
      </c>
      <c r="G14292" s="1">
        <v>140</v>
      </c>
      <c r="H14292" s="6" t="s">
        <v>944</v>
      </c>
      <c r="I14292" s="6" t="s">
        <v>320</v>
      </c>
      <c r="K14292" s="6">
        <v>168</v>
      </c>
    </row>
    <row r="14293" spans="1:11">
      <c r="A14293" s="6">
        <v>2000021273</v>
      </c>
      <c r="B14293" t="s">
        <v>15702</v>
      </c>
      <c r="C14293" s="6" t="s">
        <v>319</v>
      </c>
      <c r="D14293" s="6">
        <v>23</v>
      </c>
      <c r="E14293" s="6">
        <v>110</v>
      </c>
      <c r="F14293" s="6">
        <v>110</v>
      </c>
      <c r="G14293" s="1">
        <v>140</v>
      </c>
      <c r="H14293" s="6" t="s">
        <v>319</v>
      </c>
      <c r="I14293" s="6" t="s">
        <v>1625</v>
      </c>
      <c r="K14293" s="6">
        <v>179</v>
      </c>
    </row>
    <row r="14294" spans="1:11">
      <c r="A14294" s="6">
        <v>49048384</v>
      </c>
      <c r="B14294" t="s">
        <v>15703</v>
      </c>
      <c r="C14294" s="6" t="s">
        <v>377</v>
      </c>
      <c r="D14294" s="6">
        <v>23</v>
      </c>
      <c r="E14294" s="6">
        <v>110</v>
      </c>
      <c r="F14294" s="6">
        <v>110</v>
      </c>
      <c r="G14294" s="1">
        <v>140</v>
      </c>
      <c r="H14294" s="6" t="s">
        <v>377</v>
      </c>
      <c r="I14294" s="6" t="s">
        <v>775</v>
      </c>
      <c r="K14294" s="6">
        <v>193</v>
      </c>
    </row>
    <row r="14295" spans="1:11">
      <c r="A14295" s="6">
        <v>2000214907</v>
      </c>
      <c r="B14295" t="s">
        <v>15704</v>
      </c>
      <c r="C14295" s="6" t="s">
        <v>2121</v>
      </c>
      <c r="D14295" s="6">
        <v>20</v>
      </c>
      <c r="E14295" s="6">
        <v>110</v>
      </c>
      <c r="F14295" s="6">
        <v>110</v>
      </c>
      <c r="G14295" s="1">
        <v>-7</v>
      </c>
      <c r="H14295" s="6" t="s">
        <v>2121</v>
      </c>
      <c r="I14295" s="6" t="s">
        <v>433</v>
      </c>
      <c r="K14295" s="6">
        <v>181</v>
      </c>
    </row>
    <row r="14296" spans="1:11">
      <c r="A14296" s="6">
        <v>28018844</v>
      </c>
      <c r="B14296" t="s">
        <v>15705</v>
      </c>
      <c r="C14296" s="6" t="s">
        <v>2116</v>
      </c>
      <c r="D14296" s="6">
        <v>32</v>
      </c>
      <c r="E14296" s="6">
        <v>110</v>
      </c>
      <c r="F14296" s="6">
        <v>110</v>
      </c>
      <c r="G14296" s="1">
        <v>140</v>
      </c>
      <c r="H14296" s="6" t="s">
        <v>2116</v>
      </c>
      <c r="I14296" s="6" t="s">
        <v>1837</v>
      </c>
      <c r="K14296" s="6">
        <v>183</v>
      </c>
    </row>
    <row r="14297" spans="1:11">
      <c r="A14297" s="6">
        <v>2000120503</v>
      </c>
      <c r="B14297" t="s">
        <v>15706</v>
      </c>
      <c r="C14297" s="6" t="s">
        <v>240</v>
      </c>
      <c r="D14297" s="6">
        <v>20</v>
      </c>
      <c r="E14297" s="6">
        <v>110</v>
      </c>
      <c r="F14297" s="6">
        <v>110</v>
      </c>
      <c r="G14297" s="1">
        <v>-7</v>
      </c>
      <c r="H14297" s="6" t="s">
        <v>240</v>
      </c>
      <c r="I14297" s="6" t="s">
        <v>1066</v>
      </c>
      <c r="K14297" s="6">
        <v>184</v>
      </c>
    </row>
    <row r="14298" spans="1:11">
      <c r="A14298" s="6">
        <v>28115832</v>
      </c>
      <c r="B14298" t="s">
        <v>15707</v>
      </c>
      <c r="C14298" s="6" t="s">
        <v>966</v>
      </c>
      <c r="D14298" s="6">
        <v>24</v>
      </c>
      <c r="E14298" s="6">
        <v>110</v>
      </c>
      <c r="F14298" s="6">
        <v>110</v>
      </c>
      <c r="G14298" s="1">
        <v>140</v>
      </c>
      <c r="H14298" s="6" t="s">
        <v>966</v>
      </c>
      <c r="I14298" s="6" t="s">
        <v>2045</v>
      </c>
      <c r="K14298" s="6">
        <v>180</v>
      </c>
    </row>
    <row r="14299" spans="1:11">
      <c r="A14299" s="6">
        <v>2000086187</v>
      </c>
      <c r="B14299" t="s">
        <v>15708</v>
      </c>
      <c r="C14299" s="6" t="s">
        <v>2115</v>
      </c>
      <c r="D14299" s="6">
        <v>19</v>
      </c>
      <c r="E14299" s="6">
        <v>110</v>
      </c>
      <c r="F14299" s="6">
        <v>110</v>
      </c>
      <c r="G14299" s="1">
        <v>-7</v>
      </c>
      <c r="H14299" s="6" t="s">
        <v>2115</v>
      </c>
      <c r="I14299" s="6" t="s">
        <v>378</v>
      </c>
      <c r="K14299" s="6">
        <v>187</v>
      </c>
    </row>
    <row r="14300" spans="1:11">
      <c r="A14300" s="6">
        <v>2000132498</v>
      </c>
      <c r="B14300" t="s">
        <v>15709</v>
      </c>
      <c r="C14300" s="6" t="s">
        <v>314</v>
      </c>
      <c r="D14300" s="6">
        <v>20</v>
      </c>
      <c r="E14300" s="6">
        <v>110</v>
      </c>
      <c r="F14300" s="6">
        <v>110</v>
      </c>
      <c r="G14300" s="1">
        <v>-7</v>
      </c>
      <c r="H14300" s="6" t="s">
        <v>314</v>
      </c>
      <c r="I14300" s="6" t="s">
        <v>2212</v>
      </c>
      <c r="K14300" s="6">
        <v>180</v>
      </c>
    </row>
    <row r="14301" spans="1:11">
      <c r="A14301" s="6">
        <v>43500902</v>
      </c>
      <c r="B14301" t="s">
        <v>15710</v>
      </c>
      <c r="C14301" s="6" t="s">
        <v>319</v>
      </c>
      <c r="D14301" s="6">
        <v>22</v>
      </c>
      <c r="E14301" s="6">
        <v>110</v>
      </c>
      <c r="F14301" s="6">
        <v>110</v>
      </c>
      <c r="G14301" s="1">
        <v>140</v>
      </c>
      <c r="H14301" s="6" t="s">
        <v>319</v>
      </c>
      <c r="I14301" s="6" t="s">
        <v>236</v>
      </c>
      <c r="K14301" s="6">
        <v>180</v>
      </c>
    </row>
    <row r="14302" spans="1:11">
      <c r="A14302" s="6">
        <v>2000054245</v>
      </c>
      <c r="B14302" t="s">
        <v>15711</v>
      </c>
      <c r="C14302" s="6" t="s">
        <v>2115</v>
      </c>
      <c r="D14302" s="6">
        <v>21</v>
      </c>
      <c r="E14302" s="6">
        <v>110</v>
      </c>
      <c r="F14302" s="6">
        <v>110</v>
      </c>
      <c r="G14302" s="1">
        <v>-7</v>
      </c>
      <c r="H14302" s="6" t="s">
        <v>2115</v>
      </c>
      <c r="I14302" s="6" t="s">
        <v>257</v>
      </c>
      <c r="K14302" s="6">
        <v>187</v>
      </c>
    </row>
    <row r="14303" spans="1:11">
      <c r="A14303" s="6">
        <v>45030130</v>
      </c>
      <c r="B14303" t="s">
        <v>15712</v>
      </c>
      <c r="C14303" s="6" t="s">
        <v>619</v>
      </c>
      <c r="D14303" s="6">
        <v>33</v>
      </c>
      <c r="E14303" s="6">
        <v>110</v>
      </c>
      <c r="F14303" s="6">
        <v>110</v>
      </c>
      <c r="G14303" s="1">
        <v>140</v>
      </c>
      <c r="H14303" s="6" t="s">
        <v>619</v>
      </c>
      <c r="I14303" s="6" t="s">
        <v>2134</v>
      </c>
      <c r="K14303" s="6">
        <v>175</v>
      </c>
    </row>
    <row r="14304" spans="1:11">
      <c r="A14304" s="6">
        <v>2000240488</v>
      </c>
      <c r="B14304" t="s">
        <v>15713</v>
      </c>
      <c r="C14304" s="6" t="s">
        <v>319</v>
      </c>
      <c r="D14304" s="6">
        <v>22</v>
      </c>
      <c r="E14304" s="6">
        <v>110</v>
      </c>
      <c r="F14304" s="6">
        <v>110</v>
      </c>
      <c r="G14304" s="1">
        <v>-7</v>
      </c>
      <c r="H14304" s="6" t="s">
        <v>319</v>
      </c>
      <c r="I14304" s="6" t="s">
        <v>1701</v>
      </c>
      <c r="K14304" s="6">
        <v>176</v>
      </c>
    </row>
    <row r="14305" spans="1:11">
      <c r="A14305" s="6">
        <v>2000051574</v>
      </c>
      <c r="B14305" t="s">
        <v>15714</v>
      </c>
      <c r="C14305" s="6" t="s">
        <v>2046</v>
      </c>
      <c r="D14305" s="6">
        <v>20</v>
      </c>
      <c r="E14305" s="6">
        <v>110</v>
      </c>
      <c r="F14305" s="6">
        <v>110</v>
      </c>
      <c r="G14305" s="1">
        <v>-7</v>
      </c>
      <c r="H14305" s="6" t="s">
        <v>2046</v>
      </c>
      <c r="I14305" s="6" t="s">
        <v>603</v>
      </c>
      <c r="K14305" s="6">
        <v>167</v>
      </c>
    </row>
    <row r="14306" spans="1:11">
      <c r="A14306" s="6">
        <v>2000160448</v>
      </c>
      <c r="B14306" t="s">
        <v>15715</v>
      </c>
      <c r="C14306" s="6" t="s">
        <v>728</v>
      </c>
      <c r="D14306" s="6">
        <v>20</v>
      </c>
      <c r="E14306" s="6">
        <v>110</v>
      </c>
      <c r="F14306" s="6">
        <v>110</v>
      </c>
      <c r="G14306" s="1">
        <v>-7</v>
      </c>
      <c r="H14306" s="6" t="s">
        <v>728</v>
      </c>
      <c r="I14306" s="6" t="s">
        <v>194</v>
      </c>
      <c r="K14306" s="6">
        <v>180</v>
      </c>
    </row>
    <row r="14307" spans="1:11">
      <c r="A14307" s="6">
        <v>2000139840</v>
      </c>
      <c r="B14307" t="s">
        <v>15716</v>
      </c>
      <c r="C14307" s="6" t="s">
        <v>1671</v>
      </c>
      <c r="D14307" s="6">
        <v>21</v>
      </c>
      <c r="E14307" s="6">
        <v>110</v>
      </c>
      <c r="F14307" s="6">
        <v>110</v>
      </c>
      <c r="G14307" s="1">
        <v>-7</v>
      </c>
      <c r="H14307" s="6" t="s">
        <v>1671</v>
      </c>
      <c r="I14307" s="6" t="s">
        <v>603</v>
      </c>
      <c r="K14307" s="6">
        <v>175</v>
      </c>
    </row>
    <row r="14308" spans="1:11">
      <c r="A14308" s="6">
        <v>19010554</v>
      </c>
      <c r="B14308" t="s">
        <v>15717</v>
      </c>
      <c r="C14308" s="6" t="s">
        <v>1213</v>
      </c>
      <c r="D14308" s="6">
        <v>36</v>
      </c>
      <c r="E14308" s="6">
        <v>110</v>
      </c>
      <c r="F14308" s="6">
        <v>110</v>
      </c>
      <c r="G14308" s="1">
        <v>140</v>
      </c>
      <c r="H14308" s="6" t="s">
        <v>1213</v>
      </c>
      <c r="I14308" s="6" t="s">
        <v>2276</v>
      </c>
      <c r="K14308" s="6">
        <v>165</v>
      </c>
    </row>
    <row r="14309" spans="1:11">
      <c r="A14309" s="6">
        <v>2000158496</v>
      </c>
      <c r="B14309" t="s">
        <v>15718</v>
      </c>
      <c r="C14309" s="6" t="s">
        <v>377</v>
      </c>
      <c r="D14309" s="6">
        <v>21</v>
      </c>
      <c r="E14309" s="6">
        <v>110</v>
      </c>
      <c r="F14309" s="6">
        <v>110</v>
      </c>
      <c r="G14309" s="1">
        <v>140</v>
      </c>
      <c r="H14309" s="6" t="s">
        <v>377</v>
      </c>
      <c r="I14309" s="6" t="s">
        <v>257</v>
      </c>
      <c r="K14309" s="6">
        <v>187</v>
      </c>
    </row>
    <row r="14310" spans="1:11">
      <c r="A14310" s="6">
        <v>2000241471</v>
      </c>
      <c r="B14310" t="s">
        <v>15719</v>
      </c>
      <c r="C14310" s="6" t="s">
        <v>1709</v>
      </c>
      <c r="D14310" s="6">
        <v>19</v>
      </c>
      <c r="E14310" s="6">
        <v>110</v>
      </c>
      <c r="F14310" s="6">
        <v>110</v>
      </c>
      <c r="G14310" s="1">
        <v>-7</v>
      </c>
      <c r="H14310" s="6" t="s">
        <v>1709</v>
      </c>
      <c r="I14310" s="6" t="s">
        <v>378</v>
      </c>
      <c r="K14310" s="6">
        <v>184</v>
      </c>
    </row>
    <row r="14311" spans="1:11">
      <c r="A14311" s="6">
        <v>67142869</v>
      </c>
      <c r="B14311" t="s">
        <v>15720</v>
      </c>
      <c r="C14311" s="6" t="s">
        <v>1672</v>
      </c>
      <c r="D14311" s="6">
        <v>31</v>
      </c>
      <c r="E14311" s="6">
        <v>110</v>
      </c>
      <c r="F14311" s="6">
        <v>110</v>
      </c>
      <c r="G14311" s="1">
        <v>140</v>
      </c>
      <c r="H14311" s="6" t="s">
        <v>1672</v>
      </c>
      <c r="I14311" s="6" t="s">
        <v>2351</v>
      </c>
      <c r="K14311" s="6">
        <v>176</v>
      </c>
    </row>
    <row r="14312" spans="1:11">
      <c r="A14312" s="6">
        <v>91135873</v>
      </c>
      <c r="B14312" t="s">
        <v>15721</v>
      </c>
      <c r="C14312" s="6" t="s">
        <v>1624</v>
      </c>
      <c r="D14312" s="6">
        <v>30</v>
      </c>
      <c r="E14312" s="6">
        <v>110</v>
      </c>
      <c r="F14312" s="6">
        <v>110</v>
      </c>
      <c r="G14312" s="1">
        <v>140</v>
      </c>
      <c r="H14312" s="6" t="s">
        <v>1624</v>
      </c>
      <c r="I14312" s="6" t="s">
        <v>309</v>
      </c>
      <c r="K14312" s="6">
        <v>195</v>
      </c>
    </row>
    <row r="14313" spans="1:11">
      <c r="A14313" s="6">
        <v>2000146174</v>
      </c>
      <c r="B14313" t="s">
        <v>15722</v>
      </c>
      <c r="C14313" s="6" t="s">
        <v>1813</v>
      </c>
      <c r="D14313" s="6">
        <v>21</v>
      </c>
      <c r="E14313" s="6">
        <v>110</v>
      </c>
      <c r="F14313" s="6">
        <v>110</v>
      </c>
      <c r="G14313" s="1">
        <v>140</v>
      </c>
      <c r="H14313" s="6" t="s">
        <v>1813</v>
      </c>
      <c r="I14313" s="6" t="s">
        <v>2539</v>
      </c>
      <c r="K14313" s="6">
        <v>176</v>
      </c>
    </row>
    <row r="14314" spans="1:11">
      <c r="A14314" s="6">
        <v>2000238700</v>
      </c>
      <c r="B14314" t="s">
        <v>15723</v>
      </c>
      <c r="C14314" s="6" t="s">
        <v>2115</v>
      </c>
      <c r="D14314" s="6">
        <v>21</v>
      </c>
      <c r="E14314" s="6">
        <v>110</v>
      </c>
      <c r="F14314" s="6">
        <v>110</v>
      </c>
      <c r="G14314" s="1">
        <v>-7</v>
      </c>
      <c r="H14314" s="6" t="s">
        <v>2115</v>
      </c>
      <c r="I14314" s="6" t="s">
        <v>2134</v>
      </c>
      <c r="K14314" s="6">
        <v>186</v>
      </c>
    </row>
    <row r="14315" spans="1:11">
      <c r="A14315" s="6">
        <v>2000058361</v>
      </c>
      <c r="B14315" t="s">
        <v>15724</v>
      </c>
      <c r="C14315" s="6" t="s">
        <v>314</v>
      </c>
      <c r="D14315" s="6">
        <v>22</v>
      </c>
      <c r="E14315" s="6">
        <v>110</v>
      </c>
      <c r="F14315" s="6">
        <v>110</v>
      </c>
      <c r="G14315" s="1">
        <v>140</v>
      </c>
      <c r="H14315" s="6" t="s">
        <v>314</v>
      </c>
      <c r="I14315" s="6" t="s">
        <v>1731</v>
      </c>
      <c r="K14315" s="6">
        <v>182</v>
      </c>
    </row>
    <row r="14316" spans="1:11">
      <c r="A14316" s="6">
        <v>2000019039</v>
      </c>
      <c r="B14316" t="s">
        <v>971</v>
      </c>
      <c r="C14316" s="6" t="s">
        <v>640</v>
      </c>
      <c r="D14316" s="6">
        <v>21</v>
      </c>
      <c r="E14316" s="6">
        <v>110</v>
      </c>
      <c r="F14316" s="6">
        <v>110</v>
      </c>
      <c r="G14316" s="1">
        <v>140</v>
      </c>
      <c r="H14316" s="6" t="s">
        <v>640</v>
      </c>
      <c r="I14316" s="6" t="s">
        <v>236</v>
      </c>
      <c r="K14316" s="6">
        <v>190</v>
      </c>
    </row>
    <row r="14317" spans="1:11">
      <c r="A14317" s="6">
        <v>2000096565</v>
      </c>
      <c r="B14317" t="s">
        <v>15725</v>
      </c>
      <c r="C14317" s="6" t="s">
        <v>1624</v>
      </c>
      <c r="D14317" s="6">
        <v>20</v>
      </c>
      <c r="E14317" s="6">
        <v>110</v>
      </c>
      <c r="F14317" s="6">
        <v>110</v>
      </c>
      <c r="G14317" s="1">
        <v>-7</v>
      </c>
      <c r="H14317" s="6" t="s">
        <v>1624</v>
      </c>
      <c r="I14317" s="6" t="s">
        <v>603</v>
      </c>
      <c r="K14317" s="6">
        <v>189</v>
      </c>
    </row>
    <row r="14318" spans="1:11">
      <c r="A14318" s="6">
        <v>95079788</v>
      </c>
      <c r="B14318" t="s">
        <v>15726</v>
      </c>
      <c r="C14318" s="6" t="s">
        <v>319</v>
      </c>
      <c r="D14318" s="6">
        <v>22</v>
      </c>
      <c r="E14318" s="6">
        <v>110</v>
      </c>
      <c r="F14318" s="6">
        <v>110</v>
      </c>
      <c r="G14318" s="1">
        <v>-7</v>
      </c>
      <c r="H14318" s="6" t="s">
        <v>319</v>
      </c>
      <c r="I14318" s="6" t="s">
        <v>3265</v>
      </c>
      <c r="K14318" s="6">
        <v>173</v>
      </c>
    </row>
    <row r="14319" spans="1:11">
      <c r="A14319" s="6">
        <v>2000189081</v>
      </c>
      <c r="B14319" t="s">
        <v>15727</v>
      </c>
      <c r="C14319" s="6" t="s">
        <v>944</v>
      </c>
      <c r="D14319" s="6">
        <v>21</v>
      </c>
      <c r="E14319" s="6">
        <v>110</v>
      </c>
      <c r="F14319" s="6">
        <v>110</v>
      </c>
      <c r="G14319" s="1">
        <v>140</v>
      </c>
      <c r="H14319" s="6" t="s">
        <v>944</v>
      </c>
      <c r="I14319" s="6" t="s">
        <v>620</v>
      </c>
      <c r="K14319" s="6">
        <v>186</v>
      </c>
    </row>
    <row r="14320" spans="1:11">
      <c r="A14320" s="6">
        <v>43433616</v>
      </c>
      <c r="B14320" t="s">
        <v>15728</v>
      </c>
      <c r="C14320" s="6" t="s">
        <v>377</v>
      </c>
      <c r="D14320" s="6">
        <v>22</v>
      </c>
      <c r="E14320" s="6">
        <v>110</v>
      </c>
      <c r="F14320" s="6">
        <v>110</v>
      </c>
      <c r="G14320" s="1">
        <v>140</v>
      </c>
      <c r="H14320" s="6" t="s">
        <v>377</v>
      </c>
      <c r="I14320" s="6" t="s">
        <v>236</v>
      </c>
      <c r="K14320" s="6">
        <v>185</v>
      </c>
    </row>
    <row r="14321" spans="1:11">
      <c r="A14321" s="6">
        <v>2000249901</v>
      </c>
      <c r="B14321" t="s">
        <v>15729</v>
      </c>
      <c r="C14321" s="6" t="s">
        <v>5123</v>
      </c>
      <c r="D14321" s="6">
        <v>20</v>
      </c>
      <c r="E14321" s="6">
        <v>110</v>
      </c>
      <c r="F14321" s="6">
        <v>110</v>
      </c>
      <c r="G14321" s="1">
        <v>-7</v>
      </c>
      <c r="H14321" s="6" t="s">
        <v>5123</v>
      </c>
      <c r="I14321" s="6" t="s">
        <v>406</v>
      </c>
      <c r="K14321" s="6">
        <v>178</v>
      </c>
    </row>
    <row r="14322" spans="1:11">
      <c r="A14322" s="6">
        <v>2000088460</v>
      </c>
      <c r="B14322" t="s">
        <v>15730</v>
      </c>
      <c r="C14322" s="6" t="s">
        <v>1671</v>
      </c>
      <c r="D14322" s="6">
        <v>21</v>
      </c>
      <c r="E14322" s="6">
        <v>110</v>
      </c>
      <c r="F14322" s="6">
        <v>110</v>
      </c>
      <c r="G14322" s="1">
        <v>140</v>
      </c>
      <c r="H14322" s="6" t="s">
        <v>1671</v>
      </c>
      <c r="I14322" s="6" t="s">
        <v>7240</v>
      </c>
      <c r="K14322" s="6">
        <v>177</v>
      </c>
    </row>
    <row r="14323" spans="1:11">
      <c r="A14323" s="6">
        <v>55083819</v>
      </c>
      <c r="B14323" t="s">
        <v>15731</v>
      </c>
      <c r="C14323" s="6" t="s">
        <v>2157</v>
      </c>
      <c r="D14323" s="6">
        <v>34</v>
      </c>
      <c r="E14323" s="6">
        <v>110</v>
      </c>
      <c r="F14323" s="6">
        <v>110</v>
      </c>
      <c r="G14323" s="1">
        <v>140</v>
      </c>
      <c r="H14323" s="6" t="s">
        <v>2157</v>
      </c>
      <c r="I14323" s="6" t="s">
        <v>2854</v>
      </c>
      <c r="K14323" s="6">
        <v>184</v>
      </c>
    </row>
    <row r="14324" spans="1:11">
      <c r="A14324" s="6">
        <v>28103586</v>
      </c>
      <c r="B14324" t="s">
        <v>15732</v>
      </c>
      <c r="C14324" s="6" t="s">
        <v>1624</v>
      </c>
      <c r="D14324" s="6">
        <v>26</v>
      </c>
      <c r="E14324" s="6">
        <v>110</v>
      </c>
      <c r="F14324" s="6">
        <v>110</v>
      </c>
      <c r="G14324" s="1">
        <v>140</v>
      </c>
      <c r="H14324" s="6" t="s">
        <v>1624</v>
      </c>
      <c r="I14324" s="6" t="s">
        <v>259</v>
      </c>
      <c r="K14324" s="6">
        <v>193</v>
      </c>
    </row>
    <row r="14325" spans="1:11">
      <c r="A14325" s="6">
        <v>2000210544</v>
      </c>
      <c r="B14325" t="s">
        <v>1988</v>
      </c>
      <c r="C14325" s="6" t="s">
        <v>2115</v>
      </c>
      <c r="D14325" s="6">
        <v>19</v>
      </c>
      <c r="E14325" s="6">
        <v>110</v>
      </c>
      <c r="F14325" s="6">
        <v>110</v>
      </c>
      <c r="G14325" s="1">
        <v>-7</v>
      </c>
      <c r="H14325" s="6" t="s">
        <v>2115</v>
      </c>
      <c r="I14325" s="6" t="s">
        <v>259</v>
      </c>
      <c r="K14325" s="6">
        <v>190</v>
      </c>
    </row>
    <row r="14326" spans="1:11">
      <c r="A14326" s="6">
        <v>2000285658</v>
      </c>
      <c r="B14326" t="s">
        <v>15733</v>
      </c>
      <c r="C14326" s="6" t="s">
        <v>1802</v>
      </c>
      <c r="D14326" s="6">
        <v>19</v>
      </c>
      <c r="E14326" s="6">
        <v>110</v>
      </c>
      <c r="F14326" s="6">
        <v>110</v>
      </c>
      <c r="G14326" s="1">
        <v>-7</v>
      </c>
      <c r="H14326" s="6" t="s">
        <v>1802</v>
      </c>
      <c r="I14326" s="6" t="s">
        <v>857</v>
      </c>
      <c r="K14326" s="6">
        <v>180</v>
      </c>
    </row>
    <row r="14327" spans="1:11">
      <c r="A14327" s="6">
        <v>23108543</v>
      </c>
      <c r="B14327" t="s">
        <v>15734</v>
      </c>
      <c r="C14327" s="6" t="s">
        <v>1671</v>
      </c>
      <c r="D14327" s="6">
        <v>33</v>
      </c>
      <c r="E14327" s="6">
        <v>110</v>
      </c>
      <c r="F14327" s="6">
        <v>110</v>
      </c>
      <c r="G14327" s="1">
        <v>140</v>
      </c>
      <c r="H14327" s="6" t="s">
        <v>1671</v>
      </c>
      <c r="I14327" s="6" t="s">
        <v>15735</v>
      </c>
      <c r="K14327" s="6">
        <v>173</v>
      </c>
    </row>
    <row r="14328" spans="1:11">
      <c r="A14328" s="6">
        <v>75015381</v>
      </c>
      <c r="B14328" t="s">
        <v>15736</v>
      </c>
      <c r="C14328" s="6" t="s">
        <v>728</v>
      </c>
      <c r="D14328" s="6">
        <v>34</v>
      </c>
      <c r="E14328" s="6">
        <v>110</v>
      </c>
      <c r="F14328" s="6">
        <v>110</v>
      </c>
      <c r="G14328" s="1">
        <v>140</v>
      </c>
      <c r="H14328" s="6" t="s">
        <v>728</v>
      </c>
      <c r="I14328" s="6" t="s">
        <v>2639</v>
      </c>
      <c r="K14328" s="6">
        <v>168</v>
      </c>
    </row>
    <row r="14329" spans="1:11">
      <c r="A14329" s="6">
        <v>2000226843</v>
      </c>
      <c r="B14329" t="s">
        <v>15737</v>
      </c>
      <c r="C14329" s="6" t="s">
        <v>314</v>
      </c>
      <c r="D14329" s="6">
        <v>21</v>
      </c>
      <c r="E14329" s="6">
        <v>110</v>
      </c>
      <c r="F14329" s="6">
        <v>110</v>
      </c>
      <c r="G14329" s="1">
        <v>140</v>
      </c>
      <c r="H14329" s="6" t="s">
        <v>314</v>
      </c>
      <c r="I14329" s="6" t="s">
        <v>257</v>
      </c>
      <c r="K14329" s="6">
        <v>182</v>
      </c>
    </row>
    <row r="14330" spans="1:11">
      <c r="A14330" s="6">
        <v>19140048</v>
      </c>
      <c r="B14330" t="s">
        <v>15738</v>
      </c>
      <c r="C14330" s="6" t="s">
        <v>319</v>
      </c>
      <c r="D14330" s="6">
        <v>36</v>
      </c>
      <c r="E14330" s="6">
        <v>110</v>
      </c>
      <c r="F14330" s="6">
        <v>110</v>
      </c>
      <c r="G14330" s="1">
        <v>140</v>
      </c>
      <c r="H14330" s="6" t="s">
        <v>319</v>
      </c>
      <c r="I14330" s="6" t="s">
        <v>257</v>
      </c>
      <c r="K14330" s="6">
        <v>182</v>
      </c>
    </row>
    <row r="14331" spans="1:11">
      <c r="A14331" s="6">
        <v>2000088893</v>
      </c>
      <c r="B14331" t="s">
        <v>15739</v>
      </c>
      <c r="C14331" s="6" t="s">
        <v>640</v>
      </c>
      <c r="D14331" s="6">
        <v>22</v>
      </c>
      <c r="E14331" s="6">
        <v>110</v>
      </c>
      <c r="F14331" s="6">
        <v>110</v>
      </c>
      <c r="G14331" s="1">
        <v>140</v>
      </c>
      <c r="H14331" s="6" t="s">
        <v>640</v>
      </c>
      <c r="I14331" s="6" t="s">
        <v>257</v>
      </c>
      <c r="K14331" s="6">
        <v>184</v>
      </c>
    </row>
    <row r="14332" spans="1:11">
      <c r="A14332" s="6">
        <v>19030226</v>
      </c>
      <c r="B14332" t="s">
        <v>15740</v>
      </c>
      <c r="C14332" s="6" t="s">
        <v>1672</v>
      </c>
      <c r="D14332" s="6">
        <v>37</v>
      </c>
      <c r="E14332" s="6">
        <v>110</v>
      </c>
      <c r="F14332" s="6">
        <v>110</v>
      </c>
      <c r="G14332" s="1">
        <v>140</v>
      </c>
      <c r="H14332" s="6" t="s">
        <v>1672</v>
      </c>
      <c r="I14332" s="6" t="s">
        <v>257</v>
      </c>
      <c r="K14332" s="6">
        <v>172</v>
      </c>
    </row>
    <row r="14333" spans="1:11">
      <c r="A14333" s="6">
        <v>61005139</v>
      </c>
      <c r="B14333" t="s">
        <v>15741</v>
      </c>
      <c r="C14333" s="6" t="s">
        <v>319</v>
      </c>
      <c r="D14333" s="6">
        <v>33</v>
      </c>
      <c r="E14333" s="6">
        <v>110</v>
      </c>
      <c r="F14333" s="6">
        <v>110</v>
      </c>
      <c r="G14333" s="1">
        <v>140</v>
      </c>
      <c r="H14333" s="6" t="s">
        <v>319</v>
      </c>
      <c r="I14333" s="6" t="s">
        <v>253</v>
      </c>
      <c r="K14333" s="6">
        <v>182</v>
      </c>
    </row>
    <row r="14334" spans="1:11">
      <c r="A14334" s="6">
        <v>2000247218</v>
      </c>
      <c r="B14334" t="s">
        <v>15742</v>
      </c>
      <c r="C14334" s="6" t="s">
        <v>488</v>
      </c>
      <c r="D14334" s="6">
        <v>22</v>
      </c>
      <c r="E14334" s="6">
        <v>110</v>
      </c>
      <c r="F14334" s="6">
        <v>110</v>
      </c>
      <c r="G14334" s="1">
        <v>-7</v>
      </c>
      <c r="H14334" s="6" t="s">
        <v>488</v>
      </c>
      <c r="I14334" s="6" t="s">
        <v>963</v>
      </c>
      <c r="K14334" s="6">
        <v>173</v>
      </c>
    </row>
    <row r="14335" spans="1:11">
      <c r="A14335" s="6">
        <v>2000284027</v>
      </c>
      <c r="B14335" t="s">
        <v>15743</v>
      </c>
      <c r="C14335" s="6" t="s">
        <v>645</v>
      </c>
      <c r="D14335" s="6">
        <v>21</v>
      </c>
      <c r="E14335" s="6">
        <v>110</v>
      </c>
      <c r="F14335" s="6">
        <v>110</v>
      </c>
      <c r="G14335" s="1">
        <v>-7</v>
      </c>
      <c r="H14335" s="6" t="s">
        <v>645</v>
      </c>
      <c r="I14335" s="6" t="s">
        <v>2134</v>
      </c>
      <c r="K14335" s="6">
        <v>173</v>
      </c>
    </row>
    <row r="14336" spans="1:11">
      <c r="A14336" s="6">
        <v>19060675</v>
      </c>
      <c r="B14336" t="s">
        <v>15744</v>
      </c>
      <c r="C14336" s="6" t="s">
        <v>319</v>
      </c>
      <c r="D14336" s="6">
        <v>36</v>
      </c>
      <c r="E14336" s="6">
        <v>110</v>
      </c>
      <c r="F14336" s="6">
        <v>110</v>
      </c>
      <c r="G14336" s="1">
        <v>140</v>
      </c>
      <c r="H14336" s="6" t="s">
        <v>319</v>
      </c>
      <c r="I14336" s="6" t="s">
        <v>257</v>
      </c>
      <c r="K14336" s="6">
        <v>188</v>
      </c>
    </row>
    <row r="14337" spans="1:11">
      <c r="A14337" s="6">
        <v>53135726</v>
      </c>
      <c r="B14337" t="s">
        <v>724</v>
      </c>
      <c r="C14337" s="6" t="s">
        <v>2112</v>
      </c>
      <c r="D14337" s="6">
        <v>27</v>
      </c>
      <c r="E14337" s="6">
        <v>110</v>
      </c>
      <c r="F14337" s="6">
        <v>110</v>
      </c>
      <c r="G14337" s="1">
        <v>140</v>
      </c>
      <c r="H14337" s="6" t="s">
        <v>2112</v>
      </c>
      <c r="I14337" s="6" t="s">
        <v>725</v>
      </c>
      <c r="K14337" s="6">
        <v>174</v>
      </c>
    </row>
    <row r="14338" spans="1:11">
      <c r="A14338" s="6">
        <v>2000241069</v>
      </c>
      <c r="B14338" t="s">
        <v>15745</v>
      </c>
      <c r="C14338" s="6" t="s">
        <v>2115</v>
      </c>
      <c r="D14338" s="6">
        <v>20</v>
      </c>
      <c r="E14338" s="6">
        <v>110</v>
      </c>
      <c r="F14338" s="6">
        <v>110</v>
      </c>
      <c r="G14338" s="1">
        <v>-7</v>
      </c>
      <c r="H14338" s="6" t="s">
        <v>2115</v>
      </c>
      <c r="I14338" s="6" t="s">
        <v>603</v>
      </c>
      <c r="K14338" s="6">
        <v>184</v>
      </c>
    </row>
    <row r="14339" spans="1:11">
      <c r="A14339" s="6">
        <v>67293609</v>
      </c>
      <c r="B14339" t="s">
        <v>15746</v>
      </c>
      <c r="C14339" s="6" t="s">
        <v>1624</v>
      </c>
      <c r="D14339" s="6">
        <v>24</v>
      </c>
      <c r="E14339" s="6">
        <v>110</v>
      </c>
      <c r="F14339" s="6">
        <v>110</v>
      </c>
      <c r="G14339" s="1">
        <v>140</v>
      </c>
      <c r="H14339" s="6" t="s">
        <v>1624</v>
      </c>
      <c r="I14339" s="6" t="s">
        <v>348</v>
      </c>
      <c r="K14339" s="6">
        <v>195</v>
      </c>
    </row>
    <row r="14340" spans="1:11">
      <c r="A14340" s="6">
        <v>28066114</v>
      </c>
      <c r="B14340" t="s">
        <v>15747</v>
      </c>
      <c r="C14340" s="6" t="s">
        <v>314</v>
      </c>
      <c r="D14340" s="6">
        <v>30</v>
      </c>
      <c r="E14340" s="6">
        <v>110</v>
      </c>
      <c r="F14340" s="6">
        <v>110</v>
      </c>
      <c r="G14340" s="1">
        <v>140</v>
      </c>
      <c r="H14340" s="6" t="s">
        <v>314</v>
      </c>
      <c r="I14340" s="6" t="s">
        <v>259</v>
      </c>
      <c r="K14340" s="6">
        <v>172</v>
      </c>
    </row>
    <row r="14341" spans="1:11">
      <c r="A14341" s="6">
        <v>87034587</v>
      </c>
      <c r="B14341" t="s">
        <v>15748</v>
      </c>
      <c r="C14341" s="6" t="s">
        <v>2112</v>
      </c>
      <c r="D14341" s="6">
        <v>29</v>
      </c>
      <c r="E14341" s="6">
        <v>110</v>
      </c>
      <c r="F14341" s="6">
        <v>110</v>
      </c>
      <c r="G14341" s="1">
        <v>139</v>
      </c>
      <c r="H14341" s="6" t="s">
        <v>2112</v>
      </c>
      <c r="I14341" s="6" t="s">
        <v>7839</v>
      </c>
      <c r="K14341" s="6">
        <v>183</v>
      </c>
    </row>
    <row r="14342" spans="1:11">
      <c r="A14342" s="6">
        <v>43500433</v>
      </c>
      <c r="B14342" t="s">
        <v>15749</v>
      </c>
      <c r="C14342" s="6" t="s">
        <v>377</v>
      </c>
      <c r="D14342" s="6">
        <v>22</v>
      </c>
      <c r="E14342" s="6">
        <v>110</v>
      </c>
      <c r="F14342" s="6">
        <v>110</v>
      </c>
      <c r="G14342" s="1">
        <v>139</v>
      </c>
      <c r="H14342" s="6" t="s">
        <v>377</v>
      </c>
      <c r="I14342" s="6" t="s">
        <v>236</v>
      </c>
      <c r="K14342" s="6">
        <v>187</v>
      </c>
    </row>
    <row r="14343" spans="1:11">
      <c r="A14343" s="6">
        <v>91105637</v>
      </c>
      <c r="B14343" t="s">
        <v>15750</v>
      </c>
      <c r="C14343" s="6" t="s">
        <v>377</v>
      </c>
      <c r="D14343" s="6">
        <v>32</v>
      </c>
      <c r="E14343" s="6">
        <v>110</v>
      </c>
      <c r="F14343" s="6">
        <v>110</v>
      </c>
      <c r="G14343" s="1">
        <v>138</v>
      </c>
      <c r="H14343" s="6" t="s">
        <v>377</v>
      </c>
      <c r="I14343" s="6" t="s">
        <v>309</v>
      </c>
      <c r="K14343" s="6">
        <v>194</v>
      </c>
    </row>
    <row r="14344" spans="1:11">
      <c r="A14344" s="6">
        <v>14251186</v>
      </c>
      <c r="B14344" t="s">
        <v>15751</v>
      </c>
      <c r="C14344" s="6" t="s">
        <v>1624</v>
      </c>
      <c r="D14344" s="6">
        <v>23</v>
      </c>
      <c r="E14344" s="6">
        <v>110</v>
      </c>
      <c r="F14344" s="6">
        <v>110</v>
      </c>
      <c r="G14344" s="1">
        <v>138</v>
      </c>
      <c r="H14344" s="6" t="s">
        <v>1624</v>
      </c>
      <c r="I14344" s="6" t="s">
        <v>603</v>
      </c>
      <c r="K14344" s="6">
        <v>199</v>
      </c>
    </row>
    <row r="14345" spans="1:11">
      <c r="A14345" s="6">
        <v>29217703</v>
      </c>
      <c r="B14345" t="s">
        <v>15752</v>
      </c>
      <c r="C14345" s="6" t="s">
        <v>319</v>
      </c>
      <c r="D14345" s="6">
        <v>24</v>
      </c>
      <c r="E14345" s="6">
        <v>110</v>
      </c>
      <c r="F14345" s="6">
        <v>110</v>
      </c>
      <c r="G14345" s="1">
        <v>138</v>
      </c>
      <c r="H14345" s="6" t="s">
        <v>319</v>
      </c>
      <c r="I14345" s="6" t="s">
        <v>1325</v>
      </c>
      <c r="K14345" s="6">
        <v>173</v>
      </c>
    </row>
    <row r="14346" spans="1:11">
      <c r="A14346" s="6">
        <v>2000072520</v>
      </c>
      <c r="B14346" t="s">
        <v>15753</v>
      </c>
      <c r="C14346" s="6" t="s">
        <v>218</v>
      </c>
      <c r="D14346" s="6">
        <v>21</v>
      </c>
      <c r="E14346" s="6">
        <v>110</v>
      </c>
      <c r="F14346" s="6">
        <v>110</v>
      </c>
      <c r="G14346" s="1">
        <v>138</v>
      </c>
      <c r="H14346" s="6" t="s">
        <v>218</v>
      </c>
      <c r="I14346" s="6" t="s">
        <v>1372</v>
      </c>
      <c r="K14346" s="6">
        <v>188</v>
      </c>
    </row>
    <row r="14347" spans="1:11">
      <c r="A14347" s="6">
        <v>2000211857</v>
      </c>
      <c r="B14347" t="s">
        <v>15754</v>
      </c>
      <c r="C14347" s="6" t="s">
        <v>377</v>
      </c>
      <c r="D14347" s="6">
        <v>22</v>
      </c>
      <c r="E14347" s="6">
        <v>110</v>
      </c>
      <c r="F14347" s="6">
        <v>110</v>
      </c>
      <c r="G14347" s="1">
        <v>138</v>
      </c>
      <c r="H14347" s="6" t="s">
        <v>377</v>
      </c>
      <c r="I14347" s="6" t="s">
        <v>1653</v>
      </c>
      <c r="K14347" s="6">
        <v>192</v>
      </c>
    </row>
    <row r="14348" spans="1:11">
      <c r="A14348" s="6">
        <v>2000006274</v>
      </c>
      <c r="B14348" t="s">
        <v>15755</v>
      </c>
      <c r="C14348" s="6" t="s">
        <v>377</v>
      </c>
      <c r="D14348" s="6">
        <v>25</v>
      </c>
      <c r="E14348" s="6">
        <v>110</v>
      </c>
      <c r="F14348" s="6">
        <v>110</v>
      </c>
      <c r="G14348" s="1">
        <v>138</v>
      </c>
      <c r="H14348" s="6" t="s">
        <v>377</v>
      </c>
      <c r="I14348" s="6" t="s">
        <v>378</v>
      </c>
      <c r="K14348" s="6">
        <v>190</v>
      </c>
    </row>
    <row r="14349" spans="1:11">
      <c r="A14349" s="6">
        <v>84156412</v>
      </c>
      <c r="B14349" t="s">
        <v>15756</v>
      </c>
      <c r="C14349" s="6" t="s">
        <v>377</v>
      </c>
      <c r="D14349" s="6">
        <v>22</v>
      </c>
      <c r="E14349" s="6">
        <v>110</v>
      </c>
      <c r="F14349" s="6">
        <v>110</v>
      </c>
      <c r="G14349" s="1">
        <v>137</v>
      </c>
      <c r="H14349" s="6" t="s">
        <v>377</v>
      </c>
      <c r="I14349" s="6" t="s">
        <v>15757</v>
      </c>
      <c r="K14349" s="6">
        <v>188</v>
      </c>
    </row>
    <row r="14350" spans="1:11">
      <c r="A14350" s="6">
        <v>27154492</v>
      </c>
      <c r="B14350" t="s">
        <v>15758</v>
      </c>
      <c r="C14350" s="6" t="s">
        <v>1759</v>
      </c>
      <c r="D14350" s="6">
        <v>25</v>
      </c>
      <c r="E14350" s="6">
        <v>110</v>
      </c>
      <c r="F14350" s="6">
        <v>110</v>
      </c>
      <c r="G14350" s="1">
        <v>137</v>
      </c>
      <c r="H14350" s="6" t="s">
        <v>1759</v>
      </c>
      <c r="I14350" s="6" t="s">
        <v>811</v>
      </c>
      <c r="K14350" s="6">
        <v>185</v>
      </c>
    </row>
    <row r="14351" spans="1:11">
      <c r="A14351" s="6">
        <v>53166338</v>
      </c>
      <c r="B14351" t="s">
        <v>15759</v>
      </c>
      <c r="C14351" s="6" t="s">
        <v>319</v>
      </c>
      <c r="D14351" s="6">
        <v>25</v>
      </c>
      <c r="E14351" s="6">
        <v>110</v>
      </c>
      <c r="F14351" s="6">
        <v>110</v>
      </c>
      <c r="G14351" s="1">
        <v>137</v>
      </c>
      <c r="H14351" s="6" t="s">
        <v>319</v>
      </c>
      <c r="I14351" s="6" t="s">
        <v>729</v>
      </c>
      <c r="K14351" s="6">
        <v>188</v>
      </c>
    </row>
    <row r="14352" spans="1:11">
      <c r="A14352" s="6">
        <v>85022790</v>
      </c>
      <c r="B14352" t="s">
        <v>15760</v>
      </c>
      <c r="C14352" s="6" t="s">
        <v>619</v>
      </c>
      <c r="D14352" s="6">
        <v>35</v>
      </c>
      <c r="E14352" s="6">
        <v>110</v>
      </c>
      <c r="F14352" s="6">
        <v>110</v>
      </c>
      <c r="G14352" s="1">
        <v>136</v>
      </c>
      <c r="H14352" s="6" t="s">
        <v>619</v>
      </c>
      <c r="I14352" s="6" t="s">
        <v>2854</v>
      </c>
      <c r="K14352" s="6">
        <v>183</v>
      </c>
    </row>
    <row r="14353" spans="1:11">
      <c r="A14353" s="6">
        <v>84161691</v>
      </c>
      <c r="B14353" t="s">
        <v>15761</v>
      </c>
      <c r="C14353" s="6" t="s">
        <v>377</v>
      </c>
      <c r="D14353" s="6">
        <v>22</v>
      </c>
      <c r="E14353" s="6">
        <v>110</v>
      </c>
      <c r="F14353" s="6">
        <v>110</v>
      </c>
      <c r="G14353" s="1">
        <v>136</v>
      </c>
      <c r="H14353" s="6" t="s">
        <v>377</v>
      </c>
      <c r="I14353" s="6" t="s">
        <v>14355</v>
      </c>
      <c r="K14353" s="6">
        <v>191</v>
      </c>
    </row>
    <row r="14354" spans="1:11">
      <c r="A14354" s="6">
        <v>68015787</v>
      </c>
      <c r="B14354" t="s">
        <v>15762</v>
      </c>
      <c r="C14354" s="6" t="s">
        <v>1624</v>
      </c>
      <c r="D14354" s="6">
        <v>32</v>
      </c>
      <c r="E14354" s="6">
        <v>110</v>
      </c>
      <c r="F14354" s="6">
        <v>110</v>
      </c>
      <c r="G14354" s="1">
        <v>136</v>
      </c>
      <c r="H14354" s="6" t="s">
        <v>1624</v>
      </c>
      <c r="I14354" s="6" t="s">
        <v>857</v>
      </c>
      <c r="K14354" s="6">
        <v>200</v>
      </c>
    </row>
    <row r="14355" spans="1:11">
      <c r="A14355" s="6">
        <v>2000037535</v>
      </c>
      <c r="B14355" t="s">
        <v>15763</v>
      </c>
      <c r="C14355" s="6" t="s">
        <v>319</v>
      </c>
      <c r="D14355" s="6">
        <v>22</v>
      </c>
      <c r="E14355" s="6">
        <v>110</v>
      </c>
      <c r="F14355" s="6">
        <v>110</v>
      </c>
      <c r="G14355" s="1">
        <v>136</v>
      </c>
      <c r="H14355" s="6" t="s">
        <v>319</v>
      </c>
      <c r="I14355" s="6" t="s">
        <v>811</v>
      </c>
      <c r="K14355" s="6">
        <v>178</v>
      </c>
    </row>
    <row r="14356" spans="1:11">
      <c r="A14356" s="6">
        <v>2000116590</v>
      </c>
      <c r="B14356" t="s">
        <v>15764</v>
      </c>
      <c r="C14356" s="6" t="s">
        <v>377</v>
      </c>
      <c r="D14356" s="6">
        <v>21</v>
      </c>
      <c r="E14356" s="6">
        <v>110</v>
      </c>
      <c r="F14356" s="6">
        <v>110</v>
      </c>
      <c r="G14356" s="1">
        <v>136</v>
      </c>
      <c r="H14356" s="6" t="s">
        <v>377</v>
      </c>
      <c r="I14356" s="6" t="s">
        <v>2537</v>
      </c>
      <c r="K14356" s="6">
        <v>193</v>
      </c>
    </row>
    <row r="14357" spans="1:11">
      <c r="A14357" s="6">
        <v>2000174587</v>
      </c>
      <c r="B14357" t="s">
        <v>15765</v>
      </c>
      <c r="C14357" s="6" t="s">
        <v>311</v>
      </c>
      <c r="D14357" s="6">
        <v>21</v>
      </c>
      <c r="E14357" s="6">
        <v>110</v>
      </c>
      <c r="F14357" s="6">
        <v>110</v>
      </c>
      <c r="G14357" s="1">
        <v>136</v>
      </c>
      <c r="H14357" s="6" t="s">
        <v>311</v>
      </c>
      <c r="I14357" s="6" t="s">
        <v>309</v>
      </c>
      <c r="K14357" s="6">
        <v>185</v>
      </c>
    </row>
    <row r="14358" spans="1:11">
      <c r="A14358" s="6">
        <v>93023836</v>
      </c>
      <c r="B14358" t="s">
        <v>15766</v>
      </c>
      <c r="C14358" s="6" t="s">
        <v>2749</v>
      </c>
      <c r="D14358" s="6">
        <v>31</v>
      </c>
      <c r="E14358" s="6">
        <v>110</v>
      </c>
      <c r="F14358" s="6">
        <v>110</v>
      </c>
      <c r="G14358" s="1">
        <v>136</v>
      </c>
      <c r="H14358" s="6" t="s">
        <v>2749</v>
      </c>
      <c r="I14358" s="6" t="s">
        <v>15767</v>
      </c>
      <c r="K14358" s="6">
        <v>180</v>
      </c>
    </row>
    <row r="14359" spans="1:11">
      <c r="A14359" s="6">
        <v>2000180826</v>
      </c>
      <c r="B14359" t="s">
        <v>15768</v>
      </c>
      <c r="C14359" s="6" t="s">
        <v>319</v>
      </c>
      <c r="D14359" s="6">
        <v>20</v>
      </c>
      <c r="E14359" s="6">
        <v>110</v>
      </c>
      <c r="F14359" s="6">
        <v>110</v>
      </c>
      <c r="G14359" s="1">
        <v>136</v>
      </c>
      <c r="H14359" s="6" t="s">
        <v>319</v>
      </c>
      <c r="I14359" s="6" t="s">
        <v>1252</v>
      </c>
      <c r="K14359" s="6">
        <v>186</v>
      </c>
    </row>
    <row r="14360" spans="1:11">
      <c r="A14360" s="6">
        <v>2000060735</v>
      </c>
      <c r="B14360" t="s">
        <v>15769</v>
      </c>
      <c r="C14360" s="6" t="s">
        <v>319</v>
      </c>
      <c r="D14360" s="6">
        <v>20</v>
      </c>
      <c r="E14360" s="6">
        <v>110</v>
      </c>
      <c r="F14360" s="6">
        <v>110</v>
      </c>
      <c r="G14360" s="1">
        <v>136</v>
      </c>
      <c r="H14360" s="6" t="s">
        <v>319</v>
      </c>
      <c r="I14360" s="6" t="s">
        <v>1898</v>
      </c>
      <c r="K14360" s="6">
        <v>197</v>
      </c>
    </row>
    <row r="14361" spans="1:11">
      <c r="A14361" s="6">
        <v>25062517</v>
      </c>
      <c r="B14361" t="s">
        <v>15770</v>
      </c>
      <c r="C14361" s="6" t="s">
        <v>1672</v>
      </c>
      <c r="D14361" s="6">
        <v>22</v>
      </c>
      <c r="E14361" s="6">
        <v>110</v>
      </c>
      <c r="F14361" s="6">
        <v>110</v>
      </c>
      <c r="G14361" s="1">
        <v>136</v>
      </c>
      <c r="H14361" s="6" t="s">
        <v>1672</v>
      </c>
      <c r="I14361" s="6" t="s">
        <v>1731</v>
      </c>
      <c r="K14361" s="6">
        <v>181</v>
      </c>
    </row>
    <row r="14362" spans="1:11">
      <c r="A14362" s="6">
        <v>55067769</v>
      </c>
      <c r="B14362" t="s">
        <v>15771</v>
      </c>
      <c r="C14362" s="6" t="s">
        <v>405</v>
      </c>
      <c r="D14362" s="6">
        <v>31</v>
      </c>
      <c r="E14362" s="6">
        <v>110</v>
      </c>
      <c r="F14362" s="6">
        <v>110</v>
      </c>
      <c r="G14362" s="1">
        <v>136</v>
      </c>
      <c r="H14362" s="6" t="s">
        <v>405</v>
      </c>
      <c r="I14362" s="6" t="s">
        <v>1776</v>
      </c>
      <c r="K14362" s="6">
        <v>177</v>
      </c>
    </row>
    <row r="14363" spans="1:11">
      <c r="A14363" s="6">
        <v>2000197375</v>
      </c>
      <c r="B14363" t="s">
        <v>15772</v>
      </c>
      <c r="C14363" s="6" t="s">
        <v>240</v>
      </c>
      <c r="D14363" s="6">
        <v>20</v>
      </c>
      <c r="E14363" s="6">
        <v>110</v>
      </c>
      <c r="F14363" s="6">
        <v>110</v>
      </c>
      <c r="G14363" s="1">
        <v>136</v>
      </c>
      <c r="H14363" s="6" t="s">
        <v>240</v>
      </c>
      <c r="I14363" s="6" t="s">
        <v>309</v>
      </c>
      <c r="K14363" s="6">
        <v>181</v>
      </c>
    </row>
    <row r="14364" spans="1:11">
      <c r="A14364" s="6">
        <v>19059764</v>
      </c>
      <c r="B14364" t="s">
        <v>15773</v>
      </c>
      <c r="C14364" s="6" t="s">
        <v>319</v>
      </c>
      <c r="D14364" s="6">
        <v>37</v>
      </c>
      <c r="E14364" s="6">
        <v>110</v>
      </c>
      <c r="F14364" s="6">
        <v>110</v>
      </c>
      <c r="G14364" s="1">
        <v>136</v>
      </c>
      <c r="H14364" s="6" t="s">
        <v>319</v>
      </c>
      <c r="I14364" s="6" t="s">
        <v>257</v>
      </c>
      <c r="K14364" s="6">
        <v>183</v>
      </c>
    </row>
    <row r="14365" spans="1:11">
      <c r="A14365" s="6">
        <v>53125148</v>
      </c>
      <c r="B14365" t="s">
        <v>15774</v>
      </c>
      <c r="C14365" s="6" t="s">
        <v>829</v>
      </c>
      <c r="D14365" s="6">
        <v>26</v>
      </c>
      <c r="E14365" s="6">
        <v>110</v>
      </c>
      <c r="F14365" s="6">
        <v>110</v>
      </c>
      <c r="G14365" s="1">
        <v>136</v>
      </c>
      <c r="H14365" s="6" t="s">
        <v>829</v>
      </c>
      <c r="I14365" s="6" t="s">
        <v>729</v>
      </c>
      <c r="K14365" s="6">
        <v>189</v>
      </c>
    </row>
    <row r="14366" spans="1:11">
      <c r="A14366" s="6">
        <v>2000180842</v>
      </c>
      <c r="B14366" t="s">
        <v>15775</v>
      </c>
      <c r="C14366" s="6" t="s">
        <v>640</v>
      </c>
      <c r="D14366" s="6">
        <v>20</v>
      </c>
      <c r="E14366" s="6">
        <v>110</v>
      </c>
      <c r="F14366" s="6">
        <v>110</v>
      </c>
      <c r="G14366" s="1">
        <v>136</v>
      </c>
      <c r="H14366" s="6" t="s">
        <v>640</v>
      </c>
      <c r="I14366" s="6" t="s">
        <v>309</v>
      </c>
      <c r="K14366" s="6">
        <v>179</v>
      </c>
    </row>
    <row r="14367" spans="1:11">
      <c r="A14367" s="6">
        <v>16283659</v>
      </c>
      <c r="B14367" t="s">
        <v>15776</v>
      </c>
      <c r="C14367" s="6" t="s">
        <v>1671</v>
      </c>
      <c r="D14367" s="6">
        <v>22</v>
      </c>
      <c r="E14367" s="6">
        <v>110</v>
      </c>
      <c r="F14367" s="6">
        <v>110</v>
      </c>
      <c r="G14367" s="1">
        <v>136</v>
      </c>
      <c r="H14367" s="6" t="s">
        <v>1671</v>
      </c>
      <c r="I14367" s="6" t="s">
        <v>11192</v>
      </c>
      <c r="K14367" s="6">
        <v>173</v>
      </c>
    </row>
    <row r="14368" spans="1:11">
      <c r="A14368" s="6">
        <v>28027622</v>
      </c>
      <c r="B14368" t="s">
        <v>15777</v>
      </c>
      <c r="C14368" s="6" t="s">
        <v>319</v>
      </c>
      <c r="D14368" s="6">
        <v>33</v>
      </c>
      <c r="E14368" s="6">
        <v>110</v>
      </c>
      <c r="F14368" s="6">
        <v>110</v>
      </c>
      <c r="G14368" s="1">
        <v>135</v>
      </c>
      <c r="H14368" s="6" t="s">
        <v>319</v>
      </c>
      <c r="I14368" s="6" t="s">
        <v>259</v>
      </c>
      <c r="K14368" s="6">
        <v>177</v>
      </c>
    </row>
    <row r="14369" spans="1:11">
      <c r="A14369" s="6">
        <v>2000094295</v>
      </c>
      <c r="B14369" t="s">
        <v>15778</v>
      </c>
      <c r="C14369" s="6" t="s">
        <v>1802</v>
      </c>
      <c r="D14369" s="6">
        <v>24</v>
      </c>
      <c r="E14369" s="6">
        <v>110</v>
      </c>
      <c r="F14369" s="6">
        <v>110</v>
      </c>
      <c r="G14369" s="1">
        <v>135</v>
      </c>
      <c r="H14369" s="6" t="s">
        <v>1802</v>
      </c>
      <c r="I14369" s="6" t="s">
        <v>1375</v>
      </c>
      <c r="K14369" s="6">
        <v>178</v>
      </c>
    </row>
    <row r="14370" spans="1:11">
      <c r="A14370" s="6">
        <v>219033</v>
      </c>
      <c r="B14370" t="s">
        <v>15779</v>
      </c>
      <c r="C14370" s="6" t="s">
        <v>319</v>
      </c>
      <c r="D14370" s="6">
        <v>27</v>
      </c>
      <c r="E14370" s="6">
        <v>110</v>
      </c>
      <c r="F14370" s="6">
        <v>110</v>
      </c>
      <c r="G14370" s="1">
        <v>135</v>
      </c>
      <c r="H14370" s="6" t="s">
        <v>319</v>
      </c>
      <c r="I14370" s="6" t="s">
        <v>1936</v>
      </c>
      <c r="K14370" s="6">
        <v>176</v>
      </c>
    </row>
    <row r="14371" spans="1:11">
      <c r="A14371" s="6">
        <v>2000094510</v>
      </c>
      <c r="B14371" t="s">
        <v>15780</v>
      </c>
      <c r="C14371" s="6" t="s">
        <v>1624</v>
      </c>
      <c r="D14371" s="6">
        <v>21</v>
      </c>
      <c r="E14371" s="6">
        <v>110</v>
      </c>
      <c r="F14371" s="6">
        <v>110</v>
      </c>
      <c r="G14371" s="1">
        <v>135</v>
      </c>
      <c r="H14371" s="6" t="s">
        <v>1624</v>
      </c>
      <c r="I14371" s="6" t="s">
        <v>348</v>
      </c>
      <c r="K14371" s="6">
        <v>187</v>
      </c>
    </row>
    <row r="14372" spans="1:11">
      <c r="A14372" s="6">
        <v>2000161865</v>
      </c>
      <c r="B14372" t="s">
        <v>15781</v>
      </c>
      <c r="C14372" s="6" t="s">
        <v>2749</v>
      </c>
      <c r="D14372" s="6">
        <v>21</v>
      </c>
      <c r="E14372" s="6">
        <v>110</v>
      </c>
      <c r="F14372" s="6">
        <v>110</v>
      </c>
      <c r="G14372" s="1">
        <v>135</v>
      </c>
      <c r="H14372" s="6" t="s">
        <v>2749</v>
      </c>
      <c r="I14372" s="6" t="s">
        <v>348</v>
      </c>
      <c r="K14372" s="6">
        <v>186</v>
      </c>
    </row>
    <row r="14373" spans="1:11">
      <c r="A14373" s="6">
        <v>29218499</v>
      </c>
      <c r="B14373" t="s">
        <v>15782</v>
      </c>
      <c r="C14373" s="6" t="s">
        <v>2198</v>
      </c>
      <c r="D14373" s="6">
        <v>23</v>
      </c>
      <c r="E14373" s="6">
        <v>110</v>
      </c>
      <c r="F14373" s="6">
        <v>110</v>
      </c>
      <c r="G14373" s="1">
        <v>135</v>
      </c>
      <c r="H14373" s="6" t="s">
        <v>2198</v>
      </c>
      <c r="I14373" s="6" t="s">
        <v>15783</v>
      </c>
      <c r="K14373" s="6">
        <v>191</v>
      </c>
    </row>
    <row r="14374" spans="1:11">
      <c r="A14374" s="6">
        <v>72021725</v>
      </c>
      <c r="B14374" t="s">
        <v>15784</v>
      </c>
      <c r="C14374" s="6" t="s">
        <v>3368</v>
      </c>
      <c r="D14374" s="6">
        <v>32</v>
      </c>
      <c r="E14374" s="6">
        <v>110</v>
      </c>
      <c r="F14374" s="6">
        <v>110</v>
      </c>
      <c r="G14374" s="1">
        <v>135</v>
      </c>
      <c r="H14374" s="6" t="s">
        <v>3368</v>
      </c>
      <c r="I14374" s="6" t="s">
        <v>15785</v>
      </c>
      <c r="K14374" s="6">
        <v>171</v>
      </c>
    </row>
    <row r="14375" spans="1:11">
      <c r="A14375" s="6">
        <v>43094517</v>
      </c>
      <c r="B14375" t="s">
        <v>15786</v>
      </c>
      <c r="C14375" s="6" t="s">
        <v>1709</v>
      </c>
      <c r="D14375" s="6">
        <v>30</v>
      </c>
      <c r="E14375" s="6">
        <v>110</v>
      </c>
      <c r="F14375" s="6">
        <v>110</v>
      </c>
      <c r="G14375" s="1">
        <v>135</v>
      </c>
      <c r="H14375" s="6" t="s">
        <v>1709</v>
      </c>
      <c r="I14375" s="6" t="s">
        <v>236</v>
      </c>
      <c r="K14375" s="6">
        <v>184</v>
      </c>
    </row>
    <row r="14376" spans="1:11">
      <c r="A14376" s="6">
        <v>2000021170</v>
      </c>
      <c r="B14376" t="s">
        <v>15787</v>
      </c>
      <c r="C14376" s="6" t="s">
        <v>2115</v>
      </c>
      <c r="D14376" s="6">
        <v>21</v>
      </c>
      <c r="E14376" s="6">
        <v>110</v>
      </c>
      <c r="F14376" s="6">
        <v>110</v>
      </c>
      <c r="G14376" s="1">
        <v>135</v>
      </c>
      <c r="H14376" s="6" t="s">
        <v>2115</v>
      </c>
      <c r="I14376" s="6" t="s">
        <v>236</v>
      </c>
      <c r="K14376" s="6">
        <v>185</v>
      </c>
    </row>
    <row r="14377" spans="1:11">
      <c r="A14377" s="6">
        <v>2000130406</v>
      </c>
      <c r="B14377" t="s">
        <v>15788</v>
      </c>
      <c r="C14377" s="6" t="s">
        <v>314</v>
      </c>
      <c r="D14377" s="6">
        <v>23</v>
      </c>
      <c r="E14377" s="6">
        <v>110</v>
      </c>
      <c r="F14377" s="6">
        <v>110</v>
      </c>
      <c r="G14377" s="1">
        <v>135</v>
      </c>
      <c r="H14377" s="6" t="s">
        <v>314</v>
      </c>
      <c r="I14377" s="6" t="s">
        <v>348</v>
      </c>
      <c r="K14377" s="6">
        <v>175</v>
      </c>
    </row>
    <row r="14378" spans="1:11">
      <c r="A14378" s="6">
        <v>2000397286</v>
      </c>
      <c r="B14378" t="s">
        <v>15789</v>
      </c>
      <c r="C14378" s="6" t="s">
        <v>640</v>
      </c>
      <c r="D14378" s="6">
        <v>20</v>
      </c>
      <c r="E14378" s="6">
        <v>110</v>
      </c>
      <c r="F14378" s="6">
        <v>110</v>
      </c>
      <c r="G14378" s="1">
        <v>135</v>
      </c>
      <c r="H14378" s="6" t="s">
        <v>640</v>
      </c>
      <c r="I14378" s="6" t="s">
        <v>6065</v>
      </c>
      <c r="K14378" s="6">
        <v>178</v>
      </c>
    </row>
    <row r="14379" spans="1:11">
      <c r="A14379" s="6">
        <v>1009491</v>
      </c>
      <c r="B14379" t="s">
        <v>15790</v>
      </c>
      <c r="C14379" s="6" t="s">
        <v>2121</v>
      </c>
      <c r="D14379" s="6">
        <v>40</v>
      </c>
      <c r="E14379" s="6">
        <v>110</v>
      </c>
      <c r="F14379" s="6">
        <v>110</v>
      </c>
      <c r="G14379" s="1">
        <v>135</v>
      </c>
      <c r="H14379" s="6" t="s">
        <v>2121</v>
      </c>
      <c r="I14379" s="6" t="s">
        <v>15791</v>
      </c>
      <c r="K14379" s="6">
        <v>175</v>
      </c>
    </row>
    <row r="14380" spans="1:11">
      <c r="A14380" s="6">
        <v>19054417</v>
      </c>
      <c r="B14380" t="s">
        <v>15792</v>
      </c>
      <c r="C14380" s="6" t="s">
        <v>2115</v>
      </c>
      <c r="D14380" s="6">
        <v>34</v>
      </c>
      <c r="E14380" s="6">
        <v>110</v>
      </c>
      <c r="F14380" s="6">
        <v>110</v>
      </c>
      <c r="G14380" s="1">
        <v>135</v>
      </c>
      <c r="H14380" s="6" t="s">
        <v>2115</v>
      </c>
      <c r="I14380" s="6" t="s">
        <v>15793</v>
      </c>
      <c r="K14380" s="6">
        <v>176</v>
      </c>
    </row>
    <row r="14381" spans="1:11">
      <c r="A14381" s="6">
        <v>67198215</v>
      </c>
      <c r="B14381" t="s">
        <v>15794</v>
      </c>
      <c r="C14381" s="6" t="s">
        <v>1624</v>
      </c>
      <c r="D14381" s="6">
        <v>30</v>
      </c>
      <c r="E14381" s="6">
        <v>110</v>
      </c>
      <c r="F14381" s="6">
        <v>110</v>
      </c>
      <c r="G14381" s="1">
        <v>135</v>
      </c>
      <c r="H14381" s="6" t="s">
        <v>1624</v>
      </c>
      <c r="I14381" s="6" t="s">
        <v>348</v>
      </c>
      <c r="K14381" s="6">
        <v>192</v>
      </c>
    </row>
    <row r="14382" spans="1:11">
      <c r="A14382" s="6">
        <v>55024894</v>
      </c>
      <c r="B14382" t="s">
        <v>15795</v>
      </c>
      <c r="C14382" s="6" t="s">
        <v>240</v>
      </c>
      <c r="D14382" s="6">
        <v>31</v>
      </c>
      <c r="E14382" s="6">
        <v>110</v>
      </c>
      <c r="F14382" s="6">
        <v>110</v>
      </c>
      <c r="G14382" s="1">
        <v>135</v>
      </c>
      <c r="H14382" s="6" t="s">
        <v>240</v>
      </c>
      <c r="I14382" s="6" t="s">
        <v>1776</v>
      </c>
      <c r="K14382" s="6">
        <v>173</v>
      </c>
    </row>
    <row r="14383" spans="1:11">
      <c r="A14383" s="6">
        <v>93052047</v>
      </c>
      <c r="B14383" t="s">
        <v>15796</v>
      </c>
      <c r="C14383" s="6" t="s">
        <v>2198</v>
      </c>
      <c r="D14383" s="6">
        <v>29</v>
      </c>
      <c r="E14383" s="6">
        <v>110</v>
      </c>
      <c r="F14383" s="6">
        <v>110</v>
      </c>
      <c r="G14383" s="1">
        <v>135</v>
      </c>
      <c r="H14383" s="6" t="s">
        <v>2198</v>
      </c>
      <c r="I14383" s="6" t="s">
        <v>15797</v>
      </c>
      <c r="K14383" s="6">
        <v>187</v>
      </c>
    </row>
    <row r="14384" spans="1:11">
      <c r="A14384" s="6">
        <v>85051582</v>
      </c>
      <c r="B14384" t="s">
        <v>15798</v>
      </c>
      <c r="C14384" s="6" t="s">
        <v>377</v>
      </c>
      <c r="D14384" s="6">
        <v>32</v>
      </c>
      <c r="E14384" s="6">
        <v>110</v>
      </c>
      <c r="F14384" s="6">
        <v>110</v>
      </c>
      <c r="G14384" s="1">
        <v>135</v>
      </c>
      <c r="H14384" s="6" t="s">
        <v>377</v>
      </c>
      <c r="I14384" s="6" t="s">
        <v>4021</v>
      </c>
      <c r="K14384" s="6">
        <v>196</v>
      </c>
    </row>
    <row r="14385" spans="1:11">
      <c r="A14385" s="6">
        <v>61098188</v>
      </c>
      <c r="B14385" t="s">
        <v>15799</v>
      </c>
      <c r="C14385" s="6" t="s">
        <v>377</v>
      </c>
      <c r="D14385" s="6">
        <v>22</v>
      </c>
      <c r="E14385" s="6">
        <v>110</v>
      </c>
      <c r="F14385" s="6">
        <v>110</v>
      </c>
      <c r="G14385" s="1">
        <v>135</v>
      </c>
      <c r="H14385" s="6" t="s">
        <v>377</v>
      </c>
      <c r="I14385" s="6" t="s">
        <v>253</v>
      </c>
      <c r="K14385" s="6">
        <v>194</v>
      </c>
    </row>
    <row r="14386" spans="1:11">
      <c r="A14386" s="6">
        <v>2000082650</v>
      </c>
      <c r="B14386" t="s">
        <v>15800</v>
      </c>
      <c r="C14386" s="6" t="s">
        <v>2123</v>
      </c>
      <c r="D14386" s="6">
        <v>23</v>
      </c>
      <c r="E14386" s="6">
        <v>110</v>
      </c>
      <c r="F14386" s="6">
        <v>110</v>
      </c>
      <c r="G14386" s="1">
        <v>135</v>
      </c>
      <c r="H14386" s="6" t="s">
        <v>2123</v>
      </c>
      <c r="I14386" s="6" t="s">
        <v>1055</v>
      </c>
      <c r="K14386" s="6">
        <v>191</v>
      </c>
    </row>
    <row r="14387" spans="1:11">
      <c r="A14387" s="6">
        <v>29170352</v>
      </c>
      <c r="B14387" t="s">
        <v>15801</v>
      </c>
      <c r="C14387" s="6" t="s">
        <v>942</v>
      </c>
      <c r="D14387" s="6">
        <v>25</v>
      </c>
      <c r="E14387" s="6">
        <v>110</v>
      </c>
      <c r="F14387" s="6">
        <v>110</v>
      </c>
      <c r="G14387" s="1">
        <v>135</v>
      </c>
      <c r="H14387" s="6" t="s">
        <v>942</v>
      </c>
      <c r="I14387" s="6" t="s">
        <v>1670</v>
      </c>
      <c r="K14387" s="6">
        <v>174</v>
      </c>
    </row>
    <row r="14388" spans="1:11">
      <c r="A14388" s="6">
        <v>2000064538</v>
      </c>
      <c r="B14388" t="s">
        <v>15802</v>
      </c>
      <c r="C14388" s="6" t="s">
        <v>240</v>
      </c>
      <c r="D14388" s="6">
        <v>23</v>
      </c>
      <c r="E14388" s="6">
        <v>110</v>
      </c>
      <c r="F14388" s="6">
        <v>110</v>
      </c>
      <c r="G14388" s="1">
        <v>135</v>
      </c>
      <c r="H14388" s="6" t="s">
        <v>240</v>
      </c>
      <c r="I14388" s="6" t="s">
        <v>1625</v>
      </c>
      <c r="K14388" s="6">
        <v>174</v>
      </c>
    </row>
    <row r="14389" spans="1:11">
      <c r="A14389" s="6">
        <v>2000250380</v>
      </c>
      <c r="B14389" t="s">
        <v>15803</v>
      </c>
      <c r="C14389" s="6" t="s">
        <v>2121</v>
      </c>
      <c r="D14389" s="6">
        <v>21</v>
      </c>
      <c r="E14389" s="6">
        <v>110</v>
      </c>
      <c r="F14389" s="6">
        <v>110</v>
      </c>
      <c r="G14389" s="1">
        <v>135</v>
      </c>
      <c r="H14389" s="6" t="s">
        <v>2121</v>
      </c>
      <c r="I14389" s="6" t="s">
        <v>3573</v>
      </c>
      <c r="K14389" s="6">
        <v>175</v>
      </c>
    </row>
    <row r="14390" spans="1:11">
      <c r="A14390" s="6">
        <v>2000129879</v>
      </c>
      <c r="B14390" t="s">
        <v>15804</v>
      </c>
      <c r="C14390" s="6" t="s">
        <v>1624</v>
      </c>
      <c r="D14390" s="6">
        <v>22</v>
      </c>
      <c r="E14390" s="6">
        <v>110</v>
      </c>
      <c r="F14390" s="6">
        <v>110</v>
      </c>
      <c r="G14390" s="1">
        <v>135</v>
      </c>
      <c r="H14390" s="6" t="s">
        <v>1624</v>
      </c>
      <c r="I14390" s="6" t="s">
        <v>1303</v>
      </c>
      <c r="K14390" s="6">
        <v>188</v>
      </c>
    </row>
    <row r="14391" spans="1:11">
      <c r="A14391" s="6">
        <v>25017282</v>
      </c>
      <c r="B14391" t="s">
        <v>15805</v>
      </c>
      <c r="C14391" s="6" t="s">
        <v>589</v>
      </c>
      <c r="D14391" s="6">
        <v>35</v>
      </c>
      <c r="E14391" s="6">
        <v>110</v>
      </c>
      <c r="F14391" s="6">
        <v>110</v>
      </c>
      <c r="G14391" s="1">
        <v>135</v>
      </c>
      <c r="H14391" s="6" t="s">
        <v>589</v>
      </c>
      <c r="I14391" s="6" t="s">
        <v>1731</v>
      </c>
      <c r="K14391" s="6">
        <v>184</v>
      </c>
    </row>
    <row r="14392" spans="1:11">
      <c r="A14392" s="6">
        <v>67093485</v>
      </c>
      <c r="B14392" t="s">
        <v>15806</v>
      </c>
      <c r="C14392" s="6" t="s">
        <v>377</v>
      </c>
      <c r="D14392" s="6">
        <v>36</v>
      </c>
      <c r="E14392" s="6">
        <v>110</v>
      </c>
      <c r="F14392" s="6">
        <v>110</v>
      </c>
      <c r="G14392" s="1">
        <v>135</v>
      </c>
      <c r="H14392" s="6" t="s">
        <v>377</v>
      </c>
      <c r="I14392" s="6" t="s">
        <v>348</v>
      </c>
      <c r="K14392" s="6">
        <v>185</v>
      </c>
    </row>
    <row r="14393" spans="1:11">
      <c r="A14393" s="6">
        <v>2000226023</v>
      </c>
      <c r="B14393" t="s">
        <v>15807</v>
      </c>
      <c r="C14393" s="6" t="s">
        <v>589</v>
      </c>
      <c r="D14393" s="6">
        <v>21</v>
      </c>
      <c r="E14393" s="6">
        <v>110</v>
      </c>
      <c r="F14393" s="6">
        <v>110</v>
      </c>
      <c r="G14393" s="1">
        <v>135</v>
      </c>
      <c r="H14393" s="6" t="s">
        <v>589</v>
      </c>
      <c r="I14393" s="6" t="s">
        <v>477</v>
      </c>
      <c r="K14393" s="6">
        <v>185</v>
      </c>
    </row>
    <row r="14394" spans="1:11">
      <c r="A14394" s="6">
        <v>2000045321</v>
      </c>
      <c r="B14394" t="s">
        <v>15808</v>
      </c>
      <c r="C14394" s="6" t="s">
        <v>760</v>
      </c>
      <c r="D14394" s="6">
        <v>21</v>
      </c>
      <c r="E14394" s="6">
        <v>110</v>
      </c>
      <c r="F14394" s="6">
        <v>110</v>
      </c>
      <c r="G14394" s="1">
        <v>135</v>
      </c>
      <c r="H14394" s="6" t="s">
        <v>760</v>
      </c>
      <c r="I14394" s="6" t="s">
        <v>1303</v>
      </c>
      <c r="K14394" s="6">
        <v>176</v>
      </c>
    </row>
    <row r="14395" spans="1:11">
      <c r="A14395" s="6">
        <v>2000010819</v>
      </c>
      <c r="B14395" t="s">
        <v>15809</v>
      </c>
      <c r="C14395" s="6" t="s">
        <v>944</v>
      </c>
      <c r="D14395" s="6">
        <v>20</v>
      </c>
      <c r="E14395" s="6">
        <v>110</v>
      </c>
      <c r="F14395" s="6">
        <v>110</v>
      </c>
      <c r="G14395" s="1">
        <v>135</v>
      </c>
      <c r="H14395" s="6" t="s">
        <v>944</v>
      </c>
      <c r="I14395" s="6" t="s">
        <v>729</v>
      </c>
      <c r="K14395" s="6">
        <v>178</v>
      </c>
    </row>
    <row r="14396" spans="1:11">
      <c r="A14396" s="6">
        <v>1650090</v>
      </c>
      <c r="B14396" t="s">
        <v>15810</v>
      </c>
      <c r="C14396" s="6" t="s">
        <v>319</v>
      </c>
      <c r="D14396" s="6">
        <v>39</v>
      </c>
      <c r="E14396" s="6">
        <v>110</v>
      </c>
      <c r="F14396" s="6">
        <v>110</v>
      </c>
      <c r="G14396" s="1">
        <v>135</v>
      </c>
      <c r="H14396" s="6" t="s">
        <v>319</v>
      </c>
      <c r="I14396" s="6" t="s">
        <v>1051</v>
      </c>
      <c r="K14396" s="6">
        <v>176</v>
      </c>
    </row>
    <row r="14397" spans="1:11">
      <c r="A14397" s="6">
        <v>29107332</v>
      </c>
      <c r="B14397" t="s">
        <v>15811</v>
      </c>
      <c r="C14397" s="6" t="s">
        <v>377</v>
      </c>
      <c r="D14397" s="6">
        <v>28</v>
      </c>
      <c r="E14397" s="6">
        <v>110</v>
      </c>
      <c r="F14397" s="6">
        <v>110</v>
      </c>
      <c r="G14397" s="1">
        <v>135</v>
      </c>
      <c r="H14397" s="6" t="s">
        <v>377</v>
      </c>
      <c r="I14397" s="6" t="s">
        <v>259</v>
      </c>
      <c r="K14397" s="6">
        <v>184</v>
      </c>
    </row>
    <row r="14398" spans="1:11">
      <c r="A14398" s="6">
        <v>2000064228</v>
      </c>
      <c r="B14398" t="s">
        <v>15812</v>
      </c>
      <c r="C14398" s="6" t="s">
        <v>377</v>
      </c>
      <c r="D14398" s="6">
        <v>24</v>
      </c>
      <c r="E14398" s="6">
        <v>110</v>
      </c>
      <c r="F14398" s="6">
        <v>110</v>
      </c>
      <c r="G14398" s="1">
        <v>135</v>
      </c>
      <c r="H14398" s="6" t="s">
        <v>377</v>
      </c>
      <c r="I14398" s="6" t="s">
        <v>348</v>
      </c>
      <c r="K14398" s="6">
        <v>184</v>
      </c>
    </row>
    <row r="14399" spans="1:11">
      <c r="A14399" s="6">
        <v>67063767</v>
      </c>
      <c r="B14399" t="s">
        <v>15813</v>
      </c>
      <c r="C14399" s="6" t="s">
        <v>1709</v>
      </c>
      <c r="D14399" s="6">
        <v>35</v>
      </c>
      <c r="E14399" s="6">
        <v>110</v>
      </c>
      <c r="F14399" s="6">
        <v>110</v>
      </c>
      <c r="G14399" s="1">
        <v>135</v>
      </c>
      <c r="H14399" s="6" t="s">
        <v>1709</v>
      </c>
      <c r="I14399" s="6" t="s">
        <v>348</v>
      </c>
      <c r="K14399" s="6">
        <v>178</v>
      </c>
    </row>
    <row r="14400" spans="1:11">
      <c r="A14400" s="6">
        <v>12041467</v>
      </c>
      <c r="B14400" t="s">
        <v>15814</v>
      </c>
      <c r="C14400" s="6" t="s">
        <v>2116</v>
      </c>
      <c r="D14400" s="6">
        <v>31</v>
      </c>
      <c r="E14400" s="6">
        <v>110</v>
      </c>
      <c r="F14400" s="6">
        <v>110</v>
      </c>
      <c r="G14400" s="1">
        <v>135</v>
      </c>
      <c r="H14400" s="6" t="s">
        <v>2116</v>
      </c>
      <c r="I14400" s="6" t="s">
        <v>1375</v>
      </c>
      <c r="K14400" s="6">
        <v>182</v>
      </c>
    </row>
    <row r="14401" spans="1:11">
      <c r="A14401" s="6">
        <v>2000062966</v>
      </c>
      <c r="B14401" t="s">
        <v>15815</v>
      </c>
      <c r="C14401" s="6" t="s">
        <v>1624</v>
      </c>
      <c r="D14401" s="6">
        <v>22</v>
      </c>
      <c r="E14401" s="6">
        <v>110</v>
      </c>
      <c r="F14401" s="6">
        <v>110</v>
      </c>
      <c r="G14401" s="1">
        <v>135</v>
      </c>
      <c r="H14401" s="6" t="s">
        <v>1624</v>
      </c>
      <c r="I14401" s="6" t="s">
        <v>257</v>
      </c>
      <c r="K14401" s="6">
        <v>193</v>
      </c>
    </row>
    <row r="14402" spans="1:11">
      <c r="A14402" s="6">
        <v>2000345812</v>
      </c>
      <c r="B14402" t="s">
        <v>15816</v>
      </c>
      <c r="C14402" s="6" t="s">
        <v>377</v>
      </c>
      <c r="D14402" s="6">
        <v>21</v>
      </c>
      <c r="E14402" s="6">
        <v>110</v>
      </c>
      <c r="F14402" s="6">
        <v>110</v>
      </c>
      <c r="G14402" s="1">
        <v>135</v>
      </c>
      <c r="H14402" s="6" t="s">
        <v>377</v>
      </c>
      <c r="I14402" s="6" t="s">
        <v>2539</v>
      </c>
      <c r="K14402" s="6">
        <v>185</v>
      </c>
    </row>
    <row r="14403" spans="1:11">
      <c r="A14403" s="6">
        <v>2000065962</v>
      </c>
      <c r="B14403" t="s">
        <v>15817</v>
      </c>
      <c r="C14403" s="6" t="s">
        <v>488</v>
      </c>
      <c r="D14403" s="6">
        <v>23</v>
      </c>
      <c r="E14403" s="6">
        <v>110</v>
      </c>
      <c r="F14403" s="6">
        <v>110</v>
      </c>
      <c r="G14403" s="1">
        <v>135</v>
      </c>
      <c r="H14403" s="6" t="s">
        <v>488</v>
      </c>
      <c r="I14403" s="6" t="s">
        <v>309</v>
      </c>
      <c r="K14403" s="6">
        <v>173</v>
      </c>
    </row>
    <row r="14404" spans="1:11">
      <c r="A14404" s="6">
        <v>43500092</v>
      </c>
      <c r="B14404" t="s">
        <v>15818</v>
      </c>
      <c r="C14404" s="6" t="s">
        <v>2115</v>
      </c>
      <c r="D14404" s="6">
        <v>22</v>
      </c>
      <c r="E14404" s="6">
        <v>110</v>
      </c>
      <c r="F14404" s="6">
        <v>110</v>
      </c>
      <c r="G14404" s="1">
        <v>135</v>
      </c>
      <c r="H14404" s="6" t="s">
        <v>2115</v>
      </c>
      <c r="I14404" s="6" t="s">
        <v>236</v>
      </c>
      <c r="K14404" s="6">
        <v>198</v>
      </c>
    </row>
    <row r="14405" spans="1:11">
      <c r="A14405" s="6">
        <v>19055097</v>
      </c>
      <c r="B14405" t="s">
        <v>15819</v>
      </c>
      <c r="C14405" s="6" t="s">
        <v>942</v>
      </c>
      <c r="D14405" s="6">
        <v>34</v>
      </c>
      <c r="E14405" s="6">
        <v>110</v>
      </c>
      <c r="F14405" s="6">
        <v>110</v>
      </c>
      <c r="G14405" s="1">
        <v>135</v>
      </c>
      <c r="H14405" s="6" t="s">
        <v>942</v>
      </c>
      <c r="I14405" s="6" t="s">
        <v>257</v>
      </c>
      <c r="K14405" s="6">
        <v>181</v>
      </c>
    </row>
    <row r="14406" spans="1:11">
      <c r="A14406" s="6">
        <v>2000019786</v>
      </c>
      <c r="B14406" t="s">
        <v>15820</v>
      </c>
      <c r="C14406" s="6" t="s">
        <v>2116</v>
      </c>
      <c r="D14406" s="6">
        <v>21</v>
      </c>
      <c r="E14406" s="6">
        <v>110</v>
      </c>
      <c r="F14406" s="6">
        <v>110</v>
      </c>
      <c r="G14406" s="1">
        <v>135</v>
      </c>
      <c r="H14406" s="6" t="s">
        <v>2116</v>
      </c>
      <c r="I14406" s="6" t="s">
        <v>1822</v>
      </c>
      <c r="K14406" s="6">
        <v>187</v>
      </c>
    </row>
    <row r="14407" spans="1:11">
      <c r="A14407" s="6">
        <v>76036167</v>
      </c>
      <c r="B14407" t="s">
        <v>15821</v>
      </c>
      <c r="C14407" s="6" t="s">
        <v>2370</v>
      </c>
      <c r="D14407" s="6">
        <v>32</v>
      </c>
      <c r="E14407" s="6">
        <v>110</v>
      </c>
      <c r="F14407" s="6">
        <v>110</v>
      </c>
      <c r="G14407" s="1">
        <v>135</v>
      </c>
      <c r="H14407" s="6" t="s">
        <v>2370</v>
      </c>
      <c r="I14407" s="6" t="s">
        <v>378</v>
      </c>
      <c r="K14407" s="6">
        <v>180</v>
      </c>
    </row>
    <row r="14408" spans="1:11">
      <c r="A14408" s="6">
        <v>2000068791</v>
      </c>
      <c r="B14408" t="s">
        <v>15822</v>
      </c>
      <c r="C14408" s="6" t="s">
        <v>2115</v>
      </c>
      <c r="D14408" s="6">
        <v>28</v>
      </c>
      <c r="E14408" s="6">
        <v>110</v>
      </c>
      <c r="F14408" s="6">
        <v>110</v>
      </c>
      <c r="G14408" s="1">
        <v>135</v>
      </c>
      <c r="H14408" s="6" t="s">
        <v>2115</v>
      </c>
      <c r="I14408" s="6" t="s">
        <v>1375</v>
      </c>
      <c r="K14408" s="6">
        <v>184</v>
      </c>
    </row>
    <row r="14409" spans="1:11">
      <c r="A14409" s="6">
        <v>2000052140</v>
      </c>
      <c r="B14409" t="s">
        <v>15823</v>
      </c>
      <c r="C14409" s="6" t="s">
        <v>2115</v>
      </c>
      <c r="D14409" s="6">
        <v>21</v>
      </c>
      <c r="E14409" s="6">
        <v>110</v>
      </c>
      <c r="F14409" s="6">
        <v>110</v>
      </c>
      <c r="G14409" s="1">
        <v>135</v>
      </c>
      <c r="H14409" s="6" t="s">
        <v>2115</v>
      </c>
      <c r="I14409" s="6" t="s">
        <v>259</v>
      </c>
      <c r="K14409" s="6">
        <v>178</v>
      </c>
    </row>
    <row r="14410" spans="1:11">
      <c r="A14410" s="6">
        <v>2000070576</v>
      </c>
      <c r="B14410" t="s">
        <v>15824</v>
      </c>
      <c r="C14410" s="6" t="s">
        <v>1624</v>
      </c>
      <c r="D14410" s="6">
        <v>22</v>
      </c>
      <c r="E14410" s="6">
        <v>110</v>
      </c>
      <c r="F14410" s="6">
        <v>110</v>
      </c>
      <c r="G14410" s="1">
        <v>135</v>
      </c>
      <c r="H14410" s="6" t="s">
        <v>1624</v>
      </c>
      <c r="I14410" s="6" t="s">
        <v>309</v>
      </c>
      <c r="K14410" s="6">
        <v>186</v>
      </c>
    </row>
    <row r="14411" spans="1:11">
      <c r="A14411" s="6">
        <v>78041259</v>
      </c>
      <c r="B14411" t="s">
        <v>15825</v>
      </c>
      <c r="C14411" s="6" t="s">
        <v>589</v>
      </c>
      <c r="D14411" s="6">
        <v>33</v>
      </c>
      <c r="E14411" s="6">
        <v>110</v>
      </c>
      <c r="F14411" s="6">
        <v>110</v>
      </c>
      <c r="G14411" s="1">
        <v>135</v>
      </c>
      <c r="H14411" s="6" t="s">
        <v>589</v>
      </c>
      <c r="I14411" s="6" t="s">
        <v>1667</v>
      </c>
      <c r="K14411" s="6">
        <v>181</v>
      </c>
    </row>
    <row r="14412" spans="1:11">
      <c r="A14412" s="6">
        <v>8633054</v>
      </c>
      <c r="B14412" t="s">
        <v>15826</v>
      </c>
      <c r="C14412" s="6" t="s">
        <v>2123</v>
      </c>
      <c r="D14412" s="6">
        <v>37</v>
      </c>
      <c r="E14412" s="6">
        <v>110</v>
      </c>
      <c r="F14412" s="6">
        <v>110</v>
      </c>
      <c r="G14412" s="1">
        <v>135</v>
      </c>
      <c r="H14412" s="6" t="s">
        <v>2123</v>
      </c>
      <c r="I14412" s="6" t="s">
        <v>620</v>
      </c>
      <c r="K14412" s="6">
        <v>187</v>
      </c>
    </row>
    <row r="14413" spans="1:11">
      <c r="A14413" s="6">
        <v>93038245</v>
      </c>
      <c r="B14413" t="s">
        <v>15827</v>
      </c>
      <c r="C14413" s="6" t="s">
        <v>488</v>
      </c>
      <c r="D14413" s="6">
        <v>32</v>
      </c>
      <c r="E14413" s="6">
        <v>110</v>
      </c>
      <c r="F14413" s="6">
        <v>110</v>
      </c>
      <c r="G14413" s="1">
        <v>135</v>
      </c>
      <c r="H14413" s="6" t="s">
        <v>488</v>
      </c>
      <c r="I14413" s="6" t="s">
        <v>9712</v>
      </c>
      <c r="K14413" s="6">
        <v>177</v>
      </c>
    </row>
    <row r="14414" spans="1:11">
      <c r="A14414" s="6">
        <v>95074523</v>
      </c>
      <c r="B14414" t="s">
        <v>15828</v>
      </c>
      <c r="C14414" s="6" t="s">
        <v>558</v>
      </c>
      <c r="D14414" s="6">
        <v>24</v>
      </c>
      <c r="E14414" s="6">
        <v>110</v>
      </c>
      <c r="F14414" s="6">
        <v>110</v>
      </c>
      <c r="G14414" s="1">
        <v>135</v>
      </c>
      <c r="H14414" s="6" t="s">
        <v>558</v>
      </c>
      <c r="I14414" s="6" t="s">
        <v>1375</v>
      </c>
      <c r="K14414" s="6">
        <v>161</v>
      </c>
    </row>
    <row r="14415" spans="1:11">
      <c r="A14415" s="6">
        <v>23128049</v>
      </c>
      <c r="B14415" t="s">
        <v>15829</v>
      </c>
      <c r="C14415" s="6" t="s">
        <v>1732</v>
      </c>
      <c r="D14415" s="6">
        <v>33</v>
      </c>
      <c r="E14415" s="6">
        <v>110</v>
      </c>
      <c r="F14415" s="6">
        <v>110</v>
      </c>
      <c r="G14415" s="1">
        <v>135</v>
      </c>
      <c r="H14415" s="6" t="s">
        <v>1732</v>
      </c>
      <c r="I14415" s="6" t="s">
        <v>2473</v>
      </c>
      <c r="K14415" s="6">
        <v>187</v>
      </c>
    </row>
    <row r="14416" spans="1:11">
      <c r="A14416" s="6">
        <v>2000113908</v>
      </c>
      <c r="B14416" t="s">
        <v>15830</v>
      </c>
      <c r="C14416" s="6" t="s">
        <v>1626</v>
      </c>
      <c r="D14416" s="6">
        <v>23</v>
      </c>
      <c r="E14416" s="6">
        <v>110</v>
      </c>
      <c r="F14416" s="6">
        <v>110</v>
      </c>
      <c r="G14416" s="1">
        <v>135</v>
      </c>
      <c r="H14416" s="6" t="s">
        <v>1626</v>
      </c>
      <c r="I14416" s="6" t="s">
        <v>1375</v>
      </c>
      <c r="K14416" s="6">
        <v>168</v>
      </c>
    </row>
    <row r="14417" spans="1:11">
      <c r="A14417" s="6">
        <v>2000271566</v>
      </c>
      <c r="B14417" t="s">
        <v>15831</v>
      </c>
      <c r="C14417" s="6" t="s">
        <v>319</v>
      </c>
      <c r="D14417" s="6">
        <v>21</v>
      </c>
      <c r="E14417" s="6">
        <v>110</v>
      </c>
      <c r="F14417" s="6">
        <v>110</v>
      </c>
      <c r="G14417" s="1">
        <v>135</v>
      </c>
      <c r="H14417" s="6" t="s">
        <v>319</v>
      </c>
      <c r="I14417" s="6" t="s">
        <v>2879</v>
      </c>
      <c r="K14417" s="6">
        <v>180</v>
      </c>
    </row>
    <row r="14418" spans="1:11">
      <c r="A14418" s="6">
        <v>25059349</v>
      </c>
      <c r="B14418" t="s">
        <v>15832</v>
      </c>
      <c r="C14418" s="6" t="s">
        <v>2115</v>
      </c>
      <c r="D14418" s="6">
        <v>25</v>
      </c>
      <c r="E14418" s="6">
        <v>110</v>
      </c>
      <c r="F14418" s="6">
        <v>110</v>
      </c>
      <c r="G14418" s="1">
        <v>135</v>
      </c>
      <c r="H14418" s="6" t="s">
        <v>2115</v>
      </c>
      <c r="I14418" s="6" t="s">
        <v>1055</v>
      </c>
      <c r="K14418" s="6">
        <v>191</v>
      </c>
    </row>
    <row r="14419" spans="1:11">
      <c r="A14419" s="6">
        <v>98001753</v>
      </c>
      <c r="B14419" t="s">
        <v>15833</v>
      </c>
      <c r="C14419" s="6" t="s">
        <v>2149</v>
      </c>
      <c r="D14419" s="6">
        <v>33</v>
      </c>
      <c r="E14419" s="6">
        <v>110</v>
      </c>
      <c r="F14419" s="6">
        <v>110</v>
      </c>
      <c r="G14419" s="1">
        <v>135</v>
      </c>
      <c r="H14419" s="6" t="s">
        <v>2149</v>
      </c>
      <c r="I14419" s="6" t="s">
        <v>15834</v>
      </c>
      <c r="K14419" s="6">
        <v>184</v>
      </c>
    </row>
    <row r="14420" spans="1:11">
      <c r="A14420" s="6">
        <v>29156864</v>
      </c>
      <c r="B14420" t="s">
        <v>15835</v>
      </c>
      <c r="C14420" s="6" t="s">
        <v>2115</v>
      </c>
      <c r="D14420" s="6">
        <v>26</v>
      </c>
      <c r="E14420" s="6">
        <v>110</v>
      </c>
      <c r="F14420" s="6">
        <v>110</v>
      </c>
      <c r="G14420" s="1">
        <v>135</v>
      </c>
      <c r="H14420" s="6" t="s">
        <v>2115</v>
      </c>
      <c r="I14420" s="6" t="s">
        <v>222</v>
      </c>
      <c r="K14420" s="6">
        <v>180</v>
      </c>
    </row>
    <row r="14421" spans="1:11">
      <c r="A14421" s="6">
        <v>65040260</v>
      </c>
      <c r="B14421" t="s">
        <v>15836</v>
      </c>
      <c r="C14421" s="6" t="s">
        <v>942</v>
      </c>
      <c r="D14421" s="6">
        <v>25</v>
      </c>
      <c r="E14421" s="6">
        <v>110</v>
      </c>
      <c r="F14421" s="6">
        <v>110</v>
      </c>
      <c r="G14421" s="1">
        <v>135</v>
      </c>
      <c r="H14421" s="6" t="s">
        <v>942</v>
      </c>
      <c r="I14421" s="6" t="s">
        <v>2539</v>
      </c>
      <c r="K14421" s="6">
        <v>173</v>
      </c>
    </row>
    <row r="14422" spans="1:11">
      <c r="A14422" s="6">
        <v>62023252</v>
      </c>
      <c r="B14422" t="s">
        <v>15837</v>
      </c>
      <c r="C14422" s="6" t="s">
        <v>377</v>
      </c>
      <c r="D14422" s="6">
        <v>35</v>
      </c>
      <c r="E14422" s="6">
        <v>110</v>
      </c>
      <c r="F14422" s="6">
        <v>110</v>
      </c>
      <c r="G14422" s="1">
        <v>135</v>
      </c>
      <c r="H14422" s="6" t="s">
        <v>377</v>
      </c>
      <c r="I14422" s="6" t="s">
        <v>4298</v>
      </c>
      <c r="K14422" s="6">
        <v>183</v>
      </c>
    </row>
    <row r="14423" spans="1:11">
      <c r="A14423" s="6">
        <v>2000213643</v>
      </c>
      <c r="B14423" t="s">
        <v>15838</v>
      </c>
      <c r="C14423" s="6" t="s">
        <v>2115</v>
      </c>
      <c r="D14423" s="6">
        <v>21</v>
      </c>
      <c r="E14423" s="6">
        <v>110</v>
      </c>
      <c r="F14423" s="6">
        <v>110</v>
      </c>
      <c r="G14423" s="1">
        <v>135</v>
      </c>
      <c r="H14423" s="6" t="s">
        <v>2115</v>
      </c>
      <c r="I14423" s="6" t="s">
        <v>963</v>
      </c>
      <c r="K14423" s="6">
        <v>181</v>
      </c>
    </row>
    <row r="14424" spans="1:11">
      <c r="A14424" s="6">
        <v>25002578</v>
      </c>
      <c r="B14424" t="s">
        <v>15839</v>
      </c>
      <c r="C14424" s="6" t="s">
        <v>377</v>
      </c>
      <c r="D14424" s="6">
        <v>36</v>
      </c>
      <c r="E14424" s="6">
        <v>110</v>
      </c>
      <c r="F14424" s="6">
        <v>110</v>
      </c>
      <c r="G14424" s="1">
        <v>135</v>
      </c>
      <c r="H14424" s="6" t="s">
        <v>377</v>
      </c>
      <c r="I14424" s="6" t="s">
        <v>1731</v>
      </c>
      <c r="K14424" s="6">
        <v>189</v>
      </c>
    </row>
    <row r="14425" spans="1:11">
      <c r="A14425" s="6">
        <v>42104447</v>
      </c>
      <c r="B14425" t="s">
        <v>15840</v>
      </c>
      <c r="C14425" s="6" t="s">
        <v>377</v>
      </c>
      <c r="D14425" s="6">
        <v>25</v>
      </c>
      <c r="E14425" s="6">
        <v>110</v>
      </c>
      <c r="F14425" s="6">
        <v>110</v>
      </c>
      <c r="G14425" s="1">
        <v>135</v>
      </c>
      <c r="H14425" s="6" t="s">
        <v>377</v>
      </c>
      <c r="I14425" s="6" t="s">
        <v>2742</v>
      </c>
      <c r="K14425" s="6">
        <v>188</v>
      </c>
    </row>
    <row r="14426" spans="1:11">
      <c r="A14426" s="6">
        <v>51008455</v>
      </c>
      <c r="B14426" t="s">
        <v>15841</v>
      </c>
      <c r="C14426" s="6" t="s">
        <v>377</v>
      </c>
      <c r="D14426" s="6">
        <v>36</v>
      </c>
      <c r="E14426" s="6">
        <v>110</v>
      </c>
      <c r="F14426" s="6">
        <v>110</v>
      </c>
      <c r="G14426" s="1">
        <v>135</v>
      </c>
      <c r="H14426" s="6" t="s">
        <v>377</v>
      </c>
      <c r="I14426" s="6" t="s">
        <v>1303</v>
      </c>
      <c r="K14426" s="6">
        <v>186</v>
      </c>
    </row>
    <row r="14427" spans="1:11">
      <c r="A14427" s="6">
        <v>13222368</v>
      </c>
      <c r="B14427" t="s">
        <v>15842</v>
      </c>
      <c r="C14427" s="6" t="s">
        <v>319</v>
      </c>
      <c r="D14427" s="6">
        <v>23</v>
      </c>
      <c r="E14427" s="6">
        <v>110</v>
      </c>
      <c r="F14427" s="6">
        <v>110</v>
      </c>
      <c r="G14427" s="1">
        <v>135</v>
      </c>
      <c r="H14427" s="6" t="s">
        <v>319</v>
      </c>
      <c r="I14427" s="6" t="s">
        <v>963</v>
      </c>
      <c r="K14427" s="6">
        <v>179</v>
      </c>
    </row>
    <row r="14428" spans="1:11">
      <c r="A14428" s="6">
        <v>36018958</v>
      </c>
      <c r="B14428" t="s">
        <v>15843</v>
      </c>
      <c r="C14428" s="6" t="s">
        <v>319</v>
      </c>
      <c r="D14428" s="6">
        <v>34</v>
      </c>
      <c r="E14428" s="6">
        <v>110</v>
      </c>
      <c r="F14428" s="6">
        <v>110</v>
      </c>
      <c r="G14428" s="1">
        <v>135</v>
      </c>
      <c r="H14428" s="6" t="s">
        <v>319</v>
      </c>
      <c r="I14428" s="6" t="s">
        <v>641</v>
      </c>
      <c r="K14428" s="6">
        <v>193</v>
      </c>
    </row>
    <row r="14429" spans="1:11">
      <c r="A14429" s="6">
        <v>85059351</v>
      </c>
      <c r="B14429" t="s">
        <v>15844</v>
      </c>
      <c r="C14429" s="6" t="s">
        <v>377</v>
      </c>
      <c r="D14429" s="6">
        <v>36</v>
      </c>
      <c r="E14429" s="6">
        <v>110</v>
      </c>
      <c r="F14429" s="6">
        <v>110</v>
      </c>
      <c r="G14429" s="1">
        <v>135</v>
      </c>
      <c r="H14429" s="6" t="s">
        <v>377</v>
      </c>
      <c r="I14429" s="6" t="s">
        <v>477</v>
      </c>
      <c r="K14429" s="6">
        <v>193</v>
      </c>
    </row>
    <row r="14430" spans="1:11">
      <c r="A14430" s="6">
        <v>14005573</v>
      </c>
      <c r="B14430" t="s">
        <v>15845</v>
      </c>
      <c r="C14430" s="6" t="s">
        <v>488</v>
      </c>
      <c r="D14430" s="6">
        <v>35</v>
      </c>
      <c r="E14430" s="6">
        <v>110</v>
      </c>
      <c r="F14430" s="6">
        <v>110</v>
      </c>
      <c r="G14430" s="1">
        <v>135</v>
      </c>
      <c r="H14430" s="6" t="s">
        <v>488</v>
      </c>
      <c r="I14430" s="6" t="s">
        <v>14558</v>
      </c>
      <c r="K14430" s="6">
        <v>168</v>
      </c>
    </row>
    <row r="14431" spans="1:11">
      <c r="A14431" s="6">
        <v>2000125296</v>
      </c>
      <c r="B14431" t="s">
        <v>15846</v>
      </c>
      <c r="C14431" s="6" t="s">
        <v>319</v>
      </c>
      <c r="D14431" s="6">
        <v>21</v>
      </c>
      <c r="E14431" s="6">
        <v>110</v>
      </c>
      <c r="F14431" s="6">
        <v>110</v>
      </c>
      <c r="G14431" s="1">
        <v>135</v>
      </c>
      <c r="H14431" s="6" t="s">
        <v>319</v>
      </c>
      <c r="I14431" s="6" t="s">
        <v>257</v>
      </c>
      <c r="K14431" s="6">
        <v>187</v>
      </c>
    </row>
    <row r="14432" spans="1:11">
      <c r="A14432" s="6">
        <v>2000200499</v>
      </c>
      <c r="B14432" t="s">
        <v>15847</v>
      </c>
      <c r="C14432" s="6" t="s">
        <v>1674</v>
      </c>
      <c r="D14432" s="6">
        <v>21</v>
      </c>
      <c r="E14432" s="6">
        <v>110</v>
      </c>
      <c r="F14432" s="6">
        <v>110</v>
      </c>
      <c r="G14432" s="1">
        <v>135</v>
      </c>
      <c r="H14432" s="6" t="s">
        <v>1674</v>
      </c>
      <c r="I14432" s="6" t="s">
        <v>348</v>
      </c>
      <c r="K14432" s="6">
        <v>183</v>
      </c>
    </row>
    <row r="14433" spans="1:11">
      <c r="A14433" s="6">
        <v>70130930</v>
      </c>
      <c r="B14433" t="s">
        <v>15848</v>
      </c>
      <c r="C14433" s="6" t="s">
        <v>2116</v>
      </c>
      <c r="D14433" s="6">
        <v>25</v>
      </c>
      <c r="E14433" s="6">
        <v>110</v>
      </c>
      <c r="F14433" s="6">
        <v>110</v>
      </c>
      <c r="G14433" s="1">
        <v>135</v>
      </c>
      <c r="H14433" s="6" t="s">
        <v>2116</v>
      </c>
      <c r="I14433" s="6" t="s">
        <v>1055</v>
      </c>
      <c r="K14433" s="6">
        <v>185</v>
      </c>
    </row>
    <row r="14434" spans="1:11">
      <c r="A14434" s="6">
        <v>54008309</v>
      </c>
      <c r="B14434" t="s">
        <v>15849</v>
      </c>
      <c r="C14434" s="6" t="s">
        <v>1624</v>
      </c>
      <c r="D14434" s="6">
        <v>37</v>
      </c>
      <c r="E14434" s="6">
        <v>110</v>
      </c>
      <c r="F14434" s="6">
        <v>110</v>
      </c>
      <c r="G14434" s="1">
        <v>135</v>
      </c>
      <c r="H14434" s="6" t="s">
        <v>1624</v>
      </c>
      <c r="I14434" s="6" t="s">
        <v>731</v>
      </c>
      <c r="K14434" s="6">
        <v>190</v>
      </c>
    </row>
    <row r="14435" spans="1:11">
      <c r="A14435" s="6">
        <v>2000030554</v>
      </c>
      <c r="B14435" t="s">
        <v>15850</v>
      </c>
      <c r="C14435" s="6" t="s">
        <v>640</v>
      </c>
      <c r="D14435" s="6">
        <v>21</v>
      </c>
      <c r="E14435" s="6">
        <v>110</v>
      </c>
      <c r="F14435" s="6">
        <v>110</v>
      </c>
      <c r="G14435" s="1">
        <v>135</v>
      </c>
      <c r="H14435" s="6" t="s">
        <v>640</v>
      </c>
      <c r="I14435" s="6" t="s">
        <v>1303</v>
      </c>
      <c r="K14435" s="6">
        <v>172</v>
      </c>
    </row>
    <row r="14436" spans="1:11">
      <c r="A14436" s="6">
        <v>19251597</v>
      </c>
      <c r="B14436" t="s">
        <v>15851</v>
      </c>
      <c r="C14436" s="6" t="s">
        <v>2112</v>
      </c>
      <c r="D14436" s="6">
        <v>34</v>
      </c>
      <c r="E14436" s="6">
        <v>110</v>
      </c>
      <c r="F14436" s="6">
        <v>110</v>
      </c>
      <c r="G14436" s="1">
        <v>135</v>
      </c>
      <c r="H14436" s="6" t="s">
        <v>2112</v>
      </c>
      <c r="I14436" s="6" t="s">
        <v>257</v>
      </c>
      <c r="K14436" s="6">
        <v>184</v>
      </c>
    </row>
    <row r="14437" spans="1:11">
      <c r="A14437" s="6">
        <v>2000241159</v>
      </c>
      <c r="B14437" t="s">
        <v>15852</v>
      </c>
      <c r="C14437" s="6" t="s">
        <v>1698</v>
      </c>
      <c r="D14437" s="6">
        <v>21</v>
      </c>
      <c r="E14437" s="6">
        <v>110</v>
      </c>
      <c r="F14437" s="6">
        <v>110</v>
      </c>
      <c r="G14437" s="1">
        <v>135</v>
      </c>
      <c r="H14437" s="6" t="s">
        <v>1698</v>
      </c>
      <c r="I14437" s="6" t="s">
        <v>603</v>
      </c>
      <c r="K14437" s="6">
        <v>181</v>
      </c>
    </row>
    <row r="14438" spans="1:11">
      <c r="A14438" s="6">
        <v>43425493</v>
      </c>
      <c r="B14438" t="s">
        <v>15853</v>
      </c>
      <c r="C14438" s="6" t="s">
        <v>966</v>
      </c>
      <c r="D14438" s="6">
        <v>23</v>
      </c>
      <c r="E14438" s="6">
        <v>110</v>
      </c>
      <c r="F14438" s="6">
        <v>110</v>
      </c>
      <c r="G14438" s="1">
        <v>135</v>
      </c>
      <c r="H14438" s="6" t="s">
        <v>966</v>
      </c>
      <c r="I14438" s="6" t="s">
        <v>236</v>
      </c>
      <c r="K14438" s="6">
        <v>173</v>
      </c>
    </row>
    <row r="14439" spans="1:11">
      <c r="A14439" s="6">
        <v>253311</v>
      </c>
      <c r="B14439" t="s">
        <v>15854</v>
      </c>
      <c r="C14439" s="6" t="s">
        <v>1674</v>
      </c>
      <c r="D14439" s="6">
        <v>22</v>
      </c>
      <c r="E14439" s="6">
        <v>110</v>
      </c>
      <c r="F14439" s="6">
        <v>110</v>
      </c>
      <c r="G14439" s="1">
        <v>135</v>
      </c>
      <c r="H14439" s="6" t="s">
        <v>1674</v>
      </c>
      <c r="I14439" s="6" t="s">
        <v>348</v>
      </c>
      <c r="K14439" s="6">
        <v>184</v>
      </c>
    </row>
    <row r="14440" spans="1:11">
      <c r="A14440" s="6">
        <v>79033740</v>
      </c>
      <c r="B14440" t="s">
        <v>15855</v>
      </c>
      <c r="C14440" s="6" t="s">
        <v>589</v>
      </c>
      <c r="D14440" s="6">
        <v>28</v>
      </c>
      <c r="E14440" s="6">
        <v>110</v>
      </c>
      <c r="F14440" s="6">
        <v>110</v>
      </c>
      <c r="G14440" s="1">
        <v>134</v>
      </c>
      <c r="H14440" s="6" t="s">
        <v>589</v>
      </c>
      <c r="I14440" s="6" t="s">
        <v>241</v>
      </c>
      <c r="K14440" s="6">
        <v>180</v>
      </c>
    </row>
    <row r="14441" spans="1:11">
      <c r="A14441" s="6">
        <v>67232678</v>
      </c>
      <c r="B14441" t="s">
        <v>15856</v>
      </c>
      <c r="C14441" s="6" t="s">
        <v>314</v>
      </c>
      <c r="D14441" s="6">
        <v>27</v>
      </c>
      <c r="E14441" s="6">
        <v>110</v>
      </c>
      <c r="F14441" s="6">
        <v>110</v>
      </c>
      <c r="G14441" s="1">
        <v>134</v>
      </c>
      <c r="H14441" s="6" t="s">
        <v>314</v>
      </c>
      <c r="I14441" s="6" t="s">
        <v>348</v>
      </c>
      <c r="K14441" s="6">
        <v>175</v>
      </c>
    </row>
    <row r="14442" spans="1:11">
      <c r="A14442" s="6">
        <v>29156867</v>
      </c>
      <c r="B14442" t="s">
        <v>15857</v>
      </c>
      <c r="C14442" s="6" t="s">
        <v>966</v>
      </c>
      <c r="D14442" s="6">
        <v>26</v>
      </c>
      <c r="E14442" s="6">
        <v>110</v>
      </c>
      <c r="F14442" s="6">
        <v>110</v>
      </c>
      <c r="G14442" s="1">
        <v>134</v>
      </c>
      <c r="H14442" s="6" t="s">
        <v>966</v>
      </c>
      <c r="I14442" s="6" t="s">
        <v>1708</v>
      </c>
      <c r="K14442" s="6">
        <v>185</v>
      </c>
    </row>
    <row r="14443" spans="1:11">
      <c r="A14443" s="6">
        <v>70099193</v>
      </c>
      <c r="B14443" t="s">
        <v>15858</v>
      </c>
      <c r="C14443" s="6" t="s">
        <v>314</v>
      </c>
      <c r="D14443" s="6">
        <v>26</v>
      </c>
      <c r="E14443" s="6">
        <v>110</v>
      </c>
      <c r="F14443" s="6">
        <v>110</v>
      </c>
      <c r="G14443" s="1">
        <v>134</v>
      </c>
      <c r="H14443" s="6" t="s">
        <v>314</v>
      </c>
      <c r="I14443" s="6" t="s">
        <v>832</v>
      </c>
      <c r="K14443" s="6">
        <v>177</v>
      </c>
    </row>
    <row r="14444" spans="1:11">
      <c r="A14444" s="6">
        <v>58158903</v>
      </c>
      <c r="B14444" t="s">
        <v>15859</v>
      </c>
      <c r="C14444" s="6" t="s">
        <v>760</v>
      </c>
      <c r="D14444" s="6">
        <v>22</v>
      </c>
      <c r="E14444" s="6">
        <v>110</v>
      </c>
      <c r="F14444" s="6">
        <v>110</v>
      </c>
      <c r="G14444" s="1">
        <v>134</v>
      </c>
      <c r="H14444" s="6" t="s">
        <v>760</v>
      </c>
      <c r="I14444" s="6" t="s">
        <v>11156</v>
      </c>
      <c r="K14444" s="6">
        <v>172</v>
      </c>
    </row>
    <row r="14445" spans="1:11">
      <c r="A14445" s="6">
        <v>29139023</v>
      </c>
      <c r="B14445" t="s">
        <v>15860</v>
      </c>
      <c r="C14445" s="6" t="s">
        <v>1624</v>
      </c>
      <c r="D14445" s="6">
        <v>27</v>
      </c>
      <c r="E14445" s="6">
        <v>110</v>
      </c>
      <c r="F14445" s="6">
        <v>110</v>
      </c>
      <c r="G14445" s="1">
        <v>134</v>
      </c>
      <c r="H14445" s="6" t="s">
        <v>1624</v>
      </c>
      <c r="I14445" s="6" t="s">
        <v>259</v>
      </c>
      <c r="K14445" s="6">
        <v>189</v>
      </c>
    </row>
    <row r="14446" spans="1:11">
      <c r="A14446" s="6">
        <v>8440065</v>
      </c>
      <c r="B14446" t="s">
        <v>15861</v>
      </c>
      <c r="C14446" s="6" t="s">
        <v>488</v>
      </c>
      <c r="D14446" s="6">
        <v>36</v>
      </c>
      <c r="E14446" s="6">
        <v>110</v>
      </c>
      <c r="F14446" s="6">
        <v>110</v>
      </c>
      <c r="G14446" s="1">
        <v>134</v>
      </c>
      <c r="H14446" s="6" t="s">
        <v>488</v>
      </c>
      <c r="I14446" s="6" t="s">
        <v>15862</v>
      </c>
      <c r="K14446" s="6">
        <v>184</v>
      </c>
    </row>
    <row r="14447" spans="1:11">
      <c r="A14447" s="6">
        <v>2000030159</v>
      </c>
      <c r="B14447" t="s">
        <v>15863</v>
      </c>
      <c r="C14447" s="6" t="s">
        <v>640</v>
      </c>
      <c r="D14447" s="6">
        <v>21</v>
      </c>
      <c r="E14447" s="6">
        <v>110</v>
      </c>
      <c r="F14447" s="6">
        <v>110</v>
      </c>
      <c r="G14447" s="1">
        <v>134</v>
      </c>
      <c r="H14447" s="6" t="s">
        <v>640</v>
      </c>
      <c r="I14447" s="6" t="s">
        <v>306</v>
      </c>
      <c r="K14447" s="6">
        <v>173</v>
      </c>
    </row>
    <row r="14448" spans="1:11">
      <c r="A14448" s="6">
        <v>80000985</v>
      </c>
      <c r="B14448" t="s">
        <v>15864</v>
      </c>
      <c r="C14448" s="6" t="s">
        <v>1671</v>
      </c>
      <c r="D14448" s="6">
        <v>38</v>
      </c>
      <c r="E14448" s="6">
        <v>110</v>
      </c>
      <c r="F14448" s="6">
        <v>110</v>
      </c>
      <c r="G14448" s="1">
        <v>134</v>
      </c>
      <c r="H14448" s="6" t="s">
        <v>1671</v>
      </c>
      <c r="I14448" s="6" t="s">
        <v>3192</v>
      </c>
      <c r="K14448" s="6">
        <v>172</v>
      </c>
    </row>
    <row r="14449" spans="1:11">
      <c r="A14449" s="6">
        <v>18102128</v>
      </c>
      <c r="B14449" t="s">
        <v>15865</v>
      </c>
      <c r="C14449" s="6" t="s">
        <v>1102</v>
      </c>
      <c r="D14449" s="6">
        <v>25</v>
      </c>
      <c r="E14449" s="6">
        <v>110</v>
      </c>
      <c r="F14449" s="6">
        <v>110</v>
      </c>
      <c r="G14449" s="1">
        <v>134</v>
      </c>
      <c r="H14449" s="6" t="s">
        <v>1102</v>
      </c>
      <c r="I14449" s="6" t="s">
        <v>1117</v>
      </c>
      <c r="K14449" s="6">
        <v>182</v>
      </c>
    </row>
    <row r="14450" spans="1:11">
      <c r="A14450" s="6">
        <v>2000214161</v>
      </c>
      <c r="B14450" t="s">
        <v>15866</v>
      </c>
      <c r="C14450" s="6" t="s">
        <v>351</v>
      </c>
      <c r="D14450" s="6">
        <v>22</v>
      </c>
      <c r="E14450" s="6">
        <v>110</v>
      </c>
      <c r="F14450" s="6">
        <v>110</v>
      </c>
      <c r="G14450" s="1">
        <v>134</v>
      </c>
      <c r="H14450" s="6" t="s">
        <v>351</v>
      </c>
      <c r="I14450" s="6" t="s">
        <v>1303</v>
      </c>
      <c r="K14450" s="6">
        <v>170</v>
      </c>
    </row>
    <row r="14451" spans="1:11">
      <c r="A14451" s="6">
        <v>19135096</v>
      </c>
      <c r="B14451" t="s">
        <v>15867</v>
      </c>
      <c r="C14451" s="6" t="s">
        <v>377</v>
      </c>
      <c r="D14451" s="6">
        <v>35</v>
      </c>
      <c r="E14451" s="6">
        <v>110</v>
      </c>
      <c r="F14451" s="6">
        <v>110</v>
      </c>
      <c r="G14451" s="1">
        <v>134</v>
      </c>
      <c r="H14451" s="6" t="s">
        <v>377</v>
      </c>
      <c r="I14451" s="6" t="s">
        <v>257</v>
      </c>
      <c r="K14451" s="6">
        <v>191</v>
      </c>
    </row>
    <row r="14452" spans="1:11">
      <c r="A14452" s="6">
        <v>29199843</v>
      </c>
      <c r="B14452" t="s">
        <v>15868</v>
      </c>
      <c r="C14452" s="6" t="s">
        <v>314</v>
      </c>
      <c r="D14452" s="6">
        <v>28</v>
      </c>
      <c r="E14452" s="6">
        <v>110</v>
      </c>
      <c r="F14452" s="6">
        <v>110</v>
      </c>
      <c r="G14452" s="1">
        <v>134</v>
      </c>
      <c r="H14452" s="6" t="s">
        <v>314</v>
      </c>
      <c r="I14452" s="6" t="s">
        <v>15869</v>
      </c>
      <c r="K14452" s="6">
        <v>173</v>
      </c>
    </row>
    <row r="14453" spans="1:11">
      <c r="A14453" s="6">
        <v>21027284</v>
      </c>
      <c r="B14453" t="s">
        <v>15870</v>
      </c>
      <c r="C14453" s="6" t="s">
        <v>1176</v>
      </c>
      <c r="D14453" s="6">
        <v>28</v>
      </c>
      <c r="E14453" s="6">
        <v>110</v>
      </c>
      <c r="F14453" s="6">
        <v>110</v>
      </c>
      <c r="G14453" s="1">
        <v>134</v>
      </c>
      <c r="H14453" s="6" t="s">
        <v>1176</v>
      </c>
      <c r="I14453" s="6" t="s">
        <v>2866</v>
      </c>
      <c r="K14453" s="6">
        <v>187</v>
      </c>
    </row>
    <row r="14454" spans="1:11">
      <c r="A14454" s="6">
        <v>43619395</v>
      </c>
      <c r="B14454" t="s">
        <v>15871</v>
      </c>
      <c r="C14454" s="6" t="s">
        <v>589</v>
      </c>
      <c r="D14454" s="6">
        <v>22</v>
      </c>
      <c r="E14454" s="6">
        <v>110</v>
      </c>
      <c r="F14454" s="6">
        <v>110</v>
      </c>
      <c r="G14454" s="1">
        <v>134</v>
      </c>
      <c r="H14454" s="6" t="s">
        <v>589</v>
      </c>
      <c r="I14454" s="6" t="s">
        <v>236</v>
      </c>
      <c r="K14454" s="6">
        <v>185</v>
      </c>
    </row>
    <row r="14455" spans="1:11">
      <c r="A14455" s="6">
        <v>13181630</v>
      </c>
      <c r="B14455" t="s">
        <v>15872</v>
      </c>
      <c r="C14455" s="6" t="s">
        <v>2115</v>
      </c>
      <c r="D14455" s="6">
        <v>27</v>
      </c>
      <c r="E14455" s="6">
        <v>110</v>
      </c>
      <c r="F14455" s="6">
        <v>110</v>
      </c>
      <c r="G14455" s="1">
        <v>133</v>
      </c>
      <c r="H14455" s="6" t="s">
        <v>2115</v>
      </c>
      <c r="I14455" s="6" t="s">
        <v>477</v>
      </c>
      <c r="K14455" s="6">
        <v>189</v>
      </c>
    </row>
    <row r="14456" spans="1:11">
      <c r="A14456" s="6">
        <v>67296656</v>
      </c>
      <c r="B14456" t="s">
        <v>15873</v>
      </c>
      <c r="C14456" s="6" t="s">
        <v>640</v>
      </c>
      <c r="D14456" s="6">
        <v>22</v>
      </c>
      <c r="E14456" s="6">
        <v>110</v>
      </c>
      <c r="F14456" s="6">
        <v>110</v>
      </c>
      <c r="G14456" s="1">
        <v>133</v>
      </c>
      <c r="H14456" s="6" t="s">
        <v>640</v>
      </c>
      <c r="I14456" s="6" t="s">
        <v>348</v>
      </c>
      <c r="K14456" s="6">
        <v>179</v>
      </c>
    </row>
    <row r="14457" spans="1:11">
      <c r="A14457" s="6">
        <v>320556</v>
      </c>
      <c r="B14457" t="s">
        <v>15874</v>
      </c>
      <c r="C14457" s="6" t="s">
        <v>1624</v>
      </c>
      <c r="D14457" s="6">
        <v>37</v>
      </c>
      <c r="E14457" s="6">
        <v>110</v>
      </c>
      <c r="F14457" s="6">
        <v>110</v>
      </c>
      <c r="G14457" s="1">
        <v>133</v>
      </c>
      <c r="H14457" s="6" t="s">
        <v>1624</v>
      </c>
      <c r="I14457" s="6" t="s">
        <v>257</v>
      </c>
      <c r="K14457" s="6">
        <v>189</v>
      </c>
    </row>
    <row r="14458" spans="1:11">
      <c r="A14458" s="6">
        <v>19371629</v>
      </c>
      <c r="B14458" t="s">
        <v>15875</v>
      </c>
      <c r="C14458" s="6" t="s">
        <v>319</v>
      </c>
      <c r="D14458" s="6">
        <v>22</v>
      </c>
      <c r="E14458" s="6">
        <v>110</v>
      </c>
      <c r="F14458" s="6">
        <v>110</v>
      </c>
      <c r="G14458" s="1">
        <v>133</v>
      </c>
      <c r="H14458" s="6" t="s">
        <v>319</v>
      </c>
      <c r="I14458" s="6" t="s">
        <v>257</v>
      </c>
      <c r="K14458" s="6">
        <v>182</v>
      </c>
    </row>
    <row r="14459" spans="1:11">
      <c r="A14459" s="6">
        <v>14000089</v>
      </c>
      <c r="B14459" t="s">
        <v>15876</v>
      </c>
      <c r="C14459" s="6" t="s">
        <v>944</v>
      </c>
      <c r="D14459" s="6">
        <v>36</v>
      </c>
      <c r="E14459" s="6">
        <v>110</v>
      </c>
      <c r="F14459" s="6">
        <v>110</v>
      </c>
      <c r="G14459" s="1">
        <v>133</v>
      </c>
      <c r="H14459" s="6" t="s">
        <v>944</v>
      </c>
      <c r="I14459" s="6" t="s">
        <v>187</v>
      </c>
      <c r="K14459" s="6">
        <v>177</v>
      </c>
    </row>
    <row r="14460" spans="1:11">
      <c r="A14460" s="6">
        <v>37087090</v>
      </c>
      <c r="B14460" t="s">
        <v>15877</v>
      </c>
      <c r="C14460" s="6" t="s">
        <v>319</v>
      </c>
      <c r="D14460" s="6">
        <v>23</v>
      </c>
      <c r="E14460" s="6">
        <v>110</v>
      </c>
      <c r="F14460" s="6">
        <v>110</v>
      </c>
      <c r="G14460" s="1">
        <v>133</v>
      </c>
      <c r="H14460" s="6" t="s">
        <v>319</v>
      </c>
      <c r="I14460" s="6" t="s">
        <v>406</v>
      </c>
      <c r="K14460" s="6">
        <v>184</v>
      </c>
    </row>
    <row r="14461" spans="1:11">
      <c r="A14461" s="6">
        <v>19259596</v>
      </c>
      <c r="B14461" t="s">
        <v>15878</v>
      </c>
      <c r="C14461" s="6" t="s">
        <v>6182</v>
      </c>
      <c r="D14461" s="6">
        <v>28</v>
      </c>
      <c r="E14461" s="6">
        <v>110</v>
      </c>
      <c r="F14461" s="6">
        <v>110</v>
      </c>
      <c r="G14461" s="1">
        <v>133</v>
      </c>
      <c r="H14461" s="6" t="s">
        <v>6182</v>
      </c>
      <c r="I14461" s="6" t="s">
        <v>257</v>
      </c>
      <c r="K14461" s="6">
        <v>178</v>
      </c>
    </row>
    <row r="14462" spans="1:11">
      <c r="A14462" s="6">
        <v>2000113582</v>
      </c>
      <c r="B14462" t="s">
        <v>15879</v>
      </c>
      <c r="C14462" s="6" t="s">
        <v>314</v>
      </c>
      <c r="D14462" s="6">
        <v>20</v>
      </c>
      <c r="E14462" s="6">
        <v>110</v>
      </c>
      <c r="F14462" s="6">
        <v>110</v>
      </c>
      <c r="G14462" s="1">
        <v>133</v>
      </c>
      <c r="H14462" s="6" t="s">
        <v>314</v>
      </c>
      <c r="I14462" s="6" t="s">
        <v>775</v>
      </c>
      <c r="K14462" s="6">
        <v>178</v>
      </c>
    </row>
    <row r="14463" spans="1:11">
      <c r="A14463" s="6">
        <v>27164375</v>
      </c>
      <c r="B14463" t="s">
        <v>15880</v>
      </c>
      <c r="C14463" s="6" t="s">
        <v>2115</v>
      </c>
      <c r="D14463" s="6">
        <v>22</v>
      </c>
      <c r="E14463" s="6">
        <v>110</v>
      </c>
      <c r="F14463" s="6">
        <v>110</v>
      </c>
      <c r="G14463" s="1">
        <v>133</v>
      </c>
      <c r="H14463" s="6" t="s">
        <v>2115</v>
      </c>
      <c r="I14463" s="6" t="s">
        <v>339</v>
      </c>
      <c r="K14463" s="6">
        <v>190</v>
      </c>
    </row>
    <row r="14464" spans="1:11">
      <c r="A14464" s="6">
        <v>19082750</v>
      </c>
      <c r="B14464" t="s">
        <v>15881</v>
      </c>
      <c r="C14464" s="6" t="s">
        <v>1747</v>
      </c>
      <c r="D14464" s="6">
        <v>33</v>
      </c>
      <c r="E14464" s="6">
        <v>110</v>
      </c>
      <c r="F14464" s="6">
        <v>110</v>
      </c>
      <c r="G14464" s="1">
        <v>133</v>
      </c>
      <c r="H14464" s="6" t="s">
        <v>1747</v>
      </c>
      <c r="I14464" s="6" t="s">
        <v>257</v>
      </c>
      <c r="K14464" s="6">
        <v>179</v>
      </c>
    </row>
    <row r="14465" spans="1:11">
      <c r="A14465" s="6">
        <v>43591069</v>
      </c>
      <c r="B14465" t="s">
        <v>15882</v>
      </c>
      <c r="C14465" s="6" t="s">
        <v>238</v>
      </c>
      <c r="D14465" s="6">
        <v>22</v>
      </c>
      <c r="E14465" s="6">
        <v>110</v>
      </c>
      <c r="F14465" s="6">
        <v>110</v>
      </c>
      <c r="G14465" s="1">
        <v>133</v>
      </c>
      <c r="H14465" s="6" t="s">
        <v>238</v>
      </c>
      <c r="I14465" s="6" t="s">
        <v>503</v>
      </c>
      <c r="K14465" s="6">
        <v>193</v>
      </c>
    </row>
    <row r="14466" spans="1:11">
      <c r="A14466" s="6">
        <v>958651</v>
      </c>
      <c r="B14466" t="s">
        <v>15883</v>
      </c>
      <c r="C14466" s="6" t="s">
        <v>2112</v>
      </c>
      <c r="D14466" s="6">
        <v>37</v>
      </c>
      <c r="E14466" s="6">
        <v>110</v>
      </c>
      <c r="F14466" s="6">
        <v>110</v>
      </c>
      <c r="G14466" s="1">
        <v>133</v>
      </c>
      <c r="H14466" s="6" t="s">
        <v>2112</v>
      </c>
      <c r="I14466" s="6" t="s">
        <v>187</v>
      </c>
      <c r="K14466" s="6">
        <v>177</v>
      </c>
    </row>
    <row r="14467" spans="1:11">
      <c r="A14467" s="6">
        <v>85138169</v>
      </c>
      <c r="B14467" t="s">
        <v>15884</v>
      </c>
      <c r="C14467" s="6" t="s">
        <v>2115</v>
      </c>
      <c r="D14467" s="6">
        <v>28</v>
      </c>
      <c r="E14467" s="6">
        <v>110</v>
      </c>
      <c r="F14467" s="6">
        <v>110</v>
      </c>
      <c r="G14467" s="1">
        <v>133</v>
      </c>
      <c r="H14467" s="6" t="s">
        <v>2115</v>
      </c>
      <c r="I14467" s="6" t="s">
        <v>5519</v>
      </c>
      <c r="K14467" s="6">
        <v>178</v>
      </c>
    </row>
    <row r="14468" spans="1:11">
      <c r="A14468" s="6">
        <v>67246349</v>
      </c>
      <c r="B14468" t="s">
        <v>15885</v>
      </c>
      <c r="C14468" s="6" t="s">
        <v>944</v>
      </c>
      <c r="D14468" s="6">
        <v>26</v>
      </c>
      <c r="E14468" s="6">
        <v>110</v>
      </c>
      <c r="F14468" s="6">
        <v>110</v>
      </c>
      <c r="G14468" s="1">
        <v>133</v>
      </c>
      <c r="H14468" s="6" t="s">
        <v>944</v>
      </c>
      <c r="I14468" s="6" t="s">
        <v>348</v>
      </c>
      <c r="K14468" s="6">
        <v>182</v>
      </c>
    </row>
    <row r="14469" spans="1:11">
      <c r="A14469" s="6">
        <v>13193979</v>
      </c>
      <c r="B14469" t="s">
        <v>15886</v>
      </c>
      <c r="C14469" s="6" t="s">
        <v>319</v>
      </c>
      <c r="D14469" s="6">
        <v>23</v>
      </c>
      <c r="E14469" s="6">
        <v>110</v>
      </c>
      <c r="F14469" s="6">
        <v>110</v>
      </c>
      <c r="G14469" s="1">
        <v>133</v>
      </c>
      <c r="H14469" s="6" t="s">
        <v>319</v>
      </c>
      <c r="I14469" s="6" t="s">
        <v>725</v>
      </c>
      <c r="K14469" s="6">
        <v>174</v>
      </c>
    </row>
    <row r="14470" spans="1:11">
      <c r="A14470" s="6">
        <v>59144929</v>
      </c>
      <c r="B14470" t="s">
        <v>15887</v>
      </c>
      <c r="C14470" s="6" t="s">
        <v>1624</v>
      </c>
      <c r="D14470" s="6">
        <v>24</v>
      </c>
      <c r="E14470" s="6">
        <v>110</v>
      </c>
      <c r="F14470" s="6">
        <v>110</v>
      </c>
      <c r="G14470" s="1">
        <v>132</v>
      </c>
      <c r="H14470" s="6" t="s">
        <v>1624</v>
      </c>
      <c r="I14470" s="6" t="s">
        <v>1625</v>
      </c>
      <c r="K14470" s="6">
        <v>182</v>
      </c>
    </row>
    <row r="14471" spans="1:11">
      <c r="A14471" s="6">
        <v>67271370</v>
      </c>
      <c r="B14471" t="s">
        <v>15888</v>
      </c>
      <c r="C14471" s="6" t="s">
        <v>2363</v>
      </c>
      <c r="D14471" s="6">
        <v>25</v>
      </c>
      <c r="E14471" s="6">
        <v>110</v>
      </c>
      <c r="F14471" s="6">
        <v>110</v>
      </c>
      <c r="G14471" s="1">
        <v>132</v>
      </c>
      <c r="H14471" s="6" t="s">
        <v>2363</v>
      </c>
      <c r="I14471" s="6" t="s">
        <v>348</v>
      </c>
      <c r="K14471" s="6">
        <v>182</v>
      </c>
    </row>
    <row r="14472" spans="1:11">
      <c r="A14472" s="6">
        <v>91126210</v>
      </c>
      <c r="B14472" t="s">
        <v>15889</v>
      </c>
      <c r="C14472" s="6" t="s">
        <v>7752</v>
      </c>
      <c r="D14472" s="6">
        <v>30</v>
      </c>
      <c r="E14472" s="6">
        <v>110</v>
      </c>
      <c r="F14472" s="6">
        <v>110</v>
      </c>
      <c r="G14472" s="1">
        <v>132</v>
      </c>
      <c r="H14472" s="6" t="s">
        <v>7752</v>
      </c>
      <c r="I14472" s="6" t="s">
        <v>309</v>
      </c>
      <c r="K14472" s="6">
        <v>182</v>
      </c>
    </row>
    <row r="14473" spans="1:11">
      <c r="A14473" s="6">
        <v>2000107909</v>
      </c>
      <c r="B14473" t="s">
        <v>15890</v>
      </c>
      <c r="C14473" s="6" t="s">
        <v>2115</v>
      </c>
      <c r="D14473" s="6">
        <v>23</v>
      </c>
      <c r="E14473" s="6">
        <v>110</v>
      </c>
      <c r="F14473" s="6">
        <v>110</v>
      </c>
      <c r="G14473" s="1">
        <v>132</v>
      </c>
      <c r="H14473" s="6" t="s">
        <v>2115</v>
      </c>
      <c r="I14473" s="6" t="s">
        <v>1661</v>
      </c>
      <c r="K14473" s="6">
        <v>185</v>
      </c>
    </row>
    <row r="14474" spans="1:11">
      <c r="A14474" s="6">
        <v>86012205</v>
      </c>
      <c r="B14474" t="s">
        <v>15891</v>
      </c>
      <c r="C14474" s="6" t="s">
        <v>488</v>
      </c>
      <c r="D14474" s="6">
        <v>34</v>
      </c>
      <c r="E14474" s="6">
        <v>110</v>
      </c>
      <c r="F14474" s="6">
        <v>110</v>
      </c>
      <c r="G14474" s="1">
        <v>132</v>
      </c>
      <c r="H14474" s="6" t="s">
        <v>488</v>
      </c>
      <c r="I14474" s="6" t="s">
        <v>1688</v>
      </c>
      <c r="K14474" s="6">
        <v>176</v>
      </c>
    </row>
    <row r="14475" spans="1:11">
      <c r="A14475" s="6">
        <v>2000067927</v>
      </c>
      <c r="B14475" t="s">
        <v>15892</v>
      </c>
      <c r="C14475" s="6" t="s">
        <v>311</v>
      </c>
      <c r="D14475" s="6">
        <v>23</v>
      </c>
      <c r="E14475" s="6">
        <v>110</v>
      </c>
      <c r="F14475" s="6">
        <v>110</v>
      </c>
      <c r="G14475" s="1">
        <v>132</v>
      </c>
      <c r="H14475" s="6" t="s">
        <v>311</v>
      </c>
      <c r="I14475" s="6" t="s">
        <v>257</v>
      </c>
      <c r="K14475" s="6">
        <v>182</v>
      </c>
    </row>
    <row r="14476" spans="1:11">
      <c r="A14476" s="6">
        <v>2000158893</v>
      </c>
      <c r="B14476" t="s">
        <v>15893</v>
      </c>
      <c r="C14476" s="6" t="s">
        <v>377</v>
      </c>
      <c r="D14476" s="6">
        <v>22</v>
      </c>
      <c r="E14476" s="6">
        <v>110</v>
      </c>
      <c r="F14476" s="6">
        <v>110</v>
      </c>
      <c r="G14476" s="1">
        <v>132</v>
      </c>
      <c r="H14476" s="6" t="s">
        <v>377</v>
      </c>
      <c r="I14476" s="6" t="s">
        <v>13548</v>
      </c>
      <c r="K14476" s="6">
        <v>198</v>
      </c>
    </row>
    <row r="14477" spans="1:11">
      <c r="A14477" s="6">
        <v>2000071950</v>
      </c>
      <c r="B14477" t="s">
        <v>15894</v>
      </c>
      <c r="C14477" s="6" t="s">
        <v>1176</v>
      </c>
      <c r="D14477" s="6">
        <v>22</v>
      </c>
      <c r="E14477" s="6">
        <v>110</v>
      </c>
      <c r="F14477" s="6">
        <v>110</v>
      </c>
      <c r="G14477" s="1">
        <v>132</v>
      </c>
      <c r="H14477" s="6" t="s">
        <v>1176</v>
      </c>
      <c r="I14477" s="6" t="s">
        <v>309</v>
      </c>
      <c r="K14477" s="6">
        <v>183</v>
      </c>
    </row>
    <row r="14478" spans="1:11">
      <c r="A14478" s="6">
        <v>19124348</v>
      </c>
      <c r="B14478" t="s">
        <v>15895</v>
      </c>
      <c r="C14478" s="6" t="s">
        <v>2116</v>
      </c>
      <c r="D14478" s="6">
        <v>33</v>
      </c>
      <c r="E14478" s="6">
        <v>110</v>
      </c>
      <c r="F14478" s="6">
        <v>110</v>
      </c>
      <c r="G14478" s="1">
        <v>132</v>
      </c>
      <c r="H14478" s="6" t="s">
        <v>2116</v>
      </c>
      <c r="I14478" s="6" t="s">
        <v>2627</v>
      </c>
      <c r="K14478" s="6">
        <v>181</v>
      </c>
    </row>
    <row r="14479" spans="1:11">
      <c r="A14479" s="6">
        <v>19187562</v>
      </c>
      <c r="B14479" t="s">
        <v>15896</v>
      </c>
      <c r="C14479" s="6" t="s">
        <v>2115</v>
      </c>
      <c r="D14479" s="6">
        <v>35</v>
      </c>
      <c r="E14479" s="6">
        <v>110</v>
      </c>
      <c r="F14479" s="6">
        <v>110</v>
      </c>
      <c r="G14479" s="1">
        <v>132</v>
      </c>
      <c r="H14479" s="6" t="s">
        <v>2115</v>
      </c>
      <c r="I14479" s="6" t="s">
        <v>257</v>
      </c>
      <c r="K14479" s="6">
        <v>185</v>
      </c>
    </row>
    <row r="14480" spans="1:11">
      <c r="A14480" s="6">
        <v>62071162</v>
      </c>
      <c r="B14480" t="s">
        <v>15897</v>
      </c>
      <c r="C14480" s="6" t="s">
        <v>377</v>
      </c>
      <c r="D14480" s="6">
        <v>32</v>
      </c>
      <c r="E14480" s="6">
        <v>110</v>
      </c>
      <c r="F14480" s="6">
        <v>110</v>
      </c>
      <c r="G14480" s="1">
        <v>132</v>
      </c>
      <c r="H14480" s="6" t="s">
        <v>377</v>
      </c>
      <c r="I14480" s="6" t="s">
        <v>2866</v>
      </c>
      <c r="K14480" s="6">
        <v>192</v>
      </c>
    </row>
    <row r="14481" spans="1:11">
      <c r="A14481" s="6">
        <v>2000020848</v>
      </c>
      <c r="B14481" t="s">
        <v>15898</v>
      </c>
      <c r="C14481" s="6" t="s">
        <v>2751</v>
      </c>
      <c r="D14481" s="6">
        <v>22</v>
      </c>
      <c r="E14481" s="6">
        <v>110</v>
      </c>
      <c r="F14481" s="6">
        <v>110</v>
      </c>
      <c r="G14481" s="1">
        <v>132</v>
      </c>
      <c r="H14481" s="6" t="s">
        <v>2751</v>
      </c>
      <c r="I14481" s="6" t="s">
        <v>194</v>
      </c>
      <c r="K14481" s="6">
        <v>177</v>
      </c>
    </row>
    <row r="14482" spans="1:11">
      <c r="A14482" s="6">
        <v>67213141</v>
      </c>
      <c r="B14482" t="s">
        <v>15899</v>
      </c>
      <c r="C14482" s="6" t="s">
        <v>240</v>
      </c>
      <c r="D14482" s="6">
        <v>26</v>
      </c>
      <c r="E14482" s="6">
        <v>110</v>
      </c>
      <c r="F14482" s="6">
        <v>110</v>
      </c>
      <c r="G14482" s="1">
        <v>132</v>
      </c>
      <c r="H14482" s="6" t="s">
        <v>240</v>
      </c>
      <c r="I14482" s="6" t="s">
        <v>348</v>
      </c>
      <c r="K14482" s="6">
        <v>173</v>
      </c>
    </row>
    <row r="14483" spans="1:11">
      <c r="A14483" s="6">
        <v>2000069207</v>
      </c>
      <c r="B14483" t="s">
        <v>15900</v>
      </c>
      <c r="C14483" s="6" t="s">
        <v>319</v>
      </c>
      <c r="D14483" s="6">
        <v>22</v>
      </c>
      <c r="E14483" s="6">
        <v>110</v>
      </c>
      <c r="F14483" s="6">
        <v>110</v>
      </c>
      <c r="G14483" s="1">
        <v>132</v>
      </c>
      <c r="H14483" s="6" t="s">
        <v>319</v>
      </c>
      <c r="I14483" s="6" t="s">
        <v>1372</v>
      </c>
      <c r="K14483" s="6">
        <v>181</v>
      </c>
    </row>
    <row r="14484" spans="1:11">
      <c r="A14484" s="6">
        <v>19070177</v>
      </c>
      <c r="B14484" t="s">
        <v>15901</v>
      </c>
      <c r="C14484" s="6" t="s">
        <v>2149</v>
      </c>
      <c r="D14484" s="6">
        <v>37</v>
      </c>
      <c r="E14484" s="6">
        <v>110</v>
      </c>
      <c r="F14484" s="6">
        <v>110</v>
      </c>
      <c r="G14484" s="1">
        <v>132</v>
      </c>
      <c r="H14484" s="6" t="s">
        <v>2149</v>
      </c>
      <c r="I14484" s="6" t="s">
        <v>257</v>
      </c>
      <c r="K14484" s="6">
        <v>178</v>
      </c>
    </row>
    <row r="14485" spans="1:11">
      <c r="A14485" s="6">
        <v>51054899</v>
      </c>
      <c r="B14485" t="s">
        <v>15902</v>
      </c>
      <c r="C14485" s="6" t="s">
        <v>2749</v>
      </c>
      <c r="D14485" s="6">
        <v>29</v>
      </c>
      <c r="E14485" s="6">
        <v>110</v>
      </c>
      <c r="F14485" s="6">
        <v>110</v>
      </c>
      <c r="G14485" s="1">
        <v>132</v>
      </c>
      <c r="H14485" s="6" t="s">
        <v>2749</v>
      </c>
      <c r="I14485" s="6" t="s">
        <v>1303</v>
      </c>
      <c r="K14485" s="6">
        <v>176</v>
      </c>
    </row>
    <row r="14486" spans="1:11">
      <c r="A14486" s="6">
        <v>2000091093</v>
      </c>
      <c r="B14486" t="s">
        <v>15903</v>
      </c>
      <c r="C14486" s="6" t="s">
        <v>2115</v>
      </c>
      <c r="D14486" s="6">
        <v>23</v>
      </c>
      <c r="E14486" s="6">
        <v>110</v>
      </c>
      <c r="F14486" s="6">
        <v>110</v>
      </c>
      <c r="G14486" s="1">
        <v>132</v>
      </c>
      <c r="H14486" s="6" t="s">
        <v>2115</v>
      </c>
      <c r="I14486" s="6" t="s">
        <v>15904</v>
      </c>
      <c r="K14486" s="6">
        <v>175</v>
      </c>
    </row>
    <row r="14487" spans="1:11">
      <c r="A14487" s="6">
        <v>89051875</v>
      </c>
      <c r="B14487" t="s">
        <v>15905</v>
      </c>
      <c r="C14487" s="6" t="s">
        <v>240</v>
      </c>
      <c r="D14487" s="6">
        <v>27</v>
      </c>
      <c r="E14487" s="6">
        <v>110</v>
      </c>
      <c r="F14487" s="6">
        <v>110</v>
      </c>
      <c r="G14487" s="1">
        <v>132</v>
      </c>
      <c r="H14487" s="6" t="s">
        <v>240</v>
      </c>
      <c r="I14487" s="6" t="s">
        <v>729</v>
      </c>
      <c r="K14487" s="6">
        <v>178</v>
      </c>
    </row>
    <row r="14488" spans="1:11">
      <c r="A14488" s="6">
        <v>92057768</v>
      </c>
      <c r="B14488" t="s">
        <v>15906</v>
      </c>
      <c r="C14488" s="6" t="s">
        <v>5884</v>
      </c>
      <c r="D14488" s="6">
        <v>32</v>
      </c>
      <c r="E14488" s="6">
        <v>110</v>
      </c>
      <c r="F14488" s="6">
        <v>110</v>
      </c>
      <c r="G14488" s="1">
        <v>132</v>
      </c>
      <c r="H14488" s="6" t="s">
        <v>5884</v>
      </c>
      <c r="I14488" s="6" t="s">
        <v>15907</v>
      </c>
      <c r="K14488" s="6">
        <v>184</v>
      </c>
    </row>
    <row r="14489" spans="1:11">
      <c r="A14489" s="6">
        <v>75045043</v>
      </c>
      <c r="B14489" t="s">
        <v>15908</v>
      </c>
      <c r="C14489" s="6" t="s">
        <v>377</v>
      </c>
      <c r="D14489" s="6">
        <v>26</v>
      </c>
      <c r="E14489" s="6">
        <v>110</v>
      </c>
      <c r="F14489" s="6">
        <v>110</v>
      </c>
      <c r="G14489" s="1">
        <v>132</v>
      </c>
      <c r="H14489" s="6" t="s">
        <v>377</v>
      </c>
      <c r="I14489" s="6" t="s">
        <v>2639</v>
      </c>
      <c r="K14489" s="6">
        <v>186</v>
      </c>
    </row>
    <row r="14490" spans="1:11">
      <c r="A14490" s="6">
        <v>53089940</v>
      </c>
      <c r="B14490" t="s">
        <v>15909</v>
      </c>
      <c r="C14490" s="6" t="s">
        <v>218</v>
      </c>
      <c r="D14490" s="6">
        <v>31</v>
      </c>
      <c r="E14490" s="6">
        <v>110</v>
      </c>
      <c r="F14490" s="6">
        <v>110</v>
      </c>
      <c r="G14490" s="1">
        <v>132</v>
      </c>
      <c r="H14490" s="6" t="s">
        <v>218</v>
      </c>
      <c r="I14490" s="6" t="s">
        <v>729</v>
      </c>
      <c r="K14490" s="6">
        <v>190</v>
      </c>
    </row>
    <row r="14491" spans="1:11">
      <c r="A14491" s="6">
        <v>2000186367</v>
      </c>
      <c r="B14491" t="s">
        <v>15910</v>
      </c>
      <c r="C14491" s="6" t="s">
        <v>1747</v>
      </c>
      <c r="D14491" s="6">
        <v>24</v>
      </c>
      <c r="E14491" s="6">
        <v>110</v>
      </c>
      <c r="F14491" s="6">
        <v>110</v>
      </c>
      <c r="G14491" s="1">
        <v>132</v>
      </c>
      <c r="H14491" s="6" t="s">
        <v>1747</v>
      </c>
      <c r="I14491" s="6" t="s">
        <v>2134</v>
      </c>
      <c r="K14491" s="6">
        <v>178</v>
      </c>
    </row>
    <row r="14492" spans="1:11">
      <c r="A14492" s="6">
        <v>29085571</v>
      </c>
      <c r="B14492" t="s">
        <v>15911</v>
      </c>
      <c r="C14492" s="6" t="s">
        <v>2112</v>
      </c>
      <c r="D14492" s="6">
        <v>31</v>
      </c>
      <c r="E14492" s="6">
        <v>110</v>
      </c>
      <c r="F14492" s="6">
        <v>110</v>
      </c>
      <c r="G14492" s="1">
        <v>131</v>
      </c>
      <c r="H14492" s="6" t="s">
        <v>2112</v>
      </c>
      <c r="I14492" s="6" t="s">
        <v>1822</v>
      </c>
      <c r="K14492" s="6">
        <v>183</v>
      </c>
    </row>
    <row r="14493" spans="1:11">
      <c r="A14493" s="6">
        <v>45108580</v>
      </c>
      <c r="B14493" t="s">
        <v>15912</v>
      </c>
      <c r="C14493" s="6" t="s">
        <v>377</v>
      </c>
      <c r="D14493" s="6">
        <v>29</v>
      </c>
      <c r="E14493" s="6">
        <v>110</v>
      </c>
      <c r="F14493" s="6">
        <v>110</v>
      </c>
      <c r="G14493" s="1">
        <v>131</v>
      </c>
      <c r="H14493" s="6" t="s">
        <v>377</v>
      </c>
      <c r="I14493" s="6" t="s">
        <v>2134</v>
      </c>
      <c r="K14493" s="6">
        <v>182</v>
      </c>
    </row>
    <row r="14494" spans="1:11">
      <c r="A14494" s="6">
        <v>27097832</v>
      </c>
      <c r="B14494" t="s">
        <v>15913</v>
      </c>
      <c r="C14494" s="6" t="s">
        <v>377</v>
      </c>
      <c r="D14494" s="6">
        <v>27</v>
      </c>
      <c r="E14494" s="6">
        <v>110</v>
      </c>
      <c r="F14494" s="6">
        <v>110</v>
      </c>
      <c r="G14494" s="1">
        <v>131</v>
      </c>
      <c r="H14494" s="6" t="s">
        <v>377</v>
      </c>
      <c r="I14494" s="6" t="s">
        <v>339</v>
      </c>
      <c r="K14494" s="6">
        <v>194</v>
      </c>
    </row>
    <row r="14495" spans="1:11">
      <c r="A14495" s="6">
        <v>53033978</v>
      </c>
      <c r="B14495" t="s">
        <v>15914</v>
      </c>
      <c r="C14495" s="6" t="s">
        <v>377</v>
      </c>
      <c r="D14495" s="6">
        <v>33</v>
      </c>
      <c r="E14495" s="6">
        <v>110</v>
      </c>
      <c r="F14495" s="6">
        <v>110</v>
      </c>
      <c r="G14495" s="1">
        <v>131</v>
      </c>
      <c r="H14495" s="6" t="s">
        <v>377</v>
      </c>
      <c r="I14495" s="6" t="s">
        <v>729</v>
      </c>
      <c r="K14495" s="6">
        <v>193</v>
      </c>
    </row>
    <row r="14496" spans="1:11">
      <c r="A14496" s="6">
        <v>48036261</v>
      </c>
      <c r="B14496" t="s">
        <v>15915</v>
      </c>
      <c r="C14496" s="6" t="s">
        <v>314</v>
      </c>
      <c r="D14496" s="6">
        <v>29</v>
      </c>
      <c r="E14496" s="6">
        <v>110</v>
      </c>
      <c r="F14496" s="6">
        <v>110</v>
      </c>
      <c r="G14496" s="1">
        <v>131</v>
      </c>
      <c r="H14496" s="6" t="s">
        <v>314</v>
      </c>
      <c r="I14496" s="6" t="s">
        <v>1653</v>
      </c>
      <c r="K14496" s="6">
        <v>180</v>
      </c>
    </row>
    <row r="14497" spans="1:11">
      <c r="A14497" s="6">
        <v>2000038261</v>
      </c>
      <c r="B14497" t="s">
        <v>15916</v>
      </c>
      <c r="C14497" s="6" t="s">
        <v>218</v>
      </c>
      <c r="D14497" s="6">
        <v>22</v>
      </c>
      <c r="E14497" s="6">
        <v>110</v>
      </c>
      <c r="F14497" s="6">
        <v>110</v>
      </c>
      <c r="G14497" s="1">
        <v>131</v>
      </c>
      <c r="H14497" s="6" t="s">
        <v>218</v>
      </c>
      <c r="I14497" s="6" t="s">
        <v>832</v>
      </c>
      <c r="K14497" s="6">
        <v>189</v>
      </c>
    </row>
    <row r="14498" spans="1:11">
      <c r="A14498" s="6">
        <v>62220061</v>
      </c>
      <c r="B14498" t="s">
        <v>15917</v>
      </c>
      <c r="C14498" s="6" t="s">
        <v>314</v>
      </c>
      <c r="D14498" s="6">
        <v>25</v>
      </c>
      <c r="E14498" s="6">
        <v>110</v>
      </c>
      <c r="F14498" s="6">
        <v>110</v>
      </c>
      <c r="G14498" s="1">
        <v>131</v>
      </c>
      <c r="H14498" s="6" t="s">
        <v>314</v>
      </c>
      <c r="I14498" s="6" t="s">
        <v>1890</v>
      </c>
      <c r="K14498" s="6">
        <v>188</v>
      </c>
    </row>
    <row r="14499" spans="1:11">
      <c r="A14499" s="6">
        <v>29158526</v>
      </c>
      <c r="B14499" t="s">
        <v>15918</v>
      </c>
      <c r="C14499" s="6" t="s">
        <v>303</v>
      </c>
      <c r="D14499" s="6">
        <v>25</v>
      </c>
      <c r="E14499" s="6">
        <v>110</v>
      </c>
      <c r="F14499" s="6">
        <v>110</v>
      </c>
      <c r="G14499" s="1">
        <v>131</v>
      </c>
      <c r="H14499" s="6" t="s">
        <v>303</v>
      </c>
      <c r="I14499" s="6" t="s">
        <v>15919</v>
      </c>
      <c r="K14499" s="6">
        <v>183</v>
      </c>
    </row>
    <row r="14500" spans="1:11">
      <c r="A14500" s="6">
        <v>96143129</v>
      </c>
      <c r="B14500" t="s">
        <v>15920</v>
      </c>
      <c r="C14500" s="6" t="s">
        <v>2115</v>
      </c>
      <c r="D14500" s="6">
        <v>22</v>
      </c>
      <c r="E14500" s="6">
        <v>110</v>
      </c>
      <c r="F14500" s="6">
        <v>110</v>
      </c>
      <c r="G14500" s="1">
        <v>131</v>
      </c>
      <c r="H14500" s="6" t="s">
        <v>2115</v>
      </c>
      <c r="I14500" s="6" t="s">
        <v>731</v>
      </c>
      <c r="K14500" s="6">
        <v>189</v>
      </c>
    </row>
    <row r="14501" spans="1:11">
      <c r="A14501" s="6">
        <v>19290878</v>
      </c>
      <c r="B14501" t="s">
        <v>15921</v>
      </c>
      <c r="C14501" s="6" t="s">
        <v>1624</v>
      </c>
      <c r="D14501" s="6">
        <v>26</v>
      </c>
      <c r="E14501" s="6">
        <v>110</v>
      </c>
      <c r="F14501" s="6">
        <v>110</v>
      </c>
      <c r="G14501" s="1">
        <v>131</v>
      </c>
      <c r="H14501" s="6" t="s">
        <v>1624</v>
      </c>
      <c r="I14501" s="6" t="s">
        <v>257</v>
      </c>
      <c r="K14501" s="6">
        <v>188</v>
      </c>
    </row>
    <row r="14502" spans="1:11">
      <c r="A14502" s="6">
        <v>2000016418</v>
      </c>
      <c r="B14502" t="s">
        <v>15922</v>
      </c>
      <c r="C14502" s="6" t="s">
        <v>2492</v>
      </c>
      <c r="D14502" s="6">
        <v>22</v>
      </c>
      <c r="E14502" s="6">
        <v>110</v>
      </c>
      <c r="F14502" s="6">
        <v>110</v>
      </c>
      <c r="G14502" s="1">
        <v>131</v>
      </c>
      <c r="H14502" s="6" t="s">
        <v>2492</v>
      </c>
      <c r="I14502" s="6" t="s">
        <v>1890</v>
      </c>
      <c r="K14502" s="6">
        <v>184</v>
      </c>
    </row>
    <row r="14503" spans="1:11">
      <c r="A14503" s="6">
        <v>2000029892</v>
      </c>
      <c r="B14503" t="s">
        <v>15923</v>
      </c>
      <c r="C14503" s="6" t="s">
        <v>760</v>
      </c>
      <c r="D14503" s="6">
        <v>22</v>
      </c>
      <c r="E14503" s="6">
        <v>110</v>
      </c>
      <c r="F14503" s="6">
        <v>110</v>
      </c>
      <c r="G14503" s="1">
        <v>131</v>
      </c>
      <c r="H14503" s="6" t="s">
        <v>760</v>
      </c>
      <c r="I14503" s="6" t="s">
        <v>1890</v>
      </c>
      <c r="K14503" s="6">
        <v>175</v>
      </c>
    </row>
    <row r="14504" spans="1:11">
      <c r="A14504" s="6">
        <v>51013919</v>
      </c>
      <c r="B14504" t="s">
        <v>15924</v>
      </c>
      <c r="C14504" s="6" t="s">
        <v>1624</v>
      </c>
      <c r="D14504" s="6">
        <v>36</v>
      </c>
      <c r="E14504" s="6">
        <v>110</v>
      </c>
      <c r="F14504" s="6">
        <v>110</v>
      </c>
      <c r="G14504" s="1">
        <v>131</v>
      </c>
      <c r="H14504" s="6" t="s">
        <v>1624</v>
      </c>
      <c r="I14504" s="6" t="s">
        <v>1736</v>
      </c>
      <c r="K14504" s="6">
        <v>181</v>
      </c>
    </row>
    <row r="14505" spans="1:11">
      <c r="A14505" s="6">
        <v>13176429</v>
      </c>
      <c r="B14505" t="s">
        <v>15925</v>
      </c>
      <c r="C14505" s="6" t="s">
        <v>488</v>
      </c>
      <c r="D14505" s="6">
        <v>31</v>
      </c>
      <c r="E14505" s="6">
        <v>110</v>
      </c>
      <c r="F14505" s="6">
        <v>110</v>
      </c>
      <c r="G14505" s="1">
        <v>130</v>
      </c>
      <c r="H14505" s="6" t="s">
        <v>488</v>
      </c>
      <c r="I14505" s="6" t="s">
        <v>1722</v>
      </c>
      <c r="K14505" s="6">
        <v>168</v>
      </c>
    </row>
    <row r="14506" spans="1:11">
      <c r="A14506" s="6">
        <v>70089583</v>
      </c>
      <c r="B14506" t="s">
        <v>15926</v>
      </c>
      <c r="C14506" s="6" t="s">
        <v>319</v>
      </c>
      <c r="D14506" s="6">
        <v>30</v>
      </c>
      <c r="E14506" s="6">
        <v>110</v>
      </c>
      <c r="F14506" s="6">
        <v>110</v>
      </c>
      <c r="G14506" s="1">
        <v>130</v>
      </c>
      <c r="H14506" s="6" t="s">
        <v>319</v>
      </c>
      <c r="I14506" s="6" t="s">
        <v>832</v>
      </c>
      <c r="K14506" s="6">
        <v>176</v>
      </c>
    </row>
    <row r="14507" spans="1:11">
      <c r="A14507" s="6">
        <v>2000014238</v>
      </c>
      <c r="B14507" t="s">
        <v>15927</v>
      </c>
      <c r="C14507" s="6" t="s">
        <v>1698</v>
      </c>
      <c r="D14507" s="6">
        <v>24</v>
      </c>
      <c r="E14507" s="6">
        <v>110</v>
      </c>
      <c r="F14507" s="6">
        <v>110</v>
      </c>
      <c r="G14507" s="1">
        <v>130</v>
      </c>
      <c r="H14507" s="6" t="s">
        <v>1698</v>
      </c>
      <c r="I14507" s="6" t="s">
        <v>1731</v>
      </c>
      <c r="K14507" s="6">
        <v>190</v>
      </c>
    </row>
    <row r="14508" spans="1:11">
      <c r="A14508" s="6">
        <v>62175114</v>
      </c>
      <c r="B14508" t="s">
        <v>15928</v>
      </c>
      <c r="C14508" s="6" t="s">
        <v>1624</v>
      </c>
      <c r="D14508" s="6">
        <v>25</v>
      </c>
      <c r="E14508" s="6">
        <v>110</v>
      </c>
      <c r="F14508" s="6">
        <v>110</v>
      </c>
      <c r="G14508" s="1">
        <v>130</v>
      </c>
      <c r="H14508" s="6" t="s">
        <v>1624</v>
      </c>
      <c r="I14508" s="6" t="s">
        <v>1066</v>
      </c>
      <c r="K14508" s="6">
        <v>190</v>
      </c>
    </row>
    <row r="14509" spans="1:11">
      <c r="A14509" s="6">
        <v>35017440</v>
      </c>
      <c r="B14509" t="s">
        <v>15929</v>
      </c>
      <c r="C14509" s="6" t="s">
        <v>1176</v>
      </c>
      <c r="D14509" s="6">
        <v>33</v>
      </c>
      <c r="E14509" s="6">
        <v>110</v>
      </c>
      <c r="F14509" s="6">
        <v>110</v>
      </c>
      <c r="G14509" s="1">
        <v>130</v>
      </c>
      <c r="H14509" s="6" t="s">
        <v>1176</v>
      </c>
      <c r="I14509" s="6" t="s">
        <v>15930</v>
      </c>
      <c r="K14509" s="6">
        <v>179</v>
      </c>
    </row>
    <row r="14510" spans="1:11">
      <c r="A14510" s="6">
        <v>49048353</v>
      </c>
      <c r="B14510" t="s">
        <v>15931</v>
      </c>
      <c r="C14510" s="6" t="s">
        <v>319</v>
      </c>
      <c r="D14510" s="6">
        <v>24</v>
      </c>
      <c r="E14510" s="6">
        <v>110</v>
      </c>
      <c r="F14510" s="6">
        <v>110</v>
      </c>
      <c r="G14510" s="1">
        <v>130</v>
      </c>
      <c r="H14510" s="6" t="s">
        <v>319</v>
      </c>
      <c r="I14510" s="6" t="s">
        <v>1515</v>
      </c>
      <c r="K14510" s="6">
        <v>178</v>
      </c>
    </row>
    <row r="14511" spans="1:11">
      <c r="A14511" s="6">
        <v>70087636</v>
      </c>
      <c r="B14511" t="s">
        <v>15932</v>
      </c>
      <c r="C14511" s="6" t="s">
        <v>238</v>
      </c>
      <c r="D14511" s="6">
        <v>31</v>
      </c>
      <c r="E14511" s="6">
        <v>110</v>
      </c>
      <c r="F14511" s="6">
        <v>110</v>
      </c>
      <c r="G14511" s="1">
        <v>130</v>
      </c>
      <c r="H14511" s="6" t="s">
        <v>238</v>
      </c>
      <c r="I14511" s="6" t="s">
        <v>8075</v>
      </c>
      <c r="K14511" s="6">
        <v>185</v>
      </c>
    </row>
    <row r="14512" spans="1:11">
      <c r="A14512" s="6">
        <v>70047954</v>
      </c>
      <c r="B14512" t="s">
        <v>15933</v>
      </c>
      <c r="C14512" s="6" t="s">
        <v>1624</v>
      </c>
      <c r="D14512" s="6">
        <v>35</v>
      </c>
      <c r="E14512" s="6">
        <v>110</v>
      </c>
      <c r="F14512" s="6">
        <v>110</v>
      </c>
      <c r="G14512" s="1">
        <v>130</v>
      </c>
      <c r="H14512" s="6" t="s">
        <v>1624</v>
      </c>
      <c r="I14512" s="6" t="s">
        <v>832</v>
      </c>
      <c r="K14512" s="6">
        <v>187</v>
      </c>
    </row>
    <row r="14513" spans="1:11">
      <c r="A14513" s="6">
        <v>67045510</v>
      </c>
      <c r="B14513" t="s">
        <v>15934</v>
      </c>
      <c r="C14513" s="6" t="s">
        <v>2113</v>
      </c>
      <c r="D14513" s="6">
        <v>34</v>
      </c>
      <c r="E14513" s="6">
        <v>110</v>
      </c>
      <c r="F14513" s="6">
        <v>110</v>
      </c>
      <c r="G14513" s="1">
        <v>130</v>
      </c>
      <c r="H14513" s="6" t="s">
        <v>2113</v>
      </c>
      <c r="I14513" s="6" t="s">
        <v>348</v>
      </c>
      <c r="K14513" s="6">
        <v>182</v>
      </c>
    </row>
    <row r="14514" spans="1:11">
      <c r="A14514" s="6">
        <v>76036528</v>
      </c>
      <c r="B14514" t="s">
        <v>15935</v>
      </c>
      <c r="C14514" s="6" t="s">
        <v>558</v>
      </c>
      <c r="D14514" s="6">
        <v>32</v>
      </c>
      <c r="E14514" s="6">
        <v>110</v>
      </c>
      <c r="F14514" s="6">
        <v>110</v>
      </c>
      <c r="G14514" s="1">
        <v>130</v>
      </c>
      <c r="H14514" s="6" t="s">
        <v>558</v>
      </c>
      <c r="I14514" s="6" t="s">
        <v>378</v>
      </c>
      <c r="K14514" s="6">
        <v>175</v>
      </c>
    </row>
    <row r="14515" spans="1:11">
      <c r="A14515" s="6">
        <v>2000130977</v>
      </c>
      <c r="B14515" t="s">
        <v>2008</v>
      </c>
      <c r="C14515" s="6" t="s">
        <v>218</v>
      </c>
      <c r="D14515" s="6">
        <v>21</v>
      </c>
      <c r="E14515" s="6">
        <v>110</v>
      </c>
      <c r="F14515" s="6">
        <v>110</v>
      </c>
      <c r="G14515" s="1">
        <v>130</v>
      </c>
      <c r="H14515" s="6" t="s">
        <v>218</v>
      </c>
      <c r="I14515" s="6" t="s">
        <v>683</v>
      </c>
      <c r="K14515" s="6">
        <v>187</v>
      </c>
    </row>
    <row r="14516" spans="1:11">
      <c r="A14516" s="6">
        <v>39001034</v>
      </c>
      <c r="B14516" t="s">
        <v>15936</v>
      </c>
      <c r="C14516" s="6" t="s">
        <v>319</v>
      </c>
      <c r="D14516" s="6">
        <v>36</v>
      </c>
      <c r="E14516" s="6">
        <v>110</v>
      </c>
      <c r="F14516" s="6">
        <v>110</v>
      </c>
      <c r="G14516" s="1">
        <v>130</v>
      </c>
      <c r="H14516" s="6" t="s">
        <v>319</v>
      </c>
      <c r="I14516" s="6" t="s">
        <v>1819</v>
      </c>
      <c r="K14516" s="6">
        <v>177</v>
      </c>
    </row>
    <row r="14517" spans="1:11">
      <c r="A14517" s="6">
        <v>2000028346</v>
      </c>
      <c r="B14517" t="s">
        <v>15937</v>
      </c>
      <c r="C14517" s="6" t="s">
        <v>1671</v>
      </c>
      <c r="D14517" s="6">
        <v>22</v>
      </c>
      <c r="E14517" s="6">
        <v>110</v>
      </c>
      <c r="F14517" s="6">
        <v>110</v>
      </c>
      <c r="G14517" s="1">
        <v>130</v>
      </c>
      <c r="H14517" s="6" t="s">
        <v>1671</v>
      </c>
      <c r="I14517" s="6" t="s">
        <v>2139</v>
      </c>
      <c r="K14517" s="6">
        <v>181</v>
      </c>
    </row>
    <row r="14518" spans="1:11">
      <c r="A14518" s="6">
        <v>70054616</v>
      </c>
      <c r="B14518" t="s">
        <v>15938</v>
      </c>
      <c r="C14518" s="6" t="s">
        <v>377</v>
      </c>
      <c r="D14518" s="6">
        <v>32</v>
      </c>
      <c r="E14518" s="6">
        <v>110</v>
      </c>
      <c r="F14518" s="6">
        <v>110</v>
      </c>
      <c r="G14518" s="1">
        <v>130</v>
      </c>
      <c r="H14518" s="6" t="s">
        <v>377</v>
      </c>
      <c r="I14518" s="6" t="s">
        <v>832</v>
      </c>
      <c r="K14518" s="6">
        <v>196</v>
      </c>
    </row>
    <row r="14519" spans="1:11">
      <c r="A14519" s="6">
        <v>15009268</v>
      </c>
      <c r="B14519" t="s">
        <v>15939</v>
      </c>
      <c r="C14519" s="6" t="s">
        <v>640</v>
      </c>
      <c r="D14519" s="6">
        <v>34</v>
      </c>
      <c r="E14519" s="6">
        <v>110</v>
      </c>
      <c r="F14519" s="6">
        <v>110</v>
      </c>
      <c r="G14519" s="1">
        <v>130</v>
      </c>
      <c r="H14519" s="6" t="s">
        <v>640</v>
      </c>
      <c r="I14519" s="6" t="s">
        <v>15940</v>
      </c>
      <c r="K14519" s="6">
        <v>170</v>
      </c>
    </row>
    <row r="14520" spans="1:11">
      <c r="A14520" s="6">
        <v>28019755</v>
      </c>
      <c r="B14520" t="s">
        <v>15941</v>
      </c>
      <c r="C14520" s="6" t="s">
        <v>1624</v>
      </c>
      <c r="D14520" s="6">
        <v>35</v>
      </c>
      <c r="E14520" s="6">
        <v>110</v>
      </c>
      <c r="F14520" s="6">
        <v>110</v>
      </c>
      <c r="G14520" s="1">
        <v>130</v>
      </c>
      <c r="H14520" s="6" t="s">
        <v>1624</v>
      </c>
      <c r="I14520" s="6" t="s">
        <v>1277</v>
      </c>
      <c r="K14520" s="6">
        <v>188</v>
      </c>
    </row>
    <row r="14521" spans="1:11">
      <c r="A14521" s="6">
        <v>2000059092</v>
      </c>
      <c r="B14521" t="s">
        <v>15942</v>
      </c>
      <c r="C14521" s="6" t="s">
        <v>488</v>
      </c>
      <c r="D14521" s="6">
        <v>22</v>
      </c>
      <c r="E14521" s="6">
        <v>110</v>
      </c>
      <c r="F14521" s="6">
        <v>110</v>
      </c>
      <c r="G14521" s="1">
        <v>130</v>
      </c>
      <c r="H14521" s="6" t="s">
        <v>488</v>
      </c>
      <c r="I14521" s="6" t="s">
        <v>11100</v>
      </c>
      <c r="K14521" s="6">
        <v>182</v>
      </c>
    </row>
    <row r="14522" spans="1:11">
      <c r="A14522" s="6">
        <v>93081497</v>
      </c>
      <c r="B14522" t="s">
        <v>15943</v>
      </c>
      <c r="C14522" s="6" t="s">
        <v>319</v>
      </c>
      <c r="D14522" s="6">
        <v>25</v>
      </c>
      <c r="E14522" s="6">
        <v>110</v>
      </c>
      <c r="F14522" s="6">
        <v>110</v>
      </c>
      <c r="G14522" s="1">
        <v>130</v>
      </c>
      <c r="H14522" s="6" t="s">
        <v>319</v>
      </c>
      <c r="I14522" s="6" t="s">
        <v>7020</v>
      </c>
      <c r="K14522" s="6">
        <v>173</v>
      </c>
    </row>
    <row r="14523" spans="1:11">
      <c r="A14523" s="6">
        <v>2000085046</v>
      </c>
      <c r="B14523" t="s">
        <v>15944</v>
      </c>
      <c r="C14523" s="6" t="s">
        <v>1626</v>
      </c>
      <c r="D14523" s="6">
        <v>22</v>
      </c>
      <c r="E14523" s="6">
        <v>110</v>
      </c>
      <c r="F14523" s="6">
        <v>110</v>
      </c>
      <c r="G14523" s="1">
        <v>130</v>
      </c>
      <c r="H14523" s="6" t="s">
        <v>1626</v>
      </c>
      <c r="I14523" s="6" t="s">
        <v>378</v>
      </c>
      <c r="K14523" s="6">
        <v>182</v>
      </c>
    </row>
    <row r="14524" spans="1:11">
      <c r="A14524" s="6">
        <v>55022455</v>
      </c>
      <c r="B14524" t="s">
        <v>15945</v>
      </c>
      <c r="C14524" s="6" t="s">
        <v>319</v>
      </c>
      <c r="D14524" s="6">
        <v>32</v>
      </c>
      <c r="E14524" s="6">
        <v>110</v>
      </c>
      <c r="F14524" s="6">
        <v>110</v>
      </c>
      <c r="G14524" s="1">
        <v>130</v>
      </c>
      <c r="H14524" s="6" t="s">
        <v>319</v>
      </c>
      <c r="I14524" s="6" t="s">
        <v>304</v>
      </c>
      <c r="K14524" s="6">
        <v>185</v>
      </c>
    </row>
    <row r="14525" spans="1:11">
      <c r="A14525" s="6">
        <v>16057578</v>
      </c>
      <c r="B14525" t="s">
        <v>15946</v>
      </c>
      <c r="C14525" s="6" t="s">
        <v>1624</v>
      </c>
      <c r="D14525" s="6">
        <v>32</v>
      </c>
      <c r="E14525" s="6">
        <v>110</v>
      </c>
      <c r="F14525" s="6">
        <v>110</v>
      </c>
      <c r="G14525" s="1">
        <v>130</v>
      </c>
      <c r="H14525" s="6" t="s">
        <v>1624</v>
      </c>
      <c r="I14525" s="6" t="s">
        <v>15947</v>
      </c>
      <c r="K14525" s="6">
        <v>186</v>
      </c>
    </row>
    <row r="14526" spans="1:11">
      <c r="A14526" s="6">
        <v>84156466</v>
      </c>
      <c r="B14526" t="s">
        <v>15948</v>
      </c>
      <c r="C14526" s="6" t="s">
        <v>944</v>
      </c>
      <c r="D14526" s="6">
        <v>22</v>
      </c>
      <c r="E14526" s="6">
        <v>110</v>
      </c>
      <c r="F14526" s="6">
        <v>110</v>
      </c>
      <c r="G14526" s="1">
        <v>130</v>
      </c>
      <c r="H14526" s="6" t="s">
        <v>944</v>
      </c>
      <c r="I14526" s="6" t="s">
        <v>6169</v>
      </c>
      <c r="K14526" s="6">
        <v>176</v>
      </c>
    </row>
    <row r="14527" spans="1:11">
      <c r="A14527" s="6">
        <v>5797637</v>
      </c>
      <c r="B14527" t="s">
        <v>15949</v>
      </c>
      <c r="C14527" s="6" t="s">
        <v>1176</v>
      </c>
      <c r="D14527" s="6">
        <v>34</v>
      </c>
      <c r="E14527" s="6">
        <v>110</v>
      </c>
      <c r="F14527" s="6">
        <v>110</v>
      </c>
      <c r="G14527" s="1">
        <v>130</v>
      </c>
      <c r="H14527" s="6" t="s">
        <v>1176</v>
      </c>
      <c r="I14527" s="6" t="s">
        <v>1066</v>
      </c>
      <c r="K14527" s="6">
        <v>181</v>
      </c>
    </row>
    <row r="14528" spans="1:11">
      <c r="A14528" s="6">
        <v>2000065870</v>
      </c>
      <c r="B14528" t="s">
        <v>15950</v>
      </c>
      <c r="C14528" s="6" t="s">
        <v>2167</v>
      </c>
      <c r="D14528" s="6">
        <v>22</v>
      </c>
      <c r="E14528" s="6">
        <v>110</v>
      </c>
      <c r="F14528" s="6">
        <v>110</v>
      </c>
      <c r="G14528" s="1">
        <v>130</v>
      </c>
      <c r="H14528" s="6" t="s">
        <v>2167</v>
      </c>
      <c r="I14528" s="6" t="s">
        <v>309</v>
      </c>
      <c r="K14528" s="6">
        <v>188</v>
      </c>
    </row>
    <row r="14529" spans="1:11">
      <c r="A14529" s="6">
        <v>19003589</v>
      </c>
      <c r="B14529" t="s">
        <v>15951</v>
      </c>
      <c r="C14529" s="6" t="s">
        <v>1624</v>
      </c>
      <c r="D14529" s="6">
        <v>38</v>
      </c>
      <c r="E14529" s="6">
        <v>110</v>
      </c>
      <c r="F14529" s="6">
        <v>110</v>
      </c>
      <c r="G14529" s="1">
        <v>130</v>
      </c>
      <c r="H14529" s="6" t="s">
        <v>1624</v>
      </c>
      <c r="I14529" s="6" t="s">
        <v>1340</v>
      </c>
      <c r="K14529" s="6">
        <v>188</v>
      </c>
    </row>
    <row r="14530" spans="1:11">
      <c r="A14530" s="6">
        <v>8835560</v>
      </c>
      <c r="B14530" t="s">
        <v>15952</v>
      </c>
      <c r="C14530" s="6" t="s">
        <v>319</v>
      </c>
      <c r="D14530" s="6">
        <v>39</v>
      </c>
      <c r="E14530" s="6">
        <v>110</v>
      </c>
      <c r="F14530" s="6">
        <v>110</v>
      </c>
      <c r="G14530" s="1">
        <v>130</v>
      </c>
      <c r="H14530" s="6" t="s">
        <v>319</v>
      </c>
      <c r="I14530" s="6" t="s">
        <v>3403</v>
      </c>
      <c r="K14530" s="6">
        <v>173</v>
      </c>
    </row>
    <row r="14531" spans="1:11">
      <c r="A14531" s="6">
        <v>36002122</v>
      </c>
      <c r="B14531" t="s">
        <v>15953</v>
      </c>
      <c r="C14531" s="6" t="s">
        <v>377</v>
      </c>
      <c r="D14531" s="6">
        <v>36</v>
      </c>
      <c r="E14531" s="6">
        <v>110</v>
      </c>
      <c r="F14531" s="6">
        <v>110</v>
      </c>
      <c r="G14531" s="1">
        <v>130</v>
      </c>
      <c r="H14531" s="6" t="s">
        <v>377</v>
      </c>
      <c r="I14531" s="6" t="s">
        <v>641</v>
      </c>
      <c r="K14531" s="6">
        <v>191</v>
      </c>
    </row>
    <row r="14532" spans="1:11">
      <c r="A14532" s="6">
        <v>19399114</v>
      </c>
      <c r="B14532" t="s">
        <v>15954</v>
      </c>
      <c r="C14532" s="6" t="s">
        <v>1624</v>
      </c>
      <c r="D14532" s="6">
        <v>24</v>
      </c>
      <c r="E14532" s="6">
        <v>110</v>
      </c>
      <c r="F14532" s="6">
        <v>110</v>
      </c>
      <c r="G14532" s="1">
        <v>130</v>
      </c>
      <c r="H14532" s="6" t="s">
        <v>1624</v>
      </c>
      <c r="I14532" s="6" t="s">
        <v>257</v>
      </c>
      <c r="K14532" s="6">
        <v>186</v>
      </c>
    </row>
    <row r="14533" spans="1:11">
      <c r="A14533" s="6">
        <v>19136137</v>
      </c>
      <c r="B14533" t="s">
        <v>15955</v>
      </c>
      <c r="C14533" s="6" t="s">
        <v>2115</v>
      </c>
      <c r="D14533" s="6">
        <v>31</v>
      </c>
      <c r="E14533" s="6">
        <v>110</v>
      </c>
      <c r="F14533" s="6">
        <v>110</v>
      </c>
      <c r="G14533" s="1">
        <v>130</v>
      </c>
      <c r="H14533" s="6" t="s">
        <v>2115</v>
      </c>
      <c r="I14533" s="6" t="s">
        <v>257</v>
      </c>
      <c r="K14533" s="6">
        <v>188</v>
      </c>
    </row>
    <row r="14534" spans="1:11">
      <c r="A14534" s="6">
        <v>19390626</v>
      </c>
      <c r="B14534" t="s">
        <v>15956</v>
      </c>
      <c r="C14534" s="6" t="s">
        <v>2116</v>
      </c>
      <c r="D14534" s="6">
        <v>23</v>
      </c>
      <c r="E14534" s="6">
        <v>110</v>
      </c>
      <c r="F14534" s="6">
        <v>110</v>
      </c>
      <c r="G14534" s="1">
        <v>130</v>
      </c>
      <c r="H14534" s="6" t="s">
        <v>2116</v>
      </c>
      <c r="I14534" s="6" t="s">
        <v>257</v>
      </c>
      <c r="K14534" s="6">
        <v>176</v>
      </c>
    </row>
    <row r="14535" spans="1:11">
      <c r="A14535" s="6">
        <v>14001304</v>
      </c>
      <c r="B14535" t="s">
        <v>15957</v>
      </c>
      <c r="C14535" s="6" t="s">
        <v>2115</v>
      </c>
      <c r="D14535" s="6">
        <v>38</v>
      </c>
      <c r="E14535" s="6">
        <v>110</v>
      </c>
      <c r="F14535" s="6">
        <v>110</v>
      </c>
      <c r="G14535" s="1">
        <v>130</v>
      </c>
      <c r="H14535" s="6" t="s">
        <v>2115</v>
      </c>
      <c r="I14535" s="6" t="s">
        <v>603</v>
      </c>
      <c r="K14535" s="6">
        <v>184</v>
      </c>
    </row>
    <row r="14536" spans="1:11">
      <c r="A14536" s="6">
        <v>70085757</v>
      </c>
      <c r="B14536" t="s">
        <v>15958</v>
      </c>
      <c r="C14536" s="6" t="s">
        <v>944</v>
      </c>
      <c r="D14536" s="6">
        <v>32</v>
      </c>
      <c r="E14536" s="6">
        <v>110</v>
      </c>
      <c r="F14536" s="6">
        <v>110</v>
      </c>
      <c r="G14536" s="1">
        <v>130</v>
      </c>
      <c r="H14536" s="6" t="s">
        <v>944</v>
      </c>
      <c r="I14536" s="6" t="s">
        <v>5519</v>
      </c>
      <c r="K14536" s="6">
        <v>180</v>
      </c>
    </row>
    <row r="14537" spans="1:11">
      <c r="A14537" s="6">
        <v>11021970</v>
      </c>
      <c r="B14537" t="s">
        <v>15959</v>
      </c>
      <c r="C14537" s="6" t="s">
        <v>944</v>
      </c>
      <c r="D14537" s="6">
        <v>28</v>
      </c>
      <c r="E14537" s="6">
        <v>110</v>
      </c>
      <c r="F14537" s="6">
        <v>110</v>
      </c>
      <c r="G14537" s="1">
        <v>130</v>
      </c>
      <c r="H14537" s="6" t="s">
        <v>944</v>
      </c>
      <c r="I14537" s="6" t="s">
        <v>3537</v>
      </c>
      <c r="K14537" s="6">
        <v>178</v>
      </c>
    </row>
    <row r="14538" spans="1:11">
      <c r="A14538" s="6">
        <v>50045205</v>
      </c>
      <c r="B14538" t="s">
        <v>15960</v>
      </c>
      <c r="C14538" s="6" t="s">
        <v>240</v>
      </c>
      <c r="D14538" s="6">
        <v>28</v>
      </c>
      <c r="E14538" s="6">
        <v>110</v>
      </c>
      <c r="F14538" s="6">
        <v>110</v>
      </c>
      <c r="G14538" s="1">
        <v>130</v>
      </c>
      <c r="H14538" s="6" t="s">
        <v>240</v>
      </c>
      <c r="I14538" s="6" t="s">
        <v>344</v>
      </c>
      <c r="K14538" s="6">
        <v>174</v>
      </c>
    </row>
    <row r="14539" spans="1:11">
      <c r="A14539" s="6">
        <v>92056511</v>
      </c>
      <c r="B14539" t="s">
        <v>15961</v>
      </c>
      <c r="C14539" s="6" t="s">
        <v>1149</v>
      </c>
      <c r="D14539" s="6">
        <v>31</v>
      </c>
      <c r="E14539" s="6">
        <v>110</v>
      </c>
      <c r="F14539" s="6">
        <v>110</v>
      </c>
      <c r="G14539" s="1">
        <v>130</v>
      </c>
      <c r="H14539" s="6" t="s">
        <v>1149</v>
      </c>
      <c r="I14539" s="6" t="s">
        <v>1405</v>
      </c>
      <c r="K14539" s="6">
        <v>175</v>
      </c>
    </row>
    <row r="14540" spans="1:11">
      <c r="A14540" s="6">
        <v>70036670</v>
      </c>
      <c r="B14540" t="s">
        <v>15962</v>
      </c>
      <c r="C14540" s="6" t="s">
        <v>1624</v>
      </c>
      <c r="D14540" s="6">
        <v>35</v>
      </c>
      <c r="E14540" s="6">
        <v>110</v>
      </c>
      <c r="F14540" s="6">
        <v>110</v>
      </c>
      <c r="G14540" s="1">
        <v>130</v>
      </c>
      <c r="H14540" s="6" t="s">
        <v>1624</v>
      </c>
      <c r="I14540" s="6" t="s">
        <v>832</v>
      </c>
      <c r="K14540" s="6">
        <v>188</v>
      </c>
    </row>
    <row r="14541" spans="1:11">
      <c r="A14541" s="6">
        <v>37084863</v>
      </c>
      <c r="B14541" t="s">
        <v>15963</v>
      </c>
      <c r="C14541" s="6" t="s">
        <v>319</v>
      </c>
      <c r="D14541" s="6">
        <v>22</v>
      </c>
      <c r="E14541" s="6">
        <v>110</v>
      </c>
      <c r="F14541" s="6">
        <v>110</v>
      </c>
      <c r="G14541" s="1">
        <v>130</v>
      </c>
      <c r="H14541" s="6" t="s">
        <v>319</v>
      </c>
      <c r="I14541" s="6" t="s">
        <v>406</v>
      </c>
      <c r="K14541" s="6">
        <v>179</v>
      </c>
    </row>
    <row r="14542" spans="1:11">
      <c r="A14542" s="6">
        <v>14047884</v>
      </c>
      <c r="B14542" t="s">
        <v>15964</v>
      </c>
      <c r="C14542" s="6" t="s">
        <v>377</v>
      </c>
      <c r="D14542" s="6">
        <v>32</v>
      </c>
      <c r="E14542" s="6">
        <v>110</v>
      </c>
      <c r="F14542" s="6">
        <v>110</v>
      </c>
      <c r="G14542" s="1">
        <v>130</v>
      </c>
      <c r="H14542" s="6" t="s">
        <v>377</v>
      </c>
      <c r="I14542" s="6" t="s">
        <v>603</v>
      </c>
      <c r="K14542" s="6">
        <v>193</v>
      </c>
    </row>
    <row r="14543" spans="1:11">
      <c r="A14543" s="6">
        <v>14201743</v>
      </c>
      <c r="B14543" t="s">
        <v>15965</v>
      </c>
      <c r="C14543" s="6" t="s">
        <v>240</v>
      </c>
      <c r="D14543" s="6">
        <v>23</v>
      </c>
      <c r="E14543" s="6">
        <v>110</v>
      </c>
      <c r="F14543" s="6">
        <v>110</v>
      </c>
      <c r="G14543" s="1">
        <v>130</v>
      </c>
      <c r="H14543" s="6" t="s">
        <v>240</v>
      </c>
      <c r="I14543" s="6" t="s">
        <v>603</v>
      </c>
      <c r="K14543" s="6">
        <v>170</v>
      </c>
    </row>
    <row r="14544" spans="1:11">
      <c r="A14544" s="6">
        <v>19045620</v>
      </c>
      <c r="B14544" t="s">
        <v>15966</v>
      </c>
      <c r="C14544" s="6" t="s">
        <v>2115</v>
      </c>
      <c r="D14544" s="6">
        <v>38</v>
      </c>
      <c r="E14544" s="6">
        <v>110</v>
      </c>
      <c r="F14544" s="6">
        <v>110</v>
      </c>
      <c r="G14544" s="1">
        <v>130</v>
      </c>
      <c r="H14544" s="6" t="s">
        <v>2115</v>
      </c>
      <c r="I14544" s="6" t="s">
        <v>257</v>
      </c>
      <c r="K14544" s="6">
        <v>192</v>
      </c>
    </row>
    <row r="14545" spans="1:11">
      <c r="A14545" s="6">
        <v>93057524</v>
      </c>
      <c r="B14545" t="s">
        <v>15967</v>
      </c>
      <c r="C14545" s="6" t="s">
        <v>829</v>
      </c>
      <c r="D14545" s="6">
        <v>28</v>
      </c>
      <c r="E14545" s="6">
        <v>110</v>
      </c>
      <c r="F14545" s="6">
        <v>110</v>
      </c>
      <c r="G14545" s="1">
        <v>130</v>
      </c>
      <c r="H14545" s="6" t="s">
        <v>829</v>
      </c>
      <c r="I14545" s="6" t="s">
        <v>857</v>
      </c>
      <c r="K14545" s="6">
        <v>190</v>
      </c>
    </row>
    <row r="14546" spans="1:11">
      <c r="A14546" s="6">
        <v>62053514</v>
      </c>
      <c r="B14546" t="s">
        <v>15968</v>
      </c>
      <c r="C14546" s="6" t="s">
        <v>1674</v>
      </c>
      <c r="D14546" s="6">
        <v>32</v>
      </c>
      <c r="E14546" s="6">
        <v>110</v>
      </c>
      <c r="F14546" s="6">
        <v>110</v>
      </c>
      <c r="G14546" s="1">
        <v>130</v>
      </c>
      <c r="H14546" s="6" t="s">
        <v>1674</v>
      </c>
      <c r="I14546" s="6" t="s">
        <v>346</v>
      </c>
      <c r="K14546" s="6">
        <v>180</v>
      </c>
    </row>
    <row r="14547" spans="1:11">
      <c r="A14547" s="6">
        <v>96145475</v>
      </c>
      <c r="B14547" t="s">
        <v>15969</v>
      </c>
      <c r="C14547" s="6" t="s">
        <v>351</v>
      </c>
      <c r="D14547" s="6">
        <v>23</v>
      </c>
      <c r="E14547" s="6">
        <v>110</v>
      </c>
      <c r="F14547" s="6">
        <v>110</v>
      </c>
      <c r="G14547" s="1">
        <v>130</v>
      </c>
      <c r="H14547" s="6" t="s">
        <v>351</v>
      </c>
      <c r="I14547" s="6" t="s">
        <v>731</v>
      </c>
      <c r="K14547" s="6">
        <v>184</v>
      </c>
    </row>
    <row r="14548" spans="1:11">
      <c r="A14548" s="6">
        <v>43252469</v>
      </c>
      <c r="B14548" t="s">
        <v>15970</v>
      </c>
      <c r="C14548" s="6" t="s">
        <v>319</v>
      </c>
      <c r="D14548" s="6">
        <v>26</v>
      </c>
      <c r="E14548" s="6">
        <v>110</v>
      </c>
      <c r="F14548" s="6">
        <v>110</v>
      </c>
      <c r="G14548" s="1">
        <v>130</v>
      </c>
      <c r="H14548" s="6" t="s">
        <v>319</v>
      </c>
      <c r="I14548" s="6" t="s">
        <v>236</v>
      </c>
      <c r="K14548" s="6">
        <v>186</v>
      </c>
    </row>
    <row r="14549" spans="1:11">
      <c r="A14549" s="6">
        <v>67055998</v>
      </c>
      <c r="B14549" t="s">
        <v>15971</v>
      </c>
      <c r="C14549" s="6" t="s">
        <v>589</v>
      </c>
      <c r="D14549" s="6">
        <v>34</v>
      </c>
      <c r="E14549" s="6">
        <v>110</v>
      </c>
      <c r="F14549" s="6">
        <v>110</v>
      </c>
      <c r="G14549" s="1">
        <v>130</v>
      </c>
      <c r="H14549" s="6" t="s">
        <v>589</v>
      </c>
      <c r="I14549" s="6" t="s">
        <v>1742</v>
      </c>
      <c r="K14549" s="6">
        <v>192</v>
      </c>
    </row>
    <row r="14550" spans="1:11">
      <c r="A14550" s="6">
        <v>43072151</v>
      </c>
      <c r="B14550" t="s">
        <v>15972</v>
      </c>
      <c r="C14550" s="6" t="s">
        <v>314</v>
      </c>
      <c r="D14550" s="6">
        <v>31</v>
      </c>
      <c r="E14550" s="6">
        <v>110</v>
      </c>
      <c r="F14550" s="6">
        <v>110</v>
      </c>
      <c r="G14550" s="1">
        <v>130</v>
      </c>
      <c r="H14550" s="6" t="s">
        <v>314</v>
      </c>
      <c r="I14550" s="6" t="s">
        <v>236</v>
      </c>
      <c r="K14550" s="6">
        <v>181</v>
      </c>
    </row>
    <row r="14551" spans="1:11">
      <c r="A14551" s="6">
        <v>2000107921</v>
      </c>
      <c r="B14551" t="s">
        <v>15973</v>
      </c>
      <c r="C14551" s="6" t="s">
        <v>319</v>
      </c>
      <c r="D14551" s="6">
        <v>23</v>
      </c>
      <c r="E14551" s="6">
        <v>110</v>
      </c>
      <c r="F14551" s="6">
        <v>110</v>
      </c>
      <c r="G14551" s="1">
        <v>130</v>
      </c>
      <c r="H14551" s="6" t="s">
        <v>319</v>
      </c>
      <c r="I14551" s="6" t="s">
        <v>603</v>
      </c>
      <c r="K14551" s="6">
        <v>169</v>
      </c>
    </row>
    <row r="14552" spans="1:11">
      <c r="A14552" s="6">
        <v>2000164227</v>
      </c>
      <c r="B14552" t="s">
        <v>15974</v>
      </c>
      <c r="C14552" s="6" t="s">
        <v>2149</v>
      </c>
      <c r="D14552" s="6">
        <v>20</v>
      </c>
      <c r="E14552" s="6">
        <v>110</v>
      </c>
      <c r="F14552" s="6">
        <v>110</v>
      </c>
      <c r="G14552" s="1">
        <v>130</v>
      </c>
      <c r="H14552" s="6" t="s">
        <v>2149</v>
      </c>
      <c r="I14552" s="6" t="s">
        <v>641</v>
      </c>
      <c r="K14552" s="6">
        <v>169</v>
      </c>
    </row>
    <row r="14553" spans="1:11">
      <c r="A14553" s="6">
        <v>2000082429</v>
      </c>
      <c r="B14553" t="s">
        <v>15975</v>
      </c>
      <c r="C14553" s="6" t="s">
        <v>488</v>
      </c>
      <c r="D14553" s="6">
        <v>21</v>
      </c>
      <c r="E14553" s="6">
        <v>110</v>
      </c>
      <c r="F14553" s="6">
        <v>110</v>
      </c>
      <c r="G14553" s="1">
        <v>130</v>
      </c>
      <c r="H14553" s="6" t="s">
        <v>488</v>
      </c>
      <c r="I14553" s="6" t="s">
        <v>257</v>
      </c>
      <c r="K14553" s="6">
        <v>185</v>
      </c>
    </row>
    <row r="14554" spans="1:11">
      <c r="A14554" s="6">
        <v>70025268</v>
      </c>
      <c r="B14554" t="s">
        <v>1480</v>
      </c>
      <c r="C14554" s="6" t="s">
        <v>1624</v>
      </c>
      <c r="D14554" s="6">
        <v>30</v>
      </c>
      <c r="E14554" s="6">
        <v>110</v>
      </c>
      <c r="F14554" s="6">
        <v>110</v>
      </c>
      <c r="G14554" s="1">
        <v>130</v>
      </c>
      <c r="H14554" s="6" t="s">
        <v>1624</v>
      </c>
      <c r="I14554" s="6" t="s">
        <v>832</v>
      </c>
      <c r="K14554" s="6">
        <v>188</v>
      </c>
    </row>
    <row r="14555" spans="1:11">
      <c r="A14555" s="6">
        <v>49053829</v>
      </c>
      <c r="B14555" t="s">
        <v>15976</v>
      </c>
      <c r="C14555" s="6" t="s">
        <v>558</v>
      </c>
      <c r="D14555" s="6">
        <v>23</v>
      </c>
      <c r="E14555" s="6">
        <v>110</v>
      </c>
      <c r="F14555" s="6">
        <v>110</v>
      </c>
      <c r="G14555" s="1">
        <v>130</v>
      </c>
      <c r="H14555" s="6" t="s">
        <v>558</v>
      </c>
      <c r="I14555" s="6" t="s">
        <v>15977</v>
      </c>
      <c r="K14555" s="6">
        <v>180</v>
      </c>
    </row>
    <row r="14556" spans="1:11">
      <c r="A14556" s="6">
        <v>2000073857</v>
      </c>
      <c r="B14556" t="s">
        <v>15978</v>
      </c>
      <c r="C14556" s="6" t="s">
        <v>488</v>
      </c>
      <c r="D14556" s="6">
        <v>21</v>
      </c>
      <c r="E14556" s="6">
        <v>110</v>
      </c>
      <c r="F14556" s="6">
        <v>110</v>
      </c>
      <c r="G14556" s="1">
        <v>130</v>
      </c>
      <c r="H14556" s="6" t="s">
        <v>488</v>
      </c>
      <c r="I14556" s="6" t="s">
        <v>257</v>
      </c>
      <c r="K14556" s="6">
        <v>170</v>
      </c>
    </row>
    <row r="14557" spans="1:11">
      <c r="A14557" s="6">
        <v>13109649</v>
      </c>
      <c r="B14557" t="s">
        <v>15979</v>
      </c>
      <c r="C14557" s="6" t="s">
        <v>1176</v>
      </c>
      <c r="D14557" s="6">
        <v>30</v>
      </c>
      <c r="E14557" s="6">
        <v>110</v>
      </c>
      <c r="F14557" s="6">
        <v>110</v>
      </c>
      <c r="G14557" s="1">
        <v>130</v>
      </c>
      <c r="H14557" s="6" t="s">
        <v>1176</v>
      </c>
      <c r="I14557" s="6" t="s">
        <v>1936</v>
      </c>
      <c r="K14557" s="6">
        <v>175</v>
      </c>
    </row>
    <row r="14558" spans="1:11">
      <c r="A14558" s="6">
        <v>2000112963</v>
      </c>
      <c r="B14558" t="s">
        <v>15980</v>
      </c>
      <c r="C14558" s="6" t="s">
        <v>589</v>
      </c>
      <c r="D14558" s="6">
        <v>22</v>
      </c>
      <c r="E14558" s="6">
        <v>110</v>
      </c>
      <c r="F14558" s="6">
        <v>110</v>
      </c>
      <c r="G14558" s="1">
        <v>130</v>
      </c>
      <c r="H14558" s="6" t="s">
        <v>589</v>
      </c>
      <c r="I14558" s="6" t="s">
        <v>603</v>
      </c>
      <c r="K14558" s="6">
        <v>180</v>
      </c>
    </row>
    <row r="14559" spans="1:11">
      <c r="A14559" s="6">
        <v>66029640</v>
      </c>
      <c r="B14559" t="s">
        <v>15981</v>
      </c>
      <c r="C14559" s="6" t="s">
        <v>2167</v>
      </c>
      <c r="D14559" s="6">
        <v>32</v>
      </c>
      <c r="E14559" s="6">
        <v>110</v>
      </c>
      <c r="F14559" s="6">
        <v>110</v>
      </c>
      <c r="G14559" s="1">
        <v>130</v>
      </c>
      <c r="H14559" s="6" t="s">
        <v>2167</v>
      </c>
      <c r="I14559" s="6" t="s">
        <v>1701</v>
      </c>
      <c r="K14559" s="6">
        <v>185</v>
      </c>
    </row>
    <row r="14560" spans="1:11">
      <c r="A14560" s="6">
        <v>2000098268</v>
      </c>
      <c r="B14560" t="s">
        <v>15982</v>
      </c>
      <c r="C14560" s="6" t="s">
        <v>377</v>
      </c>
      <c r="D14560" s="6">
        <v>23</v>
      </c>
      <c r="E14560" s="6">
        <v>110</v>
      </c>
      <c r="F14560" s="6">
        <v>110</v>
      </c>
      <c r="G14560" s="1">
        <v>130</v>
      </c>
      <c r="H14560" s="6" t="s">
        <v>377</v>
      </c>
      <c r="I14560" s="6" t="s">
        <v>1055</v>
      </c>
      <c r="K14560" s="6">
        <v>190</v>
      </c>
    </row>
    <row r="14561" spans="1:11">
      <c r="A14561" s="6">
        <v>2000142756</v>
      </c>
      <c r="B14561" t="s">
        <v>15983</v>
      </c>
      <c r="C14561" s="6" t="s">
        <v>314</v>
      </c>
      <c r="D14561" s="6">
        <v>21</v>
      </c>
      <c r="E14561" s="6">
        <v>110</v>
      </c>
      <c r="F14561" s="6">
        <v>110</v>
      </c>
      <c r="G14561" s="1">
        <v>130</v>
      </c>
      <c r="H14561" s="6" t="s">
        <v>314</v>
      </c>
      <c r="I14561" s="6" t="s">
        <v>348</v>
      </c>
      <c r="K14561" s="6">
        <v>177</v>
      </c>
    </row>
    <row r="14562" spans="1:11">
      <c r="A14562" s="6">
        <v>2000129448</v>
      </c>
      <c r="B14562" t="s">
        <v>15984</v>
      </c>
      <c r="C14562" s="6" t="s">
        <v>314</v>
      </c>
      <c r="D14562" s="6">
        <v>22</v>
      </c>
      <c r="E14562" s="6">
        <v>110</v>
      </c>
      <c r="F14562" s="6">
        <v>110</v>
      </c>
      <c r="G14562" s="1">
        <v>130</v>
      </c>
      <c r="H14562" s="6" t="s">
        <v>314</v>
      </c>
      <c r="I14562" s="6" t="s">
        <v>1809</v>
      </c>
      <c r="K14562" s="6">
        <v>178</v>
      </c>
    </row>
    <row r="14563" spans="1:11">
      <c r="A14563" s="6">
        <v>25038518</v>
      </c>
      <c r="B14563" t="s">
        <v>15985</v>
      </c>
      <c r="C14563" s="6" t="s">
        <v>1732</v>
      </c>
      <c r="D14563" s="6">
        <v>31</v>
      </c>
      <c r="E14563" s="6">
        <v>110</v>
      </c>
      <c r="F14563" s="6">
        <v>110</v>
      </c>
      <c r="G14563" s="1">
        <v>130</v>
      </c>
      <c r="H14563" s="6" t="s">
        <v>1732</v>
      </c>
      <c r="I14563" s="6" t="s">
        <v>442</v>
      </c>
      <c r="K14563" s="6">
        <v>189</v>
      </c>
    </row>
    <row r="14564" spans="1:11">
      <c r="A14564" s="6">
        <v>16067270</v>
      </c>
      <c r="B14564" t="s">
        <v>15986</v>
      </c>
      <c r="C14564" s="6" t="s">
        <v>488</v>
      </c>
      <c r="D14564" s="6">
        <v>31</v>
      </c>
      <c r="E14564" s="6">
        <v>110</v>
      </c>
      <c r="F14564" s="6">
        <v>110</v>
      </c>
      <c r="G14564" s="1">
        <v>130</v>
      </c>
      <c r="H14564" s="6" t="s">
        <v>488</v>
      </c>
      <c r="I14564" s="6" t="s">
        <v>15987</v>
      </c>
      <c r="K14564" s="6">
        <v>168</v>
      </c>
    </row>
    <row r="14565" spans="1:11">
      <c r="A14565" s="6">
        <v>85145838</v>
      </c>
      <c r="B14565" t="s">
        <v>15988</v>
      </c>
      <c r="C14565" s="6" t="s">
        <v>1698</v>
      </c>
      <c r="D14565" s="6">
        <v>35</v>
      </c>
      <c r="E14565" s="6">
        <v>110</v>
      </c>
      <c r="F14565" s="6">
        <v>110</v>
      </c>
      <c r="G14565" s="1">
        <v>130</v>
      </c>
      <c r="H14565" s="6" t="s">
        <v>1698</v>
      </c>
      <c r="I14565" s="6" t="s">
        <v>352</v>
      </c>
      <c r="K14565" s="6">
        <v>175</v>
      </c>
    </row>
    <row r="14566" spans="1:11">
      <c r="A14566" s="6">
        <v>19380093</v>
      </c>
      <c r="B14566" t="s">
        <v>15989</v>
      </c>
      <c r="C14566" s="6" t="s">
        <v>2112</v>
      </c>
      <c r="D14566" s="6">
        <v>24</v>
      </c>
      <c r="E14566" s="6">
        <v>110</v>
      </c>
      <c r="F14566" s="6">
        <v>110</v>
      </c>
      <c r="G14566" s="1">
        <v>130</v>
      </c>
      <c r="H14566" s="6" t="s">
        <v>2112</v>
      </c>
      <c r="I14566" s="6" t="s">
        <v>257</v>
      </c>
      <c r="K14566" s="6">
        <v>177</v>
      </c>
    </row>
    <row r="14567" spans="1:11">
      <c r="A14567" s="6">
        <v>29038690</v>
      </c>
      <c r="B14567" t="s">
        <v>15990</v>
      </c>
      <c r="C14567" s="6" t="s">
        <v>314</v>
      </c>
      <c r="D14567" s="6">
        <v>33</v>
      </c>
      <c r="E14567" s="6">
        <v>110</v>
      </c>
      <c r="F14567" s="6">
        <v>110</v>
      </c>
      <c r="G14567" s="1">
        <v>130</v>
      </c>
      <c r="H14567" s="6" t="s">
        <v>314</v>
      </c>
      <c r="I14567" s="6" t="s">
        <v>15991</v>
      </c>
      <c r="K14567" s="6">
        <v>175</v>
      </c>
    </row>
    <row r="14568" spans="1:11">
      <c r="A14568" s="6">
        <v>28106490</v>
      </c>
      <c r="B14568" t="s">
        <v>15992</v>
      </c>
      <c r="C14568" s="6" t="s">
        <v>966</v>
      </c>
      <c r="D14568" s="6">
        <v>26</v>
      </c>
      <c r="E14568" s="6">
        <v>110</v>
      </c>
      <c r="F14568" s="6">
        <v>110</v>
      </c>
      <c r="G14568" s="1">
        <v>130</v>
      </c>
      <c r="H14568" s="6" t="s">
        <v>966</v>
      </c>
      <c r="I14568" s="6" t="s">
        <v>259</v>
      </c>
      <c r="K14568" s="6">
        <v>178</v>
      </c>
    </row>
    <row r="14569" spans="1:11">
      <c r="A14569" s="6">
        <v>29175403</v>
      </c>
      <c r="B14569" t="s">
        <v>15993</v>
      </c>
      <c r="C14569" s="6" t="s">
        <v>319</v>
      </c>
      <c r="D14569" s="6">
        <v>25</v>
      </c>
      <c r="E14569" s="6">
        <v>110</v>
      </c>
      <c r="F14569" s="6">
        <v>110</v>
      </c>
      <c r="G14569" s="1">
        <v>130</v>
      </c>
      <c r="H14569" s="6" t="s">
        <v>319</v>
      </c>
      <c r="I14569" s="6" t="s">
        <v>259</v>
      </c>
      <c r="K14569" s="6">
        <v>173</v>
      </c>
    </row>
    <row r="14570" spans="1:11">
      <c r="A14570" s="6">
        <v>67175651</v>
      </c>
      <c r="B14570" t="s">
        <v>15994</v>
      </c>
      <c r="C14570" s="6" t="s">
        <v>760</v>
      </c>
      <c r="D14570" s="6">
        <v>31</v>
      </c>
      <c r="E14570" s="6">
        <v>110</v>
      </c>
      <c r="F14570" s="6">
        <v>110</v>
      </c>
      <c r="G14570" s="1">
        <v>130</v>
      </c>
      <c r="H14570" s="6" t="s">
        <v>760</v>
      </c>
      <c r="I14570" s="6" t="s">
        <v>603</v>
      </c>
      <c r="K14570" s="6">
        <v>165</v>
      </c>
    </row>
    <row r="14571" spans="1:11">
      <c r="A14571" s="6">
        <v>67293617</v>
      </c>
      <c r="B14571" t="s">
        <v>15995</v>
      </c>
      <c r="C14571" s="6" t="s">
        <v>2749</v>
      </c>
      <c r="D14571" s="6">
        <v>24</v>
      </c>
      <c r="E14571" s="6">
        <v>110</v>
      </c>
      <c r="F14571" s="6">
        <v>110</v>
      </c>
      <c r="G14571" s="1">
        <v>130</v>
      </c>
      <c r="H14571" s="6" t="s">
        <v>2749</v>
      </c>
      <c r="I14571" s="6" t="s">
        <v>348</v>
      </c>
      <c r="K14571" s="6">
        <v>175</v>
      </c>
    </row>
    <row r="14572" spans="1:11">
      <c r="A14572" s="6">
        <v>2000086299</v>
      </c>
      <c r="B14572" t="s">
        <v>15996</v>
      </c>
      <c r="C14572" s="6" t="s">
        <v>2115</v>
      </c>
      <c r="D14572" s="6">
        <v>21</v>
      </c>
      <c r="E14572" s="6">
        <v>110</v>
      </c>
      <c r="F14572" s="6">
        <v>110</v>
      </c>
      <c r="G14572" s="1">
        <v>130</v>
      </c>
      <c r="H14572" s="6" t="s">
        <v>2115</v>
      </c>
      <c r="I14572" s="6" t="s">
        <v>378</v>
      </c>
      <c r="K14572" s="6">
        <v>184</v>
      </c>
    </row>
    <row r="14573" spans="1:11">
      <c r="A14573" s="6">
        <v>2000188699</v>
      </c>
      <c r="B14573" t="s">
        <v>15997</v>
      </c>
      <c r="C14573" s="6" t="s">
        <v>488</v>
      </c>
      <c r="D14573" s="6">
        <v>21</v>
      </c>
      <c r="E14573" s="6">
        <v>110</v>
      </c>
      <c r="F14573" s="6">
        <v>110</v>
      </c>
      <c r="G14573" s="1">
        <v>130</v>
      </c>
      <c r="H14573" s="6" t="s">
        <v>488</v>
      </c>
      <c r="I14573" s="6" t="s">
        <v>348</v>
      </c>
      <c r="K14573" s="6">
        <v>175</v>
      </c>
    </row>
    <row r="14574" spans="1:11">
      <c r="A14574" s="6">
        <v>67281487</v>
      </c>
      <c r="B14574" t="s">
        <v>15998</v>
      </c>
      <c r="C14574" s="6" t="s">
        <v>640</v>
      </c>
      <c r="D14574" s="6">
        <v>25</v>
      </c>
      <c r="E14574" s="6">
        <v>110</v>
      </c>
      <c r="F14574" s="6">
        <v>110</v>
      </c>
      <c r="G14574" s="1">
        <v>130</v>
      </c>
      <c r="H14574" s="6" t="s">
        <v>640</v>
      </c>
      <c r="I14574" s="6" t="s">
        <v>348</v>
      </c>
      <c r="K14574" s="6">
        <v>173</v>
      </c>
    </row>
    <row r="14575" spans="1:11">
      <c r="A14575" s="6">
        <v>13134222</v>
      </c>
      <c r="B14575" t="s">
        <v>15999</v>
      </c>
      <c r="C14575" s="6" t="s">
        <v>1732</v>
      </c>
      <c r="D14575" s="6">
        <v>31</v>
      </c>
      <c r="E14575" s="6">
        <v>110</v>
      </c>
      <c r="F14575" s="6">
        <v>110</v>
      </c>
      <c r="G14575" s="1">
        <v>130</v>
      </c>
      <c r="H14575" s="6" t="s">
        <v>1732</v>
      </c>
      <c r="I14575" s="6" t="s">
        <v>442</v>
      </c>
      <c r="K14575" s="6">
        <v>180</v>
      </c>
    </row>
    <row r="14576" spans="1:11">
      <c r="A14576" s="6">
        <v>96093091</v>
      </c>
      <c r="B14576" t="s">
        <v>16000</v>
      </c>
      <c r="C14576" s="6" t="s">
        <v>16001</v>
      </c>
      <c r="D14576" s="6">
        <v>27</v>
      </c>
      <c r="E14576" s="6">
        <v>110</v>
      </c>
      <c r="F14576" s="6">
        <v>110</v>
      </c>
      <c r="G14576" s="1">
        <v>130</v>
      </c>
      <c r="H14576" s="6" t="s">
        <v>16001</v>
      </c>
      <c r="I14576" s="6" t="s">
        <v>731</v>
      </c>
      <c r="K14576" s="6">
        <v>183</v>
      </c>
    </row>
    <row r="14577" spans="1:11">
      <c r="A14577" s="6">
        <v>37070230</v>
      </c>
      <c r="B14577" t="s">
        <v>16002</v>
      </c>
      <c r="C14577" s="6" t="s">
        <v>1624</v>
      </c>
      <c r="D14577" s="6">
        <v>26</v>
      </c>
      <c r="E14577" s="6">
        <v>110</v>
      </c>
      <c r="F14577" s="6">
        <v>110</v>
      </c>
      <c r="G14577" s="1">
        <v>130</v>
      </c>
      <c r="H14577" s="6" t="s">
        <v>1624</v>
      </c>
      <c r="I14577" s="6" t="s">
        <v>731</v>
      </c>
      <c r="K14577" s="6">
        <v>190</v>
      </c>
    </row>
    <row r="14578" spans="1:11">
      <c r="A14578" s="6">
        <v>52028065</v>
      </c>
      <c r="B14578" t="s">
        <v>16003</v>
      </c>
      <c r="C14578" s="6" t="s">
        <v>377</v>
      </c>
      <c r="D14578" s="6">
        <v>34</v>
      </c>
      <c r="E14578" s="6">
        <v>110</v>
      </c>
      <c r="F14578" s="6">
        <v>110</v>
      </c>
      <c r="G14578" s="1">
        <v>130</v>
      </c>
      <c r="H14578" s="6" t="s">
        <v>377</v>
      </c>
      <c r="I14578" s="6" t="s">
        <v>1362</v>
      </c>
      <c r="K14578" s="6">
        <v>188</v>
      </c>
    </row>
    <row r="14579" spans="1:11">
      <c r="A14579" s="6">
        <v>2000165890</v>
      </c>
      <c r="B14579" t="s">
        <v>16004</v>
      </c>
      <c r="C14579" s="6" t="s">
        <v>2115</v>
      </c>
      <c r="D14579" s="6">
        <v>22</v>
      </c>
      <c r="E14579" s="6">
        <v>110</v>
      </c>
      <c r="F14579" s="6">
        <v>110</v>
      </c>
      <c r="G14579" s="1">
        <v>130</v>
      </c>
      <c r="H14579" s="6" t="s">
        <v>2115</v>
      </c>
      <c r="I14579" s="6" t="s">
        <v>3846</v>
      </c>
      <c r="K14579" s="6">
        <v>180</v>
      </c>
    </row>
    <row r="14580" spans="1:11">
      <c r="A14580" s="6">
        <v>28116655</v>
      </c>
      <c r="B14580" t="s">
        <v>16005</v>
      </c>
      <c r="C14580" s="6" t="s">
        <v>377</v>
      </c>
      <c r="D14580" s="6">
        <v>24</v>
      </c>
      <c r="E14580" s="6">
        <v>110</v>
      </c>
      <c r="F14580" s="6">
        <v>110</v>
      </c>
      <c r="G14580" s="1">
        <v>130</v>
      </c>
      <c r="H14580" s="6" t="s">
        <v>377</v>
      </c>
      <c r="I14580" s="6" t="s">
        <v>1666</v>
      </c>
      <c r="K14580" s="6">
        <v>191</v>
      </c>
    </row>
    <row r="14581" spans="1:11">
      <c r="A14581" s="6">
        <v>65008768</v>
      </c>
      <c r="B14581" t="s">
        <v>16006</v>
      </c>
      <c r="C14581" s="6" t="s">
        <v>944</v>
      </c>
      <c r="D14581" s="6">
        <v>35</v>
      </c>
      <c r="E14581" s="6">
        <v>110</v>
      </c>
      <c r="F14581" s="6">
        <v>110</v>
      </c>
      <c r="G14581" s="1">
        <v>130</v>
      </c>
      <c r="H14581" s="6" t="s">
        <v>944</v>
      </c>
      <c r="I14581" s="6" t="s">
        <v>4069</v>
      </c>
      <c r="K14581" s="6">
        <v>174</v>
      </c>
    </row>
    <row r="14582" spans="1:11">
      <c r="A14582" s="6">
        <v>222733</v>
      </c>
      <c r="B14582" t="s">
        <v>16007</v>
      </c>
      <c r="C14582" s="6" t="s">
        <v>2112</v>
      </c>
      <c r="D14582" s="6">
        <v>23</v>
      </c>
      <c r="E14582" s="6">
        <v>110</v>
      </c>
      <c r="F14582" s="6">
        <v>110</v>
      </c>
      <c r="G14582" s="1">
        <v>130</v>
      </c>
      <c r="H14582" s="6" t="s">
        <v>2112</v>
      </c>
      <c r="I14582" s="6" t="s">
        <v>992</v>
      </c>
      <c r="K14582" s="6">
        <v>186</v>
      </c>
    </row>
    <row r="14583" spans="1:11">
      <c r="A14583" s="6">
        <v>28047892</v>
      </c>
      <c r="B14583" t="s">
        <v>16008</v>
      </c>
      <c r="C14583" s="6" t="s">
        <v>1624</v>
      </c>
      <c r="D14583" s="6">
        <v>32</v>
      </c>
      <c r="E14583" s="6">
        <v>110</v>
      </c>
      <c r="F14583" s="6">
        <v>110</v>
      </c>
      <c r="G14583" s="1">
        <v>130</v>
      </c>
      <c r="H14583" s="6" t="s">
        <v>1624</v>
      </c>
      <c r="I14583" s="6" t="s">
        <v>259</v>
      </c>
      <c r="K14583" s="6">
        <v>191</v>
      </c>
    </row>
    <row r="14584" spans="1:11">
      <c r="A14584" s="6">
        <v>2000047499</v>
      </c>
      <c r="B14584" t="s">
        <v>16009</v>
      </c>
      <c r="C14584" s="6" t="s">
        <v>10772</v>
      </c>
      <c r="D14584" s="6">
        <v>24</v>
      </c>
      <c r="E14584" s="6">
        <v>110</v>
      </c>
      <c r="F14584" s="6">
        <v>110</v>
      </c>
      <c r="G14584" s="1">
        <v>130</v>
      </c>
      <c r="H14584" s="6" t="s">
        <v>10772</v>
      </c>
      <c r="I14584" s="6" t="s">
        <v>1163</v>
      </c>
      <c r="K14584" s="6">
        <v>183</v>
      </c>
    </row>
    <row r="14585" spans="1:11">
      <c r="A14585" s="6">
        <v>2000107432</v>
      </c>
      <c r="B14585" t="s">
        <v>16010</v>
      </c>
      <c r="C14585" s="6" t="s">
        <v>1673</v>
      </c>
      <c r="D14585" s="6">
        <v>22</v>
      </c>
      <c r="E14585" s="6">
        <v>110</v>
      </c>
      <c r="F14585" s="6">
        <v>110</v>
      </c>
      <c r="G14585" s="1">
        <v>130</v>
      </c>
      <c r="H14585" s="6" t="s">
        <v>1673</v>
      </c>
      <c r="I14585" s="6" t="s">
        <v>603</v>
      </c>
      <c r="K14585" s="6">
        <v>173</v>
      </c>
    </row>
    <row r="14586" spans="1:11">
      <c r="A14586" s="6">
        <v>85052251</v>
      </c>
      <c r="B14586" t="s">
        <v>16011</v>
      </c>
      <c r="C14586" s="6" t="s">
        <v>2115</v>
      </c>
      <c r="D14586" s="6">
        <v>32</v>
      </c>
      <c r="E14586" s="6">
        <v>110</v>
      </c>
      <c r="F14586" s="6">
        <v>110</v>
      </c>
      <c r="G14586" s="1">
        <v>130</v>
      </c>
      <c r="H14586" s="6" t="s">
        <v>2115</v>
      </c>
      <c r="I14586" s="6" t="s">
        <v>1754</v>
      </c>
      <c r="K14586" s="6">
        <v>183</v>
      </c>
    </row>
    <row r="14587" spans="1:11">
      <c r="A14587" s="6">
        <v>29192671</v>
      </c>
      <c r="B14587" t="s">
        <v>16012</v>
      </c>
      <c r="C14587" s="6" t="s">
        <v>319</v>
      </c>
      <c r="D14587" s="6">
        <v>24</v>
      </c>
      <c r="E14587" s="6">
        <v>110</v>
      </c>
      <c r="F14587" s="6">
        <v>110</v>
      </c>
      <c r="G14587" s="1">
        <v>130</v>
      </c>
      <c r="H14587" s="6" t="s">
        <v>319</v>
      </c>
      <c r="I14587" s="6" t="s">
        <v>1873</v>
      </c>
      <c r="K14587" s="6">
        <v>181</v>
      </c>
    </row>
    <row r="14588" spans="1:11">
      <c r="A14588" s="6">
        <v>19223736</v>
      </c>
      <c r="B14588" t="s">
        <v>16013</v>
      </c>
      <c r="C14588" s="6" t="s">
        <v>377</v>
      </c>
      <c r="D14588" s="6">
        <v>29</v>
      </c>
      <c r="E14588" s="6">
        <v>110</v>
      </c>
      <c r="F14588" s="6">
        <v>110</v>
      </c>
      <c r="G14588" s="1">
        <v>130</v>
      </c>
      <c r="H14588" s="6" t="s">
        <v>377</v>
      </c>
      <c r="I14588" s="6" t="s">
        <v>257</v>
      </c>
      <c r="K14588" s="6">
        <v>187</v>
      </c>
    </row>
    <row r="14589" spans="1:11">
      <c r="A14589" s="6">
        <v>19191033</v>
      </c>
      <c r="B14589" t="s">
        <v>16014</v>
      </c>
      <c r="C14589" s="6" t="s">
        <v>377</v>
      </c>
      <c r="D14589" s="6">
        <v>30</v>
      </c>
      <c r="E14589" s="6">
        <v>110</v>
      </c>
      <c r="F14589" s="6">
        <v>110</v>
      </c>
      <c r="G14589" s="1">
        <v>130</v>
      </c>
      <c r="H14589" s="6" t="s">
        <v>377</v>
      </c>
      <c r="I14589" s="6" t="s">
        <v>257</v>
      </c>
      <c r="K14589" s="6">
        <v>188</v>
      </c>
    </row>
    <row r="14590" spans="1:11">
      <c r="A14590" s="6">
        <v>2000092657</v>
      </c>
      <c r="B14590" t="s">
        <v>16015</v>
      </c>
      <c r="C14590" s="6" t="s">
        <v>4359</v>
      </c>
      <c r="D14590" s="6">
        <v>24</v>
      </c>
      <c r="E14590" s="6">
        <v>110</v>
      </c>
      <c r="F14590" s="6">
        <v>110</v>
      </c>
      <c r="G14590" s="1">
        <v>130</v>
      </c>
      <c r="H14590" s="6" t="s">
        <v>4359</v>
      </c>
      <c r="I14590" s="6" t="s">
        <v>1661</v>
      </c>
      <c r="K14590" s="6">
        <v>182</v>
      </c>
    </row>
    <row r="14591" spans="1:11">
      <c r="A14591" s="6">
        <v>76007937</v>
      </c>
      <c r="B14591" t="s">
        <v>16016</v>
      </c>
      <c r="C14591" s="6" t="s">
        <v>619</v>
      </c>
      <c r="D14591" s="6">
        <v>36</v>
      </c>
      <c r="E14591" s="6">
        <v>110</v>
      </c>
      <c r="F14591" s="6">
        <v>110</v>
      </c>
      <c r="G14591" s="1">
        <v>130</v>
      </c>
      <c r="H14591" s="6" t="s">
        <v>619</v>
      </c>
      <c r="I14591" s="6" t="s">
        <v>378</v>
      </c>
      <c r="K14591" s="6">
        <v>174</v>
      </c>
    </row>
    <row r="14592" spans="1:11">
      <c r="A14592" s="6">
        <v>2000083023</v>
      </c>
      <c r="B14592" t="s">
        <v>16017</v>
      </c>
      <c r="C14592" s="6" t="s">
        <v>966</v>
      </c>
      <c r="D14592" s="6">
        <v>22</v>
      </c>
      <c r="E14592" s="6">
        <v>110</v>
      </c>
      <c r="F14592" s="6">
        <v>110</v>
      </c>
      <c r="G14592" s="1">
        <v>130</v>
      </c>
      <c r="H14592" s="6" t="s">
        <v>966</v>
      </c>
      <c r="I14592" s="6" t="s">
        <v>187</v>
      </c>
      <c r="K14592" s="6">
        <v>179</v>
      </c>
    </row>
    <row r="14593" spans="1:11">
      <c r="A14593" s="6">
        <v>2000161670</v>
      </c>
      <c r="B14593" t="s">
        <v>16018</v>
      </c>
      <c r="C14593" s="6" t="s">
        <v>2115</v>
      </c>
      <c r="D14593" s="6">
        <v>22</v>
      </c>
      <c r="E14593" s="6">
        <v>110</v>
      </c>
      <c r="F14593" s="6">
        <v>110</v>
      </c>
      <c r="G14593" s="1">
        <v>130</v>
      </c>
      <c r="H14593" s="6" t="s">
        <v>2115</v>
      </c>
      <c r="I14593" s="6" t="s">
        <v>348</v>
      </c>
      <c r="K14593" s="6">
        <v>176</v>
      </c>
    </row>
    <row r="14594" spans="1:11">
      <c r="A14594" s="6">
        <v>14083142</v>
      </c>
      <c r="B14594" t="s">
        <v>16019</v>
      </c>
      <c r="C14594" s="6" t="s">
        <v>2046</v>
      </c>
      <c r="D14594" s="6">
        <v>32</v>
      </c>
      <c r="E14594" s="6">
        <v>110</v>
      </c>
      <c r="F14594" s="6">
        <v>110</v>
      </c>
      <c r="G14594" s="1">
        <v>130</v>
      </c>
      <c r="H14594" s="6" t="s">
        <v>2046</v>
      </c>
      <c r="I14594" s="6" t="s">
        <v>603</v>
      </c>
      <c r="K14594" s="6">
        <v>174</v>
      </c>
    </row>
    <row r="14595" spans="1:11">
      <c r="A14595" s="6">
        <v>25007379</v>
      </c>
      <c r="B14595" t="s">
        <v>16020</v>
      </c>
      <c r="C14595" s="6" t="s">
        <v>1656</v>
      </c>
      <c r="D14595" s="6">
        <v>36</v>
      </c>
      <c r="E14595" s="6">
        <v>110</v>
      </c>
      <c r="F14595" s="6">
        <v>110</v>
      </c>
      <c r="G14595" s="1">
        <v>130</v>
      </c>
      <c r="H14595" s="6" t="s">
        <v>1656</v>
      </c>
      <c r="I14595" s="6" t="s">
        <v>1731</v>
      </c>
      <c r="K14595" s="6">
        <v>175</v>
      </c>
    </row>
    <row r="14596" spans="1:11">
      <c r="A14596" s="6">
        <v>14178665</v>
      </c>
      <c r="B14596" t="s">
        <v>16021</v>
      </c>
      <c r="C14596" s="6" t="s">
        <v>558</v>
      </c>
      <c r="D14596" s="6">
        <v>25</v>
      </c>
      <c r="E14596" s="6">
        <v>110</v>
      </c>
      <c r="F14596" s="6">
        <v>110</v>
      </c>
      <c r="G14596" s="1">
        <v>130</v>
      </c>
      <c r="H14596" s="6" t="s">
        <v>558</v>
      </c>
      <c r="I14596" s="6" t="s">
        <v>16022</v>
      </c>
      <c r="K14596" s="6">
        <v>184</v>
      </c>
    </row>
    <row r="14597" spans="1:11">
      <c r="A14597" s="6">
        <v>27132246</v>
      </c>
      <c r="B14597" t="s">
        <v>16023</v>
      </c>
      <c r="C14597" s="6" t="s">
        <v>377</v>
      </c>
      <c r="D14597" s="6">
        <v>24</v>
      </c>
      <c r="E14597" s="6">
        <v>110</v>
      </c>
      <c r="F14597" s="6">
        <v>110</v>
      </c>
      <c r="G14597" s="1">
        <v>130</v>
      </c>
      <c r="H14597" s="6" t="s">
        <v>377</v>
      </c>
      <c r="I14597" s="6" t="s">
        <v>339</v>
      </c>
      <c r="K14597" s="6">
        <v>190</v>
      </c>
    </row>
    <row r="14598" spans="1:11">
      <c r="A14598" s="6">
        <v>79034973</v>
      </c>
      <c r="B14598" t="s">
        <v>16024</v>
      </c>
      <c r="C14598" s="6" t="s">
        <v>314</v>
      </c>
      <c r="D14598" s="6">
        <v>22</v>
      </c>
      <c r="E14598" s="6">
        <v>110</v>
      </c>
      <c r="F14598" s="6">
        <v>110</v>
      </c>
      <c r="G14598" s="1">
        <v>130</v>
      </c>
      <c r="H14598" s="6" t="s">
        <v>314</v>
      </c>
      <c r="I14598" s="6" t="s">
        <v>241</v>
      </c>
      <c r="K14598" s="6">
        <v>165</v>
      </c>
    </row>
    <row r="14599" spans="1:11">
      <c r="A14599" s="6">
        <v>43424898</v>
      </c>
      <c r="B14599" t="s">
        <v>16025</v>
      </c>
      <c r="C14599" s="6" t="s">
        <v>488</v>
      </c>
      <c r="D14599" s="6">
        <v>23</v>
      </c>
      <c r="E14599" s="6">
        <v>110</v>
      </c>
      <c r="F14599" s="6">
        <v>110</v>
      </c>
      <c r="G14599" s="1">
        <v>130</v>
      </c>
      <c r="H14599" s="6" t="s">
        <v>488</v>
      </c>
      <c r="I14599" s="6" t="s">
        <v>236</v>
      </c>
      <c r="K14599" s="6">
        <v>171</v>
      </c>
    </row>
    <row r="14600" spans="1:11">
      <c r="A14600" s="6">
        <v>43322608</v>
      </c>
      <c r="B14600" t="s">
        <v>16026</v>
      </c>
      <c r="C14600" s="6" t="s">
        <v>966</v>
      </c>
      <c r="D14600" s="6">
        <v>25</v>
      </c>
      <c r="E14600" s="6">
        <v>110</v>
      </c>
      <c r="F14600" s="6">
        <v>110</v>
      </c>
      <c r="G14600" s="1">
        <v>130</v>
      </c>
      <c r="H14600" s="6" t="s">
        <v>966</v>
      </c>
      <c r="I14600" s="6" t="s">
        <v>236</v>
      </c>
      <c r="K14600" s="6">
        <v>178</v>
      </c>
    </row>
    <row r="14601" spans="1:11">
      <c r="A14601" s="6">
        <v>91177388</v>
      </c>
      <c r="B14601" t="s">
        <v>16027</v>
      </c>
      <c r="C14601" s="6" t="s">
        <v>319</v>
      </c>
      <c r="D14601" s="6">
        <v>24</v>
      </c>
      <c r="E14601" s="6">
        <v>110</v>
      </c>
      <c r="F14601" s="6">
        <v>110</v>
      </c>
      <c r="G14601" s="1">
        <v>130</v>
      </c>
      <c r="H14601" s="6" t="s">
        <v>319</v>
      </c>
      <c r="I14601" s="6" t="s">
        <v>309</v>
      </c>
      <c r="K14601" s="6">
        <v>180</v>
      </c>
    </row>
    <row r="14602" spans="1:11">
      <c r="A14602" s="6">
        <v>29061983</v>
      </c>
      <c r="B14602" t="s">
        <v>16028</v>
      </c>
      <c r="C14602" s="6" t="s">
        <v>319</v>
      </c>
      <c r="D14602" s="6">
        <v>32</v>
      </c>
      <c r="E14602" s="6">
        <v>110</v>
      </c>
      <c r="F14602" s="6">
        <v>110</v>
      </c>
      <c r="G14602" s="1">
        <v>130</v>
      </c>
      <c r="H14602" s="6" t="s">
        <v>319</v>
      </c>
      <c r="I14602" s="6" t="s">
        <v>259</v>
      </c>
      <c r="K14602" s="6">
        <v>181</v>
      </c>
    </row>
    <row r="14603" spans="1:11">
      <c r="A14603" s="6">
        <v>25034512</v>
      </c>
      <c r="B14603" t="s">
        <v>16029</v>
      </c>
      <c r="C14603" s="6" t="s">
        <v>2115</v>
      </c>
      <c r="D14603" s="6">
        <v>32</v>
      </c>
      <c r="E14603" s="6">
        <v>110</v>
      </c>
      <c r="F14603" s="6">
        <v>110</v>
      </c>
      <c r="G14603" s="1">
        <v>130</v>
      </c>
      <c r="H14603" s="6" t="s">
        <v>2115</v>
      </c>
      <c r="I14603" s="6" t="s">
        <v>1731</v>
      </c>
      <c r="K14603" s="6">
        <v>191</v>
      </c>
    </row>
    <row r="14604" spans="1:11">
      <c r="A14604" s="6">
        <v>62082870</v>
      </c>
      <c r="B14604" t="s">
        <v>16030</v>
      </c>
      <c r="C14604" s="6" t="s">
        <v>377</v>
      </c>
      <c r="D14604" s="6">
        <v>32</v>
      </c>
      <c r="E14604" s="6">
        <v>110</v>
      </c>
      <c r="F14604" s="6">
        <v>110</v>
      </c>
      <c r="G14604" s="1">
        <v>130</v>
      </c>
      <c r="H14604" s="6" t="s">
        <v>377</v>
      </c>
      <c r="I14604" s="6" t="s">
        <v>1890</v>
      </c>
      <c r="K14604" s="6">
        <v>183</v>
      </c>
    </row>
    <row r="14605" spans="1:11">
      <c r="A14605" s="6">
        <v>37076172</v>
      </c>
      <c r="B14605" t="s">
        <v>16031</v>
      </c>
      <c r="C14605" s="6" t="s">
        <v>1813</v>
      </c>
      <c r="D14605" s="6">
        <v>21</v>
      </c>
      <c r="E14605" s="6">
        <v>110</v>
      </c>
      <c r="F14605" s="6">
        <v>110</v>
      </c>
      <c r="G14605" s="1">
        <v>130</v>
      </c>
      <c r="H14605" s="6" t="s">
        <v>1813</v>
      </c>
      <c r="I14605" s="6" t="s">
        <v>1217</v>
      </c>
      <c r="K14605" s="6">
        <v>173</v>
      </c>
    </row>
    <row r="14606" spans="1:11">
      <c r="A14606" s="6">
        <v>29222504</v>
      </c>
      <c r="B14606" t="s">
        <v>16032</v>
      </c>
      <c r="C14606" s="6" t="s">
        <v>2115</v>
      </c>
      <c r="D14606" s="6">
        <v>29</v>
      </c>
      <c r="E14606" s="6">
        <v>110</v>
      </c>
      <c r="F14606" s="6">
        <v>110</v>
      </c>
      <c r="G14606" s="1">
        <v>130</v>
      </c>
      <c r="H14606" s="6" t="s">
        <v>2115</v>
      </c>
      <c r="I14606" s="6" t="s">
        <v>1375</v>
      </c>
      <c r="K14606" s="6">
        <v>186</v>
      </c>
    </row>
    <row r="14607" spans="1:11">
      <c r="A14607" s="6">
        <v>16254134</v>
      </c>
      <c r="B14607" t="s">
        <v>16033</v>
      </c>
      <c r="C14607" s="6" t="s">
        <v>966</v>
      </c>
      <c r="D14607" s="6">
        <v>23</v>
      </c>
      <c r="E14607" s="6">
        <v>110</v>
      </c>
      <c r="F14607" s="6">
        <v>110</v>
      </c>
      <c r="G14607" s="1">
        <v>130</v>
      </c>
      <c r="H14607" s="6" t="s">
        <v>966</v>
      </c>
      <c r="I14607" s="6" t="s">
        <v>298</v>
      </c>
      <c r="K14607" s="6">
        <v>171</v>
      </c>
    </row>
    <row r="14608" spans="1:11">
      <c r="A14608" s="6">
        <v>53089849</v>
      </c>
      <c r="B14608" t="s">
        <v>16034</v>
      </c>
      <c r="C14608" s="6" t="s">
        <v>488</v>
      </c>
      <c r="D14608" s="6">
        <v>33</v>
      </c>
      <c r="E14608" s="6">
        <v>110</v>
      </c>
      <c r="F14608" s="6">
        <v>110</v>
      </c>
      <c r="G14608" s="1">
        <v>130</v>
      </c>
      <c r="H14608" s="6" t="s">
        <v>488</v>
      </c>
      <c r="I14608" s="6" t="s">
        <v>320</v>
      </c>
      <c r="K14608" s="6">
        <v>175</v>
      </c>
    </row>
    <row r="14609" spans="1:11">
      <c r="A14609" s="6">
        <v>19166115</v>
      </c>
      <c r="B14609" t="s">
        <v>16035</v>
      </c>
      <c r="C14609" s="6" t="s">
        <v>1709</v>
      </c>
      <c r="D14609" s="6">
        <v>34</v>
      </c>
      <c r="E14609" s="6">
        <v>110</v>
      </c>
      <c r="F14609" s="6">
        <v>110</v>
      </c>
      <c r="G14609" s="1">
        <v>130</v>
      </c>
      <c r="H14609" s="6" t="s">
        <v>1709</v>
      </c>
      <c r="I14609" s="6" t="s">
        <v>1928</v>
      </c>
      <c r="K14609" s="6">
        <v>168</v>
      </c>
    </row>
    <row r="14610" spans="1:11">
      <c r="A14610" s="6">
        <v>91137278</v>
      </c>
      <c r="B14610" t="s">
        <v>16036</v>
      </c>
      <c r="C14610" s="6" t="s">
        <v>303</v>
      </c>
      <c r="D14610" s="6">
        <v>31</v>
      </c>
      <c r="E14610" s="6">
        <v>110</v>
      </c>
      <c r="F14610" s="6">
        <v>110</v>
      </c>
      <c r="G14610" s="1">
        <v>130</v>
      </c>
      <c r="H14610" s="6" t="s">
        <v>303</v>
      </c>
      <c r="I14610" s="6" t="s">
        <v>16037</v>
      </c>
      <c r="K14610" s="6">
        <v>185</v>
      </c>
    </row>
    <row r="14611" spans="1:11">
      <c r="A14611" s="6">
        <v>29022616</v>
      </c>
      <c r="B14611" t="s">
        <v>16038</v>
      </c>
      <c r="C14611" s="6" t="s">
        <v>314</v>
      </c>
      <c r="D14611" s="6">
        <v>33</v>
      </c>
      <c r="E14611" s="6">
        <v>110</v>
      </c>
      <c r="F14611" s="6">
        <v>110</v>
      </c>
      <c r="G14611" s="1">
        <v>130</v>
      </c>
      <c r="H14611" s="6" t="s">
        <v>314</v>
      </c>
      <c r="I14611" s="6" t="s">
        <v>1755</v>
      </c>
      <c r="K14611" s="6">
        <v>172</v>
      </c>
    </row>
    <row r="14612" spans="1:11">
      <c r="A14612" s="6">
        <v>62028136</v>
      </c>
      <c r="B14612" t="s">
        <v>16039</v>
      </c>
      <c r="C14612" s="6" t="s">
        <v>377</v>
      </c>
      <c r="D14612" s="6">
        <v>36</v>
      </c>
      <c r="E14612" s="6">
        <v>110</v>
      </c>
      <c r="F14612" s="6">
        <v>110</v>
      </c>
      <c r="G14612" s="1">
        <v>130</v>
      </c>
      <c r="H14612" s="6" t="s">
        <v>377</v>
      </c>
      <c r="I14612" s="6" t="s">
        <v>1066</v>
      </c>
      <c r="K14612" s="6">
        <v>194</v>
      </c>
    </row>
    <row r="14613" spans="1:11">
      <c r="A14613" s="6">
        <v>79001000</v>
      </c>
      <c r="B14613" t="s">
        <v>16040</v>
      </c>
      <c r="C14613" s="6" t="s">
        <v>1213</v>
      </c>
      <c r="D14613" s="6">
        <v>37</v>
      </c>
      <c r="E14613" s="6">
        <v>110</v>
      </c>
      <c r="F14613" s="6">
        <v>110</v>
      </c>
      <c r="G14613" s="1">
        <v>130</v>
      </c>
      <c r="H14613" s="6" t="s">
        <v>1213</v>
      </c>
      <c r="I14613" s="6" t="s">
        <v>241</v>
      </c>
      <c r="K14613" s="6">
        <v>178</v>
      </c>
    </row>
    <row r="14614" spans="1:11">
      <c r="A14614" s="6">
        <v>85042905</v>
      </c>
      <c r="B14614" t="s">
        <v>16041</v>
      </c>
      <c r="C14614" s="6" t="s">
        <v>377</v>
      </c>
      <c r="D14614" s="6">
        <v>33</v>
      </c>
      <c r="E14614" s="6">
        <v>110</v>
      </c>
      <c r="F14614" s="6">
        <v>110</v>
      </c>
      <c r="G14614" s="1">
        <v>130</v>
      </c>
      <c r="H14614" s="6" t="s">
        <v>377</v>
      </c>
      <c r="I14614" s="6" t="s">
        <v>1700</v>
      </c>
      <c r="K14614" s="6">
        <v>187</v>
      </c>
    </row>
    <row r="14615" spans="1:11">
      <c r="A14615" s="6">
        <v>24065214</v>
      </c>
      <c r="B14615" t="s">
        <v>16042</v>
      </c>
      <c r="C14615" s="6" t="s">
        <v>377</v>
      </c>
      <c r="D14615" s="6">
        <v>24</v>
      </c>
      <c r="E14615" s="6">
        <v>110</v>
      </c>
      <c r="F14615" s="6">
        <v>110</v>
      </c>
      <c r="G14615" s="1">
        <v>130</v>
      </c>
      <c r="H14615" s="6" t="s">
        <v>377</v>
      </c>
      <c r="I14615" s="6" t="s">
        <v>312</v>
      </c>
      <c r="K14615" s="6">
        <v>189</v>
      </c>
    </row>
    <row r="14616" spans="1:11">
      <c r="A14616" s="6">
        <v>2000063047</v>
      </c>
      <c r="B14616" t="s">
        <v>16043</v>
      </c>
      <c r="C14616" s="6" t="s">
        <v>2333</v>
      </c>
      <c r="D14616" s="6">
        <v>22</v>
      </c>
      <c r="E14616" s="6">
        <v>110</v>
      </c>
      <c r="F14616" s="6">
        <v>110</v>
      </c>
      <c r="G14616" s="1">
        <v>130</v>
      </c>
      <c r="H14616" s="6" t="s">
        <v>2333</v>
      </c>
      <c r="I14616" s="6" t="s">
        <v>11243</v>
      </c>
      <c r="K14616" s="6">
        <v>185</v>
      </c>
    </row>
    <row r="14617" spans="1:11">
      <c r="A14617" s="6">
        <v>53166962</v>
      </c>
      <c r="B14617" t="s">
        <v>16044</v>
      </c>
      <c r="C14617" s="6" t="s">
        <v>1624</v>
      </c>
      <c r="D14617" s="6">
        <v>23</v>
      </c>
      <c r="E14617" s="6">
        <v>110</v>
      </c>
      <c r="F14617" s="6">
        <v>110</v>
      </c>
      <c r="G14617" s="1">
        <v>130</v>
      </c>
      <c r="H14617" s="6" t="s">
        <v>1624</v>
      </c>
      <c r="I14617" s="6" t="s">
        <v>729</v>
      </c>
      <c r="K14617" s="6">
        <v>190</v>
      </c>
    </row>
    <row r="14618" spans="1:11">
      <c r="A14618" s="6">
        <v>2000146034</v>
      </c>
      <c r="B14618" t="s">
        <v>16045</v>
      </c>
      <c r="C14618" s="6" t="s">
        <v>377</v>
      </c>
      <c r="D14618" s="6">
        <v>21</v>
      </c>
      <c r="E14618" s="6">
        <v>110</v>
      </c>
      <c r="F14618" s="6">
        <v>110</v>
      </c>
      <c r="G14618" s="1">
        <v>130</v>
      </c>
      <c r="H14618" s="6" t="s">
        <v>377</v>
      </c>
      <c r="I14618" s="6" t="s">
        <v>2539</v>
      </c>
      <c r="K14618" s="6">
        <v>182</v>
      </c>
    </row>
    <row r="14619" spans="1:11">
      <c r="A14619" s="6">
        <v>93140966</v>
      </c>
      <c r="B14619" t="s">
        <v>16046</v>
      </c>
      <c r="C14619" s="6" t="s">
        <v>2115</v>
      </c>
      <c r="D14619" s="6">
        <v>23</v>
      </c>
      <c r="E14619" s="6">
        <v>110</v>
      </c>
      <c r="F14619" s="6">
        <v>110</v>
      </c>
      <c r="G14619" s="1">
        <v>130</v>
      </c>
      <c r="H14619" s="6" t="s">
        <v>2115</v>
      </c>
      <c r="I14619" s="6" t="s">
        <v>9221</v>
      </c>
      <c r="K14619" s="6">
        <v>182</v>
      </c>
    </row>
    <row r="14620" spans="1:11">
      <c r="A14620" s="6">
        <v>23127927</v>
      </c>
      <c r="B14620" t="s">
        <v>16047</v>
      </c>
      <c r="C14620" s="6" t="s">
        <v>319</v>
      </c>
      <c r="D14620" s="6">
        <v>37</v>
      </c>
      <c r="E14620" s="6">
        <v>110</v>
      </c>
      <c r="F14620" s="6">
        <v>110</v>
      </c>
      <c r="G14620" s="1">
        <v>130</v>
      </c>
      <c r="H14620" s="6" t="s">
        <v>319</v>
      </c>
      <c r="I14620" s="6" t="s">
        <v>2473</v>
      </c>
      <c r="K14620" s="6">
        <v>178</v>
      </c>
    </row>
    <row r="14621" spans="1:11">
      <c r="A14621" s="6">
        <v>37001840</v>
      </c>
      <c r="B14621" t="s">
        <v>16048</v>
      </c>
      <c r="C14621" s="6" t="s">
        <v>966</v>
      </c>
      <c r="D14621" s="6">
        <v>33</v>
      </c>
      <c r="E14621" s="6">
        <v>110</v>
      </c>
      <c r="F14621" s="6">
        <v>110</v>
      </c>
      <c r="G14621" s="1">
        <v>130</v>
      </c>
      <c r="H14621" s="6" t="s">
        <v>966</v>
      </c>
      <c r="I14621" s="6" t="s">
        <v>16049</v>
      </c>
      <c r="K14621" s="6">
        <v>178</v>
      </c>
    </row>
    <row r="14622" spans="1:11">
      <c r="A14622" s="6">
        <v>29175307</v>
      </c>
      <c r="B14622" t="s">
        <v>16050</v>
      </c>
      <c r="C14622" s="6" t="s">
        <v>377</v>
      </c>
      <c r="D14622" s="6">
        <v>25</v>
      </c>
      <c r="E14622" s="6">
        <v>110</v>
      </c>
      <c r="F14622" s="6">
        <v>110</v>
      </c>
      <c r="G14622" s="1">
        <v>130</v>
      </c>
      <c r="H14622" s="6" t="s">
        <v>377</v>
      </c>
      <c r="I14622" s="6" t="s">
        <v>16051</v>
      </c>
      <c r="K14622" s="6">
        <v>188</v>
      </c>
    </row>
    <row r="14623" spans="1:11">
      <c r="A14623" s="6">
        <v>93141679</v>
      </c>
      <c r="B14623" t="s">
        <v>16052</v>
      </c>
      <c r="C14623" s="6" t="s">
        <v>2115</v>
      </c>
      <c r="D14623" s="6">
        <v>21</v>
      </c>
      <c r="E14623" s="6">
        <v>110</v>
      </c>
      <c r="F14623" s="6">
        <v>110</v>
      </c>
      <c r="G14623" s="1">
        <v>130</v>
      </c>
      <c r="H14623" s="6" t="s">
        <v>2115</v>
      </c>
      <c r="I14623" s="6" t="s">
        <v>857</v>
      </c>
      <c r="K14623" s="6">
        <v>188</v>
      </c>
    </row>
    <row r="14624" spans="1:11">
      <c r="A14624" s="6">
        <v>2000072683</v>
      </c>
      <c r="B14624" t="s">
        <v>16053</v>
      </c>
      <c r="C14624" s="6" t="s">
        <v>1176</v>
      </c>
      <c r="D14624" s="6">
        <v>22</v>
      </c>
      <c r="E14624" s="6">
        <v>110</v>
      </c>
      <c r="F14624" s="6">
        <v>110</v>
      </c>
      <c r="G14624" s="1">
        <v>130</v>
      </c>
      <c r="H14624" s="6" t="s">
        <v>1176</v>
      </c>
      <c r="I14624" s="6" t="s">
        <v>3858</v>
      </c>
      <c r="K14624" s="6">
        <v>166</v>
      </c>
    </row>
    <row r="14625" spans="1:11">
      <c r="A14625" s="6">
        <v>13162731</v>
      </c>
      <c r="B14625" t="s">
        <v>16054</v>
      </c>
      <c r="C14625" s="6" t="s">
        <v>319</v>
      </c>
      <c r="D14625" s="6">
        <v>29</v>
      </c>
      <c r="E14625" s="6">
        <v>110</v>
      </c>
      <c r="F14625" s="6">
        <v>110</v>
      </c>
      <c r="G14625" s="1">
        <v>130</v>
      </c>
      <c r="H14625" s="6" t="s">
        <v>319</v>
      </c>
      <c r="I14625" s="6" t="s">
        <v>1055</v>
      </c>
      <c r="K14625" s="6">
        <v>174</v>
      </c>
    </row>
    <row r="14626" spans="1:11">
      <c r="A14626" s="6">
        <v>2000072153</v>
      </c>
      <c r="B14626" t="s">
        <v>16055</v>
      </c>
      <c r="C14626" s="6" t="s">
        <v>1624</v>
      </c>
      <c r="D14626" s="6">
        <v>22</v>
      </c>
      <c r="E14626" s="6">
        <v>110</v>
      </c>
      <c r="F14626" s="6">
        <v>110</v>
      </c>
      <c r="G14626" s="1">
        <v>130</v>
      </c>
      <c r="H14626" s="6" t="s">
        <v>1624</v>
      </c>
      <c r="I14626" s="6" t="s">
        <v>309</v>
      </c>
      <c r="K14626" s="6">
        <v>190</v>
      </c>
    </row>
    <row r="14627" spans="1:11">
      <c r="A14627" s="6">
        <v>67277653</v>
      </c>
      <c r="B14627" t="s">
        <v>16056</v>
      </c>
      <c r="C14627" s="6" t="s">
        <v>1624</v>
      </c>
      <c r="D14627" s="6">
        <v>23</v>
      </c>
      <c r="E14627" s="6">
        <v>110</v>
      </c>
      <c r="F14627" s="6">
        <v>110</v>
      </c>
      <c r="G14627" s="1">
        <v>130</v>
      </c>
      <c r="H14627" s="6" t="s">
        <v>1624</v>
      </c>
      <c r="I14627" s="6" t="s">
        <v>348</v>
      </c>
      <c r="K14627" s="6">
        <v>184</v>
      </c>
    </row>
    <row r="14628" spans="1:11">
      <c r="A14628" s="6">
        <v>19363232</v>
      </c>
      <c r="B14628" t="s">
        <v>16057</v>
      </c>
      <c r="C14628" s="6" t="s">
        <v>2115</v>
      </c>
      <c r="D14628" s="6">
        <v>24</v>
      </c>
      <c r="E14628" s="6">
        <v>110</v>
      </c>
      <c r="F14628" s="6">
        <v>110</v>
      </c>
      <c r="G14628" s="1">
        <v>130</v>
      </c>
      <c r="H14628" s="6" t="s">
        <v>2115</v>
      </c>
      <c r="I14628" s="6" t="s">
        <v>1340</v>
      </c>
      <c r="K14628" s="6">
        <v>183</v>
      </c>
    </row>
    <row r="14629" spans="1:11">
      <c r="A14629" s="6">
        <v>63036070</v>
      </c>
      <c r="B14629" t="s">
        <v>16058</v>
      </c>
      <c r="C14629" s="6" t="s">
        <v>1624</v>
      </c>
      <c r="D14629" s="6">
        <v>24</v>
      </c>
      <c r="E14629" s="6">
        <v>110</v>
      </c>
      <c r="F14629" s="6">
        <v>110</v>
      </c>
      <c r="G14629" s="1">
        <v>130</v>
      </c>
      <c r="H14629" s="6" t="s">
        <v>1624</v>
      </c>
      <c r="I14629" s="6" t="s">
        <v>1708</v>
      </c>
      <c r="K14629" s="6">
        <v>187</v>
      </c>
    </row>
    <row r="14630" spans="1:11">
      <c r="A14630" s="6">
        <v>93123164</v>
      </c>
      <c r="B14630" t="s">
        <v>16059</v>
      </c>
      <c r="C14630" s="6" t="s">
        <v>377</v>
      </c>
      <c r="D14630" s="6">
        <v>23</v>
      </c>
      <c r="E14630" s="6">
        <v>110</v>
      </c>
      <c r="F14630" s="6">
        <v>110</v>
      </c>
      <c r="G14630" s="1">
        <v>130</v>
      </c>
      <c r="H14630" s="6" t="s">
        <v>377</v>
      </c>
      <c r="I14630" s="6" t="s">
        <v>16060</v>
      </c>
      <c r="K14630" s="6">
        <v>185</v>
      </c>
    </row>
    <row r="14631" spans="1:11">
      <c r="A14631" s="6">
        <v>28068769</v>
      </c>
      <c r="B14631" t="s">
        <v>16061</v>
      </c>
      <c r="C14631" s="6" t="s">
        <v>314</v>
      </c>
      <c r="D14631" s="6">
        <v>30</v>
      </c>
      <c r="E14631" s="6">
        <v>110</v>
      </c>
      <c r="F14631" s="6">
        <v>110</v>
      </c>
      <c r="G14631" s="1">
        <v>130</v>
      </c>
      <c r="H14631" s="6" t="s">
        <v>314</v>
      </c>
      <c r="I14631" s="6" t="s">
        <v>16062</v>
      </c>
      <c r="K14631" s="6">
        <v>174</v>
      </c>
    </row>
    <row r="14632" spans="1:11">
      <c r="A14632" s="6">
        <v>65043636</v>
      </c>
      <c r="B14632" t="s">
        <v>16063</v>
      </c>
      <c r="C14632" s="6" t="s">
        <v>589</v>
      </c>
      <c r="D14632" s="6">
        <v>23</v>
      </c>
      <c r="E14632" s="6">
        <v>110</v>
      </c>
      <c r="F14632" s="6">
        <v>110</v>
      </c>
      <c r="G14632" s="1">
        <v>130</v>
      </c>
      <c r="H14632" s="6" t="s">
        <v>589</v>
      </c>
      <c r="I14632" s="6" t="s">
        <v>2539</v>
      </c>
      <c r="K14632" s="6">
        <v>192</v>
      </c>
    </row>
    <row r="14633" spans="1:11">
      <c r="A14633" s="6">
        <v>23167995</v>
      </c>
      <c r="B14633" t="s">
        <v>16064</v>
      </c>
      <c r="C14633" s="6" t="s">
        <v>319</v>
      </c>
      <c r="D14633" s="6">
        <v>36</v>
      </c>
      <c r="E14633" s="6">
        <v>110</v>
      </c>
      <c r="F14633" s="6">
        <v>110</v>
      </c>
      <c r="G14633" s="1">
        <v>130</v>
      </c>
      <c r="H14633" s="6" t="s">
        <v>319</v>
      </c>
      <c r="I14633" s="6" t="s">
        <v>2541</v>
      </c>
      <c r="K14633" s="6">
        <v>181</v>
      </c>
    </row>
    <row r="14634" spans="1:11">
      <c r="A14634" s="6">
        <v>8835565</v>
      </c>
      <c r="B14634" t="s">
        <v>16065</v>
      </c>
      <c r="C14634" s="6" t="s">
        <v>944</v>
      </c>
      <c r="D14634" s="6">
        <v>38</v>
      </c>
      <c r="E14634" s="6">
        <v>110</v>
      </c>
      <c r="F14634" s="6">
        <v>110</v>
      </c>
      <c r="G14634" s="1">
        <v>130</v>
      </c>
      <c r="H14634" s="6" t="s">
        <v>944</v>
      </c>
      <c r="I14634" s="6" t="s">
        <v>378</v>
      </c>
      <c r="K14634" s="6">
        <v>178</v>
      </c>
    </row>
    <row r="14635" spans="1:11">
      <c r="A14635" s="6">
        <v>35026146</v>
      </c>
      <c r="B14635" t="s">
        <v>16066</v>
      </c>
      <c r="C14635" s="6" t="s">
        <v>2115</v>
      </c>
      <c r="D14635" s="6">
        <v>34</v>
      </c>
      <c r="E14635" s="6">
        <v>110</v>
      </c>
      <c r="F14635" s="6">
        <v>110</v>
      </c>
      <c r="G14635" s="1">
        <v>130</v>
      </c>
      <c r="H14635" s="6" t="s">
        <v>2115</v>
      </c>
      <c r="I14635" s="6" t="s">
        <v>309</v>
      </c>
      <c r="K14635" s="6">
        <v>192</v>
      </c>
    </row>
    <row r="14636" spans="1:11">
      <c r="A14636" s="6">
        <v>58142349</v>
      </c>
      <c r="B14636" t="s">
        <v>16067</v>
      </c>
      <c r="C14636" s="6" t="s">
        <v>319</v>
      </c>
      <c r="D14636" s="6">
        <v>22</v>
      </c>
      <c r="E14636" s="6">
        <v>110</v>
      </c>
      <c r="F14636" s="6">
        <v>110</v>
      </c>
      <c r="G14636" s="1">
        <v>130</v>
      </c>
      <c r="H14636" s="6" t="s">
        <v>319</v>
      </c>
      <c r="I14636" s="6" t="s">
        <v>194</v>
      </c>
      <c r="K14636" s="6">
        <v>176</v>
      </c>
    </row>
    <row r="14637" spans="1:11">
      <c r="A14637" s="6">
        <v>11027761</v>
      </c>
      <c r="B14637" t="s">
        <v>16068</v>
      </c>
      <c r="C14637" s="6" t="s">
        <v>488</v>
      </c>
      <c r="D14637" s="6">
        <v>30</v>
      </c>
      <c r="E14637" s="6">
        <v>110</v>
      </c>
      <c r="F14637" s="6">
        <v>110</v>
      </c>
      <c r="G14637" s="1">
        <v>130</v>
      </c>
      <c r="H14637" s="6" t="s">
        <v>488</v>
      </c>
      <c r="I14637" s="6" t="s">
        <v>257</v>
      </c>
      <c r="K14637" s="6">
        <v>180</v>
      </c>
    </row>
    <row r="14638" spans="1:11">
      <c r="A14638" s="6">
        <v>29000484</v>
      </c>
      <c r="B14638" t="s">
        <v>16069</v>
      </c>
      <c r="C14638" s="6" t="s">
        <v>619</v>
      </c>
      <c r="D14638" s="6">
        <v>35</v>
      </c>
      <c r="E14638" s="6">
        <v>110</v>
      </c>
      <c r="F14638" s="6">
        <v>110</v>
      </c>
      <c r="G14638" s="1">
        <v>130</v>
      </c>
      <c r="H14638" s="6" t="s">
        <v>619</v>
      </c>
      <c r="I14638" s="6" t="s">
        <v>348</v>
      </c>
      <c r="K14638" s="6">
        <v>180</v>
      </c>
    </row>
    <row r="14639" spans="1:11">
      <c r="A14639" s="6">
        <v>2000243617</v>
      </c>
      <c r="B14639" t="s">
        <v>16070</v>
      </c>
      <c r="C14639" s="6" t="s">
        <v>377</v>
      </c>
      <c r="D14639" s="6">
        <v>20</v>
      </c>
      <c r="E14639" s="6">
        <v>110</v>
      </c>
      <c r="F14639" s="6">
        <v>110</v>
      </c>
      <c r="G14639" s="1">
        <v>130</v>
      </c>
      <c r="H14639" s="6" t="s">
        <v>377</v>
      </c>
      <c r="I14639" s="6" t="s">
        <v>477</v>
      </c>
      <c r="K14639" s="6">
        <v>194</v>
      </c>
    </row>
    <row r="14640" spans="1:11">
      <c r="A14640" s="6">
        <v>2000017587</v>
      </c>
      <c r="B14640" t="s">
        <v>16071</v>
      </c>
      <c r="C14640" s="6" t="s">
        <v>1213</v>
      </c>
      <c r="D14640" s="6">
        <v>21</v>
      </c>
      <c r="E14640" s="6">
        <v>110</v>
      </c>
      <c r="F14640" s="6">
        <v>110</v>
      </c>
      <c r="G14640" s="1">
        <v>130</v>
      </c>
      <c r="H14640" s="6" t="s">
        <v>1213</v>
      </c>
      <c r="I14640" s="6" t="s">
        <v>1076</v>
      </c>
      <c r="K14640" s="6">
        <v>171</v>
      </c>
    </row>
    <row r="14641" spans="1:11">
      <c r="A14641" s="6">
        <v>58062031</v>
      </c>
      <c r="B14641" t="s">
        <v>16072</v>
      </c>
      <c r="C14641" s="6" t="s">
        <v>377</v>
      </c>
      <c r="D14641" s="6">
        <v>33</v>
      </c>
      <c r="E14641" s="6">
        <v>110</v>
      </c>
      <c r="F14641" s="6">
        <v>110</v>
      </c>
      <c r="G14641" s="1">
        <v>130</v>
      </c>
      <c r="H14641" s="6" t="s">
        <v>377</v>
      </c>
      <c r="I14641" s="6" t="s">
        <v>1051</v>
      </c>
      <c r="K14641" s="6">
        <v>196</v>
      </c>
    </row>
    <row r="14642" spans="1:11">
      <c r="A14642" s="6">
        <v>2000228488</v>
      </c>
      <c r="B14642" t="s">
        <v>16073</v>
      </c>
      <c r="C14642" s="6" t="s">
        <v>2112</v>
      </c>
      <c r="D14642" s="6">
        <v>22</v>
      </c>
      <c r="E14642" s="6">
        <v>110</v>
      </c>
      <c r="F14642" s="6">
        <v>110</v>
      </c>
      <c r="G14642" s="1">
        <v>130</v>
      </c>
      <c r="H14642" s="6" t="s">
        <v>2112</v>
      </c>
      <c r="I14642" s="6" t="s">
        <v>477</v>
      </c>
      <c r="K14642" s="6">
        <v>179</v>
      </c>
    </row>
    <row r="14643" spans="1:11">
      <c r="A14643" s="6">
        <v>24025304</v>
      </c>
      <c r="B14643" t="s">
        <v>16074</v>
      </c>
      <c r="C14643" s="6" t="s">
        <v>2115</v>
      </c>
      <c r="D14643" s="6">
        <v>30</v>
      </c>
      <c r="E14643" s="6">
        <v>110</v>
      </c>
      <c r="F14643" s="6">
        <v>110</v>
      </c>
      <c r="G14643" s="1">
        <v>130</v>
      </c>
      <c r="H14643" s="6" t="s">
        <v>2115</v>
      </c>
      <c r="I14643" s="6" t="s">
        <v>657</v>
      </c>
      <c r="K14643" s="6">
        <v>192</v>
      </c>
    </row>
    <row r="14644" spans="1:11">
      <c r="A14644" s="6">
        <v>2000083792</v>
      </c>
      <c r="B14644" t="s">
        <v>16075</v>
      </c>
      <c r="C14644" s="6" t="s">
        <v>760</v>
      </c>
      <c r="D14644" s="6">
        <v>23</v>
      </c>
      <c r="E14644" s="6">
        <v>110</v>
      </c>
      <c r="F14644" s="6">
        <v>110</v>
      </c>
      <c r="G14644" s="1">
        <v>130</v>
      </c>
      <c r="H14644" s="6" t="s">
        <v>760</v>
      </c>
      <c r="I14644" s="6" t="s">
        <v>16076</v>
      </c>
      <c r="K14644" s="6">
        <v>179</v>
      </c>
    </row>
    <row r="14645" spans="1:11">
      <c r="A14645" s="6">
        <v>36055197</v>
      </c>
      <c r="B14645" t="s">
        <v>16077</v>
      </c>
      <c r="C14645" s="6" t="s">
        <v>2121</v>
      </c>
      <c r="D14645" s="6">
        <v>29</v>
      </c>
      <c r="E14645" s="6">
        <v>110</v>
      </c>
      <c r="F14645" s="6">
        <v>110</v>
      </c>
      <c r="G14645" s="1">
        <v>130</v>
      </c>
      <c r="H14645" s="6" t="s">
        <v>2121</v>
      </c>
      <c r="I14645" s="6" t="s">
        <v>641</v>
      </c>
      <c r="K14645" s="6">
        <v>170</v>
      </c>
    </row>
    <row r="14646" spans="1:11">
      <c r="A14646" s="6">
        <v>85057646</v>
      </c>
      <c r="B14646" t="s">
        <v>16078</v>
      </c>
      <c r="C14646" s="6" t="s">
        <v>2112</v>
      </c>
      <c r="D14646" s="6">
        <v>33</v>
      </c>
      <c r="E14646" s="6">
        <v>110</v>
      </c>
      <c r="F14646" s="6">
        <v>110</v>
      </c>
      <c r="G14646" s="1">
        <v>130</v>
      </c>
      <c r="H14646" s="6" t="s">
        <v>2112</v>
      </c>
      <c r="I14646" s="6" t="s">
        <v>4306</v>
      </c>
      <c r="K14646" s="6">
        <v>180</v>
      </c>
    </row>
    <row r="14647" spans="1:11">
      <c r="A14647" s="6">
        <v>37085047</v>
      </c>
      <c r="B14647" t="s">
        <v>16079</v>
      </c>
      <c r="C14647" s="6" t="s">
        <v>2157</v>
      </c>
      <c r="D14647" s="6">
        <v>21</v>
      </c>
      <c r="E14647" s="6">
        <v>110</v>
      </c>
      <c r="F14647" s="6">
        <v>110</v>
      </c>
      <c r="G14647" s="1">
        <v>130</v>
      </c>
      <c r="H14647" s="6" t="s">
        <v>2157</v>
      </c>
      <c r="I14647" s="6" t="s">
        <v>406</v>
      </c>
      <c r="K14647" s="6">
        <v>180</v>
      </c>
    </row>
    <row r="14648" spans="1:11">
      <c r="A14648" s="6">
        <v>14224252</v>
      </c>
      <c r="B14648" t="s">
        <v>16080</v>
      </c>
      <c r="C14648" s="6" t="s">
        <v>2046</v>
      </c>
      <c r="D14648" s="6">
        <v>22</v>
      </c>
      <c r="E14648" s="6">
        <v>110</v>
      </c>
      <c r="F14648" s="6">
        <v>110</v>
      </c>
      <c r="G14648" s="1">
        <v>130</v>
      </c>
      <c r="H14648" s="6" t="s">
        <v>2046</v>
      </c>
      <c r="I14648" s="6" t="s">
        <v>187</v>
      </c>
      <c r="K14648" s="6">
        <v>178</v>
      </c>
    </row>
    <row r="14649" spans="1:11">
      <c r="A14649" s="6">
        <v>49048419</v>
      </c>
      <c r="B14649" t="s">
        <v>16081</v>
      </c>
      <c r="C14649" s="6" t="s">
        <v>319</v>
      </c>
      <c r="D14649" s="6">
        <v>25</v>
      </c>
      <c r="E14649" s="6">
        <v>110</v>
      </c>
      <c r="F14649" s="6">
        <v>110</v>
      </c>
      <c r="G14649" s="1">
        <v>130</v>
      </c>
      <c r="H14649" s="6" t="s">
        <v>319</v>
      </c>
      <c r="I14649" s="6" t="s">
        <v>344</v>
      </c>
      <c r="K14649" s="6">
        <v>176</v>
      </c>
    </row>
    <row r="14650" spans="1:11">
      <c r="A14650" s="6">
        <v>48044415</v>
      </c>
      <c r="B14650" t="s">
        <v>16082</v>
      </c>
      <c r="C14650" s="6" t="s">
        <v>640</v>
      </c>
      <c r="D14650" s="6">
        <v>26</v>
      </c>
      <c r="E14650" s="6">
        <v>110</v>
      </c>
      <c r="F14650" s="6">
        <v>110</v>
      </c>
      <c r="G14650" s="1">
        <v>130</v>
      </c>
      <c r="H14650" s="6" t="s">
        <v>640</v>
      </c>
      <c r="I14650" s="6" t="s">
        <v>1734</v>
      </c>
      <c r="K14650" s="6">
        <v>177</v>
      </c>
    </row>
    <row r="14651" spans="1:11">
      <c r="A14651" s="6">
        <v>13166356</v>
      </c>
      <c r="B14651" t="s">
        <v>16083</v>
      </c>
      <c r="C14651" s="6" t="s">
        <v>314</v>
      </c>
      <c r="D14651" s="6">
        <v>30</v>
      </c>
      <c r="E14651" s="6">
        <v>110</v>
      </c>
      <c r="F14651" s="6">
        <v>110</v>
      </c>
      <c r="G14651" s="1">
        <v>130</v>
      </c>
      <c r="H14651" s="6" t="s">
        <v>314</v>
      </c>
      <c r="I14651" s="6" t="s">
        <v>1375</v>
      </c>
      <c r="K14651" s="6">
        <v>178</v>
      </c>
    </row>
    <row r="14652" spans="1:11">
      <c r="A14652" s="6">
        <v>24021130</v>
      </c>
      <c r="B14652" t="s">
        <v>16084</v>
      </c>
      <c r="C14652" s="6" t="s">
        <v>2121</v>
      </c>
      <c r="D14652" s="6">
        <v>32</v>
      </c>
      <c r="E14652" s="6">
        <v>110</v>
      </c>
      <c r="F14652" s="6">
        <v>110</v>
      </c>
      <c r="G14652" s="1">
        <v>129</v>
      </c>
      <c r="H14652" s="6" t="s">
        <v>2121</v>
      </c>
      <c r="I14652" s="6" t="s">
        <v>2594</v>
      </c>
      <c r="K14652" s="6">
        <v>179</v>
      </c>
    </row>
    <row r="14653" spans="1:11">
      <c r="A14653" s="6">
        <v>86049350</v>
      </c>
      <c r="B14653" t="s">
        <v>16085</v>
      </c>
      <c r="C14653" s="6" t="s">
        <v>2112</v>
      </c>
      <c r="D14653" s="6">
        <v>28</v>
      </c>
      <c r="E14653" s="6">
        <v>110</v>
      </c>
      <c r="F14653" s="6">
        <v>110</v>
      </c>
      <c r="G14653" s="1">
        <v>129</v>
      </c>
      <c r="H14653" s="6" t="s">
        <v>2112</v>
      </c>
      <c r="I14653" s="6" t="s">
        <v>1283</v>
      </c>
      <c r="K14653" s="6">
        <v>174</v>
      </c>
    </row>
    <row r="14654" spans="1:11">
      <c r="A14654" s="6">
        <v>27116046</v>
      </c>
      <c r="B14654" t="s">
        <v>16086</v>
      </c>
      <c r="C14654" s="6" t="s">
        <v>314</v>
      </c>
      <c r="D14654" s="6">
        <v>25</v>
      </c>
      <c r="E14654" s="6">
        <v>110</v>
      </c>
      <c r="F14654" s="6">
        <v>110</v>
      </c>
      <c r="G14654" s="1">
        <v>129</v>
      </c>
      <c r="H14654" s="6" t="s">
        <v>314</v>
      </c>
      <c r="I14654" s="6" t="s">
        <v>16087</v>
      </c>
      <c r="K14654" s="6">
        <v>170</v>
      </c>
    </row>
    <row r="14655" spans="1:11">
      <c r="A14655" s="6">
        <v>2000087888</v>
      </c>
      <c r="B14655" t="s">
        <v>16088</v>
      </c>
      <c r="C14655" s="6" t="s">
        <v>314</v>
      </c>
      <c r="D14655" s="6">
        <v>23</v>
      </c>
      <c r="E14655" s="6">
        <v>110</v>
      </c>
      <c r="F14655" s="6">
        <v>110</v>
      </c>
      <c r="G14655" s="1">
        <v>129</v>
      </c>
      <c r="H14655" s="6" t="s">
        <v>314</v>
      </c>
      <c r="I14655" s="6" t="s">
        <v>16089</v>
      </c>
      <c r="K14655" s="6">
        <v>176</v>
      </c>
    </row>
    <row r="14656" spans="1:11">
      <c r="A14656" s="6">
        <v>76022086</v>
      </c>
      <c r="B14656" t="s">
        <v>16090</v>
      </c>
      <c r="C14656" s="6" t="s">
        <v>2115</v>
      </c>
      <c r="D14656" s="6">
        <v>32</v>
      </c>
      <c r="E14656" s="6">
        <v>110</v>
      </c>
      <c r="F14656" s="6">
        <v>110</v>
      </c>
      <c r="G14656" s="1">
        <v>129</v>
      </c>
      <c r="H14656" s="6" t="s">
        <v>2115</v>
      </c>
      <c r="I14656" s="6" t="s">
        <v>378</v>
      </c>
      <c r="K14656" s="6">
        <v>190</v>
      </c>
    </row>
    <row r="14657" spans="1:11">
      <c r="A14657" s="6">
        <v>2000024170</v>
      </c>
      <c r="B14657" t="s">
        <v>16091</v>
      </c>
      <c r="C14657" s="6" t="s">
        <v>319</v>
      </c>
      <c r="D14657" s="6">
        <v>24</v>
      </c>
      <c r="E14657" s="6">
        <v>110</v>
      </c>
      <c r="F14657" s="6">
        <v>110</v>
      </c>
      <c r="G14657" s="1">
        <v>129</v>
      </c>
      <c r="H14657" s="6" t="s">
        <v>319</v>
      </c>
      <c r="I14657" s="6" t="s">
        <v>4852</v>
      </c>
      <c r="K14657" s="6">
        <v>181</v>
      </c>
    </row>
    <row r="14658" spans="1:11">
      <c r="A14658" s="6">
        <v>321157</v>
      </c>
      <c r="B14658" t="s">
        <v>16092</v>
      </c>
      <c r="C14658" s="6" t="s">
        <v>2121</v>
      </c>
      <c r="D14658" s="6">
        <v>43</v>
      </c>
      <c r="E14658" s="6">
        <v>110</v>
      </c>
      <c r="F14658" s="6">
        <v>110</v>
      </c>
      <c r="G14658" s="1">
        <v>129</v>
      </c>
      <c r="H14658" s="6" t="s">
        <v>2121</v>
      </c>
      <c r="I14658" s="6" t="s">
        <v>257</v>
      </c>
      <c r="K14658" s="6">
        <v>178</v>
      </c>
    </row>
    <row r="14659" spans="1:11">
      <c r="A14659" s="6">
        <v>29105419</v>
      </c>
      <c r="B14659" t="s">
        <v>16093</v>
      </c>
      <c r="C14659" s="6" t="s">
        <v>319</v>
      </c>
      <c r="D14659" s="6">
        <v>29</v>
      </c>
      <c r="E14659" s="6">
        <v>110</v>
      </c>
      <c r="F14659" s="6">
        <v>110</v>
      </c>
      <c r="G14659" s="1">
        <v>129</v>
      </c>
      <c r="H14659" s="6" t="s">
        <v>319</v>
      </c>
      <c r="I14659" s="6" t="s">
        <v>992</v>
      </c>
      <c r="K14659" s="6">
        <v>180</v>
      </c>
    </row>
    <row r="14660" spans="1:11">
      <c r="A14660" s="6">
        <v>43397359</v>
      </c>
      <c r="B14660" t="s">
        <v>16094</v>
      </c>
      <c r="C14660" s="6" t="s">
        <v>558</v>
      </c>
      <c r="D14660" s="6">
        <v>23</v>
      </c>
      <c r="E14660" s="6">
        <v>110</v>
      </c>
      <c r="F14660" s="6">
        <v>110</v>
      </c>
      <c r="G14660" s="1">
        <v>129</v>
      </c>
      <c r="H14660" s="6" t="s">
        <v>558</v>
      </c>
      <c r="I14660" s="6" t="s">
        <v>236</v>
      </c>
      <c r="K14660" s="6">
        <v>176</v>
      </c>
    </row>
    <row r="14661" spans="1:11">
      <c r="A14661" s="6">
        <v>28122162</v>
      </c>
      <c r="B14661" t="s">
        <v>16095</v>
      </c>
      <c r="C14661" s="6" t="s">
        <v>2198</v>
      </c>
      <c r="D14661" s="6">
        <v>23</v>
      </c>
      <c r="E14661" s="6">
        <v>110</v>
      </c>
      <c r="F14661" s="6">
        <v>110</v>
      </c>
      <c r="G14661" s="1">
        <v>129</v>
      </c>
      <c r="H14661" s="6" t="s">
        <v>2198</v>
      </c>
      <c r="I14661" s="6" t="s">
        <v>2045</v>
      </c>
      <c r="K14661" s="6">
        <v>175</v>
      </c>
    </row>
    <row r="14662" spans="1:11">
      <c r="A14662" s="6">
        <v>72056130</v>
      </c>
      <c r="B14662" t="s">
        <v>16096</v>
      </c>
      <c r="C14662" s="6" t="s">
        <v>377</v>
      </c>
      <c r="D14662" s="6">
        <v>25</v>
      </c>
      <c r="E14662" s="6">
        <v>110</v>
      </c>
      <c r="F14662" s="6">
        <v>110</v>
      </c>
      <c r="G14662" s="1">
        <v>129</v>
      </c>
      <c r="H14662" s="6" t="s">
        <v>377</v>
      </c>
      <c r="I14662" s="6" t="s">
        <v>811</v>
      </c>
      <c r="K14662" s="6">
        <v>191</v>
      </c>
    </row>
    <row r="14663" spans="1:11">
      <c r="A14663" s="6">
        <v>19226738</v>
      </c>
      <c r="B14663" t="s">
        <v>16097</v>
      </c>
      <c r="C14663" s="6" t="s">
        <v>640</v>
      </c>
      <c r="D14663" s="6">
        <v>29</v>
      </c>
      <c r="E14663" s="6">
        <v>110</v>
      </c>
      <c r="F14663" s="6">
        <v>110</v>
      </c>
      <c r="G14663" s="1">
        <v>129</v>
      </c>
      <c r="H14663" s="6" t="s">
        <v>640</v>
      </c>
      <c r="I14663" s="6" t="s">
        <v>257</v>
      </c>
      <c r="K14663" s="6">
        <v>183</v>
      </c>
    </row>
    <row r="14664" spans="1:11">
      <c r="A14664" s="6">
        <v>2000107697</v>
      </c>
      <c r="B14664" t="s">
        <v>16098</v>
      </c>
      <c r="C14664" s="6" t="s">
        <v>2046</v>
      </c>
      <c r="D14664" s="6">
        <v>21</v>
      </c>
      <c r="E14664" s="6">
        <v>110</v>
      </c>
      <c r="F14664" s="6">
        <v>110</v>
      </c>
      <c r="G14664" s="1">
        <v>129</v>
      </c>
      <c r="H14664" s="6" t="s">
        <v>2046</v>
      </c>
      <c r="I14664" s="6" t="s">
        <v>378</v>
      </c>
      <c r="K14664" s="6">
        <v>172</v>
      </c>
    </row>
    <row r="14665" spans="1:11">
      <c r="A14665" s="6">
        <v>2000239975</v>
      </c>
      <c r="B14665" t="s">
        <v>16099</v>
      </c>
      <c r="C14665" s="6" t="s">
        <v>319</v>
      </c>
      <c r="D14665" s="6">
        <v>21</v>
      </c>
      <c r="E14665" s="6">
        <v>110</v>
      </c>
      <c r="F14665" s="6">
        <v>110</v>
      </c>
      <c r="G14665" s="1">
        <v>129</v>
      </c>
      <c r="H14665" s="6" t="s">
        <v>319</v>
      </c>
      <c r="I14665" s="6" t="s">
        <v>241</v>
      </c>
      <c r="K14665" s="6">
        <v>160</v>
      </c>
    </row>
    <row r="14666" spans="1:11">
      <c r="A14666" s="6">
        <v>2000048674</v>
      </c>
      <c r="B14666" t="s">
        <v>16100</v>
      </c>
      <c r="C14666" s="6" t="s">
        <v>377</v>
      </c>
      <c r="D14666" s="6">
        <v>22</v>
      </c>
      <c r="E14666" s="6">
        <v>110</v>
      </c>
      <c r="F14666" s="6">
        <v>110</v>
      </c>
      <c r="G14666" s="1">
        <v>129</v>
      </c>
      <c r="H14666" s="6" t="s">
        <v>377</v>
      </c>
      <c r="I14666" s="6" t="s">
        <v>1157</v>
      </c>
      <c r="K14666" s="6">
        <v>199</v>
      </c>
    </row>
    <row r="14667" spans="1:11">
      <c r="A14667" s="6">
        <v>25038222</v>
      </c>
      <c r="B14667" t="s">
        <v>16101</v>
      </c>
      <c r="C14667" s="6" t="s">
        <v>2363</v>
      </c>
      <c r="D14667" s="6">
        <v>30</v>
      </c>
      <c r="E14667" s="6">
        <v>110</v>
      </c>
      <c r="F14667" s="6">
        <v>110</v>
      </c>
      <c r="G14667" s="1">
        <v>129</v>
      </c>
      <c r="H14667" s="6" t="s">
        <v>2363</v>
      </c>
      <c r="I14667" s="6" t="s">
        <v>1731</v>
      </c>
      <c r="K14667" s="6">
        <v>184</v>
      </c>
    </row>
    <row r="14668" spans="1:11">
      <c r="A14668" s="6">
        <v>2107509</v>
      </c>
      <c r="B14668" t="s">
        <v>16102</v>
      </c>
      <c r="C14668" s="6" t="s">
        <v>1671</v>
      </c>
      <c r="D14668" s="6">
        <v>35</v>
      </c>
      <c r="E14668" s="6">
        <v>110</v>
      </c>
      <c r="F14668" s="6">
        <v>110</v>
      </c>
      <c r="G14668" s="1">
        <v>129</v>
      </c>
      <c r="H14668" s="6" t="s">
        <v>1671</v>
      </c>
      <c r="I14668" s="6" t="s">
        <v>257</v>
      </c>
      <c r="K14668" s="6">
        <v>170</v>
      </c>
    </row>
    <row r="14669" spans="1:11">
      <c r="A14669" s="6">
        <v>95079023</v>
      </c>
      <c r="B14669" t="s">
        <v>16103</v>
      </c>
      <c r="C14669" s="6" t="s">
        <v>303</v>
      </c>
      <c r="D14669" s="6">
        <v>25</v>
      </c>
      <c r="E14669" s="6">
        <v>110</v>
      </c>
      <c r="F14669" s="6">
        <v>110</v>
      </c>
      <c r="G14669" s="1">
        <v>129</v>
      </c>
      <c r="H14669" s="6" t="s">
        <v>303</v>
      </c>
      <c r="I14669" s="6" t="s">
        <v>963</v>
      </c>
      <c r="K14669" s="6">
        <v>175</v>
      </c>
    </row>
    <row r="14670" spans="1:11">
      <c r="A14670" s="6">
        <v>316767</v>
      </c>
      <c r="B14670" t="s">
        <v>16104</v>
      </c>
      <c r="C14670" s="6" t="s">
        <v>303</v>
      </c>
      <c r="D14670" s="6">
        <v>36</v>
      </c>
      <c r="E14670" s="6">
        <v>110</v>
      </c>
      <c r="F14670" s="6">
        <v>110</v>
      </c>
      <c r="G14670" s="1">
        <v>129</v>
      </c>
      <c r="H14670" s="6" t="s">
        <v>303</v>
      </c>
      <c r="I14670" s="6" t="s">
        <v>257</v>
      </c>
      <c r="K14670" s="6">
        <v>173</v>
      </c>
    </row>
    <row r="14671" spans="1:11">
      <c r="A14671" s="6">
        <v>2000098708</v>
      </c>
      <c r="B14671" t="s">
        <v>16105</v>
      </c>
      <c r="C14671" s="6" t="s">
        <v>319</v>
      </c>
      <c r="D14671" s="6">
        <v>20</v>
      </c>
      <c r="E14671" s="6">
        <v>110</v>
      </c>
      <c r="F14671" s="6">
        <v>110</v>
      </c>
      <c r="G14671" s="1">
        <v>129</v>
      </c>
      <c r="H14671" s="6" t="s">
        <v>319</v>
      </c>
      <c r="I14671" s="6" t="s">
        <v>1661</v>
      </c>
      <c r="K14671" s="6">
        <v>179</v>
      </c>
    </row>
    <row r="14672" spans="1:11">
      <c r="A14672" s="6">
        <v>76062573</v>
      </c>
      <c r="B14672" t="s">
        <v>16106</v>
      </c>
      <c r="C14672" s="6" t="s">
        <v>2113</v>
      </c>
      <c r="D14672" s="6">
        <v>22</v>
      </c>
      <c r="E14672" s="6">
        <v>110</v>
      </c>
      <c r="F14672" s="6">
        <v>110</v>
      </c>
      <c r="G14672" s="1">
        <v>129</v>
      </c>
      <c r="H14672" s="6" t="s">
        <v>2113</v>
      </c>
      <c r="I14672" s="6" t="s">
        <v>4984</v>
      </c>
      <c r="K14672" s="6">
        <v>176</v>
      </c>
    </row>
    <row r="14673" spans="1:11">
      <c r="A14673" s="6">
        <v>19036708</v>
      </c>
      <c r="B14673" t="s">
        <v>16107</v>
      </c>
      <c r="C14673" s="6" t="s">
        <v>1624</v>
      </c>
      <c r="D14673" s="6">
        <v>36</v>
      </c>
      <c r="E14673" s="6">
        <v>110</v>
      </c>
      <c r="F14673" s="6">
        <v>110</v>
      </c>
      <c r="G14673" s="1">
        <v>129</v>
      </c>
      <c r="H14673" s="6" t="s">
        <v>1624</v>
      </c>
      <c r="I14673" s="6" t="s">
        <v>257</v>
      </c>
      <c r="K14673" s="6">
        <v>190</v>
      </c>
    </row>
    <row r="14674" spans="1:11">
      <c r="A14674" s="6">
        <v>71102346</v>
      </c>
      <c r="B14674" t="s">
        <v>16108</v>
      </c>
      <c r="C14674" s="6" t="s">
        <v>2116</v>
      </c>
      <c r="D14674" s="6">
        <v>28</v>
      </c>
      <c r="E14674" s="6">
        <v>110</v>
      </c>
      <c r="F14674" s="6">
        <v>110</v>
      </c>
      <c r="G14674" s="1">
        <v>129</v>
      </c>
      <c r="H14674" s="6" t="s">
        <v>2116</v>
      </c>
      <c r="I14674" s="6" t="s">
        <v>827</v>
      </c>
      <c r="K14674" s="6">
        <v>178</v>
      </c>
    </row>
    <row r="14675" spans="1:11">
      <c r="A14675" s="6">
        <v>93048555</v>
      </c>
      <c r="B14675" t="s">
        <v>16109</v>
      </c>
      <c r="C14675" s="6" t="s">
        <v>728</v>
      </c>
      <c r="D14675" s="6">
        <v>28</v>
      </c>
      <c r="E14675" s="6">
        <v>110</v>
      </c>
      <c r="F14675" s="6">
        <v>110</v>
      </c>
      <c r="G14675" s="1">
        <v>128</v>
      </c>
      <c r="H14675" s="6" t="s">
        <v>728</v>
      </c>
      <c r="I14675" s="6" t="s">
        <v>857</v>
      </c>
      <c r="K14675" s="6">
        <v>178</v>
      </c>
    </row>
    <row r="14676" spans="1:11">
      <c r="A14676" s="6">
        <v>67293675</v>
      </c>
      <c r="B14676" t="s">
        <v>16110</v>
      </c>
      <c r="C14676" s="6" t="s">
        <v>2116</v>
      </c>
      <c r="D14676" s="6">
        <v>22</v>
      </c>
      <c r="E14676" s="6">
        <v>110</v>
      </c>
      <c r="F14676" s="6">
        <v>110</v>
      </c>
      <c r="G14676" s="1">
        <v>128</v>
      </c>
      <c r="H14676" s="6" t="s">
        <v>2116</v>
      </c>
      <c r="I14676" s="6" t="s">
        <v>348</v>
      </c>
      <c r="K14676" s="6">
        <v>178</v>
      </c>
    </row>
    <row r="14677" spans="1:11">
      <c r="A14677" s="6">
        <v>2000131132</v>
      </c>
      <c r="B14677" t="s">
        <v>16111</v>
      </c>
      <c r="C14677" s="6" t="s">
        <v>2115</v>
      </c>
      <c r="D14677" s="6">
        <v>24</v>
      </c>
      <c r="E14677" s="6">
        <v>110</v>
      </c>
      <c r="F14677" s="6">
        <v>110</v>
      </c>
      <c r="G14677" s="1">
        <v>128</v>
      </c>
      <c r="H14677" s="6" t="s">
        <v>2115</v>
      </c>
      <c r="I14677" s="6" t="s">
        <v>348</v>
      </c>
      <c r="K14677" s="6">
        <v>183</v>
      </c>
    </row>
    <row r="14678" spans="1:11">
      <c r="A14678" s="6">
        <v>29177373</v>
      </c>
      <c r="B14678" t="s">
        <v>16112</v>
      </c>
      <c r="C14678" s="6" t="s">
        <v>1176</v>
      </c>
      <c r="D14678" s="6">
        <v>25</v>
      </c>
      <c r="E14678" s="6">
        <v>110</v>
      </c>
      <c r="F14678" s="6">
        <v>110</v>
      </c>
      <c r="G14678" s="1">
        <v>128</v>
      </c>
      <c r="H14678" s="6" t="s">
        <v>1176</v>
      </c>
      <c r="I14678" s="6" t="s">
        <v>259</v>
      </c>
      <c r="K14678" s="6">
        <v>181</v>
      </c>
    </row>
    <row r="14679" spans="1:11">
      <c r="A14679" s="6">
        <v>18111497</v>
      </c>
      <c r="B14679" t="s">
        <v>16113</v>
      </c>
      <c r="C14679" s="6" t="s">
        <v>405</v>
      </c>
      <c r="D14679" s="6">
        <v>22</v>
      </c>
      <c r="E14679" s="6">
        <v>110</v>
      </c>
      <c r="F14679" s="6">
        <v>110</v>
      </c>
      <c r="G14679" s="1">
        <v>128</v>
      </c>
      <c r="H14679" s="6" t="s">
        <v>405</v>
      </c>
      <c r="I14679" s="6" t="s">
        <v>1117</v>
      </c>
      <c r="K14679" s="6">
        <v>180</v>
      </c>
    </row>
    <row r="14680" spans="1:11">
      <c r="A14680" s="6">
        <v>92021439</v>
      </c>
      <c r="B14680" t="s">
        <v>16114</v>
      </c>
      <c r="C14680" s="6" t="s">
        <v>1624</v>
      </c>
      <c r="D14680" s="6">
        <v>33</v>
      </c>
      <c r="E14680" s="6">
        <v>110</v>
      </c>
      <c r="F14680" s="6">
        <v>110</v>
      </c>
      <c r="G14680" s="1">
        <v>128</v>
      </c>
      <c r="H14680" s="6" t="s">
        <v>1624</v>
      </c>
      <c r="I14680" s="6" t="s">
        <v>309</v>
      </c>
      <c r="K14680" s="6">
        <v>190</v>
      </c>
    </row>
    <row r="14681" spans="1:11">
      <c r="A14681" s="6">
        <v>76063062</v>
      </c>
      <c r="B14681" t="s">
        <v>16115</v>
      </c>
      <c r="C14681" s="6" t="s">
        <v>640</v>
      </c>
      <c r="D14681" s="6">
        <v>26</v>
      </c>
      <c r="E14681" s="6">
        <v>110</v>
      </c>
      <c r="F14681" s="6">
        <v>110</v>
      </c>
      <c r="G14681" s="1">
        <v>128</v>
      </c>
      <c r="H14681" s="6" t="s">
        <v>640</v>
      </c>
      <c r="I14681" s="6" t="s">
        <v>378</v>
      </c>
      <c r="K14681" s="6">
        <v>174</v>
      </c>
    </row>
    <row r="14682" spans="1:11">
      <c r="A14682" s="6">
        <v>28048721</v>
      </c>
      <c r="B14682" t="s">
        <v>16116</v>
      </c>
      <c r="C14682" s="6" t="s">
        <v>944</v>
      </c>
      <c r="D14682" s="6">
        <v>32</v>
      </c>
      <c r="E14682" s="6">
        <v>110</v>
      </c>
      <c r="F14682" s="6">
        <v>110</v>
      </c>
      <c r="G14682" s="1">
        <v>128</v>
      </c>
      <c r="H14682" s="6" t="s">
        <v>944</v>
      </c>
      <c r="I14682" s="6" t="s">
        <v>1822</v>
      </c>
      <c r="K14682" s="6">
        <v>174</v>
      </c>
    </row>
    <row r="14683" spans="1:11">
      <c r="A14683" s="6">
        <v>92070850</v>
      </c>
      <c r="B14683" t="s">
        <v>16117</v>
      </c>
      <c r="C14683" s="6" t="s">
        <v>2167</v>
      </c>
      <c r="D14683" s="6">
        <v>31</v>
      </c>
      <c r="E14683" s="6">
        <v>110</v>
      </c>
      <c r="F14683" s="6">
        <v>110</v>
      </c>
      <c r="G14683" s="1">
        <v>128</v>
      </c>
      <c r="H14683" s="6" t="s">
        <v>2167</v>
      </c>
      <c r="I14683" s="6" t="s">
        <v>309</v>
      </c>
      <c r="K14683" s="6">
        <v>189</v>
      </c>
    </row>
    <row r="14684" spans="1:11">
      <c r="A14684" s="6">
        <v>67287668</v>
      </c>
      <c r="B14684" t="s">
        <v>16118</v>
      </c>
      <c r="C14684" s="6" t="s">
        <v>2112</v>
      </c>
      <c r="D14684" s="6">
        <v>24</v>
      </c>
      <c r="E14684" s="6">
        <v>110</v>
      </c>
      <c r="F14684" s="6">
        <v>110</v>
      </c>
      <c r="G14684" s="1">
        <v>128</v>
      </c>
      <c r="H14684" s="6" t="s">
        <v>2112</v>
      </c>
      <c r="I14684" s="6" t="s">
        <v>348</v>
      </c>
      <c r="K14684" s="6">
        <v>183</v>
      </c>
    </row>
    <row r="14685" spans="1:11">
      <c r="A14685" s="6">
        <v>18083972</v>
      </c>
      <c r="B14685" t="s">
        <v>16119</v>
      </c>
      <c r="C14685" s="6" t="s">
        <v>1674</v>
      </c>
      <c r="D14685" s="6">
        <v>29</v>
      </c>
      <c r="E14685" s="6">
        <v>110</v>
      </c>
      <c r="F14685" s="6">
        <v>110</v>
      </c>
      <c r="G14685" s="1">
        <v>128</v>
      </c>
      <c r="H14685" s="6" t="s">
        <v>1674</v>
      </c>
      <c r="I14685" s="6" t="s">
        <v>16120</v>
      </c>
      <c r="K14685" s="6">
        <v>185</v>
      </c>
    </row>
    <row r="14686" spans="1:11">
      <c r="A14686" s="6">
        <v>14003053</v>
      </c>
      <c r="B14686" t="s">
        <v>16121</v>
      </c>
      <c r="C14686" s="6" t="s">
        <v>966</v>
      </c>
      <c r="D14686" s="6">
        <v>38</v>
      </c>
      <c r="E14686" s="6">
        <v>110</v>
      </c>
      <c r="F14686" s="6">
        <v>110</v>
      </c>
      <c r="G14686" s="1">
        <v>128</v>
      </c>
      <c r="H14686" s="6" t="s">
        <v>966</v>
      </c>
      <c r="I14686" s="6" t="s">
        <v>4700</v>
      </c>
      <c r="K14686" s="6">
        <v>183</v>
      </c>
    </row>
    <row r="14687" spans="1:11">
      <c r="A14687" s="6">
        <v>91174815</v>
      </c>
      <c r="B14687" t="s">
        <v>16122</v>
      </c>
      <c r="C14687" s="6" t="s">
        <v>1624</v>
      </c>
      <c r="D14687" s="6">
        <v>28</v>
      </c>
      <c r="E14687" s="6">
        <v>110</v>
      </c>
      <c r="F14687" s="6">
        <v>110</v>
      </c>
      <c r="G14687" s="1">
        <v>128</v>
      </c>
      <c r="H14687" s="6" t="s">
        <v>1624</v>
      </c>
      <c r="I14687" s="6" t="s">
        <v>312</v>
      </c>
      <c r="K14687" s="6">
        <v>194</v>
      </c>
    </row>
    <row r="14688" spans="1:11">
      <c r="A14688" s="6">
        <v>2000072163</v>
      </c>
      <c r="B14688" t="s">
        <v>16123</v>
      </c>
      <c r="C14688" s="6" t="s">
        <v>640</v>
      </c>
      <c r="D14688" s="6">
        <v>22</v>
      </c>
      <c r="E14688" s="6">
        <v>110</v>
      </c>
      <c r="F14688" s="6">
        <v>110</v>
      </c>
      <c r="G14688" s="1">
        <v>128</v>
      </c>
      <c r="H14688" s="6" t="s">
        <v>640</v>
      </c>
      <c r="I14688" s="6" t="s">
        <v>16124</v>
      </c>
      <c r="K14688" s="6">
        <v>180</v>
      </c>
    </row>
    <row r="14689" spans="1:11">
      <c r="A14689" s="6">
        <v>67259876</v>
      </c>
      <c r="B14689" t="s">
        <v>16125</v>
      </c>
      <c r="C14689" s="6" t="s">
        <v>640</v>
      </c>
      <c r="D14689" s="6">
        <v>25</v>
      </c>
      <c r="E14689" s="6">
        <v>110</v>
      </c>
      <c r="F14689" s="6">
        <v>110</v>
      </c>
      <c r="G14689" s="1">
        <v>128</v>
      </c>
      <c r="H14689" s="6" t="s">
        <v>640</v>
      </c>
      <c r="I14689" s="6" t="s">
        <v>348</v>
      </c>
      <c r="K14689" s="6">
        <v>172</v>
      </c>
    </row>
    <row r="14690" spans="1:11">
      <c r="A14690" s="6">
        <v>2000060865</v>
      </c>
      <c r="B14690" t="s">
        <v>16126</v>
      </c>
      <c r="C14690" s="6" t="s">
        <v>488</v>
      </c>
      <c r="D14690" s="6">
        <v>22</v>
      </c>
      <c r="E14690" s="6">
        <v>110</v>
      </c>
      <c r="F14690" s="6">
        <v>110</v>
      </c>
      <c r="G14690" s="1">
        <v>128</v>
      </c>
      <c r="H14690" s="6" t="s">
        <v>488</v>
      </c>
      <c r="I14690" s="6" t="s">
        <v>1197</v>
      </c>
      <c r="K14690" s="6">
        <v>177</v>
      </c>
    </row>
    <row r="14691" spans="1:11">
      <c r="A14691" s="6">
        <v>22028064</v>
      </c>
      <c r="B14691" t="s">
        <v>16127</v>
      </c>
      <c r="C14691" s="6" t="s">
        <v>1672</v>
      </c>
      <c r="D14691" s="6">
        <v>33</v>
      </c>
      <c r="E14691" s="6">
        <v>110</v>
      </c>
      <c r="F14691" s="6">
        <v>110</v>
      </c>
      <c r="G14691" s="1">
        <v>128</v>
      </c>
      <c r="H14691" s="6" t="s">
        <v>1672</v>
      </c>
      <c r="I14691" s="6" t="s">
        <v>3732</v>
      </c>
      <c r="K14691" s="6">
        <v>184</v>
      </c>
    </row>
    <row r="14692" spans="1:11">
      <c r="A14692" s="6">
        <v>85121620</v>
      </c>
      <c r="B14692" t="s">
        <v>16128</v>
      </c>
      <c r="C14692" s="6" t="s">
        <v>944</v>
      </c>
      <c r="D14692" s="6">
        <v>29</v>
      </c>
      <c r="E14692" s="6">
        <v>110</v>
      </c>
      <c r="F14692" s="6">
        <v>110</v>
      </c>
      <c r="G14692" s="1">
        <v>128</v>
      </c>
      <c r="H14692" s="6" t="s">
        <v>944</v>
      </c>
      <c r="I14692" s="6" t="s">
        <v>352</v>
      </c>
      <c r="K14692" s="6">
        <v>176</v>
      </c>
    </row>
    <row r="14693" spans="1:11">
      <c r="A14693" s="6">
        <v>2000178627</v>
      </c>
      <c r="B14693" t="s">
        <v>16129</v>
      </c>
      <c r="C14693" s="6" t="s">
        <v>2115</v>
      </c>
      <c r="D14693" s="6">
        <v>22</v>
      </c>
      <c r="E14693" s="6">
        <v>110</v>
      </c>
      <c r="F14693" s="6">
        <v>110</v>
      </c>
      <c r="G14693" s="1">
        <v>128</v>
      </c>
      <c r="H14693" s="6" t="s">
        <v>2115</v>
      </c>
      <c r="I14693" s="6" t="s">
        <v>10222</v>
      </c>
      <c r="K14693" s="6">
        <v>186</v>
      </c>
    </row>
    <row r="14694" spans="1:11">
      <c r="A14694" s="6">
        <v>55038678</v>
      </c>
      <c r="B14694" t="s">
        <v>16130</v>
      </c>
      <c r="C14694" s="6" t="s">
        <v>319</v>
      </c>
      <c r="D14694" s="6">
        <v>32</v>
      </c>
      <c r="E14694" s="6">
        <v>110</v>
      </c>
      <c r="F14694" s="6">
        <v>110</v>
      </c>
      <c r="G14694" s="1">
        <v>128</v>
      </c>
      <c r="H14694" s="6" t="s">
        <v>319</v>
      </c>
      <c r="I14694" s="6" t="s">
        <v>306</v>
      </c>
      <c r="K14694" s="6">
        <v>177</v>
      </c>
    </row>
    <row r="14695" spans="1:11">
      <c r="A14695" s="6">
        <v>92092406</v>
      </c>
      <c r="B14695" t="s">
        <v>16131</v>
      </c>
      <c r="C14695" s="6" t="s">
        <v>319</v>
      </c>
      <c r="D14695" s="6">
        <v>23</v>
      </c>
      <c r="E14695" s="6">
        <v>110</v>
      </c>
      <c r="F14695" s="6">
        <v>110</v>
      </c>
      <c r="G14695" s="1">
        <v>128</v>
      </c>
      <c r="H14695" s="6" t="s">
        <v>319</v>
      </c>
      <c r="I14695" s="6" t="s">
        <v>309</v>
      </c>
      <c r="K14695" s="6">
        <v>174</v>
      </c>
    </row>
    <row r="14696" spans="1:11">
      <c r="A14696" s="6">
        <v>65002338</v>
      </c>
      <c r="B14696" t="s">
        <v>16132</v>
      </c>
      <c r="C14696" s="6" t="s">
        <v>377</v>
      </c>
      <c r="D14696" s="6">
        <v>35</v>
      </c>
      <c r="E14696" s="6">
        <v>110</v>
      </c>
      <c r="F14696" s="6">
        <v>110</v>
      </c>
      <c r="G14696" s="1">
        <v>128</v>
      </c>
      <c r="H14696" s="6" t="s">
        <v>377</v>
      </c>
      <c r="I14696" s="6" t="s">
        <v>8330</v>
      </c>
      <c r="K14696" s="6">
        <v>188</v>
      </c>
    </row>
    <row r="14697" spans="1:11">
      <c r="A14697" s="6">
        <v>19287106</v>
      </c>
      <c r="B14697" t="s">
        <v>16133</v>
      </c>
      <c r="C14697" s="6" t="s">
        <v>2160</v>
      </c>
      <c r="D14697" s="6">
        <v>26</v>
      </c>
      <c r="E14697" s="6">
        <v>110</v>
      </c>
      <c r="F14697" s="6">
        <v>110</v>
      </c>
      <c r="G14697" s="1">
        <v>128</v>
      </c>
      <c r="H14697" s="6" t="s">
        <v>2160</v>
      </c>
      <c r="I14697" s="6" t="s">
        <v>257</v>
      </c>
      <c r="K14697" s="6">
        <v>179</v>
      </c>
    </row>
    <row r="14698" spans="1:11">
      <c r="A14698" s="6">
        <v>49061694</v>
      </c>
      <c r="B14698" t="s">
        <v>16134</v>
      </c>
      <c r="C14698" s="6" t="s">
        <v>377</v>
      </c>
      <c r="D14698" s="6">
        <v>22</v>
      </c>
      <c r="E14698" s="6">
        <v>110</v>
      </c>
      <c r="F14698" s="6">
        <v>110</v>
      </c>
      <c r="G14698" s="1">
        <v>128</v>
      </c>
      <c r="H14698" s="6" t="s">
        <v>377</v>
      </c>
      <c r="I14698" s="6" t="s">
        <v>4904</v>
      </c>
      <c r="K14698" s="6">
        <v>193</v>
      </c>
    </row>
    <row r="14699" spans="1:11">
      <c r="A14699" s="6">
        <v>14003642</v>
      </c>
      <c r="B14699" t="s">
        <v>16135</v>
      </c>
      <c r="C14699" s="6" t="s">
        <v>2113</v>
      </c>
      <c r="D14699" s="6">
        <v>41</v>
      </c>
      <c r="E14699" s="6">
        <v>110</v>
      </c>
      <c r="F14699" s="6">
        <v>110</v>
      </c>
      <c r="G14699" s="1">
        <v>128</v>
      </c>
      <c r="H14699" s="6" t="s">
        <v>2113</v>
      </c>
      <c r="I14699" s="6" t="s">
        <v>16136</v>
      </c>
      <c r="K14699" s="6">
        <v>166</v>
      </c>
    </row>
    <row r="14700" spans="1:11">
      <c r="A14700" s="6">
        <v>92082660</v>
      </c>
      <c r="B14700" t="s">
        <v>16137</v>
      </c>
      <c r="C14700" s="6" t="s">
        <v>1078</v>
      </c>
      <c r="D14700" s="6">
        <v>27</v>
      </c>
      <c r="E14700" s="6">
        <v>110</v>
      </c>
      <c r="F14700" s="6">
        <v>110</v>
      </c>
      <c r="G14700" s="1">
        <v>128</v>
      </c>
      <c r="H14700" s="6" t="s">
        <v>1078</v>
      </c>
      <c r="I14700" s="6" t="s">
        <v>1252</v>
      </c>
      <c r="K14700" s="6">
        <v>188</v>
      </c>
    </row>
    <row r="14701" spans="1:11">
      <c r="A14701" s="6">
        <v>75049630</v>
      </c>
      <c r="B14701" t="s">
        <v>16138</v>
      </c>
      <c r="C14701" s="6" t="s">
        <v>488</v>
      </c>
      <c r="D14701" s="6">
        <v>27</v>
      </c>
      <c r="E14701" s="6">
        <v>110</v>
      </c>
      <c r="F14701" s="6">
        <v>110</v>
      </c>
      <c r="G14701" s="1">
        <v>128</v>
      </c>
      <c r="H14701" s="6" t="s">
        <v>488</v>
      </c>
      <c r="I14701" s="6" t="s">
        <v>2639</v>
      </c>
      <c r="K14701" s="6">
        <v>177</v>
      </c>
    </row>
    <row r="14702" spans="1:11">
      <c r="A14702" s="6">
        <v>43016415</v>
      </c>
      <c r="B14702" t="s">
        <v>16139</v>
      </c>
      <c r="C14702" s="6" t="s">
        <v>377</v>
      </c>
      <c r="D14702" s="6">
        <v>34</v>
      </c>
      <c r="E14702" s="6">
        <v>110</v>
      </c>
      <c r="F14702" s="6">
        <v>110</v>
      </c>
      <c r="G14702" s="1">
        <v>128</v>
      </c>
      <c r="H14702" s="6" t="s">
        <v>377</v>
      </c>
      <c r="I14702" s="6" t="s">
        <v>236</v>
      </c>
      <c r="K14702" s="6">
        <v>185</v>
      </c>
    </row>
    <row r="14703" spans="1:11">
      <c r="A14703" s="6">
        <v>79031786</v>
      </c>
      <c r="B14703" t="s">
        <v>16140</v>
      </c>
      <c r="C14703" s="6" t="s">
        <v>1624</v>
      </c>
      <c r="D14703" s="6">
        <v>26</v>
      </c>
      <c r="E14703" s="6">
        <v>110</v>
      </c>
      <c r="F14703" s="6">
        <v>110</v>
      </c>
      <c r="G14703" s="1">
        <v>128</v>
      </c>
      <c r="H14703" s="6" t="s">
        <v>1624</v>
      </c>
      <c r="I14703" s="6" t="s">
        <v>241</v>
      </c>
      <c r="K14703" s="6">
        <v>188</v>
      </c>
    </row>
    <row r="14704" spans="1:11">
      <c r="A14704" s="6">
        <v>25019967</v>
      </c>
      <c r="B14704" t="s">
        <v>16141</v>
      </c>
      <c r="C14704" s="6" t="s">
        <v>1624</v>
      </c>
      <c r="D14704" s="6">
        <v>34</v>
      </c>
      <c r="E14704" s="6">
        <v>110</v>
      </c>
      <c r="F14704" s="6">
        <v>110</v>
      </c>
      <c r="G14704" s="1">
        <v>128</v>
      </c>
      <c r="H14704" s="6" t="s">
        <v>1624</v>
      </c>
      <c r="I14704" s="6" t="s">
        <v>1731</v>
      </c>
      <c r="K14704" s="6">
        <v>187</v>
      </c>
    </row>
    <row r="14705" spans="1:11">
      <c r="A14705" s="6">
        <v>29040332</v>
      </c>
      <c r="B14705" t="s">
        <v>16142</v>
      </c>
      <c r="C14705" s="6" t="s">
        <v>303</v>
      </c>
      <c r="D14705" s="6">
        <v>33</v>
      </c>
      <c r="E14705" s="6">
        <v>110</v>
      </c>
      <c r="F14705" s="6">
        <v>110</v>
      </c>
      <c r="G14705" s="1">
        <v>128</v>
      </c>
      <c r="H14705" s="6" t="s">
        <v>303</v>
      </c>
      <c r="I14705" s="6" t="s">
        <v>832</v>
      </c>
      <c r="K14705" s="6">
        <v>175</v>
      </c>
    </row>
    <row r="14706" spans="1:11">
      <c r="A14706" s="6">
        <v>83261911</v>
      </c>
      <c r="B14706" t="s">
        <v>16143</v>
      </c>
      <c r="C14706" s="6" t="s">
        <v>377</v>
      </c>
      <c r="D14706" s="6">
        <v>23</v>
      </c>
      <c r="E14706" s="6">
        <v>110</v>
      </c>
      <c r="F14706" s="6">
        <v>110</v>
      </c>
      <c r="G14706" s="1">
        <v>128</v>
      </c>
      <c r="H14706" s="6" t="s">
        <v>377</v>
      </c>
      <c r="I14706" s="6" t="s">
        <v>1730</v>
      </c>
      <c r="K14706" s="6">
        <v>191</v>
      </c>
    </row>
    <row r="14707" spans="1:11">
      <c r="A14707" s="6">
        <v>19003706</v>
      </c>
      <c r="B14707" t="s">
        <v>16144</v>
      </c>
      <c r="C14707" s="6" t="s">
        <v>2115</v>
      </c>
      <c r="D14707" s="6">
        <v>36</v>
      </c>
      <c r="E14707" s="6">
        <v>110</v>
      </c>
      <c r="F14707" s="6">
        <v>110</v>
      </c>
      <c r="G14707" s="1">
        <v>128</v>
      </c>
      <c r="H14707" s="6" t="s">
        <v>2115</v>
      </c>
      <c r="I14707" s="6" t="s">
        <v>257</v>
      </c>
      <c r="K14707" s="6">
        <v>177</v>
      </c>
    </row>
    <row r="14708" spans="1:11">
      <c r="A14708" s="6">
        <v>2000063319</v>
      </c>
      <c r="B14708" t="s">
        <v>16145</v>
      </c>
      <c r="C14708" s="6" t="s">
        <v>1698</v>
      </c>
      <c r="D14708" s="6">
        <v>22</v>
      </c>
      <c r="E14708" s="6">
        <v>110</v>
      </c>
      <c r="F14708" s="6">
        <v>110</v>
      </c>
      <c r="G14708" s="1">
        <v>128</v>
      </c>
      <c r="H14708" s="6" t="s">
        <v>1698</v>
      </c>
      <c r="I14708" s="6" t="s">
        <v>1734</v>
      </c>
      <c r="K14708" s="6">
        <v>181</v>
      </c>
    </row>
    <row r="14709" spans="1:11">
      <c r="A14709" s="6">
        <v>80027474</v>
      </c>
      <c r="B14709" t="s">
        <v>16146</v>
      </c>
      <c r="C14709" s="6" t="s">
        <v>314</v>
      </c>
      <c r="D14709" s="6">
        <v>28</v>
      </c>
      <c r="E14709" s="6">
        <v>110</v>
      </c>
      <c r="F14709" s="6">
        <v>110</v>
      </c>
      <c r="G14709" s="1">
        <v>128</v>
      </c>
      <c r="H14709" s="6" t="s">
        <v>314</v>
      </c>
      <c r="I14709" s="6" t="s">
        <v>7593</v>
      </c>
      <c r="K14709" s="6">
        <v>171</v>
      </c>
    </row>
    <row r="14710" spans="1:11">
      <c r="A14710" s="6">
        <v>86017870</v>
      </c>
      <c r="B14710" t="s">
        <v>16147</v>
      </c>
      <c r="C14710" s="6" t="s">
        <v>377</v>
      </c>
      <c r="D14710" s="6">
        <v>36</v>
      </c>
      <c r="E14710" s="6">
        <v>110</v>
      </c>
      <c r="F14710" s="6">
        <v>110</v>
      </c>
      <c r="G14710" s="1">
        <v>128</v>
      </c>
      <c r="H14710" s="6" t="s">
        <v>377</v>
      </c>
      <c r="I14710" s="6" t="s">
        <v>13224</v>
      </c>
      <c r="K14710" s="6">
        <v>187</v>
      </c>
    </row>
    <row r="14711" spans="1:11">
      <c r="A14711" s="6">
        <v>2000022279</v>
      </c>
      <c r="B14711" t="s">
        <v>16148</v>
      </c>
      <c r="C14711" s="6" t="s">
        <v>2112</v>
      </c>
      <c r="D14711" s="6">
        <v>24</v>
      </c>
      <c r="E14711" s="6">
        <v>110</v>
      </c>
      <c r="F14711" s="6">
        <v>110</v>
      </c>
      <c r="G14711" s="1">
        <v>128</v>
      </c>
      <c r="H14711" s="6" t="s">
        <v>2112</v>
      </c>
      <c r="I14711" s="6" t="s">
        <v>1625</v>
      </c>
      <c r="K14711" s="6">
        <v>170</v>
      </c>
    </row>
    <row r="14712" spans="1:11">
      <c r="A14712" s="6">
        <v>67260180</v>
      </c>
      <c r="B14712" t="s">
        <v>16149</v>
      </c>
      <c r="C14712" s="6" t="s">
        <v>966</v>
      </c>
      <c r="D14712" s="6">
        <v>26</v>
      </c>
      <c r="E14712" s="6">
        <v>110</v>
      </c>
      <c r="F14712" s="6">
        <v>110</v>
      </c>
      <c r="G14712" s="1">
        <v>127</v>
      </c>
      <c r="H14712" s="6" t="s">
        <v>966</v>
      </c>
      <c r="I14712" s="6" t="s">
        <v>348</v>
      </c>
      <c r="K14712" s="6">
        <v>178</v>
      </c>
    </row>
    <row r="14713" spans="1:11">
      <c r="A14713" s="6">
        <v>2000110773</v>
      </c>
      <c r="B14713" t="s">
        <v>16150</v>
      </c>
      <c r="C14713" s="6" t="s">
        <v>640</v>
      </c>
      <c r="D14713" s="6">
        <v>22</v>
      </c>
      <c r="E14713" s="6">
        <v>110</v>
      </c>
      <c r="F14713" s="6">
        <v>110</v>
      </c>
      <c r="G14713" s="1">
        <v>127</v>
      </c>
      <c r="H14713" s="6" t="s">
        <v>640</v>
      </c>
      <c r="I14713" s="6" t="s">
        <v>378</v>
      </c>
      <c r="K14713" s="6">
        <v>182</v>
      </c>
    </row>
    <row r="14714" spans="1:11">
      <c r="A14714" s="6">
        <v>13117428</v>
      </c>
      <c r="B14714" t="s">
        <v>16151</v>
      </c>
      <c r="C14714" s="6" t="s">
        <v>2116</v>
      </c>
      <c r="D14714" s="6">
        <v>32</v>
      </c>
      <c r="E14714" s="6">
        <v>110</v>
      </c>
      <c r="F14714" s="6">
        <v>110</v>
      </c>
      <c r="G14714" s="1">
        <v>127</v>
      </c>
      <c r="H14714" s="6" t="s">
        <v>2116</v>
      </c>
      <c r="I14714" s="6" t="s">
        <v>7845</v>
      </c>
      <c r="K14714" s="6">
        <v>186</v>
      </c>
    </row>
    <row r="14715" spans="1:11">
      <c r="A14715" s="6">
        <v>14080609</v>
      </c>
      <c r="B14715" t="s">
        <v>16152</v>
      </c>
      <c r="C14715" s="6" t="s">
        <v>760</v>
      </c>
      <c r="D14715" s="6">
        <v>32</v>
      </c>
      <c r="E14715" s="6">
        <v>110</v>
      </c>
      <c r="F14715" s="6">
        <v>110</v>
      </c>
      <c r="G14715" s="1">
        <v>127</v>
      </c>
      <c r="H14715" s="6" t="s">
        <v>760</v>
      </c>
      <c r="I14715" s="6" t="s">
        <v>603</v>
      </c>
      <c r="K14715" s="6">
        <v>168</v>
      </c>
    </row>
    <row r="14716" spans="1:11">
      <c r="A14716" s="6">
        <v>2000171508</v>
      </c>
      <c r="B14716" t="s">
        <v>16153</v>
      </c>
      <c r="C14716" s="6" t="s">
        <v>944</v>
      </c>
      <c r="D14716" s="6">
        <v>23</v>
      </c>
      <c r="E14716" s="6">
        <v>110</v>
      </c>
      <c r="F14716" s="6">
        <v>110</v>
      </c>
      <c r="G14716" s="1">
        <v>127</v>
      </c>
      <c r="H14716" s="6" t="s">
        <v>944</v>
      </c>
      <c r="I14716" s="6" t="s">
        <v>378</v>
      </c>
      <c r="K14716" s="6">
        <v>184</v>
      </c>
    </row>
    <row r="14717" spans="1:11">
      <c r="A14717" s="6">
        <v>21028246</v>
      </c>
      <c r="B14717" t="s">
        <v>16154</v>
      </c>
      <c r="C14717" s="6" t="s">
        <v>2115</v>
      </c>
      <c r="D14717" s="6">
        <v>30</v>
      </c>
      <c r="E14717" s="6">
        <v>110</v>
      </c>
      <c r="F14717" s="6">
        <v>110</v>
      </c>
      <c r="G14717" s="1">
        <v>127</v>
      </c>
      <c r="H14717" s="6" t="s">
        <v>2115</v>
      </c>
      <c r="I14717" s="6" t="s">
        <v>2879</v>
      </c>
      <c r="K14717" s="6">
        <v>191</v>
      </c>
    </row>
    <row r="14718" spans="1:11">
      <c r="A14718" s="6">
        <v>52082898</v>
      </c>
      <c r="B14718" t="s">
        <v>16155</v>
      </c>
      <c r="C14718" s="6" t="s">
        <v>377</v>
      </c>
      <c r="D14718" s="6">
        <v>26</v>
      </c>
      <c r="E14718" s="6">
        <v>110</v>
      </c>
      <c r="F14718" s="6">
        <v>110</v>
      </c>
      <c r="G14718" s="1">
        <v>127</v>
      </c>
      <c r="H14718" s="6" t="s">
        <v>377</v>
      </c>
      <c r="I14718" s="6" t="s">
        <v>9646</v>
      </c>
      <c r="K14718" s="6">
        <v>191</v>
      </c>
    </row>
    <row r="14719" spans="1:11">
      <c r="A14719" s="6">
        <v>67211715</v>
      </c>
      <c r="B14719" t="s">
        <v>16156</v>
      </c>
      <c r="C14719" s="6" t="s">
        <v>319</v>
      </c>
      <c r="D14719" s="6">
        <v>28</v>
      </c>
      <c r="E14719" s="6">
        <v>110</v>
      </c>
      <c r="F14719" s="6">
        <v>110</v>
      </c>
      <c r="G14719" s="1">
        <v>127</v>
      </c>
      <c r="H14719" s="6" t="s">
        <v>319</v>
      </c>
      <c r="I14719" s="6" t="s">
        <v>348</v>
      </c>
      <c r="K14719" s="6">
        <v>183</v>
      </c>
    </row>
    <row r="14720" spans="1:11">
      <c r="A14720" s="6">
        <v>2000271680</v>
      </c>
      <c r="B14720" t="s">
        <v>16157</v>
      </c>
      <c r="C14720" s="6" t="s">
        <v>966</v>
      </c>
      <c r="D14720" s="6">
        <v>21</v>
      </c>
      <c r="E14720" s="6">
        <v>110</v>
      </c>
      <c r="F14720" s="6">
        <v>110</v>
      </c>
      <c r="G14720" s="1">
        <v>127</v>
      </c>
      <c r="H14720" s="6" t="s">
        <v>966</v>
      </c>
      <c r="I14720" s="6" t="s">
        <v>378</v>
      </c>
      <c r="K14720" s="6">
        <v>174</v>
      </c>
    </row>
    <row r="14721" spans="1:11">
      <c r="A14721" s="6">
        <v>27025266</v>
      </c>
      <c r="B14721" t="s">
        <v>16158</v>
      </c>
      <c r="C14721" s="6" t="s">
        <v>1747</v>
      </c>
      <c r="D14721" s="6">
        <v>32</v>
      </c>
      <c r="E14721" s="6">
        <v>110</v>
      </c>
      <c r="F14721" s="6">
        <v>110</v>
      </c>
      <c r="G14721" s="1">
        <v>127</v>
      </c>
      <c r="H14721" s="6" t="s">
        <v>1747</v>
      </c>
      <c r="I14721" s="6" t="s">
        <v>339</v>
      </c>
      <c r="K14721" s="6">
        <v>187</v>
      </c>
    </row>
    <row r="14722" spans="1:11">
      <c r="A14722" s="6">
        <v>80013374</v>
      </c>
      <c r="B14722" t="s">
        <v>16159</v>
      </c>
      <c r="C14722" s="6" t="s">
        <v>944</v>
      </c>
      <c r="D14722" s="6">
        <v>33</v>
      </c>
      <c r="E14722" s="6">
        <v>110</v>
      </c>
      <c r="F14722" s="6">
        <v>110</v>
      </c>
      <c r="G14722" s="1">
        <v>127</v>
      </c>
      <c r="H14722" s="6" t="s">
        <v>944</v>
      </c>
      <c r="I14722" s="6" t="s">
        <v>3192</v>
      </c>
      <c r="K14722" s="6">
        <v>175</v>
      </c>
    </row>
    <row r="14723" spans="1:11">
      <c r="A14723" s="6">
        <v>49040766</v>
      </c>
      <c r="B14723" t="s">
        <v>16160</v>
      </c>
      <c r="C14723" s="6" t="s">
        <v>944</v>
      </c>
      <c r="D14723" s="6">
        <v>26</v>
      </c>
      <c r="E14723" s="6">
        <v>110</v>
      </c>
      <c r="F14723" s="6">
        <v>110</v>
      </c>
      <c r="G14723" s="1">
        <v>127</v>
      </c>
      <c r="H14723" s="6" t="s">
        <v>944</v>
      </c>
      <c r="I14723" s="6" t="s">
        <v>344</v>
      </c>
      <c r="K14723" s="6">
        <v>175</v>
      </c>
    </row>
    <row r="14724" spans="1:11">
      <c r="A14724" s="6">
        <v>34009939</v>
      </c>
      <c r="B14724" t="s">
        <v>16161</v>
      </c>
      <c r="C14724" s="6" t="s">
        <v>377</v>
      </c>
      <c r="D14724" s="6">
        <v>34</v>
      </c>
      <c r="E14724" s="6">
        <v>110</v>
      </c>
      <c r="F14724" s="6">
        <v>110</v>
      </c>
      <c r="G14724" s="1">
        <v>127</v>
      </c>
      <c r="H14724" s="6" t="s">
        <v>377</v>
      </c>
      <c r="I14724" s="6" t="s">
        <v>344</v>
      </c>
      <c r="K14724" s="6">
        <v>188</v>
      </c>
    </row>
    <row r="14725" spans="1:11">
      <c r="A14725" s="6">
        <v>49037709</v>
      </c>
      <c r="B14725" t="s">
        <v>16162</v>
      </c>
      <c r="C14725" s="6" t="s">
        <v>2116</v>
      </c>
      <c r="D14725" s="6">
        <v>25</v>
      </c>
      <c r="E14725" s="6">
        <v>110</v>
      </c>
      <c r="F14725" s="6">
        <v>110</v>
      </c>
      <c r="G14725" s="1">
        <v>127</v>
      </c>
      <c r="H14725" s="6" t="s">
        <v>2116</v>
      </c>
      <c r="I14725" s="6" t="s">
        <v>16163</v>
      </c>
      <c r="K14725" s="6">
        <v>185</v>
      </c>
    </row>
    <row r="14726" spans="1:11">
      <c r="A14726" s="6">
        <v>19231090</v>
      </c>
      <c r="B14726" t="s">
        <v>16164</v>
      </c>
      <c r="C14726" s="6" t="s">
        <v>2112</v>
      </c>
      <c r="D14726" s="6">
        <v>28</v>
      </c>
      <c r="E14726" s="6">
        <v>110</v>
      </c>
      <c r="F14726" s="6">
        <v>110</v>
      </c>
      <c r="G14726" s="1">
        <v>127</v>
      </c>
      <c r="H14726" s="6" t="s">
        <v>2112</v>
      </c>
      <c r="I14726" s="6" t="s">
        <v>16165</v>
      </c>
      <c r="K14726" s="6">
        <v>185</v>
      </c>
    </row>
    <row r="14727" spans="1:11">
      <c r="A14727" s="6">
        <v>83261936</v>
      </c>
      <c r="B14727" t="s">
        <v>16166</v>
      </c>
      <c r="C14727" s="6" t="s">
        <v>314</v>
      </c>
      <c r="D14727" s="6">
        <v>22</v>
      </c>
      <c r="E14727" s="6">
        <v>110</v>
      </c>
      <c r="F14727" s="6">
        <v>110</v>
      </c>
      <c r="G14727" s="1">
        <v>127</v>
      </c>
      <c r="H14727" s="6" t="s">
        <v>314</v>
      </c>
      <c r="I14727" s="6" t="s">
        <v>306</v>
      </c>
      <c r="K14727" s="6">
        <v>177</v>
      </c>
    </row>
    <row r="14728" spans="1:11">
      <c r="A14728" s="6">
        <v>19187932</v>
      </c>
      <c r="B14728" t="s">
        <v>16167</v>
      </c>
      <c r="C14728" s="6" t="s">
        <v>640</v>
      </c>
      <c r="D14728" s="6">
        <v>33</v>
      </c>
      <c r="E14728" s="6">
        <v>110</v>
      </c>
      <c r="F14728" s="6">
        <v>110</v>
      </c>
      <c r="G14728" s="1">
        <v>127</v>
      </c>
      <c r="H14728" s="6" t="s">
        <v>640</v>
      </c>
      <c r="I14728" s="6" t="s">
        <v>257</v>
      </c>
      <c r="K14728" s="6">
        <v>171</v>
      </c>
    </row>
    <row r="14729" spans="1:11">
      <c r="A14729" s="6">
        <v>2000122540</v>
      </c>
      <c r="B14729" t="s">
        <v>16168</v>
      </c>
      <c r="C14729" s="6" t="s">
        <v>619</v>
      </c>
      <c r="D14729" s="6">
        <v>22</v>
      </c>
      <c r="E14729" s="6">
        <v>110</v>
      </c>
      <c r="F14729" s="6">
        <v>110</v>
      </c>
      <c r="G14729" s="1">
        <v>127</v>
      </c>
      <c r="H14729" s="6" t="s">
        <v>619</v>
      </c>
      <c r="I14729" s="6" t="s">
        <v>603</v>
      </c>
      <c r="K14729" s="6">
        <v>167</v>
      </c>
    </row>
    <row r="14730" spans="1:11">
      <c r="A14730" s="6">
        <v>34007438</v>
      </c>
      <c r="B14730" t="s">
        <v>16169</v>
      </c>
      <c r="C14730" s="6" t="s">
        <v>488</v>
      </c>
      <c r="D14730" s="6">
        <v>33</v>
      </c>
      <c r="E14730" s="6">
        <v>110</v>
      </c>
      <c r="F14730" s="6">
        <v>110</v>
      </c>
      <c r="G14730" s="1">
        <v>127</v>
      </c>
      <c r="H14730" s="6" t="s">
        <v>488</v>
      </c>
      <c r="I14730" s="6" t="s">
        <v>5519</v>
      </c>
      <c r="K14730" s="6">
        <v>176</v>
      </c>
    </row>
    <row r="14731" spans="1:11">
      <c r="A14731" s="6">
        <v>22086191</v>
      </c>
      <c r="B14731" t="s">
        <v>16170</v>
      </c>
      <c r="C14731" s="6" t="s">
        <v>377</v>
      </c>
      <c r="D14731" s="6">
        <v>25</v>
      </c>
      <c r="E14731" s="6">
        <v>110</v>
      </c>
      <c r="F14731" s="6">
        <v>110</v>
      </c>
      <c r="G14731" s="1">
        <v>127</v>
      </c>
      <c r="H14731" s="6" t="s">
        <v>377</v>
      </c>
      <c r="I14731" s="6" t="s">
        <v>16171</v>
      </c>
      <c r="K14731" s="6">
        <v>195</v>
      </c>
    </row>
    <row r="14732" spans="1:11">
      <c r="A14732" s="6">
        <v>19081040</v>
      </c>
      <c r="B14732" t="s">
        <v>16172</v>
      </c>
      <c r="C14732" s="6" t="s">
        <v>1673</v>
      </c>
      <c r="D14732" s="6">
        <v>36</v>
      </c>
      <c r="E14732" s="6">
        <v>110</v>
      </c>
      <c r="F14732" s="6">
        <v>110</v>
      </c>
      <c r="G14732" s="1">
        <v>127</v>
      </c>
      <c r="H14732" s="6" t="s">
        <v>1673</v>
      </c>
      <c r="I14732" s="6" t="s">
        <v>257</v>
      </c>
      <c r="K14732" s="6">
        <v>180</v>
      </c>
    </row>
    <row r="14733" spans="1:11">
      <c r="A14733" s="6">
        <v>43373620</v>
      </c>
      <c r="B14733" t="s">
        <v>16173</v>
      </c>
      <c r="C14733" s="6" t="s">
        <v>966</v>
      </c>
      <c r="D14733" s="6">
        <v>24</v>
      </c>
      <c r="E14733" s="6">
        <v>110</v>
      </c>
      <c r="F14733" s="6">
        <v>110</v>
      </c>
      <c r="G14733" s="1">
        <v>127</v>
      </c>
      <c r="H14733" s="6" t="s">
        <v>966</v>
      </c>
      <c r="I14733" s="6" t="s">
        <v>236</v>
      </c>
      <c r="K14733" s="6">
        <v>186</v>
      </c>
    </row>
    <row r="14734" spans="1:11">
      <c r="A14734" s="6">
        <v>2000159847</v>
      </c>
      <c r="B14734" t="s">
        <v>16174</v>
      </c>
      <c r="C14734" s="6" t="s">
        <v>377</v>
      </c>
      <c r="D14734" s="6">
        <v>21</v>
      </c>
      <c r="E14734" s="6">
        <v>110</v>
      </c>
      <c r="F14734" s="6">
        <v>110</v>
      </c>
      <c r="G14734" s="1">
        <v>127</v>
      </c>
      <c r="H14734" s="6" t="s">
        <v>377</v>
      </c>
      <c r="I14734" s="6" t="s">
        <v>2404</v>
      </c>
      <c r="K14734" s="6">
        <v>191</v>
      </c>
    </row>
    <row r="14735" spans="1:11">
      <c r="A14735" s="6">
        <v>19348581</v>
      </c>
      <c r="B14735" t="s">
        <v>16175</v>
      </c>
      <c r="C14735" s="6" t="s">
        <v>4359</v>
      </c>
      <c r="D14735" s="6">
        <v>26</v>
      </c>
      <c r="E14735" s="6">
        <v>110</v>
      </c>
      <c r="F14735" s="6">
        <v>110</v>
      </c>
      <c r="G14735" s="1">
        <v>127</v>
      </c>
      <c r="H14735" s="6" t="s">
        <v>4359</v>
      </c>
      <c r="I14735" s="6" t="s">
        <v>257</v>
      </c>
      <c r="K14735" s="6">
        <v>184</v>
      </c>
    </row>
    <row r="14736" spans="1:11">
      <c r="A14736" s="6">
        <v>2000030956</v>
      </c>
      <c r="B14736" t="s">
        <v>16176</v>
      </c>
      <c r="C14736" s="6" t="s">
        <v>488</v>
      </c>
      <c r="D14736" s="6">
        <v>24</v>
      </c>
      <c r="E14736" s="6">
        <v>110</v>
      </c>
      <c r="F14736" s="6">
        <v>110</v>
      </c>
      <c r="G14736" s="1">
        <v>127</v>
      </c>
      <c r="H14736" s="6" t="s">
        <v>488</v>
      </c>
      <c r="I14736" s="6" t="s">
        <v>4479</v>
      </c>
      <c r="K14736" s="6">
        <v>185</v>
      </c>
    </row>
    <row r="14737" spans="1:11">
      <c r="A14737" s="6">
        <v>79033729</v>
      </c>
      <c r="B14737" t="s">
        <v>16177</v>
      </c>
      <c r="C14737" s="6" t="s">
        <v>2115</v>
      </c>
      <c r="D14737" s="6">
        <v>25</v>
      </c>
      <c r="E14737" s="6">
        <v>110</v>
      </c>
      <c r="F14737" s="6">
        <v>110</v>
      </c>
      <c r="G14737" s="1">
        <v>126</v>
      </c>
      <c r="H14737" s="6" t="s">
        <v>2115</v>
      </c>
      <c r="I14737" s="6" t="s">
        <v>241</v>
      </c>
      <c r="K14737" s="6">
        <v>186</v>
      </c>
    </row>
    <row r="14738" spans="1:11">
      <c r="A14738" s="6">
        <v>2000238577</v>
      </c>
      <c r="B14738" t="s">
        <v>16178</v>
      </c>
      <c r="C14738" s="6" t="s">
        <v>240</v>
      </c>
      <c r="D14738" s="6">
        <v>19</v>
      </c>
      <c r="E14738" s="6">
        <v>110</v>
      </c>
      <c r="F14738" s="6">
        <v>110</v>
      </c>
      <c r="G14738" s="1">
        <v>126</v>
      </c>
      <c r="H14738" s="6" t="s">
        <v>240</v>
      </c>
      <c r="I14738" s="6" t="s">
        <v>1661</v>
      </c>
      <c r="K14738" s="6">
        <v>175</v>
      </c>
    </row>
    <row r="14739" spans="1:11">
      <c r="A14739" s="6">
        <v>2000143008</v>
      </c>
      <c r="B14739" t="s">
        <v>16179</v>
      </c>
      <c r="C14739" s="6" t="s">
        <v>377</v>
      </c>
      <c r="D14739" s="6">
        <v>20</v>
      </c>
      <c r="E14739" s="6">
        <v>110</v>
      </c>
      <c r="F14739" s="6">
        <v>110</v>
      </c>
      <c r="G14739" s="1">
        <v>126</v>
      </c>
      <c r="H14739" s="6" t="s">
        <v>377</v>
      </c>
      <c r="I14739" s="6" t="s">
        <v>348</v>
      </c>
      <c r="K14739" s="6">
        <v>187</v>
      </c>
    </row>
    <row r="14740" spans="1:11">
      <c r="A14740" s="6">
        <v>93101815</v>
      </c>
      <c r="B14740" t="s">
        <v>16180</v>
      </c>
      <c r="C14740" s="6" t="s">
        <v>2121</v>
      </c>
      <c r="D14740" s="6">
        <v>25</v>
      </c>
      <c r="E14740" s="6">
        <v>110</v>
      </c>
      <c r="F14740" s="6">
        <v>110</v>
      </c>
      <c r="G14740" s="1">
        <v>126</v>
      </c>
      <c r="H14740" s="6" t="s">
        <v>2121</v>
      </c>
      <c r="I14740" s="6" t="s">
        <v>16181</v>
      </c>
      <c r="K14740" s="6">
        <v>186</v>
      </c>
    </row>
    <row r="14741" spans="1:11">
      <c r="A14741" s="6">
        <v>2000031935</v>
      </c>
      <c r="B14741" t="s">
        <v>16182</v>
      </c>
      <c r="C14741" s="6" t="s">
        <v>944</v>
      </c>
      <c r="D14741" s="6">
        <v>24</v>
      </c>
      <c r="E14741" s="6">
        <v>110</v>
      </c>
      <c r="F14741" s="6">
        <v>110</v>
      </c>
      <c r="G14741" s="1">
        <v>126</v>
      </c>
      <c r="H14741" s="6" t="s">
        <v>944</v>
      </c>
      <c r="I14741" s="6" t="s">
        <v>811</v>
      </c>
      <c r="K14741" s="6">
        <v>171</v>
      </c>
    </row>
    <row r="14742" spans="1:11">
      <c r="A14742" s="6">
        <v>49040418</v>
      </c>
      <c r="B14742" t="s">
        <v>16183</v>
      </c>
      <c r="C14742" s="6" t="s">
        <v>351</v>
      </c>
      <c r="D14742" s="6">
        <v>26</v>
      </c>
      <c r="E14742" s="6">
        <v>110</v>
      </c>
      <c r="F14742" s="6">
        <v>110</v>
      </c>
      <c r="G14742" s="1">
        <v>126</v>
      </c>
      <c r="H14742" s="6" t="s">
        <v>351</v>
      </c>
      <c r="I14742" s="6" t="s">
        <v>16184</v>
      </c>
      <c r="K14742" s="6">
        <v>175</v>
      </c>
    </row>
    <row r="14743" spans="1:11">
      <c r="A14743" s="6">
        <v>22064853</v>
      </c>
      <c r="B14743" t="s">
        <v>16185</v>
      </c>
      <c r="C14743" s="6" t="s">
        <v>1624</v>
      </c>
      <c r="D14743" s="6">
        <v>27</v>
      </c>
      <c r="E14743" s="6">
        <v>110</v>
      </c>
      <c r="F14743" s="6">
        <v>110</v>
      </c>
      <c r="G14743" s="1">
        <v>126</v>
      </c>
      <c r="H14743" s="6" t="s">
        <v>1624</v>
      </c>
      <c r="I14743" s="6" t="s">
        <v>3732</v>
      </c>
      <c r="K14743" s="6">
        <v>188</v>
      </c>
    </row>
    <row r="14744" spans="1:11">
      <c r="A14744" s="6">
        <v>67191438</v>
      </c>
      <c r="B14744" t="s">
        <v>16186</v>
      </c>
      <c r="C14744" s="6" t="s">
        <v>377</v>
      </c>
      <c r="D14744" s="6">
        <v>30</v>
      </c>
      <c r="E14744" s="6">
        <v>110</v>
      </c>
      <c r="F14744" s="6">
        <v>110</v>
      </c>
      <c r="G14744" s="1">
        <v>126</v>
      </c>
      <c r="H14744" s="6" t="s">
        <v>377</v>
      </c>
      <c r="I14744" s="6" t="s">
        <v>348</v>
      </c>
      <c r="K14744" s="6">
        <v>184</v>
      </c>
    </row>
    <row r="14745" spans="1:11">
      <c r="A14745" s="6">
        <v>2000022940</v>
      </c>
      <c r="B14745" t="s">
        <v>16187</v>
      </c>
      <c r="C14745" s="6" t="s">
        <v>2115</v>
      </c>
      <c r="D14745" s="6">
        <v>23</v>
      </c>
      <c r="E14745" s="6">
        <v>110</v>
      </c>
      <c r="F14745" s="6">
        <v>110</v>
      </c>
      <c r="G14745" s="1">
        <v>126</v>
      </c>
      <c r="H14745" s="6" t="s">
        <v>2115</v>
      </c>
      <c r="I14745" s="6" t="s">
        <v>1661</v>
      </c>
      <c r="K14745" s="6">
        <v>181</v>
      </c>
    </row>
    <row r="14746" spans="1:11">
      <c r="A14746" s="6">
        <v>51063228</v>
      </c>
      <c r="B14746" t="s">
        <v>16188</v>
      </c>
      <c r="C14746" s="6" t="s">
        <v>314</v>
      </c>
      <c r="D14746" s="6">
        <v>27</v>
      </c>
      <c r="E14746" s="6">
        <v>110</v>
      </c>
      <c r="F14746" s="6">
        <v>110</v>
      </c>
      <c r="G14746" s="1">
        <v>126</v>
      </c>
      <c r="H14746" s="6" t="s">
        <v>314</v>
      </c>
      <c r="I14746" s="6" t="s">
        <v>1303</v>
      </c>
      <c r="K14746" s="6">
        <v>165</v>
      </c>
    </row>
    <row r="14747" spans="1:11">
      <c r="A14747" s="6">
        <v>14232993</v>
      </c>
      <c r="B14747" t="s">
        <v>16189</v>
      </c>
      <c r="C14747" s="6" t="s">
        <v>944</v>
      </c>
      <c r="D14747" s="6">
        <v>25</v>
      </c>
      <c r="E14747" s="6">
        <v>110</v>
      </c>
      <c r="F14747" s="6">
        <v>110</v>
      </c>
      <c r="G14747" s="1">
        <v>126</v>
      </c>
      <c r="H14747" s="6" t="s">
        <v>944</v>
      </c>
      <c r="I14747" s="6" t="s">
        <v>603</v>
      </c>
      <c r="K14747" s="6">
        <v>171</v>
      </c>
    </row>
    <row r="14748" spans="1:11">
      <c r="A14748" s="6">
        <v>2000177488</v>
      </c>
      <c r="B14748" t="s">
        <v>16190</v>
      </c>
      <c r="C14748" s="6" t="s">
        <v>2123</v>
      </c>
      <c r="D14748" s="6">
        <v>23</v>
      </c>
      <c r="E14748" s="6">
        <v>110</v>
      </c>
      <c r="F14748" s="6">
        <v>110</v>
      </c>
      <c r="G14748" s="1">
        <v>126</v>
      </c>
      <c r="H14748" s="6" t="s">
        <v>2123</v>
      </c>
      <c r="I14748" s="6" t="s">
        <v>603</v>
      </c>
      <c r="K14748" s="6">
        <v>177</v>
      </c>
    </row>
    <row r="14749" spans="1:11">
      <c r="A14749" s="6">
        <v>43093100</v>
      </c>
      <c r="B14749" t="s">
        <v>16191</v>
      </c>
      <c r="C14749" s="6" t="s">
        <v>2115</v>
      </c>
      <c r="D14749" s="6">
        <v>29</v>
      </c>
      <c r="E14749" s="6">
        <v>110</v>
      </c>
      <c r="F14749" s="6">
        <v>110</v>
      </c>
      <c r="G14749" s="1">
        <v>126</v>
      </c>
      <c r="H14749" s="6" t="s">
        <v>2115</v>
      </c>
      <c r="I14749" s="6" t="s">
        <v>236</v>
      </c>
      <c r="K14749" s="6">
        <v>183</v>
      </c>
    </row>
    <row r="14750" spans="1:11">
      <c r="A14750" s="6">
        <v>42097899</v>
      </c>
      <c r="B14750" t="s">
        <v>16192</v>
      </c>
      <c r="C14750" s="6" t="s">
        <v>944</v>
      </c>
      <c r="D14750" s="6">
        <v>24</v>
      </c>
      <c r="E14750" s="6">
        <v>110</v>
      </c>
      <c r="F14750" s="6">
        <v>110</v>
      </c>
      <c r="G14750" s="1">
        <v>126</v>
      </c>
      <c r="H14750" s="6" t="s">
        <v>944</v>
      </c>
      <c r="I14750" s="6" t="s">
        <v>10845</v>
      </c>
      <c r="K14750" s="6">
        <v>174</v>
      </c>
    </row>
    <row r="14751" spans="1:11">
      <c r="A14751" s="6">
        <v>51015558</v>
      </c>
      <c r="B14751" t="s">
        <v>16193</v>
      </c>
      <c r="C14751" s="6" t="s">
        <v>1102</v>
      </c>
      <c r="D14751" s="6">
        <v>32</v>
      </c>
      <c r="E14751" s="6">
        <v>110</v>
      </c>
      <c r="F14751" s="6">
        <v>110</v>
      </c>
      <c r="G14751" s="1">
        <v>126</v>
      </c>
      <c r="H14751" s="6" t="s">
        <v>1102</v>
      </c>
      <c r="I14751" s="6" t="s">
        <v>1303</v>
      </c>
      <c r="K14751" s="6">
        <v>175</v>
      </c>
    </row>
    <row r="14752" spans="1:11">
      <c r="A14752" s="6">
        <v>84105508</v>
      </c>
      <c r="B14752" t="s">
        <v>16194</v>
      </c>
      <c r="C14752" s="6" t="s">
        <v>303</v>
      </c>
      <c r="D14752" s="6">
        <v>28</v>
      </c>
      <c r="E14752" s="6">
        <v>110</v>
      </c>
      <c r="F14752" s="6">
        <v>110</v>
      </c>
      <c r="G14752" s="1">
        <v>126</v>
      </c>
      <c r="H14752" s="6" t="s">
        <v>303</v>
      </c>
      <c r="I14752" s="6" t="s">
        <v>16195</v>
      </c>
      <c r="K14752" s="6">
        <v>175</v>
      </c>
    </row>
    <row r="14753" spans="1:11">
      <c r="A14753" s="6">
        <v>77059268</v>
      </c>
      <c r="B14753" t="s">
        <v>16196</v>
      </c>
      <c r="C14753" s="6" t="s">
        <v>488</v>
      </c>
      <c r="D14753" s="6">
        <v>22</v>
      </c>
      <c r="E14753" s="6">
        <v>110</v>
      </c>
      <c r="F14753" s="6">
        <v>110</v>
      </c>
      <c r="G14753" s="1">
        <v>126</v>
      </c>
      <c r="H14753" s="6" t="s">
        <v>488</v>
      </c>
      <c r="I14753" s="6" t="s">
        <v>2937</v>
      </c>
      <c r="K14753" s="6">
        <v>177</v>
      </c>
    </row>
    <row r="14754" spans="1:11">
      <c r="A14754" s="6">
        <v>19278013</v>
      </c>
      <c r="B14754" t="s">
        <v>16197</v>
      </c>
      <c r="C14754" s="6" t="s">
        <v>1672</v>
      </c>
      <c r="D14754" s="6">
        <v>35</v>
      </c>
      <c r="E14754" s="6">
        <v>110</v>
      </c>
      <c r="F14754" s="6">
        <v>110</v>
      </c>
      <c r="G14754" s="1">
        <v>126</v>
      </c>
      <c r="H14754" s="6" t="s">
        <v>1672</v>
      </c>
      <c r="I14754" s="6" t="s">
        <v>257</v>
      </c>
      <c r="K14754" s="6">
        <v>169</v>
      </c>
    </row>
    <row r="14755" spans="1:11">
      <c r="A14755" s="6">
        <v>2000078565</v>
      </c>
      <c r="B14755" t="s">
        <v>16198</v>
      </c>
      <c r="C14755" s="6" t="s">
        <v>2157</v>
      </c>
      <c r="D14755" s="6">
        <v>23</v>
      </c>
      <c r="E14755" s="6">
        <v>110</v>
      </c>
      <c r="F14755" s="6">
        <v>110</v>
      </c>
      <c r="G14755" s="1">
        <v>126</v>
      </c>
      <c r="H14755" s="6" t="s">
        <v>2157</v>
      </c>
      <c r="I14755" s="6" t="s">
        <v>2852</v>
      </c>
      <c r="K14755" s="6">
        <v>188</v>
      </c>
    </row>
    <row r="14756" spans="1:11">
      <c r="A14756" s="6">
        <v>62146869</v>
      </c>
      <c r="B14756" t="s">
        <v>16199</v>
      </c>
      <c r="C14756" s="6" t="s">
        <v>319</v>
      </c>
      <c r="D14756" s="6">
        <v>27</v>
      </c>
      <c r="E14756" s="6">
        <v>110</v>
      </c>
      <c r="F14756" s="6">
        <v>110</v>
      </c>
      <c r="G14756" s="1">
        <v>126</v>
      </c>
      <c r="H14756" s="6" t="s">
        <v>319</v>
      </c>
      <c r="I14756" s="6" t="s">
        <v>1066</v>
      </c>
      <c r="K14756" s="6">
        <v>177</v>
      </c>
    </row>
    <row r="14757" spans="1:11">
      <c r="A14757" s="6">
        <v>2000101551</v>
      </c>
      <c r="B14757" t="s">
        <v>16200</v>
      </c>
      <c r="C14757" s="6" t="s">
        <v>377</v>
      </c>
      <c r="D14757" s="6">
        <v>23</v>
      </c>
      <c r="E14757" s="6">
        <v>110</v>
      </c>
      <c r="F14757" s="6">
        <v>110</v>
      </c>
      <c r="G14757" s="1">
        <v>126</v>
      </c>
      <c r="H14757" s="6" t="s">
        <v>377</v>
      </c>
      <c r="I14757" s="6" t="s">
        <v>378</v>
      </c>
      <c r="K14757" s="6">
        <v>185</v>
      </c>
    </row>
    <row r="14758" spans="1:11">
      <c r="A14758" s="6">
        <v>2000296311</v>
      </c>
      <c r="B14758" t="s">
        <v>16201</v>
      </c>
      <c r="C14758" s="6" t="s">
        <v>2046</v>
      </c>
      <c r="D14758" s="6">
        <v>23</v>
      </c>
      <c r="E14758" s="6">
        <v>110</v>
      </c>
      <c r="F14758" s="6">
        <v>110</v>
      </c>
      <c r="G14758" s="1">
        <v>126</v>
      </c>
      <c r="H14758" s="6" t="s">
        <v>2046</v>
      </c>
      <c r="I14758" s="6" t="s">
        <v>378</v>
      </c>
      <c r="K14758" s="6">
        <v>168</v>
      </c>
    </row>
    <row r="14759" spans="1:11">
      <c r="A14759" s="6">
        <v>76063233</v>
      </c>
      <c r="B14759" t="s">
        <v>16202</v>
      </c>
      <c r="C14759" s="6" t="s">
        <v>2160</v>
      </c>
      <c r="D14759" s="6">
        <v>23</v>
      </c>
      <c r="E14759" s="6">
        <v>110</v>
      </c>
      <c r="F14759" s="6">
        <v>110</v>
      </c>
      <c r="G14759" s="1">
        <v>126</v>
      </c>
      <c r="H14759" s="6" t="s">
        <v>2160</v>
      </c>
      <c r="I14759" s="6" t="s">
        <v>378</v>
      </c>
      <c r="K14759" s="6">
        <v>177</v>
      </c>
    </row>
    <row r="14760" spans="1:11">
      <c r="A14760" s="6">
        <v>61006548</v>
      </c>
      <c r="B14760" t="s">
        <v>16203</v>
      </c>
      <c r="C14760" s="6" t="s">
        <v>238</v>
      </c>
      <c r="D14760" s="6">
        <v>33</v>
      </c>
      <c r="E14760" s="6">
        <v>110</v>
      </c>
      <c r="F14760" s="6">
        <v>110</v>
      </c>
      <c r="G14760" s="1">
        <v>126</v>
      </c>
      <c r="H14760" s="6" t="s">
        <v>238</v>
      </c>
      <c r="I14760" s="6" t="s">
        <v>253</v>
      </c>
      <c r="K14760" s="6">
        <v>186</v>
      </c>
    </row>
    <row r="14761" spans="1:11">
      <c r="A14761" s="6">
        <v>45087689</v>
      </c>
      <c r="B14761" t="s">
        <v>16204</v>
      </c>
      <c r="C14761" s="6" t="s">
        <v>377</v>
      </c>
      <c r="D14761" s="6">
        <v>33</v>
      </c>
      <c r="E14761" s="6">
        <v>110</v>
      </c>
      <c r="F14761" s="6">
        <v>110</v>
      </c>
      <c r="G14761" s="1">
        <v>126</v>
      </c>
      <c r="H14761" s="6" t="s">
        <v>377</v>
      </c>
      <c r="I14761" s="6" t="s">
        <v>1701</v>
      </c>
      <c r="K14761" s="6">
        <v>187</v>
      </c>
    </row>
    <row r="14762" spans="1:11">
      <c r="A14762" s="6">
        <v>14255170</v>
      </c>
      <c r="B14762" t="s">
        <v>16205</v>
      </c>
      <c r="C14762" s="6" t="s">
        <v>488</v>
      </c>
      <c r="D14762" s="6">
        <v>23</v>
      </c>
      <c r="E14762" s="6">
        <v>110</v>
      </c>
      <c r="F14762" s="6">
        <v>110</v>
      </c>
      <c r="G14762" s="1">
        <v>126</v>
      </c>
      <c r="H14762" s="6" t="s">
        <v>488</v>
      </c>
      <c r="I14762" s="6" t="s">
        <v>603</v>
      </c>
      <c r="K14762" s="6">
        <v>172</v>
      </c>
    </row>
    <row r="14763" spans="1:11">
      <c r="A14763" s="6">
        <v>49048463</v>
      </c>
      <c r="B14763" t="s">
        <v>16206</v>
      </c>
      <c r="C14763" s="6" t="s">
        <v>488</v>
      </c>
      <c r="D14763" s="6">
        <v>23</v>
      </c>
      <c r="E14763" s="6">
        <v>110</v>
      </c>
      <c r="F14763" s="6">
        <v>110</v>
      </c>
      <c r="G14763" s="1">
        <v>126</v>
      </c>
      <c r="H14763" s="6" t="s">
        <v>488</v>
      </c>
      <c r="I14763" s="6" t="s">
        <v>344</v>
      </c>
      <c r="K14763" s="6">
        <v>173</v>
      </c>
    </row>
    <row r="14764" spans="1:11">
      <c r="A14764" s="6">
        <v>2000073767</v>
      </c>
      <c r="B14764" t="s">
        <v>16207</v>
      </c>
      <c r="C14764" s="6" t="s">
        <v>488</v>
      </c>
      <c r="D14764" s="6">
        <v>22</v>
      </c>
      <c r="E14764" s="6">
        <v>110</v>
      </c>
      <c r="F14764" s="6">
        <v>110</v>
      </c>
      <c r="G14764" s="1">
        <v>126</v>
      </c>
      <c r="H14764" s="6" t="s">
        <v>488</v>
      </c>
      <c r="I14764" s="6" t="s">
        <v>5470</v>
      </c>
      <c r="K14764" s="6">
        <v>168</v>
      </c>
    </row>
    <row r="14765" spans="1:11">
      <c r="A14765" s="6">
        <v>78090329</v>
      </c>
      <c r="B14765" t="s">
        <v>16208</v>
      </c>
      <c r="C14765" s="6" t="s">
        <v>2115</v>
      </c>
      <c r="D14765" s="6">
        <v>28</v>
      </c>
      <c r="E14765" s="6">
        <v>110</v>
      </c>
      <c r="F14765" s="6">
        <v>110</v>
      </c>
      <c r="G14765" s="1">
        <v>126</v>
      </c>
      <c r="H14765" s="6" t="s">
        <v>2115</v>
      </c>
      <c r="I14765" s="6" t="s">
        <v>1661</v>
      </c>
      <c r="K14765" s="6">
        <v>172</v>
      </c>
    </row>
    <row r="14766" spans="1:11">
      <c r="A14766" s="6">
        <v>14022973</v>
      </c>
      <c r="B14766" t="s">
        <v>16209</v>
      </c>
      <c r="C14766" s="6" t="s">
        <v>2046</v>
      </c>
      <c r="D14766" s="6">
        <v>34</v>
      </c>
      <c r="E14766" s="6">
        <v>110</v>
      </c>
      <c r="F14766" s="6">
        <v>110</v>
      </c>
      <c r="G14766" s="1">
        <v>126</v>
      </c>
      <c r="H14766" s="6" t="s">
        <v>2046</v>
      </c>
      <c r="I14766" s="6" t="s">
        <v>1407</v>
      </c>
      <c r="K14766" s="6">
        <v>177</v>
      </c>
    </row>
    <row r="14767" spans="1:11">
      <c r="A14767" s="6">
        <v>49045804</v>
      </c>
      <c r="B14767" t="s">
        <v>16210</v>
      </c>
      <c r="C14767" s="6" t="s">
        <v>2116</v>
      </c>
      <c r="D14767" s="6">
        <v>26</v>
      </c>
      <c r="E14767" s="6">
        <v>110</v>
      </c>
      <c r="F14767" s="6">
        <v>110</v>
      </c>
      <c r="G14767" s="1">
        <v>126</v>
      </c>
      <c r="H14767" s="6" t="s">
        <v>2116</v>
      </c>
      <c r="I14767" s="6" t="s">
        <v>341</v>
      </c>
      <c r="K14767" s="6">
        <v>188</v>
      </c>
    </row>
    <row r="14768" spans="1:11">
      <c r="A14768" s="6">
        <v>67179378</v>
      </c>
      <c r="B14768" t="s">
        <v>16211</v>
      </c>
      <c r="C14768" s="6" t="s">
        <v>2115</v>
      </c>
      <c r="D14768" s="6">
        <v>32</v>
      </c>
      <c r="E14768" s="6">
        <v>110</v>
      </c>
      <c r="F14768" s="6">
        <v>110</v>
      </c>
      <c r="G14768" s="1">
        <v>126</v>
      </c>
      <c r="H14768" s="6" t="s">
        <v>2115</v>
      </c>
      <c r="I14768" s="6" t="s">
        <v>433</v>
      </c>
      <c r="K14768" s="6">
        <v>183</v>
      </c>
    </row>
    <row r="14769" spans="1:11">
      <c r="A14769" s="6">
        <v>91185079</v>
      </c>
      <c r="B14769" t="s">
        <v>16212</v>
      </c>
      <c r="C14769" s="6" t="s">
        <v>488</v>
      </c>
      <c r="D14769" s="6">
        <v>23</v>
      </c>
      <c r="E14769" s="6">
        <v>110</v>
      </c>
      <c r="F14769" s="6">
        <v>110</v>
      </c>
      <c r="G14769" s="1">
        <v>126</v>
      </c>
      <c r="H14769" s="6" t="s">
        <v>488</v>
      </c>
      <c r="I14769" s="6" t="s">
        <v>1405</v>
      </c>
      <c r="K14769" s="6">
        <v>182</v>
      </c>
    </row>
    <row r="14770" spans="1:11">
      <c r="A14770" s="6">
        <v>2000231254</v>
      </c>
      <c r="B14770" t="s">
        <v>16213</v>
      </c>
      <c r="C14770" s="6" t="s">
        <v>488</v>
      </c>
      <c r="D14770" s="6">
        <v>20</v>
      </c>
      <c r="E14770" s="6">
        <v>110</v>
      </c>
      <c r="F14770" s="6">
        <v>110</v>
      </c>
      <c r="G14770" s="1">
        <v>126</v>
      </c>
      <c r="H14770" s="6" t="s">
        <v>488</v>
      </c>
      <c r="I14770" s="6" t="s">
        <v>378</v>
      </c>
      <c r="K14770" s="6">
        <v>180</v>
      </c>
    </row>
    <row r="14771" spans="1:11">
      <c r="A14771" s="6">
        <v>14229905</v>
      </c>
      <c r="B14771" t="s">
        <v>16214</v>
      </c>
      <c r="C14771" s="6" t="s">
        <v>1080</v>
      </c>
      <c r="D14771" s="6">
        <v>23</v>
      </c>
      <c r="E14771" s="6">
        <v>110</v>
      </c>
      <c r="F14771" s="6">
        <v>110</v>
      </c>
      <c r="G14771" s="1">
        <v>126</v>
      </c>
      <c r="H14771" s="6" t="s">
        <v>1080</v>
      </c>
      <c r="I14771" s="6" t="s">
        <v>603</v>
      </c>
      <c r="K14771" s="6">
        <v>180</v>
      </c>
    </row>
    <row r="14772" spans="1:11">
      <c r="A14772" s="6">
        <v>24004604</v>
      </c>
      <c r="B14772" t="s">
        <v>16215</v>
      </c>
      <c r="C14772" s="6" t="s">
        <v>829</v>
      </c>
      <c r="D14772" s="6">
        <v>34</v>
      </c>
      <c r="E14772" s="6">
        <v>110</v>
      </c>
      <c r="F14772" s="6">
        <v>110</v>
      </c>
      <c r="G14772" s="1">
        <v>126</v>
      </c>
      <c r="H14772" s="6" t="s">
        <v>829</v>
      </c>
      <c r="I14772" s="6" t="s">
        <v>657</v>
      </c>
      <c r="K14772" s="6">
        <v>187</v>
      </c>
    </row>
    <row r="14773" spans="1:11">
      <c r="A14773" s="6">
        <v>2000192506</v>
      </c>
      <c r="B14773" t="s">
        <v>16216</v>
      </c>
      <c r="C14773" s="6" t="s">
        <v>944</v>
      </c>
      <c r="D14773" s="6">
        <v>22</v>
      </c>
      <c r="E14773" s="6">
        <v>110</v>
      </c>
      <c r="F14773" s="6">
        <v>110</v>
      </c>
      <c r="G14773" s="1">
        <v>126</v>
      </c>
      <c r="H14773" s="6" t="s">
        <v>944</v>
      </c>
      <c r="I14773" s="6" t="s">
        <v>2473</v>
      </c>
      <c r="K14773" s="6">
        <v>180</v>
      </c>
    </row>
    <row r="14774" spans="1:11">
      <c r="A14774" s="6">
        <v>2000168273</v>
      </c>
      <c r="B14774" t="s">
        <v>16217</v>
      </c>
      <c r="C14774" s="6" t="s">
        <v>2115</v>
      </c>
      <c r="D14774" s="6">
        <v>21</v>
      </c>
      <c r="E14774" s="6">
        <v>110</v>
      </c>
      <c r="F14774" s="6">
        <v>110</v>
      </c>
      <c r="G14774" s="1">
        <v>126</v>
      </c>
      <c r="H14774" s="6" t="s">
        <v>2115</v>
      </c>
      <c r="I14774" s="6" t="s">
        <v>3041</v>
      </c>
      <c r="K14774" s="6">
        <v>182</v>
      </c>
    </row>
    <row r="14775" spans="1:11">
      <c r="A14775" s="6">
        <v>2000013437</v>
      </c>
      <c r="B14775" t="s">
        <v>16218</v>
      </c>
      <c r="C14775" s="6" t="s">
        <v>377</v>
      </c>
      <c r="D14775" s="6">
        <v>24</v>
      </c>
      <c r="E14775" s="6">
        <v>110</v>
      </c>
      <c r="F14775" s="6">
        <v>110</v>
      </c>
      <c r="G14775" s="1">
        <v>126</v>
      </c>
      <c r="H14775" s="6" t="s">
        <v>377</v>
      </c>
      <c r="I14775" s="6" t="s">
        <v>306</v>
      </c>
      <c r="K14775" s="6">
        <v>185</v>
      </c>
    </row>
    <row r="14776" spans="1:11">
      <c r="A14776" s="6">
        <v>49053675</v>
      </c>
      <c r="B14776" t="s">
        <v>16219</v>
      </c>
      <c r="C14776" s="6" t="s">
        <v>2115</v>
      </c>
      <c r="D14776" s="6">
        <v>23</v>
      </c>
      <c r="E14776" s="6">
        <v>110</v>
      </c>
      <c r="F14776" s="6">
        <v>110</v>
      </c>
      <c r="G14776" s="1">
        <v>126</v>
      </c>
      <c r="H14776" s="6" t="s">
        <v>2115</v>
      </c>
      <c r="I14776" s="6" t="s">
        <v>3041</v>
      </c>
      <c r="K14776" s="6">
        <v>184</v>
      </c>
    </row>
    <row r="14777" spans="1:11">
      <c r="A14777" s="6">
        <v>14022486</v>
      </c>
      <c r="B14777" t="s">
        <v>16220</v>
      </c>
      <c r="C14777" s="6" t="s">
        <v>728</v>
      </c>
      <c r="D14777" s="6">
        <v>32</v>
      </c>
      <c r="E14777" s="6">
        <v>110</v>
      </c>
      <c r="F14777" s="6">
        <v>110</v>
      </c>
      <c r="G14777" s="1">
        <v>126</v>
      </c>
      <c r="H14777" s="6" t="s">
        <v>728</v>
      </c>
      <c r="I14777" s="6" t="s">
        <v>603</v>
      </c>
      <c r="K14777" s="6">
        <v>181</v>
      </c>
    </row>
    <row r="14778" spans="1:11">
      <c r="A14778" s="6">
        <v>14118220</v>
      </c>
      <c r="B14778" t="s">
        <v>16221</v>
      </c>
      <c r="C14778" s="6" t="s">
        <v>377</v>
      </c>
      <c r="D14778" s="6">
        <v>28</v>
      </c>
      <c r="E14778" s="6">
        <v>110</v>
      </c>
      <c r="F14778" s="6">
        <v>110</v>
      </c>
      <c r="G14778" s="1">
        <v>126</v>
      </c>
      <c r="H14778" s="6" t="s">
        <v>377</v>
      </c>
      <c r="I14778" s="6" t="s">
        <v>16222</v>
      </c>
      <c r="K14778" s="6">
        <v>183</v>
      </c>
    </row>
    <row r="14779" spans="1:11">
      <c r="A14779" s="6">
        <v>2000184178</v>
      </c>
      <c r="B14779" t="s">
        <v>16223</v>
      </c>
      <c r="C14779" s="6" t="s">
        <v>1656</v>
      </c>
      <c r="D14779" s="6">
        <v>22</v>
      </c>
      <c r="E14779" s="6">
        <v>110</v>
      </c>
      <c r="F14779" s="6">
        <v>110</v>
      </c>
      <c r="G14779" s="1">
        <v>126</v>
      </c>
      <c r="H14779" s="6" t="s">
        <v>1656</v>
      </c>
      <c r="I14779" s="6" t="s">
        <v>241</v>
      </c>
      <c r="K14779" s="6">
        <v>170</v>
      </c>
    </row>
    <row r="14780" spans="1:11">
      <c r="A14780" s="6">
        <v>13224825</v>
      </c>
      <c r="B14780" t="s">
        <v>16224</v>
      </c>
      <c r="C14780" s="6" t="s">
        <v>760</v>
      </c>
      <c r="D14780" s="6">
        <v>22</v>
      </c>
      <c r="E14780" s="6">
        <v>110</v>
      </c>
      <c r="F14780" s="6">
        <v>110</v>
      </c>
      <c r="G14780" s="1">
        <v>126</v>
      </c>
      <c r="H14780" s="6" t="s">
        <v>760</v>
      </c>
      <c r="I14780" s="6" t="s">
        <v>725</v>
      </c>
      <c r="K14780" s="6">
        <v>174</v>
      </c>
    </row>
    <row r="14781" spans="1:11">
      <c r="A14781" s="6">
        <v>91203207</v>
      </c>
      <c r="B14781" t="s">
        <v>16225</v>
      </c>
      <c r="C14781" s="6" t="s">
        <v>218</v>
      </c>
      <c r="D14781" s="6">
        <v>23</v>
      </c>
      <c r="E14781" s="6">
        <v>110</v>
      </c>
      <c r="F14781" s="6">
        <v>110</v>
      </c>
      <c r="G14781" s="1">
        <v>126</v>
      </c>
      <c r="H14781" s="6" t="s">
        <v>218</v>
      </c>
      <c r="I14781" s="6" t="s">
        <v>16226</v>
      </c>
      <c r="K14781" s="6">
        <v>191</v>
      </c>
    </row>
    <row r="14782" spans="1:11">
      <c r="A14782" s="6">
        <v>16191386</v>
      </c>
      <c r="B14782" t="s">
        <v>16227</v>
      </c>
      <c r="C14782" s="6" t="s">
        <v>1624</v>
      </c>
      <c r="D14782" s="6">
        <v>23</v>
      </c>
      <c r="E14782" s="6">
        <v>110</v>
      </c>
      <c r="F14782" s="6">
        <v>110</v>
      </c>
      <c r="G14782" s="1">
        <v>126</v>
      </c>
      <c r="H14782" s="6" t="s">
        <v>1624</v>
      </c>
      <c r="I14782" s="6" t="s">
        <v>298</v>
      </c>
      <c r="K14782" s="6">
        <v>196</v>
      </c>
    </row>
    <row r="14783" spans="1:11">
      <c r="A14783" s="6">
        <v>43316795</v>
      </c>
      <c r="B14783" t="s">
        <v>16228</v>
      </c>
      <c r="C14783" s="6" t="s">
        <v>1624</v>
      </c>
      <c r="D14783" s="6">
        <v>25</v>
      </c>
      <c r="E14783" s="6">
        <v>110</v>
      </c>
      <c r="F14783" s="6">
        <v>110</v>
      </c>
      <c r="G14783" s="1">
        <v>126</v>
      </c>
      <c r="H14783" s="6" t="s">
        <v>1624</v>
      </c>
      <c r="I14783" s="6" t="s">
        <v>236</v>
      </c>
      <c r="K14783" s="6">
        <v>193</v>
      </c>
    </row>
    <row r="14784" spans="1:11">
      <c r="A14784" s="6">
        <v>86075722</v>
      </c>
      <c r="B14784" t="s">
        <v>16229</v>
      </c>
      <c r="C14784" s="6" t="s">
        <v>488</v>
      </c>
      <c r="D14784" s="6">
        <v>23</v>
      </c>
      <c r="E14784" s="6">
        <v>110</v>
      </c>
      <c r="F14784" s="6">
        <v>110</v>
      </c>
      <c r="G14784" s="1">
        <v>126</v>
      </c>
      <c r="H14784" s="6" t="s">
        <v>488</v>
      </c>
      <c r="I14784" s="6" t="s">
        <v>1688</v>
      </c>
      <c r="K14784" s="6">
        <v>175</v>
      </c>
    </row>
    <row r="14785" spans="1:11">
      <c r="A14785" s="6">
        <v>19410577</v>
      </c>
      <c r="B14785" t="s">
        <v>16230</v>
      </c>
      <c r="C14785" s="6" t="s">
        <v>488</v>
      </c>
      <c r="D14785" s="6">
        <v>24</v>
      </c>
      <c r="E14785" s="6">
        <v>110</v>
      </c>
      <c r="F14785" s="6">
        <v>110</v>
      </c>
      <c r="G14785" s="1">
        <v>126</v>
      </c>
      <c r="H14785" s="6" t="s">
        <v>488</v>
      </c>
      <c r="I14785" s="6" t="s">
        <v>257</v>
      </c>
      <c r="K14785" s="6">
        <v>170</v>
      </c>
    </row>
    <row r="14786" spans="1:11">
      <c r="A14786" s="6">
        <v>19303733</v>
      </c>
      <c r="B14786" t="s">
        <v>16231</v>
      </c>
      <c r="C14786" s="6" t="s">
        <v>351</v>
      </c>
      <c r="D14786" s="6">
        <v>28</v>
      </c>
      <c r="E14786" s="6">
        <v>110</v>
      </c>
      <c r="F14786" s="6">
        <v>110</v>
      </c>
      <c r="G14786" s="1">
        <v>126</v>
      </c>
      <c r="H14786" s="6" t="s">
        <v>351</v>
      </c>
      <c r="I14786" s="6" t="s">
        <v>257</v>
      </c>
      <c r="K14786" s="6">
        <v>170</v>
      </c>
    </row>
    <row r="14787" spans="1:11">
      <c r="A14787" s="6">
        <v>86076845</v>
      </c>
      <c r="B14787" t="s">
        <v>16232</v>
      </c>
      <c r="C14787" s="6" t="s">
        <v>488</v>
      </c>
      <c r="D14787" s="6">
        <v>22</v>
      </c>
      <c r="E14787" s="6">
        <v>110</v>
      </c>
      <c r="F14787" s="6">
        <v>110</v>
      </c>
      <c r="G14787" s="1">
        <v>126</v>
      </c>
      <c r="H14787" s="6" t="s">
        <v>488</v>
      </c>
      <c r="I14787" s="6" t="s">
        <v>1283</v>
      </c>
      <c r="K14787" s="6">
        <v>166</v>
      </c>
    </row>
    <row r="14788" spans="1:11">
      <c r="A14788" s="6">
        <v>13134264</v>
      </c>
      <c r="B14788" t="s">
        <v>16233</v>
      </c>
      <c r="C14788" s="6" t="s">
        <v>377</v>
      </c>
      <c r="D14788" s="6">
        <v>33</v>
      </c>
      <c r="E14788" s="6">
        <v>110</v>
      </c>
      <c r="F14788" s="6">
        <v>110</v>
      </c>
      <c r="G14788" s="1">
        <v>125</v>
      </c>
      <c r="H14788" s="6" t="s">
        <v>377</v>
      </c>
      <c r="I14788" s="6" t="s">
        <v>6853</v>
      </c>
      <c r="K14788" s="6">
        <v>184</v>
      </c>
    </row>
    <row r="14789" spans="1:11">
      <c r="A14789" s="6">
        <v>29173774</v>
      </c>
      <c r="B14789" t="s">
        <v>16234</v>
      </c>
      <c r="C14789" s="6" t="s">
        <v>319</v>
      </c>
      <c r="D14789" s="6">
        <v>25</v>
      </c>
      <c r="E14789" s="6">
        <v>110</v>
      </c>
      <c r="F14789" s="6">
        <v>110</v>
      </c>
      <c r="G14789" s="1">
        <v>125</v>
      </c>
      <c r="H14789" s="6" t="s">
        <v>319</v>
      </c>
      <c r="I14789" s="6" t="s">
        <v>259</v>
      </c>
      <c r="K14789" s="6">
        <v>183</v>
      </c>
    </row>
    <row r="14790" spans="1:11">
      <c r="A14790" s="6">
        <v>23155758</v>
      </c>
      <c r="B14790" t="s">
        <v>16235</v>
      </c>
      <c r="C14790" s="6" t="s">
        <v>238</v>
      </c>
      <c r="D14790" s="6">
        <v>31</v>
      </c>
      <c r="E14790" s="6">
        <v>110</v>
      </c>
      <c r="F14790" s="6">
        <v>110</v>
      </c>
      <c r="G14790" s="1">
        <v>125</v>
      </c>
      <c r="H14790" s="6" t="s">
        <v>238</v>
      </c>
      <c r="I14790" s="6" t="s">
        <v>5373</v>
      </c>
      <c r="K14790" s="6">
        <v>185</v>
      </c>
    </row>
    <row r="14791" spans="1:11">
      <c r="A14791" s="6">
        <v>2000028670</v>
      </c>
      <c r="B14791" t="s">
        <v>16236</v>
      </c>
      <c r="C14791" s="6" t="s">
        <v>314</v>
      </c>
      <c r="D14791" s="6">
        <v>26</v>
      </c>
      <c r="E14791" s="6">
        <v>110</v>
      </c>
      <c r="F14791" s="6">
        <v>110</v>
      </c>
      <c r="G14791" s="1">
        <v>125</v>
      </c>
      <c r="H14791" s="6" t="s">
        <v>314</v>
      </c>
      <c r="I14791" s="6" t="s">
        <v>1722</v>
      </c>
      <c r="K14791" s="6">
        <v>178</v>
      </c>
    </row>
    <row r="14792" spans="1:11">
      <c r="A14792" s="6">
        <v>23117278</v>
      </c>
      <c r="B14792" t="s">
        <v>16237</v>
      </c>
      <c r="C14792" s="6" t="s">
        <v>319</v>
      </c>
      <c r="D14792" s="6">
        <v>34</v>
      </c>
      <c r="E14792" s="6">
        <v>110</v>
      </c>
      <c r="F14792" s="6">
        <v>110</v>
      </c>
      <c r="G14792" s="1">
        <v>125</v>
      </c>
      <c r="H14792" s="6" t="s">
        <v>319</v>
      </c>
      <c r="I14792" s="6" t="s">
        <v>5373</v>
      </c>
      <c r="K14792" s="6">
        <v>181</v>
      </c>
    </row>
    <row r="14793" spans="1:11">
      <c r="A14793" s="6">
        <v>23470663</v>
      </c>
      <c r="B14793" t="s">
        <v>16238</v>
      </c>
      <c r="C14793" s="6" t="s">
        <v>377</v>
      </c>
      <c r="D14793" s="6">
        <v>28</v>
      </c>
      <c r="E14793" s="6">
        <v>110</v>
      </c>
      <c r="F14793" s="6">
        <v>110</v>
      </c>
      <c r="G14793" s="1">
        <v>125</v>
      </c>
      <c r="H14793" s="6" t="s">
        <v>377</v>
      </c>
      <c r="I14793" s="6" t="s">
        <v>2541</v>
      </c>
      <c r="K14793" s="6">
        <v>184</v>
      </c>
    </row>
    <row r="14794" spans="1:11">
      <c r="A14794" s="6">
        <v>14227188</v>
      </c>
      <c r="B14794" t="s">
        <v>16239</v>
      </c>
      <c r="C14794" s="6" t="s">
        <v>2333</v>
      </c>
      <c r="D14794" s="6">
        <v>23</v>
      </c>
      <c r="E14794" s="6">
        <v>110</v>
      </c>
      <c r="F14794" s="6">
        <v>110</v>
      </c>
      <c r="G14794" s="1">
        <v>125</v>
      </c>
      <c r="H14794" s="6" t="s">
        <v>2333</v>
      </c>
      <c r="I14794" s="6" t="s">
        <v>603</v>
      </c>
      <c r="K14794" s="6">
        <v>188</v>
      </c>
    </row>
    <row r="14795" spans="1:11">
      <c r="A14795" s="6">
        <v>2000014584</v>
      </c>
      <c r="B14795" t="s">
        <v>16240</v>
      </c>
      <c r="C14795" s="6" t="s">
        <v>1638</v>
      </c>
      <c r="D14795" s="6">
        <v>26</v>
      </c>
      <c r="E14795" s="6">
        <v>110</v>
      </c>
      <c r="F14795" s="6">
        <v>110</v>
      </c>
      <c r="G14795" s="1">
        <v>125</v>
      </c>
      <c r="H14795" s="6" t="s">
        <v>1638</v>
      </c>
      <c r="I14795" s="6" t="s">
        <v>1375</v>
      </c>
      <c r="K14795" s="6">
        <v>180</v>
      </c>
    </row>
    <row r="14796" spans="1:11">
      <c r="A14796" s="6">
        <v>13222369</v>
      </c>
      <c r="B14796" t="s">
        <v>16241</v>
      </c>
      <c r="C14796" s="6" t="s">
        <v>1624</v>
      </c>
      <c r="D14796" s="6">
        <v>23</v>
      </c>
      <c r="E14796" s="6">
        <v>110</v>
      </c>
      <c r="F14796" s="6">
        <v>110</v>
      </c>
      <c r="G14796" s="1">
        <v>125</v>
      </c>
      <c r="H14796" s="6" t="s">
        <v>1624</v>
      </c>
      <c r="I14796" s="6" t="s">
        <v>963</v>
      </c>
      <c r="K14796" s="6">
        <v>188</v>
      </c>
    </row>
    <row r="14797" spans="1:11">
      <c r="A14797" s="6">
        <v>98040382</v>
      </c>
      <c r="B14797" t="s">
        <v>16242</v>
      </c>
      <c r="C14797" s="6" t="s">
        <v>218</v>
      </c>
      <c r="D14797" s="6">
        <v>26</v>
      </c>
      <c r="E14797" s="6">
        <v>110</v>
      </c>
      <c r="F14797" s="6">
        <v>110</v>
      </c>
      <c r="G14797" s="1">
        <v>125</v>
      </c>
      <c r="H14797" s="6" t="s">
        <v>218</v>
      </c>
      <c r="I14797" s="6" t="s">
        <v>16243</v>
      </c>
      <c r="K14797" s="6">
        <v>183</v>
      </c>
    </row>
    <row r="14798" spans="1:11">
      <c r="A14798" s="6">
        <v>23359982</v>
      </c>
      <c r="B14798" t="s">
        <v>16244</v>
      </c>
      <c r="C14798" s="6" t="s">
        <v>314</v>
      </c>
      <c r="D14798" s="6">
        <v>28</v>
      </c>
      <c r="E14798" s="6">
        <v>110</v>
      </c>
      <c r="F14798" s="6">
        <v>110</v>
      </c>
      <c r="G14798" s="1">
        <v>125</v>
      </c>
      <c r="H14798" s="6" t="s">
        <v>314</v>
      </c>
      <c r="I14798" s="6" t="s">
        <v>257</v>
      </c>
      <c r="K14798" s="6">
        <v>172</v>
      </c>
    </row>
    <row r="14799" spans="1:11">
      <c r="A14799" s="6">
        <v>33082825</v>
      </c>
      <c r="B14799" t="s">
        <v>16245</v>
      </c>
      <c r="C14799" s="6" t="s">
        <v>488</v>
      </c>
      <c r="D14799" s="6">
        <v>25</v>
      </c>
      <c r="E14799" s="6">
        <v>110</v>
      </c>
      <c r="F14799" s="6">
        <v>110</v>
      </c>
      <c r="G14799" s="1">
        <v>125</v>
      </c>
      <c r="H14799" s="6" t="s">
        <v>488</v>
      </c>
      <c r="I14799" s="6" t="s">
        <v>16246</v>
      </c>
      <c r="K14799" s="6">
        <v>184</v>
      </c>
    </row>
    <row r="14800" spans="1:11">
      <c r="A14800" s="6">
        <v>76046751</v>
      </c>
      <c r="B14800" t="s">
        <v>16247</v>
      </c>
      <c r="C14800" s="6" t="s">
        <v>351</v>
      </c>
      <c r="D14800" s="6">
        <v>28</v>
      </c>
      <c r="E14800" s="6">
        <v>110</v>
      </c>
      <c r="F14800" s="6">
        <v>110</v>
      </c>
      <c r="G14800" s="1">
        <v>125</v>
      </c>
      <c r="H14800" s="6" t="s">
        <v>351</v>
      </c>
      <c r="I14800" s="6" t="s">
        <v>378</v>
      </c>
      <c r="K14800" s="6">
        <v>169</v>
      </c>
    </row>
    <row r="14801" spans="1:11">
      <c r="A14801" s="6">
        <v>13208828</v>
      </c>
      <c r="B14801" t="s">
        <v>16248</v>
      </c>
      <c r="C14801" s="6" t="s">
        <v>1910</v>
      </c>
      <c r="D14801" s="6">
        <v>25</v>
      </c>
      <c r="E14801" s="6">
        <v>110</v>
      </c>
      <c r="F14801" s="6">
        <v>110</v>
      </c>
      <c r="G14801" s="1">
        <v>125</v>
      </c>
      <c r="H14801" s="6" t="s">
        <v>1910</v>
      </c>
      <c r="I14801" s="6" t="s">
        <v>1375</v>
      </c>
      <c r="K14801" s="6">
        <v>168</v>
      </c>
    </row>
    <row r="14802" spans="1:11">
      <c r="A14802" s="6">
        <v>55067743</v>
      </c>
      <c r="B14802" t="s">
        <v>16249</v>
      </c>
      <c r="C14802" s="6" t="s">
        <v>319</v>
      </c>
      <c r="D14802" s="6">
        <v>31</v>
      </c>
      <c r="E14802" s="6">
        <v>110</v>
      </c>
      <c r="F14802" s="6">
        <v>110</v>
      </c>
      <c r="G14802" s="1">
        <v>125</v>
      </c>
      <c r="H14802" s="6" t="s">
        <v>319</v>
      </c>
      <c r="I14802" s="6" t="s">
        <v>1055</v>
      </c>
      <c r="K14802" s="6">
        <v>189</v>
      </c>
    </row>
    <row r="14803" spans="1:11">
      <c r="A14803" s="6">
        <v>28100012</v>
      </c>
      <c r="B14803" t="s">
        <v>16250</v>
      </c>
      <c r="C14803" s="6" t="s">
        <v>760</v>
      </c>
      <c r="D14803" s="6">
        <v>27</v>
      </c>
      <c r="E14803" s="6">
        <v>110</v>
      </c>
      <c r="F14803" s="6">
        <v>110</v>
      </c>
      <c r="G14803" s="1">
        <v>125</v>
      </c>
      <c r="H14803" s="6" t="s">
        <v>760</v>
      </c>
      <c r="I14803" s="6" t="s">
        <v>259</v>
      </c>
      <c r="K14803" s="6">
        <v>180</v>
      </c>
    </row>
    <row r="14804" spans="1:11">
      <c r="A14804" s="6">
        <v>84160778</v>
      </c>
      <c r="B14804" t="s">
        <v>16251</v>
      </c>
      <c r="C14804" s="6" t="s">
        <v>377</v>
      </c>
      <c r="D14804" s="6">
        <v>24</v>
      </c>
      <c r="E14804" s="6">
        <v>110</v>
      </c>
      <c r="F14804" s="6">
        <v>110</v>
      </c>
      <c r="G14804" s="1">
        <v>125</v>
      </c>
      <c r="H14804" s="6" t="s">
        <v>377</v>
      </c>
      <c r="I14804" s="6" t="s">
        <v>7448</v>
      </c>
      <c r="K14804" s="6">
        <v>189</v>
      </c>
    </row>
    <row r="14805" spans="1:11">
      <c r="A14805" s="6">
        <v>24037972</v>
      </c>
      <c r="B14805" t="s">
        <v>16252</v>
      </c>
      <c r="C14805" s="6" t="s">
        <v>2115</v>
      </c>
      <c r="D14805" s="6">
        <v>29</v>
      </c>
      <c r="E14805" s="6">
        <v>110</v>
      </c>
      <c r="F14805" s="6">
        <v>110</v>
      </c>
      <c r="G14805" s="1">
        <v>125</v>
      </c>
      <c r="H14805" s="6" t="s">
        <v>2115</v>
      </c>
      <c r="I14805" s="6" t="s">
        <v>657</v>
      </c>
      <c r="K14805" s="6">
        <v>189</v>
      </c>
    </row>
    <row r="14806" spans="1:11">
      <c r="A14806" s="6">
        <v>70111560</v>
      </c>
      <c r="B14806" t="s">
        <v>16253</v>
      </c>
      <c r="C14806" s="6" t="s">
        <v>377</v>
      </c>
      <c r="D14806" s="6">
        <v>26</v>
      </c>
      <c r="E14806" s="6">
        <v>110</v>
      </c>
      <c r="F14806" s="6">
        <v>110</v>
      </c>
      <c r="G14806" s="1">
        <v>125</v>
      </c>
      <c r="H14806" s="6" t="s">
        <v>377</v>
      </c>
      <c r="I14806" s="6" t="s">
        <v>832</v>
      </c>
      <c r="K14806" s="6">
        <v>187</v>
      </c>
    </row>
    <row r="14807" spans="1:11">
      <c r="A14807" s="6">
        <v>2000096497</v>
      </c>
      <c r="B14807" t="s">
        <v>16254</v>
      </c>
      <c r="C14807" s="6" t="s">
        <v>1102</v>
      </c>
      <c r="D14807" s="6">
        <v>22</v>
      </c>
      <c r="E14807" s="6">
        <v>110</v>
      </c>
      <c r="F14807" s="6">
        <v>110</v>
      </c>
      <c r="G14807" s="1">
        <v>125</v>
      </c>
      <c r="H14807" s="6" t="s">
        <v>1102</v>
      </c>
      <c r="I14807" s="6" t="s">
        <v>16255</v>
      </c>
      <c r="K14807" s="6">
        <v>183</v>
      </c>
    </row>
    <row r="14808" spans="1:11">
      <c r="A14808" s="6">
        <v>85140186</v>
      </c>
      <c r="B14808" t="s">
        <v>16256</v>
      </c>
      <c r="C14808" s="6" t="s">
        <v>319</v>
      </c>
      <c r="D14808" s="6">
        <v>28</v>
      </c>
      <c r="E14808" s="6">
        <v>110</v>
      </c>
      <c r="F14808" s="6">
        <v>110</v>
      </c>
      <c r="G14808" s="1">
        <v>125</v>
      </c>
      <c r="H14808" s="6" t="s">
        <v>319</v>
      </c>
      <c r="I14808" s="6" t="s">
        <v>16257</v>
      </c>
      <c r="K14808" s="6">
        <v>180</v>
      </c>
    </row>
    <row r="14809" spans="1:11">
      <c r="A14809" s="6">
        <v>71031648</v>
      </c>
      <c r="B14809" t="s">
        <v>16258</v>
      </c>
      <c r="C14809" s="6" t="s">
        <v>377</v>
      </c>
      <c r="D14809" s="6">
        <v>33</v>
      </c>
      <c r="E14809" s="6">
        <v>110</v>
      </c>
      <c r="F14809" s="6">
        <v>110</v>
      </c>
      <c r="G14809" s="1">
        <v>125</v>
      </c>
      <c r="H14809" s="6" t="s">
        <v>377</v>
      </c>
      <c r="I14809" s="6" t="s">
        <v>827</v>
      </c>
      <c r="K14809" s="6">
        <v>190</v>
      </c>
    </row>
    <row r="14810" spans="1:11">
      <c r="A14810" s="6">
        <v>19189914</v>
      </c>
      <c r="B14810" t="s">
        <v>16259</v>
      </c>
      <c r="C14810" s="6" t="s">
        <v>319</v>
      </c>
      <c r="D14810" s="6">
        <v>31</v>
      </c>
      <c r="E14810" s="6">
        <v>110</v>
      </c>
      <c r="F14810" s="6">
        <v>110</v>
      </c>
      <c r="G14810" s="1">
        <v>125</v>
      </c>
      <c r="H14810" s="6" t="s">
        <v>319</v>
      </c>
      <c r="I14810" s="6" t="s">
        <v>257</v>
      </c>
      <c r="K14810" s="6">
        <v>179</v>
      </c>
    </row>
    <row r="14811" spans="1:11">
      <c r="A14811" s="6">
        <v>93081642</v>
      </c>
      <c r="B14811" t="s">
        <v>16260</v>
      </c>
      <c r="C14811" s="6" t="s">
        <v>1732</v>
      </c>
      <c r="D14811" s="6">
        <v>26</v>
      </c>
      <c r="E14811" s="6">
        <v>110</v>
      </c>
      <c r="F14811" s="6">
        <v>110</v>
      </c>
      <c r="G14811" s="1">
        <v>125</v>
      </c>
      <c r="H14811" s="6" t="s">
        <v>1732</v>
      </c>
      <c r="I14811" s="6" t="s">
        <v>857</v>
      </c>
      <c r="K14811" s="6">
        <v>188</v>
      </c>
    </row>
    <row r="14812" spans="1:11">
      <c r="A14812" s="6">
        <v>83314117</v>
      </c>
      <c r="B14812" t="s">
        <v>16261</v>
      </c>
      <c r="C14812" s="6" t="s">
        <v>314</v>
      </c>
      <c r="D14812" s="6">
        <v>23</v>
      </c>
      <c r="E14812" s="6">
        <v>110</v>
      </c>
      <c r="F14812" s="6">
        <v>110</v>
      </c>
      <c r="G14812" s="1">
        <v>125</v>
      </c>
      <c r="H14812" s="6" t="s">
        <v>314</v>
      </c>
      <c r="I14812" s="6" t="s">
        <v>811</v>
      </c>
      <c r="K14812" s="6">
        <v>175</v>
      </c>
    </row>
    <row r="14813" spans="1:11">
      <c r="A14813" s="6">
        <v>2000068817</v>
      </c>
      <c r="B14813" t="s">
        <v>16262</v>
      </c>
      <c r="C14813" s="6" t="s">
        <v>1674</v>
      </c>
      <c r="D14813" s="6">
        <v>23</v>
      </c>
      <c r="E14813" s="6">
        <v>110</v>
      </c>
      <c r="F14813" s="6">
        <v>110</v>
      </c>
      <c r="G14813" s="1">
        <v>125</v>
      </c>
      <c r="H14813" s="6" t="s">
        <v>1674</v>
      </c>
      <c r="I14813" s="6" t="s">
        <v>309</v>
      </c>
      <c r="K14813" s="6">
        <v>189</v>
      </c>
    </row>
    <row r="14814" spans="1:11">
      <c r="A14814" s="6">
        <v>13129752</v>
      </c>
      <c r="B14814" t="s">
        <v>16263</v>
      </c>
      <c r="C14814" s="6" t="s">
        <v>2160</v>
      </c>
      <c r="D14814" s="6">
        <v>28</v>
      </c>
      <c r="E14814" s="6">
        <v>110</v>
      </c>
      <c r="F14814" s="6">
        <v>110</v>
      </c>
      <c r="G14814" s="1">
        <v>125</v>
      </c>
      <c r="H14814" s="6" t="s">
        <v>2160</v>
      </c>
      <c r="I14814" s="6" t="s">
        <v>442</v>
      </c>
      <c r="K14814" s="6">
        <v>193</v>
      </c>
    </row>
    <row r="14815" spans="1:11">
      <c r="A14815" s="6">
        <v>12082280</v>
      </c>
      <c r="B14815" t="s">
        <v>16264</v>
      </c>
      <c r="C14815" s="6" t="s">
        <v>2115</v>
      </c>
      <c r="D14815" s="6">
        <v>25</v>
      </c>
      <c r="E14815" s="6">
        <v>110</v>
      </c>
      <c r="F14815" s="6">
        <v>110</v>
      </c>
      <c r="G14815" s="1">
        <v>125</v>
      </c>
      <c r="H14815" s="6" t="s">
        <v>2115</v>
      </c>
      <c r="I14815" s="6" t="s">
        <v>620</v>
      </c>
      <c r="K14815" s="6">
        <v>190</v>
      </c>
    </row>
    <row r="14816" spans="1:11">
      <c r="A14816" s="6">
        <v>67182717</v>
      </c>
      <c r="B14816" t="s">
        <v>16265</v>
      </c>
      <c r="C14816" s="6" t="s">
        <v>2112</v>
      </c>
      <c r="D14816" s="6">
        <v>30</v>
      </c>
      <c r="E14816" s="6">
        <v>110</v>
      </c>
      <c r="F14816" s="6">
        <v>110</v>
      </c>
      <c r="G14816" s="1">
        <v>125</v>
      </c>
      <c r="H14816" s="6" t="s">
        <v>2112</v>
      </c>
      <c r="I14816" s="6" t="s">
        <v>5917</v>
      </c>
      <c r="K14816" s="6">
        <v>173</v>
      </c>
    </row>
    <row r="14817" spans="1:11">
      <c r="A14817" s="6">
        <v>2000158328</v>
      </c>
      <c r="B14817" t="s">
        <v>16266</v>
      </c>
      <c r="C14817" s="6" t="s">
        <v>319</v>
      </c>
      <c r="D14817" s="6">
        <v>21</v>
      </c>
      <c r="E14817" s="6">
        <v>110</v>
      </c>
      <c r="F14817" s="6">
        <v>110</v>
      </c>
      <c r="G14817" s="1">
        <v>125</v>
      </c>
      <c r="H14817" s="6" t="s">
        <v>319</v>
      </c>
      <c r="I14817" s="6" t="s">
        <v>187</v>
      </c>
      <c r="K14817" s="6">
        <v>180</v>
      </c>
    </row>
    <row r="14818" spans="1:11">
      <c r="A14818" s="6">
        <v>2000031242</v>
      </c>
      <c r="B14818" t="s">
        <v>16267</v>
      </c>
      <c r="C14818" s="6" t="s">
        <v>2112</v>
      </c>
      <c r="D14818" s="6">
        <v>23</v>
      </c>
      <c r="E14818" s="6">
        <v>110</v>
      </c>
      <c r="F14818" s="6">
        <v>110</v>
      </c>
      <c r="G14818" s="1">
        <v>125</v>
      </c>
      <c r="H14818" s="6" t="s">
        <v>2112</v>
      </c>
      <c r="I14818" s="6" t="s">
        <v>378</v>
      </c>
      <c r="K14818" s="6">
        <v>181</v>
      </c>
    </row>
    <row r="14819" spans="1:11">
      <c r="A14819" s="6">
        <v>67127224</v>
      </c>
      <c r="B14819" t="s">
        <v>16268</v>
      </c>
      <c r="C14819" s="6" t="s">
        <v>2167</v>
      </c>
      <c r="D14819" s="6">
        <v>35</v>
      </c>
      <c r="E14819" s="6">
        <v>110</v>
      </c>
      <c r="F14819" s="6">
        <v>110</v>
      </c>
      <c r="G14819" s="1">
        <v>125</v>
      </c>
      <c r="H14819" s="6" t="s">
        <v>2167</v>
      </c>
      <c r="I14819" s="6" t="s">
        <v>348</v>
      </c>
      <c r="K14819" s="6">
        <v>176</v>
      </c>
    </row>
    <row r="14820" spans="1:11">
      <c r="A14820" s="6">
        <v>85048646</v>
      </c>
      <c r="B14820" t="s">
        <v>16269</v>
      </c>
      <c r="C14820" s="6" t="s">
        <v>377</v>
      </c>
      <c r="D14820" s="6">
        <v>31</v>
      </c>
      <c r="E14820" s="6">
        <v>110</v>
      </c>
      <c r="F14820" s="6">
        <v>110</v>
      </c>
      <c r="G14820" s="1">
        <v>125</v>
      </c>
      <c r="H14820" s="6" t="s">
        <v>377</v>
      </c>
      <c r="I14820" s="6" t="s">
        <v>5228</v>
      </c>
      <c r="K14820" s="6">
        <v>195</v>
      </c>
    </row>
    <row r="14821" spans="1:11">
      <c r="A14821" s="6">
        <v>70113866</v>
      </c>
      <c r="B14821" t="s">
        <v>16270</v>
      </c>
      <c r="C14821" s="6" t="s">
        <v>319</v>
      </c>
      <c r="D14821" s="6">
        <v>27</v>
      </c>
      <c r="E14821" s="6">
        <v>110</v>
      </c>
      <c r="F14821" s="6">
        <v>110</v>
      </c>
      <c r="G14821" s="1">
        <v>125</v>
      </c>
      <c r="H14821" s="6" t="s">
        <v>319</v>
      </c>
      <c r="I14821" s="6" t="s">
        <v>832</v>
      </c>
      <c r="K14821" s="6">
        <v>171</v>
      </c>
    </row>
    <row r="14822" spans="1:11">
      <c r="A14822" s="6">
        <v>72051143</v>
      </c>
      <c r="B14822" t="s">
        <v>16271</v>
      </c>
      <c r="C14822" s="6" t="s">
        <v>240</v>
      </c>
      <c r="D14822" s="6">
        <v>28</v>
      </c>
      <c r="E14822" s="6">
        <v>110</v>
      </c>
      <c r="F14822" s="6">
        <v>110</v>
      </c>
      <c r="G14822" s="1">
        <v>125</v>
      </c>
      <c r="H14822" s="6" t="s">
        <v>240</v>
      </c>
      <c r="I14822" s="6" t="s">
        <v>811</v>
      </c>
      <c r="K14822" s="6">
        <v>176</v>
      </c>
    </row>
    <row r="14823" spans="1:11">
      <c r="A14823" s="6">
        <v>57022796</v>
      </c>
      <c r="B14823" t="s">
        <v>16272</v>
      </c>
      <c r="C14823" s="6" t="s">
        <v>944</v>
      </c>
      <c r="D14823" s="6">
        <v>33</v>
      </c>
      <c r="E14823" s="6">
        <v>110</v>
      </c>
      <c r="F14823" s="6">
        <v>110</v>
      </c>
      <c r="G14823" s="1">
        <v>125</v>
      </c>
      <c r="H14823" s="6" t="s">
        <v>944</v>
      </c>
      <c r="I14823" s="6" t="s">
        <v>494</v>
      </c>
      <c r="K14823" s="6">
        <v>175</v>
      </c>
    </row>
    <row r="14824" spans="1:11">
      <c r="A14824" s="6">
        <v>57120897</v>
      </c>
      <c r="B14824" t="s">
        <v>16273</v>
      </c>
      <c r="C14824" s="6" t="s">
        <v>218</v>
      </c>
      <c r="D14824" s="6">
        <v>27</v>
      </c>
      <c r="E14824" s="6">
        <v>110</v>
      </c>
      <c r="F14824" s="6">
        <v>110</v>
      </c>
      <c r="G14824" s="1">
        <v>125</v>
      </c>
      <c r="H14824" s="6" t="s">
        <v>218</v>
      </c>
      <c r="I14824" s="6" t="s">
        <v>494</v>
      </c>
      <c r="K14824" s="6">
        <v>183</v>
      </c>
    </row>
    <row r="14825" spans="1:11">
      <c r="A14825" s="6">
        <v>76050924</v>
      </c>
      <c r="B14825" t="s">
        <v>16274</v>
      </c>
      <c r="C14825" s="6" t="s">
        <v>377</v>
      </c>
      <c r="D14825" s="6">
        <v>27</v>
      </c>
      <c r="E14825" s="6">
        <v>110</v>
      </c>
      <c r="F14825" s="6">
        <v>110</v>
      </c>
      <c r="G14825" s="1">
        <v>125</v>
      </c>
      <c r="H14825" s="6" t="s">
        <v>377</v>
      </c>
      <c r="I14825" s="6" t="s">
        <v>378</v>
      </c>
      <c r="K14825" s="6">
        <v>184</v>
      </c>
    </row>
    <row r="14826" spans="1:11">
      <c r="A14826" s="6">
        <v>42056072</v>
      </c>
      <c r="B14826" t="s">
        <v>16275</v>
      </c>
      <c r="C14826" s="6" t="s">
        <v>319</v>
      </c>
      <c r="D14826" s="6">
        <v>28</v>
      </c>
      <c r="E14826" s="6">
        <v>110</v>
      </c>
      <c r="F14826" s="6">
        <v>110</v>
      </c>
      <c r="G14826" s="1">
        <v>125</v>
      </c>
      <c r="H14826" s="6" t="s">
        <v>319</v>
      </c>
      <c r="I14826" s="6" t="s">
        <v>4161</v>
      </c>
      <c r="K14826" s="6">
        <v>178</v>
      </c>
    </row>
    <row r="14827" spans="1:11">
      <c r="A14827" s="6">
        <v>67156427</v>
      </c>
      <c r="B14827" t="s">
        <v>16276</v>
      </c>
      <c r="C14827" s="6" t="s">
        <v>240</v>
      </c>
      <c r="D14827" s="6">
        <v>33</v>
      </c>
      <c r="E14827" s="6">
        <v>110</v>
      </c>
      <c r="F14827" s="6">
        <v>110</v>
      </c>
      <c r="G14827" s="1">
        <v>125</v>
      </c>
      <c r="H14827" s="6" t="s">
        <v>240</v>
      </c>
      <c r="I14827" s="6" t="s">
        <v>348</v>
      </c>
      <c r="K14827" s="6">
        <v>175</v>
      </c>
    </row>
    <row r="14828" spans="1:11">
      <c r="A14828" s="6">
        <v>43316726</v>
      </c>
      <c r="B14828" t="s">
        <v>16277</v>
      </c>
      <c r="C14828" s="6" t="s">
        <v>377</v>
      </c>
      <c r="D14828" s="6">
        <v>25</v>
      </c>
      <c r="E14828" s="6">
        <v>110</v>
      </c>
      <c r="F14828" s="6">
        <v>110</v>
      </c>
      <c r="G14828" s="1">
        <v>125</v>
      </c>
      <c r="H14828" s="6" t="s">
        <v>377</v>
      </c>
      <c r="I14828" s="6" t="s">
        <v>236</v>
      </c>
      <c r="K14828" s="6">
        <v>185</v>
      </c>
    </row>
    <row r="14829" spans="1:11">
      <c r="A14829" s="6">
        <v>62142788</v>
      </c>
      <c r="B14829" t="s">
        <v>16278</v>
      </c>
      <c r="C14829" s="6" t="s">
        <v>314</v>
      </c>
      <c r="D14829" s="6">
        <v>29</v>
      </c>
      <c r="E14829" s="6">
        <v>110</v>
      </c>
      <c r="F14829" s="6">
        <v>110</v>
      </c>
      <c r="G14829" s="1">
        <v>125</v>
      </c>
      <c r="H14829" s="6" t="s">
        <v>314</v>
      </c>
      <c r="I14829" s="6" t="s">
        <v>1066</v>
      </c>
      <c r="K14829" s="6">
        <v>178</v>
      </c>
    </row>
    <row r="14830" spans="1:11">
      <c r="A14830" s="6">
        <v>24021583</v>
      </c>
      <c r="B14830" t="s">
        <v>16279</v>
      </c>
      <c r="C14830" s="6" t="s">
        <v>377</v>
      </c>
      <c r="D14830" s="6">
        <v>31</v>
      </c>
      <c r="E14830" s="6">
        <v>110</v>
      </c>
      <c r="F14830" s="6">
        <v>110</v>
      </c>
      <c r="G14830" s="1">
        <v>125</v>
      </c>
      <c r="H14830" s="6" t="s">
        <v>377</v>
      </c>
      <c r="I14830" s="6" t="s">
        <v>657</v>
      </c>
      <c r="K14830" s="6">
        <v>199</v>
      </c>
    </row>
    <row r="14831" spans="1:11">
      <c r="A14831" s="6">
        <v>71113683</v>
      </c>
      <c r="B14831" t="s">
        <v>16280</v>
      </c>
      <c r="C14831" s="6" t="s">
        <v>1716</v>
      </c>
      <c r="D14831" s="6">
        <v>22</v>
      </c>
      <c r="E14831" s="6">
        <v>110</v>
      </c>
      <c r="F14831" s="6">
        <v>110</v>
      </c>
      <c r="G14831" s="1">
        <v>125</v>
      </c>
      <c r="H14831" s="6" t="s">
        <v>1716</v>
      </c>
      <c r="I14831" s="6" t="s">
        <v>827</v>
      </c>
      <c r="K14831" s="6">
        <v>180</v>
      </c>
    </row>
    <row r="14832" spans="1:11">
      <c r="A14832" s="6">
        <v>75044451</v>
      </c>
      <c r="B14832" t="s">
        <v>16281</v>
      </c>
      <c r="C14832" s="6" t="s">
        <v>2112</v>
      </c>
      <c r="D14832" s="6">
        <v>25</v>
      </c>
      <c r="E14832" s="6">
        <v>110</v>
      </c>
      <c r="F14832" s="6">
        <v>110</v>
      </c>
      <c r="G14832" s="1">
        <v>125</v>
      </c>
      <c r="H14832" s="6" t="s">
        <v>2112</v>
      </c>
      <c r="I14832" s="6" t="s">
        <v>2639</v>
      </c>
      <c r="K14832" s="6">
        <v>181</v>
      </c>
    </row>
    <row r="14833" spans="1:11">
      <c r="A14833" s="6">
        <v>36125561</v>
      </c>
      <c r="B14833" t="s">
        <v>16282</v>
      </c>
      <c r="C14833" s="6" t="s">
        <v>377</v>
      </c>
      <c r="D14833" s="6">
        <v>28</v>
      </c>
      <c r="E14833" s="6">
        <v>110</v>
      </c>
      <c r="F14833" s="6">
        <v>110</v>
      </c>
      <c r="G14833" s="1">
        <v>125</v>
      </c>
      <c r="H14833" s="6" t="s">
        <v>377</v>
      </c>
      <c r="I14833" s="6" t="s">
        <v>641</v>
      </c>
      <c r="K14833" s="6">
        <v>191</v>
      </c>
    </row>
    <row r="14834" spans="1:11">
      <c r="A14834" s="6">
        <v>62091677</v>
      </c>
      <c r="B14834" t="s">
        <v>16283</v>
      </c>
      <c r="C14834" s="6" t="s">
        <v>351</v>
      </c>
      <c r="D14834" s="6">
        <v>30</v>
      </c>
      <c r="E14834" s="6">
        <v>110</v>
      </c>
      <c r="F14834" s="6">
        <v>110</v>
      </c>
      <c r="G14834" s="1">
        <v>125</v>
      </c>
      <c r="H14834" s="6" t="s">
        <v>351</v>
      </c>
      <c r="I14834" s="6" t="s">
        <v>940</v>
      </c>
      <c r="K14834" s="6">
        <v>170</v>
      </c>
    </row>
    <row r="14835" spans="1:11">
      <c r="A14835" s="6">
        <v>83105843</v>
      </c>
      <c r="B14835" t="s">
        <v>16284</v>
      </c>
      <c r="C14835" s="6" t="s">
        <v>1732</v>
      </c>
      <c r="D14835" s="6">
        <v>26</v>
      </c>
      <c r="E14835" s="6">
        <v>110</v>
      </c>
      <c r="F14835" s="6">
        <v>110</v>
      </c>
      <c r="G14835" s="1">
        <v>125</v>
      </c>
      <c r="H14835" s="6" t="s">
        <v>1732</v>
      </c>
      <c r="I14835" s="6" t="s">
        <v>306</v>
      </c>
      <c r="K14835" s="6">
        <v>185</v>
      </c>
    </row>
    <row r="14836" spans="1:11">
      <c r="A14836" s="6">
        <v>29132978</v>
      </c>
      <c r="B14836" t="s">
        <v>16285</v>
      </c>
      <c r="C14836" s="6" t="s">
        <v>319</v>
      </c>
      <c r="D14836" s="6">
        <v>27</v>
      </c>
      <c r="E14836" s="6">
        <v>110</v>
      </c>
      <c r="F14836" s="6">
        <v>110</v>
      </c>
      <c r="G14836" s="1">
        <v>125</v>
      </c>
      <c r="H14836" s="6" t="s">
        <v>319</v>
      </c>
      <c r="I14836" s="6" t="s">
        <v>1676</v>
      </c>
      <c r="K14836" s="6">
        <v>195</v>
      </c>
    </row>
    <row r="14837" spans="1:11">
      <c r="A14837" s="6">
        <v>86055282</v>
      </c>
      <c r="B14837" t="s">
        <v>16286</v>
      </c>
      <c r="C14837" s="6" t="s">
        <v>314</v>
      </c>
      <c r="D14837" s="6">
        <v>25</v>
      </c>
      <c r="E14837" s="6">
        <v>110</v>
      </c>
      <c r="F14837" s="6">
        <v>110</v>
      </c>
      <c r="G14837" s="1">
        <v>125</v>
      </c>
      <c r="H14837" s="6" t="s">
        <v>314</v>
      </c>
      <c r="I14837" s="6" t="s">
        <v>1283</v>
      </c>
      <c r="K14837" s="6">
        <v>165</v>
      </c>
    </row>
    <row r="14838" spans="1:11">
      <c r="A14838" s="6">
        <v>43372893</v>
      </c>
      <c r="B14838" t="s">
        <v>16287</v>
      </c>
      <c r="C14838" s="6" t="s">
        <v>2121</v>
      </c>
      <c r="D14838" s="6">
        <v>23</v>
      </c>
      <c r="E14838" s="6">
        <v>110</v>
      </c>
      <c r="F14838" s="6">
        <v>110</v>
      </c>
      <c r="G14838" s="1">
        <v>125</v>
      </c>
      <c r="H14838" s="6" t="s">
        <v>2121</v>
      </c>
      <c r="I14838" s="6" t="s">
        <v>16288</v>
      </c>
      <c r="K14838" s="6">
        <v>178</v>
      </c>
    </row>
    <row r="14839" spans="1:11">
      <c r="A14839" s="6">
        <v>23034077</v>
      </c>
      <c r="B14839" t="s">
        <v>16289</v>
      </c>
      <c r="C14839" s="6" t="s">
        <v>5123</v>
      </c>
      <c r="D14839" s="6">
        <v>35</v>
      </c>
      <c r="E14839" s="6">
        <v>110</v>
      </c>
      <c r="F14839" s="6">
        <v>110</v>
      </c>
      <c r="G14839" s="1">
        <v>125</v>
      </c>
      <c r="H14839" s="6" t="s">
        <v>5123</v>
      </c>
      <c r="I14839" s="6" t="s">
        <v>2473</v>
      </c>
      <c r="K14839" s="6">
        <v>178</v>
      </c>
    </row>
    <row r="14840" spans="1:11">
      <c r="A14840" s="6">
        <v>2000080821</v>
      </c>
      <c r="B14840" t="s">
        <v>16290</v>
      </c>
      <c r="C14840" s="6" t="s">
        <v>303</v>
      </c>
      <c r="D14840" s="6">
        <v>22</v>
      </c>
      <c r="E14840" s="6">
        <v>110</v>
      </c>
      <c r="F14840" s="6">
        <v>110</v>
      </c>
      <c r="G14840" s="1">
        <v>125</v>
      </c>
      <c r="H14840" s="6" t="s">
        <v>303</v>
      </c>
      <c r="I14840" s="6" t="s">
        <v>1303</v>
      </c>
      <c r="K14840" s="6">
        <v>176</v>
      </c>
    </row>
    <row r="14841" spans="1:11">
      <c r="A14841" s="6">
        <v>14006968</v>
      </c>
      <c r="B14841" t="s">
        <v>16291</v>
      </c>
      <c r="C14841" s="6" t="s">
        <v>377</v>
      </c>
      <c r="D14841" s="6">
        <v>35</v>
      </c>
      <c r="E14841" s="6">
        <v>110</v>
      </c>
      <c r="F14841" s="6">
        <v>110</v>
      </c>
      <c r="G14841" s="1">
        <v>125</v>
      </c>
      <c r="H14841" s="6" t="s">
        <v>377</v>
      </c>
      <c r="I14841" s="6" t="s">
        <v>187</v>
      </c>
      <c r="K14841" s="6">
        <v>186</v>
      </c>
    </row>
    <row r="14842" spans="1:11">
      <c r="A14842" s="6">
        <v>13198669</v>
      </c>
      <c r="B14842" t="s">
        <v>16292</v>
      </c>
      <c r="C14842" s="6" t="s">
        <v>319</v>
      </c>
      <c r="D14842" s="6">
        <v>28</v>
      </c>
      <c r="E14842" s="6">
        <v>110</v>
      </c>
      <c r="F14842" s="6">
        <v>110</v>
      </c>
      <c r="G14842" s="1">
        <v>125</v>
      </c>
      <c r="H14842" s="6" t="s">
        <v>319</v>
      </c>
      <c r="I14842" s="6" t="s">
        <v>442</v>
      </c>
      <c r="K14842" s="6">
        <v>175</v>
      </c>
    </row>
    <row r="14843" spans="1:11">
      <c r="A14843" s="6">
        <v>2000034559</v>
      </c>
      <c r="B14843" t="s">
        <v>16293</v>
      </c>
      <c r="C14843" s="6" t="s">
        <v>319</v>
      </c>
      <c r="D14843" s="6">
        <v>24</v>
      </c>
      <c r="E14843" s="6">
        <v>110</v>
      </c>
      <c r="F14843" s="6">
        <v>110</v>
      </c>
      <c r="G14843" s="1">
        <v>125</v>
      </c>
      <c r="H14843" s="6" t="s">
        <v>319</v>
      </c>
      <c r="I14843" s="6" t="s">
        <v>2539</v>
      </c>
      <c r="K14843" s="6">
        <v>175</v>
      </c>
    </row>
    <row r="14844" spans="1:11">
      <c r="A14844" s="6">
        <v>2000045659</v>
      </c>
      <c r="B14844" t="s">
        <v>16294</v>
      </c>
      <c r="C14844" s="6" t="s">
        <v>966</v>
      </c>
      <c r="D14844" s="6">
        <v>23</v>
      </c>
      <c r="E14844" s="6">
        <v>110</v>
      </c>
      <c r="F14844" s="6">
        <v>110</v>
      </c>
      <c r="G14844" s="1">
        <v>125</v>
      </c>
      <c r="H14844" s="6" t="s">
        <v>966</v>
      </c>
      <c r="I14844" s="6" t="s">
        <v>832</v>
      </c>
      <c r="K14844" s="6">
        <v>171</v>
      </c>
    </row>
    <row r="14845" spans="1:11">
      <c r="A14845" s="6">
        <v>70102606</v>
      </c>
      <c r="B14845" t="s">
        <v>16295</v>
      </c>
      <c r="C14845" s="6" t="s">
        <v>734</v>
      </c>
      <c r="D14845" s="6">
        <v>27</v>
      </c>
      <c r="E14845" s="6">
        <v>110</v>
      </c>
      <c r="F14845" s="6">
        <v>110</v>
      </c>
      <c r="G14845" s="1">
        <v>125</v>
      </c>
      <c r="H14845" s="6" t="s">
        <v>734</v>
      </c>
      <c r="I14845" s="6" t="s">
        <v>832</v>
      </c>
      <c r="K14845" s="6">
        <v>189</v>
      </c>
    </row>
    <row r="14846" spans="1:11">
      <c r="A14846" s="6">
        <v>67142992</v>
      </c>
      <c r="B14846" t="s">
        <v>16296</v>
      </c>
      <c r="C14846" s="6" t="s">
        <v>240</v>
      </c>
      <c r="D14846" s="6">
        <v>31</v>
      </c>
      <c r="E14846" s="6">
        <v>110</v>
      </c>
      <c r="F14846" s="6">
        <v>110</v>
      </c>
      <c r="G14846" s="1">
        <v>125</v>
      </c>
      <c r="H14846" s="6" t="s">
        <v>240</v>
      </c>
      <c r="I14846" s="6" t="s">
        <v>348</v>
      </c>
      <c r="K14846" s="6">
        <v>178</v>
      </c>
    </row>
    <row r="14847" spans="1:11">
      <c r="A14847" s="6">
        <v>78062718</v>
      </c>
      <c r="B14847" t="s">
        <v>16297</v>
      </c>
      <c r="C14847" s="6" t="s">
        <v>319</v>
      </c>
      <c r="D14847" s="6">
        <v>32</v>
      </c>
      <c r="E14847" s="6">
        <v>110</v>
      </c>
      <c r="F14847" s="6">
        <v>110</v>
      </c>
      <c r="G14847" s="1">
        <v>125</v>
      </c>
      <c r="H14847" s="6" t="s">
        <v>319</v>
      </c>
      <c r="I14847" s="6" t="s">
        <v>16298</v>
      </c>
      <c r="K14847" s="6">
        <v>177</v>
      </c>
    </row>
    <row r="14848" spans="1:11">
      <c r="A14848" s="6">
        <v>19219068</v>
      </c>
      <c r="B14848" t="s">
        <v>16299</v>
      </c>
      <c r="C14848" s="6" t="s">
        <v>570</v>
      </c>
      <c r="D14848" s="6">
        <v>29</v>
      </c>
      <c r="E14848" s="6">
        <v>110</v>
      </c>
      <c r="F14848" s="6">
        <v>110</v>
      </c>
      <c r="G14848" s="1">
        <v>125</v>
      </c>
      <c r="H14848" s="6" t="s">
        <v>570</v>
      </c>
      <c r="I14848" s="6" t="s">
        <v>4626</v>
      </c>
      <c r="K14848" s="6">
        <v>176</v>
      </c>
    </row>
    <row r="14849" spans="1:11">
      <c r="A14849" s="6">
        <v>19219731</v>
      </c>
      <c r="B14849" t="s">
        <v>16300</v>
      </c>
      <c r="C14849" s="6" t="s">
        <v>1216</v>
      </c>
      <c r="D14849" s="6">
        <v>29</v>
      </c>
      <c r="E14849" s="6">
        <v>110</v>
      </c>
      <c r="F14849" s="6">
        <v>110</v>
      </c>
      <c r="G14849" s="1">
        <v>125</v>
      </c>
      <c r="H14849" s="6" t="s">
        <v>1216</v>
      </c>
      <c r="I14849" s="6" t="s">
        <v>257</v>
      </c>
      <c r="K14849" s="6">
        <v>180</v>
      </c>
    </row>
    <row r="14850" spans="1:11">
      <c r="A14850" s="6">
        <v>83152912</v>
      </c>
      <c r="B14850" t="s">
        <v>16301</v>
      </c>
      <c r="C14850" s="6" t="s">
        <v>377</v>
      </c>
      <c r="D14850" s="6">
        <v>30</v>
      </c>
      <c r="E14850" s="6">
        <v>110</v>
      </c>
      <c r="F14850" s="6">
        <v>110</v>
      </c>
      <c r="G14850" s="1">
        <v>125</v>
      </c>
      <c r="H14850" s="6" t="s">
        <v>377</v>
      </c>
      <c r="I14850" s="6" t="s">
        <v>1691</v>
      </c>
      <c r="K14850" s="6">
        <v>184</v>
      </c>
    </row>
    <row r="14851" spans="1:11">
      <c r="A14851" s="6">
        <v>63002451</v>
      </c>
      <c r="B14851" t="s">
        <v>16302</v>
      </c>
      <c r="C14851" s="6" t="s">
        <v>319</v>
      </c>
      <c r="D14851" s="6">
        <v>34</v>
      </c>
      <c r="E14851" s="6">
        <v>110</v>
      </c>
      <c r="F14851" s="6">
        <v>110</v>
      </c>
      <c r="G14851" s="1">
        <v>125</v>
      </c>
      <c r="H14851" s="6" t="s">
        <v>319</v>
      </c>
      <c r="I14851" s="6" t="s">
        <v>7861</v>
      </c>
      <c r="K14851" s="6">
        <v>189</v>
      </c>
    </row>
    <row r="14852" spans="1:11">
      <c r="A14852" s="6">
        <v>83111342</v>
      </c>
      <c r="B14852" t="s">
        <v>16303</v>
      </c>
      <c r="C14852" s="6" t="s">
        <v>966</v>
      </c>
      <c r="D14852" s="6">
        <v>26</v>
      </c>
      <c r="E14852" s="6">
        <v>110</v>
      </c>
      <c r="F14852" s="6">
        <v>110</v>
      </c>
      <c r="G14852" s="1">
        <v>125</v>
      </c>
      <c r="H14852" s="6" t="s">
        <v>966</v>
      </c>
      <c r="I14852" s="6" t="s">
        <v>306</v>
      </c>
      <c r="K14852" s="6">
        <v>180</v>
      </c>
    </row>
    <row r="14853" spans="1:11">
      <c r="A14853" s="6">
        <v>43160128</v>
      </c>
      <c r="B14853" t="s">
        <v>16304</v>
      </c>
      <c r="C14853" s="6" t="s">
        <v>2115</v>
      </c>
      <c r="D14853" s="6">
        <v>28</v>
      </c>
      <c r="E14853" s="6">
        <v>110</v>
      </c>
      <c r="F14853" s="6">
        <v>110</v>
      </c>
      <c r="G14853" s="1">
        <v>125</v>
      </c>
      <c r="H14853" s="6" t="s">
        <v>2115</v>
      </c>
      <c r="I14853" s="6" t="s">
        <v>236</v>
      </c>
      <c r="K14853" s="6">
        <v>185</v>
      </c>
    </row>
    <row r="14854" spans="1:11">
      <c r="A14854" s="6">
        <v>2000200412</v>
      </c>
      <c r="B14854" t="s">
        <v>16305</v>
      </c>
      <c r="C14854" s="6" t="s">
        <v>303</v>
      </c>
      <c r="D14854" s="6">
        <v>22</v>
      </c>
      <c r="E14854" s="6">
        <v>110</v>
      </c>
      <c r="F14854" s="6">
        <v>110</v>
      </c>
      <c r="G14854" s="1">
        <v>125</v>
      </c>
      <c r="H14854" s="6" t="s">
        <v>303</v>
      </c>
      <c r="I14854" s="6" t="s">
        <v>603</v>
      </c>
      <c r="K14854" s="6">
        <v>167</v>
      </c>
    </row>
    <row r="14855" spans="1:11">
      <c r="A14855" s="6">
        <v>70111586</v>
      </c>
      <c r="B14855" t="s">
        <v>16306</v>
      </c>
      <c r="C14855" s="6" t="s">
        <v>377</v>
      </c>
      <c r="D14855" s="6">
        <v>25</v>
      </c>
      <c r="E14855" s="6">
        <v>110</v>
      </c>
      <c r="F14855" s="6">
        <v>110</v>
      </c>
      <c r="G14855" s="1">
        <v>125</v>
      </c>
      <c r="H14855" s="6" t="s">
        <v>377</v>
      </c>
      <c r="I14855" s="6" t="s">
        <v>832</v>
      </c>
      <c r="K14855" s="6">
        <v>188</v>
      </c>
    </row>
    <row r="14856" spans="1:11">
      <c r="A14856" s="6">
        <v>78001184</v>
      </c>
      <c r="B14856" t="s">
        <v>16307</v>
      </c>
      <c r="C14856" s="6" t="s">
        <v>218</v>
      </c>
      <c r="D14856" s="6">
        <v>37</v>
      </c>
      <c r="E14856" s="6">
        <v>110</v>
      </c>
      <c r="F14856" s="6">
        <v>110</v>
      </c>
      <c r="G14856" s="1">
        <v>125</v>
      </c>
      <c r="H14856" s="6" t="s">
        <v>218</v>
      </c>
      <c r="I14856" s="6" t="s">
        <v>7850</v>
      </c>
      <c r="K14856" s="6">
        <v>183</v>
      </c>
    </row>
    <row r="14857" spans="1:11">
      <c r="A14857" s="6">
        <v>43299824</v>
      </c>
      <c r="B14857" t="s">
        <v>16308</v>
      </c>
      <c r="C14857" s="6" t="s">
        <v>1624</v>
      </c>
      <c r="D14857" s="6">
        <v>25</v>
      </c>
      <c r="E14857" s="6">
        <v>110</v>
      </c>
      <c r="F14857" s="6">
        <v>110</v>
      </c>
      <c r="G14857" s="1">
        <v>125</v>
      </c>
      <c r="H14857" s="6" t="s">
        <v>1624</v>
      </c>
      <c r="I14857" s="6" t="s">
        <v>236</v>
      </c>
      <c r="K14857" s="6">
        <v>187</v>
      </c>
    </row>
    <row r="14858" spans="1:11">
      <c r="A14858" s="6">
        <v>26038902</v>
      </c>
      <c r="B14858" t="s">
        <v>16309</v>
      </c>
      <c r="C14858" s="6" t="s">
        <v>1176</v>
      </c>
      <c r="D14858" s="6">
        <v>25</v>
      </c>
      <c r="E14858" s="6">
        <v>110</v>
      </c>
      <c r="F14858" s="6">
        <v>110</v>
      </c>
      <c r="G14858" s="1">
        <v>125</v>
      </c>
      <c r="H14858" s="6" t="s">
        <v>1176</v>
      </c>
      <c r="I14858" s="6" t="s">
        <v>5470</v>
      </c>
      <c r="K14858" s="6">
        <v>170</v>
      </c>
    </row>
    <row r="14859" spans="1:11">
      <c r="A14859" s="6">
        <v>51016028</v>
      </c>
      <c r="B14859" t="s">
        <v>16310</v>
      </c>
      <c r="C14859" s="6" t="s">
        <v>1624</v>
      </c>
      <c r="D14859" s="6">
        <v>31</v>
      </c>
      <c r="E14859" s="6">
        <v>110</v>
      </c>
      <c r="F14859" s="6">
        <v>110</v>
      </c>
      <c r="G14859" s="1">
        <v>125</v>
      </c>
      <c r="H14859" s="6" t="s">
        <v>1624</v>
      </c>
      <c r="I14859" s="6" t="s">
        <v>16311</v>
      </c>
      <c r="K14859" s="6">
        <v>182</v>
      </c>
    </row>
    <row r="14860" spans="1:11">
      <c r="A14860" s="6">
        <v>55083803</v>
      </c>
      <c r="B14860" t="s">
        <v>16312</v>
      </c>
      <c r="C14860" s="6" t="s">
        <v>488</v>
      </c>
      <c r="D14860" s="6">
        <v>30</v>
      </c>
      <c r="E14860" s="6">
        <v>110</v>
      </c>
      <c r="F14860" s="6">
        <v>110</v>
      </c>
      <c r="G14860" s="1">
        <v>125</v>
      </c>
      <c r="H14860" s="6" t="s">
        <v>488</v>
      </c>
      <c r="I14860" s="6" t="s">
        <v>257</v>
      </c>
      <c r="K14860" s="6">
        <v>174</v>
      </c>
    </row>
    <row r="14861" spans="1:11">
      <c r="A14861" s="6">
        <v>19249500</v>
      </c>
      <c r="B14861" t="s">
        <v>16313</v>
      </c>
      <c r="C14861" s="6" t="s">
        <v>319</v>
      </c>
      <c r="D14861" s="6">
        <v>30</v>
      </c>
      <c r="E14861" s="6">
        <v>110</v>
      </c>
      <c r="F14861" s="6">
        <v>110</v>
      </c>
      <c r="G14861" s="1">
        <v>125</v>
      </c>
      <c r="H14861" s="6" t="s">
        <v>319</v>
      </c>
      <c r="I14861" s="6" t="s">
        <v>257</v>
      </c>
      <c r="K14861" s="6">
        <v>174</v>
      </c>
    </row>
    <row r="14862" spans="1:11">
      <c r="A14862" s="6">
        <v>19392768</v>
      </c>
      <c r="B14862" t="s">
        <v>16314</v>
      </c>
      <c r="C14862" s="6" t="s">
        <v>377</v>
      </c>
      <c r="D14862" s="6">
        <v>24</v>
      </c>
      <c r="E14862" s="6">
        <v>110</v>
      </c>
      <c r="F14862" s="6">
        <v>110</v>
      </c>
      <c r="G14862" s="1">
        <v>125</v>
      </c>
      <c r="H14862" s="6" t="s">
        <v>377</v>
      </c>
      <c r="I14862" s="6" t="s">
        <v>257</v>
      </c>
      <c r="K14862" s="6">
        <v>184</v>
      </c>
    </row>
    <row r="14863" spans="1:11">
      <c r="A14863" s="6">
        <v>23046562</v>
      </c>
      <c r="B14863" t="s">
        <v>16315</v>
      </c>
      <c r="C14863" s="6" t="s">
        <v>1671</v>
      </c>
      <c r="D14863" s="6">
        <v>34</v>
      </c>
      <c r="E14863" s="6">
        <v>110</v>
      </c>
      <c r="F14863" s="6">
        <v>110</v>
      </c>
      <c r="G14863" s="1">
        <v>125</v>
      </c>
      <c r="H14863" s="6" t="s">
        <v>1671</v>
      </c>
      <c r="I14863" s="6" t="s">
        <v>16316</v>
      </c>
      <c r="K14863" s="6">
        <v>174</v>
      </c>
    </row>
    <row r="14864" spans="1:11">
      <c r="A14864" s="6">
        <v>91199263</v>
      </c>
      <c r="B14864" t="s">
        <v>16317</v>
      </c>
      <c r="C14864" s="6" t="s">
        <v>311</v>
      </c>
      <c r="D14864" s="6">
        <v>25</v>
      </c>
      <c r="E14864" s="6">
        <v>110</v>
      </c>
      <c r="F14864" s="6">
        <v>110</v>
      </c>
      <c r="G14864" s="1">
        <v>125</v>
      </c>
      <c r="H14864" s="6" t="s">
        <v>311</v>
      </c>
      <c r="I14864" s="6" t="s">
        <v>309</v>
      </c>
      <c r="K14864" s="6">
        <v>187</v>
      </c>
    </row>
    <row r="14865" spans="1:11">
      <c r="A14865" s="6">
        <v>965626</v>
      </c>
      <c r="B14865" t="s">
        <v>16318</v>
      </c>
      <c r="C14865" s="6" t="s">
        <v>303</v>
      </c>
      <c r="D14865" s="6">
        <v>40</v>
      </c>
      <c r="E14865" s="6">
        <v>110</v>
      </c>
      <c r="F14865" s="6">
        <v>110</v>
      </c>
      <c r="G14865" s="1">
        <v>125</v>
      </c>
      <c r="H14865" s="6" t="s">
        <v>303</v>
      </c>
      <c r="I14865" s="6" t="s">
        <v>603</v>
      </c>
      <c r="K14865" s="6">
        <v>180</v>
      </c>
    </row>
    <row r="14866" spans="1:11">
      <c r="A14866" s="6">
        <v>42104144</v>
      </c>
      <c r="B14866" t="s">
        <v>16319</v>
      </c>
      <c r="C14866" s="6" t="s">
        <v>240</v>
      </c>
      <c r="D14866" s="6">
        <v>24</v>
      </c>
      <c r="E14866" s="6">
        <v>110</v>
      </c>
      <c r="F14866" s="6">
        <v>110</v>
      </c>
      <c r="G14866" s="1">
        <v>125</v>
      </c>
      <c r="H14866" s="6" t="s">
        <v>240</v>
      </c>
      <c r="I14866" s="6" t="s">
        <v>3573</v>
      </c>
      <c r="K14866" s="6">
        <v>175</v>
      </c>
    </row>
    <row r="14867" spans="1:11">
      <c r="A14867" s="6">
        <v>12093934</v>
      </c>
      <c r="B14867" t="s">
        <v>16320</v>
      </c>
      <c r="C14867" s="6" t="s">
        <v>488</v>
      </c>
      <c r="D14867" s="6">
        <v>29</v>
      </c>
      <c r="E14867" s="6">
        <v>110</v>
      </c>
      <c r="F14867" s="6">
        <v>110</v>
      </c>
      <c r="G14867" s="1">
        <v>125</v>
      </c>
      <c r="H14867" s="6" t="s">
        <v>488</v>
      </c>
      <c r="I14867" s="6" t="s">
        <v>1722</v>
      </c>
      <c r="K14867" s="6">
        <v>170</v>
      </c>
    </row>
    <row r="14868" spans="1:11">
      <c r="A14868" s="6">
        <v>13181674</v>
      </c>
      <c r="B14868" t="s">
        <v>16321</v>
      </c>
      <c r="C14868" s="6" t="s">
        <v>760</v>
      </c>
      <c r="D14868" s="6">
        <v>27</v>
      </c>
      <c r="E14868" s="6">
        <v>110</v>
      </c>
      <c r="F14868" s="6">
        <v>110</v>
      </c>
      <c r="G14868" s="1">
        <v>125</v>
      </c>
      <c r="H14868" s="6" t="s">
        <v>760</v>
      </c>
      <c r="I14868" s="6" t="s">
        <v>477</v>
      </c>
      <c r="K14868" s="6">
        <v>176</v>
      </c>
    </row>
    <row r="14869" spans="1:11">
      <c r="A14869" s="6">
        <v>49047462</v>
      </c>
      <c r="B14869" t="s">
        <v>16322</v>
      </c>
      <c r="C14869" s="6" t="s">
        <v>1672</v>
      </c>
      <c r="D14869" s="6">
        <v>25</v>
      </c>
      <c r="E14869" s="6">
        <v>110</v>
      </c>
      <c r="F14869" s="6">
        <v>110</v>
      </c>
      <c r="G14869" s="1">
        <v>125</v>
      </c>
      <c r="H14869" s="6" t="s">
        <v>1672</v>
      </c>
      <c r="I14869" s="6" t="s">
        <v>1796</v>
      </c>
      <c r="K14869" s="6">
        <v>182</v>
      </c>
    </row>
    <row r="14870" spans="1:11">
      <c r="A14870" s="6">
        <v>49048366</v>
      </c>
      <c r="B14870" t="s">
        <v>16323</v>
      </c>
      <c r="C14870" s="6" t="s">
        <v>1671</v>
      </c>
      <c r="D14870" s="6">
        <v>23</v>
      </c>
      <c r="E14870" s="6">
        <v>110</v>
      </c>
      <c r="F14870" s="6">
        <v>110</v>
      </c>
      <c r="G14870" s="1">
        <v>125</v>
      </c>
      <c r="H14870" s="6" t="s">
        <v>1671</v>
      </c>
      <c r="I14870" s="6" t="s">
        <v>8768</v>
      </c>
      <c r="K14870" s="6">
        <v>178</v>
      </c>
    </row>
    <row r="14871" spans="1:11">
      <c r="A14871" s="6">
        <v>77016073</v>
      </c>
      <c r="B14871" t="s">
        <v>16324</v>
      </c>
      <c r="C14871" s="6" t="s">
        <v>488</v>
      </c>
      <c r="D14871" s="6">
        <v>33</v>
      </c>
      <c r="E14871" s="6">
        <v>110</v>
      </c>
      <c r="F14871" s="6">
        <v>110</v>
      </c>
      <c r="G14871" s="1">
        <v>125</v>
      </c>
      <c r="H14871" s="6" t="s">
        <v>488</v>
      </c>
      <c r="I14871" s="6" t="s">
        <v>2937</v>
      </c>
      <c r="K14871" s="6">
        <v>162</v>
      </c>
    </row>
    <row r="14872" spans="1:11">
      <c r="A14872" s="6">
        <v>13198744</v>
      </c>
      <c r="B14872" t="s">
        <v>16325</v>
      </c>
      <c r="C14872" s="6" t="s">
        <v>319</v>
      </c>
      <c r="D14872" s="6">
        <v>26</v>
      </c>
      <c r="E14872" s="6">
        <v>110</v>
      </c>
      <c r="F14872" s="6">
        <v>110</v>
      </c>
      <c r="G14872" s="1">
        <v>125</v>
      </c>
      <c r="H14872" s="6" t="s">
        <v>319</v>
      </c>
      <c r="I14872" s="6" t="s">
        <v>725</v>
      </c>
      <c r="K14872" s="6">
        <v>179</v>
      </c>
    </row>
    <row r="14873" spans="1:11">
      <c r="A14873" s="6">
        <v>29222623</v>
      </c>
      <c r="B14873" t="s">
        <v>16326</v>
      </c>
      <c r="C14873" s="6" t="s">
        <v>377</v>
      </c>
      <c r="D14873" s="6">
        <v>29</v>
      </c>
      <c r="E14873" s="6">
        <v>110</v>
      </c>
      <c r="F14873" s="6">
        <v>110</v>
      </c>
      <c r="G14873" s="1">
        <v>125</v>
      </c>
      <c r="H14873" s="6" t="s">
        <v>377</v>
      </c>
      <c r="I14873" s="6" t="s">
        <v>963</v>
      </c>
      <c r="K14873" s="6">
        <v>185</v>
      </c>
    </row>
    <row r="14874" spans="1:11">
      <c r="A14874" s="6">
        <v>63010485</v>
      </c>
      <c r="B14874" t="s">
        <v>16327</v>
      </c>
      <c r="C14874" s="6" t="s">
        <v>319</v>
      </c>
      <c r="D14874" s="6">
        <v>34</v>
      </c>
      <c r="E14874" s="6">
        <v>110</v>
      </c>
      <c r="F14874" s="6">
        <v>110</v>
      </c>
      <c r="G14874" s="1">
        <v>125</v>
      </c>
      <c r="H14874" s="6" t="s">
        <v>319</v>
      </c>
      <c r="I14874" s="6" t="s">
        <v>4046</v>
      </c>
      <c r="K14874" s="6">
        <v>191</v>
      </c>
    </row>
    <row r="14875" spans="1:11">
      <c r="A14875" s="6">
        <v>91150288</v>
      </c>
      <c r="B14875" t="s">
        <v>16328</v>
      </c>
      <c r="C14875" s="6" t="s">
        <v>2115</v>
      </c>
      <c r="D14875" s="6">
        <v>27</v>
      </c>
      <c r="E14875" s="6">
        <v>110</v>
      </c>
      <c r="F14875" s="6">
        <v>110</v>
      </c>
      <c r="G14875" s="1">
        <v>125</v>
      </c>
      <c r="H14875" s="6" t="s">
        <v>2115</v>
      </c>
      <c r="I14875" s="6" t="s">
        <v>309</v>
      </c>
      <c r="K14875" s="6">
        <v>193</v>
      </c>
    </row>
    <row r="14876" spans="1:11">
      <c r="A14876" s="6">
        <v>59123172</v>
      </c>
      <c r="B14876" t="s">
        <v>16329</v>
      </c>
      <c r="C14876" s="6" t="s">
        <v>2157</v>
      </c>
      <c r="D14876" s="6">
        <v>28</v>
      </c>
      <c r="E14876" s="6">
        <v>110</v>
      </c>
      <c r="F14876" s="6">
        <v>110</v>
      </c>
      <c r="G14876" s="1">
        <v>125</v>
      </c>
      <c r="H14876" s="6" t="s">
        <v>2157</v>
      </c>
      <c r="I14876" s="6" t="s">
        <v>1625</v>
      </c>
      <c r="K14876" s="6">
        <v>180</v>
      </c>
    </row>
    <row r="14877" spans="1:11">
      <c r="A14877" s="6">
        <v>167261</v>
      </c>
      <c r="B14877" t="s">
        <v>16330</v>
      </c>
      <c r="C14877" s="6" t="s">
        <v>640</v>
      </c>
      <c r="D14877" s="6">
        <v>31</v>
      </c>
      <c r="E14877" s="6">
        <v>110</v>
      </c>
      <c r="F14877" s="6">
        <v>110</v>
      </c>
      <c r="G14877" s="1">
        <v>125</v>
      </c>
      <c r="H14877" s="6" t="s">
        <v>640</v>
      </c>
      <c r="I14877" s="6" t="s">
        <v>1898</v>
      </c>
      <c r="K14877" s="6">
        <v>177</v>
      </c>
    </row>
    <row r="14878" spans="1:11">
      <c r="A14878" s="6">
        <v>85141198</v>
      </c>
      <c r="B14878" t="s">
        <v>16331</v>
      </c>
      <c r="C14878" s="6" t="s">
        <v>1624</v>
      </c>
      <c r="D14878" s="6">
        <v>29</v>
      </c>
      <c r="E14878" s="6">
        <v>110</v>
      </c>
      <c r="F14878" s="6">
        <v>110</v>
      </c>
      <c r="G14878" s="1">
        <v>125</v>
      </c>
      <c r="H14878" s="6" t="s">
        <v>1624</v>
      </c>
      <c r="I14878" s="6" t="s">
        <v>344</v>
      </c>
      <c r="K14878" s="6">
        <v>187</v>
      </c>
    </row>
    <row r="14879" spans="1:11">
      <c r="A14879" s="6">
        <v>19319565</v>
      </c>
      <c r="B14879" t="s">
        <v>16332</v>
      </c>
      <c r="C14879" s="6" t="s">
        <v>314</v>
      </c>
      <c r="D14879" s="6">
        <v>25</v>
      </c>
      <c r="E14879" s="6">
        <v>110</v>
      </c>
      <c r="F14879" s="6">
        <v>110</v>
      </c>
      <c r="G14879" s="1">
        <v>125</v>
      </c>
      <c r="H14879" s="6" t="s">
        <v>314</v>
      </c>
      <c r="I14879" s="6" t="s">
        <v>257</v>
      </c>
      <c r="K14879" s="6">
        <v>179</v>
      </c>
    </row>
    <row r="14880" spans="1:11">
      <c r="A14880" s="6">
        <v>19364342</v>
      </c>
      <c r="B14880" t="s">
        <v>16333</v>
      </c>
      <c r="C14880" s="6" t="s">
        <v>488</v>
      </c>
      <c r="D14880" s="6">
        <v>23</v>
      </c>
      <c r="E14880" s="6">
        <v>110</v>
      </c>
      <c r="F14880" s="6">
        <v>110</v>
      </c>
      <c r="G14880" s="1">
        <v>125</v>
      </c>
      <c r="H14880" s="6" t="s">
        <v>488</v>
      </c>
      <c r="I14880" s="6" t="s">
        <v>257</v>
      </c>
      <c r="K14880" s="6">
        <v>175</v>
      </c>
    </row>
    <row r="14881" spans="1:11">
      <c r="A14881" s="6">
        <v>59145033</v>
      </c>
      <c r="B14881" t="s">
        <v>16334</v>
      </c>
      <c r="C14881" s="6" t="s">
        <v>2115</v>
      </c>
      <c r="D14881" s="6">
        <v>26</v>
      </c>
      <c r="E14881" s="6">
        <v>110</v>
      </c>
      <c r="F14881" s="6">
        <v>110</v>
      </c>
      <c r="G14881" s="1">
        <v>125</v>
      </c>
      <c r="H14881" s="6" t="s">
        <v>2115</v>
      </c>
      <c r="I14881" s="6" t="s">
        <v>16335</v>
      </c>
      <c r="K14881" s="6">
        <v>178</v>
      </c>
    </row>
    <row r="14882" spans="1:11">
      <c r="A14882" s="6">
        <v>53101859</v>
      </c>
      <c r="B14882" t="s">
        <v>16336</v>
      </c>
      <c r="C14882" s="6" t="s">
        <v>966</v>
      </c>
      <c r="D14882" s="6">
        <v>29</v>
      </c>
      <c r="E14882" s="6">
        <v>110</v>
      </c>
      <c r="F14882" s="6">
        <v>110</v>
      </c>
      <c r="G14882" s="1">
        <v>125</v>
      </c>
      <c r="H14882" s="6" t="s">
        <v>966</v>
      </c>
      <c r="I14882" s="6" t="s">
        <v>729</v>
      </c>
      <c r="K14882" s="6">
        <v>182</v>
      </c>
    </row>
    <row r="14883" spans="1:11">
      <c r="A14883" s="6">
        <v>67231279</v>
      </c>
      <c r="B14883" t="s">
        <v>16337</v>
      </c>
      <c r="C14883" s="6" t="s">
        <v>760</v>
      </c>
      <c r="D14883" s="6">
        <v>26</v>
      </c>
      <c r="E14883" s="6">
        <v>110</v>
      </c>
      <c r="F14883" s="6">
        <v>110</v>
      </c>
      <c r="G14883" s="1">
        <v>125</v>
      </c>
      <c r="H14883" s="6" t="s">
        <v>760</v>
      </c>
      <c r="I14883" s="6" t="s">
        <v>8304</v>
      </c>
      <c r="K14883" s="6">
        <v>183</v>
      </c>
    </row>
    <row r="14884" spans="1:11">
      <c r="A14884" s="6">
        <v>67175261</v>
      </c>
      <c r="B14884" t="s">
        <v>16338</v>
      </c>
      <c r="C14884" s="6" t="s">
        <v>558</v>
      </c>
      <c r="D14884" s="6">
        <v>31</v>
      </c>
      <c r="E14884" s="6">
        <v>110</v>
      </c>
      <c r="F14884" s="6">
        <v>110</v>
      </c>
      <c r="G14884" s="1">
        <v>125</v>
      </c>
      <c r="H14884" s="6" t="s">
        <v>558</v>
      </c>
      <c r="I14884" s="6" t="s">
        <v>348</v>
      </c>
      <c r="K14884" s="6">
        <v>177</v>
      </c>
    </row>
    <row r="14885" spans="1:11">
      <c r="A14885" s="6">
        <v>2000147885</v>
      </c>
      <c r="B14885" t="s">
        <v>16339</v>
      </c>
      <c r="C14885" s="6" t="s">
        <v>377</v>
      </c>
      <c r="D14885" s="6">
        <v>22</v>
      </c>
      <c r="E14885" s="6">
        <v>110</v>
      </c>
      <c r="F14885" s="6">
        <v>110</v>
      </c>
      <c r="G14885" s="1">
        <v>125</v>
      </c>
      <c r="H14885" s="6" t="s">
        <v>377</v>
      </c>
      <c r="I14885" s="6" t="s">
        <v>378</v>
      </c>
      <c r="K14885" s="6">
        <v>188</v>
      </c>
    </row>
    <row r="14886" spans="1:11">
      <c r="A14886" s="6">
        <v>43124629</v>
      </c>
      <c r="B14886" t="s">
        <v>16340</v>
      </c>
      <c r="C14886" s="6" t="s">
        <v>319</v>
      </c>
      <c r="D14886" s="6">
        <v>29</v>
      </c>
      <c r="E14886" s="6">
        <v>110</v>
      </c>
      <c r="F14886" s="6">
        <v>110</v>
      </c>
      <c r="G14886" s="1">
        <v>125</v>
      </c>
      <c r="H14886" s="6" t="s">
        <v>319</v>
      </c>
      <c r="I14886" s="6" t="s">
        <v>187</v>
      </c>
      <c r="K14886" s="6">
        <v>169</v>
      </c>
    </row>
    <row r="14887" spans="1:11">
      <c r="A14887" s="6">
        <v>53168542</v>
      </c>
      <c r="B14887" t="s">
        <v>16341</v>
      </c>
      <c r="C14887" s="6" t="s">
        <v>1709</v>
      </c>
      <c r="D14887" s="6">
        <v>24</v>
      </c>
      <c r="E14887" s="6">
        <v>110</v>
      </c>
      <c r="F14887" s="6">
        <v>110</v>
      </c>
      <c r="G14887" s="1">
        <v>125</v>
      </c>
      <c r="H14887" s="6" t="s">
        <v>1709</v>
      </c>
      <c r="I14887" s="6" t="s">
        <v>6577</v>
      </c>
      <c r="K14887" s="6">
        <v>180</v>
      </c>
    </row>
    <row r="14888" spans="1:11">
      <c r="A14888" s="6">
        <v>14182883</v>
      </c>
      <c r="B14888" t="s">
        <v>16342</v>
      </c>
      <c r="C14888" s="6" t="s">
        <v>314</v>
      </c>
      <c r="D14888" s="6">
        <v>29</v>
      </c>
      <c r="E14888" s="6">
        <v>110</v>
      </c>
      <c r="F14888" s="6">
        <v>110</v>
      </c>
      <c r="G14888" s="1">
        <v>125</v>
      </c>
      <c r="H14888" s="6" t="s">
        <v>314</v>
      </c>
      <c r="I14888" s="6" t="s">
        <v>603</v>
      </c>
      <c r="K14888" s="6">
        <v>174</v>
      </c>
    </row>
    <row r="14889" spans="1:11">
      <c r="A14889" s="6">
        <v>2000063146</v>
      </c>
      <c r="B14889" t="s">
        <v>16343</v>
      </c>
      <c r="C14889" s="6" t="s">
        <v>966</v>
      </c>
      <c r="D14889" s="6">
        <v>21</v>
      </c>
      <c r="E14889" s="6">
        <v>110</v>
      </c>
      <c r="F14889" s="6">
        <v>110</v>
      </c>
      <c r="G14889" s="1">
        <v>125</v>
      </c>
      <c r="H14889" s="6" t="s">
        <v>966</v>
      </c>
      <c r="I14889" s="6" t="s">
        <v>3403</v>
      </c>
      <c r="K14889" s="6">
        <v>173</v>
      </c>
    </row>
    <row r="14890" spans="1:11">
      <c r="A14890" s="6">
        <v>2000227111</v>
      </c>
      <c r="B14890" t="s">
        <v>16344</v>
      </c>
      <c r="C14890" s="6" t="s">
        <v>377</v>
      </c>
      <c r="D14890" s="6">
        <v>21</v>
      </c>
      <c r="E14890" s="6">
        <v>110</v>
      </c>
      <c r="F14890" s="6">
        <v>110</v>
      </c>
      <c r="G14890" s="1">
        <v>125</v>
      </c>
      <c r="H14890" s="6" t="s">
        <v>377</v>
      </c>
      <c r="I14890" s="6" t="s">
        <v>657</v>
      </c>
      <c r="K14890" s="6">
        <v>190</v>
      </c>
    </row>
    <row r="14891" spans="1:11">
      <c r="A14891" s="6">
        <v>37065695</v>
      </c>
      <c r="B14891" t="s">
        <v>16345</v>
      </c>
      <c r="C14891" s="6" t="s">
        <v>319</v>
      </c>
      <c r="D14891" s="6">
        <v>25</v>
      </c>
      <c r="E14891" s="6">
        <v>110</v>
      </c>
      <c r="F14891" s="6">
        <v>110</v>
      </c>
      <c r="G14891" s="1">
        <v>125</v>
      </c>
      <c r="H14891" s="6" t="s">
        <v>319</v>
      </c>
      <c r="I14891" s="6" t="s">
        <v>406</v>
      </c>
      <c r="K14891" s="6">
        <v>186</v>
      </c>
    </row>
    <row r="14892" spans="1:11">
      <c r="A14892" s="6">
        <v>28058332</v>
      </c>
      <c r="B14892" t="s">
        <v>16346</v>
      </c>
      <c r="C14892" s="6" t="s">
        <v>488</v>
      </c>
      <c r="D14892" s="6">
        <v>30</v>
      </c>
      <c r="E14892" s="6">
        <v>110</v>
      </c>
      <c r="F14892" s="6">
        <v>110</v>
      </c>
      <c r="G14892" s="1">
        <v>125</v>
      </c>
      <c r="H14892" s="6" t="s">
        <v>488</v>
      </c>
      <c r="I14892" s="6" t="s">
        <v>16347</v>
      </c>
      <c r="K14892" s="6">
        <v>178</v>
      </c>
    </row>
    <row r="14893" spans="1:11">
      <c r="A14893" s="6">
        <v>215700</v>
      </c>
      <c r="B14893" t="s">
        <v>16348</v>
      </c>
      <c r="C14893" s="6" t="s">
        <v>2046</v>
      </c>
      <c r="D14893" s="6">
        <v>29</v>
      </c>
      <c r="E14893" s="6">
        <v>110</v>
      </c>
      <c r="F14893" s="6">
        <v>110</v>
      </c>
      <c r="G14893" s="1">
        <v>125</v>
      </c>
      <c r="H14893" s="6" t="s">
        <v>2046</v>
      </c>
      <c r="I14893" s="6" t="s">
        <v>378</v>
      </c>
      <c r="K14893" s="6">
        <v>170</v>
      </c>
    </row>
    <row r="14894" spans="1:11">
      <c r="A14894" s="6">
        <v>27097865</v>
      </c>
      <c r="B14894" t="s">
        <v>16349</v>
      </c>
      <c r="C14894" s="6" t="s">
        <v>377</v>
      </c>
      <c r="D14894" s="6">
        <v>28</v>
      </c>
      <c r="E14894" s="6">
        <v>110</v>
      </c>
      <c r="F14894" s="6">
        <v>110</v>
      </c>
      <c r="G14894" s="1">
        <v>125</v>
      </c>
      <c r="H14894" s="6" t="s">
        <v>377</v>
      </c>
      <c r="I14894" s="6" t="s">
        <v>16350</v>
      </c>
      <c r="K14894" s="6">
        <v>186</v>
      </c>
    </row>
    <row r="14895" spans="1:11">
      <c r="A14895" s="6">
        <v>65029938</v>
      </c>
      <c r="B14895" t="s">
        <v>16351</v>
      </c>
      <c r="C14895" s="6" t="s">
        <v>2120</v>
      </c>
      <c r="D14895" s="6">
        <v>26</v>
      </c>
      <c r="E14895" s="6">
        <v>110</v>
      </c>
      <c r="F14895" s="6">
        <v>110</v>
      </c>
      <c r="G14895" s="1">
        <v>125</v>
      </c>
      <c r="H14895" s="6" t="s">
        <v>2120</v>
      </c>
      <c r="I14895" s="6" t="s">
        <v>2539</v>
      </c>
      <c r="K14895" s="6">
        <v>178</v>
      </c>
    </row>
    <row r="14896" spans="1:11">
      <c r="A14896" s="6">
        <v>2000108787</v>
      </c>
      <c r="B14896" t="s">
        <v>16352</v>
      </c>
      <c r="C14896" s="6" t="s">
        <v>314</v>
      </c>
      <c r="D14896" s="6">
        <v>23</v>
      </c>
      <c r="E14896" s="6">
        <v>110</v>
      </c>
      <c r="F14896" s="6">
        <v>110</v>
      </c>
      <c r="G14896" s="1">
        <v>125</v>
      </c>
      <c r="H14896" s="6" t="s">
        <v>314</v>
      </c>
      <c r="I14896" s="6" t="s">
        <v>16353</v>
      </c>
      <c r="K14896" s="6">
        <v>183</v>
      </c>
    </row>
    <row r="14897" spans="1:11">
      <c r="A14897" s="6">
        <v>12093951</v>
      </c>
      <c r="B14897" t="s">
        <v>16354</v>
      </c>
      <c r="C14897" s="6" t="s">
        <v>351</v>
      </c>
      <c r="D14897" s="6">
        <v>24</v>
      </c>
      <c r="E14897" s="6">
        <v>110</v>
      </c>
      <c r="F14897" s="6">
        <v>110</v>
      </c>
      <c r="G14897" s="1">
        <v>125</v>
      </c>
      <c r="H14897" s="6" t="s">
        <v>351</v>
      </c>
      <c r="I14897" s="6" t="s">
        <v>1722</v>
      </c>
      <c r="K14897" s="6">
        <v>177</v>
      </c>
    </row>
    <row r="14898" spans="1:11">
      <c r="A14898" s="6">
        <v>38047980</v>
      </c>
      <c r="B14898" t="s">
        <v>16355</v>
      </c>
      <c r="C14898" s="6" t="s">
        <v>377</v>
      </c>
      <c r="D14898" s="6">
        <v>25</v>
      </c>
      <c r="E14898" s="6">
        <v>110</v>
      </c>
      <c r="F14898" s="6">
        <v>110</v>
      </c>
      <c r="G14898" s="1">
        <v>125</v>
      </c>
      <c r="H14898" s="6" t="s">
        <v>377</v>
      </c>
      <c r="I14898" s="6" t="s">
        <v>1277</v>
      </c>
      <c r="K14898" s="6">
        <v>195</v>
      </c>
    </row>
    <row r="14899" spans="1:11">
      <c r="A14899" s="6">
        <v>70089613</v>
      </c>
      <c r="B14899" t="s">
        <v>16356</v>
      </c>
      <c r="C14899" s="6" t="s">
        <v>944</v>
      </c>
      <c r="D14899" s="6">
        <v>30</v>
      </c>
      <c r="E14899" s="6">
        <v>110</v>
      </c>
      <c r="F14899" s="6">
        <v>110</v>
      </c>
      <c r="G14899" s="1">
        <v>125</v>
      </c>
      <c r="H14899" s="6" t="s">
        <v>944</v>
      </c>
      <c r="I14899" s="6" t="s">
        <v>832</v>
      </c>
      <c r="K14899" s="6">
        <v>174</v>
      </c>
    </row>
    <row r="14900" spans="1:11">
      <c r="A14900" s="6">
        <v>85046327</v>
      </c>
      <c r="B14900" t="s">
        <v>16357</v>
      </c>
      <c r="C14900" s="6" t="s">
        <v>319</v>
      </c>
      <c r="D14900" s="6">
        <v>31</v>
      </c>
      <c r="E14900" s="6">
        <v>110</v>
      </c>
      <c r="F14900" s="6">
        <v>110</v>
      </c>
      <c r="G14900" s="1">
        <v>125</v>
      </c>
      <c r="H14900" s="6" t="s">
        <v>319</v>
      </c>
      <c r="I14900" s="6" t="s">
        <v>2516</v>
      </c>
      <c r="K14900" s="6">
        <v>178</v>
      </c>
    </row>
    <row r="14901" spans="1:11">
      <c r="A14901" s="6">
        <v>91208040</v>
      </c>
      <c r="B14901" t="s">
        <v>16358</v>
      </c>
      <c r="C14901" s="6" t="s">
        <v>2046</v>
      </c>
      <c r="D14901" s="6">
        <v>23</v>
      </c>
      <c r="E14901" s="6">
        <v>110</v>
      </c>
      <c r="F14901" s="6">
        <v>110</v>
      </c>
      <c r="G14901" s="1">
        <v>125</v>
      </c>
      <c r="H14901" s="6" t="s">
        <v>2046</v>
      </c>
      <c r="I14901" s="6" t="s">
        <v>309</v>
      </c>
      <c r="K14901" s="6">
        <v>181</v>
      </c>
    </row>
    <row r="14902" spans="1:11">
      <c r="A14902" s="6">
        <v>19172375</v>
      </c>
      <c r="B14902" t="s">
        <v>16359</v>
      </c>
      <c r="C14902" s="6" t="s">
        <v>319</v>
      </c>
      <c r="D14902" s="6">
        <v>31</v>
      </c>
      <c r="E14902" s="6">
        <v>110</v>
      </c>
      <c r="F14902" s="6">
        <v>110</v>
      </c>
      <c r="G14902" s="1">
        <v>125</v>
      </c>
      <c r="H14902" s="6" t="s">
        <v>319</v>
      </c>
      <c r="I14902" s="6" t="s">
        <v>257</v>
      </c>
      <c r="K14902" s="6">
        <v>178</v>
      </c>
    </row>
    <row r="14903" spans="1:11">
      <c r="A14903" s="6">
        <v>78065968</v>
      </c>
      <c r="B14903" t="s">
        <v>16360</v>
      </c>
      <c r="C14903" s="6" t="s">
        <v>2120</v>
      </c>
      <c r="D14903" s="6">
        <v>29</v>
      </c>
      <c r="E14903" s="6">
        <v>110</v>
      </c>
      <c r="F14903" s="6">
        <v>110</v>
      </c>
      <c r="G14903" s="1">
        <v>125</v>
      </c>
      <c r="H14903" s="6" t="s">
        <v>2120</v>
      </c>
      <c r="I14903" s="6" t="s">
        <v>1661</v>
      </c>
      <c r="K14903" s="6">
        <v>176</v>
      </c>
    </row>
    <row r="14904" spans="1:11">
      <c r="A14904" s="6">
        <v>85033648</v>
      </c>
      <c r="B14904" t="s">
        <v>16361</v>
      </c>
      <c r="C14904" s="6" t="s">
        <v>589</v>
      </c>
      <c r="D14904" s="6">
        <v>34</v>
      </c>
      <c r="E14904" s="6">
        <v>110</v>
      </c>
      <c r="F14904" s="6">
        <v>110</v>
      </c>
      <c r="G14904" s="1">
        <v>125</v>
      </c>
      <c r="H14904" s="6" t="s">
        <v>589</v>
      </c>
      <c r="I14904" s="6" t="s">
        <v>1754</v>
      </c>
      <c r="K14904" s="6">
        <v>182</v>
      </c>
    </row>
    <row r="14905" spans="1:11">
      <c r="A14905" s="6">
        <v>86056908</v>
      </c>
      <c r="B14905" t="s">
        <v>16362</v>
      </c>
      <c r="C14905" s="6" t="s">
        <v>377</v>
      </c>
      <c r="D14905" s="6">
        <v>27</v>
      </c>
      <c r="E14905" s="6">
        <v>110</v>
      </c>
      <c r="F14905" s="6">
        <v>110</v>
      </c>
      <c r="G14905" s="1">
        <v>125</v>
      </c>
      <c r="H14905" s="6" t="s">
        <v>377</v>
      </c>
      <c r="I14905" s="6" t="s">
        <v>7240</v>
      </c>
      <c r="K14905" s="6">
        <v>190</v>
      </c>
    </row>
    <row r="14906" spans="1:11">
      <c r="A14906" s="6">
        <v>19350604</v>
      </c>
      <c r="B14906" t="s">
        <v>16363</v>
      </c>
      <c r="C14906" s="6" t="s">
        <v>2046</v>
      </c>
      <c r="D14906" s="6">
        <v>26</v>
      </c>
      <c r="E14906" s="6">
        <v>110</v>
      </c>
      <c r="F14906" s="6">
        <v>110</v>
      </c>
      <c r="G14906" s="1">
        <v>125</v>
      </c>
      <c r="H14906" s="6" t="s">
        <v>2046</v>
      </c>
      <c r="I14906" s="6" t="s">
        <v>257</v>
      </c>
      <c r="K14906" s="6">
        <v>172</v>
      </c>
    </row>
    <row r="14907" spans="1:11">
      <c r="A14907" s="6">
        <v>28086156</v>
      </c>
      <c r="B14907" t="s">
        <v>16364</v>
      </c>
      <c r="C14907" s="6" t="s">
        <v>589</v>
      </c>
      <c r="D14907" s="6">
        <v>29</v>
      </c>
      <c r="E14907" s="6">
        <v>110</v>
      </c>
      <c r="F14907" s="6">
        <v>110</v>
      </c>
      <c r="G14907" s="1">
        <v>125</v>
      </c>
      <c r="H14907" s="6" t="s">
        <v>589</v>
      </c>
      <c r="I14907" s="6" t="s">
        <v>259</v>
      </c>
      <c r="K14907" s="6">
        <v>188</v>
      </c>
    </row>
    <row r="14908" spans="1:11">
      <c r="A14908" s="6">
        <v>29141889</v>
      </c>
      <c r="B14908" t="s">
        <v>16365</v>
      </c>
      <c r="C14908" s="6" t="s">
        <v>2120</v>
      </c>
      <c r="D14908" s="6">
        <v>26</v>
      </c>
      <c r="E14908" s="6">
        <v>110</v>
      </c>
      <c r="F14908" s="6">
        <v>110</v>
      </c>
      <c r="G14908" s="1">
        <v>125</v>
      </c>
      <c r="H14908" s="6" t="s">
        <v>2120</v>
      </c>
      <c r="I14908" s="6" t="s">
        <v>259</v>
      </c>
      <c r="K14908" s="6">
        <v>183</v>
      </c>
    </row>
    <row r="14909" spans="1:11">
      <c r="A14909" s="6">
        <v>2000124174</v>
      </c>
      <c r="B14909" t="s">
        <v>16366</v>
      </c>
      <c r="C14909" s="6" t="s">
        <v>319</v>
      </c>
      <c r="D14909" s="6">
        <v>22</v>
      </c>
      <c r="E14909" s="6">
        <v>110</v>
      </c>
      <c r="F14909" s="6">
        <v>110</v>
      </c>
      <c r="G14909" s="1">
        <v>125</v>
      </c>
      <c r="H14909" s="6" t="s">
        <v>319</v>
      </c>
      <c r="I14909" s="6" t="s">
        <v>16367</v>
      </c>
      <c r="K14909" s="6">
        <v>175</v>
      </c>
    </row>
    <row r="14910" spans="1:11">
      <c r="A14910" s="6">
        <v>19007727</v>
      </c>
      <c r="B14910" t="s">
        <v>16368</v>
      </c>
      <c r="C14910" s="6" t="s">
        <v>1624</v>
      </c>
      <c r="D14910" s="6">
        <v>35</v>
      </c>
      <c r="E14910" s="6">
        <v>110</v>
      </c>
      <c r="F14910" s="6">
        <v>110</v>
      </c>
      <c r="G14910" s="1">
        <v>125</v>
      </c>
      <c r="H14910" s="6" t="s">
        <v>1624</v>
      </c>
      <c r="I14910" s="6" t="s">
        <v>257</v>
      </c>
      <c r="K14910" s="6">
        <v>188</v>
      </c>
    </row>
    <row r="14911" spans="1:11">
      <c r="A14911" s="6">
        <v>91204839</v>
      </c>
      <c r="B14911" t="s">
        <v>16369</v>
      </c>
      <c r="C14911" s="6" t="s">
        <v>2115</v>
      </c>
      <c r="D14911" s="6">
        <v>22</v>
      </c>
      <c r="E14911" s="6">
        <v>110</v>
      </c>
      <c r="F14911" s="6">
        <v>110</v>
      </c>
      <c r="G14911" s="1">
        <v>125</v>
      </c>
      <c r="H14911" s="6" t="s">
        <v>2115</v>
      </c>
      <c r="I14911" s="6" t="s">
        <v>309</v>
      </c>
      <c r="K14911" s="6">
        <v>188</v>
      </c>
    </row>
    <row r="14912" spans="1:11">
      <c r="A14912" s="6">
        <v>36149067</v>
      </c>
      <c r="B14912" t="s">
        <v>16370</v>
      </c>
      <c r="C14912" s="6" t="s">
        <v>640</v>
      </c>
      <c r="D14912" s="6">
        <v>25</v>
      </c>
      <c r="E14912" s="6">
        <v>110</v>
      </c>
      <c r="F14912" s="6">
        <v>110</v>
      </c>
      <c r="G14912" s="1">
        <v>125</v>
      </c>
      <c r="H14912" s="6" t="s">
        <v>640</v>
      </c>
      <c r="I14912" s="6" t="s">
        <v>641</v>
      </c>
      <c r="K14912" s="6">
        <v>180</v>
      </c>
    </row>
    <row r="14913" spans="1:11">
      <c r="A14913" s="6">
        <v>62082866</v>
      </c>
      <c r="B14913" t="s">
        <v>16371</v>
      </c>
      <c r="C14913" s="6" t="s">
        <v>1176</v>
      </c>
      <c r="D14913" s="6">
        <v>31</v>
      </c>
      <c r="E14913" s="6">
        <v>110</v>
      </c>
      <c r="F14913" s="6">
        <v>110</v>
      </c>
      <c r="G14913" s="1">
        <v>125</v>
      </c>
      <c r="H14913" s="6" t="s">
        <v>1176</v>
      </c>
      <c r="I14913" s="6" t="s">
        <v>1403</v>
      </c>
      <c r="K14913" s="6">
        <v>186</v>
      </c>
    </row>
    <row r="14914" spans="1:11">
      <c r="A14914" s="6">
        <v>62080168</v>
      </c>
      <c r="B14914" t="s">
        <v>16372</v>
      </c>
      <c r="C14914" s="6" t="s">
        <v>4359</v>
      </c>
      <c r="D14914" s="6">
        <v>32</v>
      </c>
      <c r="E14914" s="6">
        <v>110</v>
      </c>
      <c r="F14914" s="6">
        <v>110</v>
      </c>
      <c r="G14914" s="1">
        <v>125</v>
      </c>
      <c r="H14914" s="6" t="s">
        <v>4359</v>
      </c>
      <c r="I14914" s="6" t="s">
        <v>1066</v>
      </c>
      <c r="K14914" s="6">
        <v>193</v>
      </c>
    </row>
    <row r="14915" spans="1:11">
      <c r="A14915" s="6">
        <v>2000129300</v>
      </c>
      <c r="B14915" t="s">
        <v>16373</v>
      </c>
      <c r="C14915" s="6" t="s">
        <v>303</v>
      </c>
      <c r="D14915" s="6">
        <v>22</v>
      </c>
      <c r="E14915" s="6">
        <v>110</v>
      </c>
      <c r="F14915" s="6">
        <v>110</v>
      </c>
      <c r="G14915" s="1">
        <v>125</v>
      </c>
      <c r="H14915" s="6" t="s">
        <v>303</v>
      </c>
      <c r="I14915" s="6" t="s">
        <v>257</v>
      </c>
      <c r="K14915" s="6">
        <v>179</v>
      </c>
    </row>
    <row r="14916" spans="1:11">
      <c r="A14916" s="6">
        <v>2000020036</v>
      </c>
      <c r="B14916" t="s">
        <v>16374</v>
      </c>
      <c r="C14916" s="6" t="s">
        <v>2115</v>
      </c>
      <c r="D14916" s="6">
        <v>21</v>
      </c>
      <c r="E14916" s="6">
        <v>110</v>
      </c>
      <c r="F14916" s="6">
        <v>110</v>
      </c>
      <c r="G14916" s="1">
        <v>125</v>
      </c>
      <c r="H14916" s="6" t="s">
        <v>2115</v>
      </c>
      <c r="I14916" s="6" t="s">
        <v>3916</v>
      </c>
      <c r="K14916" s="6">
        <v>184</v>
      </c>
    </row>
    <row r="14917" spans="1:11">
      <c r="A14917" s="6">
        <v>96115482</v>
      </c>
      <c r="B14917" t="s">
        <v>16375</v>
      </c>
      <c r="C14917" s="6" t="s">
        <v>303</v>
      </c>
      <c r="D14917" s="6">
        <v>23</v>
      </c>
      <c r="E14917" s="6">
        <v>110</v>
      </c>
      <c r="F14917" s="6">
        <v>110</v>
      </c>
      <c r="G14917" s="1">
        <v>125</v>
      </c>
      <c r="H14917" s="6" t="s">
        <v>303</v>
      </c>
      <c r="I14917" s="6" t="s">
        <v>731</v>
      </c>
      <c r="K14917" s="6">
        <v>185</v>
      </c>
    </row>
    <row r="14918" spans="1:11">
      <c r="A14918" s="6">
        <v>14196911</v>
      </c>
      <c r="B14918" t="s">
        <v>16376</v>
      </c>
      <c r="C14918" s="6" t="s">
        <v>1672</v>
      </c>
      <c r="D14918" s="6">
        <v>26</v>
      </c>
      <c r="E14918" s="6">
        <v>110</v>
      </c>
      <c r="F14918" s="6">
        <v>110</v>
      </c>
      <c r="G14918" s="1">
        <v>125</v>
      </c>
      <c r="H14918" s="6" t="s">
        <v>1672</v>
      </c>
      <c r="I14918" s="6" t="s">
        <v>603</v>
      </c>
      <c r="K14918" s="6">
        <v>164</v>
      </c>
    </row>
    <row r="14919" spans="1:11">
      <c r="A14919" s="6">
        <v>42054591</v>
      </c>
      <c r="B14919" t="s">
        <v>16377</v>
      </c>
      <c r="C14919" s="6" t="s">
        <v>1672</v>
      </c>
      <c r="D14919" s="6">
        <v>29</v>
      </c>
      <c r="E14919" s="6">
        <v>110</v>
      </c>
      <c r="F14919" s="6">
        <v>110</v>
      </c>
      <c r="G14919" s="1">
        <v>125</v>
      </c>
      <c r="H14919" s="6" t="s">
        <v>1672</v>
      </c>
      <c r="I14919" s="6" t="s">
        <v>16378</v>
      </c>
      <c r="K14919" s="6">
        <v>176</v>
      </c>
    </row>
    <row r="14920" spans="1:11">
      <c r="A14920" s="6">
        <v>29114944</v>
      </c>
      <c r="B14920" t="s">
        <v>16379</v>
      </c>
      <c r="C14920" s="6" t="s">
        <v>303</v>
      </c>
      <c r="D14920" s="6">
        <v>33</v>
      </c>
      <c r="E14920" s="6">
        <v>110</v>
      </c>
      <c r="F14920" s="6">
        <v>110</v>
      </c>
      <c r="G14920" s="1">
        <v>125</v>
      </c>
      <c r="H14920" s="6" t="s">
        <v>303</v>
      </c>
      <c r="I14920" s="6" t="s">
        <v>1734</v>
      </c>
      <c r="K14920" s="6">
        <v>176</v>
      </c>
    </row>
    <row r="14921" spans="1:11">
      <c r="A14921" s="6">
        <v>23349118</v>
      </c>
      <c r="B14921" t="s">
        <v>16380</v>
      </c>
      <c r="C14921" s="6" t="s">
        <v>2112</v>
      </c>
      <c r="D14921" s="6">
        <v>31</v>
      </c>
      <c r="E14921" s="6">
        <v>110</v>
      </c>
      <c r="F14921" s="6">
        <v>110</v>
      </c>
      <c r="G14921" s="1">
        <v>125</v>
      </c>
      <c r="H14921" s="6" t="s">
        <v>2112</v>
      </c>
      <c r="I14921" s="6" t="s">
        <v>2473</v>
      </c>
      <c r="K14921" s="6">
        <v>178</v>
      </c>
    </row>
    <row r="14922" spans="1:11">
      <c r="A14922" s="6">
        <v>85030798</v>
      </c>
      <c r="B14922" t="s">
        <v>16381</v>
      </c>
      <c r="C14922" s="6" t="s">
        <v>2160</v>
      </c>
      <c r="D14922" s="6">
        <v>35</v>
      </c>
      <c r="E14922" s="6">
        <v>110</v>
      </c>
      <c r="F14922" s="6">
        <v>110</v>
      </c>
      <c r="G14922" s="1">
        <v>125</v>
      </c>
      <c r="H14922" s="6" t="s">
        <v>2160</v>
      </c>
      <c r="I14922" s="6" t="s">
        <v>344</v>
      </c>
      <c r="K14922" s="6">
        <v>185</v>
      </c>
    </row>
    <row r="14923" spans="1:11">
      <c r="A14923" s="6">
        <v>23349097</v>
      </c>
      <c r="B14923" t="s">
        <v>16382</v>
      </c>
      <c r="C14923" s="6" t="s">
        <v>640</v>
      </c>
      <c r="D14923" s="6">
        <v>31</v>
      </c>
      <c r="E14923" s="6">
        <v>110</v>
      </c>
      <c r="F14923" s="6">
        <v>110</v>
      </c>
      <c r="G14923" s="1">
        <v>125</v>
      </c>
      <c r="H14923" s="6" t="s">
        <v>640</v>
      </c>
      <c r="I14923" s="6" t="s">
        <v>2473</v>
      </c>
      <c r="K14923" s="6">
        <v>178</v>
      </c>
    </row>
    <row r="14924" spans="1:11">
      <c r="A14924" s="6">
        <v>2000117866</v>
      </c>
      <c r="B14924" t="s">
        <v>16383</v>
      </c>
      <c r="C14924" s="6" t="s">
        <v>377</v>
      </c>
      <c r="D14924" s="6">
        <v>22</v>
      </c>
      <c r="E14924" s="6">
        <v>110</v>
      </c>
      <c r="F14924" s="6">
        <v>110</v>
      </c>
      <c r="G14924" s="1">
        <v>125</v>
      </c>
      <c r="H14924" s="6" t="s">
        <v>377</v>
      </c>
      <c r="I14924" s="6" t="s">
        <v>3858</v>
      </c>
      <c r="K14924" s="6">
        <v>187</v>
      </c>
    </row>
    <row r="14925" spans="1:11">
      <c r="A14925" s="6">
        <v>2000247964</v>
      </c>
      <c r="B14925" t="s">
        <v>16384</v>
      </c>
      <c r="C14925" s="6" t="s">
        <v>488</v>
      </c>
      <c r="D14925" s="6">
        <v>21</v>
      </c>
      <c r="E14925" s="6">
        <v>110</v>
      </c>
      <c r="F14925" s="6">
        <v>110</v>
      </c>
      <c r="G14925" s="1">
        <v>125</v>
      </c>
      <c r="H14925" s="6" t="s">
        <v>488</v>
      </c>
      <c r="I14925" s="6" t="s">
        <v>1722</v>
      </c>
      <c r="K14925" s="6">
        <v>167</v>
      </c>
    </row>
    <row r="14926" spans="1:11">
      <c r="A14926" s="6">
        <v>29223779</v>
      </c>
      <c r="B14926" t="s">
        <v>16385</v>
      </c>
      <c r="C14926" s="6" t="s">
        <v>1176</v>
      </c>
      <c r="D14926" s="6">
        <v>25</v>
      </c>
      <c r="E14926" s="6">
        <v>110</v>
      </c>
      <c r="F14926" s="6">
        <v>110</v>
      </c>
      <c r="G14926" s="1">
        <v>125</v>
      </c>
      <c r="H14926" s="6" t="s">
        <v>1176</v>
      </c>
      <c r="I14926" s="6" t="s">
        <v>2473</v>
      </c>
      <c r="K14926" s="6">
        <v>180</v>
      </c>
    </row>
    <row r="14927" spans="1:11">
      <c r="A14927" s="6">
        <v>2000151781</v>
      </c>
      <c r="B14927" t="s">
        <v>16386</v>
      </c>
      <c r="C14927" s="6" t="s">
        <v>488</v>
      </c>
      <c r="D14927" s="6">
        <v>23</v>
      </c>
      <c r="E14927" s="6">
        <v>110</v>
      </c>
      <c r="F14927" s="6">
        <v>110</v>
      </c>
      <c r="G14927" s="1">
        <v>125</v>
      </c>
      <c r="H14927" s="6" t="s">
        <v>488</v>
      </c>
      <c r="I14927" s="6" t="s">
        <v>2541</v>
      </c>
      <c r="K14927" s="6">
        <v>168</v>
      </c>
    </row>
    <row r="14928" spans="1:11">
      <c r="A14928" s="6">
        <v>12079931</v>
      </c>
      <c r="B14928" t="s">
        <v>16387</v>
      </c>
      <c r="C14928" s="6" t="s">
        <v>2115</v>
      </c>
      <c r="D14928" s="6">
        <v>25</v>
      </c>
      <c r="E14928" s="6">
        <v>110</v>
      </c>
      <c r="F14928" s="6">
        <v>110</v>
      </c>
      <c r="G14928" s="1">
        <v>125</v>
      </c>
      <c r="H14928" s="6" t="s">
        <v>2115</v>
      </c>
      <c r="I14928" s="6" t="s">
        <v>477</v>
      </c>
      <c r="K14928" s="6">
        <v>180</v>
      </c>
    </row>
    <row r="14929" spans="1:11">
      <c r="A14929" s="6">
        <v>19070404</v>
      </c>
      <c r="B14929" t="s">
        <v>16388</v>
      </c>
      <c r="C14929" s="6" t="s">
        <v>319</v>
      </c>
      <c r="D14929" s="6">
        <v>32</v>
      </c>
      <c r="E14929" s="6">
        <v>110</v>
      </c>
      <c r="F14929" s="6">
        <v>110</v>
      </c>
      <c r="G14929" s="1">
        <v>125</v>
      </c>
      <c r="H14929" s="6" t="s">
        <v>319</v>
      </c>
      <c r="I14929" s="6" t="s">
        <v>257</v>
      </c>
      <c r="K14929" s="6">
        <v>179</v>
      </c>
    </row>
    <row r="14930" spans="1:11">
      <c r="A14930" s="6">
        <v>48031424</v>
      </c>
      <c r="B14930" t="s">
        <v>16389</v>
      </c>
      <c r="C14930" s="6" t="s">
        <v>2116</v>
      </c>
      <c r="D14930" s="6">
        <v>26</v>
      </c>
      <c r="E14930" s="6">
        <v>110</v>
      </c>
      <c r="F14930" s="6">
        <v>110</v>
      </c>
      <c r="G14930" s="1">
        <v>125</v>
      </c>
      <c r="H14930" s="6" t="s">
        <v>2116</v>
      </c>
      <c r="I14930" s="6" t="s">
        <v>1653</v>
      </c>
      <c r="K14930" s="6">
        <v>175</v>
      </c>
    </row>
    <row r="14931" spans="1:11">
      <c r="A14931" s="6">
        <v>13222415</v>
      </c>
      <c r="B14931" t="s">
        <v>16390</v>
      </c>
      <c r="C14931" s="6" t="s">
        <v>377</v>
      </c>
      <c r="D14931" s="6">
        <v>22</v>
      </c>
      <c r="E14931" s="6">
        <v>110</v>
      </c>
      <c r="F14931" s="6">
        <v>110</v>
      </c>
      <c r="G14931" s="1">
        <v>125</v>
      </c>
      <c r="H14931" s="6" t="s">
        <v>377</v>
      </c>
      <c r="I14931" s="6" t="s">
        <v>3041</v>
      </c>
      <c r="K14931" s="6">
        <v>188</v>
      </c>
    </row>
    <row r="14932" spans="1:11">
      <c r="A14932" s="6">
        <v>19409450</v>
      </c>
      <c r="B14932" t="s">
        <v>16391</v>
      </c>
      <c r="C14932" s="6" t="s">
        <v>377</v>
      </c>
      <c r="D14932" s="6">
        <v>24</v>
      </c>
      <c r="E14932" s="6">
        <v>110</v>
      </c>
      <c r="F14932" s="6">
        <v>110</v>
      </c>
      <c r="G14932" s="1">
        <v>125</v>
      </c>
      <c r="H14932" s="6" t="s">
        <v>377</v>
      </c>
      <c r="I14932" s="6" t="s">
        <v>257</v>
      </c>
      <c r="K14932" s="6">
        <v>182</v>
      </c>
    </row>
    <row r="14933" spans="1:11">
      <c r="A14933" s="6">
        <v>28028965</v>
      </c>
      <c r="B14933" t="s">
        <v>16392</v>
      </c>
      <c r="C14933" s="6" t="s">
        <v>240</v>
      </c>
      <c r="D14933" s="6">
        <v>33</v>
      </c>
      <c r="E14933" s="6">
        <v>110</v>
      </c>
      <c r="F14933" s="6">
        <v>110</v>
      </c>
      <c r="G14933" s="1">
        <v>125</v>
      </c>
      <c r="H14933" s="6" t="s">
        <v>240</v>
      </c>
      <c r="I14933" s="6" t="s">
        <v>16393</v>
      </c>
      <c r="K14933" s="6">
        <v>180</v>
      </c>
    </row>
    <row r="14934" spans="1:11">
      <c r="A14934" s="6">
        <v>62062958</v>
      </c>
      <c r="B14934" t="s">
        <v>16394</v>
      </c>
      <c r="C14934" s="6" t="s">
        <v>377</v>
      </c>
      <c r="D14934" s="6">
        <v>34</v>
      </c>
      <c r="E14934" s="6">
        <v>110</v>
      </c>
      <c r="F14934" s="6">
        <v>110</v>
      </c>
      <c r="G14934" s="1">
        <v>125</v>
      </c>
      <c r="H14934" s="6" t="s">
        <v>377</v>
      </c>
      <c r="I14934" s="6" t="s">
        <v>1066</v>
      </c>
      <c r="K14934" s="6">
        <v>187</v>
      </c>
    </row>
    <row r="14935" spans="1:11">
      <c r="A14935" s="6">
        <v>65040565</v>
      </c>
      <c r="B14935" t="s">
        <v>16395</v>
      </c>
      <c r="C14935" s="6" t="s">
        <v>240</v>
      </c>
      <c r="D14935" s="6">
        <v>29</v>
      </c>
      <c r="E14935" s="6">
        <v>110</v>
      </c>
      <c r="F14935" s="6">
        <v>110</v>
      </c>
      <c r="G14935" s="1">
        <v>125</v>
      </c>
      <c r="H14935" s="6" t="s">
        <v>240</v>
      </c>
      <c r="I14935" s="6" t="s">
        <v>2539</v>
      </c>
      <c r="K14935" s="6">
        <v>167</v>
      </c>
    </row>
    <row r="14936" spans="1:11">
      <c r="A14936" s="6">
        <v>67178170</v>
      </c>
      <c r="B14936" t="s">
        <v>16396</v>
      </c>
      <c r="C14936" s="6" t="s">
        <v>1624</v>
      </c>
      <c r="D14936" s="6">
        <v>31</v>
      </c>
      <c r="E14936" s="6">
        <v>110</v>
      </c>
      <c r="F14936" s="6">
        <v>110</v>
      </c>
      <c r="G14936" s="1">
        <v>125</v>
      </c>
      <c r="H14936" s="6" t="s">
        <v>1624</v>
      </c>
      <c r="I14936" s="6" t="s">
        <v>187</v>
      </c>
      <c r="K14936" s="6">
        <v>179</v>
      </c>
    </row>
    <row r="14937" spans="1:11">
      <c r="A14937" s="6">
        <v>91190772</v>
      </c>
      <c r="B14937" t="s">
        <v>16397</v>
      </c>
      <c r="C14937" s="6" t="s">
        <v>619</v>
      </c>
      <c r="D14937" s="6">
        <v>24</v>
      </c>
      <c r="E14937" s="6">
        <v>110</v>
      </c>
      <c r="F14937" s="6">
        <v>110</v>
      </c>
      <c r="G14937" s="1">
        <v>125</v>
      </c>
      <c r="H14937" s="6" t="s">
        <v>619</v>
      </c>
      <c r="I14937" s="6" t="s">
        <v>309</v>
      </c>
      <c r="K14937" s="6">
        <v>183</v>
      </c>
    </row>
    <row r="14938" spans="1:11">
      <c r="A14938" s="6">
        <v>2000097441</v>
      </c>
      <c r="B14938" t="s">
        <v>16398</v>
      </c>
      <c r="C14938" s="6" t="s">
        <v>488</v>
      </c>
      <c r="D14938" s="6">
        <v>22</v>
      </c>
      <c r="E14938" s="6">
        <v>110</v>
      </c>
      <c r="F14938" s="6">
        <v>110</v>
      </c>
      <c r="G14938" s="1">
        <v>125</v>
      </c>
      <c r="H14938" s="6" t="s">
        <v>488</v>
      </c>
      <c r="I14938" s="6" t="s">
        <v>1055</v>
      </c>
      <c r="K14938" s="6">
        <v>178</v>
      </c>
    </row>
    <row r="14939" spans="1:11">
      <c r="A14939" s="6">
        <v>12056232</v>
      </c>
      <c r="B14939" t="s">
        <v>16399</v>
      </c>
      <c r="C14939" s="6" t="s">
        <v>238</v>
      </c>
      <c r="D14939" s="6">
        <v>33</v>
      </c>
      <c r="E14939" s="6">
        <v>110</v>
      </c>
      <c r="F14939" s="6">
        <v>110</v>
      </c>
      <c r="G14939" s="1">
        <v>125</v>
      </c>
      <c r="H14939" s="6" t="s">
        <v>238</v>
      </c>
      <c r="I14939" s="6" t="s">
        <v>3858</v>
      </c>
      <c r="K14939" s="6">
        <v>185</v>
      </c>
    </row>
    <row r="14940" spans="1:11">
      <c r="A14940" s="6">
        <v>48036808</v>
      </c>
      <c r="B14940" t="s">
        <v>16400</v>
      </c>
      <c r="C14940" s="6" t="s">
        <v>303</v>
      </c>
      <c r="D14940" s="6">
        <v>29</v>
      </c>
      <c r="E14940" s="6">
        <v>110</v>
      </c>
      <c r="F14940" s="6">
        <v>110</v>
      </c>
      <c r="G14940" s="1">
        <v>125</v>
      </c>
      <c r="H14940" s="6" t="s">
        <v>303</v>
      </c>
      <c r="I14940" s="6" t="s">
        <v>6942</v>
      </c>
      <c r="K14940" s="6">
        <v>170</v>
      </c>
    </row>
    <row r="14941" spans="1:11">
      <c r="A14941" s="6">
        <v>93140487</v>
      </c>
      <c r="B14941" t="s">
        <v>16401</v>
      </c>
      <c r="C14941" s="6" t="s">
        <v>218</v>
      </c>
      <c r="D14941" s="6">
        <v>26</v>
      </c>
      <c r="E14941" s="6">
        <v>110</v>
      </c>
      <c r="F14941" s="6">
        <v>110</v>
      </c>
      <c r="G14941" s="1">
        <v>125</v>
      </c>
      <c r="H14941" s="6" t="s">
        <v>218</v>
      </c>
      <c r="I14941" s="6" t="s">
        <v>16402</v>
      </c>
      <c r="K14941" s="6">
        <v>190</v>
      </c>
    </row>
    <row r="14942" spans="1:11">
      <c r="A14942" s="6">
        <v>67293947</v>
      </c>
      <c r="B14942" t="s">
        <v>16403</v>
      </c>
      <c r="C14942" s="6" t="s">
        <v>377</v>
      </c>
      <c r="D14942" s="6">
        <v>24</v>
      </c>
      <c r="E14942" s="6">
        <v>110</v>
      </c>
      <c r="F14942" s="6">
        <v>110</v>
      </c>
      <c r="G14942" s="1">
        <v>125</v>
      </c>
      <c r="H14942" s="6" t="s">
        <v>377</v>
      </c>
      <c r="I14942" s="6" t="s">
        <v>348</v>
      </c>
      <c r="K14942" s="6">
        <v>185</v>
      </c>
    </row>
    <row r="14943" spans="1:11">
      <c r="A14943" s="6">
        <v>2000263743</v>
      </c>
      <c r="B14943" t="s">
        <v>16404</v>
      </c>
      <c r="C14943" s="6" t="s">
        <v>760</v>
      </c>
      <c r="D14943" s="6">
        <v>22</v>
      </c>
      <c r="E14943" s="6">
        <v>110</v>
      </c>
      <c r="F14943" s="6">
        <v>110</v>
      </c>
      <c r="G14943" s="1">
        <v>125</v>
      </c>
      <c r="H14943" s="6" t="s">
        <v>760</v>
      </c>
      <c r="I14943" s="6" t="s">
        <v>641</v>
      </c>
      <c r="K14943" s="6">
        <v>177</v>
      </c>
    </row>
    <row r="14944" spans="1:11">
      <c r="A14944" s="6">
        <v>2000025761</v>
      </c>
      <c r="B14944" t="s">
        <v>16405</v>
      </c>
      <c r="C14944" s="6" t="s">
        <v>303</v>
      </c>
      <c r="D14944" s="6">
        <v>23</v>
      </c>
      <c r="E14944" s="6">
        <v>110</v>
      </c>
      <c r="F14944" s="6">
        <v>110</v>
      </c>
      <c r="G14944" s="1">
        <v>125</v>
      </c>
      <c r="H14944" s="6" t="s">
        <v>303</v>
      </c>
      <c r="I14944" s="6" t="s">
        <v>1708</v>
      </c>
      <c r="K14944" s="6">
        <v>173</v>
      </c>
    </row>
    <row r="14945" spans="1:11">
      <c r="A14945" s="6">
        <v>67150177</v>
      </c>
      <c r="B14945" t="s">
        <v>16406</v>
      </c>
      <c r="C14945" s="6" t="s">
        <v>728</v>
      </c>
      <c r="D14945" s="6">
        <v>35</v>
      </c>
      <c r="E14945" s="6">
        <v>110</v>
      </c>
      <c r="F14945" s="6">
        <v>110</v>
      </c>
      <c r="G14945" s="1">
        <v>125</v>
      </c>
      <c r="H14945" s="6" t="s">
        <v>728</v>
      </c>
      <c r="I14945" s="6" t="s">
        <v>348</v>
      </c>
      <c r="K14945" s="6">
        <v>178</v>
      </c>
    </row>
    <row r="14946" spans="1:11">
      <c r="A14946" s="6">
        <v>54002897</v>
      </c>
      <c r="B14946" t="s">
        <v>16407</v>
      </c>
      <c r="C14946" s="6" t="s">
        <v>558</v>
      </c>
      <c r="D14946" s="6">
        <v>38</v>
      </c>
      <c r="E14946" s="6">
        <v>110</v>
      </c>
      <c r="F14946" s="6">
        <v>110</v>
      </c>
      <c r="G14946" s="1">
        <v>125</v>
      </c>
      <c r="H14946" s="6" t="s">
        <v>558</v>
      </c>
      <c r="I14946" s="6" t="s">
        <v>731</v>
      </c>
      <c r="K14946" s="6">
        <v>170</v>
      </c>
    </row>
    <row r="14947" spans="1:11">
      <c r="A14947" s="6">
        <v>70131634</v>
      </c>
      <c r="B14947" t="s">
        <v>16408</v>
      </c>
      <c r="C14947" s="6" t="s">
        <v>377</v>
      </c>
      <c r="D14947" s="6">
        <v>22</v>
      </c>
      <c r="E14947" s="6">
        <v>110</v>
      </c>
      <c r="F14947" s="6">
        <v>110</v>
      </c>
      <c r="G14947" s="1">
        <v>125</v>
      </c>
      <c r="H14947" s="6" t="s">
        <v>377</v>
      </c>
      <c r="I14947" s="6" t="s">
        <v>16409</v>
      </c>
      <c r="K14947" s="6">
        <v>184</v>
      </c>
    </row>
    <row r="14948" spans="1:11">
      <c r="A14948" s="6">
        <v>27161013</v>
      </c>
      <c r="B14948" t="s">
        <v>16410</v>
      </c>
      <c r="C14948" s="6" t="s">
        <v>218</v>
      </c>
      <c r="D14948" s="6">
        <v>22</v>
      </c>
      <c r="E14948" s="6">
        <v>110</v>
      </c>
      <c r="F14948" s="6">
        <v>110</v>
      </c>
      <c r="G14948" s="1">
        <v>125</v>
      </c>
      <c r="H14948" s="6" t="s">
        <v>218</v>
      </c>
      <c r="I14948" s="6" t="s">
        <v>16411</v>
      </c>
      <c r="K14948" s="6">
        <v>188</v>
      </c>
    </row>
    <row r="14949" spans="1:11">
      <c r="A14949" s="6">
        <v>18102074</v>
      </c>
      <c r="B14949" t="s">
        <v>16412</v>
      </c>
      <c r="C14949" s="6" t="s">
        <v>377</v>
      </c>
      <c r="D14949" s="6">
        <v>25</v>
      </c>
      <c r="E14949" s="6">
        <v>110</v>
      </c>
      <c r="F14949" s="6">
        <v>110</v>
      </c>
      <c r="G14949" s="1">
        <v>125</v>
      </c>
      <c r="H14949" s="6" t="s">
        <v>377</v>
      </c>
      <c r="I14949" s="6" t="s">
        <v>1816</v>
      </c>
      <c r="K14949" s="6">
        <v>187</v>
      </c>
    </row>
    <row r="14950" spans="1:11">
      <c r="A14950" s="6">
        <v>76037101</v>
      </c>
      <c r="B14950" t="s">
        <v>16413</v>
      </c>
      <c r="C14950" s="6" t="s">
        <v>2112</v>
      </c>
      <c r="D14950" s="6">
        <v>30</v>
      </c>
      <c r="E14950" s="6">
        <v>110</v>
      </c>
      <c r="F14950" s="6">
        <v>110</v>
      </c>
      <c r="G14950" s="1">
        <v>125</v>
      </c>
      <c r="H14950" s="6" t="s">
        <v>2112</v>
      </c>
      <c r="I14950" s="6" t="s">
        <v>378</v>
      </c>
      <c r="K14950" s="6">
        <v>184</v>
      </c>
    </row>
    <row r="14951" spans="1:11">
      <c r="A14951" s="6">
        <v>67131769</v>
      </c>
      <c r="B14951" t="s">
        <v>16414</v>
      </c>
      <c r="C14951" s="6" t="s">
        <v>2167</v>
      </c>
      <c r="D14951" s="6">
        <v>35</v>
      </c>
      <c r="E14951" s="6">
        <v>110</v>
      </c>
      <c r="F14951" s="6">
        <v>110</v>
      </c>
      <c r="G14951" s="1">
        <v>125</v>
      </c>
      <c r="H14951" s="6" t="s">
        <v>2167</v>
      </c>
      <c r="I14951" s="6" t="s">
        <v>348</v>
      </c>
      <c r="K14951" s="6">
        <v>174</v>
      </c>
    </row>
    <row r="14952" spans="1:11">
      <c r="A14952" s="6">
        <v>14000732</v>
      </c>
      <c r="B14952" t="s">
        <v>16415</v>
      </c>
      <c r="C14952" s="6" t="s">
        <v>377</v>
      </c>
      <c r="D14952" s="6">
        <v>35</v>
      </c>
      <c r="E14952" s="6">
        <v>110</v>
      </c>
      <c r="F14952" s="6">
        <v>110</v>
      </c>
      <c r="G14952" s="1">
        <v>125</v>
      </c>
      <c r="H14952" s="6" t="s">
        <v>377</v>
      </c>
      <c r="I14952" s="6" t="s">
        <v>603</v>
      </c>
      <c r="K14952" s="6">
        <v>187</v>
      </c>
    </row>
    <row r="14953" spans="1:11">
      <c r="A14953" s="6">
        <v>71092741</v>
      </c>
      <c r="B14953" t="s">
        <v>16416</v>
      </c>
      <c r="C14953" s="6" t="s">
        <v>1709</v>
      </c>
      <c r="D14953" s="6">
        <v>27</v>
      </c>
      <c r="E14953" s="6">
        <v>110</v>
      </c>
      <c r="F14953" s="6">
        <v>110</v>
      </c>
      <c r="G14953" s="1">
        <v>125</v>
      </c>
      <c r="H14953" s="6" t="s">
        <v>1709</v>
      </c>
      <c r="I14953" s="6" t="s">
        <v>827</v>
      </c>
      <c r="K14953" s="6">
        <v>176</v>
      </c>
    </row>
    <row r="14954" spans="1:11">
      <c r="A14954" s="6">
        <v>87015304</v>
      </c>
      <c r="B14954" t="s">
        <v>16417</v>
      </c>
      <c r="C14954" s="6" t="s">
        <v>2116</v>
      </c>
      <c r="D14954" s="6">
        <v>33</v>
      </c>
      <c r="E14954" s="6">
        <v>110</v>
      </c>
      <c r="F14954" s="6">
        <v>110</v>
      </c>
      <c r="G14954" s="1">
        <v>125</v>
      </c>
      <c r="H14954" s="6" t="s">
        <v>2116</v>
      </c>
      <c r="I14954" s="6" t="s">
        <v>4617</v>
      </c>
      <c r="K14954" s="6">
        <v>180</v>
      </c>
    </row>
    <row r="14955" spans="1:11">
      <c r="A14955" s="6">
        <v>19032955</v>
      </c>
      <c r="B14955" t="s">
        <v>16418</v>
      </c>
      <c r="C14955" s="6" t="s">
        <v>377</v>
      </c>
      <c r="D14955" s="6">
        <v>36</v>
      </c>
      <c r="E14955" s="6">
        <v>110</v>
      </c>
      <c r="F14955" s="6">
        <v>110</v>
      </c>
      <c r="G14955" s="1">
        <v>125</v>
      </c>
      <c r="H14955" s="6" t="s">
        <v>377</v>
      </c>
      <c r="I14955" s="6" t="s">
        <v>257</v>
      </c>
      <c r="K14955" s="6">
        <v>187</v>
      </c>
    </row>
    <row r="14956" spans="1:11">
      <c r="A14956" s="6">
        <v>29161106</v>
      </c>
      <c r="B14956" t="s">
        <v>16419</v>
      </c>
      <c r="C14956" s="6" t="s">
        <v>319</v>
      </c>
      <c r="D14956" s="6">
        <v>27</v>
      </c>
      <c r="E14956" s="6">
        <v>110</v>
      </c>
      <c r="F14956" s="6">
        <v>110</v>
      </c>
      <c r="G14956" s="1">
        <v>125</v>
      </c>
      <c r="H14956" s="6" t="s">
        <v>319</v>
      </c>
      <c r="I14956" s="6" t="s">
        <v>16420</v>
      </c>
      <c r="K14956" s="6">
        <v>178</v>
      </c>
    </row>
    <row r="14957" spans="1:11">
      <c r="A14957" s="6">
        <v>28090676</v>
      </c>
      <c r="B14957" t="s">
        <v>16421</v>
      </c>
      <c r="C14957" s="6" t="s">
        <v>319</v>
      </c>
      <c r="D14957" s="6">
        <v>27</v>
      </c>
      <c r="E14957" s="6">
        <v>110</v>
      </c>
      <c r="F14957" s="6">
        <v>110</v>
      </c>
      <c r="G14957" s="1">
        <v>125</v>
      </c>
      <c r="H14957" s="6" t="s">
        <v>319</v>
      </c>
      <c r="I14957" s="6" t="s">
        <v>259</v>
      </c>
      <c r="K14957" s="6">
        <v>178</v>
      </c>
    </row>
    <row r="14958" spans="1:11">
      <c r="A14958" s="6">
        <v>2000213713</v>
      </c>
      <c r="B14958" t="s">
        <v>16422</v>
      </c>
      <c r="C14958" s="6" t="s">
        <v>377</v>
      </c>
      <c r="D14958" s="6">
        <v>22</v>
      </c>
      <c r="E14958" s="6">
        <v>110</v>
      </c>
      <c r="F14958" s="6">
        <v>110</v>
      </c>
      <c r="G14958" s="1">
        <v>125</v>
      </c>
      <c r="H14958" s="6" t="s">
        <v>377</v>
      </c>
      <c r="I14958" s="6" t="s">
        <v>2541</v>
      </c>
      <c r="K14958" s="6">
        <v>182</v>
      </c>
    </row>
    <row r="14959" spans="1:11">
      <c r="A14959" s="6">
        <v>2000192865</v>
      </c>
      <c r="B14959" t="s">
        <v>16423</v>
      </c>
      <c r="C14959" s="6" t="s">
        <v>2115</v>
      </c>
      <c r="D14959" s="6">
        <v>22</v>
      </c>
      <c r="E14959" s="6">
        <v>110</v>
      </c>
      <c r="F14959" s="6">
        <v>110</v>
      </c>
      <c r="G14959" s="1">
        <v>125</v>
      </c>
      <c r="H14959" s="6" t="s">
        <v>2115</v>
      </c>
      <c r="I14959" s="6" t="s">
        <v>2473</v>
      </c>
      <c r="K14959" s="6">
        <v>180</v>
      </c>
    </row>
    <row r="14960" spans="1:11">
      <c r="A14960" s="6">
        <v>13202579</v>
      </c>
      <c r="B14960" t="s">
        <v>16424</v>
      </c>
      <c r="C14960" s="6" t="s">
        <v>2115</v>
      </c>
      <c r="D14960" s="6">
        <v>31</v>
      </c>
      <c r="E14960" s="6">
        <v>110</v>
      </c>
      <c r="F14960" s="6">
        <v>110</v>
      </c>
      <c r="G14960" s="1">
        <v>125</v>
      </c>
      <c r="H14960" s="6" t="s">
        <v>2115</v>
      </c>
      <c r="I14960" s="6" t="s">
        <v>16425</v>
      </c>
      <c r="K14960" s="6">
        <v>184</v>
      </c>
    </row>
    <row r="14961" spans="1:11">
      <c r="A14961" s="6">
        <v>1414216</v>
      </c>
      <c r="B14961" t="s">
        <v>16426</v>
      </c>
      <c r="C14961" s="6" t="s">
        <v>2115</v>
      </c>
      <c r="D14961" s="6">
        <v>35</v>
      </c>
      <c r="E14961" s="6">
        <v>110</v>
      </c>
      <c r="F14961" s="6">
        <v>110</v>
      </c>
      <c r="G14961" s="1">
        <v>125</v>
      </c>
      <c r="H14961" s="6" t="s">
        <v>2115</v>
      </c>
      <c r="I14961" s="6" t="s">
        <v>236</v>
      </c>
      <c r="K14961" s="6">
        <v>185</v>
      </c>
    </row>
    <row r="14962" spans="1:11">
      <c r="A14962" s="6">
        <v>2000103903</v>
      </c>
      <c r="B14962" t="s">
        <v>16427</v>
      </c>
      <c r="C14962" s="6" t="s">
        <v>377</v>
      </c>
      <c r="D14962" s="6">
        <v>24</v>
      </c>
      <c r="E14962" s="6">
        <v>110</v>
      </c>
      <c r="F14962" s="6">
        <v>110</v>
      </c>
      <c r="G14962" s="1">
        <v>125</v>
      </c>
      <c r="H14962" s="6" t="s">
        <v>377</v>
      </c>
      <c r="I14962" s="6" t="s">
        <v>2473</v>
      </c>
      <c r="K14962" s="6">
        <v>191</v>
      </c>
    </row>
    <row r="14963" spans="1:11">
      <c r="A14963" s="6">
        <v>14247641</v>
      </c>
      <c r="B14963" t="s">
        <v>16428</v>
      </c>
      <c r="C14963" s="6" t="s">
        <v>944</v>
      </c>
      <c r="D14963" s="6">
        <v>23</v>
      </c>
      <c r="E14963" s="6">
        <v>110</v>
      </c>
      <c r="F14963" s="6">
        <v>110</v>
      </c>
      <c r="G14963" s="1">
        <v>125</v>
      </c>
      <c r="H14963" s="6" t="s">
        <v>944</v>
      </c>
      <c r="I14963" s="6" t="s">
        <v>603</v>
      </c>
      <c r="K14963" s="6">
        <v>178</v>
      </c>
    </row>
    <row r="14964" spans="1:11">
      <c r="A14964" s="6">
        <v>59094826</v>
      </c>
      <c r="B14964" t="s">
        <v>16429</v>
      </c>
      <c r="C14964" s="6" t="s">
        <v>319</v>
      </c>
      <c r="D14964" s="6">
        <v>28</v>
      </c>
      <c r="E14964" s="6">
        <v>110</v>
      </c>
      <c r="F14964" s="6">
        <v>110</v>
      </c>
      <c r="G14964" s="1">
        <v>125</v>
      </c>
      <c r="H14964" s="6" t="s">
        <v>319</v>
      </c>
      <c r="I14964" s="6" t="s">
        <v>1051</v>
      </c>
      <c r="K14964" s="6">
        <v>169</v>
      </c>
    </row>
    <row r="14965" spans="1:11">
      <c r="A14965" s="6">
        <v>33078324</v>
      </c>
      <c r="B14965" t="s">
        <v>16430</v>
      </c>
      <c r="C14965" s="6" t="s">
        <v>319</v>
      </c>
      <c r="D14965" s="6">
        <v>23</v>
      </c>
      <c r="E14965" s="6">
        <v>110</v>
      </c>
      <c r="F14965" s="6">
        <v>110</v>
      </c>
      <c r="G14965" s="1">
        <v>125</v>
      </c>
      <c r="H14965" s="6" t="s">
        <v>319</v>
      </c>
      <c r="I14965" s="6" t="s">
        <v>1898</v>
      </c>
      <c r="K14965" s="6">
        <v>177</v>
      </c>
    </row>
    <row r="14966" spans="1:11">
      <c r="A14966" s="6">
        <v>5764481</v>
      </c>
      <c r="B14966" t="s">
        <v>16431</v>
      </c>
      <c r="C14966" s="6" t="s">
        <v>1624</v>
      </c>
      <c r="D14966" s="6">
        <v>40</v>
      </c>
      <c r="E14966" s="6">
        <v>110</v>
      </c>
      <c r="F14966" s="6">
        <v>110</v>
      </c>
      <c r="G14966" s="1">
        <v>125</v>
      </c>
      <c r="H14966" s="6" t="s">
        <v>1624</v>
      </c>
      <c r="I14966" s="6" t="s">
        <v>1066</v>
      </c>
      <c r="K14966" s="6">
        <v>194</v>
      </c>
    </row>
    <row r="14967" spans="1:11">
      <c r="A14967" s="6">
        <v>91207695</v>
      </c>
      <c r="B14967" t="s">
        <v>16432</v>
      </c>
      <c r="C14967" s="6" t="s">
        <v>377</v>
      </c>
      <c r="D14967" s="6">
        <v>24</v>
      </c>
      <c r="E14967" s="6">
        <v>110</v>
      </c>
      <c r="F14967" s="6">
        <v>110</v>
      </c>
      <c r="G14967" s="1">
        <v>125</v>
      </c>
      <c r="H14967" s="6" t="s">
        <v>377</v>
      </c>
      <c r="I14967" s="6" t="s">
        <v>1891</v>
      </c>
      <c r="K14967" s="6">
        <v>192</v>
      </c>
    </row>
    <row r="14968" spans="1:11">
      <c r="A14968" s="6">
        <v>67192123</v>
      </c>
      <c r="B14968" t="s">
        <v>16433</v>
      </c>
      <c r="C14968" s="6" t="s">
        <v>2115</v>
      </c>
      <c r="D14968" s="6">
        <v>30</v>
      </c>
      <c r="E14968" s="6">
        <v>110</v>
      </c>
      <c r="F14968" s="6">
        <v>110</v>
      </c>
      <c r="G14968" s="1">
        <v>125</v>
      </c>
      <c r="H14968" s="6" t="s">
        <v>2115</v>
      </c>
      <c r="I14968" s="6" t="s">
        <v>5595</v>
      </c>
      <c r="K14968" s="6">
        <v>189</v>
      </c>
    </row>
    <row r="14969" spans="1:11">
      <c r="A14969" s="6">
        <v>42085723</v>
      </c>
      <c r="B14969" t="s">
        <v>16434</v>
      </c>
      <c r="C14969" s="6" t="s">
        <v>319</v>
      </c>
      <c r="D14969" s="6">
        <v>26</v>
      </c>
      <c r="E14969" s="6">
        <v>110</v>
      </c>
      <c r="F14969" s="6">
        <v>110</v>
      </c>
      <c r="G14969" s="1">
        <v>125</v>
      </c>
      <c r="H14969" s="6" t="s">
        <v>319</v>
      </c>
      <c r="I14969" s="6" t="s">
        <v>2742</v>
      </c>
      <c r="K14969" s="6">
        <v>185</v>
      </c>
    </row>
    <row r="14970" spans="1:11">
      <c r="A14970" s="6">
        <v>19226439</v>
      </c>
      <c r="B14970" t="s">
        <v>16435</v>
      </c>
      <c r="C14970" s="6" t="s">
        <v>1709</v>
      </c>
      <c r="D14970" s="6">
        <v>32</v>
      </c>
      <c r="E14970" s="6">
        <v>110</v>
      </c>
      <c r="F14970" s="6">
        <v>110</v>
      </c>
      <c r="G14970" s="1">
        <v>125</v>
      </c>
      <c r="H14970" s="6" t="s">
        <v>1709</v>
      </c>
      <c r="I14970" s="6" t="s">
        <v>257</v>
      </c>
      <c r="K14970" s="6">
        <v>176</v>
      </c>
    </row>
    <row r="14971" spans="1:11">
      <c r="A14971" s="6">
        <v>29059657</v>
      </c>
      <c r="B14971" t="s">
        <v>16436</v>
      </c>
      <c r="C14971" s="6" t="s">
        <v>1624</v>
      </c>
      <c r="D14971" s="6">
        <v>35</v>
      </c>
      <c r="E14971" s="6">
        <v>110</v>
      </c>
      <c r="F14971" s="6">
        <v>110</v>
      </c>
      <c r="G14971" s="1">
        <v>125</v>
      </c>
      <c r="H14971" s="6" t="s">
        <v>1624</v>
      </c>
      <c r="I14971" s="6" t="s">
        <v>259</v>
      </c>
      <c r="K14971" s="6">
        <v>192</v>
      </c>
    </row>
    <row r="14972" spans="1:11">
      <c r="A14972" s="6">
        <v>91126197</v>
      </c>
      <c r="B14972" t="s">
        <v>16437</v>
      </c>
      <c r="C14972" s="6" t="s">
        <v>2115</v>
      </c>
      <c r="D14972" s="6">
        <v>31</v>
      </c>
      <c r="E14972" s="6">
        <v>110</v>
      </c>
      <c r="F14972" s="6">
        <v>110</v>
      </c>
      <c r="G14972" s="1">
        <v>125</v>
      </c>
      <c r="H14972" s="6" t="s">
        <v>2115</v>
      </c>
      <c r="I14972" s="6" t="s">
        <v>1675</v>
      </c>
      <c r="K14972" s="6">
        <v>186</v>
      </c>
    </row>
    <row r="14973" spans="1:11">
      <c r="A14973" s="6">
        <v>62042154</v>
      </c>
      <c r="B14973" t="s">
        <v>16438</v>
      </c>
      <c r="C14973" s="6" t="s">
        <v>319</v>
      </c>
      <c r="D14973" s="6">
        <v>33</v>
      </c>
      <c r="E14973" s="6">
        <v>110</v>
      </c>
      <c r="F14973" s="6">
        <v>110</v>
      </c>
      <c r="G14973" s="1">
        <v>125</v>
      </c>
      <c r="H14973" s="6" t="s">
        <v>319</v>
      </c>
      <c r="I14973" s="6" t="s">
        <v>1066</v>
      </c>
      <c r="K14973" s="6">
        <v>173</v>
      </c>
    </row>
    <row r="14974" spans="1:11">
      <c r="A14974" s="6">
        <v>66032182</v>
      </c>
      <c r="B14974" t="s">
        <v>16439</v>
      </c>
      <c r="C14974" s="6" t="s">
        <v>1624</v>
      </c>
      <c r="D14974" s="6">
        <v>33</v>
      </c>
      <c r="E14974" s="6">
        <v>110</v>
      </c>
      <c r="F14974" s="6">
        <v>110</v>
      </c>
      <c r="G14974" s="1">
        <v>125</v>
      </c>
      <c r="H14974" s="6" t="s">
        <v>1624</v>
      </c>
      <c r="I14974" s="6" t="s">
        <v>1701</v>
      </c>
      <c r="K14974" s="6">
        <v>191</v>
      </c>
    </row>
    <row r="14975" spans="1:11">
      <c r="A14975" s="6">
        <v>2000165113</v>
      </c>
      <c r="B14975" t="s">
        <v>16440</v>
      </c>
      <c r="C14975" s="6" t="s">
        <v>2123</v>
      </c>
      <c r="D14975" s="6">
        <v>23</v>
      </c>
      <c r="E14975" s="6">
        <v>110</v>
      </c>
      <c r="F14975" s="6">
        <v>110</v>
      </c>
      <c r="G14975" s="1">
        <v>125</v>
      </c>
      <c r="H14975" s="6" t="s">
        <v>2123</v>
      </c>
      <c r="I14975" s="6" t="s">
        <v>963</v>
      </c>
      <c r="K14975" s="6">
        <v>178</v>
      </c>
    </row>
    <row r="14976" spans="1:11">
      <c r="A14976" s="6">
        <v>43377163</v>
      </c>
      <c r="B14976" t="s">
        <v>16441</v>
      </c>
      <c r="C14976" s="6" t="s">
        <v>377</v>
      </c>
      <c r="D14976" s="6">
        <v>24</v>
      </c>
      <c r="E14976" s="6">
        <v>110</v>
      </c>
      <c r="F14976" s="6">
        <v>110</v>
      </c>
      <c r="G14976" s="1">
        <v>125</v>
      </c>
      <c r="H14976" s="6" t="s">
        <v>377</v>
      </c>
      <c r="I14976" s="6" t="s">
        <v>236</v>
      </c>
      <c r="K14976" s="6">
        <v>185</v>
      </c>
    </row>
    <row r="14977" spans="1:11">
      <c r="A14977" s="6">
        <v>36047450</v>
      </c>
      <c r="B14977" t="s">
        <v>16442</v>
      </c>
      <c r="C14977" s="6" t="s">
        <v>303</v>
      </c>
      <c r="D14977" s="6">
        <v>31</v>
      </c>
      <c r="E14977" s="6">
        <v>110</v>
      </c>
      <c r="F14977" s="6">
        <v>110</v>
      </c>
      <c r="G14977" s="1">
        <v>125</v>
      </c>
      <c r="H14977" s="6" t="s">
        <v>303</v>
      </c>
      <c r="I14977" s="6" t="s">
        <v>641</v>
      </c>
      <c r="K14977" s="6">
        <v>175</v>
      </c>
    </row>
    <row r="14978" spans="1:11">
      <c r="A14978" s="6">
        <v>29179966</v>
      </c>
      <c r="B14978" t="s">
        <v>16443</v>
      </c>
      <c r="C14978" s="6" t="s">
        <v>2198</v>
      </c>
      <c r="D14978" s="6">
        <v>25</v>
      </c>
      <c r="E14978" s="6">
        <v>110</v>
      </c>
      <c r="F14978" s="6">
        <v>110</v>
      </c>
      <c r="G14978" s="1">
        <v>125</v>
      </c>
      <c r="H14978" s="6" t="s">
        <v>2198</v>
      </c>
      <c r="I14978" s="6" t="s">
        <v>1076</v>
      </c>
      <c r="K14978" s="6">
        <v>181</v>
      </c>
    </row>
    <row r="14979" spans="1:11">
      <c r="A14979" s="6">
        <v>70110776</v>
      </c>
      <c r="B14979" t="s">
        <v>16444</v>
      </c>
      <c r="C14979" s="6" t="s">
        <v>1624</v>
      </c>
      <c r="D14979" s="6">
        <v>28</v>
      </c>
      <c r="E14979" s="6">
        <v>110</v>
      </c>
      <c r="F14979" s="6">
        <v>110</v>
      </c>
      <c r="G14979" s="1">
        <v>125</v>
      </c>
      <c r="H14979" s="6" t="s">
        <v>1624</v>
      </c>
      <c r="I14979" s="6" t="s">
        <v>832</v>
      </c>
      <c r="K14979" s="6">
        <v>193</v>
      </c>
    </row>
    <row r="14980" spans="1:11">
      <c r="A14980" s="6">
        <v>49046876</v>
      </c>
      <c r="B14980" t="s">
        <v>16445</v>
      </c>
      <c r="C14980" s="6" t="s">
        <v>314</v>
      </c>
      <c r="D14980" s="6">
        <v>29</v>
      </c>
      <c r="E14980" s="6">
        <v>110</v>
      </c>
      <c r="F14980" s="6">
        <v>110</v>
      </c>
      <c r="G14980" s="1">
        <v>125</v>
      </c>
      <c r="H14980" s="6" t="s">
        <v>314</v>
      </c>
      <c r="I14980" s="6" t="s">
        <v>1722</v>
      </c>
      <c r="K14980" s="6">
        <v>171</v>
      </c>
    </row>
    <row r="14981" spans="1:11">
      <c r="A14981" s="6">
        <v>70058751</v>
      </c>
      <c r="B14981" t="s">
        <v>16446</v>
      </c>
      <c r="C14981" s="6" t="s">
        <v>1879</v>
      </c>
      <c r="D14981" s="6">
        <v>32</v>
      </c>
      <c r="E14981" s="6">
        <v>110</v>
      </c>
      <c r="F14981" s="6">
        <v>110</v>
      </c>
      <c r="G14981" s="1">
        <v>125</v>
      </c>
      <c r="H14981" s="6" t="s">
        <v>1879</v>
      </c>
      <c r="I14981" s="6" t="s">
        <v>832</v>
      </c>
      <c r="K14981" s="6">
        <v>180</v>
      </c>
    </row>
    <row r="14982" spans="1:11">
      <c r="A14982" s="6">
        <v>45111760</v>
      </c>
      <c r="B14982" t="s">
        <v>16447</v>
      </c>
      <c r="C14982" s="6" t="s">
        <v>311</v>
      </c>
      <c r="D14982" s="6">
        <v>23</v>
      </c>
      <c r="E14982" s="6">
        <v>110</v>
      </c>
      <c r="F14982" s="6">
        <v>110</v>
      </c>
      <c r="G14982" s="1">
        <v>125</v>
      </c>
      <c r="H14982" s="6" t="s">
        <v>311</v>
      </c>
      <c r="I14982" s="6" t="s">
        <v>2134</v>
      </c>
      <c r="K14982" s="6">
        <v>186</v>
      </c>
    </row>
    <row r="14983" spans="1:11">
      <c r="A14983" s="6">
        <v>2000052520</v>
      </c>
      <c r="B14983" t="s">
        <v>16448</v>
      </c>
      <c r="C14983" s="6" t="s">
        <v>3299</v>
      </c>
      <c r="D14983" s="6">
        <v>23</v>
      </c>
      <c r="E14983" s="6">
        <v>110</v>
      </c>
      <c r="F14983" s="6">
        <v>110</v>
      </c>
      <c r="G14983" s="1">
        <v>125</v>
      </c>
      <c r="H14983" s="6" t="s">
        <v>3299</v>
      </c>
      <c r="I14983" s="6" t="s">
        <v>5022</v>
      </c>
      <c r="K14983" s="6">
        <v>187</v>
      </c>
    </row>
    <row r="14984" spans="1:11">
      <c r="A14984" s="6">
        <v>43392852</v>
      </c>
      <c r="B14984" t="s">
        <v>16449</v>
      </c>
      <c r="C14984" s="6" t="s">
        <v>3368</v>
      </c>
      <c r="D14984" s="6">
        <v>23</v>
      </c>
      <c r="E14984" s="6">
        <v>110</v>
      </c>
      <c r="F14984" s="6">
        <v>110</v>
      </c>
      <c r="G14984" s="1">
        <v>125</v>
      </c>
      <c r="H14984" s="6" t="s">
        <v>3368</v>
      </c>
      <c r="I14984" s="6" t="s">
        <v>236</v>
      </c>
      <c r="K14984" s="6">
        <v>181</v>
      </c>
    </row>
    <row r="14985" spans="1:11">
      <c r="A14985" s="6">
        <v>33069338</v>
      </c>
      <c r="B14985" t="s">
        <v>16450</v>
      </c>
      <c r="C14985" s="6" t="s">
        <v>944</v>
      </c>
      <c r="D14985" s="6">
        <v>25</v>
      </c>
      <c r="E14985" s="6">
        <v>110</v>
      </c>
      <c r="F14985" s="6">
        <v>110</v>
      </c>
      <c r="G14985" s="1">
        <v>125</v>
      </c>
      <c r="H14985" s="6" t="s">
        <v>944</v>
      </c>
      <c r="I14985" s="6" t="s">
        <v>1898</v>
      </c>
      <c r="K14985" s="6">
        <v>170</v>
      </c>
    </row>
    <row r="14986" spans="1:11">
      <c r="A14986" s="6">
        <v>43080271</v>
      </c>
      <c r="B14986" t="s">
        <v>16451</v>
      </c>
      <c r="C14986" s="6" t="s">
        <v>218</v>
      </c>
      <c r="D14986" s="6">
        <v>32</v>
      </c>
      <c r="E14986" s="6">
        <v>110</v>
      </c>
      <c r="F14986" s="6">
        <v>110</v>
      </c>
      <c r="G14986" s="1">
        <v>125</v>
      </c>
      <c r="H14986" s="6" t="s">
        <v>218</v>
      </c>
      <c r="I14986" s="6" t="s">
        <v>16452</v>
      </c>
      <c r="K14986" s="6">
        <v>186</v>
      </c>
    </row>
    <row r="14987" spans="1:11">
      <c r="A14987" s="6">
        <v>28117374</v>
      </c>
      <c r="B14987" t="s">
        <v>16453</v>
      </c>
      <c r="C14987" s="6" t="s">
        <v>377</v>
      </c>
      <c r="D14987" s="6">
        <v>24</v>
      </c>
      <c r="E14987" s="6">
        <v>110</v>
      </c>
      <c r="F14987" s="6">
        <v>110</v>
      </c>
      <c r="G14987" s="1">
        <v>125</v>
      </c>
      <c r="H14987" s="6" t="s">
        <v>377</v>
      </c>
      <c r="I14987" s="6" t="s">
        <v>259</v>
      </c>
      <c r="K14987" s="6">
        <v>180</v>
      </c>
    </row>
    <row r="14988" spans="1:11">
      <c r="A14988" s="6">
        <v>85128698</v>
      </c>
      <c r="B14988" t="s">
        <v>16454</v>
      </c>
      <c r="C14988" s="6" t="s">
        <v>2157</v>
      </c>
      <c r="D14988" s="6">
        <v>29</v>
      </c>
      <c r="E14988" s="6">
        <v>110</v>
      </c>
      <c r="F14988" s="6">
        <v>110</v>
      </c>
      <c r="G14988" s="1">
        <v>125</v>
      </c>
      <c r="H14988" s="6" t="s">
        <v>2157</v>
      </c>
      <c r="I14988" s="6" t="s">
        <v>1878</v>
      </c>
      <c r="K14988" s="6">
        <v>184</v>
      </c>
    </row>
    <row r="14989" spans="1:11">
      <c r="A14989" s="6">
        <v>37028459</v>
      </c>
      <c r="B14989" t="s">
        <v>16455</v>
      </c>
      <c r="C14989" s="6" t="s">
        <v>319</v>
      </c>
      <c r="D14989" s="6">
        <v>31</v>
      </c>
      <c r="E14989" s="6">
        <v>110</v>
      </c>
      <c r="F14989" s="6">
        <v>110</v>
      </c>
      <c r="G14989" s="1">
        <v>125</v>
      </c>
      <c r="H14989" s="6" t="s">
        <v>319</v>
      </c>
      <c r="I14989" s="6" t="s">
        <v>1729</v>
      </c>
      <c r="K14989" s="6">
        <v>174</v>
      </c>
    </row>
    <row r="14990" spans="1:11">
      <c r="A14990" s="6">
        <v>48031581</v>
      </c>
      <c r="B14990" t="s">
        <v>16456</v>
      </c>
      <c r="C14990" s="6" t="s">
        <v>314</v>
      </c>
      <c r="D14990" s="6">
        <v>26</v>
      </c>
      <c r="E14990" s="6">
        <v>110</v>
      </c>
      <c r="F14990" s="6">
        <v>110</v>
      </c>
      <c r="G14990" s="1">
        <v>125</v>
      </c>
      <c r="H14990" s="6" t="s">
        <v>314</v>
      </c>
      <c r="I14990" s="6" t="s">
        <v>4365</v>
      </c>
      <c r="K14990" s="6">
        <v>172</v>
      </c>
    </row>
    <row r="14991" spans="1:11">
      <c r="A14991" s="6">
        <v>85128684</v>
      </c>
      <c r="B14991" t="s">
        <v>16457</v>
      </c>
      <c r="C14991" s="6" t="s">
        <v>488</v>
      </c>
      <c r="D14991" s="6">
        <v>28</v>
      </c>
      <c r="E14991" s="6">
        <v>110</v>
      </c>
      <c r="F14991" s="6">
        <v>110</v>
      </c>
      <c r="G14991" s="1">
        <v>125</v>
      </c>
      <c r="H14991" s="6" t="s">
        <v>488</v>
      </c>
      <c r="I14991" s="6" t="s">
        <v>4306</v>
      </c>
      <c r="K14991" s="6">
        <v>179</v>
      </c>
    </row>
    <row r="14992" spans="1:11">
      <c r="A14992" s="6">
        <v>48044378</v>
      </c>
      <c r="B14992" t="s">
        <v>16458</v>
      </c>
      <c r="C14992" s="6" t="s">
        <v>1709</v>
      </c>
      <c r="D14992" s="6">
        <v>27</v>
      </c>
      <c r="E14992" s="6">
        <v>110</v>
      </c>
      <c r="F14992" s="6">
        <v>110</v>
      </c>
      <c r="G14992" s="1">
        <v>125</v>
      </c>
      <c r="H14992" s="6" t="s">
        <v>1709</v>
      </c>
      <c r="I14992" s="6" t="s">
        <v>568</v>
      </c>
      <c r="K14992" s="6">
        <v>175</v>
      </c>
    </row>
    <row r="14993" spans="1:11">
      <c r="A14993" s="6">
        <v>86005931</v>
      </c>
      <c r="B14993" t="s">
        <v>16459</v>
      </c>
      <c r="C14993" s="6" t="s">
        <v>1656</v>
      </c>
      <c r="D14993" s="6">
        <v>35</v>
      </c>
      <c r="E14993" s="6">
        <v>110</v>
      </c>
      <c r="F14993" s="6">
        <v>110</v>
      </c>
      <c r="G14993" s="1">
        <v>125</v>
      </c>
      <c r="H14993" s="6" t="s">
        <v>1656</v>
      </c>
      <c r="I14993" s="6" t="s">
        <v>1283</v>
      </c>
      <c r="K14993" s="6">
        <v>173</v>
      </c>
    </row>
    <row r="14994" spans="1:11">
      <c r="A14994" s="6">
        <v>2000097630</v>
      </c>
      <c r="B14994" t="s">
        <v>16460</v>
      </c>
      <c r="C14994" s="6" t="s">
        <v>589</v>
      </c>
      <c r="D14994" s="6">
        <v>23</v>
      </c>
      <c r="E14994" s="6">
        <v>110</v>
      </c>
      <c r="F14994" s="6">
        <v>110</v>
      </c>
      <c r="G14994" s="1">
        <v>125</v>
      </c>
      <c r="H14994" s="6" t="s">
        <v>589</v>
      </c>
      <c r="I14994" s="6" t="s">
        <v>603</v>
      </c>
      <c r="K14994" s="6">
        <v>187</v>
      </c>
    </row>
    <row r="14995" spans="1:11">
      <c r="A14995" s="6">
        <v>2000065379</v>
      </c>
      <c r="B14995" t="s">
        <v>16461</v>
      </c>
      <c r="C14995" s="6" t="s">
        <v>589</v>
      </c>
      <c r="D14995" s="6">
        <v>24</v>
      </c>
      <c r="E14995" s="6">
        <v>110</v>
      </c>
      <c r="F14995" s="6">
        <v>110</v>
      </c>
      <c r="G14995" s="1">
        <v>125</v>
      </c>
      <c r="H14995" s="6" t="s">
        <v>589</v>
      </c>
      <c r="I14995" s="6" t="s">
        <v>8075</v>
      </c>
      <c r="K14995" s="6">
        <v>191</v>
      </c>
    </row>
    <row r="14996" spans="1:11">
      <c r="A14996" s="6">
        <v>12038708</v>
      </c>
      <c r="B14996" t="s">
        <v>16462</v>
      </c>
      <c r="C14996" s="6" t="s">
        <v>2157</v>
      </c>
      <c r="D14996" s="6">
        <v>30</v>
      </c>
      <c r="E14996" s="6">
        <v>110</v>
      </c>
      <c r="F14996" s="6">
        <v>110</v>
      </c>
      <c r="G14996" s="1">
        <v>125</v>
      </c>
      <c r="H14996" s="6" t="s">
        <v>2157</v>
      </c>
      <c r="I14996" s="6" t="s">
        <v>1722</v>
      </c>
      <c r="K14996" s="6">
        <v>178</v>
      </c>
    </row>
    <row r="14997" spans="1:11">
      <c r="A14997" s="6">
        <v>61023286</v>
      </c>
      <c r="B14997" t="s">
        <v>16463</v>
      </c>
      <c r="C14997" s="6" t="s">
        <v>1624</v>
      </c>
      <c r="D14997" s="6">
        <v>33</v>
      </c>
      <c r="E14997" s="6">
        <v>110</v>
      </c>
      <c r="F14997" s="6">
        <v>110</v>
      </c>
      <c r="G14997" s="1">
        <v>125</v>
      </c>
      <c r="H14997" s="6" t="s">
        <v>1624</v>
      </c>
      <c r="I14997" s="6" t="s">
        <v>253</v>
      </c>
      <c r="K14997" s="6">
        <v>191</v>
      </c>
    </row>
    <row r="14998" spans="1:11">
      <c r="A14998" s="6">
        <v>2000052186</v>
      </c>
      <c r="B14998" t="s">
        <v>16464</v>
      </c>
      <c r="C14998" s="6" t="s">
        <v>319</v>
      </c>
      <c r="D14998" s="6">
        <v>25</v>
      </c>
      <c r="E14998" s="6">
        <v>110</v>
      </c>
      <c r="F14998" s="6">
        <v>110</v>
      </c>
      <c r="G14998" s="1">
        <v>124</v>
      </c>
      <c r="H14998" s="6" t="s">
        <v>319</v>
      </c>
      <c r="I14998" s="6" t="s">
        <v>13584</v>
      </c>
      <c r="K14998" s="6">
        <v>177</v>
      </c>
    </row>
    <row r="14999" spans="1:11">
      <c r="A14999" s="6">
        <v>14188596</v>
      </c>
      <c r="B14999" t="s">
        <v>16465</v>
      </c>
      <c r="C14999" s="6" t="s">
        <v>240</v>
      </c>
      <c r="D14999" s="6">
        <v>24</v>
      </c>
      <c r="E14999" s="6">
        <v>110</v>
      </c>
      <c r="F14999" s="6">
        <v>110</v>
      </c>
      <c r="G14999" s="1">
        <v>124</v>
      </c>
      <c r="H14999" s="6" t="s">
        <v>240</v>
      </c>
      <c r="I14999" s="6" t="s">
        <v>603</v>
      </c>
      <c r="K14999" s="6">
        <v>178</v>
      </c>
    </row>
    <row r="15000" spans="1:11">
      <c r="A15000" s="6">
        <v>2000034904</v>
      </c>
      <c r="B15000" t="s">
        <v>16466</v>
      </c>
      <c r="C15000" s="6" t="s">
        <v>2115</v>
      </c>
      <c r="D15000" s="6">
        <v>23</v>
      </c>
      <c r="E15000" s="6">
        <v>110</v>
      </c>
      <c r="F15000" s="6">
        <v>110</v>
      </c>
      <c r="G15000" s="1">
        <v>124</v>
      </c>
      <c r="H15000" s="6" t="s">
        <v>2115</v>
      </c>
      <c r="I15000" s="6" t="s">
        <v>477</v>
      </c>
      <c r="K15000" s="6">
        <v>191</v>
      </c>
    </row>
    <row r="15001" spans="1:11">
      <c r="A15001" s="6">
        <v>2000019686</v>
      </c>
      <c r="B15001" t="s">
        <v>16467</v>
      </c>
      <c r="C15001" s="6" t="s">
        <v>240</v>
      </c>
      <c r="D15001" s="6">
        <v>21</v>
      </c>
      <c r="E15001" s="6">
        <v>110</v>
      </c>
      <c r="F15001" s="6">
        <v>110</v>
      </c>
      <c r="G15001" s="1">
        <v>124</v>
      </c>
      <c r="H15001" s="6" t="s">
        <v>240</v>
      </c>
      <c r="I15001" s="6" t="s">
        <v>7020</v>
      </c>
      <c r="K15001" s="6">
        <v>180</v>
      </c>
    </row>
    <row r="15002" spans="1:11">
      <c r="A15002" s="6">
        <v>2000023519</v>
      </c>
      <c r="B15002" t="s">
        <v>16468</v>
      </c>
      <c r="C15002" s="6" t="s">
        <v>640</v>
      </c>
      <c r="D15002" s="6">
        <v>24</v>
      </c>
      <c r="E15002" s="6">
        <v>110</v>
      </c>
      <c r="F15002" s="6">
        <v>110</v>
      </c>
      <c r="G15002" s="1">
        <v>124</v>
      </c>
      <c r="H15002" s="6" t="s">
        <v>640</v>
      </c>
      <c r="I15002" s="6" t="s">
        <v>2516</v>
      </c>
      <c r="K15002" s="6">
        <v>181</v>
      </c>
    </row>
    <row r="15003" spans="1:11">
      <c r="A15003" s="6">
        <v>76007085</v>
      </c>
      <c r="B15003" t="s">
        <v>16469</v>
      </c>
      <c r="C15003" s="6" t="s">
        <v>314</v>
      </c>
      <c r="D15003" s="6">
        <v>36</v>
      </c>
      <c r="E15003" s="6">
        <v>110</v>
      </c>
      <c r="F15003" s="6">
        <v>110</v>
      </c>
      <c r="G15003" s="1">
        <v>124</v>
      </c>
      <c r="H15003" s="6" t="s">
        <v>314</v>
      </c>
      <c r="I15003" s="6" t="s">
        <v>378</v>
      </c>
      <c r="K15003" s="6">
        <v>175</v>
      </c>
    </row>
    <row r="15004" spans="1:11">
      <c r="A15004" s="6">
        <v>2000119428</v>
      </c>
      <c r="B15004" t="s">
        <v>16470</v>
      </c>
      <c r="C15004" s="6" t="s">
        <v>319</v>
      </c>
      <c r="D15004" s="6">
        <v>23</v>
      </c>
      <c r="E15004" s="6">
        <v>110</v>
      </c>
      <c r="F15004" s="6">
        <v>110</v>
      </c>
      <c r="G15004" s="1">
        <v>124</v>
      </c>
      <c r="H15004" s="6" t="s">
        <v>319</v>
      </c>
      <c r="I15004" s="6" t="s">
        <v>5470</v>
      </c>
      <c r="K15004" s="6">
        <v>177</v>
      </c>
    </row>
    <row r="15005" spans="1:11">
      <c r="A15005" s="6">
        <v>2000225911</v>
      </c>
      <c r="B15005" t="s">
        <v>16471</v>
      </c>
      <c r="C15005" s="6" t="s">
        <v>728</v>
      </c>
      <c r="D15005" s="6">
        <v>22</v>
      </c>
      <c r="E15005" s="6">
        <v>110</v>
      </c>
      <c r="F15005" s="6">
        <v>110</v>
      </c>
      <c r="G15005" s="1">
        <v>124</v>
      </c>
      <c r="H15005" s="6" t="s">
        <v>728</v>
      </c>
      <c r="I15005" s="6" t="s">
        <v>378</v>
      </c>
      <c r="K15005" s="6">
        <v>173</v>
      </c>
    </row>
    <row r="15006" spans="1:11">
      <c r="A15006" s="6">
        <v>76046986</v>
      </c>
      <c r="B15006" t="s">
        <v>16472</v>
      </c>
      <c r="C15006" s="6" t="s">
        <v>488</v>
      </c>
      <c r="D15006" s="6">
        <v>29</v>
      </c>
      <c r="E15006" s="6">
        <v>110</v>
      </c>
      <c r="F15006" s="6">
        <v>110</v>
      </c>
      <c r="G15006" s="1">
        <v>124</v>
      </c>
      <c r="H15006" s="6" t="s">
        <v>488</v>
      </c>
      <c r="I15006" s="6" t="s">
        <v>378</v>
      </c>
      <c r="K15006" s="6">
        <v>179</v>
      </c>
    </row>
    <row r="15007" spans="1:11">
      <c r="A15007" s="6">
        <v>25052289</v>
      </c>
      <c r="B15007" t="s">
        <v>16473</v>
      </c>
      <c r="C15007" s="6" t="s">
        <v>5605</v>
      </c>
      <c r="D15007" s="6">
        <v>26</v>
      </c>
      <c r="E15007" s="6">
        <v>110</v>
      </c>
      <c r="F15007" s="6">
        <v>110</v>
      </c>
      <c r="G15007" s="1">
        <v>124</v>
      </c>
      <c r="H15007" s="6" t="s">
        <v>5605</v>
      </c>
      <c r="I15007" s="6" t="s">
        <v>1731</v>
      </c>
      <c r="K15007" s="6">
        <v>180</v>
      </c>
    </row>
    <row r="15008" spans="1:11">
      <c r="A15008" s="6">
        <v>24037368</v>
      </c>
      <c r="B15008" t="s">
        <v>16474</v>
      </c>
      <c r="C15008" s="6" t="s">
        <v>303</v>
      </c>
      <c r="D15008" s="6">
        <v>31</v>
      </c>
      <c r="E15008" s="6">
        <v>110</v>
      </c>
      <c r="F15008" s="6">
        <v>110</v>
      </c>
      <c r="G15008" s="1">
        <v>124</v>
      </c>
      <c r="H15008" s="6" t="s">
        <v>303</v>
      </c>
      <c r="I15008" s="6" t="s">
        <v>657</v>
      </c>
      <c r="K15008" s="6">
        <v>174</v>
      </c>
    </row>
    <row r="15009" spans="1:11">
      <c r="A15009" s="6">
        <v>16169608</v>
      </c>
      <c r="B15009" t="s">
        <v>16475</v>
      </c>
      <c r="C15009" s="6" t="s">
        <v>2242</v>
      </c>
      <c r="D15009" s="6">
        <v>27</v>
      </c>
      <c r="E15009" s="6">
        <v>110</v>
      </c>
      <c r="F15009" s="6">
        <v>110</v>
      </c>
      <c r="G15009" s="1">
        <v>124</v>
      </c>
      <c r="H15009" s="6" t="s">
        <v>2242</v>
      </c>
      <c r="I15009" s="6" t="s">
        <v>298</v>
      </c>
      <c r="K15009" s="6">
        <v>173</v>
      </c>
    </row>
    <row r="15010" spans="1:11">
      <c r="A15010" s="6">
        <v>78043851</v>
      </c>
      <c r="B15010" t="s">
        <v>16476</v>
      </c>
      <c r="C15010" s="6" t="s">
        <v>1213</v>
      </c>
      <c r="D15010" s="6">
        <v>35</v>
      </c>
      <c r="E15010" s="6">
        <v>110</v>
      </c>
      <c r="F15010" s="6">
        <v>110</v>
      </c>
      <c r="G15010" s="1">
        <v>124</v>
      </c>
      <c r="H15010" s="6" t="s">
        <v>1213</v>
      </c>
      <c r="I15010" s="6" t="s">
        <v>2404</v>
      </c>
      <c r="K15010" s="6">
        <v>182</v>
      </c>
    </row>
    <row r="15011" spans="1:11">
      <c r="A15011" s="6">
        <v>13177287</v>
      </c>
      <c r="B15011" t="s">
        <v>16477</v>
      </c>
      <c r="C15011" s="6" t="s">
        <v>319</v>
      </c>
      <c r="D15011" s="6">
        <v>29</v>
      </c>
      <c r="E15011" s="6">
        <v>110</v>
      </c>
      <c r="F15011" s="6">
        <v>110</v>
      </c>
      <c r="G15011" s="1">
        <v>124</v>
      </c>
      <c r="H15011" s="6" t="s">
        <v>319</v>
      </c>
      <c r="I15011" s="6" t="s">
        <v>725</v>
      </c>
      <c r="K15011" s="6">
        <v>190</v>
      </c>
    </row>
    <row r="15012" spans="1:11">
      <c r="A15012" s="6">
        <v>57020045</v>
      </c>
      <c r="B15012" t="s">
        <v>16478</v>
      </c>
      <c r="C15012" s="6" t="s">
        <v>1656</v>
      </c>
      <c r="D15012" s="6">
        <v>34</v>
      </c>
      <c r="E15012" s="6">
        <v>110</v>
      </c>
      <c r="F15012" s="6">
        <v>110</v>
      </c>
      <c r="G15012" s="1">
        <v>124</v>
      </c>
      <c r="H15012" s="6" t="s">
        <v>1656</v>
      </c>
      <c r="I15012" s="6" t="s">
        <v>494</v>
      </c>
      <c r="K15012" s="6">
        <v>183</v>
      </c>
    </row>
    <row r="15013" spans="1:11">
      <c r="A15013" s="6">
        <v>25062872</v>
      </c>
      <c r="B15013" t="s">
        <v>16479</v>
      </c>
      <c r="C15013" s="6" t="s">
        <v>4359</v>
      </c>
      <c r="D15013" s="6">
        <v>24</v>
      </c>
      <c r="E15013" s="6">
        <v>110</v>
      </c>
      <c r="F15013" s="6">
        <v>110</v>
      </c>
      <c r="G15013" s="1">
        <v>124</v>
      </c>
      <c r="H15013" s="6" t="s">
        <v>4359</v>
      </c>
      <c r="I15013" s="6" t="s">
        <v>827</v>
      </c>
      <c r="K15013" s="6">
        <v>186</v>
      </c>
    </row>
    <row r="15014" spans="1:11">
      <c r="A15014" s="6">
        <v>23328209</v>
      </c>
      <c r="B15014" t="s">
        <v>16480</v>
      </c>
      <c r="C15014" s="6" t="s">
        <v>240</v>
      </c>
      <c r="D15014" s="6">
        <v>28</v>
      </c>
      <c r="E15014" s="6">
        <v>110</v>
      </c>
      <c r="F15014" s="6">
        <v>110</v>
      </c>
      <c r="G15014" s="1">
        <v>124</v>
      </c>
      <c r="H15014" s="6" t="s">
        <v>240</v>
      </c>
      <c r="I15014" s="6" t="s">
        <v>6334</v>
      </c>
      <c r="K15014" s="6">
        <v>168</v>
      </c>
    </row>
    <row r="15015" spans="1:11">
      <c r="A15015" s="6">
        <v>67222735</v>
      </c>
      <c r="B15015" t="s">
        <v>16481</v>
      </c>
      <c r="C15015" s="6" t="s">
        <v>1624</v>
      </c>
      <c r="D15015" s="6">
        <v>28</v>
      </c>
      <c r="E15015" s="6">
        <v>110</v>
      </c>
      <c r="F15015" s="6">
        <v>110</v>
      </c>
      <c r="G15015" s="1">
        <v>124</v>
      </c>
      <c r="H15015" s="6" t="s">
        <v>1624</v>
      </c>
      <c r="I15015" s="6" t="s">
        <v>348</v>
      </c>
      <c r="K15015" s="6">
        <v>180</v>
      </c>
    </row>
    <row r="15016" spans="1:11">
      <c r="A15016" s="6">
        <v>85072032</v>
      </c>
      <c r="B15016" t="s">
        <v>16482</v>
      </c>
      <c r="C15016" s="6" t="s">
        <v>1698</v>
      </c>
      <c r="D15016" s="6">
        <v>31</v>
      </c>
      <c r="E15016" s="6">
        <v>110</v>
      </c>
      <c r="F15016" s="6">
        <v>110</v>
      </c>
      <c r="G15016" s="1">
        <v>124</v>
      </c>
      <c r="H15016" s="6" t="s">
        <v>1698</v>
      </c>
      <c r="I15016" s="6" t="s">
        <v>1755</v>
      </c>
      <c r="K15016" s="6">
        <v>177</v>
      </c>
    </row>
    <row r="15017" spans="1:11">
      <c r="A15017" s="6">
        <v>28052366</v>
      </c>
      <c r="B15017" t="s">
        <v>16483</v>
      </c>
      <c r="C15017" s="6" t="s">
        <v>640</v>
      </c>
      <c r="D15017" s="6">
        <v>31</v>
      </c>
      <c r="E15017" s="6">
        <v>110</v>
      </c>
      <c r="F15017" s="6">
        <v>110</v>
      </c>
      <c r="G15017" s="1">
        <v>124</v>
      </c>
      <c r="H15017" s="6" t="s">
        <v>640</v>
      </c>
      <c r="I15017" s="6" t="s">
        <v>16484</v>
      </c>
      <c r="K15017" s="6">
        <v>181</v>
      </c>
    </row>
    <row r="15018" spans="1:11">
      <c r="A15018" s="6">
        <v>29086125</v>
      </c>
      <c r="B15018" t="s">
        <v>16485</v>
      </c>
      <c r="C15018" s="6" t="s">
        <v>1624</v>
      </c>
      <c r="D15018" s="6">
        <v>30</v>
      </c>
      <c r="E15018" s="6">
        <v>110</v>
      </c>
      <c r="F15018" s="6">
        <v>110</v>
      </c>
      <c r="G15018" s="1">
        <v>124</v>
      </c>
      <c r="H15018" s="6" t="s">
        <v>1624</v>
      </c>
      <c r="I15018" s="6" t="s">
        <v>259</v>
      </c>
      <c r="K15018" s="6">
        <v>185</v>
      </c>
    </row>
    <row r="15019" spans="1:11">
      <c r="A15019" s="6">
        <v>76015127</v>
      </c>
      <c r="B15019" t="s">
        <v>16486</v>
      </c>
      <c r="C15019" s="6" t="s">
        <v>319</v>
      </c>
      <c r="D15019" s="6">
        <v>34</v>
      </c>
      <c r="E15019" s="6">
        <v>110</v>
      </c>
      <c r="F15019" s="6">
        <v>110</v>
      </c>
      <c r="G15019" s="1">
        <v>124</v>
      </c>
      <c r="H15019" s="6" t="s">
        <v>319</v>
      </c>
      <c r="I15019" s="6" t="s">
        <v>3403</v>
      </c>
      <c r="K15019" s="6">
        <v>182</v>
      </c>
    </row>
    <row r="15020" spans="1:11">
      <c r="A15020" s="6">
        <v>53088914</v>
      </c>
      <c r="B15020" t="s">
        <v>16487</v>
      </c>
      <c r="C15020" s="6" t="s">
        <v>1759</v>
      </c>
      <c r="D15020" s="6">
        <v>30</v>
      </c>
      <c r="E15020" s="6">
        <v>110</v>
      </c>
      <c r="F15020" s="6">
        <v>110</v>
      </c>
      <c r="G15020" s="1">
        <v>124</v>
      </c>
      <c r="H15020" s="6" t="s">
        <v>1759</v>
      </c>
      <c r="I15020" s="6" t="s">
        <v>729</v>
      </c>
      <c r="K15020" s="6">
        <v>172</v>
      </c>
    </row>
    <row r="15021" spans="1:11">
      <c r="A15021" s="6">
        <v>92096972</v>
      </c>
      <c r="B15021" t="s">
        <v>16488</v>
      </c>
      <c r="C15021" s="6" t="s">
        <v>377</v>
      </c>
      <c r="D15021" s="6">
        <v>24</v>
      </c>
      <c r="E15021" s="6">
        <v>110</v>
      </c>
      <c r="F15021" s="6">
        <v>110</v>
      </c>
      <c r="G15021" s="1">
        <v>124</v>
      </c>
      <c r="H15021" s="6" t="s">
        <v>377</v>
      </c>
      <c r="I15021" s="6" t="s">
        <v>309</v>
      </c>
      <c r="K15021" s="6">
        <v>188</v>
      </c>
    </row>
    <row r="15022" spans="1:11">
      <c r="A15022" s="6">
        <v>98038184</v>
      </c>
      <c r="B15022" t="s">
        <v>16489</v>
      </c>
      <c r="C15022" s="6" t="s">
        <v>377</v>
      </c>
      <c r="D15022" s="6">
        <v>26</v>
      </c>
      <c r="E15022" s="6">
        <v>110</v>
      </c>
      <c r="F15022" s="6">
        <v>110</v>
      </c>
      <c r="G15022" s="1">
        <v>124</v>
      </c>
      <c r="H15022" s="6" t="s">
        <v>377</v>
      </c>
      <c r="I15022" s="6" t="s">
        <v>3603</v>
      </c>
      <c r="K15022" s="6">
        <v>185</v>
      </c>
    </row>
    <row r="15023" spans="1:11">
      <c r="A15023" s="6">
        <v>2000190422</v>
      </c>
      <c r="B15023" t="s">
        <v>16490</v>
      </c>
      <c r="C15023" s="6" t="s">
        <v>640</v>
      </c>
      <c r="D15023" s="6">
        <v>23</v>
      </c>
      <c r="E15023" s="6">
        <v>110</v>
      </c>
      <c r="F15023" s="6">
        <v>110</v>
      </c>
      <c r="G15023" s="1">
        <v>124</v>
      </c>
      <c r="H15023" s="6" t="s">
        <v>640</v>
      </c>
      <c r="I15023" s="6" t="s">
        <v>775</v>
      </c>
      <c r="K15023" s="6">
        <v>180</v>
      </c>
    </row>
    <row r="15024" spans="1:11">
      <c r="A15024" s="6">
        <v>67229846</v>
      </c>
      <c r="B15024" t="s">
        <v>16491</v>
      </c>
      <c r="C15024" s="6" t="s">
        <v>2121</v>
      </c>
      <c r="D15024" s="6">
        <v>29</v>
      </c>
      <c r="E15024" s="6">
        <v>110</v>
      </c>
      <c r="F15024" s="6">
        <v>110</v>
      </c>
      <c r="G15024" s="1">
        <v>124</v>
      </c>
      <c r="H15024" s="6" t="s">
        <v>2121</v>
      </c>
      <c r="I15024" s="6" t="s">
        <v>348</v>
      </c>
      <c r="K15024" s="6">
        <v>174</v>
      </c>
    </row>
    <row r="15025" spans="1:11">
      <c r="A15025" s="6">
        <v>2000077983</v>
      </c>
      <c r="B15025" t="s">
        <v>16492</v>
      </c>
      <c r="C15025" s="6" t="s">
        <v>377</v>
      </c>
      <c r="D15025" s="6">
        <v>25</v>
      </c>
      <c r="E15025" s="6">
        <v>110</v>
      </c>
      <c r="F15025" s="6">
        <v>110</v>
      </c>
      <c r="G15025" s="1">
        <v>124</v>
      </c>
      <c r="H15025" s="6" t="s">
        <v>377</v>
      </c>
      <c r="I15025" s="6" t="s">
        <v>603</v>
      </c>
      <c r="K15025" s="6">
        <v>183</v>
      </c>
    </row>
    <row r="15026" spans="1:11">
      <c r="A15026" s="6">
        <v>14111491</v>
      </c>
      <c r="B15026" t="s">
        <v>16493</v>
      </c>
      <c r="C15026" s="6" t="s">
        <v>2370</v>
      </c>
      <c r="D15026" s="6">
        <v>24</v>
      </c>
      <c r="E15026" s="6">
        <v>110</v>
      </c>
      <c r="F15026" s="6">
        <v>110</v>
      </c>
      <c r="G15026" s="1">
        <v>124</v>
      </c>
      <c r="H15026" s="6" t="s">
        <v>2370</v>
      </c>
      <c r="I15026" s="6" t="s">
        <v>603</v>
      </c>
      <c r="K15026" s="6">
        <v>179</v>
      </c>
    </row>
    <row r="15027" spans="1:11">
      <c r="A15027" s="6">
        <v>76053105</v>
      </c>
      <c r="B15027" t="s">
        <v>16494</v>
      </c>
      <c r="C15027" s="6" t="s">
        <v>1671</v>
      </c>
      <c r="D15027" s="6">
        <v>28</v>
      </c>
      <c r="E15027" s="6">
        <v>110</v>
      </c>
      <c r="F15027" s="6">
        <v>110</v>
      </c>
      <c r="G15027" s="1">
        <v>124</v>
      </c>
      <c r="H15027" s="6" t="s">
        <v>1671</v>
      </c>
      <c r="I15027" s="6" t="s">
        <v>378</v>
      </c>
      <c r="K15027" s="6">
        <v>175</v>
      </c>
    </row>
    <row r="15028" spans="1:11">
      <c r="A15028" s="6">
        <v>14217674</v>
      </c>
      <c r="B15028" t="s">
        <v>16495</v>
      </c>
      <c r="C15028" s="6" t="s">
        <v>1626</v>
      </c>
      <c r="D15028" s="6">
        <v>25</v>
      </c>
      <c r="E15028" s="6">
        <v>110</v>
      </c>
      <c r="F15028" s="6">
        <v>110</v>
      </c>
      <c r="G15028" s="1">
        <v>124</v>
      </c>
      <c r="H15028" s="6" t="s">
        <v>1626</v>
      </c>
      <c r="I15028" s="6" t="s">
        <v>603</v>
      </c>
      <c r="K15028" s="6">
        <v>180</v>
      </c>
    </row>
    <row r="15029" spans="1:11">
      <c r="A15029" s="6">
        <v>5610023</v>
      </c>
      <c r="B15029" t="s">
        <v>16496</v>
      </c>
      <c r="C15029" s="6" t="s">
        <v>1624</v>
      </c>
      <c r="D15029" s="6">
        <v>37</v>
      </c>
      <c r="E15029" s="6">
        <v>110</v>
      </c>
      <c r="F15029" s="6">
        <v>110</v>
      </c>
      <c r="G15029" s="1">
        <v>124</v>
      </c>
      <c r="H15029" s="6" t="s">
        <v>1624</v>
      </c>
      <c r="I15029" s="6" t="s">
        <v>16497</v>
      </c>
      <c r="K15029" s="6">
        <v>194</v>
      </c>
    </row>
    <row r="15030" spans="1:11">
      <c r="A15030" s="6">
        <v>2000146789</v>
      </c>
      <c r="B15030" t="s">
        <v>16498</v>
      </c>
      <c r="C15030" s="6" t="s">
        <v>966</v>
      </c>
      <c r="D15030" s="6">
        <v>23</v>
      </c>
      <c r="E15030" s="6">
        <v>110</v>
      </c>
      <c r="F15030" s="6">
        <v>110</v>
      </c>
      <c r="G15030" s="1">
        <v>124</v>
      </c>
      <c r="H15030" s="6" t="s">
        <v>966</v>
      </c>
      <c r="I15030" s="6" t="s">
        <v>603</v>
      </c>
      <c r="K15030" s="6">
        <v>180</v>
      </c>
    </row>
    <row r="15031" spans="1:11">
      <c r="A15031" s="6">
        <v>19144020</v>
      </c>
      <c r="B15031" t="s">
        <v>16499</v>
      </c>
      <c r="C15031" s="6" t="s">
        <v>1813</v>
      </c>
      <c r="D15031" s="6">
        <v>35</v>
      </c>
      <c r="E15031" s="6">
        <v>110</v>
      </c>
      <c r="F15031" s="6">
        <v>110</v>
      </c>
      <c r="G15031" s="1">
        <v>124</v>
      </c>
      <c r="H15031" s="6" t="s">
        <v>1813</v>
      </c>
      <c r="I15031" s="6" t="s">
        <v>257</v>
      </c>
      <c r="K15031" s="6">
        <v>175</v>
      </c>
    </row>
    <row r="15032" spans="1:11">
      <c r="A15032" s="6">
        <v>24064455</v>
      </c>
      <c r="B15032" t="s">
        <v>16500</v>
      </c>
      <c r="C15032" s="6" t="s">
        <v>377</v>
      </c>
      <c r="D15032" s="6">
        <v>24</v>
      </c>
      <c r="E15032" s="6">
        <v>110</v>
      </c>
      <c r="F15032" s="6">
        <v>110</v>
      </c>
      <c r="G15032" s="1">
        <v>124</v>
      </c>
      <c r="H15032" s="6" t="s">
        <v>377</v>
      </c>
      <c r="I15032" s="6" t="s">
        <v>657</v>
      </c>
      <c r="K15032" s="6">
        <v>193</v>
      </c>
    </row>
    <row r="15033" spans="1:11">
      <c r="A15033" s="6">
        <v>28047559</v>
      </c>
      <c r="B15033" t="s">
        <v>16501</v>
      </c>
      <c r="C15033" s="6" t="s">
        <v>2167</v>
      </c>
      <c r="D15033" s="6">
        <v>32</v>
      </c>
      <c r="E15033" s="6">
        <v>110</v>
      </c>
      <c r="F15033" s="6">
        <v>110</v>
      </c>
      <c r="G15033" s="1">
        <v>124</v>
      </c>
      <c r="H15033" s="6" t="s">
        <v>2167</v>
      </c>
      <c r="I15033" s="6" t="s">
        <v>1873</v>
      </c>
      <c r="K15033" s="6">
        <v>187</v>
      </c>
    </row>
    <row r="15034" spans="1:11">
      <c r="A15034" s="6">
        <v>2000161678</v>
      </c>
      <c r="B15034" t="s">
        <v>16502</v>
      </c>
      <c r="C15034" s="6" t="s">
        <v>2112</v>
      </c>
      <c r="D15034" s="6">
        <v>23</v>
      </c>
      <c r="E15034" s="6">
        <v>110</v>
      </c>
      <c r="F15034" s="6">
        <v>110</v>
      </c>
      <c r="G15034" s="1">
        <v>123</v>
      </c>
      <c r="H15034" s="6" t="s">
        <v>2112</v>
      </c>
      <c r="I15034" s="6" t="s">
        <v>1661</v>
      </c>
      <c r="K15034" s="6">
        <v>176</v>
      </c>
    </row>
    <row r="15035" spans="1:11">
      <c r="A15035" s="6">
        <v>13209246</v>
      </c>
      <c r="B15035" t="s">
        <v>16503</v>
      </c>
      <c r="C15035" s="6" t="s">
        <v>589</v>
      </c>
      <c r="D15035" s="6">
        <v>31</v>
      </c>
      <c r="E15035" s="6">
        <v>110</v>
      </c>
      <c r="F15035" s="6">
        <v>110</v>
      </c>
      <c r="G15035" s="1">
        <v>123</v>
      </c>
      <c r="H15035" s="6" t="s">
        <v>589</v>
      </c>
      <c r="I15035" s="6" t="s">
        <v>1375</v>
      </c>
      <c r="K15035" s="6">
        <v>178</v>
      </c>
    </row>
    <row r="15036" spans="1:11">
      <c r="A15036" s="6">
        <v>19227020</v>
      </c>
      <c r="B15036" t="s">
        <v>16504</v>
      </c>
      <c r="C15036" s="6" t="s">
        <v>728</v>
      </c>
      <c r="D15036" s="6">
        <v>31</v>
      </c>
      <c r="E15036" s="6">
        <v>110</v>
      </c>
      <c r="F15036" s="6">
        <v>110</v>
      </c>
      <c r="G15036" s="1">
        <v>123</v>
      </c>
      <c r="H15036" s="6" t="s">
        <v>728</v>
      </c>
      <c r="I15036" s="6" t="s">
        <v>257</v>
      </c>
      <c r="K15036" s="6">
        <v>183</v>
      </c>
    </row>
    <row r="15037" spans="1:11">
      <c r="A15037" s="6">
        <v>14171636</v>
      </c>
      <c r="B15037" t="s">
        <v>16505</v>
      </c>
      <c r="C15037" s="6" t="s">
        <v>377</v>
      </c>
      <c r="D15037" s="6">
        <v>26</v>
      </c>
      <c r="E15037" s="6">
        <v>110</v>
      </c>
      <c r="F15037" s="6">
        <v>110</v>
      </c>
      <c r="G15037" s="1">
        <v>123</v>
      </c>
      <c r="H15037" s="6" t="s">
        <v>377</v>
      </c>
      <c r="I15037" s="6" t="s">
        <v>603</v>
      </c>
      <c r="K15037" s="6">
        <v>184</v>
      </c>
    </row>
    <row r="15038" spans="1:11">
      <c r="A15038" s="6">
        <v>43017767</v>
      </c>
      <c r="B15038" t="s">
        <v>16506</v>
      </c>
      <c r="C15038" s="6" t="s">
        <v>377</v>
      </c>
      <c r="D15038" s="6">
        <v>34</v>
      </c>
      <c r="E15038" s="6">
        <v>110</v>
      </c>
      <c r="F15038" s="6">
        <v>110</v>
      </c>
      <c r="G15038" s="1">
        <v>123</v>
      </c>
      <c r="H15038" s="6" t="s">
        <v>377</v>
      </c>
      <c r="I15038" s="6" t="s">
        <v>731</v>
      </c>
      <c r="K15038" s="6">
        <v>194</v>
      </c>
    </row>
    <row r="15039" spans="1:11">
      <c r="A15039" s="6">
        <v>2000053709</v>
      </c>
      <c r="B15039" t="s">
        <v>16507</v>
      </c>
      <c r="C15039" s="6" t="s">
        <v>640</v>
      </c>
      <c r="D15039" s="6">
        <v>23</v>
      </c>
      <c r="E15039" s="6">
        <v>110</v>
      </c>
      <c r="F15039" s="6">
        <v>110</v>
      </c>
      <c r="G15039" s="1">
        <v>123</v>
      </c>
      <c r="H15039" s="6" t="s">
        <v>640</v>
      </c>
      <c r="I15039" s="6" t="s">
        <v>1863</v>
      </c>
      <c r="K15039" s="6">
        <v>182</v>
      </c>
    </row>
    <row r="15040" spans="1:11">
      <c r="A15040" s="6">
        <v>39052607</v>
      </c>
      <c r="B15040" t="s">
        <v>16508</v>
      </c>
      <c r="C15040" s="6" t="s">
        <v>377</v>
      </c>
      <c r="D15040" s="6">
        <v>25</v>
      </c>
      <c r="E15040" s="6">
        <v>110</v>
      </c>
      <c r="F15040" s="6">
        <v>110</v>
      </c>
      <c r="G15040" s="1">
        <v>123</v>
      </c>
      <c r="H15040" s="6" t="s">
        <v>377</v>
      </c>
      <c r="I15040" s="6" t="s">
        <v>1819</v>
      </c>
      <c r="K15040" s="6">
        <v>194</v>
      </c>
    </row>
    <row r="15041" spans="1:11">
      <c r="A15041" s="6">
        <v>8826952</v>
      </c>
      <c r="B15041" t="s">
        <v>16509</v>
      </c>
      <c r="C15041" s="6" t="s">
        <v>1624</v>
      </c>
      <c r="D15041" s="6">
        <v>39</v>
      </c>
      <c r="E15041" s="6">
        <v>110</v>
      </c>
      <c r="F15041" s="6">
        <v>110</v>
      </c>
      <c r="G15041" s="1">
        <v>123</v>
      </c>
      <c r="H15041" s="6" t="s">
        <v>1624</v>
      </c>
      <c r="I15041" s="6" t="s">
        <v>3192</v>
      </c>
      <c r="K15041" s="6">
        <v>180</v>
      </c>
    </row>
    <row r="15042" spans="1:11">
      <c r="A15042" s="6">
        <v>76040580</v>
      </c>
      <c r="B15042" t="s">
        <v>16510</v>
      </c>
      <c r="C15042" s="6" t="s">
        <v>2157</v>
      </c>
      <c r="D15042" s="6">
        <v>30</v>
      </c>
      <c r="E15042" s="6">
        <v>110</v>
      </c>
      <c r="F15042" s="6">
        <v>110</v>
      </c>
      <c r="G15042" s="1">
        <v>123</v>
      </c>
      <c r="H15042" s="6" t="s">
        <v>2157</v>
      </c>
      <c r="I15042" s="6" t="s">
        <v>378</v>
      </c>
      <c r="K15042" s="6">
        <v>179</v>
      </c>
    </row>
    <row r="15043" spans="1:11">
      <c r="A15043" s="6">
        <v>2000139291</v>
      </c>
      <c r="B15043" t="s">
        <v>16511</v>
      </c>
      <c r="C15043" s="6" t="s">
        <v>944</v>
      </c>
      <c r="D15043" s="6">
        <v>23</v>
      </c>
      <c r="E15043" s="6">
        <v>110</v>
      </c>
      <c r="F15043" s="6">
        <v>110</v>
      </c>
      <c r="G15043" s="1">
        <v>123</v>
      </c>
      <c r="H15043" s="6" t="s">
        <v>944</v>
      </c>
      <c r="I15043" s="6" t="s">
        <v>257</v>
      </c>
      <c r="K15043" s="6">
        <v>186</v>
      </c>
    </row>
    <row r="15044" spans="1:11">
      <c r="A15044" s="6">
        <v>19270484</v>
      </c>
      <c r="B15044" t="s">
        <v>16512</v>
      </c>
      <c r="C15044" s="6" t="s">
        <v>1624</v>
      </c>
      <c r="D15044" s="6">
        <v>27</v>
      </c>
      <c r="E15044" s="6">
        <v>110</v>
      </c>
      <c r="F15044" s="6">
        <v>110</v>
      </c>
      <c r="G15044" s="1">
        <v>123</v>
      </c>
      <c r="H15044" s="6" t="s">
        <v>1624</v>
      </c>
      <c r="I15044" s="6" t="s">
        <v>257</v>
      </c>
      <c r="K15044" s="6">
        <v>190</v>
      </c>
    </row>
    <row r="15045" spans="1:11">
      <c r="A15045" s="6">
        <v>62052215</v>
      </c>
      <c r="B15045" t="s">
        <v>16513</v>
      </c>
      <c r="C15045" s="6" t="s">
        <v>2115</v>
      </c>
      <c r="D15045" s="6">
        <v>33</v>
      </c>
      <c r="E15045" s="6">
        <v>110</v>
      </c>
      <c r="F15045" s="6">
        <v>110</v>
      </c>
      <c r="G15045" s="1">
        <v>123</v>
      </c>
      <c r="H15045" s="6" t="s">
        <v>2115</v>
      </c>
      <c r="I15045" s="6" t="s">
        <v>1631</v>
      </c>
      <c r="K15045" s="6">
        <v>190</v>
      </c>
    </row>
    <row r="15046" spans="1:11">
      <c r="A15046" s="6">
        <v>2000082490</v>
      </c>
      <c r="B15046" t="s">
        <v>16514</v>
      </c>
      <c r="C15046" s="6" t="s">
        <v>303</v>
      </c>
      <c r="D15046" s="6">
        <v>23</v>
      </c>
      <c r="E15046" s="6">
        <v>110</v>
      </c>
      <c r="F15046" s="6">
        <v>110</v>
      </c>
      <c r="G15046" s="1">
        <v>123</v>
      </c>
      <c r="H15046" s="6" t="s">
        <v>303</v>
      </c>
      <c r="I15046" s="6" t="s">
        <v>378</v>
      </c>
      <c r="K15046" s="6">
        <v>178</v>
      </c>
    </row>
    <row r="15047" spans="1:11">
      <c r="A15047" s="6">
        <v>19341140</v>
      </c>
      <c r="B15047" t="s">
        <v>16515</v>
      </c>
      <c r="C15047" s="6" t="s">
        <v>303</v>
      </c>
      <c r="D15047" s="6">
        <v>26</v>
      </c>
      <c r="E15047" s="6">
        <v>110</v>
      </c>
      <c r="F15047" s="6">
        <v>110</v>
      </c>
      <c r="G15047" s="1">
        <v>123</v>
      </c>
      <c r="H15047" s="6" t="s">
        <v>303</v>
      </c>
      <c r="I15047" s="6" t="s">
        <v>257</v>
      </c>
      <c r="K15047" s="6">
        <v>181</v>
      </c>
    </row>
    <row r="15048" spans="1:11">
      <c r="A15048" s="6">
        <v>62233889</v>
      </c>
      <c r="B15048" t="s">
        <v>16516</v>
      </c>
      <c r="C15048" s="6" t="s">
        <v>1698</v>
      </c>
      <c r="D15048" s="6">
        <v>25</v>
      </c>
      <c r="E15048" s="6">
        <v>110</v>
      </c>
      <c r="F15048" s="6">
        <v>110</v>
      </c>
      <c r="G15048" s="1">
        <v>123</v>
      </c>
      <c r="H15048" s="6" t="s">
        <v>1698</v>
      </c>
      <c r="I15048" s="6" t="s">
        <v>442</v>
      </c>
      <c r="K15048" s="6">
        <v>171</v>
      </c>
    </row>
    <row r="15049" spans="1:11">
      <c r="A15049" s="6">
        <v>19183233</v>
      </c>
      <c r="B15049" t="s">
        <v>16517</v>
      </c>
      <c r="C15049" s="6" t="s">
        <v>1213</v>
      </c>
      <c r="D15049" s="6">
        <v>29</v>
      </c>
      <c r="E15049" s="6">
        <v>110</v>
      </c>
      <c r="F15049" s="6">
        <v>110</v>
      </c>
      <c r="G15049" s="1">
        <v>123</v>
      </c>
      <c r="H15049" s="6" t="s">
        <v>1213</v>
      </c>
      <c r="I15049" s="6" t="s">
        <v>257</v>
      </c>
      <c r="K15049" s="6">
        <v>174</v>
      </c>
    </row>
    <row r="15050" spans="1:11">
      <c r="A15050" s="6">
        <v>77051737</v>
      </c>
      <c r="B15050" t="s">
        <v>16518</v>
      </c>
      <c r="C15050" s="6" t="s">
        <v>488</v>
      </c>
      <c r="D15050" s="6">
        <v>26</v>
      </c>
      <c r="E15050" s="6">
        <v>110</v>
      </c>
      <c r="F15050" s="6">
        <v>110</v>
      </c>
      <c r="G15050" s="1">
        <v>123</v>
      </c>
      <c r="H15050" s="6" t="s">
        <v>488</v>
      </c>
      <c r="I15050" s="6" t="s">
        <v>2937</v>
      </c>
      <c r="K15050" s="6">
        <v>176</v>
      </c>
    </row>
    <row r="15051" spans="1:11">
      <c r="A15051" s="6">
        <v>2000050757</v>
      </c>
      <c r="B15051" t="s">
        <v>16519</v>
      </c>
      <c r="C15051" s="6" t="s">
        <v>589</v>
      </c>
      <c r="D15051" s="6">
        <v>24</v>
      </c>
      <c r="E15051" s="6">
        <v>110</v>
      </c>
      <c r="F15051" s="6">
        <v>110</v>
      </c>
      <c r="G15051" s="1">
        <v>123</v>
      </c>
      <c r="H15051" s="6" t="s">
        <v>589</v>
      </c>
      <c r="I15051" s="6" t="s">
        <v>603</v>
      </c>
      <c r="K15051" s="6">
        <v>182</v>
      </c>
    </row>
    <row r="15052" spans="1:11">
      <c r="A15052" s="6">
        <v>16175486</v>
      </c>
      <c r="B15052" t="s">
        <v>16520</v>
      </c>
      <c r="C15052" s="6" t="s">
        <v>760</v>
      </c>
      <c r="D15052" s="6">
        <v>29</v>
      </c>
      <c r="E15052" s="6">
        <v>110</v>
      </c>
      <c r="F15052" s="6">
        <v>110</v>
      </c>
      <c r="G15052" s="1">
        <v>123</v>
      </c>
      <c r="H15052" s="6" t="s">
        <v>760</v>
      </c>
      <c r="I15052" s="6" t="s">
        <v>298</v>
      </c>
      <c r="K15052" s="6">
        <v>177</v>
      </c>
    </row>
    <row r="15053" spans="1:11">
      <c r="A15053" s="6">
        <v>959845</v>
      </c>
      <c r="B15053" t="s">
        <v>16521</v>
      </c>
      <c r="C15053" s="6" t="s">
        <v>2115</v>
      </c>
      <c r="D15053" s="6">
        <v>41</v>
      </c>
      <c r="E15053" s="6">
        <v>110</v>
      </c>
      <c r="F15053" s="6">
        <v>110</v>
      </c>
      <c r="G15053" s="1">
        <v>123</v>
      </c>
      <c r="H15053" s="6" t="s">
        <v>2115</v>
      </c>
      <c r="I15053" s="6" t="s">
        <v>603</v>
      </c>
      <c r="K15053" s="6">
        <v>185</v>
      </c>
    </row>
    <row r="15054" spans="1:11">
      <c r="A15054" s="6">
        <v>8111338</v>
      </c>
      <c r="B15054" t="s">
        <v>16522</v>
      </c>
      <c r="C15054" s="6" t="s">
        <v>1732</v>
      </c>
      <c r="D15054" s="6">
        <v>38</v>
      </c>
      <c r="E15054" s="6">
        <v>110</v>
      </c>
      <c r="F15054" s="6">
        <v>110</v>
      </c>
      <c r="G15054" s="1">
        <v>123</v>
      </c>
      <c r="H15054" s="6" t="s">
        <v>1732</v>
      </c>
      <c r="I15054" s="6" t="s">
        <v>857</v>
      </c>
      <c r="K15054" s="6">
        <v>184</v>
      </c>
    </row>
    <row r="15055" spans="1:11">
      <c r="A15055" s="6">
        <v>79033009</v>
      </c>
      <c r="B15055" t="s">
        <v>16523</v>
      </c>
      <c r="C15055" s="6" t="s">
        <v>1672</v>
      </c>
      <c r="D15055" s="6">
        <v>23</v>
      </c>
      <c r="E15055" s="6">
        <v>110</v>
      </c>
      <c r="F15055" s="6">
        <v>110</v>
      </c>
      <c r="G15055" s="1">
        <v>123</v>
      </c>
      <c r="H15055" s="6" t="s">
        <v>1672</v>
      </c>
      <c r="I15055" s="6" t="s">
        <v>241</v>
      </c>
      <c r="K15055" s="6">
        <v>172</v>
      </c>
    </row>
    <row r="15056" spans="1:11">
      <c r="A15056" s="6">
        <v>87001070</v>
      </c>
      <c r="B15056" t="s">
        <v>16524</v>
      </c>
      <c r="C15056" s="6" t="s">
        <v>2333</v>
      </c>
      <c r="D15056" s="6">
        <v>35</v>
      </c>
      <c r="E15056" s="6">
        <v>110</v>
      </c>
      <c r="F15056" s="6">
        <v>110</v>
      </c>
      <c r="G15056" s="1">
        <v>123</v>
      </c>
      <c r="H15056" s="6" t="s">
        <v>2333</v>
      </c>
      <c r="I15056" s="6" t="s">
        <v>7839</v>
      </c>
      <c r="K15056" s="6">
        <v>180</v>
      </c>
    </row>
    <row r="15057" spans="1:11">
      <c r="A15057" s="6">
        <v>76063262</v>
      </c>
      <c r="B15057" t="s">
        <v>16525</v>
      </c>
      <c r="C15057" s="6" t="s">
        <v>319</v>
      </c>
      <c r="D15057" s="6">
        <v>25</v>
      </c>
      <c r="E15057" s="6">
        <v>110</v>
      </c>
      <c r="F15057" s="6">
        <v>110</v>
      </c>
      <c r="G15057" s="1">
        <v>123</v>
      </c>
      <c r="H15057" s="6" t="s">
        <v>319</v>
      </c>
      <c r="I15057" s="6" t="s">
        <v>378</v>
      </c>
      <c r="K15057" s="6">
        <v>179</v>
      </c>
    </row>
    <row r="15058" spans="1:11">
      <c r="A15058" s="6">
        <v>78063260</v>
      </c>
      <c r="B15058" t="s">
        <v>16526</v>
      </c>
      <c r="C15058" s="6" t="s">
        <v>314</v>
      </c>
      <c r="D15058" s="6">
        <v>29</v>
      </c>
      <c r="E15058" s="6">
        <v>110</v>
      </c>
      <c r="F15058" s="6">
        <v>110</v>
      </c>
      <c r="G15058" s="1">
        <v>123</v>
      </c>
      <c r="H15058" s="6" t="s">
        <v>314</v>
      </c>
      <c r="I15058" s="6" t="s">
        <v>2404</v>
      </c>
      <c r="K15058" s="6">
        <v>176</v>
      </c>
    </row>
    <row r="15059" spans="1:11">
      <c r="A15059" s="6">
        <v>91177089</v>
      </c>
      <c r="B15059" t="s">
        <v>16527</v>
      </c>
      <c r="C15059" s="6" t="s">
        <v>1624</v>
      </c>
      <c r="D15059" s="6">
        <v>24</v>
      </c>
      <c r="E15059" s="6">
        <v>110</v>
      </c>
      <c r="F15059" s="6">
        <v>110</v>
      </c>
      <c r="G15059" s="1">
        <v>123</v>
      </c>
      <c r="H15059" s="6" t="s">
        <v>1624</v>
      </c>
      <c r="I15059" s="6" t="s">
        <v>309</v>
      </c>
      <c r="K15059" s="6">
        <v>185</v>
      </c>
    </row>
    <row r="15060" spans="1:11">
      <c r="A15060" s="6">
        <v>16072445</v>
      </c>
      <c r="B15060" t="s">
        <v>16528</v>
      </c>
      <c r="C15060" s="6" t="s">
        <v>1732</v>
      </c>
      <c r="D15060" s="6">
        <v>30</v>
      </c>
      <c r="E15060" s="6">
        <v>110</v>
      </c>
      <c r="F15060" s="6">
        <v>110</v>
      </c>
      <c r="G15060" s="1">
        <v>123</v>
      </c>
      <c r="H15060" s="6" t="s">
        <v>1732</v>
      </c>
      <c r="I15060" s="6" t="s">
        <v>298</v>
      </c>
      <c r="K15060" s="6">
        <v>191</v>
      </c>
    </row>
    <row r="15061" spans="1:11">
      <c r="A15061" s="6">
        <v>25055346</v>
      </c>
      <c r="B15061" t="s">
        <v>16529</v>
      </c>
      <c r="C15061" s="6" t="s">
        <v>966</v>
      </c>
      <c r="D15061" s="6">
        <v>26</v>
      </c>
      <c r="E15061" s="6">
        <v>110</v>
      </c>
      <c r="F15061" s="6">
        <v>110</v>
      </c>
      <c r="G15061" s="1">
        <v>123</v>
      </c>
      <c r="H15061" s="6" t="s">
        <v>966</v>
      </c>
      <c r="I15061" s="6" t="s">
        <v>1731</v>
      </c>
      <c r="K15061" s="6">
        <v>178</v>
      </c>
    </row>
    <row r="15062" spans="1:11">
      <c r="A15062" s="6">
        <v>14186527</v>
      </c>
      <c r="B15062" t="s">
        <v>16530</v>
      </c>
      <c r="C15062" s="6" t="s">
        <v>218</v>
      </c>
      <c r="D15062" s="6">
        <v>27</v>
      </c>
      <c r="E15062" s="6">
        <v>110</v>
      </c>
      <c r="F15062" s="6">
        <v>110</v>
      </c>
      <c r="G15062" s="1">
        <v>123</v>
      </c>
      <c r="H15062" s="6" t="s">
        <v>218</v>
      </c>
      <c r="I15062" s="6" t="s">
        <v>603</v>
      </c>
      <c r="K15062" s="6">
        <v>183</v>
      </c>
    </row>
    <row r="15063" spans="1:11">
      <c r="A15063" s="6">
        <v>43297481</v>
      </c>
      <c r="B15063" t="s">
        <v>16531</v>
      </c>
      <c r="C15063" s="6" t="s">
        <v>2115</v>
      </c>
      <c r="D15063" s="6">
        <v>25</v>
      </c>
      <c r="E15063" s="6">
        <v>110</v>
      </c>
      <c r="F15063" s="6">
        <v>110</v>
      </c>
      <c r="G15063" s="1">
        <v>123</v>
      </c>
      <c r="H15063" s="6" t="s">
        <v>2115</v>
      </c>
      <c r="I15063" s="6" t="s">
        <v>236</v>
      </c>
      <c r="K15063" s="6">
        <v>180</v>
      </c>
    </row>
    <row r="15064" spans="1:11">
      <c r="A15064" s="6">
        <v>19350948</v>
      </c>
      <c r="B15064" t="s">
        <v>16532</v>
      </c>
      <c r="C15064" s="6" t="s">
        <v>314</v>
      </c>
      <c r="D15064" s="6">
        <v>25</v>
      </c>
      <c r="E15064" s="6">
        <v>110</v>
      </c>
      <c r="F15064" s="6">
        <v>110</v>
      </c>
      <c r="G15064" s="1">
        <v>123</v>
      </c>
      <c r="H15064" s="6" t="s">
        <v>314</v>
      </c>
      <c r="I15064" s="6" t="s">
        <v>257</v>
      </c>
      <c r="K15064" s="6">
        <v>178</v>
      </c>
    </row>
    <row r="15065" spans="1:11">
      <c r="A15065" s="6">
        <v>58158834</v>
      </c>
      <c r="B15065" t="s">
        <v>16533</v>
      </c>
      <c r="C15065" s="6" t="s">
        <v>1716</v>
      </c>
      <c r="D15065" s="6">
        <v>23</v>
      </c>
      <c r="E15065" s="6">
        <v>110</v>
      </c>
      <c r="F15065" s="6">
        <v>110</v>
      </c>
      <c r="G15065" s="1">
        <v>123</v>
      </c>
      <c r="H15065" s="6" t="s">
        <v>1716</v>
      </c>
      <c r="I15065" s="6" t="s">
        <v>194</v>
      </c>
      <c r="K15065" s="6">
        <v>179</v>
      </c>
    </row>
    <row r="15066" spans="1:11">
      <c r="A15066" s="6">
        <v>58006596</v>
      </c>
      <c r="B15066" t="s">
        <v>16534</v>
      </c>
      <c r="C15066" s="6" t="s">
        <v>1624</v>
      </c>
      <c r="D15066" s="6">
        <v>36</v>
      </c>
      <c r="E15066" s="6">
        <v>110</v>
      </c>
      <c r="F15066" s="6">
        <v>110</v>
      </c>
      <c r="G15066" s="1">
        <v>123</v>
      </c>
      <c r="H15066" s="6" t="s">
        <v>1624</v>
      </c>
      <c r="I15066" s="6" t="s">
        <v>194</v>
      </c>
      <c r="K15066" s="6">
        <v>199</v>
      </c>
    </row>
    <row r="15067" spans="1:11">
      <c r="A15067" s="6">
        <v>24065096</v>
      </c>
      <c r="B15067" t="s">
        <v>16535</v>
      </c>
      <c r="C15067" s="6" t="s">
        <v>319</v>
      </c>
      <c r="D15067" s="6">
        <v>22</v>
      </c>
      <c r="E15067" s="6">
        <v>110</v>
      </c>
      <c r="F15067" s="6">
        <v>110</v>
      </c>
      <c r="G15067" s="1">
        <v>123</v>
      </c>
      <c r="H15067" s="6" t="s">
        <v>319</v>
      </c>
      <c r="I15067" s="6" t="s">
        <v>657</v>
      </c>
      <c r="K15067" s="6">
        <v>178</v>
      </c>
    </row>
    <row r="15068" spans="1:11">
      <c r="A15068" s="6">
        <v>2000011729</v>
      </c>
      <c r="B15068" t="s">
        <v>16536</v>
      </c>
      <c r="C15068" s="6" t="s">
        <v>377</v>
      </c>
      <c r="D15068" s="6">
        <v>24</v>
      </c>
      <c r="E15068" s="6">
        <v>110</v>
      </c>
      <c r="F15068" s="6">
        <v>110</v>
      </c>
      <c r="G15068" s="1">
        <v>123</v>
      </c>
      <c r="H15068" s="6" t="s">
        <v>377</v>
      </c>
      <c r="I15068" s="6" t="s">
        <v>603</v>
      </c>
      <c r="K15068" s="6">
        <v>181</v>
      </c>
    </row>
    <row r="15069" spans="1:11">
      <c r="A15069" s="6">
        <v>2000050540</v>
      </c>
      <c r="B15069" t="s">
        <v>16537</v>
      </c>
      <c r="C15069" s="6" t="s">
        <v>1213</v>
      </c>
      <c r="D15069" s="6">
        <v>22</v>
      </c>
      <c r="E15069" s="6">
        <v>110</v>
      </c>
      <c r="F15069" s="6">
        <v>110</v>
      </c>
      <c r="G15069" s="1">
        <v>123</v>
      </c>
      <c r="H15069" s="6" t="s">
        <v>1213</v>
      </c>
      <c r="I15069" s="6" t="s">
        <v>603</v>
      </c>
      <c r="K15069" s="6">
        <v>177</v>
      </c>
    </row>
    <row r="15070" spans="1:11">
      <c r="A15070" s="6">
        <v>2000084421</v>
      </c>
      <c r="B15070" t="s">
        <v>16538</v>
      </c>
      <c r="C15070" s="6" t="s">
        <v>488</v>
      </c>
      <c r="D15070" s="6">
        <v>23</v>
      </c>
      <c r="E15070" s="6">
        <v>110</v>
      </c>
      <c r="F15070" s="6">
        <v>110</v>
      </c>
      <c r="G15070" s="1">
        <v>123</v>
      </c>
      <c r="H15070" s="6" t="s">
        <v>488</v>
      </c>
      <c r="I15070" s="6" t="s">
        <v>257</v>
      </c>
      <c r="K15070" s="6">
        <v>180</v>
      </c>
    </row>
    <row r="15071" spans="1:11">
      <c r="A15071" s="6">
        <v>78074613</v>
      </c>
      <c r="B15071" t="s">
        <v>16539</v>
      </c>
      <c r="C15071" s="6" t="s">
        <v>558</v>
      </c>
      <c r="D15071" s="6">
        <v>27</v>
      </c>
      <c r="E15071" s="6">
        <v>110</v>
      </c>
      <c r="F15071" s="6">
        <v>110</v>
      </c>
      <c r="G15071" s="1">
        <v>123</v>
      </c>
      <c r="H15071" s="6" t="s">
        <v>558</v>
      </c>
      <c r="I15071" s="6" t="s">
        <v>1661</v>
      </c>
      <c r="K15071" s="6">
        <v>182</v>
      </c>
    </row>
    <row r="15072" spans="1:11">
      <c r="A15072" s="6">
        <v>49034494</v>
      </c>
      <c r="B15072" t="s">
        <v>16540</v>
      </c>
      <c r="C15072" s="6" t="s">
        <v>2363</v>
      </c>
      <c r="D15072" s="6">
        <v>33</v>
      </c>
      <c r="E15072" s="6">
        <v>110</v>
      </c>
      <c r="F15072" s="6">
        <v>110</v>
      </c>
      <c r="G15072" s="1">
        <v>123</v>
      </c>
      <c r="H15072" s="6" t="s">
        <v>2363</v>
      </c>
      <c r="I15072" s="6" t="s">
        <v>9494</v>
      </c>
      <c r="K15072" s="6">
        <v>180</v>
      </c>
    </row>
    <row r="15073" spans="1:11">
      <c r="A15073" s="6">
        <v>19409399</v>
      </c>
      <c r="B15073" t="s">
        <v>16541</v>
      </c>
      <c r="C15073" s="6" t="s">
        <v>1672</v>
      </c>
      <c r="D15073" s="6">
        <v>25</v>
      </c>
      <c r="E15073" s="6">
        <v>110</v>
      </c>
      <c r="F15073" s="6">
        <v>110</v>
      </c>
      <c r="G15073" s="1">
        <v>123</v>
      </c>
      <c r="H15073" s="6" t="s">
        <v>1672</v>
      </c>
      <c r="I15073" s="6" t="s">
        <v>257</v>
      </c>
      <c r="K15073" s="6">
        <v>194</v>
      </c>
    </row>
    <row r="15074" spans="1:11">
      <c r="A15074" s="6">
        <v>70102399</v>
      </c>
      <c r="B15074" t="s">
        <v>16542</v>
      </c>
      <c r="C15074" s="6" t="s">
        <v>734</v>
      </c>
      <c r="D15074" s="6">
        <v>27</v>
      </c>
      <c r="E15074" s="6">
        <v>110</v>
      </c>
      <c r="F15074" s="6">
        <v>110</v>
      </c>
      <c r="G15074" s="1">
        <v>122</v>
      </c>
      <c r="H15074" s="6" t="s">
        <v>734</v>
      </c>
      <c r="I15074" s="6" t="s">
        <v>832</v>
      </c>
      <c r="K15074" s="6">
        <v>180</v>
      </c>
    </row>
    <row r="15075" spans="1:11">
      <c r="A15075" s="6">
        <v>57058386</v>
      </c>
      <c r="B15075" t="s">
        <v>16543</v>
      </c>
      <c r="C15075" s="6" t="s">
        <v>728</v>
      </c>
      <c r="D15075" s="6">
        <v>32</v>
      </c>
      <c r="E15075" s="6">
        <v>110</v>
      </c>
      <c r="F15075" s="6">
        <v>110</v>
      </c>
      <c r="G15075" s="1">
        <v>122</v>
      </c>
      <c r="H15075" s="6" t="s">
        <v>728</v>
      </c>
      <c r="I15075" s="6" t="s">
        <v>494</v>
      </c>
      <c r="K15075" s="6">
        <v>171</v>
      </c>
    </row>
    <row r="15076" spans="1:11">
      <c r="A15076" s="6">
        <v>37075179</v>
      </c>
      <c r="B15076" t="s">
        <v>16544</v>
      </c>
      <c r="C15076" s="6" t="s">
        <v>1674</v>
      </c>
      <c r="D15076" s="6">
        <v>25</v>
      </c>
      <c r="E15076" s="6">
        <v>110</v>
      </c>
      <c r="F15076" s="6">
        <v>110</v>
      </c>
      <c r="G15076" s="1">
        <v>122</v>
      </c>
      <c r="H15076" s="6" t="s">
        <v>1674</v>
      </c>
      <c r="I15076" s="6" t="s">
        <v>1892</v>
      </c>
      <c r="K15076" s="6">
        <v>191</v>
      </c>
    </row>
    <row r="15077" spans="1:11">
      <c r="A15077" s="6">
        <v>55082251</v>
      </c>
      <c r="B15077" t="s">
        <v>16545</v>
      </c>
      <c r="C15077" s="6" t="s">
        <v>1672</v>
      </c>
      <c r="D15077" s="6">
        <v>27</v>
      </c>
      <c r="E15077" s="6">
        <v>110</v>
      </c>
      <c r="F15077" s="6">
        <v>110</v>
      </c>
      <c r="G15077" s="1">
        <v>122</v>
      </c>
      <c r="H15077" s="6" t="s">
        <v>1672</v>
      </c>
      <c r="I15077" s="6" t="s">
        <v>306</v>
      </c>
      <c r="K15077" s="6">
        <v>180</v>
      </c>
    </row>
    <row r="15078" spans="1:11">
      <c r="A15078" s="6">
        <v>48037828</v>
      </c>
      <c r="B15078" t="s">
        <v>16546</v>
      </c>
      <c r="C15078" s="6" t="s">
        <v>2112</v>
      </c>
      <c r="D15078" s="6">
        <v>26</v>
      </c>
      <c r="E15078" s="6">
        <v>110</v>
      </c>
      <c r="F15078" s="6">
        <v>110</v>
      </c>
      <c r="G15078" s="1">
        <v>122</v>
      </c>
      <c r="H15078" s="6" t="s">
        <v>2112</v>
      </c>
      <c r="I15078" s="6" t="s">
        <v>341</v>
      </c>
      <c r="K15078" s="6">
        <v>194</v>
      </c>
    </row>
    <row r="15079" spans="1:11">
      <c r="A15079" s="6">
        <v>95074772</v>
      </c>
      <c r="B15079" t="s">
        <v>16547</v>
      </c>
      <c r="C15079" s="6" t="s">
        <v>1213</v>
      </c>
      <c r="D15079" s="6">
        <v>24</v>
      </c>
      <c r="E15079" s="6">
        <v>110</v>
      </c>
      <c r="F15079" s="6">
        <v>110</v>
      </c>
      <c r="G15079" s="1">
        <v>122</v>
      </c>
      <c r="H15079" s="6" t="s">
        <v>1213</v>
      </c>
      <c r="I15079" s="6" t="s">
        <v>16548</v>
      </c>
      <c r="K15079" s="6">
        <v>181</v>
      </c>
    </row>
    <row r="15080" spans="1:11">
      <c r="A15080" s="6">
        <v>83190946</v>
      </c>
      <c r="B15080" t="s">
        <v>16549</v>
      </c>
      <c r="C15080" s="6" t="s">
        <v>1624</v>
      </c>
      <c r="D15080" s="6">
        <v>27</v>
      </c>
      <c r="E15080" s="6">
        <v>110</v>
      </c>
      <c r="F15080" s="6">
        <v>110</v>
      </c>
      <c r="G15080" s="1">
        <v>122</v>
      </c>
      <c r="H15080" s="6" t="s">
        <v>1624</v>
      </c>
      <c r="I15080" s="6" t="s">
        <v>306</v>
      </c>
      <c r="K15080" s="6">
        <v>190</v>
      </c>
    </row>
    <row r="15081" spans="1:11">
      <c r="A15081" s="6">
        <v>57084632</v>
      </c>
      <c r="B15081" t="s">
        <v>16550</v>
      </c>
      <c r="C15081" s="6" t="s">
        <v>351</v>
      </c>
      <c r="D15081" s="6">
        <v>30</v>
      </c>
      <c r="E15081" s="6">
        <v>110</v>
      </c>
      <c r="F15081" s="6">
        <v>110</v>
      </c>
      <c r="G15081" s="1">
        <v>122</v>
      </c>
      <c r="H15081" s="6" t="s">
        <v>351</v>
      </c>
      <c r="I15081" s="6" t="s">
        <v>494</v>
      </c>
      <c r="K15081" s="6">
        <v>183</v>
      </c>
    </row>
    <row r="15082" spans="1:11">
      <c r="A15082" s="6">
        <v>49061872</v>
      </c>
      <c r="B15082" t="s">
        <v>16551</v>
      </c>
      <c r="C15082" s="6" t="s">
        <v>1698</v>
      </c>
      <c r="D15082" s="6">
        <v>22</v>
      </c>
      <c r="E15082" s="6">
        <v>110</v>
      </c>
      <c r="F15082" s="6">
        <v>110</v>
      </c>
      <c r="G15082" s="1">
        <v>122</v>
      </c>
      <c r="H15082" s="6" t="s">
        <v>1698</v>
      </c>
      <c r="I15082" s="6" t="s">
        <v>1657</v>
      </c>
      <c r="K15082" s="6">
        <v>182</v>
      </c>
    </row>
    <row r="15083" spans="1:11">
      <c r="A15083" s="6">
        <v>14241927</v>
      </c>
      <c r="B15083" t="s">
        <v>16552</v>
      </c>
      <c r="C15083" s="6" t="s">
        <v>2115</v>
      </c>
      <c r="D15083" s="6">
        <v>22</v>
      </c>
      <c r="E15083" s="6">
        <v>110</v>
      </c>
      <c r="F15083" s="6">
        <v>110</v>
      </c>
      <c r="G15083" s="1">
        <v>122</v>
      </c>
      <c r="H15083" s="6" t="s">
        <v>2115</v>
      </c>
      <c r="I15083" s="6" t="s">
        <v>603</v>
      </c>
      <c r="K15083" s="6">
        <v>179</v>
      </c>
    </row>
    <row r="15084" spans="1:11">
      <c r="A15084" s="6">
        <v>2111789</v>
      </c>
      <c r="B15084" t="s">
        <v>16553</v>
      </c>
      <c r="C15084" s="6" t="s">
        <v>1624</v>
      </c>
      <c r="D15084" s="6">
        <v>37</v>
      </c>
      <c r="E15084" s="6">
        <v>110</v>
      </c>
      <c r="F15084" s="6">
        <v>110</v>
      </c>
      <c r="G15084" s="1">
        <v>122</v>
      </c>
      <c r="H15084" s="6" t="s">
        <v>1624</v>
      </c>
      <c r="I15084" s="6" t="s">
        <v>257</v>
      </c>
      <c r="K15084" s="6">
        <v>193</v>
      </c>
    </row>
    <row r="15085" spans="1:11">
      <c r="A15085" s="6">
        <v>14133660</v>
      </c>
      <c r="B15085" t="s">
        <v>16554</v>
      </c>
      <c r="C15085" s="6" t="s">
        <v>303</v>
      </c>
      <c r="D15085" s="6">
        <v>33</v>
      </c>
      <c r="E15085" s="6">
        <v>110</v>
      </c>
      <c r="F15085" s="6">
        <v>110</v>
      </c>
      <c r="G15085" s="1">
        <v>122</v>
      </c>
      <c r="H15085" s="6" t="s">
        <v>303</v>
      </c>
      <c r="I15085" s="6" t="s">
        <v>603</v>
      </c>
      <c r="K15085" s="6">
        <v>173</v>
      </c>
    </row>
    <row r="15086" spans="1:11">
      <c r="A15086" s="6">
        <v>91100602</v>
      </c>
      <c r="B15086" t="s">
        <v>16555</v>
      </c>
      <c r="C15086" s="6" t="s">
        <v>1624</v>
      </c>
      <c r="D15086" s="6">
        <v>31</v>
      </c>
      <c r="E15086" s="6">
        <v>110</v>
      </c>
      <c r="F15086" s="6">
        <v>110</v>
      </c>
      <c r="G15086" s="1">
        <v>122</v>
      </c>
      <c r="H15086" s="6" t="s">
        <v>1624</v>
      </c>
      <c r="I15086" s="6" t="s">
        <v>1926</v>
      </c>
      <c r="K15086" s="6">
        <v>197</v>
      </c>
    </row>
    <row r="15087" spans="1:11">
      <c r="A15087" s="6">
        <v>14217807</v>
      </c>
      <c r="B15087" t="s">
        <v>16556</v>
      </c>
      <c r="C15087" s="6" t="s">
        <v>377</v>
      </c>
      <c r="D15087" s="6">
        <v>23</v>
      </c>
      <c r="E15087" s="6">
        <v>110</v>
      </c>
      <c r="F15087" s="6">
        <v>110</v>
      </c>
      <c r="G15087" s="1">
        <v>122</v>
      </c>
      <c r="H15087" s="6" t="s">
        <v>377</v>
      </c>
      <c r="I15087" s="6" t="s">
        <v>603</v>
      </c>
      <c r="K15087" s="6">
        <v>182</v>
      </c>
    </row>
    <row r="15088" spans="1:11">
      <c r="A15088" s="6">
        <v>51031123</v>
      </c>
      <c r="B15088" t="s">
        <v>16557</v>
      </c>
      <c r="C15088" s="6" t="s">
        <v>944</v>
      </c>
      <c r="D15088" s="6">
        <v>30</v>
      </c>
      <c r="E15088" s="6">
        <v>110</v>
      </c>
      <c r="F15088" s="6">
        <v>110</v>
      </c>
      <c r="G15088" s="1">
        <v>122</v>
      </c>
      <c r="H15088" s="6" t="s">
        <v>944</v>
      </c>
      <c r="I15088" s="6" t="s">
        <v>1303</v>
      </c>
      <c r="K15088" s="6">
        <v>170</v>
      </c>
    </row>
    <row r="15089" spans="1:11">
      <c r="A15089" s="6">
        <v>49053683</v>
      </c>
      <c r="B15089" t="s">
        <v>16558</v>
      </c>
      <c r="C15089" s="6" t="s">
        <v>1638</v>
      </c>
      <c r="D15089" s="6">
        <v>23</v>
      </c>
      <c r="E15089" s="6">
        <v>110</v>
      </c>
      <c r="F15089" s="6">
        <v>110</v>
      </c>
      <c r="G15089" s="1">
        <v>122</v>
      </c>
      <c r="H15089" s="6" t="s">
        <v>1638</v>
      </c>
      <c r="I15089" s="6" t="s">
        <v>344</v>
      </c>
      <c r="K15089" s="6">
        <v>178</v>
      </c>
    </row>
    <row r="15090" spans="1:11">
      <c r="A15090" s="6">
        <v>91126213</v>
      </c>
      <c r="B15090" t="s">
        <v>16559</v>
      </c>
      <c r="C15090" s="6" t="s">
        <v>1759</v>
      </c>
      <c r="D15090" s="6">
        <v>28</v>
      </c>
      <c r="E15090" s="6">
        <v>110</v>
      </c>
      <c r="F15090" s="6">
        <v>110</v>
      </c>
      <c r="G15090" s="1">
        <v>122</v>
      </c>
      <c r="H15090" s="6" t="s">
        <v>1759</v>
      </c>
      <c r="I15090" s="6" t="s">
        <v>309</v>
      </c>
      <c r="K15090" s="6">
        <v>179</v>
      </c>
    </row>
    <row r="15091" spans="1:11">
      <c r="A15091" s="6">
        <v>2000081336</v>
      </c>
      <c r="B15091" t="s">
        <v>16560</v>
      </c>
      <c r="C15091" s="6" t="s">
        <v>377</v>
      </c>
      <c r="D15091" s="6">
        <v>24</v>
      </c>
      <c r="E15091" s="6">
        <v>110</v>
      </c>
      <c r="F15091" s="6">
        <v>110</v>
      </c>
      <c r="G15091" s="1">
        <v>122</v>
      </c>
      <c r="H15091" s="6" t="s">
        <v>377</v>
      </c>
      <c r="I15091" s="6" t="s">
        <v>378</v>
      </c>
      <c r="K15091" s="6">
        <v>185</v>
      </c>
    </row>
    <row r="15092" spans="1:11">
      <c r="A15092" s="6">
        <v>53104979</v>
      </c>
      <c r="B15092" t="s">
        <v>16561</v>
      </c>
      <c r="C15092" s="6" t="s">
        <v>944</v>
      </c>
      <c r="D15092" s="6">
        <v>27</v>
      </c>
      <c r="E15092" s="6">
        <v>110</v>
      </c>
      <c r="F15092" s="6">
        <v>110</v>
      </c>
      <c r="G15092" s="1">
        <v>122</v>
      </c>
      <c r="H15092" s="6" t="s">
        <v>944</v>
      </c>
      <c r="I15092" s="6" t="s">
        <v>16562</v>
      </c>
      <c r="K15092" s="6">
        <v>183</v>
      </c>
    </row>
    <row r="15093" spans="1:11">
      <c r="A15093" s="6">
        <v>45114597</v>
      </c>
      <c r="B15093" t="s">
        <v>16563</v>
      </c>
      <c r="C15093" s="6" t="s">
        <v>16564</v>
      </c>
      <c r="D15093" s="6">
        <v>29</v>
      </c>
      <c r="E15093" s="6">
        <v>110</v>
      </c>
      <c r="F15093" s="6">
        <v>110</v>
      </c>
      <c r="G15093" s="1">
        <v>122</v>
      </c>
      <c r="H15093" s="6" t="s">
        <v>16564</v>
      </c>
      <c r="I15093" s="6" t="s">
        <v>2134</v>
      </c>
      <c r="K15093" s="6">
        <v>176</v>
      </c>
    </row>
    <row r="15094" spans="1:11">
      <c r="A15094" s="6">
        <v>15020308</v>
      </c>
      <c r="B15094" t="s">
        <v>16565</v>
      </c>
      <c r="C15094" s="6" t="s">
        <v>319</v>
      </c>
      <c r="D15094" s="6">
        <v>32</v>
      </c>
      <c r="E15094" s="6">
        <v>110</v>
      </c>
      <c r="F15094" s="6">
        <v>110</v>
      </c>
      <c r="G15094" s="1">
        <v>122</v>
      </c>
      <c r="H15094" s="6" t="s">
        <v>319</v>
      </c>
      <c r="I15094" s="6" t="s">
        <v>16566</v>
      </c>
      <c r="K15094" s="6">
        <v>184</v>
      </c>
    </row>
    <row r="15095" spans="1:11">
      <c r="A15095" s="6">
        <v>45030288</v>
      </c>
      <c r="B15095" t="s">
        <v>16567</v>
      </c>
      <c r="C15095" s="6" t="s">
        <v>488</v>
      </c>
      <c r="D15095" s="6">
        <v>31</v>
      </c>
      <c r="E15095" s="6">
        <v>110</v>
      </c>
      <c r="F15095" s="6">
        <v>110</v>
      </c>
      <c r="G15095" s="1">
        <v>122</v>
      </c>
      <c r="H15095" s="6" t="s">
        <v>488</v>
      </c>
      <c r="I15095" s="6" t="s">
        <v>2134</v>
      </c>
      <c r="K15095" s="6">
        <v>183</v>
      </c>
    </row>
    <row r="15096" spans="1:11">
      <c r="A15096" s="6">
        <v>57143206</v>
      </c>
      <c r="B15096" t="s">
        <v>16568</v>
      </c>
      <c r="C15096" s="6" t="s">
        <v>1624</v>
      </c>
      <c r="D15096" s="6">
        <v>28</v>
      </c>
      <c r="E15096" s="6">
        <v>110</v>
      </c>
      <c r="F15096" s="6">
        <v>110</v>
      </c>
      <c r="G15096" s="1">
        <v>122</v>
      </c>
      <c r="H15096" s="6" t="s">
        <v>1624</v>
      </c>
      <c r="I15096" s="6" t="s">
        <v>494</v>
      </c>
      <c r="K15096" s="6">
        <v>185</v>
      </c>
    </row>
    <row r="15097" spans="1:11">
      <c r="A15097" s="6">
        <v>14023223</v>
      </c>
      <c r="B15097" t="s">
        <v>16569</v>
      </c>
      <c r="C15097" s="6" t="s">
        <v>303</v>
      </c>
      <c r="D15097" s="6">
        <v>34</v>
      </c>
      <c r="E15097" s="6">
        <v>110</v>
      </c>
      <c r="F15097" s="6">
        <v>110</v>
      </c>
      <c r="G15097" s="1">
        <v>122</v>
      </c>
      <c r="H15097" s="6" t="s">
        <v>303</v>
      </c>
      <c r="I15097" s="6" t="s">
        <v>603</v>
      </c>
      <c r="K15097" s="6">
        <v>178</v>
      </c>
    </row>
    <row r="15098" spans="1:11">
      <c r="A15098" s="6">
        <v>2000082776</v>
      </c>
      <c r="B15098" t="s">
        <v>16570</v>
      </c>
      <c r="C15098" s="6" t="s">
        <v>1804</v>
      </c>
      <c r="D15098" s="6">
        <v>23</v>
      </c>
      <c r="E15098" s="6">
        <v>110</v>
      </c>
      <c r="F15098" s="6">
        <v>110</v>
      </c>
      <c r="G15098" s="1">
        <v>122</v>
      </c>
      <c r="H15098" s="6" t="s">
        <v>1804</v>
      </c>
      <c r="I15098" s="6" t="s">
        <v>1701</v>
      </c>
      <c r="K15098" s="6">
        <v>174</v>
      </c>
    </row>
    <row r="15099" spans="1:11">
      <c r="A15099" s="6">
        <v>80013429</v>
      </c>
      <c r="B15099" t="s">
        <v>16571</v>
      </c>
      <c r="C15099" s="6" t="s">
        <v>640</v>
      </c>
      <c r="D15099" s="6">
        <v>36</v>
      </c>
      <c r="E15099" s="6">
        <v>110</v>
      </c>
      <c r="F15099" s="6">
        <v>110</v>
      </c>
      <c r="G15099" s="1">
        <v>122</v>
      </c>
      <c r="H15099" s="6" t="s">
        <v>640</v>
      </c>
      <c r="I15099" s="6" t="s">
        <v>1691</v>
      </c>
      <c r="K15099" s="6">
        <v>177</v>
      </c>
    </row>
    <row r="15100" spans="1:11">
      <c r="A15100" s="6">
        <v>96032774</v>
      </c>
      <c r="B15100" t="s">
        <v>16572</v>
      </c>
      <c r="C15100" s="6" t="s">
        <v>2115</v>
      </c>
      <c r="D15100" s="6">
        <v>32</v>
      </c>
      <c r="E15100" s="6">
        <v>110</v>
      </c>
      <c r="F15100" s="6">
        <v>110</v>
      </c>
      <c r="G15100" s="1">
        <v>122</v>
      </c>
      <c r="H15100" s="6" t="s">
        <v>2115</v>
      </c>
      <c r="I15100" s="6" t="s">
        <v>731</v>
      </c>
      <c r="K15100" s="6">
        <v>184</v>
      </c>
    </row>
    <row r="15101" spans="1:11">
      <c r="A15101" s="6">
        <v>14240401</v>
      </c>
      <c r="B15101" t="s">
        <v>16573</v>
      </c>
      <c r="C15101" s="6" t="s">
        <v>2115</v>
      </c>
      <c r="D15101" s="6">
        <v>24</v>
      </c>
      <c r="E15101" s="6">
        <v>110</v>
      </c>
      <c r="F15101" s="6">
        <v>110</v>
      </c>
      <c r="G15101" s="1">
        <v>122</v>
      </c>
      <c r="H15101" s="6" t="s">
        <v>2115</v>
      </c>
      <c r="I15101" s="6" t="s">
        <v>603</v>
      </c>
      <c r="K15101" s="6">
        <v>186</v>
      </c>
    </row>
    <row r="15102" spans="1:11">
      <c r="A15102" s="6">
        <v>78062182</v>
      </c>
      <c r="B15102" t="s">
        <v>16574</v>
      </c>
      <c r="C15102" s="6" t="s">
        <v>319</v>
      </c>
      <c r="D15102" s="6">
        <v>32</v>
      </c>
      <c r="E15102" s="6">
        <v>110</v>
      </c>
      <c r="F15102" s="6">
        <v>110</v>
      </c>
      <c r="G15102" s="1">
        <v>122</v>
      </c>
      <c r="H15102" s="6" t="s">
        <v>319</v>
      </c>
      <c r="I15102" s="6" t="s">
        <v>1661</v>
      </c>
      <c r="K15102" s="6">
        <v>183</v>
      </c>
    </row>
    <row r="15103" spans="1:11">
      <c r="A15103" s="6">
        <v>78079386</v>
      </c>
      <c r="B15103" t="s">
        <v>16575</v>
      </c>
      <c r="C15103" s="6" t="s">
        <v>1624</v>
      </c>
      <c r="D15103" s="6">
        <v>27</v>
      </c>
      <c r="E15103" s="6">
        <v>110</v>
      </c>
      <c r="F15103" s="6">
        <v>110</v>
      </c>
      <c r="G15103" s="1">
        <v>122</v>
      </c>
      <c r="H15103" s="6" t="s">
        <v>1624</v>
      </c>
      <c r="I15103" s="6" t="s">
        <v>1661</v>
      </c>
      <c r="K15103" s="6">
        <v>186</v>
      </c>
    </row>
    <row r="15104" spans="1:11">
      <c r="A15104" s="6">
        <v>37039832</v>
      </c>
      <c r="B15104" t="s">
        <v>16576</v>
      </c>
      <c r="C15104" s="6" t="s">
        <v>488</v>
      </c>
      <c r="D15104" s="6">
        <v>29</v>
      </c>
      <c r="E15104" s="6">
        <v>110</v>
      </c>
      <c r="F15104" s="6">
        <v>110</v>
      </c>
      <c r="G15104" s="1">
        <v>122</v>
      </c>
      <c r="H15104" s="6" t="s">
        <v>488</v>
      </c>
      <c r="I15104" s="6" t="s">
        <v>471</v>
      </c>
      <c r="K15104" s="6">
        <v>174</v>
      </c>
    </row>
    <row r="15105" spans="1:11">
      <c r="A15105" s="6">
        <v>83178097</v>
      </c>
      <c r="B15105" t="s">
        <v>16577</v>
      </c>
      <c r="C15105" s="6" t="s">
        <v>1624</v>
      </c>
      <c r="D15105" s="6">
        <v>26</v>
      </c>
      <c r="E15105" s="6">
        <v>110</v>
      </c>
      <c r="F15105" s="6">
        <v>110</v>
      </c>
      <c r="G15105" s="1">
        <v>122</v>
      </c>
      <c r="H15105" s="6" t="s">
        <v>1624</v>
      </c>
      <c r="I15105" s="6" t="s">
        <v>1208</v>
      </c>
      <c r="K15105" s="6">
        <v>189</v>
      </c>
    </row>
    <row r="15106" spans="1:11">
      <c r="A15106" s="6">
        <v>2000165928</v>
      </c>
      <c r="B15106" t="s">
        <v>16578</v>
      </c>
      <c r="C15106" s="6" t="s">
        <v>1759</v>
      </c>
      <c r="D15106" s="6">
        <v>25</v>
      </c>
      <c r="E15106" s="6">
        <v>110</v>
      </c>
      <c r="F15106" s="6">
        <v>110</v>
      </c>
      <c r="G15106" s="1">
        <v>122</v>
      </c>
      <c r="H15106" s="6" t="s">
        <v>1759</v>
      </c>
      <c r="I15106" s="6" t="s">
        <v>1661</v>
      </c>
      <c r="K15106" s="6">
        <v>180</v>
      </c>
    </row>
    <row r="15107" spans="1:11">
      <c r="A15107" s="6">
        <v>70093959</v>
      </c>
      <c r="B15107" t="s">
        <v>16579</v>
      </c>
      <c r="C15107" s="6" t="s">
        <v>377</v>
      </c>
      <c r="D15107" s="6">
        <v>30</v>
      </c>
      <c r="E15107" s="6">
        <v>110</v>
      </c>
      <c r="F15107" s="6">
        <v>110</v>
      </c>
      <c r="G15107" s="1">
        <v>122</v>
      </c>
      <c r="H15107" s="6" t="s">
        <v>377</v>
      </c>
      <c r="I15107" s="6" t="s">
        <v>1675</v>
      </c>
      <c r="K15107" s="6">
        <v>185</v>
      </c>
    </row>
    <row r="15108" spans="1:11">
      <c r="A15108" s="6">
        <v>49037831</v>
      </c>
      <c r="B15108" t="s">
        <v>16580</v>
      </c>
      <c r="C15108" s="6" t="s">
        <v>2157</v>
      </c>
      <c r="D15108" s="6">
        <v>26</v>
      </c>
      <c r="E15108" s="6">
        <v>110</v>
      </c>
      <c r="F15108" s="6">
        <v>110</v>
      </c>
      <c r="G15108" s="1">
        <v>122</v>
      </c>
      <c r="H15108" s="6" t="s">
        <v>2157</v>
      </c>
      <c r="I15108" s="6" t="s">
        <v>775</v>
      </c>
      <c r="K15108" s="6">
        <v>180</v>
      </c>
    </row>
    <row r="15109" spans="1:11">
      <c r="A15109" s="6">
        <v>33045072</v>
      </c>
      <c r="B15109" t="s">
        <v>16581</v>
      </c>
      <c r="C15109" s="6" t="s">
        <v>944</v>
      </c>
      <c r="D15109" s="6">
        <v>28</v>
      </c>
      <c r="E15109" s="6">
        <v>110</v>
      </c>
      <c r="F15109" s="6">
        <v>110</v>
      </c>
      <c r="G15109" s="1">
        <v>122</v>
      </c>
      <c r="H15109" s="6" t="s">
        <v>944</v>
      </c>
      <c r="I15109" s="6" t="s">
        <v>1898</v>
      </c>
      <c r="K15109" s="6">
        <v>169</v>
      </c>
    </row>
    <row r="15110" spans="1:11">
      <c r="A15110" s="6">
        <v>19334655</v>
      </c>
      <c r="B15110" t="s">
        <v>16582</v>
      </c>
      <c r="C15110" s="6" t="s">
        <v>319</v>
      </c>
      <c r="D15110" s="6">
        <v>26</v>
      </c>
      <c r="E15110" s="6">
        <v>110</v>
      </c>
      <c r="F15110" s="6">
        <v>110</v>
      </c>
      <c r="G15110" s="1">
        <v>122</v>
      </c>
      <c r="H15110" s="6" t="s">
        <v>319</v>
      </c>
      <c r="I15110" s="6" t="s">
        <v>257</v>
      </c>
      <c r="K15110" s="6">
        <v>175</v>
      </c>
    </row>
    <row r="15111" spans="1:11">
      <c r="A15111" s="6">
        <v>58158868</v>
      </c>
      <c r="B15111" t="s">
        <v>16583</v>
      </c>
      <c r="C15111" s="6" t="s">
        <v>488</v>
      </c>
      <c r="D15111" s="6">
        <v>22</v>
      </c>
      <c r="E15111" s="6">
        <v>110</v>
      </c>
      <c r="F15111" s="6">
        <v>110</v>
      </c>
      <c r="G15111" s="1">
        <v>122</v>
      </c>
      <c r="H15111" s="6" t="s">
        <v>488</v>
      </c>
      <c r="I15111" s="6" t="s">
        <v>16584</v>
      </c>
      <c r="K15111" s="6">
        <v>181</v>
      </c>
    </row>
    <row r="15112" spans="1:11">
      <c r="A15112" s="6">
        <v>2000270992</v>
      </c>
      <c r="B15112" t="s">
        <v>16585</v>
      </c>
      <c r="C15112" s="6" t="s">
        <v>303</v>
      </c>
      <c r="D15112" s="6">
        <v>22</v>
      </c>
      <c r="E15112" s="6">
        <v>110</v>
      </c>
      <c r="F15112" s="6">
        <v>110</v>
      </c>
      <c r="G15112" s="1">
        <v>121</v>
      </c>
      <c r="H15112" s="6" t="s">
        <v>303</v>
      </c>
      <c r="I15112" s="6" t="s">
        <v>378</v>
      </c>
      <c r="K15112" s="6">
        <v>176</v>
      </c>
    </row>
    <row r="15113" spans="1:11">
      <c r="A15113" s="6">
        <v>85051044</v>
      </c>
      <c r="B15113" t="s">
        <v>16586</v>
      </c>
      <c r="C15113" s="6" t="s">
        <v>1624</v>
      </c>
      <c r="D15113" s="6">
        <v>36</v>
      </c>
      <c r="E15113" s="6">
        <v>110</v>
      </c>
      <c r="F15113" s="6">
        <v>110</v>
      </c>
      <c r="G15113" s="1">
        <v>121</v>
      </c>
      <c r="H15113" s="6" t="s">
        <v>1624</v>
      </c>
      <c r="I15113" s="6" t="s">
        <v>344</v>
      </c>
      <c r="K15113" s="6">
        <v>184</v>
      </c>
    </row>
    <row r="15114" spans="1:11">
      <c r="A15114" s="6">
        <v>48034744</v>
      </c>
      <c r="B15114" t="s">
        <v>16587</v>
      </c>
      <c r="C15114" s="6" t="s">
        <v>1732</v>
      </c>
      <c r="D15114" s="6">
        <v>27</v>
      </c>
      <c r="E15114" s="6">
        <v>110</v>
      </c>
      <c r="F15114" s="6">
        <v>110</v>
      </c>
      <c r="G15114" s="1">
        <v>121</v>
      </c>
      <c r="H15114" s="6" t="s">
        <v>1732</v>
      </c>
      <c r="I15114" s="6" t="s">
        <v>344</v>
      </c>
      <c r="K15114" s="6">
        <v>180</v>
      </c>
    </row>
    <row r="15115" spans="1:11">
      <c r="A15115" s="6">
        <v>52065667</v>
      </c>
      <c r="B15115" t="s">
        <v>16588</v>
      </c>
      <c r="C15115" s="6" t="s">
        <v>351</v>
      </c>
      <c r="D15115" s="6">
        <v>29</v>
      </c>
      <c r="E15115" s="6">
        <v>110</v>
      </c>
      <c r="F15115" s="6">
        <v>110</v>
      </c>
      <c r="G15115" s="1">
        <v>121</v>
      </c>
      <c r="H15115" s="6" t="s">
        <v>351</v>
      </c>
      <c r="I15115" s="6" t="s">
        <v>9646</v>
      </c>
      <c r="K15115" s="6">
        <v>183</v>
      </c>
    </row>
    <row r="15116" spans="1:11">
      <c r="A15116" s="6">
        <v>79024226</v>
      </c>
      <c r="B15116" t="s">
        <v>16589</v>
      </c>
      <c r="C15116" s="6" t="s">
        <v>2167</v>
      </c>
      <c r="D15116" s="6">
        <v>30</v>
      </c>
      <c r="E15116" s="6">
        <v>110</v>
      </c>
      <c r="F15116" s="6">
        <v>110</v>
      </c>
      <c r="G15116" s="1">
        <v>121</v>
      </c>
      <c r="H15116" s="6" t="s">
        <v>2167</v>
      </c>
      <c r="I15116" s="6" t="s">
        <v>241</v>
      </c>
      <c r="K15116" s="6">
        <v>180</v>
      </c>
    </row>
    <row r="15117" spans="1:11">
      <c r="A15117" s="6">
        <v>25052290</v>
      </c>
      <c r="B15117" t="s">
        <v>16590</v>
      </c>
      <c r="C15117" s="6" t="s">
        <v>377</v>
      </c>
      <c r="D15117" s="6">
        <v>27</v>
      </c>
      <c r="E15117" s="6">
        <v>110</v>
      </c>
      <c r="F15117" s="6">
        <v>110</v>
      </c>
      <c r="G15117" s="1">
        <v>121</v>
      </c>
      <c r="H15117" s="6" t="s">
        <v>377</v>
      </c>
      <c r="I15117" s="6" t="s">
        <v>1731</v>
      </c>
      <c r="K15117" s="6">
        <v>188</v>
      </c>
    </row>
    <row r="15118" spans="1:11">
      <c r="A15118" s="6">
        <v>19352634</v>
      </c>
      <c r="B15118" t="s">
        <v>16591</v>
      </c>
      <c r="C15118" s="6" t="s">
        <v>314</v>
      </c>
      <c r="D15118" s="6">
        <v>25</v>
      </c>
      <c r="E15118" s="6">
        <v>110</v>
      </c>
      <c r="F15118" s="6">
        <v>110</v>
      </c>
      <c r="G15118" s="1">
        <v>121</v>
      </c>
      <c r="H15118" s="6" t="s">
        <v>314</v>
      </c>
      <c r="I15118" s="6" t="s">
        <v>257</v>
      </c>
      <c r="K15118" s="6">
        <v>183</v>
      </c>
    </row>
    <row r="15119" spans="1:11">
      <c r="A15119" s="6">
        <v>75034310</v>
      </c>
      <c r="B15119" t="s">
        <v>16592</v>
      </c>
      <c r="C15119" s="6" t="s">
        <v>589</v>
      </c>
      <c r="D15119" s="6">
        <v>30</v>
      </c>
      <c r="E15119" s="6">
        <v>110</v>
      </c>
      <c r="F15119" s="6">
        <v>110</v>
      </c>
      <c r="G15119" s="1">
        <v>121</v>
      </c>
      <c r="H15119" s="6" t="s">
        <v>589</v>
      </c>
      <c r="I15119" s="6" t="s">
        <v>2639</v>
      </c>
      <c r="K15119" s="6">
        <v>175</v>
      </c>
    </row>
    <row r="15120" spans="1:11">
      <c r="A15120" s="6">
        <v>79035273</v>
      </c>
      <c r="B15120" t="s">
        <v>16593</v>
      </c>
      <c r="C15120" s="6" t="s">
        <v>2115</v>
      </c>
      <c r="D15120" s="6">
        <v>23</v>
      </c>
      <c r="E15120" s="6">
        <v>110</v>
      </c>
      <c r="F15120" s="6">
        <v>110</v>
      </c>
      <c r="G15120" s="1">
        <v>121</v>
      </c>
      <c r="H15120" s="6" t="s">
        <v>2115</v>
      </c>
      <c r="I15120" s="6" t="s">
        <v>241</v>
      </c>
      <c r="K15120" s="6">
        <v>176</v>
      </c>
    </row>
    <row r="15121" spans="1:11">
      <c r="A15121" s="6">
        <v>2000208657</v>
      </c>
      <c r="B15121" t="s">
        <v>16594</v>
      </c>
      <c r="C15121" s="6" t="s">
        <v>314</v>
      </c>
      <c r="D15121" s="6">
        <v>24</v>
      </c>
      <c r="E15121" s="6">
        <v>110</v>
      </c>
      <c r="F15121" s="6">
        <v>110</v>
      </c>
      <c r="G15121" s="1">
        <v>121</v>
      </c>
      <c r="H15121" s="6" t="s">
        <v>314</v>
      </c>
      <c r="I15121" s="6" t="s">
        <v>442</v>
      </c>
      <c r="K15121" s="6">
        <v>173</v>
      </c>
    </row>
    <row r="15122" spans="1:11">
      <c r="A15122" s="6">
        <v>37060941</v>
      </c>
      <c r="B15122" t="s">
        <v>16595</v>
      </c>
      <c r="C15122" s="6" t="s">
        <v>760</v>
      </c>
      <c r="D15122" s="6">
        <v>24</v>
      </c>
      <c r="E15122" s="6">
        <v>110</v>
      </c>
      <c r="F15122" s="6">
        <v>110</v>
      </c>
      <c r="G15122" s="1">
        <v>121</v>
      </c>
      <c r="H15122" s="6" t="s">
        <v>760</v>
      </c>
      <c r="I15122" s="6" t="s">
        <v>16596</v>
      </c>
      <c r="K15122" s="6">
        <v>177</v>
      </c>
    </row>
    <row r="15123" spans="1:11">
      <c r="A15123" s="6">
        <v>43124591</v>
      </c>
      <c r="B15123" t="s">
        <v>16597</v>
      </c>
      <c r="C15123" s="6" t="s">
        <v>2115</v>
      </c>
      <c r="D15123" s="6">
        <v>32</v>
      </c>
      <c r="E15123" s="6">
        <v>110</v>
      </c>
      <c r="F15123" s="6">
        <v>110</v>
      </c>
      <c r="G15123" s="1">
        <v>121</v>
      </c>
      <c r="H15123" s="6" t="s">
        <v>2115</v>
      </c>
      <c r="I15123" s="6" t="s">
        <v>1055</v>
      </c>
      <c r="K15123" s="6">
        <v>185</v>
      </c>
    </row>
    <row r="15124" spans="1:11">
      <c r="A15124" s="6">
        <v>79032167</v>
      </c>
      <c r="B15124" t="s">
        <v>16598</v>
      </c>
      <c r="C15124" s="6" t="s">
        <v>589</v>
      </c>
      <c r="D15124" s="6">
        <v>26</v>
      </c>
      <c r="E15124" s="6">
        <v>110</v>
      </c>
      <c r="F15124" s="6">
        <v>110</v>
      </c>
      <c r="G15124" s="1">
        <v>121</v>
      </c>
      <c r="H15124" s="6" t="s">
        <v>589</v>
      </c>
      <c r="I15124" s="6" t="s">
        <v>241</v>
      </c>
      <c r="K15124" s="6">
        <v>185</v>
      </c>
    </row>
    <row r="15125" spans="1:11">
      <c r="A15125" s="6">
        <v>76065268</v>
      </c>
      <c r="B15125" t="s">
        <v>16599</v>
      </c>
      <c r="C15125" s="6" t="s">
        <v>303</v>
      </c>
      <c r="D15125" s="6">
        <v>23</v>
      </c>
      <c r="E15125" s="6">
        <v>110</v>
      </c>
      <c r="F15125" s="6">
        <v>110</v>
      </c>
      <c r="G15125" s="1">
        <v>121</v>
      </c>
      <c r="H15125" s="6" t="s">
        <v>303</v>
      </c>
      <c r="I15125" s="6" t="s">
        <v>378</v>
      </c>
      <c r="K15125" s="6">
        <v>170</v>
      </c>
    </row>
    <row r="15126" spans="1:11">
      <c r="A15126" s="6">
        <v>43094554</v>
      </c>
      <c r="B15126" t="s">
        <v>16600</v>
      </c>
      <c r="C15126" s="6" t="s">
        <v>2115</v>
      </c>
      <c r="D15126" s="6">
        <v>31</v>
      </c>
      <c r="E15126" s="6">
        <v>110</v>
      </c>
      <c r="F15126" s="6">
        <v>110</v>
      </c>
      <c r="G15126" s="1">
        <v>121</v>
      </c>
      <c r="H15126" s="6" t="s">
        <v>2115</v>
      </c>
      <c r="I15126" s="6" t="s">
        <v>1811</v>
      </c>
      <c r="K15126" s="6">
        <v>186</v>
      </c>
    </row>
    <row r="15127" spans="1:11">
      <c r="A15127" s="6">
        <v>51013589</v>
      </c>
      <c r="B15127" t="s">
        <v>16601</v>
      </c>
      <c r="C15127" s="6" t="s">
        <v>2115</v>
      </c>
      <c r="D15127" s="6">
        <v>35</v>
      </c>
      <c r="E15127" s="6">
        <v>110</v>
      </c>
      <c r="F15127" s="6">
        <v>110</v>
      </c>
      <c r="G15127" s="1">
        <v>121</v>
      </c>
      <c r="H15127" s="6" t="s">
        <v>2115</v>
      </c>
      <c r="I15127" s="6" t="s">
        <v>16602</v>
      </c>
      <c r="K15127" s="6">
        <v>180</v>
      </c>
    </row>
    <row r="15128" spans="1:11">
      <c r="A15128" s="6">
        <v>67159020</v>
      </c>
      <c r="B15128" t="s">
        <v>16603</v>
      </c>
      <c r="C15128" s="6" t="s">
        <v>377</v>
      </c>
      <c r="D15128" s="6">
        <v>30</v>
      </c>
      <c r="E15128" s="6">
        <v>110</v>
      </c>
      <c r="F15128" s="6">
        <v>110</v>
      </c>
      <c r="G15128" s="1">
        <v>121</v>
      </c>
      <c r="H15128" s="6" t="s">
        <v>377</v>
      </c>
      <c r="I15128" s="6" t="s">
        <v>348</v>
      </c>
      <c r="K15128" s="6">
        <v>184</v>
      </c>
    </row>
    <row r="15129" spans="1:11">
      <c r="A15129" s="6">
        <v>76063156</v>
      </c>
      <c r="B15129" t="s">
        <v>16604</v>
      </c>
      <c r="C15129" s="6" t="s">
        <v>1638</v>
      </c>
      <c r="D15129" s="6">
        <v>26</v>
      </c>
      <c r="E15129" s="6">
        <v>110</v>
      </c>
      <c r="F15129" s="6">
        <v>110</v>
      </c>
      <c r="G15129" s="1">
        <v>121</v>
      </c>
      <c r="H15129" s="6" t="s">
        <v>1638</v>
      </c>
      <c r="I15129" s="6" t="s">
        <v>378</v>
      </c>
      <c r="K15129" s="6">
        <v>167</v>
      </c>
    </row>
    <row r="15130" spans="1:11">
      <c r="A15130" s="6">
        <v>14236225</v>
      </c>
      <c r="B15130" t="s">
        <v>16605</v>
      </c>
      <c r="C15130" s="6" t="s">
        <v>2112</v>
      </c>
      <c r="D15130" s="6">
        <v>23</v>
      </c>
      <c r="E15130" s="6">
        <v>110</v>
      </c>
      <c r="F15130" s="6">
        <v>110</v>
      </c>
      <c r="G15130" s="1">
        <v>121</v>
      </c>
      <c r="H15130" s="6" t="s">
        <v>2112</v>
      </c>
      <c r="I15130" s="6" t="s">
        <v>603</v>
      </c>
      <c r="K15130" s="6">
        <v>173</v>
      </c>
    </row>
    <row r="15131" spans="1:11">
      <c r="A15131" s="6">
        <v>2000027777</v>
      </c>
      <c r="B15131" t="s">
        <v>16606</v>
      </c>
      <c r="C15131" s="6" t="s">
        <v>377</v>
      </c>
      <c r="D15131" s="6">
        <v>23</v>
      </c>
      <c r="E15131" s="6">
        <v>110</v>
      </c>
      <c r="F15131" s="6">
        <v>110</v>
      </c>
      <c r="G15131" s="1">
        <v>121</v>
      </c>
      <c r="H15131" s="6" t="s">
        <v>377</v>
      </c>
      <c r="I15131" s="6" t="s">
        <v>378</v>
      </c>
      <c r="K15131" s="6">
        <v>185</v>
      </c>
    </row>
    <row r="15132" spans="1:11">
      <c r="A15132" s="6">
        <v>76015402</v>
      </c>
      <c r="B15132" t="s">
        <v>16607</v>
      </c>
      <c r="C15132" s="6" t="s">
        <v>319</v>
      </c>
      <c r="D15132" s="6">
        <v>31</v>
      </c>
      <c r="E15132" s="6">
        <v>110</v>
      </c>
      <c r="F15132" s="6">
        <v>110</v>
      </c>
      <c r="G15132" s="1">
        <v>121</v>
      </c>
      <c r="H15132" s="6" t="s">
        <v>319</v>
      </c>
      <c r="I15132" s="6" t="s">
        <v>378</v>
      </c>
      <c r="K15132" s="6">
        <v>180</v>
      </c>
    </row>
    <row r="15133" spans="1:11">
      <c r="A15133" s="6">
        <v>14245457</v>
      </c>
      <c r="B15133" t="s">
        <v>16608</v>
      </c>
      <c r="C15133" s="6" t="s">
        <v>1672</v>
      </c>
      <c r="D15133" s="6">
        <v>25</v>
      </c>
      <c r="E15133" s="6">
        <v>110</v>
      </c>
      <c r="F15133" s="6">
        <v>110</v>
      </c>
      <c r="G15133" s="1">
        <v>121</v>
      </c>
      <c r="H15133" s="6" t="s">
        <v>1672</v>
      </c>
      <c r="I15133" s="6" t="s">
        <v>603</v>
      </c>
      <c r="K15133" s="6">
        <v>166</v>
      </c>
    </row>
    <row r="15134" spans="1:11">
      <c r="A15134" s="6">
        <v>48042635</v>
      </c>
      <c r="B15134" t="s">
        <v>16609</v>
      </c>
      <c r="C15134" s="6" t="s">
        <v>966</v>
      </c>
      <c r="D15134" s="6">
        <v>27</v>
      </c>
      <c r="E15134" s="6">
        <v>110</v>
      </c>
      <c r="F15134" s="6">
        <v>110</v>
      </c>
      <c r="G15134" s="1">
        <v>121</v>
      </c>
      <c r="H15134" s="6" t="s">
        <v>966</v>
      </c>
      <c r="I15134" s="6" t="s">
        <v>344</v>
      </c>
      <c r="K15134" s="6">
        <v>179</v>
      </c>
    </row>
    <row r="15135" spans="1:11">
      <c r="A15135" s="6">
        <v>54200612</v>
      </c>
      <c r="B15135" t="s">
        <v>16610</v>
      </c>
      <c r="C15135" s="6" t="s">
        <v>728</v>
      </c>
      <c r="D15135" s="6">
        <v>27</v>
      </c>
      <c r="E15135" s="6">
        <v>110</v>
      </c>
      <c r="F15135" s="6">
        <v>110</v>
      </c>
      <c r="G15135" s="1">
        <v>121</v>
      </c>
      <c r="H15135" s="6" t="s">
        <v>728</v>
      </c>
      <c r="I15135" s="6" t="s">
        <v>8075</v>
      </c>
      <c r="K15135" s="6">
        <v>181</v>
      </c>
    </row>
    <row r="15136" spans="1:11">
      <c r="A15136" s="6">
        <v>13209326</v>
      </c>
      <c r="B15136" t="s">
        <v>16611</v>
      </c>
      <c r="C15136" s="6" t="s">
        <v>2116</v>
      </c>
      <c r="D15136" s="6">
        <v>27</v>
      </c>
      <c r="E15136" s="6">
        <v>110</v>
      </c>
      <c r="F15136" s="6">
        <v>110</v>
      </c>
      <c r="G15136" s="1">
        <v>121</v>
      </c>
      <c r="H15136" s="6" t="s">
        <v>2116</v>
      </c>
      <c r="I15136" s="6" t="s">
        <v>1375</v>
      </c>
      <c r="K15136" s="6">
        <v>175</v>
      </c>
    </row>
    <row r="15137" spans="1:11">
      <c r="A15137" s="6">
        <v>62192363</v>
      </c>
      <c r="B15137" t="s">
        <v>16612</v>
      </c>
      <c r="C15137" s="6" t="s">
        <v>238</v>
      </c>
      <c r="D15137" s="6">
        <v>28</v>
      </c>
      <c r="E15137" s="6">
        <v>110</v>
      </c>
      <c r="F15137" s="6">
        <v>110</v>
      </c>
      <c r="G15137" s="1">
        <v>121</v>
      </c>
      <c r="H15137" s="6" t="s">
        <v>238</v>
      </c>
      <c r="I15137" s="6" t="s">
        <v>1066</v>
      </c>
      <c r="K15137" s="6">
        <v>189</v>
      </c>
    </row>
    <row r="15138" spans="1:11">
      <c r="A15138" s="6">
        <v>25009416</v>
      </c>
      <c r="B15138" t="s">
        <v>16613</v>
      </c>
      <c r="C15138" s="6" t="s">
        <v>311</v>
      </c>
      <c r="D15138" s="6">
        <v>36</v>
      </c>
      <c r="E15138" s="6">
        <v>110</v>
      </c>
      <c r="F15138" s="6">
        <v>110</v>
      </c>
      <c r="G15138" s="1">
        <v>121</v>
      </c>
      <c r="H15138" s="6" t="s">
        <v>311</v>
      </c>
      <c r="I15138" s="6" t="s">
        <v>1731</v>
      </c>
      <c r="K15138" s="6">
        <v>186</v>
      </c>
    </row>
    <row r="15139" spans="1:11">
      <c r="A15139" s="6">
        <v>19197565</v>
      </c>
      <c r="B15139" t="s">
        <v>16614</v>
      </c>
      <c r="C15139" s="6" t="s">
        <v>488</v>
      </c>
      <c r="D15139" s="6">
        <v>31</v>
      </c>
      <c r="E15139" s="6">
        <v>110</v>
      </c>
      <c r="F15139" s="6">
        <v>110</v>
      </c>
      <c r="G15139" s="1">
        <v>121</v>
      </c>
      <c r="H15139" s="6" t="s">
        <v>488</v>
      </c>
      <c r="I15139" s="6" t="s">
        <v>257</v>
      </c>
      <c r="K15139" s="6">
        <v>168</v>
      </c>
    </row>
    <row r="15140" spans="1:11">
      <c r="A15140" s="6">
        <v>14031976</v>
      </c>
      <c r="B15140" t="s">
        <v>16615</v>
      </c>
      <c r="C15140" s="6" t="s">
        <v>488</v>
      </c>
      <c r="D15140" s="6">
        <v>37</v>
      </c>
      <c r="E15140" s="6">
        <v>110</v>
      </c>
      <c r="F15140" s="6">
        <v>110</v>
      </c>
      <c r="G15140" s="1">
        <v>121</v>
      </c>
      <c r="H15140" s="6" t="s">
        <v>488</v>
      </c>
      <c r="I15140" s="6" t="s">
        <v>603</v>
      </c>
      <c r="K15140" s="6">
        <v>183</v>
      </c>
    </row>
    <row r="15141" spans="1:11">
      <c r="A15141" s="6">
        <v>76056339</v>
      </c>
      <c r="B15141" t="s">
        <v>16616</v>
      </c>
      <c r="C15141" s="6" t="s">
        <v>377</v>
      </c>
      <c r="D15141" s="6">
        <v>24</v>
      </c>
      <c r="E15141" s="6">
        <v>110</v>
      </c>
      <c r="F15141" s="6">
        <v>110</v>
      </c>
      <c r="G15141" s="1">
        <v>121</v>
      </c>
      <c r="H15141" s="6" t="s">
        <v>377</v>
      </c>
      <c r="I15141" s="6" t="s">
        <v>378</v>
      </c>
      <c r="K15141" s="6">
        <v>185</v>
      </c>
    </row>
    <row r="15142" spans="1:11">
      <c r="A15142" s="6">
        <v>62058432</v>
      </c>
      <c r="B15142" t="s">
        <v>16617</v>
      </c>
      <c r="C15142" s="6" t="s">
        <v>2112</v>
      </c>
      <c r="D15142" s="6">
        <v>32</v>
      </c>
      <c r="E15142" s="6">
        <v>110</v>
      </c>
      <c r="F15142" s="6">
        <v>110</v>
      </c>
      <c r="G15142" s="1">
        <v>121</v>
      </c>
      <c r="H15142" s="6" t="s">
        <v>2112</v>
      </c>
      <c r="I15142" s="6" t="s">
        <v>1066</v>
      </c>
      <c r="K15142" s="6">
        <v>187</v>
      </c>
    </row>
    <row r="15143" spans="1:11">
      <c r="A15143" s="6">
        <v>16016672</v>
      </c>
      <c r="B15143" t="s">
        <v>16618</v>
      </c>
      <c r="C15143" s="6" t="s">
        <v>734</v>
      </c>
      <c r="D15143" s="6">
        <v>32</v>
      </c>
      <c r="E15143" s="6">
        <v>110</v>
      </c>
      <c r="F15143" s="6">
        <v>110</v>
      </c>
      <c r="G15143" s="1">
        <v>121</v>
      </c>
      <c r="H15143" s="6" t="s">
        <v>734</v>
      </c>
      <c r="I15143" s="6" t="s">
        <v>298</v>
      </c>
      <c r="K15143" s="6">
        <v>174</v>
      </c>
    </row>
    <row r="15144" spans="1:11">
      <c r="A15144" s="6">
        <v>62075319</v>
      </c>
      <c r="B15144" t="s">
        <v>16619</v>
      </c>
      <c r="C15144" s="6" t="s">
        <v>377</v>
      </c>
      <c r="D15144" s="6">
        <v>31</v>
      </c>
      <c r="E15144" s="6">
        <v>110</v>
      </c>
      <c r="F15144" s="6">
        <v>110</v>
      </c>
      <c r="G15144" s="1">
        <v>121</v>
      </c>
      <c r="H15144" s="6" t="s">
        <v>377</v>
      </c>
      <c r="I15144" s="6" t="s">
        <v>1066</v>
      </c>
      <c r="K15144" s="6">
        <v>194</v>
      </c>
    </row>
    <row r="15145" spans="1:11">
      <c r="A15145" s="6">
        <v>76039378</v>
      </c>
      <c r="B15145" t="s">
        <v>16620</v>
      </c>
      <c r="C15145" s="6" t="s">
        <v>2112</v>
      </c>
      <c r="D15145" s="6">
        <v>32</v>
      </c>
      <c r="E15145" s="6">
        <v>110</v>
      </c>
      <c r="F15145" s="6">
        <v>110</v>
      </c>
      <c r="G15145" s="1">
        <v>121</v>
      </c>
      <c r="H15145" s="6" t="s">
        <v>2112</v>
      </c>
      <c r="I15145" s="6" t="s">
        <v>378</v>
      </c>
      <c r="K15145" s="6">
        <v>171</v>
      </c>
    </row>
    <row r="15146" spans="1:11">
      <c r="A15146" s="6">
        <v>45031033</v>
      </c>
      <c r="B15146" t="s">
        <v>16621</v>
      </c>
      <c r="C15146" s="6" t="s">
        <v>311</v>
      </c>
      <c r="D15146" s="6">
        <v>36</v>
      </c>
      <c r="E15146" s="6">
        <v>110</v>
      </c>
      <c r="F15146" s="6">
        <v>110</v>
      </c>
      <c r="G15146" s="1">
        <v>121</v>
      </c>
      <c r="H15146" s="6" t="s">
        <v>311</v>
      </c>
      <c r="I15146" s="6" t="s">
        <v>2134</v>
      </c>
      <c r="K15146" s="6">
        <v>179</v>
      </c>
    </row>
    <row r="15147" spans="1:11">
      <c r="A15147" s="6">
        <v>58070482</v>
      </c>
      <c r="B15147" t="s">
        <v>16622</v>
      </c>
      <c r="C15147" s="6" t="s">
        <v>1624</v>
      </c>
      <c r="D15147" s="6">
        <v>37</v>
      </c>
      <c r="E15147" s="6">
        <v>110</v>
      </c>
      <c r="F15147" s="6">
        <v>110</v>
      </c>
      <c r="G15147" s="1">
        <v>121</v>
      </c>
      <c r="H15147" s="6" t="s">
        <v>1624</v>
      </c>
      <c r="I15147" s="6" t="s">
        <v>194</v>
      </c>
      <c r="K15147" s="6">
        <v>187</v>
      </c>
    </row>
    <row r="15148" spans="1:11">
      <c r="A15148" s="6">
        <v>45114093</v>
      </c>
      <c r="B15148" t="s">
        <v>16623</v>
      </c>
      <c r="C15148" s="6" t="s">
        <v>1656</v>
      </c>
      <c r="D15148" s="6">
        <v>28</v>
      </c>
      <c r="E15148" s="6">
        <v>110</v>
      </c>
      <c r="F15148" s="6">
        <v>110</v>
      </c>
      <c r="G15148" s="1">
        <v>121</v>
      </c>
      <c r="H15148" s="6" t="s">
        <v>1656</v>
      </c>
      <c r="I15148" s="6" t="s">
        <v>2134</v>
      </c>
      <c r="K15148" s="6">
        <v>170</v>
      </c>
    </row>
    <row r="15149" spans="1:11">
      <c r="A15149" s="6">
        <v>13207050</v>
      </c>
      <c r="B15149" t="s">
        <v>16624</v>
      </c>
      <c r="C15149" s="6" t="s">
        <v>760</v>
      </c>
      <c r="D15149" s="6">
        <v>28</v>
      </c>
      <c r="E15149" s="6">
        <v>110</v>
      </c>
      <c r="F15149" s="6">
        <v>110</v>
      </c>
      <c r="G15149" s="1">
        <v>120</v>
      </c>
      <c r="H15149" s="6" t="s">
        <v>760</v>
      </c>
      <c r="I15149" s="6" t="s">
        <v>1722</v>
      </c>
      <c r="K15149" s="6">
        <v>183</v>
      </c>
    </row>
    <row r="15150" spans="1:11">
      <c r="A15150" s="6">
        <v>59138151</v>
      </c>
      <c r="B15150" t="s">
        <v>16625</v>
      </c>
      <c r="C15150" s="6" t="s">
        <v>319</v>
      </c>
      <c r="D15150" s="6">
        <v>27</v>
      </c>
      <c r="E15150" s="6">
        <v>110</v>
      </c>
      <c r="F15150" s="6">
        <v>110</v>
      </c>
      <c r="G15150" s="1">
        <v>120</v>
      </c>
      <c r="H15150" s="6" t="s">
        <v>319</v>
      </c>
      <c r="I15150" s="6" t="s">
        <v>1625</v>
      </c>
      <c r="K15150" s="6">
        <v>182</v>
      </c>
    </row>
    <row r="15151" spans="1:11">
      <c r="A15151" s="6">
        <v>1045901</v>
      </c>
      <c r="B15151" t="s">
        <v>16626</v>
      </c>
      <c r="C15151" s="6" t="s">
        <v>1624</v>
      </c>
      <c r="D15151" s="6">
        <v>38</v>
      </c>
      <c r="E15151" s="6">
        <v>110</v>
      </c>
      <c r="F15151" s="6">
        <v>110</v>
      </c>
      <c r="G15151" s="1">
        <v>120</v>
      </c>
      <c r="H15151" s="6" t="s">
        <v>1624</v>
      </c>
      <c r="I15151" s="6" t="s">
        <v>2541</v>
      </c>
      <c r="K15151" s="6">
        <v>189</v>
      </c>
    </row>
    <row r="15152" spans="1:11">
      <c r="A15152" s="6">
        <v>23227502</v>
      </c>
      <c r="B15152" t="s">
        <v>16627</v>
      </c>
      <c r="C15152" s="6" t="s">
        <v>377</v>
      </c>
      <c r="D15152" s="6">
        <v>32</v>
      </c>
      <c r="E15152" s="6">
        <v>110</v>
      </c>
      <c r="F15152" s="6">
        <v>110</v>
      </c>
      <c r="G15152" s="1">
        <v>120</v>
      </c>
      <c r="H15152" s="6" t="s">
        <v>377</v>
      </c>
      <c r="I15152" s="6" t="s">
        <v>2541</v>
      </c>
      <c r="K15152" s="6">
        <v>187</v>
      </c>
    </row>
    <row r="15153" spans="1:11">
      <c r="A15153" s="6">
        <v>14005552</v>
      </c>
      <c r="B15153" t="s">
        <v>16628</v>
      </c>
      <c r="C15153" s="6" t="s">
        <v>377</v>
      </c>
      <c r="D15153" s="6">
        <v>37</v>
      </c>
      <c r="E15153" s="6">
        <v>110</v>
      </c>
      <c r="F15153" s="6">
        <v>110</v>
      </c>
      <c r="G15153" s="1">
        <v>120</v>
      </c>
      <c r="H15153" s="6" t="s">
        <v>377</v>
      </c>
      <c r="I15153" s="6" t="s">
        <v>603</v>
      </c>
      <c r="K15153" s="6">
        <v>185</v>
      </c>
    </row>
    <row r="15154" spans="1:11">
      <c r="A15154" s="6">
        <v>12082397</v>
      </c>
      <c r="B15154" t="s">
        <v>16629</v>
      </c>
      <c r="C15154" s="6" t="s">
        <v>1732</v>
      </c>
      <c r="D15154" s="6">
        <v>25</v>
      </c>
      <c r="E15154" s="6">
        <v>110</v>
      </c>
      <c r="F15154" s="6">
        <v>110</v>
      </c>
      <c r="G15154" s="1">
        <v>120</v>
      </c>
      <c r="H15154" s="6" t="s">
        <v>1732</v>
      </c>
      <c r="I15154" s="6" t="s">
        <v>477</v>
      </c>
      <c r="K15154" s="6">
        <v>187</v>
      </c>
    </row>
    <row r="15155" spans="1:11">
      <c r="A15155" s="6">
        <v>18084063</v>
      </c>
      <c r="B15155" t="s">
        <v>16630</v>
      </c>
      <c r="C15155" s="6" t="s">
        <v>944</v>
      </c>
      <c r="D15155" s="6">
        <v>30</v>
      </c>
      <c r="E15155" s="6">
        <v>110</v>
      </c>
      <c r="F15155" s="6">
        <v>110</v>
      </c>
      <c r="G15155" s="1">
        <v>120</v>
      </c>
      <c r="H15155" s="6" t="s">
        <v>944</v>
      </c>
      <c r="I15155" s="6" t="s">
        <v>1458</v>
      </c>
      <c r="K15155" s="6">
        <v>182</v>
      </c>
    </row>
    <row r="15156" spans="1:11">
      <c r="A15156" s="6">
        <v>16130400</v>
      </c>
      <c r="B15156" t="s">
        <v>16631</v>
      </c>
      <c r="C15156" s="6" t="s">
        <v>319</v>
      </c>
      <c r="D15156" s="6">
        <v>28</v>
      </c>
      <c r="E15156" s="6">
        <v>110</v>
      </c>
      <c r="F15156" s="6">
        <v>110</v>
      </c>
      <c r="G15156" s="1">
        <v>120</v>
      </c>
      <c r="H15156" s="6" t="s">
        <v>319</v>
      </c>
      <c r="I15156" s="6" t="s">
        <v>5692</v>
      </c>
      <c r="K15156" s="6">
        <v>181</v>
      </c>
    </row>
    <row r="15157" spans="1:11">
      <c r="A15157" s="6">
        <v>13211272</v>
      </c>
      <c r="B15157" t="s">
        <v>16632</v>
      </c>
      <c r="C15157" s="6" t="s">
        <v>2115</v>
      </c>
      <c r="D15157" s="6">
        <v>27</v>
      </c>
      <c r="E15157" s="6">
        <v>110</v>
      </c>
      <c r="F15157" s="6">
        <v>110</v>
      </c>
      <c r="G15157" s="1">
        <v>120</v>
      </c>
      <c r="H15157" s="6" t="s">
        <v>2115</v>
      </c>
      <c r="I15157" s="6" t="s">
        <v>1722</v>
      </c>
      <c r="K15157" s="6">
        <v>185</v>
      </c>
    </row>
    <row r="15158" spans="1:11">
      <c r="A15158" s="6">
        <v>1509609</v>
      </c>
      <c r="B15158" t="s">
        <v>16633</v>
      </c>
      <c r="C15158" s="6" t="s">
        <v>944</v>
      </c>
      <c r="D15158" s="6">
        <v>35</v>
      </c>
      <c r="E15158" s="6">
        <v>110</v>
      </c>
      <c r="F15158" s="6">
        <v>110</v>
      </c>
      <c r="G15158" s="1">
        <v>120</v>
      </c>
      <c r="H15158" s="6" t="s">
        <v>944</v>
      </c>
      <c r="I15158" s="6" t="s">
        <v>348</v>
      </c>
      <c r="K15158" s="6">
        <v>177</v>
      </c>
    </row>
    <row r="15159" spans="1:11">
      <c r="A15159" s="6">
        <v>79033510</v>
      </c>
      <c r="B15159" t="s">
        <v>16634</v>
      </c>
      <c r="C15159" s="6" t="s">
        <v>966</v>
      </c>
      <c r="D15159" s="6">
        <v>24</v>
      </c>
      <c r="E15159" s="6">
        <v>110</v>
      </c>
      <c r="F15159" s="6">
        <v>110</v>
      </c>
      <c r="G15159" s="1">
        <v>120</v>
      </c>
      <c r="H15159" s="6" t="s">
        <v>966</v>
      </c>
      <c r="I15159" s="6" t="s">
        <v>241</v>
      </c>
      <c r="K15159" s="6">
        <v>173</v>
      </c>
    </row>
    <row r="15160" spans="1:11">
      <c r="A15160" s="6">
        <v>61078168</v>
      </c>
      <c r="B15160" t="s">
        <v>16635</v>
      </c>
      <c r="C15160" s="6" t="s">
        <v>1732</v>
      </c>
      <c r="D15160" s="6">
        <v>26</v>
      </c>
      <c r="E15160" s="6">
        <v>110</v>
      </c>
      <c r="F15160" s="6">
        <v>110</v>
      </c>
      <c r="G15160" s="1">
        <v>120</v>
      </c>
      <c r="H15160" s="6" t="s">
        <v>1732</v>
      </c>
      <c r="I15160" s="6" t="s">
        <v>3732</v>
      </c>
      <c r="K15160" s="6">
        <v>193</v>
      </c>
    </row>
    <row r="15161" spans="1:11">
      <c r="A15161" s="6">
        <v>62138416</v>
      </c>
      <c r="B15161" t="s">
        <v>16636</v>
      </c>
      <c r="C15161" s="6" t="s">
        <v>5884</v>
      </c>
      <c r="D15161" s="6">
        <v>29</v>
      </c>
      <c r="E15161" s="6">
        <v>110</v>
      </c>
      <c r="F15161" s="6">
        <v>110</v>
      </c>
      <c r="G15161" s="1">
        <v>120</v>
      </c>
      <c r="H15161" s="6" t="s">
        <v>5884</v>
      </c>
      <c r="I15161" s="6" t="s">
        <v>1890</v>
      </c>
      <c r="K15161" s="6">
        <v>182</v>
      </c>
    </row>
    <row r="15162" spans="1:11">
      <c r="A15162" s="6">
        <v>43006533</v>
      </c>
      <c r="B15162" t="s">
        <v>16637</v>
      </c>
      <c r="C15162" s="6" t="s">
        <v>303</v>
      </c>
      <c r="D15162" s="6">
        <v>37</v>
      </c>
      <c r="E15162" s="6">
        <v>110</v>
      </c>
      <c r="F15162" s="6">
        <v>110</v>
      </c>
      <c r="G15162" s="1">
        <v>120</v>
      </c>
      <c r="H15162" s="6" t="s">
        <v>303</v>
      </c>
      <c r="I15162" s="6" t="s">
        <v>236</v>
      </c>
      <c r="K15162" s="6">
        <v>183</v>
      </c>
    </row>
    <row r="15163" spans="1:11">
      <c r="A15163" s="6">
        <v>67108853</v>
      </c>
      <c r="B15163" t="s">
        <v>16638</v>
      </c>
      <c r="C15163" s="6" t="s">
        <v>619</v>
      </c>
      <c r="D15163" s="6">
        <v>33</v>
      </c>
      <c r="E15163" s="6">
        <v>110</v>
      </c>
      <c r="F15163" s="6">
        <v>110</v>
      </c>
      <c r="G15163" s="1">
        <v>120</v>
      </c>
      <c r="H15163" s="6" t="s">
        <v>619</v>
      </c>
      <c r="I15163" s="6" t="s">
        <v>433</v>
      </c>
      <c r="K15163" s="6">
        <v>191</v>
      </c>
    </row>
    <row r="15164" spans="1:11">
      <c r="A15164" s="6">
        <v>57079188</v>
      </c>
      <c r="B15164" t="s">
        <v>16639</v>
      </c>
      <c r="C15164" s="6" t="s">
        <v>240</v>
      </c>
      <c r="D15164" s="6">
        <v>30</v>
      </c>
      <c r="E15164" s="6">
        <v>110</v>
      </c>
      <c r="F15164" s="6">
        <v>110</v>
      </c>
      <c r="G15164" s="1">
        <v>120</v>
      </c>
      <c r="H15164" s="6" t="s">
        <v>240</v>
      </c>
      <c r="I15164" s="6" t="s">
        <v>494</v>
      </c>
      <c r="K15164" s="6">
        <v>178</v>
      </c>
    </row>
    <row r="15165" spans="1:11">
      <c r="A15165" s="6">
        <v>23305512</v>
      </c>
      <c r="B15165" t="s">
        <v>16640</v>
      </c>
      <c r="C15165" s="6" t="s">
        <v>377</v>
      </c>
      <c r="D15165" s="6">
        <v>29</v>
      </c>
      <c r="E15165" s="6">
        <v>110</v>
      </c>
      <c r="F15165" s="6">
        <v>110</v>
      </c>
      <c r="G15165" s="1">
        <v>120</v>
      </c>
      <c r="H15165" s="6" t="s">
        <v>377</v>
      </c>
      <c r="I15165" s="6" t="s">
        <v>2541</v>
      </c>
      <c r="K15165" s="6">
        <v>178</v>
      </c>
    </row>
    <row r="15166" spans="1:11">
      <c r="A15166" s="6">
        <v>70104863</v>
      </c>
      <c r="B15166" t="s">
        <v>16641</v>
      </c>
      <c r="C15166" s="6" t="s">
        <v>944</v>
      </c>
      <c r="D15166" s="6">
        <v>28</v>
      </c>
      <c r="E15166" s="6">
        <v>110</v>
      </c>
      <c r="F15166" s="6">
        <v>110</v>
      </c>
      <c r="G15166" s="1">
        <v>120</v>
      </c>
      <c r="H15166" s="6" t="s">
        <v>944</v>
      </c>
      <c r="I15166" s="6" t="s">
        <v>832</v>
      </c>
      <c r="K15166" s="6">
        <v>182</v>
      </c>
    </row>
    <row r="15167" spans="1:11">
      <c r="A15167" s="6">
        <v>85139323</v>
      </c>
      <c r="B15167" t="s">
        <v>16642</v>
      </c>
      <c r="C15167" s="6" t="s">
        <v>319</v>
      </c>
      <c r="D15167" s="6">
        <v>32</v>
      </c>
      <c r="E15167" s="6">
        <v>110</v>
      </c>
      <c r="F15167" s="6">
        <v>110</v>
      </c>
      <c r="G15167" s="1">
        <v>120</v>
      </c>
      <c r="H15167" s="6" t="s">
        <v>319</v>
      </c>
      <c r="I15167" s="6" t="s">
        <v>1653</v>
      </c>
      <c r="K15167" s="6">
        <v>184</v>
      </c>
    </row>
    <row r="15168" spans="1:11">
      <c r="A15168" s="6">
        <v>43207064</v>
      </c>
      <c r="B15168" t="s">
        <v>16643</v>
      </c>
      <c r="C15168" s="6" t="s">
        <v>1709</v>
      </c>
      <c r="D15168" s="6">
        <v>27</v>
      </c>
      <c r="E15168" s="6">
        <v>110</v>
      </c>
      <c r="F15168" s="6">
        <v>110</v>
      </c>
      <c r="G15168" s="1">
        <v>120</v>
      </c>
      <c r="H15168" s="6" t="s">
        <v>1709</v>
      </c>
      <c r="I15168" s="6" t="s">
        <v>236</v>
      </c>
      <c r="K15168" s="6">
        <v>182</v>
      </c>
    </row>
    <row r="15169" spans="1:11">
      <c r="A15169" s="6">
        <v>43136700</v>
      </c>
      <c r="B15169" t="s">
        <v>16644</v>
      </c>
      <c r="C15169" s="6" t="s">
        <v>1624</v>
      </c>
      <c r="D15169" s="6">
        <v>28</v>
      </c>
      <c r="E15169" s="6">
        <v>110</v>
      </c>
      <c r="F15169" s="6">
        <v>110</v>
      </c>
      <c r="G15169" s="1">
        <v>120</v>
      </c>
      <c r="H15169" s="6" t="s">
        <v>1624</v>
      </c>
      <c r="I15169" s="6" t="s">
        <v>236</v>
      </c>
      <c r="K15169" s="6">
        <v>183</v>
      </c>
    </row>
    <row r="15170" spans="1:11">
      <c r="A15170" s="6">
        <v>36060255</v>
      </c>
      <c r="B15170" t="s">
        <v>16645</v>
      </c>
      <c r="C15170" s="6" t="s">
        <v>1624</v>
      </c>
      <c r="D15170" s="6">
        <v>32</v>
      </c>
      <c r="E15170" s="6">
        <v>110</v>
      </c>
      <c r="F15170" s="6">
        <v>110</v>
      </c>
      <c r="G15170" s="1">
        <v>120</v>
      </c>
      <c r="H15170" s="6" t="s">
        <v>1624</v>
      </c>
      <c r="I15170" s="6" t="s">
        <v>641</v>
      </c>
      <c r="K15170" s="6">
        <v>190</v>
      </c>
    </row>
    <row r="15171" spans="1:11">
      <c r="A15171" s="6">
        <v>16099276</v>
      </c>
      <c r="B15171" t="s">
        <v>16646</v>
      </c>
      <c r="C15171" s="6" t="s">
        <v>240</v>
      </c>
      <c r="D15171" s="6">
        <v>30</v>
      </c>
      <c r="E15171" s="6">
        <v>110</v>
      </c>
      <c r="F15171" s="6">
        <v>110</v>
      </c>
      <c r="G15171" s="1">
        <v>120</v>
      </c>
      <c r="H15171" s="6" t="s">
        <v>240</v>
      </c>
      <c r="I15171" s="6" t="s">
        <v>298</v>
      </c>
      <c r="K15171" s="6">
        <v>175</v>
      </c>
    </row>
    <row r="15172" spans="1:11">
      <c r="A15172" s="6">
        <v>49037549</v>
      </c>
      <c r="B15172" t="s">
        <v>16647</v>
      </c>
      <c r="C15172" s="6" t="s">
        <v>2115</v>
      </c>
      <c r="D15172" s="6">
        <v>25</v>
      </c>
      <c r="E15172" s="6">
        <v>110</v>
      </c>
      <c r="F15172" s="6">
        <v>110</v>
      </c>
      <c r="G15172" s="1">
        <v>120</v>
      </c>
      <c r="H15172" s="6" t="s">
        <v>2115</v>
      </c>
      <c r="I15172" s="6" t="s">
        <v>344</v>
      </c>
      <c r="K15172" s="6">
        <v>188</v>
      </c>
    </row>
    <row r="15173" spans="1:11">
      <c r="A15173" s="6">
        <v>71096232</v>
      </c>
      <c r="B15173" t="s">
        <v>16648</v>
      </c>
      <c r="C15173" s="6" t="s">
        <v>238</v>
      </c>
      <c r="D15173" s="6">
        <v>26</v>
      </c>
      <c r="E15173" s="6">
        <v>110</v>
      </c>
      <c r="F15173" s="6">
        <v>110</v>
      </c>
      <c r="G15173" s="1">
        <v>120</v>
      </c>
      <c r="H15173" s="6" t="s">
        <v>238</v>
      </c>
      <c r="I15173" s="6" t="s">
        <v>11916</v>
      </c>
      <c r="K15173" s="6">
        <v>186</v>
      </c>
    </row>
    <row r="15174" spans="1:11">
      <c r="A15174" s="6">
        <v>43304718</v>
      </c>
      <c r="B15174" t="s">
        <v>16649</v>
      </c>
      <c r="C15174" s="6" t="s">
        <v>319</v>
      </c>
      <c r="D15174" s="6">
        <v>25</v>
      </c>
      <c r="E15174" s="6">
        <v>110</v>
      </c>
      <c r="F15174" s="6">
        <v>110</v>
      </c>
      <c r="G15174" s="1">
        <v>120</v>
      </c>
      <c r="H15174" s="6" t="s">
        <v>319</v>
      </c>
      <c r="I15174" s="6" t="s">
        <v>236</v>
      </c>
      <c r="K15174" s="6">
        <v>175</v>
      </c>
    </row>
    <row r="15175" spans="1:11">
      <c r="A15175" s="6">
        <v>33067032</v>
      </c>
      <c r="B15175" t="s">
        <v>16650</v>
      </c>
      <c r="C15175" s="6" t="s">
        <v>377</v>
      </c>
      <c r="D15175" s="6">
        <v>28</v>
      </c>
      <c r="E15175" s="6">
        <v>110</v>
      </c>
      <c r="F15175" s="6">
        <v>110</v>
      </c>
      <c r="G15175" s="1">
        <v>120</v>
      </c>
      <c r="H15175" s="6" t="s">
        <v>377</v>
      </c>
      <c r="I15175" s="6" t="s">
        <v>1898</v>
      </c>
      <c r="K15175" s="6">
        <v>190</v>
      </c>
    </row>
    <row r="15176" spans="1:11">
      <c r="A15176" s="6">
        <v>55063213</v>
      </c>
      <c r="B15176" t="s">
        <v>16651</v>
      </c>
      <c r="C15176" s="6" t="s">
        <v>377</v>
      </c>
      <c r="D15176" s="6">
        <v>30</v>
      </c>
      <c r="E15176" s="6">
        <v>110</v>
      </c>
      <c r="F15176" s="6">
        <v>110</v>
      </c>
      <c r="G15176" s="1">
        <v>120</v>
      </c>
      <c r="H15176" s="6" t="s">
        <v>377</v>
      </c>
      <c r="I15176" s="6" t="s">
        <v>306</v>
      </c>
      <c r="K15176" s="6">
        <v>186</v>
      </c>
    </row>
    <row r="15177" spans="1:11">
      <c r="A15177" s="6">
        <v>16170436</v>
      </c>
      <c r="B15177" t="s">
        <v>16652</v>
      </c>
      <c r="C15177" s="6" t="s">
        <v>319</v>
      </c>
      <c r="D15177" s="6">
        <v>28</v>
      </c>
      <c r="E15177" s="6">
        <v>110</v>
      </c>
      <c r="F15177" s="6">
        <v>110</v>
      </c>
      <c r="G15177" s="1">
        <v>120</v>
      </c>
      <c r="H15177" s="6" t="s">
        <v>319</v>
      </c>
      <c r="I15177" s="6" t="s">
        <v>5373</v>
      </c>
      <c r="K15177" s="6">
        <v>168</v>
      </c>
    </row>
    <row r="15178" spans="1:11">
      <c r="A15178" s="6">
        <v>91151080</v>
      </c>
      <c r="B15178" t="s">
        <v>16653</v>
      </c>
      <c r="C15178" s="6" t="s">
        <v>966</v>
      </c>
      <c r="D15178" s="6">
        <v>26</v>
      </c>
      <c r="E15178" s="6">
        <v>110</v>
      </c>
      <c r="F15178" s="6">
        <v>110</v>
      </c>
      <c r="G15178" s="1">
        <v>120</v>
      </c>
      <c r="H15178" s="6" t="s">
        <v>966</v>
      </c>
      <c r="I15178" s="6" t="s">
        <v>1405</v>
      </c>
      <c r="K15178" s="6">
        <v>181</v>
      </c>
    </row>
    <row r="15179" spans="1:11">
      <c r="A15179" s="6">
        <v>29217115</v>
      </c>
      <c r="B15179" t="s">
        <v>16654</v>
      </c>
      <c r="C15179" s="6" t="s">
        <v>314</v>
      </c>
      <c r="D15179" s="6">
        <v>23</v>
      </c>
      <c r="E15179" s="6">
        <v>110</v>
      </c>
      <c r="F15179" s="6">
        <v>110</v>
      </c>
      <c r="G15179" s="1">
        <v>120</v>
      </c>
      <c r="H15179" s="6" t="s">
        <v>314</v>
      </c>
      <c r="I15179" s="6" t="s">
        <v>16655</v>
      </c>
      <c r="K15179" s="6">
        <v>170</v>
      </c>
    </row>
    <row r="15180" spans="1:11">
      <c r="A15180" s="6">
        <v>59092011</v>
      </c>
      <c r="B15180" t="s">
        <v>16656</v>
      </c>
      <c r="C15180" s="6" t="s">
        <v>319</v>
      </c>
      <c r="D15180" s="6">
        <v>27</v>
      </c>
      <c r="E15180" s="6">
        <v>110</v>
      </c>
      <c r="F15180" s="6">
        <v>110</v>
      </c>
      <c r="G15180" s="1">
        <v>120</v>
      </c>
      <c r="H15180" s="6" t="s">
        <v>319</v>
      </c>
      <c r="I15180" s="6" t="s">
        <v>1625</v>
      </c>
      <c r="K15180" s="6">
        <v>170</v>
      </c>
    </row>
    <row r="15181" spans="1:11">
      <c r="A15181" s="6">
        <v>49039271</v>
      </c>
      <c r="B15181" t="s">
        <v>16657</v>
      </c>
      <c r="C15181" s="6" t="s">
        <v>558</v>
      </c>
      <c r="D15181" s="6">
        <v>24</v>
      </c>
      <c r="E15181" s="6">
        <v>110</v>
      </c>
      <c r="F15181" s="6">
        <v>110</v>
      </c>
      <c r="G15181" s="1">
        <v>120</v>
      </c>
      <c r="H15181" s="6" t="s">
        <v>558</v>
      </c>
      <c r="I15181" s="6" t="s">
        <v>1676</v>
      </c>
      <c r="K15181" s="6">
        <v>178</v>
      </c>
    </row>
    <row r="15182" spans="1:11">
      <c r="A15182" s="6">
        <v>83303775</v>
      </c>
      <c r="B15182" t="s">
        <v>16658</v>
      </c>
      <c r="C15182" s="6" t="s">
        <v>319</v>
      </c>
      <c r="D15182" s="6">
        <v>25</v>
      </c>
      <c r="E15182" s="6">
        <v>110</v>
      </c>
      <c r="F15182" s="6">
        <v>110</v>
      </c>
      <c r="G15182" s="1">
        <v>120</v>
      </c>
      <c r="H15182" s="6" t="s">
        <v>319</v>
      </c>
      <c r="I15182" s="6" t="s">
        <v>320</v>
      </c>
      <c r="K15182" s="6">
        <v>180</v>
      </c>
    </row>
    <row r="15183" spans="1:11">
      <c r="A15183" s="6">
        <v>29114983</v>
      </c>
      <c r="B15183" t="s">
        <v>16659</v>
      </c>
      <c r="C15183" s="6" t="s">
        <v>488</v>
      </c>
      <c r="D15183" s="6">
        <v>31</v>
      </c>
      <c r="E15183" s="6">
        <v>110</v>
      </c>
      <c r="F15183" s="6">
        <v>110</v>
      </c>
      <c r="G15183" s="1">
        <v>120</v>
      </c>
      <c r="H15183" s="6" t="s">
        <v>488</v>
      </c>
      <c r="I15183" s="6" t="s">
        <v>1809</v>
      </c>
      <c r="K15183" s="6">
        <v>182</v>
      </c>
    </row>
    <row r="15184" spans="1:11">
      <c r="A15184" s="6">
        <v>28106711</v>
      </c>
      <c r="B15184" t="s">
        <v>16660</v>
      </c>
      <c r="C15184" s="6" t="s">
        <v>2121</v>
      </c>
      <c r="D15184" s="6">
        <v>26</v>
      </c>
      <c r="E15184" s="6">
        <v>110</v>
      </c>
      <c r="F15184" s="6">
        <v>110</v>
      </c>
      <c r="G15184" s="1">
        <v>120</v>
      </c>
      <c r="H15184" s="6" t="s">
        <v>2121</v>
      </c>
      <c r="I15184" s="6" t="s">
        <v>1692</v>
      </c>
      <c r="K15184" s="6">
        <v>175</v>
      </c>
    </row>
    <row r="15185" spans="1:11">
      <c r="A15185" s="6">
        <v>2000090742</v>
      </c>
      <c r="B15185" t="s">
        <v>16661</v>
      </c>
      <c r="C15185" s="6" t="s">
        <v>488</v>
      </c>
      <c r="D15185" s="6">
        <v>23</v>
      </c>
      <c r="E15185" s="6">
        <v>110</v>
      </c>
      <c r="F15185" s="6">
        <v>110</v>
      </c>
      <c r="G15185" s="1">
        <v>120</v>
      </c>
      <c r="H15185" s="6" t="s">
        <v>488</v>
      </c>
      <c r="I15185" s="6" t="s">
        <v>1661</v>
      </c>
      <c r="K15185" s="6">
        <v>176</v>
      </c>
    </row>
    <row r="15186" spans="1:11">
      <c r="A15186" s="6">
        <v>19054535</v>
      </c>
      <c r="B15186" t="s">
        <v>16662</v>
      </c>
      <c r="C15186" s="6" t="s">
        <v>377</v>
      </c>
      <c r="D15186" s="6">
        <v>38</v>
      </c>
      <c r="E15186" s="6">
        <v>110</v>
      </c>
      <c r="F15186" s="6">
        <v>110</v>
      </c>
      <c r="G15186" s="1">
        <v>120</v>
      </c>
      <c r="H15186" s="6" t="s">
        <v>377</v>
      </c>
      <c r="I15186" s="6" t="s">
        <v>257</v>
      </c>
      <c r="K15186" s="6">
        <v>189</v>
      </c>
    </row>
    <row r="15187" spans="1:11">
      <c r="A15187" s="6">
        <v>2000129748</v>
      </c>
      <c r="B15187" t="s">
        <v>16663</v>
      </c>
      <c r="C15187" s="6" t="s">
        <v>2160</v>
      </c>
      <c r="D15187" s="6">
        <v>24</v>
      </c>
      <c r="E15187" s="6">
        <v>110</v>
      </c>
      <c r="F15187" s="6">
        <v>110</v>
      </c>
      <c r="G15187" s="1">
        <v>120</v>
      </c>
      <c r="H15187" s="6" t="s">
        <v>2160</v>
      </c>
      <c r="I15187" s="6" t="s">
        <v>3916</v>
      </c>
      <c r="K15187" s="6">
        <v>182</v>
      </c>
    </row>
    <row r="15188" spans="1:11">
      <c r="A15188" s="6">
        <v>19266474</v>
      </c>
      <c r="B15188" t="s">
        <v>16664</v>
      </c>
      <c r="C15188" s="6" t="s">
        <v>1813</v>
      </c>
      <c r="D15188" s="6">
        <v>29</v>
      </c>
      <c r="E15188" s="6">
        <v>110</v>
      </c>
      <c r="F15188" s="6">
        <v>110</v>
      </c>
      <c r="G15188" s="1">
        <v>120</v>
      </c>
      <c r="H15188" s="6" t="s">
        <v>1813</v>
      </c>
      <c r="I15188" s="6" t="s">
        <v>257</v>
      </c>
      <c r="K15188" s="6">
        <v>171</v>
      </c>
    </row>
    <row r="15189" spans="1:11">
      <c r="A15189" s="6">
        <v>76033120</v>
      </c>
      <c r="B15189" t="s">
        <v>16665</v>
      </c>
      <c r="C15189" s="6" t="s">
        <v>2123</v>
      </c>
      <c r="D15189" s="6">
        <v>33</v>
      </c>
      <c r="E15189" s="6">
        <v>110</v>
      </c>
      <c r="F15189" s="6">
        <v>110</v>
      </c>
      <c r="G15189" s="1">
        <v>120</v>
      </c>
      <c r="H15189" s="6" t="s">
        <v>2123</v>
      </c>
      <c r="I15189" s="6" t="s">
        <v>378</v>
      </c>
      <c r="K15189" s="6">
        <v>166</v>
      </c>
    </row>
    <row r="15190" spans="1:11">
      <c r="A15190" s="6">
        <v>36136429</v>
      </c>
      <c r="B15190" t="s">
        <v>16666</v>
      </c>
      <c r="C15190" s="6" t="s">
        <v>319</v>
      </c>
      <c r="D15190" s="6">
        <v>24</v>
      </c>
      <c r="E15190" s="6">
        <v>110</v>
      </c>
      <c r="F15190" s="6">
        <v>110</v>
      </c>
      <c r="G15190" s="1">
        <v>120</v>
      </c>
      <c r="H15190" s="6" t="s">
        <v>319</v>
      </c>
      <c r="I15190" s="6" t="s">
        <v>641</v>
      </c>
      <c r="K15190" s="6">
        <v>175</v>
      </c>
    </row>
    <row r="15191" spans="1:11">
      <c r="A15191" s="6">
        <v>13175675</v>
      </c>
      <c r="B15191" t="s">
        <v>16667</v>
      </c>
      <c r="C15191" s="6" t="s">
        <v>377</v>
      </c>
      <c r="D15191" s="6">
        <v>31</v>
      </c>
      <c r="E15191" s="6">
        <v>110</v>
      </c>
      <c r="F15191" s="6">
        <v>110</v>
      </c>
      <c r="G15191" s="1">
        <v>120</v>
      </c>
      <c r="H15191" s="6" t="s">
        <v>377</v>
      </c>
      <c r="I15191" s="6" t="s">
        <v>320</v>
      </c>
      <c r="K15191" s="6">
        <v>183</v>
      </c>
    </row>
    <row r="15192" spans="1:11">
      <c r="A15192" s="6">
        <v>37046924</v>
      </c>
      <c r="B15192" t="s">
        <v>16668</v>
      </c>
      <c r="C15192" s="6" t="s">
        <v>319</v>
      </c>
      <c r="D15192" s="6">
        <v>29</v>
      </c>
      <c r="E15192" s="6">
        <v>110</v>
      </c>
      <c r="F15192" s="6">
        <v>110</v>
      </c>
      <c r="G15192" s="1">
        <v>120</v>
      </c>
      <c r="H15192" s="6" t="s">
        <v>319</v>
      </c>
      <c r="I15192" s="6" t="s">
        <v>5379</v>
      </c>
      <c r="K15192" s="6">
        <v>184</v>
      </c>
    </row>
    <row r="15193" spans="1:11">
      <c r="A15193" s="6">
        <v>14101649</v>
      </c>
      <c r="B15193" t="s">
        <v>16669</v>
      </c>
      <c r="C15193" s="6" t="s">
        <v>2112</v>
      </c>
      <c r="D15193" s="6">
        <v>29</v>
      </c>
      <c r="E15193" s="6">
        <v>110</v>
      </c>
      <c r="F15193" s="6">
        <v>110</v>
      </c>
      <c r="G15193" s="1">
        <v>120</v>
      </c>
      <c r="H15193" s="6" t="s">
        <v>2112</v>
      </c>
      <c r="I15193" s="6" t="s">
        <v>603</v>
      </c>
      <c r="K15193" s="6">
        <v>167</v>
      </c>
    </row>
    <row r="15194" spans="1:11">
      <c r="A15194" s="6">
        <v>96104160</v>
      </c>
      <c r="B15194" t="s">
        <v>16670</v>
      </c>
      <c r="C15194" s="6" t="s">
        <v>377</v>
      </c>
      <c r="D15194" s="6">
        <v>27</v>
      </c>
      <c r="E15194" s="6">
        <v>110</v>
      </c>
      <c r="F15194" s="6">
        <v>110</v>
      </c>
      <c r="G15194" s="1">
        <v>120</v>
      </c>
      <c r="H15194" s="6" t="s">
        <v>377</v>
      </c>
      <c r="I15194" s="6" t="s">
        <v>731</v>
      </c>
      <c r="K15194" s="6">
        <v>191</v>
      </c>
    </row>
    <row r="15195" spans="1:11">
      <c r="A15195" s="6">
        <v>61068554</v>
      </c>
      <c r="B15195" t="s">
        <v>16671</v>
      </c>
      <c r="C15195" s="6" t="s">
        <v>640</v>
      </c>
      <c r="D15195" s="6">
        <v>27</v>
      </c>
      <c r="E15195" s="6">
        <v>110</v>
      </c>
      <c r="F15195" s="6">
        <v>110</v>
      </c>
      <c r="G15195" s="1">
        <v>120</v>
      </c>
      <c r="H15195" s="6" t="s">
        <v>640</v>
      </c>
      <c r="I15195" s="6" t="s">
        <v>253</v>
      </c>
      <c r="K15195" s="6">
        <v>181</v>
      </c>
    </row>
    <row r="15196" spans="1:11">
      <c r="A15196" s="6">
        <v>28115992</v>
      </c>
      <c r="B15196" t="s">
        <v>16672</v>
      </c>
      <c r="C15196" s="6" t="s">
        <v>319</v>
      </c>
      <c r="D15196" s="6">
        <v>24</v>
      </c>
      <c r="E15196" s="6">
        <v>110</v>
      </c>
      <c r="F15196" s="6">
        <v>110</v>
      </c>
      <c r="G15196" s="1">
        <v>120</v>
      </c>
      <c r="H15196" s="6" t="s">
        <v>319</v>
      </c>
      <c r="I15196" s="6" t="s">
        <v>16673</v>
      </c>
      <c r="K15196" s="6">
        <v>175</v>
      </c>
    </row>
    <row r="15197" spans="1:11">
      <c r="A15197" s="6">
        <v>47036088</v>
      </c>
      <c r="B15197" t="s">
        <v>16674</v>
      </c>
      <c r="C15197" s="6" t="s">
        <v>377</v>
      </c>
      <c r="D15197" s="6">
        <v>30</v>
      </c>
      <c r="E15197" s="6">
        <v>110</v>
      </c>
      <c r="F15197" s="6">
        <v>110</v>
      </c>
      <c r="G15197" s="1">
        <v>120</v>
      </c>
      <c r="H15197" s="6" t="s">
        <v>377</v>
      </c>
      <c r="I15197" s="6" t="s">
        <v>2594</v>
      </c>
      <c r="K15197" s="6">
        <v>188</v>
      </c>
    </row>
    <row r="15198" spans="1:11">
      <c r="A15198" s="6">
        <v>62180337</v>
      </c>
      <c r="B15198" t="s">
        <v>16675</v>
      </c>
      <c r="C15198" s="6" t="s">
        <v>589</v>
      </c>
      <c r="D15198" s="6">
        <v>22</v>
      </c>
      <c r="E15198" s="6">
        <v>110</v>
      </c>
      <c r="F15198" s="6">
        <v>110</v>
      </c>
      <c r="G15198" s="1">
        <v>120</v>
      </c>
      <c r="H15198" s="6" t="s">
        <v>589</v>
      </c>
      <c r="I15198" s="6" t="s">
        <v>1066</v>
      </c>
      <c r="K15198" s="6">
        <v>186</v>
      </c>
    </row>
    <row r="15199" spans="1:11">
      <c r="A15199" s="6">
        <v>65036459</v>
      </c>
      <c r="B15199" t="s">
        <v>16676</v>
      </c>
      <c r="C15199" s="6" t="s">
        <v>1813</v>
      </c>
      <c r="D15199" s="6">
        <v>28</v>
      </c>
      <c r="E15199" s="6">
        <v>110</v>
      </c>
      <c r="F15199" s="6">
        <v>110</v>
      </c>
      <c r="G15199" s="1">
        <v>120</v>
      </c>
      <c r="H15199" s="6" t="s">
        <v>1813</v>
      </c>
      <c r="I15199" s="6" t="s">
        <v>2539</v>
      </c>
      <c r="K15199" s="6">
        <v>177</v>
      </c>
    </row>
    <row r="15200" spans="1:11">
      <c r="A15200" s="6">
        <v>37084871</v>
      </c>
      <c r="B15200" t="s">
        <v>16677</v>
      </c>
      <c r="C15200" s="6" t="s">
        <v>377</v>
      </c>
      <c r="D15200" s="6">
        <v>23</v>
      </c>
      <c r="E15200" s="6">
        <v>110</v>
      </c>
      <c r="F15200" s="6">
        <v>110</v>
      </c>
      <c r="G15200" s="1">
        <v>120</v>
      </c>
      <c r="H15200" s="6" t="s">
        <v>377</v>
      </c>
      <c r="I15200" s="6" t="s">
        <v>1892</v>
      </c>
      <c r="K15200" s="6">
        <v>190</v>
      </c>
    </row>
    <row r="15201" spans="1:11">
      <c r="A15201" s="6">
        <v>85128191</v>
      </c>
      <c r="B15201" t="s">
        <v>16678</v>
      </c>
      <c r="C15201" s="6" t="s">
        <v>377</v>
      </c>
      <c r="D15201" s="6">
        <v>30</v>
      </c>
      <c r="E15201" s="6">
        <v>110</v>
      </c>
      <c r="F15201" s="6">
        <v>110</v>
      </c>
      <c r="G15201" s="1">
        <v>120</v>
      </c>
      <c r="H15201" s="6" t="s">
        <v>377</v>
      </c>
      <c r="I15201" s="6" t="s">
        <v>4021</v>
      </c>
      <c r="K15201" s="6">
        <v>185</v>
      </c>
    </row>
    <row r="15202" spans="1:11">
      <c r="A15202" s="6">
        <v>63026929</v>
      </c>
      <c r="B15202" t="s">
        <v>16679</v>
      </c>
      <c r="C15202" s="6" t="s">
        <v>377</v>
      </c>
      <c r="D15202" s="6">
        <v>29</v>
      </c>
      <c r="E15202" s="6">
        <v>110</v>
      </c>
      <c r="F15202" s="6">
        <v>110</v>
      </c>
      <c r="G15202" s="1">
        <v>120</v>
      </c>
      <c r="H15202" s="6" t="s">
        <v>377</v>
      </c>
      <c r="I15202" s="6" t="s">
        <v>1708</v>
      </c>
      <c r="K15202" s="6">
        <v>183</v>
      </c>
    </row>
    <row r="15203" spans="1:11">
      <c r="A15203" s="6">
        <v>82080540</v>
      </c>
      <c r="B15203" t="s">
        <v>16680</v>
      </c>
      <c r="C15203" s="6" t="s">
        <v>2112</v>
      </c>
      <c r="D15203" s="6">
        <v>27</v>
      </c>
      <c r="E15203" s="6">
        <v>110</v>
      </c>
      <c r="F15203" s="6">
        <v>110</v>
      </c>
      <c r="G15203" s="1">
        <v>120</v>
      </c>
      <c r="H15203" s="6" t="s">
        <v>2112</v>
      </c>
      <c r="I15203" s="6" t="s">
        <v>16681</v>
      </c>
      <c r="K15203" s="6">
        <v>173</v>
      </c>
    </row>
    <row r="15204" spans="1:11">
      <c r="A15204" s="6">
        <v>2000105473</v>
      </c>
      <c r="B15204" t="s">
        <v>16682</v>
      </c>
      <c r="C15204" s="6" t="s">
        <v>760</v>
      </c>
      <c r="D15204" s="6">
        <v>25</v>
      </c>
      <c r="E15204" s="6">
        <v>110</v>
      </c>
      <c r="F15204" s="6">
        <v>110</v>
      </c>
      <c r="G15204" s="1">
        <v>120</v>
      </c>
      <c r="H15204" s="6" t="s">
        <v>760</v>
      </c>
      <c r="I15204" s="6" t="s">
        <v>2539</v>
      </c>
      <c r="K15204" s="6">
        <v>175</v>
      </c>
    </row>
    <row r="15205" spans="1:11">
      <c r="A15205" s="6">
        <v>33071488</v>
      </c>
      <c r="B15205" t="s">
        <v>16683</v>
      </c>
      <c r="C15205" s="6" t="s">
        <v>2115</v>
      </c>
      <c r="D15205" s="6">
        <v>28</v>
      </c>
      <c r="E15205" s="6">
        <v>110</v>
      </c>
      <c r="F15205" s="6">
        <v>110</v>
      </c>
      <c r="G15205" s="1">
        <v>120</v>
      </c>
      <c r="H15205" s="6" t="s">
        <v>2115</v>
      </c>
      <c r="I15205" s="6" t="s">
        <v>1055</v>
      </c>
      <c r="K15205" s="6">
        <v>185</v>
      </c>
    </row>
    <row r="15206" spans="1:11">
      <c r="A15206" s="6">
        <v>70112001</v>
      </c>
      <c r="B15206" t="s">
        <v>16684</v>
      </c>
      <c r="C15206" s="6" t="s">
        <v>2112</v>
      </c>
      <c r="D15206" s="6">
        <v>24</v>
      </c>
      <c r="E15206" s="6">
        <v>110</v>
      </c>
      <c r="F15206" s="6">
        <v>110</v>
      </c>
      <c r="G15206" s="1">
        <v>120</v>
      </c>
      <c r="H15206" s="6" t="s">
        <v>2112</v>
      </c>
      <c r="I15206" s="6" t="s">
        <v>832</v>
      </c>
      <c r="K15206" s="6">
        <v>181</v>
      </c>
    </row>
    <row r="15207" spans="1:11">
      <c r="A15207" s="6">
        <v>24065180</v>
      </c>
      <c r="B15207" t="s">
        <v>16685</v>
      </c>
      <c r="C15207" s="6" t="s">
        <v>319</v>
      </c>
      <c r="D15207" s="6">
        <v>26</v>
      </c>
      <c r="E15207" s="6">
        <v>110</v>
      </c>
      <c r="F15207" s="6">
        <v>110</v>
      </c>
      <c r="G15207" s="1">
        <v>120</v>
      </c>
      <c r="H15207" s="6" t="s">
        <v>319</v>
      </c>
      <c r="I15207" s="6" t="s">
        <v>3537</v>
      </c>
      <c r="K15207" s="6">
        <v>176</v>
      </c>
    </row>
    <row r="15208" spans="1:11">
      <c r="A15208" s="6">
        <v>58063247</v>
      </c>
      <c r="B15208" t="s">
        <v>16686</v>
      </c>
      <c r="C15208" s="6" t="s">
        <v>1747</v>
      </c>
      <c r="D15208" s="6">
        <v>32</v>
      </c>
      <c r="E15208" s="6">
        <v>110</v>
      </c>
      <c r="F15208" s="6">
        <v>110</v>
      </c>
      <c r="G15208" s="1">
        <v>120</v>
      </c>
      <c r="H15208" s="6" t="s">
        <v>1747</v>
      </c>
      <c r="I15208" s="6" t="s">
        <v>194</v>
      </c>
      <c r="K15208" s="6">
        <v>180</v>
      </c>
    </row>
    <row r="15209" spans="1:11">
      <c r="A15209" s="6">
        <v>2000171531</v>
      </c>
      <c r="B15209" t="s">
        <v>16687</v>
      </c>
      <c r="C15209" s="6" t="s">
        <v>2120</v>
      </c>
      <c r="D15209" s="6">
        <v>26</v>
      </c>
      <c r="E15209" s="6">
        <v>110</v>
      </c>
      <c r="F15209" s="6">
        <v>110</v>
      </c>
      <c r="G15209" s="1">
        <v>120</v>
      </c>
      <c r="H15209" s="6" t="s">
        <v>2120</v>
      </c>
      <c r="I15209" s="6" t="s">
        <v>2800</v>
      </c>
      <c r="K15209" s="6">
        <v>188</v>
      </c>
    </row>
    <row r="15210" spans="1:11">
      <c r="A15210" s="6">
        <v>19088883</v>
      </c>
      <c r="B15210" t="s">
        <v>16688</v>
      </c>
      <c r="C15210" s="6" t="s">
        <v>966</v>
      </c>
      <c r="D15210" s="6">
        <v>33</v>
      </c>
      <c r="E15210" s="6">
        <v>110</v>
      </c>
      <c r="F15210" s="6">
        <v>110</v>
      </c>
      <c r="G15210" s="1">
        <v>120</v>
      </c>
      <c r="H15210" s="6" t="s">
        <v>966</v>
      </c>
      <c r="I15210" s="6" t="s">
        <v>1340</v>
      </c>
      <c r="K15210" s="6">
        <v>172</v>
      </c>
    </row>
    <row r="15211" spans="1:11">
      <c r="A15211" s="6">
        <v>30034196</v>
      </c>
      <c r="B15211" t="s">
        <v>16689</v>
      </c>
      <c r="C15211" s="6" t="s">
        <v>2120</v>
      </c>
      <c r="D15211" s="6">
        <v>28</v>
      </c>
      <c r="E15211" s="6">
        <v>110</v>
      </c>
      <c r="F15211" s="6">
        <v>110</v>
      </c>
      <c r="G15211" s="1">
        <v>120</v>
      </c>
      <c r="H15211" s="6" t="s">
        <v>2120</v>
      </c>
      <c r="I15211" s="6" t="s">
        <v>1867</v>
      </c>
      <c r="K15211" s="6">
        <v>183</v>
      </c>
    </row>
    <row r="15212" spans="1:11">
      <c r="A15212" s="6">
        <v>18091400</v>
      </c>
      <c r="B15212" t="s">
        <v>16690</v>
      </c>
      <c r="C15212" s="6" t="s">
        <v>944</v>
      </c>
      <c r="D15212" s="6">
        <v>26</v>
      </c>
      <c r="E15212" s="6">
        <v>110</v>
      </c>
      <c r="F15212" s="6">
        <v>110</v>
      </c>
      <c r="G15212" s="1">
        <v>120</v>
      </c>
      <c r="H15212" s="6" t="s">
        <v>944</v>
      </c>
      <c r="I15212" s="6" t="s">
        <v>6348</v>
      </c>
      <c r="K15212" s="6">
        <v>172</v>
      </c>
    </row>
    <row r="15213" spans="1:11">
      <c r="A15213" s="6">
        <v>13107238</v>
      </c>
      <c r="B15213" t="s">
        <v>16691</v>
      </c>
      <c r="C15213" s="6" t="s">
        <v>319</v>
      </c>
      <c r="D15213" s="6">
        <v>33</v>
      </c>
      <c r="E15213" s="6">
        <v>110</v>
      </c>
      <c r="F15213" s="6">
        <v>110</v>
      </c>
      <c r="G15213" s="1">
        <v>120</v>
      </c>
      <c r="H15213" s="6" t="s">
        <v>319</v>
      </c>
      <c r="I15213" s="6" t="s">
        <v>725</v>
      </c>
      <c r="K15213" s="6">
        <v>176</v>
      </c>
    </row>
    <row r="15214" spans="1:11">
      <c r="A15214" s="6">
        <v>2000096162</v>
      </c>
      <c r="B15214" t="s">
        <v>16692</v>
      </c>
      <c r="C15214" s="6" t="s">
        <v>2876</v>
      </c>
      <c r="D15214" s="6">
        <v>25</v>
      </c>
      <c r="E15214" s="6">
        <v>110</v>
      </c>
      <c r="F15214" s="6">
        <v>110</v>
      </c>
      <c r="G15214" s="1">
        <v>120</v>
      </c>
      <c r="H15214" s="6" t="s">
        <v>2876</v>
      </c>
      <c r="I15214" s="6" t="s">
        <v>603</v>
      </c>
      <c r="K15214" s="6">
        <v>176</v>
      </c>
    </row>
    <row r="15215" spans="1:11">
      <c r="A15215" s="6">
        <v>79029574</v>
      </c>
      <c r="B15215" t="s">
        <v>16693</v>
      </c>
      <c r="C15215" s="6" t="s">
        <v>2112</v>
      </c>
      <c r="D15215" s="6">
        <v>27</v>
      </c>
      <c r="E15215" s="6">
        <v>110</v>
      </c>
      <c r="F15215" s="6">
        <v>110</v>
      </c>
      <c r="G15215" s="1">
        <v>120</v>
      </c>
      <c r="H15215" s="6" t="s">
        <v>2112</v>
      </c>
      <c r="I15215" s="6" t="s">
        <v>241</v>
      </c>
      <c r="K15215" s="6">
        <v>180</v>
      </c>
    </row>
    <row r="15216" spans="1:11">
      <c r="A15216" s="6">
        <v>91207951</v>
      </c>
      <c r="B15216" t="s">
        <v>16694</v>
      </c>
      <c r="C15216" s="6" t="s">
        <v>2115</v>
      </c>
      <c r="D15216" s="6">
        <v>25</v>
      </c>
      <c r="E15216" s="6">
        <v>110</v>
      </c>
      <c r="F15216" s="6">
        <v>110</v>
      </c>
      <c r="G15216" s="1">
        <v>120</v>
      </c>
      <c r="H15216" s="6" t="s">
        <v>2115</v>
      </c>
      <c r="I15216" s="6" t="s">
        <v>309</v>
      </c>
      <c r="K15216" s="6">
        <v>188</v>
      </c>
    </row>
    <row r="15217" spans="1:11">
      <c r="A15217" s="6">
        <v>86008716</v>
      </c>
      <c r="B15217" t="s">
        <v>16695</v>
      </c>
      <c r="C15217" s="6" t="s">
        <v>2115</v>
      </c>
      <c r="D15217" s="6">
        <v>36</v>
      </c>
      <c r="E15217" s="6">
        <v>110</v>
      </c>
      <c r="F15217" s="6">
        <v>110</v>
      </c>
      <c r="G15217" s="1">
        <v>120</v>
      </c>
      <c r="H15217" s="6" t="s">
        <v>2115</v>
      </c>
      <c r="I15217" s="6" t="s">
        <v>1283</v>
      </c>
      <c r="K15217" s="6">
        <v>184</v>
      </c>
    </row>
    <row r="15218" spans="1:11">
      <c r="A15218" s="6">
        <v>36517122</v>
      </c>
      <c r="B15218" t="s">
        <v>16696</v>
      </c>
      <c r="C15218" s="6" t="s">
        <v>728</v>
      </c>
      <c r="D15218" s="6">
        <v>29</v>
      </c>
      <c r="E15218" s="6">
        <v>110</v>
      </c>
      <c r="F15218" s="6">
        <v>110</v>
      </c>
      <c r="G15218" s="1">
        <v>120</v>
      </c>
      <c r="H15218" s="6" t="s">
        <v>728</v>
      </c>
      <c r="I15218" s="6" t="s">
        <v>378</v>
      </c>
      <c r="K15218" s="6">
        <v>180</v>
      </c>
    </row>
    <row r="15219" spans="1:11">
      <c r="A15219" s="6">
        <v>82076323</v>
      </c>
      <c r="B15219" t="s">
        <v>16697</v>
      </c>
      <c r="C15219" s="6" t="s">
        <v>966</v>
      </c>
      <c r="D15219" s="6">
        <v>26</v>
      </c>
      <c r="E15219" s="6">
        <v>110</v>
      </c>
      <c r="F15219" s="6">
        <v>110</v>
      </c>
      <c r="G15219" s="1">
        <v>120</v>
      </c>
      <c r="H15219" s="6" t="s">
        <v>966</v>
      </c>
      <c r="I15219" s="6" t="s">
        <v>16698</v>
      </c>
      <c r="K15219" s="6">
        <v>173</v>
      </c>
    </row>
    <row r="15220" spans="1:11">
      <c r="A15220" s="6">
        <v>86047846</v>
      </c>
      <c r="B15220" t="s">
        <v>16699</v>
      </c>
      <c r="C15220" s="6" t="s">
        <v>377</v>
      </c>
      <c r="D15220" s="6">
        <v>30</v>
      </c>
      <c r="E15220" s="6">
        <v>110</v>
      </c>
      <c r="F15220" s="6">
        <v>110</v>
      </c>
      <c r="G15220" s="1">
        <v>120</v>
      </c>
      <c r="H15220" s="6" t="s">
        <v>377</v>
      </c>
      <c r="I15220" s="6" t="s">
        <v>6399</v>
      </c>
      <c r="K15220" s="6">
        <v>187</v>
      </c>
    </row>
    <row r="15221" spans="1:11">
      <c r="A15221" s="6">
        <v>36046047</v>
      </c>
      <c r="B15221" t="s">
        <v>16700</v>
      </c>
      <c r="C15221" s="6" t="s">
        <v>1626</v>
      </c>
      <c r="D15221" s="6">
        <v>32</v>
      </c>
      <c r="E15221" s="6">
        <v>110</v>
      </c>
      <c r="F15221" s="6">
        <v>110</v>
      </c>
      <c r="G15221" s="1">
        <v>120</v>
      </c>
      <c r="H15221" s="6" t="s">
        <v>1626</v>
      </c>
      <c r="I15221" s="6" t="s">
        <v>641</v>
      </c>
      <c r="K15221" s="6">
        <v>175</v>
      </c>
    </row>
    <row r="15222" spans="1:11">
      <c r="A15222" s="6">
        <v>59094837</v>
      </c>
      <c r="B15222" t="s">
        <v>16701</v>
      </c>
      <c r="C15222" s="6" t="s">
        <v>1213</v>
      </c>
      <c r="D15222" s="6">
        <v>26</v>
      </c>
      <c r="E15222" s="6">
        <v>110</v>
      </c>
      <c r="F15222" s="6">
        <v>110</v>
      </c>
      <c r="G15222" s="1">
        <v>120</v>
      </c>
      <c r="H15222" s="6" t="s">
        <v>1213</v>
      </c>
      <c r="I15222" s="6" t="s">
        <v>1051</v>
      </c>
      <c r="K15222" s="6">
        <v>167</v>
      </c>
    </row>
    <row r="15223" spans="1:11">
      <c r="A15223" s="6">
        <v>59001398</v>
      </c>
      <c r="B15223" t="s">
        <v>16702</v>
      </c>
      <c r="C15223" s="6" t="s">
        <v>1624</v>
      </c>
      <c r="D15223" s="6">
        <v>39</v>
      </c>
      <c r="E15223" s="6">
        <v>110</v>
      </c>
      <c r="F15223" s="6">
        <v>110</v>
      </c>
      <c r="G15223" s="1">
        <v>120</v>
      </c>
      <c r="H15223" s="6" t="s">
        <v>1624</v>
      </c>
      <c r="I15223" s="6" t="s">
        <v>1051</v>
      </c>
      <c r="K15223" s="6">
        <v>197</v>
      </c>
    </row>
    <row r="15224" spans="1:11">
      <c r="A15224" s="6">
        <v>36077374</v>
      </c>
      <c r="B15224" t="s">
        <v>16703</v>
      </c>
      <c r="C15224" s="6" t="s">
        <v>1624</v>
      </c>
      <c r="D15224" s="6">
        <v>32</v>
      </c>
      <c r="E15224" s="6">
        <v>110</v>
      </c>
      <c r="F15224" s="6">
        <v>110</v>
      </c>
      <c r="G15224" s="1">
        <v>120</v>
      </c>
      <c r="H15224" s="6" t="s">
        <v>1624</v>
      </c>
      <c r="I15224" s="6" t="s">
        <v>641</v>
      </c>
      <c r="K15224" s="6">
        <v>191</v>
      </c>
    </row>
    <row r="15225" spans="1:11">
      <c r="A15225" s="6">
        <v>91143875</v>
      </c>
      <c r="B15225" t="s">
        <v>16704</v>
      </c>
      <c r="C15225" s="6" t="s">
        <v>319</v>
      </c>
      <c r="D15225" s="6">
        <v>27</v>
      </c>
      <c r="E15225" s="6">
        <v>110</v>
      </c>
      <c r="F15225" s="6">
        <v>110</v>
      </c>
      <c r="G15225" s="1">
        <v>120</v>
      </c>
      <c r="H15225" s="6" t="s">
        <v>319</v>
      </c>
      <c r="I15225" s="6" t="s">
        <v>1405</v>
      </c>
      <c r="K15225" s="6">
        <v>180</v>
      </c>
    </row>
    <row r="15226" spans="1:11">
      <c r="A15226" s="6">
        <v>91143502</v>
      </c>
      <c r="B15226" t="s">
        <v>16705</v>
      </c>
      <c r="C15226" s="6" t="s">
        <v>319</v>
      </c>
      <c r="D15226" s="6">
        <v>27</v>
      </c>
      <c r="E15226" s="6">
        <v>110</v>
      </c>
      <c r="F15226" s="6">
        <v>110</v>
      </c>
      <c r="G15226" s="1">
        <v>120</v>
      </c>
      <c r="H15226" s="6" t="s">
        <v>319</v>
      </c>
      <c r="I15226" s="6" t="s">
        <v>1675</v>
      </c>
      <c r="K15226" s="6">
        <v>178</v>
      </c>
    </row>
    <row r="15227" spans="1:11">
      <c r="A15227" s="6">
        <v>79033727</v>
      </c>
      <c r="B15227" t="s">
        <v>16706</v>
      </c>
      <c r="C15227" s="6" t="s">
        <v>2115</v>
      </c>
      <c r="D15227" s="6">
        <v>25</v>
      </c>
      <c r="E15227" s="6">
        <v>110</v>
      </c>
      <c r="F15227" s="6">
        <v>110</v>
      </c>
      <c r="G15227" s="1">
        <v>120</v>
      </c>
      <c r="H15227" s="6" t="s">
        <v>2115</v>
      </c>
      <c r="I15227" s="6" t="s">
        <v>241</v>
      </c>
      <c r="K15227" s="6">
        <v>184</v>
      </c>
    </row>
    <row r="15228" spans="1:11">
      <c r="A15228" s="6">
        <v>13210880</v>
      </c>
      <c r="B15228" t="s">
        <v>16707</v>
      </c>
      <c r="C15228" s="6" t="s">
        <v>377</v>
      </c>
      <c r="D15228" s="6">
        <v>33</v>
      </c>
      <c r="E15228" s="6">
        <v>110</v>
      </c>
      <c r="F15228" s="6">
        <v>110</v>
      </c>
      <c r="G15228" s="1">
        <v>120</v>
      </c>
      <c r="H15228" s="6" t="s">
        <v>377</v>
      </c>
      <c r="I15228" s="6" t="s">
        <v>3858</v>
      </c>
      <c r="K15228" s="6">
        <v>190</v>
      </c>
    </row>
    <row r="15229" spans="1:11">
      <c r="A15229" s="6">
        <v>2000060685</v>
      </c>
      <c r="B15229" t="s">
        <v>16708</v>
      </c>
      <c r="C15229" s="6" t="s">
        <v>240</v>
      </c>
      <c r="D15229" s="6">
        <v>26</v>
      </c>
      <c r="E15229" s="6">
        <v>110</v>
      </c>
      <c r="F15229" s="6">
        <v>110</v>
      </c>
      <c r="G15229" s="1">
        <v>120</v>
      </c>
      <c r="H15229" s="6" t="s">
        <v>240</v>
      </c>
      <c r="I15229" s="6" t="s">
        <v>8075</v>
      </c>
      <c r="K15229" s="6">
        <v>166</v>
      </c>
    </row>
    <row r="15230" spans="1:11">
      <c r="A15230" s="6">
        <v>85140368</v>
      </c>
      <c r="B15230" t="s">
        <v>16709</v>
      </c>
      <c r="C15230" s="6" t="s">
        <v>1671</v>
      </c>
      <c r="D15230" s="6">
        <v>28</v>
      </c>
      <c r="E15230" s="6">
        <v>110</v>
      </c>
      <c r="F15230" s="6">
        <v>110</v>
      </c>
      <c r="G15230" s="1">
        <v>120</v>
      </c>
      <c r="H15230" s="6" t="s">
        <v>1671</v>
      </c>
      <c r="I15230" s="6" t="s">
        <v>2516</v>
      </c>
      <c r="K15230" s="6">
        <v>170</v>
      </c>
    </row>
    <row r="15231" spans="1:11">
      <c r="A15231" s="6">
        <v>37041358</v>
      </c>
      <c r="B15231" t="s">
        <v>16710</v>
      </c>
      <c r="C15231" s="6" t="s">
        <v>319</v>
      </c>
      <c r="D15231" s="6">
        <v>33</v>
      </c>
      <c r="E15231" s="6">
        <v>110</v>
      </c>
      <c r="F15231" s="6">
        <v>110</v>
      </c>
      <c r="G15231" s="1">
        <v>120</v>
      </c>
      <c r="H15231" s="6" t="s">
        <v>319</v>
      </c>
      <c r="I15231" s="6" t="s">
        <v>1246</v>
      </c>
      <c r="K15231" s="6">
        <v>189</v>
      </c>
    </row>
    <row r="15232" spans="1:11">
      <c r="A15232" s="6">
        <v>39019252</v>
      </c>
      <c r="B15232" t="s">
        <v>16711</v>
      </c>
      <c r="C15232" s="6" t="s">
        <v>218</v>
      </c>
      <c r="D15232" s="6">
        <v>30</v>
      </c>
      <c r="E15232" s="6">
        <v>110</v>
      </c>
      <c r="F15232" s="6">
        <v>110</v>
      </c>
      <c r="G15232" s="1">
        <v>120</v>
      </c>
      <c r="H15232" s="6" t="s">
        <v>218</v>
      </c>
      <c r="I15232" s="6" t="s">
        <v>1819</v>
      </c>
      <c r="K15232" s="6">
        <v>190</v>
      </c>
    </row>
    <row r="15233" spans="1:11">
      <c r="A15233" s="6">
        <v>2000122144</v>
      </c>
      <c r="B15233" t="s">
        <v>16712</v>
      </c>
      <c r="C15233" s="6" t="s">
        <v>640</v>
      </c>
      <c r="D15233" s="6">
        <v>24</v>
      </c>
      <c r="E15233" s="6">
        <v>110</v>
      </c>
      <c r="F15233" s="6">
        <v>110</v>
      </c>
      <c r="G15233" s="1">
        <v>120</v>
      </c>
      <c r="H15233" s="6" t="s">
        <v>640</v>
      </c>
      <c r="I15233" s="6" t="s">
        <v>2473</v>
      </c>
      <c r="K15233" s="6">
        <v>181</v>
      </c>
    </row>
    <row r="15234" spans="1:11">
      <c r="A15234" s="6">
        <v>23134088</v>
      </c>
      <c r="B15234" t="s">
        <v>16713</v>
      </c>
      <c r="C15234" s="6" t="s">
        <v>1624</v>
      </c>
      <c r="D15234" s="6">
        <v>33</v>
      </c>
      <c r="E15234" s="6">
        <v>110</v>
      </c>
      <c r="F15234" s="6">
        <v>110</v>
      </c>
      <c r="G15234" s="1">
        <v>120</v>
      </c>
      <c r="H15234" s="6" t="s">
        <v>1624</v>
      </c>
      <c r="I15234" s="6" t="s">
        <v>2473</v>
      </c>
      <c r="K15234" s="6">
        <v>187</v>
      </c>
    </row>
    <row r="15235" spans="1:11">
      <c r="A15235" s="6">
        <v>55078574</v>
      </c>
      <c r="B15235" t="s">
        <v>16714</v>
      </c>
      <c r="C15235" s="6" t="s">
        <v>377</v>
      </c>
      <c r="D15235" s="6">
        <v>33</v>
      </c>
      <c r="E15235" s="6">
        <v>110</v>
      </c>
      <c r="F15235" s="6">
        <v>110</v>
      </c>
      <c r="G15235" s="1">
        <v>120</v>
      </c>
      <c r="H15235" s="6" t="s">
        <v>377</v>
      </c>
      <c r="I15235" s="6" t="s">
        <v>257</v>
      </c>
      <c r="K15235" s="6">
        <v>186</v>
      </c>
    </row>
    <row r="15236" spans="1:11">
      <c r="A15236" s="6">
        <v>70052880</v>
      </c>
      <c r="B15236" t="s">
        <v>16715</v>
      </c>
      <c r="C15236" s="6" t="s">
        <v>2115</v>
      </c>
      <c r="D15236" s="6">
        <v>31</v>
      </c>
      <c r="E15236" s="6">
        <v>110</v>
      </c>
      <c r="F15236" s="6">
        <v>110</v>
      </c>
      <c r="G15236" s="1">
        <v>120</v>
      </c>
      <c r="H15236" s="6" t="s">
        <v>2115</v>
      </c>
      <c r="I15236" s="6" t="s">
        <v>832</v>
      </c>
      <c r="K15236" s="6">
        <v>184</v>
      </c>
    </row>
    <row r="15237" spans="1:11">
      <c r="A15237" s="6">
        <v>18032188</v>
      </c>
      <c r="B15237" t="s">
        <v>16716</v>
      </c>
      <c r="C15237" s="6" t="s">
        <v>319</v>
      </c>
      <c r="D15237" s="6">
        <v>31</v>
      </c>
      <c r="E15237" s="6">
        <v>110</v>
      </c>
      <c r="F15237" s="6">
        <v>110</v>
      </c>
      <c r="G15237" s="1">
        <v>120</v>
      </c>
      <c r="H15237" s="6" t="s">
        <v>319</v>
      </c>
      <c r="I15237" s="6" t="s">
        <v>16717</v>
      </c>
      <c r="K15237" s="6">
        <v>184</v>
      </c>
    </row>
    <row r="15238" spans="1:11">
      <c r="A15238" s="6">
        <v>28099984</v>
      </c>
      <c r="B15238" t="s">
        <v>16718</v>
      </c>
      <c r="C15238" s="6" t="s">
        <v>3935</v>
      </c>
      <c r="D15238" s="6">
        <v>27</v>
      </c>
      <c r="E15238" s="6">
        <v>110</v>
      </c>
      <c r="F15238" s="6">
        <v>110</v>
      </c>
      <c r="G15238" s="1">
        <v>120</v>
      </c>
      <c r="H15238" s="6" t="s">
        <v>3935</v>
      </c>
      <c r="I15238" s="6" t="s">
        <v>641</v>
      </c>
      <c r="K15238" s="6">
        <v>175</v>
      </c>
    </row>
    <row r="15239" spans="1:11">
      <c r="A15239" s="6">
        <v>58122918</v>
      </c>
      <c r="B15239" t="s">
        <v>16719</v>
      </c>
      <c r="C15239" s="6" t="s">
        <v>1624</v>
      </c>
      <c r="D15239" s="6">
        <v>26</v>
      </c>
      <c r="E15239" s="6">
        <v>110</v>
      </c>
      <c r="F15239" s="6">
        <v>110</v>
      </c>
      <c r="G15239" s="1">
        <v>120</v>
      </c>
      <c r="H15239" s="6" t="s">
        <v>1624</v>
      </c>
      <c r="I15239" s="6" t="s">
        <v>194</v>
      </c>
      <c r="K15239" s="6">
        <v>190</v>
      </c>
    </row>
    <row r="15240" spans="1:11">
      <c r="A15240" s="6">
        <v>16072229</v>
      </c>
      <c r="B15240" t="s">
        <v>16720</v>
      </c>
      <c r="C15240" s="6" t="s">
        <v>1624</v>
      </c>
      <c r="D15240" s="6">
        <v>30</v>
      </c>
      <c r="E15240" s="6">
        <v>110</v>
      </c>
      <c r="F15240" s="6">
        <v>110</v>
      </c>
      <c r="G15240" s="1">
        <v>120</v>
      </c>
      <c r="H15240" s="6" t="s">
        <v>1624</v>
      </c>
      <c r="I15240" s="6" t="s">
        <v>3988</v>
      </c>
      <c r="K15240" s="6">
        <v>194</v>
      </c>
    </row>
    <row r="15241" spans="1:11">
      <c r="A15241" s="6">
        <v>14000553</v>
      </c>
      <c r="B15241" t="s">
        <v>16721</v>
      </c>
      <c r="C15241" s="6" t="s">
        <v>1213</v>
      </c>
      <c r="D15241" s="6">
        <v>35</v>
      </c>
      <c r="E15241" s="6">
        <v>110</v>
      </c>
      <c r="F15241" s="6">
        <v>110</v>
      </c>
      <c r="G15241" s="1">
        <v>120</v>
      </c>
      <c r="H15241" s="6" t="s">
        <v>1213</v>
      </c>
      <c r="I15241" s="6" t="s">
        <v>603</v>
      </c>
      <c r="K15241" s="6">
        <v>177</v>
      </c>
    </row>
    <row r="15242" spans="1:11">
      <c r="A15242" s="6">
        <v>43123340</v>
      </c>
      <c r="B15242" t="s">
        <v>16722</v>
      </c>
      <c r="C15242" s="6" t="s">
        <v>319</v>
      </c>
      <c r="D15242" s="6">
        <v>29</v>
      </c>
      <c r="E15242" s="6">
        <v>110</v>
      </c>
      <c r="F15242" s="6">
        <v>110</v>
      </c>
      <c r="G15242" s="1">
        <v>120</v>
      </c>
      <c r="H15242" s="6" t="s">
        <v>319</v>
      </c>
      <c r="I15242" s="6" t="s">
        <v>1708</v>
      </c>
      <c r="K15242" s="6">
        <v>180</v>
      </c>
    </row>
    <row r="15243" spans="1:11">
      <c r="A15243" s="6">
        <v>63027630</v>
      </c>
      <c r="B15243" t="s">
        <v>16723</v>
      </c>
      <c r="C15243" s="6" t="s">
        <v>589</v>
      </c>
      <c r="D15243" s="6">
        <v>32</v>
      </c>
      <c r="E15243" s="6">
        <v>110</v>
      </c>
      <c r="F15243" s="6">
        <v>110</v>
      </c>
      <c r="G15243" s="1">
        <v>120</v>
      </c>
      <c r="H15243" s="6" t="s">
        <v>589</v>
      </c>
      <c r="I15243" s="6" t="s">
        <v>1167</v>
      </c>
      <c r="K15243" s="6">
        <v>188</v>
      </c>
    </row>
    <row r="15244" spans="1:11">
      <c r="A15244" s="6">
        <v>63029342</v>
      </c>
      <c r="B15244" t="s">
        <v>16724</v>
      </c>
      <c r="C15244" s="6" t="s">
        <v>2333</v>
      </c>
      <c r="D15244" s="6">
        <v>28</v>
      </c>
      <c r="E15244" s="6">
        <v>110</v>
      </c>
      <c r="F15244" s="6">
        <v>110</v>
      </c>
      <c r="G15244" s="1">
        <v>120</v>
      </c>
      <c r="H15244" s="6" t="s">
        <v>2333</v>
      </c>
      <c r="I15244" s="6" t="s">
        <v>1708</v>
      </c>
      <c r="K15244" s="6">
        <v>191</v>
      </c>
    </row>
    <row r="15245" spans="1:11">
      <c r="A15245" s="6">
        <v>47076833</v>
      </c>
      <c r="B15245" t="s">
        <v>16725</v>
      </c>
      <c r="C15245" s="6" t="s">
        <v>319</v>
      </c>
      <c r="D15245" s="6">
        <v>25</v>
      </c>
      <c r="E15245" s="6">
        <v>110</v>
      </c>
      <c r="F15245" s="6">
        <v>110</v>
      </c>
      <c r="G15245" s="1">
        <v>120</v>
      </c>
      <c r="H15245" s="6" t="s">
        <v>319</v>
      </c>
      <c r="I15245" s="6" t="s">
        <v>2594</v>
      </c>
      <c r="K15245" s="6">
        <v>187</v>
      </c>
    </row>
    <row r="15246" spans="1:11">
      <c r="A15246" s="6">
        <v>13112741</v>
      </c>
      <c r="B15246" t="s">
        <v>16726</v>
      </c>
      <c r="C15246" s="6" t="s">
        <v>2121</v>
      </c>
      <c r="D15246" s="6">
        <v>30</v>
      </c>
      <c r="E15246" s="6">
        <v>110</v>
      </c>
      <c r="F15246" s="6">
        <v>110</v>
      </c>
      <c r="G15246" s="1">
        <v>120</v>
      </c>
      <c r="H15246" s="6" t="s">
        <v>2121</v>
      </c>
      <c r="I15246" s="6" t="s">
        <v>320</v>
      </c>
      <c r="K15246" s="6">
        <v>174</v>
      </c>
    </row>
    <row r="15247" spans="1:11">
      <c r="A15247" s="6">
        <v>2000061080</v>
      </c>
      <c r="B15247" t="s">
        <v>16727</v>
      </c>
      <c r="C15247" s="6" t="s">
        <v>2123</v>
      </c>
      <c r="D15247" s="6">
        <v>25</v>
      </c>
      <c r="E15247" s="6">
        <v>110</v>
      </c>
      <c r="F15247" s="6">
        <v>110</v>
      </c>
      <c r="G15247" s="1">
        <v>120</v>
      </c>
      <c r="H15247" s="6" t="s">
        <v>2123</v>
      </c>
      <c r="I15247" s="6" t="s">
        <v>257</v>
      </c>
      <c r="K15247" s="6">
        <v>183</v>
      </c>
    </row>
    <row r="15248" spans="1:11">
      <c r="A15248" s="6">
        <v>35012145</v>
      </c>
      <c r="B15248" t="s">
        <v>16728</v>
      </c>
      <c r="C15248" s="6" t="s">
        <v>1624</v>
      </c>
      <c r="D15248" s="6">
        <v>36</v>
      </c>
      <c r="E15248" s="6">
        <v>110</v>
      </c>
      <c r="F15248" s="6">
        <v>110</v>
      </c>
      <c r="G15248" s="1">
        <v>120</v>
      </c>
      <c r="H15248" s="6" t="s">
        <v>1624</v>
      </c>
      <c r="I15248" s="6" t="s">
        <v>309</v>
      </c>
      <c r="K15248" s="6">
        <v>192</v>
      </c>
    </row>
    <row r="15249" spans="1:11">
      <c r="A15249" s="6">
        <v>67242628</v>
      </c>
      <c r="B15249" t="s">
        <v>16729</v>
      </c>
      <c r="C15249" s="6" t="s">
        <v>619</v>
      </c>
      <c r="D15249" s="6">
        <v>28</v>
      </c>
      <c r="E15249" s="6">
        <v>110</v>
      </c>
      <c r="F15249" s="6">
        <v>110</v>
      </c>
      <c r="G15249" s="1">
        <v>120</v>
      </c>
      <c r="H15249" s="6" t="s">
        <v>619</v>
      </c>
      <c r="I15249" s="6" t="s">
        <v>348</v>
      </c>
      <c r="K15249" s="6">
        <v>170</v>
      </c>
    </row>
    <row r="15250" spans="1:11">
      <c r="A15250" s="6">
        <v>67196206</v>
      </c>
      <c r="B15250" t="s">
        <v>16730</v>
      </c>
      <c r="C15250" s="6" t="s">
        <v>303</v>
      </c>
      <c r="D15250" s="6">
        <v>28</v>
      </c>
      <c r="E15250" s="6">
        <v>110</v>
      </c>
      <c r="F15250" s="6">
        <v>110</v>
      </c>
      <c r="G15250" s="1">
        <v>120</v>
      </c>
      <c r="H15250" s="6" t="s">
        <v>303</v>
      </c>
      <c r="I15250" s="6" t="s">
        <v>348</v>
      </c>
      <c r="K15250" s="6">
        <v>174</v>
      </c>
    </row>
    <row r="15251" spans="1:11">
      <c r="A15251" s="6">
        <v>19389145</v>
      </c>
      <c r="B15251" t="s">
        <v>16731</v>
      </c>
      <c r="C15251" s="6" t="s">
        <v>377</v>
      </c>
      <c r="D15251" s="6">
        <v>22</v>
      </c>
      <c r="E15251" s="6">
        <v>110</v>
      </c>
      <c r="F15251" s="6">
        <v>110</v>
      </c>
      <c r="G15251" s="1">
        <v>120</v>
      </c>
      <c r="H15251" s="6" t="s">
        <v>377</v>
      </c>
      <c r="I15251" s="6" t="s">
        <v>257</v>
      </c>
      <c r="K15251" s="6">
        <v>196</v>
      </c>
    </row>
    <row r="15252" spans="1:11">
      <c r="A15252" s="6">
        <v>29162861</v>
      </c>
      <c r="B15252" t="s">
        <v>16732</v>
      </c>
      <c r="C15252" s="6" t="s">
        <v>2167</v>
      </c>
      <c r="D15252" s="6">
        <v>26</v>
      </c>
      <c r="E15252" s="6">
        <v>110</v>
      </c>
      <c r="F15252" s="6">
        <v>110</v>
      </c>
      <c r="G15252" s="1">
        <v>120</v>
      </c>
      <c r="H15252" s="6" t="s">
        <v>2167</v>
      </c>
      <c r="I15252" s="6" t="s">
        <v>259</v>
      </c>
      <c r="K15252" s="6">
        <v>180</v>
      </c>
    </row>
    <row r="15253" spans="1:11">
      <c r="A15253" s="6">
        <v>83111333</v>
      </c>
      <c r="B15253" t="s">
        <v>16733</v>
      </c>
      <c r="C15253" s="6" t="s">
        <v>240</v>
      </c>
      <c r="D15253" s="6">
        <v>26</v>
      </c>
      <c r="E15253" s="6">
        <v>110</v>
      </c>
      <c r="F15253" s="6">
        <v>110</v>
      </c>
      <c r="G15253" s="1">
        <v>120</v>
      </c>
      <c r="H15253" s="6" t="s">
        <v>240</v>
      </c>
      <c r="I15253" s="6" t="s">
        <v>16734</v>
      </c>
      <c r="K15253" s="6">
        <v>177</v>
      </c>
    </row>
    <row r="15254" spans="1:11">
      <c r="A15254" s="6">
        <v>76008107</v>
      </c>
      <c r="B15254" t="s">
        <v>16735</v>
      </c>
      <c r="C15254" s="6" t="s">
        <v>2115</v>
      </c>
      <c r="D15254" s="6">
        <v>32</v>
      </c>
      <c r="E15254" s="6">
        <v>110</v>
      </c>
      <c r="F15254" s="6">
        <v>110</v>
      </c>
      <c r="G15254" s="1">
        <v>120</v>
      </c>
      <c r="H15254" s="6" t="s">
        <v>2115</v>
      </c>
      <c r="I15254" s="6" t="s">
        <v>378</v>
      </c>
      <c r="K15254" s="6">
        <v>184</v>
      </c>
    </row>
    <row r="15255" spans="1:11">
      <c r="A15255" s="6">
        <v>76021872</v>
      </c>
      <c r="B15255" t="s">
        <v>16736</v>
      </c>
      <c r="C15255" s="6" t="s">
        <v>1624</v>
      </c>
      <c r="D15255" s="6">
        <v>32</v>
      </c>
      <c r="E15255" s="6">
        <v>110</v>
      </c>
      <c r="F15255" s="6">
        <v>110</v>
      </c>
      <c r="G15255" s="1">
        <v>120</v>
      </c>
      <c r="H15255" s="6" t="s">
        <v>1624</v>
      </c>
      <c r="I15255" s="6" t="s">
        <v>378</v>
      </c>
      <c r="K15255" s="6">
        <v>182</v>
      </c>
    </row>
    <row r="15256" spans="1:11">
      <c r="A15256" s="6">
        <v>14006698</v>
      </c>
      <c r="B15256" t="s">
        <v>16737</v>
      </c>
      <c r="C15256" s="6" t="s">
        <v>944</v>
      </c>
      <c r="D15256" s="6">
        <v>36</v>
      </c>
      <c r="E15256" s="6">
        <v>110</v>
      </c>
      <c r="F15256" s="6">
        <v>110</v>
      </c>
      <c r="G15256" s="1">
        <v>120</v>
      </c>
      <c r="H15256" s="6" t="s">
        <v>944</v>
      </c>
      <c r="I15256" s="6" t="s">
        <v>603</v>
      </c>
      <c r="K15256" s="6">
        <v>177</v>
      </c>
    </row>
    <row r="15257" spans="1:11">
      <c r="A15257" s="6">
        <v>76051660</v>
      </c>
      <c r="B15257" t="s">
        <v>16738</v>
      </c>
      <c r="C15257" s="6" t="s">
        <v>488</v>
      </c>
      <c r="D15257" s="6">
        <v>25</v>
      </c>
      <c r="E15257" s="6">
        <v>110</v>
      </c>
      <c r="F15257" s="6">
        <v>110</v>
      </c>
      <c r="G15257" s="1">
        <v>120</v>
      </c>
      <c r="H15257" s="6" t="s">
        <v>488</v>
      </c>
      <c r="I15257" s="6" t="s">
        <v>378</v>
      </c>
      <c r="K15257" s="6">
        <v>172</v>
      </c>
    </row>
    <row r="15258" spans="1:11">
      <c r="A15258" s="6">
        <v>2000015298</v>
      </c>
      <c r="B15258" t="s">
        <v>16739</v>
      </c>
      <c r="C15258" s="6" t="s">
        <v>944</v>
      </c>
      <c r="D15258" s="6">
        <v>29</v>
      </c>
      <c r="E15258" s="6">
        <v>110</v>
      </c>
      <c r="F15258" s="6">
        <v>110</v>
      </c>
      <c r="G15258" s="1">
        <v>120</v>
      </c>
      <c r="H15258" s="6" t="s">
        <v>944</v>
      </c>
      <c r="I15258" s="6" t="s">
        <v>344</v>
      </c>
      <c r="K15258" s="6">
        <v>186</v>
      </c>
    </row>
    <row r="15259" spans="1:11">
      <c r="A15259" s="6">
        <v>23127728</v>
      </c>
      <c r="B15259" t="s">
        <v>16740</v>
      </c>
      <c r="C15259" s="6" t="s">
        <v>2363</v>
      </c>
      <c r="D15259" s="6">
        <v>33</v>
      </c>
      <c r="E15259" s="6">
        <v>110</v>
      </c>
      <c r="F15259" s="6">
        <v>110</v>
      </c>
      <c r="G15259" s="1">
        <v>120</v>
      </c>
      <c r="H15259" s="6" t="s">
        <v>2363</v>
      </c>
      <c r="I15259" s="6" t="s">
        <v>2473</v>
      </c>
      <c r="K15259" s="6">
        <v>185</v>
      </c>
    </row>
    <row r="15260" spans="1:11">
      <c r="A15260" s="6">
        <v>65030815</v>
      </c>
      <c r="B15260" t="s">
        <v>16741</v>
      </c>
      <c r="C15260" s="6" t="s">
        <v>218</v>
      </c>
      <c r="D15260" s="6">
        <v>27</v>
      </c>
      <c r="E15260" s="6">
        <v>110</v>
      </c>
      <c r="F15260" s="6">
        <v>110</v>
      </c>
      <c r="G15260" s="1">
        <v>120</v>
      </c>
      <c r="H15260" s="6" t="s">
        <v>218</v>
      </c>
      <c r="I15260" s="6" t="s">
        <v>2539</v>
      </c>
      <c r="K15260" s="6">
        <v>181</v>
      </c>
    </row>
    <row r="15261" spans="1:11">
      <c r="A15261" s="6">
        <v>65036917</v>
      </c>
      <c r="B15261" t="s">
        <v>16742</v>
      </c>
      <c r="C15261" s="6" t="s">
        <v>1671</v>
      </c>
      <c r="D15261" s="6">
        <v>28</v>
      </c>
      <c r="E15261" s="6">
        <v>110</v>
      </c>
      <c r="F15261" s="6">
        <v>110</v>
      </c>
      <c r="G15261" s="1">
        <v>120</v>
      </c>
      <c r="H15261" s="6" t="s">
        <v>1671</v>
      </c>
      <c r="I15261" s="6" t="s">
        <v>2539</v>
      </c>
      <c r="K15261" s="6">
        <v>157</v>
      </c>
    </row>
    <row r="15262" spans="1:11">
      <c r="A15262" s="6">
        <v>42022933</v>
      </c>
      <c r="B15262" t="s">
        <v>16743</v>
      </c>
      <c r="C15262" s="6" t="s">
        <v>314</v>
      </c>
      <c r="D15262" s="6">
        <v>31</v>
      </c>
      <c r="E15262" s="6">
        <v>110</v>
      </c>
      <c r="F15262" s="6">
        <v>110</v>
      </c>
      <c r="G15262" s="1">
        <v>120</v>
      </c>
      <c r="H15262" s="6" t="s">
        <v>314</v>
      </c>
      <c r="I15262" s="6" t="s">
        <v>16744</v>
      </c>
      <c r="K15262" s="6">
        <v>176</v>
      </c>
    </row>
    <row r="15263" spans="1:11">
      <c r="A15263" s="6">
        <v>2000082535</v>
      </c>
      <c r="B15263" t="s">
        <v>16745</v>
      </c>
      <c r="C15263" s="6" t="s">
        <v>1826</v>
      </c>
      <c r="D15263" s="6">
        <v>24</v>
      </c>
      <c r="E15263" s="6">
        <v>110</v>
      </c>
      <c r="F15263" s="6">
        <v>110</v>
      </c>
      <c r="G15263" s="1">
        <v>120</v>
      </c>
      <c r="H15263" s="6" t="s">
        <v>1826</v>
      </c>
      <c r="I15263" s="6" t="s">
        <v>1661</v>
      </c>
      <c r="K15263" s="6">
        <v>171</v>
      </c>
    </row>
    <row r="15264" spans="1:11">
      <c r="A15264" s="6">
        <v>96079911</v>
      </c>
      <c r="B15264" t="s">
        <v>16746</v>
      </c>
      <c r="C15264" s="6" t="s">
        <v>760</v>
      </c>
      <c r="D15264" s="6">
        <v>27</v>
      </c>
      <c r="E15264" s="6">
        <v>110</v>
      </c>
      <c r="F15264" s="6">
        <v>110</v>
      </c>
      <c r="G15264" s="1">
        <v>120</v>
      </c>
      <c r="H15264" s="6" t="s">
        <v>760</v>
      </c>
      <c r="I15264" s="6" t="s">
        <v>731</v>
      </c>
      <c r="K15264" s="6">
        <v>175</v>
      </c>
    </row>
    <row r="15265" spans="1:11">
      <c r="A15265" s="6">
        <v>36086821</v>
      </c>
      <c r="B15265" t="s">
        <v>16747</v>
      </c>
      <c r="C15265" s="6" t="s">
        <v>1176</v>
      </c>
      <c r="D15265" s="6">
        <v>30</v>
      </c>
      <c r="E15265" s="6">
        <v>110</v>
      </c>
      <c r="F15265" s="6">
        <v>110</v>
      </c>
      <c r="G15265" s="1">
        <v>120</v>
      </c>
      <c r="H15265" s="6" t="s">
        <v>1176</v>
      </c>
      <c r="I15265" s="6" t="s">
        <v>641</v>
      </c>
      <c r="K15265" s="6">
        <v>180</v>
      </c>
    </row>
    <row r="15266" spans="1:11">
      <c r="A15266" s="6">
        <v>12083701</v>
      </c>
      <c r="B15266" t="s">
        <v>16748</v>
      </c>
      <c r="C15266" s="6" t="s">
        <v>619</v>
      </c>
      <c r="D15266" s="6">
        <v>24</v>
      </c>
      <c r="E15266" s="6">
        <v>110</v>
      </c>
      <c r="F15266" s="6">
        <v>110</v>
      </c>
      <c r="G15266" s="1">
        <v>120</v>
      </c>
      <c r="H15266" s="6" t="s">
        <v>619</v>
      </c>
      <c r="I15266" s="6" t="s">
        <v>477</v>
      </c>
      <c r="K15266" s="6">
        <v>186</v>
      </c>
    </row>
    <row r="15267" spans="1:11">
      <c r="A15267" s="6">
        <v>961324</v>
      </c>
      <c r="B15267" t="s">
        <v>16749</v>
      </c>
      <c r="C15267" s="6" t="s">
        <v>218</v>
      </c>
      <c r="D15267" s="6">
        <v>41</v>
      </c>
      <c r="E15267" s="6">
        <v>110</v>
      </c>
      <c r="F15267" s="6">
        <v>110</v>
      </c>
      <c r="G15267" s="1">
        <v>120</v>
      </c>
      <c r="H15267" s="6" t="s">
        <v>218</v>
      </c>
      <c r="I15267" s="6" t="s">
        <v>7093</v>
      </c>
      <c r="K15267" s="6">
        <v>180</v>
      </c>
    </row>
    <row r="15268" spans="1:11">
      <c r="A15268" s="6">
        <v>14031154</v>
      </c>
      <c r="B15268" t="s">
        <v>16750</v>
      </c>
      <c r="C15268" s="6" t="s">
        <v>2115</v>
      </c>
      <c r="D15268" s="6">
        <v>31</v>
      </c>
      <c r="E15268" s="6">
        <v>110</v>
      </c>
      <c r="F15268" s="6">
        <v>110</v>
      </c>
      <c r="G15268" s="1">
        <v>120</v>
      </c>
      <c r="H15268" s="6" t="s">
        <v>2115</v>
      </c>
      <c r="I15268" s="6" t="s">
        <v>603</v>
      </c>
      <c r="K15268" s="6">
        <v>191</v>
      </c>
    </row>
    <row r="15269" spans="1:11">
      <c r="A15269" s="6">
        <v>36127169</v>
      </c>
      <c r="B15269" t="s">
        <v>16751</v>
      </c>
      <c r="C15269" s="6" t="s">
        <v>1102</v>
      </c>
      <c r="D15269" s="6">
        <v>25</v>
      </c>
      <c r="E15269" s="6">
        <v>110</v>
      </c>
      <c r="F15269" s="6">
        <v>110</v>
      </c>
      <c r="G15269" s="1">
        <v>120</v>
      </c>
      <c r="H15269" s="6" t="s">
        <v>1102</v>
      </c>
      <c r="I15269" s="6" t="s">
        <v>641</v>
      </c>
      <c r="K15269" s="6">
        <v>178</v>
      </c>
    </row>
    <row r="15270" spans="1:11">
      <c r="A15270" s="6">
        <v>86066465</v>
      </c>
      <c r="B15270" t="s">
        <v>16752</v>
      </c>
      <c r="C15270" s="6" t="s">
        <v>1624</v>
      </c>
      <c r="D15270" s="6">
        <v>27</v>
      </c>
      <c r="E15270" s="6">
        <v>110</v>
      </c>
      <c r="F15270" s="6">
        <v>110</v>
      </c>
      <c r="G15270" s="1">
        <v>120</v>
      </c>
      <c r="H15270" s="6" t="s">
        <v>1624</v>
      </c>
      <c r="I15270" s="6" t="s">
        <v>1688</v>
      </c>
      <c r="K15270" s="6">
        <v>188</v>
      </c>
    </row>
    <row r="15271" spans="1:11">
      <c r="A15271" s="6">
        <v>51005700</v>
      </c>
      <c r="B15271" t="s">
        <v>16753</v>
      </c>
      <c r="C15271" s="6" t="s">
        <v>1624</v>
      </c>
      <c r="D15271" s="6">
        <v>35</v>
      </c>
      <c r="E15271" s="6">
        <v>110</v>
      </c>
      <c r="F15271" s="6">
        <v>110</v>
      </c>
      <c r="G15271" s="1">
        <v>120</v>
      </c>
      <c r="H15271" s="6" t="s">
        <v>1624</v>
      </c>
      <c r="I15271" s="6" t="s">
        <v>1303</v>
      </c>
      <c r="K15271" s="6">
        <v>181</v>
      </c>
    </row>
    <row r="15272" spans="1:11">
      <c r="A15272" s="6">
        <v>18053798</v>
      </c>
      <c r="B15272" t="s">
        <v>16754</v>
      </c>
      <c r="C15272" s="6" t="s">
        <v>1624</v>
      </c>
      <c r="D15272" s="6">
        <v>31</v>
      </c>
      <c r="E15272" s="6">
        <v>110</v>
      </c>
      <c r="F15272" s="6">
        <v>110</v>
      </c>
      <c r="G15272" s="1">
        <v>120</v>
      </c>
      <c r="H15272" s="6" t="s">
        <v>1624</v>
      </c>
      <c r="I15272" s="6" t="s">
        <v>1117</v>
      </c>
      <c r="K15272" s="6">
        <v>195</v>
      </c>
    </row>
    <row r="15273" spans="1:11">
      <c r="A15273" s="6">
        <v>43206262</v>
      </c>
      <c r="B15273" t="s">
        <v>16755</v>
      </c>
      <c r="C15273" s="6" t="s">
        <v>2160</v>
      </c>
      <c r="D15273" s="6">
        <v>27</v>
      </c>
      <c r="E15273" s="6">
        <v>110</v>
      </c>
      <c r="F15273" s="6">
        <v>110</v>
      </c>
      <c r="G15273" s="1">
        <v>120</v>
      </c>
      <c r="H15273" s="6" t="s">
        <v>2160</v>
      </c>
      <c r="I15273" s="6" t="s">
        <v>1708</v>
      </c>
      <c r="K15273" s="6">
        <v>182</v>
      </c>
    </row>
    <row r="15274" spans="1:11">
      <c r="A15274" s="6">
        <v>37084879</v>
      </c>
      <c r="B15274" t="s">
        <v>16756</v>
      </c>
      <c r="C15274" s="6" t="s">
        <v>405</v>
      </c>
      <c r="D15274" s="6">
        <v>24</v>
      </c>
      <c r="E15274" s="6">
        <v>110</v>
      </c>
      <c r="F15274" s="6">
        <v>110</v>
      </c>
      <c r="G15274" s="1">
        <v>120</v>
      </c>
      <c r="H15274" s="6" t="s">
        <v>405</v>
      </c>
      <c r="I15274" s="6" t="s">
        <v>406</v>
      </c>
      <c r="K15274" s="6">
        <v>179</v>
      </c>
    </row>
    <row r="15275" spans="1:11">
      <c r="A15275" s="6">
        <v>19382823</v>
      </c>
      <c r="B15275" t="s">
        <v>16757</v>
      </c>
      <c r="C15275" s="6" t="s">
        <v>377</v>
      </c>
      <c r="D15275" s="6">
        <v>25</v>
      </c>
      <c r="E15275" s="6">
        <v>110</v>
      </c>
      <c r="F15275" s="6">
        <v>110</v>
      </c>
      <c r="G15275" s="1">
        <v>120</v>
      </c>
      <c r="H15275" s="6" t="s">
        <v>377</v>
      </c>
      <c r="I15275" s="6" t="s">
        <v>16758</v>
      </c>
      <c r="K15275" s="6">
        <v>187</v>
      </c>
    </row>
    <row r="15276" spans="1:11">
      <c r="A15276" s="6">
        <v>19174929</v>
      </c>
      <c r="B15276" t="s">
        <v>16759</v>
      </c>
      <c r="C15276" s="6" t="s">
        <v>319</v>
      </c>
      <c r="D15276" s="6">
        <v>35</v>
      </c>
      <c r="E15276" s="6">
        <v>110</v>
      </c>
      <c r="F15276" s="6">
        <v>110</v>
      </c>
      <c r="G15276" s="1">
        <v>120</v>
      </c>
      <c r="H15276" s="6" t="s">
        <v>319</v>
      </c>
      <c r="I15276" s="6" t="s">
        <v>257</v>
      </c>
      <c r="K15276" s="6">
        <v>186</v>
      </c>
    </row>
    <row r="15277" spans="1:11">
      <c r="A15277" s="6">
        <v>80032733</v>
      </c>
      <c r="B15277" t="s">
        <v>16760</v>
      </c>
      <c r="C15277" s="6" t="s">
        <v>1626</v>
      </c>
      <c r="D15277" s="6">
        <v>26</v>
      </c>
      <c r="E15277" s="6">
        <v>110</v>
      </c>
      <c r="F15277" s="6">
        <v>110</v>
      </c>
      <c r="G15277" s="1">
        <v>120</v>
      </c>
      <c r="H15277" s="6" t="s">
        <v>1626</v>
      </c>
      <c r="I15277" s="6" t="s">
        <v>7593</v>
      </c>
      <c r="K15277" s="6">
        <v>181</v>
      </c>
    </row>
    <row r="15278" spans="1:11">
      <c r="A15278" s="6">
        <v>75011169</v>
      </c>
      <c r="B15278" t="s">
        <v>16761</v>
      </c>
      <c r="C15278" s="6" t="s">
        <v>1759</v>
      </c>
      <c r="D15278" s="6">
        <v>33</v>
      </c>
      <c r="E15278" s="6">
        <v>110</v>
      </c>
      <c r="F15278" s="6">
        <v>110</v>
      </c>
      <c r="G15278" s="1">
        <v>120</v>
      </c>
      <c r="H15278" s="6" t="s">
        <v>1759</v>
      </c>
      <c r="I15278" s="6" t="s">
        <v>16762</v>
      </c>
      <c r="K15278" s="6">
        <v>173</v>
      </c>
    </row>
    <row r="15279" spans="1:11">
      <c r="A15279" s="6">
        <v>55070306</v>
      </c>
      <c r="B15279" t="s">
        <v>16763</v>
      </c>
      <c r="C15279" s="6" t="s">
        <v>1826</v>
      </c>
      <c r="D15279" s="6">
        <v>28</v>
      </c>
      <c r="E15279" s="6">
        <v>110</v>
      </c>
      <c r="F15279" s="6">
        <v>110</v>
      </c>
      <c r="G15279" s="1">
        <v>120</v>
      </c>
      <c r="H15279" s="6" t="s">
        <v>1826</v>
      </c>
      <c r="I15279" s="6" t="s">
        <v>306</v>
      </c>
      <c r="K15279" s="6">
        <v>181</v>
      </c>
    </row>
    <row r="15280" spans="1:11">
      <c r="A15280" s="6">
        <v>76047079</v>
      </c>
      <c r="B15280" t="s">
        <v>16764</v>
      </c>
      <c r="C15280" s="6" t="s">
        <v>319</v>
      </c>
      <c r="D15280" s="6">
        <v>29</v>
      </c>
      <c r="E15280" s="6">
        <v>110</v>
      </c>
      <c r="F15280" s="6">
        <v>110</v>
      </c>
      <c r="G15280" s="1">
        <v>120</v>
      </c>
      <c r="H15280" s="6" t="s">
        <v>319</v>
      </c>
      <c r="I15280" s="6" t="s">
        <v>378</v>
      </c>
      <c r="K15280" s="6">
        <v>175</v>
      </c>
    </row>
    <row r="15281" spans="1:11">
      <c r="A15281" s="6">
        <v>59115641</v>
      </c>
      <c r="B15281" t="s">
        <v>16765</v>
      </c>
      <c r="C15281" s="6" t="s">
        <v>1624</v>
      </c>
      <c r="D15281" s="6">
        <v>26</v>
      </c>
      <c r="E15281" s="6">
        <v>110</v>
      </c>
      <c r="F15281" s="6">
        <v>110</v>
      </c>
      <c r="G15281" s="1">
        <v>120</v>
      </c>
      <c r="H15281" s="6" t="s">
        <v>1624</v>
      </c>
      <c r="I15281" s="6" t="s">
        <v>1051</v>
      </c>
      <c r="K15281" s="6">
        <v>196</v>
      </c>
    </row>
    <row r="15282" spans="1:11">
      <c r="A15282" s="6">
        <v>59133247</v>
      </c>
      <c r="B15282" t="s">
        <v>16766</v>
      </c>
      <c r="C15282" s="6" t="s">
        <v>760</v>
      </c>
      <c r="D15282" s="6">
        <v>26</v>
      </c>
      <c r="E15282" s="6">
        <v>110</v>
      </c>
      <c r="F15282" s="6">
        <v>110</v>
      </c>
      <c r="G15282" s="1">
        <v>120</v>
      </c>
      <c r="H15282" s="6" t="s">
        <v>760</v>
      </c>
      <c r="I15282" s="6" t="s">
        <v>1051</v>
      </c>
      <c r="K15282" s="6">
        <v>178</v>
      </c>
    </row>
    <row r="15283" spans="1:11">
      <c r="A15283" s="6">
        <v>27119471</v>
      </c>
      <c r="B15283" t="s">
        <v>16767</v>
      </c>
      <c r="C15283" s="6" t="s">
        <v>1176</v>
      </c>
      <c r="D15283" s="6">
        <v>27</v>
      </c>
      <c r="E15283" s="6">
        <v>110</v>
      </c>
      <c r="F15283" s="6">
        <v>110</v>
      </c>
      <c r="G15283" s="1">
        <v>120</v>
      </c>
      <c r="H15283" s="6" t="s">
        <v>1176</v>
      </c>
      <c r="I15283" s="6" t="s">
        <v>339</v>
      </c>
      <c r="K15283" s="6">
        <v>187</v>
      </c>
    </row>
    <row r="15284" spans="1:11">
      <c r="A15284" s="6">
        <v>92086236</v>
      </c>
      <c r="B15284" t="s">
        <v>16768</v>
      </c>
      <c r="C15284" s="6" t="s">
        <v>2363</v>
      </c>
      <c r="D15284" s="6">
        <v>25</v>
      </c>
      <c r="E15284" s="6">
        <v>110</v>
      </c>
      <c r="F15284" s="6">
        <v>110</v>
      </c>
      <c r="G15284" s="1">
        <v>120</v>
      </c>
      <c r="H15284" s="6" t="s">
        <v>2363</v>
      </c>
      <c r="I15284" s="6" t="s">
        <v>1405</v>
      </c>
      <c r="K15284" s="6">
        <v>180</v>
      </c>
    </row>
    <row r="15285" spans="1:11">
      <c r="A15285" s="6">
        <v>67143392</v>
      </c>
      <c r="B15285" t="s">
        <v>16769</v>
      </c>
      <c r="C15285" s="6" t="s">
        <v>351</v>
      </c>
      <c r="D15285" s="6">
        <v>34</v>
      </c>
      <c r="E15285" s="6">
        <v>110</v>
      </c>
      <c r="F15285" s="6">
        <v>110</v>
      </c>
      <c r="G15285" s="1">
        <v>120</v>
      </c>
      <c r="H15285" s="6" t="s">
        <v>351</v>
      </c>
      <c r="I15285" s="6" t="s">
        <v>348</v>
      </c>
      <c r="K15285" s="6">
        <v>175</v>
      </c>
    </row>
    <row r="15286" spans="1:11">
      <c r="A15286" s="6">
        <v>2000006124</v>
      </c>
      <c r="B15286" t="s">
        <v>16770</v>
      </c>
      <c r="C15286" s="6" t="s">
        <v>589</v>
      </c>
      <c r="D15286" s="6">
        <v>24</v>
      </c>
      <c r="E15286" s="6">
        <v>110</v>
      </c>
      <c r="F15286" s="6">
        <v>110</v>
      </c>
      <c r="G15286" s="1">
        <v>120</v>
      </c>
      <c r="H15286" s="6" t="s">
        <v>589</v>
      </c>
      <c r="I15286" s="6" t="s">
        <v>194</v>
      </c>
      <c r="K15286" s="6">
        <v>190</v>
      </c>
    </row>
    <row r="15287" spans="1:11">
      <c r="A15287" s="6">
        <v>67018960</v>
      </c>
      <c r="B15287" t="s">
        <v>16771</v>
      </c>
      <c r="C15287" s="6" t="s">
        <v>2115</v>
      </c>
      <c r="D15287" s="6">
        <v>40</v>
      </c>
      <c r="E15287" s="6">
        <v>110</v>
      </c>
      <c r="F15287" s="6">
        <v>110</v>
      </c>
      <c r="G15287" s="1">
        <v>120</v>
      </c>
      <c r="H15287" s="6" t="s">
        <v>2115</v>
      </c>
      <c r="I15287" s="6" t="s">
        <v>306</v>
      </c>
      <c r="K15287" s="6">
        <v>185</v>
      </c>
    </row>
    <row r="15288" spans="1:11">
      <c r="A15288" s="6">
        <v>92038123</v>
      </c>
      <c r="B15288" t="s">
        <v>16772</v>
      </c>
      <c r="C15288" s="6" t="s">
        <v>303</v>
      </c>
      <c r="D15288" s="6">
        <v>33</v>
      </c>
      <c r="E15288" s="6">
        <v>110</v>
      </c>
      <c r="F15288" s="6">
        <v>110</v>
      </c>
      <c r="G15288" s="1">
        <v>120</v>
      </c>
      <c r="H15288" s="6" t="s">
        <v>303</v>
      </c>
      <c r="I15288" s="6" t="s">
        <v>309</v>
      </c>
      <c r="K15288" s="6">
        <v>178</v>
      </c>
    </row>
    <row r="15289" spans="1:11">
      <c r="A15289" s="6">
        <v>14197392</v>
      </c>
      <c r="B15289" t="s">
        <v>16773</v>
      </c>
      <c r="C15289" s="6" t="s">
        <v>942</v>
      </c>
      <c r="D15289" s="6">
        <v>25</v>
      </c>
      <c r="E15289" s="6">
        <v>110</v>
      </c>
      <c r="F15289" s="6">
        <v>110</v>
      </c>
      <c r="G15289" s="1">
        <v>120</v>
      </c>
      <c r="H15289" s="6" t="s">
        <v>942</v>
      </c>
      <c r="I15289" s="6" t="s">
        <v>603</v>
      </c>
      <c r="K15289" s="6">
        <v>178</v>
      </c>
    </row>
    <row r="15290" spans="1:11">
      <c r="A15290" s="6">
        <v>14046850</v>
      </c>
      <c r="B15290" t="s">
        <v>16774</v>
      </c>
      <c r="C15290" s="6" t="s">
        <v>619</v>
      </c>
      <c r="D15290" s="6">
        <v>32</v>
      </c>
      <c r="E15290" s="6">
        <v>110</v>
      </c>
      <c r="F15290" s="6">
        <v>110</v>
      </c>
      <c r="G15290" s="1">
        <v>120</v>
      </c>
      <c r="H15290" s="6" t="s">
        <v>619</v>
      </c>
      <c r="I15290" s="6" t="s">
        <v>603</v>
      </c>
      <c r="K15290" s="6">
        <v>179</v>
      </c>
    </row>
    <row r="15291" spans="1:11">
      <c r="A15291" s="6">
        <v>63024228</v>
      </c>
      <c r="B15291" t="s">
        <v>16775</v>
      </c>
      <c r="C15291" s="6" t="s">
        <v>2112</v>
      </c>
      <c r="D15291" s="6">
        <v>31</v>
      </c>
      <c r="E15291" s="6">
        <v>110</v>
      </c>
      <c r="F15291" s="6">
        <v>110</v>
      </c>
      <c r="G15291" s="1">
        <v>120</v>
      </c>
      <c r="H15291" s="6" t="s">
        <v>2112</v>
      </c>
      <c r="I15291" s="6" t="s">
        <v>1708</v>
      </c>
      <c r="K15291" s="6">
        <v>180</v>
      </c>
    </row>
    <row r="15292" spans="1:11">
      <c r="A15292" s="6">
        <v>2000014220</v>
      </c>
      <c r="B15292" t="s">
        <v>16776</v>
      </c>
      <c r="C15292" s="6" t="s">
        <v>728</v>
      </c>
      <c r="D15292" s="6">
        <v>22</v>
      </c>
      <c r="E15292" s="6">
        <v>110</v>
      </c>
      <c r="F15292" s="6">
        <v>110</v>
      </c>
      <c r="G15292" s="1">
        <v>120</v>
      </c>
      <c r="H15292" s="6" t="s">
        <v>728</v>
      </c>
      <c r="I15292" s="6" t="s">
        <v>1731</v>
      </c>
      <c r="K15292" s="6">
        <v>182</v>
      </c>
    </row>
    <row r="15293" spans="1:11">
      <c r="A15293" s="6">
        <v>25022382</v>
      </c>
      <c r="B15293" t="s">
        <v>16777</v>
      </c>
      <c r="C15293" s="6" t="s">
        <v>640</v>
      </c>
      <c r="D15293" s="6">
        <v>32</v>
      </c>
      <c r="E15293" s="6">
        <v>110</v>
      </c>
      <c r="F15293" s="6">
        <v>110</v>
      </c>
      <c r="G15293" s="1">
        <v>120</v>
      </c>
      <c r="H15293" s="6" t="s">
        <v>640</v>
      </c>
      <c r="I15293" s="6" t="s">
        <v>1731</v>
      </c>
      <c r="K15293" s="6">
        <v>182</v>
      </c>
    </row>
    <row r="15294" spans="1:11">
      <c r="A15294" s="6">
        <v>78090333</v>
      </c>
      <c r="B15294" t="s">
        <v>16778</v>
      </c>
      <c r="C15294" s="6" t="s">
        <v>314</v>
      </c>
      <c r="D15294" s="6">
        <v>24</v>
      </c>
      <c r="E15294" s="6">
        <v>110</v>
      </c>
      <c r="F15294" s="6">
        <v>110</v>
      </c>
      <c r="G15294" s="1">
        <v>120</v>
      </c>
      <c r="H15294" s="6" t="s">
        <v>314</v>
      </c>
      <c r="I15294" s="6" t="s">
        <v>1661</v>
      </c>
      <c r="K15294" s="6">
        <v>173</v>
      </c>
    </row>
    <row r="15295" spans="1:11">
      <c r="A15295" s="6">
        <v>14167058</v>
      </c>
      <c r="B15295" t="s">
        <v>16779</v>
      </c>
      <c r="C15295" s="6" t="s">
        <v>377</v>
      </c>
      <c r="D15295" s="6">
        <v>27</v>
      </c>
      <c r="E15295" s="6">
        <v>110</v>
      </c>
      <c r="F15295" s="6">
        <v>110</v>
      </c>
      <c r="G15295" s="1">
        <v>120</v>
      </c>
      <c r="H15295" s="6" t="s">
        <v>377</v>
      </c>
      <c r="I15295" s="6" t="s">
        <v>187</v>
      </c>
      <c r="K15295" s="6">
        <v>189</v>
      </c>
    </row>
    <row r="15296" spans="1:11">
      <c r="A15296" s="6">
        <v>48036965</v>
      </c>
      <c r="B15296" t="s">
        <v>16780</v>
      </c>
      <c r="C15296" s="6" t="s">
        <v>589</v>
      </c>
      <c r="D15296" s="6">
        <v>27</v>
      </c>
      <c r="E15296" s="6">
        <v>110</v>
      </c>
      <c r="F15296" s="6">
        <v>110</v>
      </c>
      <c r="G15296" s="1">
        <v>120</v>
      </c>
      <c r="H15296" s="6" t="s">
        <v>589</v>
      </c>
      <c r="I15296" s="6" t="s">
        <v>344</v>
      </c>
      <c r="K15296" s="6">
        <v>178</v>
      </c>
    </row>
    <row r="15297" spans="1:11">
      <c r="A15297" s="6">
        <v>63033456</v>
      </c>
      <c r="B15297" t="s">
        <v>16781</v>
      </c>
      <c r="C15297" s="6" t="s">
        <v>16001</v>
      </c>
      <c r="D15297" s="6">
        <v>25</v>
      </c>
      <c r="E15297" s="6">
        <v>110</v>
      </c>
      <c r="F15297" s="6">
        <v>110</v>
      </c>
      <c r="G15297" s="1">
        <v>120</v>
      </c>
      <c r="H15297" s="6" t="s">
        <v>16001</v>
      </c>
      <c r="I15297" s="6" t="s">
        <v>1708</v>
      </c>
      <c r="K15297" s="6">
        <v>173</v>
      </c>
    </row>
    <row r="15298" spans="1:11">
      <c r="A15298" s="6">
        <v>63036122</v>
      </c>
      <c r="B15298" t="s">
        <v>16782</v>
      </c>
      <c r="C15298" s="6" t="s">
        <v>1813</v>
      </c>
      <c r="D15298" s="6">
        <v>25</v>
      </c>
      <c r="E15298" s="6">
        <v>110</v>
      </c>
      <c r="F15298" s="6">
        <v>110</v>
      </c>
      <c r="G15298" s="1">
        <v>120</v>
      </c>
      <c r="H15298" s="6" t="s">
        <v>1813</v>
      </c>
      <c r="I15298" s="6" t="s">
        <v>1708</v>
      </c>
      <c r="K15298" s="6">
        <v>180</v>
      </c>
    </row>
    <row r="15299" spans="1:11">
      <c r="A15299" s="6">
        <v>58152142</v>
      </c>
      <c r="B15299" t="s">
        <v>16783</v>
      </c>
      <c r="C15299" s="6" t="s">
        <v>240</v>
      </c>
      <c r="D15299" s="6">
        <v>24</v>
      </c>
      <c r="E15299" s="6">
        <v>110</v>
      </c>
      <c r="F15299" s="6">
        <v>110</v>
      </c>
      <c r="G15299" s="1">
        <v>120</v>
      </c>
      <c r="H15299" s="6" t="s">
        <v>240</v>
      </c>
      <c r="I15299" s="6" t="s">
        <v>194</v>
      </c>
      <c r="K15299" s="6">
        <v>169</v>
      </c>
    </row>
    <row r="15300" spans="1:11">
      <c r="A15300" s="6">
        <v>14179796</v>
      </c>
      <c r="B15300" t="s">
        <v>16784</v>
      </c>
      <c r="C15300" s="6" t="s">
        <v>289</v>
      </c>
      <c r="D15300" s="6">
        <v>31</v>
      </c>
      <c r="E15300" s="6">
        <v>110</v>
      </c>
      <c r="F15300" s="6">
        <v>110</v>
      </c>
      <c r="G15300" s="1">
        <v>120</v>
      </c>
      <c r="H15300" s="6" t="s">
        <v>289</v>
      </c>
      <c r="I15300" s="6" t="s">
        <v>603</v>
      </c>
      <c r="K15300" s="6">
        <v>170</v>
      </c>
    </row>
    <row r="15301" spans="1:11">
      <c r="A15301" s="6">
        <v>2000127085</v>
      </c>
      <c r="B15301" t="s">
        <v>16785</v>
      </c>
      <c r="C15301" s="6" t="s">
        <v>488</v>
      </c>
      <c r="D15301" s="6">
        <v>25</v>
      </c>
      <c r="E15301" s="6">
        <v>110</v>
      </c>
      <c r="F15301" s="6">
        <v>110</v>
      </c>
      <c r="G15301" s="1">
        <v>120</v>
      </c>
      <c r="H15301" s="6" t="s">
        <v>488</v>
      </c>
      <c r="I15301" s="6" t="s">
        <v>2473</v>
      </c>
      <c r="K15301" s="6">
        <v>179</v>
      </c>
    </row>
    <row r="15302" spans="1:11">
      <c r="A15302" s="6">
        <v>85117115</v>
      </c>
      <c r="B15302" t="s">
        <v>16786</v>
      </c>
      <c r="C15302" s="6" t="s">
        <v>1732</v>
      </c>
      <c r="D15302" s="6">
        <v>35</v>
      </c>
      <c r="E15302" s="6">
        <v>110</v>
      </c>
      <c r="F15302" s="6">
        <v>110</v>
      </c>
      <c r="G15302" s="1">
        <v>120</v>
      </c>
      <c r="H15302" s="6" t="s">
        <v>1732</v>
      </c>
      <c r="I15302" s="6" t="s">
        <v>1734</v>
      </c>
      <c r="K15302" s="6">
        <v>193</v>
      </c>
    </row>
    <row r="15303" spans="1:11">
      <c r="A15303" s="6">
        <v>2000234272</v>
      </c>
      <c r="B15303" t="s">
        <v>16787</v>
      </c>
      <c r="C15303" s="6" t="s">
        <v>1672</v>
      </c>
      <c r="D15303" s="6">
        <v>26</v>
      </c>
      <c r="E15303" s="6">
        <v>110</v>
      </c>
      <c r="F15303" s="6">
        <v>110</v>
      </c>
      <c r="G15303" s="1">
        <v>120</v>
      </c>
      <c r="H15303" s="6" t="s">
        <v>1672</v>
      </c>
      <c r="I15303" s="6" t="s">
        <v>1653</v>
      </c>
      <c r="K15303" s="6">
        <v>178</v>
      </c>
    </row>
    <row r="15304" spans="1:11">
      <c r="A15304" s="6">
        <v>70079683</v>
      </c>
      <c r="B15304" t="s">
        <v>16788</v>
      </c>
      <c r="C15304" s="6" t="s">
        <v>1638</v>
      </c>
      <c r="D15304" s="6">
        <v>31</v>
      </c>
      <c r="E15304" s="6">
        <v>110</v>
      </c>
      <c r="F15304" s="6">
        <v>110</v>
      </c>
      <c r="G15304" s="1">
        <v>120</v>
      </c>
      <c r="H15304" s="6" t="s">
        <v>1638</v>
      </c>
      <c r="I15304" s="6" t="s">
        <v>832</v>
      </c>
      <c r="K15304" s="6">
        <v>178</v>
      </c>
    </row>
    <row r="15305" spans="1:11">
      <c r="A15305" s="6">
        <v>48036197</v>
      </c>
      <c r="B15305" t="s">
        <v>16789</v>
      </c>
      <c r="C15305" s="6" t="s">
        <v>5884</v>
      </c>
      <c r="D15305" s="6">
        <v>27</v>
      </c>
      <c r="E15305" s="6">
        <v>110</v>
      </c>
      <c r="F15305" s="6">
        <v>110</v>
      </c>
      <c r="G15305" s="1">
        <v>120</v>
      </c>
      <c r="H15305" s="6" t="s">
        <v>5884</v>
      </c>
      <c r="I15305" s="6" t="s">
        <v>2829</v>
      </c>
      <c r="K15305" s="6">
        <v>173</v>
      </c>
    </row>
    <row r="15306" spans="1:11">
      <c r="A15306" s="6">
        <v>53114980</v>
      </c>
      <c r="B15306" t="s">
        <v>16790</v>
      </c>
      <c r="C15306" s="6" t="s">
        <v>2112</v>
      </c>
      <c r="D15306" s="6">
        <v>29</v>
      </c>
      <c r="E15306" s="6">
        <v>110</v>
      </c>
      <c r="F15306" s="6">
        <v>110</v>
      </c>
      <c r="G15306" s="1">
        <v>120</v>
      </c>
      <c r="H15306" s="6" t="s">
        <v>2112</v>
      </c>
      <c r="I15306" s="6" t="s">
        <v>729</v>
      </c>
      <c r="K15306" s="6">
        <v>176</v>
      </c>
    </row>
    <row r="15307" spans="1:11">
      <c r="A15307" s="6">
        <v>37065532</v>
      </c>
      <c r="B15307" t="s">
        <v>16791</v>
      </c>
      <c r="C15307" s="6" t="s">
        <v>558</v>
      </c>
      <c r="D15307" s="6">
        <v>23</v>
      </c>
      <c r="E15307" s="6">
        <v>110</v>
      </c>
      <c r="F15307" s="6">
        <v>110</v>
      </c>
      <c r="G15307" s="1">
        <v>120</v>
      </c>
      <c r="H15307" s="6" t="s">
        <v>558</v>
      </c>
      <c r="I15307" s="6" t="s">
        <v>1246</v>
      </c>
      <c r="K15307" s="6">
        <v>178</v>
      </c>
    </row>
    <row r="15308" spans="1:11">
      <c r="A15308" s="6">
        <v>34011563</v>
      </c>
      <c r="B15308" t="s">
        <v>16792</v>
      </c>
      <c r="C15308" s="6" t="s">
        <v>303</v>
      </c>
      <c r="D15308" s="6">
        <v>37</v>
      </c>
      <c r="E15308" s="6">
        <v>110</v>
      </c>
      <c r="F15308" s="6">
        <v>110</v>
      </c>
      <c r="G15308" s="1">
        <v>120</v>
      </c>
      <c r="H15308" s="6" t="s">
        <v>303</v>
      </c>
      <c r="I15308" s="6" t="s">
        <v>3874</v>
      </c>
      <c r="K15308" s="6">
        <v>169</v>
      </c>
    </row>
    <row r="15309" spans="1:11">
      <c r="A15309" s="6">
        <v>2000184318</v>
      </c>
      <c r="B15309" t="s">
        <v>16793</v>
      </c>
      <c r="C15309" s="6" t="s">
        <v>319</v>
      </c>
      <c r="D15309" s="6">
        <v>23</v>
      </c>
      <c r="E15309" s="6">
        <v>110</v>
      </c>
      <c r="F15309" s="6">
        <v>110</v>
      </c>
      <c r="G15309" s="1">
        <v>120</v>
      </c>
      <c r="H15309" s="6" t="s">
        <v>319</v>
      </c>
      <c r="I15309" s="6" t="s">
        <v>2473</v>
      </c>
      <c r="K15309" s="6">
        <v>186</v>
      </c>
    </row>
    <row r="15310" spans="1:11">
      <c r="A15310" s="6">
        <v>29223964</v>
      </c>
      <c r="B15310" t="s">
        <v>16794</v>
      </c>
      <c r="C15310" s="6" t="s">
        <v>319</v>
      </c>
      <c r="D15310" s="6">
        <v>29</v>
      </c>
      <c r="E15310" s="6">
        <v>110</v>
      </c>
      <c r="F15310" s="6">
        <v>110</v>
      </c>
      <c r="G15310" s="1">
        <v>120</v>
      </c>
      <c r="H15310" s="6" t="s">
        <v>319</v>
      </c>
      <c r="I15310" s="6" t="s">
        <v>2473</v>
      </c>
      <c r="K15310" s="6">
        <v>177</v>
      </c>
    </row>
    <row r="15311" spans="1:11">
      <c r="A15311" s="6">
        <v>23344737</v>
      </c>
      <c r="B15311" t="s">
        <v>16795</v>
      </c>
      <c r="C15311" s="6" t="s">
        <v>1624</v>
      </c>
      <c r="D15311" s="6">
        <v>32</v>
      </c>
      <c r="E15311" s="6">
        <v>110</v>
      </c>
      <c r="F15311" s="6">
        <v>110</v>
      </c>
      <c r="G15311" s="1">
        <v>120</v>
      </c>
      <c r="H15311" s="6" t="s">
        <v>1624</v>
      </c>
      <c r="I15311" s="6" t="s">
        <v>2473</v>
      </c>
      <c r="K15311" s="6">
        <v>191</v>
      </c>
    </row>
    <row r="15312" spans="1:11">
      <c r="A15312" s="6">
        <v>23248782</v>
      </c>
      <c r="B15312" t="s">
        <v>16796</v>
      </c>
      <c r="C15312" s="6" t="s">
        <v>1698</v>
      </c>
      <c r="D15312" s="6">
        <v>32</v>
      </c>
      <c r="E15312" s="6">
        <v>110</v>
      </c>
      <c r="F15312" s="6">
        <v>110</v>
      </c>
      <c r="G15312" s="1">
        <v>120</v>
      </c>
      <c r="H15312" s="6" t="s">
        <v>1698</v>
      </c>
      <c r="I15312" s="6" t="s">
        <v>2541</v>
      </c>
      <c r="K15312" s="6">
        <v>173</v>
      </c>
    </row>
    <row r="15313" spans="1:11">
      <c r="A15313" s="6">
        <v>23470672</v>
      </c>
      <c r="B15313" t="s">
        <v>16797</v>
      </c>
      <c r="C15313" s="6" t="s">
        <v>319</v>
      </c>
      <c r="D15313" s="6">
        <v>27</v>
      </c>
      <c r="E15313" s="6">
        <v>110</v>
      </c>
      <c r="F15313" s="6">
        <v>110</v>
      </c>
      <c r="G15313" s="1">
        <v>120</v>
      </c>
      <c r="H15313" s="6" t="s">
        <v>319</v>
      </c>
      <c r="I15313" s="6" t="s">
        <v>2541</v>
      </c>
      <c r="K15313" s="6">
        <v>178</v>
      </c>
    </row>
    <row r="15314" spans="1:11">
      <c r="A15314" s="6">
        <v>64046255</v>
      </c>
      <c r="B15314" t="s">
        <v>16798</v>
      </c>
      <c r="C15314" s="6" t="s">
        <v>760</v>
      </c>
      <c r="D15314" s="6">
        <v>32</v>
      </c>
      <c r="E15314" s="6">
        <v>110</v>
      </c>
      <c r="F15314" s="6">
        <v>110</v>
      </c>
      <c r="G15314" s="1">
        <v>120</v>
      </c>
      <c r="H15314" s="6" t="s">
        <v>760</v>
      </c>
      <c r="I15314" s="6" t="s">
        <v>2800</v>
      </c>
      <c r="K15314" s="6">
        <v>184</v>
      </c>
    </row>
    <row r="15315" spans="1:11">
      <c r="A15315" s="6">
        <v>2000041825</v>
      </c>
      <c r="B15315" t="s">
        <v>16799</v>
      </c>
      <c r="C15315" s="6" t="s">
        <v>6182</v>
      </c>
      <c r="D15315" s="6">
        <v>25</v>
      </c>
      <c r="E15315" s="6">
        <v>110</v>
      </c>
      <c r="F15315" s="6">
        <v>110</v>
      </c>
      <c r="G15315" s="1">
        <v>120</v>
      </c>
      <c r="H15315" s="6" t="s">
        <v>6182</v>
      </c>
      <c r="I15315" s="6" t="s">
        <v>11932</v>
      </c>
      <c r="K15315" s="6">
        <v>184</v>
      </c>
    </row>
    <row r="15316" spans="1:11">
      <c r="A15316" s="6">
        <v>91137671</v>
      </c>
      <c r="B15316" t="s">
        <v>16800</v>
      </c>
      <c r="C15316" s="6" t="s">
        <v>1813</v>
      </c>
      <c r="D15316" s="6">
        <v>29</v>
      </c>
      <c r="E15316" s="6">
        <v>110</v>
      </c>
      <c r="F15316" s="6">
        <v>110</v>
      </c>
      <c r="G15316" s="1">
        <v>120</v>
      </c>
      <c r="H15316" s="6" t="s">
        <v>1813</v>
      </c>
      <c r="I15316" s="6" t="s">
        <v>309</v>
      </c>
      <c r="K15316" s="6">
        <v>183</v>
      </c>
    </row>
    <row r="15317" spans="1:11">
      <c r="A15317" s="6">
        <v>13232344</v>
      </c>
      <c r="B15317" t="s">
        <v>16801</v>
      </c>
      <c r="C15317" s="6" t="s">
        <v>2112</v>
      </c>
      <c r="D15317" s="6">
        <v>26</v>
      </c>
      <c r="E15317" s="6">
        <v>110</v>
      </c>
      <c r="F15317" s="6">
        <v>110</v>
      </c>
      <c r="G15317" s="1">
        <v>120</v>
      </c>
      <c r="H15317" s="6" t="s">
        <v>2112</v>
      </c>
      <c r="I15317" s="6" t="s">
        <v>2800</v>
      </c>
      <c r="K15317" s="6">
        <v>188</v>
      </c>
    </row>
    <row r="15318" spans="1:11">
      <c r="A15318" s="6">
        <v>13198478</v>
      </c>
      <c r="B15318" t="s">
        <v>16802</v>
      </c>
      <c r="C15318" s="6" t="s">
        <v>2115</v>
      </c>
      <c r="D15318" s="6">
        <v>26</v>
      </c>
      <c r="E15318" s="6">
        <v>110</v>
      </c>
      <c r="F15318" s="6">
        <v>110</v>
      </c>
      <c r="G15318" s="1">
        <v>120</v>
      </c>
      <c r="H15318" s="6" t="s">
        <v>2115</v>
      </c>
      <c r="I15318" s="6" t="s">
        <v>1936</v>
      </c>
      <c r="K15318" s="6">
        <v>196</v>
      </c>
    </row>
    <row r="15319" spans="1:11">
      <c r="A15319" s="6">
        <v>70107354</v>
      </c>
      <c r="B15319" t="s">
        <v>16803</v>
      </c>
      <c r="C15319" s="6" t="s">
        <v>966</v>
      </c>
      <c r="D15319" s="6">
        <v>26</v>
      </c>
      <c r="E15319" s="6">
        <v>110</v>
      </c>
      <c r="F15319" s="6">
        <v>110</v>
      </c>
      <c r="G15319" s="1">
        <v>120</v>
      </c>
      <c r="H15319" s="6" t="s">
        <v>966</v>
      </c>
      <c r="I15319" s="6" t="s">
        <v>16804</v>
      </c>
      <c r="K15319" s="6">
        <v>173</v>
      </c>
    </row>
    <row r="15320" spans="1:11">
      <c r="A15320" s="6">
        <v>70008026</v>
      </c>
      <c r="B15320" t="s">
        <v>16805</v>
      </c>
      <c r="C15320" s="6" t="s">
        <v>377</v>
      </c>
      <c r="D15320" s="6">
        <v>37</v>
      </c>
      <c r="E15320" s="6">
        <v>110</v>
      </c>
      <c r="F15320" s="6">
        <v>110</v>
      </c>
      <c r="G15320" s="1">
        <v>120</v>
      </c>
      <c r="H15320" s="6" t="s">
        <v>377</v>
      </c>
      <c r="I15320" s="6" t="s">
        <v>832</v>
      </c>
      <c r="K15320" s="6">
        <v>191</v>
      </c>
    </row>
    <row r="15321" spans="1:11">
      <c r="A15321" s="6">
        <v>45114511</v>
      </c>
      <c r="B15321" t="s">
        <v>16806</v>
      </c>
      <c r="C15321" s="6" t="s">
        <v>1698</v>
      </c>
      <c r="D15321" s="6">
        <v>28</v>
      </c>
      <c r="E15321" s="6">
        <v>110</v>
      </c>
      <c r="F15321" s="6">
        <v>110</v>
      </c>
      <c r="G15321" s="1">
        <v>120</v>
      </c>
      <c r="H15321" s="6" t="s">
        <v>1698</v>
      </c>
      <c r="I15321" s="6" t="s">
        <v>2134</v>
      </c>
      <c r="K15321" s="6">
        <v>173</v>
      </c>
    </row>
    <row r="15322" spans="1:11">
      <c r="A15322" s="6">
        <v>2000033238</v>
      </c>
      <c r="B15322" t="s">
        <v>16807</v>
      </c>
      <c r="C15322" s="6" t="s">
        <v>640</v>
      </c>
      <c r="D15322" s="6">
        <v>27</v>
      </c>
      <c r="E15322" s="6">
        <v>110</v>
      </c>
      <c r="F15322" s="6">
        <v>110</v>
      </c>
      <c r="G15322" s="1">
        <v>120</v>
      </c>
      <c r="H15322" s="6" t="s">
        <v>640</v>
      </c>
      <c r="I15322" s="6" t="s">
        <v>1722</v>
      </c>
      <c r="K15322" s="6">
        <v>179</v>
      </c>
    </row>
    <row r="15323" spans="1:11">
      <c r="A15323" s="6">
        <v>49055715</v>
      </c>
      <c r="B15323" t="s">
        <v>16808</v>
      </c>
      <c r="C15323" s="6" t="s">
        <v>351</v>
      </c>
      <c r="D15323" s="6">
        <v>24</v>
      </c>
      <c r="E15323" s="6">
        <v>110</v>
      </c>
      <c r="F15323" s="6">
        <v>110</v>
      </c>
      <c r="G15323" s="1">
        <v>120</v>
      </c>
      <c r="H15323" s="6" t="s">
        <v>351</v>
      </c>
      <c r="I15323" s="6" t="s">
        <v>352</v>
      </c>
      <c r="K15323" s="6">
        <v>181</v>
      </c>
    </row>
    <row r="15324" spans="1:11">
      <c r="A15324" s="6">
        <v>14116121</v>
      </c>
      <c r="B15324" t="s">
        <v>16809</v>
      </c>
      <c r="C15324" s="6" t="s">
        <v>314</v>
      </c>
      <c r="D15324" s="6">
        <v>31</v>
      </c>
      <c r="E15324" s="6">
        <v>110</v>
      </c>
      <c r="F15324" s="6">
        <v>110</v>
      </c>
      <c r="G15324" s="1">
        <v>120</v>
      </c>
      <c r="H15324" s="6" t="s">
        <v>314</v>
      </c>
      <c r="I15324" s="6" t="s">
        <v>603</v>
      </c>
      <c r="K15324" s="6">
        <v>170</v>
      </c>
    </row>
    <row r="15325" spans="1:11">
      <c r="A15325" s="6">
        <v>65030410</v>
      </c>
      <c r="B15325" t="s">
        <v>16810</v>
      </c>
      <c r="C15325" s="6" t="s">
        <v>488</v>
      </c>
      <c r="D15325" s="6">
        <v>30</v>
      </c>
      <c r="E15325" s="6">
        <v>110</v>
      </c>
      <c r="F15325" s="6">
        <v>110</v>
      </c>
      <c r="G15325" s="1">
        <v>120</v>
      </c>
      <c r="H15325" s="6" t="s">
        <v>488</v>
      </c>
      <c r="I15325" s="6" t="s">
        <v>2539</v>
      </c>
      <c r="K15325" s="6">
        <v>170</v>
      </c>
    </row>
    <row r="15326" spans="1:11">
      <c r="A15326" s="6">
        <v>62076361</v>
      </c>
      <c r="B15326" t="s">
        <v>16811</v>
      </c>
      <c r="C15326" s="6" t="s">
        <v>1790</v>
      </c>
      <c r="D15326" s="6">
        <v>30</v>
      </c>
      <c r="E15326" s="6">
        <v>110</v>
      </c>
      <c r="F15326" s="6">
        <v>110</v>
      </c>
      <c r="G15326" s="1">
        <v>120</v>
      </c>
      <c r="H15326" s="6" t="s">
        <v>1790</v>
      </c>
      <c r="I15326" s="6" t="s">
        <v>346</v>
      </c>
      <c r="K15326" s="6">
        <v>178</v>
      </c>
    </row>
    <row r="15327" spans="1:11">
      <c r="A15327" s="6">
        <v>62142836</v>
      </c>
      <c r="B15327" t="s">
        <v>16812</v>
      </c>
      <c r="C15327" s="6" t="s">
        <v>319</v>
      </c>
      <c r="D15327" s="6">
        <v>28</v>
      </c>
      <c r="E15327" s="6">
        <v>110</v>
      </c>
      <c r="F15327" s="6">
        <v>110</v>
      </c>
      <c r="G15327" s="1">
        <v>120</v>
      </c>
      <c r="H15327" s="6" t="s">
        <v>319</v>
      </c>
      <c r="I15327" s="6" t="s">
        <v>1066</v>
      </c>
      <c r="K15327" s="6">
        <v>170</v>
      </c>
    </row>
    <row r="15328" spans="1:11">
      <c r="A15328" s="6">
        <v>62249905</v>
      </c>
      <c r="B15328" t="s">
        <v>16813</v>
      </c>
      <c r="C15328" s="6" t="s">
        <v>1656</v>
      </c>
      <c r="D15328" s="6">
        <v>22</v>
      </c>
      <c r="E15328" s="6">
        <v>110</v>
      </c>
      <c r="F15328" s="6">
        <v>110</v>
      </c>
      <c r="G15328" s="1">
        <v>120</v>
      </c>
      <c r="H15328" s="6" t="s">
        <v>1656</v>
      </c>
      <c r="I15328" s="6" t="s">
        <v>1631</v>
      </c>
      <c r="K15328" s="6">
        <v>178</v>
      </c>
    </row>
    <row r="15329" spans="1:11">
      <c r="A15329" s="6">
        <v>49055010</v>
      </c>
      <c r="B15329" t="s">
        <v>16814</v>
      </c>
      <c r="C15329" s="6" t="s">
        <v>2115</v>
      </c>
      <c r="D15329" s="6">
        <v>25</v>
      </c>
      <c r="E15329" s="6">
        <v>110</v>
      </c>
      <c r="F15329" s="6">
        <v>110</v>
      </c>
      <c r="G15329" s="1">
        <v>120</v>
      </c>
      <c r="H15329" s="6" t="s">
        <v>2115</v>
      </c>
      <c r="I15329" s="6" t="s">
        <v>16815</v>
      </c>
      <c r="K15329" s="6">
        <v>183</v>
      </c>
    </row>
    <row r="15330" spans="1:11">
      <c r="A15330" s="6">
        <v>85137934</v>
      </c>
      <c r="B15330" t="s">
        <v>16816</v>
      </c>
      <c r="C15330" s="6" t="s">
        <v>1624</v>
      </c>
      <c r="D15330" s="6">
        <v>28</v>
      </c>
      <c r="E15330" s="6">
        <v>110</v>
      </c>
      <c r="F15330" s="6">
        <v>110</v>
      </c>
      <c r="G15330" s="1">
        <v>120</v>
      </c>
      <c r="H15330" s="6" t="s">
        <v>1624</v>
      </c>
      <c r="I15330" s="6" t="s">
        <v>344</v>
      </c>
      <c r="K15330" s="6">
        <v>189</v>
      </c>
    </row>
    <row r="15331" spans="1:11">
      <c r="A15331" s="6">
        <v>36148732</v>
      </c>
      <c r="B15331" t="s">
        <v>16817</v>
      </c>
      <c r="C15331" s="6" t="s">
        <v>1624</v>
      </c>
      <c r="D15331" s="6">
        <v>25</v>
      </c>
      <c r="E15331" s="6">
        <v>110</v>
      </c>
      <c r="F15331" s="6">
        <v>110</v>
      </c>
      <c r="G15331" s="1">
        <v>120</v>
      </c>
      <c r="H15331" s="6" t="s">
        <v>1624</v>
      </c>
      <c r="I15331" s="6" t="s">
        <v>641</v>
      </c>
      <c r="K15331" s="6">
        <v>193</v>
      </c>
    </row>
    <row r="15332" spans="1:11">
      <c r="A15332" s="6">
        <v>48049564</v>
      </c>
      <c r="B15332" t="s">
        <v>16818</v>
      </c>
      <c r="C15332" s="6" t="s">
        <v>319</v>
      </c>
      <c r="D15332" s="6">
        <v>26</v>
      </c>
      <c r="E15332" s="6">
        <v>110</v>
      </c>
      <c r="F15332" s="6">
        <v>110</v>
      </c>
      <c r="G15332" s="1">
        <v>120</v>
      </c>
      <c r="H15332" s="6" t="s">
        <v>319</v>
      </c>
      <c r="I15332" s="6" t="s">
        <v>4021</v>
      </c>
      <c r="K15332" s="6">
        <v>191</v>
      </c>
    </row>
    <row r="15333" spans="1:11">
      <c r="A15333" s="6">
        <v>62075347</v>
      </c>
      <c r="B15333" t="s">
        <v>16819</v>
      </c>
      <c r="C15333" s="6" t="s">
        <v>2115</v>
      </c>
      <c r="D15333" s="6">
        <v>31</v>
      </c>
      <c r="E15333" s="6">
        <v>110</v>
      </c>
      <c r="F15333" s="6">
        <v>110</v>
      </c>
      <c r="G15333" s="1">
        <v>120</v>
      </c>
      <c r="H15333" s="6" t="s">
        <v>2115</v>
      </c>
      <c r="I15333" s="6" t="s">
        <v>1631</v>
      </c>
      <c r="K15333" s="6">
        <v>180</v>
      </c>
    </row>
    <row r="15334" spans="1:11">
      <c r="A15334" s="6">
        <v>70104042</v>
      </c>
      <c r="B15334" t="s">
        <v>16820</v>
      </c>
      <c r="C15334" s="6" t="s">
        <v>319</v>
      </c>
      <c r="D15334" s="6">
        <v>27</v>
      </c>
      <c r="E15334" s="6">
        <v>110</v>
      </c>
      <c r="F15334" s="6">
        <v>110</v>
      </c>
      <c r="G15334" s="1">
        <v>120</v>
      </c>
      <c r="H15334" s="6" t="s">
        <v>319</v>
      </c>
      <c r="I15334" s="6" t="s">
        <v>832</v>
      </c>
      <c r="K15334" s="6">
        <v>178</v>
      </c>
    </row>
    <row r="15335" spans="1:11">
      <c r="A15335" s="6">
        <v>91188219</v>
      </c>
      <c r="B15335" t="s">
        <v>16821</v>
      </c>
      <c r="C15335" s="6" t="s">
        <v>377</v>
      </c>
      <c r="D15335" s="6">
        <v>26</v>
      </c>
      <c r="E15335" s="6">
        <v>110</v>
      </c>
      <c r="F15335" s="6">
        <v>110</v>
      </c>
      <c r="G15335" s="1">
        <v>120</v>
      </c>
      <c r="H15335" s="6" t="s">
        <v>377</v>
      </c>
      <c r="I15335" s="6" t="s">
        <v>1405</v>
      </c>
      <c r="K15335" s="6">
        <v>185</v>
      </c>
    </row>
    <row r="15336" spans="1:11">
      <c r="A15336" s="6">
        <v>71106433</v>
      </c>
      <c r="B15336" t="s">
        <v>16822</v>
      </c>
      <c r="C15336" s="6" t="s">
        <v>238</v>
      </c>
      <c r="D15336" s="6">
        <v>24</v>
      </c>
      <c r="E15336" s="6">
        <v>110</v>
      </c>
      <c r="F15336" s="6">
        <v>110</v>
      </c>
      <c r="G15336" s="1">
        <v>120</v>
      </c>
      <c r="H15336" s="6" t="s">
        <v>238</v>
      </c>
      <c r="I15336" s="6" t="s">
        <v>827</v>
      </c>
      <c r="K15336" s="6">
        <v>186</v>
      </c>
    </row>
    <row r="15337" spans="1:11">
      <c r="A15337" s="6">
        <v>71099084</v>
      </c>
      <c r="B15337" t="s">
        <v>16823</v>
      </c>
      <c r="C15337" s="6" t="s">
        <v>1626</v>
      </c>
      <c r="D15337" s="6">
        <v>25</v>
      </c>
      <c r="E15337" s="6">
        <v>110</v>
      </c>
      <c r="F15337" s="6">
        <v>110</v>
      </c>
      <c r="G15337" s="1">
        <v>120</v>
      </c>
      <c r="H15337" s="6" t="s">
        <v>1626</v>
      </c>
      <c r="I15337" s="6" t="s">
        <v>827</v>
      </c>
      <c r="K15337" s="6">
        <v>180</v>
      </c>
    </row>
    <row r="15338" spans="1:11">
      <c r="A15338" s="6">
        <v>2000103369</v>
      </c>
      <c r="B15338" t="s">
        <v>16824</v>
      </c>
      <c r="C15338" s="6" t="s">
        <v>289</v>
      </c>
      <c r="D15338" s="6">
        <v>25</v>
      </c>
      <c r="E15338" s="6">
        <v>110</v>
      </c>
      <c r="F15338" s="6">
        <v>110</v>
      </c>
      <c r="G15338" s="1">
        <v>120</v>
      </c>
      <c r="H15338" s="6" t="s">
        <v>289</v>
      </c>
      <c r="I15338" s="6" t="s">
        <v>2800</v>
      </c>
      <c r="K15338" s="6">
        <v>171</v>
      </c>
    </row>
    <row r="15339" spans="1:11">
      <c r="A15339" s="6">
        <v>59072225</v>
      </c>
      <c r="B15339" t="s">
        <v>16825</v>
      </c>
      <c r="C15339" s="6" t="s">
        <v>319</v>
      </c>
      <c r="D15339" s="6">
        <v>29</v>
      </c>
      <c r="E15339" s="6">
        <v>110</v>
      </c>
      <c r="F15339" s="6">
        <v>110</v>
      </c>
      <c r="G15339" s="1">
        <v>120</v>
      </c>
      <c r="H15339" s="6" t="s">
        <v>319</v>
      </c>
      <c r="I15339" s="6" t="s">
        <v>1625</v>
      </c>
      <c r="K15339" s="6">
        <v>183</v>
      </c>
    </row>
    <row r="15340" spans="1:11">
      <c r="A15340" s="6">
        <v>13175348</v>
      </c>
      <c r="B15340" t="s">
        <v>16826</v>
      </c>
      <c r="C15340" s="6" t="s">
        <v>319</v>
      </c>
      <c r="D15340" s="6">
        <v>31</v>
      </c>
      <c r="E15340" s="6">
        <v>110</v>
      </c>
      <c r="F15340" s="6">
        <v>110</v>
      </c>
      <c r="G15340" s="1">
        <v>120</v>
      </c>
      <c r="H15340" s="6" t="s">
        <v>319</v>
      </c>
      <c r="I15340" s="6" t="s">
        <v>477</v>
      </c>
      <c r="K15340" s="6">
        <v>180</v>
      </c>
    </row>
    <row r="15341" spans="1:11">
      <c r="A15341" s="6">
        <v>36138797</v>
      </c>
      <c r="B15341" t="s">
        <v>16827</v>
      </c>
      <c r="C15341" s="6" t="s">
        <v>377</v>
      </c>
      <c r="D15341" s="6">
        <v>25</v>
      </c>
      <c r="E15341" s="6">
        <v>110</v>
      </c>
      <c r="F15341" s="6">
        <v>110</v>
      </c>
      <c r="G15341" s="1">
        <v>120</v>
      </c>
      <c r="H15341" s="6" t="s">
        <v>377</v>
      </c>
      <c r="I15341" s="6" t="s">
        <v>641</v>
      </c>
      <c r="K15341" s="6">
        <v>189</v>
      </c>
    </row>
    <row r="15342" spans="1:11">
      <c r="A15342" s="6">
        <v>23155600</v>
      </c>
      <c r="B15342" t="s">
        <v>16828</v>
      </c>
      <c r="C15342" s="6" t="s">
        <v>218</v>
      </c>
      <c r="D15342" s="6">
        <v>34</v>
      </c>
      <c r="E15342" s="6">
        <v>110</v>
      </c>
      <c r="F15342" s="6">
        <v>110</v>
      </c>
      <c r="G15342" s="1">
        <v>120</v>
      </c>
      <c r="H15342" s="6" t="s">
        <v>218</v>
      </c>
      <c r="I15342" s="6" t="s">
        <v>16829</v>
      </c>
      <c r="K15342" s="6">
        <v>182</v>
      </c>
    </row>
    <row r="15343" spans="1:11">
      <c r="A15343" s="6">
        <v>19287084</v>
      </c>
      <c r="B15343" t="s">
        <v>16830</v>
      </c>
      <c r="C15343" s="6" t="s">
        <v>2115</v>
      </c>
      <c r="D15343" s="6">
        <v>27</v>
      </c>
      <c r="E15343" s="6">
        <v>110</v>
      </c>
      <c r="F15343" s="6">
        <v>110</v>
      </c>
      <c r="G15343" s="1">
        <v>120</v>
      </c>
      <c r="H15343" s="6" t="s">
        <v>2115</v>
      </c>
      <c r="I15343" s="6" t="s">
        <v>257</v>
      </c>
      <c r="K15343" s="6">
        <v>186</v>
      </c>
    </row>
    <row r="15344" spans="1:11">
      <c r="A15344" s="6">
        <v>67037263</v>
      </c>
      <c r="B15344" t="s">
        <v>16831</v>
      </c>
      <c r="C15344" s="6" t="s">
        <v>377</v>
      </c>
      <c r="D15344" s="6">
        <v>35</v>
      </c>
      <c r="E15344" s="6">
        <v>110</v>
      </c>
      <c r="F15344" s="6">
        <v>110</v>
      </c>
      <c r="G15344" s="1">
        <v>120</v>
      </c>
      <c r="H15344" s="6" t="s">
        <v>377</v>
      </c>
      <c r="I15344" s="6" t="s">
        <v>348</v>
      </c>
      <c r="K15344" s="6">
        <v>190</v>
      </c>
    </row>
    <row r="15345" spans="1:11">
      <c r="A15345" s="6">
        <v>30034108</v>
      </c>
      <c r="B15345" t="s">
        <v>16832</v>
      </c>
      <c r="C15345" s="6" t="s">
        <v>966</v>
      </c>
      <c r="D15345" s="6">
        <v>24</v>
      </c>
      <c r="E15345" s="6">
        <v>110</v>
      </c>
      <c r="F15345" s="6">
        <v>110</v>
      </c>
      <c r="G15345" s="1">
        <v>120</v>
      </c>
      <c r="H15345" s="6" t="s">
        <v>966</v>
      </c>
      <c r="I15345" s="6" t="s">
        <v>1867</v>
      </c>
      <c r="K15345" s="6">
        <v>184</v>
      </c>
    </row>
    <row r="15346" spans="1:11">
      <c r="A15346" s="6">
        <v>19319456</v>
      </c>
      <c r="B15346" t="s">
        <v>16833</v>
      </c>
      <c r="C15346" s="6" t="s">
        <v>1747</v>
      </c>
      <c r="D15346" s="6">
        <v>28</v>
      </c>
      <c r="E15346" s="6">
        <v>110</v>
      </c>
      <c r="F15346" s="6">
        <v>110</v>
      </c>
      <c r="G15346" s="1">
        <v>120</v>
      </c>
      <c r="H15346" s="6" t="s">
        <v>1747</v>
      </c>
      <c r="I15346" s="6" t="s">
        <v>257</v>
      </c>
      <c r="K15346" s="6">
        <v>181</v>
      </c>
    </row>
    <row r="15347" spans="1:11">
      <c r="A15347" s="6">
        <v>83243059</v>
      </c>
      <c r="B15347" t="s">
        <v>16834</v>
      </c>
      <c r="C15347" s="6" t="s">
        <v>640</v>
      </c>
      <c r="D15347" s="6">
        <v>23</v>
      </c>
      <c r="E15347" s="6">
        <v>110</v>
      </c>
      <c r="F15347" s="6">
        <v>110</v>
      </c>
      <c r="G15347" s="1">
        <v>120</v>
      </c>
      <c r="H15347" s="6" t="s">
        <v>640</v>
      </c>
      <c r="I15347" s="6" t="s">
        <v>306</v>
      </c>
      <c r="K15347" s="6">
        <v>175</v>
      </c>
    </row>
    <row r="15348" spans="1:11">
      <c r="A15348" s="6">
        <v>70114411</v>
      </c>
      <c r="B15348" t="s">
        <v>16835</v>
      </c>
      <c r="C15348" s="6" t="s">
        <v>4992</v>
      </c>
      <c r="D15348" s="6">
        <v>26</v>
      </c>
      <c r="E15348" s="6">
        <v>110</v>
      </c>
      <c r="F15348" s="6">
        <v>110</v>
      </c>
      <c r="G15348" s="1">
        <v>120</v>
      </c>
      <c r="H15348" s="6" t="s">
        <v>4992</v>
      </c>
      <c r="I15348" s="6" t="s">
        <v>832</v>
      </c>
      <c r="K15348" s="6">
        <v>171</v>
      </c>
    </row>
    <row r="15349" spans="1:11">
      <c r="A15349" s="6">
        <v>83314095</v>
      </c>
      <c r="B15349" t="s">
        <v>16836</v>
      </c>
      <c r="C15349" s="6" t="s">
        <v>2160</v>
      </c>
      <c r="D15349" s="6">
        <v>22</v>
      </c>
      <c r="E15349" s="6">
        <v>110</v>
      </c>
      <c r="F15349" s="6">
        <v>110</v>
      </c>
      <c r="G15349" s="1">
        <v>120</v>
      </c>
      <c r="H15349" s="6" t="s">
        <v>2160</v>
      </c>
      <c r="I15349" s="6" t="s">
        <v>1277</v>
      </c>
      <c r="K15349" s="6">
        <v>185</v>
      </c>
    </row>
    <row r="15350" spans="1:11">
      <c r="A15350" s="6">
        <v>19366941</v>
      </c>
      <c r="B15350" t="s">
        <v>16837</v>
      </c>
      <c r="C15350" s="6" t="s">
        <v>319</v>
      </c>
      <c r="D15350" s="6">
        <v>28</v>
      </c>
      <c r="E15350" s="6">
        <v>110</v>
      </c>
      <c r="F15350" s="6">
        <v>110</v>
      </c>
      <c r="G15350" s="1">
        <v>120</v>
      </c>
      <c r="H15350" s="6" t="s">
        <v>319</v>
      </c>
      <c r="I15350" s="6" t="s">
        <v>257</v>
      </c>
      <c r="K15350" s="6">
        <v>175</v>
      </c>
    </row>
    <row r="15351" spans="1:11">
      <c r="A15351" s="6">
        <v>59136742</v>
      </c>
      <c r="B15351" t="s">
        <v>16838</v>
      </c>
      <c r="C15351" s="6" t="s">
        <v>589</v>
      </c>
      <c r="D15351" s="6">
        <v>25</v>
      </c>
      <c r="E15351" s="6">
        <v>110</v>
      </c>
      <c r="F15351" s="6">
        <v>110</v>
      </c>
      <c r="G15351" s="1">
        <v>120</v>
      </c>
      <c r="H15351" s="6" t="s">
        <v>589</v>
      </c>
      <c r="I15351" s="6" t="s">
        <v>5440</v>
      </c>
      <c r="K15351" s="6">
        <v>187</v>
      </c>
    </row>
    <row r="15352" spans="1:11">
      <c r="A15352" s="6">
        <v>81062100</v>
      </c>
      <c r="B15352" t="s">
        <v>16839</v>
      </c>
      <c r="C15352" s="6" t="s">
        <v>488</v>
      </c>
      <c r="D15352" s="6">
        <v>25</v>
      </c>
      <c r="E15352" s="6">
        <v>110</v>
      </c>
      <c r="F15352" s="6">
        <v>110</v>
      </c>
      <c r="G15352" s="1">
        <v>120</v>
      </c>
      <c r="H15352" s="6" t="s">
        <v>488</v>
      </c>
      <c r="I15352" s="6" t="s">
        <v>1903</v>
      </c>
      <c r="K15352" s="6">
        <v>180</v>
      </c>
    </row>
    <row r="15353" spans="1:11">
      <c r="A15353" s="6">
        <v>91151086</v>
      </c>
      <c r="B15353" t="s">
        <v>16840</v>
      </c>
      <c r="C15353" s="6" t="s">
        <v>2115</v>
      </c>
      <c r="D15353" s="6">
        <v>26</v>
      </c>
      <c r="E15353" s="6">
        <v>110</v>
      </c>
      <c r="F15353" s="6">
        <v>110</v>
      </c>
      <c r="G15353" s="1">
        <v>120</v>
      </c>
      <c r="H15353" s="6" t="s">
        <v>2115</v>
      </c>
      <c r="I15353" s="6" t="s">
        <v>16841</v>
      </c>
      <c r="K15353" s="6">
        <v>188</v>
      </c>
    </row>
    <row r="15354" spans="1:11">
      <c r="A15354" s="6">
        <v>23128173</v>
      </c>
      <c r="B15354" t="s">
        <v>16842</v>
      </c>
      <c r="C15354" s="6" t="s">
        <v>314</v>
      </c>
      <c r="D15354" s="6">
        <v>27</v>
      </c>
      <c r="E15354" s="6">
        <v>110</v>
      </c>
      <c r="F15354" s="6">
        <v>110</v>
      </c>
      <c r="G15354" s="1">
        <v>120</v>
      </c>
      <c r="H15354" s="6" t="s">
        <v>314</v>
      </c>
      <c r="I15354" s="6" t="s">
        <v>2473</v>
      </c>
      <c r="K15354" s="6">
        <v>187</v>
      </c>
    </row>
    <row r="15355" spans="1:11">
      <c r="A15355" s="6">
        <v>29092100</v>
      </c>
      <c r="B15355" t="s">
        <v>16843</v>
      </c>
      <c r="C15355" s="6" t="s">
        <v>377</v>
      </c>
      <c r="D15355" s="6">
        <v>30</v>
      </c>
      <c r="E15355" s="6">
        <v>110</v>
      </c>
      <c r="F15355" s="6">
        <v>110</v>
      </c>
      <c r="G15355" s="1">
        <v>120</v>
      </c>
      <c r="H15355" s="6" t="s">
        <v>377</v>
      </c>
      <c r="I15355" s="6" t="s">
        <v>16844</v>
      </c>
      <c r="K15355" s="6">
        <v>196</v>
      </c>
    </row>
    <row r="15356" spans="1:11">
      <c r="A15356" s="6">
        <v>43013952</v>
      </c>
      <c r="B15356" t="s">
        <v>16845</v>
      </c>
      <c r="C15356" s="6" t="s">
        <v>377</v>
      </c>
      <c r="D15356" s="6">
        <v>34</v>
      </c>
      <c r="E15356" s="6">
        <v>110</v>
      </c>
      <c r="F15356" s="6">
        <v>110</v>
      </c>
      <c r="G15356" s="1">
        <v>120</v>
      </c>
      <c r="H15356" s="6" t="s">
        <v>377</v>
      </c>
      <c r="I15356" s="6" t="s">
        <v>236</v>
      </c>
      <c r="K15356" s="6">
        <v>190</v>
      </c>
    </row>
    <row r="15357" spans="1:11">
      <c r="A15357" s="6">
        <v>76043825</v>
      </c>
      <c r="B15357" t="s">
        <v>16846</v>
      </c>
      <c r="C15357" s="6" t="s">
        <v>377</v>
      </c>
      <c r="D15357" s="6">
        <v>29</v>
      </c>
      <c r="E15357" s="6">
        <v>110</v>
      </c>
      <c r="F15357" s="6">
        <v>110</v>
      </c>
      <c r="G15357" s="1">
        <v>120</v>
      </c>
      <c r="H15357" s="6" t="s">
        <v>377</v>
      </c>
      <c r="I15357" s="6" t="s">
        <v>378</v>
      </c>
      <c r="K15357" s="6">
        <v>181</v>
      </c>
    </row>
    <row r="15358" spans="1:11">
      <c r="A15358" s="6">
        <v>19333552</v>
      </c>
      <c r="B15358" t="s">
        <v>16847</v>
      </c>
      <c r="C15358" s="6" t="s">
        <v>314</v>
      </c>
      <c r="D15358" s="6">
        <v>30</v>
      </c>
      <c r="E15358" s="6">
        <v>110</v>
      </c>
      <c r="F15358" s="6">
        <v>110</v>
      </c>
      <c r="G15358" s="1">
        <v>120</v>
      </c>
      <c r="H15358" s="6" t="s">
        <v>314</v>
      </c>
      <c r="I15358" s="6" t="s">
        <v>257</v>
      </c>
      <c r="K15358" s="6">
        <v>178</v>
      </c>
    </row>
    <row r="15359" spans="1:11">
      <c r="A15359" s="6">
        <v>80012044</v>
      </c>
      <c r="B15359" t="s">
        <v>16848</v>
      </c>
      <c r="C15359" s="6" t="s">
        <v>377</v>
      </c>
      <c r="D15359" s="6">
        <v>33</v>
      </c>
      <c r="E15359" s="6">
        <v>110</v>
      </c>
      <c r="F15359" s="6">
        <v>110</v>
      </c>
      <c r="G15359" s="1">
        <v>120</v>
      </c>
      <c r="H15359" s="6" t="s">
        <v>377</v>
      </c>
      <c r="I15359" s="6" t="s">
        <v>1691</v>
      </c>
      <c r="K15359" s="6">
        <v>189</v>
      </c>
    </row>
    <row r="15360" spans="1:11">
      <c r="A15360" s="6">
        <v>14085814</v>
      </c>
      <c r="B15360" t="s">
        <v>16849</v>
      </c>
      <c r="C15360" s="6" t="s">
        <v>1747</v>
      </c>
      <c r="D15360" s="6">
        <v>33</v>
      </c>
      <c r="E15360" s="6">
        <v>110</v>
      </c>
      <c r="F15360" s="6">
        <v>110</v>
      </c>
      <c r="G15360" s="1">
        <v>120</v>
      </c>
      <c r="H15360" s="6" t="s">
        <v>1747</v>
      </c>
      <c r="I15360" s="6" t="s">
        <v>603</v>
      </c>
      <c r="K15360" s="6">
        <v>182</v>
      </c>
    </row>
    <row r="15361" spans="1:11">
      <c r="A15361" s="6">
        <v>14077014</v>
      </c>
      <c r="B15361" t="s">
        <v>16850</v>
      </c>
      <c r="C15361" s="6" t="s">
        <v>377</v>
      </c>
      <c r="D15361" s="6">
        <v>29</v>
      </c>
      <c r="E15361" s="6">
        <v>110</v>
      </c>
      <c r="F15361" s="6">
        <v>110</v>
      </c>
      <c r="G15361" s="1">
        <v>120</v>
      </c>
      <c r="H15361" s="6" t="s">
        <v>377</v>
      </c>
      <c r="I15361" s="6" t="s">
        <v>603</v>
      </c>
      <c r="K15361" s="6">
        <v>185</v>
      </c>
    </row>
    <row r="15362" spans="1:11">
      <c r="A15362" s="6">
        <v>16047254</v>
      </c>
      <c r="B15362" t="s">
        <v>16851</v>
      </c>
      <c r="C15362" s="6" t="s">
        <v>1176</v>
      </c>
      <c r="D15362" s="6">
        <v>31</v>
      </c>
      <c r="E15362" s="6">
        <v>110</v>
      </c>
      <c r="F15362" s="6">
        <v>110</v>
      </c>
      <c r="G15362" s="1">
        <v>120</v>
      </c>
      <c r="H15362" s="6" t="s">
        <v>1176</v>
      </c>
      <c r="I15362" s="6" t="s">
        <v>298</v>
      </c>
      <c r="K15362" s="6">
        <v>180</v>
      </c>
    </row>
    <row r="15363" spans="1:11">
      <c r="A15363" s="6">
        <v>58113436</v>
      </c>
      <c r="B15363" t="s">
        <v>16852</v>
      </c>
      <c r="C15363" s="6" t="s">
        <v>760</v>
      </c>
      <c r="D15363" s="6">
        <v>27</v>
      </c>
      <c r="E15363" s="6">
        <v>110</v>
      </c>
      <c r="F15363" s="6">
        <v>110</v>
      </c>
      <c r="G15363" s="1">
        <v>120</v>
      </c>
      <c r="H15363" s="6" t="s">
        <v>760</v>
      </c>
      <c r="I15363" s="6" t="s">
        <v>194</v>
      </c>
      <c r="K15363" s="6">
        <v>181</v>
      </c>
    </row>
    <row r="15364" spans="1:11">
      <c r="A15364" s="6">
        <v>80026190</v>
      </c>
      <c r="B15364" t="s">
        <v>16853</v>
      </c>
      <c r="C15364" s="6" t="s">
        <v>1826</v>
      </c>
      <c r="D15364" s="6">
        <v>31</v>
      </c>
      <c r="E15364" s="6">
        <v>110</v>
      </c>
      <c r="F15364" s="6">
        <v>110</v>
      </c>
      <c r="G15364" s="1">
        <v>120</v>
      </c>
      <c r="H15364" s="6" t="s">
        <v>1826</v>
      </c>
      <c r="I15364" s="6" t="s">
        <v>7593</v>
      </c>
      <c r="K15364" s="6">
        <v>175</v>
      </c>
    </row>
    <row r="15365" spans="1:11">
      <c r="A15365" s="6">
        <v>82080518</v>
      </c>
      <c r="B15365" t="s">
        <v>16854</v>
      </c>
      <c r="C15365" s="6" t="s">
        <v>1213</v>
      </c>
      <c r="D15365" s="6">
        <v>26</v>
      </c>
      <c r="E15365" s="6">
        <v>110</v>
      </c>
      <c r="F15365" s="6">
        <v>110</v>
      </c>
      <c r="G15365" s="1">
        <v>120</v>
      </c>
      <c r="H15365" s="6" t="s">
        <v>1213</v>
      </c>
      <c r="I15365" s="6" t="s">
        <v>16681</v>
      </c>
      <c r="K15365" s="6">
        <v>167</v>
      </c>
    </row>
    <row r="15366" spans="1:11">
      <c r="A15366" s="6">
        <v>45116710</v>
      </c>
      <c r="B15366" t="s">
        <v>16855</v>
      </c>
      <c r="C15366" s="6" t="s">
        <v>966</v>
      </c>
      <c r="D15366" s="6">
        <v>27</v>
      </c>
      <c r="E15366" s="6">
        <v>110</v>
      </c>
      <c r="F15366" s="6">
        <v>110</v>
      </c>
      <c r="G15366" s="1">
        <v>120</v>
      </c>
      <c r="H15366" s="6" t="s">
        <v>966</v>
      </c>
      <c r="I15366" s="6" t="s">
        <v>2134</v>
      </c>
      <c r="K15366" s="6">
        <v>179</v>
      </c>
    </row>
    <row r="15367" spans="1:11">
      <c r="A15367" s="6">
        <v>37084725</v>
      </c>
      <c r="B15367" t="s">
        <v>16856</v>
      </c>
      <c r="C15367" s="6" t="s">
        <v>5884</v>
      </c>
      <c r="D15367" s="6">
        <v>24</v>
      </c>
      <c r="E15367" s="6">
        <v>110</v>
      </c>
      <c r="F15367" s="6">
        <v>110</v>
      </c>
      <c r="G15367" s="1">
        <v>120</v>
      </c>
      <c r="H15367" s="6" t="s">
        <v>5884</v>
      </c>
      <c r="I15367" s="6" t="s">
        <v>16857</v>
      </c>
      <c r="K15367" s="6">
        <v>186</v>
      </c>
    </row>
    <row r="15368" spans="1:11">
      <c r="A15368" s="6">
        <v>70098124</v>
      </c>
      <c r="B15368" t="s">
        <v>16858</v>
      </c>
      <c r="C15368" s="6" t="s">
        <v>319</v>
      </c>
      <c r="D15368" s="6">
        <v>31</v>
      </c>
      <c r="E15368" s="6">
        <v>110</v>
      </c>
      <c r="F15368" s="6">
        <v>110</v>
      </c>
      <c r="G15368" s="1">
        <v>120</v>
      </c>
      <c r="H15368" s="6" t="s">
        <v>319</v>
      </c>
      <c r="I15368" s="6" t="s">
        <v>832</v>
      </c>
      <c r="K15368" s="6">
        <v>180</v>
      </c>
    </row>
    <row r="15369" spans="1:11">
      <c r="A15369" s="6">
        <v>63038252</v>
      </c>
      <c r="B15369" t="s">
        <v>16859</v>
      </c>
      <c r="C15369" s="6" t="s">
        <v>1716</v>
      </c>
      <c r="D15369" s="6">
        <v>24</v>
      </c>
      <c r="E15369" s="6">
        <v>110</v>
      </c>
      <c r="F15369" s="6">
        <v>110</v>
      </c>
      <c r="G15369" s="1">
        <v>120</v>
      </c>
      <c r="H15369" s="6" t="s">
        <v>1716</v>
      </c>
      <c r="I15369" s="6" t="s">
        <v>1708</v>
      </c>
      <c r="K15369" s="6">
        <v>191</v>
      </c>
    </row>
    <row r="15370" spans="1:11">
      <c r="A15370" s="6">
        <v>62166203</v>
      </c>
      <c r="B15370" t="s">
        <v>16860</v>
      </c>
      <c r="C15370" s="6" t="s">
        <v>314</v>
      </c>
      <c r="D15370" s="6">
        <v>29</v>
      </c>
      <c r="E15370" s="6">
        <v>110</v>
      </c>
      <c r="F15370" s="6">
        <v>110</v>
      </c>
      <c r="G15370" s="1">
        <v>120</v>
      </c>
      <c r="H15370" s="6" t="s">
        <v>314</v>
      </c>
      <c r="I15370" s="6" t="s">
        <v>442</v>
      </c>
      <c r="K15370" s="6">
        <v>168</v>
      </c>
    </row>
    <row r="15371" spans="1:11">
      <c r="A15371" s="6">
        <v>16155313</v>
      </c>
      <c r="B15371" t="s">
        <v>16861</v>
      </c>
      <c r="C15371" s="6" t="s">
        <v>303</v>
      </c>
      <c r="D15371" s="6">
        <v>28</v>
      </c>
      <c r="E15371" s="6">
        <v>110</v>
      </c>
      <c r="F15371" s="6">
        <v>110</v>
      </c>
      <c r="G15371" s="1">
        <v>120</v>
      </c>
      <c r="H15371" s="6" t="s">
        <v>303</v>
      </c>
      <c r="I15371" s="6" t="s">
        <v>298</v>
      </c>
      <c r="K15371" s="6">
        <v>179</v>
      </c>
    </row>
    <row r="15372" spans="1:11">
      <c r="A15372" s="6">
        <v>65041659</v>
      </c>
      <c r="B15372" t="s">
        <v>16862</v>
      </c>
      <c r="C15372" s="6" t="s">
        <v>760</v>
      </c>
      <c r="D15372" s="6">
        <v>28</v>
      </c>
      <c r="E15372" s="6">
        <v>110</v>
      </c>
      <c r="F15372" s="6">
        <v>110</v>
      </c>
      <c r="G15372" s="1">
        <v>120</v>
      </c>
      <c r="H15372" s="6" t="s">
        <v>760</v>
      </c>
      <c r="I15372" s="6" t="s">
        <v>2539</v>
      </c>
      <c r="K15372" s="6">
        <v>162</v>
      </c>
    </row>
    <row r="15373" spans="1:11">
      <c r="A15373" s="6">
        <v>64045905</v>
      </c>
      <c r="B15373" t="s">
        <v>16863</v>
      </c>
      <c r="C15373" s="6" t="s">
        <v>1213</v>
      </c>
      <c r="D15373" s="6">
        <v>31</v>
      </c>
      <c r="E15373" s="6">
        <v>110</v>
      </c>
      <c r="F15373" s="6">
        <v>110</v>
      </c>
      <c r="G15373" s="1">
        <v>120</v>
      </c>
      <c r="H15373" s="6" t="s">
        <v>1213</v>
      </c>
      <c r="I15373" s="6" t="s">
        <v>2800</v>
      </c>
      <c r="K15373" s="6">
        <v>177</v>
      </c>
    </row>
    <row r="15374" spans="1:11">
      <c r="A15374" s="6">
        <v>91208071</v>
      </c>
      <c r="B15374" t="s">
        <v>16864</v>
      </c>
      <c r="C15374" s="6" t="s">
        <v>640</v>
      </c>
      <c r="D15374" s="6">
        <v>25</v>
      </c>
      <c r="E15374" s="6">
        <v>110</v>
      </c>
      <c r="F15374" s="6">
        <v>110</v>
      </c>
      <c r="G15374" s="1">
        <v>120</v>
      </c>
      <c r="H15374" s="6" t="s">
        <v>640</v>
      </c>
      <c r="I15374" s="6" t="s">
        <v>309</v>
      </c>
      <c r="K15374" s="6">
        <v>178</v>
      </c>
    </row>
    <row r="15375" spans="1:11">
      <c r="A15375" s="6">
        <v>79036702</v>
      </c>
      <c r="B15375" t="s">
        <v>16865</v>
      </c>
      <c r="C15375" s="6" t="s">
        <v>488</v>
      </c>
      <c r="D15375" s="6">
        <v>25</v>
      </c>
      <c r="E15375" s="6">
        <v>110</v>
      </c>
      <c r="F15375" s="6">
        <v>110</v>
      </c>
      <c r="G15375" s="1">
        <v>120</v>
      </c>
      <c r="H15375" s="6" t="s">
        <v>488</v>
      </c>
      <c r="I15375" s="6" t="s">
        <v>241</v>
      </c>
      <c r="K15375" s="6">
        <v>168</v>
      </c>
    </row>
    <row r="15376" spans="1:11">
      <c r="A15376" s="6">
        <v>91121857</v>
      </c>
      <c r="B15376" t="s">
        <v>16866</v>
      </c>
      <c r="C15376" s="6" t="s">
        <v>319</v>
      </c>
      <c r="D15376" s="6">
        <v>31</v>
      </c>
      <c r="E15376" s="6">
        <v>110</v>
      </c>
      <c r="F15376" s="6">
        <v>110</v>
      </c>
      <c r="G15376" s="1">
        <v>120</v>
      </c>
      <c r="H15376" s="6" t="s">
        <v>319</v>
      </c>
      <c r="I15376" s="6" t="s">
        <v>10231</v>
      </c>
      <c r="K15376" s="6">
        <v>177</v>
      </c>
    </row>
    <row r="15377" spans="1:11">
      <c r="A15377" s="6">
        <v>12056272</v>
      </c>
      <c r="B15377" t="s">
        <v>16867</v>
      </c>
      <c r="C15377" s="6" t="s">
        <v>2115</v>
      </c>
      <c r="D15377" s="6">
        <v>32</v>
      </c>
      <c r="E15377" s="6">
        <v>110</v>
      </c>
      <c r="F15377" s="6">
        <v>110</v>
      </c>
      <c r="G15377" s="1">
        <v>120</v>
      </c>
      <c r="H15377" s="6" t="s">
        <v>2115</v>
      </c>
      <c r="I15377" s="6" t="s">
        <v>16868</v>
      </c>
      <c r="K15377" s="6">
        <v>180</v>
      </c>
    </row>
    <row r="15378" spans="1:11">
      <c r="A15378" s="6">
        <v>67063005</v>
      </c>
      <c r="B15378" t="s">
        <v>16869</v>
      </c>
      <c r="C15378" s="6" t="s">
        <v>319</v>
      </c>
      <c r="D15378" s="6">
        <v>34</v>
      </c>
      <c r="E15378" s="6">
        <v>110</v>
      </c>
      <c r="F15378" s="6">
        <v>110</v>
      </c>
      <c r="G15378" s="1">
        <v>120</v>
      </c>
      <c r="H15378" s="6" t="s">
        <v>319</v>
      </c>
      <c r="I15378" s="6" t="s">
        <v>348</v>
      </c>
      <c r="K15378" s="6">
        <v>187</v>
      </c>
    </row>
    <row r="15379" spans="1:11">
      <c r="A15379" s="6">
        <v>57054448</v>
      </c>
      <c r="B15379" t="s">
        <v>16870</v>
      </c>
      <c r="C15379" s="6" t="s">
        <v>1673</v>
      </c>
      <c r="D15379" s="6">
        <v>33</v>
      </c>
      <c r="E15379" s="6">
        <v>110</v>
      </c>
      <c r="F15379" s="6">
        <v>110</v>
      </c>
      <c r="G15379" s="1">
        <v>120</v>
      </c>
      <c r="H15379" s="6" t="s">
        <v>1673</v>
      </c>
      <c r="I15379" s="6" t="s">
        <v>494</v>
      </c>
      <c r="K15379" s="6">
        <v>182</v>
      </c>
    </row>
    <row r="15380" spans="1:11">
      <c r="A15380" s="6">
        <v>23127952</v>
      </c>
      <c r="B15380" t="s">
        <v>16871</v>
      </c>
      <c r="C15380" s="6" t="s">
        <v>377</v>
      </c>
      <c r="D15380" s="6">
        <v>36</v>
      </c>
      <c r="E15380" s="6">
        <v>110</v>
      </c>
      <c r="F15380" s="6">
        <v>110</v>
      </c>
      <c r="G15380" s="1">
        <v>120</v>
      </c>
      <c r="H15380" s="6" t="s">
        <v>377</v>
      </c>
      <c r="I15380" s="6" t="s">
        <v>2473</v>
      </c>
      <c r="K15380" s="6">
        <v>179</v>
      </c>
    </row>
    <row r="15381" spans="1:11">
      <c r="A15381" s="6">
        <v>59138322</v>
      </c>
      <c r="B15381" t="s">
        <v>16872</v>
      </c>
      <c r="C15381" s="6" t="s">
        <v>2115</v>
      </c>
      <c r="D15381" s="6">
        <v>25</v>
      </c>
      <c r="E15381" s="6">
        <v>110</v>
      </c>
      <c r="F15381" s="6">
        <v>110</v>
      </c>
      <c r="G15381" s="1">
        <v>120</v>
      </c>
      <c r="H15381" s="6" t="s">
        <v>2115</v>
      </c>
      <c r="I15381" s="6" t="s">
        <v>1051</v>
      </c>
      <c r="K15381" s="6">
        <v>184</v>
      </c>
    </row>
    <row r="15382" spans="1:11">
      <c r="A15382" s="6">
        <v>37057372</v>
      </c>
      <c r="B15382" t="s">
        <v>16873</v>
      </c>
      <c r="C15382" s="6" t="s">
        <v>760</v>
      </c>
      <c r="D15382" s="6">
        <v>28</v>
      </c>
      <c r="E15382" s="6">
        <v>110</v>
      </c>
      <c r="F15382" s="6">
        <v>110</v>
      </c>
      <c r="G15382" s="1">
        <v>120</v>
      </c>
      <c r="H15382" s="6" t="s">
        <v>760</v>
      </c>
      <c r="I15382" s="6" t="s">
        <v>406</v>
      </c>
      <c r="K15382" s="6">
        <v>184</v>
      </c>
    </row>
    <row r="15383" spans="1:11">
      <c r="A15383" s="6">
        <v>70079631</v>
      </c>
      <c r="B15383" t="s">
        <v>16874</v>
      </c>
      <c r="C15383" s="6" t="s">
        <v>942</v>
      </c>
      <c r="D15383" s="6">
        <v>31</v>
      </c>
      <c r="E15383" s="6">
        <v>110</v>
      </c>
      <c r="F15383" s="6">
        <v>110</v>
      </c>
      <c r="G15383" s="1">
        <v>120</v>
      </c>
      <c r="H15383" s="6" t="s">
        <v>942</v>
      </c>
      <c r="I15383" s="6" t="s">
        <v>832</v>
      </c>
      <c r="K15383" s="6">
        <v>179</v>
      </c>
    </row>
    <row r="15384" spans="1:11">
      <c r="A15384" s="6">
        <v>28036643</v>
      </c>
      <c r="B15384" t="s">
        <v>16875</v>
      </c>
      <c r="C15384" s="6" t="s">
        <v>377</v>
      </c>
      <c r="D15384" s="6">
        <v>33</v>
      </c>
      <c r="E15384" s="6">
        <v>110</v>
      </c>
      <c r="F15384" s="6">
        <v>110</v>
      </c>
      <c r="G15384" s="1">
        <v>120</v>
      </c>
      <c r="H15384" s="6" t="s">
        <v>377</v>
      </c>
      <c r="I15384" s="6" t="s">
        <v>259</v>
      </c>
      <c r="K15384" s="6">
        <v>196</v>
      </c>
    </row>
    <row r="15385" spans="1:11">
      <c r="A15385" s="6">
        <v>58133896</v>
      </c>
      <c r="B15385" t="s">
        <v>16876</v>
      </c>
      <c r="C15385" s="6" t="s">
        <v>1732</v>
      </c>
      <c r="D15385" s="6">
        <v>26</v>
      </c>
      <c r="E15385" s="6">
        <v>110</v>
      </c>
      <c r="F15385" s="6">
        <v>110</v>
      </c>
      <c r="G15385" s="1">
        <v>120</v>
      </c>
      <c r="H15385" s="6" t="s">
        <v>1732</v>
      </c>
      <c r="I15385" s="6" t="s">
        <v>194</v>
      </c>
      <c r="K15385" s="6">
        <v>186</v>
      </c>
    </row>
    <row r="15386" spans="1:11">
      <c r="A15386" s="6">
        <v>12043277</v>
      </c>
      <c r="B15386" t="s">
        <v>16877</v>
      </c>
      <c r="C15386" s="6" t="s">
        <v>2115</v>
      </c>
      <c r="D15386" s="6">
        <v>33</v>
      </c>
      <c r="E15386" s="6">
        <v>110</v>
      </c>
      <c r="F15386" s="6">
        <v>110</v>
      </c>
      <c r="G15386" s="1">
        <v>120</v>
      </c>
      <c r="H15386" s="6" t="s">
        <v>2115</v>
      </c>
      <c r="I15386" s="6" t="s">
        <v>3858</v>
      </c>
      <c r="K15386" s="6">
        <v>183</v>
      </c>
    </row>
    <row r="15387" spans="1:11">
      <c r="A15387" s="6">
        <v>36096701</v>
      </c>
      <c r="B15387" t="s">
        <v>16878</v>
      </c>
      <c r="C15387" s="6" t="s">
        <v>760</v>
      </c>
      <c r="D15387" s="6">
        <v>28</v>
      </c>
      <c r="E15387" s="6">
        <v>110</v>
      </c>
      <c r="F15387" s="6">
        <v>110</v>
      </c>
      <c r="G15387" s="1">
        <v>120</v>
      </c>
      <c r="H15387" s="6" t="s">
        <v>760</v>
      </c>
      <c r="I15387" s="6" t="s">
        <v>641</v>
      </c>
      <c r="K15387" s="6">
        <v>177</v>
      </c>
    </row>
    <row r="15388" spans="1:11">
      <c r="A15388" s="6">
        <v>65036915</v>
      </c>
      <c r="B15388" t="s">
        <v>16879</v>
      </c>
      <c r="C15388" s="6" t="s">
        <v>218</v>
      </c>
      <c r="D15388" s="6">
        <v>26</v>
      </c>
      <c r="E15388" s="6">
        <v>110</v>
      </c>
      <c r="F15388" s="6">
        <v>110</v>
      </c>
      <c r="G15388" s="1">
        <v>120</v>
      </c>
      <c r="H15388" s="6" t="s">
        <v>218</v>
      </c>
      <c r="I15388" s="6" t="s">
        <v>2539</v>
      </c>
      <c r="K15388" s="6">
        <v>180</v>
      </c>
    </row>
    <row r="15389" spans="1:11">
      <c r="A15389" s="6">
        <v>85104279</v>
      </c>
      <c r="B15389" t="s">
        <v>16880</v>
      </c>
      <c r="C15389" s="6" t="s">
        <v>1624</v>
      </c>
      <c r="D15389" s="6">
        <v>29</v>
      </c>
      <c r="E15389" s="6">
        <v>110</v>
      </c>
      <c r="F15389" s="6">
        <v>110</v>
      </c>
      <c r="G15389" s="1">
        <v>120</v>
      </c>
      <c r="H15389" s="6" t="s">
        <v>1624</v>
      </c>
      <c r="I15389" s="6" t="s">
        <v>344</v>
      </c>
      <c r="K15389" s="6">
        <v>195</v>
      </c>
    </row>
    <row r="15390" spans="1:11">
      <c r="A15390" s="6">
        <v>19174104</v>
      </c>
      <c r="B15390" t="s">
        <v>16881</v>
      </c>
      <c r="C15390" s="6" t="s">
        <v>1624</v>
      </c>
      <c r="D15390" s="6">
        <v>36</v>
      </c>
      <c r="E15390" s="6">
        <v>110</v>
      </c>
      <c r="F15390" s="6">
        <v>110</v>
      </c>
      <c r="G15390" s="1">
        <v>120</v>
      </c>
      <c r="H15390" s="6" t="s">
        <v>1624</v>
      </c>
      <c r="I15390" s="6" t="s">
        <v>257</v>
      </c>
      <c r="K15390" s="6">
        <v>190</v>
      </c>
    </row>
    <row r="15391" spans="1:11">
      <c r="A15391" s="6">
        <v>37013185</v>
      </c>
      <c r="B15391" t="s">
        <v>16882</v>
      </c>
      <c r="C15391" s="6" t="s">
        <v>2115</v>
      </c>
      <c r="D15391" s="6">
        <v>35</v>
      </c>
      <c r="E15391" s="6">
        <v>110</v>
      </c>
      <c r="F15391" s="6">
        <v>110</v>
      </c>
      <c r="G15391" s="1">
        <v>120</v>
      </c>
      <c r="H15391" s="6" t="s">
        <v>2115</v>
      </c>
      <c r="I15391" s="6" t="s">
        <v>406</v>
      </c>
      <c r="K15391" s="6">
        <v>182</v>
      </c>
    </row>
    <row r="15392" spans="1:11">
      <c r="A15392" s="6">
        <v>24054804</v>
      </c>
      <c r="B15392" t="s">
        <v>16883</v>
      </c>
      <c r="C15392" s="6" t="s">
        <v>1671</v>
      </c>
      <c r="D15392" s="6">
        <v>25</v>
      </c>
      <c r="E15392" s="6">
        <v>110</v>
      </c>
      <c r="F15392" s="6">
        <v>110</v>
      </c>
      <c r="G15392" s="1">
        <v>120</v>
      </c>
      <c r="H15392" s="6" t="s">
        <v>1671</v>
      </c>
      <c r="I15392" s="6" t="s">
        <v>657</v>
      </c>
      <c r="K15392" s="6">
        <v>182</v>
      </c>
    </row>
    <row r="15393" spans="1:11">
      <c r="A15393" s="6">
        <v>2000061412</v>
      </c>
      <c r="B15393" t="s">
        <v>16884</v>
      </c>
      <c r="C15393" s="6" t="s">
        <v>2113</v>
      </c>
      <c r="D15393" s="6">
        <v>27</v>
      </c>
      <c r="E15393" s="6">
        <v>110</v>
      </c>
      <c r="F15393" s="6">
        <v>110</v>
      </c>
      <c r="G15393" s="1">
        <v>120</v>
      </c>
      <c r="H15393" s="6" t="s">
        <v>2113</v>
      </c>
      <c r="I15393" s="6" t="s">
        <v>2134</v>
      </c>
      <c r="K15393" s="6">
        <v>167</v>
      </c>
    </row>
    <row r="15394" spans="1:11">
      <c r="A15394" s="6">
        <v>85100024</v>
      </c>
      <c r="B15394" t="s">
        <v>16885</v>
      </c>
      <c r="C15394" s="6" t="s">
        <v>314</v>
      </c>
      <c r="D15394" s="6">
        <v>31</v>
      </c>
      <c r="E15394" s="6">
        <v>110</v>
      </c>
      <c r="F15394" s="6">
        <v>110</v>
      </c>
      <c r="G15394" s="1">
        <v>120</v>
      </c>
      <c r="H15394" s="6" t="s">
        <v>314</v>
      </c>
      <c r="I15394" s="6" t="s">
        <v>344</v>
      </c>
      <c r="K15394" s="6">
        <v>171</v>
      </c>
    </row>
    <row r="15395" spans="1:11">
      <c r="A15395" s="6">
        <v>80028806</v>
      </c>
      <c r="B15395" t="s">
        <v>16886</v>
      </c>
      <c r="C15395" s="6" t="s">
        <v>2167</v>
      </c>
      <c r="D15395" s="6">
        <v>34</v>
      </c>
      <c r="E15395" s="6">
        <v>110</v>
      </c>
      <c r="F15395" s="6">
        <v>110</v>
      </c>
      <c r="G15395" s="1">
        <v>120</v>
      </c>
      <c r="H15395" s="6" t="s">
        <v>2167</v>
      </c>
      <c r="I15395" s="6" t="s">
        <v>1691</v>
      </c>
      <c r="K15395" s="6">
        <v>185</v>
      </c>
    </row>
    <row r="15396" spans="1:11">
      <c r="A15396" s="6">
        <v>2000010267</v>
      </c>
      <c r="B15396" t="s">
        <v>16887</v>
      </c>
      <c r="C15396" s="6" t="s">
        <v>1826</v>
      </c>
      <c r="D15396" s="6">
        <v>24</v>
      </c>
      <c r="E15396" s="6">
        <v>110</v>
      </c>
      <c r="F15396" s="6">
        <v>110</v>
      </c>
      <c r="G15396" s="1">
        <v>120</v>
      </c>
      <c r="H15396" s="6" t="s">
        <v>1826</v>
      </c>
      <c r="I15396" s="6" t="s">
        <v>1661</v>
      </c>
      <c r="K15396" s="6">
        <v>173</v>
      </c>
    </row>
    <row r="15397" spans="1:11">
      <c r="A15397" s="6">
        <v>11035404</v>
      </c>
      <c r="B15397" t="s">
        <v>16888</v>
      </c>
      <c r="C15397" s="6" t="s">
        <v>488</v>
      </c>
      <c r="D15397" s="6">
        <v>27</v>
      </c>
      <c r="E15397" s="6">
        <v>110</v>
      </c>
      <c r="F15397" s="6">
        <v>110</v>
      </c>
      <c r="G15397" s="1">
        <v>120</v>
      </c>
      <c r="H15397" s="6" t="s">
        <v>488</v>
      </c>
      <c r="I15397" s="6" t="s">
        <v>7358</v>
      </c>
      <c r="K15397" s="6">
        <v>174</v>
      </c>
    </row>
    <row r="15398" spans="1:11">
      <c r="A15398" s="6">
        <v>71068312</v>
      </c>
      <c r="B15398" t="s">
        <v>16889</v>
      </c>
      <c r="C15398" s="6" t="s">
        <v>966</v>
      </c>
      <c r="D15398" s="6">
        <v>29</v>
      </c>
      <c r="E15398" s="6">
        <v>110</v>
      </c>
      <c r="F15398" s="6">
        <v>110</v>
      </c>
      <c r="G15398" s="1">
        <v>120</v>
      </c>
      <c r="H15398" s="6" t="s">
        <v>966</v>
      </c>
      <c r="I15398" s="6" t="s">
        <v>827</v>
      </c>
      <c r="K15398" s="6">
        <v>168</v>
      </c>
    </row>
    <row r="15399" spans="1:11">
      <c r="A15399" s="6">
        <v>59075837</v>
      </c>
      <c r="B15399" t="s">
        <v>16890</v>
      </c>
      <c r="C15399" s="6" t="s">
        <v>942</v>
      </c>
      <c r="D15399" s="6">
        <v>27</v>
      </c>
      <c r="E15399" s="6">
        <v>110</v>
      </c>
      <c r="F15399" s="6">
        <v>110</v>
      </c>
      <c r="G15399" s="1">
        <v>120</v>
      </c>
      <c r="H15399" s="6" t="s">
        <v>942</v>
      </c>
      <c r="I15399" s="6" t="s">
        <v>1051</v>
      </c>
      <c r="K15399" s="6">
        <v>178</v>
      </c>
    </row>
    <row r="15400" spans="1:11">
      <c r="A15400" s="6">
        <v>58090313</v>
      </c>
      <c r="B15400" t="s">
        <v>16891</v>
      </c>
      <c r="C15400" s="6" t="s">
        <v>2115</v>
      </c>
      <c r="D15400" s="6">
        <v>33</v>
      </c>
      <c r="E15400" s="6">
        <v>110</v>
      </c>
      <c r="F15400" s="6">
        <v>110</v>
      </c>
      <c r="G15400" s="1">
        <v>120</v>
      </c>
      <c r="H15400" s="6" t="s">
        <v>2115</v>
      </c>
      <c r="I15400" s="6" t="s">
        <v>194</v>
      </c>
      <c r="K15400" s="6">
        <v>187</v>
      </c>
    </row>
    <row r="15401" spans="1:11">
      <c r="A15401" s="6">
        <v>62098523</v>
      </c>
      <c r="B15401" t="s">
        <v>16892</v>
      </c>
      <c r="C15401" s="6" t="s">
        <v>314</v>
      </c>
      <c r="D15401" s="6">
        <v>30</v>
      </c>
      <c r="E15401" s="6">
        <v>110</v>
      </c>
      <c r="F15401" s="6">
        <v>110</v>
      </c>
      <c r="G15401" s="1">
        <v>120</v>
      </c>
      <c r="H15401" s="6" t="s">
        <v>314</v>
      </c>
      <c r="I15401" s="6" t="s">
        <v>1403</v>
      </c>
      <c r="K15401" s="6">
        <v>173</v>
      </c>
    </row>
    <row r="15402" spans="1:11">
      <c r="A15402" s="6">
        <v>5745699</v>
      </c>
      <c r="B15402" t="s">
        <v>16893</v>
      </c>
      <c r="C15402" s="6" t="s">
        <v>1624</v>
      </c>
      <c r="D15402" s="6">
        <v>42</v>
      </c>
      <c r="E15402" s="6">
        <v>110</v>
      </c>
      <c r="F15402" s="6">
        <v>110</v>
      </c>
      <c r="G15402" s="1">
        <v>120</v>
      </c>
      <c r="H15402" s="6" t="s">
        <v>1624</v>
      </c>
      <c r="I15402" s="6" t="s">
        <v>1066</v>
      </c>
      <c r="K15402" s="6">
        <v>195</v>
      </c>
    </row>
    <row r="15403" spans="1:11">
      <c r="A15403" s="6">
        <v>62072934</v>
      </c>
      <c r="B15403" t="s">
        <v>16894</v>
      </c>
      <c r="C15403" s="6" t="s">
        <v>944</v>
      </c>
      <c r="D15403" s="6">
        <v>31</v>
      </c>
      <c r="E15403" s="6">
        <v>110</v>
      </c>
      <c r="F15403" s="6">
        <v>110</v>
      </c>
      <c r="G15403" s="1">
        <v>120</v>
      </c>
      <c r="H15403" s="6" t="s">
        <v>944</v>
      </c>
      <c r="I15403" s="6" t="s">
        <v>346</v>
      </c>
      <c r="K15403" s="6">
        <v>179</v>
      </c>
    </row>
    <row r="15404" spans="1:11">
      <c r="A15404" s="6">
        <v>13183907</v>
      </c>
      <c r="B15404" t="s">
        <v>16895</v>
      </c>
      <c r="C15404" s="6" t="s">
        <v>303</v>
      </c>
      <c r="D15404" s="6">
        <v>29</v>
      </c>
      <c r="E15404" s="6">
        <v>110</v>
      </c>
      <c r="F15404" s="6">
        <v>110</v>
      </c>
      <c r="G15404" s="1">
        <v>120</v>
      </c>
      <c r="H15404" s="6" t="s">
        <v>303</v>
      </c>
      <c r="I15404" s="6" t="s">
        <v>2516</v>
      </c>
      <c r="K15404" s="6">
        <v>177</v>
      </c>
    </row>
    <row r="15405" spans="1:11">
      <c r="A15405" s="6">
        <v>19393074</v>
      </c>
      <c r="B15405" t="s">
        <v>16896</v>
      </c>
      <c r="C15405" s="6" t="s">
        <v>488</v>
      </c>
      <c r="D15405" s="6">
        <v>25</v>
      </c>
      <c r="E15405" s="6">
        <v>110</v>
      </c>
      <c r="F15405" s="6">
        <v>110</v>
      </c>
      <c r="G15405" s="1">
        <v>120</v>
      </c>
      <c r="H15405" s="6" t="s">
        <v>488</v>
      </c>
      <c r="I15405" s="6" t="s">
        <v>257</v>
      </c>
      <c r="K15405" s="6">
        <v>180</v>
      </c>
    </row>
    <row r="15406" spans="1:11">
      <c r="A15406" s="6">
        <v>14033968</v>
      </c>
      <c r="B15406" t="s">
        <v>16897</v>
      </c>
      <c r="C15406" s="6" t="s">
        <v>377</v>
      </c>
      <c r="D15406" s="6">
        <v>38</v>
      </c>
      <c r="E15406" s="6">
        <v>110</v>
      </c>
      <c r="F15406" s="6">
        <v>110</v>
      </c>
      <c r="G15406" s="1">
        <v>120</v>
      </c>
      <c r="H15406" s="6" t="s">
        <v>377</v>
      </c>
      <c r="I15406" s="6" t="s">
        <v>603</v>
      </c>
      <c r="K15406" s="6">
        <v>188</v>
      </c>
    </row>
    <row r="15407" spans="1:11">
      <c r="A15407" s="6">
        <v>19159541</v>
      </c>
      <c r="B15407" t="s">
        <v>16898</v>
      </c>
      <c r="C15407" s="6" t="s">
        <v>303</v>
      </c>
      <c r="D15407" s="6">
        <v>32</v>
      </c>
      <c r="E15407" s="6">
        <v>110</v>
      </c>
      <c r="F15407" s="6">
        <v>110</v>
      </c>
      <c r="G15407" s="1">
        <v>120</v>
      </c>
      <c r="H15407" s="6" t="s">
        <v>303</v>
      </c>
      <c r="I15407" s="6" t="s">
        <v>257</v>
      </c>
      <c r="K15407" s="6">
        <v>171</v>
      </c>
    </row>
    <row r="15408" spans="1:11">
      <c r="A15408" s="6">
        <v>76034510</v>
      </c>
      <c r="B15408" t="s">
        <v>16899</v>
      </c>
      <c r="C15408" s="6" t="s">
        <v>1624</v>
      </c>
      <c r="D15408" s="6">
        <v>32</v>
      </c>
      <c r="E15408" s="6">
        <v>110</v>
      </c>
      <c r="F15408" s="6">
        <v>110</v>
      </c>
      <c r="G15408" s="1">
        <v>120</v>
      </c>
      <c r="H15408" s="6" t="s">
        <v>1624</v>
      </c>
      <c r="I15408" s="6" t="s">
        <v>378</v>
      </c>
      <c r="K15408" s="6">
        <v>195</v>
      </c>
    </row>
    <row r="15409" spans="1:11">
      <c r="A15409" s="6">
        <v>18091402</v>
      </c>
      <c r="B15409" t="s">
        <v>16900</v>
      </c>
      <c r="C15409" s="6" t="s">
        <v>966</v>
      </c>
      <c r="D15409" s="6">
        <v>26</v>
      </c>
      <c r="E15409" s="6">
        <v>110</v>
      </c>
      <c r="F15409" s="6">
        <v>110</v>
      </c>
      <c r="G15409" s="1">
        <v>120</v>
      </c>
      <c r="H15409" s="6" t="s">
        <v>966</v>
      </c>
      <c r="I15409" s="6" t="s">
        <v>16901</v>
      </c>
      <c r="K15409" s="6">
        <v>178</v>
      </c>
    </row>
    <row r="15410" spans="1:11">
      <c r="A15410" s="6">
        <v>70117584</v>
      </c>
      <c r="B15410" t="s">
        <v>16902</v>
      </c>
      <c r="C15410" s="6" t="s">
        <v>319</v>
      </c>
      <c r="D15410" s="6">
        <v>26</v>
      </c>
      <c r="E15410" s="6">
        <v>110</v>
      </c>
      <c r="F15410" s="6">
        <v>110</v>
      </c>
      <c r="G15410" s="1">
        <v>120</v>
      </c>
      <c r="H15410" s="6" t="s">
        <v>319</v>
      </c>
      <c r="I15410" s="6" t="s">
        <v>832</v>
      </c>
      <c r="K15410" s="6">
        <v>176</v>
      </c>
    </row>
    <row r="15411" spans="1:11">
      <c r="A15411" s="6">
        <v>58103203</v>
      </c>
      <c r="B15411" t="s">
        <v>16903</v>
      </c>
      <c r="C15411" s="6" t="s">
        <v>377</v>
      </c>
      <c r="D15411" s="6">
        <v>29</v>
      </c>
      <c r="E15411" s="6">
        <v>110</v>
      </c>
      <c r="F15411" s="6">
        <v>110</v>
      </c>
      <c r="G15411" s="1">
        <v>120</v>
      </c>
      <c r="H15411" s="6" t="s">
        <v>377</v>
      </c>
      <c r="I15411" s="6" t="s">
        <v>194</v>
      </c>
      <c r="K15411" s="6">
        <v>192</v>
      </c>
    </row>
    <row r="15412" spans="1:11">
      <c r="A15412" s="6">
        <v>13200903</v>
      </c>
      <c r="B15412" t="s">
        <v>16904</v>
      </c>
      <c r="C15412" s="6" t="s">
        <v>488</v>
      </c>
      <c r="D15412" s="6">
        <v>28</v>
      </c>
      <c r="E15412" s="6">
        <v>110</v>
      </c>
      <c r="F15412" s="6">
        <v>110</v>
      </c>
      <c r="G15412" s="1">
        <v>120</v>
      </c>
      <c r="H15412" s="6" t="s">
        <v>488</v>
      </c>
      <c r="I15412" s="6" t="s">
        <v>1722</v>
      </c>
      <c r="K15412" s="6">
        <v>175</v>
      </c>
    </row>
    <row r="15413" spans="1:11">
      <c r="A15413" s="6">
        <v>13176419</v>
      </c>
      <c r="B15413" t="s">
        <v>16905</v>
      </c>
      <c r="C15413" s="6" t="s">
        <v>319</v>
      </c>
      <c r="D15413" s="6">
        <v>31</v>
      </c>
      <c r="E15413" s="6">
        <v>110</v>
      </c>
      <c r="F15413" s="6">
        <v>110</v>
      </c>
      <c r="G15413" s="1">
        <v>120</v>
      </c>
      <c r="H15413" s="6" t="s">
        <v>319</v>
      </c>
      <c r="I15413" s="6" t="s">
        <v>1722</v>
      </c>
      <c r="K15413" s="6">
        <v>174</v>
      </c>
    </row>
    <row r="15414" spans="1:11">
      <c r="A15414" s="6">
        <v>2000111433</v>
      </c>
      <c r="B15414" t="s">
        <v>16906</v>
      </c>
      <c r="C15414" s="6" t="s">
        <v>640</v>
      </c>
      <c r="D15414" s="6">
        <v>24</v>
      </c>
      <c r="E15414" s="6">
        <v>110</v>
      </c>
      <c r="F15414" s="6">
        <v>110</v>
      </c>
      <c r="G15414" s="1">
        <v>120</v>
      </c>
      <c r="H15414" s="6" t="s">
        <v>640</v>
      </c>
      <c r="I15414" s="6" t="s">
        <v>2541</v>
      </c>
      <c r="K15414" s="6">
        <v>173</v>
      </c>
    </row>
    <row r="15415" spans="1:11">
      <c r="A15415" s="6">
        <v>18052047</v>
      </c>
      <c r="B15415" t="s">
        <v>16907</v>
      </c>
      <c r="C15415" s="6" t="s">
        <v>2115</v>
      </c>
      <c r="D15415" s="6">
        <v>31</v>
      </c>
      <c r="E15415" s="6">
        <v>110</v>
      </c>
      <c r="F15415" s="6">
        <v>110</v>
      </c>
      <c r="G15415" s="1">
        <v>120</v>
      </c>
      <c r="H15415" s="6" t="s">
        <v>2115</v>
      </c>
      <c r="I15415" s="6" t="s">
        <v>16908</v>
      </c>
      <c r="K15415" s="6">
        <v>198</v>
      </c>
    </row>
    <row r="15416" spans="1:11">
      <c r="A15416" s="6">
        <v>5789799</v>
      </c>
      <c r="B15416" t="s">
        <v>16909</v>
      </c>
      <c r="C15416" s="6" t="s">
        <v>1624</v>
      </c>
      <c r="D15416" s="6">
        <v>36</v>
      </c>
      <c r="E15416" s="6">
        <v>110</v>
      </c>
      <c r="F15416" s="6">
        <v>110</v>
      </c>
      <c r="G15416" s="1">
        <v>120</v>
      </c>
      <c r="H15416" s="6" t="s">
        <v>1624</v>
      </c>
      <c r="I15416" s="6" t="s">
        <v>1066</v>
      </c>
      <c r="K15416" s="6">
        <v>193</v>
      </c>
    </row>
    <row r="15417" spans="1:11">
      <c r="A15417" s="6">
        <v>11035178</v>
      </c>
      <c r="B15417" t="s">
        <v>16910</v>
      </c>
      <c r="C15417" s="6" t="s">
        <v>1698</v>
      </c>
      <c r="D15417" s="6">
        <v>28</v>
      </c>
      <c r="E15417" s="6">
        <v>110</v>
      </c>
      <c r="F15417" s="6">
        <v>110</v>
      </c>
      <c r="G15417" s="1">
        <v>119</v>
      </c>
      <c r="H15417" s="6" t="s">
        <v>1698</v>
      </c>
      <c r="I15417" s="6" t="s">
        <v>3537</v>
      </c>
      <c r="K15417" s="6">
        <v>181</v>
      </c>
    </row>
    <row r="15418" spans="1:11">
      <c r="A15418" s="6">
        <v>2000183117</v>
      </c>
      <c r="B15418" t="s">
        <v>16911</v>
      </c>
      <c r="C15418" s="6" t="s">
        <v>377</v>
      </c>
      <c r="D15418" s="6">
        <v>24</v>
      </c>
      <c r="E15418" s="6">
        <v>110</v>
      </c>
      <c r="F15418" s="6">
        <v>110</v>
      </c>
      <c r="G15418" s="1">
        <v>119</v>
      </c>
      <c r="H15418" s="6" t="s">
        <v>377</v>
      </c>
      <c r="I15418" s="6" t="s">
        <v>603</v>
      </c>
      <c r="K15418" s="6">
        <v>190</v>
      </c>
    </row>
    <row r="15419" spans="1:11">
      <c r="A15419" s="6">
        <v>62143937</v>
      </c>
      <c r="B15419" t="s">
        <v>16912</v>
      </c>
      <c r="C15419" s="6" t="s">
        <v>1213</v>
      </c>
      <c r="D15419" s="6">
        <v>29</v>
      </c>
      <c r="E15419" s="6">
        <v>110</v>
      </c>
      <c r="F15419" s="6">
        <v>110</v>
      </c>
      <c r="G15419" s="1">
        <v>119</v>
      </c>
      <c r="H15419" s="6" t="s">
        <v>1213</v>
      </c>
      <c r="I15419" s="6" t="s">
        <v>4298</v>
      </c>
      <c r="K15419" s="6">
        <v>174</v>
      </c>
    </row>
    <row r="15420" spans="1:11">
      <c r="A15420" s="6">
        <v>14106697</v>
      </c>
      <c r="B15420" t="s">
        <v>16913</v>
      </c>
      <c r="C15420" s="6" t="s">
        <v>2115</v>
      </c>
      <c r="D15420" s="6">
        <v>28</v>
      </c>
      <c r="E15420" s="6">
        <v>110</v>
      </c>
      <c r="F15420" s="6">
        <v>110</v>
      </c>
      <c r="G15420" s="1">
        <v>119</v>
      </c>
      <c r="H15420" s="6" t="s">
        <v>2115</v>
      </c>
      <c r="I15420" s="6" t="s">
        <v>603</v>
      </c>
      <c r="K15420" s="6">
        <v>179</v>
      </c>
    </row>
    <row r="15421" spans="1:11">
      <c r="A15421" s="6">
        <v>91208061</v>
      </c>
      <c r="B15421" t="s">
        <v>16914</v>
      </c>
      <c r="C15421" s="6" t="s">
        <v>218</v>
      </c>
      <c r="D15421" s="6">
        <v>26</v>
      </c>
      <c r="E15421" s="6">
        <v>110</v>
      </c>
      <c r="F15421" s="6">
        <v>110</v>
      </c>
      <c r="G15421" s="1">
        <v>119</v>
      </c>
      <c r="H15421" s="6" t="s">
        <v>218</v>
      </c>
      <c r="I15421" s="6" t="s">
        <v>16915</v>
      </c>
      <c r="K15421" s="6">
        <v>187</v>
      </c>
    </row>
    <row r="15422" spans="1:11">
      <c r="A15422" s="6">
        <v>47082837</v>
      </c>
      <c r="B15422" t="s">
        <v>16916</v>
      </c>
      <c r="C15422" s="6" t="s">
        <v>2167</v>
      </c>
      <c r="D15422" s="6">
        <v>24</v>
      </c>
      <c r="E15422" s="6">
        <v>110</v>
      </c>
      <c r="F15422" s="6">
        <v>110</v>
      </c>
      <c r="G15422" s="1">
        <v>119</v>
      </c>
      <c r="H15422" s="6" t="s">
        <v>2167</v>
      </c>
      <c r="I15422" s="6" t="s">
        <v>2594</v>
      </c>
      <c r="K15422" s="6">
        <v>187</v>
      </c>
    </row>
    <row r="15423" spans="1:11">
      <c r="A15423" s="6">
        <v>76069062</v>
      </c>
      <c r="B15423" t="s">
        <v>16917</v>
      </c>
      <c r="C15423" s="6" t="s">
        <v>314</v>
      </c>
      <c r="D15423" s="6">
        <v>24</v>
      </c>
      <c r="E15423" s="6">
        <v>110</v>
      </c>
      <c r="F15423" s="6">
        <v>110</v>
      </c>
      <c r="G15423" s="1">
        <v>119</v>
      </c>
      <c r="H15423" s="6" t="s">
        <v>314</v>
      </c>
      <c r="I15423" s="6" t="s">
        <v>378</v>
      </c>
      <c r="K15423" s="6">
        <v>161</v>
      </c>
    </row>
    <row r="15424" spans="1:11">
      <c r="A15424" s="6">
        <v>84162132</v>
      </c>
      <c r="B15424" t="s">
        <v>16918</v>
      </c>
      <c r="C15424" s="6" t="s">
        <v>5884</v>
      </c>
      <c r="D15424" s="6">
        <v>23</v>
      </c>
      <c r="E15424" s="6">
        <v>110</v>
      </c>
      <c r="F15424" s="6">
        <v>110</v>
      </c>
      <c r="G15424" s="1">
        <v>119</v>
      </c>
      <c r="H15424" s="6" t="s">
        <v>5884</v>
      </c>
      <c r="I15424" s="6" t="s">
        <v>16919</v>
      </c>
      <c r="K15424" s="6">
        <v>191</v>
      </c>
    </row>
    <row r="15425" spans="1:11">
      <c r="A15425" s="6">
        <v>14063021</v>
      </c>
      <c r="B15425" t="s">
        <v>16920</v>
      </c>
      <c r="C15425" s="6" t="s">
        <v>319</v>
      </c>
      <c r="D15425" s="6">
        <v>28</v>
      </c>
      <c r="E15425" s="6">
        <v>110</v>
      </c>
      <c r="F15425" s="6">
        <v>110</v>
      </c>
      <c r="G15425" s="1">
        <v>119</v>
      </c>
      <c r="H15425" s="6" t="s">
        <v>319</v>
      </c>
      <c r="I15425" s="6" t="s">
        <v>187</v>
      </c>
      <c r="K15425" s="6">
        <v>179</v>
      </c>
    </row>
    <row r="15426" spans="1:11">
      <c r="A15426" s="6">
        <v>19366604</v>
      </c>
      <c r="B15426" t="s">
        <v>16921</v>
      </c>
      <c r="C15426" s="6" t="s">
        <v>314</v>
      </c>
      <c r="D15426" s="6">
        <v>24</v>
      </c>
      <c r="E15426" s="6">
        <v>110</v>
      </c>
      <c r="F15426" s="6">
        <v>110</v>
      </c>
      <c r="G15426" s="1">
        <v>119</v>
      </c>
      <c r="H15426" s="6" t="s">
        <v>314</v>
      </c>
      <c r="I15426" s="6" t="s">
        <v>257</v>
      </c>
      <c r="K15426" s="6">
        <v>175</v>
      </c>
    </row>
    <row r="15427" spans="1:11">
      <c r="A15427" s="6">
        <v>86075721</v>
      </c>
      <c r="B15427" t="s">
        <v>16922</v>
      </c>
      <c r="C15427" s="6" t="s">
        <v>377</v>
      </c>
      <c r="D15427" s="6">
        <v>26</v>
      </c>
      <c r="E15427" s="6">
        <v>110</v>
      </c>
      <c r="F15427" s="6">
        <v>110</v>
      </c>
      <c r="G15427" s="1">
        <v>119</v>
      </c>
      <c r="H15427" s="6" t="s">
        <v>377</v>
      </c>
      <c r="I15427" s="6" t="s">
        <v>1688</v>
      </c>
      <c r="K15427" s="6">
        <v>180</v>
      </c>
    </row>
    <row r="15428" spans="1:11">
      <c r="A15428" s="6">
        <v>19301645</v>
      </c>
      <c r="B15428" t="s">
        <v>16923</v>
      </c>
      <c r="C15428" s="6" t="s">
        <v>1656</v>
      </c>
      <c r="D15428" s="6">
        <v>26</v>
      </c>
      <c r="E15428" s="6">
        <v>110</v>
      </c>
      <c r="F15428" s="6">
        <v>110</v>
      </c>
      <c r="G15428" s="1">
        <v>119</v>
      </c>
      <c r="H15428" s="6" t="s">
        <v>1656</v>
      </c>
      <c r="I15428" s="6" t="s">
        <v>257</v>
      </c>
      <c r="K15428" s="6">
        <v>182</v>
      </c>
    </row>
    <row r="15429" spans="1:11">
      <c r="A15429" s="6">
        <v>28070419</v>
      </c>
      <c r="B15429" t="s">
        <v>16924</v>
      </c>
      <c r="C15429" s="6" t="s">
        <v>640</v>
      </c>
      <c r="D15429" s="6">
        <v>30</v>
      </c>
      <c r="E15429" s="6">
        <v>110</v>
      </c>
      <c r="F15429" s="6">
        <v>110</v>
      </c>
      <c r="G15429" s="1">
        <v>119</v>
      </c>
      <c r="H15429" s="6" t="s">
        <v>640</v>
      </c>
      <c r="I15429" s="6" t="s">
        <v>1822</v>
      </c>
      <c r="K15429" s="6">
        <v>180</v>
      </c>
    </row>
    <row r="15430" spans="1:11">
      <c r="A15430" s="6">
        <v>62116060</v>
      </c>
      <c r="B15430" t="s">
        <v>16925</v>
      </c>
      <c r="C15430" s="6" t="s">
        <v>7747</v>
      </c>
      <c r="D15430" s="6">
        <v>31</v>
      </c>
      <c r="E15430" s="6">
        <v>110</v>
      </c>
      <c r="F15430" s="6">
        <v>110</v>
      </c>
      <c r="G15430" s="1">
        <v>119</v>
      </c>
      <c r="H15430" s="6" t="s">
        <v>7747</v>
      </c>
      <c r="I15430" s="6" t="s">
        <v>1890</v>
      </c>
      <c r="K15430" s="6">
        <v>176</v>
      </c>
    </row>
    <row r="15431" spans="1:11">
      <c r="A15431" s="6">
        <v>43093492</v>
      </c>
      <c r="B15431" t="s">
        <v>16926</v>
      </c>
      <c r="C15431" s="6" t="s">
        <v>1671</v>
      </c>
      <c r="D15431" s="6">
        <v>33</v>
      </c>
      <c r="E15431" s="6">
        <v>110</v>
      </c>
      <c r="F15431" s="6">
        <v>110</v>
      </c>
      <c r="G15431" s="1">
        <v>119</v>
      </c>
      <c r="H15431" s="6" t="s">
        <v>1671</v>
      </c>
      <c r="I15431" s="6" t="s">
        <v>1658</v>
      </c>
      <c r="K15431" s="6">
        <v>174</v>
      </c>
    </row>
    <row r="15432" spans="1:11">
      <c r="A15432" s="6">
        <v>2000049602</v>
      </c>
      <c r="B15432" t="s">
        <v>16927</v>
      </c>
      <c r="C15432" s="6" t="s">
        <v>319</v>
      </c>
      <c r="D15432" s="6">
        <v>26</v>
      </c>
      <c r="E15432" s="6">
        <v>110</v>
      </c>
      <c r="F15432" s="6">
        <v>110</v>
      </c>
      <c r="G15432" s="1">
        <v>119</v>
      </c>
      <c r="H15432" s="6" t="s">
        <v>319</v>
      </c>
      <c r="I15432" s="6" t="s">
        <v>257</v>
      </c>
      <c r="K15432" s="6">
        <v>177</v>
      </c>
    </row>
    <row r="15433" spans="1:11">
      <c r="A15433" s="6">
        <v>36044227</v>
      </c>
      <c r="B15433" t="s">
        <v>16928</v>
      </c>
      <c r="C15433" s="6" t="s">
        <v>377</v>
      </c>
      <c r="D15433" s="6">
        <v>34</v>
      </c>
      <c r="E15433" s="6">
        <v>110</v>
      </c>
      <c r="F15433" s="6">
        <v>110</v>
      </c>
      <c r="G15433" s="1">
        <v>119</v>
      </c>
      <c r="H15433" s="6" t="s">
        <v>377</v>
      </c>
      <c r="I15433" s="6" t="s">
        <v>1283</v>
      </c>
      <c r="K15433" s="6">
        <v>185</v>
      </c>
    </row>
    <row r="15434" spans="1:11">
      <c r="A15434" s="6">
        <v>2000146604</v>
      </c>
      <c r="B15434" t="s">
        <v>16929</v>
      </c>
      <c r="C15434" s="6" t="s">
        <v>319</v>
      </c>
      <c r="D15434" s="6">
        <v>25</v>
      </c>
      <c r="E15434" s="6">
        <v>110</v>
      </c>
      <c r="F15434" s="6">
        <v>110</v>
      </c>
      <c r="G15434" s="1">
        <v>119</v>
      </c>
      <c r="H15434" s="6" t="s">
        <v>319</v>
      </c>
      <c r="I15434" s="6" t="s">
        <v>1629</v>
      </c>
      <c r="K15434" s="6">
        <v>175</v>
      </c>
    </row>
    <row r="15435" spans="1:11">
      <c r="A15435" s="6">
        <v>62218359</v>
      </c>
      <c r="B15435" t="s">
        <v>16930</v>
      </c>
      <c r="C15435" s="6" t="s">
        <v>1624</v>
      </c>
      <c r="D15435" s="6">
        <v>27</v>
      </c>
      <c r="E15435" s="6">
        <v>110</v>
      </c>
      <c r="F15435" s="6">
        <v>110</v>
      </c>
      <c r="G15435" s="1">
        <v>119</v>
      </c>
      <c r="H15435" s="6" t="s">
        <v>1624</v>
      </c>
      <c r="I15435" s="6" t="s">
        <v>1890</v>
      </c>
      <c r="K15435" s="6">
        <v>192</v>
      </c>
    </row>
    <row r="15436" spans="1:11">
      <c r="A15436" s="6">
        <v>79004035</v>
      </c>
      <c r="B15436" t="s">
        <v>16931</v>
      </c>
      <c r="C15436" s="6" t="s">
        <v>2115</v>
      </c>
      <c r="D15436" s="6">
        <v>33</v>
      </c>
      <c r="E15436" s="6">
        <v>110</v>
      </c>
      <c r="F15436" s="6">
        <v>110</v>
      </c>
      <c r="G15436" s="1">
        <v>119</v>
      </c>
      <c r="H15436" s="6" t="s">
        <v>2115</v>
      </c>
      <c r="I15436" s="6" t="s">
        <v>241</v>
      </c>
      <c r="K15436" s="6">
        <v>183</v>
      </c>
    </row>
    <row r="15437" spans="1:11">
      <c r="A15437" s="6">
        <v>2000246825</v>
      </c>
      <c r="B15437" t="s">
        <v>16932</v>
      </c>
      <c r="C15437" s="6" t="s">
        <v>1624</v>
      </c>
      <c r="D15437" s="6">
        <v>24</v>
      </c>
      <c r="E15437" s="6">
        <v>110</v>
      </c>
      <c r="F15437" s="6">
        <v>110</v>
      </c>
      <c r="G15437" s="1">
        <v>119</v>
      </c>
      <c r="H15437" s="6" t="s">
        <v>1624</v>
      </c>
      <c r="I15437" s="6" t="s">
        <v>5208</v>
      </c>
      <c r="K15437" s="6">
        <v>178</v>
      </c>
    </row>
    <row r="15438" spans="1:11">
      <c r="A15438" s="6">
        <v>53129302</v>
      </c>
      <c r="B15438" t="s">
        <v>16933</v>
      </c>
      <c r="C15438" s="6" t="s">
        <v>303</v>
      </c>
      <c r="D15438" s="6">
        <v>26</v>
      </c>
      <c r="E15438" s="6">
        <v>110</v>
      </c>
      <c r="F15438" s="6">
        <v>110</v>
      </c>
      <c r="G15438" s="1">
        <v>119</v>
      </c>
      <c r="H15438" s="6" t="s">
        <v>303</v>
      </c>
      <c r="I15438" s="6" t="s">
        <v>729</v>
      </c>
      <c r="K15438" s="6">
        <v>183</v>
      </c>
    </row>
    <row r="15439" spans="1:11">
      <c r="A15439" s="6">
        <v>62154464</v>
      </c>
      <c r="B15439" t="s">
        <v>16934</v>
      </c>
      <c r="C15439" s="6" t="s">
        <v>2167</v>
      </c>
      <c r="D15439" s="6">
        <v>28</v>
      </c>
      <c r="E15439" s="6">
        <v>110</v>
      </c>
      <c r="F15439" s="6">
        <v>110</v>
      </c>
      <c r="G15439" s="1">
        <v>119</v>
      </c>
      <c r="H15439" s="6" t="s">
        <v>2167</v>
      </c>
      <c r="I15439" s="6" t="s">
        <v>1066</v>
      </c>
      <c r="K15439" s="6">
        <v>187</v>
      </c>
    </row>
    <row r="15440" spans="1:11">
      <c r="A15440" s="6">
        <v>43093480</v>
      </c>
      <c r="B15440" t="s">
        <v>16935</v>
      </c>
      <c r="C15440" s="6" t="s">
        <v>319</v>
      </c>
      <c r="D15440" s="6">
        <v>30</v>
      </c>
      <c r="E15440" s="6">
        <v>110</v>
      </c>
      <c r="F15440" s="6">
        <v>110</v>
      </c>
      <c r="G15440" s="1">
        <v>119</v>
      </c>
      <c r="H15440" s="6" t="s">
        <v>319</v>
      </c>
      <c r="I15440" s="6" t="s">
        <v>236</v>
      </c>
      <c r="K15440" s="6">
        <v>178</v>
      </c>
    </row>
    <row r="15441" spans="1:11">
      <c r="A15441" s="6">
        <v>79012649</v>
      </c>
      <c r="B15441" t="s">
        <v>16936</v>
      </c>
      <c r="C15441" s="6" t="s">
        <v>2115</v>
      </c>
      <c r="D15441" s="6">
        <v>34</v>
      </c>
      <c r="E15441" s="6">
        <v>110</v>
      </c>
      <c r="F15441" s="6">
        <v>110</v>
      </c>
      <c r="G15441" s="1">
        <v>119</v>
      </c>
      <c r="H15441" s="6" t="s">
        <v>2115</v>
      </c>
      <c r="I15441" s="6" t="s">
        <v>241</v>
      </c>
      <c r="K15441" s="6">
        <v>181</v>
      </c>
    </row>
    <row r="15442" spans="1:11">
      <c r="A15442" s="6">
        <v>61077149</v>
      </c>
      <c r="B15442" t="s">
        <v>16937</v>
      </c>
      <c r="C15442" s="6" t="s">
        <v>218</v>
      </c>
      <c r="D15442" s="6">
        <v>25</v>
      </c>
      <c r="E15442" s="6">
        <v>110</v>
      </c>
      <c r="F15442" s="6">
        <v>110</v>
      </c>
      <c r="G15442" s="1">
        <v>119</v>
      </c>
      <c r="H15442" s="6" t="s">
        <v>218</v>
      </c>
      <c r="I15442" s="6" t="s">
        <v>253</v>
      </c>
      <c r="K15442" s="6">
        <v>191</v>
      </c>
    </row>
    <row r="15443" spans="1:11">
      <c r="A15443" s="6">
        <v>16023826</v>
      </c>
      <c r="B15443" t="s">
        <v>16938</v>
      </c>
      <c r="C15443" s="6" t="s">
        <v>1624</v>
      </c>
      <c r="D15443" s="6">
        <v>31</v>
      </c>
      <c r="E15443" s="6">
        <v>110</v>
      </c>
      <c r="F15443" s="6">
        <v>110</v>
      </c>
      <c r="G15443" s="1">
        <v>119</v>
      </c>
      <c r="H15443" s="6" t="s">
        <v>1624</v>
      </c>
      <c r="I15443" s="6" t="s">
        <v>298</v>
      </c>
      <c r="K15443" s="6">
        <v>195</v>
      </c>
    </row>
    <row r="15444" spans="1:11">
      <c r="A15444" s="6">
        <v>2000048720</v>
      </c>
      <c r="B15444" t="s">
        <v>16939</v>
      </c>
      <c r="C15444" s="6" t="s">
        <v>558</v>
      </c>
      <c r="D15444" s="6">
        <v>22</v>
      </c>
      <c r="E15444" s="6">
        <v>110</v>
      </c>
      <c r="F15444" s="6">
        <v>110</v>
      </c>
      <c r="G15444" s="1">
        <v>119</v>
      </c>
      <c r="H15444" s="6" t="s">
        <v>558</v>
      </c>
      <c r="I15444" s="6" t="s">
        <v>1661</v>
      </c>
      <c r="K15444" s="6">
        <v>171</v>
      </c>
    </row>
    <row r="15445" spans="1:11">
      <c r="A15445" s="6">
        <v>18110514</v>
      </c>
      <c r="B15445" t="s">
        <v>16940</v>
      </c>
      <c r="C15445" s="6" t="s">
        <v>589</v>
      </c>
      <c r="D15445" s="6">
        <v>25</v>
      </c>
      <c r="E15445" s="6">
        <v>110</v>
      </c>
      <c r="F15445" s="6">
        <v>110</v>
      </c>
      <c r="G15445" s="1">
        <v>119</v>
      </c>
      <c r="H15445" s="6" t="s">
        <v>589</v>
      </c>
      <c r="I15445" s="6" t="s">
        <v>1117</v>
      </c>
      <c r="K15445" s="6">
        <v>189</v>
      </c>
    </row>
    <row r="15446" spans="1:11">
      <c r="A15446" s="6">
        <v>72045352</v>
      </c>
      <c r="B15446" t="s">
        <v>16941</v>
      </c>
      <c r="C15446" s="6" t="s">
        <v>558</v>
      </c>
      <c r="D15446" s="6">
        <v>29</v>
      </c>
      <c r="E15446" s="6">
        <v>110</v>
      </c>
      <c r="F15446" s="6">
        <v>110</v>
      </c>
      <c r="G15446" s="1">
        <v>119</v>
      </c>
      <c r="H15446" s="6" t="s">
        <v>558</v>
      </c>
      <c r="I15446" s="6" t="s">
        <v>1736</v>
      </c>
      <c r="K15446" s="6">
        <v>173</v>
      </c>
    </row>
    <row r="15447" spans="1:11">
      <c r="A15447" s="6">
        <v>14225833</v>
      </c>
      <c r="B15447" t="s">
        <v>16942</v>
      </c>
      <c r="C15447" s="6" t="s">
        <v>377</v>
      </c>
      <c r="D15447" s="6">
        <v>25</v>
      </c>
      <c r="E15447" s="6">
        <v>110</v>
      </c>
      <c r="F15447" s="6">
        <v>110</v>
      </c>
      <c r="G15447" s="1">
        <v>119</v>
      </c>
      <c r="H15447" s="6" t="s">
        <v>377</v>
      </c>
      <c r="I15447" s="6" t="s">
        <v>4473</v>
      </c>
      <c r="K15447" s="6">
        <v>192</v>
      </c>
    </row>
    <row r="15448" spans="1:11">
      <c r="A15448" s="6">
        <v>42022692</v>
      </c>
      <c r="B15448" t="s">
        <v>16943</v>
      </c>
      <c r="C15448" s="6" t="s">
        <v>640</v>
      </c>
      <c r="D15448" s="6">
        <v>34</v>
      </c>
      <c r="E15448" s="6">
        <v>110</v>
      </c>
      <c r="F15448" s="6">
        <v>110</v>
      </c>
      <c r="G15448" s="1">
        <v>119</v>
      </c>
      <c r="H15448" s="6" t="s">
        <v>640</v>
      </c>
      <c r="I15448" s="6" t="s">
        <v>3573</v>
      </c>
      <c r="K15448" s="6">
        <v>178</v>
      </c>
    </row>
    <row r="15449" spans="1:11">
      <c r="A15449" s="6">
        <v>80000947</v>
      </c>
      <c r="B15449" t="s">
        <v>16944</v>
      </c>
      <c r="C15449" s="6" t="s">
        <v>1626</v>
      </c>
      <c r="D15449" s="6">
        <v>38</v>
      </c>
      <c r="E15449" s="6">
        <v>110</v>
      </c>
      <c r="F15449" s="6">
        <v>110</v>
      </c>
      <c r="G15449" s="1">
        <v>119</v>
      </c>
      <c r="H15449" s="6" t="s">
        <v>1626</v>
      </c>
      <c r="I15449" s="6" t="s">
        <v>3192</v>
      </c>
      <c r="K15449" s="6">
        <v>167</v>
      </c>
    </row>
    <row r="15450" spans="1:11">
      <c r="A15450" s="6">
        <v>19278774</v>
      </c>
      <c r="B15450" t="s">
        <v>16945</v>
      </c>
      <c r="C15450" s="6" t="s">
        <v>1624</v>
      </c>
      <c r="D15450" s="6">
        <v>28</v>
      </c>
      <c r="E15450" s="6">
        <v>110</v>
      </c>
      <c r="F15450" s="6">
        <v>110</v>
      </c>
      <c r="G15450" s="1">
        <v>119</v>
      </c>
      <c r="H15450" s="6" t="s">
        <v>1624</v>
      </c>
      <c r="I15450" s="6" t="s">
        <v>257</v>
      </c>
      <c r="K15450" s="6">
        <v>191</v>
      </c>
    </row>
    <row r="15451" spans="1:11">
      <c r="A15451" s="6">
        <v>91179566</v>
      </c>
      <c r="B15451" t="s">
        <v>16946</v>
      </c>
      <c r="C15451" s="6" t="s">
        <v>2198</v>
      </c>
      <c r="D15451" s="6">
        <v>25</v>
      </c>
      <c r="E15451" s="6">
        <v>110</v>
      </c>
      <c r="F15451" s="6">
        <v>110</v>
      </c>
      <c r="G15451" s="1">
        <v>119</v>
      </c>
      <c r="H15451" s="6" t="s">
        <v>2198</v>
      </c>
      <c r="I15451" s="6" t="s">
        <v>309</v>
      </c>
      <c r="K15451" s="6">
        <v>182</v>
      </c>
    </row>
    <row r="15452" spans="1:11">
      <c r="A15452" s="6">
        <v>86057940</v>
      </c>
      <c r="B15452" t="s">
        <v>16947</v>
      </c>
      <c r="C15452" s="6" t="s">
        <v>2113</v>
      </c>
      <c r="D15452" s="6">
        <v>28</v>
      </c>
      <c r="E15452" s="6">
        <v>110</v>
      </c>
      <c r="F15452" s="6">
        <v>110</v>
      </c>
      <c r="G15452" s="1">
        <v>119</v>
      </c>
      <c r="H15452" s="6" t="s">
        <v>2113</v>
      </c>
      <c r="I15452" s="6" t="s">
        <v>1688</v>
      </c>
      <c r="K15452" s="6">
        <v>186</v>
      </c>
    </row>
    <row r="15453" spans="1:11">
      <c r="A15453" s="6">
        <v>53161300</v>
      </c>
      <c r="B15453" t="s">
        <v>16948</v>
      </c>
      <c r="C15453" s="6" t="s">
        <v>3935</v>
      </c>
      <c r="D15453" s="6">
        <v>24</v>
      </c>
      <c r="E15453" s="6">
        <v>110</v>
      </c>
      <c r="F15453" s="6">
        <v>110</v>
      </c>
      <c r="G15453" s="1">
        <v>119</v>
      </c>
      <c r="H15453" s="6" t="s">
        <v>3935</v>
      </c>
      <c r="I15453" s="6" t="s">
        <v>729</v>
      </c>
      <c r="K15453" s="6">
        <v>185</v>
      </c>
    </row>
    <row r="15454" spans="1:11">
      <c r="A15454" s="6">
        <v>76047129</v>
      </c>
      <c r="B15454" t="s">
        <v>16949</v>
      </c>
      <c r="C15454" s="6" t="s">
        <v>303</v>
      </c>
      <c r="D15454" s="6">
        <v>30</v>
      </c>
      <c r="E15454" s="6">
        <v>110</v>
      </c>
      <c r="F15454" s="6">
        <v>110</v>
      </c>
      <c r="G15454" s="1">
        <v>119</v>
      </c>
      <c r="H15454" s="6" t="s">
        <v>303</v>
      </c>
      <c r="I15454" s="6" t="s">
        <v>378</v>
      </c>
      <c r="K15454" s="6">
        <v>179</v>
      </c>
    </row>
    <row r="15455" spans="1:11">
      <c r="A15455" s="6">
        <v>14254761</v>
      </c>
      <c r="B15455" t="s">
        <v>16950</v>
      </c>
      <c r="C15455" s="6" t="s">
        <v>2198</v>
      </c>
      <c r="D15455" s="6">
        <v>23</v>
      </c>
      <c r="E15455" s="6">
        <v>110</v>
      </c>
      <c r="F15455" s="6">
        <v>110</v>
      </c>
      <c r="G15455" s="1">
        <v>119</v>
      </c>
      <c r="H15455" s="6" t="s">
        <v>2198</v>
      </c>
      <c r="I15455" s="6" t="s">
        <v>603</v>
      </c>
      <c r="K15455" s="6">
        <v>176</v>
      </c>
    </row>
    <row r="15456" spans="1:11">
      <c r="A15456" s="6">
        <v>58123740</v>
      </c>
      <c r="B15456" t="s">
        <v>16951</v>
      </c>
      <c r="C15456" s="6" t="s">
        <v>377</v>
      </c>
      <c r="D15456" s="6">
        <v>26</v>
      </c>
      <c r="E15456" s="6">
        <v>110</v>
      </c>
      <c r="F15456" s="6">
        <v>110</v>
      </c>
      <c r="G15456" s="1">
        <v>119</v>
      </c>
      <c r="H15456" s="6" t="s">
        <v>377</v>
      </c>
      <c r="I15456" s="6" t="s">
        <v>194</v>
      </c>
      <c r="K15456" s="6">
        <v>188</v>
      </c>
    </row>
    <row r="15457" spans="1:11">
      <c r="A15457" s="6">
        <v>47070935</v>
      </c>
      <c r="B15457" t="s">
        <v>16952</v>
      </c>
      <c r="C15457" s="6" t="s">
        <v>619</v>
      </c>
      <c r="D15457" s="6">
        <v>30</v>
      </c>
      <c r="E15457" s="6">
        <v>110</v>
      </c>
      <c r="F15457" s="6">
        <v>110</v>
      </c>
      <c r="G15457" s="1">
        <v>119</v>
      </c>
      <c r="H15457" s="6" t="s">
        <v>619</v>
      </c>
      <c r="I15457" s="6" t="s">
        <v>2134</v>
      </c>
      <c r="K15457" s="6">
        <v>181</v>
      </c>
    </row>
    <row r="15458" spans="1:11">
      <c r="A15458" s="6">
        <v>2000014719</v>
      </c>
      <c r="B15458" t="s">
        <v>16953</v>
      </c>
      <c r="C15458" s="6" t="s">
        <v>377</v>
      </c>
      <c r="D15458" s="6">
        <v>23</v>
      </c>
      <c r="E15458" s="6">
        <v>110</v>
      </c>
      <c r="F15458" s="6">
        <v>110</v>
      </c>
      <c r="G15458" s="1">
        <v>119</v>
      </c>
      <c r="H15458" s="6" t="s">
        <v>377</v>
      </c>
      <c r="I15458" s="6" t="s">
        <v>725</v>
      </c>
      <c r="K15458" s="6">
        <v>190</v>
      </c>
    </row>
    <row r="15459" spans="1:11">
      <c r="A15459" s="6">
        <v>14158566</v>
      </c>
      <c r="B15459" t="s">
        <v>16954</v>
      </c>
      <c r="C15459" s="6" t="s">
        <v>2115</v>
      </c>
      <c r="D15459" s="6">
        <v>25</v>
      </c>
      <c r="E15459" s="6">
        <v>110</v>
      </c>
      <c r="F15459" s="6">
        <v>110</v>
      </c>
      <c r="G15459" s="1">
        <v>119</v>
      </c>
      <c r="H15459" s="6" t="s">
        <v>2115</v>
      </c>
      <c r="I15459" s="6" t="s">
        <v>603</v>
      </c>
      <c r="K15459" s="6">
        <v>183</v>
      </c>
    </row>
    <row r="15460" spans="1:11">
      <c r="A15460" s="6">
        <v>19123750</v>
      </c>
      <c r="B15460" t="s">
        <v>16955</v>
      </c>
      <c r="C15460" s="6" t="s">
        <v>377</v>
      </c>
      <c r="D15460" s="6">
        <v>33</v>
      </c>
      <c r="E15460" s="6">
        <v>110</v>
      </c>
      <c r="F15460" s="6">
        <v>110</v>
      </c>
      <c r="G15460" s="1">
        <v>119</v>
      </c>
      <c r="H15460" s="6" t="s">
        <v>377</v>
      </c>
      <c r="I15460" s="6" t="s">
        <v>257</v>
      </c>
      <c r="K15460" s="6">
        <v>187</v>
      </c>
    </row>
    <row r="15461" spans="1:11">
      <c r="A15461" s="6">
        <v>76037023</v>
      </c>
      <c r="B15461" t="s">
        <v>16956</v>
      </c>
      <c r="C15461" s="6" t="s">
        <v>319</v>
      </c>
      <c r="D15461" s="6">
        <v>30</v>
      </c>
      <c r="E15461" s="6">
        <v>110</v>
      </c>
      <c r="F15461" s="6">
        <v>110</v>
      </c>
      <c r="G15461" s="1">
        <v>119</v>
      </c>
      <c r="H15461" s="6" t="s">
        <v>319</v>
      </c>
      <c r="I15461" s="6" t="s">
        <v>378</v>
      </c>
      <c r="K15461" s="6">
        <v>177</v>
      </c>
    </row>
    <row r="15462" spans="1:11">
      <c r="A15462" s="6">
        <v>78066321</v>
      </c>
      <c r="B15462" t="s">
        <v>16957</v>
      </c>
      <c r="C15462" s="6" t="s">
        <v>319</v>
      </c>
      <c r="D15462" s="6">
        <v>32</v>
      </c>
      <c r="E15462" s="6">
        <v>110</v>
      </c>
      <c r="F15462" s="6">
        <v>110</v>
      </c>
      <c r="G15462" s="1">
        <v>119</v>
      </c>
      <c r="H15462" s="6" t="s">
        <v>319</v>
      </c>
      <c r="I15462" s="6" t="s">
        <v>1661</v>
      </c>
      <c r="K15462" s="6">
        <v>176</v>
      </c>
    </row>
    <row r="15463" spans="1:11">
      <c r="A15463" s="6">
        <v>43096525</v>
      </c>
      <c r="B15463" t="s">
        <v>16958</v>
      </c>
      <c r="C15463" s="6" t="s">
        <v>377</v>
      </c>
      <c r="D15463" s="6">
        <v>29</v>
      </c>
      <c r="E15463" s="6">
        <v>110</v>
      </c>
      <c r="F15463" s="6">
        <v>110</v>
      </c>
      <c r="G15463" s="1">
        <v>118</v>
      </c>
      <c r="H15463" s="6" t="s">
        <v>377</v>
      </c>
      <c r="I15463" s="6" t="s">
        <v>1277</v>
      </c>
      <c r="K15463" s="6">
        <v>190</v>
      </c>
    </row>
    <row r="15464" spans="1:11">
      <c r="A15464" s="6">
        <v>86013519</v>
      </c>
      <c r="B15464" t="s">
        <v>16959</v>
      </c>
      <c r="C15464" s="6" t="s">
        <v>1624</v>
      </c>
      <c r="D15464" s="6">
        <v>35</v>
      </c>
      <c r="E15464" s="6">
        <v>110</v>
      </c>
      <c r="F15464" s="6">
        <v>110</v>
      </c>
      <c r="G15464" s="1">
        <v>118</v>
      </c>
      <c r="H15464" s="6" t="s">
        <v>1624</v>
      </c>
      <c r="I15464" s="6" t="s">
        <v>2351</v>
      </c>
      <c r="K15464" s="6">
        <v>184</v>
      </c>
    </row>
    <row r="15465" spans="1:11">
      <c r="A15465" s="6">
        <v>43130432</v>
      </c>
      <c r="B15465" t="s">
        <v>16960</v>
      </c>
      <c r="C15465" s="6" t="s">
        <v>589</v>
      </c>
      <c r="D15465" s="6">
        <v>29</v>
      </c>
      <c r="E15465" s="6">
        <v>110</v>
      </c>
      <c r="F15465" s="6">
        <v>110</v>
      </c>
      <c r="G15465" s="1">
        <v>118</v>
      </c>
      <c r="H15465" s="6" t="s">
        <v>589</v>
      </c>
      <c r="I15465" s="6" t="s">
        <v>236</v>
      </c>
      <c r="K15465" s="6">
        <v>190</v>
      </c>
    </row>
    <row r="15466" spans="1:11">
      <c r="A15466" s="6">
        <v>67228632</v>
      </c>
      <c r="B15466" t="s">
        <v>16961</v>
      </c>
      <c r="C15466" s="6" t="s">
        <v>377</v>
      </c>
      <c r="D15466" s="6">
        <v>27</v>
      </c>
      <c r="E15466" s="6">
        <v>110</v>
      </c>
      <c r="F15466" s="6">
        <v>110</v>
      </c>
      <c r="G15466" s="1">
        <v>118</v>
      </c>
      <c r="H15466" s="6" t="s">
        <v>377</v>
      </c>
      <c r="I15466" s="6" t="s">
        <v>348</v>
      </c>
      <c r="K15466" s="6">
        <v>183</v>
      </c>
    </row>
    <row r="15467" spans="1:11">
      <c r="A15467" s="6">
        <v>58123813</v>
      </c>
      <c r="B15467" t="s">
        <v>16962</v>
      </c>
      <c r="C15467" s="6" t="s">
        <v>240</v>
      </c>
      <c r="D15467" s="6">
        <v>27</v>
      </c>
      <c r="E15467" s="6">
        <v>110</v>
      </c>
      <c r="F15467" s="6">
        <v>110</v>
      </c>
      <c r="G15467" s="1">
        <v>118</v>
      </c>
      <c r="H15467" s="6" t="s">
        <v>240</v>
      </c>
      <c r="I15467" s="6" t="s">
        <v>194</v>
      </c>
      <c r="K15467" s="6">
        <v>182</v>
      </c>
    </row>
    <row r="15468" spans="1:11">
      <c r="A15468" s="6">
        <v>79034323</v>
      </c>
      <c r="B15468" t="s">
        <v>16963</v>
      </c>
      <c r="C15468" s="6" t="s">
        <v>218</v>
      </c>
      <c r="D15468" s="6">
        <v>26</v>
      </c>
      <c r="E15468" s="6">
        <v>110</v>
      </c>
      <c r="F15468" s="6">
        <v>110</v>
      </c>
      <c r="G15468" s="1">
        <v>118</v>
      </c>
      <c r="H15468" s="6" t="s">
        <v>218</v>
      </c>
      <c r="I15468" s="6" t="s">
        <v>241</v>
      </c>
      <c r="K15468" s="6">
        <v>177</v>
      </c>
    </row>
    <row r="15469" spans="1:11">
      <c r="A15469" s="6">
        <v>19339464</v>
      </c>
      <c r="B15469" t="s">
        <v>16964</v>
      </c>
      <c r="C15469" s="6" t="s">
        <v>314</v>
      </c>
      <c r="D15469" s="6">
        <v>26</v>
      </c>
      <c r="E15469" s="6">
        <v>110</v>
      </c>
      <c r="F15469" s="6">
        <v>110</v>
      </c>
      <c r="G15469" s="1">
        <v>118</v>
      </c>
      <c r="H15469" s="6" t="s">
        <v>314</v>
      </c>
      <c r="I15469" s="6" t="s">
        <v>257</v>
      </c>
      <c r="K15469" s="6">
        <v>176</v>
      </c>
    </row>
    <row r="15470" spans="1:11">
      <c r="A15470" s="6">
        <v>19144095</v>
      </c>
      <c r="B15470" t="s">
        <v>16965</v>
      </c>
      <c r="C15470" s="6" t="s">
        <v>7747</v>
      </c>
      <c r="D15470" s="6">
        <v>34</v>
      </c>
      <c r="E15470" s="6">
        <v>110</v>
      </c>
      <c r="F15470" s="6">
        <v>110</v>
      </c>
      <c r="G15470" s="1">
        <v>118</v>
      </c>
      <c r="H15470" s="6" t="s">
        <v>7747</v>
      </c>
      <c r="I15470" s="6" t="s">
        <v>3806</v>
      </c>
      <c r="K15470" s="6">
        <v>177</v>
      </c>
    </row>
    <row r="15471" spans="1:11">
      <c r="A15471" s="6">
        <v>27047796</v>
      </c>
      <c r="B15471" t="s">
        <v>16966</v>
      </c>
      <c r="C15471" s="6" t="s">
        <v>319</v>
      </c>
      <c r="D15471" s="6">
        <v>32</v>
      </c>
      <c r="E15471" s="6">
        <v>110</v>
      </c>
      <c r="F15471" s="6">
        <v>110</v>
      </c>
      <c r="G15471" s="1">
        <v>118</v>
      </c>
      <c r="H15471" s="6" t="s">
        <v>319</v>
      </c>
      <c r="I15471" s="6" t="s">
        <v>339</v>
      </c>
      <c r="K15471" s="6">
        <v>186</v>
      </c>
    </row>
    <row r="15472" spans="1:11">
      <c r="A15472" s="6">
        <v>43461635</v>
      </c>
      <c r="B15472" t="s">
        <v>16967</v>
      </c>
      <c r="C15472" s="6" t="s">
        <v>966</v>
      </c>
      <c r="D15472" s="6">
        <v>24</v>
      </c>
      <c r="E15472" s="6">
        <v>110</v>
      </c>
      <c r="F15472" s="6">
        <v>110</v>
      </c>
      <c r="G15472" s="1">
        <v>118</v>
      </c>
      <c r="H15472" s="6" t="s">
        <v>966</v>
      </c>
      <c r="I15472" s="6" t="s">
        <v>5470</v>
      </c>
      <c r="K15472" s="6">
        <v>180</v>
      </c>
    </row>
    <row r="15473" spans="1:11">
      <c r="A15473" s="6">
        <v>2000110126</v>
      </c>
      <c r="B15473" t="s">
        <v>16968</v>
      </c>
      <c r="C15473" s="6" t="s">
        <v>303</v>
      </c>
      <c r="D15473" s="6">
        <v>23</v>
      </c>
      <c r="E15473" s="6">
        <v>110</v>
      </c>
      <c r="F15473" s="6">
        <v>110</v>
      </c>
      <c r="G15473" s="1">
        <v>118</v>
      </c>
      <c r="H15473" s="6" t="s">
        <v>303</v>
      </c>
      <c r="I15473" s="6" t="s">
        <v>657</v>
      </c>
      <c r="K15473" s="6">
        <v>181</v>
      </c>
    </row>
    <row r="15474" spans="1:11">
      <c r="A15474" s="6">
        <v>39017628</v>
      </c>
      <c r="B15474" t="s">
        <v>16969</v>
      </c>
      <c r="C15474" s="6" t="s">
        <v>240</v>
      </c>
      <c r="D15474" s="6">
        <v>31</v>
      </c>
      <c r="E15474" s="6">
        <v>110</v>
      </c>
      <c r="F15474" s="6">
        <v>110</v>
      </c>
      <c r="G15474" s="1">
        <v>118</v>
      </c>
      <c r="H15474" s="6" t="s">
        <v>240</v>
      </c>
      <c r="I15474" s="6" t="s">
        <v>1819</v>
      </c>
      <c r="K15474" s="6">
        <v>177</v>
      </c>
    </row>
    <row r="15475" spans="1:11">
      <c r="A15475" s="6">
        <v>58033864</v>
      </c>
      <c r="B15475" t="s">
        <v>16970</v>
      </c>
      <c r="C15475" s="6" t="s">
        <v>377</v>
      </c>
      <c r="D15475" s="6">
        <v>34</v>
      </c>
      <c r="E15475" s="6">
        <v>110</v>
      </c>
      <c r="F15475" s="6">
        <v>110</v>
      </c>
      <c r="G15475" s="1">
        <v>118</v>
      </c>
      <c r="H15475" s="6" t="s">
        <v>377</v>
      </c>
      <c r="I15475" s="6" t="s">
        <v>11964</v>
      </c>
      <c r="K15475" s="6">
        <v>185</v>
      </c>
    </row>
    <row r="15476" spans="1:11">
      <c r="A15476" s="6">
        <v>37059627</v>
      </c>
      <c r="B15476" t="s">
        <v>16971</v>
      </c>
      <c r="C15476" s="6" t="s">
        <v>377</v>
      </c>
      <c r="D15476" s="6">
        <v>25</v>
      </c>
      <c r="E15476" s="6">
        <v>110</v>
      </c>
      <c r="F15476" s="6">
        <v>110</v>
      </c>
      <c r="G15476" s="1">
        <v>118</v>
      </c>
      <c r="H15476" s="6" t="s">
        <v>377</v>
      </c>
      <c r="I15476" s="6" t="s">
        <v>406</v>
      </c>
      <c r="K15476" s="6">
        <v>191</v>
      </c>
    </row>
    <row r="15477" spans="1:11">
      <c r="A15477" s="6">
        <v>53101975</v>
      </c>
      <c r="B15477" t="s">
        <v>16972</v>
      </c>
      <c r="C15477" s="6" t="s">
        <v>10772</v>
      </c>
      <c r="D15477" s="6">
        <v>30</v>
      </c>
      <c r="E15477" s="6">
        <v>110</v>
      </c>
      <c r="F15477" s="6">
        <v>110</v>
      </c>
      <c r="G15477" s="1">
        <v>118</v>
      </c>
      <c r="H15477" s="6" t="s">
        <v>10772</v>
      </c>
      <c r="I15477" s="6" t="s">
        <v>16973</v>
      </c>
      <c r="K15477" s="6">
        <v>184</v>
      </c>
    </row>
    <row r="15478" spans="1:11">
      <c r="A15478" s="6">
        <v>43407907</v>
      </c>
      <c r="B15478" t="s">
        <v>16974</v>
      </c>
      <c r="C15478" s="6" t="s">
        <v>1671</v>
      </c>
      <c r="D15478" s="6">
        <v>25</v>
      </c>
      <c r="E15478" s="6">
        <v>110</v>
      </c>
      <c r="F15478" s="6">
        <v>110</v>
      </c>
      <c r="G15478" s="1">
        <v>118</v>
      </c>
      <c r="H15478" s="6" t="s">
        <v>1671</v>
      </c>
      <c r="I15478" s="6" t="s">
        <v>236</v>
      </c>
      <c r="K15478" s="6">
        <v>170</v>
      </c>
    </row>
    <row r="15479" spans="1:11">
      <c r="A15479" s="6">
        <v>77002640</v>
      </c>
      <c r="B15479" t="s">
        <v>16975</v>
      </c>
      <c r="C15479" s="6" t="s">
        <v>1624</v>
      </c>
      <c r="D15479" s="6">
        <v>35</v>
      </c>
      <c r="E15479" s="6">
        <v>110</v>
      </c>
      <c r="F15479" s="6">
        <v>110</v>
      </c>
      <c r="G15479" s="1">
        <v>118</v>
      </c>
      <c r="H15479" s="6" t="s">
        <v>1624</v>
      </c>
      <c r="I15479" s="6" t="s">
        <v>2937</v>
      </c>
      <c r="K15479" s="6">
        <v>180</v>
      </c>
    </row>
    <row r="15480" spans="1:11">
      <c r="A15480" s="6">
        <v>14024909</v>
      </c>
      <c r="B15480" t="s">
        <v>16976</v>
      </c>
      <c r="C15480" s="6" t="s">
        <v>2751</v>
      </c>
      <c r="D15480" s="6">
        <v>33</v>
      </c>
      <c r="E15480" s="6">
        <v>110</v>
      </c>
      <c r="F15480" s="6">
        <v>110</v>
      </c>
      <c r="G15480" s="1">
        <v>118</v>
      </c>
      <c r="H15480" s="6" t="s">
        <v>2751</v>
      </c>
      <c r="I15480" s="6" t="s">
        <v>16977</v>
      </c>
      <c r="K15480" s="6">
        <v>175</v>
      </c>
    </row>
    <row r="15481" spans="1:11">
      <c r="A15481" s="6">
        <v>86008024</v>
      </c>
      <c r="B15481" t="s">
        <v>16978</v>
      </c>
      <c r="C15481" s="6" t="s">
        <v>1709</v>
      </c>
      <c r="D15481" s="6">
        <v>34</v>
      </c>
      <c r="E15481" s="6">
        <v>110</v>
      </c>
      <c r="F15481" s="6">
        <v>110</v>
      </c>
      <c r="G15481" s="1">
        <v>118</v>
      </c>
      <c r="H15481" s="6" t="s">
        <v>1709</v>
      </c>
      <c r="I15481" s="6" t="s">
        <v>1691</v>
      </c>
      <c r="K15481" s="6">
        <v>179</v>
      </c>
    </row>
    <row r="15482" spans="1:11">
      <c r="A15482" s="6">
        <v>19097930</v>
      </c>
      <c r="B15482" t="s">
        <v>16979</v>
      </c>
      <c r="C15482" s="6" t="s">
        <v>377</v>
      </c>
      <c r="D15482" s="6">
        <v>34</v>
      </c>
      <c r="E15482" s="6">
        <v>110</v>
      </c>
      <c r="F15482" s="6">
        <v>110</v>
      </c>
      <c r="G15482" s="1">
        <v>118</v>
      </c>
      <c r="H15482" s="6" t="s">
        <v>377</v>
      </c>
      <c r="I15482" s="6" t="s">
        <v>257</v>
      </c>
      <c r="K15482" s="6">
        <v>186</v>
      </c>
    </row>
    <row r="15483" spans="1:11">
      <c r="A15483" s="6">
        <v>79025948</v>
      </c>
      <c r="B15483" t="s">
        <v>16980</v>
      </c>
      <c r="C15483" s="6" t="s">
        <v>619</v>
      </c>
      <c r="D15483" s="6">
        <v>31</v>
      </c>
      <c r="E15483" s="6">
        <v>110</v>
      </c>
      <c r="F15483" s="6">
        <v>110</v>
      </c>
      <c r="G15483" s="1">
        <v>118</v>
      </c>
      <c r="H15483" s="6" t="s">
        <v>619</v>
      </c>
      <c r="I15483" s="6" t="s">
        <v>241</v>
      </c>
      <c r="K15483" s="6">
        <v>178</v>
      </c>
    </row>
    <row r="15484" spans="1:11">
      <c r="A15484" s="6">
        <v>16152517</v>
      </c>
      <c r="B15484" t="s">
        <v>16981</v>
      </c>
      <c r="C15484" s="6" t="s">
        <v>558</v>
      </c>
      <c r="D15484" s="6">
        <v>29</v>
      </c>
      <c r="E15484" s="6">
        <v>110</v>
      </c>
      <c r="F15484" s="6">
        <v>110</v>
      </c>
      <c r="G15484" s="1">
        <v>118</v>
      </c>
      <c r="H15484" s="6" t="s">
        <v>558</v>
      </c>
      <c r="I15484" s="6" t="s">
        <v>298</v>
      </c>
      <c r="K15484" s="6">
        <v>171</v>
      </c>
    </row>
    <row r="15485" spans="1:11">
      <c r="A15485" s="6">
        <v>67175523</v>
      </c>
      <c r="B15485" t="s">
        <v>16982</v>
      </c>
      <c r="C15485" s="6" t="s">
        <v>640</v>
      </c>
      <c r="D15485" s="6">
        <v>30</v>
      </c>
      <c r="E15485" s="6">
        <v>110</v>
      </c>
      <c r="F15485" s="6">
        <v>110</v>
      </c>
      <c r="G15485" s="1">
        <v>118</v>
      </c>
      <c r="H15485" s="6" t="s">
        <v>640</v>
      </c>
      <c r="I15485" s="6" t="s">
        <v>348</v>
      </c>
      <c r="K15485" s="6">
        <v>174</v>
      </c>
    </row>
    <row r="15486" spans="1:11">
      <c r="A15486" s="6">
        <v>91150206</v>
      </c>
      <c r="B15486" t="s">
        <v>16983</v>
      </c>
      <c r="C15486" s="6" t="s">
        <v>303</v>
      </c>
      <c r="D15486" s="6">
        <v>28</v>
      </c>
      <c r="E15486" s="6">
        <v>110</v>
      </c>
      <c r="F15486" s="6">
        <v>110</v>
      </c>
      <c r="G15486" s="1">
        <v>118</v>
      </c>
      <c r="H15486" s="6" t="s">
        <v>303</v>
      </c>
      <c r="I15486" s="6" t="s">
        <v>1252</v>
      </c>
      <c r="K15486" s="6">
        <v>179</v>
      </c>
    </row>
    <row r="15487" spans="1:11">
      <c r="A15487" s="6">
        <v>79007767</v>
      </c>
      <c r="B15487" t="s">
        <v>16984</v>
      </c>
      <c r="C15487" s="6" t="s">
        <v>240</v>
      </c>
      <c r="D15487" s="6">
        <v>36</v>
      </c>
      <c r="E15487" s="6">
        <v>110</v>
      </c>
      <c r="F15487" s="6">
        <v>110</v>
      </c>
      <c r="G15487" s="1">
        <v>118</v>
      </c>
      <c r="H15487" s="6" t="s">
        <v>240</v>
      </c>
      <c r="I15487" s="6" t="s">
        <v>241</v>
      </c>
      <c r="K15487" s="6">
        <v>170</v>
      </c>
    </row>
    <row r="15488" spans="1:11">
      <c r="A15488" s="6">
        <v>2000067332</v>
      </c>
      <c r="B15488" t="s">
        <v>16985</v>
      </c>
      <c r="C15488" s="6" t="s">
        <v>558</v>
      </c>
      <c r="D15488" s="6">
        <v>26</v>
      </c>
      <c r="E15488" s="6">
        <v>110</v>
      </c>
      <c r="F15488" s="6">
        <v>110</v>
      </c>
      <c r="G15488" s="1">
        <v>118</v>
      </c>
      <c r="H15488" s="6" t="s">
        <v>558</v>
      </c>
      <c r="I15488" s="6" t="s">
        <v>1375</v>
      </c>
      <c r="K15488" s="6">
        <v>184</v>
      </c>
    </row>
    <row r="15489" spans="1:11">
      <c r="A15489" s="6">
        <v>19163897</v>
      </c>
      <c r="B15489" t="s">
        <v>16986</v>
      </c>
      <c r="C15489" s="6" t="s">
        <v>728</v>
      </c>
      <c r="D15489" s="6">
        <v>30</v>
      </c>
      <c r="E15489" s="6">
        <v>110</v>
      </c>
      <c r="F15489" s="6">
        <v>110</v>
      </c>
      <c r="G15489" s="1">
        <v>118</v>
      </c>
      <c r="H15489" s="6" t="s">
        <v>728</v>
      </c>
      <c r="I15489" s="6" t="s">
        <v>257</v>
      </c>
      <c r="K15489" s="6">
        <v>175</v>
      </c>
    </row>
    <row r="15490" spans="1:11">
      <c r="A15490" s="6">
        <v>2000023029</v>
      </c>
      <c r="B15490" t="s">
        <v>16987</v>
      </c>
      <c r="C15490" s="6" t="s">
        <v>4359</v>
      </c>
      <c r="D15490" s="6">
        <v>24</v>
      </c>
      <c r="E15490" s="6">
        <v>110</v>
      </c>
      <c r="F15490" s="6">
        <v>110</v>
      </c>
      <c r="G15490" s="1">
        <v>118</v>
      </c>
      <c r="H15490" s="6" t="s">
        <v>4359</v>
      </c>
      <c r="I15490" s="6" t="s">
        <v>1890</v>
      </c>
      <c r="K15490" s="6">
        <v>175</v>
      </c>
    </row>
    <row r="15491" spans="1:11">
      <c r="A15491" s="6">
        <v>91144696</v>
      </c>
      <c r="B15491" t="s">
        <v>16988</v>
      </c>
      <c r="C15491" s="6" t="s">
        <v>2115</v>
      </c>
      <c r="D15491" s="6">
        <v>27</v>
      </c>
      <c r="E15491" s="6">
        <v>110</v>
      </c>
      <c r="F15491" s="6">
        <v>110</v>
      </c>
      <c r="G15491" s="1">
        <v>118</v>
      </c>
      <c r="H15491" s="6" t="s">
        <v>2115</v>
      </c>
      <c r="I15491" s="6" t="s">
        <v>309</v>
      </c>
      <c r="K15491" s="6">
        <v>188</v>
      </c>
    </row>
    <row r="15492" spans="1:11">
      <c r="A15492" s="6">
        <v>62219084</v>
      </c>
      <c r="B15492" t="s">
        <v>16989</v>
      </c>
      <c r="C15492" s="6" t="s">
        <v>2112</v>
      </c>
      <c r="D15492" s="6">
        <v>33</v>
      </c>
      <c r="E15492" s="6">
        <v>110</v>
      </c>
      <c r="F15492" s="6">
        <v>110</v>
      </c>
      <c r="G15492" s="1">
        <v>118</v>
      </c>
      <c r="H15492" s="6" t="s">
        <v>2112</v>
      </c>
      <c r="I15492" s="6" t="s">
        <v>2879</v>
      </c>
      <c r="K15492" s="6">
        <v>183</v>
      </c>
    </row>
    <row r="15493" spans="1:11">
      <c r="A15493" s="6">
        <v>2000028811</v>
      </c>
      <c r="B15493" t="s">
        <v>16990</v>
      </c>
      <c r="C15493" s="6" t="s">
        <v>319</v>
      </c>
      <c r="D15493" s="6">
        <v>26</v>
      </c>
      <c r="E15493" s="6">
        <v>110</v>
      </c>
      <c r="F15493" s="6">
        <v>110</v>
      </c>
      <c r="G15493" s="1">
        <v>118</v>
      </c>
      <c r="H15493" s="6" t="s">
        <v>319</v>
      </c>
      <c r="I15493" s="6" t="s">
        <v>1688</v>
      </c>
      <c r="K15493" s="6">
        <v>171</v>
      </c>
    </row>
    <row r="15494" spans="1:11">
      <c r="A15494" s="6">
        <v>59075836</v>
      </c>
      <c r="B15494" t="s">
        <v>16991</v>
      </c>
      <c r="C15494" s="6" t="s">
        <v>377</v>
      </c>
      <c r="D15494" s="6">
        <v>29</v>
      </c>
      <c r="E15494" s="6">
        <v>110</v>
      </c>
      <c r="F15494" s="6">
        <v>110</v>
      </c>
      <c r="G15494" s="1">
        <v>118</v>
      </c>
      <c r="H15494" s="6" t="s">
        <v>377</v>
      </c>
      <c r="I15494" s="6" t="s">
        <v>1051</v>
      </c>
      <c r="K15494" s="6">
        <v>187</v>
      </c>
    </row>
    <row r="15495" spans="1:11">
      <c r="A15495" s="6">
        <v>86016709</v>
      </c>
      <c r="B15495" t="s">
        <v>16992</v>
      </c>
      <c r="C15495" s="6" t="s">
        <v>2113</v>
      </c>
      <c r="D15495" s="6">
        <v>32</v>
      </c>
      <c r="E15495" s="6">
        <v>110</v>
      </c>
      <c r="F15495" s="6">
        <v>110</v>
      </c>
      <c r="G15495" s="1">
        <v>118</v>
      </c>
      <c r="H15495" s="6" t="s">
        <v>2113</v>
      </c>
      <c r="I15495" s="6" t="s">
        <v>1283</v>
      </c>
      <c r="K15495" s="6">
        <v>182</v>
      </c>
    </row>
    <row r="15496" spans="1:11">
      <c r="A15496" s="6">
        <v>18089394</v>
      </c>
      <c r="B15496" t="s">
        <v>16993</v>
      </c>
      <c r="C15496" s="6" t="s">
        <v>2046</v>
      </c>
      <c r="D15496" s="6">
        <v>27</v>
      </c>
      <c r="E15496" s="6">
        <v>110</v>
      </c>
      <c r="F15496" s="6">
        <v>110</v>
      </c>
      <c r="G15496" s="1">
        <v>118</v>
      </c>
      <c r="H15496" s="6" t="s">
        <v>2046</v>
      </c>
      <c r="I15496" s="6" t="s">
        <v>1443</v>
      </c>
      <c r="K15496" s="6">
        <v>166</v>
      </c>
    </row>
    <row r="15497" spans="1:11">
      <c r="A15497" s="6">
        <v>43108033</v>
      </c>
      <c r="B15497" t="s">
        <v>16994</v>
      </c>
      <c r="C15497" s="6" t="s">
        <v>319</v>
      </c>
      <c r="D15497" s="6">
        <v>31</v>
      </c>
      <c r="E15497" s="6">
        <v>110</v>
      </c>
      <c r="F15497" s="6">
        <v>110</v>
      </c>
      <c r="G15497" s="1">
        <v>118</v>
      </c>
      <c r="H15497" s="6" t="s">
        <v>319</v>
      </c>
      <c r="I15497" s="6" t="s">
        <v>1658</v>
      </c>
      <c r="K15497" s="6">
        <v>184</v>
      </c>
    </row>
    <row r="15498" spans="1:11">
      <c r="A15498" s="6">
        <v>55070274</v>
      </c>
      <c r="B15498" t="s">
        <v>16995</v>
      </c>
      <c r="C15498" s="6" t="s">
        <v>2112</v>
      </c>
      <c r="D15498" s="6">
        <v>30</v>
      </c>
      <c r="E15498" s="6">
        <v>110</v>
      </c>
      <c r="F15498" s="6">
        <v>110</v>
      </c>
      <c r="G15498" s="1">
        <v>118</v>
      </c>
      <c r="H15498" s="6" t="s">
        <v>2112</v>
      </c>
      <c r="I15498" s="6" t="s">
        <v>1688</v>
      </c>
      <c r="K15498" s="6">
        <v>178</v>
      </c>
    </row>
    <row r="15499" spans="1:11">
      <c r="A15499" s="6">
        <v>86063741</v>
      </c>
      <c r="B15499" t="s">
        <v>16996</v>
      </c>
      <c r="C15499" s="6" t="s">
        <v>319</v>
      </c>
      <c r="D15499" s="6">
        <v>28</v>
      </c>
      <c r="E15499" s="6">
        <v>110</v>
      </c>
      <c r="F15499" s="6">
        <v>110</v>
      </c>
      <c r="G15499" s="1">
        <v>118</v>
      </c>
      <c r="H15499" s="6" t="s">
        <v>319</v>
      </c>
      <c r="I15499" s="6" t="s">
        <v>7240</v>
      </c>
      <c r="K15499" s="6">
        <v>182</v>
      </c>
    </row>
    <row r="15500" spans="1:11">
      <c r="A15500" s="6">
        <v>76047098</v>
      </c>
      <c r="B15500" t="s">
        <v>16997</v>
      </c>
      <c r="C15500" s="6" t="s">
        <v>619</v>
      </c>
      <c r="D15500" s="6">
        <v>27</v>
      </c>
      <c r="E15500" s="6">
        <v>110</v>
      </c>
      <c r="F15500" s="6">
        <v>110</v>
      </c>
      <c r="G15500" s="1">
        <v>118</v>
      </c>
      <c r="H15500" s="6" t="s">
        <v>619</v>
      </c>
      <c r="I15500" s="6" t="s">
        <v>378</v>
      </c>
      <c r="K15500" s="6">
        <v>178</v>
      </c>
    </row>
    <row r="15501" spans="1:11">
      <c r="A15501" s="6">
        <v>83257041</v>
      </c>
      <c r="B15501" t="s">
        <v>16998</v>
      </c>
      <c r="C15501" s="6" t="s">
        <v>1672</v>
      </c>
      <c r="D15501" s="6">
        <v>25</v>
      </c>
      <c r="E15501" s="6">
        <v>110</v>
      </c>
      <c r="F15501" s="6">
        <v>110</v>
      </c>
      <c r="G15501" s="1">
        <v>118</v>
      </c>
      <c r="H15501" s="6" t="s">
        <v>1672</v>
      </c>
      <c r="I15501" s="6" t="s">
        <v>257</v>
      </c>
      <c r="K15501" s="6">
        <v>179</v>
      </c>
    </row>
    <row r="15502" spans="1:11">
      <c r="A15502" s="6">
        <v>18113468</v>
      </c>
      <c r="B15502" t="s">
        <v>16999</v>
      </c>
      <c r="C15502" s="6" t="s">
        <v>2363</v>
      </c>
      <c r="D15502" s="6">
        <v>24</v>
      </c>
      <c r="E15502" s="6">
        <v>110</v>
      </c>
      <c r="F15502" s="6">
        <v>110</v>
      </c>
      <c r="G15502" s="1">
        <v>118</v>
      </c>
      <c r="H15502" s="6" t="s">
        <v>2363</v>
      </c>
      <c r="I15502" s="6" t="s">
        <v>1117</v>
      </c>
      <c r="K15502" s="6">
        <v>190</v>
      </c>
    </row>
    <row r="15503" spans="1:11">
      <c r="A15503" s="6">
        <v>15016697</v>
      </c>
      <c r="B15503" t="s">
        <v>17000</v>
      </c>
      <c r="C15503" s="6" t="s">
        <v>1624</v>
      </c>
      <c r="D15503" s="6">
        <v>33</v>
      </c>
      <c r="E15503" s="6">
        <v>110</v>
      </c>
      <c r="F15503" s="6">
        <v>110</v>
      </c>
      <c r="G15503" s="1">
        <v>118</v>
      </c>
      <c r="H15503" s="6" t="s">
        <v>1624</v>
      </c>
      <c r="I15503" s="6" t="s">
        <v>3456</v>
      </c>
      <c r="K15503" s="6">
        <v>191</v>
      </c>
    </row>
    <row r="15504" spans="1:11">
      <c r="A15504" s="6">
        <v>83191216</v>
      </c>
      <c r="B15504" t="s">
        <v>17001</v>
      </c>
      <c r="C15504" s="6" t="s">
        <v>488</v>
      </c>
      <c r="D15504" s="6">
        <v>25</v>
      </c>
      <c r="E15504" s="6">
        <v>110</v>
      </c>
      <c r="F15504" s="6">
        <v>110</v>
      </c>
      <c r="G15504" s="1">
        <v>118</v>
      </c>
      <c r="H15504" s="6" t="s">
        <v>488</v>
      </c>
      <c r="I15504" s="6" t="s">
        <v>1776</v>
      </c>
      <c r="K15504" s="6">
        <v>184</v>
      </c>
    </row>
    <row r="15505" spans="1:11">
      <c r="A15505" s="6">
        <v>43269261</v>
      </c>
      <c r="B15505" t="s">
        <v>17002</v>
      </c>
      <c r="C15505" s="6" t="s">
        <v>2115</v>
      </c>
      <c r="D15505" s="6">
        <v>26</v>
      </c>
      <c r="E15505" s="6">
        <v>110</v>
      </c>
      <c r="F15505" s="6">
        <v>110</v>
      </c>
      <c r="G15505" s="1">
        <v>118</v>
      </c>
      <c r="H15505" s="6" t="s">
        <v>2115</v>
      </c>
      <c r="I15505" s="6" t="s">
        <v>1277</v>
      </c>
      <c r="K15505" s="6">
        <v>195</v>
      </c>
    </row>
    <row r="15506" spans="1:11">
      <c r="A15506" s="6">
        <v>27161076</v>
      </c>
      <c r="B15506" t="s">
        <v>17003</v>
      </c>
      <c r="C15506" s="6" t="s">
        <v>2157</v>
      </c>
      <c r="D15506" s="6">
        <v>24</v>
      </c>
      <c r="E15506" s="6">
        <v>110</v>
      </c>
      <c r="F15506" s="6">
        <v>110</v>
      </c>
      <c r="G15506" s="1">
        <v>118</v>
      </c>
      <c r="H15506" s="6" t="s">
        <v>2157</v>
      </c>
      <c r="I15506" s="6" t="s">
        <v>11628</v>
      </c>
      <c r="K15506" s="6">
        <v>178</v>
      </c>
    </row>
    <row r="15507" spans="1:11">
      <c r="A15507" s="6">
        <v>79013120</v>
      </c>
      <c r="B15507" t="s">
        <v>17004</v>
      </c>
      <c r="C15507" s="6" t="s">
        <v>3515</v>
      </c>
      <c r="D15507" s="6">
        <v>34</v>
      </c>
      <c r="E15507" s="6">
        <v>110</v>
      </c>
      <c r="F15507" s="6">
        <v>110</v>
      </c>
      <c r="G15507" s="1">
        <v>118</v>
      </c>
      <c r="H15507" s="6" t="s">
        <v>3515</v>
      </c>
      <c r="I15507" s="6" t="s">
        <v>241</v>
      </c>
      <c r="K15507" s="6">
        <v>174</v>
      </c>
    </row>
    <row r="15508" spans="1:11">
      <c r="A15508" s="6">
        <v>55013957</v>
      </c>
      <c r="B15508" t="s">
        <v>17005</v>
      </c>
      <c r="C15508" s="6" t="s">
        <v>377</v>
      </c>
      <c r="D15508" s="6">
        <v>38</v>
      </c>
      <c r="E15508" s="6">
        <v>110</v>
      </c>
      <c r="F15508" s="6">
        <v>110</v>
      </c>
      <c r="G15508" s="1">
        <v>118</v>
      </c>
      <c r="H15508" s="6" t="s">
        <v>377</v>
      </c>
      <c r="I15508" s="6" t="s">
        <v>306</v>
      </c>
      <c r="K15508" s="6">
        <v>186</v>
      </c>
    </row>
    <row r="15509" spans="1:11">
      <c r="A15509" s="6">
        <v>2000034663</v>
      </c>
      <c r="B15509" t="s">
        <v>17006</v>
      </c>
      <c r="C15509" s="6" t="s">
        <v>377</v>
      </c>
      <c r="D15509" s="6">
        <v>24</v>
      </c>
      <c r="E15509" s="6">
        <v>110</v>
      </c>
      <c r="F15509" s="6">
        <v>110</v>
      </c>
      <c r="G15509" s="1">
        <v>118</v>
      </c>
      <c r="H15509" s="6" t="s">
        <v>377</v>
      </c>
      <c r="I15509" s="6" t="s">
        <v>729</v>
      </c>
      <c r="K15509" s="6">
        <v>190</v>
      </c>
    </row>
    <row r="15510" spans="1:11">
      <c r="A15510" s="6">
        <v>92079126</v>
      </c>
      <c r="B15510" t="s">
        <v>17007</v>
      </c>
      <c r="C15510" s="6" t="s">
        <v>303</v>
      </c>
      <c r="D15510" s="6">
        <v>26</v>
      </c>
      <c r="E15510" s="6">
        <v>110</v>
      </c>
      <c r="F15510" s="6">
        <v>110</v>
      </c>
      <c r="G15510" s="1">
        <v>118</v>
      </c>
      <c r="H15510" s="6" t="s">
        <v>303</v>
      </c>
      <c r="I15510" s="6" t="s">
        <v>309</v>
      </c>
      <c r="K15510" s="6">
        <v>177</v>
      </c>
    </row>
    <row r="15511" spans="1:11">
      <c r="A15511" s="6">
        <v>14250800</v>
      </c>
      <c r="B15511" t="s">
        <v>17008</v>
      </c>
      <c r="C15511" s="6" t="s">
        <v>619</v>
      </c>
      <c r="D15511" s="6">
        <v>24</v>
      </c>
      <c r="E15511" s="6">
        <v>110</v>
      </c>
      <c r="F15511" s="6">
        <v>110</v>
      </c>
      <c r="G15511" s="1">
        <v>118</v>
      </c>
      <c r="H15511" s="6" t="s">
        <v>619</v>
      </c>
      <c r="I15511" s="6" t="s">
        <v>603</v>
      </c>
      <c r="K15511" s="6">
        <v>183</v>
      </c>
    </row>
    <row r="15512" spans="1:11">
      <c r="A15512" s="6">
        <v>14239394</v>
      </c>
      <c r="B15512" t="s">
        <v>17009</v>
      </c>
      <c r="C15512" s="6" t="s">
        <v>1732</v>
      </c>
      <c r="D15512" s="6">
        <v>24</v>
      </c>
      <c r="E15512" s="6">
        <v>110</v>
      </c>
      <c r="F15512" s="6">
        <v>110</v>
      </c>
      <c r="G15512" s="1">
        <v>118</v>
      </c>
      <c r="H15512" s="6" t="s">
        <v>1732</v>
      </c>
      <c r="I15512" s="6" t="s">
        <v>603</v>
      </c>
      <c r="K15512" s="6">
        <v>185</v>
      </c>
    </row>
    <row r="15513" spans="1:11">
      <c r="A15513" s="6">
        <v>2000044417</v>
      </c>
      <c r="B15513" t="s">
        <v>17010</v>
      </c>
      <c r="C15513" s="6" t="s">
        <v>2112</v>
      </c>
      <c r="D15513" s="6">
        <v>23</v>
      </c>
      <c r="E15513" s="6">
        <v>110</v>
      </c>
      <c r="F15513" s="6">
        <v>110</v>
      </c>
      <c r="G15513" s="1">
        <v>118</v>
      </c>
      <c r="H15513" s="6" t="s">
        <v>2112</v>
      </c>
      <c r="I15513" s="6" t="s">
        <v>603</v>
      </c>
      <c r="K15513" s="6">
        <v>179</v>
      </c>
    </row>
    <row r="15514" spans="1:11">
      <c r="A15514" s="6">
        <v>62138364</v>
      </c>
      <c r="B15514" t="s">
        <v>17011</v>
      </c>
      <c r="C15514" s="6" t="s">
        <v>377</v>
      </c>
      <c r="D15514" s="6">
        <v>31</v>
      </c>
      <c r="E15514" s="6">
        <v>110</v>
      </c>
      <c r="F15514" s="6">
        <v>110</v>
      </c>
      <c r="G15514" s="1">
        <v>118</v>
      </c>
      <c r="H15514" s="6" t="s">
        <v>377</v>
      </c>
      <c r="I15514" s="6" t="s">
        <v>1890</v>
      </c>
      <c r="K15514" s="6">
        <v>191</v>
      </c>
    </row>
    <row r="15515" spans="1:11">
      <c r="A15515" s="6">
        <v>55062131</v>
      </c>
      <c r="B15515" t="s">
        <v>17012</v>
      </c>
      <c r="C15515" s="6" t="s">
        <v>377</v>
      </c>
      <c r="D15515" s="6">
        <v>32</v>
      </c>
      <c r="E15515" s="6">
        <v>110</v>
      </c>
      <c r="F15515" s="6">
        <v>110</v>
      </c>
      <c r="G15515" s="1">
        <v>118</v>
      </c>
      <c r="H15515" s="6" t="s">
        <v>377</v>
      </c>
      <c r="I15515" s="6" t="s">
        <v>1688</v>
      </c>
      <c r="K15515" s="6">
        <v>185</v>
      </c>
    </row>
    <row r="15516" spans="1:11">
      <c r="A15516" s="6">
        <v>12092871</v>
      </c>
      <c r="B15516" t="s">
        <v>17013</v>
      </c>
      <c r="C15516" s="6" t="s">
        <v>319</v>
      </c>
      <c r="D15516" s="6">
        <v>24</v>
      </c>
      <c r="E15516" s="6">
        <v>110</v>
      </c>
      <c r="F15516" s="6">
        <v>110</v>
      </c>
      <c r="G15516" s="1">
        <v>118</v>
      </c>
      <c r="H15516" s="6" t="s">
        <v>319</v>
      </c>
      <c r="I15516" s="6" t="s">
        <v>477</v>
      </c>
      <c r="K15516" s="6">
        <v>182</v>
      </c>
    </row>
    <row r="15517" spans="1:11">
      <c r="A15517" s="6">
        <v>93034142</v>
      </c>
      <c r="B15517" t="s">
        <v>17014</v>
      </c>
      <c r="C15517" s="6" t="s">
        <v>377</v>
      </c>
      <c r="D15517" s="6">
        <v>33</v>
      </c>
      <c r="E15517" s="6">
        <v>110</v>
      </c>
      <c r="F15517" s="6">
        <v>110</v>
      </c>
      <c r="G15517" s="1">
        <v>118</v>
      </c>
      <c r="H15517" s="6" t="s">
        <v>377</v>
      </c>
      <c r="I15517" s="6" t="s">
        <v>857</v>
      </c>
      <c r="K15517" s="6">
        <v>187</v>
      </c>
    </row>
    <row r="15518" spans="1:11">
      <c r="A15518" s="6">
        <v>39049693</v>
      </c>
      <c r="B15518" t="s">
        <v>17015</v>
      </c>
      <c r="C15518" s="6" t="s">
        <v>2157</v>
      </c>
      <c r="D15518" s="6">
        <v>26</v>
      </c>
      <c r="E15518" s="6">
        <v>110</v>
      </c>
      <c r="F15518" s="6">
        <v>110</v>
      </c>
      <c r="G15518" s="1">
        <v>118</v>
      </c>
      <c r="H15518" s="6" t="s">
        <v>2157</v>
      </c>
      <c r="I15518" s="6" t="s">
        <v>1819</v>
      </c>
      <c r="K15518" s="6">
        <v>194</v>
      </c>
    </row>
    <row r="15519" spans="1:11">
      <c r="A15519" s="6">
        <v>37028398</v>
      </c>
      <c r="B15519" t="s">
        <v>17016</v>
      </c>
      <c r="C15519" s="6" t="s">
        <v>1624</v>
      </c>
      <c r="D15519" s="6">
        <v>31</v>
      </c>
      <c r="E15519" s="6">
        <v>110</v>
      </c>
      <c r="F15519" s="6">
        <v>110</v>
      </c>
      <c r="G15519" s="1">
        <v>118</v>
      </c>
      <c r="H15519" s="6" t="s">
        <v>1624</v>
      </c>
      <c r="I15519" s="6" t="s">
        <v>406</v>
      </c>
      <c r="K15519" s="6">
        <v>196</v>
      </c>
    </row>
    <row r="15520" spans="1:11">
      <c r="A15520" s="6">
        <v>50063830</v>
      </c>
      <c r="B15520" t="s">
        <v>17017</v>
      </c>
      <c r="C15520" s="6" t="s">
        <v>640</v>
      </c>
      <c r="D15520" s="6">
        <v>25</v>
      </c>
      <c r="E15520" s="6">
        <v>110</v>
      </c>
      <c r="F15520" s="6">
        <v>110</v>
      </c>
      <c r="G15520" s="1">
        <v>118</v>
      </c>
      <c r="H15520" s="6" t="s">
        <v>640</v>
      </c>
      <c r="I15520" s="6" t="s">
        <v>344</v>
      </c>
      <c r="K15520" s="6">
        <v>183</v>
      </c>
    </row>
    <row r="15521" spans="1:11">
      <c r="A15521" s="6">
        <v>57148588</v>
      </c>
      <c r="B15521" t="s">
        <v>17018</v>
      </c>
      <c r="C15521" s="6" t="s">
        <v>303</v>
      </c>
      <c r="D15521" s="6">
        <v>26</v>
      </c>
      <c r="E15521" s="6">
        <v>110</v>
      </c>
      <c r="F15521" s="6">
        <v>110</v>
      </c>
      <c r="G15521" s="1">
        <v>118</v>
      </c>
      <c r="H15521" s="6" t="s">
        <v>303</v>
      </c>
      <c r="I15521" s="6" t="s">
        <v>494</v>
      </c>
      <c r="K15521" s="6">
        <v>178</v>
      </c>
    </row>
    <row r="15522" spans="1:11">
      <c r="A15522" s="6">
        <v>65026046</v>
      </c>
      <c r="B15522" t="s">
        <v>17019</v>
      </c>
      <c r="C15522" s="6" t="s">
        <v>377</v>
      </c>
      <c r="D15522" s="6">
        <v>33</v>
      </c>
      <c r="E15522" s="6">
        <v>110</v>
      </c>
      <c r="F15522" s="6">
        <v>110</v>
      </c>
      <c r="G15522" s="1">
        <v>118</v>
      </c>
      <c r="H15522" s="6" t="s">
        <v>377</v>
      </c>
      <c r="I15522" s="6" t="s">
        <v>2539</v>
      </c>
      <c r="K15522" s="6">
        <v>190</v>
      </c>
    </row>
    <row r="15523" spans="1:11">
      <c r="A15523" s="6">
        <v>19202419</v>
      </c>
      <c r="B15523" t="s">
        <v>17020</v>
      </c>
      <c r="C15523" s="6" t="s">
        <v>377</v>
      </c>
      <c r="D15523" s="6">
        <v>32</v>
      </c>
      <c r="E15523" s="6">
        <v>110</v>
      </c>
      <c r="F15523" s="6">
        <v>110</v>
      </c>
      <c r="G15523" s="1">
        <v>118</v>
      </c>
      <c r="H15523" s="6" t="s">
        <v>377</v>
      </c>
      <c r="I15523" s="6" t="s">
        <v>257</v>
      </c>
      <c r="K15523" s="6">
        <v>186</v>
      </c>
    </row>
    <row r="15524" spans="1:11">
      <c r="A15524" s="6">
        <v>49047774</v>
      </c>
      <c r="B15524" t="s">
        <v>17021</v>
      </c>
      <c r="C15524" s="6" t="s">
        <v>240</v>
      </c>
      <c r="D15524" s="6">
        <v>24</v>
      </c>
      <c r="E15524" s="6">
        <v>110</v>
      </c>
      <c r="F15524" s="6">
        <v>110</v>
      </c>
      <c r="G15524" s="1">
        <v>118</v>
      </c>
      <c r="H15524" s="6" t="s">
        <v>240</v>
      </c>
      <c r="I15524" s="6" t="s">
        <v>1653</v>
      </c>
      <c r="K15524" s="6">
        <v>180</v>
      </c>
    </row>
    <row r="15525" spans="1:11">
      <c r="A15525" s="6">
        <v>37062010</v>
      </c>
      <c r="B15525" t="s">
        <v>17022</v>
      </c>
      <c r="C15525" s="6" t="s">
        <v>2112</v>
      </c>
      <c r="D15525" s="6">
        <v>25</v>
      </c>
      <c r="E15525" s="6">
        <v>110</v>
      </c>
      <c r="F15525" s="6">
        <v>110</v>
      </c>
      <c r="G15525" s="1">
        <v>118</v>
      </c>
      <c r="H15525" s="6" t="s">
        <v>2112</v>
      </c>
      <c r="I15525" s="6" t="s">
        <v>406</v>
      </c>
      <c r="K15525" s="6">
        <v>174</v>
      </c>
    </row>
    <row r="15526" spans="1:11">
      <c r="A15526" s="6">
        <v>91188819</v>
      </c>
      <c r="B15526" t="s">
        <v>17023</v>
      </c>
      <c r="C15526" s="6" t="s">
        <v>1732</v>
      </c>
      <c r="D15526" s="6">
        <v>26</v>
      </c>
      <c r="E15526" s="6">
        <v>110</v>
      </c>
      <c r="F15526" s="6">
        <v>110</v>
      </c>
      <c r="G15526" s="1">
        <v>118</v>
      </c>
      <c r="H15526" s="6" t="s">
        <v>1732</v>
      </c>
      <c r="I15526" s="6" t="s">
        <v>309</v>
      </c>
      <c r="K15526" s="6">
        <v>186</v>
      </c>
    </row>
    <row r="15527" spans="1:11">
      <c r="A15527" s="6">
        <v>14187958</v>
      </c>
      <c r="B15527" t="s">
        <v>17024</v>
      </c>
      <c r="C15527" s="6" t="s">
        <v>966</v>
      </c>
      <c r="D15527" s="6">
        <v>26</v>
      </c>
      <c r="E15527" s="6">
        <v>110</v>
      </c>
      <c r="F15527" s="6">
        <v>110</v>
      </c>
      <c r="G15527" s="1">
        <v>118</v>
      </c>
      <c r="H15527" s="6" t="s">
        <v>966</v>
      </c>
      <c r="I15527" s="6" t="s">
        <v>603</v>
      </c>
      <c r="K15527" s="6">
        <v>177</v>
      </c>
    </row>
    <row r="15528" spans="1:11">
      <c r="A15528" s="6">
        <v>57133178</v>
      </c>
      <c r="B15528" t="s">
        <v>17025</v>
      </c>
      <c r="C15528" s="6" t="s">
        <v>2112</v>
      </c>
      <c r="D15528" s="6">
        <v>27</v>
      </c>
      <c r="E15528" s="6">
        <v>110</v>
      </c>
      <c r="F15528" s="6">
        <v>110</v>
      </c>
      <c r="G15528" s="1">
        <v>118</v>
      </c>
      <c r="H15528" s="6" t="s">
        <v>2112</v>
      </c>
      <c r="I15528" s="6" t="s">
        <v>494</v>
      </c>
      <c r="K15528" s="6">
        <v>175</v>
      </c>
    </row>
    <row r="15529" spans="1:11">
      <c r="A15529" s="6">
        <v>37079343</v>
      </c>
      <c r="B15529" t="s">
        <v>17026</v>
      </c>
      <c r="C15529" s="6" t="s">
        <v>1672</v>
      </c>
      <c r="D15529" s="6">
        <v>25</v>
      </c>
      <c r="E15529" s="6">
        <v>110</v>
      </c>
      <c r="F15529" s="6">
        <v>110</v>
      </c>
      <c r="G15529" s="1">
        <v>118</v>
      </c>
      <c r="H15529" s="6" t="s">
        <v>1672</v>
      </c>
      <c r="I15529" s="6" t="s">
        <v>1246</v>
      </c>
      <c r="K15529" s="6">
        <v>186</v>
      </c>
    </row>
    <row r="15530" spans="1:11">
      <c r="A15530" s="6">
        <v>65032680</v>
      </c>
      <c r="B15530" t="s">
        <v>17027</v>
      </c>
      <c r="C15530" s="6" t="s">
        <v>966</v>
      </c>
      <c r="D15530" s="6">
        <v>34</v>
      </c>
      <c r="E15530" s="6">
        <v>110</v>
      </c>
      <c r="F15530" s="6">
        <v>110</v>
      </c>
      <c r="G15530" s="1">
        <v>118</v>
      </c>
      <c r="H15530" s="6" t="s">
        <v>966</v>
      </c>
      <c r="I15530" s="6" t="s">
        <v>2539</v>
      </c>
      <c r="K15530" s="6">
        <v>170</v>
      </c>
    </row>
    <row r="15531" spans="1:11">
      <c r="A15531" s="6">
        <v>58058658</v>
      </c>
      <c r="B15531" t="s">
        <v>17028</v>
      </c>
      <c r="C15531" s="6" t="s">
        <v>1624</v>
      </c>
      <c r="D15531" s="6">
        <v>31</v>
      </c>
      <c r="E15531" s="6">
        <v>110</v>
      </c>
      <c r="F15531" s="6">
        <v>110</v>
      </c>
      <c r="G15531" s="1">
        <v>118</v>
      </c>
      <c r="H15531" s="6" t="s">
        <v>1624</v>
      </c>
      <c r="I15531" s="6" t="s">
        <v>15523</v>
      </c>
      <c r="K15531" s="6">
        <v>190</v>
      </c>
    </row>
    <row r="15532" spans="1:11">
      <c r="A15532" s="6">
        <v>77012754</v>
      </c>
      <c r="B15532" t="s">
        <v>17029</v>
      </c>
      <c r="C15532" s="6" t="s">
        <v>319</v>
      </c>
      <c r="D15532" s="6">
        <v>36</v>
      </c>
      <c r="E15532" s="6">
        <v>110</v>
      </c>
      <c r="F15532" s="6">
        <v>110</v>
      </c>
      <c r="G15532" s="1">
        <v>118</v>
      </c>
      <c r="H15532" s="6" t="s">
        <v>319</v>
      </c>
      <c r="I15532" s="6" t="s">
        <v>2937</v>
      </c>
      <c r="K15532" s="6">
        <v>173</v>
      </c>
    </row>
    <row r="15533" spans="1:11">
      <c r="A15533" s="6">
        <v>37039258</v>
      </c>
      <c r="B15533" t="s">
        <v>17030</v>
      </c>
      <c r="C15533" s="6" t="s">
        <v>760</v>
      </c>
      <c r="D15533" s="6">
        <v>29</v>
      </c>
      <c r="E15533" s="6">
        <v>110</v>
      </c>
      <c r="F15533" s="6">
        <v>110</v>
      </c>
      <c r="G15533" s="1">
        <v>118</v>
      </c>
      <c r="H15533" s="6" t="s">
        <v>760</v>
      </c>
      <c r="I15533" s="6" t="s">
        <v>7867</v>
      </c>
      <c r="K15533" s="6">
        <v>168</v>
      </c>
    </row>
    <row r="15534" spans="1:11">
      <c r="A15534" s="6">
        <v>72044153</v>
      </c>
      <c r="B15534" t="s">
        <v>17031</v>
      </c>
      <c r="C15534" s="6" t="s">
        <v>1624</v>
      </c>
      <c r="D15534" s="6">
        <v>31</v>
      </c>
      <c r="E15534" s="6">
        <v>110</v>
      </c>
      <c r="F15534" s="6">
        <v>110</v>
      </c>
      <c r="G15534" s="1">
        <v>117</v>
      </c>
      <c r="H15534" s="6" t="s">
        <v>1624</v>
      </c>
      <c r="I15534" s="6" t="s">
        <v>811</v>
      </c>
      <c r="K15534" s="6">
        <v>191</v>
      </c>
    </row>
    <row r="15535" spans="1:11">
      <c r="A15535" s="6">
        <v>19250117</v>
      </c>
      <c r="B15535" t="s">
        <v>17032</v>
      </c>
      <c r="C15535" s="6" t="s">
        <v>1624</v>
      </c>
      <c r="D15535" s="6">
        <v>27</v>
      </c>
      <c r="E15535" s="6">
        <v>110</v>
      </c>
      <c r="F15535" s="6">
        <v>110</v>
      </c>
      <c r="G15535" s="1">
        <v>117</v>
      </c>
      <c r="H15535" s="6" t="s">
        <v>1624</v>
      </c>
      <c r="I15535" s="6" t="s">
        <v>257</v>
      </c>
      <c r="K15535" s="6">
        <v>190</v>
      </c>
    </row>
    <row r="15536" spans="1:11">
      <c r="A15536" s="6">
        <v>29194175</v>
      </c>
      <c r="B15536" t="s">
        <v>17033</v>
      </c>
      <c r="C15536" s="6" t="s">
        <v>1747</v>
      </c>
      <c r="D15536" s="6">
        <v>24</v>
      </c>
      <c r="E15536" s="6">
        <v>110</v>
      </c>
      <c r="F15536" s="6">
        <v>110</v>
      </c>
      <c r="G15536" s="1">
        <v>117</v>
      </c>
      <c r="H15536" s="6" t="s">
        <v>1747</v>
      </c>
      <c r="I15536" s="6" t="s">
        <v>1819</v>
      </c>
      <c r="K15536" s="6">
        <v>188</v>
      </c>
    </row>
    <row r="15537" spans="1:11">
      <c r="A15537" s="6">
        <v>57059040</v>
      </c>
      <c r="B15537" t="s">
        <v>17034</v>
      </c>
      <c r="C15537" s="6" t="s">
        <v>2115</v>
      </c>
      <c r="D15537" s="6">
        <v>34</v>
      </c>
      <c r="E15537" s="6">
        <v>110</v>
      </c>
      <c r="F15537" s="6">
        <v>110</v>
      </c>
      <c r="G15537" s="1">
        <v>117</v>
      </c>
      <c r="H15537" s="6" t="s">
        <v>2115</v>
      </c>
      <c r="I15537" s="6" t="s">
        <v>494</v>
      </c>
      <c r="K15537" s="6">
        <v>183</v>
      </c>
    </row>
    <row r="15538" spans="1:11">
      <c r="A15538" s="6">
        <v>2000127693</v>
      </c>
      <c r="B15538" t="s">
        <v>17035</v>
      </c>
      <c r="C15538" s="6" t="s">
        <v>1672</v>
      </c>
      <c r="D15538" s="6">
        <v>27</v>
      </c>
      <c r="E15538" s="6">
        <v>110</v>
      </c>
      <c r="F15538" s="6">
        <v>110</v>
      </c>
      <c r="G15538" s="1">
        <v>117</v>
      </c>
      <c r="H15538" s="6" t="s">
        <v>1672</v>
      </c>
      <c r="I15538" s="6" t="s">
        <v>257</v>
      </c>
      <c r="K15538" s="6">
        <v>176</v>
      </c>
    </row>
    <row r="15539" spans="1:11">
      <c r="A15539" s="6">
        <v>77016192</v>
      </c>
      <c r="B15539" t="s">
        <v>17036</v>
      </c>
      <c r="C15539" s="6" t="s">
        <v>1624</v>
      </c>
      <c r="D15539" s="6">
        <v>34</v>
      </c>
      <c r="E15539" s="6">
        <v>110</v>
      </c>
      <c r="F15539" s="6">
        <v>110</v>
      </c>
      <c r="G15539" s="1">
        <v>117</v>
      </c>
      <c r="H15539" s="6" t="s">
        <v>1624</v>
      </c>
      <c r="I15539" s="6" t="s">
        <v>2937</v>
      </c>
      <c r="K15539" s="6">
        <v>185</v>
      </c>
    </row>
    <row r="15540" spans="1:11">
      <c r="A15540" s="6">
        <v>86062191</v>
      </c>
      <c r="B15540" t="s">
        <v>17037</v>
      </c>
      <c r="C15540" s="6" t="s">
        <v>377</v>
      </c>
      <c r="D15540" s="6">
        <v>27</v>
      </c>
      <c r="E15540" s="6">
        <v>110</v>
      </c>
      <c r="F15540" s="6">
        <v>110</v>
      </c>
      <c r="G15540" s="1">
        <v>117</v>
      </c>
      <c r="H15540" s="6" t="s">
        <v>377</v>
      </c>
      <c r="I15540" s="6" t="s">
        <v>1283</v>
      </c>
      <c r="K15540" s="6">
        <v>187</v>
      </c>
    </row>
    <row r="15541" spans="1:11">
      <c r="A15541" s="6">
        <v>76038059</v>
      </c>
      <c r="B15541" t="s">
        <v>17038</v>
      </c>
      <c r="C15541" s="6" t="s">
        <v>619</v>
      </c>
      <c r="D15541" s="6">
        <v>29</v>
      </c>
      <c r="E15541" s="6">
        <v>110</v>
      </c>
      <c r="F15541" s="6">
        <v>110</v>
      </c>
      <c r="G15541" s="1">
        <v>117</v>
      </c>
      <c r="H15541" s="6" t="s">
        <v>619</v>
      </c>
      <c r="I15541" s="6" t="s">
        <v>378</v>
      </c>
      <c r="K15541" s="6">
        <v>173</v>
      </c>
    </row>
    <row r="15542" spans="1:11">
      <c r="A15542" s="6">
        <v>96158956</v>
      </c>
      <c r="B15542" t="s">
        <v>17039</v>
      </c>
      <c r="C15542" s="6" t="s">
        <v>728</v>
      </c>
      <c r="D15542" s="6">
        <v>24</v>
      </c>
      <c r="E15542" s="6">
        <v>110</v>
      </c>
      <c r="F15542" s="6">
        <v>110</v>
      </c>
      <c r="G15542" s="1">
        <v>117</v>
      </c>
      <c r="H15542" s="6" t="s">
        <v>728</v>
      </c>
      <c r="I15542" s="6" t="s">
        <v>731</v>
      </c>
      <c r="K15542" s="6">
        <v>187</v>
      </c>
    </row>
    <row r="15543" spans="1:11">
      <c r="A15543" s="6">
        <v>2000059824</v>
      </c>
      <c r="B15543" t="s">
        <v>17040</v>
      </c>
      <c r="C15543" s="6" t="s">
        <v>1747</v>
      </c>
      <c r="D15543" s="6">
        <v>25</v>
      </c>
      <c r="E15543" s="6">
        <v>110</v>
      </c>
      <c r="F15543" s="6">
        <v>110</v>
      </c>
      <c r="G15543" s="1">
        <v>117</v>
      </c>
      <c r="H15543" s="6" t="s">
        <v>1747</v>
      </c>
      <c r="I15543" s="6" t="s">
        <v>603</v>
      </c>
      <c r="K15543" s="6">
        <v>182</v>
      </c>
    </row>
    <row r="15544" spans="1:11">
      <c r="A15544" s="6">
        <v>76065063</v>
      </c>
      <c r="B15544" t="s">
        <v>17041</v>
      </c>
      <c r="C15544" s="6" t="s">
        <v>319</v>
      </c>
      <c r="D15544" s="6">
        <v>25</v>
      </c>
      <c r="E15544" s="6">
        <v>110</v>
      </c>
      <c r="F15544" s="6">
        <v>110</v>
      </c>
      <c r="G15544" s="1">
        <v>117</v>
      </c>
      <c r="H15544" s="6" t="s">
        <v>319</v>
      </c>
      <c r="I15544" s="6" t="s">
        <v>378</v>
      </c>
      <c r="K15544" s="6">
        <v>180</v>
      </c>
    </row>
    <row r="15545" spans="1:11">
      <c r="A15545" s="6">
        <v>91132242</v>
      </c>
      <c r="B15545" t="s">
        <v>17042</v>
      </c>
      <c r="C15545" s="6" t="s">
        <v>1671</v>
      </c>
      <c r="D15545" s="6">
        <v>32</v>
      </c>
      <c r="E15545" s="6">
        <v>110</v>
      </c>
      <c r="F15545" s="6">
        <v>110</v>
      </c>
      <c r="G15545" s="1">
        <v>117</v>
      </c>
      <c r="H15545" s="6" t="s">
        <v>1671</v>
      </c>
      <c r="I15545" s="6" t="s">
        <v>4753</v>
      </c>
      <c r="K15545" s="6">
        <v>181</v>
      </c>
    </row>
    <row r="15546" spans="1:11">
      <c r="A15546" s="6">
        <v>2000030472</v>
      </c>
      <c r="B15546" t="s">
        <v>17043</v>
      </c>
      <c r="C15546" s="6" t="s">
        <v>319</v>
      </c>
      <c r="D15546" s="6">
        <v>25</v>
      </c>
      <c r="E15546" s="6">
        <v>110</v>
      </c>
      <c r="F15546" s="6">
        <v>110</v>
      </c>
      <c r="G15546" s="1">
        <v>117</v>
      </c>
      <c r="H15546" s="6" t="s">
        <v>319</v>
      </c>
      <c r="I15546" s="6" t="s">
        <v>603</v>
      </c>
      <c r="K15546" s="6">
        <v>182</v>
      </c>
    </row>
    <row r="15547" spans="1:11">
      <c r="A15547" s="6">
        <v>78034278</v>
      </c>
      <c r="B15547" t="s">
        <v>17044</v>
      </c>
      <c r="C15547" s="6" t="s">
        <v>942</v>
      </c>
      <c r="D15547" s="6">
        <v>36</v>
      </c>
      <c r="E15547" s="6">
        <v>110</v>
      </c>
      <c r="F15547" s="6">
        <v>110</v>
      </c>
      <c r="G15547" s="1">
        <v>117</v>
      </c>
      <c r="H15547" s="6" t="s">
        <v>942</v>
      </c>
      <c r="I15547" s="6" t="s">
        <v>1661</v>
      </c>
      <c r="K15547" s="6">
        <v>178</v>
      </c>
    </row>
    <row r="15548" spans="1:11">
      <c r="A15548" s="6">
        <v>45015096</v>
      </c>
      <c r="B15548" t="s">
        <v>17045</v>
      </c>
      <c r="C15548" s="6" t="s">
        <v>966</v>
      </c>
      <c r="D15548" s="6">
        <v>36</v>
      </c>
      <c r="E15548" s="6">
        <v>110</v>
      </c>
      <c r="F15548" s="6">
        <v>110</v>
      </c>
      <c r="G15548" s="1">
        <v>117</v>
      </c>
      <c r="H15548" s="6" t="s">
        <v>966</v>
      </c>
      <c r="I15548" s="6" t="s">
        <v>2134</v>
      </c>
      <c r="K15548" s="6">
        <v>182</v>
      </c>
    </row>
    <row r="15549" spans="1:11">
      <c r="A15549" s="6">
        <v>2000130175</v>
      </c>
      <c r="B15549" t="s">
        <v>17046</v>
      </c>
      <c r="C15549" s="6" t="s">
        <v>734</v>
      </c>
      <c r="D15549" s="6">
        <v>24</v>
      </c>
      <c r="E15549" s="6">
        <v>110</v>
      </c>
      <c r="F15549" s="6">
        <v>110</v>
      </c>
      <c r="G15549" s="1">
        <v>117</v>
      </c>
      <c r="H15549" s="6" t="s">
        <v>734</v>
      </c>
      <c r="I15549" s="6" t="s">
        <v>257</v>
      </c>
      <c r="K15549" s="6">
        <v>181</v>
      </c>
    </row>
    <row r="15550" spans="1:11">
      <c r="A15550" s="6">
        <v>79029844</v>
      </c>
      <c r="B15550" t="s">
        <v>17047</v>
      </c>
      <c r="C15550" s="6" t="s">
        <v>619</v>
      </c>
      <c r="D15550" s="6">
        <v>29</v>
      </c>
      <c r="E15550" s="6">
        <v>110</v>
      </c>
      <c r="F15550" s="6">
        <v>110</v>
      </c>
      <c r="G15550" s="1">
        <v>117</v>
      </c>
      <c r="H15550" s="6" t="s">
        <v>619</v>
      </c>
      <c r="I15550" s="6" t="s">
        <v>241</v>
      </c>
      <c r="K15550" s="6">
        <v>177</v>
      </c>
    </row>
    <row r="15551" spans="1:11">
      <c r="A15551" s="6">
        <v>2000061026</v>
      </c>
      <c r="B15551" t="s">
        <v>17048</v>
      </c>
      <c r="C15551" s="6" t="s">
        <v>1698</v>
      </c>
      <c r="D15551" s="6">
        <v>25</v>
      </c>
      <c r="E15551" s="6">
        <v>110</v>
      </c>
      <c r="F15551" s="6">
        <v>110</v>
      </c>
      <c r="G15551" s="1">
        <v>117</v>
      </c>
      <c r="H15551" s="6" t="s">
        <v>1698</v>
      </c>
      <c r="I15551" s="6" t="s">
        <v>603</v>
      </c>
      <c r="K15551" s="6">
        <v>173</v>
      </c>
    </row>
    <row r="15552" spans="1:11">
      <c r="A15552" s="6">
        <v>39039882</v>
      </c>
      <c r="B15552" t="s">
        <v>17049</v>
      </c>
      <c r="C15552" s="6" t="s">
        <v>319</v>
      </c>
      <c r="D15552" s="6">
        <v>27</v>
      </c>
      <c r="E15552" s="6">
        <v>110</v>
      </c>
      <c r="F15552" s="6">
        <v>110</v>
      </c>
      <c r="G15552" s="1">
        <v>117</v>
      </c>
      <c r="H15552" s="6" t="s">
        <v>319</v>
      </c>
      <c r="I15552" s="6" t="s">
        <v>1819</v>
      </c>
      <c r="K15552" s="6">
        <v>178</v>
      </c>
    </row>
    <row r="15553" spans="1:11">
      <c r="A15553" s="6">
        <v>78091769</v>
      </c>
      <c r="B15553" t="s">
        <v>17050</v>
      </c>
      <c r="C15553" s="6" t="s">
        <v>3935</v>
      </c>
      <c r="D15553" s="6">
        <v>26</v>
      </c>
      <c r="E15553" s="6">
        <v>110</v>
      </c>
      <c r="F15553" s="6">
        <v>110</v>
      </c>
      <c r="G15553" s="1">
        <v>117</v>
      </c>
      <c r="H15553" s="6" t="s">
        <v>3935</v>
      </c>
      <c r="I15553" s="6" t="s">
        <v>1661</v>
      </c>
      <c r="K15553" s="6">
        <v>174</v>
      </c>
    </row>
    <row r="15554" spans="1:11">
      <c r="A15554" s="6">
        <v>85118721</v>
      </c>
      <c r="B15554" t="s">
        <v>17051</v>
      </c>
      <c r="C15554" s="6" t="s">
        <v>2115</v>
      </c>
      <c r="D15554" s="6">
        <v>38</v>
      </c>
      <c r="E15554" s="6">
        <v>110</v>
      </c>
      <c r="F15554" s="6">
        <v>110</v>
      </c>
      <c r="G15554" s="1">
        <v>117</v>
      </c>
      <c r="H15554" s="6" t="s">
        <v>2115</v>
      </c>
      <c r="I15554" s="6" t="s">
        <v>352</v>
      </c>
      <c r="K15554" s="6">
        <v>190</v>
      </c>
    </row>
    <row r="15555" spans="1:11">
      <c r="A15555" s="6">
        <v>14250423</v>
      </c>
      <c r="B15555" t="s">
        <v>17052</v>
      </c>
      <c r="C15555" s="6" t="s">
        <v>1102</v>
      </c>
      <c r="D15555" s="6">
        <v>25</v>
      </c>
      <c r="E15555" s="6">
        <v>110</v>
      </c>
      <c r="F15555" s="6">
        <v>110</v>
      </c>
      <c r="G15555" s="1">
        <v>117</v>
      </c>
      <c r="H15555" s="6" t="s">
        <v>1102</v>
      </c>
      <c r="I15555" s="6" t="s">
        <v>603</v>
      </c>
      <c r="K15555" s="6">
        <v>181</v>
      </c>
    </row>
    <row r="15556" spans="1:11">
      <c r="A15556" s="6">
        <v>77008959</v>
      </c>
      <c r="B15556" t="s">
        <v>17053</v>
      </c>
      <c r="C15556" s="6" t="s">
        <v>829</v>
      </c>
      <c r="D15556" s="6">
        <v>35</v>
      </c>
      <c r="E15556" s="6">
        <v>110</v>
      </c>
      <c r="F15556" s="6">
        <v>110</v>
      </c>
      <c r="G15556" s="1">
        <v>117</v>
      </c>
      <c r="H15556" s="6" t="s">
        <v>829</v>
      </c>
      <c r="I15556" s="6" t="s">
        <v>2937</v>
      </c>
      <c r="K15556" s="6">
        <v>185</v>
      </c>
    </row>
    <row r="15557" spans="1:11">
      <c r="A15557" s="6">
        <v>16191353</v>
      </c>
      <c r="B15557" t="s">
        <v>17054</v>
      </c>
      <c r="C15557" s="6" t="s">
        <v>1176</v>
      </c>
      <c r="D15557" s="6">
        <v>24</v>
      </c>
      <c r="E15557" s="6">
        <v>110</v>
      </c>
      <c r="F15557" s="6">
        <v>110</v>
      </c>
      <c r="G15557" s="1">
        <v>117</v>
      </c>
      <c r="H15557" s="6" t="s">
        <v>1176</v>
      </c>
      <c r="I15557" s="6" t="s">
        <v>298</v>
      </c>
      <c r="K15557" s="6">
        <v>172</v>
      </c>
    </row>
    <row r="15558" spans="1:11">
      <c r="A15558" s="6">
        <v>96115262</v>
      </c>
      <c r="B15558" t="s">
        <v>17055</v>
      </c>
      <c r="C15558" s="6" t="s">
        <v>589</v>
      </c>
      <c r="D15558" s="6">
        <v>25</v>
      </c>
      <c r="E15558" s="6">
        <v>110</v>
      </c>
      <c r="F15558" s="6">
        <v>110</v>
      </c>
      <c r="G15558" s="1">
        <v>117</v>
      </c>
      <c r="H15558" s="6" t="s">
        <v>589</v>
      </c>
      <c r="I15558" s="6" t="s">
        <v>731</v>
      </c>
      <c r="K15558" s="6">
        <v>188</v>
      </c>
    </row>
    <row r="15559" spans="1:11">
      <c r="A15559" s="6">
        <v>19226745</v>
      </c>
      <c r="B15559" t="s">
        <v>17056</v>
      </c>
      <c r="C15559" s="6" t="s">
        <v>319</v>
      </c>
      <c r="D15559" s="6">
        <v>29</v>
      </c>
      <c r="E15559" s="6">
        <v>110</v>
      </c>
      <c r="F15559" s="6">
        <v>110</v>
      </c>
      <c r="G15559" s="1">
        <v>117</v>
      </c>
      <c r="H15559" s="6" t="s">
        <v>319</v>
      </c>
      <c r="I15559" s="6" t="s">
        <v>257</v>
      </c>
      <c r="K15559" s="6">
        <v>183</v>
      </c>
    </row>
    <row r="15560" spans="1:11">
      <c r="A15560" s="6">
        <v>24043893</v>
      </c>
      <c r="B15560" t="s">
        <v>17057</v>
      </c>
      <c r="C15560" s="6" t="s">
        <v>1716</v>
      </c>
      <c r="D15560" s="6">
        <v>29</v>
      </c>
      <c r="E15560" s="6">
        <v>110</v>
      </c>
      <c r="F15560" s="6">
        <v>110</v>
      </c>
      <c r="G15560" s="1">
        <v>117</v>
      </c>
      <c r="H15560" s="6" t="s">
        <v>1716</v>
      </c>
      <c r="I15560" s="6" t="s">
        <v>657</v>
      </c>
      <c r="K15560" s="6">
        <v>180</v>
      </c>
    </row>
    <row r="15561" spans="1:11">
      <c r="A15561" s="6">
        <v>37055091</v>
      </c>
      <c r="B15561" t="s">
        <v>17058</v>
      </c>
      <c r="C15561" s="6" t="s">
        <v>944</v>
      </c>
      <c r="D15561" s="6">
        <v>27</v>
      </c>
      <c r="E15561" s="6">
        <v>110</v>
      </c>
      <c r="F15561" s="6">
        <v>110</v>
      </c>
      <c r="G15561" s="1">
        <v>117</v>
      </c>
      <c r="H15561" s="6" t="s">
        <v>944</v>
      </c>
      <c r="I15561" s="6" t="s">
        <v>1117</v>
      </c>
      <c r="K15561" s="6">
        <v>176</v>
      </c>
    </row>
    <row r="15562" spans="1:11">
      <c r="A15562" s="6">
        <v>19124426</v>
      </c>
      <c r="B15562" t="s">
        <v>17059</v>
      </c>
      <c r="C15562" s="6" t="s">
        <v>377</v>
      </c>
      <c r="D15562" s="6">
        <v>33</v>
      </c>
      <c r="E15562" s="6">
        <v>110</v>
      </c>
      <c r="F15562" s="6">
        <v>110</v>
      </c>
      <c r="G15562" s="1">
        <v>117</v>
      </c>
      <c r="H15562" s="6" t="s">
        <v>377</v>
      </c>
      <c r="I15562" s="6" t="s">
        <v>257</v>
      </c>
      <c r="K15562" s="6">
        <v>188</v>
      </c>
    </row>
    <row r="15563" spans="1:11">
      <c r="A15563" s="6">
        <v>19173184</v>
      </c>
      <c r="B15563" t="s">
        <v>17060</v>
      </c>
      <c r="C15563" s="6" t="s">
        <v>1624</v>
      </c>
      <c r="D15563" s="6">
        <v>31</v>
      </c>
      <c r="E15563" s="6">
        <v>110</v>
      </c>
      <c r="F15563" s="6">
        <v>110</v>
      </c>
      <c r="G15563" s="1">
        <v>117</v>
      </c>
      <c r="H15563" s="6" t="s">
        <v>1624</v>
      </c>
      <c r="I15563" s="6" t="s">
        <v>257</v>
      </c>
      <c r="K15563" s="6">
        <v>194</v>
      </c>
    </row>
    <row r="15564" spans="1:11">
      <c r="A15564" s="6">
        <v>79026073</v>
      </c>
      <c r="B15564" t="s">
        <v>17061</v>
      </c>
      <c r="C15564" s="6" t="s">
        <v>319</v>
      </c>
      <c r="D15564" s="6">
        <v>29</v>
      </c>
      <c r="E15564" s="6">
        <v>110</v>
      </c>
      <c r="F15564" s="6">
        <v>110</v>
      </c>
      <c r="G15564" s="1">
        <v>117</v>
      </c>
      <c r="H15564" s="6" t="s">
        <v>319</v>
      </c>
      <c r="I15564" s="6" t="s">
        <v>9226</v>
      </c>
      <c r="K15564" s="6">
        <v>182</v>
      </c>
    </row>
    <row r="15565" spans="1:11">
      <c r="A15565" s="6">
        <v>91175856</v>
      </c>
      <c r="B15565" t="s">
        <v>17062</v>
      </c>
      <c r="C15565" s="6" t="s">
        <v>589</v>
      </c>
      <c r="D15565" s="6">
        <v>29</v>
      </c>
      <c r="E15565" s="6">
        <v>110</v>
      </c>
      <c r="F15565" s="6">
        <v>110</v>
      </c>
      <c r="G15565" s="1">
        <v>116</v>
      </c>
      <c r="H15565" s="6" t="s">
        <v>589</v>
      </c>
      <c r="I15565" s="6" t="s">
        <v>309</v>
      </c>
      <c r="K15565" s="6">
        <v>184</v>
      </c>
    </row>
    <row r="15566" spans="1:11">
      <c r="A15566" s="6">
        <v>80010070</v>
      </c>
      <c r="B15566" t="s">
        <v>17063</v>
      </c>
      <c r="C15566" s="6" t="s">
        <v>2198</v>
      </c>
      <c r="D15566" s="6">
        <v>35</v>
      </c>
      <c r="E15566" s="6">
        <v>110</v>
      </c>
      <c r="F15566" s="6">
        <v>110</v>
      </c>
      <c r="G15566" s="1">
        <v>116</v>
      </c>
      <c r="H15566" s="6" t="s">
        <v>2198</v>
      </c>
      <c r="I15566" s="6" t="s">
        <v>3192</v>
      </c>
      <c r="K15566" s="6">
        <v>176</v>
      </c>
    </row>
    <row r="15567" spans="1:11">
      <c r="A15567" s="6">
        <v>27024014</v>
      </c>
      <c r="B15567" t="s">
        <v>17064</v>
      </c>
      <c r="C15567" s="6" t="s">
        <v>829</v>
      </c>
      <c r="D15567" s="6">
        <v>31</v>
      </c>
      <c r="E15567" s="6">
        <v>110</v>
      </c>
      <c r="F15567" s="6">
        <v>110</v>
      </c>
      <c r="G15567" s="1">
        <v>116</v>
      </c>
      <c r="H15567" s="6" t="s">
        <v>829</v>
      </c>
      <c r="I15567" s="6" t="s">
        <v>339</v>
      </c>
      <c r="K15567" s="6">
        <v>190</v>
      </c>
    </row>
    <row r="15568" spans="1:11">
      <c r="A15568" s="6">
        <v>37058365</v>
      </c>
      <c r="B15568" t="s">
        <v>17065</v>
      </c>
      <c r="C15568" s="6" t="s">
        <v>1102</v>
      </c>
      <c r="D15568" s="6">
        <v>26</v>
      </c>
      <c r="E15568" s="6">
        <v>110</v>
      </c>
      <c r="F15568" s="6">
        <v>110</v>
      </c>
      <c r="G15568" s="1">
        <v>116</v>
      </c>
      <c r="H15568" s="6" t="s">
        <v>1102</v>
      </c>
      <c r="I15568" s="6" t="s">
        <v>406</v>
      </c>
      <c r="K15568" s="6">
        <v>176</v>
      </c>
    </row>
    <row r="15569" spans="1:11">
      <c r="A15569" s="6">
        <v>13227288</v>
      </c>
      <c r="B15569" t="s">
        <v>17066</v>
      </c>
      <c r="C15569" s="6" t="s">
        <v>5666</v>
      </c>
      <c r="D15569" s="6">
        <v>24</v>
      </c>
      <c r="E15569" s="6">
        <v>110</v>
      </c>
      <c r="F15569" s="6">
        <v>110</v>
      </c>
      <c r="G15569" s="1">
        <v>116</v>
      </c>
      <c r="H15569" s="6" t="s">
        <v>5666</v>
      </c>
      <c r="I15569" s="6" t="s">
        <v>14475</v>
      </c>
      <c r="K15569" s="6">
        <v>173</v>
      </c>
    </row>
    <row r="15570" spans="1:11">
      <c r="A15570" s="6">
        <v>25053377</v>
      </c>
      <c r="B15570" t="s">
        <v>17067</v>
      </c>
      <c r="C15570" s="6" t="s">
        <v>966</v>
      </c>
      <c r="D15570" s="6">
        <v>27</v>
      </c>
      <c r="E15570" s="6">
        <v>110</v>
      </c>
      <c r="F15570" s="6">
        <v>110</v>
      </c>
      <c r="G15570" s="1">
        <v>116</v>
      </c>
      <c r="H15570" s="6" t="s">
        <v>966</v>
      </c>
      <c r="I15570" s="6" t="s">
        <v>1731</v>
      </c>
      <c r="K15570" s="6">
        <v>181</v>
      </c>
    </row>
    <row r="15571" spans="1:11">
      <c r="A15571" s="6">
        <v>43390689</v>
      </c>
      <c r="B15571" t="s">
        <v>17068</v>
      </c>
      <c r="C15571" s="6" t="s">
        <v>488</v>
      </c>
      <c r="D15571" s="6">
        <v>24</v>
      </c>
      <c r="E15571" s="6">
        <v>110</v>
      </c>
      <c r="F15571" s="6">
        <v>110</v>
      </c>
      <c r="G15571" s="1">
        <v>116</v>
      </c>
      <c r="H15571" s="6" t="s">
        <v>488</v>
      </c>
      <c r="I15571" s="6" t="s">
        <v>5470</v>
      </c>
      <c r="K15571" s="6">
        <v>180</v>
      </c>
    </row>
    <row r="15572" spans="1:11">
      <c r="A15572" s="6">
        <v>16177793</v>
      </c>
      <c r="B15572" t="s">
        <v>17069</v>
      </c>
      <c r="C15572" s="6" t="s">
        <v>377</v>
      </c>
      <c r="D15572" s="6">
        <v>29</v>
      </c>
      <c r="E15572" s="6">
        <v>110</v>
      </c>
      <c r="F15572" s="6">
        <v>110</v>
      </c>
      <c r="G15572" s="1">
        <v>116</v>
      </c>
      <c r="H15572" s="6" t="s">
        <v>377</v>
      </c>
      <c r="I15572" s="6" t="s">
        <v>1066</v>
      </c>
      <c r="K15572" s="6">
        <v>185</v>
      </c>
    </row>
    <row r="15573" spans="1:11">
      <c r="A15573" s="6">
        <v>71112201</v>
      </c>
      <c r="B15573" t="s">
        <v>17070</v>
      </c>
      <c r="C15573" s="6" t="s">
        <v>1732</v>
      </c>
      <c r="D15573" s="6">
        <v>26</v>
      </c>
      <c r="E15573" s="6">
        <v>110</v>
      </c>
      <c r="F15573" s="6">
        <v>110</v>
      </c>
      <c r="G15573" s="1">
        <v>116</v>
      </c>
      <c r="H15573" s="6" t="s">
        <v>1732</v>
      </c>
      <c r="I15573" s="6" t="s">
        <v>827</v>
      </c>
      <c r="K15573" s="6">
        <v>186</v>
      </c>
    </row>
    <row r="15574" spans="1:11">
      <c r="A15574" s="6">
        <v>14025184</v>
      </c>
      <c r="B15574" t="s">
        <v>17071</v>
      </c>
      <c r="C15574" s="6" t="s">
        <v>1624</v>
      </c>
      <c r="D15574" s="6">
        <v>37</v>
      </c>
      <c r="E15574" s="6">
        <v>110</v>
      </c>
      <c r="F15574" s="6">
        <v>110</v>
      </c>
      <c r="G15574" s="1">
        <v>116</v>
      </c>
      <c r="H15574" s="6" t="s">
        <v>1624</v>
      </c>
      <c r="I15574" s="6" t="s">
        <v>603</v>
      </c>
      <c r="K15574" s="6">
        <v>179</v>
      </c>
    </row>
    <row r="15575" spans="1:11">
      <c r="A15575" s="6">
        <v>83169898</v>
      </c>
      <c r="B15575" t="s">
        <v>17072</v>
      </c>
      <c r="C15575" s="6" t="s">
        <v>1709</v>
      </c>
      <c r="D15575" s="6">
        <v>25</v>
      </c>
      <c r="E15575" s="6">
        <v>110</v>
      </c>
      <c r="F15575" s="6">
        <v>110</v>
      </c>
      <c r="G15575" s="1">
        <v>116</v>
      </c>
      <c r="H15575" s="6" t="s">
        <v>1709</v>
      </c>
      <c r="I15575" s="6" t="s">
        <v>306</v>
      </c>
      <c r="K15575" s="6">
        <v>179</v>
      </c>
    </row>
    <row r="15576" spans="1:11">
      <c r="A15576" s="6">
        <v>45030932</v>
      </c>
      <c r="B15576" t="s">
        <v>17073</v>
      </c>
      <c r="C15576" s="6" t="s">
        <v>319</v>
      </c>
      <c r="D15576" s="6">
        <v>35</v>
      </c>
      <c r="E15576" s="6">
        <v>110</v>
      </c>
      <c r="F15576" s="6">
        <v>110</v>
      </c>
      <c r="G15576" s="1">
        <v>116</v>
      </c>
      <c r="H15576" s="6" t="s">
        <v>319</v>
      </c>
      <c r="I15576" s="6" t="s">
        <v>1701</v>
      </c>
      <c r="K15576" s="6">
        <v>183</v>
      </c>
    </row>
    <row r="15577" spans="1:11">
      <c r="A15577" s="6">
        <v>91204529</v>
      </c>
      <c r="B15577" t="s">
        <v>17074</v>
      </c>
      <c r="C15577" s="6" t="s">
        <v>2121</v>
      </c>
      <c r="D15577" s="6">
        <v>24</v>
      </c>
      <c r="E15577" s="6">
        <v>110</v>
      </c>
      <c r="F15577" s="6">
        <v>110</v>
      </c>
      <c r="G15577" s="1">
        <v>116</v>
      </c>
      <c r="H15577" s="6" t="s">
        <v>2121</v>
      </c>
      <c r="I15577" s="6" t="s">
        <v>1163</v>
      </c>
      <c r="K15577" s="6">
        <v>178</v>
      </c>
    </row>
    <row r="15578" spans="1:11">
      <c r="A15578" s="6">
        <v>83111591</v>
      </c>
      <c r="B15578" t="s">
        <v>17075</v>
      </c>
      <c r="C15578" s="6" t="s">
        <v>377</v>
      </c>
      <c r="D15578" s="6">
        <v>27</v>
      </c>
      <c r="E15578" s="6">
        <v>110</v>
      </c>
      <c r="F15578" s="6">
        <v>110</v>
      </c>
      <c r="G15578" s="1">
        <v>116</v>
      </c>
      <c r="H15578" s="6" t="s">
        <v>377</v>
      </c>
      <c r="I15578" s="6" t="s">
        <v>306</v>
      </c>
      <c r="K15578" s="6">
        <v>192</v>
      </c>
    </row>
    <row r="15579" spans="1:11">
      <c r="A15579" s="6">
        <v>14180964</v>
      </c>
      <c r="B15579" t="s">
        <v>17076</v>
      </c>
      <c r="C15579" s="6" t="s">
        <v>377</v>
      </c>
      <c r="D15579" s="6">
        <v>27</v>
      </c>
      <c r="E15579" s="6">
        <v>110</v>
      </c>
      <c r="F15579" s="6">
        <v>110</v>
      </c>
      <c r="G15579" s="1">
        <v>116</v>
      </c>
      <c r="H15579" s="6" t="s">
        <v>377</v>
      </c>
      <c r="I15579" s="6" t="s">
        <v>603</v>
      </c>
      <c r="K15579" s="6">
        <v>190</v>
      </c>
    </row>
    <row r="15580" spans="1:11">
      <c r="A15580" s="6">
        <v>2000298448</v>
      </c>
      <c r="B15580" t="s">
        <v>17077</v>
      </c>
      <c r="C15580" s="6" t="s">
        <v>2115</v>
      </c>
      <c r="D15580" s="6">
        <v>23</v>
      </c>
      <c r="E15580" s="6">
        <v>110</v>
      </c>
      <c r="F15580" s="6">
        <v>110</v>
      </c>
      <c r="G15580" s="1">
        <v>116</v>
      </c>
      <c r="H15580" s="6" t="s">
        <v>2115</v>
      </c>
      <c r="I15580" s="6" t="s">
        <v>309</v>
      </c>
      <c r="K15580" s="6">
        <v>193</v>
      </c>
    </row>
    <row r="15581" spans="1:11">
      <c r="A15581" s="6">
        <v>38044160</v>
      </c>
      <c r="B15581" t="s">
        <v>17078</v>
      </c>
      <c r="C15581" s="6" t="s">
        <v>488</v>
      </c>
      <c r="D15581" s="6">
        <v>25</v>
      </c>
      <c r="E15581" s="6">
        <v>110</v>
      </c>
      <c r="F15581" s="6">
        <v>110</v>
      </c>
      <c r="G15581" s="1">
        <v>116</v>
      </c>
      <c r="H15581" s="6" t="s">
        <v>488</v>
      </c>
      <c r="I15581" s="6" t="s">
        <v>1277</v>
      </c>
      <c r="K15581" s="6">
        <v>178</v>
      </c>
    </row>
    <row r="15582" spans="1:11">
      <c r="A15582" s="6">
        <v>91157975</v>
      </c>
      <c r="B15582" t="s">
        <v>17079</v>
      </c>
      <c r="C15582" s="6" t="s">
        <v>640</v>
      </c>
      <c r="D15582" s="6">
        <v>27</v>
      </c>
      <c r="E15582" s="6">
        <v>110</v>
      </c>
      <c r="F15582" s="6">
        <v>110</v>
      </c>
      <c r="G15582" s="1">
        <v>116</v>
      </c>
      <c r="H15582" s="6" t="s">
        <v>640</v>
      </c>
      <c r="I15582" s="6" t="s">
        <v>309</v>
      </c>
      <c r="K15582" s="6">
        <v>180</v>
      </c>
    </row>
    <row r="15583" spans="1:11">
      <c r="A15583" s="6">
        <v>2000065753</v>
      </c>
      <c r="B15583" t="s">
        <v>17080</v>
      </c>
      <c r="C15583" s="6" t="s">
        <v>1674</v>
      </c>
      <c r="D15583" s="6">
        <v>27</v>
      </c>
      <c r="E15583" s="6">
        <v>110</v>
      </c>
      <c r="F15583" s="6">
        <v>110</v>
      </c>
      <c r="G15583" s="1">
        <v>116</v>
      </c>
      <c r="H15583" s="6" t="s">
        <v>1674</v>
      </c>
      <c r="I15583" s="6" t="s">
        <v>2134</v>
      </c>
      <c r="K15583" s="6">
        <v>171</v>
      </c>
    </row>
    <row r="15584" spans="1:11">
      <c r="A15584" s="6">
        <v>43215649</v>
      </c>
      <c r="B15584" t="s">
        <v>17081</v>
      </c>
      <c r="C15584" s="6" t="s">
        <v>2112</v>
      </c>
      <c r="D15584" s="6">
        <v>27</v>
      </c>
      <c r="E15584" s="6">
        <v>110</v>
      </c>
      <c r="F15584" s="6">
        <v>110</v>
      </c>
      <c r="G15584" s="1">
        <v>116</v>
      </c>
      <c r="H15584" s="6" t="s">
        <v>2112</v>
      </c>
      <c r="I15584" s="6" t="s">
        <v>236</v>
      </c>
      <c r="K15584" s="6">
        <v>186</v>
      </c>
    </row>
    <row r="15585" spans="1:11">
      <c r="A15585" s="6">
        <v>14245400</v>
      </c>
      <c r="B15585" t="s">
        <v>17082</v>
      </c>
      <c r="C15585" s="6" t="s">
        <v>760</v>
      </c>
      <c r="D15585" s="6">
        <v>24</v>
      </c>
      <c r="E15585" s="6">
        <v>110</v>
      </c>
      <c r="F15585" s="6">
        <v>110</v>
      </c>
      <c r="G15585" s="1">
        <v>116</v>
      </c>
      <c r="H15585" s="6" t="s">
        <v>760</v>
      </c>
      <c r="I15585" s="6" t="s">
        <v>187</v>
      </c>
      <c r="K15585" s="6">
        <v>172</v>
      </c>
    </row>
    <row r="15586" spans="1:11">
      <c r="A15586" s="6">
        <v>63012898</v>
      </c>
      <c r="B15586" t="s">
        <v>17083</v>
      </c>
      <c r="C15586" s="6" t="s">
        <v>645</v>
      </c>
      <c r="D15586" s="6">
        <v>32</v>
      </c>
      <c r="E15586" s="6">
        <v>110</v>
      </c>
      <c r="F15586" s="6">
        <v>110</v>
      </c>
      <c r="G15586" s="1">
        <v>116</v>
      </c>
      <c r="H15586" s="6" t="s">
        <v>645</v>
      </c>
      <c r="I15586" s="6" t="s">
        <v>1708</v>
      </c>
      <c r="K15586" s="6">
        <v>178</v>
      </c>
    </row>
    <row r="15587" spans="1:11">
      <c r="A15587" s="6">
        <v>79030381</v>
      </c>
      <c r="B15587" t="s">
        <v>17084</v>
      </c>
      <c r="C15587" s="6" t="s">
        <v>488</v>
      </c>
      <c r="D15587" s="6">
        <v>30</v>
      </c>
      <c r="E15587" s="6">
        <v>110</v>
      </c>
      <c r="F15587" s="6">
        <v>110</v>
      </c>
      <c r="G15587" s="1">
        <v>116</v>
      </c>
      <c r="H15587" s="6" t="s">
        <v>488</v>
      </c>
      <c r="I15587" s="6" t="s">
        <v>241</v>
      </c>
      <c r="K15587" s="6">
        <v>167</v>
      </c>
    </row>
    <row r="15588" spans="1:11">
      <c r="A15588" s="6">
        <v>14025192</v>
      </c>
      <c r="B15588" t="s">
        <v>17085</v>
      </c>
      <c r="C15588" s="6" t="s">
        <v>2115</v>
      </c>
      <c r="D15588" s="6">
        <v>34</v>
      </c>
      <c r="E15588" s="6">
        <v>110</v>
      </c>
      <c r="F15588" s="6">
        <v>110</v>
      </c>
      <c r="G15588" s="1">
        <v>116</v>
      </c>
      <c r="H15588" s="6" t="s">
        <v>2115</v>
      </c>
      <c r="I15588" s="6" t="s">
        <v>17086</v>
      </c>
      <c r="K15588" s="6">
        <v>183</v>
      </c>
    </row>
    <row r="15589" spans="1:11">
      <c r="A15589" s="6">
        <v>27013698</v>
      </c>
      <c r="B15589" t="s">
        <v>17087</v>
      </c>
      <c r="C15589" s="6" t="s">
        <v>238</v>
      </c>
      <c r="D15589" s="6">
        <v>33</v>
      </c>
      <c r="E15589" s="6">
        <v>110</v>
      </c>
      <c r="F15589" s="6">
        <v>110</v>
      </c>
      <c r="G15589" s="1">
        <v>116</v>
      </c>
      <c r="H15589" s="6" t="s">
        <v>238</v>
      </c>
      <c r="I15589" s="6" t="s">
        <v>339</v>
      </c>
      <c r="K15589" s="6">
        <v>181</v>
      </c>
    </row>
    <row r="15590" spans="1:11">
      <c r="A15590" s="6">
        <v>14201345</v>
      </c>
      <c r="B15590" t="s">
        <v>17088</v>
      </c>
      <c r="C15590" s="6" t="s">
        <v>303</v>
      </c>
      <c r="D15590" s="6">
        <v>24</v>
      </c>
      <c r="E15590" s="6">
        <v>110</v>
      </c>
      <c r="F15590" s="6">
        <v>110</v>
      </c>
      <c r="G15590" s="1">
        <v>116</v>
      </c>
      <c r="H15590" s="6" t="s">
        <v>303</v>
      </c>
      <c r="I15590" s="6" t="s">
        <v>603</v>
      </c>
      <c r="K15590" s="6">
        <v>182</v>
      </c>
    </row>
    <row r="15591" spans="1:11">
      <c r="A15591" s="6">
        <v>86066262</v>
      </c>
      <c r="B15591" t="s">
        <v>17089</v>
      </c>
      <c r="C15591" s="6" t="s">
        <v>319</v>
      </c>
      <c r="D15591" s="6">
        <v>32</v>
      </c>
      <c r="E15591" s="6">
        <v>110</v>
      </c>
      <c r="F15591" s="6">
        <v>110</v>
      </c>
      <c r="G15591" s="1">
        <v>116</v>
      </c>
      <c r="H15591" s="6" t="s">
        <v>319</v>
      </c>
      <c r="I15591" s="6" t="s">
        <v>1688</v>
      </c>
      <c r="K15591" s="6">
        <v>177</v>
      </c>
    </row>
    <row r="15592" spans="1:11">
      <c r="A15592" s="6">
        <v>71092104</v>
      </c>
      <c r="B15592" t="s">
        <v>17090</v>
      </c>
      <c r="C15592" s="6" t="s">
        <v>640</v>
      </c>
      <c r="D15592" s="6">
        <v>26</v>
      </c>
      <c r="E15592" s="6">
        <v>110</v>
      </c>
      <c r="F15592" s="6">
        <v>110</v>
      </c>
      <c r="G15592" s="1">
        <v>116</v>
      </c>
      <c r="H15592" s="6" t="s">
        <v>640</v>
      </c>
      <c r="I15592" s="6" t="s">
        <v>827</v>
      </c>
      <c r="K15592" s="6">
        <v>176</v>
      </c>
    </row>
    <row r="15593" spans="1:11">
      <c r="A15593" s="6">
        <v>78063247</v>
      </c>
      <c r="B15593" t="s">
        <v>17091</v>
      </c>
      <c r="C15593" s="6" t="s">
        <v>314</v>
      </c>
      <c r="D15593" s="6">
        <v>28</v>
      </c>
      <c r="E15593" s="6">
        <v>110</v>
      </c>
      <c r="F15593" s="6">
        <v>110</v>
      </c>
      <c r="G15593" s="1">
        <v>116</v>
      </c>
      <c r="H15593" s="6" t="s">
        <v>314</v>
      </c>
      <c r="I15593" s="6" t="s">
        <v>1661</v>
      </c>
      <c r="K15593" s="6">
        <v>167</v>
      </c>
    </row>
    <row r="15594" spans="1:11">
      <c r="A15594" s="6">
        <v>2000161750</v>
      </c>
      <c r="B15594" t="s">
        <v>17092</v>
      </c>
      <c r="C15594" s="6" t="s">
        <v>2115</v>
      </c>
      <c r="D15594" s="6">
        <v>25</v>
      </c>
      <c r="E15594" s="6">
        <v>110</v>
      </c>
      <c r="F15594" s="6">
        <v>110</v>
      </c>
      <c r="G15594" s="1">
        <v>116</v>
      </c>
      <c r="H15594" s="6" t="s">
        <v>2115</v>
      </c>
      <c r="I15594" s="6" t="s">
        <v>1701</v>
      </c>
      <c r="K15594" s="6">
        <v>193</v>
      </c>
    </row>
    <row r="15595" spans="1:11">
      <c r="A15595" s="6">
        <v>13198372</v>
      </c>
      <c r="B15595" t="s">
        <v>17093</v>
      </c>
      <c r="C15595" s="6" t="s">
        <v>488</v>
      </c>
      <c r="D15595" s="6">
        <v>25</v>
      </c>
      <c r="E15595" s="6">
        <v>110</v>
      </c>
      <c r="F15595" s="6">
        <v>110</v>
      </c>
      <c r="G15595" s="1">
        <v>116</v>
      </c>
      <c r="H15595" s="6" t="s">
        <v>488</v>
      </c>
      <c r="I15595" s="6" t="s">
        <v>11100</v>
      </c>
      <c r="K15595" s="6">
        <v>171</v>
      </c>
    </row>
    <row r="15596" spans="1:11">
      <c r="A15596" s="6">
        <v>42031217</v>
      </c>
      <c r="B15596" t="s">
        <v>17094</v>
      </c>
      <c r="C15596" s="6" t="s">
        <v>1624</v>
      </c>
      <c r="D15596" s="6">
        <v>32</v>
      </c>
      <c r="E15596" s="6">
        <v>110</v>
      </c>
      <c r="F15596" s="6">
        <v>110</v>
      </c>
      <c r="G15596" s="1">
        <v>116</v>
      </c>
      <c r="H15596" s="6" t="s">
        <v>1624</v>
      </c>
      <c r="I15596" s="6" t="s">
        <v>2742</v>
      </c>
      <c r="K15596" s="6">
        <v>192</v>
      </c>
    </row>
    <row r="15597" spans="1:11">
      <c r="A15597" s="6">
        <v>45046859</v>
      </c>
      <c r="B15597" t="s">
        <v>17095</v>
      </c>
      <c r="C15597" s="6" t="s">
        <v>966</v>
      </c>
      <c r="D15597" s="6">
        <v>32</v>
      </c>
      <c r="E15597" s="6">
        <v>110</v>
      </c>
      <c r="F15597" s="6">
        <v>110</v>
      </c>
      <c r="G15597" s="1">
        <v>116</v>
      </c>
      <c r="H15597" s="6" t="s">
        <v>966</v>
      </c>
      <c r="I15597" s="6" t="s">
        <v>2134</v>
      </c>
      <c r="K15597" s="6">
        <v>181</v>
      </c>
    </row>
    <row r="15598" spans="1:11">
      <c r="A15598" s="6">
        <v>16023899</v>
      </c>
      <c r="B15598" t="s">
        <v>17096</v>
      </c>
      <c r="C15598" s="6" t="s">
        <v>829</v>
      </c>
      <c r="D15598" s="6">
        <v>33</v>
      </c>
      <c r="E15598" s="6">
        <v>110</v>
      </c>
      <c r="F15598" s="6">
        <v>110</v>
      </c>
      <c r="G15598" s="1">
        <v>116</v>
      </c>
      <c r="H15598" s="6" t="s">
        <v>829</v>
      </c>
      <c r="I15598" s="6" t="s">
        <v>298</v>
      </c>
      <c r="K15598" s="6">
        <v>192</v>
      </c>
    </row>
    <row r="15599" spans="1:11">
      <c r="A15599" s="6">
        <v>83335565</v>
      </c>
      <c r="B15599" t="s">
        <v>17097</v>
      </c>
      <c r="C15599" s="6" t="s">
        <v>488</v>
      </c>
      <c r="D15599" s="6">
        <v>23</v>
      </c>
      <c r="E15599" s="6">
        <v>110</v>
      </c>
      <c r="F15599" s="6">
        <v>110</v>
      </c>
      <c r="G15599" s="1">
        <v>116</v>
      </c>
      <c r="H15599" s="6" t="s">
        <v>488</v>
      </c>
      <c r="I15599" s="6" t="s">
        <v>1055</v>
      </c>
      <c r="K15599" s="6">
        <v>170</v>
      </c>
    </row>
    <row r="15600" spans="1:11">
      <c r="A15600" s="6">
        <v>53146947</v>
      </c>
      <c r="B15600" t="s">
        <v>17098</v>
      </c>
      <c r="C15600" s="6" t="s">
        <v>734</v>
      </c>
      <c r="D15600" s="6">
        <v>29</v>
      </c>
      <c r="E15600" s="6">
        <v>110</v>
      </c>
      <c r="F15600" s="6">
        <v>110</v>
      </c>
      <c r="G15600" s="1">
        <v>116</v>
      </c>
      <c r="H15600" s="6" t="s">
        <v>734</v>
      </c>
      <c r="I15600" s="6" t="s">
        <v>17099</v>
      </c>
      <c r="K15600" s="6">
        <v>176</v>
      </c>
    </row>
    <row r="15601" spans="1:11">
      <c r="A15601" s="6">
        <v>91174753</v>
      </c>
      <c r="B15601" t="s">
        <v>17100</v>
      </c>
      <c r="C15601" s="6" t="s">
        <v>2115</v>
      </c>
      <c r="D15601" s="6">
        <v>31</v>
      </c>
      <c r="E15601" s="6">
        <v>110</v>
      </c>
      <c r="F15601" s="6">
        <v>110</v>
      </c>
      <c r="G15601" s="1">
        <v>116</v>
      </c>
      <c r="H15601" s="6" t="s">
        <v>2115</v>
      </c>
      <c r="I15601" s="6" t="s">
        <v>309</v>
      </c>
      <c r="K15601" s="6">
        <v>184</v>
      </c>
    </row>
    <row r="15602" spans="1:11">
      <c r="A15602" s="6">
        <v>53138297</v>
      </c>
      <c r="B15602" t="s">
        <v>17101</v>
      </c>
      <c r="C15602" s="6" t="s">
        <v>218</v>
      </c>
      <c r="D15602" s="6">
        <v>26</v>
      </c>
      <c r="E15602" s="6">
        <v>110</v>
      </c>
      <c r="F15602" s="6">
        <v>110</v>
      </c>
      <c r="G15602" s="1">
        <v>116</v>
      </c>
      <c r="H15602" s="6" t="s">
        <v>218</v>
      </c>
      <c r="I15602" s="6" t="s">
        <v>729</v>
      </c>
      <c r="K15602" s="6">
        <v>189</v>
      </c>
    </row>
    <row r="15603" spans="1:11">
      <c r="A15603" s="6">
        <v>71072151</v>
      </c>
      <c r="B15603" t="s">
        <v>17102</v>
      </c>
      <c r="C15603" s="6" t="s">
        <v>944</v>
      </c>
      <c r="D15603" s="6">
        <v>31</v>
      </c>
      <c r="E15603" s="6">
        <v>110</v>
      </c>
      <c r="F15603" s="6">
        <v>110</v>
      </c>
      <c r="G15603" s="1">
        <v>116</v>
      </c>
      <c r="H15603" s="6" t="s">
        <v>944</v>
      </c>
      <c r="I15603" s="6" t="s">
        <v>8559</v>
      </c>
      <c r="K15603" s="6">
        <v>182</v>
      </c>
    </row>
    <row r="15604" spans="1:11">
      <c r="A15604" s="6">
        <v>917209</v>
      </c>
      <c r="B15604" t="s">
        <v>17103</v>
      </c>
      <c r="C15604" s="6" t="s">
        <v>1624</v>
      </c>
      <c r="D15604" s="6">
        <v>42</v>
      </c>
      <c r="E15604" s="6">
        <v>110</v>
      </c>
      <c r="F15604" s="6">
        <v>110</v>
      </c>
      <c r="G15604" s="1">
        <v>116</v>
      </c>
      <c r="H15604" s="6" t="s">
        <v>1624</v>
      </c>
      <c r="I15604" s="6" t="s">
        <v>344</v>
      </c>
      <c r="K15604" s="6">
        <v>180</v>
      </c>
    </row>
    <row r="15605" spans="1:11">
      <c r="A15605" s="6">
        <v>59092086</v>
      </c>
      <c r="B15605" t="s">
        <v>17104</v>
      </c>
      <c r="C15605" s="6" t="s">
        <v>1698</v>
      </c>
      <c r="D15605" s="6">
        <v>30</v>
      </c>
      <c r="E15605" s="6">
        <v>110</v>
      </c>
      <c r="F15605" s="6">
        <v>110</v>
      </c>
      <c r="G15605" s="1">
        <v>115</v>
      </c>
      <c r="H15605" s="6" t="s">
        <v>1698</v>
      </c>
      <c r="I15605" s="6" t="s">
        <v>5440</v>
      </c>
      <c r="K15605" s="6">
        <v>179</v>
      </c>
    </row>
    <row r="15606" spans="1:11">
      <c r="A15606" s="6">
        <v>54200931</v>
      </c>
      <c r="B15606" t="s">
        <v>17105</v>
      </c>
      <c r="C15606" s="6" t="s">
        <v>319</v>
      </c>
      <c r="D15606" s="6">
        <v>27</v>
      </c>
      <c r="E15606" s="6">
        <v>110</v>
      </c>
      <c r="F15606" s="6">
        <v>110</v>
      </c>
      <c r="G15606" s="1">
        <v>115</v>
      </c>
      <c r="H15606" s="6" t="s">
        <v>319</v>
      </c>
      <c r="I15606" s="6" t="s">
        <v>17106</v>
      </c>
      <c r="K15606" s="6">
        <v>175</v>
      </c>
    </row>
    <row r="15607" spans="1:11">
      <c r="A15607" s="6">
        <v>67271225</v>
      </c>
      <c r="B15607" t="s">
        <v>17107</v>
      </c>
      <c r="C15607" s="6" t="s">
        <v>377</v>
      </c>
      <c r="D15607" s="6">
        <v>27</v>
      </c>
      <c r="E15607" s="6">
        <v>110</v>
      </c>
      <c r="F15607" s="6">
        <v>110</v>
      </c>
      <c r="G15607" s="1">
        <v>115</v>
      </c>
      <c r="H15607" s="6" t="s">
        <v>377</v>
      </c>
      <c r="I15607" s="6" t="s">
        <v>1734</v>
      </c>
      <c r="K15607" s="6">
        <v>197</v>
      </c>
    </row>
    <row r="15608" spans="1:11">
      <c r="A15608" s="6">
        <v>2000103374</v>
      </c>
      <c r="B15608" t="s">
        <v>17108</v>
      </c>
      <c r="C15608" s="6" t="s">
        <v>314</v>
      </c>
      <c r="D15608" s="6">
        <v>30</v>
      </c>
      <c r="E15608" s="6">
        <v>110</v>
      </c>
      <c r="F15608" s="6">
        <v>110</v>
      </c>
      <c r="G15608" s="1">
        <v>115</v>
      </c>
      <c r="H15608" s="6" t="s">
        <v>314</v>
      </c>
      <c r="I15608" s="6" t="s">
        <v>2800</v>
      </c>
      <c r="K15608" s="6">
        <v>164</v>
      </c>
    </row>
    <row r="15609" spans="1:11">
      <c r="A15609" s="6">
        <v>23334639</v>
      </c>
      <c r="B15609" t="s">
        <v>17109</v>
      </c>
      <c r="C15609" s="6" t="s">
        <v>319</v>
      </c>
      <c r="D15609" s="6">
        <v>30</v>
      </c>
      <c r="E15609" s="6">
        <v>110</v>
      </c>
      <c r="F15609" s="6">
        <v>110</v>
      </c>
      <c r="G15609" s="1">
        <v>115</v>
      </c>
      <c r="H15609" s="6" t="s">
        <v>319</v>
      </c>
      <c r="I15609" s="6" t="s">
        <v>2541</v>
      </c>
      <c r="K15609" s="6">
        <v>172</v>
      </c>
    </row>
    <row r="15610" spans="1:11">
      <c r="A15610" s="6">
        <v>23443281</v>
      </c>
      <c r="B15610" t="s">
        <v>17110</v>
      </c>
      <c r="C15610" s="6" t="s">
        <v>2115</v>
      </c>
      <c r="D15610" s="6">
        <v>25</v>
      </c>
      <c r="E15610" s="6">
        <v>110</v>
      </c>
      <c r="F15610" s="6">
        <v>110</v>
      </c>
      <c r="G15610" s="1">
        <v>115</v>
      </c>
      <c r="H15610" s="6" t="s">
        <v>2115</v>
      </c>
      <c r="I15610" s="6" t="s">
        <v>2541</v>
      </c>
      <c r="K15610" s="6">
        <v>186</v>
      </c>
    </row>
    <row r="15611" spans="1:11">
      <c r="A15611" s="6">
        <v>14224746</v>
      </c>
      <c r="B15611" t="s">
        <v>17111</v>
      </c>
      <c r="C15611" s="6" t="s">
        <v>944</v>
      </c>
      <c r="D15611" s="6">
        <v>26</v>
      </c>
      <c r="E15611" s="6">
        <v>110</v>
      </c>
      <c r="F15611" s="6">
        <v>110</v>
      </c>
      <c r="G15611" s="1">
        <v>115</v>
      </c>
      <c r="H15611" s="6" t="s">
        <v>944</v>
      </c>
      <c r="I15611" s="6" t="s">
        <v>603</v>
      </c>
      <c r="K15611" s="6">
        <v>173</v>
      </c>
    </row>
    <row r="15612" spans="1:11">
      <c r="A15612" s="6">
        <v>2000043695</v>
      </c>
      <c r="B15612" t="s">
        <v>17112</v>
      </c>
      <c r="C15612" s="6" t="s">
        <v>2157</v>
      </c>
      <c r="D15612" s="6">
        <v>24</v>
      </c>
      <c r="E15612" s="6">
        <v>110</v>
      </c>
      <c r="F15612" s="6">
        <v>110</v>
      </c>
      <c r="G15612" s="1">
        <v>115</v>
      </c>
      <c r="H15612" s="6" t="s">
        <v>2157</v>
      </c>
      <c r="I15612" s="6" t="s">
        <v>16316</v>
      </c>
      <c r="K15612" s="6">
        <v>174</v>
      </c>
    </row>
    <row r="15613" spans="1:11">
      <c r="A15613" s="6">
        <v>2000095837</v>
      </c>
      <c r="B15613" t="s">
        <v>17113</v>
      </c>
      <c r="C15613" s="6" t="s">
        <v>377</v>
      </c>
      <c r="D15613" s="6">
        <v>33</v>
      </c>
      <c r="E15613" s="6">
        <v>110</v>
      </c>
      <c r="F15613" s="6">
        <v>110</v>
      </c>
      <c r="G15613" s="1">
        <v>115</v>
      </c>
      <c r="H15613" s="6" t="s">
        <v>377</v>
      </c>
      <c r="I15613" s="6" t="s">
        <v>1375</v>
      </c>
      <c r="K15613" s="6">
        <v>184</v>
      </c>
    </row>
    <row r="15614" spans="1:11">
      <c r="A15614" s="6">
        <v>2000181347</v>
      </c>
      <c r="B15614" t="s">
        <v>17114</v>
      </c>
      <c r="C15614" s="6" t="s">
        <v>1672</v>
      </c>
      <c r="D15614" s="6">
        <v>23</v>
      </c>
      <c r="E15614" s="6">
        <v>110</v>
      </c>
      <c r="F15614" s="6">
        <v>110</v>
      </c>
      <c r="G15614" s="1">
        <v>115</v>
      </c>
      <c r="H15614" s="6" t="s">
        <v>1672</v>
      </c>
      <c r="I15614" s="6" t="s">
        <v>257</v>
      </c>
      <c r="K15614" s="6">
        <v>172</v>
      </c>
    </row>
    <row r="15615" spans="1:11">
      <c r="A15615" s="6">
        <v>91126254</v>
      </c>
      <c r="B15615" t="s">
        <v>17115</v>
      </c>
      <c r="C15615" s="6" t="s">
        <v>1624</v>
      </c>
      <c r="D15615" s="6">
        <v>30</v>
      </c>
      <c r="E15615" s="6">
        <v>110</v>
      </c>
      <c r="F15615" s="6">
        <v>110</v>
      </c>
      <c r="G15615" s="1">
        <v>115</v>
      </c>
      <c r="H15615" s="6" t="s">
        <v>1624</v>
      </c>
      <c r="I15615" s="6" t="s">
        <v>309</v>
      </c>
      <c r="K15615" s="6">
        <v>195</v>
      </c>
    </row>
    <row r="15616" spans="1:11">
      <c r="A15616" s="6">
        <v>48037309</v>
      </c>
      <c r="B15616" t="s">
        <v>17116</v>
      </c>
      <c r="C15616" s="6" t="s">
        <v>1624</v>
      </c>
      <c r="D15616" s="6">
        <v>29</v>
      </c>
      <c r="E15616" s="6">
        <v>110</v>
      </c>
      <c r="F15616" s="6">
        <v>110</v>
      </c>
      <c r="G15616" s="1">
        <v>115</v>
      </c>
      <c r="H15616" s="6" t="s">
        <v>1624</v>
      </c>
      <c r="I15616" s="6" t="s">
        <v>1734</v>
      </c>
      <c r="K15616" s="6">
        <v>189</v>
      </c>
    </row>
    <row r="15617" spans="1:11">
      <c r="A15617" s="6">
        <v>89057555</v>
      </c>
      <c r="B15617" t="s">
        <v>17117</v>
      </c>
      <c r="C15617" s="6" t="s">
        <v>2113</v>
      </c>
      <c r="D15617" s="6">
        <v>32</v>
      </c>
      <c r="E15617" s="6">
        <v>110</v>
      </c>
      <c r="F15617" s="6">
        <v>110</v>
      </c>
      <c r="G15617" s="1">
        <v>115</v>
      </c>
      <c r="H15617" s="6" t="s">
        <v>2113</v>
      </c>
      <c r="I15617" s="6" t="s">
        <v>259</v>
      </c>
      <c r="K15617" s="6">
        <v>176</v>
      </c>
    </row>
    <row r="15618" spans="1:11">
      <c r="A15618" s="6">
        <v>23470671</v>
      </c>
      <c r="B15618" t="s">
        <v>17118</v>
      </c>
      <c r="C15618" s="6" t="s">
        <v>319</v>
      </c>
      <c r="D15618" s="6">
        <v>28</v>
      </c>
      <c r="E15618" s="6">
        <v>110</v>
      </c>
      <c r="F15618" s="6">
        <v>110</v>
      </c>
      <c r="G15618" s="1">
        <v>115</v>
      </c>
      <c r="H15618" s="6" t="s">
        <v>319</v>
      </c>
      <c r="I15618" s="6" t="s">
        <v>2541</v>
      </c>
      <c r="K15618" s="6">
        <v>183</v>
      </c>
    </row>
    <row r="15619" spans="1:11">
      <c r="A15619" s="6">
        <v>23252227</v>
      </c>
      <c r="B15619" t="s">
        <v>17119</v>
      </c>
      <c r="C15619" s="6" t="s">
        <v>377</v>
      </c>
      <c r="D15619" s="6">
        <v>30</v>
      </c>
      <c r="E15619" s="6">
        <v>110</v>
      </c>
      <c r="F15619" s="6">
        <v>110</v>
      </c>
      <c r="G15619" s="1">
        <v>115</v>
      </c>
      <c r="H15619" s="6" t="s">
        <v>377</v>
      </c>
      <c r="I15619" s="6" t="s">
        <v>8075</v>
      </c>
      <c r="K15619" s="6">
        <v>180</v>
      </c>
    </row>
    <row r="15620" spans="1:11">
      <c r="A15620" s="6">
        <v>23000544</v>
      </c>
      <c r="B15620" t="s">
        <v>17120</v>
      </c>
      <c r="C15620" s="6" t="s">
        <v>1624</v>
      </c>
      <c r="D15620" s="6">
        <v>38</v>
      </c>
      <c r="E15620" s="6">
        <v>110</v>
      </c>
      <c r="F15620" s="6">
        <v>110</v>
      </c>
      <c r="G15620" s="1">
        <v>115</v>
      </c>
      <c r="H15620" s="6" t="s">
        <v>1624</v>
      </c>
      <c r="I15620" s="6" t="s">
        <v>7767</v>
      </c>
      <c r="K15620" s="6">
        <v>187</v>
      </c>
    </row>
    <row r="15621" spans="1:11">
      <c r="A15621" s="6">
        <v>54202098</v>
      </c>
      <c r="B15621" t="s">
        <v>17121</v>
      </c>
      <c r="C15621" s="6" t="s">
        <v>2115</v>
      </c>
      <c r="D15621" s="6">
        <v>29</v>
      </c>
      <c r="E15621" s="6">
        <v>110</v>
      </c>
      <c r="F15621" s="6">
        <v>110</v>
      </c>
      <c r="G15621" s="1">
        <v>115</v>
      </c>
      <c r="H15621" s="6" t="s">
        <v>2115</v>
      </c>
      <c r="I15621" s="6" t="s">
        <v>8075</v>
      </c>
      <c r="K15621" s="6">
        <v>192</v>
      </c>
    </row>
    <row r="15622" spans="1:11">
      <c r="A15622" s="6">
        <v>29223782</v>
      </c>
      <c r="B15622" t="s">
        <v>17122</v>
      </c>
      <c r="C15622" s="6" t="s">
        <v>488</v>
      </c>
      <c r="D15622" s="6">
        <v>25</v>
      </c>
      <c r="E15622" s="6">
        <v>110</v>
      </c>
      <c r="F15622" s="6">
        <v>110</v>
      </c>
      <c r="G15622" s="1">
        <v>115</v>
      </c>
      <c r="H15622" s="6" t="s">
        <v>488</v>
      </c>
      <c r="I15622" s="6" t="s">
        <v>2473</v>
      </c>
      <c r="K15622" s="6">
        <v>170</v>
      </c>
    </row>
    <row r="15623" spans="1:11">
      <c r="A15623" s="6">
        <v>80033143</v>
      </c>
      <c r="B15623" t="s">
        <v>17123</v>
      </c>
      <c r="C15623" s="6" t="s">
        <v>10772</v>
      </c>
      <c r="D15623" s="6">
        <v>29</v>
      </c>
      <c r="E15623" s="6">
        <v>110</v>
      </c>
      <c r="F15623" s="6">
        <v>110</v>
      </c>
      <c r="G15623" s="1">
        <v>115</v>
      </c>
      <c r="H15623" s="6" t="s">
        <v>10772</v>
      </c>
      <c r="I15623" s="6" t="s">
        <v>7593</v>
      </c>
      <c r="K15623" s="6">
        <v>171</v>
      </c>
    </row>
    <row r="15624" spans="1:11">
      <c r="A15624" s="6">
        <v>2000212613</v>
      </c>
      <c r="B15624" t="s">
        <v>17124</v>
      </c>
      <c r="C15624" s="6" t="s">
        <v>377</v>
      </c>
      <c r="D15624" s="6">
        <v>32</v>
      </c>
      <c r="E15624" s="6">
        <v>110</v>
      </c>
      <c r="F15624" s="6">
        <v>110</v>
      </c>
      <c r="G15624" s="1">
        <v>115</v>
      </c>
      <c r="H15624" s="6" t="s">
        <v>377</v>
      </c>
      <c r="I15624" s="6" t="s">
        <v>257</v>
      </c>
      <c r="K15624" s="6">
        <v>187</v>
      </c>
    </row>
    <row r="15625" spans="1:11">
      <c r="A15625" s="6">
        <v>13232271</v>
      </c>
      <c r="B15625" t="s">
        <v>17125</v>
      </c>
      <c r="C15625" s="6" t="s">
        <v>377</v>
      </c>
      <c r="D15625" s="6">
        <v>27</v>
      </c>
      <c r="E15625" s="6">
        <v>110</v>
      </c>
      <c r="F15625" s="6">
        <v>110</v>
      </c>
      <c r="G15625" s="1">
        <v>115</v>
      </c>
      <c r="H15625" s="6" t="s">
        <v>377</v>
      </c>
      <c r="I15625" s="6" t="s">
        <v>963</v>
      </c>
      <c r="K15625" s="6">
        <v>183</v>
      </c>
    </row>
    <row r="15626" spans="1:11">
      <c r="A15626" s="6">
        <v>2000119940</v>
      </c>
      <c r="B15626" t="s">
        <v>17126</v>
      </c>
      <c r="C15626" s="6" t="s">
        <v>5884</v>
      </c>
      <c r="D15626" s="6">
        <v>25</v>
      </c>
      <c r="E15626" s="6">
        <v>110</v>
      </c>
      <c r="F15626" s="6">
        <v>110</v>
      </c>
      <c r="G15626" s="1">
        <v>115</v>
      </c>
      <c r="H15626" s="6" t="s">
        <v>5884</v>
      </c>
      <c r="I15626" s="6" t="s">
        <v>344</v>
      </c>
      <c r="K15626" s="6">
        <v>183</v>
      </c>
    </row>
    <row r="15627" spans="1:11">
      <c r="A15627" s="6">
        <v>2000112113</v>
      </c>
      <c r="B15627" t="s">
        <v>17127</v>
      </c>
      <c r="C15627" s="6" t="s">
        <v>1213</v>
      </c>
      <c r="D15627" s="6">
        <v>24</v>
      </c>
      <c r="E15627" s="6">
        <v>110</v>
      </c>
      <c r="F15627" s="6">
        <v>110</v>
      </c>
      <c r="G15627" s="1">
        <v>115</v>
      </c>
      <c r="H15627" s="6" t="s">
        <v>1213</v>
      </c>
      <c r="I15627" s="6" t="s">
        <v>1653</v>
      </c>
      <c r="K15627" s="6">
        <v>175</v>
      </c>
    </row>
    <row r="15628" spans="1:11">
      <c r="A15628" s="6">
        <v>2000010877</v>
      </c>
      <c r="B15628" t="s">
        <v>17128</v>
      </c>
      <c r="C15628" s="6" t="s">
        <v>1624</v>
      </c>
      <c r="D15628" s="6">
        <v>27</v>
      </c>
      <c r="E15628" s="6">
        <v>110</v>
      </c>
      <c r="F15628" s="6">
        <v>110</v>
      </c>
      <c r="G15628" s="1">
        <v>115</v>
      </c>
      <c r="H15628" s="6" t="s">
        <v>1624</v>
      </c>
      <c r="I15628" s="6" t="s">
        <v>1701</v>
      </c>
      <c r="K15628" s="6">
        <v>187</v>
      </c>
    </row>
    <row r="15629" spans="1:11">
      <c r="A15629" s="6">
        <v>72044591</v>
      </c>
      <c r="B15629" t="s">
        <v>17129</v>
      </c>
      <c r="C15629" s="6" t="s">
        <v>2115</v>
      </c>
      <c r="D15629" s="6">
        <v>29</v>
      </c>
      <c r="E15629" s="6">
        <v>110</v>
      </c>
      <c r="F15629" s="6">
        <v>110</v>
      </c>
      <c r="G15629" s="1">
        <v>115</v>
      </c>
      <c r="H15629" s="6" t="s">
        <v>2115</v>
      </c>
      <c r="I15629" s="6" t="s">
        <v>725</v>
      </c>
      <c r="K15629" s="6">
        <v>179</v>
      </c>
    </row>
    <row r="15630" spans="1:11">
      <c r="A15630" s="6">
        <v>55022430</v>
      </c>
      <c r="B15630" t="s">
        <v>17130</v>
      </c>
      <c r="C15630" s="6" t="s">
        <v>218</v>
      </c>
      <c r="D15630" s="6">
        <v>31</v>
      </c>
      <c r="E15630" s="6">
        <v>110</v>
      </c>
      <c r="F15630" s="6">
        <v>110</v>
      </c>
      <c r="G15630" s="1">
        <v>115</v>
      </c>
      <c r="H15630" s="6" t="s">
        <v>218</v>
      </c>
      <c r="I15630" s="6" t="s">
        <v>306</v>
      </c>
      <c r="K15630" s="6">
        <v>180</v>
      </c>
    </row>
    <row r="15631" spans="1:11">
      <c r="A15631" s="6">
        <v>57146859</v>
      </c>
      <c r="B15631" t="s">
        <v>17131</v>
      </c>
      <c r="C15631" s="6" t="s">
        <v>1624</v>
      </c>
      <c r="D15631" s="6">
        <v>26</v>
      </c>
      <c r="E15631" s="6">
        <v>110</v>
      </c>
      <c r="F15631" s="6">
        <v>110</v>
      </c>
      <c r="G15631" s="1">
        <v>115</v>
      </c>
      <c r="H15631" s="6" t="s">
        <v>1624</v>
      </c>
      <c r="I15631" s="6" t="s">
        <v>494</v>
      </c>
      <c r="K15631" s="6">
        <v>190</v>
      </c>
    </row>
    <row r="15632" spans="1:11">
      <c r="A15632" s="6">
        <v>2000155712</v>
      </c>
      <c r="B15632" t="s">
        <v>17132</v>
      </c>
      <c r="C15632" s="6" t="s">
        <v>640</v>
      </c>
      <c r="D15632" s="6">
        <v>25</v>
      </c>
      <c r="E15632" s="6">
        <v>110</v>
      </c>
      <c r="F15632" s="6">
        <v>110</v>
      </c>
      <c r="G15632" s="1">
        <v>115</v>
      </c>
      <c r="H15632" s="6" t="s">
        <v>640</v>
      </c>
      <c r="I15632" s="6" t="s">
        <v>17133</v>
      </c>
      <c r="K15632" s="6">
        <v>186</v>
      </c>
    </row>
    <row r="15633" spans="1:11">
      <c r="A15633" s="6">
        <v>50050433</v>
      </c>
      <c r="B15633" t="s">
        <v>17134</v>
      </c>
      <c r="C15633" s="6" t="s">
        <v>314</v>
      </c>
      <c r="D15633" s="6">
        <v>32</v>
      </c>
      <c r="E15633" s="6">
        <v>110</v>
      </c>
      <c r="F15633" s="6">
        <v>110</v>
      </c>
      <c r="G15633" s="1">
        <v>115</v>
      </c>
      <c r="H15633" s="6" t="s">
        <v>314</v>
      </c>
      <c r="I15633" s="6" t="s">
        <v>344</v>
      </c>
      <c r="K15633" s="6">
        <v>180</v>
      </c>
    </row>
    <row r="15634" spans="1:11">
      <c r="A15634" s="6">
        <v>24053484</v>
      </c>
      <c r="B15634" t="s">
        <v>17135</v>
      </c>
      <c r="C15634" s="6" t="s">
        <v>728</v>
      </c>
      <c r="D15634" s="6">
        <v>27</v>
      </c>
      <c r="E15634" s="6">
        <v>110</v>
      </c>
      <c r="F15634" s="6">
        <v>110</v>
      </c>
      <c r="G15634" s="1">
        <v>115</v>
      </c>
      <c r="H15634" s="6" t="s">
        <v>728</v>
      </c>
      <c r="I15634" s="6" t="s">
        <v>657</v>
      </c>
      <c r="K15634" s="6">
        <v>178</v>
      </c>
    </row>
    <row r="15635" spans="1:11">
      <c r="A15635" s="6">
        <v>59071953</v>
      </c>
      <c r="B15635" t="s">
        <v>17136</v>
      </c>
      <c r="C15635" s="6" t="s">
        <v>2121</v>
      </c>
      <c r="D15635" s="6">
        <v>30</v>
      </c>
      <c r="E15635" s="6">
        <v>110</v>
      </c>
      <c r="F15635" s="6">
        <v>110</v>
      </c>
      <c r="G15635" s="1">
        <v>115</v>
      </c>
      <c r="H15635" s="6" t="s">
        <v>2121</v>
      </c>
      <c r="I15635" s="6" t="s">
        <v>1625</v>
      </c>
      <c r="K15635" s="6">
        <v>170</v>
      </c>
    </row>
    <row r="15636" spans="1:11">
      <c r="A15636" s="6">
        <v>23344071</v>
      </c>
      <c r="B15636" t="s">
        <v>17137</v>
      </c>
      <c r="C15636" s="6" t="s">
        <v>966</v>
      </c>
      <c r="D15636" s="6">
        <v>31</v>
      </c>
      <c r="E15636" s="6">
        <v>110</v>
      </c>
      <c r="F15636" s="6">
        <v>110</v>
      </c>
      <c r="G15636" s="1">
        <v>115</v>
      </c>
      <c r="H15636" s="6" t="s">
        <v>966</v>
      </c>
      <c r="I15636" s="6" t="s">
        <v>2473</v>
      </c>
      <c r="K15636" s="6">
        <v>179</v>
      </c>
    </row>
    <row r="15637" spans="1:11">
      <c r="A15637" s="6">
        <v>79004163</v>
      </c>
      <c r="B15637" t="s">
        <v>17138</v>
      </c>
      <c r="C15637" s="6" t="s">
        <v>1624</v>
      </c>
      <c r="D15637" s="6">
        <v>38</v>
      </c>
      <c r="E15637" s="6">
        <v>110</v>
      </c>
      <c r="F15637" s="6">
        <v>110</v>
      </c>
      <c r="G15637" s="1">
        <v>115</v>
      </c>
      <c r="H15637" s="6" t="s">
        <v>1624</v>
      </c>
      <c r="I15637" s="6" t="s">
        <v>17139</v>
      </c>
      <c r="K15637" s="6">
        <v>190</v>
      </c>
    </row>
    <row r="15638" spans="1:11">
      <c r="A15638" s="6">
        <v>23470682</v>
      </c>
      <c r="B15638" t="s">
        <v>17140</v>
      </c>
      <c r="C15638" s="6" t="s">
        <v>377</v>
      </c>
      <c r="D15638" s="6">
        <v>26</v>
      </c>
      <c r="E15638" s="6">
        <v>110</v>
      </c>
      <c r="F15638" s="6">
        <v>110</v>
      </c>
      <c r="G15638" s="1">
        <v>115</v>
      </c>
      <c r="H15638" s="6" t="s">
        <v>377</v>
      </c>
      <c r="I15638" s="6" t="s">
        <v>2541</v>
      </c>
      <c r="K15638" s="6">
        <v>195</v>
      </c>
    </row>
    <row r="15639" spans="1:11">
      <c r="A15639" s="6">
        <v>961301</v>
      </c>
      <c r="B15639" t="s">
        <v>17141</v>
      </c>
      <c r="C15639" s="6" t="s">
        <v>319</v>
      </c>
      <c r="D15639" s="6">
        <v>35</v>
      </c>
      <c r="E15639" s="6">
        <v>110</v>
      </c>
      <c r="F15639" s="6">
        <v>110</v>
      </c>
      <c r="G15639" s="1">
        <v>115</v>
      </c>
      <c r="H15639" s="6" t="s">
        <v>319</v>
      </c>
      <c r="I15639" s="6" t="s">
        <v>603</v>
      </c>
      <c r="K15639" s="6">
        <v>177</v>
      </c>
    </row>
    <row r="15640" spans="1:11">
      <c r="A15640" s="6">
        <v>13176434</v>
      </c>
      <c r="B15640" t="s">
        <v>17142</v>
      </c>
      <c r="C15640" s="6" t="s">
        <v>589</v>
      </c>
      <c r="D15640" s="6">
        <v>32</v>
      </c>
      <c r="E15640" s="6">
        <v>110</v>
      </c>
      <c r="F15640" s="6">
        <v>110</v>
      </c>
      <c r="G15640" s="1">
        <v>115</v>
      </c>
      <c r="H15640" s="6" t="s">
        <v>589</v>
      </c>
      <c r="I15640" s="6" t="s">
        <v>1722</v>
      </c>
      <c r="K15640" s="6">
        <v>183</v>
      </c>
    </row>
    <row r="15641" spans="1:11">
      <c r="A15641" s="6">
        <v>13189139</v>
      </c>
      <c r="B15641" t="s">
        <v>17143</v>
      </c>
      <c r="C15641" s="6" t="s">
        <v>728</v>
      </c>
      <c r="D15641" s="6">
        <v>31</v>
      </c>
      <c r="E15641" s="6">
        <v>110</v>
      </c>
      <c r="F15641" s="6">
        <v>110</v>
      </c>
      <c r="G15641" s="1">
        <v>115</v>
      </c>
      <c r="H15641" s="6" t="s">
        <v>728</v>
      </c>
      <c r="I15641" s="6" t="s">
        <v>963</v>
      </c>
      <c r="K15641" s="6">
        <v>180</v>
      </c>
    </row>
    <row r="15642" spans="1:11">
      <c r="A15642" s="6">
        <v>2000136993</v>
      </c>
      <c r="B15642" t="s">
        <v>17144</v>
      </c>
      <c r="C15642" s="6" t="s">
        <v>377</v>
      </c>
      <c r="D15642" s="6">
        <v>29</v>
      </c>
      <c r="E15642" s="6">
        <v>110</v>
      </c>
      <c r="F15642" s="6">
        <v>110</v>
      </c>
      <c r="G15642" s="1">
        <v>115</v>
      </c>
      <c r="H15642" s="6" t="s">
        <v>377</v>
      </c>
      <c r="I15642" s="6" t="s">
        <v>1722</v>
      </c>
      <c r="K15642" s="6">
        <v>180</v>
      </c>
    </row>
    <row r="15643" spans="1:11">
      <c r="A15643" s="6">
        <v>59063626</v>
      </c>
      <c r="B15643" t="s">
        <v>17145</v>
      </c>
      <c r="C15643" s="6" t="s">
        <v>319</v>
      </c>
      <c r="D15643" s="6">
        <v>30</v>
      </c>
      <c r="E15643" s="6">
        <v>110</v>
      </c>
      <c r="F15643" s="6">
        <v>110</v>
      </c>
      <c r="G15643" s="1">
        <v>115</v>
      </c>
      <c r="H15643" s="6" t="s">
        <v>319</v>
      </c>
      <c r="I15643" s="6" t="s">
        <v>1051</v>
      </c>
      <c r="K15643" s="6">
        <v>185</v>
      </c>
    </row>
    <row r="15644" spans="1:11">
      <c r="A15644" s="6">
        <v>48037166</v>
      </c>
      <c r="B15644" t="s">
        <v>17146</v>
      </c>
      <c r="C15644" s="6" t="s">
        <v>760</v>
      </c>
      <c r="D15644" s="6">
        <v>28</v>
      </c>
      <c r="E15644" s="6">
        <v>110</v>
      </c>
      <c r="F15644" s="6">
        <v>110</v>
      </c>
      <c r="G15644" s="1">
        <v>115</v>
      </c>
      <c r="H15644" s="6" t="s">
        <v>760</v>
      </c>
      <c r="I15644" s="6" t="s">
        <v>366</v>
      </c>
      <c r="K15644" s="6">
        <v>186</v>
      </c>
    </row>
    <row r="15645" spans="1:11">
      <c r="A15645" s="6">
        <v>91109610</v>
      </c>
      <c r="B15645" t="s">
        <v>17147</v>
      </c>
      <c r="C15645" s="6" t="s">
        <v>1624</v>
      </c>
      <c r="D15645" s="6">
        <v>31</v>
      </c>
      <c r="E15645" s="6">
        <v>110</v>
      </c>
      <c r="F15645" s="6">
        <v>110</v>
      </c>
      <c r="G15645" s="1">
        <v>115</v>
      </c>
      <c r="H15645" s="6" t="s">
        <v>1624</v>
      </c>
      <c r="I15645" s="6" t="s">
        <v>309</v>
      </c>
      <c r="K15645" s="6">
        <v>192</v>
      </c>
    </row>
    <row r="15646" spans="1:11">
      <c r="A15646" s="6">
        <v>95065317</v>
      </c>
      <c r="B15646" t="s">
        <v>17148</v>
      </c>
      <c r="C15646" s="6" t="s">
        <v>1659</v>
      </c>
      <c r="D15646" s="6">
        <v>27</v>
      </c>
      <c r="E15646" s="6">
        <v>110</v>
      </c>
      <c r="F15646" s="6">
        <v>110</v>
      </c>
      <c r="G15646" s="1">
        <v>115</v>
      </c>
      <c r="H15646" s="6" t="s">
        <v>1659</v>
      </c>
      <c r="I15646" s="6" t="s">
        <v>1117</v>
      </c>
      <c r="K15646" s="6">
        <v>186</v>
      </c>
    </row>
    <row r="15647" spans="1:11">
      <c r="A15647" s="6">
        <v>29114937</v>
      </c>
      <c r="B15647" t="s">
        <v>17149</v>
      </c>
      <c r="C15647" s="6" t="s">
        <v>558</v>
      </c>
      <c r="D15647" s="6">
        <v>28</v>
      </c>
      <c r="E15647" s="6">
        <v>110</v>
      </c>
      <c r="F15647" s="6">
        <v>110</v>
      </c>
      <c r="G15647" s="1">
        <v>115</v>
      </c>
      <c r="H15647" s="6" t="s">
        <v>558</v>
      </c>
      <c r="I15647" s="6" t="s">
        <v>2516</v>
      </c>
      <c r="K15647" s="6">
        <v>174</v>
      </c>
    </row>
    <row r="15648" spans="1:11">
      <c r="A15648" s="6">
        <v>98030082</v>
      </c>
      <c r="B15648" t="s">
        <v>17150</v>
      </c>
      <c r="C15648" s="6" t="s">
        <v>1732</v>
      </c>
      <c r="D15648" s="6">
        <v>31</v>
      </c>
      <c r="E15648" s="6">
        <v>110</v>
      </c>
      <c r="F15648" s="6">
        <v>110</v>
      </c>
      <c r="G15648" s="1">
        <v>115</v>
      </c>
      <c r="H15648" s="6" t="s">
        <v>1732</v>
      </c>
      <c r="I15648" s="6" t="s">
        <v>17151</v>
      </c>
      <c r="K15648" s="6">
        <v>187</v>
      </c>
    </row>
    <row r="15649" spans="1:11">
      <c r="A15649" s="6">
        <v>67210748</v>
      </c>
      <c r="B15649" t="s">
        <v>17152</v>
      </c>
      <c r="C15649" s="6" t="s">
        <v>303</v>
      </c>
      <c r="D15649" s="6">
        <v>29</v>
      </c>
      <c r="E15649" s="6">
        <v>110</v>
      </c>
      <c r="F15649" s="6">
        <v>110</v>
      </c>
      <c r="G15649" s="1">
        <v>115</v>
      </c>
      <c r="H15649" s="6" t="s">
        <v>303</v>
      </c>
      <c r="I15649" s="6" t="s">
        <v>348</v>
      </c>
      <c r="K15649" s="6">
        <v>176</v>
      </c>
    </row>
    <row r="15650" spans="1:11">
      <c r="A15650" s="6">
        <v>22041890</v>
      </c>
      <c r="B15650" t="s">
        <v>17153</v>
      </c>
      <c r="C15650" s="6" t="s">
        <v>1213</v>
      </c>
      <c r="D15650" s="6">
        <v>28</v>
      </c>
      <c r="E15650" s="6">
        <v>110</v>
      </c>
      <c r="F15650" s="6">
        <v>110</v>
      </c>
      <c r="G15650" s="1">
        <v>115</v>
      </c>
      <c r="H15650" s="6" t="s">
        <v>1213</v>
      </c>
      <c r="I15650" s="6" t="s">
        <v>3732</v>
      </c>
      <c r="K15650" s="6">
        <v>186</v>
      </c>
    </row>
    <row r="15651" spans="1:11">
      <c r="A15651" s="6">
        <v>24046411</v>
      </c>
      <c r="B15651" t="s">
        <v>17154</v>
      </c>
      <c r="C15651" s="6" t="s">
        <v>377</v>
      </c>
      <c r="D15651" s="6">
        <v>27</v>
      </c>
      <c r="E15651" s="6">
        <v>110</v>
      </c>
      <c r="F15651" s="6">
        <v>110</v>
      </c>
      <c r="G15651" s="1">
        <v>115</v>
      </c>
      <c r="H15651" s="6" t="s">
        <v>377</v>
      </c>
      <c r="I15651" s="6" t="s">
        <v>657</v>
      </c>
      <c r="K15651" s="6">
        <v>195</v>
      </c>
    </row>
    <row r="15652" spans="1:11">
      <c r="A15652" s="6">
        <v>37055838</v>
      </c>
      <c r="B15652" t="s">
        <v>17155</v>
      </c>
      <c r="C15652" s="6" t="s">
        <v>760</v>
      </c>
      <c r="D15652" s="6">
        <v>26</v>
      </c>
      <c r="E15652" s="6">
        <v>110</v>
      </c>
      <c r="F15652" s="6">
        <v>110</v>
      </c>
      <c r="G15652" s="1">
        <v>115</v>
      </c>
      <c r="H15652" s="6" t="s">
        <v>760</v>
      </c>
      <c r="I15652" s="6" t="s">
        <v>2685</v>
      </c>
      <c r="K15652" s="6">
        <v>170</v>
      </c>
    </row>
    <row r="15653" spans="1:11">
      <c r="A15653" s="6">
        <v>47082826</v>
      </c>
      <c r="B15653" t="s">
        <v>17156</v>
      </c>
      <c r="C15653" s="6" t="s">
        <v>2115</v>
      </c>
      <c r="D15653" s="6">
        <v>27</v>
      </c>
      <c r="E15653" s="6">
        <v>110</v>
      </c>
      <c r="F15653" s="6">
        <v>110</v>
      </c>
      <c r="G15653" s="1">
        <v>115</v>
      </c>
      <c r="H15653" s="6" t="s">
        <v>2115</v>
      </c>
      <c r="I15653" s="6" t="s">
        <v>1055</v>
      </c>
      <c r="K15653" s="6">
        <v>192</v>
      </c>
    </row>
    <row r="15654" spans="1:11">
      <c r="A15654" s="6">
        <v>12093925</v>
      </c>
      <c r="B15654" t="s">
        <v>17157</v>
      </c>
      <c r="C15654" s="6" t="s">
        <v>377</v>
      </c>
      <c r="D15654" s="6">
        <v>31</v>
      </c>
      <c r="E15654" s="6">
        <v>110</v>
      </c>
      <c r="F15654" s="6">
        <v>110</v>
      </c>
      <c r="G15654" s="1">
        <v>115</v>
      </c>
      <c r="H15654" s="6" t="s">
        <v>377</v>
      </c>
      <c r="I15654" s="6" t="s">
        <v>1722</v>
      </c>
      <c r="K15654" s="6">
        <v>185</v>
      </c>
    </row>
    <row r="15655" spans="1:11">
      <c r="A15655" s="6">
        <v>91119869</v>
      </c>
      <c r="B15655" t="s">
        <v>17158</v>
      </c>
      <c r="C15655" s="6" t="s">
        <v>17159</v>
      </c>
      <c r="D15655" s="6">
        <v>29</v>
      </c>
      <c r="E15655" s="6">
        <v>110</v>
      </c>
      <c r="F15655" s="6">
        <v>110</v>
      </c>
      <c r="G15655" s="1">
        <v>115</v>
      </c>
      <c r="H15655" s="6" t="s">
        <v>17159</v>
      </c>
      <c r="I15655" s="6" t="s">
        <v>309</v>
      </c>
      <c r="K15655" s="6">
        <v>180</v>
      </c>
    </row>
    <row r="15656" spans="1:11">
      <c r="A15656" s="6">
        <v>77030864</v>
      </c>
      <c r="B15656" t="s">
        <v>17160</v>
      </c>
      <c r="C15656" s="6" t="s">
        <v>1624</v>
      </c>
      <c r="D15656" s="6">
        <v>35</v>
      </c>
      <c r="E15656" s="6">
        <v>110</v>
      </c>
      <c r="F15656" s="6">
        <v>110</v>
      </c>
      <c r="G15656" s="1">
        <v>115</v>
      </c>
      <c r="H15656" s="6" t="s">
        <v>1624</v>
      </c>
      <c r="I15656" s="6" t="s">
        <v>2937</v>
      </c>
      <c r="K15656" s="6">
        <v>188</v>
      </c>
    </row>
    <row r="15657" spans="1:11">
      <c r="A15657" s="6">
        <v>43096609</v>
      </c>
      <c r="B15657" t="s">
        <v>17161</v>
      </c>
      <c r="C15657" s="6" t="s">
        <v>2115</v>
      </c>
      <c r="D15657" s="6">
        <v>30</v>
      </c>
      <c r="E15657" s="6">
        <v>110</v>
      </c>
      <c r="F15657" s="6">
        <v>110</v>
      </c>
      <c r="G15657" s="1">
        <v>115</v>
      </c>
      <c r="H15657" s="6" t="s">
        <v>2115</v>
      </c>
      <c r="I15657" s="6" t="s">
        <v>236</v>
      </c>
      <c r="K15657" s="6">
        <v>185</v>
      </c>
    </row>
    <row r="15658" spans="1:11">
      <c r="A15658" s="6">
        <v>57100737</v>
      </c>
      <c r="B15658" t="s">
        <v>17162</v>
      </c>
      <c r="C15658" s="6" t="s">
        <v>1624</v>
      </c>
      <c r="D15658" s="6">
        <v>31</v>
      </c>
      <c r="E15658" s="6">
        <v>110</v>
      </c>
      <c r="F15658" s="6">
        <v>110</v>
      </c>
      <c r="G15658" s="1">
        <v>115</v>
      </c>
      <c r="H15658" s="6" t="s">
        <v>1624</v>
      </c>
      <c r="I15658" s="6" t="s">
        <v>17163</v>
      </c>
      <c r="K15658" s="6">
        <v>193</v>
      </c>
    </row>
    <row r="15659" spans="1:11">
      <c r="A15659" s="6">
        <v>19398862</v>
      </c>
      <c r="B15659" t="s">
        <v>17164</v>
      </c>
      <c r="C15659" s="6" t="s">
        <v>314</v>
      </c>
      <c r="D15659" s="6">
        <v>25</v>
      </c>
      <c r="E15659" s="6">
        <v>110</v>
      </c>
      <c r="F15659" s="6">
        <v>110</v>
      </c>
      <c r="G15659" s="1">
        <v>115</v>
      </c>
      <c r="H15659" s="6" t="s">
        <v>314</v>
      </c>
      <c r="I15659" s="6" t="s">
        <v>257</v>
      </c>
      <c r="K15659" s="6">
        <v>178</v>
      </c>
    </row>
    <row r="15660" spans="1:11">
      <c r="A15660" s="6">
        <v>49030791</v>
      </c>
      <c r="B15660" t="s">
        <v>17165</v>
      </c>
      <c r="C15660" s="6" t="s">
        <v>319</v>
      </c>
      <c r="D15660" s="6">
        <v>33</v>
      </c>
      <c r="E15660" s="6">
        <v>110</v>
      </c>
      <c r="F15660" s="6">
        <v>110</v>
      </c>
      <c r="G15660" s="1">
        <v>115</v>
      </c>
      <c r="H15660" s="6" t="s">
        <v>319</v>
      </c>
      <c r="I15660" s="6" t="s">
        <v>6942</v>
      </c>
      <c r="K15660" s="6">
        <v>179</v>
      </c>
    </row>
    <row r="15661" spans="1:11">
      <c r="A15661" s="6">
        <v>67216744</v>
      </c>
      <c r="B15661" t="s">
        <v>17166</v>
      </c>
      <c r="C15661" s="6" t="s">
        <v>303</v>
      </c>
      <c r="D15661" s="6">
        <v>28</v>
      </c>
      <c r="E15661" s="6">
        <v>110</v>
      </c>
      <c r="F15661" s="6">
        <v>110</v>
      </c>
      <c r="G15661" s="1">
        <v>115</v>
      </c>
      <c r="H15661" s="6" t="s">
        <v>303</v>
      </c>
      <c r="I15661" s="6" t="s">
        <v>348</v>
      </c>
      <c r="K15661" s="6">
        <v>178</v>
      </c>
    </row>
    <row r="15662" spans="1:11">
      <c r="A15662" s="6">
        <v>55082083</v>
      </c>
      <c r="B15662" t="s">
        <v>17167</v>
      </c>
      <c r="C15662" s="6" t="s">
        <v>1709</v>
      </c>
      <c r="D15662" s="6">
        <v>28</v>
      </c>
      <c r="E15662" s="6">
        <v>110</v>
      </c>
      <c r="F15662" s="6">
        <v>110</v>
      </c>
      <c r="G15662" s="1">
        <v>115</v>
      </c>
      <c r="H15662" s="6" t="s">
        <v>1709</v>
      </c>
      <c r="I15662" s="6" t="s">
        <v>4871</v>
      </c>
      <c r="K15662" s="6">
        <v>183</v>
      </c>
    </row>
    <row r="15663" spans="1:11">
      <c r="A15663" s="6">
        <v>2000113036</v>
      </c>
      <c r="B15663" t="s">
        <v>17168</v>
      </c>
      <c r="C15663" s="6" t="s">
        <v>640</v>
      </c>
      <c r="D15663" s="6">
        <v>25</v>
      </c>
      <c r="E15663" s="6">
        <v>110</v>
      </c>
      <c r="F15663" s="6">
        <v>110</v>
      </c>
      <c r="G15663" s="1">
        <v>115</v>
      </c>
      <c r="H15663" s="6" t="s">
        <v>640</v>
      </c>
      <c r="I15663" s="6" t="s">
        <v>2541</v>
      </c>
      <c r="K15663" s="6">
        <v>168</v>
      </c>
    </row>
    <row r="15664" spans="1:11">
      <c r="A15664" s="6">
        <v>14003664</v>
      </c>
      <c r="B15664" t="s">
        <v>17169</v>
      </c>
      <c r="C15664" s="6" t="s">
        <v>558</v>
      </c>
      <c r="D15664" s="6">
        <v>36</v>
      </c>
      <c r="E15664" s="6">
        <v>110</v>
      </c>
      <c r="F15664" s="6">
        <v>110</v>
      </c>
      <c r="G15664" s="1">
        <v>115</v>
      </c>
      <c r="H15664" s="6" t="s">
        <v>558</v>
      </c>
      <c r="I15664" s="6" t="s">
        <v>187</v>
      </c>
      <c r="K15664" s="6">
        <v>176</v>
      </c>
    </row>
    <row r="15665" spans="1:11">
      <c r="A15665" s="6">
        <v>13203783</v>
      </c>
      <c r="B15665" t="s">
        <v>17170</v>
      </c>
      <c r="C15665" s="6" t="s">
        <v>619</v>
      </c>
      <c r="D15665" s="6">
        <v>28</v>
      </c>
      <c r="E15665" s="6">
        <v>110</v>
      </c>
      <c r="F15665" s="6">
        <v>110</v>
      </c>
      <c r="G15665" s="1">
        <v>115</v>
      </c>
      <c r="H15665" s="6" t="s">
        <v>619</v>
      </c>
      <c r="I15665" s="6" t="s">
        <v>17171</v>
      </c>
      <c r="K15665" s="6">
        <v>180</v>
      </c>
    </row>
    <row r="15666" spans="1:11">
      <c r="A15666" s="6">
        <v>70078969</v>
      </c>
      <c r="B15666" t="s">
        <v>17172</v>
      </c>
      <c r="C15666" s="6" t="s">
        <v>619</v>
      </c>
      <c r="D15666" s="6">
        <v>28</v>
      </c>
      <c r="E15666" s="6">
        <v>110</v>
      </c>
      <c r="F15666" s="6">
        <v>110</v>
      </c>
      <c r="G15666" s="1">
        <v>115</v>
      </c>
      <c r="H15666" s="6" t="s">
        <v>619</v>
      </c>
      <c r="I15666" s="6" t="s">
        <v>832</v>
      </c>
      <c r="K15666" s="6">
        <v>182</v>
      </c>
    </row>
    <row r="15667" spans="1:11">
      <c r="A15667" s="6">
        <v>62138474</v>
      </c>
      <c r="B15667" t="s">
        <v>17173</v>
      </c>
      <c r="C15667" s="6" t="s">
        <v>1698</v>
      </c>
      <c r="D15667" s="6">
        <v>29</v>
      </c>
      <c r="E15667" s="6">
        <v>110</v>
      </c>
      <c r="F15667" s="6">
        <v>110</v>
      </c>
      <c r="G15667" s="1">
        <v>115</v>
      </c>
      <c r="H15667" s="6" t="s">
        <v>1698</v>
      </c>
      <c r="I15667" s="6" t="s">
        <v>1403</v>
      </c>
      <c r="K15667" s="6">
        <v>177</v>
      </c>
    </row>
    <row r="15668" spans="1:11">
      <c r="A15668" s="6">
        <v>67245442</v>
      </c>
      <c r="B15668" t="s">
        <v>17174</v>
      </c>
      <c r="C15668" s="6" t="s">
        <v>1176</v>
      </c>
      <c r="D15668" s="6">
        <v>28</v>
      </c>
      <c r="E15668" s="6">
        <v>110</v>
      </c>
      <c r="F15668" s="6">
        <v>110</v>
      </c>
      <c r="G15668" s="1">
        <v>115</v>
      </c>
      <c r="H15668" s="6" t="s">
        <v>1176</v>
      </c>
      <c r="I15668" s="6" t="s">
        <v>348</v>
      </c>
      <c r="K15668" s="6">
        <v>170</v>
      </c>
    </row>
    <row r="15669" spans="1:11">
      <c r="A15669" s="6">
        <v>2000006783</v>
      </c>
      <c r="B15669" t="s">
        <v>17175</v>
      </c>
      <c r="C15669" s="6" t="s">
        <v>2115</v>
      </c>
      <c r="D15669" s="6">
        <v>28</v>
      </c>
      <c r="E15669" s="6">
        <v>110</v>
      </c>
      <c r="F15669" s="6">
        <v>110</v>
      </c>
      <c r="G15669" s="1">
        <v>115</v>
      </c>
      <c r="H15669" s="6" t="s">
        <v>2115</v>
      </c>
      <c r="I15669" s="6" t="s">
        <v>257</v>
      </c>
      <c r="K15669" s="6">
        <v>190</v>
      </c>
    </row>
    <row r="15670" spans="1:11">
      <c r="A15670" s="6">
        <v>58100116</v>
      </c>
      <c r="B15670" t="s">
        <v>17176</v>
      </c>
      <c r="C15670" s="6" t="s">
        <v>377</v>
      </c>
      <c r="D15670" s="6">
        <v>30</v>
      </c>
      <c r="E15670" s="6">
        <v>110</v>
      </c>
      <c r="F15670" s="6">
        <v>110</v>
      </c>
      <c r="G15670" s="1">
        <v>115</v>
      </c>
      <c r="H15670" s="6" t="s">
        <v>377</v>
      </c>
      <c r="I15670" s="6" t="s">
        <v>11964</v>
      </c>
      <c r="K15670" s="6">
        <v>184</v>
      </c>
    </row>
    <row r="15671" spans="1:11">
      <c r="A15671" s="6">
        <v>14080615</v>
      </c>
      <c r="B15671" t="s">
        <v>17177</v>
      </c>
      <c r="C15671" s="6" t="s">
        <v>1698</v>
      </c>
      <c r="D15671" s="6">
        <v>29</v>
      </c>
      <c r="E15671" s="6">
        <v>110</v>
      </c>
      <c r="F15671" s="6">
        <v>110</v>
      </c>
      <c r="G15671" s="1">
        <v>115</v>
      </c>
      <c r="H15671" s="6" t="s">
        <v>1698</v>
      </c>
      <c r="I15671" s="6" t="s">
        <v>603</v>
      </c>
      <c r="K15671" s="6">
        <v>182</v>
      </c>
    </row>
    <row r="15672" spans="1:11">
      <c r="A15672" s="6">
        <v>70132239</v>
      </c>
      <c r="B15672" t="s">
        <v>17178</v>
      </c>
      <c r="C15672" s="6" t="s">
        <v>488</v>
      </c>
      <c r="D15672" s="6">
        <v>29</v>
      </c>
      <c r="E15672" s="6">
        <v>110</v>
      </c>
      <c r="F15672" s="6">
        <v>110</v>
      </c>
      <c r="G15672" s="1">
        <v>115</v>
      </c>
      <c r="H15672" s="6" t="s">
        <v>488</v>
      </c>
      <c r="I15672" s="6" t="s">
        <v>832</v>
      </c>
      <c r="K15672" s="6">
        <v>186</v>
      </c>
    </row>
    <row r="15673" spans="1:11">
      <c r="A15673" s="6">
        <v>11024646</v>
      </c>
      <c r="B15673" t="s">
        <v>17179</v>
      </c>
      <c r="C15673" s="6" t="s">
        <v>760</v>
      </c>
      <c r="D15673" s="6">
        <v>28</v>
      </c>
      <c r="E15673" s="6">
        <v>110</v>
      </c>
      <c r="F15673" s="6">
        <v>110</v>
      </c>
      <c r="G15673" s="1">
        <v>115</v>
      </c>
      <c r="H15673" s="6" t="s">
        <v>760</v>
      </c>
      <c r="I15673" s="6" t="s">
        <v>3537</v>
      </c>
      <c r="K15673" s="6">
        <v>182</v>
      </c>
    </row>
    <row r="15674" spans="1:11">
      <c r="A15674" s="6">
        <v>70094079</v>
      </c>
      <c r="B15674" t="s">
        <v>17180</v>
      </c>
      <c r="C15674" s="6" t="s">
        <v>1624</v>
      </c>
      <c r="D15674" s="6">
        <v>30</v>
      </c>
      <c r="E15674" s="6">
        <v>110</v>
      </c>
      <c r="F15674" s="6">
        <v>110</v>
      </c>
      <c r="G15674" s="1">
        <v>115</v>
      </c>
      <c r="H15674" s="6" t="s">
        <v>1624</v>
      </c>
      <c r="I15674" s="6" t="s">
        <v>832</v>
      </c>
      <c r="K15674" s="6">
        <v>189</v>
      </c>
    </row>
    <row r="15675" spans="1:11">
      <c r="A15675" s="6">
        <v>18093596</v>
      </c>
      <c r="B15675" t="s">
        <v>17181</v>
      </c>
      <c r="C15675" s="6" t="s">
        <v>314</v>
      </c>
      <c r="D15675" s="6">
        <v>27</v>
      </c>
      <c r="E15675" s="6">
        <v>110</v>
      </c>
      <c r="F15675" s="6">
        <v>110</v>
      </c>
      <c r="G15675" s="1">
        <v>115</v>
      </c>
      <c r="H15675" s="6" t="s">
        <v>314</v>
      </c>
      <c r="I15675" s="6" t="s">
        <v>442</v>
      </c>
      <c r="K15675" s="6">
        <v>173</v>
      </c>
    </row>
    <row r="15676" spans="1:11">
      <c r="A15676" s="6">
        <v>58113555</v>
      </c>
      <c r="B15676" t="s">
        <v>17182</v>
      </c>
      <c r="C15676" s="6" t="s">
        <v>1624</v>
      </c>
      <c r="D15676" s="6">
        <v>27</v>
      </c>
      <c r="E15676" s="6">
        <v>110</v>
      </c>
      <c r="F15676" s="6">
        <v>110</v>
      </c>
      <c r="G15676" s="1">
        <v>115</v>
      </c>
      <c r="H15676" s="6" t="s">
        <v>1624</v>
      </c>
      <c r="I15676" s="6" t="s">
        <v>194</v>
      </c>
      <c r="K15676" s="6">
        <v>195</v>
      </c>
    </row>
    <row r="15677" spans="1:11">
      <c r="A15677" s="6">
        <v>43212334</v>
      </c>
      <c r="B15677" t="s">
        <v>17183</v>
      </c>
      <c r="C15677" s="6" t="s">
        <v>944</v>
      </c>
      <c r="D15677" s="6">
        <v>27</v>
      </c>
      <c r="E15677" s="6">
        <v>110</v>
      </c>
      <c r="F15677" s="6">
        <v>110</v>
      </c>
      <c r="G15677" s="1">
        <v>115</v>
      </c>
      <c r="H15677" s="6" t="s">
        <v>944</v>
      </c>
      <c r="I15677" s="6" t="s">
        <v>236</v>
      </c>
      <c r="K15677" s="6">
        <v>180</v>
      </c>
    </row>
    <row r="15678" spans="1:11">
      <c r="A15678" s="6">
        <v>14037230</v>
      </c>
      <c r="B15678" t="s">
        <v>17184</v>
      </c>
      <c r="C15678" s="6" t="s">
        <v>2112</v>
      </c>
      <c r="D15678" s="6">
        <v>32</v>
      </c>
      <c r="E15678" s="6">
        <v>110</v>
      </c>
      <c r="F15678" s="6">
        <v>110</v>
      </c>
      <c r="G15678" s="1">
        <v>115</v>
      </c>
      <c r="H15678" s="6" t="s">
        <v>2112</v>
      </c>
      <c r="I15678" s="6" t="s">
        <v>603</v>
      </c>
      <c r="K15678" s="6">
        <v>178</v>
      </c>
    </row>
    <row r="15679" spans="1:11">
      <c r="A15679" s="6">
        <v>20048625</v>
      </c>
      <c r="B15679" t="s">
        <v>17185</v>
      </c>
      <c r="C15679" s="6" t="s">
        <v>640</v>
      </c>
      <c r="D15679" s="6">
        <v>26</v>
      </c>
      <c r="E15679" s="6">
        <v>110</v>
      </c>
      <c r="F15679" s="6">
        <v>110</v>
      </c>
      <c r="G15679" s="1">
        <v>115</v>
      </c>
      <c r="H15679" s="6" t="s">
        <v>640</v>
      </c>
      <c r="I15679" s="6" t="s">
        <v>17186</v>
      </c>
      <c r="K15679" s="6">
        <v>180</v>
      </c>
    </row>
    <row r="15680" spans="1:11">
      <c r="A15680" s="6">
        <v>23305505</v>
      </c>
      <c r="B15680" t="s">
        <v>17187</v>
      </c>
      <c r="C15680" s="6" t="s">
        <v>303</v>
      </c>
      <c r="D15680" s="6">
        <v>29</v>
      </c>
      <c r="E15680" s="6">
        <v>110</v>
      </c>
      <c r="F15680" s="6">
        <v>110</v>
      </c>
      <c r="G15680" s="1">
        <v>115</v>
      </c>
      <c r="H15680" s="6" t="s">
        <v>303</v>
      </c>
      <c r="I15680" s="6" t="s">
        <v>2541</v>
      </c>
      <c r="K15680" s="6">
        <v>175</v>
      </c>
    </row>
    <row r="15681" spans="1:11">
      <c r="A15681" s="6">
        <v>29222279</v>
      </c>
      <c r="B15681" t="s">
        <v>17188</v>
      </c>
      <c r="C15681" s="6" t="s">
        <v>944</v>
      </c>
      <c r="D15681" s="6">
        <v>28</v>
      </c>
      <c r="E15681" s="6">
        <v>110</v>
      </c>
      <c r="F15681" s="6">
        <v>110</v>
      </c>
      <c r="G15681" s="1">
        <v>115</v>
      </c>
      <c r="H15681" s="6" t="s">
        <v>944</v>
      </c>
      <c r="I15681" s="6" t="s">
        <v>17189</v>
      </c>
      <c r="K15681" s="6">
        <v>179</v>
      </c>
    </row>
    <row r="15682" spans="1:11">
      <c r="A15682" s="6">
        <v>14184289</v>
      </c>
      <c r="B15682" t="s">
        <v>17190</v>
      </c>
      <c r="C15682" s="6" t="s">
        <v>2348</v>
      </c>
      <c r="D15682" s="6">
        <v>28</v>
      </c>
      <c r="E15682" s="6">
        <v>110</v>
      </c>
      <c r="F15682" s="6">
        <v>110</v>
      </c>
      <c r="G15682" s="1">
        <v>115</v>
      </c>
      <c r="H15682" s="6" t="s">
        <v>2348</v>
      </c>
      <c r="I15682" s="6" t="s">
        <v>603</v>
      </c>
      <c r="K15682" s="6">
        <v>183</v>
      </c>
    </row>
    <row r="15683" spans="1:11">
      <c r="A15683" s="6">
        <v>14108646</v>
      </c>
      <c r="B15683" t="s">
        <v>17191</v>
      </c>
      <c r="C15683" s="6" t="s">
        <v>377</v>
      </c>
      <c r="D15683" s="6">
        <v>32</v>
      </c>
      <c r="E15683" s="6">
        <v>110</v>
      </c>
      <c r="F15683" s="6">
        <v>110</v>
      </c>
      <c r="G15683" s="1">
        <v>115</v>
      </c>
      <c r="H15683" s="6" t="s">
        <v>377</v>
      </c>
      <c r="I15683" s="6" t="s">
        <v>603</v>
      </c>
      <c r="K15683" s="6">
        <v>195</v>
      </c>
    </row>
    <row r="15684" spans="1:11">
      <c r="A15684" s="6">
        <v>55024022</v>
      </c>
      <c r="B15684" t="s">
        <v>17192</v>
      </c>
      <c r="C15684" s="6" t="s">
        <v>589</v>
      </c>
      <c r="D15684" s="6">
        <v>34</v>
      </c>
      <c r="E15684" s="6">
        <v>110</v>
      </c>
      <c r="F15684" s="6">
        <v>110</v>
      </c>
      <c r="G15684" s="1">
        <v>115</v>
      </c>
      <c r="H15684" s="6" t="s">
        <v>589</v>
      </c>
      <c r="I15684" s="6" t="s">
        <v>306</v>
      </c>
      <c r="K15684" s="6">
        <v>178</v>
      </c>
    </row>
    <row r="15685" spans="1:11">
      <c r="A15685" s="6">
        <v>13227948</v>
      </c>
      <c r="B15685" t="s">
        <v>17193</v>
      </c>
      <c r="C15685" s="6" t="s">
        <v>2115</v>
      </c>
      <c r="D15685" s="6">
        <v>29</v>
      </c>
      <c r="E15685" s="6">
        <v>110</v>
      </c>
      <c r="F15685" s="6">
        <v>110</v>
      </c>
      <c r="G15685" s="1">
        <v>115</v>
      </c>
      <c r="H15685" s="6" t="s">
        <v>2115</v>
      </c>
      <c r="I15685" s="6" t="s">
        <v>3858</v>
      </c>
      <c r="K15685" s="6">
        <v>185</v>
      </c>
    </row>
    <row r="15686" spans="1:11">
      <c r="A15686" s="6">
        <v>67140734</v>
      </c>
      <c r="B15686" t="s">
        <v>17194</v>
      </c>
      <c r="C15686" s="6" t="s">
        <v>1732</v>
      </c>
      <c r="D15686" s="6">
        <v>34</v>
      </c>
      <c r="E15686" s="6">
        <v>110</v>
      </c>
      <c r="F15686" s="6">
        <v>110</v>
      </c>
      <c r="G15686" s="1">
        <v>115</v>
      </c>
      <c r="H15686" s="6" t="s">
        <v>1732</v>
      </c>
      <c r="I15686" s="6" t="s">
        <v>348</v>
      </c>
      <c r="K15686" s="6">
        <v>182</v>
      </c>
    </row>
    <row r="15687" spans="1:11">
      <c r="A15687" s="6">
        <v>14072085</v>
      </c>
      <c r="B15687" t="s">
        <v>17195</v>
      </c>
      <c r="C15687" s="6" t="s">
        <v>640</v>
      </c>
      <c r="D15687" s="6">
        <v>33</v>
      </c>
      <c r="E15687" s="6">
        <v>110</v>
      </c>
      <c r="F15687" s="6">
        <v>110</v>
      </c>
      <c r="G15687" s="1">
        <v>115</v>
      </c>
      <c r="H15687" s="6" t="s">
        <v>640</v>
      </c>
      <c r="I15687" s="6" t="s">
        <v>187</v>
      </c>
      <c r="K15687" s="6">
        <v>167</v>
      </c>
    </row>
    <row r="15688" spans="1:11">
      <c r="A15688" s="6">
        <v>63012904</v>
      </c>
      <c r="B15688" t="s">
        <v>17196</v>
      </c>
      <c r="C15688" s="6" t="s">
        <v>1624</v>
      </c>
      <c r="D15688" s="6">
        <v>33</v>
      </c>
      <c r="E15688" s="6">
        <v>110</v>
      </c>
      <c r="F15688" s="6">
        <v>110</v>
      </c>
      <c r="G15688" s="1">
        <v>115</v>
      </c>
      <c r="H15688" s="6" t="s">
        <v>1624</v>
      </c>
      <c r="I15688" s="6" t="s">
        <v>1708</v>
      </c>
      <c r="K15688" s="6">
        <v>192</v>
      </c>
    </row>
    <row r="15689" spans="1:11">
      <c r="A15689" s="6">
        <v>80027460</v>
      </c>
      <c r="B15689" t="s">
        <v>17197</v>
      </c>
      <c r="C15689" s="6" t="s">
        <v>944</v>
      </c>
      <c r="D15689" s="6">
        <v>30</v>
      </c>
      <c r="E15689" s="6">
        <v>110</v>
      </c>
      <c r="F15689" s="6">
        <v>110</v>
      </c>
      <c r="G15689" s="1">
        <v>115</v>
      </c>
      <c r="H15689" s="6" t="s">
        <v>944</v>
      </c>
      <c r="I15689" s="6" t="s">
        <v>3192</v>
      </c>
      <c r="K15689" s="6">
        <v>170</v>
      </c>
    </row>
    <row r="15690" spans="1:11">
      <c r="A15690" s="6">
        <v>45114800</v>
      </c>
      <c r="B15690" t="s">
        <v>17198</v>
      </c>
      <c r="C15690" s="6" t="s">
        <v>1624</v>
      </c>
      <c r="D15690" s="6">
        <v>28</v>
      </c>
      <c r="E15690" s="6">
        <v>110</v>
      </c>
      <c r="F15690" s="6">
        <v>110</v>
      </c>
      <c r="G15690" s="1">
        <v>115</v>
      </c>
      <c r="H15690" s="6" t="s">
        <v>1624</v>
      </c>
      <c r="I15690" s="6" t="s">
        <v>2134</v>
      </c>
      <c r="K15690" s="6">
        <v>182</v>
      </c>
    </row>
    <row r="15691" spans="1:11">
      <c r="A15691" s="6">
        <v>14033140</v>
      </c>
      <c r="B15691" t="s">
        <v>17199</v>
      </c>
      <c r="C15691" s="6" t="s">
        <v>377</v>
      </c>
      <c r="D15691" s="6">
        <v>35</v>
      </c>
      <c r="E15691" s="6">
        <v>110</v>
      </c>
      <c r="F15691" s="6">
        <v>110</v>
      </c>
      <c r="G15691" s="1">
        <v>115</v>
      </c>
      <c r="H15691" s="6" t="s">
        <v>377</v>
      </c>
      <c r="I15691" s="6" t="s">
        <v>603</v>
      </c>
      <c r="K15691" s="6">
        <v>188</v>
      </c>
    </row>
    <row r="15692" spans="1:11">
      <c r="A15692" s="6">
        <v>67196106</v>
      </c>
      <c r="B15692" t="s">
        <v>17200</v>
      </c>
      <c r="C15692" s="6" t="s">
        <v>218</v>
      </c>
      <c r="D15692" s="6">
        <v>29</v>
      </c>
      <c r="E15692" s="6">
        <v>110</v>
      </c>
      <c r="F15692" s="6">
        <v>110</v>
      </c>
      <c r="G15692" s="1">
        <v>115</v>
      </c>
      <c r="H15692" s="6" t="s">
        <v>218</v>
      </c>
      <c r="I15692" s="6" t="s">
        <v>348</v>
      </c>
      <c r="K15692" s="6">
        <v>183</v>
      </c>
    </row>
    <row r="15693" spans="1:11">
      <c r="A15693" s="6">
        <v>18060344</v>
      </c>
      <c r="B15693" t="s">
        <v>17201</v>
      </c>
      <c r="C15693" s="6" t="s">
        <v>319</v>
      </c>
      <c r="D15693" s="6">
        <v>30</v>
      </c>
      <c r="E15693" s="6">
        <v>110</v>
      </c>
      <c r="F15693" s="6">
        <v>110</v>
      </c>
      <c r="G15693" s="1">
        <v>115</v>
      </c>
      <c r="H15693" s="6" t="s">
        <v>319</v>
      </c>
      <c r="I15693" s="6" t="s">
        <v>17202</v>
      </c>
      <c r="K15693" s="6">
        <v>172</v>
      </c>
    </row>
    <row r="15694" spans="1:11">
      <c r="A15694" s="6">
        <v>36063330</v>
      </c>
      <c r="B15694" t="s">
        <v>17203</v>
      </c>
      <c r="C15694" s="6" t="s">
        <v>377</v>
      </c>
      <c r="D15694" s="6">
        <v>30</v>
      </c>
      <c r="E15694" s="6">
        <v>110</v>
      </c>
      <c r="F15694" s="6">
        <v>110</v>
      </c>
      <c r="G15694" s="1">
        <v>115</v>
      </c>
      <c r="H15694" s="6" t="s">
        <v>377</v>
      </c>
      <c r="I15694" s="6" t="s">
        <v>641</v>
      </c>
      <c r="K15694" s="6">
        <v>188</v>
      </c>
    </row>
    <row r="15695" spans="1:11">
      <c r="A15695" s="6">
        <v>36087104</v>
      </c>
      <c r="B15695" t="s">
        <v>17204</v>
      </c>
      <c r="C15695" s="6" t="s">
        <v>1813</v>
      </c>
      <c r="D15695" s="6">
        <v>28</v>
      </c>
      <c r="E15695" s="6">
        <v>110</v>
      </c>
      <c r="F15695" s="6">
        <v>110</v>
      </c>
      <c r="G15695" s="1">
        <v>115</v>
      </c>
      <c r="H15695" s="6" t="s">
        <v>1813</v>
      </c>
      <c r="I15695" s="6" t="s">
        <v>641</v>
      </c>
      <c r="K15695" s="6">
        <v>179</v>
      </c>
    </row>
    <row r="15696" spans="1:11">
      <c r="A15696" s="6">
        <v>59033616</v>
      </c>
      <c r="B15696" t="s">
        <v>17205</v>
      </c>
      <c r="C15696" s="6" t="s">
        <v>377</v>
      </c>
      <c r="D15696" s="6">
        <v>34</v>
      </c>
      <c r="E15696" s="6">
        <v>110</v>
      </c>
      <c r="F15696" s="6">
        <v>110</v>
      </c>
      <c r="G15696" s="1">
        <v>115</v>
      </c>
      <c r="H15696" s="6" t="s">
        <v>377</v>
      </c>
      <c r="I15696" s="6" t="s">
        <v>1051</v>
      </c>
      <c r="K15696" s="6">
        <v>193</v>
      </c>
    </row>
    <row r="15697" spans="1:11">
      <c r="A15697" s="6">
        <v>47036165</v>
      </c>
      <c r="B15697" t="s">
        <v>17206</v>
      </c>
      <c r="C15697" s="6" t="s">
        <v>377</v>
      </c>
      <c r="D15697" s="6">
        <v>30</v>
      </c>
      <c r="E15697" s="6">
        <v>110</v>
      </c>
      <c r="F15697" s="6">
        <v>110</v>
      </c>
      <c r="G15697" s="1">
        <v>115</v>
      </c>
      <c r="H15697" s="6" t="s">
        <v>377</v>
      </c>
      <c r="I15697" s="6" t="s">
        <v>2594</v>
      </c>
      <c r="K15697" s="6">
        <v>186</v>
      </c>
    </row>
    <row r="15698" spans="1:11">
      <c r="A15698" s="6">
        <v>19381975</v>
      </c>
      <c r="B15698" t="s">
        <v>17207</v>
      </c>
      <c r="C15698" s="6" t="s">
        <v>377</v>
      </c>
      <c r="D15698" s="6">
        <v>25</v>
      </c>
      <c r="E15698" s="6">
        <v>110</v>
      </c>
      <c r="F15698" s="6">
        <v>110</v>
      </c>
      <c r="G15698" s="1">
        <v>115</v>
      </c>
      <c r="H15698" s="6" t="s">
        <v>377</v>
      </c>
      <c r="I15698" s="6" t="s">
        <v>3916</v>
      </c>
      <c r="K15698" s="6">
        <v>188</v>
      </c>
    </row>
    <row r="15699" spans="1:11">
      <c r="A15699" s="6">
        <v>27070240</v>
      </c>
      <c r="B15699" t="s">
        <v>17208</v>
      </c>
      <c r="C15699" s="6" t="s">
        <v>311</v>
      </c>
      <c r="D15699" s="6">
        <v>29</v>
      </c>
      <c r="E15699" s="6">
        <v>110</v>
      </c>
      <c r="F15699" s="6">
        <v>110</v>
      </c>
      <c r="G15699" s="1">
        <v>115</v>
      </c>
      <c r="H15699" s="6" t="s">
        <v>311</v>
      </c>
      <c r="I15699" s="6" t="s">
        <v>17209</v>
      </c>
      <c r="K15699" s="6">
        <v>180</v>
      </c>
    </row>
    <row r="15700" spans="1:11">
      <c r="A15700" s="6">
        <v>70056569</v>
      </c>
      <c r="B15700" t="s">
        <v>17210</v>
      </c>
      <c r="C15700" s="6" t="s">
        <v>2046</v>
      </c>
      <c r="D15700" s="6">
        <v>35</v>
      </c>
      <c r="E15700" s="6">
        <v>110</v>
      </c>
      <c r="F15700" s="6">
        <v>110</v>
      </c>
      <c r="G15700" s="1">
        <v>115</v>
      </c>
      <c r="H15700" s="6" t="s">
        <v>2046</v>
      </c>
      <c r="I15700" s="6" t="s">
        <v>832</v>
      </c>
      <c r="K15700" s="6">
        <v>178</v>
      </c>
    </row>
    <row r="15701" spans="1:11">
      <c r="A15701" s="6">
        <v>14029265</v>
      </c>
      <c r="B15701" t="s">
        <v>17211</v>
      </c>
      <c r="C15701" s="6" t="s">
        <v>2115</v>
      </c>
      <c r="D15701" s="6">
        <v>36</v>
      </c>
      <c r="E15701" s="6">
        <v>110</v>
      </c>
      <c r="F15701" s="6">
        <v>110</v>
      </c>
      <c r="G15701" s="1">
        <v>115</v>
      </c>
      <c r="H15701" s="6" t="s">
        <v>2115</v>
      </c>
      <c r="I15701" s="6" t="s">
        <v>603</v>
      </c>
      <c r="K15701" s="6">
        <v>182</v>
      </c>
    </row>
    <row r="15702" spans="1:11">
      <c r="A15702" s="6">
        <v>59092449</v>
      </c>
      <c r="B15702" t="s">
        <v>17212</v>
      </c>
      <c r="C15702" s="6" t="s">
        <v>1709</v>
      </c>
      <c r="D15702" s="6">
        <v>29</v>
      </c>
      <c r="E15702" s="6">
        <v>110</v>
      </c>
      <c r="F15702" s="6">
        <v>110</v>
      </c>
      <c r="G15702" s="1">
        <v>115</v>
      </c>
      <c r="H15702" s="6" t="s">
        <v>1709</v>
      </c>
      <c r="I15702" s="6" t="s">
        <v>1051</v>
      </c>
      <c r="K15702" s="6">
        <v>174</v>
      </c>
    </row>
    <row r="15703" spans="1:11">
      <c r="A15703" s="6">
        <v>83259125</v>
      </c>
      <c r="B15703" t="s">
        <v>17213</v>
      </c>
      <c r="C15703" s="6" t="s">
        <v>2121</v>
      </c>
      <c r="D15703" s="6">
        <v>26</v>
      </c>
      <c r="E15703" s="6">
        <v>110</v>
      </c>
      <c r="F15703" s="6">
        <v>110</v>
      </c>
      <c r="G15703" s="1">
        <v>115</v>
      </c>
      <c r="H15703" s="6" t="s">
        <v>2121</v>
      </c>
      <c r="I15703" s="6" t="s">
        <v>257</v>
      </c>
      <c r="K15703" s="6">
        <v>176</v>
      </c>
    </row>
    <row r="15704" spans="1:11">
      <c r="A15704" s="6">
        <v>47075014</v>
      </c>
      <c r="B15704" t="s">
        <v>17214</v>
      </c>
      <c r="C15704" s="6" t="s">
        <v>2115</v>
      </c>
      <c r="D15704" s="6">
        <v>26</v>
      </c>
      <c r="E15704" s="6">
        <v>110</v>
      </c>
      <c r="F15704" s="6">
        <v>110</v>
      </c>
      <c r="G15704" s="1">
        <v>115</v>
      </c>
      <c r="H15704" s="6" t="s">
        <v>2115</v>
      </c>
      <c r="I15704" s="6" t="s">
        <v>1666</v>
      </c>
      <c r="K15704" s="6">
        <v>196</v>
      </c>
    </row>
    <row r="15705" spans="1:11">
      <c r="A15705" s="6">
        <v>85137456</v>
      </c>
      <c r="B15705" t="s">
        <v>17215</v>
      </c>
      <c r="C15705" s="6" t="s">
        <v>488</v>
      </c>
      <c r="D15705" s="6">
        <v>30</v>
      </c>
      <c r="E15705" s="6">
        <v>110</v>
      </c>
      <c r="F15705" s="6">
        <v>110</v>
      </c>
      <c r="G15705" s="1">
        <v>115</v>
      </c>
      <c r="H15705" s="6" t="s">
        <v>488</v>
      </c>
      <c r="I15705" s="6" t="s">
        <v>1313</v>
      </c>
      <c r="K15705" s="6">
        <v>184</v>
      </c>
    </row>
    <row r="15706" spans="1:11">
      <c r="A15706" s="6">
        <v>2000079465</v>
      </c>
      <c r="B15706" t="s">
        <v>17216</v>
      </c>
      <c r="C15706" s="6" t="s">
        <v>314</v>
      </c>
      <c r="D15706" s="6">
        <v>26</v>
      </c>
      <c r="E15706" s="6">
        <v>110</v>
      </c>
      <c r="F15706" s="6">
        <v>110</v>
      </c>
      <c r="G15706" s="1">
        <v>115</v>
      </c>
      <c r="H15706" s="6" t="s">
        <v>314</v>
      </c>
      <c r="I15706" s="6" t="s">
        <v>3858</v>
      </c>
      <c r="K15706" s="6">
        <v>180</v>
      </c>
    </row>
    <row r="15707" spans="1:11">
      <c r="A15707" s="6">
        <v>13114942</v>
      </c>
      <c r="B15707" t="s">
        <v>17217</v>
      </c>
      <c r="C15707" s="6" t="s">
        <v>218</v>
      </c>
      <c r="D15707" s="6">
        <v>33</v>
      </c>
      <c r="E15707" s="6">
        <v>110</v>
      </c>
      <c r="F15707" s="6">
        <v>110</v>
      </c>
      <c r="G15707" s="1">
        <v>115</v>
      </c>
      <c r="H15707" s="6" t="s">
        <v>218</v>
      </c>
      <c r="I15707" s="6" t="s">
        <v>3858</v>
      </c>
      <c r="K15707" s="6">
        <v>184</v>
      </c>
    </row>
    <row r="15708" spans="1:11">
      <c r="A15708" s="6">
        <v>2000007402</v>
      </c>
      <c r="B15708" t="s">
        <v>17218</v>
      </c>
      <c r="C15708" s="6" t="s">
        <v>760</v>
      </c>
      <c r="D15708" s="6">
        <v>24</v>
      </c>
      <c r="E15708" s="6">
        <v>110</v>
      </c>
      <c r="F15708" s="6">
        <v>110</v>
      </c>
      <c r="G15708" s="1">
        <v>115</v>
      </c>
      <c r="H15708" s="6" t="s">
        <v>760</v>
      </c>
      <c r="I15708" s="6" t="s">
        <v>1625</v>
      </c>
      <c r="K15708" s="6">
        <v>170</v>
      </c>
    </row>
    <row r="15709" spans="1:11">
      <c r="A15709" s="6">
        <v>23439033</v>
      </c>
      <c r="B15709" t="s">
        <v>17219</v>
      </c>
      <c r="C15709" s="6" t="s">
        <v>640</v>
      </c>
      <c r="D15709" s="6">
        <v>25</v>
      </c>
      <c r="E15709" s="6">
        <v>110</v>
      </c>
      <c r="F15709" s="6">
        <v>110</v>
      </c>
      <c r="G15709" s="1">
        <v>115</v>
      </c>
      <c r="H15709" s="6" t="s">
        <v>640</v>
      </c>
      <c r="I15709" s="6" t="s">
        <v>16316</v>
      </c>
      <c r="K15709" s="6">
        <v>188</v>
      </c>
    </row>
    <row r="15710" spans="1:11">
      <c r="A15710" s="6">
        <v>85125011</v>
      </c>
      <c r="B15710" t="s">
        <v>17220</v>
      </c>
      <c r="C15710" s="6" t="s">
        <v>2046</v>
      </c>
      <c r="D15710" s="6">
        <v>30</v>
      </c>
      <c r="E15710" s="6">
        <v>110</v>
      </c>
      <c r="F15710" s="6">
        <v>110</v>
      </c>
      <c r="G15710" s="1">
        <v>115</v>
      </c>
      <c r="H15710" s="6" t="s">
        <v>2046</v>
      </c>
      <c r="I15710" s="6" t="s">
        <v>352</v>
      </c>
      <c r="K15710" s="6">
        <v>173</v>
      </c>
    </row>
    <row r="15711" spans="1:11">
      <c r="A15711" s="6">
        <v>1038584</v>
      </c>
      <c r="B15711" t="s">
        <v>17221</v>
      </c>
      <c r="C15711" s="6" t="s">
        <v>2115</v>
      </c>
      <c r="D15711" s="6">
        <v>39</v>
      </c>
      <c r="E15711" s="6">
        <v>110</v>
      </c>
      <c r="F15711" s="6">
        <v>110</v>
      </c>
      <c r="G15711" s="1">
        <v>115</v>
      </c>
      <c r="H15711" s="6" t="s">
        <v>2115</v>
      </c>
      <c r="I15711" s="6" t="s">
        <v>683</v>
      </c>
      <c r="K15711" s="6">
        <v>188</v>
      </c>
    </row>
    <row r="15712" spans="1:11">
      <c r="A15712" s="6">
        <v>19366945</v>
      </c>
      <c r="B15712" t="s">
        <v>17222</v>
      </c>
      <c r="C15712" s="6" t="s">
        <v>377</v>
      </c>
      <c r="D15712" s="6">
        <v>28</v>
      </c>
      <c r="E15712" s="6">
        <v>110</v>
      </c>
      <c r="F15712" s="6">
        <v>110</v>
      </c>
      <c r="G15712" s="1">
        <v>115</v>
      </c>
      <c r="H15712" s="6" t="s">
        <v>377</v>
      </c>
      <c r="I15712" s="6" t="s">
        <v>257</v>
      </c>
      <c r="K15712" s="6">
        <v>183</v>
      </c>
    </row>
    <row r="15713" spans="1:11">
      <c r="A15713" s="6">
        <v>29222616</v>
      </c>
      <c r="B15713" t="s">
        <v>17223</v>
      </c>
      <c r="C15713" s="6" t="s">
        <v>377</v>
      </c>
      <c r="D15713" s="6">
        <v>30</v>
      </c>
      <c r="E15713" s="6">
        <v>110</v>
      </c>
      <c r="F15713" s="6">
        <v>110</v>
      </c>
      <c r="G15713" s="1">
        <v>115</v>
      </c>
      <c r="H15713" s="6" t="s">
        <v>377</v>
      </c>
      <c r="I15713" s="6" t="s">
        <v>963</v>
      </c>
      <c r="K15713" s="6">
        <v>180</v>
      </c>
    </row>
    <row r="15714" spans="1:11">
      <c r="A15714" s="6">
        <v>24060257</v>
      </c>
      <c r="B15714" t="s">
        <v>17224</v>
      </c>
      <c r="C15714" s="6" t="s">
        <v>1709</v>
      </c>
      <c r="D15714" s="6">
        <v>27</v>
      </c>
      <c r="E15714" s="6">
        <v>110</v>
      </c>
      <c r="F15714" s="6">
        <v>110</v>
      </c>
      <c r="G15714" s="1">
        <v>115</v>
      </c>
      <c r="H15714" s="6" t="s">
        <v>1709</v>
      </c>
      <c r="I15714" s="6" t="s">
        <v>2866</v>
      </c>
      <c r="K15714" s="6">
        <v>183</v>
      </c>
    </row>
    <row r="15715" spans="1:11">
      <c r="A15715" s="6">
        <v>28085968</v>
      </c>
      <c r="B15715" t="s">
        <v>17225</v>
      </c>
      <c r="C15715" s="6" t="s">
        <v>240</v>
      </c>
      <c r="D15715" s="6">
        <v>29</v>
      </c>
      <c r="E15715" s="6">
        <v>110</v>
      </c>
      <c r="F15715" s="6">
        <v>110</v>
      </c>
      <c r="G15715" s="1">
        <v>115</v>
      </c>
      <c r="H15715" s="6" t="s">
        <v>240</v>
      </c>
      <c r="I15715" s="6" t="s">
        <v>1362</v>
      </c>
      <c r="K15715" s="6">
        <v>176</v>
      </c>
    </row>
    <row r="15716" spans="1:11">
      <c r="A15716" s="6">
        <v>96009983</v>
      </c>
      <c r="B15716" t="s">
        <v>17226</v>
      </c>
      <c r="C15716" s="6" t="s">
        <v>1624</v>
      </c>
      <c r="D15716" s="6">
        <v>33</v>
      </c>
      <c r="E15716" s="6">
        <v>110</v>
      </c>
      <c r="F15716" s="6">
        <v>110</v>
      </c>
      <c r="G15716" s="1">
        <v>115</v>
      </c>
      <c r="H15716" s="6" t="s">
        <v>1624</v>
      </c>
      <c r="I15716" s="6" t="s">
        <v>731</v>
      </c>
      <c r="K15716" s="6">
        <v>194</v>
      </c>
    </row>
    <row r="15717" spans="1:11">
      <c r="A15717" s="6">
        <v>91151084</v>
      </c>
      <c r="B15717" t="s">
        <v>17227</v>
      </c>
      <c r="C15717" s="6" t="s">
        <v>1624</v>
      </c>
      <c r="D15717" s="6">
        <v>26</v>
      </c>
      <c r="E15717" s="6">
        <v>110</v>
      </c>
      <c r="F15717" s="6">
        <v>110</v>
      </c>
      <c r="G15717" s="1">
        <v>115</v>
      </c>
      <c r="H15717" s="6" t="s">
        <v>1624</v>
      </c>
      <c r="I15717" s="6" t="s">
        <v>309</v>
      </c>
      <c r="K15717" s="6">
        <v>188</v>
      </c>
    </row>
    <row r="15718" spans="1:11">
      <c r="A15718" s="6">
        <v>50077233</v>
      </c>
      <c r="B15718" t="s">
        <v>17228</v>
      </c>
      <c r="C15718" s="6" t="s">
        <v>1213</v>
      </c>
      <c r="D15718" s="6">
        <v>29</v>
      </c>
      <c r="E15718" s="6">
        <v>110</v>
      </c>
      <c r="F15718" s="6">
        <v>110</v>
      </c>
      <c r="G15718" s="1">
        <v>115</v>
      </c>
      <c r="H15718" s="6" t="s">
        <v>1213</v>
      </c>
      <c r="I15718" s="6" t="s">
        <v>1700</v>
      </c>
      <c r="K15718" s="6">
        <v>179</v>
      </c>
    </row>
    <row r="15719" spans="1:11">
      <c r="A15719" s="6">
        <v>86049746</v>
      </c>
      <c r="B15719" t="s">
        <v>17229</v>
      </c>
      <c r="C15719" s="6" t="s">
        <v>589</v>
      </c>
      <c r="D15719" s="6">
        <v>28</v>
      </c>
      <c r="E15719" s="6">
        <v>110</v>
      </c>
      <c r="F15719" s="6">
        <v>110</v>
      </c>
      <c r="G15719" s="1">
        <v>115</v>
      </c>
      <c r="H15719" s="6" t="s">
        <v>589</v>
      </c>
      <c r="I15719" s="6" t="s">
        <v>6399</v>
      </c>
      <c r="K15719" s="6">
        <v>188</v>
      </c>
    </row>
    <row r="15720" spans="1:11">
      <c r="A15720" s="6">
        <v>80031711</v>
      </c>
      <c r="B15720" t="s">
        <v>17230</v>
      </c>
      <c r="C15720" s="6" t="s">
        <v>377</v>
      </c>
      <c r="D15720" s="6">
        <v>28</v>
      </c>
      <c r="E15720" s="6">
        <v>110</v>
      </c>
      <c r="F15720" s="6">
        <v>110</v>
      </c>
      <c r="G15720" s="1">
        <v>115</v>
      </c>
      <c r="H15720" s="6" t="s">
        <v>377</v>
      </c>
      <c r="I15720" s="6" t="s">
        <v>1691</v>
      </c>
      <c r="K15720" s="6">
        <v>184</v>
      </c>
    </row>
    <row r="15721" spans="1:11">
      <c r="A15721" s="6">
        <v>19354585</v>
      </c>
      <c r="B15721" t="s">
        <v>17231</v>
      </c>
      <c r="C15721" s="6" t="s">
        <v>2115</v>
      </c>
      <c r="D15721" s="6">
        <v>30</v>
      </c>
      <c r="E15721" s="6">
        <v>110</v>
      </c>
      <c r="F15721" s="6">
        <v>110</v>
      </c>
      <c r="G15721" s="1">
        <v>115</v>
      </c>
      <c r="H15721" s="6" t="s">
        <v>2115</v>
      </c>
      <c r="I15721" s="6" t="s">
        <v>257</v>
      </c>
      <c r="K15721" s="6">
        <v>187</v>
      </c>
    </row>
    <row r="15722" spans="1:11">
      <c r="A15722" s="6">
        <v>55082725</v>
      </c>
      <c r="B15722" t="s">
        <v>17232</v>
      </c>
      <c r="C15722" s="6" t="s">
        <v>2115</v>
      </c>
      <c r="D15722" s="6">
        <v>28</v>
      </c>
      <c r="E15722" s="6">
        <v>110</v>
      </c>
      <c r="F15722" s="6">
        <v>110</v>
      </c>
      <c r="G15722" s="1">
        <v>115</v>
      </c>
      <c r="H15722" s="6" t="s">
        <v>2115</v>
      </c>
      <c r="I15722" s="6" t="s">
        <v>1776</v>
      </c>
      <c r="K15722" s="6">
        <v>185</v>
      </c>
    </row>
    <row r="15723" spans="1:11">
      <c r="A15723" s="6">
        <v>19311117</v>
      </c>
      <c r="B15723" t="s">
        <v>17233</v>
      </c>
      <c r="C15723" s="6" t="s">
        <v>319</v>
      </c>
      <c r="D15723" s="6">
        <v>27</v>
      </c>
      <c r="E15723" s="6">
        <v>110</v>
      </c>
      <c r="F15723" s="6">
        <v>110</v>
      </c>
      <c r="G15723" s="1">
        <v>115</v>
      </c>
      <c r="H15723" s="6" t="s">
        <v>319</v>
      </c>
      <c r="I15723" s="6" t="s">
        <v>257</v>
      </c>
      <c r="K15723" s="6">
        <v>171</v>
      </c>
    </row>
    <row r="15724" spans="1:11">
      <c r="A15724" s="6">
        <v>89071295</v>
      </c>
      <c r="B15724" t="s">
        <v>17234</v>
      </c>
      <c r="C15724" s="6" t="s">
        <v>2157</v>
      </c>
      <c r="D15724" s="6">
        <v>23</v>
      </c>
      <c r="E15724" s="6">
        <v>110</v>
      </c>
      <c r="F15724" s="6">
        <v>110</v>
      </c>
      <c r="G15724" s="1">
        <v>115</v>
      </c>
      <c r="H15724" s="6" t="s">
        <v>2157</v>
      </c>
      <c r="I15724" s="6" t="s">
        <v>3916</v>
      </c>
      <c r="K15724" s="6">
        <v>176</v>
      </c>
    </row>
    <row r="15725" spans="1:11">
      <c r="A15725" s="6">
        <v>18084336</v>
      </c>
      <c r="B15725" t="s">
        <v>17235</v>
      </c>
      <c r="C15725" s="6" t="s">
        <v>377</v>
      </c>
      <c r="D15725" s="6">
        <v>29</v>
      </c>
      <c r="E15725" s="6">
        <v>110</v>
      </c>
      <c r="F15725" s="6">
        <v>110</v>
      </c>
      <c r="G15725" s="1">
        <v>115</v>
      </c>
      <c r="H15725" s="6" t="s">
        <v>377</v>
      </c>
      <c r="I15725" s="6" t="s">
        <v>1117</v>
      </c>
      <c r="K15725" s="6">
        <v>185</v>
      </c>
    </row>
    <row r="15726" spans="1:11">
      <c r="A15726" s="6">
        <v>55082136</v>
      </c>
      <c r="B15726" t="s">
        <v>17236</v>
      </c>
      <c r="C15726" s="6" t="s">
        <v>1102</v>
      </c>
      <c r="D15726" s="6">
        <v>29</v>
      </c>
      <c r="E15726" s="6">
        <v>110</v>
      </c>
      <c r="F15726" s="6">
        <v>110</v>
      </c>
      <c r="G15726" s="1">
        <v>115</v>
      </c>
      <c r="H15726" s="6" t="s">
        <v>1102</v>
      </c>
      <c r="I15726" s="6" t="s">
        <v>306</v>
      </c>
      <c r="K15726" s="6">
        <v>183</v>
      </c>
    </row>
    <row r="15727" spans="1:11">
      <c r="A15727" s="6">
        <v>28097147</v>
      </c>
      <c r="B15727" t="s">
        <v>17237</v>
      </c>
      <c r="C15727" s="6" t="s">
        <v>6762</v>
      </c>
      <c r="D15727" s="6">
        <v>29</v>
      </c>
      <c r="E15727" s="6">
        <v>110</v>
      </c>
      <c r="F15727" s="6">
        <v>110</v>
      </c>
      <c r="G15727" s="1">
        <v>115</v>
      </c>
      <c r="H15727" s="6" t="s">
        <v>6762</v>
      </c>
      <c r="I15727" s="6" t="s">
        <v>1776</v>
      </c>
      <c r="K15727" s="6">
        <v>171</v>
      </c>
    </row>
    <row r="15728" spans="1:11">
      <c r="A15728" s="6">
        <v>19292199</v>
      </c>
      <c r="B15728" t="s">
        <v>17238</v>
      </c>
      <c r="C15728" s="6" t="s">
        <v>1624</v>
      </c>
      <c r="D15728" s="6">
        <v>29</v>
      </c>
      <c r="E15728" s="6">
        <v>110</v>
      </c>
      <c r="F15728" s="6">
        <v>110</v>
      </c>
      <c r="G15728" s="1">
        <v>115</v>
      </c>
      <c r="H15728" s="6" t="s">
        <v>1624</v>
      </c>
      <c r="I15728" s="6" t="s">
        <v>257</v>
      </c>
      <c r="K15728" s="6">
        <v>191</v>
      </c>
    </row>
    <row r="15729" spans="1:11">
      <c r="A15729" s="6">
        <v>14008314</v>
      </c>
      <c r="B15729" t="s">
        <v>17239</v>
      </c>
      <c r="C15729" s="6" t="s">
        <v>2876</v>
      </c>
      <c r="D15729" s="6">
        <v>37</v>
      </c>
      <c r="E15729" s="6">
        <v>110</v>
      </c>
      <c r="F15729" s="6">
        <v>110</v>
      </c>
      <c r="G15729" s="1">
        <v>115</v>
      </c>
      <c r="H15729" s="6" t="s">
        <v>2876</v>
      </c>
      <c r="I15729" s="6" t="s">
        <v>603</v>
      </c>
      <c r="K15729" s="6">
        <v>168</v>
      </c>
    </row>
    <row r="15730" spans="1:11">
      <c r="A15730" s="6">
        <v>76052172</v>
      </c>
      <c r="B15730" t="s">
        <v>17240</v>
      </c>
      <c r="C15730" s="6" t="s">
        <v>760</v>
      </c>
      <c r="D15730" s="6">
        <v>28</v>
      </c>
      <c r="E15730" s="6">
        <v>110</v>
      </c>
      <c r="F15730" s="6">
        <v>110</v>
      </c>
      <c r="G15730" s="1">
        <v>115</v>
      </c>
      <c r="H15730" s="6" t="s">
        <v>760</v>
      </c>
      <c r="I15730" s="6" t="s">
        <v>378</v>
      </c>
      <c r="K15730" s="6">
        <v>170</v>
      </c>
    </row>
    <row r="15731" spans="1:11">
      <c r="A15731" s="6">
        <v>2000274985</v>
      </c>
      <c r="B15731" t="s">
        <v>17241</v>
      </c>
      <c r="C15731" s="6" t="s">
        <v>311</v>
      </c>
      <c r="D15731" s="6">
        <v>26</v>
      </c>
      <c r="E15731" s="6">
        <v>110</v>
      </c>
      <c r="F15731" s="6">
        <v>110</v>
      </c>
      <c r="G15731" s="1">
        <v>115</v>
      </c>
      <c r="H15731" s="6" t="s">
        <v>311</v>
      </c>
      <c r="I15731" s="6" t="s">
        <v>378</v>
      </c>
      <c r="K15731" s="6">
        <v>181</v>
      </c>
    </row>
    <row r="15732" spans="1:11">
      <c r="A15732" s="6">
        <v>67101569</v>
      </c>
      <c r="B15732" t="s">
        <v>17242</v>
      </c>
      <c r="C15732" s="6" t="s">
        <v>558</v>
      </c>
      <c r="D15732" s="6">
        <v>33</v>
      </c>
      <c r="E15732" s="6">
        <v>110</v>
      </c>
      <c r="F15732" s="6">
        <v>110</v>
      </c>
      <c r="G15732" s="1">
        <v>115</v>
      </c>
      <c r="H15732" s="6" t="s">
        <v>558</v>
      </c>
      <c r="I15732" s="6" t="s">
        <v>348</v>
      </c>
      <c r="K15732" s="6">
        <v>175</v>
      </c>
    </row>
    <row r="15733" spans="1:11">
      <c r="A15733" s="6">
        <v>62216115</v>
      </c>
      <c r="B15733" t="s">
        <v>17243</v>
      </c>
      <c r="C15733" s="6" t="s">
        <v>1626</v>
      </c>
      <c r="D15733" s="6">
        <v>26</v>
      </c>
      <c r="E15733" s="6">
        <v>110</v>
      </c>
      <c r="F15733" s="6">
        <v>110</v>
      </c>
      <c r="G15733" s="1">
        <v>115</v>
      </c>
      <c r="H15733" s="6" t="s">
        <v>1626</v>
      </c>
      <c r="I15733" s="6" t="s">
        <v>1066</v>
      </c>
      <c r="K15733" s="6">
        <v>175</v>
      </c>
    </row>
    <row r="15734" spans="1:11">
      <c r="A15734" s="6">
        <v>14123770</v>
      </c>
      <c r="B15734" t="s">
        <v>17244</v>
      </c>
      <c r="C15734" s="6" t="s">
        <v>760</v>
      </c>
      <c r="D15734" s="6">
        <v>31</v>
      </c>
      <c r="E15734" s="6">
        <v>110</v>
      </c>
      <c r="F15734" s="6">
        <v>110</v>
      </c>
      <c r="G15734" s="1">
        <v>115</v>
      </c>
      <c r="H15734" s="6" t="s">
        <v>760</v>
      </c>
      <c r="I15734" s="6" t="s">
        <v>603</v>
      </c>
      <c r="K15734" s="6">
        <v>170</v>
      </c>
    </row>
    <row r="15735" spans="1:11">
      <c r="A15735" s="6">
        <v>67150300</v>
      </c>
      <c r="B15735" t="s">
        <v>17245</v>
      </c>
      <c r="C15735" s="6" t="s">
        <v>1624</v>
      </c>
      <c r="D15735" s="6">
        <v>34</v>
      </c>
      <c r="E15735" s="6">
        <v>110</v>
      </c>
      <c r="F15735" s="6">
        <v>110</v>
      </c>
      <c r="G15735" s="1">
        <v>115</v>
      </c>
      <c r="H15735" s="6" t="s">
        <v>1624</v>
      </c>
      <c r="I15735" s="6" t="s">
        <v>348</v>
      </c>
      <c r="K15735" s="6">
        <v>195</v>
      </c>
    </row>
    <row r="15736" spans="1:11">
      <c r="A15736" s="6">
        <v>23063378</v>
      </c>
      <c r="B15736" t="s">
        <v>17246</v>
      </c>
      <c r="C15736" s="6" t="s">
        <v>2046</v>
      </c>
      <c r="D15736" s="6">
        <v>27</v>
      </c>
      <c r="E15736" s="6">
        <v>110</v>
      </c>
      <c r="F15736" s="6">
        <v>110</v>
      </c>
      <c r="G15736" s="1">
        <v>115</v>
      </c>
      <c r="H15736" s="6" t="s">
        <v>2046</v>
      </c>
      <c r="I15736" s="6" t="s">
        <v>8075</v>
      </c>
      <c r="K15736" s="6">
        <v>160</v>
      </c>
    </row>
    <row r="15737" spans="1:11">
      <c r="A15737" s="6">
        <v>37075195</v>
      </c>
      <c r="B15737" t="s">
        <v>17247</v>
      </c>
      <c r="C15737" s="6" t="s">
        <v>377</v>
      </c>
      <c r="D15737" s="6">
        <v>26</v>
      </c>
      <c r="E15737" s="6">
        <v>110</v>
      </c>
      <c r="F15737" s="6">
        <v>110</v>
      </c>
      <c r="G15737" s="1">
        <v>115</v>
      </c>
      <c r="H15737" s="6" t="s">
        <v>377</v>
      </c>
      <c r="I15737" s="6" t="s">
        <v>8893</v>
      </c>
      <c r="K15737" s="6">
        <v>190</v>
      </c>
    </row>
    <row r="15738" spans="1:11">
      <c r="A15738" s="6">
        <v>91138141</v>
      </c>
      <c r="B15738" t="s">
        <v>17248</v>
      </c>
      <c r="C15738" s="6" t="s">
        <v>2115</v>
      </c>
      <c r="D15738" s="6">
        <v>30</v>
      </c>
      <c r="E15738" s="6">
        <v>110</v>
      </c>
      <c r="F15738" s="6">
        <v>110</v>
      </c>
      <c r="G15738" s="1">
        <v>115</v>
      </c>
      <c r="H15738" s="6" t="s">
        <v>2115</v>
      </c>
      <c r="I15738" s="6" t="s">
        <v>1675</v>
      </c>
      <c r="K15738" s="6">
        <v>185</v>
      </c>
    </row>
    <row r="15739" spans="1:11">
      <c r="A15739" s="6">
        <v>62231943</v>
      </c>
      <c r="B15739" t="s">
        <v>17249</v>
      </c>
      <c r="C15739" s="6" t="s">
        <v>2115</v>
      </c>
      <c r="D15739" s="6">
        <v>27</v>
      </c>
      <c r="E15739" s="6">
        <v>110</v>
      </c>
      <c r="F15739" s="6">
        <v>110</v>
      </c>
      <c r="G15739" s="1">
        <v>115</v>
      </c>
      <c r="H15739" s="6" t="s">
        <v>2115</v>
      </c>
      <c r="I15739" s="6" t="s">
        <v>1066</v>
      </c>
      <c r="K15739" s="6">
        <v>183</v>
      </c>
    </row>
    <row r="15740" spans="1:11">
      <c r="A15740" s="6">
        <v>24061102</v>
      </c>
      <c r="B15740" t="s">
        <v>17250</v>
      </c>
      <c r="C15740" s="6" t="s">
        <v>589</v>
      </c>
      <c r="D15740" s="6">
        <v>25</v>
      </c>
      <c r="E15740" s="6">
        <v>110</v>
      </c>
      <c r="F15740" s="6">
        <v>110</v>
      </c>
      <c r="G15740" s="1">
        <v>115</v>
      </c>
      <c r="H15740" s="6" t="s">
        <v>589</v>
      </c>
      <c r="I15740" s="6" t="s">
        <v>657</v>
      </c>
      <c r="K15740" s="6">
        <v>188</v>
      </c>
    </row>
    <row r="15741" spans="1:11">
      <c r="A15741" s="6">
        <v>14206621</v>
      </c>
      <c r="B15741" t="s">
        <v>17251</v>
      </c>
      <c r="C15741" s="6" t="s">
        <v>2363</v>
      </c>
      <c r="D15741" s="6">
        <v>27</v>
      </c>
      <c r="E15741" s="6">
        <v>110</v>
      </c>
      <c r="F15741" s="6">
        <v>110</v>
      </c>
      <c r="G15741" s="1">
        <v>115</v>
      </c>
      <c r="H15741" s="6" t="s">
        <v>2363</v>
      </c>
      <c r="I15741" s="6" t="s">
        <v>603</v>
      </c>
      <c r="K15741" s="6">
        <v>174</v>
      </c>
    </row>
    <row r="15742" spans="1:11">
      <c r="A15742" s="6">
        <v>36090992</v>
      </c>
      <c r="B15742" t="s">
        <v>17252</v>
      </c>
      <c r="C15742" s="6" t="s">
        <v>240</v>
      </c>
      <c r="D15742" s="6">
        <v>27</v>
      </c>
      <c r="E15742" s="6">
        <v>110</v>
      </c>
      <c r="F15742" s="6">
        <v>110</v>
      </c>
      <c r="G15742" s="1">
        <v>115</v>
      </c>
      <c r="H15742" s="6" t="s">
        <v>240</v>
      </c>
      <c r="I15742" s="6" t="s">
        <v>641</v>
      </c>
      <c r="K15742" s="6">
        <v>183</v>
      </c>
    </row>
    <row r="15743" spans="1:11">
      <c r="A15743" s="6">
        <v>66039786</v>
      </c>
      <c r="B15743" t="s">
        <v>17253</v>
      </c>
      <c r="C15743" s="6" t="s">
        <v>319</v>
      </c>
      <c r="D15743" s="6">
        <v>27</v>
      </c>
      <c r="E15743" s="6">
        <v>110</v>
      </c>
      <c r="F15743" s="6">
        <v>110</v>
      </c>
      <c r="G15743" s="1">
        <v>115</v>
      </c>
      <c r="H15743" s="6" t="s">
        <v>319</v>
      </c>
      <c r="I15743" s="6" t="s">
        <v>1701</v>
      </c>
      <c r="K15743" s="6">
        <v>185</v>
      </c>
    </row>
    <row r="15744" spans="1:11">
      <c r="A15744" s="6">
        <v>59074704</v>
      </c>
      <c r="B15744" t="s">
        <v>17254</v>
      </c>
      <c r="C15744" s="6" t="s">
        <v>1626</v>
      </c>
      <c r="D15744" s="6">
        <v>29</v>
      </c>
      <c r="E15744" s="6">
        <v>110</v>
      </c>
      <c r="F15744" s="6">
        <v>110</v>
      </c>
      <c r="G15744" s="1">
        <v>115</v>
      </c>
      <c r="H15744" s="6" t="s">
        <v>1626</v>
      </c>
      <c r="I15744" s="6" t="s">
        <v>1051</v>
      </c>
      <c r="K15744" s="6">
        <v>184</v>
      </c>
    </row>
    <row r="15745" spans="1:11">
      <c r="A15745" s="6">
        <v>43124597</v>
      </c>
      <c r="B15745" t="s">
        <v>17255</v>
      </c>
      <c r="C15745" s="6" t="s">
        <v>319</v>
      </c>
      <c r="D15745" s="6">
        <v>29</v>
      </c>
      <c r="E15745" s="6">
        <v>110</v>
      </c>
      <c r="F15745" s="6">
        <v>110</v>
      </c>
      <c r="G15745" s="1">
        <v>115</v>
      </c>
      <c r="H15745" s="6" t="s">
        <v>319</v>
      </c>
      <c r="I15745" s="6" t="s">
        <v>236</v>
      </c>
      <c r="K15745" s="6">
        <v>177</v>
      </c>
    </row>
    <row r="15746" spans="1:11">
      <c r="A15746" s="6">
        <v>79012413</v>
      </c>
      <c r="B15746" t="s">
        <v>17256</v>
      </c>
      <c r="C15746" s="6" t="s">
        <v>2876</v>
      </c>
      <c r="D15746" s="6">
        <v>36</v>
      </c>
      <c r="E15746" s="6">
        <v>110</v>
      </c>
      <c r="F15746" s="6">
        <v>110</v>
      </c>
      <c r="G15746" s="1">
        <v>115</v>
      </c>
      <c r="H15746" s="6" t="s">
        <v>2876</v>
      </c>
      <c r="I15746" s="6" t="s">
        <v>4099</v>
      </c>
      <c r="K15746" s="6">
        <v>180</v>
      </c>
    </row>
    <row r="15747" spans="1:11">
      <c r="A15747" s="6">
        <v>43162407</v>
      </c>
      <c r="B15747" t="s">
        <v>17257</v>
      </c>
      <c r="C15747" s="6" t="s">
        <v>2167</v>
      </c>
      <c r="D15747" s="6">
        <v>27</v>
      </c>
      <c r="E15747" s="6">
        <v>110</v>
      </c>
      <c r="F15747" s="6">
        <v>110</v>
      </c>
      <c r="G15747" s="1">
        <v>115</v>
      </c>
      <c r="H15747" s="6" t="s">
        <v>2167</v>
      </c>
      <c r="I15747" s="6" t="s">
        <v>236</v>
      </c>
      <c r="K15747" s="6">
        <v>178</v>
      </c>
    </row>
    <row r="15748" spans="1:11">
      <c r="A15748" s="6">
        <v>14032797</v>
      </c>
      <c r="B15748" t="s">
        <v>17258</v>
      </c>
      <c r="C15748" s="6" t="s">
        <v>2115</v>
      </c>
      <c r="D15748" s="6">
        <v>38</v>
      </c>
      <c r="E15748" s="6">
        <v>110</v>
      </c>
      <c r="F15748" s="6">
        <v>110</v>
      </c>
      <c r="G15748" s="1">
        <v>115</v>
      </c>
      <c r="H15748" s="6" t="s">
        <v>2115</v>
      </c>
      <c r="I15748" s="6" t="s">
        <v>603</v>
      </c>
      <c r="K15748" s="6">
        <v>189</v>
      </c>
    </row>
    <row r="15749" spans="1:11">
      <c r="A15749" s="6">
        <v>76002912</v>
      </c>
      <c r="B15749" t="s">
        <v>17259</v>
      </c>
      <c r="C15749" s="6" t="s">
        <v>377</v>
      </c>
      <c r="D15749" s="6">
        <v>35</v>
      </c>
      <c r="E15749" s="6">
        <v>110</v>
      </c>
      <c r="F15749" s="6">
        <v>110</v>
      </c>
      <c r="G15749" s="1">
        <v>115</v>
      </c>
      <c r="H15749" s="6" t="s">
        <v>377</v>
      </c>
      <c r="I15749" s="6" t="s">
        <v>378</v>
      </c>
      <c r="K15749" s="6">
        <v>186</v>
      </c>
    </row>
    <row r="15750" spans="1:11">
      <c r="A15750" s="6">
        <v>67226514</v>
      </c>
      <c r="B15750" t="s">
        <v>17260</v>
      </c>
      <c r="C15750" s="6" t="s">
        <v>2160</v>
      </c>
      <c r="D15750" s="6">
        <v>29</v>
      </c>
      <c r="E15750" s="6">
        <v>110</v>
      </c>
      <c r="F15750" s="6">
        <v>110</v>
      </c>
      <c r="G15750" s="1">
        <v>115</v>
      </c>
      <c r="H15750" s="6" t="s">
        <v>2160</v>
      </c>
      <c r="I15750" s="6" t="s">
        <v>348</v>
      </c>
      <c r="K15750" s="6">
        <v>175</v>
      </c>
    </row>
    <row r="15751" spans="1:11">
      <c r="A15751" s="6">
        <v>16138112</v>
      </c>
      <c r="B15751" t="s">
        <v>17261</v>
      </c>
      <c r="C15751" s="6" t="s">
        <v>314</v>
      </c>
      <c r="D15751" s="6">
        <v>32</v>
      </c>
      <c r="E15751" s="6">
        <v>110</v>
      </c>
      <c r="F15751" s="6">
        <v>110</v>
      </c>
      <c r="G15751" s="1">
        <v>115</v>
      </c>
      <c r="H15751" s="6" t="s">
        <v>314</v>
      </c>
      <c r="I15751" s="6" t="s">
        <v>657</v>
      </c>
      <c r="K15751" s="6">
        <v>178</v>
      </c>
    </row>
    <row r="15752" spans="1:11">
      <c r="A15752" s="6">
        <v>16149835</v>
      </c>
      <c r="B15752" t="s">
        <v>17262</v>
      </c>
      <c r="C15752" s="6" t="s">
        <v>377</v>
      </c>
      <c r="D15752" s="6">
        <v>29</v>
      </c>
      <c r="E15752" s="6">
        <v>110</v>
      </c>
      <c r="F15752" s="6">
        <v>110</v>
      </c>
      <c r="G15752" s="1">
        <v>115</v>
      </c>
      <c r="H15752" s="6" t="s">
        <v>377</v>
      </c>
      <c r="I15752" s="6" t="s">
        <v>657</v>
      </c>
      <c r="K15752" s="6">
        <v>195</v>
      </c>
    </row>
    <row r="15753" spans="1:11">
      <c r="A15753" s="6">
        <v>24026914</v>
      </c>
      <c r="B15753" t="s">
        <v>17263</v>
      </c>
      <c r="C15753" s="6" t="s">
        <v>377</v>
      </c>
      <c r="D15753" s="6">
        <v>30</v>
      </c>
      <c r="E15753" s="6">
        <v>110</v>
      </c>
      <c r="F15753" s="6">
        <v>110</v>
      </c>
      <c r="G15753" s="1">
        <v>115</v>
      </c>
      <c r="H15753" s="6" t="s">
        <v>377</v>
      </c>
      <c r="I15753" s="6" t="s">
        <v>657</v>
      </c>
      <c r="K15753" s="6">
        <v>185</v>
      </c>
    </row>
    <row r="15754" spans="1:11">
      <c r="A15754" s="6">
        <v>59130686</v>
      </c>
      <c r="B15754" t="s">
        <v>17264</v>
      </c>
      <c r="C15754" s="6" t="s">
        <v>377</v>
      </c>
      <c r="D15754" s="6">
        <v>28</v>
      </c>
      <c r="E15754" s="6">
        <v>110</v>
      </c>
      <c r="F15754" s="6">
        <v>110</v>
      </c>
      <c r="G15754" s="1">
        <v>115</v>
      </c>
      <c r="H15754" s="6" t="s">
        <v>377</v>
      </c>
      <c r="I15754" s="6" t="s">
        <v>1051</v>
      </c>
      <c r="K15754" s="6">
        <v>186</v>
      </c>
    </row>
    <row r="15755" spans="1:11">
      <c r="A15755" s="6">
        <v>23208496</v>
      </c>
      <c r="B15755" t="s">
        <v>17265</v>
      </c>
      <c r="C15755" s="6" t="s">
        <v>645</v>
      </c>
      <c r="D15755" s="6">
        <v>30</v>
      </c>
      <c r="E15755" s="6">
        <v>110</v>
      </c>
      <c r="F15755" s="6">
        <v>110</v>
      </c>
      <c r="G15755" s="1">
        <v>115</v>
      </c>
      <c r="H15755" s="6" t="s">
        <v>645</v>
      </c>
      <c r="I15755" s="6" t="s">
        <v>2541</v>
      </c>
      <c r="K15755" s="6">
        <v>170</v>
      </c>
    </row>
    <row r="15756" spans="1:11">
      <c r="A15756" s="6">
        <v>66044537</v>
      </c>
      <c r="B15756" t="s">
        <v>17266</v>
      </c>
      <c r="C15756" s="6" t="s">
        <v>2961</v>
      </c>
      <c r="D15756" s="6">
        <v>27</v>
      </c>
      <c r="E15756" s="6">
        <v>110</v>
      </c>
      <c r="F15756" s="6">
        <v>110</v>
      </c>
      <c r="G15756" s="1">
        <v>115</v>
      </c>
      <c r="H15756" s="6" t="s">
        <v>2961</v>
      </c>
      <c r="I15756" s="6" t="s">
        <v>1701</v>
      </c>
      <c r="K15756" s="6">
        <v>183</v>
      </c>
    </row>
    <row r="15757" spans="1:11">
      <c r="A15757" s="6">
        <v>23157979</v>
      </c>
      <c r="B15757" t="s">
        <v>17267</v>
      </c>
      <c r="C15757" s="6" t="s">
        <v>319</v>
      </c>
      <c r="D15757" s="6">
        <v>33</v>
      </c>
      <c r="E15757" s="6">
        <v>110</v>
      </c>
      <c r="F15757" s="6">
        <v>110</v>
      </c>
      <c r="G15757" s="1">
        <v>115</v>
      </c>
      <c r="H15757" s="6" t="s">
        <v>319</v>
      </c>
      <c r="I15757" s="6" t="s">
        <v>7767</v>
      </c>
      <c r="K15757" s="6">
        <v>182</v>
      </c>
    </row>
    <row r="15758" spans="1:11">
      <c r="A15758" s="6">
        <v>92091314</v>
      </c>
      <c r="B15758" t="s">
        <v>17268</v>
      </c>
      <c r="C15758" s="6" t="s">
        <v>760</v>
      </c>
      <c r="D15758" s="6">
        <v>27</v>
      </c>
      <c r="E15758" s="6">
        <v>110</v>
      </c>
      <c r="F15758" s="6">
        <v>110</v>
      </c>
      <c r="G15758" s="1">
        <v>115</v>
      </c>
      <c r="H15758" s="6" t="s">
        <v>760</v>
      </c>
      <c r="I15758" s="6" t="s">
        <v>2537</v>
      </c>
      <c r="K15758" s="6">
        <v>177</v>
      </c>
    </row>
    <row r="15759" spans="1:11">
      <c r="A15759" s="6">
        <v>8443362</v>
      </c>
      <c r="B15759" t="s">
        <v>17269</v>
      </c>
      <c r="C15759" s="6" t="s">
        <v>2115</v>
      </c>
      <c r="D15759" s="6">
        <v>36</v>
      </c>
      <c r="E15759" s="6">
        <v>110</v>
      </c>
      <c r="F15759" s="6">
        <v>110</v>
      </c>
      <c r="G15759" s="1">
        <v>115</v>
      </c>
      <c r="H15759" s="6" t="s">
        <v>2115</v>
      </c>
      <c r="I15759" s="6" t="s">
        <v>775</v>
      </c>
      <c r="K15759" s="6">
        <v>191</v>
      </c>
    </row>
    <row r="15760" spans="1:11">
      <c r="A15760" s="6">
        <v>43052620</v>
      </c>
      <c r="B15760" t="s">
        <v>17270</v>
      </c>
      <c r="C15760" s="6" t="s">
        <v>1624</v>
      </c>
      <c r="D15760" s="6">
        <v>33</v>
      </c>
      <c r="E15760" s="6">
        <v>110</v>
      </c>
      <c r="F15760" s="6">
        <v>110</v>
      </c>
      <c r="G15760" s="1">
        <v>115</v>
      </c>
      <c r="H15760" s="6" t="s">
        <v>1624</v>
      </c>
      <c r="I15760" s="6" t="s">
        <v>1658</v>
      </c>
      <c r="K15760" s="6">
        <v>194</v>
      </c>
    </row>
    <row r="15761" spans="1:11">
      <c r="A15761" s="6">
        <v>43079229</v>
      </c>
      <c r="B15761" t="s">
        <v>17271</v>
      </c>
      <c r="C15761" s="6" t="s">
        <v>589</v>
      </c>
      <c r="D15761" s="6">
        <v>31</v>
      </c>
      <c r="E15761" s="6">
        <v>110</v>
      </c>
      <c r="F15761" s="6">
        <v>110</v>
      </c>
      <c r="G15761" s="1">
        <v>115</v>
      </c>
      <c r="H15761" s="6" t="s">
        <v>589</v>
      </c>
      <c r="I15761" s="6" t="s">
        <v>236</v>
      </c>
      <c r="K15761" s="6">
        <v>184</v>
      </c>
    </row>
    <row r="15762" spans="1:11">
      <c r="A15762" s="6">
        <v>16184693</v>
      </c>
      <c r="B15762" t="s">
        <v>17272</v>
      </c>
      <c r="C15762" s="6" t="s">
        <v>2115</v>
      </c>
      <c r="D15762" s="6">
        <v>27</v>
      </c>
      <c r="E15762" s="6">
        <v>110</v>
      </c>
      <c r="F15762" s="6">
        <v>110</v>
      </c>
      <c r="G15762" s="1">
        <v>115</v>
      </c>
      <c r="H15762" s="6" t="s">
        <v>2115</v>
      </c>
      <c r="I15762" s="6" t="s">
        <v>3988</v>
      </c>
      <c r="K15762" s="6">
        <v>183</v>
      </c>
    </row>
    <row r="15763" spans="1:11">
      <c r="A15763" s="6">
        <v>62199775</v>
      </c>
      <c r="B15763" t="s">
        <v>17273</v>
      </c>
      <c r="C15763" s="6" t="s">
        <v>2115</v>
      </c>
      <c r="D15763" s="6">
        <v>25</v>
      </c>
      <c r="E15763" s="6">
        <v>110</v>
      </c>
      <c r="F15763" s="6">
        <v>110</v>
      </c>
      <c r="G15763" s="1">
        <v>115</v>
      </c>
      <c r="H15763" s="6" t="s">
        <v>2115</v>
      </c>
      <c r="I15763" s="6" t="s">
        <v>346</v>
      </c>
      <c r="K15763" s="6">
        <v>191</v>
      </c>
    </row>
    <row r="15764" spans="1:11">
      <c r="A15764" s="6">
        <v>62075676</v>
      </c>
      <c r="B15764" t="s">
        <v>17274</v>
      </c>
      <c r="C15764" s="6" t="s">
        <v>728</v>
      </c>
      <c r="D15764" s="6">
        <v>32</v>
      </c>
      <c r="E15764" s="6">
        <v>110</v>
      </c>
      <c r="F15764" s="6">
        <v>110</v>
      </c>
      <c r="G15764" s="1">
        <v>115</v>
      </c>
      <c r="H15764" s="6" t="s">
        <v>728</v>
      </c>
      <c r="I15764" s="6" t="s">
        <v>1403</v>
      </c>
      <c r="K15764" s="6">
        <v>183</v>
      </c>
    </row>
    <row r="15765" spans="1:11">
      <c r="A15765" s="6">
        <v>8835453</v>
      </c>
      <c r="B15765" t="s">
        <v>17275</v>
      </c>
      <c r="C15765" s="6" t="s">
        <v>558</v>
      </c>
      <c r="D15765" s="6">
        <v>38</v>
      </c>
      <c r="E15765" s="6">
        <v>110</v>
      </c>
      <c r="F15765" s="6">
        <v>110</v>
      </c>
      <c r="G15765" s="1">
        <v>115</v>
      </c>
      <c r="H15765" s="6" t="s">
        <v>558</v>
      </c>
      <c r="I15765" s="6" t="s">
        <v>378</v>
      </c>
      <c r="K15765" s="6">
        <v>171</v>
      </c>
    </row>
    <row r="15766" spans="1:11">
      <c r="A15766" s="6">
        <v>83160146</v>
      </c>
      <c r="B15766" t="s">
        <v>17276</v>
      </c>
      <c r="C15766" s="6" t="s">
        <v>377</v>
      </c>
      <c r="D15766" s="6">
        <v>29</v>
      </c>
      <c r="E15766" s="6">
        <v>110</v>
      </c>
      <c r="F15766" s="6">
        <v>110</v>
      </c>
      <c r="G15766" s="1">
        <v>115</v>
      </c>
      <c r="H15766" s="6" t="s">
        <v>377</v>
      </c>
      <c r="I15766" s="6" t="s">
        <v>2516</v>
      </c>
      <c r="K15766" s="6">
        <v>185</v>
      </c>
    </row>
    <row r="15767" spans="1:11">
      <c r="A15767" s="6">
        <v>63011754</v>
      </c>
      <c r="B15767" t="s">
        <v>17277</v>
      </c>
      <c r="C15767" s="6" t="s">
        <v>12480</v>
      </c>
      <c r="D15767" s="6">
        <v>34</v>
      </c>
      <c r="E15767" s="6">
        <v>110</v>
      </c>
      <c r="F15767" s="6">
        <v>110</v>
      </c>
      <c r="G15767" s="1">
        <v>115</v>
      </c>
      <c r="H15767" s="6" t="s">
        <v>12480</v>
      </c>
      <c r="I15767" s="6" t="s">
        <v>1708</v>
      </c>
      <c r="K15767" s="6">
        <v>168</v>
      </c>
    </row>
    <row r="15768" spans="1:11">
      <c r="A15768" s="6">
        <v>8442413</v>
      </c>
      <c r="B15768" t="s">
        <v>17278</v>
      </c>
      <c r="C15768" s="6" t="s">
        <v>1624</v>
      </c>
      <c r="D15768" s="6">
        <v>36</v>
      </c>
      <c r="E15768" s="6">
        <v>110</v>
      </c>
      <c r="F15768" s="6">
        <v>110</v>
      </c>
      <c r="G15768" s="1">
        <v>115</v>
      </c>
      <c r="H15768" s="6" t="s">
        <v>1624</v>
      </c>
      <c r="I15768" s="6" t="s">
        <v>344</v>
      </c>
      <c r="K15768" s="6">
        <v>188</v>
      </c>
    </row>
    <row r="15769" spans="1:11">
      <c r="A15769" s="6">
        <v>49036030</v>
      </c>
      <c r="B15769" t="s">
        <v>17279</v>
      </c>
      <c r="C15769" s="6" t="s">
        <v>240</v>
      </c>
      <c r="D15769" s="6">
        <v>28</v>
      </c>
      <c r="E15769" s="6">
        <v>110</v>
      </c>
      <c r="F15769" s="6">
        <v>110</v>
      </c>
      <c r="G15769" s="1">
        <v>115</v>
      </c>
      <c r="H15769" s="6" t="s">
        <v>240</v>
      </c>
      <c r="I15769" s="6" t="s">
        <v>1734</v>
      </c>
      <c r="K15769" s="6">
        <v>185</v>
      </c>
    </row>
    <row r="15770" spans="1:11">
      <c r="A15770" s="6">
        <v>167576</v>
      </c>
      <c r="B15770" t="s">
        <v>17280</v>
      </c>
      <c r="C15770" s="6" t="s">
        <v>314</v>
      </c>
      <c r="D15770" s="6">
        <v>34</v>
      </c>
      <c r="E15770" s="6">
        <v>110</v>
      </c>
      <c r="F15770" s="6">
        <v>110</v>
      </c>
      <c r="G15770" s="1">
        <v>115</v>
      </c>
      <c r="H15770" s="6" t="s">
        <v>314</v>
      </c>
      <c r="I15770" s="6" t="s">
        <v>2829</v>
      </c>
      <c r="K15770" s="6">
        <v>175</v>
      </c>
    </row>
    <row r="15771" spans="1:11">
      <c r="A15771" s="6">
        <v>87037680</v>
      </c>
      <c r="B15771" t="s">
        <v>17281</v>
      </c>
      <c r="C15771" s="6" t="s">
        <v>488</v>
      </c>
      <c r="D15771" s="6">
        <v>30</v>
      </c>
      <c r="E15771" s="6">
        <v>110</v>
      </c>
      <c r="F15771" s="6">
        <v>110</v>
      </c>
      <c r="G15771" s="1">
        <v>115</v>
      </c>
      <c r="H15771" s="6" t="s">
        <v>488</v>
      </c>
      <c r="I15771" s="6" t="s">
        <v>7839</v>
      </c>
      <c r="K15771" s="6">
        <v>167</v>
      </c>
    </row>
    <row r="15772" spans="1:11">
      <c r="A15772" s="6">
        <v>57137413</v>
      </c>
      <c r="B15772" t="s">
        <v>17282</v>
      </c>
      <c r="C15772" s="6" t="s">
        <v>645</v>
      </c>
      <c r="D15772" s="6">
        <v>28</v>
      </c>
      <c r="E15772" s="6">
        <v>110</v>
      </c>
      <c r="F15772" s="6">
        <v>110</v>
      </c>
      <c r="G15772" s="1">
        <v>115</v>
      </c>
      <c r="H15772" s="6" t="s">
        <v>645</v>
      </c>
      <c r="I15772" s="6" t="s">
        <v>494</v>
      </c>
      <c r="K15772" s="6">
        <v>181</v>
      </c>
    </row>
    <row r="15773" spans="1:11">
      <c r="A15773" s="6">
        <v>67196197</v>
      </c>
      <c r="B15773" t="s">
        <v>17283</v>
      </c>
      <c r="C15773" s="6" t="s">
        <v>319</v>
      </c>
      <c r="D15773" s="6">
        <v>30</v>
      </c>
      <c r="E15773" s="6">
        <v>110</v>
      </c>
      <c r="F15773" s="6">
        <v>110</v>
      </c>
      <c r="G15773" s="1">
        <v>115</v>
      </c>
      <c r="H15773" s="6" t="s">
        <v>319</v>
      </c>
      <c r="I15773" s="6" t="s">
        <v>348</v>
      </c>
      <c r="K15773" s="6">
        <v>180</v>
      </c>
    </row>
    <row r="15774" spans="1:11">
      <c r="A15774" s="6">
        <v>23344169</v>
      </c>
      <c r="B15774" t="s">
        <v>17284</v>
      </c>
      <c r="C15774" s="6" t="s">
        <v>1176</v>
      </c>
      <c r="D15774" s="6">
        <v>30</v>
      </c>
      <c r="E15774" s="6">
        <v>110</v>
      </c>
      <c r="F15774" s="6">
        <v>110</v>
      </c>
      <c r="G15774" s="1">
        <v>115</v>
      </c>
      <c r="H15774" s="6" t="s">
        <v>1176</v>
      </c>
      <c r="I15774" s="6" t="s">
        <v>2473</v>
      </c>
      <c r="K15774" s="6">
        <v>181</v>
      </c>
    </row>
    <row r="15775" spans="1:11">
      <c r="A15775" s="6">
        <v>23390631</v>
      </c>
      <c r="B15775" t="s">
        <v>17285</v>
      </c>
      <c r="C15775" s="6" t="s">
        <v>640</v>
      </c>
      <c r="D15775" s="6">
        <v>29</v>
      </c>
      <c r="E15775" s="6">
        <v>110</v>
      </c>
      <c r="F15775" s="6">
        <v>110</v>
      </c>
      <c r="G15775" s="1">
        <v>115</v>
      </c>
      <c r="H15775" s="6" t="s">
        <v>640</v>
      </c>
      <c r="I15775" s="6" t="s">
        <v>2473</v>
      </c>
      <c r="K15775" s="6">
        <v>184</v>
      </c>
    </row>
    <row r="15776" spans="1:11">
      <c r="A15776" s="6">
        <v>12065796</v>
      </c>
      <c r="B15776" t="s">
        <v>17286</v>
      </c>
      <c r="C15776" s="6" t="s">
        <v>377</v>
      </c>
      <c r="D15776" s="6">
        <v>32</v>
      </c>
      <c r="E15776" s="6">
        <v>110</v>
      </c>
      <c r="F15776" s="6">
        <v>110</v>
      </c>
      <c r="G15776" s="1">
        <v>115</v>
      </c>
      <c r="H15776" s="6" t="s">
        <v>377</v>
      </c>
      <c r="I15776" s="6" t="s">
        <v>1722</v>
      </c>
      <c r="K15776" s="6">
        <v>189</v>
      </c>
    </row>
    <row r="15777" spans="1:11">
      <c r="A15777" s="6">
        <v>12065014</v>
      </c>
      <c r="B15777" t="s">
        <v>17287</v>
      </c>
      <c r="C15777" s="6" t="s">
        <v>303</v>
      </c>
      <c r="D15777" s="6">
        <v>32</v>
      </c>
      <c r="E15777" s="6">
        <v>110</v>
      </c>
      <c r="F15777" s="6">
        <v>110</v>
      </c>
      <c r="G15777" s="1">
        <v>115</v>
      </c>
      <c r="H15777" s="6" t="s">
        <v>303</v>
      </c>
      <c r="I15777" s="6" t="s">
        <v>963</v>
      </c>
      <c r="K15777" s="6">
        <v>179</v>
      </c>
    </row>
    <row r="15778" spans="1:11">
      <c r="A15778" s="6">
        <v>13176436</v>
      </c>
      <c r="B15778" t="s">
        <v>17288</v>
      </c>
      <c r="C15778" s="6" t="s">
        <v>303</v>
      </c>
      <c r="D15778" s="6">
        <v>28</v>
      </c>
      <c r="E15778" s="6">
        <v>110</v>
      </c>
      <c r="F15778" s="6">
        <v>110</v>
      </c>
      <c r="G15778" s="1">
        <v>115</v>
      </c>
      <c r="H15778" s="6" t="s">
        <v>303</v>
      </c>
      <c r="I15778" s="6" t="s">
        <v>1722</v>
      </c>
      <c r="K15778" s="6">
        <v>180</v>
      </c>
    </row>
    <row r="15779" spans="1:11">
      <c r="A15779" s="6">
        <v>23255641</v>
      </c>
      <c r="B15779" t="s">
        <v>17289</v>
      </c>
      <c r="C15779" s="6" t="s">
        <v>377</v>
      </c>
      <c r="D15779" s="6">
        <v>31</v>
      </c>
      <c r="E15779" s="6">
        <v>110</v>
      </c>
      <c r="F15779" s="6">
        <v>110</v>
      </c>
      <c r="G15779" s="1">
        <v>115</v>
      </c>
      <c r="H15779" s="6" t="s">
        <v>377</v>
      </c>
      <c r="I15779" s="6" t="s">
        <v>2473</v>
      </c>
      <c r="K15779" s="6">
        <v>185</v>
      </c>
    </row>
    <row r="15780" spans="1:11">
      <c r="A15780" s="6">
        <v>2000072468</v>
      </c>
      <c r="B15780" t="s">
        <v>17290</v>
      </c>
      <c r="C15780" s="6" t="s">
        <v>1672</v>
      </c>
      <c r="D15780" s="6">
        <v>25</v>
      </c>
      <c r="E15780" s="6">
        <v>110</v>
      </c>
      <c r="F15780" s="6">
        <v>110</v>
      </c>
      <c r="G15780" s="1">
        <v>115</v>
      </c>
      <c r="H15780" s="6" t="s">
        <v>1672</v>
      </c>
      <c r="I15780" s="6" t="s">
        <v>15791</v>
      </c>
      <c r="K15780" s="6">
        <v>178</v>
      </c>
    </row>
    <row r="15781" spans="1:11">
      <c r="A15781" s="6">
        <v>54200633</v>
      </c>
      <c r="B15781" t="s">
        <v>17291</v>
      </c>
      <c r="C15781" s="6" t="s">
        <v>1672</v>
      </c>
      <c r="D15781" s="6">
        <v>28</v>
      </c>
      <c r="E15781" s="6">
        <v>110</v>
      </c>
      <c r="F15781" s="6">
        <v>110</v>
      </c>
      <c r="G15781" s="1">
        <v>115</v>
      </c>
      <c r="H15781" s="6" t="s">
        <v>1672</v>
      </c>
      <c r="I15781" s="6" t="s">
        <v>8075</v>
      </c>
      <c r="K15781" s="6">
        <v>167</v>
      </c>
    </row>
    <row r="15782" spans="1:11">
      <c r="A15782" s="6">
        <v>13167437</v>
      </c>
      <c r="B15782" t="s">
        <v>17292</v>
      </c>
      <c r="C15782" s="6" t="s">
        <v>240</v>
      </c>
      <c r="D15782" s="6">
        <v>29</v>
      </c>
      <c r="E15782" s="6">
        <v>110</v>
      </c>
      <c r="F15782" s="6">
        <v>110</v>
      </c>
      <c r="G15782" s="1">
        <v>115</v>
      </c>
      <c r="H15782" s="6" t="s">
        <v>240</v>
      </c>
      <c r="I15782" s="6" t="s">
        <v>2800</v>
      </c>
      <c r="K15782" s="6">
        <v>170</v>
      </c>
    </row>
    <row r="15783" spans="1:11">
      <c r="A15783" s="6">
        <v>29125193</v>
      </c>
      <c r="B15783" t="s">
        <v>17293</v>
      </c>
      <c r="C15783" s="6" t="s">
        <v>319</v>
      </c>
      <c r="D15783" s="6">
        <v>27</v>
      </c>
      <c r="E15783" s="6">
        <v>110</v>
      </c>
      <c r="F15783" s="6">
        <v>110</v>
      </c>
      <c r="G15783" s="1">
        <v>115</v>
      </c>
      <c r="H15783" s="6" t="s">
        <v>319</v>
      </c>
      <c r="I15783" s="6" t="s">
        <v>17294</v>
      </c>
      <c r="K15783" s="6">
        <v>179</v>
      </c>
    </row>
    <row r="15784" spans="1:11">
      <c r="A15784" s="6">
        <v>23431992</v>
      </c>
      <c r="B15784" t="s">
        <v>17295</v>
      </c>
      <c r="C15784" s="6" t="s">
        <v>377</v>
      </c>
      <c r="D15784" s="6">
        <v>29</v>
      </c>
      <c r="E15784" s="6">
        <v>110</v>
      </c>
      <c r="F15784" s="6">
        <v>110</v>
      </c>
      <c r="G15784" s="1">
        <v>115</v>
      </c>
      <c r="H15784" s="6" t="s">
        <v>377</v>
      </c>
      <c r="I15784" s="6" t="s">
        <v>2541</v>
      </c>
      <c r="K15784" s="6">
        <v>181</v>
      </c>
    </row>
    <row r="15785" spans="1:11">
      <c r="A15785" s="6">
        <v>13199282</v>
      </c>
      <c r="B15785" t="s">
        <v>17296</v>
      </c>
      <c r="C15785" s="6" t="s">
        <v>2121</v>
      </c>
      <c r="D15785" s="6">
        <v>29</v>
      </c>
      <c r="E15785" s="6">
        <v>110</v>
      </c>
      <c r="F15785" s="6">
        <v>110</v>
      </c>
      <c r="G15785" s="1">
        <v>115</v>
      </c>
      <c r="H15785" s="6" t="s">
        <v>2121</v>
      </c>
      <c r="I15785" s="6" t="s">
        <v>963</v>
      </c>
      <c r="K15785" s="6">
        <v>174</v>
      </c>
    </row>
    <row r="15786" spans="1:11">
      <c r="A15786" s="6">
        <v>78102878</v>
      </c>
      <c r="B15786" t="s">
        <v>17297</v>
      </c>
      <c r="C15786" s="6" t="s">
        <v>240</v>
      </c>
      <c r="D15786" s="6">
        <v>26</v>
      </c>
      <c r="E15786" s="6">
        <v>110</v>
      </c>
      <c r="F15786" s="6">
        <v>110</v>
      </c>
      <c r="G15786" s="1">
        <v>115</v>
      </c>
      <c r="H15786" s="6" t="s">
        <v>240</v>
      </c>
      <c r="I15786" s="6" t="s">
        <v>2404</v>
      </c>
      <c r="K15786" s="6">
        <v>172</v>
      </c>
    </row>
    <row r="15787" spans="1:11">
      <c r="A15787" s="6">
        <v>59028004</v>
      </c>
      <c r="B15787" t="s">
        <v>17298</v>
      </c>
      <c r="C15787" s="6" t="s">
        <v>319</v>
      </c>
      <c r="D15787" s="6">
        <v>33</v>
      </c>
      <c r="E15787" s="6">
        <v>110</v>
      </c>
      <c r="F15787" s="6">
        <v>110</v>
      </c>
      <c r="G15787" s="1">
        <v>115</v>
      </c>
      <c r="H15787" s="6" t="s">
        <v>319</v>
      </c>
      <c r="I15787" s="6" t="s">
        <v>1051</v>
      </c>
      <c r="K15787" s="6">
        <v>186</v>
      </c>
    </row>
    <row r="15788" spans="1:11">
      <c r="A15788" s="6">
        <v>62075354</v>
      </c>
      <c r="B15788" t="s">
        <v>17299</v>
      </c>
      <c r="C15788" s="6" t="s">
        <v>640</v>
      </c>
      <c r="D15788" s="6">
        <v>31</v>
      </c>
      <c r="E15788" s="6">
        <v>110</v>
      </c>
      <c r="F15788" s="6">
        <v>110</v>
      </c>
      <c r="G15788" s="1">
        <v>115</v>
      </c>
      <c r="H15788" s="6" t="s">
        <v>640</v>
      </c>
      <c r="I15788" s="6" t="s">
        <v>1066</v>
      </c>
      <c r="K15788" s="6">
        <v>178</v>
      </c>
    </row>
    <row r="15789" spans="1:11">
      <c r="A15789" s="6">
        <v>33010869</v>
      </c>
      <c r="B15789" t="s">
        <v>17300</v>
      </c>
      <c r="C15789" s="6" t="s">
        <v>1813</v>
      </c>
      <c r="D15789" s="6">
        <v>32</v>
      </c>
      <c r="E15789" s="6">
        <v>110</v>
      </c>
      <c r="F15789" s="6">
        <v>110</v>
      </c>
      <c r="G15789" s="1">
        <v>115</v>
      </c>
      <c r="H15789" s="6" t="s">
        <v>1813</v>
      </c>
      <c r="I15789" s="6" t="s">
        <v>17301</v>
      </c>
      <c r="K15789" s="6">
        <v>171</v>
      </c>
    </row>
    <row r="15790" spans="1:11">
      <c r="A15790" s="6">
        <v>70056598</v>
      </c>
      <c r="B15790" t="s">
        <v>17302</v>
      </c>
      <c r="C15790" s="6" t="s">
        <v>966</v>
      </c>
      <c r="D15790" s="6">
        <v>32</v>
      </c>
      <c r="E15790" s="6">
        <v>110</v>
      </c>
      <c r="F15790" s="6">
        <v>110</v>
      </c>
      <c r="G15790" s="1">
        <v>115</v>
      </c>
      <c r="H15790" s="6" t="s">
        <v>966</v>
      </c>
      <c r="I15790" s="6" t="s">
        <v>832</v>
      </c>
      <c r="K15790" s="6">
        <v>178</v>
      </c>
    </row>
    <row r="15791" spans="1:11">
      <c r="A15791" s="6">
        <v>76040893</v>
      </c>
      <c r="B15791" t="s">
        <v>17303</v>
      </c>
      <c r="C15791" s="6" t="s">
        <v>377</v>
      </c>
      <c r="D15791" s="6">
        <v>29</v>
      </c>
      <c r="E15791" s="6">
        <v>110</v>
      </c>
      <c r="F15791" s="6">
        <v>110</v>
      </c>
      <c r="G15791" s="1">
        <v>115</v>
      </c>
      <c r="H15791" s="6" t="s">
        <v>377</v>
      </c>
      <c r="I15791" s="6" t="s">
        <v>378</v>
      </c>
      <c r="K15791" s="6">
        <v>185</v>
      </c>
    </row>
    <row r="15792" spans="1:11">
      <c r="A15792" s="6">
        <v>96137860</v>
      </c>
      <c r="B15792" t="s">
        <v>17304</v>
      </c>
      <c r="C15792" s="6" t="s">
        <v>619</v>
      </c>
      <c r="D15792" s="6">
        <v>26</v>
      </c>
      <c r="E15792" s="6">
        <v>110</v>
      </c>
      <c r="F15792" s="6">
        <v>110</v>
      </c>
      <c r="G15792" s="1">
        <v>115</v>
      </c>
      <c r="H15792" s="6" t="s">
        <v>619</v>
      </c>
      <c r="I15792" s="6" t="s">
        <v>731</v>
      </c>
      <c r="K15792" s="6">
        <v>188</v>
      </c>
    </row>
    <row r="15793" spans="1:11">
      <c r="A15793" s="6">
        <v>70062903</v>
      </c>
      <c r="B15793" t="s">
        <v>17305</v>
      </c>
      <c r="C15793" s="6" t="s">
        <v>829</v>
      </c>
      <c r="D15793" s="6">
        <v>33</v>
      </c>
      <c r="E15793" s="6">
        <v>110</v>
      </c>
      <c r="F15793" s="6">
        <v>110</v>
      </c>
      <c r="G15793" s="1">
        <v>115</v>
      </c>
      <c r="H15793" s="6" t="s">
        <v>829</v>
      </c>
      <c r="I15793" s="6" t="s">
        <v>832</v>
      </c>
      <c r="K15793" s="6">
        <v>182</v>
      </c>
    </row>
    <row r="15794" spans="1:11">
      <c r="A15794" s="6">
        <v>2000225285</v>
      </c>
      <c r="B15794" t="s">
        <v>17306</v>
      </c>
      <c r="C15794" s="6" t="s">
        <v>2157</v>
      </c>
      <c r="D15794" s="6">
        <v>25</v>
      </c>
      <c r="E15794" s="6">
        <v>110</v>
      </c>
      <c r="F15794" s="6">
        <v>110</v>
      </c>
      <c r="G15794" s="1">
        <v>115</v>
      </c>
      <c r="H15794" s="6" t="s">
        <v>2157</v>
      </c>
      <c r="I15794" s="6" t="s">
        <v>1313</v>
      </c>
      <c r="K15794" s="6">
        <v>185</v>
      </c>
    </row>
    <row r="15795" spans="1:11">
      <c r="A15795" s="6">
        <v>61069626</v>
      </c>
      <c r="B15795" t="s">
        <v>17307</v>
      </c>
      <c r="C15795" s="6" t="s">
        <v>319</v>
      </c>
      <c r="D15795" s="6">
        <v>27</v>
      </c>
      <c r="E15795" s="6">
        <v>110</v>
      </c>
      <c r="F15795" s="6">
        <v>110</v>
      </c>
      <c r="G15795" s="1">
        <v>115</v>
      </c>
      <c r="H15795" s="6" t="s">
        <v>319</v>
      </c>
      <c r="I15795" s="6" t="s">
        <v>259</v>
      </c>
      <c r="K15795" s="6">
        <v>186</v>
      </c>
    </row>
    <row r="15796" spans="1:11">
      <c r="A15796" s="6">
        <v>59141519</v>
      </c>
      <c r="B15796" t="s">
        <v>17308</v>
      </c>
      <c r="C15796" s="6" t="s">
        <v>1656</v>
      </c>
      <c r="D15796" s="6">
        <v>27</v>
      </c>
      <c r="E15796" s="6">
        <v>110</v>
      </c>
      <c r="F15796" s="6">
        <v>110</v>
      </c>
      <c r="G15796" s="1">
        <v>115</v>
      </c>
      <c r="H15796" s="6" t="s">
        <v>1656</v>
      </c>
      <c r="I15796" s="6" t="s">
        <v>1625</v>
      </c>
      <c r="K15796" s="6">
        <v>165</v>
      </c>
    </row>
    <row r="15797" spans="1:11">
      <c r="A15797" s="6">
        <v>36043072</v>
      </c>
      <c r="B15797" t="s">
        <v>17309</v>
      </c>
      <c r="C15797" s="6" t="s">
        <v>1624</v>
      </c>
      <c r="D15797" s="6">
        <v>32</v>
      </c>
      <c r="E15797" s="6">
        <v>110</v>
      </c>
      <c r="F15797" s="6">
        <v>110</v>
      </c>
      <c r="G15797" s="1">
        <v>115</v>
      </c>
      <c r="H15797" s="6" t="s">
        <v>1624</v>
      </c>
      <c r="I15797" s="6" t="s">
        <v>641</v>
      </c>
      <c r="K15797" s="6">
        <v>192</v>
      </c>
    </row>
    <row r="15798" spans="1:11">
      <c r="A15798" s="6">
        <v>2000161531</v>
      </c>
      <c r="B15798" t="s">
        <v>17310</v>
      </c>
      <c r="C15798" s="6" t="s">
        <v>589</v>
      </c>
      <c r="D15798" s="6">
        <v>27</v>
      </c>
      <c r="E15798" s="6">
        <v>110</v>
      </c>
      <c r="F15798" s="6">
        <v>110</v>
      </c>
      <c r="G15798" s="1">
        <v>115</v>
      </c>
      <c r="H15798" s="6" t="s">
        <v>589</v>
      </c>
      <c r="I15798" s="6" t="s">
        <v>1701</v>
      </c>
      <c r="K15798" s="6">
        <v>176</v>
      </c>
    </row>
    <row r="15799" spans="1:11">
      <c r="A15799" s="6">
        <v>2000136259</v>
      </c>
      <c r="B15799" t="s">
        <v>17311</v>
      </c>
      <c r="C15799" s="6" t="s">
        <v>218</v>
      </c>
      <c r="D15799" s="6">
        <v>26</v>
      </c>
      <c r="E15799" s="6">
        <v>110</v>
      </c>
      <c r="F15799" s="6">
        <v>110</v>
      </c>
      <c r="G15799" s="1">
        <v>115</v>
      </c>
      <c r="H15799" s="6" t="s">
        <v>218</v>
      </c>
      <c r="I15799" s="6" t="s">
        <v>725</v>
      </c>
      <c r="K15799" s="6">
        <v>192</v>
      </c>
    </row>
    <row r="15800" spans="1:11">
      <c r="A15800" s="6">
        <v>61028791</v>
      </c>
      <c r="B15800" t="s">
        <v>17312</v>
      </c>
      <c r="C15800" s="6" t="s">
        <v>1879</v>
      </c>
      <c r="D15800" s="6">
        <v>34</v>
      </c>
      <c r="E15800" s="6">
        <v>110</v>
      </c>
      <c r="F15800" s="6">
        <v>110</v>
      </c>
      <c r="G15800" s="1">
        <v>115</v>
      </c>
      <c r="H15800" s="6" t="s">
        <v>1879</v>
      </c>
      <c r="I15800" s="6" t="s">
        <v>253</v>
      </c>
      <c r="K15800" s="6">
        <v>179</v>
      </c>
    </row>
    <row r="15801" spans="1:11">
      <c r="A15801" s="6">
        <v>36055214</v>
      </c>
      <c r="B15801" t="s">
        <v>17313</v>
      </c>
      <c r="C15801" s="6" t="s">
        <v>734</v>
      </c>
      <c r="D15801" s="6">
        <v>30</v>
      </c>
      <c r="E15801" s="6">
        <v>110</v>
      </c>
      <c r="F15801" s="6">
        <v>110</v>
      </c>
      <c r="G15801" s="1">
        <v>115</v>
      </c>
      <c r="H15801" s="6" t="s">
        <v>734</v>
      </c>
      <c r="I15801" s="6" t="s">
        <v>641</v>
      </c>
      <c r="K15801" s="6">
        <v>183</v>
      </c>
    </row>
    <row r="15802" spans="1:11">
      <c r="A15802" s="6">
        <v>33047514</v>
      </c>
      <c r="B15802" t="s">
        <v>17314</v>
      </c>
      <c r="C15802" s="6" t="s">
        <v>1149</v>
      </c>
      <c r="D15802" s="6">
        <v>30</v>
      </c>
      <c r="E15802" s="6">
        <v>110</v>
      </c>
      <c r="F15802" s="6">
        <v>110</v>
      </c>
      <c r="G15802" s="1">
        <v>115</v>
      </c>
      <c r="H15802" s="6" t="s">
        <v>1149</v>
      </c>
      <c r="I15802" s="6" t="s">
        <v>17315</v>
      </c>
      <c r="K15802" s="6">
        <v>183</v>
      </c>
    </row>
    <row r="15803" spans="1:11">
      <c r="A15803" s="6">
        <v>2000042980</v>
      </c>
      <c r="B15803" t="s">
        <v>17316</v>
      </c>
      <c r="C15803" s="6" t="s">
        <v>303</v>
      </c>
      <c r="D15803" s="6">
        <v>25</v>
      </c>
      <c r="E15803" s="6">
        <v>110</v>
      </c>
      <c r="F15803" s="6">
        <v>110</v>
      </c>
      <c r="G15803" s="1">
        <v>115</v>
      </c>
      <c r="H15803" s="6" t="s">
        <v>303</v>
      </c>
      <c r="I15803" s="6" t="s">
        <v>2541</v>
      </c>
      <c r="K15803" s="6">
        <v>170</v>
      </c>
    </row>
    <row r="15804" spans="1:11">
      <c r="A15804" s="6">
        <v>19225490</v>
      </c>
      <c r="B15804" t="s">
        <v>17317</v>
      </c>
      <c r="C15804" s="6" t="s">
        <v>377</v>
      </c>
      <c r="D15804" s="6">
        <v>33</v>
      </c>
      <c r="E15804" s="6">
        <v>110</v>
      </c>
      <c r="F15804" s="6">
        <v>110</v>
      </c>
      <c r="G15804" s="1">
        <v>115</v>
      </c>
      <c r="H15804" s="6" t="s">
        <v>377</v>
      </c>
      <c r="I15804" s="6" t="s">
        <v>257</v>
      </c>
      <c r="K15804" s="6">
        <v>193</v>
      </c>
    </row>
    <row r="15805" spans="1:11">
      <c r="A15805" s="6">
        <v>85019602</v>
      </c>
      <c r="B15805" t="s">
        <v>17318</v>
      </c>
      <c r="C15805" s="6" t="s">
        <v>319</v>
      </c>
      <c r="D15805" s="6">
        <v>32</v>
      </c>
      <c r="E15805" s="6">
        <v>110</v>
      </c>
      <c r="F15805" s="6">
        <v>110</v>
      </c>
      <c r="G15805" s="1">
        <v>115</v>
      </c>
      <c r="H15805" s="6" t="s">
        <v>319</v>
      </c>
      <c r="I15805" s="6" t="s">
        <v>1755</v>
      </c>
      <c r="K15805" s="6">
        <v>178</v>
      </c>
    </row>
    <row r="15806" spans="1:11">
      <c r="A15806" s="6">
        <v>33061077</v>
      </c>
      <c r="B15806" t="s">
        <v>17319</v>
      </c>
      <c r="C15806" s="6" t="s">
        <v>377</v>
      </c>
      <c r="D15806" s="6">
        <v>30</v>
      </c>
      <c r="E15806" s="6">
        <v>110</v>
      </c>
      <c r="F15806" s="6">
        <v>110</v>
      </c>
      <c r="G15806" s="1">
        <v>115</v>
      </c>
      <c r="H15806" s="6" t="s">
        <v>377</v>
      </c>
      <c r="I15806" s="6" t="s">
        <v>7421</v>
      </c>
      <c r="K15806" s="6">
        <v>197</v>
      </c>
    </row>
    <row r="15807" spans="1:11">
      <c r="A15807" s="6">
        <v>77048288</v>
      </c>
      <c r="B15807" t="s">
        <v>17320</v>
      </c>
      <c r="C15807" s="6" t="s">
        <v>303</v>
      </c>
      <c r="D15807" s="6">
        <v>28</v>
      </c>
      <c r="E15807" s="6">
        <v>110</v>
      </c>
      <c r="F15807" s="6">
        <v>110</v>
      </c>
      <c r="G15807" s="1">
        <v>115</v>
      </c>
      <c r="H15807" s="6" t="s">
        <v>303</v>
      </c>
      <c r="I15807" s="6" t="s">
        <v>2937</v>
      </c>
      <c r="K15807" s="6">
        <v>176</v>
      </c>
    </row>
    <row r="15808" spans="1:11">
      <c r="A15808" s="6">
        <v>86050640</v>
      </c>
      <c r="B15808" t="s">
        <v>17321</v>
      </c>
      <c r="C15808" s="6" t="s">
        <v>1624</v>
      </c>
      <c r="D15808" s="6">
        <v>29</v>
      </c>
      <c r="E15808" s="6">
        <v>110</v>
      </c>
      <c r="F15808" s="6">
        <v>110</v>
      </c>
      <c r="G15808" s="1">
        <v>115</v>
      </c>
      <c r="H15808" s="6" t="s">
        <v>1624</v>
      </c>
      <c r="I15808" s="6" t="s">
        <v>7240</v>
      </c>
      <c r="K15808" s="6">
        <v>184</v>
      </c>
    </row>
    <row r="15809" spans="1:11">
      <c r="A15809" s="6">
        <v>2000052184</v>
      </c>
      <c r="B15809" t="s">
        <v>17322</v>
      </c>
      <c r="C15809" s="6" t="s">
        <v>2112</v>
      </c>
      <c r="D15809" s="6">
        <v>24</v>
      </c>
      <c r="E15809" s="6">
        <v>110</v>
      </c>
      <c r="F15809" s="6">
        <v>110</v>
      </c>
      <c r="G15809" s="1">
        <v>115</v>
      </c>
      <c r="H15809" s="6" t="s">
        <v>2112</v>
      </c>
      <c r="I15809" s="6" t="s">
        <v>603</v>
      </c>
      <c r="K15809" s="6">
        <v>165</v>
      </c>
    </row>
    <row r="15810" spans="1:11">
      <c r="A15810" s="6">
        <v>19220269</v>
      </c>
      <c r="B15810" t="s">
        <v>17323</v>
      </c>
      <c r="C15810" s="6" t="s">
        <v>2115</v>
      </c>
      <c r="D15810" s="6">
        <v>29</v>
      </c>
      <c r="E15810" s="6">
        <v>110</v>
      </c>
      <c r="F15810" s="6">
        <v>110</v>
      </c>
      <c r="G15810" s="1">
        <v>115</v>
      </c>
      <c r="H15810" s="6" t="s">
        <v>2115</v>
      </c>
      <c r="I15810" s="6" t="s">
        <v>257</v>
      </c>
      <c r="K15810" s="6">
        <v>191</v>
      </c>
    </row>
    <row r="15811" spans="1:11">
      <c r="A15811" s="6">
        <v>12077808</v>
      </c>
      <c r="B15811" t="s">
        <v>17324</v>
      </c>
      <c r="C15811" s="6" t="s">
        <v>319</v>
      </c>
      <c r="D15811" s="6">
        <v>31</v>
      </c>
      <c r="E15811" s="6">
        <v>110</v>
      </c>
      <c r="F15811" s="6">
        <v>110</v>
      </c>
      <c r="G15811" s="1">
        <v>115</v>
      </c>
      <c r="H15811" s="6" t="s">
        <v>319</v>
      </c>
      <c r="I15811" s="6" t="s">
        <v>17325</v>
      </c>
      <c r="K15811" s="6">
        <v>189</v>
      </c>
    </row>
    <row r="15812" spans="1:11">
      <c r="A15812" s="6">
        <v>83228791</v>
      </c>
      <c r="B15812" t="s">
        <v>17326</v>
      </c>
      <c r="C15812" s="6" t="s">
        <v>640</v>
      </c>
      <c r="D15812" s="6">
        <v>23</v>
      </c>
      <c r="E15812" s="6">
        <v>110</v>
      </c>
      <c r="F15812" s="6">
        <v>110</v>
      </c>
      <c r="G15812" s="1">
        <v>115</v>
      </c>
      <c r="H15812" s="6" t="s">
        <v>640</v>
      </c>
      <c r="I15812" s="6" t="s">
        <v>17327</v>
      </c>
      <c r="K15812" s="6">
        <v>168</v>
      </c>
    </row>
    <row r="15813" spans="1:11">
      <c r="A15813" s="6">
        <v>67131429</v>
      </c>
      <c r="B15813" t="s">
        <v>17328</v>
      </c>
      <c r="C15813" s="6" t="s">
        <v>760</v>
      </c>
      <c r="D15813" s="6">
        <v>35</v>
      </c>
      <c r="E15813" s="6">
        <v>110</v>
      </c>
      <c r="F15813" s="6">
        <v>110</v>
      </c>
      <c r="G15813" s="1">
        <v>115</v>
      </c>
      <c r="H15813" s="6" t="s">
        <v>760</v>
      </c>
      <c r="I15813" s="6" t="s">
        <v>348</v>
      </c>
      <c r="K15813" s="6">
        <v>167</v>
      </c>
    </row>
    <row r="15814" spans="1:11">
      <c r="A15814" s="6">
        <v>11027269</v>
      </c>
      <c r="B15814" t="s">
        <v>17329</v>
      </c>
      <c r="C15814" s="6" t="s">
        <v>2115</v>
      </c>
      <c r="D15814" s="6">
        <v>27</v>
      </c>
      <c r="E15814" s="6">
        <v>110</v>
      </c>
      <c r="F15814" s="6">
        <v>110</v>
      </c>
      <c r="G15814" s="1">
        <v>115</v>
      </c>
      <c r="H15814" s="6" t="s">
        <v>2115</v>
      </c>
      <c r="I15814" s="6" t="s">
        <v>3537</v>
      </c>
      <c r="K15814" s="6">
        <v>187</v>
      </c>
    </row>
    <row r="15815" spans="1:11">
      <c r="A15815" s="6">
        <v>55082108</v>
      </c>
      <c r="B15815" t="s">
        <v>17330</v>
      </c>
      <c r="C15815" s="6" t="s">
        <v>2167</v>
      </c>
      <c r="D15815" s="6">
        <v>27</v>
      </c>
      <c r="E15815" s="6">
        <v>110</v>
      </c>
      <c r="F15815" s="6">
        <v>110</v>
      </c>
      <c r="G15815" s="1">
        <v>115</v>
      </c>
      <c r="H15815" s="6" t="s">
        <v>2167</v>
      </c>
      <c r="I15815" s="6" t="s">
        <v>306</v>
      </c>
      <c r="K15815" s="6">
        <v>182</v>
      </c>
    </row>
    <row r="15816" spans="1:11">
      <c r="A15816" s="6">
        <v>2000190701</v>
      </c>
      <c r="B15816" t="s">
        <v>17331</v>
      </c>
      <c r="C15816" s="6" t="s">
        <v>1918</v>
      </c>
      <c r="D15816" s="6">
        <v>24</v>
      </c>
      <c r="E15816" s="6">
        <v>110</v>
      </c>
      <c r="F15816" s="6">
        <v>110</v>
      </c>
      <c r="G15816" s="1">
        <v>115</v>
      </c>
      <c r="H15816" s="6" t="s">
        <v>1918</v>
      </c>
      <c r="I15816" s="6" t="s">
        <v>2541</v>
      </c>
      <c r="K15816" s="6">
        <v>172</v>
      </c>
    </row>
    <row r="15817" spans="1:11">
      <c r="A15817" s="6">
        <v>2000047619</v>
      </c>
      <c r="B15817" t="s">
        <v>17332</v>
      </c>
      <c r="C15817" s="6" t="s">
        <v>640</v>
      </c>
      <c r="D15817" s="6">
        <v>25</v>
      </c>
      <c r="E15817" s="6">
        <v>110</v>
      </c>
      <c r="F15817" s="6">
        <v>110</v>
      </c>
      <c r="G15817" s="1">
        <v>115</v>
      </c>
      <c r="H15817" s="6" t="s">
        <v>640</v>
      </c>
      <c r="I15817" s="6" t="s">
        <v>2541</v>
      </c>
      <c r="K15817" s="6">
        <v>165</v>
      </c>
    </row>
    <row r="15818" spans="1:11">
      <c r="A15818" s="6">
        <v>23437582</v>
      </c>
      <c r="B15818" t="s">
        <v>17333</v>
      </c>
      <c r="C15818" s="6" t="s">
        <v>319</v>
      </c>
      <c r="D15818" s="6">
        <v>29</v>
      </c>
      <c r="E15818" s="6">
        <v>110</v>
      </c>
      <c r="F15818" s="6">
        <v>110</v>
      </c>
      <c r="G15818" s="1">
        <v>115</v>
      </c>
      <c r="H15818" s="6" t="s">
        <v>319</v>
      </c>
      <c r="I15818" s="6" t="s">
        <v>2473</v>
      </c>
      <c r="K15818" s="6">
        <v>182</v>
      </c>
    </row>
    <row r="15819" spans="1:11">
      <c r="A15819" s="6">
        <v>23252788</v>
      </c>
      <c r="B15819" t="s">
        <v>17334</v>
      </c>
      <c r="C15819" s="6" t="s">
        <v>351</v>
      </c>
      <c r="D15819" s="6">
        <v>31</v>
      </c>
      <c r="E15819" s="6">
        <v>110</v>
      </c>
      <c r="F15819" s="6">
        <v>110</v>
      </c>
      <c r="G15819" s="1">
        <v>115</v>
      </c>
      <c r="H15819" s="6" t="s">
        <v>351</v>
      </c>
      <c r="I15819" s="6" t="s">
        <v>2473</v>
      </c>
      <c r="K15819" s="6">
        <v>180</v>
      </c>
    </row>
    <row r="15820" spans="1:11">
      <c r="A15820" s="6">
        <v>65010111</v>
      </c>
      <c r="B15820" t="s">
        <v>17335</v>
      </c>
      <c r="C15820" s="6" t="s">
        <v>1624</v>
      </c>
      <c r="D15820" s="6">
        <v>34</v>
      </c>
      <c r="E15820" s="6">
        <v>110</v>
      </c>
      <c r="F15820" s="6">
        <v>110</v>
      </c>
      <c r="G15820" s="1">
        <v>115</v>
      </c>
      <c r="H15820" s="6" t="s">
        <v>1624</v>
      </c>
      <c r="I15820" s="6" t="s">
        <v>2539</v>
      </c>
      <c r="K15820" s="6">
        <v>187</v>
      </c>
    </row>
    <row r="15821" spans="1:11">
      <c r="A15821" s="6">
        <v>19319563</v>
      </c>
      <c r="B15821" t="s">
        <v>17336</v>
      </c>
      <c r="C15821" s="6" t="s">
        <v>319</v>
      </c>
      <c r="D15821" s="6">
        <v>24</v>
      </c>
      <c r="E15821" s="6">
        <v>110</v>
      </c>
      <c r="F15821" s="6">
        <v>110</v>
      </c>
      <c r="G15821" s="1">
        <v>115</v>
      </c>
      <c r="H15821" s="6" t="s">
        <v>319</v>
      </c>
      <c r="I15821" s="6" t="s">
        <v>2981</v>
      </c>
      <c r="K15821" s="6">
        <v>177</v>
      </c>
    </row>
    <row r="15822" spans="1:11">
      <c r="A15822" s="6">
        <v>18111375</v>
      </c>
      <c r="B15822" t="s">
        <v>17337</v>
      </c>
      <c r="C15822" s="6" t="s">
        <v>1624</v>
      </c>
      <c r="D15822" s="6">
        <v>26</v>
      </c>
      <c r="E15822" s="6">
        <v>110</v>
      </c>
      <c r="F15822" s="6">
        <v>110</v>
      </c>
      <c r="G15822" s="1">
        <v>115</v>
      </c>
      <c r="H15822" s="6" t="s">
        <v>1624</v>
      </c>
      <c r="I15822" s="6" t="s">
        <v>8274</v>
      </c>
      <c r="K15822" s="6">
        <v>187</v>
      </c>
    </row>
    <row r="15823" spans="1:11">
      <c r="A15823" s="6">
        <v>23208524</v>
      </c>
      <c r="B15823" t="s">
        <v>17338</v>
      </c>
      <c r="C15823" s="6" t="s">
        <v>488</v>
      </c>
      <c r="D15823" s="6">
        <v>31</v>
      </c>
      <c r="E15823" s="6">
        <v>110</v>
      </c>
      <c r="F15823" s="6">
        <v>110</v>
      </c>
      <c r="G15823" s="1">
        <v>115</v>
      </c>
      <c r="H15823" s="6" t="s">
        <v>488</v>
      </c>
      <c r="I15823" s="6" t="s">
        <v>2541</v>
      </c>
      <c r="K15823" s="6">
        <v>176</v>
      </c>
    </row>
    <row r="15824" spans="1:11">
      <c r="A15824" s="6">
        <v>23248105</v>
      </c>
      <c r="B15824" t="s">
        <v>17339</v>
      </c>
      <c r="C15824" s="6" t="s">
        <v>2115</v>
      </c>
      <c r="D15824" s="6">
        <v>31</v>
      </c>
      <c r="E15824" s="6">
        <v>110</v>
      </c>
      <c r="F15824" s="6">
        <v>110</v>
      </c>
      <c r="G15824" s="1">
        <v>115</v>
      </c>
      <c r="H15824" s="6" t="s">
        <v>2115</v>
      </c>
      <c r="I15824" s="6" t="s">
        <v>2541</v>
      </c>
      <c r="K15824" s="6">
        <v>184</v>
      </c>
    </row>
    <row r="15825" spans="1:11">
      <c r="A15825" s="6">
        <v>2000035970</v>
      </c>
      <c r="B15825" t="s">
        <v>17340</v>
      </c>
      <c r="C15825" s="6" t="s">
        <v>1102</v>
      </c>
      <c r="D15825" s="6">
        <v>26</v>
      </c>
      <c r="E15825" s="6">
        <v>110</v>
      </c>
      <c r="F15825" s="6">
        <v>110</v>
      </c>
      <c r="G15825" s="1">
        <v>115</v>
      </c>
      <c r="H15825" s="6" t="s">
        <v>1102</v>
      </c>
      <c r="I15825" s="6" t="s">
        <v>2473</v>
      </c>
      <c r="K15825" s="6">
        <v>176</v>
      </c>
    </row>
    <row r="15826" spans="1:11">
      <c r="A15826" s="6">
        <v>2000122955</v>
      </c>
      <c r="B15826" t="s">
        <v>17341</v>
      </c>
      <c r="C15826" s="6" t="s">
        <v>1828</v>
      </c>
      <c r="D15826" s="6">
        <v>23</v>
      </c>
      <c r="E15826" s="6">
        <v>110</v>
      </c>
      <c r="F15826" s="6">
        <v>110</v>
      </c>
      <c r="G15826" s="1">
        <v>115</v>
      </c>
      <c r="H15826" s="6" t="s">
        <v>1828</v>
      </c>
      <c r="I15826" s="6" t="s">
        <v>2473</v>
      </c>
      <c r="K15826" s="6">
        <v>177</v>
      </c>
    </row>
    <row r="15827" spans="1:11">
      <c r="A15827" s="6">
        <v>18086072</v>
      </c>
      <c r="B15827" t="s">
        <v>17342</v>
      </c>
      <c r="C15827" s="6" t="s">
        <v>218</v>
      </c>
      <c r="D15827" s="6">
        <v>28</v>
      </c>
      <c r="E15827" s="6">
        <v>110</v>
      </c>
      <c r="F15827" s="6">
        <v>110</v>
      </c>
      <c r="G15827" s="1">
        <v>115</v>
      </c>
      <c r="H15827" s="6" t="s">
        <v>218</v>
      </c>
      <c r="I15827" s="6" t="s">
        <v>11371</v>
      </c>
      <c r="K15827" s="6">
        <v>188</v>
      </c>
    </row>
    <row r="15828" spans="1:11">
      <c r="A15828" s="6">
        <v>78089562</v>
      </c>
      <c r="B15828" t="s">
        <v>17343</v>
      </c>
      <c r="C15828" s="6" t="s">
        <v>319</v>
      </c>
      <c r="D15828" s="6">
        <v>30</v>
      </c>
      <c r="E15828" s="6">
        <v>110</v>
      </c>
      <c r="F15828" s="6">
        <v>110</v>
      </c>
      <c r="G15828" s="1">
        <v>115</v>
      </c>
      <c r="H15828" s="6" t="s">
        <v>319</v>
      </c>
      <c r="I15828" s="6" t="s">
        <v>1661</v>
      </c>
      <c r="K15828" s="6">
        <v>180</v>
      </c>
    </row>
    <row r="15829" spans="1:11">
      <c r="A15829" s="6">
        <v>14194665</v>
      </c>
      <c r="B15829" t="s">
        <v>17344</v>
      </c>
      <c r="C15829" s="6" t="s">
        <v>319</v>
      </c>
      <c r="D15829" s="6">
        <v>29</v>
      </c>
      <c r="E15829" s="6">
        <v>110</v>
      </c>
      <c r="F15829" s="6">
        <v>110</v>
      </c>
      <c r="G15829" s="1">
        <v>115</v>
      </c>
      <c r="H15829" s="6" t="s">
        <v>319</v>
      </c>
      <c r="I15829" s="6" t="s">
        <v>603</v>
      </c>
      <c r="K15829" s="6">
        <v>176</v>
      </c>
    </row>
    <row r="15830" spans="1:11">
      <c r="A15830" s="6">
        <v>23476851</v>
      </c>
      <c r="B15830" t="s">
        <v>17345</v>
      </c>
      <c r="C15830" s="6" t="s">
        <v>377</v>
      </c>
      <c r="D15830" s="6">
        <v>31</v>
      </c>
      <c r="E15830" s="6">
        <v>110</v>
      </c>
      <c r="F15830" s="6">
        <v>110</v>
      </c>
      <c r="G15830" s="1">
        <v>115</v>
      </c>
      <c r="H15830" s="6" t="s">
        <v>377</v>
      </c>
      <c r="I15830" s="6" t="s">
        <v>8665</v>
      </c>
      <c r="K15830" s="6">
        <v>185</v>
      </c>
    </row>
    <row r="15831" spans="1:11">
      <c r="A15831" s="6">
        <v>13162834</v>
      </c>
      <c r="B15831" t="s">
        <v>17346</v>
      </c>
      <c r="C15831" s="6" t="s">
        <v>1671</v>
      </c>
      <c r="D15831" s="6">
        <v>28</v>
      </c>
      <c r="E15831" s="6">
        <v>110</v>
      </c>
      <c r="F15831" s="6">
        <v>110</v>
      </c>
      <c r="G15831" s="1">
        <v>115</v>
      </c>
      <c r="H15831" s="6" t="s">
        <v>1671</v>
      </c>
      <c r="I15831" s="6" t="s">
        <v>15700</v>
      </c>
      <c r="K15831" s="6">
        <v>181</v>
      </c>
    </row>
    <row r="15832" spans="1:11">
      <c r="A15832" s="6">
        <v>67156429</v>
      </c>
      <c r="B15832" t="s">
        <v>17347</v>
      </c>
      <c r="C15832" s="6" t="s">
        <v>377</v>
      </c>
      <c r="D15832" s="6">
        <v>33</v>
      </c>
      <c r="E15832" s="6">
        <v>110</v>
      </c>
      <c r="F15832" s="6">
        <v>110</v>
      </c>
      <c r="G15832" s="1">
        <v>115</v>
      </c>
      <c r="H15832" s="6" t="s">
        <v>377</v>
      </c>
      <c r="I15832" s="6" t="s">
        <v>348</v>
      </c>
      <c r="K15832" s="6">
        <v>189</v>
      </c>
    </row>
    <row r="15833" spans="1:11">
      <c r="A15833" s="6">
        <v>71080421</v>
      </c>
      <c r="B15833" t="s">
        <v>17348</v>
      </c>
      <c r="C15833" s="6" t="s">
        <v>377</v>
      </c>
      <c r="D15833" s="6">
        <v>28</v>
      </c>
      <c r="E15833" s="6">
        <v>110</v>
      </c>
      <c r="F15833" s="6">
        <v>110</v>
      </c>
      <c r="G15833" s="1">
        <v>115</v>
      </c>
      <c r="H15833" s="6" t="s">
        <v>377</v>
      </c>
      <c r="I15833" s="6" t="s">
        <v>827</v>
      </c>
      <c r="K15833" s="6">
        <v>193</v>
      </c>
    </row>
    <row r="15834" spans="1:11">
      <c r="A15834" s="6">
        <v>33029124</v>
      </c>
      <c r="B15834" t="s">
        <v>17349</v>
      </c>
      <c r="C15834" s="6" t="s">
        <v>240</v>
      </c>
      <c r="D15834" s="6">
        <v>30</v>
      </c>
      <c r="E15834" s="6">
        <v>110</v>
      </c>
      <c r="F15834" s="6">
        <v>110</v>
      </c>
      <c r="G15834" s="1">
        <v>115</v>
      </c>
      <c r="H15834" s="6" t="s">
        <v>240</v>
      </c>
      <c r="I15834" s="6" t="s">
        <v>1898</v>
      </c>
      <c r="K15834" s="6">
        <v>174</v>
      </c>
    </row>
    <row r="15835" spans="1:11">
      <c r="A15835" s="6">
        <v>36097490</v>
      </c>
      <c r="B15835" t="s">
        <v>17350</v>
      </c>
      <c r="C15835" s="6" t="s">
        <v>314</v>
      </c>
      <c r="D15835" s="6">
        <v>30</v>
      </c>
      <c r="E15835" s="6">
        <v>110</v>
      </c>
      <c r="F15835" s="6">
        <v>110</v>
      </c>
      <c r="G15835" s="1">
        <v>115</v>
      </c>
      <c r="H15835" s="6" t="s">
        <v>314</v>
      </c>
      <c r="I15835" s="6" t="s">
        <v>641</v>
      </c>
      <c r="K15835" s="6">
        <v>186</v>
      </c>
    </row>
    <row r="15836" spans="1:11">
      <c r="A15836" s="6">
        <v>59042978</v>
      </c>
      <c r="B15836" t="s">
        <v>17351</v>
      </c>
      <c r="C15836" s="6" t="s">
        <v>1624</v>
      </c>
      <c r="D15836" s="6">
        <v>32</v>
      </c>
      <c r="E15836" s="6">
        <v>110</v>
      </c>
      <c r="F15836" s="6">
        <v>110</v>
      </c>
      <c r="G15836" s="1">
        <v>115</v>
      </c>
      <c r="H15836" s="6" t="s">
        <v>1624</v>
      </c>
      <c r="I15836" s="6" t="s">
        <v>1197</v>
      </c>
      <c r="K15836" s="6">
        <v>190</v>
      </c>
    </row>
    <row r="15837" spans="1:11">
      <c r="A15837" s="6">
        <v>37058445</v>
      </c>
      <c r="B15837" t="s">
        <v>17352</v>
      </c>
      <c r="C15837" s="6" t="s">
        <v>2112</v>
      </c>
      <c r="D15837" s="6">
        <v>28</v>
      </c>
      <c r="E15837" s="6">
        <v>110</v>
      </c>
      <c r="F15837" s="6">
        <v>110</v>
      </c>
      <c r="G15837" s="1">
        <v>115</v>
      </c>
      <c r="H15837" s="6" t="s">
        <v>2112</v>
      </c>
      <c r="I15837" s="6" t="s">
        <v>17353</v>
      </c>
      <c r="K15837" s="6">
        <v>182</v>
      </c>
    </row>
    <row r="15838" spans="1:11">
      <c r="A15838" s="6">
        <v>36106448</v>
      </c>
      <c r="B15838" t="s">
        <v>17354</v>
      </c>
      <c r="C15838" s="6" t="s">
        <v>3515</v>
      </c>
      <c r="D15838" s="6">
        <v>28</v>
      </c>
      <c r="E15838" s="6">
        <v>110</v>
      </c>
      <c r="F15838" s="6">
        <v>110</v>
      </c>
      <c r="G15838" s="1">
        <v>115</v>
      </c>
      <c r="H15838" s="6" t="s">
        <v>3515</v>
      </c>
      <c r="I15838" s="6" t="s">
        <v>17355</v>
      </c>
      <c r="K15838" s="6">
        <v>174</v>
      </c>
    </row>
    <row r="15839" spans="1:11">
      <c r="A15839" s="6">
        <v>85071379</v>
      </c>
      <c r="B15839" t="s">
        <v>17356</v>
      </c>
      <c r="C15839" s="6" t="s">
        <v>377</v>
      </c>
      <c r="D15839" s="6">
        <v>32</v>
      </c>
      <c r="E15839" s="6">
        <v>110</v>
      </c>
      <c r="F15839" s="6">
        <v>110</v>
      </c>
      <c r="G15839" s="1">
        <v>115</v>
      </c>
      <c r="H15839" s="6" t="s">
        <v>377</v>
      </c>
      <c r="I15839" s="6" t="s">
        <v>3786</v>
      </c>
      <c r="K15839" s="6">
        <v>184</v>
      </c>
    </row>
    <row r="15840" spans="1:11">
      <c r="A15840" s="6">
        <v>19186160</v>
      </c>
      <c r="B15840" t="s">
        <v>17357</v>
      </c>
      <c r="C15840" s="6" t="s">
        <v>2157</v>
      </c>
      <c r="D15840" s="6">
        <v>34</v>
      </c>
      <c r="E15840" s="6">
        <v>110</v>
      </c>
      <c r="F15840" s="6">
        <v>110</v>
      </c>
      <c r="G15840" s="1">
        <v>115</v>
      </c>
      <c r="H15840" s="6" t="s">
        <v>2157</v>
      </c>
      <c r="I15840" s="6" t="s">
        <v>257</v>
      </c>
      <c r="K15840" s="6">
        <v>183</v>
      </c>
    </row>
    <row r="15841" spans="1:11">
      <c r="A15841" s="6">
        <v>55067812</v>
      </c>
      <c r="B15841" t="s">
        <v>681</v>
      </c>
      <c r="C15841" s="6" t="s">
        <v>1624</v>
      </c>
      <c r="D15841" s="6">
        <v>30</v>
      </c>
      <c r="E15841" s="6">
        <v>110</v>
      </c>
      <c r="F15841" s="6">
        <v>110</v>
      </c>
      <c r="G15841" s="1">
        <v>115</v>
      </c>
      <c r="H15841" s="6" t="s">
        <v>1624</v>
      </c>
      <c r="I15841" s="6" t="s">
        <v>306</v>
      </c>
      <c r="K15841" s="6">
        <v>185</v>
      </c>
    </row>
    <row r="15842" spans="1:11">
      <c r="A15842" s="6">
        <v>57146887</v>
      </c>
      <c r="B15842" t="s">
        <v>17358</v>
      </c>
      <c r="C15842" s="6" t="s">
        <v>218</v>
      </c>
      <c r="D15842" s="6">
        <v>27</v>
      </c>
      <c r="E15842" s="6">
        <v>110</v>
      </c>
      <c r="F15842" s="6">
        <v>110</v>
      </c>
      <c r="G15842" s="1">
        <v>115</v>
      </c>
      <c r="H15842" s="6" t="s">
        <v>218</v>
      </c>
      <c r="I15842" s="6" t="s">
        <v>494</v>
      </c>
      <c r="K15842" s="6">
        <v>183</v>
      </c>
    </row>
    <row r="15843" spans="1:11">
      <c r="A15843" s="6">
        <v>2000065183</v>
      </c>
      <c r="B15843" t="s">
        <v>17359</v>
      </c>
      <c r="C15843" s="6" t="s">
        <v>2121</v>
      </c>
      <c r="D15843" s="6">
        <v>28</v>
      </c>
      <c r="E15843" s="6">
        <v>110</v>
      </c>
      <c r="F15843" s="6">
        <v>110</v>
      </c>
      <c r="G15843" s="1">
        <v>115</v>
      </c>
      <c r="H15843" s="6" t="s">
        <v>2121</v>
      </c>
      <c r="I15843" s="6" t="s">
        <v>2134</v>
      </c>
      <c r="K15843" s="6">
        <v>185</v>
      </c>
    </row>
    <row r="15844" spans="1:11">
      <c r="A15844" s="6">
        <v>89057083</v>
      </c>
      <c r="B15844" t="s">
        <v>17360</v>
      </c>
      <c r="C15844" s="6" t="s">
        <v>1624</v>
      </c>
      <c r="D15844" s="6">
        <v>28</v>
      </c>
      <c r="E15844" s="6">
        <v>110</v>
      </c>
      <c r="F15844" s="6">
        <v>110</v>
      </c>
      <c r="G15844" s="1">
        <v>115</v>
      </c>
      <c r="H15844" s="6" t="s">
        <v>1624</v>
      </c>
      <c r="I15844" s="6" t="s">
        <v>1645</v>
      </c>
      <c r="K15844" s="6">
        <v>191</v>
      </c>
    </row>
    <row r="15845" spans="1:11">
      <c r="A15845" s="6">
        <v>83103197</v>
      </c>
      <c r="B15845" t="s">
        <v>17361</v>
      </c>
      <c r="C15845" s="6" t="s">
        <v>760</v>
      </c>
      <c r="D15845" s="6">
        <v>28</v>
      </c>
      <c r="E15845" s="6">
        <v>110</v>
      </c>
      <c r="F15845" s="6">
        <v>110</v>
      </c>
      <c r="G15845" s="1">
        <v>115</v>
      </c>
      <c r="H15845" s="6" t="s">
        <v>760</v>
      </c>
      <c r="I15845" s="6" t="s">
        <v>17362</v>
      </c>
      <c r="K15845" s="6">
        <v>177</v>
      </c>
    </row>
    <row r="15846" spans="1:11">
      <c r="A15846" s="6">
        <v>67225605</v>
      </c>
      <c r="B15846" t="s">
        <v>17363</v>
      </c>
      <c r="C15846" s="6" t="s">
        <v>1716</v>
      </c>
      <c r="D15846" s="6">
        <v>28</v>
      </c>
      <c r="E15846" s="6">
        <v>110</v>
      </c>
      <c r="F15846" s="6">
        <v>110</v>
      </c>
      <c r="G15846" s="1">
        <v>115</v>
      </c>
      <c r="H15846" s="6" t="s">
        <v>1716</v>
      </c>
      <c r="I15846" s="6" t="s">
        <v>348</v>
      </c>
      <c r="K15846" s="6">
        <v>180</v>
      </c>
    </row>
    <row r="15847" spans="1:11">
      <c r="A15847" s="6">
        <v>59062018</v>
      </c>
      <c r="B15847" t="s">
        <v>17364</v>
      </c>
      <c r="C15847" s="6" t="s">
        <v>488</v>
      </c>
      <c r="D15847" s="6">
        <v>30</v>
      </c>
      <c r="E15847" s="6">
        <v>110</v>
      </c>
      <c r="F15847" s="6">
        <v>110</v>
      </c>
      <c r="G15847" s="1">
        <v>115</v>
      </c>
      <c r="H15847" s="6" t="s">
        <v>488</v>
      </c>
      <c r="I15847" s="6" t="s">
        <v>1625</v>
      </c>
      <c r="K15847" s="6">
        <v>178</v>
      </c>
    </row>
    <row r="15848" spans="1:11">
      <c r="A15848" s="6">
        <v>86015178</v>
      </c>
      <c r="B15848" t="s">
        <v>17365</v>
      </c>
      <c r="C15848" s="6" t="s">
        <v>2115</v>
      </c>
      <c r="D15848" s="6">
        <v>37</v>
      </c>
      <c r="E15848" s="6">
        <v>110</v>
      </c>
      <c r="F15848" s="6">
        <v>110</v>
      </c>
      <c r="G15848" s="1">
        <v>115</v>
      </c>
      <c r="H15848" s="6" t="s">
        <v>2115</v>
      </c>
      <c r="I15848" s="6" t="s">
        <v>7240</v>
      </c>
      <c r="K15848" s="6">
        <v>179</v>
      </c>
    </row>
    <row r="15849" spans="1:11">
      <c r="A15849" s="6">
        <v>23400751</v>
      </c>
      <c r="B15849" t="s">
        <v>17366</v>
      </c>
      <c r="C15849" s="6" t="s">
        <v>377</v>
      </c>
      <c r="D15849" s="6">
        <v>26</v>
      </c>
      <c r="E15849" s="6">
        <v>110</v>
      </c>
      <c r="F15849" s="6">
        <v>110</v>
      </c>
      <c r="G15849" s="1">
        <v>115</v>
      </c>
      <c r="H15849" s="6" t="s">
        <v>377</v>
      </c>
      <c r="I15849" s="6" t="s">
        <v>8274</v>
      </c>
      <c r="K15849" s="6">
        <v>188</v>
      </c>
    </row>
    <row r="15850" spans="1:11">
      <c r="A15850" s="6">
        <v>49030662</v>
      </c>
      <c r="B15850" t="s">
        <v>17367</v>
      </c>
      <c r="C15850" s="6" t="s">
        <v>2115</v>
      </c>
      <c r="D15850" s="6">
        <v>32</v>
      </c>
      <c r="E15850" s="6">
        <v>110</v>
      </c>
      <c r="F15850" s="6">
        <v>110</v>
      </c>
      <c r="G15850" s="1">
        <v>115</v>
      </c>
      <c r="H15850" s="6" t="s">
        <v>2115</v>
      </c>
      <c r="I15850" s="6" t="s">
        <v>2854</v>
      </c>
      <c r="K15850" s="6">
        <v>178</v>
      </c>
    </row>
    <row r="15851" spans="1:11">
      <c r="A15851" s="6">
        <v>2000063105</v>
      </c>
      <c r="B15851" t="s">
        <v>17368</v>
      </c>
      <c r="C15851" s="6" t="s">
        <v>640</v>
      </c>
      <c r="D15851" s="6">
        <v>27</v>
      </c>
      <c r="E15851" s="6">
        <v>110</v>
      </c>
      <c r="F15851" s="6">
        <v>110</v>
      </c>
      <c r="G15851" s="1">
        <v>115</v>
      </c>
      <c r="H15851" s="6" t="s">
        <v>640</v>
      </c>
      <c r="I15851" s="6" t="s">
        <v>2134</v>
      </c>
      <c r="K15851" s="6">
        <v>175</v>
      </c>
    </row>
    <row r="15852" spans="1:11">
      <c r="A15852" s="6">
        <v>36085997</v>
      </c>
      <c r="B15852" t="s">
        <v>17369</v>
      </c>
      <c r="C15852" s="6" t="s">
        <v>319</v>
      </c>
      <c r="D15852" s="6">
        <v>29</v>
      </c>
      <c r="E15852" s="6">
        <v>110</v>
      </c>
      <c r="F15852" s="6">
        <v>110</v>
      </c>
      <c r="G15852" s="1">
        <v>115</v>
      </c>
      <c r="H15852" s="6" t="s">
        <v>319</v>
      </c>
      <c r="I15852" s="6" t="s">
        <v>641</v>
      </c>
      <c r="K15852" s="6">
        <v>178</v>
      </c>
    </row>
    <row r="15853" spans="1:11">
      <c r="A15853" s="6">
        <v>93031721</v>
      </c>
      <c r="B15853" t="s">
        <v>17370</v>
      </c>
      <c r="C15853" s="6" t="s">
        <v>1102</v>
      </c>
      <c r="D15853" s="6">
        <v>30</v>
      </c>
      <c r="E15853" s="6">
        <v>110</v>
      </c>
      <c r="F15853" s="6">
        <v>110</v>
      </c>
      <c r="G15853" s="1">
        <v>114</v>
      </c>
      <c r="H15853" s="6" t="s">
        <v>1102</v>
      </c>
      <c r="I15853" s="6" t="s">
        <v>14245</v>
      </c>
      <c r="K15853" s="6">
        <v>187</v>
      </c>
    </row>
    <row r="15854" spans="1:11">
      <c r="A15854" s="6">
        <v>2000057192</v>
      </c>
      <c r="B15854" t="s">
        <v>17371</v>
      </c>
      <c r="C15854" s="6" t="s">
        <v>377</v>
      </c>
      <c r="D15854" s="6">
        <v>32</v>
      </c>
      <c r="E15854" s="6">
        <v>110</v>
      </c>
      <c r="F15854" s="6">
        <v>110</v>
      </c>
      <c r="G15854" s="1">
        <v>114</v>
      </c>
      <c r="H15854" s="6" t="s">
        <v>377</v>
      </c>
      <c r="I15854" s="6" t="s">
        <v>348</v>
      </c>
      <c r="K15854" s="6">
        <v>192</v>
      </c>
    </row>
    <row r="15855" spans="1:11">
      <c r="A15855" s="6">
        <v>96007386</v>
      </c>
      <c r="B15855" t="s">
        <v>17372</v>
      </c>
      <c r="C15855" s="6" t="s">
        <v>218</v>
      </c>
      <c r="D15855" s="6">
        <v>33</v>
      </c>
      <c r="E15855" s="6">
        <v>110</v>
      </c>
      <c r="F15855" s="6">
        <v>110</v>
      </c>
      <c r="G15855" s="1">
        <v>114</v>
      </c>
      <c r="H15855" s="6" t="s">
        <v>218</v>
      </c>
      <c r="I15855" s="6" t="s">
        <v>731</v>
      </c>
      <c r="K15855" s="6">
        <v>188</v>
      </c>
    </row>
    <row r="15856" spans="1:11">
      <c r="A15856" s="6">
        <v>14044167</v>
      </c>
      <c r="B15856" t="s">
        <v>17373</v>
      </c>
      <c r="C15856" s="6" t="s">
        <v>1626</v>
      </c>
      <c r="D15856" s="6">
        <v>31</v>
      </c>
      <c r="E15856" s="6">
        <v>110</v>
      </c>
      <c r="F15856" s="6">
        <v>110</v>
      </c>
      <c r="G15856" s="1">
        <v>114</v>
      </c>
      <c r="H15856" s="6" t="s">
        <v>1626</v>
      </c>
      <c r="I15856" s="6" t="s">
        <v>603</v>
      </c>
      <c r="K15856" s="6">
        <v>170</v>
      </c>
    </row>
    <row r="15857" spans="1:11">
      <c r="A15857" s="6">
        <v>28088508</v>
      </c>
      <c r="B15857" t="s">
        <v>17374</v>
      </c>
      <c r="C15857" s="6" t="s">
        <v>238</v>
      </c>
      <c r="D15857" s="6">
        <v>29</v>
      </c>
      <c r="E15857" s="6">
        <v>110</v>
      </c>
      <c r="F15857" s="6">
        <v>110</v>
      </c>
      <c r="G15857" s="1">
        <v>114</v>
      </c>
      <c r="H15857" s="6" t="s">
        <v>238</v>
      </c>
      <c r="I15857" s="6" t="s">
        <v>259</v>
      </c>
      <c r="K15857" s="6">
        <v>184</v>
      </c>
    </row>
    <row r="15858" spans="1:11">
      <c r="A15858" s="6">
        <v>45109590</v>
      </c>
      <c r="B15858" t="s">
        <v>17375</v>
      </c>
      <c r="C15858" s="6" t="s">
        <v>1671</v>
      </c>
      <c r="D15858" s="6">
        <v>26</v>
      </c>
      <c r="E15858" s="6">
        <v>110</v>
      </c>
      <c r="F15858" s="6">
        <v>110</v>
      </c>
      <c r="G15858" s="1">
        <v>114</v>
      </c>
      <c r="H15858" s="6" t="s">
        <v>1671</v>
      </c>
      <c r="I15858" s="6" t="s">
        <v>2134</v>
      </c>
      <c r="K15858" s="6">
        <v>165</v>
      </c>
    </row>
    <row r="15859" spans="1:11">
      <c r="A15859" s="6">
        <v>93070212</v>
      </c>
      <c r="B15859" t="s">
        <v>17376</v>
      </c>
      <c r="C15859" s="6" t="s">
        <v>1672</v>
      </c>
      <c r="D15859" s="6">
        <v>27</v>
      </c>
      <c r="E15859" s="6">
        <v>110</v>
      </c>
      <c r="F15859" s="6">
        <v>110</v>
      </c>
      <c r="G15859" s="1">
        <v>114</v>
      </c>
      <c r="H15859" s="6" t="s">
        <v>1672</v>
      </c>
      <c r="I15859" s="6" t="s">
        <v>17377</v>
      </c>
      <c r="K15859" s="6">
        <v>185</v>
      </c>
    </row>
    <row r="15860" spans="1:11">
      <c r="A15860" s="6">
        <v>77029308</v>
      </c>
      <c r="B15860" t="s">
        <v>17378</v>
      </c>
      <c r="C15860" s="6" t="s">
        <v>1624</v>
      </c>
      <c r="D15860" s="6">
        <v>29</v>
      </c>
      <c r="E15860" s="6">
        <v>110</v>
      </c>
      <c r="F15860" s="6">
        <v>110</v>
      </c>
      <c r="G15860" s="1">
        <v>114</v>
      </c>
      <c r="H15860" s="6" t="s">
        <v>1624</v>
      </c>
      <c r="I15860" s="6" t="s">
        <v>2937</v>
      </c>
      <c r="K15860" s="6">
        <v>191</v>
      </c>
    </row>
    <row r="15861" spans="1:11">
      <c r="A15861" s="6">
        <v>19088878</v>
      </c>
      <c r="B15861" t="s">
        <v>17379</v>
      </c>
      <c r="C15861" s="6" t="s">
        <v>1624</v>
      </c>
      <c r="D15861" s="6">
        <v>35</v>
      </c>
      <c r="E15861" s="6">
        <v>110</v>
      </c>
      <c r="F15861" s="6">
        <v>110</v>
      </c>
      <c r="G15861" s="1">
        <v>114</v>
      </c>
      <c r="H15861" s="6" t="s">
        <v>1624</v>
      </c>
      <c r="I15861" s="6" t="s">
        <v>1658</v>
      </c>
      <c r="K15861" s="6">
        <v>186</v>
      </c>
    </row>
    <row r="15862" spans="1:11">
      <c r="A15862" s="6">
        <v>86044227</v>
      </c>
      <c r="B15862" t="s">
        <v>17380</v>
      </c>
      <c r="C15862" s="6" t="s">
        <v>1624</v>
      </c>
      <c r="D15862" s="6">
        <v>29</v>
      </c>
      <c r="E15862" s="6">
        <v>110</v>
      </c>
      <c r="F15862" s="6">
        <v>110</v>
      </c>
      <c r="G15862" s="1">
        <v>114</v>
      </c>
      <c r="H15862" s="6" t="s">
        <v>1624</v>
      </c>
      <c r="I15862" s="6" t="s">
        <v>1688</v>
      </c>
      <c r="K15862" s="6">
        <v>187</v>
      </c>
    </row>
    <row r="15863" spans="1:11">
      <c r="A15863" s="6">
        <v>14011574</v>
      </c>
      <c r="B15863" t="s">
        <v>17381</v>
      </c>
      <c r="C15863" s="6" t="s">
        <v>1624</v>
      </c>
      <c r="D15863" s="6">
        <v>35</v>
      </c>
      <c r="E15863" s="6">
        <v>110</v>
      </c>
      <c r="F15863" s="6">
        <v>110</v>
      </c>
      <c r="G15863" s="1">
        <v>114</v>
      </c>
      <c r="H15863" s="6" t="s">
        <v>1624</v>
      </c>
      <c r="I15863" s="6" t="s">
        <v>603</v>
      </c>
      <c r="K15863" s="6">
        <v>189</v>
      </c>
    </row>
    <row r="15864" spans="1:11">
      <c r="A15864" s="6">
        <v>14223523</v>
      </c>
      <c r="B15864" t="s">
        <v>17382</v>
      </c>
      <c r="C15864" s="6" t="s">
        <v>2749</v>
      </c>
      <c r="D15864" s="6">
        <v>26</v>
      </c>
      <c r="E15864" s="6">
        <v>110</v>
      </c>
      <c r="F15864" s="6">
        <v>110</v>
      </c>
      <c r="G15864" s="1">
        <v>114</v>
      </c>
      <c r="H15864" s="6" t="s">
        <v>2749</v>
      </c>
      <c r="I15864" s="6" t="s">
        <v>603</v>
      </c>
      <c r="K15864" s="6">
        <v>183</v>
      </c>
    </row>
    <row r="15865" spans="1:11">
      <c r="A15865" s="6">
        <v>2000026616</v>
      </c>
      <c r="B15865" t="s">
        <v>17383</v>
      </c>
      <c r="C15865" s="6" t="s">
        <v>944</v>
      </c>
      <c r="D15865" s="6">
        <v>28</v>
      </c>
      <c r="E15865" s="6">
        <v>110</v>
      </c>
      <c r="F15865" s="6">
        <v>110</v>
      </c>
      <c r="G15865" s="1">
        <v>114</v>
      </c>
      <c r="H15865" s="6" t="s">
        <v>944</v>
      </c>
      <c r="I15865" s="6" t="s">
        <v>257</v>
      </c>
      <c r="K15865" s="6">
        <v>178</v>
      </c>
    </row>
    <row r="15866" spans="1:11">
      <c r="A15866" s="6">
        <v>61014165</v>
      </c>
      <c r="B15866" t="s">
        <v>17384</v>
      </c>
      <c r="C15866" s="6" t="s">
        <v>2751</v>
      </c>
      <c r="D15866" s="6">
        <v>33</v>
      </c>
      <c r="E15866" s="6">
        <v>110</v>
      </c>
      <c r="F15866" s="6">
        <v>110</v>
      </c>
      <c r="G15866" s="1">
        <v>114</v>
      </c>
      <c r="H15866" s="6" t="s">
        <v>2751</v>
      </c>
      <c r="I15866" s="6" t="s">
        <v>9379</v>
      </c>
      <c r="K15866" s="6">
        <v>182</v>
      </c>
    </row>
    <row r="15867" spans="1:11">
      <c r="A15867" s="6">
        <v>19326342</v>
      </c>
      <c r="B15867" t="s">
        <v>17385</v>
      </c>
      <c r="C15867" s="6" t="s">
        <v>2167</v>
      </c>
      <c r="D15867" s="6">
        <v>34</v>
      </c>
      <c r="E15867" s="6">
        <v>110</v>
      </c>
      <c r="F15867" s="6">
        <v>110</v>
      </c>
      <c r="G15867" s="1">
        <v>114</v>
      </c>
      <c r="H15867" s="6" t="s">
        <v>2167</v>
      </c>
      <c r="I15867" s="6" t="s">
        <v>257</v>
      </c>
      <c r="K15867" s="6">
        <v>191</v>
      </c>
    </row>
    <row r="15868" spans="1:11">
      <c r="A15868" s="6">
        <v>14213758</v>
      </c>
      <c r="B15868" t="s">
        <v>17386</v>
      </c>
      <c r="C15868" s="6" t="s">
        <v>2115</v>
      </c>
      <c r="D15868" s="6">
        <v>26</v>
      </c>
      <c r="E15868" s="6">
        <v>110</v>
      </c>
      <c r="F15868" s="6">
        <v>110</v>
      </c>
      <c r="G15868" s="1">
        <v>114</v>
      </c>
      <c r="H15868" s="6" t="s">
        <v>2115</v>
      </c>
      <c r="I15868" s="6" t="s">
        <v>603</v>
      </c>
      <c r="K15868" s="6">
        <v>171</v>
      </c>
    </row>
    <row r="15869" spans="1:11">
      <c r="A15869" s="6">
        <v>80030102</v>
      </c>
      <c r="B15869" t="s">
        <v>17387</v>
      </c>
      <c r="C15869" s="6" t="s">
        <v>314</v>
      </c>
      <c r="D15869" s="6">
        <v>27</v>
      </c>
      <c r="E15869" s="6">
        <v>110</v>
      </c>
      <c r="F15869" s="6">
        <v>110</v>
      </c>
      <c r="G15869" s="1">
        <v>114</v>
      </c>
      <c r="H15869" s="6" t="s">
        <v>314</v>
      </c>
      <c r="I15869" s="6" t="s">
        <v>3192</v>
      </c>
      <c r="K15869" s="6">
        <v>170</v>
      </c>
    </row>
    <row r="15870" spans="1:11">
      <c r="A15870" s="6">
        <v>2000086000</v>
      </c>
      <c r="B15870" t="s">
        <v>17388</v>
      </c>
      <c r="C15870" s="6" t="s">
        <v>2115</v>
      </c>
      <c r="D15870" s="6">
        <v>32</v>
      </c>
      <c r="E15870" s="6">
        <v>110</v>
      </c>
      <c r="F15870" s="6">
        <v>110</v>
      </c>
      <c r="G15870" s="1">
        <v>114</v>
      </c>
      <c r="H15870" s="6" t="s">
        <v>2115</v>
      </c>
      <c r="I15870" s="6" t="s">
        <v>17139</v>
      </c>
      <c r="K15870" s="6">
        <v>161</v>
      </c>
    </row>
    <row r="15871" spans="1:11">
      <c r="A15871" s="6">
        <v>2000071319</v>
      </c>
      <c r="B15871" t="s">
        <v>17389</v>
      </c>
      <c r="C15871" s="6" t="s">
        <v>1624</v>
      </c>
      <c r="D15871" s="6">
        <v>25</v>
      </c>
      <c r="E15871" s="6">
        <v>110</v>
      </c>
      <c r="F15871" s="6">
        <v>110</v>
      </c>
      <c r="G15871" s="1">
        <v>114</v>
      </c>
      <c r="H15871" s="6" t="s">
        <v>1624</v>
      </c>
      <c r="I15871" s="6" t="s">
        <v>187</v>
      </c>
      <c r="K15871" s="6">
        <v>190</v>
      </c>
    </row>
    <row r="15872" spans="1:11">
      <c r="A15872" s="6">
        <v>45064869</v>
      </c>
      <c r="B15872" t="s">
        <v>17390</v>
      </c>
      <c r="C15872" s="6" t="s">
        <v>558</v>
      </c>
      <c r="D15872" s="6">
        <v>31</v>
      </c>
      <c r="E15872" s="6">
        <v>110</v>
      </c>
      <c r="F15872" s="6">
        <v>110</v>
      </c>
      <c r="G15872" s="1">
        <v>114</v>
      </c>
      <c r="H15872" s="6" t="s">
        <v>558</v>
      </c>
      <c r="I15872" s="6" t="s">
        <v>2134</v>
      </c>
      <c r="K15872" s="6">
        <v>161</v>
      </c>
    </row>
    <row r="15873" spans="1:11">
      <c r="A15873" s="6">
        <v>84154297</v>
      </c>
      <c r="B15873" t="s">
        <v>17391</v>
      </c>
      <c r="C15873" s="6" t="s">
        <v>1672</v>
      </c>
      <c r="D15873" s="6">
        <v>26</v>
      </c>
      <c r="E15873" s="6">
        <v>110</v>
      </c>
      <c r="F15873" s="6">
        <v>110</v>
      </c>
      <c r="G15873" s="1">
        <v>114</v>
      </c>
      <c r="H15873" s="6" t="s">
        <v>1672</v>
      </c>
      <c r="I15873" s="6" t="s">
        <v>646</v>
      </c>
      <c r="K15873" s="6">
        <v>173</v>
      </c>
    </row>
    <row r="15874" spans="1:11">
      <c r="A15874" s="6">
        <v>14223179</v>
      </c>
      <c r="B15874" t="s">
        <v>17392</v>
      </c>
      <c r="C15874" s="6" t="s">
        <v>2115</v>
      </c>
      <c r="D15874" s="6">
        <v>24</v>
      </c>
      <c r="E15874" s="6">
        <v>110</v>
      </c>
      <c r="F15874" s="6">
        <v>110</v>
      </c>
      <c r="G15874" s="1">
        <v>114</v>
      </c>
      <c r="H15874" s="6" t="s">
        <v>2115</v>
      </c>
      <c r="I15874" s="6" t="s">
        <v>603</v>
      </c>
      <c r="K15874" s="6">
        <v>190</v>
      </c>
    </row>
    <row r="15875" spans="1:11">
      <c r="A15875" s="6">
        <v>27134880</v>
      </c>
      <c r="B15875" t="s">
        <v>17393</v>
      </c>
      <c r="C15875" s="6" t="s">
        <v>1624</v>
      </c>
      <c r="D15875" s="6">
        <v>25</v>
      </c>
      <c r="E15875" s="6">
        <v>110</v>
      </c>
      <c r="F15875" s="6">
        <v>110</v>
      </c>
      <c r="G15875" s="1">
        <v>114</v>
      </c>
      <c r="H15875" s="6" t="s">
        <v>1624</v>
      </c>
      <c r="I15875" s="6" t="s">
        <v>339</v>
      </c>
      <c r="K15875" s="6">
        <v>197</v>
      </c>
    </row>
    <row r="15876" spans="1:11">
      <c r="A15876" s="6">
        <v>53113989</v>
      </c>
      <c r="B15876" t="s">
        <v>17394</v>
      </c>
      <c r="C15876" s="6" t="s">
        <v>1673</v>
      </c>
      <c r="D15876" s="6">
        <v>27</v>
      </c>
      <c r="E15876" s="6">
        <v>110</v>
      </c>
      <c r="F15876" s="6">
        <v>110</v>
      </c>
      <c r="G15876" s="1">
        <v>114</v>
      </c>
      <c r="H15876" s="6" t="s">
        <v>1673</v>
      </c>
      <c r="I15876" s="6" t="s">
        <v>729</v>
      </c>
      <c r="K15876" s="6">
        <v>185</v>
      </c>
    </row>
    <row r="15877" spans="1:11">
      <c r="A15877" s="6">
        <v>79036159</v>
      </c>
      <c r="B15877" t="s">
        <v>17395</v>
      </c>
      <c r="C15877" s="6" t="s">
        <v>377</v>
      </c>
      <c r="D15877" s="6">
        <v>32</v>
      </c>
      <c r="E15877" s="6">
        <v>110</v>
      </c>
      <c r="F15877" s="6">
        <v>110</v>
      </c>
      <c r="G15877" s="1">
        <v>114</v>
      </c>
      <c r="H15877" s="6" t="s">
        <v>377</v>
      </c>
      <c r="I15877" s="6" t="s">
        <v>241</v>
      </c>
      <c r="K15877" s="6">
        <v>185</v>
      </c>
    </row>
    <row r="15878" spans="1:11">
      <c r="A15878" s="6">
        <v>79029969</v>
      </c>
      <c r="B15878" t="s">
        <v>17396</v>
      </c>
      <c r="C15878" s="6" t="s">
        <v>1624</v>
      </c>
      <c r="D15878" s="6">
        <v>27</v>
      </c>
      <c r="E15878" s="6">
        <v>110</v>
      </c>
      <c r="F15878" s="6">
        <v>110</v>
      </c>
      <c r="G15878" s="1">
        <v>114</v>
      </c>
      <c r="H15878" s="6" t="s">
        <v>1624</v>
      </c>
      <c r="I15878" s="6" t="s">
        <v>241</v>
      </c>
      <c r="K15878" s="6">
        <v>193</v>
      </c>
    </row>
    <row r="15879" spans="1:11">
      <c r="A15879" s="6">
        <v>16043253</v>
      </c>
      <c r="B15879" t="s">
        <v>17397</v>
      </c>
      <c r="C15879" s="6" t="s">
        <v>1624</v>
      </c>
      <c r="D15879" s="6">
        <v>31</v>
      </c>
      <c r="E15879" s="6">
        <v>110</v>
      </c>
      <c r="F15879" s="6">
        <v>110</v>
      </c>
      <c r="G15879" s="1">
        <v>114</v>
      </c>
      <c r="H15879" s="6" t="s">
        <v>1624</v>
      </c>
      <c r="I15879" s="6" t="s">
        <v>298</v>
      </c>
      <c r="K15879" s="6">
        <v>195</v>
      </c>
    </row>
    <row r="15880" spans="1:11">
      <c r="A15880" s="6">
        <v>91155778</v>
      </c>
      <c r="B15880" t="s">
        <v>17398</v>
      </c>
      <c r="C15880" s="6" t="s">
        <v>314</v>
      </c>
      <c r="D15880" s="6">
        <v>30</v>
      </c>
      <c r="E15880" s="6">
        <v>110</v>
      </c>
      <c r="F15880" s="6">
        <v>110</v>
      </c>
      <c r="G15880" s="1">
        <v>114</v>
      </c>
      <c r="H15880" s="6" t="s">
        <v>314</v>
      </c>
      <c r="I15880" s="6" t="s">
        <v>2537</v>
      </c>
      <c r="K15880" s="6">
        <v>184</v>
      </c>
    </row>
    <row r="15881" spans="1:11">
      <c r="A15881" s="6">
        <v>2000055244</v>
      </c>
      <c r="B15881" t="s">
        <v>17399</v>
      </c>
      <c r="C15881" s="6" t="s">
        <v>319</v>
      </c>
      <c r="D15881" s="6">
        <v>27</v>
      </c>
      <c r="E15881" s="6">
        <v>110</v>
      </c>
      <c r="F15881" s="6">
        <v>110</v>
      </c>
      <c r="G15881" s="1">
        <v>114</v>
      </c>
      <c r="H15881" s="6" t="s">
        <v>319</v>
      </c>
      <c r="I15881" s="6" t="s">
        <v>257</v>
      </c>
      <c r="K15881" s="6">
        <v>179</v>
      </c>
    </row>
    <row r="15882" spans="1:11">
      <c r="A15882" s="6">
        <v>2000046563</v>
      </c>
      <c r="B15882" t="s">
        <v>17400</v>
      </c>
      <c r="C15882" s="6" t="s">
        <v>377</v>
      </c>
      <c r="D15882" s="6">
        <v>25</v>
      </c>
      <c r="E15882" s="6">
        <v>110</v>
      </c>
      <c r="F15882" s="6">
        <v>110</v>
      </c>
      <c r="G15882" s="1">
        <v>114</v>
      </c>
      <c r="H15882" s="6" t="s">
        <v>377</v>
      </c>
      <c r="I15882" s="6" t="s">
        <v>603</v>
      </c>
      <c r="K15882" s="6">
        <v>182</v>
      </c>
    </row>
    <row r="15883" spans="1:11">
      <c r="A15883" s="6">
        <v>2000077094</v>
      </c>
      <c r="B15883" t="s">
        <v>17401</v>
      </c>
      <c r="C15883" s="6" t="s">
        <v>3000</v>
      </c>
      <c r="D15883" s="6">
        <v>26</v>
      </c>
      <c r="E15883" s="6">
        <v>110</v>
      </c>
      <c r="F15883" s="6">
        <v>110</v>
      </c>
      <c r="G15883" s="1">
        <v>114</v>
      </c>
      <c r="H15883" s="6" t="s">
        <v>3000</v>
      </c>
      <c r="I15883" s="6" t="s">
        <v>811</v>
      </c>
      <c r="K15883" s="6">
        <v>176</v>
      </c>
    </row>
    <row r="15884" spans="1:11">
      <c r="A15884" s="6">
        <v>83113673</v>
      </c>
      <c r="B15884" t="s">
        <v>17402</v>
      </c>
      <c r="C15884" s="6" t="s">
        <v>2115</v>
      </c>
      <c r="D15884" s="6">
        <v>27</v>
      </c>
      <c r="E15884" s="6">
        <v>110</v>
      </c>
      <c r="F15884" s="6">
        <v>110</v>
      </c>
      <c r="G15884" s="1">
        <v>114</v>
      </c>
      <c r="H15884" s="6" t="s">
        <v>2115</v>
      </c>
      <c r="I15884" s="6" t="s">
        <v>306</v>
      </c>
      <c r="K15884" s="6">
        <v>181</v>
      </c>
    </row>
    <row r="15885" spans="1:11">
      <c r="A15885" s="6">
        <v>2000029841</v>
      </c>
      <c r="B15885" t="s">
        <v>17403</v>
      </c>
      <c r="C15885" s="6" t="s">
        <v>2115</v>
      </c>
      <c r="D15885" s="6">
        <v>24</v>
      </c>
      <c r="E15885" s="6">
        <v>110</v>
      </c>
      <c r="F15885" s="6">
        <v>110</v>
      </c>
      <c r="G15885" s="1">
        <v>114</v>
      </c>
      <c r="H15885" s="6" t="s">
        <v>2115</v>
      </c>
      <c r="I15885" s="6" t="s">
        <v>257</v>
      </c>
      <c r="K15885" s="6">
        <v>178</v>
      </c>
    </row>
    <row r="15886" spans="1:11">
      <c r="A15886" s="6">
        <v>24052443</v>
      </c>
      <c r="B15886" t="s">
        <v>17404</v>
      </c>
      <c r="C15886" s="6" t="s">
        <v>377</v>
      </c>
      <c r="D15886" s="6">
        <v>27</v>
      </c>
      <c r="E15886" s="6">
        <v>110</v>
      </c>
      <c r="F15886" s="6">
        <v>110</v>
      </c>
      <c r="G15886" s="1">
        <v>114</v>
      </c>
      <c r="H15886" s="6" t="s">
        <v>377</v>
      </c>
      <c r="I15886" s="6" t="s">
        <v>657</v>
      </c>
      <c r="K15886" s="6">
        <v>194</v>
      </c>
    </row>
    <row r="15887" spans="1:11">
      <c r="A15887" s="6">
        <v>55082170</v>
      </c>
      <c r="B15887" t="s">
        <v>17405</v>
      </c>
      <c r="C15887" s="6" t="s">
        <v>2115</v>
      </c>
      <c r="D15887" s="6">
        <v>28</v>
      </c>
      <c r="E15887" s="6">
        <v>110</v>
      </c>
      <c r="F15887" s="6">
        <v>110</v>
      </c>
      <c r="G15887" s="1">
        <v>114</v>
      </c>
      <c r="H15887" s="6" t="s">
        <v>2115</v>
      </c>
      <c r="I15887" s="6" t="s">
        <v>2955</v>
      </c>
      <c r="K15887" s="6">
        <v>194</v>
      </c>
    </row>
    <row r="15888" spans="1:11">
      <c r="A15888" s="6">
        <v>83168101</v>
      </c>
      <c r="B15888" t="s">
        <v>17406</v>
      </c>
      <c r="C15888" s="6" t="s">
        <v>319</v>
      </c>
      <c r="D15888" s="6">
        <v>26</v>
      </c>
      <c r="E15888" s="6">
        <v>110</v>
      </c>
      <c r="F15888" s="6">
        <v>110</v>
      </c>
      <c r="G15888" s="1">
        <v>114</v>
      </c>
      <c r="H15888" s="6" t="s">
        <v>319</v>
      </c>
      <c r="I15888" s="6" t="s">
        <v>306</v>
      </c>
      <c r="K15888" s="6">
        <v>184</v>
      </c>
    </row>
    <row r="15889" spans="1:11">
      <c r="A15889" s="6">
        <v>59072136</v>
      </c>
      <c r="B15889" t="s">
        <v>17407</v>
      </c>
      <c r="C15889" s="6" t="s">
        <v>377</v>
      </c>
      <c r="D15889" s="6">
        <v>29</v>
      </c>
      <c r="E15889" s="6">
        <v>110</v>
      </c>
      <c r="F15889" s="6">
        <v>110</v>
      </c>
      <c r="G15889" s="1">
        <v>114</v>
      </c>
      <c r="H15889" s="6" t="s">
        <v>377</v>
      </c>
      <c r="I15889" s="6" t="s">
        <v>1625</v>
      </c>
      <c r="K15889" s="6">
        <v>186</v>
      </c>
    </row>
    <row r="15890" spans="1:11">
      <c r="A15890" s="6">
        <v>14063270</v>
      </c>
      <c r="B15890" t="s">
        <v>17408</v>
      </c>
      <c r="C15890" s="6" t="s">
        <v>377</v>
      </c>
      <c r="D15890" s="6">
        <v>32</v>
      </c>
      <c r="E15890" s="6">
        <v>110</v>
      </c>
      <c r="F15890" s="6">
        <v>110</v>
      </c>
      <c r="G15890" s="1">
        <v>114</v>
      </c>
      <c r="H15890" s="6" t="s">
        <v>377</v>
      </c>
      <c r="I15890" s="6" t="s">
        <v>187</v>
      </c>
      <c r="K15890" s="6">
        <v>191</v>
      </c>
    </row>
    <row r="15891" spans="1:11">
      <c r="A15891" s="6">
        <v>14070713</v>
      </c>
      <c r="B15891" t="s">
        <v>17409</v>
      </c>
      <c r="C15891" s="6" t="s">
        <v>377</v>
      </c>
      <c r="D15891" s="6">
        <v>30</v>
      </c>
      <c r="E15891" s="6">
        <v>110</v>
      </c>
      <c r="F15891" s="6">
        <v>110</v>
      </c>
      <c r="G15891" s="1">
        <v>114</v>
      </c>
      <c r="H15891" s="6" t="s">
        <v>377</v>
      </c>
      <c r="I15891" s="6" t="s">
        <v>603</v>
      </c>
      <c r="K15891" s="6">
        <v>185</v>
      </c>
    </row>
    <row r="15892" spans="1:11">
      <c r="A15892" s="6">
        <v>14063402</v>
      </c>
      <c r="B15892" t="s">
        <v>17410</v>
      </c>
      <c r="C15892" s="6" t="s">
        <v>2115</v>
      </c>
      <c r="D15892" s="6">
        <v>33</v>
      </c>
      <c r="E15892" s="6">
        <v>110</v>
      </c>
      <c r="F15892" s="6">
        <v>110</v>
      </c>
      <c r="G15892" s="1">
        <v>113</v>
      </c>
      <c r="H15892" s="6" t="s">
        <v>2115</v>
      </c>
      <c r="I15892" s="6" t="s">
        <v>241</v>
      </c>
      <c r="K15892" s="6">
        <v>184</v>
      </c>
    </row>
    <row r="15893" spans="1:11">
      <c r="A15893" s="6">
        <v>14229892</v>
      </c>
      <c r="B15893" t="s">
        <v>17411</v>
      </c>
      <c r="C15893" s="6" t="s">
        <v>589</v>
      </c>
      <c r="D15893" s="6">
        <v>26</v>
      </c>
      <c r="E15893" s="6">
        <v>110</v>
      </c>
      <c r="F15893" s="6">
        <v>110</v>
      </c>
      <c r="G15893" s="1">
        <v>113</v>
      </c>
      <c r="H15893" s="6" t="s">
        <v>589</v>
      </c>
      <c r="I15893" s="6" t="s">
        <v>603</v>
      </c>
      <c r="K15893" s="6">
        <v>185</v>
      </c>
    </row>
    <row r="15894" spans="1:11">
      <c r="A15894" s="6">
        <v>2000081515</v>
      </c>
      <c r="B15894" t="s">
        <v>17412</v>
      </c>
      <c r="C15894" s="6" t="s">
        <v>2115</v>
      </c>
      <c r="D15894" s="6">
        <v>25</v>
      </c>
      <c r="E15894" s="6">
        <v>110</v>
      </c>
      <c r="F15894" s="6">
        <v>110</v>
      </c>
      <c r="G15894" s="1">
        <v>113</v>
      </c>
      <c r="H15894" s="6" t="s">
        <v>2115</v>
      </c>
      <c r="I15894" s="6" t="s">
        <v>1722</v>
      </c>
      <c r="K15894" s="6">
        <v>190</v>
      </c>
    </row>
    <row r="15895" spans="1:11">
      <c r="A15895" s="6">
        <v>14089805</v>
      </c>
      <c r="B15895" t="s">
        <v>17413</v>
      </c>
      <c r="C15895" s="6" t="s">
        <v>218</v>
      </c>
      <c r="D15895" s="6">
        <v>30</v>
      </c>
      <c r="E15895" s="6">
        <v>110</v>
      </c>
      <c r="F15895" s="6">
        <v>110</v>
      </c>
      <c r="G15895" s="1">
        <v>113</v>
      </c>
      <c r="H15895" s="6" t="s">
        <v>218</v>
      </c>
      <c r="I15895" s="6" t="s">
        <v>603</v>
      </c>
      <c r="K15895" s="6">
        <v>175</v>
      </c>
    </row>
    <row r="15896" spans="1:11">
      <c r="A15896" s="6">
        <v>18107460</v>
      </c>
      <c r="B15896" t="s">
        <v>17414</v>
      </c>
      <c r="C15896" s="6" t="s">
        <v>2121</v>
      </c>
      <c r="D15896" s="6">
        <v>26</v>
      </c>
      <c r="E15896" s="6">
        <v>110</v>
      </c>
      <c r="F15896" s="6">
        <v>110</v>
      </c>
      <c r="G15896" s="1">
        <v>113</v>
      </c>
      <c r="H15896" s="6" t="s">
        <v>2121</v>
      </c>
      <c r="I15896" s="6" t="s">
        <v>17415</v>
      </c>
      <c r="K15896" s="6">
        <v>185</v>
      </c>
    </row>
    <row r="15897" spans="1:11">
      <c r="A15897" s="6">
        <v>85058143</v>
      </c>
      <c r="B15897" t="s">
        <v>17416</v>
      </c>
      <c r="C15897" s="6" t="s">
        <v>319</v>
      </c>
      <c r="D15897" s="6">
        <v>32</v>
      </c>
      <c r="E15897" s="6">
        <v>110</v>
      </c>
      <c r="F15897" s="6">
        <v>110</v>
      </c>
      <c r="G15897" s="1">
        <v>113</v>
      </c>
      <c r="H15897" s="6" t="s">
        <v>319</v>
      </c>
      <c r="I15897" s="6" t="s">
        <v>344</v>
      </c>
      <c r="K15897" s="6">
        <v>178</v>
      </c>
    </row>
    <row r="15898" spans="1:11">
      <c r="A15898" s="6">
        <v>86066090</v>
      </c>
      <c r="B15898" t="s">
        <v>17417</v>
      </c>
      <c r="C15898" s="6" t="s">
        <v>640</v>
      </c>
      <c r="D15898" s="6">
        <v>25</v>
      </c>
      <c r="E15898" s="6">
        <v>110</v>
      </c>
      <c r="F15898" s="6">
        <v>110</v>
      </c>
      <c r="G15898" s="1">
        <v>113</v>
      </c>
      <c r="H15898" s="6" t="s">
        <v>640</v>
      </c>
      <c r="I15898" s="6" t="s">
        <v>1688</v>
      </c>
      <c r="K15898" s="6">
        <v>168</v>
      </c>
    </row>
    <row r="15899" spans="1:11">
      <c r="A15899" s="6">
        <v>14220305</v>
      </c>
      <c r="B15899" t="s">
        <v>17418</v>
      </c>
      <c r="C15899" s="6" t="s">
        <v>2749</v>
      </c>
      <c r="D15899" s="6">
        <v>28</v>
      </c>
      <c r="E15899" s="6">
        <v>110</v>
      </c>
      <c r="F15899" s="6">
        <v>110</v>
      </c>
      <c r="G15899" s="1">
        <v>113</v>
      </c>
      <c r="H15899" s="6" t="s">
        <v>2749</v>
      </c>
      <c r="I15899" s="6" t="s">
        <v>603</v>
      </c>
      <c r="K15899" s="6">
        <v>176</v>
      </c>
    </row>
    <row r="15900" spans="1:11">
      <c r="A15900" s="6">
        <v>85139711</v>
      </c>
      <c r="B15900" t="s">
        <v>17419</v>
      </c>
      <c r="C15900" s="6" t="s">
        <v>9022</v>
      </c>
      <c r="D15900" s="6">
        <v>30</v>
      </c>
      <c r="E15900" s="6">
        <v>110</v>
      </c>
      <c r="F15900" s="6">
        <v>110</v>
      </c>
      <c r="G15900" s="1">
        <v>113</v>
      </c>
      <c r="H15900" s="6" t="s">
        <v>9022</v>
      </c>
      <c r="I15900" s="6" t="s">
        <v>341</v>
      </c>
      <c r="K15900" s="6">
        <v>174</v>
      </c>
    </row>
    <row r="15901" spans="1:11">
      <c r="A15901" s="6">
        <v>14123589</v>
      </c>
      <c r="B15901" t="s">
        <v>17420</v>
      </c>
      <c r="C15901" s="6" t="s">
        <v>589</v>
      </c>
      <c r="D15901" s="6">
        <v>30</v>
      </c>
      <c r="E15901" s="6">
        <v>110</v>
      </c>
      <c r="F15901" s="6">
        <v>110</v>
      </c>
      <c r="G15901" s="1">
        <v>113</v>
      </c>
      <c r="H15901" s="6" t="s">
        <v>589</v>
      </c>
      <c r="I15901" s="6" t="s">
        <v>603</v>
      </c>
      <c r="K15901" s="6">
        <v>182</v>
      </c>
    </row>
    <row r="15902" spans="1:11">
      <c r="A15902" s="6">
        <v>77047724</v>
      </c>
      <c r="B15902" t="s">
        <v>17421</v>
      </c>
      <c r="C15902" s="6" t="s">
        <v>319</v>
      </c>
      <c r="D15902" s="6">
        <v>29</v>
      </c>
      <c r="E15902" s="6">
        <v>110</v>
      </c>
      <c r="F15902" s="6">
        <v>110</v>
      </c>
      <c r="G15902" s="1">
        <v>113</v>
      </c>
      <c r="H15902" s="6" t="s">
        <v>319</v>
      </c>
      <c r="I15902" s="6" t="s">
        <v>2937</v>
      </c>
      <c r="K15902" s="6">
        <v>167</v>
      </c>
    </row>
    <row r="15903" spans="1:11">
      <c r="A15903" s="6">
        <v>19286213</v>
      </c>
      <c r="B15903" t="s">
        <v>17422</v>
      </c>
      <c r="C15903" s="6" t="s">
        <v>728</v>
      </c>
      <c r="D15903" s="6">
        <v>30</v>
      </c>
      <c r="E15903" s="6">
        <v>110</v>
      </c>
      <c r="F15903" s="6">
        <v>110</v>
      </c>
      <c r="G15903" s="1">
        <v>113</v>
      </c>
      <c r="H15903" s="6" t="s">
        <v>728</v>
      </c>
      <c r="I15903" s="6" t="s">
        <v>257</v>
      </c>
      <c r="K15903" s="6">
        <v>175</v>
      </c>
    </row>
    <row r="15904" spans="1:11">
      <c r="A15904" s="6">
        <v>14251714</v>
      </c>
      <c r="B15904" t="s">
        <v>17423</v>
      </c>
      <c r="C15904" s="6" t="s">
        <v>319</v>
      </c>
      <c r="D15904" s="6">
        <v>25</v>
      </c>
      <c r="E15904" s="6">
        <v>110</v>
      </c>
      <c r="F15904" s="6">
        <v>110</v>
      </c>
      <c r="G15904" s="1">
        <v>113</v>
      </c>
      <c r="H15904" s="6" t="s">
        <v>319</v>
      </c>
      <c r="I15904" s="6" t="s">
        <v>603</v>
      </c>
      <c r="K15904" s="6">
        <v>176</v>
      </c>
    </row>
    <row r="15905" spans="1:11">
      <c r="A15905" s="6">
        <v>14092426</v>
      </c>
      <c r="B15905" t="s">
        <v>17424</v>
      </c>
      <c r="C15905" s="6" t="s">
        <v>240</v>
      </c>
      <c r="D15905" s="6">
        <v>30</v>
      </c>
      <c r="E15905" s="6">
        <v>110</v>
      </c>
      <c r="F15905" s="6">
        <v>110</v>
      </c>
      <c r="G15905" s="1">
        <v>113</v>
      </c>
      <c r="H15905" s="6" t="s">
        <v>240</v>
      </c>
      <c r="I15905" s="6" t="s">
        <v>603</v>
      </c>
      <c r="K15905" s="6">
        <v>169</v>
      </c>
    </row>
    <row r="15906" spans="1:11">
      <c r="A15906" s="6">
        <v>49039027</v>
      </c>
      <c r="B15906" t="s">
        <v>17425</v>
      </c>
      <c r="C15906" s="6" t="s">
        <v>2113</v>
      </c>
      <c r="D15906" s="6">
        <v>24</v>
      </c>
      <c r="E15906" s="6">
        <v>110</v>
      </c>
      <c r="F15906" s="6">
        <v>110</v>
      </c>
      <c r="G15906" s="1">
        <v>113</v>
      </c>
      <c r="H15906" s="6" t="s">
        <v>2113</v>
      </c>
      <c r="I15906" s="6" t="s">
        <v>1742</v>
      </c>
      <c r="K15906" s="6">
        <v>188</v>
      </c>
    </row>
    <row r="15907" spans="1:11">
      <c r="A15907" s="6">
        <v>78046217</v>
      </c>
      <c r="B15907" t="s">
        <v>17426</v>
      </c>
      <c r="C15907" s="6" t="s">
        <v>589</v>
      </c>
      <c r="D15907" s="6">
        <v>31</v>
      </c>
      <c r="E15907" s="6">
        <v>110</v>
      </c>
      <c r="F15907" s="6">
        <v>110</v>
      </c>
      <c r="G15907" s="1">
        <v>113</v>
      </c>
      <c r="H15907" s="6" t="s">
        <v>589</v>
      </c>
      <c r="I15907" s="6" t="s">
        <v>1661</v>
      </c>
      <c r="K15907" s="6">
        <v>184</v>
      </c>
    </row>
    <row r="15908" spans="1:11">
      <c r="A15908" s="6">
        <v>43393584</v>
      </c>
      <c r="B15908" t="s">
        <v>17427</v>
      </c>
      <c r="C15908" s="6" t="s">
        <v>2115</v>
      </c>
      <c r="D15908" s="6">
        <v>24</v>
      </c>
      <c r="E15908" s="6">
        <v>110</v>
      </c>
      <c r="F15908" s="6">
        <v>110</v>
      </c>
      <c r="G15908" s="1">
        <v>113</v>
      </c>
      <c r="H15908" s="6" t="s">
        <v>2115</v>
      </c>
      <c r="I15908" s="6" t="s">
        <v>2404</v>
      </c>
      <c r="K15908" s="6">
        <v>181</v>
      </c>
    </row>
    <row r="15909" spans="1:11">
      <c r="A15909" s="6">
        <v>63011879</v>
      </c>
      <c r="B15909" t="s">
        <v>17428</v>
      </c>
      <c r="C15909" s="6" t="s">
        <v>1624</v>
      </c>
      <c r="D15909" s="6">
        <v>32</v>
      </c>
      <c r="E15909" s="6">
        <v>110</v>
      </c>
      <c r="F15909" s="6">
        <v>110</v>
      </c>
      <c r="G15909" s="1">
        <v>113</v>
      </c>
      <c r="H15909" s="6" t="s">
        <v>1624</v>
      </c>
      <c r="I15909" s="6" t="s">
        <v>1708</v>
      </c>
      <c r="K15909" s="6">
        <v>198</v>
      </c>
    </row>
    <row r="15910" spans="1:11">
      <c r="A15910" s="6">
        <v>55082993</v>
      </c>
      <c r="B15910" t="s">
        <v>17429</v>
      </c>
      <c r="C15910" s="6" t="s">
        <v>1624</v>
      </c>
      <c r="D15910" s="6">
        <v>30</v>
      </c>
      <c r="E15910" s="6">
        <v>110</v>
      </c>
      <c r="F15910" s="6">
        <v>110</v>
      </c>
      <c r="G15910" s="1">
        <v>113</v>
      </c>
      <c r="H15910" s="6" t="s">
        <v>1624</v>
      </c>
      <c r="I15910" s="6" t="s">
        <v>306</v>
      </c>
      <c r="K15910" s="6">
        <v>189</v>
      </c>
    </row>
    <row r="15911" spans="1:11">
      <c r="A15911" s="6">
        <v>77029483</v>
      </c>
      <c r="B15911" t="s">
        <v>17430</v>
      </c>
      <c r="C15911" s="6" t="s">
        <v>1671</v>
      </c>
      <c r="D15911" s="6">
        <v>31</v>
      </c>
      <c r="E15911" s="6">
        <v>110</v>
      </c>
      <c r="F15911" s="6">
        <v>110</v>
      </c>
      <c r="G15911" s="1">
        <v>113</v>
      </c>
      <c r="H15911" s="6" t="s">
        <v>1671</v>
      </c>
      <c r="I15911" s="6" t="s">
        <v>2937</v>
      </c>
      <c r="K15911" s="6">
        <v>178</v>
      </c>
    </row>
    <row r="15912" spans="1:11">
      <c r="A15912" s="6">
        <v>16083223</v>
      </c>
      <c r="B15912" t="s">
        <v>17431</v>
      </c>
      <c r="C15912" s="6" t="s">
        <v>1624</v>
      </c>
      <c r="D15912" s="6">
        <v>29</v>
      </c>
      <c r="E15912" s="6">
        <v>110</v>
      </c>
      <c r="F15912" s="6">
        <v>110</v>
      </c>
      <c r="G15912" s="1">
        <v>113</v>
      </c>
      <c r="H15912" s="6" t="s">
        <v>1624</v>
      </c>
      <c r="I15912" s="6" t="s">
        <v>1643</v>
      </c>
      <c r="K15912" s="6">
        <v>186</v>
      </c>
    </row>
    <row r="15913" spans="1:11">
      <c r="A15913" s="6">
        <v>75050498</v>
      </c>
      <c r="B15913" t="s">
        <v>17432</v>
      </c>
      <c r="C15913" s="6" t="s">
        <v>1698</v>
      </c>
      <c r="D15913" s="6">
        <v>25</v>
      </c>
      <c r="E15913" s="6">
        <v>110</v>
      </c>
      <c r="F15913" s="6">
        <v>110</v>
      </c>
      <c r="G15913" s="1">
        <v>113</v>
      </c>
      <c r="H15913" s="6" t="s">
        <v>1698</v>
      </c>
      <c r="I15913" s="6" t="s">
        <v>12110</v>
      </c>
      <c r="K15913" s="6">
        <v>177</v>
      </c>
    </row>
    <row r="15914" spans="1:11">
      <c r="A15914" s="6">
        <v>14207491</v>
      </c>
      <c r="B15914" t="s">
        <v>17433</v>
      </c>
      <c r="C15914" s="6" t="s">
        <v>314</v>
      </c>
      <c r="D15914" s="6">
        <v>26</v>
      </c>
      <c r="E15914" s="6">
        <v>110</v>
      </c>
      <c r="F15914" s="6">
        <v>110</v>
      </c>
      <c r="G15914" s="1">
        <v>113</v>
      </c>
      <c r="H15914" s="6" t="s">
        <v>314</v>
      </c>
      <c r="I15914" s="6" t="s">
        <v>603</v>
      </c>
      <c r="K15914" s="6">
        <v>178</v>
      </c>
    </row>
    <row r="15915" spans="1:11">
      <c r="A15915" s="6">
        <v>86017033</v>
      </c>
      <c r="B15915" t="s">
        <v>17434</v>
      </c>
      <c r="C15915" s="6" t="s">
        <v>319</v>
      </c>
      <c r="D15915" s="6">
        <v>32</v>
      </c>
      <c r="E15915" s="6">
        <v>110</v>
      </c>
      <c r="F15915" s="6">
        <v>110</v>
      </c>
      <c r="G15915" s="1">
        <v>113</v>
      </c>
      <c r="H15915" s="6" t="s">
        <v>319</v>
      </c>
      <c r="I15915" s="6" t="s">
        <v>1688</v>
      </c>
      <c r="K15915" s="6">
        <v>174</v>
      </c>
    </row>
    <row r="15916" spans="1:11">
      <c r="A15916" s="6">
        <v>14227705</v>
      </c>
      <c r="B15916" t="s">
        <v>17435</v>
      </c>
      <c r="C15916" s="6" t="s">
        <v>619</v>
      </c>
      <c r="D15916" s="6">
        <v>25</v>
      </c>
      <c r="E15916" s="6">
        <v>110</v>
      </c>
      <c r="F15916" s="6">
        <v>110</v>
      </c>
      <c r="G15916" s="1">
        <v>113</v>
      </c>
      <c r="H15916" s="6" t="s">
        <v>619</v>
      </c>
      <c r="I15916" s="6" t="s">
        <v>603</v>
      </c>
      <c r="K15916" s="6">
        <v>175</v>
      </c>
    </row>
    <row r="15917" spans="1:11">
      <c r="A15917" s="6">
        <v>19310728</v>
      </c>
      <c r="B15917" t="s">
        <v>17436</v>
      </c>
      <c r="C15917" s="6" t="s">
        <v>319</v>
      </c>
      <c r="D15917" s="6">
        <v>29</v>
      </c>
      <c r="E15917" s="6">
        <v>110</v>
      </c>
      <c r="F15917" s="6">
        <v>110</v>
      </c>
      <c r="G15917" s="1">
        <v>113</v>
      </c>
      <c r="H15917" s="6" t="s">
        <v>319</v>
      </c>
      <c r="I15917" s="6" t="s">
        <v>257</v>
      </c>
      <c r="K15917" s="6">
        <v>182</v>
      </c>
    </row>
    <row r="15918" spans="1:11">
      <c r="A15918" s="6">
        <v>18110504</v>
      </c>
      <c r="B15918" t="s">
        <v>17437</v>
      </c>
      <c r="C15918" s="6" t="s">
        <v>319</v>
      </c>
      <c r="D15918" s="6">
        <v>25</v>
      </c>
      <c r="E15918" s="6">
        <v>110</v>
      </c>
      <c r="F15918" s="6">
        <v>110</v>
      </c>
      <c r="G15918" s="1">
        <v>113</v>
      </c>
      <c r="H15918" s="6" t="s">
        <v>319</v>
      </c>
      <c r="I15918" s="6" t="s">
        <v>17438</v>
      </c>
      <c r="K15918" s="6">
        <v>180</v>
      </c>
    </row>
    <row r="15919" spans="1:11">
      <c r="A15919" s="6">
        <v>14229885</v>
      </c>
      <c r="B15919" t="s">
        <v>17439</v>
      </c>
      <c r="C15919" s="6" t="s">
        <v>944</v>
      </c>
      <c r="D15919" s="6">
        <v>25</v>
      </c>
      <c r="E15919" s="6">
        <v>110</v>
      </c>
      <c r="F15919" s="6">
        <v>110</v>
      </c>
      <c r="G15919" s="1">
        <v>113</v>
      </c>
      <c r="H15919" s="6" t="s">
        <v>944</v>
      </c>
      <c r="I15919" s="6" t="s">
        <v>603</v>
      </c>
      <c r="K15919" s="6">
        <v>183</v>
      </c>
    </row>
    <row r="15920" spans="1:11">
      <c r="A15920" s="6">
        <v>62175128</v>
      </c>
      <c r="B15920" t="s">
        <v>17440</v>
      </c>
      <c r="C15920" s="6" t="s">
        <v>2046</v>
      </c>
      <c r="D15920" s="6">
        <v>25</v>
      </c>
      <c r="E15920" s="6">
        <v>110</v>
      </c>
      <c r="F15920" s="6">
        <v>110</v>
      </c>
      <c r="G15920" s="1">
        <v>113</v>
      </c>
      <c r="H15920" s="6" t="s">
        <v>2046</v>
      </c>
      <c r="I15920" s="6" t="s">
        <v>1066</v>
      </c>
      <c r="K15920" s="6">
        <v>177</v>
      </c>
    </row>
    <row r="15921" spans="1:11">
      <c r="A15921" s="6">
        <v>86053650</v>
      </c>
      <c r="B15921" t="s">
        <v>17441</v>
      </c>
      <c r="C15921" s="6" t="s">
        <v>1624</v>
      </c>
      <c r="D15921" s="6">
        <v>30</v>
      </c>
      <c r="E15921" s="6">
        <v>110</v>
      </c>
      <c r="F15921" s="6">
        <v>110</v>
      </c>
      <c r="G15921" s="1">
        <v>113</v>
      </c>
      <c r="H15921" s="6" t="s">
        <v>1624</v>
      </c>
      <c r="I15921" s="6" t="s">
        <v>1688</v>
      </c>
      <c r="K15921" s="6">
        <v>184</v>
      </c>
    </row>
    <row r="15922" spans="1:11">
      <c r="A15922" s="6">
        <v>14152769</v>
      </c>
      <c r="B15922" t="s">
        <v>17442</v>
      </c>
      <c r="C15922" s="6" t="s">
        <v>2167</v>
      </c>
      <c r="D15922" s="6">
        <v>29</v>
      </c>
      <c r="E15922" s="6">
        <v>110</v>
      </c>
      <c r="F15922" s="6">
        <v>110</v>
      </c>
      <c r="G15922" s="1">
        <v>112</v>
      </c>
      <c r="H15922" s="6" t="s">
        <v>2167</v>
      </c>
      <c r="I15922" s="6" t="s">
        <v>603</v>
      </c>
      <c r="K15922" s="6">
        <v>179</v>
      </c>
    </row>
    <row r="15923" spans="1:11">
      <c r="A15923" s="6">
        <v>2000055584</v>
      </c>
      <c r="B15923" t="s">
        <v>17443</v>
      </c>
      <c r="C15923" s="6" t="s">
        <v>2046</v>
      </c>
      <c r="D15923" s="6">
        <v>28</v>
      </c>
      <c r="E15923" s="6">
        <v>110</v>
      </c>
      <c r="F15923" s="6">
        <v>110</v>
      </c>
      <c r="G15923" s="1">
        <v>112</v>
      </c>
      <c r="H15923" s="6" t="s">
        <v>2046</v>
      </c>
      <c r="I15923" s="6" t="s">
        <v>257</v>
      </c>
      <c r="K15923" s="6">
        <v>178</v>
      </c>
    </row>
    <row r="15924" spans="1:11">
      <c r="A15924" s="6">
        <v>62220286</v>
      </c>
      <c r="B15924" t="s">
        <v>17444</v>
      </c>
      <c r="C15924" s="6" t="s">
        <v>4359</v>
      </c>
      <c r="D15924" s="6">
        <v>26</v>
      </c>
      <c r="E15924" s="6">
        <v>110</v>
      </c>
      <c r="F15924" s="6">
        <v>110</v>
      </c>
      <c r="G15924" s="1">
        <v>112</v>
      </c>
      <c r="H15924" s="6" t="s">
        <v>4359</v>
      </c>
      <c r="I15924" s="6" t="s">
        <v>1066</v>
      </c>
      <c r="K15924" s="6">
        <v>190</v>
      </c>
    </row>
    <row r="15925" spans="1:11">
      <c r="A15925" s="6">
        <v>43207699</v>
      </c>
      <c r="B15925" t="s">
        <v>17445</v>
      </c>
      <c r="C15925" s="6" t="s">
        <v>1626</v>
      </c>
      <c r="D15925" s="6">
        <v>28</v>
      </c>
      <c r="E15925" s="6">
        <v>110</v>
      </c>
      <c r="F15925" s="6">
        <v>110</v>
      </c>
      <c r="G15925" s="1">
        <v>112</v>
      </c>
      <c r="H15925" s="6" t="s">
        <v>1626</v>
      </c>
      <c r="I15925" s="6" t="s">
        <v>236</v>
      </c>
      <c r="K15925" s="6">
        <v>175</v>
      </c>
    </row>
    <row r="15926" spans="1:11">
      <c r="A15926" s="6">
        <v>62140884</v>
      </c>
      <c r="B15926" t="s">
        <v>17446</v>
      </c>
      <c r="C15926" s="6" t="s">
        <v>640</v>
      </c>
      <c r="D15926" s="6">
        <v>28</v>
      </c>
      <c r="E15926" s="6">
        <v>110</v>
      </c>
      <c r="F15926" s="6">
        <v>110</v>
      </c>
      <c r="G15926" s="1">
        <v>112</v>
      </c>
      <c r="H15926" s="6" t="s">
        <v>640</v>
      </c>
      <c r="I15926" s="6" t="s">
        <v>1403</v>
      </c>
      <c r="K15926" s="6">
        <v>180</v>
      </c>
    </row>
    <row r="15927" spans="1:11">
      <c r="A15927" s="6">
        <v>91138217</v>
      </c>
      <c r="B15927" t="s">
        <v>17447</v>
      </c>
      <c r="C15927" s="6" t="s">
        <v>1659</v>
      </c>
      <c r="D15927" s="6">
        <v>31</v>
      </c>
      <c r="E15927" s="6">
        <v>110</v>
      </c>
      <c r="F15927" s="6">
        <v>110</v>
      </c>
      <c r="G15927" s="1">
        <v>112</v>
      </c>
      <c r="H15927" s="6" t="s">
        <v>1659</v>
      </c>
      <c r="I15927" s="6" t="s">
        <v>309</v>
      </c>
      <c r="K15927" s="6">
        <v>178</v>
      </c>
    </row>
    <row r="15928" spans="1:11">
      <c r="A15928" s="6">
        <v>14043366</v>
      </c>
      <c r="B15928" t="s">
        <v>17448</v>
      </c>
      <c r="C15928" s="6" t="s">
        <v>1698</v>
      </c>
      <c r="D15928" s="6">
        <v>30</v>
      </c>
      <c r="E15928" s="6">
        <v>110</v>
      </c>
      <c r="F15928" s="6">
        <v>110</v>
      </c>
      <c r="G15928" s="1">
        <v>112</v>
      </c>
      <c r="H15928" s="6" t="s">
        <v>1698</v>
      </c>
      <c r="I15928" s="6" t="s">
        <v>603</v>
      </c>
      <c r="K15928" s="6">
        <v>182</v>
      </c>
    </row>
    <row r="15929" spans="1:11">
      <c r="A15929" s="6">
        <v>45090650</v>
      </c>
      <c r="B15929" t="s">
        <v>17449</v>
      </c>
      <c r="C15929" s="6" t="s">
        <v>377</v>
      </c>
      <c r="D15929" s="6">
        <v>29</v>
      </c>
      <c r="E15929" s="6">
        <v>110</v>
      </c>
      <c r="F15929" s="6">
        <v>110</v>
      </c>
      <c r="G15929" s="1">
        <v>112</v>
      </c>
      <c r="H15929" s="6" t="s">
        <v>377</v>
      </c>
      <c r="I15929" s="6" t="s">
        <v>257</v>
      </c>
      <c r="K15929" s="6">
        <v>182</v>
      </c>
    </row>
    <row r="15930" spans="1:11">
      <c r="A15930" s="6">
        <v>91181689</v>
      </c>
      <c r="B15930" t="s">
        <v>17450</v>
      </c>
      <c r="C15930" s="6" t="s">
        <v>488</v>
      </c>
      <c r="D15930" s="6">
        <v>29</v>
      </c>
      <c r="E15930" s="6">
        <v>110</v>
      </c>
      <c r="F15930" s="6">
        <v>110</v>
      </c>
      <c r="G15930" s="1">
        <v>112</v>
      </c>
      <c r="H15930" s="6" t="s">
        <v>488</v>
      </c>
      <c r="I15930" s="6" t="s">
        <v>6695</v>
      </c>
      <c r="K15930" s="6">
        <v>180</v>
      </c>
    </row>
    <row r="15931" spans="1:11">
      <c r="A15931" s="6">
        <v>37027539</v>
      </c>
      <c r="B15931" t="s">
        <v>17451</v>
      </c>
      <c r="C15931" s="6" t="s">
        <v>2121</v>
      </c>
      <c r="D15931" s="6">
        <v>35</v>
      </c>
      <c r="E15931" s="6">
        <v>110</v>
      </c>
      <c r="F15931" s="6">
        <v>110</v>
      </c>
      <c r="G15931" s="1">
        <v>112</v>
      </c>
      <c r="H15931" s="6" t="s">
        <v>2121</v>
      </c>
      <c r="I15931" s="6" t="s">
        <v>406</v>
      </c>
      <c r="K15931" s="6">
        <v>170</v>
      </c>
    </row>
    <row r="15932" spans="1:11">
      <c r="A15932" s="6">
        <v>37051292</v>
      </c>
      <c r="B15932" t="s">
        <v>17452</v>
      </c>
      <c r="C15932" s="6" t="s">
        <v>1879</v>
      </c>
      <c r="D15932" s="6">
        <v>28</v>
      </c>
      <c r="E15932" s="6">
        <v>110</v>
      </c>
      <c r="F15932" s="6">
        <v>110</v>
      </c>
      <c r="G15932" s="1">
        <v>112</v>
      </c>
      <c r="H15932" s="6" t="s">
        <v>1879</v>
      </c>
      <c r="I15932" s="6" t="s">
        <v>406</v>
      </c>
      <c r="K15932" s="6">
        <v>186</v>
      </c>
    </row>
    <row r="15933" spans="1:11">
      <c r="A15933" s="6">
        <v>86011904</v>
      </c>
      <c r="B15933" t="s">
        <v>17453</v>
      </c>
      <c r="C15933" s="6" t="s">
        <v>2115</v>
      </c>
      <c r="D15933" s="6">
        <v>34</v>
      </c>
      <c r="E15933" s="6">
        <v>110</v>
      </c>
      <c r="F15933" s="6">
        <v>110</v>
      </c>
      <c r="G15933" s="1">
        <v>112</v>
      </c>
      <c r="H15933" s="6" t="s">
        <v>2115</v>
      </c>
      <c r="I15933" s="6" t="s">
        <v>1688</v>
      </c>
      <c r="K15933" s="6">
        <v>194</v>
      </c>
    </row>
    <row r="15934" spans="1:11">
      <c r="A15934" s="6">
        <v>53048655</v>
      </c>
      <c r="B15934" t="s">
        <v>17454</v>
      </c>
      <c r="C15934" s="6" t="s">
        <v>2126</v>
      </c>
      <c r="D15934" s="6">
        <v>32</v>
      </c>
      <c r="E15934" s="6">
        <v>110</v>
      </c>
      <c r="F15934" s="6">
        <v>110</v>
      </c>
      <c r="G15934" s="1">
        <v>112</v>
      </c>
      <c r="H15934" s="6" t="s">
        <v>2126</v>
      </c>
      <c r="I15934" s="6" t="s">
        <v>729</v>
      </c>
      <c r="K15934" s="6">
        <v>181</v>
      </c>
    </row>
    <row r="15935" spans="1:11">
      <c r="A15935" s="6">
        <v>79010620</v>
      </c>
      <c r="B15935" t="s">
        <v>17455</v>
      </c>
      <c r="C15935" s="6" t="s">
        <v>2157</v>
      </c>
      <c r="D15935" s="6">
        <v>34</v>
      </c>
      <c r="E15935" s="6">
        <v>110</v>
      </c>
      <c r="F15935" s="6">
        <v>110</v>
      </c>
      <c r="G15935" s="1">
        <v>112</v>
      </c>
      <c r="H15935" s="6" t="s">
        <v>2157</v>
      </c>
      <c r="I15935" s="6" t="s">
        <v>241</v>
      </c>
      <c r="K15935" s="6">
        <v>180</v>
      </c>
    </row>
    <row r="15936" spans="1:11">
      <c r="A15936" s="6">
        <v>75014404</v>
      </c>
      <c r="B15936" t="s">
        <v>17456</v>
      </c>
      <c r="C15936" s="6" t="s">
        <v>303</v>
      </c>
      <c r="D15936" s="6">
        <v>36</v>
      </c>
      <c r="E15936" s="6">
        <v>110</v>
      </c>
      <c r="F15936" s="6">
        <v>110</v>
      </c>
      <c r="G15936" s="1">
        <v>112</v>
      </c>
      <c r="H15936" s="6" t="s">
        <v>303</v>
      </c>
      <c r="I15936" s="6" t="s">
        <v>2639</v>
      </c>
      <c r="K15936" s="6">
        <v>181</v>
      </c>
    </row>
    <row r="15937" spans="1:11">
      <c r="A15937" s="6">
        <v>19335601</v>
      </c>
      <c r="B15937" t="s">
        <v>17457</v>
      </c>
      <c r="C15937" s="6" t="s">
        <v>966</v>
      </c>
      <c r="D15937" s="6">
        <v>33</v>
      </c>
      <c r="E15937" s="6">
        <v>110</v>
      </c>
      <c r="F15937" s="6">
        <v>110</v>
      </c>
      <c r="G15937" s="1">
        <v>112</v>
      </c>
      <c r="H15937" s="6" t="s">
        <v>966</v>
      </c>
      <c r="I15937" s="6" t="s">
        <v>257</v>
      </c>
      <c r="K15937" s="6">
        <v>183</v>
      </c>
    </row>
    <row r="15938" spans="1:11">
      <c r="A15938" s="6">
        <v>63031312</v>
      </c>
      <c r="B15938" t="s">
        <v>17458</v>
      </c>
      <c r="C15938" s="6" t="s">
        <v>377</v>
      </c>
      <c r="D15938" s="6">
        <v>31</v>
      </c>
      <c r="E15938" s="6">
        <v>110</v>
      </c>
      <c r="F15938" s="6">
        <v>110</v>
      </c>
      <c r="G15938" s="1">
        <v>112</v>
      </c>
      <c r="H15938" s="6" t="s">
        <v>377</v>
      </c>
      <c r="I15938" s="6" t="s">
        <v>1708</v>
      </c>
      <c r="K15938" s="6">
        <v>186</v>
      </c>
    </row>
    <row r="15939" spans="1:11">
      <c r="A15939" s="6">
        <v>28085583</v>
      </c>
      <c r="B15939" t="s">
        <v>17459</v>
      </c>
      <c r="C15939" s="6" t="s">
        <v>1624</v>
      </c>
      <c r="D15939" s="6">
        <v>29</v>
      </c>
      <c r="E15939" s="6">
        <v>110</v>
      </c>
      <c r="F15939" s="6">
        <v>110</v>
      </c>
      <c r="G15939" s="1">
        <v>112</v>
      </c>
      <c r="H15939" s="6" t="s">
        <v>1624</v>
      </c>
      <c r="I15939" s="6" t="s">
        <v>1788</v>
      </c>
      <c r="K15939" s="6">
        <v>195</v>
      </c>
    </row>
    <row r="15940" spans="1:11">
      <c r="A15940" s="6">
        <v>14043240</v>
      </c>
      <c r="B15940" t="s">
        <v>17460</v>
      </c>
      <c r="C15940" s="6" t="s">
        <v>1673</v>
      </c>
      <c r="D15940" s="6">
        <v>32</v>
      </c>
      <c r="E15940" s="6">
        <v>110</v>
      </c>
      <c r="F15940" s="6">
        <v>110</v>
      </c>
      <c r="G15940" s="1">
        <v>112</v>
      </c>
      <c r="H15940" s="6" t="s">
        <v>1673</v>
      </c>
      <c r="I15940" s="6" t="s">
        <v>603</v>
      </c>
      <c r="K15940" s="6">
        <v>177</v>
      </c>
    </row>
    <row r="15941" spans="1:11">
      <c r="A15941" s="6">
        <v>21029564</v>
      </c>
      <c r="B15941" t="s">
        <v>17461</v>
      </c>
      <c r="C15941" s="6" t="s">
        <v>2115</v>
      </c>
      <c r="D15941" s="6">
        <v>26</v>
      </c>
      <c r="E15941" s="6">
        <v>110</v>
      </c>
      <c r="F15941" s="6">
        <v>110</v>
      </c>
      <c r="G15941" s="1">
        <v>112</v>
      </c>
      <c r="H15941" s="6" t="s">
        <v>2115</v>
      </c>
      <c r="I15941" s="6" t="s">
        <v>4298</v>
      </c>
      <c r="K15941" s="6">
        <v>190</v>
      </c>
    </row>
    <row r="15942" spans="1:11">
      <c r="A15942" s="6">
        <v>76039418</v>
      </c>
      <c r="B15942" t="s">
        <v>17462</v>
      </c>
      <c r="C15942" s="6" t="s">
        <v>944</v>
      </c>
      <c r="D15942" s="6">
        <v>28</v>
      </c>
      <c r="E15942" s="6">
        <v>110</v>
      </c>
      <c r="F15942" s="6">
        <v>110</v>
      </c>
      <c r="G15942" s="1">
        <v>112</v>
      </c>
      <c r="H15942" s="6" t="s">
        <v>944</v>
      </c>
      <c r="I15942" s="6" t="s">
        <v>378</v>
      </c>
      <c r="K15942" s="6">
        <v>173</v>
      </c>
    </row>
    <row r="15943" spans="1:11">
      <c r="A15943" s="6">
        <v>17032658</v>
      </c>
      <c r="B15943" t="s">
        <v>17463</v>
      </c>
      <c r="C15943" s="6" t="s">
        <v>640</v>
      </c>
      <c r="D15943" s="6">
        <v>28</v>
      </c>
      <c r="E15943" s="6">
        <v>110</v>
      </c>
      <c r="F15943" s="6">
        <v>110</v>
      </c>
      <c r="G15943" s="1">
        <v>112</v>
      </c>
      <c r="H15943" s="6" t="s">
        <v>640</v>
      </c>
      <c r="I15943" s="6" t="s">
        <v>11874</v>
      </c>
      <c r="K15943" s="6">
        <v>176</v>
      </c>
    </row>
    <row r="15944" spans="1:11">
      <c r="A15944" s="6">
        <v>91167310</v>
      </c>
      <c r="B15944" t="s">
        <v>17464</v>
      </c>
      <c r="C15944" s="6" t="s">
        <v>1626</v>
      </c>
      <c r="D15944" s="6">
        <v>30</v>
      </c>
      <c r="E15944" s="6">
        <v>110</v>
      </c>
      <c r="F15944" s="6">
        <v>110</v>
      </c>
      <c r="G15944" s="1">
        <v>112</v>
      </c>
      <c r="H15944" s="6" t="s">
        <v>1626</v>
      </c>
      <c r="I15944" s="6" t="s">
        <v>309</v>
      </c>
      <c r="K15944" s="6">
        <v>171</v>
      </c>
    </row>
    <row r="15945" spans="1:11">
      <c r="A15945" s="6">
        <v>91147350</v>
      </c>
      <c r="B15945" t="s">
        <v>17465</v>
      </c>
      <c r="C15945" s="6" t="s">
        <v>2115</v>
      </c>
      <c r="D15945" s="6">
        <v>33</v>
      </c>
      <c r="E15945" s="6">
        <v>110</v>
      </c>
      <c r="F15945" s="6">
        <v>110</v>
      </c>
      <c r="G15945" s="1">
        <v>112</v>
      </c>
      <c r="H15945" s="6" t="s">
        <v>2115</v>
      </c>
      <c r="I15945" s="6" t="s">
        <v>309</v>
      </c>
      <c r="K15945" s="6">
        <v>184</v>
      </c>
    </row>
    <row r="15946" spans="1:11">
      <c r="A15946" s="6">
        <v>96083082</v>
      </c>
      <c r="B15946" t="s">
        <v>17466</v>
      </c>
      <c r="C15946" s="6" t="s">
        <v>377</v>
      </c>
      <c r="D15946" s="6">
        <v>30</v>
      </c>
      <c r="E15946" s="6">
        <v>110</v>
      </c>
      <c r="F15946" s="6">
        <v>110</v>
      </c>
      <c r="G15946" s="1">
        <v>112</v>
      </c>
      <c r="H15946" s="6" t="s">
        <v>377</v>
      </c>
      <c r="I15946" s="6" t="s">
        <v>731</v>
      </c>
      <c r="K15946" s="6">
        <v>189</v>
      </c>
    </row>
    <row r="15947" spans="1:11">
      <c r="A15947" s="6">
        <v>14131912</v>
      </c>
      <c r="B15947" t="s">
        <v>17467</v>
      </c>
      <c r="C15947" s="6" t="s">
        <v>218</v>
      </c>
      <c r="D15947" s="6">
        <v>32</v>
      </c>
      <c r="E15947" s="6">
        <v>110</v>
      </c>
      <c r="F15947" s="6">
        <v>110</v>
      </c>
      <c r="G15947" s="1">
        <v>112</v>
      </c>
      <c r="H15947" s="6" t="s">
        <v>218</v>
      </c>
      <c r="I15947" s="6" t="s">
        <v>603</v>
      </c>
      <c r="K15947" s="6">
        <v>182</v>
      </c>
    </row>
    <row r="15948" spans="1:11">
      <c r="A15948" s="6">
        <v>14009774</v>
      </c>
      <c r="B15948" t="s">
        <v>17468</v>
      </c>
      <c r="C15948" s="6" t="s">
        <v>1624</v>
      </c>
      <c r="D15948" s="6">
        <v>39</v>
      </c>
      <c r="E15948" s="6">
        <v>110</v>
      </c>
      <c r="F15948" s="6">
        <v>110</v>
      </c>
      <c r="G15948" s="1">
        <v>112</v>
      </c>
      <c r="H15948" s="6" t="s">
        <v>1624</v>
      </c>
      <c r="I15948" s="6" t="s">
        <v>603</v>
      </c>
      <c r="K15948" s="6">
        <v>191</v>
      </c>
    </row>
    <row r="15949" spans="1:11">
      <c r="A15949" s="6">
        <v>58122259</v>
      </c>
      <c r="B15949" t="s">
        <v>17469</v>
      </c>
      <c r="C15949" s="6" t="s">
        <v>728</v>
      </c>
      <c r="D15949" s="6">
        <v>29</v>
      </c>
      <c r="E15949" s="6">
        <v>110</v>
      </c>
      <c r="F15949" s="6">
        <v>110</v>
      </c>
      <c r="G15949" s="1">
        <v>112</v>
      </c>
      <c r="H15949" s="6" t="s">
        <v>728</v>
      </c>
      <c r="I15949" s="6" t="s">
        <v>194</v>
      </c>
      <c r="K15949" s="6">
        <v>182</v>
      </c>
    </row>
    <row r="15950" spans="1:11">
      <c r="A15950" s="6">
        <v>62178821</v>
      </c>
      <c r="B15950" t="s">
        <v>17470</v>
      </c>
      <c r="C15950" s="6" t="s">
        <v>640</v>
      </c>
      <c r="D15950" s="6">
        <v>26</v>
      </c>
      <c r="E15950" s="6">
        <v>110</v>
      </c>
      <c r="F15950" s="6">
        <v>110</v>
      </c>
      <c r="G15950" s="1">
        <v>112</v>
      </c>
      <c r="H15950" s="6" t="s">
        <v>640</v>
      </c>
      <c r="I15950" s="6" t="s">
        <v>6454</v>
      </c>
      <c r="K15950" s="6">
        <v>184</v>
      </c>
    </row>
    <row r="15951" spans="1:11">
      <c r="A15951" s="6">
        <v>2000125886</v>
      </c>
      <c r="B15951" t="s">
        <v>17471</v>
      </c>
      <c r="C15951" s="6" t="s">
        <v>640</v>
      </c>
      <c r="D15951" s="6">
        <v>19</v>
      </c>
      <c r="E15951" s="6">
        <v>110</v>
      </c>
      <c r="F15951" s="6">
        <v>110</v>
      </c>
      <c r="G15951" s="1">
        <v>112</v>
      </c>
      <c r="H15951" s="6" t="s">
        <v>640</v>
      </c>
      <c r="I15951" s="6" t="s">
        <v>17472</v>
      </c>
      <c r="K15951" s="6">
        <v>173</v>
      </c>
    </row>
    <row r="15952" spans="1:11">
      <c r="A15952" s="6">
        <v>86040452</v>
      </c>
      <c r="B15952" t="s">
        <v>17473</v>
      </c>
      <c r="C15952" s="6" t="s">
        <v>488</v>
      </c>
      <c r="D15952" s="6">
        <v>30</v>
      </c>
      <c r="E15952" s="6">
        <v>110</v>
      </c>
      <c r="F15952" s="6">
        <v>110</v>
      </c>
      <c r="G15952" s="1">
        <v>112</v>
      </c>
      <c r="H15952" s="6" t="s">
        <v>488</v>
      </c>
      <c r="I15952" s="6" t="s">
        <v>13224</v>
      </c>
      <c r="K15952" s="6">
        <v>174</v>
      </c>
    </row>
    <row r="15953" spans="1:11">
      <c r="A15953" s="6">
        <v>59076828</v>
      </c>
      <c r="B15953" t="s">
        <v>17474</v>
      </c>
      <c r="C15953" s="6" t="s">
        <v>1624</v>
      </c>
      <c r="D15953" s="6">
        <v>31</v>
      </c>
      <c r="E15953" s="6">
        <v>110</v>
      </c>
      <c r="F15953" s="6">
        <v>110</v>
      </c>
      <c r="G15953" s="1">
        <v>112</v>
      </c>
      <c r="H15953" s="6" t="s">
        <v>1624</v>
      </c>
      <c r="I15953" s="6" t="s">
        <v>11964</v>
      </c>
      <c r="K15953" s="6">
        <v>185</v>
      </c>
    </row>
    <row r="15954" spans="1:11">
      <c r="A15954" s="6">
        <v>29179273</v>
      </c>
      <c r="B15954" t="s">
        <v>17475</v>
      </c>
      <c r="C15954" s="6" t="s">
        <v>2126</v>
      </c>
      <c r="D15954" s="6">
        <v>28</v>
      </c>
      <c r="E15954" s="6">
        <v>110</v>
      </c>
      <c r="F15954" s="6">
        <v>110</v>
      </c>
      <c r="G15954" s="1">
        <v>112</v>
      </c>
      <c r="H15954" s="6" t="s">
        <v>2126</v>
      </c>
      <c r="I15954" s="6" t="s">
        <v>729</v>
      </c>
      <c r="K15954" s="6">
        <v>187</v>
      </c>
    </row>
    <row r="15955" spans="1:11">
      <c r="A15955" s="6">
        <v>43021752</v>
      </c>
      <c r="B15955" t="s">
        <v>17476</v>
      </c>
      <c r="C15955" s="6" t="s">
        <v>1674</v>
      </c>
      <c r="D15955" s="6">
        <v>33</v>
      </c>
      <c r="E15955" s="6">
        <v>110</v>
      </c>
      <c r="F15955" s="6">
        <v>110</v>
      </c>
      <c r="G15955" s="1">
        <v>112</v>
      </c>
      <c r="H15955" s="6" t="s">
        <v>1674</v>
      </c>
      <c r="I15955" s="6" t="s">
        <v>236</v>
      </c>
      <c r="K15955" s="6">
        <v>185</v>
      </c>
    </row>
    <row r="15956" spans="1:11">
      <c r="A15956" s="6">
        <v>24048096</v>
      </c>
      <c r="B15956" t="s">
        <v>17477</v>
      </c>
      <c r="C15956" s="6" t="s">
        <v>377</v>
      </c>
      <c r="D15956" s="6">
        <v>27</v>
      </c>
      <c r="E15956" s="6">
        <v>110</v>
      </c>
      <c r="F15956" s="6">
        <v>110</v>
      </c>
      <c r="G15956" s="1">
        <v>112</v>
      </c>
      <c r="H15956" s="6" t="s">
        <v>377</v>
      </c>
      <c r="I15956" s="6" t="s">
        <v>657</v>
      </c>
      <c r="K15956" s="6">
        <v>186</v>
      </c>
    </row>
    <row r="15957" spans="1:11">
      <c r="A15957" s="6">
        <v>47056532</v>
      </c>
      <c r="B15957" t="s">
        <v>17478</v>
      </c>
      <c r="C15957" s="6" t="s">
        <v>760</v>
      </c>
      <c r="D15957" s="6">
        <v>28</v>
      </c>
      <c r="E15957" s="6">
        <v>110</v>
      </c>
      <c r="F15957" s="6">
        <v>110</v>
      </c>
      <c r="G15957" s="1">
        <v>112</v>
      </c>
      <c r="H15957" s="6" t="s">
        <v>760</v>
      </c>
      <c r="I15957" s="6" t="s">
        <v>3639</v>
      </c>
      <c r="K15957" s="6">
        <v>181</v>
      </c>
    </row>
    <row r="15958" spans="1:11">
      <c r="A15958" s="6">
        <v>14196306</v>
      </c>
      <c r="B15958" t="s">
        <v>17479</v>
      </c>
      <c r="C15958" s="6" t="s">
        <v>1673</v>
      </c>
      <c r="D15958" s="6">
        <v>27</v>
      </c>
      <c r="E15958" s="6">
        <v>110</v>
      </c>
      <c r="F15958" s="6">
        <v>110</v>
      </c>
      <c r="G15958" s="1">
        <v>111</v>
      </c>
      <c r="H15958" s="6" t="s">
        <v>1673</v>
      </c>
      <c r="I15958" s="6" t="s">
        <v>187</v>
      </c>
      <c r="K15958" s="6">
        <v>169</v>
      </c>
    </row>
    <row r="15959" spans="1:11">
      <c r="A15959" s="6">
        <v>16155401</v>
      </c>
      <c r="B15959" t="s">
        <v>17480</v>
      </c>
      <c r="C15959" s="6" t="s">
        <v>377</v>
      </c>
      <c r="D15959" s="6">
        <v>26</v>
      </c>
      <c r="E15959" s="6">
        <v>110</v>
      </c>
      <c r="F15959" s="6">
        <v>110</v>
      </c>
      <c r="G15959" s="1">
        <v>111</v>
      </c>
      <c r="H15959" s="6" t="s">
        <v>377</v>
      </c>
      <c r="I15959" s="6" t="s">
        <v>8625</v>
      </c>
      <c r="K15959" s="6">
        <v>185</v>
      </c>
    </row>
    <row r="15960" spans="1:11">
      <c r="A15960" s="6">
        <v>14024551</v>
      </c>
      <c r="B15960" t="s">
        <v>17481</v>
      </c>
      <c r="C15960" s="6" t="s">
        <v>2115</v>
      </c>
      <c r="D15960" s="6">
        <v>33</v>
      </c>
      <c r="E15960" s="6">
        <v>110</v>
      </c>
      <c r="F15960" s="6">
        <v>110</v>
      </c>
      <c r="G15960" s="1">
        <v>111</v>
      </c>
      <c r="H15960" s="6" t="s">
        <v>2115</v>
      </c>
      <c r="I15960" s="6" t="s">
        <v>603</v>
      </c>
      <c r="K15960" s="6">
        <v>190</v>
      </c>
    </row>
    <row r="15961" spans="1:11">
      <c r="A15961" s="6">
        <v>14181107</v>
      </c>
      <c r="B15961" t="s">
        <v>17482</v>
      </c>
      <c r="C15961" s="6" t="s">
        <v>1672</v>
      </c>
      <c r="D15961" s="6">
        <v>28</v>
      </c>
      <c r="E15961" s="6">
        <v>110</v>
      </c>
      <c r="F15961" s="6">
        <v>110</v>
      </c>
      <c r="G15961" s="1">
        <v>111</v>
      </c>
      <c r="H15961" s="6" t="s">
        <v>1672</v>
      </c>
      <c r="I15961" s="6" t="s">
        <v>603</v>
      </c>
      <c r="K15961" s="6">
        <v>175</v>
      </c>
    </row>
    <row r="15962" spans="1:11">
      <c r="A15962" s="6">
        <v>77045661</v>
      </c>
      <c r="B15962" t="s">
        <v>17483</v>
      </c>
      <c r="C15962" s="6" t="s">
        <v>640</v>
      </c>
      <c r="D15962" s="6">
        <v>30</v>
      </c>
      <c r="E15962" s="6">
        <v>110</v>
      </c>
      <c r="F15962" s="6">
        <v>110</v>
      </c>
      <c r="G15962" s="1">
        <v>111</v>
      </c>
      <c r="H15962" s="6" t="s">
        <v>640</v>
      </c>
      <c r="I15962" s="6" t="s">
        <v>2937</v>
      </c>
      <c r="K15962" s="6">
        <v>176</v>
      </c>
    </row>
    <row r="15963" spans="1:11">
      <c r="A15963" s="6">
        <v>59126576</v>
      </c>
      <c r="B15963" t="s">
        <v>17484</v>
      </c>
      <c r="C15963" s="6" t="s">
        <v>488</v>
      </c>
      <c r="D15963" s="6">
        <v>26</v>
      </c>
      <c r="E15963" s="6">
        <v>110</v>
      </c>
      <c r="F15963" s="6">
        <v>110</v>
      </c>
      <c r="G15963" s="1">
        <v>111</v>
      </c>
      <c r="H15963" s="6" t="s">
        <v>488</v>
      </c>
      <c r="I15963" s="6" t="s">
        <v>17485</v>
      </c>
      <c r="K15963" s="6">
        <v>179</v>
      </c>
    </row>
    <row r="15964" spans="1:11">
      <c r="A15964" s="6">
        <v>86055073</v>
      </c>
      <c r="B15964" t="s">
        <v>17486</v>
      </c>
      <c r="C15964" s="6" t="s">
        <v>314</v>
      </c>
      <c r="D15964" s="6">
        <v>30</v>
      </c>
      <c r="E15964" s="6">
        <v>110</v>
      </c>
      <c r="F15964" s="6">
        <v>110</v>
      </c>
      <c r="G15964" s="1">
        <v>111</v>
      </c>
      <c r="H15964" s="6" t="s">
        <v>314</v>
      </c>
      <c r="I15964" s="6" t="s">
        <v>7240</v>
      </c>
      <c r="K15964" s="6">
        <v>172</v>
      </c>
    </row>
    <row r="15965" spans="1:11">
      <c r="A15965" s="6">
        <v>49034905</v>
      </c>
      <c r="B15965" t="s">
        <v>17487</v>
      </c>
      <c r="C15965" s="6" t="s">
        <v>645</v>
      </c>
      <c r="D15965" s="6">
        <v>26</v>
      </c>
      <c r="E15965" s="6">
        <v>110</v>
      </c>
      <c r="F15965" s="6">
        <v>110</v>
      </c>
      <c r="G15965" s="1">
        <v>111</v>
      </c>
      <c r="H15965" s="6" t="s">
        <v>645</v>
      </c>
      <c r="I15965" s="6" t="s">
        <v>1694</v>
      </c>
      <c r="K15965" s="6">
        <v>170</v>
      </c>
    </row>
    <row r="15966" spans="1:11">
      <c r="A15966" s="6">
        <v>2000076550</v>
      </c>
      <c r="B15966" t="s">
        <v>17488</v>
      </c>
      <c r="C15966" s="6" t="s">
        <v>2112</v>
      </c>
      <c r="D15966" s="6">
        <v>26</v>
      </c>
      <c r="E15966" s="6">
        <v>110</v>
      </c>
      <c r="F15966" s="6">
        <v>110</v>
      </c>
      <c r="G15966" s="1">
        <v>111</v>
      </c>
      <c r="H15966" s="6" t="s">
        <v>2112</v>
      </c>
      <c r="I15966" s="6" t="s">
        <v>17489</v>
      </c>
      <c r="K15966" s="6">
        <v>179</v>
      </c>
    </row>
    <row r="15967" spans="1:11">
      <c r="A15967" s="6">
        <v>77044844</v>
      </c>
      <c r="B15967" t="s">
        <v>17490</v>
      </c>
      <c r="C15967" s="6" t="s">
        <v>319</v>
      </c>
      <c r="D15967" s="6">
        <v>30</v>
      </c>
      <c r="E15967" s="6">
        <v>110</v>
      </c>
      <c r="F15967" s="6">
        <v>110</v>
      </c>
      <c r="G15967" s="1">
        <v>111</v>
      </c>
      <c r="H15967" s="6" t="s">
        <v>319</v>
      </c>
      <c r="I15967" s="6" t="s">
        <v>2937</v>
      </c>
      <c r="K15967" s="6">
        <v>175</v>
      </c>
    </row>
    <row r="15968" spans="1:11">
      <c r="A15968" s="6">
        <v>83111352</v>
      </c>
      <c r="B15968" t="s">
        <v>17491</v>
      </c>
      <c r="C15968" s="6" t="s">
        <v>1213</v>
      </c>
      <c r="D15968" s="6">
        <v>26</v>
      </c>
      <c r="E15968" s="6">
        <v>110</v>
      </c>
      <c r="F15968" s="6">
        <v>110</v>
      </c>
      <c r="G15968" s="1">
        <v>111</v>
      </c>
      <c r="H15968" s="6" t="s">
        <v>1213</v>
      </c>
      <c r="I15968" s="6" t="s">
        <v>306</v>
      </c>
      <c r="K15968" s="6">
        <v>175</v>
      </c>
    </row>
    <row r="15969" spans="1:11">
      <c r="A15969" s="6">
        <v>91190719</v>
      </c>
      <c r="B15969" t="s">
        <v>17492</v>
      </c>
      <c r="C15969" s="6" t="s">
        <v>1624</v>
      </c>
      <c r="D15969" s="6">
        <v>26</v>
      </c>
      <c r="E15969" s="6">
        <v>110</v>
      </c>
      <c r="F15969" s="6">
        <v>110</v>
      </c>
      <c r="G15969" s="1">
        <v>111</v>
      </c>
      <c r="H15969" s="6" t="s">
        <v>1624</v>
      </c>
      <c r="I15969" s="6" t="s">
        <v>4588</v>
      </c>
      <c r="K15969" s="6">
        <v>196</v>
      </c>
    </row>
    <row r="15970" spans="1:11">
      <c r="A15970" s="6">
        <v>53139983</v>
      </c>
      <c r="B15970" t="s">
        <v>17493</v>
      </c>
      <c r="C15970" s="6" t="s">
        <v>238</v>
      </c>
      <c r="D15970" s="6">
        <v>26</v>
      </c>
      <c r="E15970" s="6">
        <v>110</v>
      </c>
      <c r="F15970" s="6">
        <v>110</v>
      </c>
      <c r="G15970" s="1">
        <v>111</v>
      </c>
      <c r="H15970" s="6" t="s">
        <v>238</v>
      </c>
      <c r="I15970" s="6" t="s">
        <v>729</v>
      </c>
      <c r="K15970" s="6">
        <v>191</v>
      </c>
    </row>
    <row r="15971" spans="1:11">
      <c r="A15971" s="6">
        <v>14201530</v>
      </c>
      <c r="B15971" t="s">
        <v>17494</v>
      </c>
      <c r="C15971" s="6" t="s">
        <v>2120</v>
      </c>
      <c r="D15971" s="6">
        <v>25</v>
      </c>
      <c r="E15971" s="6">
        <v>110</v>
      </c>
      <c r="F15971" s="6">
        <v>110</v>
      </c>
      <c r="G15971" s="1">
        <v>111</v>
      </c>
      <c r="H15971" s="6" t="s">
        <v>2120</v>
      </c>
      <c r="I15971" s="6" t="s">
        <v>603</v>
      </c>
      <c r="K15971" s="6">
        <v>174</v>
      </c>
    </row>
    <row r="15972" spans="1:11">
      <c r="A15972" s="6">
        <v>77048797</v>
      </c>
      <c r="B15972" t="s">
        <v>17495</v>
      </c>
      <c r="C15972" s="6" t="s">
        <v>314</v>
      </c>
      <c r="D15972" s="6">
        <v>27</v>
      </c>
      <c r="E15972" s="6">
        <v>110</v>
      </c>
      <c r="F15972" s="6">
        <v>110</v>
      </c>
      <c r="G15972" s="1">
        <v>111</v>
      </c>
      <c r="H15972" s="6" t="s">
        <v>314</v>
      </c>
      <c r="I15972" s="6" t="s">
        <v>2937</v>
      </c>
      <c r="K15972" s="6">
        <v>175</v>
      </c>
    </row>
    <row r="15973" spans="1:11">
      <c r="A15973" s="6">
        <v>14206356</v>
      </c>
      <c r="B15973" t="s">
        <v>17496</v>
      </c>
      <c r="C15973" s="6" t="s">
        <v>1698</v>
      </c>
      <c r="D15973" s="6">
        <v>26</v>
      </c>
      <c r="E15973" s="6">
        <v>110</v>
      </c>
      <c r="F15973" s="6">
        <v>110</v>
      </c>
      <c r="G15973" s="1">
        <v>111</v>
      </c>
      <c r="H15973" s="6" t="s">
        <v>1698</v>
      </c>
      <c r="I15973" s="6" t="s">
        <v>603</v>
      </c>
      <c r="K15973" s="6">
        <v>188</v>
      </c>
    </row>
    <row r="15974" spans="1:11">
      <c r="A15974" s="6">
        <v>14118222</v>
      </c>
      <c r="B15974" t="s">
        <v>17497</v>
      </c>
      <c r="C15974" s="6" t="s">
        <v>640</v>
      </c>
      <c r="D15974" s="6">
        <v>27</v>
      </c>
      <c r="E15974" s="6">
        <v>110</v>
      </c>
      <c r="F15974" s="6">
        <v>110</v>
      </c>
      <c r="G15974" s="1">
        <v>111</v>
      </c>
      <c r="H15974" s="6" t="s">
        <v>640</v>
      </c>
      <c r="I15974" s="6" t="s">
        <v>603</v>
      </c>
      <c r="K15974" s="6">
        <v>174</v>
      </c>
    </row>
    <row r="15975" spans="1:11">
      <c r="A15975" s="6">
        <v>14182391</v>
      </c>
      <c r="B15975" t="s">
        <v>17498</v>
      </c>
      <c r="C15975" s="6" t="s">
        <v>319</v>
      </c>
      <c r="D15975" s="6">
        <v>28</v>
      </c>
      <c r="E15975" s="6">
        <v>110</v>
      </c>
      <c r="F15975" s="6">
        <v>110</v>
      </c>
      <c r="G15975" s="1">
        <v>111</v>
      </c>
      <c r="H15975" s="6" t="s">
        <v>319</v>
      </c>
      <c r="I15975" s="6" t="s">
        <v>603</v>
      </c>
      <c r="K15975" s="6">
        <v>173</v>
      </c>
    </row>
    <row r="15976" spans="1:11">
      <c r="A15976" s="6">
        <v>43107748</v>
      </c>
      <c r="B15976" t="s">
        <v>17499</v>
      </c>
      <c r="C15976" s="6" t="s">
        <v>2115</v>
      </c>
      <c r="D15976" s="6">
        <v>28</v>
      </c>
      <c r="E15976" s="6">
        <v>110</v>
      </c>
      <c r="F15976" s="6">
        <v>110</v>
      </c>
      <c r="G15976" s="1">
        <v>111</v>
      </c>
      <c r="H15976" s="6" t="s">
        <v>2115</v>
      </c>
      <c r="I15976" s="6" t="s">
        <v>236</v>
      </c>
      <c r="K15976" s="6">
        <v>185</v>
      </c>
    </row>
    <row r="15977" spans="1:11">
      <c r="A15977" s="6">
        <v>14157192</v>
      </c>
      <c r="B15977" t="s">
        <v>17500</v>
      </c>
      <c r="C15977" s="6" t="s">
        <v>319</v>
      </c>
      <c r="D15977" s="6">
        <v>28</v>
      </c>
      <c r="E15977" s="6">
        <v>110</v>
      </c>
      <c r="F15977" s="6">
        <v>110</v>
      </c>
      <c r="G15977" s="1">
        <v>111</v>
      </c>
      <c r="H15977" s="6" t="s">
        <v>319</v>
      </c>
      <c r="I15977" s="6" t="s">
        <v>603</v>
      </c>
      <c r="K15977" s="6">
        <v>177</v>
      </c>
    </row>
    <row r="15978" spans="1:11">
      <c r="A15978" s="6">
        <v>77056346</v>
      </c>
      <c r="B15978" t="s">
        <v>17501</v>
      </c>
      <c r="C15978" s="6" t="s">
        <v>1624</v>
      </c>
      <c r="D15978" s="6">
        <v>26</v>
      </c>
      <c r="E15978" s="6">
        <v>110</v>
      </c>
      <c r="F15978" s="6">
        <v>110</v>
      </c>
      <c r="G15978" s="1">
        <v>111</v>
      </c>
      <c r="H15978" s="6" t="s">
        <v>1624</v>
      </c>
      <c r="I15978" s="6" t="s">
        <v>2937</v>
      </c>
      <c r="K15978" s="6">
        <v>182</v>
      </c>
    </row>
    <row r="15979" spans="1:11">
      <c r="A15979" s="6">
        <v>53153354</v>
      </c>
      <c r="B15979" t="s">
        <v>17502</v>
      </c>
      <c r="C15979" s="6" t="s">
        <v>1710</v>
      </c>
      <c r="D15979" s="6">
        <v>26</v>
      </c>
      <c r="E15979" s="6">
        <v>110</v>
      </c>
      <c r="F15979" s="6">
        <v>110</v>
      </c>
      <c r="G15979" s="1">
        <v>111</v>
      </c>
      <c r="H15979" s="6" t="s">
        <v>1710</v>
      </c>
      <c r="I15979" s="6" t="s">
        <v>729</v>
      </c>
      <c r="K15979" s="6">
        <v>178</v>
      </c>
    </row>
    <row r="15980" spans="1:11">
      <c r="A15980" s="6">
        <v>47094705</v>
      </c>
      <c r="B15980" t="s">
        <v>17503</v>
      </c>
      <c r="C15980" s="6" t="s">
        <v>2115</v>
      </c>
      <c r="D15980" s="6">
        <v>25</v>
      </c>
      <c r="E15980" s="6">
        <v>110</v>
      </c>
      <c r="F15980" s="6">
        <v>110</v>
      </c>
      <c r="G15980" s="1">
        <v>111</v>
      </c>
      <c r="H15980" s="6" t="s">
        <v>2115</v>
      </c>
      <c r="I15980" s="6" t="s">
        <v>3537</v>
      </c>
      <c r="K15980" s="6">
        <v>175</v>
      </c>
    </row>
    <row r="15981" spans="1:11">
      <c r="A15981" s="6">
        <v>14186002</v>
      </c>
      <c r="B15981" t="s">
        <v>17504</v>
      </c>
      <c r="C15981" s="6" t="s">
        <v>303</v>
      </c>
      <c r="D15981" s="6">
        <v>27</v>
      </c>
      <c r="E15981" s="6">
        <v>110</v>
      </c>
      <c r="F15981" s="6">
        <v>110</v>
      </c>
      <c r="G15981" s="1">
        <v>111</v>
      </c>
      <c r="H15981" s="6" t="s">
        <v>303</v>
      </c>
      <c r="I15981" s="6" t="s">
        <v>603</v>
      </c>
      <c r="K15981" s="6">
        <v>178</v>
      </c>
    </row>
    <row r="15982" spans="1:11">
      <c r="A15982" s="6">
        <v>77047728</v>
      </c>
      <c r="B15982" t="s">
        <v>17505</v>
      </c>
      <c r="C15982" s="6" t="s">
        <v>1674</v>
      </c>
      <c r="D15982" s="6">
        <v>28</v>
      </c>
      <c r="E15982" s="6">
        <v>110</v>
      </c>
      <c r="F15982" s="6">
        <v>110</v>
      </c>
      <c r="G15982" s="1">
        <v>111</v>
      </c>
      <c r="H15982" s="6" t="s">
        <v>1674</v>
      </c>
      <c r="I15982" s="6" t="s">
        <v>2937</v>
      </c>
      <c r="K15982" s="6">
        <v>180</v>
      </c>
    </row>
    <row r="15983" spans="1:11">
      <c r="A15983" s="6">
        <v>2000016641</v>
      </c>
      <c r="B15983" t="s">
        <v>17506</v>
      </c>
      <c r="C15983" s="6" t="s">
        <v>377</v>
      </c>
      <c r="D15983" s="6">
        <v>28</v>
      </c>
      <c r="E15983" s="6">
        <v>110</v>
      </c>
      <c r="F15983" s="6">
        <v>110</v>
      </c>
      <c r="G15983" s="1">
        <v>111</v>
      </c>
      <c r="H15983" s="6" t="s">
        <v>377</v>
      </c>
      <c r="I15983" s="6" t="s">
        <v>241</v>
      </c>
      <c r="K15983" s="6">
        <v>186</v>
      </c>
    </row>
    <row r="15984" spans="1:11">
      <c r="A15984" s="6">
        <v>14197722</v>
      </c>
      <c r="B15984" t="s">
        <v>17507</v>
      </c>
      <c r="C15984" s="6" t="s">
        <v>3368</v>
      </c>
      <c r="D15984" s="6">
        <v>29</v>
      </c>
      <c r="E15984" s="6">
        <v>110</v>
      </c>
      <c r="F15984" s="6">
        <v>110</v>
      </c>
      <c r="G15984" s="1">
        <v>111</v>
      </c>
      <c r="H15984" s="6" t="s">
        <v>3368</v>
      </c>
      <c r="I15984" s="6" t="s">
        <v>603</v>
      </c>
      <c r="K15984" s="6">
        <v>169</v>
      </c>
    </row>
    <row r="15985" spans="1:11">
      <c r="A15985" s="6">
        <v>77047338</v>
      </c>
      <c r="B15985" t="s">
        <v>17508</v>
      </c>
      <c r="C15985" s="6" t="s">
        <v>377</v>
      </c>
      <c r="D15985" s="6">
        <v>28</v>
      </c>
      <c r="E15985" s="6">
        <v>110</v>
      </c>
      <c r="F15985" s="6">
        <v>110</v>
      </c>
      <c r="G15985" s="1">
        <v>111</v>
      </c>
      <c r="H15985" s="6" t="s">
        <v>377</v>
      </c>
      <c r="I15985" s="6" t="s">
        <v>2937</v>
      </c>
      <c r="K15985" s="6">
        <v>184</v>
      </c>
    </row>
    <row r="15986" spans="1:11">
      <c r="A15986" s="6">
        <v>14085053</v>
      </c>
      <c r="B15986" t="s">
        <v>17509</v>
      </c>
      <c r="C15986" s="6" t="s">
        <v>319</v>
      </c>
      <c r="D15986" s="6">
        <v>31</v>
      </c>
      <c r="E15986" s="6">
        <v>110</v>
      </c>
      <c r="F15986" s="6">
        <v>110</v>
      </c>
      <c r="G15986" s="1">
        <v>111</v>
      </c>
      <c r="H15986" s="6" t="s">
        <v>319</v>
      </c>
      <c r="I15986" s="6" t="s">
        <v>603</v>
      </c>
      <c r="K15986" s="6">
        <v>180</v>
      </c>
    </row>
    <row r="15987" spans="1:11">
      <c r="A15987" s="6">
        <v>14022586</v>
      </c>
      <c r="B15987" t="s">
        <v>17510</v>
      </c>
      <c r="C15987" s="6" t="s">
        <v>589</v>
      </c>
      <c r="D15987" s="6">
        <v>36</v>
      </c>
      <c r="E15987" s="6">
        <v>110</v>
      </c>
      <c r="F15987" s="6">
        <v>110</v>
      </c>
      <c r="G15987" s="1">
        <v>111</v>
      </c>
      <c r="H15987" s="6" t="s">
        <v>589</v>
      </c>
      <c r="I15987" s="6" t="s">
        <v>603</v>
      </c>
      <c r="K15987" s="6">
        <v>184</v>
      </c>
    </row>
    <row r="15988" spans="1:11">
      <c r="A15988" s="6">
        <v>14207920</v>
      </c>
      <c r="B15988" t="s">
        <v>17511</v>
      </c>
      <c r="C15988" s="6" t="s">
        <v>1747</v>
      </c>
      <c r="D15988" s="6">
        <v>26</v>
      </c>
      <c r="E15988" s="6">
        <v>110</v>
      </c>
      <c r="F15988" s="6">
        <v>110</v>
      </c>
      <c r="G15988" s="1">
        <v>111</v>
      </c>
      <c r="H15988" s="6" t="s">
        <v>1747</v>
      </c>
      <c r="I15988" s="6" t="s">
        <v>603</v>
      </c>
      <c r="K15988" s="6">
        <v>178</v>
      </c>
    </row>
    <row r="15989" spans="1:11">
      <c r="A15989" s="6">
        <v>14110841</v>
      </c>
      <c r="B15989" t="s">
        <v>17512</v>
      </c>
      <c r="C15989" s="6" t="s">
        <v>1747</v>
      </c>
      <c r="D15989" s="6">
        <v>26</v>
      </c>
      <c r="E15989" s="6">
        <v>110</v>
      </c>
      <c r="F15989" s="6">
        <v>110</v>
      </c>
      <c r="G15989" s="1">
        <v>111</v>
      </c>
      <c r="H15989" s="6" t="s">
        <v>1747</v>
      </c>
      <c r="I15989" s="6" t="s">
        <v>603</v>
      </c>
      <c r="K15989" s="6">
        <v>166</v>
      </c>
    </row>
    <row r="15990" spans="1:11">
      <c r="A15990" s="6">
        <v>77004204</v>
      </c>
      <c r="B15990" t="s">
        <v>17513</v>
      </c>
      <c r="C15990" s="6" t="s">
        <v>1732</v>
      </c>
      <c r="D15990" s="6">
        <v>37</v>
      </c>
      <c r="E15990" s="6">
        <v>110</v>
      </c>
      <c r="F15990" s="6">
        <v>110</v>
      </c>
      <c r="G15990" s="1">
        <v>111</v>
      </c>
      <c r="H15990" s="6" t="s">
        <v>1732</v>
      </c>
      <c r="I15990" s="6" t="s">
        <v>2937</v>
      </c>
      <c r="K15990" s="6">
        <v>183</v>
      </c>
    </row>
    <row r="15991" spans="1:11">
      <c r="A15991" s="6">
        <v>12094137</v>
      </c>
      <c r="B15991" t="s">
        <v>17514</v>
      </c>
      <c r="C15991" s="6" t="s">
        <v>619</v>
      </c>
      <c r="D15991" s="6">
        <v>21</v>
      </c>
      <c r="E15991" s="6">
        <v>110</v>
      </c>
      <c r="F15991" s="6">
        <v>110</v>
      </c>
      <c r="G15991" s="1">
        <v>111</v>
      </c>
      <c r="H15991" s="6" t="s">
        <v>619</v>
      </c>
      <c r="I15991" s="6" t="s">
        <v>320</v>
      </c>
      <c r="K15991" s="6">
        <v>176</v>
      </c>
    </row>
    <row r="15992" spans="1:11">
      <c r="A15992" s="6">
        <v>47035932</v>
      </c>
      <c r="B15992" t="s">
        <v>17515</v>
      </c>
      <c r="C15992" s="6" t="s">
        <v>2121</v>
      </c>
      <c r="D15992" s="6">
        <v>30</v>
      </c>
      <c r="E15992" s="6">
        <v>110</v>
      </c>
      <c r="F15992" s="6">
        <v>110</v>
      </c>
      <c r="G15992" s="1">
        <v>111</v>
      </c>
      <c r="H15992" s="6" t="s">
        <v>2121</v>
      </c>
      <c r="I15992" s="6" t="s">
        <v>2594</v>
      </c>
      <c r="K15992" s="6">
        <v>182</v>
      </c>
    </row>
    <row r="15993" spans="1:11">
      <c r="A15993" s="6">
        <v>21033072</v>
      </c>
      <c r="B15993" t="s">
        <v>17516</v>
      </c>
      <c r="C15993" s="6" t="s">
        <v>619</v>
      </c>
      <c r="D15993" s="6">
        <v>27</v>
      </c>
      <c r="E15993" s="6">
        <v>110</v>
      </c>
      <c r="F15993" s="6">
        <v>110</v>
      </c>
      <c r="G15993" s="1">
        <v>111</v>
      </c>
      <c r="H15993" s="6" t="s">
        <v>619</v>
      </c>
      <c r="I15993" s="6" t="s">
        <v>2866</v>
      </c>
      <c r="K15993" s="6">
        <v>178</v>
      </c>
    </row>
    <row r="15994" spans="1:11">
      <c r="A15994" s="6">
        <v>14185020</v>
      </c>
      <c r="B15994" t="s">
        <v>17517</v>
      </c>
      <c r="C15994" s="6" t="s">
        <v>966</v>
      </c>
      <c r="D15994" s="6">
        <v>26</v>
      </c>
      <c r="E15994" s="6">
        <v>110</v>
      </c>
      <c r="F15994" s="6">
        <v>110</v>
      </c>
      <c r="G15994" s="1">
        <v>111</v>
      </c>
      <c r="H15994" s="6" t="s">
        <v>966</v>
      </c>
      <c r="I15994" s="6" t="s">
        <v>603</v>
      </c>
      <c r="K15994" s="6">
        <v>180</v>
      </c>
    </row>
    <row r="15995" spans="1:11">
      <c r="A15995" s="6">
        <v>14137190</v>
      </c>
      <c r="B15995" t="s">
        <v>17518</v>
      </c>
      <c r="C15995" s="6" t="s">
        <v>488</v>
      </c>
      <c r="D15995" s="6">
        <v>32</v>
      </c>
      <c r="E15995" s="6">
        <v>110</v>
      </c>
      <c r="F15995" s="6">
        <v>110</v>
      </c>
      <c r="G15995" s="1">
        <v>111</v>
      </c>
      <c r="H15995" s="6" t="s">
        <v>488</v>
      </c>
      <c r="I15995" s="6" t="s">
        <v>603</v>
      </c>
      <c r="K15995" s="6">
        <v>181</v>
      </c>
    </row>
    <row r="15996" spans="1:11">
      <c r="A15996" s="6">
        <v>55082867</v>
      </c>
      <c r="B15996" t="s">
        <v>17519</v>
      </c>
      <c r="C15996" s="6" t="s">
        <v>1732</v>
      </c>
      <c r="D15996" s="6">
        <v>28</v>
      </c>
      <c r="E15996" s="6">
        <v>110</v>
      </c>
      <c r="F15996" s="6">
        <v>110</v>
      </c>
      <c r="G15996" s="1">
        <v>111</v>
      </c>
      <c r="H15996" s="6" t="s">
        <v>1732</v>
      </c>
      <c r="I15996" s="6" t="s">
        <v>306</v>
      </c>
      <c r="K15996" s="6">
        <v>188</v>
      </c>
    </row>
    <row r="15997" spans="1:11">
      <c r="A15997" s="6">
        <v>62079391</v>
      </c>
      <c r="B15997" t="s">
        <v>17520</v>
      </c>
      <c r="C15997" s="6" t="s">
        <v>377</v>
      </c>
      <c r="D15997" s="6">
        <v>33</v>
      </c>
      <c r="E15997" s="6">
        <v>110</v>
      </c>
      <c r="F15997" s="6">
        <v>110</v>
      </c>
      <c r="G15997" s="1">
        <v>111</v>
      </c>
      <c r="H15997" s="6" t="s">
        <v>377</v>
      </c>
      <c r="I15997" s="6" t="s">
        <v>1066</v>
      </c>
      <c r="K15997" s="6">
        <v>187</v>
      </c>
    </row>
    <row r="15998" spans="1:11">
      <c r="A15998" s="6">
        <v>14229484</v>
      </c>
      <c r="B15998" t="s">
        <v>17521</v>
      </c>
      <c r="C15998" s="6" t="s">
        <v>218</v>
      </c>
      <c r="D15998" s="6">
        <v>27</v>
      </c>
      <c r="E15998" s="6">
        <v>110</v>
      </c>
      <c r="F15998" s="6">
        <v>110</v>
      </c>
      <c r="G15998" s="1">
        <v>111</v>
      </c>
      <c r="H15998" s="6" t="s">
        <v>218</v>
      </c>
      <c r="I15998" s="6" t="s">
        <v>603</v>
      </c>
      <c r="K15998" s="6">
        <v>185</v>
      </c>
    </row>
    <row r="15999" spans="1:11">
      <c r="A15999" s="6">
        <v>14133908</v>
      </c>
      <c r="B15999" t="s">
        <v>17522</v>
      </c>
      <c r="C15999" s="6" t="s">
        <v>319</v>
      </c>
      <c r="D15999" s="6">
        <v>35</v>
      </c>
      <c r="E15999" s="6">
        <v>110</v>
      </c>
      <c r="F15999" s="6">
        <v>110</v>
      </c>
      <c r="G15999" s="1">
        <v>111</v>
      </c>
      <c r="H15999" s="6" t="s">
        <v>319</v>
      </c>
      <c r="I15999" s="6" t="s">
        <v>603</v>
      </c>
      <c r="K15999" s="6">
        <v>179</v>
      </c>
    </row>
    <row r="16000" spans="1:11">
      <c r="A16000" s="6">
        <v>14172231</v>
      </c>
      <c r="B16000" t="s">
        <v>17523</v>
      </c>
      <c r="C16000" s="6" t="s">
        <v>2112</v>
      </c>
      <c r="D16000" s="6">
        <v>25</v>
      </c>
      <c r="E16000" s="6">
        <v>110</v>
      </c>
      <c r="F16000" s="6">
        <v>110</v>
      </c>
      <c r="G16000" s="1">
        <v>111</v>
      </c>
      <c r="H16000" s="6" t="s">
        <v>2112</v>
      </c>
      <c r="I16000" s="6" t="s">
        <v>17524</v>
      </c>
      <c r="K16000" s="6">
        <v>180</v>
      </c>
    </row>
    <row r="16001" spans="1:11">
      <c r="A16001" s="6">
        <v>14083844</v>
      </c>
      <c r="B16001" t="s">
        <v>17525</v>
      </c>
      <c r="C16001" s="6" t="s">
        <v>558</v>
      </c>
      <c r="D16001" s="6">
        <v>31</v>
      </c>
      <c r="E16001" s="6">
        <v>110</v>
      </c>
      <c r="F16001" s="6">
        <v>110</v>
      </c>
      <c r="G16001" s="1">
        <v>111</v>
      </c>
      <c r="H16001" s="6" t="s">
        <v>558</v>
      </c>
      <c r="I16001" s="6" t="s">
        <v>5990</v>
      </c>
      <c r="K16001" s="6">
        <v>185</v>
      </c>
    </row>
    <row r="16002" spans="1:11">
      <c r="A16002" s="6">
        <v>77050770</v>
      </c>
      <c r="B16002" t="s">
        <v>17526</v>
      </c>
      <c r="C16002" s="6" t="s">
        <v>1624</v>
      </c>
      <c r="D16002" s="6">
        <v>26</v>
      </c>
      <c r="E16002" s="6">
        <v>110</v>
      </c>
      <c r="F16002" s="6">
        <v>110</v>
      </c>
      <c r="G16002" s="1">
        <v>111</v>
      </c>
      <c r="H16002" s="6" t="s">
        <v>1624</v>
      </c>
      <c r="I16002" s="6" t="s">
        <v>2937</v>
      </c>
      <c r="K16002" s="6">
        <v>181</v>
      </c>
    </row>
    <row r="16003" spans="1:11">
      <c r="A16003" s="6">
        <v>43207767</v>
      </c>
      <c r="B16003" t="s">
        <v>17527</v>
      </c>
      <c r="C16003" s="6" t="s">
        <v>10772</v>
      </c>
      <c r="D16003" s="6">
        <v>27</v>
      </c>
      <c r="E16003" s="6">
        <v>110</v>
      </c>
      <c r="F16003" s="6">
        <v>110</v>
      </c>
      <c r="G16003" s="1">
        <v>111</v>
      </c>
      <c r="H16003" s="6" t="s">
        <v>10772</v>
      </c>
      <c r="I16003" s="6" t="s">
        <v>236</v>
      </c>
      <c r="K16003" s="6">
        <v>180</v>
      </c>
    </row>
    <row r="16004" spans="1:11">
      <c r="A16004" s="6">
        <v>77056136</v>
      </c>
      <c r="B16004" t="s">
        <v>17528</v>
      </c>
      <c r="C16004" s="6" t="s">
        <v>240</v>
      </c>
      <c r="D16004" s="6">
        <v>26</v>
      </c>
      <c r="E16004" s="6">
        <v>110</v>
      </c>
      <c r="F16004" s="6">
        <v>110</v>
      </c>
      <c r="G16004" s="1">
        <v>111</v>
      </c>
      <c r="H16004" s="6" t="s">
        <v>240</v>
      </c>
      <c r="I16004" s="6" t="s">
        <v>7882</v>
      </c>
      <c r="K16004" s="6">
        <v>175</v>
      </c>
    </row>
    <row r="16005" spans="1:11">
      <c r="A16005" s="6">
        <v>14192940</v>
      </c>
      <c r="B16005" t="s">
        <v>17529</v>
      </c>
      <c r="C16005" s="6" t="s">
        <v>1624</v>
      </c>
      <c r="D16005" s="6">
        <v>28</v>
      </c>
      <c r="E16005" s="6">
        <v>110</v>
      </c>
      <c r="F16005" s="6">
        <v>110</v>
      </c>
      <c r="G16005" s="1">
        <v>111</v>
      </c>
      <c r="H16005" s="6" t="s">
        <v>1624</v>
      </c>
      <c r="I16005" s="6" t="s">
        <v>17530</v>
      </c>
      <c r="K16005" s="6">
        <v>185</v>
      </c>
    </row>
    <row r="16006" spans="1:11">
      <c r="A16006" s="6">
        <v>23332501</v>
      </c>
      <c r="B16006" t="s">
        <v>17531</v>
      </c>
      <c r="C16006" s="6" t="s">
        <v>640</v>
      </c>
      <c r="D16006" s="6">
        <v>28</v>
      </c>
      <c r="E16006" s="6">
        <v>110</v>
      </c>
      <c r="F16006" s="6">
        <v>110</v>
      </c>
      <c r="G16006" s="1">
        <v>110</v>
      </c>
      <c r="H16006" s="6" t="s">
        <v>640</v>
      </c>
      <c r="I16006" s="6" t="s">
        <v>2541</v>
      </c>
      <c r="K16006" s="6">
        <v>175</v>
      </c>
    </row>
    <row r="16007" spans="1:11">
      <c r="A16007" s="6">
        <v>23418355</v>
      </c>
      <c r="B16007" t="s">
        <v>17532</v>
      </c>
      <c r="C16007" s="6" t="s">
        <v>640</v>
      </c>
      <c r="D16007" s="6">
        <v>25</v>
      </c>
      <c r="E16007" s="6">
        <v>110</v>
      </c>
      <c r="F16007" s="6">
        <v>110</v>
      </c>
      <c r="G16007" s="1">
        <v>110</v>
      </c>
      <c r="H16007" s="6" t="s">
        <v>640</v>
      </c>
      <c r="I16007" s="6" t="s">
        <v>7767</v>
      </c>
      <c r="K16007" s="6">
        <v>173</v>
      </c>
    </row>
    <row r="16008" spans="1:11">
      <c r="A16008" s="6">
        <v>23208476</v>
      </c>
      <c r="B16008" t="s">
        <v>17533</v>
      </c>
      <c r="C16008" s="6" t="s">
        <v>2113</v>
      </c>
      <c r="D16008" s="6">
        <v>32</v>
      </c>
      <c r="E16008" s="6">
        <v>110</v>
      </c>
      <c r="F16008" s="6">
        <v>110</v>
      </c>
      <c r="G16008" s="1">
        <v>110</v>
      </c>
      <c r="H16008" s="6" t="s">
        <v>2113</v>
      </c>
      <c r="I16008" s="6" t="s">
        <v>2541</v>
      </c>
      <c r="K16008" s="6">
        <v>183</v>
      </c>
    </row>
    <row r="16009" spans="1:11">
      <c r="A16009" s="6">
        <v>23432490</v>
      </c>
      <c r="B16009" t="s">
        <v>17534</v>
      </c>
      <c r="C16009" s="6" t="s">
        <v>589</v>
      </c>
      <c r="D16009" s="6">
        <v>30</v>
      </c>
      <c r="E16009" s="6">
        <v>110</v>
      </c>
      <c r="F16009" s="6">
        <v>110</v>
      </c>
      <c r="G16009" s="1">
        <v>110</v>
      </c>
      <c r="H16009" s="6" t="s">
        <v>589</v>
      </c>
      <c r="I16009" s="6" t="s">
        <v>2541</v>
      </c>
      <c r="K16009" s="6">
        <v>186</v>
      </c>
    </row>
    <row r="16010" spans="1:11">
      <c r="A16010" s="6">
        <v>23383782</v>
      </c>
      <c r="B16010" t="s">
        <v>17535</v>
      </c>
      <c r="C16010" s="6" t="s">
        <v>1747</v>
      </c>
      <c r="D16010" s="6">
        <v>27</v>
      </c>
      <c r="E16010" s="6">
        <v>110</v>
      </c>
      <c r="F16010" s="6">
        <v>110</v>
      </c>
      <c r="G16010" s="1">
        <v>110</v>
      </c>
      <c r="H16010" s="6" t="s">
        <v>1747</v>
      </c>
      <c r="I16010" s="6" t="s">
        <v>2473</v>
      </c>
      <c r="K16010" s="6">
        <v>178</v>
      </c>
    </row>
    <row r="16011" spans="1:11">
      <c r="A16011" s="6">
        <v>37055233</v>
      </c>
      <c r="B16011" t="s">
        <v>17536</v>
      </c>
      <c r="C16011" s="6" t="s">
        <v>760</v>
      </c>
      <c r="D16011" s="6">
        <v>30</v>
      </c>
      <c r="E16011" s="6">
        <v>110</v>
      </c>
      <c r="F16011" s="6">
        <v>110</v>
      </c>
      <c r="G16011" s="1">
        <v>110</v>
      </c>
      <c r="H16011" s="6" t="s">
        <v>760</v>
      </c>
      <c r="I16011" s="6" t="s">
        <v>17537</v>
      </c>
      <c r="K16011" s="6">
        <v>178</v>
      </c>
    </row>
    <row r="16012" spans="1:11">
      <c r="A16012" s="6">
        <v>64046932</v>
      </c>
      <c r="B16012" t="s">
        <v>17538</v>
      </c>
      <c r="C16012" s="6" t="s">
        <v>488</v>
      </c>
      <c r="D16012" s="6">
        <v>29</v>
      </c>
      <c r="E16012" s="6">
        <v>110</v>
      </c>
      <c r="F16012" s="6">
        <v>110</v>
      </c>
      <c r="G16012" s="1">
        <v>110</v>
      </c>
      <c r="H16012" s="6" t="s">
        <v>488</v>
      </c>
      <c r="I16012" s="6" t="s">
        <v>8665</v>
      </c>
      <c r="K16012" s="6">
        <v>168</v>
      </c>
    </row>
    <row r="16013" spans="1:11">
      <c r="A16013" s="6">
        <v>29223674</v>
      </c>
      <c r="B16013" t="s">
        <v>17539</v>
      </c>
      <c r="C16013" s="6" t="s">
        <v>589</v>
      </c>
      <c r="D16013" s="6">
        <v>30</v>
      </c>
      <c r="E16013" s="6">
        <v>110</v>
      </c>
      <c r="F16013" s="6">
        <v>110</v>
      </c>
      <c r="G16013" s="1">
        <v>110</v>
      </c>
      <c r="H16013" s="6" t="s">
        <v>589</v>
      </c>
      <c r="I16013" s="6" t="s">
        <v>2473</v>
      </c>
      <c r="K16013" s="6">
        <v>182</v>
      </c>
    </row>
    <row r="16014" spans="1:11">
      <c r="A16014" s="6">
        <v>23344739</v>
      </c>
      <c r="B16014" t="s">
        <v>17540</v>
      </c>
      <c r="C16014" s="6" t="s">
        <v>319</v>
      </c>
      <c r="D16014" s="6">
        <v>32</v>
      </c>
      <c r="E16014" s="6">
        <v>110</v>
      </c>
      <c r="F16014" s="6">
        <v>110</v>
      </c>
      <c r="G16014" s="1">
        <v>110</v>
      </c>
      <c r="H16014" s="6" t="s">
        <v>319</v>
      </c>
      <c r="I16014" s="6" t="s">
        <v>2473</v>
      </c>
      <c r="K16014" s="6">
        <v>182</v>
      </c>
    </row>
    <row r="16015" spans="1:11">
      <c r="A16015" s="6">
        <v>64043449</v>
      </c>
      <c r="B16015" t="s">
        <v>17541</v>
      </c>
      <c r="C16015" s="6" t="s">
        <v>2112</v>
      </c>
      <c r="D16015" s="6">
        <v>30</v>
      </c>
      <c r="E16015" s="6">
        <v>110</v>
      </c>
      <c r="F16015" s="6">
        <v>110</v>
      </c>
      <c r="G16015" s="1">
        <v>110</v>
      </c>
      <c r="H16015" s="6" t="s">
        <v>2112</v>
      </c>
      <c r="I16015" s="6" t="s">
        <v>15533</v>
      </c>
      <c r="K16015" s="6">
        <v>178</v>
      </c>
    </row>
    <row r="16016" spans="1:11">
      <c r="A16016" s="6">
        <v>23255607</v>
      </c>
      <c r="B16016" t="s">
        <v>17542</v>
      </c>
      <c r="C16016" s="6" t="s">
        <v>2046</v>
      </c>
      <c r="D16016" s="6">
        <v>32</v>
      </c>
      <c r="E16016" s="6">
        <v>110</v>
      </c>
      <c r="F16016" s="6">
        <v>110</v>
      </c>
      <c r="G16016" s="1">
        <v>110</v>
      </c>
      <c r="H16016" s="6" t="s">
        <v>2046</v>
      </c>
      <c r="I16016" s="6" t="s">
        <v>2473</v>
      </c>
      <c r="K16016" s="6">
        <v>177</v>
      </c>
    </row>
    <row r="16017" spans="1:11">
      <c r="A16017" s="6">
        <v>23033787</v>
      </c>
      <c r="B16017" t="s">
        <v>17543</v>
      </c>
      <c r="C16017" s="6" t="s">
        <v>1624</v>
      </c>
      <c r="D16017" s="6">
        <v>39</v>
      </c>
      <c r="E16017" s="6">
        <v>110</v>
      </c>
      <c r="F16017" s="6">
        <v>110</v>
      </c>
      <c r="G16017" s="1">
        <v>110</v>
      </c>
      <c r="H16017" s="6" t="s">
        <v>1624</v>
      </c>
      <c r="I16017" s="6" t="s">
        <v>320</v>
      </c>
      <c r="K16017" s="6">
        <v>181</v>
      </c>
    </row>
    <row r="16018" spans="1:11">
      <c r="A16018" s="6">
        <v>21022957</v>
      </c>
      <c r="B16018" t="s">
        <v>17544</v>
      </c>
      <c r="C16018" s="6" t="s">
        <v>640</v>
      </c>
      <c r="D16018" s="6">
        <v>32</v>
      </c>
      <c r="E16018" s="6">
        <v>110</v>
      </c>
      <c r="F16018" s="6">
        <v>110</v>
      </c>
      <c r="G16018" s="1">
        <v>110</v>
      </c>
      <c r="H16018" s="6" t="s">
        <v>640</v>
      </c>
      <c r="I16018" s="6" t="s">
        <v>4298</v>
      </c>
      <c r="K16018" s="6">
        <v>184</v>
      </c>
    </row>
    <row r="16019" spans="1:11">
      <c r="A16019" s="6">
        <v>29038556</v>
      </c>
      <c r="B16019" t="s">
        <v>17545</v>
      </c>
      <c r="C16019" s="6" t="s">
        <v>377</v>
      </c>
      <c r="D16019" s="6">
        <v>33</v>
      </c>
      <c r="E16019" s="6">
        <v>110</v>
      </c>
      <c r="F16019" s="6">
        <v>110</v>
      </c>
      <c r="G16019" s="1">
        <v>110</v>
      </c>
      <c r="H16019" s="6" t="s">
        <v>377</v>
      </c>
      <c r="I16019" s="6" t="s">
        <v>259</v>
      </c>
      <c r="K16019" s="6">
        <v>185</v>
      </c>
    </row>
    <row r="16020" spans="1:11">
      <c r="A16020" s="6">
        <v>91013289</v>
      </c>
      <c r="B16020" t="s">
        <v>17546</v>
      </c>
      <c r="C16020" s="6" t="s">
        <v>2121</v>
      </c>
      <c r="D16020" s="6">
        <v>32</v>
      </c>
      <c r="E16020" s="6">
        <v>110</v>
      </c>
      <c r="F16020" s="6">
        <v>110</v>
      </c>
      <c r="G16020" s="1">
        <v>110</v>
      </c>
      <c r="H16020" s="6" t="s">
        <v>2121</v>
      </c>
      <c r="I16020" s="6" t="s">
        <v>17547</v>
      </c>
      <c r="K16020" s="6">
        <v>185</v>
      </c>
    </row>
    <row r="16021" spans="1:11">
      <c r="A16021" s="6">
        <v>36037880</v>
      </c>
      <c r="B16021" t="s">
        <v>17548</v>
      </c>
      <c r="C16021" s="6" t="s">
        <v>1102</v>
      </c>
      <c r="D16021" s="6">
        <v>31</v>
      </c>
      <c r="E16021" s="6">
        <v>110</v>
      </c>
      <c r="F16021" s="6">
        <v>110</v>
      </c>
      <c r="G16021" s="1">
        <v>110</v>
      </c>
      <c r="H16021" s="6" t="s">
        <v>1102</v>
      </c>
      <c r="I16021" s="6" t="s">
        <v>641</v>
      </c>
      <c r="K16021" s="6">
        <v>177</v>
      </c>
    </row>
    <row r="16022" spans="1:11">
      <c r="A16022" s="6">
        <v>70052965</v>
      </c>
      <c r="B16022" t="s">
        <v>17549</v>
      </c>
      <c r="C16022" s="6" t="s">
        <v>1624</v>
      </c>
      <c r="D16022" s="6">
        <v>33</v>
      </c>
      <c r="E16022" s="6">
        <v>110</v>
      </c>
      <c r="F16022" s="6">
        <v>110</v>
      </c>
      <c r="G16022" s="1">
        <v>110</v>
      </c>
      <c r="H16022" s="6" t="s">
        <v>1624</v>
      </c>
      <c r="I16022" s="6" t="s">
        <v>832</v>
      </c>
      <c r="K16022" s="6">
        <v>186</v>
      </c>
    </row>
    <row r="16023" spans="1:11">
      <c r="A16023" s="6">
        <v>13107233</v>
      </c>
      <c r="B16023" t="s">
        <v>2107</v>
      </c>
      <c r="C16023" s="6" t="s">
        <v>319</v>
      </c>
      <c r="D16023" s="6">
        <v>32</v>
      </c>
      <c r="E16023" s="6">
        <v>110</v>
      </c>
      <c r="F16023" s="6">
        <v>110</v>
      </c>
      <c r="G16023" s="1">
        <v>110</v>
      </c>
      <c r="H16023" s="6" t="s">
        <v>319</v>
      </c>
      <c r="I16023" s="6" t="s">
        <v>725</v>
      </c>
      <c r="K16023" s="6">
        <v>172</v>
      </c>
    </row>
    <row r="16024" spans="1:11">
      <c r="A16024" s="6">
        <v>78095979</v>
      </c>
      <c r="B16024" t="s">
        <v>17550</v>
      </c>
      <c r="C16024" s="6" t="s">
        <v>2335</v>
      </c>
      <c r="D16024" s="6">
        <v>29</v>
      </c>
      <c r="E16024" s="6">
        <v>110</v>
      </c>
      <c r="F16024" s="6">
        <v>110</v>
      </c>
      <c r="G16024" s="1">
        <v>110</v>
      </c>
      <c r="H16024" s="6" t="s">
        <v>2335</v>
      </c>
      <c r="I16024" s="6" t="s">
        <v>1661</v>
      </c>
      <c r="K16024" s="6">
        <v>175</v>
      </c>
    </row>
    <row r="16025" spans="1:11">
      <c r="A16025" s="6">
        <v>76039154</v>
      </c>
      <c r="B16025" t="s">
        <v>17551</v>
      </c>
      <c r="C16025" s="6" t="s">
        <v>319</v>
      </c>
      <c r="D16025" s="6">
        <v>31</v>
      </c>
      <c r="E16025" s="6">
        <v>110</v>
      </c>
      <c r="F16025" s="6">
        <v>110</v>
      </c>
      <c r="G16025" s="1">
        <v>110</v>
      </c>
      <c r="H16025" s="6" t="s">
        <v>319</v>
      </c>
      <c r="I16025" s="6" t="s">
        <v>378</v>
      </c>
      <c r="K16025" s="6">
        <v>178</v>
      </c>
    </row>
    <row r="16026" spans="1:11">
      <c r="A16026" s="6">
        <v>72051193</v>
      </c>
      <c r="B16026" t="s">
        <v>17552</v>
      </c>
      <c r="C16026" s="6" t="s">
        <v>2115</v>
      </c>
      <c r="D16026" s="6">
        <v>29</v>
      </c>
      <c r="E16026" s="6">
        <v>110</v>
      </c>
      <c r="F16026" s="6">
        <v>110</v>
      </c>
      <c r="G16026" s="1">
        <v>110</v>
      </c>
      <c r="H16026" s="6" t="s">
        <v>2115</v>
      </c>
      <c r="I16026" s="6" t="s">
        <v>14518</v>
      </c>
      <c r="K16026" s="6">
        <v>183</v>
      </c>
    </row>
    <row r="16027" spans="1:11">
      <c r="A16027" s="6">
        <v>24050677</v>
      </c>
      <c r="B16027" t="s">
        <v>17553</v>
      </c>
      <c r="C16027" s="6" t="s">
        <v>2157</v>
      </c>
      <c r="D16027" s="6">
        <v>27</v>
      </c>
      <c r="E16027" s="6">
        <v>110</v>
      </c>
      <c r="F16027" s="6">
        <v>110</v>
      </c>
      <c r="G16027" s="1">
        <v>110</v>
      </c>
      <c r="H16027" s="6" t="s">
        <v>2157</v>
      </c>
      <c r="I16027" s="6" t="s">
        <v>657</v>
      </c>
      <c r="K16027" s="6">
        <v>181</v>
      </c>
    </row>
    <row r="16028" spans="1:11">
      <c r="A16028" s="6">
        <v>14087075</v>
      </c>
      <c r="B16028" t="s">
        <v>17554</v>
      </c>
      <c r="C16028" s="6" t="s">
        <v>2115</v>
      </c>
      <c r="D16028" s="6">
        <v>30</v>
      </c>
      <c r="E16028" s="6">
        <v>110</v>
      </c>
      <c r="F16028" s="6">
        <v>110</v>
      </c>
      <c r="G16028" s="1">
        <v>110</v>
      </c>
      <c r="H16028" s="6" t="s">
        <v>2115</v>
      </c>
      <c r="I16028" s="6" t="s">
        <v>603</v>
      </c>
      <c r="K16028" s="6">
        <v>179</v>
      </c>
    </row>
    <row r="16029" spans="1:11">
      <c r="A16029" s="6">
        <v>17027717</v>
      </c>
      <c r="B16029" t="s">
        <v>17555</v>
      </c>
      <c r="C16029" s="6" t="s">
        <v>619</v>
      </c>
      <c r="D16029" s="6">
        <v>30</v>
      </c>
      <c r="E16029" s="6">
        <v>110</v>
      </c>
      <c r="F16029" s="6">
        <v>110</v>
      </c>
      <c r="G16029" s="1">
        <v>110</v>
      </c>
      <c r="H16029" s="6" t="s">
        <v>619</v>
      </c>
      <c r="I16029" s="6" t="s">
        <v>11874</v>
      </c>
      <c r="K16029" s="6">
        <v>184</v>
      </c>
    </row>
    <row r="16030" spans="1:11">
      <c r="A16030" s="6">
        <v>13207487</v>
      </c>
      <c r="B16030" t="s">
        <v>17556</v>
      </c>
      <c r="C16030" s="6" t="s">
        <v>377</v>
      </c>
      <c r="D16030" s="6">
        <v>28</v>
      </c>
      <c r="E16030" s="6">
        <v>110</v>
      </c>
      <c r="F16030" s="6">
        <v>110</v>
      </c>
      <c r="G16030" s="1">
        <v>110</v>
      </c>
      <c r="H16030" s="6" t="s">
        <v>377</v>
      </c>
      <c r="I16030" s="6" t="s">
        <v>320</v>
      </c>
      <c r="K16030" s="6">
        <v>181</v>
      </c>
    </row>
    <row r="16031" spans="1:11">
      <c r="A16031" s="6">
        <v>14026316</v>
      </c>
      <c r="B16031" t="s">
        <v>17557</v>
      </c>
      <c r="C16031" s="6" t="s">
        <v>319</v>
      </c>
      <c r="D16031" s="6">
        <v>33</v>
      </c>
      <c r="E16031" s="6">
        <v>110</v>
      </c>
      <c r="F16031" s="6">
        <v>110</v>
      </c>
      <c r="G16031" s="1">
        <v>110</v>
      </c>
      <c r="H16031" s="6" t="s">
        <v>319</v>
      </c>
      <c r="I16031" s="6" t="s">
        <v>378</v>
      </c>
      <c r="K16031" s="6">
        <v>183</v>
      </c>
    </row>
    <row r="16032" spans="1:11">
      <c r="A16032" s="6">
        <v>14217595</v>
      </c>
      <c r="B16032" t="s">
        <v>17558</v>
      </c>
      <c r="C16032" s="6" t="s">
        <v>4359</v>
      </c>
      <c r="D16032" s="6">
        <v>27</v>
      </c>
      <c r="E16032" s="6">
        <v>110</v>
      </c>
      <c r="F16032" s="6">
        <v>110</v>
      </c>
      <c r="G16032" s="1">
        <v>110</v>
      </c>
      <c r="H16032" s="6" t="s">
        <v>4359</v>
      </c>
      <c r="I16032" s="6" t="s">
        <v>603</v>
      </c>
      <c r="K16032" s="6">
        <v>172</v>
      </c>
    </row>
    <row r="16033" spans="1:11">
      <c r="A16033" s="6">
        <v>18057381</v>
      </c>
      <c r="B16033" t="s">
        <v>17559</v>
      </c>
      <c r="C16033" s="6" t="s">
        <v>1176</v>
      </c>
      <c r="D16033" s="6">
        <v>28</v>
      </c>
      <c r="E16033" s="6">
        <v>110</v>
      </c>
      <c r="F16033" s="6">
        <v>110</v>
      </c>
      <c r="G16033" s="1">
        <v>110</v>
      </c>
      <c r="H16033" s="6" t="s">
        <v>1176</v>
      </c>
      <c r="I16033" s="6" t="s">
        <v>17560</v>
      </c>
      <c r="K16033" s="6">
        <v>174</v>
      </c>
    </row>
    <row r="16034" spans="1:11">
      <c r="A16034" s="6">
        <v>14123593</v>
      </c>
      <c r="B16034" t="s">
        <v>17561</v>
      </c>
      <c r="C16034" s="6" t="s">
        <v>1659</v>
      </c>
      <c r="D16034" s="6">
        <v>30</v>
      </c>
      <c r="E16034" s="6">
        <v>110</v>
      </c>
      <c r="F16034" s="6">
        <v>110</v>
      </c>
      <c r="G16034" s="1">
        <v>110</v>
      </c>
      <c r="H16034" s="6" t="s">
        <v>1659</v>
      </c>
      <c r="I16034" s="6" t="s">
        <v>603</v>
      </c>
      <c r="K16034" s="6">
        <v>176</v>
      </c>
    </row>
    <row r="16035" spans="1:11">
      <c r="A16035" s="6">
        <v>36078069</v>
      </c>
      <c r="B16035" t="s">
        <v>17562</v>
      </c>
      <c r="C16035" s="6" t="s">
        <v>303</v>
      </c>
      <c r="D16035" s="6">
        <v>31</v>
      </c>
      <c r="E16035" s="6">
        <v>110</v>
      </c>
      <c r="F16035" s="6">
        <v>110</v>
      </c>
      <c r="G16035" s="1">
        <v>110</v>
      </c>
      <c r="H16035" s="6" t="s">
        <v>303</v>
      </c>
      <c r="I16035" s="6" t="s">
        <v>641</v>
      </c>
      <c r="K16035" s="6">
        <v>186</v>
      </c>
    </row>
    <row r="16036" spans="1:11">
      <c r="A16036" s="6">
        <v>14134835</v>
      </c>
      <c r="B16036" t="s">
        <v>17563</v>
      </c>
      <c r="C16036" s="6" t="s">
        <v>2363</v>
      </c>
      <c r="D16036" s="6">
        <v>28</v>
      </c>
      <c r="E16036" s="6">
        <v>110</v>
      </c>
      <c r="F16036" s="6">
        <v>110</v>
      </c>
      <c r="G16036" s="1">
        <v>110</v>
      </c>
      <c r="H16036" s="6" t="s">
        <v>2363</v>
      </c>
      <c r="I16036" s="6" t="s">
        <v>603</v>
      </c>
      <c r="K16036" s="6">
        <v>182</v>
      </c>
    </row>
    <row r="16037" spans="1:11">
      <c r="A16037" s="6">
        <v>14006600</v>
      </c>
      <c r="B16037" t="s">
        <v>17564</v>
      </c>
      <c r="C16037" s="6" t="s">
        <v>2115</v>
      </c>
      <c r="D16037" s="6">
        <v>35</v>
      </c>
      <c r="E16037" s="6">
        <v>110</v>
      </c>
      <c r="F16037" s="6">
        <v>110</v>
      </c>
      <c r="G16037" s="1">
        <v>110</v>
      </c>
      <c r="H16037" s="6" t="s">
        <v>2115</v>
      </c>
      <c r="I16037" s="6" t="s">
        <v>603</v>
      </c>
      <c r="K16037" s="6">
        <v>176</v>
      </c>
    </row>
    <row r="16038" spans="1:11">
      <c r="A16038" s="6">
        <v>55082324</v>
      </c>
      <c r="B16038" t="s">
        <v>17565</v>
      </c>
      <c r="C16038" s="6" t="s">
        <v>640</v>
      </c>
      <c r="D16038" s="6">
        <v>29</v>
      </c>
      <c r="E16038" s="6">
        <v>110</v>
      </c>
      <c r="F16038" s="6">
        <v>110</v>
      </c>
      <c r="G16038" s="1">
        <v>110</v>
      </c>
      <c r="H16038" s="6" t="s">
        <v>640</v>
      </c>
      <c r="I16038" s="6" t="s">
        <v>306</v>
      </c>
      <c r="K16038" s="6">
        <v>185</v>
      </c>
    </row>
    <row r="16039" spans="1:11">
      <c r="A16039" s="6">
        <v>14060554</v>
      </c>
      <c r="B16039" t="s">
        <v>17566</v>
      </c>
      <c r="C16039" s="6" t="s">
        <v>966</v>
      </c>
      <c r="D16039" s="6">
        <v>32</v>
      </c>
      <c r="E16039" s="6">
        <v>110</v>
      </c>
      <c r="F16039" s="6">
        <v>110</v>
      </c>
      <c r="G16039" s="1">
        <v>110</v>
      </c>
      <c r="H16039" s="6" t="s">
        <v>966</v>
      </c>
      <c r="I16039" s="6" t="s">
        <v>603</v>
      </c>
      <c r="K16039" s="6">
        <v>176</v>
      </c>
    </row>
    <row r="16040" spans="1:11">
      <c r="A16040" s="6">
        <v>45093051</v>
      </c>
      <c r="B16040" t="s">
        <v>17567</v>
      </c>
      <c r="C16040" s="6" t="s">
        <v>640</v>
      </c>
      <c r="D16040" s="6">
        <v>28</v>
      </c>
      <c r="E16040" s="6">
        <v>110</v>
      </c>
      <c r="F16040" s="6">
        <v>110</v>
      </c>
      <c r="G16040" s="1">
        <v>110</v>
      </c>
      <c r="H16040" s="6" t="s">
        <v>640</v>
      </c>
      <c r="I16040" s="6" t="s">
        <v>2134</v>
      </c>
      <c r="K16040" s="6">
        <v>177</v>
      </c>
    </row>
    <row r="16041" spans="1:11">
      <c r="A16041" s="6">
        <v>67193621</v>
      </c>
      <c r="B16041" t="s">
        <v>17568</v>
      </c>
      <c r="C16041" s="6" t="s">
        <v>377</v>
      </c>
      <c r="D16041" s="6">
        <v>32</v>
      </c>
      <c r="E16041" s="6">
        <v>110</v>
      </c>
      <c r="F16041" s="6">
        <v>110</v>
      </c>
      <c r="G16041" s="1">
        <v>110</v>
      </c>
      <c r="H16041" s="6" t="s">
        <v>377</v>
      </c>
      <c r="I16041" s="6" t="s">
        <v>433</v>
      </c>
      <c r="K16041" s="6">
        <v>180</v>
      </c>
    </row>
    <row r="16042" spans="1:11">
      <c r="A16042" s="6">
        <v>23320744</v>
      </c>
      <c r="B16042" t="s">
        <v>17569</v>
      </c>
      <c r="C16042" s="6" t="s">
        <v>1624</v>
      </c>
      <c r="D16042" s="6">
        <v>34</v>
      </c>
      <c r="E16042" s="6">
        <v>110</v>
      </c>
      <c r="F16042" s="6">
        <v>110</v>
      </c>
      <c r="G16042" s="1">
        <v>110</v>
      </c>
      <c r="H16042" s="6" t="s">
        <v>1624</v>
      </c>
      <c r="I16042" s="6" t="s">
        <v>8075</v>
      </c>
      <c r="K16042" s="6">
        <v>184</v>
      </c>
    </row>
    <row r="16043" spans="1:11">
      <c r="A16043" s="6">
        <v>37050679</v>
      </c>
      <c r="B16043" t="s">
        <v>17570</v>
      </c>
      <c r="C16043" s="6" t="s">
        <v>240</v>
      </c>
      <c r="D16043" s="6">
        <v>28</v>
      </c>
      <c r="E16043" s="6">
        <v>110</v>
      </c>
      <c r="F16043" s="6">
        <v>110</v>
      </c>
      <c r="G16043" s="1">
        <v>110</v>
      </c>
      <c r="H16043" s="6" t="s">
        <v>240</v>
      </c>
      <c r="I16043" s="6" t="s">
        <v>406</v>
      </c>
      <c r="K16043" s="6">
        <v>181</v>
      </c>
    </row>
    <row r="16044" spans="1:11">
      <c r="A16044" s="6">
        <v>55022903</v>
      </c>
      <c r="B16044" t="s">
        <v>17571</v>
      </c>
      <c r="C16044" s="6" t="s">
        <v>589</v>
      </c>
      <c r="D16044" s="6">
        <v>34</v>
      </c>
      <c r="E16044" s="6">
        <v>110</v>
      </c>
      <c r="F16044" s="6">
        <v>110</v>
      </c>
      <c r="G16044" s="1">
        <v>110</v>
      </c>
      <c r="H16044" s="6" t="s">
        <v>589</v>
      </c>
      <c r="I16044" s="6" t="s">
        <v>17572</v>
      </c>
      <c r="K16044" s="6">
        <v>182</v>
      </c>
    </row>
    <row r="16045" spans="1:11">
      <c r="A16045" s="6">
        <v>53074234</v>
      </c>
      <c r="B16045" t="s">
        <v>17573</v>
      </c>
      <c r="C16045" s="6" t="s">
        <v>377</v>
      </c>
      <c r="D16045" s="6">
        <v>30</v>
      </c>
      <c r="E16045" s="6">
        <v>110</v>
      </c>
      <c r="F16045" s="6">
        <v>110</v>
      </c>
      <c r="G16045" s="1">
        <v>110</v>
      </c>
      <c r="H16045" s="6" t="s">
        <v>377</v>
      </c>
      <c r="I16045" s="6" t="s">
        <v>729</v>
      </c>
      <c r="K16045" s="6">
        <v>191</v>
      </c>
    </row>
    <row r="16046" spans="1:11">
      <c r="A16046" s="6">
        <v>15055197</v>
      </c>
      <c r="B16046" t="s">
        <v>17574</v>
      </c>
      <c r="C16046" s="6" t="s">
        <v>377</v>
      </c>
      <c r="D16046" s="6">
        <v>29</v>
      </c>
      <c r="E16046" s="6">
        <v>110</v>
      </c>
      <c r="F16046" s="6">
        <v>110</v>
      </c>
      <c r="G16046" s="1">
        <v>110</v>
      </c>
      <c r="H16046" s="6" t="s">
        <v>377</v>
      </c>
      <c r="I16046" s="6" t="s">
        <v>4508</v>
      </c>
      <c r="K16046" s="6">
        <v>188</v>
      </c>
    </row>
    <row r="16047" spans="1:11">
      <c r="A16047" s="6">
        <v>14116164</v>
      </c>
      <c r="B16047" t="s">
        <v>17575</v>
      </c>
      <c r="C16047" s="6" t="s">
        <v>218</v>
      </c>
      <c r="D16047" s="6">
        <v>29</v>
      </c>
      <c r="E16047" s="6">
        <v>110</v>
      </c>
      <c r="F16047" s="6">
        <v>110</v>
      </c>
      <c r="G16047" s="1">
        <v>110</v>
      </c>
      <c r="H16047" s="6" t="s">
        <v>218</v>
      </c>
      <c r="I16047" s="6" t="s">
        <v>603</v>
      </c>
      <c r="K16047" s="6">
        <v>190</v>
      </c>
    </row>
    <row r="16048" spans="1:11">
      <c r="A16048" s="6">
        <v>14131707</v>
      </c>
      <c r="B16048" t="s">
        <v>17576</v>
      </c>
      <c r="C16048" s="6" t="s">
        <v>2121</v>
      </c>
      <c r="D16048" s="6">
        <v>27</v>
      </c>
      <c r="E16048" s="6">
        <v>110</v>
      </c>
      <c r="F16048" s="6">
        <v>110</v>
      </c>
      <c r="G16048" s="1">
        <v>110</v>
      </c>
      <c r="H16048" s="6" t="s">
        <v>2121</v>
      </c>
      <c r="I16048" s="6" t="s">
        <v>603</v>
      </c>
      <c r="K16048" s="6">
        <v>172</v>
      </c>
    </row>
    <row r="16049" spans="1:11">
      <c r="A16049" s="6">
        <v>59046723</v>
      </c>
      <c r="B16049" t="s">
        <v>17577</v>
      </c>
      <c r="C16049" s="6" t="s">
        <v>319</v>
      </c>
      <c r="D16049" s="6">
        <v>32</v>
      </c>
      <c r="E16049" s="6">
        <v>110</v>
      </c>
      <c r="F16049" s="6">
        <v>110</v>
      </c>
      <c r="G16049" s="1">
        <v>110</v>
      </c>
      <c r="H16049" s="6" t="s">
        <v>319</v>
      </c>
      <c r="I16049" s="6" t="s">
        <v>2139</v>
      </c>
      <c r="K16049" s="6">
        <v>182</v>
      </c>
    </row>
    <row r="16050" spans="1:11">
      <c r="A16050" s="6">
        <v>23418353</v>
      </c>
      <c r="B16050" t="s">
        <v>17578</v>
      </c>
      <c r="C16050" s="6" t="s">
        <v>377</v>
      </c>
      <c r="D16050" s="6">
        <v>26</v>
      </c>
      <c r="E16050" s="6">
        <v>110</v>
      </c>
      <c r="F16050" s="6">
        <v>110</v>
      </c>
      <c r="G16050" s="1">
        <v>110</v>
      </c>
      <c r="H16050" s="6" t="s">
        <v>377</v>
      </c>
      <c r="I16050" s="6" t="s">
        <v>7767</v>
      </c>
      <c r="K16050" s="6">
        <v>183</v>
      </c>
    </row>
    <row r="16051" spans="1:11">
      <c r="A16051" s="6">
        <v>18087972</v>
      </c>
      <c r="B16051" t="s">
        <v>17579</v>
      </c>
      <c r="C16051" s="6" t="s">
        <v>377</v>
      </c>
      <c r="D16051" s="6">
        <v>28</v>
      </c>
      <c r="E16051" s="6">
        <v>110</v>
      </c>
      <c r="F16051" s="6">
        <v>110</v>
      </c>
      <c r="G16051" s="1">
        <v>110</v>
      </c>
      <c r="H16051" s="6" t="s">
        <v>377</v>
      </c>
      <c r="I16051" s="6" t="s">
        <v>1117</v>
      </c>
      <c r="K16051" s="6">
        <v>192</v>
      </c>
    </row>
    <row r="16052" spans="1:11">
      <c r="A16052" s="6">
        <v>59063619</v>
      </c>
      <c r="B16052" t="s">
        <v>17580</v>
      </c>
      <c r="C16052" s="6" t="s">
        <v>589</v>
      </c>
      <c r="D16052" s="6">
        <v>30</v>
      </c>
      <c r="E16052" s="6">
        <v>110</v>
      </c>
      <c r="F16052" s="6">
        <v>110</v>
      </c>
      <c r="G16052" s="1">
        <v>110</v>
      </c>
      <c r="H16052" s="6" t="s">
        <v>589</v>
      </c>
      <c r="I16052" s="6" t="s">
        <v>1051</v>
      </c>
      <c r="K16052" s="6">
        <v>191</v>
      </c>
    </row>
    <row r="16053" spans="1:11">
      <c r="A16053" s="6">
        <v>18079805</v>
      </c>
      <c r="B16053" t="s">
        <v>17581</v>
      </c>
      <c r="C16053" s="6" t="s">
        <v>1624</v>
      </c>
      <c r="D16053" s="6">
        <v>29</v>
      </c>
      <c r="E16053" s="6">
        <v>110</v>
      </c>
      <c r="F16053" s="6">
        <v>110</v>
      </c>
      <c r="G16053" s="1">
        <v>110</v>
      </c>
      <c r="H16053" s="6" t="s">
        <v>1624</v>
      </c>
      <c r="I16053" s="6" t="s">
        <v>17582</v>
      </c>
      <c r="K16053" s="6">
        <v>191</v>
      </c>
    </row>
    <row r="16054" spans="1:11">
      <c r="A16054" s="6">
        <v>78102016</v>
      </c>
      <c r="B16054" t="s">
        <v>17583</v>
      </c>
      <c r="C16054" s="6" t="s">
        <v>1624</v>
      </c>
      <c r="D16054" s="6">
        <v>25</v>
      </c>
      <c r="E16054" s="6">
        <v>110</v>
      </c>
      <c r="F16054" s="6">
        <v>110</v>
      </c>
      <c r="G16054" s="1">
        <v>110</v>
      </c>
      <c r="H16054" s="6" t="s">
        <v>1624</v>
      </c>
      <c r="I16054" s="6" t="s">
        <v>1661</v>
      </c>
      <c r="K16054" s="6">
        <v>179</v>
      </c>
    </row>
    <row r="16055" spans="1:11">
      <c r="A16055" s="6">
        <v>64008513</v>
      </c>
      <c r="B16055" t="s">
        <v>17584</v>
      </c>
      <c r="C16055" s="6" t="s">
        <v>2113</v>
      </c>
      <c r="D16055" s="6">
        <v>36</v>
      </c>
      <c r="E16055" s="6">
        <v>110</v>
      </c>
      <c r="F16055" s="6">
        <v>110</v>
      </c>
      <c r="G16055" s="1">
        <v>110</v>
      </c>
      <c r="H16055" s="6" t="s">
        <v>2113</v>
      </c>
      <c r="I16055" s="6" t="s">
        <v>1890</v>
      </c>
      <c r="K16055" s="6">
        <v>176</v>
      </c>
    </row>
    <row r="16056" spans="1:11">
      <c r="A16056" s="6">
        <v>77031509</v>
      </c>
      <c r="B16056" t="s">
        <v>17585</v>
      </c>
      <c r="C16056" s="6" t="s">
        <v>319</v>
      </c>
      <c r="D16056" s="6">
        <v>31</v>
      </c>
      <c r="E16056" s="6">
        <v>110</v>
      </c>
      <c r="F16056" s="6">
        <v>110</v>
      </c>
      <c r="G16056" s="1">
        <v>110</v>
      </c>
      <c r="H16056" s="6" t="s">
        <v>319</v>
      </c>
      <c r="I16056" s="6" t="s">
        <v>2937</v>
      </c>
      <c r="K16056" s="6">
        <v>174</v>
      </c>
    </row>
    <row r="16057" spans="1:11">
      <c r="A16057" s="6">
        <v>961275</v>
      </c>
      <c r="B16057" t="s">
        <v>17586</v>
      </c>
      <c r="C16057" s="6" t="s">
        <v>377</v>
      </c>
      <c r="D16057" s="6">
        <v>39</v>
      </c>
      <c r="E16057" s="6">
        <v>110</v>
      </c>
      <c r="F16057" s="6">
        <v>110</v>
      </c>
      <c r="G16057" s="1">
        <v>110</v>
      </c>
      <c r="H16057" s="6" t="s">
        <v>377</v>
      </c>
      <c r="I16057" s="6" t="s">
        <v>603</v>
      </c>
      <c r="K16057" s="6">
        <v>178</v>
      </c>
    </row>
    <row r="16058" spans="1:11">
      <c r="A16058" s="6">
        <v>14182538</v>
      </c>
      <c r="B16058" t="s">
        <v>17587</v>
      </c>
      <c r="C16058" s="6" t="s">
        <v>1709</v>
      </c>
      <c r="D16058" s="6">
        <v>28</v>
      </c>
      <c r="E16058" s="6">
        <v>110</v>
      </c>
      <c r="F16058" s="6">
        <v>110</v>
      </c>
      <c r="G16058" s="1">
        <v>110</v>
      </c>
      <c r="H16058" s="6" t="s">
        <v>1709</v>
      </c>
      <c r="I16058" s="6" t="s">
        <v>603</v>
      </c>
      <c r="K16058" s="6">
        <v>176</v>
      </c>
    </row>
    <row r="16059" spans="1:11">
      <c r="A16059" s="6">
        <v>14179418</v>
      </c>
      <c r="B16059" t="s">
        <v>17588</v>
      </c>
      <c r="C16059" s="6" t="s">
        <v>2115</v>
      </c>
      <c r="D16059" s="6">
        <v>28</v>
      </c>
      <c r="E16059" s="6">
        <v>110</v>
      </c>
      <c r="F16059" s="6">
        <v>110</v>
      </c>
      <c r="G16059" s="1">
        <v>110</v>
      </c>
      <c r="H16059" s="6" t="s">
        <v>2115</v>
      </c>
      <c r="I16059" s="6" t="s">
        <v>603</v>
      </c>
      <c r="K16059" s="6">
        <v>178</v>
      </c>
    </row>
    <row r="16060" spans="1:11">
      <c r="A16060" s="6">
        <v>62143076</v>
      </c>
      <c r="B16060" t="s">
        <v>17589</v>
      </c>
      <c r="C16060" s="6" t="s">
        <v>2046</v>
      </c>
      <c r="D16060" s="6">
        <v>28</v>
      </c>
      <c r="E16060" s="6">
        <v>110</v>
      </c>
      <c r="F16060" s="6">
        <v>110</v>
      </c>
      <c r="G16060" s="1">
        <v>110</v>
      </c>
      <c r="H16060" s="6" t="s">
        <v>2046</v>
      </c>
      <c r="I16060" s="6" t="s">
        <v>13406</v>
      </c>
      <c r="K16060" s="6">
        <v>179</v>
      </c>
    </row>
    <row r="16061" spans="1:11">
      <c r="A16061" s="6">
        <v>87041856</v>
      </c>
      <c r="B16061" t="s">
        <v>17590</v>
      </c>
      <c r="C16061" s="6" t="s">
        <v>2115</v>
      </c>
      <c r="D16061" s="6">
        <v>28</v>
      </c>
      <c r="E16061" s="6">
        <v>110</v>
      </c>
      <c r="F16061" s="6">
        <v>110</v>
      </c>
      <c r="G16061" s="1">
        <v>110</v>
      </c>
      <c r="H16061" s="6" t="s">
        <v>2115</v>
      </c>
      <c r="I16061" s="6" t="s">
        <v>603</v>
      </c>
      <c r="K16061" s="6">
        <v>178</v>
      </c>
    </row>
    <row r="16062" spans="1:11">
      <c r="A16062" s="6">
        <v>14026986</v>
      </c>
      <c r="B16062" t="s">
        <v>17591</v>
      </c>
      <c r="C16062" s="6" t="s">
        <v>405</v>
      </c>
      <c r="D16062" s="6">
        <v>35</v>
      </c>
      <c r="E16062" s="6">
        <v>110</v>
      </c>
      <c r="F16062" s="6">
        <v>110</v>
      </c>
      <c r="G16062" s="1">
        <v>110</v>
      </c>
      <c r="H16062" s="6" t="s">
        <v>405</v>
      </c>
      <c r="I16062" s="6" t="s">
        <v>603</v>
      </c>
      <c r="K16062" s="6">
        <v>165</v>
      </c>
    </row>
    <row r="16063" spans="1:11">
      <c r="A16063" s="6">
        <v>23465589</v>
      </c>
      <c r="B16063" t="s">
        <v>17592</v>
      </c>
      <c r="C16063" s="6" t="s">
        <v>303</v>
      </c>
      <c r="D16063" s="6">
        <v>29</v>
      </c>
      <c r="E16063" s="6">
        <v>110</v>
      </c>
      <c r="F16063" s="6">
        <v>110</v>
      </c>
      <c r="G16063" s="1">
        <v>110</v>
      </c>
      <c r="H16063" s="6" t="s">
        <v>303</v>
      </c>
      <c r="I16063" s="6" t="s">
        <v>2473</v>
      </c>
      <c r="K16063" s="6">
        <v>184</v>
      </c>
    </row>
    <row r="16064" spans="1:11">
      <c r="A16064" s="6">
        <v>27130962</v>
      </c>
      <c r="B16064" t="s">
        <v>17593</v>
      </c>
      <c r="C16064" s="6" t="s">
        <v>1624</v>
      </c>
      <c r="D16064" s="6">
        <v>31</v>
      </c>
      <c r="E16064" s="6">
        <v>110</v>
      </c>
      <c r="F16064" s="6">
        <v>110</v>
      </c>
      <c r="G16064" s="1">
        <v>110</v>
      </c>
      <c r="H16064" s="6" t="s">
        <v>1624</v>
      </c>
      <c r="I16064" s="6" t="s">
        <v>811</v>
      </c>
      <c r="K16064" s="6">
        <v>193</v>
      </c>
    </row>
    <row r="16065" spans="1:11">
      <c r="A16065" s="6">
        <v>23345350</v>
      </c>
      <c r="B16065" t="s">
        <v>17594</v>
      </c>
      <c r="C16065" s="6" t="s">
        <v>17595</v>
      </c>
      <c r="D16065" s="6">
        <v>28</v>
      </c>
      <c r="E16065" s="6">
        <v>110</v>
      </c>
      <c r="F16065" s="6">
        <v>110</v>
      </c>
      <c r="G16065" s="1">
        <v>110</v>
      </c>
      <c r="H16065" s="6" t="s">
        <v>17595</v>
      </c>
      <c r="I16065" s="6" t="s">
        <v>2473</v>
      </c>
      <c r="K16065" s="6">
        <v>183</v>
      </c>
    </row>
    <row r="16066" spans="1:11">
      <c r="A16066" s="6">
        <v>62124084</v>
      </c>
      <c r="B16066" t="s">
        <v>17596</v>
      </c>
      <c r="C16066" s="6" t="s">
        <v>218</v>
      </c>
      <c r="D16066" s="6">
        <v>29</v>
      </c>
      <c r="E16066" s="6">
        <v>110</v>
      </c>
      <c r="F16066" s="6">
        <v>110</v>
      </c>
      <c r="G16066" s="1">
        <v>110</v>
      </c>
      <c r="H16066" s="6" t="s">
        <v>218</v>
      </c>
      <c r="I16066" s="6" t="s">
        <v>1631</v>
      </c>
      <c r="K16066" s="6">
        <v>179</v>
      </c>
    </row>
    <row r="16067" spans="1:11">
      <c r="A16067" s="6">
        <v>13229913</v>
      </c>
      <c r="B16067" t="s">
        <v>17597</v>
      </c>
      <c r="C16067" s="6" t="s">
        <v>1698</v>
      </c>
      <c r="D16067" s="6">
        <v>30</v>
      </c>
      <c r="E16067" s="6">
        <v>110</v>
      </c>
      <c r="F16067" s="6">
        <v>110</v>
      </c>
      <c r="G16067" s="1">
        <v>110</v>
      </c>
      <c r="H16067" s="6" t="s">
        <v>1698</v>
      </c>
      <c r="I16067" s="6" t="s">
        <v>3858</v>
      </c>
      <c r="K16067" s="6">
        <v>176</v>
      </c>
    </row>
    <row r="16068" spans="1:11">
      <c r="A16068" s="6">
        <v>2000044078</v>
      </c>
      <c r="B16068" t="s">
        <v>17598</v>
      </c>
      <c r="C16068" s="6" t="s">
        <v>3000</v>
      </c>
      <c r="D16068" s="6">
        <v>28</v>
      </c>
      <c r="E16068" s="6">
        <v>110</v>
      </c>
      <c r="F16068" s="6">
        <v>110</v>
      </c>
      <c r="G16068" s="1">
        <v>110</v>
      </c>
      <c r="H16068" s="6" t="s">
        <v>3000</v>
      </c>
      <c r="I16068" s="6" t="s">
        <v>2541</v>
      </c>
      <c r="K16068" s="6">
        <v>178</v>
      </c>
    </row>
    <row r="16069" spans="1:11">
      <c r="A16069" s="6">
        <v>54200063</v>
      </c>
      <c r="B16069" t="s">
        <v>17599</v>
      </c>
      <c r="C16069" s="6" t="s">
        <v>2115</v>
      </c>
      <c r="D16069" s="6">
        <v>25</v>
      </c>
      <c r="E16069" s="6">
        <v>110</v>
      </c>
      <c r="F16069" s="6">
        <v>110</v>
      </c>
      <c r="G16069" s="1">
        <v>110</v>
      </c>
      <c r="H16069" s="6" t="s">
        <v>2115</v>
      </c>
      <c r="I16069" s="6" t="s">
        <v>8075</v>
      </c>
      <c r="K16069" s="6">
        <v>183</v>
      </c>
    </row>
    <row r="16070" spans="1:11">
      <c r="A16070" s="6">
        <v>23252209</v>
      </c>
      <c r="B16070" t="s">
        <v>17600</v>
      </c>
      <c r="C16070" s="6" t="s">
        <v>2115</v>
      </c>
      <c r="D16070" s="6">
        <v>31</v>
      </c>
      <c r="E16070" s="6">
        <v>110</v>
      </c>
      <c r="F16070" s="6">
        <v>110</v>
      </c>
      <c r="G16070" s="1">
        <v>110</v>
      </c>
      <c r="H16070" s="6" t="s">
        <v>2115</v>
      </c>
      <c r="I16070" s="6" t="s">
        <v>8075</v>
      </c>
      <c r="K16070" s="6">
        <v>185</v>
      </c>
    </row>
    <row r="16071" spans="1:11">
      <c r="A16071" s="6">
        <v>91143486</v>
      </c>
      <c r="B16071" t="s">
        <v>17601</v>
      </c>
      <c r="C16071" s="6" t="s">
        <v>238</v>
      </c>
      <c r="D16071" s="6">
        <v>29</v>
      </c>
      <c r="E16071" s="6">
        <v>110</v>
      </c>
      <c r="F16071" s="6">
        <v>110</v>
      </c>
      <c r="G16071" s="1">
        <v>110</v>
      </c>
      <c r="H16071" s="6" t="s">
        <v>238</v>
      </c>
      <c r="I16071" s="6" t="s">
        <v>309</v>
      </c>
      <c r="K16071" s="6">
        <v>176</v>
      </c>
    </row>
    <row r="16072" spans="1:11">
      <c r="A16072" s="6">
        <v>71049093</v>
      </c>
      <c r="B16072" t="s">
        <v>17602</v>
      </c>
      <c r="C16072" s="6" t="s">
        <v>2115</v>
      </c>
      <c r="D16072" s="6">
        <v>32</v>
      </c>
      <c r="E16072" s="6">
        <v>110</v>
      </c>
      <c r="F16072" s="6">
        <v>110</v>
      </c>
      <c r="G16072" s="1">
        <v>110</v>
      </c>
      <c r="H16072" s="6" t="s">
        <v>2115</v>
      </c>
      <c r="I16072" s="6" t="s">
        <v>827</v>
      </c>
      <c r="K16072" s="6">
        <v>182</v>
      </c>
    </row>
    <row r="16073" spans="1:11">
      <c r="A16073" s="6">
        <v>23128080</v>
      </c>
      <c r="B16073" t="s">
        <v>17603</v>
      </c>
      <c r="C16073" s="6" t="s">
        <v>2198</v>
      </c>
      <c r="D16073" s="6">
        <v>32</v>
      </c>
      <c r="E16073" s="6">
        <v>110</v>
      </c>
      <c r="F16073" s="6">
        <v>110</v>
      </c>
      <c r="G16073" s="1">
        <v>110</v>
      </c>
      <c r="H16073" s="6" t="s">
        <v>2198</v>
      </c>
      <c r="I16073" s="6" t="s">
        <v>2473</v>
      </c>
      <c r="K16073" s="6">
        <v>172</v>
      </c>
    </row>
    <row r="16074" spans="1:11">
      <c r="A16074" s="6">
        <v>85045659</v>
      </c>
      <c r="B16074" t="s">
        <v>17604</v>
      </c>
      <c r="C16074" s="6" t="s">
        <v>377</v>
      </c>
      <c r="D16074" s="6">
        <v>32</v>
      </c>
      <c r="E16074" s="6">
        <v>110</v>
      </c>
      <c r="F16074" s="6">
        <v>110</v>
      </c>
      <c r="G16074" s="1">
        <v>110</v>
      </c>
      <c r="H16074" s="6" t="s">
        <v>377</v>
      </c>
      <c r="I16074" s="6" t="s">
        <v>344</v>
      </c>
      <c r="K16074" s="6">
        <v>184</v>
      </c>
    </row>
    <row r="16075" spans="1:11">
      <c r="A16075" s="6">
        <v>67283131</v>
      </c>
      <c r="B16075" t="s">
        <v>17605</v>
      </c>
      <c r="C16075" s="6" t="s">
        <v>1747</v>
      </c>
      <c r="D16075" s="6">
        <v>29</v>
      </c>
      <c r="E16075" s="6">
        <v>110</v>
      </c>
      <c r="F16075" s="6">
        <v>110</v>
      </c>
      <c r="G16075" s="1">
        <v>110</v>
      </c>
      <c r="H16075" s="6" t="s">
        <v>1747</v>
      </c>
      <c r="I16075" s="6" t="s">
        <v>6779</v>
      </c>
      <c r="K16075" s="6">
        <v>186</v>
      </c>
    </row>
    <row r="16076" spans="1:11">
      <c r="A16076" s="6">
        <v>65041874</v>
      </c>
      <c r="B16076" t="s">
        <v>17606</v>
      </c>
      <c r="C16076" s="6" t="s">
        <v>314</v>
      </c>
      <c r="D16076" s="6">
        <v>32</v>
      </c>
      <c r="E16076" s="6">
        <v>110</v>
      </c>
      <c r="F16076" s="6">
        <v>110</v>
      </c>
      <c r="G16076" s="1">
        <v>110</v>
      </c>
      <c r="H16076" s="6" t="s">
        <v>314</v>
      </c>
      <c r="I16076" s="6" t="s">
        <v>2539</v>
      </c>
      <c r="K16076" s="6">
        <v>170</v>
      </c>
    </row>
    <row r="16077" spans="1:11">
      <c r="A16077" s="6">
        <v>23356361</v>
      </c>
      <c r="B16077" t="s">
        <v>17607</v>
      </c>
      <c r="C16077" s="6" t="s">
        <v>2115</v>
      </c>
      <c r="D16077" s="6">
        <v>28</v>
      </c>
      <c r="E16077" s="6">
        <v>110</v>
      </c>
      <c r="F16077" s="6">
        <v>110</v>
      </c>
      <c r="G16077" s="1">
        <v>110</v>
      </c>
      <c r="H16077" s="6" t="s">
        <v>2115</v>
      </c>
      <c r="I16077" s="6" t="s">
        <v>2473</v>
      </c>
      <c r="K16077" s="6">
        <v>182</v>
      </c>
    </row>
    <row r="16078" spans="1:11">
      <c r="A16078" s="6">
        <v>23390763</v>
      </c>
      <c r="B16078" t="s">
        <v>17608</v>
      </c>
      <c r="C16078" s="6" t="s">
        <v>17159</v>
      </c>
      <c r="D16078" s="6">
        <v>29</v>
      </c>
      <c r="E16078" s="6">
        <v>110</v>
      </c>
      <c r="F16078" s="6">
        <v>110</v>
      </c>
      <c r="G16078" s="1">
        <v>110</v>
      </c>
      <c r="H16078" s="6" t="s">
        <v>17159</v>
      </c>
      <c r="I16078" s="6" t="s">
        <v>2473</v>
      </c>
      <c r="K16078" s="6">
        <v>190</v>
      </c>
    </row>
    <row r="16079" spans="1:11">
      <c r="A16079" s="6">
        <v>13201802</v>
      </c>
      <c r="B16079" t="s">
        <v>17609</v>
      </c>
      <c r="C16079" s="6" t="s">
        <v>640</v>
      </c>
      <c r="D16079" s="6">
        <v>30</v>
      </c>
      <c r="E16079" s="6">
        <v>110</v>
      </c>
      <c r="F16079" s="6">
        <v>110</v>
      </c>
      <c r="G16079" s="1">
        <v>110</v>
      </c>
      <c r="H16079" s="6" t="s">
        <v>640</v>
      </c>
      <c r="I16079" s="6" t="s">
        <v>11274</v>
      </c>
      <c r="K16079" s="6">
        <v>170</v>
      </c>
    </row>
    <row r="16080" spans="1:11">
      <c r="A16080" s="6">
        <v>42078295</v>
      </c>
      <c r="B16080" t="s">
        <v>17610</v>
      </c>
      <c r="C16080" s="6" t="s">
        <v>17611</v>
      </c>
      <c r="D16080" s="6">
        <v>25</v>
      </c>
      <c r="E16080" s="6">
        <v>110</v>
      </c>
      <c r="F16080" s="6">
        <v>110</v>
      </c>
      <c r="G16080" s="1">
        <v>110</v>
      </c>
      <c r="H16080" s="6" t="s">
        <v>17611</v>
      </c>
      <c r="I16080" s="6" t="s">
        <v>2742</v>
      </c>
      <c r="K16080" s="6">
        <v>184</v>
      </c>
    </row>
    <row r="16081" spans="1:11">
      <c r="A16081" s="6">
        <v>71023097</v>
      </c>
      <c r="B16081" t="s">
        <v>17612</v>
      </c>
      <c r="C16081" s="6" t="s">
        <v>319</v>
      </c>
      <c r="D16081" s="6">
        <v>33</v>
      </c>
      <c r="E16081" s="6">
        <v>110</v>
      </c>
      <c r="F16081" s="6">
        <v>110</v>
      </c>
      <c r="G16081" s="1">
        <v>110</v>
      </c>
      <c r="H16081" s="6" t="s">
        <v>319</v>
      </c>
      <c r="I16081" s="6" t="s">
        <v>827</v>
      </c>
      <c r="K16081" s="6">
        <v>172</v>
      </c>
    </row>
    <row r="16082" spans="1:11">
      <c r="A16082" s="6">
        <v>72052896</v>
      </c>
      <c r="B16082" t="s">
        <v>17613</v>
      </c>
      <c r="C16082" s="6" t="s">
        <v>377</v>
      </c>
      <c r="D16082" s="6">
        <v>28</v>
      </c>
      <c r="E16082" s="6">
        <v>110</v>
      </c>
      <c r="F16082" s="6">
        <v>110</v>
      </c>
      <c r="G16082" s="1">
        <v>110</v>
      </c>
      <c r="H16082" s="6" t="s">
        <v>377</v>
      </c>
      <c r="I16082" s="6" t="s">
        <v>811</v>
      </c>
      <c r="K16082" s="6">
        <v>194</v>
      </c>
    </row>
    <row r="16083" spans="1:11">
      <c r="A16083" s="6">
        <v>13197704</v>
      </c>
      <c r="B16083" t="s">
        <v>17614</v>
      </c>
      <c r="C16083" s="6" t="s">
        <v>2112</v>
      </c>
      <c r="D16083" s="6">
        <v>31</v>
      </c>
      <c r="E16083" s="6">
        <v>110</v>
      </c>
      <c r="F16083" s="6">
        <v>110</v>
      </c>
      <c r="G16083" s="1">
        <v>110</v>
      </c>
      <c r="H16083" s="6" t="s">
        <v>2112</v>
      </c>
      <c r="I16083" s="6" t="s">
        <v>11243</v>
      </c>
      <c r="K16083" s="6">
        <v>175</v>
      </c>
    </row>
    <row r="16084" spans="1:11">
      <c r="A16084" s="6">
        <v>18081081</v>
      </c>
      <c r="B16084" t="s">
        <v>17615</v>
      </c>
      <c r="C16084" s="6" t="s">
        <v>319</v>
      </c>
      <c r="D16084" s="6">
        <v>30</v>
      </c>
      <c r="E16084" s="6">
        <v>110</v>
      </c>
      <c r="F16084" s="6">
        <v>110</v>
      </c>
      <c r="G16084" s="1">
        <v>110</v>
      </c>
      <c r="H16084" s="6" t="s">
        <v>319</v>
      </c>
      <c r="I16084" s="6" t="s">
        <v>12966</v>
      </c>
      <c r="K16084" s="6">
        <v>175</v>
      </c>
    </row>
    <row r="16085" spans="1:11">
      <c r="A16085" s="6">
        <v>53141776</v>
      </c>
      <c r="B16085" t="s">
        <v>17616</v>
      </c>
      <c r="C16085" s="6" t="s">
        <v>303</v>
      </c>
      <c r="D16085" s="6">
        <v>31</v>
      </c>
      <c r="E16085" s="6">
        <v>110</v>
      </c>
      <c r="F16085" s="6">
        <v>110</v>
      </c>
      <c r="G16085" s="1">
        <v>110</v>
      </c>
      <c r="H16085" s="6" t="s">
        <v>303</v>
      </c>
      <c r="I16085" s="6" t="s">
        <v>729</v>
      </c>
      <c r="K16085" s="6">
        <v>184</v>
      </c>
    </row>
    <row r="16086" spans="1:11">
      <c r="A16086" s="6">
        <v>13234840</v>
      </c>
      <c r="B16086" t="s">
        <v>17617</v>
      </c>
      <c r="C16086" s="6" t="s">
        <v>1624</v>
      </c>
      <c r="D16086" s="6">
        <v>29</v>
      </c>
      <c r="E16086" s="6">
        <v>110</v>
      </c>
      <c r="F16086" s="6">
        <v>110</v>
      </c>
      <c r="G16086" s="1">
        <v>110</v>
      </c>
      <c r="H16086" s="6" t="s">
        <v>1624</v>
      </c>
      <c r="I16086" s="6" t="s">
        <v>1055</v>
      </c>
      <c r="K16086" s="6">
        <v>196</v>
      </c>
    </row>
    <row r="16087" spans="1:11">
      <c r="A16087" s="6">
        <v>23293813</v>
      </c>
      <c r="B16087" t="s">
        <v>17618</v>
      </c>
      <c r="C16087" s="6" t="s">
        <v>488</v>
      </c>
      <c r="D16087" s="6">
        <v>30</v>
      </c>
      <c r="E16087" s="6">
        <v>110</v>
      </c>
      <c r="F16087" s="6">
        <v>110</v>
      </c>
      <c r="G16087" s="1">
        <v>110</v>
      </c>
      <c r="H16087" s="6" t="s">
        <v>488</v>
      </c>
      <c r="I16087" s="6" t="s">
        <v>2541</v>
      </c>
      <c r="K16087" s="6">
        <v>172</v>
      </c>
    </row>
    <row r="16088" spans="1:11">
      <c r="A16088" s="6">
        <v>23432294</v>
      </c>
      <c r="B16088" t="s">
        <v>17619</v>
      </c>
      <c r="C16088" s="6" t="s">
        <v>488</v>
      </c>
      <c r="D16088" s="6">
        <v>29</v>
      </c>
      <c r="E16088" s="6">
        <v>110</v>
      </c>
      <c r="F16088" s="6">
        <v>110</v>
      </c>
      <c r="G16088" s="1">
        <v>110</v>
      </c>
      <c r="H16088" s="6" t="s">
        <v>488</v>
      </c>
      <c r="I16088" s="6" t="s">
        <v>2541</v>
      </c>
      <c r="K16088" s="6">
        <v>169</v>
      </c>
    </row>
    <row r="16089" spans="1:11">
      <c r="A16089" s="6">
        <v>91147352</v>
      </c>
      <c r="B16089" t="s">
        <v>17620</v>
      </c>
      <c r="C16089" s="6" t="s">
        <v>319</v>
      </c>
      <c r="D16089" s="6">
        <v>31</v>
      </c>
      <c r="E16089" s="6">
        <v>110</v>
      </c>
      <c r="F16089" s="6">
        <v>110</v>
      </c>
      <c r="G16089" s="1">
        <v>110</v>
      </c>
      <c r="H16089" s="6" t="s">
        <v>319</v>
      </c>
      <c r="I16089" s="6" t="s">
        <v>17621</v>
      </c>
      <c r="K16089" s="6">
        <v>185</v>
      </c>
    </row>
    <row r="16090" spans="1:11">
      <c r="A16090" s="6">
        <v>2000240748</v>
      </c>
      <c r="B16090" t="s">
        <v>17622</v>
      </c>
      <c r="C16090" s="6" t="s">
        <v>319</v>
      </c>
      <c r="D16090" s="6">
        <v>26</v>
      </c>
      <c r="E16090" s="6">
        <v>110</v>
      </c>
      <c r="F16090" s="6">
        <v>110</v>
      </c>
      <c r="G16090" s="1">
        <v>110</v>
      </c>
      <c r="H16090" s="6" t="s">
        <v>319</v>
      </c>
      <c r="I16090" s="6" t="s">
        <v>257</v>
      </c>
      <c r="K16090" s="6">
        <v>183</v>
      </c>
    </row>
    <row r="16091" spans="1:11">
      <c r="A16091" s="6">
        <v>36127550</v>
      </c>
      <c r="B16091" t="s">
        <v>17623</v>
      </c>
      <c r="C16091" s="6" t="s">
        <v>377</v>
      </c>
      <c r="D16091" s="6">
        <v>29</v>
      </c>
      <c r="E16091" s="6">
        <v>110</v>
      </c>
      <c r="F16091" s="6">
        <v>110</v>
      </c>
      <c r="G16091" s="1">
        <v>110</v>
      </c>
      <c r="H16091" s="6" t="s">
        <v>377</v>
      </c>
      <c r="I16091" s="6" t="s">
        <v>641</v>
      </c>
      <c r="K16091" s="6">
        <v>185</v>
      </c>
    </row>
    <row r="16092" spans="1:11">
      <c r="A16092" s="6">
        <v>2000073461</v>
      </c>
      <c r="B16092" t="s">
        <v>17624</v>
      </c>
      <c r="C16092" s="6" t="s">
        <v>377</v>
      </c>
      <c r="D16092" s="6">
        <v>26</v>
      </c>
      <c r="E16092" s="6">
        <v>110</v>
      </c>
      <c r="F16092" s="6">
        <v>110</v>
      </c>
      <c r="G16092" s="1">
        <v>110</v>
      </c>
      <c r="H16092" s="6" t="s">
        <v>377</v>
      </c>
      <c r="I16092" s="6" t="s">
        <v>2541</v>
      </c>
      <c r="K16092" s="6">
        <v>189</v>
      </c>
    </row>
    <row r="16093" spans="1:11">
      <c r="A16093" s="6">
        <v>2000161957</v>
      </c>
      <c r="B16093" t="s">
        <v>17625</v>
      </c>
      <c r="C16093" s="6" t="s">
        <v>319</v>
      </c>
      <c r="D16093" s="6">
        <v>26</v>
      </c>
      <c r="E16093" s="6">
        <v>110</v>
      </c>
      <c r="F16093" s="6">
        <v>110</v>
      </c>
      <c r="G16093" s="1">
        <v>110</v>
      </c>
      <c r="H16093" s="6" t="s">
        <v>319</v>
      </c>
      <c r="I16093" s="6" t="s">
        <v>17106</v>
      </c>
      <c r="K16093" s="6">
        <v>177</v>
      </c>
    </row>
    <row r="16094" spans="1:11">
      <c r="A16094" s="6">
        <v>14027414</v>
      </c>
      <c r="B16094" t="s">
        <v>17626</v>
      </c>
      <c r="C16094" s="6" t="s">
        <v>1624</v>
      </c>
      <c r="D16094" s="6">
        <v>34</v>
      </c>
      <c r="E16094" s="6">
        <v>110</v>
      </c>
      <c r="F16094" s="6">
        <v>110</v>
      </c>
      <c r="G16094" s="1">
        <v>110</v>
      </c>
      <c r="H16094" s="6" t="s">
        <v>1624</v>
      </c>
      <c r="I16094" s="6" t="s">
        <v>603</v>
      </c>
      <c r="K16094" s="6">
        <v>187</v>
      </c>
    </row>
    <row r="16095" spans="1:11">
      <c r="A16095" s="6">
        <v>59042993</v>
      </c>
      <c r="B16095" t="s">
        <v>17627</v>
      </c>
      <c r="C16095" s="6" t="s">
        <v>728</v>
      </c>
      <c r="D16095" s="6">
        <v>31</v>
      </c>
      <c r="E16095" s="6">
        <v>110</v>
      </c>
      <c r="F16095" s="6">
        <v>110</v>
      </c>
      <c r="G16095" s="1">
        <v>110</v>
      </c>
      <c r="H16095" s="6" t="s">
        <v>728</v>
      </c>
      <c r="I16095" s="6" t="s">
        <v>1197</v>
      </c>
      <c r="K16095" s="6">
        <v>178</v>
      </c>
    </row>
    <row r="16096" spans="1:11">
      <c r="A16096" s="6">
        <v>67011232</v>
      </c>
      <c r="B16096" t="s">
        <v>17628</v>
      </c>
      <c r="C16096" s="6" t="s">
        <v>2046</v>
      </c>
      <c r="D16096" s="6">
        <v>37</v>
      </c>
      <c r="E16096" s="6">
        <v>109</v>
      </c>
      <c r="F16096" s="6">
        <v>109</v>
      </c>
      <c r="G16096" s="1">
        <v>174</v>
      </c>
      <c r="H16096" s="6" t="s">
        <v>2046</v>
      </c>
      <c r="I16096" s="6" t="s">
        <v>348</v>
      </c>
      <c r="K16096" s="6">
        <v>170</v>
      </c>
    </row>
    <row r="16097" spans="1:11">
      <c r="A16097" s="6">
        <v>2000123637</v>
      </c>
      <c r="B16097" t="s">
        <v>17629</v>
      </c>
      <c r="C16097" s="6" t="s">
        <v>377</v>
      </c>
      <c r="D16097" s="6">
        <v>20</v>
      </c>
      <c r="E16097" s="6">
        <v>109</v>
      </c>
      <c r="F16097" s="6">
        <v>109</v>
      </c>
      <c r="G16097" s="1">
        <v>-85</v>
      </c>
      <c r="H16097" s="6" t="s">
        <v>377</v>
      </c>
      <c r="I16097" s="6" t="s">
        <v>259</v>
      </c>
      <c r="K16097" s="6">
        <v>189</v>
      </c>
    </row>
    <row r="16098" spans="1:11">
      <c r="A16098" s="6">
        <v>2000257061</v>
      </c>
      <c r="B16098" t="s">
        <v>17630</v>
      </c>
      <c r="C16098" s="6" t="s">
        <v>2121</v>
      </c>
      <c r="D16098" s="6">
        <v>17</v>
      </c>
      <c r="E16098" s="6">
        <v>109</v>
      </c>
      <c r="F16098" s="6">
        <v>109</v>
      </c>
      <c r="G16098" s="1">
        <v>-85</v>
      </c>
      <c r="H16098" s="6" t="s">
        <v>2121</v>
      </c>
      <c r="I16098" s="6" t="s">
        <v>729</v>
      </c>
      <c r="K16098" s="6">
        <v>177</v>
      </c>
    </row>
    <row r="16099" spans="1:11">
      <c r="A16099" s="6">
        <v>2000191278</v>
      </c>
      <c r="B16099" t="s">
        <v>17631</v>
      </c>
      <c r="C16099" s="6" t="s">
        <v>2115</v>
      </c>
      <c r="D16099" s="6">
        <v>19</v>
      </c>
      <c r="E16099" s="6">
        <v>109</v>
      </c>
      <c r="F16099" s="6">
        <v>109</v>
      </c>
      <c r="G16099" s="1">
        <v>-8</v>
      </c>
      <c r="H16099" s="6" t="s">
        <v>2115</v>
      </c>
      <c r="I16099" s="6" t="s">
        <v>1688</v>
      </c>
      <c r="K16099" s="6">
        <v>187</v>
      </c>
    </row>
    <row r="16100" spans="1:11">
      <c r="A16100" s="6">
        <v>2000260058</v>
      </c>
      <c r="B16100" t="s">
        <v>17632</v>
      </c>
      <c r="C16100" s="6" t="s">
        <v>319</v>
      </c>
      <c r="D16100" s="6">
        <v>18</v>
      </c>
      <c r="E16100" s="6">
        <v>109</v>
      </c>
      <c r="F16100" s="6">
        <v>109</v>
      </c>
      <c r="G16100" s="1">
        <v>-8</v>
      </c>
      <c r="H16100" s="6" t="s">
        <v>319</v>
      </c>
      <c r="I16100" s="6" t="s">
        <v>646</v>
      </c>
      <c r="K16100" s="6">
        <v>183</v>
      </c>
    </row>
    <row r="16101" spans="1:11">
      <c r="A16101" s="6">
        <v>2000218798</v>
      </c>
      <c r="B16101" t="s">
        <v>17633</v>
      </c>
      <c r="C16101" s="6" t="s">
        <v>640</v>
      </c>
      <c r="D16101" s="6">
        <v>19</v>
      </c>
      <c r="E16101" s="6">
        <v>109</v>
      </c>
      <c r="F16101" s="6">
        <v>109</v>
      </c>
      <c r="G16101" s="1">
        <v>-8</v>
      </c>
      <c r="H16101" s="6" t="s">
        <v>640</v>
      </c>
      <c r="I16101" s="6" t="s">
        <v>257</v>
      </c>
      <c r="K16101" s="6">
        <v>183</v>
      </c>
    </row>
    <row r="16102" spans="1:11">
      <c r="A16102" s="6">
        <v>2000188592</v>
      </c>
      <c r="B16102" t="s">
        <v>17634</v>
      </c>
      <c r="C16102" s="6" t="s">
        <v>314</v>
      </c>
      <c r="D16102" s="6">
        <v>19</v>
      </c>
      <c r="E16102" s="6">
        <v>109</v>
      </c>
      <c r="F16102" s="6">
        <v>109</v>
      </c>
      <c r="G16102" s="1">
        <v>-8</v>
      </c>
      <c r="H16102" s="6" t="s">
        <v>314</v>
      </c>
      <c r="I16102" s="6" t="s">
        <v>731</v>
      </c>
      <c r="K16102" s="6">
        <v>172</v>
      </c>
    </row>
    <row r="16103" spans="1:11">
      <c r="A16103" s="6">
        <v>2000169799</v>
      </c>
      <c r="B16103" t="s">
        <v>604</v>
      </c>
      <c r="C16103" s="6" t="s">
        <v>377</v>
      </c>
      <c r="D16103" s="6">
        <v>19</v>
      </c>
      <c r="E16103" s="6">
        <v>109</v>
      </c>
      <c r="F16103" s="6">
        <v>109</v>
      </c>
      <c r="G16103" s="1">
        <v>-8</v>
      </c>
      <c r="H16103" s="6" t="s">
        <v>377</v>
      </c>
      <c r="I16103" s="6" t="s">
        <v>857</v>
      </c>
      <c r="K16103" s="6">
        <v>188</v>
      </c>
    </row>
    <row r="16104" spans="1:11">
      <c r="A16104" s="6">
        <v>2000300458</v>
      </c>
      <c r="B16104" t="s">
        <v>17635</v>
      </c>
      <c r="C16104" s="6" t="s">
        <v>944</v>
      </c>
      <c r="D16104" s="6">
        <v>19</v>
      </c>
      <c r="E16104" s="6">
        <v>109</v>
      </c>
      <c r="F16104" s="6">
        <v>109</v>
      </c>
      <c r="G16104" s="1">
        <v>-8</v>
      </c>
      <c r="H16104" s="6" t="s">
        <v>944</v>
      </c>
      <c r="I16104" s="6" t="s">
        <v>2732</v>
      </c>
      <c r="K16104" s="6">
        <v>177</v>
      </c>
    </row>
    <row r="16105" spans="1:11">
      <c r="A16105" s="6">
        <v>2000297089</v>
      </c>
      <c r="B16105" t="s">
        <v>17636</v>
      </c>
      <c r="C16105" s="6" t="s">
        <v>314</v>
      </c>
      <c r="D16105" s="6">
        <v>18</v>
      </c>
      <c r="E16105" s="6">
        <v>109</v>
      </c>
      <c r="F16105" s="6">
        <v>109</v>
      </c>
      <c r="G16105" s="1">
        <v>-75</v>
      </c>
      <c r="H16105" s="6" t="s">
        <v>314</v>
      </c>
      <c r="I16105" s="6" t="s">
        <v>9642</v>
      </c>
      <c r="K16105" s="6">
        <v>167</v>
      </c>
    </row>
    <row r="16106" spans="1:11">
      <c r="A16106" s="6">
        <v>2000158452</v>
      </c>
      <c r="B16106" t="s">
        <v>17637</v>
      </c>
      <c r="C16106" s="6" t="s">
        <v>1656</v>
      </c>
      <c r="D16106" s="6">
        <v>19</v>
      </c>
      <c r="E16106" s="6">
        <v>109</v>
      </c>
      <c r="F16106" s="6">
        <v>109</v>
      </c>
      <c r="G16106" s="1">
        <v>-75</v>
      </c>
      <c r="H16106" s="6" t="s">
        <v>1656</v>
      </c>
      <c r="I16106" s="6" t="s">
        <v>257</v>
      </c>
      <c r="K16106" s="6">
        <v>169</v>
      </c>
    </row>
    <row r="16107" spans="1:11">
      <c r="A16107" s="6">
        <v>2000336882</v>
      </c>
      <c r="B16107" t="s">
        <v>17638</v>
      </c>
      <c r="C16107" s="6" t="s">
        <v>2112</v>
      </c>
      <c r="D16107" s="6">
        <v>20</v>
      </c>
      <c r="E16107" s="6">
        <v>109</v>
      </c>
      <c r="F16107" s="6">
        <v>109</v>
      </c>
      <c r="G16107" s="1">
        <v>-75</v>
      </c>
      <c r="H16107" s="6" t="s">
        <v>2112</v>
      </c>
      <c r="I16107" s="6" t="s">
        <v>1936</v>
      </c>
      <c r="K16107" s="6">
        <v>182</v>
      </c>
    </row>
    <row r="16108" spans="1:11">
      <c r="A16108" s="6">
        <v>2000179700</v>
      </c>
      <c r="B16108" t="s">
        <v>17639</v>
      </c>
      <c r="C16108" s="6" t="s">
        <v>966</v>
      </c>
      <c r="D16108" s="6">
        <v>20</v>
      </c>
      <c r="E16108" s="6">
        <v>109</v>
      </c>
      <c r="F16108" s="6">
        <v>109</v>
      </c>
      <c r="G16108" s="1">
        <v>-75</v>
      </c>
      <c r="H16108" s="6" t="s">
        <v>966</v>
      </c>
      <c r="I16108" s="6" t="s">
        <v>1890</v>
      </c>
      <c r="K16108" s="6">
        <v>181</v>
      </c>
    </row>
    <row r="16109" spans="1:11">
      <c r="A16109" s="6">
        <v>2000170102</v>
      </c>
      <c r="B16109" t="s">
        <v>17640</v>
      </c>
      <c r="C16109" s="6" t="s">
        <v>488</v>
      </c>
      <c r="D16109" s="6">
        <v>20</v>
      </c>
      <c r="E16109" s="6">
        <v>109</v>
      </c>
      <c r="F16109" s="6">
        <v>109</v>
      </c>
      <c r="G16109" s="1">
        <v>-75</v>
      </c>
      <c r="H16109" s="6" t="s">
        <v>488</v>
      </c>
      <c r="I16109" s="6" t="s">
        <v>729</v>
      </c>
      <c r="K16109" s="6">
        <v>178</v>
      </c>
    </row>
    <row r="16110" spans="1:11">
      <c r="A16110" s="6">
        <v>2000191043</v>
      </c>
      <c r="B16110" t="s">
        <v>17641</v>
      </c>
      <c r="C16110" s="6" t="s">
        <v>1656</v>
      </c>
      <c r="D16110" s="6">
        <v>18</v>
      </c>
      <c r="E16110" s="6">
        <v>109</v>
      </c>
      <c r="F16110" s="6">
        <v>109</v>
      </c>
      <c r="G16110" s="1">
        <v>-75</v>
      </c>
      <c r="H16110" s="6" t="s">
        <v>1656</v>
      </c>
      <c r="I16110" s="6" t="s">
        <v>1742</v>
      </c>
      <c r="K16110" s="6">
        <v>186</v>
      </c>
    </row>
    <row r="16111" spans="1:11">
      <c r="A16111" s="6">
        <v>2000131736</v>
      </c>
      <c r="B16111" t="s">
        <v>17642</v>
      </c>
      <c r="C16111" s="6" t="s">
        <v>1213</v>
      </c>
      <c r="D16111" s="6">
        <v>20</v>
      </c>
      <c r="E16111" s="6">
        <v>109</v>
      </c>
      <c r="F16111" s="6">
        <v>109</v>
      </c>
      <c r="G16111" s="1">
        <v>-75</v>
      </c>
      <c r="H16111" s="6" t="s">
        <v>1213</v>
      </c>
      <c r="I16111" s="6" t="s">
        <v>1303</v>
      </c>
      <c r="K16111" s="6">
        <v>173</v>
      </c>
    </row>
    <row r="16112" spans="1:11">
      <c r="A16112" s="6">
        <v>2000248408</v>
      </c>
      <c r="B16112" t="s">
        <v>17643</v>
      </c>
      <c r="C16112" s="6" t="s">
        <v>944</v>
      </c>
      <c r="D16112" s="6">
        <v>20</v>
      </c>
      <c r="E16112" s="6">
        <v>109</v>
      </c>
      <c r="F16112" s="6">
        <v>109</v>
      </c>
      <c r="G16112" s="1">
        <v>-75</v>
      </c>
      <c r="H16112" s="6" t="s">
        <v>944</v>
      </c>
      <c r="I16112" s="6" t="s">
        <v>729</v>
      </c>
      <c r="K16112" s="6">
        <v>183</v>
      </c>
    </row>
    <row r="16113" spans="1:11">
      <c r="A16113" s="6">
        <v>2000122314</v>
      </c>
      <c r="B16113" t="s">
        <v>17644</v>
      </c>
      <c r="C16113" s="6" t="s">
        <v>2120</v>
      </c>
      <c r="D16113" s="6">
        <v>20</v>
      </c>
      <c r="E16113" s="6">
        <v>109</v>
      </c>
      <c r="F16113" s="6">
        <v>109</v>
      </c>
      <c r="G16113" s="1">
        <v>-75</v>
      </c>
      <c r="H16113" s="6" t="s">
        <v>2120</v>
      </c>
      <c r="I16113" s="6" t="s">
        <v>406</v>
      </c>
      <c r="K16113" s="6">
        <v>184</v>
      </c>
    </row>
    <row r="16114" spans="1:11">
      <c r="A16114" s="6">
        <v>2000026406</v>
      </c>
      <c r="B16114" t="s">
        <v>17645</v>
      </c>
      <c r="C16114" s="6" t="s">
        <v>319</v>
      </c>
      <c r="D16114" s="6">
        <v>20</v>
      </c>
      <c r="E16114" s="6">
        <v>109</v>
      </c>
      <c r="F16114" s="6">
        <v>109</v>
      </c>
      <c r="G16114" s="1">
        <v>-75</v>
      </c>
      <c r="H16114" s="6" t="s">
        <v>319</v>
      </c>
      <c r="I16114" s="6" t="s">
        <v>603</v>
      </c>
      <c r="K16114" s="6">
        <v>185</v>
      </c>
    </row>
    <row r="16115" spans="1:11">
      <c r="A16115" s="6">
        <v>2000259290</v>
      </c>
      <c r="B16115" t="s">
        <v>17646</v>
      </c>
      <c r="C16115" s="6" t="s">
        <v>377</v>
      </c>
      <c r="D16115" s="6">
        <v>19</v>
      </c>
      <c r="E16115" s="6">
        <v>109</v>
      </c>
      <c r="F16115" s="6">
        <v>109</v>
      </c>
      <c r="G16115" s="1">
        <v>-75</v>
      </c>
      <c r="H16115" s="6" t="s">
        <v>377</v>
      </c>
      <c r="I16115" s="6" t="s">
        <v>309</v>
      </c>
      <c r="K16115" s="6">
        <v>194</v>
      </c>
    </row>
    <row r="16116" spans="1:11">
      <c r="A16116" s="6">
        <v>2000245893</v>
      </c>
      <c r="B16116" t="s">
        <v>17647</v>
      </c>
      <c r="C16116" s="6" t="s">
        <v>377</v>
      </c>
      <c r="D16116" s="6">
        <v>20</v>
      </c>
      <c r="E16116" s="6">
        <v>109</v>
      </c>
      <c r="F16116" s="6">
        <v>109</v>
      </c>
      <c r="G16116" s="1">
        <v>-75</v>
      </c>
      <c r="H16116" s="6" t="s">
        <v>377</v>
      </c>
      <c r="I16116" s="6" t="s">
        <v>241</v>
      </c>
      <c r="K16116" s="6">
        <v>184</v>
      </c>
    </row>
    <row r="16117" spans="1:11">
      <c r="A16117" s="6">
        <v>2000103756</v>
      </c>
      <c r="B16117" t="s">
        <v>17648</v>
      </c>
      <c r="C16117" s="6" t="s">
        <v>314</v>
      </c>
      <c r="D16117" s="6">
        <v>20</v>
      </c>
      <c r="E16117" s="6">
        <v>109</v>
      </c>
      <c r="F16117" s="6">
        <v>109</v>
      </c>
      <c r="G16117" s="1">
        <v>-75</v>
      </c>
      <c r="H16117" s="6" t="s">
        <v>314</v>
      </c>
      <c r="I16117" s="6" t="s">
        <v>1290</v>
      </c>
      <c r="K16117" s="6">
        <v>178</v>
      </c>
    </row>
    <row r="16118" spans="1:11">
      <c r="A16118" s="6">
        <v>2000205018</v>
      </c>
      <c r="B16118" t="s">
        <v>17649</v>
      </c>
      <c r="C16118" s="6" t="s">
        <v>760</v>
      </c>
      <c r="D16118" s="6">
        <v>19</v>
      </c>
      <c r="E16118" s="6">
        <v>109</v>
      </c>
      <c r="F16118" s="6">
        <v>109</v>
      </c>
      <c r="G16118" s="1">
        <v>-75</v>
      </c>
      <c r="H16118" s="6" t="s">
        <v>760</v>
      </c>
      <c r="I16118" s="6" t="s">
        <v>1313</v>
      </c>
      <c r="K16118" s="6">
        <v>179</v>
      </c>
    </row>
    <row r="16119" spans="1:11">
      <c r="A16119" s="6">
        <v>2000344368</v>
      </c>
      <c r="B16119" t="s">
        <v>17650</v>
      </c>
      <c r="C16119" s="6" t="s">
        <v>319</v>
      </c>
      <c r="D16119" s="6">
        <v>20</v>
      </c>
      <c r="E16119" s="6">
        <v>109</v>
      </c>
      <c r="F16119" s="6">
        <v>109</v>
      </c>
      <c r="G16119" s="1">
        <v>-75</v>
      </c>
      <c r="H16119" s="6" t="s">
        <v>319</v>
      </c>
      <c r="I16119" s="6" t="s">
        <v>348</v>
      </c>
      <c r="K16119" s="6">
        <v>180</v>
      </c>
    </row>
    <row r="16120" spans="1:11">
      <c r="A16120" s="6">
        <v>2000116989</v>
      </c>
      <c r="B16120" t="s">
        <v>17651</v>
      </c>
      <c r="C16120" s="6" t="s">
        <v>966</v>
      </c>
      <c r="D16120" s="6">
        <v>20</v>
      </c>
      <c r="E16120" s="6">
        <v>109</v>
      </c>
      <c r="F16120" s="6">
        <v>109</v>
      </c>
      <c r="G16120" s="1">
        <v>-75</v>
      </c>
      <c r="H16120" s="6" t="s">
        <v>966</v>
      </c>
      <c r="I16120" s="6" t="s">
        <v>2594</v>
      </c>
      <c r="K16120" s="6">
        <v>183</v>
      </c>
    </row>
    <row r="16121" spans="1:11">
      <c r="A16121" s="6">
        <v>2000200565</v>
      </c>
      <c r="B16121" t="s">
        <v>17652</v>
      </c>
      <c r="C16121" s="6" t="s">
        <v>966</v>
      </c>
      <c r="D16121" s="6">
        <v>19</v>
      </c>
      <c r="E16121" s="6">
        <v>109</v>
      </c>
      <c r="F16121" s="6">
        <v>109</v>
      </c>
      <c r="G16121" s="1">
        <v>-75</v>
      </c>
      <c r="H16121" s="6" t="s">
        <v>966</v>
      </c>
      <c r="I16121" s="6" t="s">
        <v>775</v>
      </c>
      <c r="K16121" s="6">
        <v>177</v>
      </c>
    </row>
    <row r="16122" spans="1:11">
      <c r="A16122" s="6">
        <v>2000129108</v>
      </c>
      <c r="B16122" t="s">
        <v>17653</v>
      </c>
      <c r="C16122" s="6" t="s">
        <v>966</v>
      </c>
      <c r="D16122" s="6">
        <v>19</v>
      </c>
      <c r="E16122" s="6">
        <v>109</v>
      </c>
      <c r="F16122" s="6">
        <v>109</v>
      </c>
      <c r="G16122" s="1">
        <v>-75</v>
      </c>
      <c r="H16122" s="6" t="s">
        <v>966</v>
      </c>
      <c r="I16122" s="6" t="s">
        <v>6730</v>
      </c>
      <c r="K16122" s="6">
        <v>180</v>
      </c>
    </row>
    <row r="16123" spans="1:11">
      <c r="A16123" s="6">
        <v>2000111633</v>
      </c>
      <c r="B16123" t="s">
        <v>17654</v>
      </c>
      <c r="C16123" s="6" t="s">
        <v>2115</v>
      </c>
      <c r="D16123" s="6">
        <v>21</v>
      </c>
      <c r="E16123" s="6">
        <v>109</v>
      </c>
      <c r="F16123" s="6">
        <v>109</v>
      </c>
      <c r="G16123" s="1">
        <v>-75</v>
      </c>
      <c r="H16123" s="6" t="s">
        <v>2115</v>
      </c>
      <c r="I16123" s="6" t="s">
        <v>194</v>
      </c>
      <c r="K16123" s="6">
        <v>189</v>
      </c>
    </row>
    <row r="16124" spans="1:11">
      <c r="A16124" s="6">
        <v>2000135745</v>
      </c>
      <c r="B16124" t="s">
        <v>17655</v>
      </c>
      <c r="C16124" s="6" t="s">
        <v>1879</v>
      </c>
      <c r="D16124" s="6">
        <v>20</v>
      </c>
      <c r="E16124" s="6">
        <v>109</v>
      </c>
      <c r="F16124" s="6">
        <v>109</v>
      </c>
      <c r="G16124" s="1">
        <v>-75</v>
      </c>
      <c r="H16124" s="6" t="s">
        <v>1879</v>
      </c>
      <c r="I16124" s="6" t="s">
        <v>17656</v>
      </c>
      <c r="K16124" s="6">
        <v>186</v>
      </c>
    </row>
    <row r="16125" spans="1:11">
      <c r="A16125" s="6">
        <v>2000288511</v>
      </c>
      <c r="B16125" t="s">
        <v>17657</v>
      </c>
      <c r="C16125" s="6" t="s">
        <v>303</v>
      </c>
      <c r="D16125" s="6">
        <v>18</v>
      </c>
      <c r="E16125" s="6">
        <v>109</v>
      </c>
      <c r="F16125" s="6">
        <v>109</v>
      </c>
      <c r="G16125" s="1">
        <v>-75</v>
      </c>
      <c r="H16125" s="6" t="s">
        <v>303</v>
      </c>
      <c r="I16125" s="6" t="s">
        <v>17658</v>
      </c>
      <c r="K16125" s="6">
        <v>178</v>
      </c>
    </row>
    <row r="16126" spans="1:11">
      <c r="A16126" s="6">
        <v>2000044197</v>
      </c>
      <c r="B16126" t="s">
        <v>17659</v>
      </c>
      <c r="C16126" s="6" t="s">
        <v>3706</v>
      </c>
      <c r="D16126" s="6">
        <v>20</v>
      </c>
      <c r="E16126" s="6">
        <v>109</v>
      </c>
      <c r="F16126" s="6">
        <v>109</v>
      </c>
      <c r="G16126" s="1">
        <v>-75</v>
      </c>
      <c r="H16126" s="6" t="s">
        <v>3706</v>
      </c>
      <c r="I16126" s="6" t="s">
        <v>729</v>
      </c>
      <c r="K16126" s="6">
        <v>184</v>
      </c>
    </row>
    <row r="16127" spans="1:11">
      <c r="A16127" s="6">
        <v>2000180895</v>
      </c>
      <c r="B16127" t="s">
        <v>17660</v>
      </c>
      <c r="C16127" s="6" t="s">
        <v>377</v>
      </c>
      <c r="D16127" s="6">
        <v>20</v>
      </c>
      <c r="E16127" s="6">
        <v>109</v>
      </c>
      <c r="F16127" s="6">
        <v>109</v>
      </c>
      <c r="G16127" s="1">
        <v>-75</v>
      </c>
      <c r="H16127" s="6" t="s">
        <v>377</v>
      </c>
      <c r="I16127" s="6" t="s">
        <v>378</v>
      </c>
      <c r="K16127" s="6">
        <v>189</v>
      </c>
    </row>
    <row r="16128" spans="1:11">
      <c r="A16128" s="6">
        <v>75000523</v>
      </c>
      <c r="B16128" t="s">
        <v>17661</v>
      </c>
      <c r="C16128" s="6" t="s">
        <v>303</v>
      </c>
      <c r="D16128" s="6">
        <v>37</v>
      </c>
      <c r="E16128" s="6">
        <v>109</v>
      </c>
      <c r="F16128" s="6">
        <v>109</v>
      </c>
      <c r="G16128" s="1">
        <v>146</v>
      </c>
      <c r="H16128" s="6" t="s">
        <v>303</v>
      </c>
      <c r="I16128" s="6" t="s">
        <v>2639</v>
      </c>
      <c r="K16128" s="6">
        <v>176</v>
      </c>
    </row>
    <row r="16129" spans="1:11">
      <c r="A16129" s="6">
        <v>61098180</v>
      </c>
      <c r="B16129" t="s">
        <v>17662</v>
      </c>
      <c r="C16129" s="6" t="s">
        <v>303</v>
      </c>
      <c r="D16129" s="6">
        <v>22</v>
      </c>
      <c r="E16129" s="6">
        <v>109</v>
      </c>
      <c r="F16129" s="6">
        <v>109</v>
      </c>
      <c r="G16129" s="1">
        <v>145</v>
      </c>
      <c r="H16129" s="6" t="s">
        <v>303</v>
      </c>
      <c r="I16129" s="6" t="s">
        <v>253</v>
      </c>
      <c r="K16129" s="6">
        <v>177</v>
      </c>
    </row>
    <row r="16130" spans="1:11">
      <c r="A16130" s="6">
        <v>42068311</v>
      </c>
      <c r="B16130" t="s">
        <v>17663</v>
      </c>
      <c r="C16130" s="6" t="s">
        <v>2121</v>
      </c>
      <c r="D16130" s="6">
        <v>26</v>
      </c>
      <c r="E16130" s="6">
        <v>109</v>
      </c>
      <c r="F16130" s="6">
        <v>109</v>
      </c>
      <c r="G16130" s="1">
        <v>145</v>
      </c>
      <c r="H16130" s="6" t="s">
        <v>2121</v>
      </c>
      <c r="I16130" s="6" t="s">
        <v>2742</v>
      </c>
      <c r="K16130" s="6">
        <v>181</v>
      </c>
    </row>
    <row r="16131" spans="1:11">
      <c r="A16131" s="6">
        <v>43002297</v>
      </c>
      <c r="B16131" t="s">
        <v>17664</v>
      </c>
      <c r="C16131" s="6" t="s">
        <v>1626</v>
      </c>
      <c r="D16131" s="6">
        <v>37</v>
      </c>
      <c r="E16131" s="6">
        <v>109</v>
      </c>
      <c r="F16131" s="6">
        <v>109</v>
      </c>
      <c r="G16131" s="1">
        <v>145</v>
      </c>
      <c r="H16131" s="6" t="s">
        <v>1626</v>
      </c>
      <c r="I16131" s="6" t="s">
        <v>1700</v>
      </c>
      <c r="K16131" s="6">
        <v>177</v>
      </c>
    </row>
    <row r="16132" spans="1:11">
      <c r="A16132" s="6">
        <v>51067299</v>
      </c>
      <c r="B16132" t="s">
        <v>17665</v>
      </c>
      <c r="C16132" s="6" t="s">
        <v>319</v>
      </c>
      <c r="D16132" s="6">
        <v>26</v>
      </c>
      <c r="E16132" s="6">
        <v>109</v>
      </c>
      <c r="F16132" s="6">
        <v>109</v>
      </c>
      <c r="G16132" s="1">
        <v>145</v>
      </c>
      <c r="H16132" s="6" t="s">
        <v>319</v>
      </c>
      <c r="I16132" s="6" t="s">
        <v>3182</v>
      </c>
      <c r="K16132" s="6">
        <v>168</v>
      </c>
    </row>
    <row r="16133" spans="1:11">
      <c r="A16133" s="6">
        <v>93068324</v>
      </c>
      <c r="B16133" t="s">
        <v>17666</v>
      </c>
      <c r="C16133" s="6" t="s">
        <v>1624</v>
      </c>
      <c r="D16133" s="6">
        <v>26</v>
      </c>
      <c r="E16133" s="6">
        <v>109</v>
      </c>
      <c r="F16133" s="6">
        <v>109</v>
      </c>
      <c r="G16133" s="1">
        <v>145</v>
      </c>
      <c r="H16133" s="6" t="s">
        <v>1624</v>
      </c>
      <c r="I16133" s="6" t="s">
        <v>857</v>
      </c>
      <c r="K16133" s="6">
        <v>194</v>
      </c>
    </row>
    <row r="16134" spans="1:11">
      <c r="A16134" s="6">
        <v>27043476</v>
      </c>
      <c r="B16134" t="s">
        <v>17667</v>
      </c>
      <c r="C16134" s="6" t="s">
        <v>1709</v>
      </c>
      <c r="D16134" s="6">
        <v>31</v>
      </c>
      <c r="E16134" s="6">
        <v>109</v>
      </c>
      <c r="F16134" s="6">
        <v>109</v>
      </c>
      <c r="G16134" s="1">
        <v>145</v>
      </c>
      <c r="H16134" s="6" t="s">
        <v>1709</v>
      </c>
      <c r="I16134" s="6" t="s">
        <v>17668</v>
      </c>
      <c r="K16134" s="6">
        <v>168</v>
      </c>
    </row>
    <row r="16135" spans="1:11">
      <c r="A16135" s="6">
        <v>2000051881</v>
      </c>
      <c r="B16135" t="s">
        <v>17669</v>
      </c>
      <c r="C16135" s="6" t="s">
        <v>1698</v>
      </c>
      <c r="D16135" s="6">
        <v>22</v>
      </c>
      <c r="E16135" s="6">
        <v>109</v>
      </c>
      <c r="F16135" s="6">
        <v>109</v>
      </c>
      <c r="G16135" s="1">
        <v>144</v>
      </c>
      <c r="H16135" s="6" t="s">
        <v>1698</v>
      </c>
      <c r="I16135" s="6" t="s">
        <v>348</v>
      </c>
      <c r="K16135" s="6">
        <v>177</v>
      </c>
    </row>
    <row r="16136" spans="1:11">
      <c r="A16136" s="6">
        <v>92022817</v>
      </c>
      <c r="B16136" t="s">
        <v>17670</v>
      </c>
      <c r="C16136" s="6" t="s">
        <v>2115</v>
      </c>
      <c r="D16136" s="6">
        <v>32</v>
      </c>
      <c r="E16136" s="6">
        <v>109</v>
      </c>
      <c r="F16136" s="6">
        <v>109</v>
      </c>
      <c r="G16136" s="1">
        <v>142</v>
      </c>
      <c r="H16136" s="6" t="s">
        <v>2115</v>
      </c>
      <c r="I16136" s="6" t="s">
        <v>811</v>
      </c>
      <c r="K16136" s="6">
        <v>181</v>
      </c>
    </row>
    <row r="16137" spans="1:11">
      <c r="A16137" s="6">
        <v>51013975</v>
      </c>
      <c r="B16137" t="s">
        <v>17671</v>
      </c>
      <c r="C16137" s="6" t="s">
        <v>319</v>
      </c>
      <c r="D16137" s="6">
        <v>37</v>
      </c>
      <c r="E16137" s="6">
        <v>109</v>
      </c>
      <c r="F16137" s="6">
        <v>109</v>
      </c>
      <c r="G16137" s="1">
        <v>142</v>
      </c>
      <c r="H16137" s="6" t="s">
        <v>319</v>
      </c>
      <c r="I16137" s="6" t="s">
        <v>1303</v>
      </c>
      <c r="K16137" s="6">
        <v>164</v>
      </c>
    </row>
    <row r="16138" spans="1:11">
      <c r="A16138" s="6">
        <v>49058792</v>
      </c>
      <c r="B16138" t="s">
        <v>17672</v>
      </c>
      <c r="C16138" s="6" t="s">
        <v>303</v>
      </c>
      <c r="D16138" s="6">
        <v>22</v>
      </c>
      <c r="E16138" s="6">
        <v>109</v>
      </c>
      <c r="F16138" s="6">
        <v>109</v>
      </c>
      <c r="G16138" s="1">
        <v>141</v>
      </c>
      <c r="H16138" s="6" t="s">
        <v>303</v>
      </c>
      <c r="I16138" s="6" t="s">
        <v>344</v>
      </c>
      <c r="K16138" s="6">
        <v>182</v>
      </c>
    </row>
    <row r="16139" spans="1:11">
      <c r="A16139" s="6">
        <v>2000140659</v>
      </c>
      <c r="B16139" t="s">
        <v>17673</v>
      </c>
      <c r="C16139" s="6" t="s">
        <v>377</v>
      </c>
      <c r="D16139" s="6">
        <v>21</v>
      </c>
      <c r="E16139" s="6">
        <v>109</v>
      </c>
      <c r="F16139" s="6">
        <v>109</v>
      </c>
      <c r="G16139" s="1">
        <v>140</v>
      </c>
      <c r="H16139" s="6" t="s">
        <v>377</v>
      </c>
      <c r="I16139" s="6" t="s">
        <v>1731</v>
      </c>
      <c r="K16139" s="6">
        <v>187</v>
      </c>
    </row>
    <row r="16140" spans="1:11">
      <c r="A16140" s="6">
        <v>67295652</v>
      </c>
      <c r="B16140" t="s">
        <v>17674</v>
      </c>
      <c r="C16140" s="6" t="s">
        <v>944</v>
      </c>
      <c r="D16140" s="6">
        <v>24</v>
      </c>
      <c r="E16140" s="6">
        <v>109</v>
      </c>
      <c r="F16140" s="6">
        <v>109</v>
      </c>
      <c r="G16140" s="1">
        <v>140</v>
      </c>
      <c r="H16140" s="6" t="s">
        <v>944</v>
      </c>
      <c r="I16140" s="6" t="s">
        <v>348</v>
      </c>
      <c r="K16140" s="6">
        <v>181</v>
      </c>
    </row>
    <row r="16141" spans="1:11">
      <c r="A16141" s="6">
        <v>55072311</v>
      </c>
      <c r="B16141" t="s">
        <v>17675</v>
      </c>
      <c r="C16141" s="6" t="s">
        <v>1709</v>
      </c>
      <c r="D16141" s="6">
        <v>31</v>
      </c>
      <c r="E16141" s="6">
        <v>109</v>
      </c>
      <c r="F16141" s="6">
        <v>109</v>
      </c>
      <c r="G16141" s="1">
        <v>140</v>
      </c>
      <c r="H16141" s="6" t="s">
        <v>1709</v>
      </c>
      <c r="I16141" s="6" t="s">
        <v>257</v>
      </c>
      <c r="K16141" s="6">
        <v>181</v>
      </c>
    </row>
    <row r="16142" spans="1:11">
      <c r="A16142" s="6">
        <v>2000054216</v>
      </c>
      <c r="B16142" t="s">
        <v>17676</v>
      </c>
      <c r="C16142" s="6" t="s">
        <v>2115</v>
      </c>
      <c r="D16142" s="6">
        <v>21</v>
      </c>
      <c r="E16142" s="6">
        <v>109</v>
      </c>
      <c r="F16142" s="6">
        <v>109</v>
      </c>
      <c r="G16142" s="1">
        <v>140</v>
      </c>
      <c r="H16142" s="6" t="s">
        <v>2115</v>
      </c>
      <c r="I16142" s="6" t="s">
        <v>222</v>
      </c>
      <c r="K16142" s="6">
        <v>180</v>
      </c>
    </row>
    <row r="16143" spans="1:11">
      <c r="A16143" s="6">
        <v>96163188</v>
      </c>
      <c r="B16143" t="s">
        <v>17677</v>
      </c>
      <c r="C16143" s="6" t="s">
        <v>2692</v>
      </c>
      <c r="D16143" s="6">
        <v>21</v>
      </c>
      <c r="E16143" s="6">
        <v>109</v>
      </c>
      <c r="F16143" s="6">
        <v>109</v>
      </c>
      <c r="G16143" s="1">
        <v>-7</v>
      </c>
      <c r="H16143" s="6" t="s">
        <v>2692</v>
      </c>
      <c r="I16143" s="6" t="s">
        <v>731</v>
      </c>
      <c r="K16143" s="6">
        <v>180</v>
      </c>
    </row>
    <row r="16144" spans="1:11">
      <c r="A16144" s="6">
        <v>28084759</v>
      </c>
      <c r="B16144" t="s">
        <v>17678</v>
      </c>
      <c r="C16144" s="6" t="s">
        <v>944</v>
      </c>
      <c r="D16144" s="6">
        <v>29</v>
      </c>
      <c r="E16144" s="6">
        <v>109</v>
      </c>
      <c r="F16144" s="6">
        <v>109</v>
      </c>
      <c r="G16144" s="1">
        <v>140</v>
      </c>
      <c r="H16144" s="6" t="s">
        <v>944</v>
      </c>
      <c r="I16144" s="6" t="s">
        <v>17679</v>
      </c>
      <c r="K16144" s="6">
        <v>171</v>
      </c>
    </row>
    <row r="16145" spans="1:11">
      <c r="A16145" s="6">
        <v>28122327</v>
      </c>
      <c r="B16145" t="s">
        <v>17680</v>
      </c>
      <c r="C16145" s="6" t="s">
        <v>303</v>
      </c>
      <c r="D16145" s="6">
        <v>23</v>
      </c>
      <c r="E16145" s="6">
        <v>109</v>
      </c>
      <c r="F16145" s="6">
        <v>109</v>
      </c>
      <c r="G16145" s="1">
        <v>140</v>
      </c>
      <c r="H16145" s="6" t="s">
        <v>303</v>
      </c>
      <c r="I16145" s="6" t="s">
        <v>992</v>
      </c>
      <c r="K16145" s="6">
        <v>179</v>
      </c>
    </row>
    <row r="16146" spans="1:11">
      <c r="A16146" s="6">
        <v>2000355850</v>
      </c>
      <c r="B16146" t="s">
        <v>17681</v>
      </c>
      <c r="C16146" s="6" t="s">
        <v>1673</v>
      </c>
      <c r="D16146" s="6">
        <v>18</v>
      </c>
      <c r="E16146" s="6">
        <v>109</v>
      </c>
      <c r="F16146" s="6">
        <v>109</v>
      </c>
      <c r="G16146" s="1">
        <v>-7</v>
      </c>
      <c r="H16146" s="6" t="s">
        <v>1673</v>
      </c>
      <c r="I16146" s="6" t="s">
        <v>603</v>
      </c>
      <c r="K16146" s="6">
        <v>174</v>
      </c>
    </row>
    <row r="16147" spans="1:11">
      <c r="A16147" s="6">
        <v>2000266227</v>
      </c>
      <c r="B16147" t="s">
        <v>17682</v>
      </c>
      <c r="C16147" s="6" t="s">
        <v>2157</v>
      </c>
      <c r="D16147" s="6">
        <v>19</v>
      </c>
      <c r="E16147" s="6">
        <v>109</v>
      </c>
      <c r="F16147" s="6">
        <v>109</v>
      </c>
      <c r="G16147" s="1">
        <v>-7</v>
      </c>
      <c r="H16147" s="6" t="s">
        <v>2157</v>
      </c>
      <c r="I16147" s="6" t="s">
        <v>603</v>
      </c>
      <c r="K16147" s="6">
        <v>188</v>
      </c>
    </row>
    <row r="16148" spans="1:11">
      <c r="A16148" s="6">
        <v>19074784</v>
      </c>
      <c r="B16148" t="s">
        <v>17683</v>
      </c>
      <c r="C16148" s="6" t="s">
        <v>728</v>
      </c>
      <c r="D16148" s="6">
        <v>36</v>
      </c>
      <c r="E16148" s="6">
        <v>109</v>
      </c>
      <c r="F16148" s="6">
        <v>109</v>
      </c>
      <c r="G16148" s="1">
        <v>140</v>
      </c>
      <c r="H16148" s="6" t="s">
        <v>728</v>
      </c>
      <c r="I16148" s="6" t="s">
        <v>1928</v>
      </c>
      <c r="K16148" s="6">
        <v>173</v>
      </c>
    </row>
    <row r="16149" spans="1:11">
      <c r="A16149" s="6">
        <v>2000329424</v>
      </c>
      <c r="B16149" t="s">
        <v>17684</v>
      </c>
      <c r="C16149" s="6" t="s">
        <v>2112</v>
      </c>
      <c r="D16149" s="6">
        <v>20</v>
      </c>
      <c r="E16149" s="6">
        <v>109</v>
      </c>
      <c r="F16149" s="6">
        <v>109</v>
      </c>
      <c r="G16149" s="1">
        <v>-7</v>
      </c>
      <c r="H16149" s="6" t="s">
        <v>2112</v>
      </c>
      <c r="I16149" s="6" t="s">
        <v>2134</v>
      </c>
      <c r="K16149" s="6">
        <v>180</v>
      </c>
    </row>
    <row r="16150" spans="1:11">
      <c r="A16150" s="6">
        <v>37082875</v>
      </c>
      <c r="B16150" t="s">
        <v>17685</v>
      </c>
      <c r="C16150" s="6" t="s">
        <v>1624</v>
      </c>
      <c r="D16150" s="6">
        <v>22</v>
      </c>
      <c r="E16150" s="6">
        <v>109</v>
      </c>
      <c r="F16150" s="6">
        <v>109</v>
      </c>
      <c r="G16150" s="1">
        <v>-7</v>
      </c>
      <c r="H16150" s="6" t="s">
        <v>1624</v>
      </c>
      <c r="I16150" s="6" t="s">
        <v>17686</v>
      </c>
      <c r="K16150" s="6">
        <v>188</v>
      </c>
    </row>
    <row r="16151" spans="1:11">
      <c r="A16151" s="6">
        <v>2000381238</v>
      </c>
      <c r="B16151" t="s">
        <v>17687</v>
      </c>
      <c r="C16151" s="6" t="s">
        <v>1698</v>
      </c>
      <c r="D16151" s="6">
        <v>20</v>
      </c>
      <c r="E16151" s="6">
        <v>109</v>
      </c>
      <c r="F16151" s="6">
        <v>109</v>
      </c>
      <c r="G16151" s="1">
        <v>-7</v>
      </c>
      <c r="H16151" s="6" t="s">
        <v>1698</v>
      </c>
      <c r="I16151" s="6" t="s">
        <v>1701</v>
      </c>
      <c r="K16151" s="6">
        <v>176</v>
      </c>
    </row>
    <row r="16152" spans="1:11">
      <c r="A16152" s="6">
        <v>2000243660</v>
      </c>
      <c r="B16152" t="s">
        <v>17688</v>
      </c>
      <c r="C16152" s="6" t="s">
        <v>942</v>
      </c>
      <c r="D16152" s="6">
        <v>19</v>
      </c>
      <c r="E16152" s="6">
        <v>109</v>
      </c>
      <c r="F16152" s="6">
        <v>109</v>
      </c>
      <c r="G16152" s="1">
        <v>-7</v>
      </c>
      <c r="H16152" s="6" t="s">
        <v>942</v>
      </c>
      <c r="I16152" s="6" t="s">
        <v>603</v>
      </c>
      <c r="K16152" s="6">
        <v>177</v>
      </c>
    </row>
    <row r="16153" spans="1:11">
      <c r="A16153" s="6">
        <v>2000181767</v>
      </c>
      <c r="B16153" t="s">
        <v>17689</v>
      </c>
      <c r="C16153" s="6" t="s">
        <v>238</v>
      </c>
      <c r="D16153" s="6">
        <v>19</v>
      </c>
      <c r="E16153" s="6">
        <v>109</v>
      </c>
      <c r="F16153" s="6">
        <v>109</v>
      </c>
      <c r="G16153" s="1">
        <v>-7</v>
      </c>
      <c r="H16153" s="6" t="s">
        <v>238</v>
      </c>
      <c r="I16153" s="6" t="s">
        <v>406</v>
      </c>
      <c r="K16153" s="6">
        <v>185</v>
      </c>
    </row>
    <row r="16154" spans="1:11">
      <c r="A16154" s="6">
        <v>2000079979</v>
      </c>
      <c r="B16154" t="s">
        <v>17690</v>
      </c>
      <c r="C16154" s="6" t="s">
        <v>377</v>
      </c>
      <c r="D16154" s="6">
        <v>21</v>
      </c>
      <c r="E16154" s="6">
        <v>109</v>
      </c>
      <c r="F16154" s="6">
        <v>109</v>
      </c>
      <c r="G16154" s="1">
        <v>-7</v>
      </c>
      <c r="H16154" s="6" t="s">
        <v>377</v>
      </c>
      <c r="I16154" s="6" t="s">
        <v>194</v>
      </c>
      <c r="K16154" s="6">
        <v>190</v>
      </c>
    </row>
    <row r="16155" spans="1:11">
      <c r="A16155" s="6">
        <v>2000301984</v>
      </c>
      <c r="B16155" t="s">
        <v>17691</v>
      </c>
      <c r="C16155" s="6" t="s">
        <v>319</v>
      </c>
      <c r="D16155" s="6">
        <v>21</v>
      </c>
      <c r="E16155" s="6">
        <v>109</v>
      </c>
      <c r="F16155" s="6">
        <v>109</v>
      </c>
      <c r="G16155" s="1">
        <v>-7</v>
      </c>
      <c r="H16155" s="6" t="s">
        <v>319</v>
      </c>
      <c r="I16155" s="6" t="s">
        <v>406</v>
      </c>
      <c r="K16155" s="6">
        <v>178</v>
      </c>
    </row>
    <row r="16156" spans="1:11">
      <c r="A16156" s="6">
        <v>96122121</v>
      </c>
      <c r="B16156" t="s">
        <v>17692</v>
      </c>
      <c r="C16156" s="6" t="s">
        <v>377</v>
      </c>
      <c r="D16156" s="6">
        <v>23</v>
      </c>
      <c r="E16156" s="6">
        <v>109</v>
      </c>
      <c r="F16156" s="6">
        <v>109</v>
      </c>
      <c r="G16156" s="1">
        <v>140</v>
      </c>
      <c r="H16156" s="6" t="s">
        <v>377</v>
      </c>
      <c r="I16156" s="6" t="s">
        <v>731</v>
      </c>
      <c r="K16156" s="6">
        <v>190</v>
      </c>
    </row>
    <row r="16157" spans="1:11">
      <c r="A16157" s="6">
        <v>2000095337</v>
      </c>
      <c r="B16157" t="s">
        <v>17693</v>
      </c>
      <c r="C16157" s="6" t="s">
        <v>944</v>
      </c>
      <c r="D16157" s="6">
        <v>21</v>
      </c>
      <c r="E16157" s="6">
        <v>109</v>
      </c>
      <c r="F16157" s="6">
        <v>109</v>
      </c>
      <c r="G16157" s="1">
        <v>-7</v>
      </c>
      <c r="H16157" s="6" t="s">
        <v>944</v>
      </c>
      <c r="I16157" s="6" t="s">
        <v>17694</v>
      </c>
      <c r="K16157" s="6">
        <v>176</v>
      </c>
    </row>
    <row r="16158" spans="1:11">
      <c r="A16158" s="6">
        <v>2000277433</v>
      </c>
      <c r="B16158" t="s">
        <v>17695</v>
      </c>
      <c r="C16158" s="6" t="s">
        <v>319</v>
      </c>
      <c r="D16158" s="6">
        <v>21</v>
      </c>
      <c r="E16158" s="6">
        <v>109</v>
      </c>
      <c r="F16158" s="6">
        <v>109</v>
      </c>
      <c r="G16158" s="1">
        <v>-7</v>
      </c>
      <c r="H16158" s="6" t="s">
        <v>319</v>
      </c>
      <c r="I16158" s="6" t="s">
        <v>603</v>
      </c>
      <c r="K16158" s="6">
        <v>183</v>
      </c>
    </row>
    <row r="16159" spans="1:11">
      <c r="A16159" s="6">
        <v>28110718</v>
      </c>
      <c r="B16159" t="s">
        <v>17696</v>
      </c>
      <c r="C16159" s="6" t="s">
        <v>1624</v>
      </c>
      <c r="D16159" s="6">
        <v>25</v>
      </c>
      <c r="E16159" s="6">
        <v>109</v>
      </c>
      <c r="F16159" s="6">
        <v>109</v>
      </c>
      <c r="G16159" s="1">
        <v>-7</v>
      </c>
      <c r="H16159" s="6" t="s">
        <v>1624</v>
      </c>
      <c r="I16159" s="6" t="s">
        <v>259</v>
      </c>
      <c r="K16159" s="6">
        <v>188</v>
      </c>
    </row>
    <row r="16160" spans="1:11">
      <c r="A16160" s="6">
        <v>2000088746</v>
      </c>
      <c r="B16160" t="s">
        <v>17697</v>
      </c>
      <c r="C16160" s="6" t="s">
        <v>319</v>
      </c>
      <c r="D16160" s="6">
        <v>21</v>
      </c>
      <c r="E16160" s="6">
        <v>109</v>
      </c>
      <c r="F16160" s="6">
        <v>109</v>
      </c>
      <c r="G16160" s="1">
        <v>139</v>
      </c>
      <c r="H16160" s="6" t="s">
        <v>319</v>
      </c>
      <c r="I16160" s="6" t="s">
        <v>4726</v>
      </c>
      <c r="K16160" s="6">
        <v>177</v>
      </c>
    </row>
    <row r="16161" spans="1:11">
      <c r="A16161" s="6">
        <v>51055910</v>
      </c>
      <c r="B16161" t="s">
        <v>17698</v>
      </c>
      <c r="C16161" s="6" t="s">
        <v>1624</v>
      </c>
      <c r="D16161" s="6">
        <v>28</v>
      </c>
      <c r="E16161" s="6">
        <v>109</v>
      </c>
      <c r="F16161" s="6">
        <v>109</v>
      </c>
      <c r="G16161" s="1">
        <v>139</v>
      </c>
      <c r="H16161" s="6" t="s">
        <v>1624</v>
      </c>
      <c r="I16161" s="6" t="s">
        <v>1303</v>
      </c>
      <c r="K16161" s="6">
        <v>182</v>
      </c>
    </row>
    <row r="16162" spans="1:11">
      <c r="A16162" s="6">
        <v>84156301</v>
      </c>
      <c r="B16162" t="s">
        <v>17699</v>
      </c>
      <c r="C16162" s="6" t="s">
        <v>1624</v>
      </c>
      <c r="D16162" s="6">
        <v>22</v>
      </c>
      <c r="E16162" s="6">
        <v>109</v>
      </c>
      <c r="F16162" s="6">
        <v>109</v>
      </c>
      <c r="G16162" s="1">
        <v>139</v>
      </c>
      <c r="H16162" s="6" t="s">
        <v>1624</v>
      </c>
      <c r="I16162" s="6" t="s">
        <v>646</v>
      </c>
      <c r="K16162" s="6">
        <v>188</v>
      </c>
    </row>
    <row r="16163" spans="1:11">
      <c r="A16163" s="6">
        <v>76019190</v>
      </c>
      <c r="B16163" t="s">
        <v>17700</v>
      </c>
      <c r="C16163" s="6" t="s">
        <v>488</v>
      </c>
      <c r="D16163" s="6">
        <v>37</v>
      </c>
      <c r="E16163" s="6">
        <v>109</v>
      </c>
      <c r="F16163" s="6">
        <v>109</v>
      </c>
      <c r="G16163" s="1">
        <v>138</v>
      </c>
      <c r="H16163" s="6" t="s">
        <v>488</v>
      </c>
      <c r="I16163" s="6" t="s">
        <v>378</v>
      </c>
      <c r="K16163" s="6">
        <v>187</v>
      </c>
    </row>
    <row r="16164" spans="1:11">
      <c r="A16164" s="6">
        <v>51072274</v>
      </c>
      <c r="B16164" t="s">
        <v>17701</v>
      </c>
      <c r="C16164" s="6" t="s">
        <v>2167</v>
      </c>
      <c r="D16164" s="6">
        <v>25</v>
      </c>
      <c r="E16164" s="6">
        <v>109</v>
      </c>
      <c r="F16164" s="6">
        <v>109</v>
      </c>
      <c r="G16164" s="1">
        <v>138</v>
      </c>
      <c r="H16164" s="6" t="s">
        <v>2167</v>
      </c>
      <c r="I16164" s="6" t="s">
        <v>1303</v>
      </c>
      <c r="K16164" s="6">
        <v>166</v>
      </c>
    </row>
    <row r="16165" spans="1:11">
      <c r="A16165" s="6">
        <v>14004165</v>
      </c>
      <c r="B16165" t="s">
        <v>17702</v>
      </c>
      <c r="C16165" s="6" t="s">
        <v>238</v>
      </c>
      <c r="D16165" s="6">
        <v>38</v>
      </c>
      <c r="E16165" s="6">
        <v>109</v>
      </c>
      <c r="F16165" s="6">
        <v>109</v>
      </c>
      <c r="G16165" s="1">
        <v>138</v>
      </c>
      <c r="H16165" s="6" t="s">
        <v>238</v>
      </c>
      <c r="I16165" s="6" t="s">
        <v>187</v>
      </c>
      <c r="K16165" s="6">
        <v>178</v>
      </c>
    </row>
    <row r="16166" spans="1:11">
      <c r="A16166" s="6">
        <v>51002595</v>
      </c>
      <c r="B16166" t="s">
        <v>17703</v>
      </c>
      <c r="C16166" s="6" t="s">
        <v>314</v>
      </c>
      <c r="D16166" s="6">
        <v>36</v>
      </c>
      <c r="E16166" s="6">
        <v>109</v>
      </c>
      <c r="F16166" s="6">
        <v>109</v>
      </c>
      <c r="G16166" s="1">
        <v>138</v>
      </c>
      <c r="H16166" s="6" t="s">
        <v>314</v>
      </c>
      <c r="I16166" s="6" t="s">
        <v>1303</v>
      </c>
      <c r="K16166" s="6">
        <v>171</v>
      </c>
    </row>
    <row r="16167" spans="1:11">
      <c r="A16167" s="6">
        <v>67115983</v>
      </c>
      <c r="B16167" t="s">
        <v>17704</v>
      </c>
      <c r="C16167" s="6" t="s">
        <v>240</v>
      </c>
      <c r="D16167" s="6">
        <v>32</v>
      </c>
      <c r="E16167" s="6">
        <v>109</v>
      </c>
      <c r="F16167" s="6">
        <v>109</v>
      </c>
      <c r="G16167" s="1">
        <v>138</v>
      </c>
      <c r="H16167" s="6" t="s">
        <v>240</v>
      </c>
      <c r="I16167" s="6" t="s">
        <v>433</v>
      </c>
      <c r="K16167" s="6">
        <v>174</v>
      </c>
    </row>
    <row r="16168" spans="1:11">
      <c r="A16168" s="6">
        <v>67224896</v>
      </c>
      <c r="B16168" t="s">
        <v>17705</v>
      </c>
      <c r="C16168" s="6" t="s">
        <v>1176</v>
      </c>
      <c r="D16168" s="6">
        <v>27</v>
      </c>
      <c r="E16168" s="6">
        <v>109</v>
      </c>
      <c r="F16168" s="6">
        <v>109</v>
      </c>
      <c r="G16168" s="1">
        <v>137</v>
      </c>
      <c r="H16168" s="6" t="s">
        <v>1176</v>
      </c>
      <c r="I16168" s="6" t="s">
        <v>17706</v>
      </c>
      <c r="K16168" s="6">
        <v>171</v>
      </c>
    </row>
    <row r="16169" spans="1:11">
      <c r="A16169" s="6">
        <v>29233210</v>
      </c>
      <c r="B16169" t="s">
        <v>17707</v>
      </c>
      <c r="C16169" s="6" t="s">
        <v>589</v>
      </c>
      <c r="D16169" s="6">
        <v>22</v>
      </c>
      <c r="E16169" s="6">
        <v>109</v>
      </c>
      <c r="F16169" s="6">
        <v>109</v>
      </c>
      <c r="G16169" s="1">
        <v>137</v>
      </c>
      <c r="H16169" s="6" t="s">
        <v>589</v>
      </c>
      <c r="I16169" s="6" t="s">
        <v>1362</v>
      </c>
      <c r="K16169" s="6">
        <v>178</v>
      </c>
    </row>
    <row r="16170" spans="1:11">
      <c r="A16170" s="6">
        <v>67153924</v>
      </c>
      <c r="B16170" t="s">
        <v>17708</v>
      </c>
      <c r="C16170" s="6" t="s">
        <v>2115</v>
      </c>
      <c r="D16170" s="6">
        <v>32</v>
      </c>
      <c r="E16170" s="6">
        <v>109</v>
      </c>
      <c r="F16170" s="6">
        <v>109</v>
      </c>
      <c r="G16170" s="1">
        <v>136</v>
      </c>
      <c r="H16170" s="6" t="s">
        <v>2115</v>
      </c>
      <c r="I16170" s="6" t="s">
        <v>348</v>
      </c>
      <c r="K16170" s="6">
        <v>189</v>
      </c>
    </row>
    <row r="16171" spans="1:11">
      <c r="A16171" s="6">
        <v>80006923</v>
      </c>
      <c r="B16171" t="s">
        <v>17709</v>
      </c>
      <c r="C16171" s="6" t="s">
        <v>1709</v>
      </c>
      <c r="D16171" s="6">
        <v>35</v>
      </c>
      <c r="E16171" s="6">
        <v>109</v>
      </c>
      <c r="F16171" s="6">
        <v>109</v>
      </c>
      <c r="G16171" s="1">
        <v>136</v>
      </c>
      <c r="H16171" s="6" t="s">
        <v>1709</v>
      </c>
      <c r="I16171" s="6" t="s">
        <v>3192</v>
      </c>
      <c r="K16171" s="6">
        <v>172</v>
      </c>
    </row>
    <row r="16172" spans="1:11">
      <c r="A16172" s="6">
        <v>2000050585</v>
      </c>
      <c r="B16172" t="s">
        <v>17710</v>
      </c>
      <c r="C16172" s="6" t="s">
        <v>944</v>
      </c>
      <c r="D16172" s="6">
        <v>21</v>
      </c>
      <c r="E16172" s="6">
        <v>109</v>
      </c>
      <c r="F16172" s="6">
        <v>109</v>
      </c>
      <c r="G16172" s="1">
        <v>136</v>
      </c>
      <c r="H16172" s="6" t="s">
        <v>944</v>
      </c>
      <c r="I16172" s="6" t="s">
        <v>7987</v>
      </c>
      <c r="K16172" s="6">
        <v>190</v>
      </c>
    </row>
    <row r="16173" spans="1:11">
      <c r="A16173" s="6">
        <v>28066232</v>
      </c>
      <c r="B16173" t="s">
        <v>17711</v>
      </c>
      <c r="C16173" s="6" t="s">
        <v>829</v>
      </c>
      <c r="D16173" s="6">
        <v>30</v>
      </c>
      <c r="E16173" s="6">
        <v>109</v>
      </c>
      <c r="F16173" s="6">
        <v>109</v>
      </c>
      <c r="G16173" s="1">
        <v>136</v>
      </c>
      <c r="H16173" s="6" t="s">
        <v>829</v>
      </c>
      <c r="I16173" s="6" t="s">
        <v>259</v>
      </c>
      <c r="K16173" s="6">
        <v>184</v>
      </c>
    </row>
    <row r="16174" spans="1:11">
      <c r="A16174" s="6">
        <v>19074785</v>
      </c>
      <c r="B16174" t="s">
        <v>17712</v>
      </c>
      <c r="C16174" s="6" t="s">
        <v>319</v>
      </c>
      <c r="D16174" s="6">
        <v>36</v>
      </c>
      <c r="E16174" s="6">
        <v>109</v>
      </c>
      <c r="F16174" s="6">
        <v>109</v>
      </c>
      <c r="G16174" s="1">
        <v>136</v>
      </c>
      <c r="H16174" s="6" t="s">
        <v>319</v>
      </c>
      <c r="I16174" s="6" t="s">
        <v>257</v>
      </c>
      <c r="K16174" s="6">
        <v>181</v>
      </c>
    </row>
    <row r="16175" spans="1:11">
      <c r="A16175" s="6">
        <v>29084583</v>
      </c>
      <c r="B16175" t="s">
        <v>17713</v>
      </c>
      <c r="C16175" s="6" t="s">
        <v>319</v>
      </c>
      <c r="D16175" s="6">
        <v>30</v>
      </c>
      <c r="E16175" s="6">
        <v>109</v>
      </c>
      <c r="F16175" s="6">
        <v>109</v>
      </c>
      <c r="G16175" s="1">
        <v>136</v>
      </c>
      <c r="H16175" s="6" t="s">
        <v>319</v>
      </c>
      <c r="I16175" s="6" t="s">
        <v>1167</v>
      </c>
      <c r="K16175" s="6">
        <v>180</v>
      </c>
    </row>
    <row r="16176" spans="1:11">
      <c r="A16176" s="6">
        <v>2000027839</v>
      </c>
      <c r="B16176" t="s">
        <v>17714</v>
      </c>
      <c r="C16176" s="6" t="s">
        <v>1826</v>
      </c>
      <c r="D16176" s="6">
        <v>22</v>
      </c>
      <c r="E16176" s="6">
        <v>109</v>
      </c>
      <c r="F16176" s="6">
        <v>109</v>
      </c>
      <c r="G16176" s="1">
        <v>136</v>
      </c>
      <c r="H16176" s="6" t="s">
        <v>1826</v>
      </c>
      <c r="I16176" s="6" t="s">
        <v>857</v>
      </c>
      <c r="K16176" s="6">
        <v>184</v>
      </c>
    </row>
    <row r="16177" spans="1:11">
      <c r="A16177" s="6">
        <v>28051370</v>
      </c>
      <c r="B16177" t="s">
        <v>17715</v>
      </c>
      <c r="C16177" s="6" t="s">
        <v>218</v>
      </c>
      <c r="D16177" s="6">
        <v>33</v>
      </c>
      <c r="E16177" s="6">
        <v>109</v>
      </c>
      <c r="F16177" s="6">
        <v>109</v>
      </c>
      <c r="G16177" s="1">
        <v>135</v>
      </c>
      <c r="H16177" s="6" t="s">
        <v>218</v>
      </c>
      <c r="I16177" s="6" t="s">
        <v>4508</v>
      </c>
      <c r="K16177" s="6">
        <v>184</v>
      </c>
    </row>
    <row r="16178" spans="1:11">
      <c r="A16178" s="6">
        <v>2000057183</v>
      </c>
      <c r="B16178" t="s">
        <v>17716</v>
      </c>
      <c r="C16178" s="6" t="s">
        <v>377</v>
      </c>
      <c r="D16178" s="6">
        <v>21</v>
      </c>
      <c r="E16178" s="6">
        <v>109</v>
      </c>
      <c r="F16178" s="6">
        <v>109</v>
      </c>
      <c r="G16178" s="1">
        <v>135</v>
      </c>
      <c r="H16178" s="6" t="s">
        <v>377</v>
      </c>
      <c r="I16178" s="6" t="s">
        <v>259</v>
      </c>
      <c r="K16178" s="6">
        <v>188</v>
      </c>
    </row>
    <row r="16179" spans="1:11">
      <c r="A16179" s="6">
        <v>45109907</v>
      </c>
      <c r="B16179" t="s">
        <v>17717</v>
      </c>
      <c r="C16179" s="6" t="s">
        <v>377</v>
      </c>
      <c r="D16179" s="6">
        <v>29</v>
      </c>
      <c r="E16179" s="6">
        <v>109</v>
      </c>
      <c r="F16179" s="6">
        <v>109</v>
      </c>
      <c r="G16179" s="1">
        <v>135</v>
      </c>
      <c r="H16179" s="6" t="s">
        <v>377</v>
      </c>
      <c r="I16179" s="6" t="s">
        <v>2134</v>
      </c>
      <c r="K16179" s="6">
        <v>186</v>
      </c>
    </row>
    <row r="16180" spans="1:11">
      <c r="A16180" s="6">
        <v>2000024303</v>
      </c>
      <c r="B16180" t="s">
        <v>17718</v>
      </c>
      <c r="C16180" s="6" t="s">
        <v>1698</v>
      </c>
      <c r="D16180" s="6">
        <v>24</v>
      </c>
      <c r="E16180" s="6">
        <v>109</v>
      </c>
      <c r="F16180" s="6">
        <v>109</v>
      </c>
      <c r="G16180" s="1">
        <v>135</v>
      </c>
      <c r="H16180" s="6" t="s">
        <v>1698</v>
      </c>
      <c r="I16180" s="6" t="s">
        <v>433</v>
      </c>
      <c r="K16180" s="6">
        <v>177</v>
      </c>
    </row>
    <row r="16181" spans="1:11">
      <c r="A16181" s="6">
        <v>2000178223</v>
      </c>
      <c r="B16181" t="s">
        <v>17719</v>
      </c>
      <c r="C16181" s="6" t="s">
        <v>619</v>
      </c>
      <c r="D16181" s="6">
        <v>22</v>
      </c>
      <c r="E16181" s="6">
        <v>109</v>
      </c>
      <c r="F16181" s="6">
        <v>109</v>
      </c>
      <c r="G16181" s="1">
        <v>135</v>
      </c>
      <c r="H16181" s="6" t="s">
        <v>619</v>
      </c>
      <c r="I16181" s="6" t="s">
        <v>1691</v>
      </c>
      <c r="K16181" s="6">
        <v>188</v>
      </c>
    </row>
    <row r="16182" spans="1:11">
      <c r="A16182" s="6">
        <v>29190793</v>
      </c>
      <c r="B16182" t="s">
        <v>17720</v>
      </c>
      <c r="C16182" s="6" t="s">
        <v>2160</v>
      </c>
      <c r="D16182" s="6">
        <v>24</v>
      </c>
      <c r="E16182" s="6">
        <v>109</v>
      </c>
      <c r="F16182" s="6">
        <v>109</v>
      </c>
      <c r="G16182" s="1">
        <v>135</v>
      </c>
      <c r="H16182" s="6" t="s">
        <v>2160</v>
      </c>
      <c r="I16182" s="6" t="s">
        <v>8493</v>
      </c>
      <c r="K16182" s="6">
        <v>182</v>
      </c>
    </row>
    <row r="16183" spans="1:11">
      <c r="A16183" s="6">
        <v>962114</v>
      </c>
      <c r="B16183" t="s">
        <v>17721</v>
      </c>
      <c r="C16183" s="6" t="s">
        <v>1624</v>
      </c>
      <c r="D16183" s="6">
        <v>38</v>
      </c>
      <c r="E16183" s="6">
        <v>109</v>
      </c>
      <c r="F16183" s="6">
        <v>109</v>
      </c>
      <c r="G16183" s="1">
        <v>135</v>
      </c>
      <c r="H16183" s="6" t="s">
        <v>1624</v>
      </c>
      <c r="I16183" s="6" t="s">
        <v>603</v>
      </c>
      <c r="K16183" s="6">
        <v>181</v>
      </c>
    </row>
    <row r="16184" spans="1:11">
      <c r="A16184" s="6">
        <v>27162446</v>
      </c>
      <c r="B16184" t="s">
        <v>17722</v>
      </c>
      <c r="C16184" s="6" t="s">
        <v>377</v>
      </c>
      <c r="D16184" s="6">
        <v>23</v>
      </c>
      <c r="E16184" s="6">
        <v>109</v>
      </c>
      <c r="F16184" s="6">
        <v>109</v>
      </c>
      <c r="G16184" s="1">
        <v>135</v>
      </c>
      <c r="H16184" s="6" t="s">
        <v>377</v>
      </c>
      <c r="I16184" s="6" t="s">
        <v>6730</v>
      </c>
      <c r="K16184" s="6">
        <v>187</v>
      </c>
    </row>
    <row r="16185" spans="1:11">
      <c r="A16185" s="6">
        <v>2000009606</v>
      </c>
      <c r="B16185" t="s">
        <v>17723</v>
      </c>
      <c r="C16185" s="6" t="s">
        <v>303</v>
      </c>
      <c r="D16185" s="6">
        <v>21</v>
      </c>
      <c r="E16185" s="6">
        <v>109</v>
      </c>
      <c r="F16185" s="6">
        <v>109</v>
      </c>
      <c r="G16185" s="1">
        <v>135</v>
      </c>
      <c r="H16185" s="6" t="s">
        <v>303</v>
      </c>
      <c r="I16185" s="6" t="s">
        <v>4602</v>
      </c>
      <c r="K16185" s="6">
        <v>180</v>
      </c>
    </row>
    <row r="16186" spans="1:11">
      <c r="A16186" s="6">
        <v>93062233</v>
      </c>
      <c r="B16186" t="s">
        <v>17724</v>
      </c>
      <c r="C16186" s="6" t="s">
        <v>1624</v>
      </c>
      <c r="D16186" s="6">
        <v>27</v>
      </c>
      <c r="E16186" s="6">
        <v>109</v>
      </c>
      <c r="F16186" s="6">
        <v>109</v>
      </c>
      <c r="G16186" s="1">
        <v>135</v>
      </c>
      <c r="H16186" s="6" t="s">
        <v>1624</v>
      </c>
      <c r="I16186" s="6" t="s">
        <v>857</v>
      </c>
      <c r="K16186" s="6">
        <v>188</v>
      </c>
    </row>
    <row r="16187" spans="1:11">
      <c r="A16187" s="6">
        <v>37085331</v>
      </c>
      <c r="B16187" t="s">
        <v>17725</v>
      </c>
      <c r="C16187" s="6" t="s">
        <v>319</v>
      </c>
      <c r="D16187" s="6">
        <v>22</v>
      </c>
      <c r="E16187" s="6">
        <v>109</v>
      </c>
      <c r="F16187" s="6">
        <v>109</v>
      </c>
      <c r="G16187" s="1">
        <v>135</v>
      </c>
      <c r="H16187" s="6" t="s">
        <v>319</v>
      </c>
      <c r="I16187" s="6" t="s">
        <v>406</v>
      </c>
      <c r="K16187" s="6">
        <v>172</v>
      </c>
    </row>
    <row r="16188" spans="1:11">
      <c r="A16188" s="6">
        <v>29036230</v>
      </c>
      <c r="B16188" t="s">
        <v>17726</v>
      </c>
      <c r="C16188" s="6" t="s">
        <v>1624</v>
      </c>
      <c r="D16188" s="6">
        <v>33</v>
      </c>
      <c r="E16188" s="6">
        <v>109</v>
      </c>
      <c r="F16188" s="6">
        <v>109</v>
      </c>
      <c r="G16188" s="1">
        <v>135</v>
      </c>
      <c r="H16188" s="6" t="s">
        <v>1624</v>
      </c>
      <c r="I16188" s="6" t="s">
        <v>259</v>
      </c>
      <c r="K16188" s="6">
        <v>192</v>
      </c>
    </row>
    <row r="16189" spans="1:11">
      <c r="A16189" s="6">
        <v>19019285</v>
      </c>
      <c r="B16189" t="s">
        <v>17727</v>
      </c>
      <c r="C16189" s="6" t="s">
        <v>319</v>
      </c>
      <c r="D16189" s="6">
        <v>36</v>
      </c>
      <c r="E16189" s="6">
        <v>109</v>
      </c>
      <c r="F16189" s="6">
        <v>109</v>
      </c>
      <c r="G16189" s="1">
        <v>135</v>
      </c>
      <c r="H16189" s="6" t="s">
        <v>319</v>
      </c>
      <c r="I16189" s="6" t="s">
        <v>2276</v>
      </c>
      <c r="K16189" s="6">
        <v>184</v>
      </c>
    </row>
    <row r="16190" spans="1:11">
      <c r="A16190" s="6">
        <v>78016332</v>
      </c>
      <c r="B16190" t="s">
        <v>17728</v>
      </c>
      <c r="C16190" s="6" t="s">
        <v>1672</v>
      </c>
      <c r="D16190" s="6">
        <v>35</v>
      </c>
      <c r="E16190" s="6">
        <v>109</v>
      </c>
      <c r="F16190" s="6">
        <v>109</v>
      </c>
      <c r="G16190" s="1">
        <v>135</v>
      </c>
      <c r="H16190" s="6" t="s">
        <v>1672</v>
      </c>
      <c r="I16190" s="6" t="s">
        <v>2404</v>
      </c>
      <c r="K16190" s="6">
        <v>173</v>
      </c>
    </row>
    <row r="16191" spans="1:11">
      <c r="A16191" s="6">
        <v>19358112</v>
      </c>
      <c r="B16191" t="s">
        <v>17729</v>
      </c>
      <c r="C16191" s="6" t="s">
        <v>2116</v>
      </c>
      <c r="D16191" s="6">
        <v>26</v>
      </c>
      <c r="E16191" s="6">
        <v>109</v>
      </c>
      <c r="F16191" s="6">
        <v>109</v>
      </c>
      <c r="G16191" s="1">
        <v>135</v>
      </c>
      <c r="H16191" s="6" t="s">
        <v>2116</v>
      </c>
      <c r="I16191" s="6" t="s">
        <v>257</v>
      </c>
      <c r="K16191" s="6">
        <v>178</v>
      </c>
    </row>
    <row r="16192" spans="1:11">
      <c r="A16192" s="6">
        <v>43372951</v>
      </c>
      <c r="B16192" t="s">
        <v>17730</v>
      </c>
      <c r="C16192" s="6" t="s">
        <v>377</v>
      </c>
      <c r="D16192" s="6">
        <v>24</v>
      </c>
      <c r="E16192" s="6">
        <v>109</v>
      </c>
      <c r="F16192" s="6">
        <v>109</v>
      </c>
      <c r="G16192" s="1">
        <v>135</v>
      </c>
      <c r="H16192" s="6" t="s">
        <v>377</v>
      </c>
      <c r="I16192" s="6" t="s">
        <v>503</v>
      </c>
      <c r="K16192" s="6">
        <v>182</v>
      </c>
    </row>
    <row r="16193" spans="1:11">
      <c r="A16193" s="6">
        <v>13191648</v>
      </c>
      <c r="B16193" t="s">
        <v>17731</v>
      </c>
      <c r="C16193" s="6" t="s">
        <v>2121</v>
      </c>
      <c r="D16193" s="6">
        <v>25</v>
      </c>
      <c r="E16193" s="6">
        <v>109</v>
      </c>
      <c r="F16193" s="6">
        <v>109</v>
      </c>
      <c r="G16193" s="1">
        <v>135</v>
      </c>
      <c r="H16193" s="6" t="s">
        <v>2121</v>
      </c>
      <c r="I16193" s="6" t="s">
        <v>477</v>
      </c>
      <c r="K16193" s="6">
        <v>188</v>
      </c>
    </row>
    <row r="16194" spans="1:11">
      <c r="A16194" s="6">
        <v>96079921</v>
      </c>
      <c r="B16194" t="s">
        <v>17732</v>
      </c>
      <c r="C16194" s="6" t="s">
        <v>2115</v>
      </c>
      <c r="D16194" s="6">
        <v>27</v>
      </c>
      <c r="E16194" s="6">
        <v>109</v>
      </c>
      <c r="F16194" s="6">
        <v>109</v>
      </c>
      <c r="G16194" s="1">
        <v>135</v>
      </c>
      <c r="H16194" s="6" t="s">
        <v>2115</v>
      </c>
      <c r="I16194" s="6" t="s">
        <v>731</v>
      </c>
      <c r="K16194" s="6">
        <v>183</v>
      </c>
    </row>
    <row r="16195" spans="1:11">
      <c r="A16195" s="6">
        <v>28106932</v>
      </c>
      <c r="B16195" t="s">
        <v>17733</v>
      </c>
      <c r="C16195" s="6" t="s">
        <v>2123</v>
      </c>
      <c r="D16195" s="6">
        <v>26</v>
      </c>
      <c r="E16195" s="6">
        <v>109</v>
      </c>
      <c r="F16195" s="6">
        <v>109</v>
      </c>
      <c r="G16195" s="1">
        <v>135</v>
      </c>
      <c r="H16195" s="6" t="s">
        <v>2123</v>
      </c>
      <c r="I16195" s="6" t="s">
        <v>9646</v>
      </c>
      <c r="K16195" s="6">
        <v>182</v>
      </c>
    </row>
    <row r="16196" spans="1:11">
      <c r="A16196" s="6">
        <v>2000065537</v>
      </c>
      <c r="B16196" t="s">
        <v>17734</v>
      </c>
      <c r="C16196" s="6" t="s">
        <v>760</v>
      </c>
      <c r="D16196" s="6">
        <v>22</v>
      </c>
      <c r="E16196" s="6">
        <v>109</v>
      </c>
      <c r="F16196" s="6">
        <v>109</v>
      </c>
      <c r="G16196" s="1">
        <v>135</v>
      </c>
      <c r="H16196" s="6" t="s">
        <v>760</v>
      </c>
      <c r="I16196" s="6" t="s">
        <v>1898</v>
      </c>
      <c r="K16196" s="6">
        <v>180</v>
      </c>
    </row>
    <row r="16197" spans="1:11">
      <c r="A16197" s="6">
        <v>2000101163</v>
      </c>
      <c r="B16197" t="s">
        <v>17735</v>
      </c>
      <c r="C16197" s="6" t="s">
        <v>1674</v>
      </c>
      <c r="D16197" s="6">
        <v>22</v>
      </c>
      <c r="E16197" s="6">
        <v>109</v>
      </c>
      <c r="F16197" s="6">
        <v>109</v>
      </c>
      <c r="G16197" s="1">
        <v>135</v>
      </c>
      <c r="H16197" s="6" t="s">
        <v>1674</v>
      </c>
      <c r="I16197" s="6" t="s">
        <v>1055</v>
      </c>
      <c r="K16197" s="6">
        <v>176</v>
      </c>
    </row>
    <row r="16198" spans="1:11">
      <c r="A16198" s="6">
        <v>2000056071</v>
      </c>
      <c r="B16198" t="s">
        <v>17736</v>
      </c>
      <c r="C16198" s="6" t="s">
        <v>589</v>
      </c>
      <c r="D16198" s="6">
        <v>23</v>
      </c>
      <c r="E16198" s="6">
        <v>109</v>
      </c>
      <c r="F16198" s="6">
        <v>109</v>
      </c>
      <c r="G16198" s="1">
        <v>134</v>
      </c>
      <c r="H16198" s="6" t="s">
        <v>589</v>
      </c>
      <c r="I16198" s="6" t="s">
        <v>348</v>
      </c>
      <c r="K16198" s="6">
        <v>175</v>
      </c>
    </row>
    <row r="16199" spans="1:11">
      <c r="A16199" s="6">
        <v>92021444</v>
      </c>
      <c r="B16199" t="s">
        <v>17737</v>
      </c>
      <c r="C16199" s="6" t="s">
        <v>728</v>
      </c>
      <c r="D16199" s="6">
        <v>33</v>
      </c>
      <c r="E16199" s="6">
        <v>109</v>
      </c>
      <c r="F16199" s="6">
        <v>109</v>
      </c>
      <c r="G16199" s="1">
        <v>134</v>
      </c>
      <c r="H16199" s="6" t="s">
        <v>728</v>
      </c>
      <c r="I16199" s="6" t="s">
        <v>309</v>
      </c>
      <c r="K16199" s="6">
        <v>182</v>
      </c>
    </row>
    <row r="16200" spans="1:11">
      <c r="A16200" s="6">
        <v>14043370</v>
      </c>
      <c r="B16200" t="s">
        <v>17738</v>
      </c>
      <c r="C16200" s="6" t="s">
        <v>2370</v>
      </c>
      <c r="D16200" s="6">
        <v>31</v>
      </c>
      <c r="E16200" s="6">
        <v>109</v>
      </c>
      <c r="F16200" s="6">
        <v>109</v>
      </c>
      <c r="G16200" s="1">
        <v>134</v>
      </c>
      <c r="H16200" s="6" t="s">
        <v>2370</v>
      </c>
      <c r="I16200" s="6" t="s">
        <v>8394</v>
      </c>
      <c r="K16200" s="6">
        <v>174</v>
      </c>
    </row>
    <row r="16201" spans="1:11">
      <c r="A16201" s="6">
        <v>79007395</v>
      </c>
      <c r="B16201" t="s">
        <v>17739</v>
      </c>
      <c r="C16201" s="6" t="s">
        <v>1698</v>
      </c>
      <c r="D16201" s="6">
        <v>36</v>
      </c>
      <c r="E16201" s="6">
        <v>109</v>
      </c>
      <c r="F16201" s="6">
        <v>109</v>
      </c>
      <c r="G16201" s="1">
        <v>134</v>
      </c>
      <c r="H16201" s="6" t="s">
        <v>1698</v>
      </c>
      <c r="I16201" s="6" t="s">
        <v>9226</v>
      </c>
      <c r="K16201" s="6">
        <v>173</v>
      </c>
    </row>
    <row r="16202" spans="1:11">
      <c r="A16202" s="6">
        <v>2000223965</v>
      </c>
      <c r="B16202" t="s">
        <v>17740</v>
      </c>
      <c r="C16202" s="6" t="s">
        <v>377</v>
      </c>
      <c r="D16202" s="6">
        <v>22</v>
      </c>
      <c r="E16202" s="6">
        <v>109</v>
      </c>
      <c r="F16202" s="6">
        <v>109</v>
      </c>
      <c r="G16202" s="1">
        <v>134</v>
      </c>
      <c r="H16202" s="6" t="s">
        <v>377</v>
      </c>
      <c r="I16202" s="6" t="s">
        <v>603</v>
      </c>
      <c r="K16202" s="6">
        <v>188</v>
      </c>
    </row>
    <row r="16203" spans="1:11">
      <c r="A16203" s="6">
        <v>2000223472</v>
      </c>
      <c r="B16203" t="s">
        <v>17741</v>
      </c>
      <c r="C16203" s="6" t="s">
        <v>377</v>
      </c>
      <c r="D16203" s="6">
        <v>23</v>
      </c>
      <c r="E16203" s="6">
        <v>109</v>
      </c>
      <c r="F16203" s="6">
        <v>109</v>
      </c>
      <c r="G16203" s="1">
        <v>134</v>
      </c>
      <c r="H16203" s="6" t="s">
        <v>377</v>
      </c>
      <c r="I16203" s="6" t="s">
        <v>257</v>
      </c>
      <c r="K16203" s="6">
        <v>184</v>
      </c>
    </row>
    <row r="16204" spans="1:11">
      <c r="A16204" s="6">
        <v>2104676</v>
      </c>
      <c r="B16204" t="s">
        <v>17742</v>
      </c>
      <c r="C16204" s="6" t="s">
        <v>2167</v>
      </c>
      <c r="D16204" s="6">
        <v>37</v>
      </c>
      <c r="E16204" s="6">
        <v>109</v>
      </c>
      <c r="F16204" s="6">
        <v>109</v>
      </c>
      <c r="G16204" s="1">
        <v>134</v>
      </c>
      <c r="H16204" s="6" t="s">
        <v>2167</v>
      </c>
      <c r="I16204" s="6" t="s">
        <v>257</v>
      </c>
      <c r="K16204" s="6">
        <v>181</v>
      </c>
    </row>
    <row r="16205" spans="1:11">
      <c r="A16205" s="6">
        <v>53056470</v>
      </c>
      <c r="B16205" t="s">
        <v>17743</v>
      </c>
      <c r="C16205" s="6" t="s">
        <v>2115</v>
      </c>
      <c r="D16205" s="6">
        <v>34</v>
      </c>
      <c r="E16205" s="6">
        <v>109</v>
      </c>
      <c r="F16205" s="6">
        <v>109</v>
      </c>
      <c r="G16205" s="1">
        <v>133</v>
      </c>
      <c r="H16205" s="6" t="s">
        <v>2115</v>
      </c>
      <c r="I16205" s="6" t="s">
        <v>1055</v>
      </c>
      <c r="K16205" s="6">
        <v>179</v>
      </c>
    </row>
    <row r="16206" spans="1:11">
      <c r="A16206" s="6">
        <v>2000008139</v>
      </c>
      <c r="B16206" t="s">
        <v>17744</v>
      </c>
      <c r="C16206" s="6" t="s">
        <v>2113</v>
      </c>
      <c r="D16206" s="6">
        <v>21</v>
      </c>
      <c r="E16206" s="6">
        <v>109</v>
      </c>
      <c r="F16206" s="6">
        <v>109</v>
      </c>
      <c r="G16206" s="1">
        <v>133</v>
      </c>
      <c r="H16206" s="6" t="s">
        <v>2113</v>
      </c>
      <c r="I16206" s="6" t="s">
        <v>1861</v>
      </c>
      <c r="K16206" s="6">
        <v>185</v>
      </c>
    </row>
    <row r="16207" spans="1:11">
      <c r="A16207" s="6">
        <v>86076029</v>
      </c>
      <c r="B16207" t="s">
        <v>17745</v>
      </c>
      <c r="C16207" s="6" t="s">
        <v>1624</v>
      </c>
      <c r="D16207" s="6">
        <v>22</v>
      </c>
      <c r="E16207" s="6">
        <v>109</v>
      </c>
      <c r="F16207" s="6">
        <v>109</v>
      </c>
      <c r="G16207" s="1">
        <v>133</v>
      </c>
      <c r="H16207" s="6" t="s">
        <v>1624</v>
      </c>
      <c r="I16207" s="6" t="s">
        <v>1688</v>
      </c>
      <c r="K16207" s="6">
        <v>183</v>
      </c>
    </row>
    <row r="16208" spans="1:11">
      <c r="A16208" s="6">
        <v>84111804</v>
      </c>
      <c r="B16208" t="s">
        <v>17746</v>
      </c>
      <c r="C16208" s="6" t="s">
        <v>240</v>
      </c>
      <c r="D16208" s="6">
        <v>28</v>
      </c>
      <c r="E16208" s="6">
        <v>109</v>
      </c>
      <c r="F16208" s="6">
        <v>109</v>
      </c>
      <c r="G16208" s="1">
        <v>133</v>
      </c>
      <c r="H16208" s="6" t="s">
        <v>240</v>
      </c>
      <c r="I16208" s="6" t="s">
        <v>17747</v>
      </c>
      <c r="K16208" s="6">
        <v>174</v>
      </c>
    </row>
    <row r="16209" spans="1:11">
      <c r="A16209" s="6">
        <v>13231924</v>
      </c>
      <c r="B16209" t="s">
        <v>17748</v>
      </c>
      <c r="C16209" s="6" t="s">
        <v>488</v>
      </c>
      <c r="D16209" s="6">
        <v>21</v>
      </c>
      <c r="E16209" s="6">
        <v>109</v>
      </c>
      <c r="F16209" s="6">
        <v>109</v>
      </c>
      <c r="G16209" s="1">
        <v>133</v>
      </c>
      <c r="H16209" s="6" t="s">
        <v>488</v>
      </c>
      <c r="I16209" s="6" t="s">
        <v>1936</v>
      </c>
      <c r="K16209" s="6">
        <v>171</v>
      </c>
    </row>
    <row r="16210" spans="1:11">
      <c r="A16210" s="6">
        <v>43474398</v>
      </c>
      <c r="B16210" t="s">
        <v>17749</v>
      </c>
      <c r="C16210" s="6" t="s">
        <v>944</v>
      </c>
      <c r="D16210" s="6">
        <v>24</v>
      </c>
      <c r="E16210" s="6">
        <v>109</v>
      </c>
      <c r="F16210" s="6">
        <v>109</v>
      </c>
      <c r="G16210" s="1">
        <v>133</v>
      </c>
      <c r="H16210" s="6" t="s">
        <v>944</v>
      </c>
      <c r="I16210" s="6" t="s">
        <v>3537</v>
      </c>
      <c r="K16210" s="6">
        <v>180</v>
      </c>
    </row>
    <row r="16211" spans="1:11">
      <c r="A16211" s="6">
        <v>58152090</v>
      </c>
      <c r="B16211" t="s">
        <v>17750</v>
      </c>
      <c r="C16211" s="6" t="s">
        <v>1624</v>
      </c>
      <c r="D16211" s="6">
        <v>22</v>
      </c>
      <c r="E16211" s="6">
        <v>109</v>
      </c>
      <c r="F16211" s="6">
        <v>109</v>
      </c>
      <c r="G16211" s="1">
        <v>133</v>
      </c>
      <c r="H16211" s="6" t="s">
        <v>1624</v>
      </c>
      <c r="I16211" s="6" t="s">
        <v>194</v>
      </c>
      <c r="K16211" s="6">
        <v>187</v>
      </c>
    </row>
    <row r="16212" spans="1:11">
      <c r="A16212" s="6">
        <v>45096686</v>
      </c>
      <c r="B16212" t="s">
        <v>17751</v>
      </c>
      <c r="C16212" s="6" t="s">
        <v>640</v>
      </c>
      <c r="D16212" s="6">
        <v>31</v>
      </c>
      <c r="E16212" s="6">
        <v>109</v>
      </c>
      <c r="F16212" s="6">
        <v>109</v>
      </c>
      <c r="G16212" s="1">
        <v>133</v>
      </c>
      <c r="H16212" s="6" t="s">
        <v>640</v>
      </c>
      <c r="I16212" s="6" t="s">
        <v>2134</v>
      </c>
      <c r="K16212" s="6">
        <v>177</v>
      </c>
    </row>
    <row r="16213" spans="1:11">
      <c r="A16213" s="6">
        <v>13224506</v>
      </c>
      <c r="B16213" t="s">
        <v>17752</v>
      </c>
      <c r="C16213" s="6" t="s">
        <v>1626</v>
      </c>
      <c r="D16213" s="6">
        <v>23</v>
      </c>
      <c r="E16213" s="6">
        <v>109</v>
      </c>
      <c r="F16213" s="6">
        <v>109</v>
      </c>
      <c r="G16213" s="1">
        <v>132</v>
      </c>
      <c r="H16213" s="6" t="s">
        <v>1626</v>
      </c>
      <c r="I16213" s="6" t="s">
        <v>1055</v>
      </c>
      <c r="K16213" s="6">
        <v>163</v>
      </c>
    </row>
    <row r="16214" spans="1:11">
      <c r="A16214" s="6">
        <v>51016139</v>
      </c>
      <c r="B16214" t="s">
        <v>17753</v>
      </c>
      <c r="C16214" s="6" t="s">
        <v>1698</v>
      </c>
      <c r="D16214" s="6">
        <v>32</v>
      </c>
      <c r="E16214" s="6">
        <v>109</v>
      </c>
      <c r="F16214" s="6">
        <v>109</v>
      </c>
      <c r="G16214" s="1">
        <v>132</v>
      </c>
      <c r="H16214" s="6" t="s">
        <v>1698</v>
      </c>
      <c r="I16214" s="6" t="s">
        <v>17754</v>
      </c>
      <c r="K16214" s="6">
        <v>174</v>
      </c>
    </row>
    <row r="16215" spans="1:11">
      <c r="A16215" s="6">
        <v>45046862</v>
      </c>
      <c r="B16215" t="s">
        <v>17755</v>
      </c>
      <c r="C16215" s="6" t="s">
        <v>640</v>
      </c>
      <c r="D16215" s="6">
        <v>34</v>
      </c>
      <c r="E16215" s="6">
        <v>109</v>
      </c>
      <c r="F16215" s="6">
        <v>109</v>
      </c>
      <c r="G16215" s="1">
        <v>132</v>
      </c>
      <c r="H16215" s="6" t="s">
        <v>640</v>
      </c>
      <c r="I16215" s="6" t="s">
        <v>1701</v>
      </c>
      <c r="K16215" s="6">
        <v>174</v>
      </c>
    </row>
    <row r="16216" spans="1:11">
      <c r="A16216" s="6">
        <v>67190076</v>
      </c>
      <c r="B16216" t="s">
        <v>17756</v>
      </c>
      <c r="C16216" s="6" t="s">
        <v>966</v>
      </c>
      <c r="D16216" s="6">
        <v>30</v>
      </c>
      <c r="E16216" s="6">
        <v>109</v>
      </c>
      <c r="F16216" s="6">
        <v>109</v>
      </c>
      <c r="G16216" s="1">
        <v>132</v>
      </c>
      <c r="H16216" s="6" t="s">
        <v>966</v>
      </c>
      <c r="I16216" s="6" t="s">
        <v>6135</v>
      </c>
      <c r="K16216" s="6">
        <v>167</v>
      </c>
    </row>
    <row r="16217" spans="1:11">
      <c r="A16217" s="6">
        <v>2000063176</v>
      </c>
      <c r="B16217" t="s">
        <v>17757</v>
      </c>
      <c r="C16217" s="6" t="s">
        <v>319</v>
      </c>
      <c r="D16217" s="6">
        <v>22</v>
      </c>
      <c r="E16217" s="6">
        <v>109</v>
      </c>
      <c r="F16217" s="6">
        <v>109</v>
      </c>
      <c r="G16217" s="1">
        <v>132</v>
      </c>
      <c r="H16217" s="6" t="s">
        <v>319</v>
      </c>
      <c r="I16217" s="6" t="s">
        <v>1051</v>
      </c>
      <c r="K16217" s="6">
        <v>175</v>
      </c>
    </row>
    <row r="16218" spans="1:11">
      <c r="A16218" s="6">
        <v>73201429</v>
      </c>
      <c r="B16218" t="s">
        <v>17758</v>
      </c>
      <c r="C16218" s="6" t="s">
        <v>319</v>
      </c>
      <c r="D16218" s="6">
        <v>22</v>
      </c>
      <c r="E16218" s="6">
        <v>109</v>
      </c>
      <c r="F16218" s="6">
        <v>109</v>
      </c>
      <c r="G16218" s="1">
        <v>132</v>
      </c>
      <c r="H16218" s="6" t="s">
        <v>319</v>
      </c>
      <c r="I16218" s="6" t="s">
        <v>1700</v>
      </c>
      <c r="K16218" s="6">
        <v>176</v>
      </c>
    </row>
    <row r="16219" spans="1:11">
      <c r="A16219" s="6">
        <v>2000145936</v>
      </c>
      <c r="B16219" t="s">
        <v>17759</v>
      </c>
      <c r="C16219" s="6" t="s">
        <v>314</v>
      </c>
      <c r="D16219" s="6">
        <v>21</v>
      </c>
      <c r="E16219" s="6">
        <v>109</v>
      </c>
      <c r="F16219" s="6">
        <v>109</v>
      </c>
      <c r="G16219" s="1">
        <v>132</v>
      </c>
      <c r="H16219" s="6" t="s">
        <v>314</v>
      </c>
      <c r="I16219" s="6" t="s">
        <v>2539</v>
      </c>
      <c r="K16219" s="6">
        <v>166</v>
      </c>
    </row>
    <row r="16220" spans="1:11">
      <c r="A16220" s="6">
        <v>2000039607</v>
      </c>
      <c r="B16220" t="s">
        <v>17760</v>
      </c>
      <c r="C16220" s="6" t="s">
        <v>319</v>
      </c>
      <c r="D16220" s="6">
        <v>21</v>
      </c>
      <c r="E16220" s="6">
        <v>109</v>
      </c>
      <c r="F16220" s="6">
        <v>109</v>
      </c>
      <c r="G16220" s="1">
        <v>132</v>
      </c>
      <c r="H16220" s="6" t="s">
        <v>319</v>
      </c>
      <c r="I16220" s="6" t="s">
        <v>306</v>
      </c>
      <c r="K16220" s="6">
        <v>182</v>
      </c>
    </row>
    <row r="16221" spans="1:11">
      <c r="A16221" s="6">
        <v>2000198534</v>
      </c>
      <c r="B16221" t="s">
        <v>17761</v>
      </c>
      <c r="C16221" s="6" t="s">
        <v>1747</v>
      </c>
      <c r="D16221" s="6">
        <v>21</v>
      </c>
      <c r="E16221" s="6">
        <v>109</v>
      </c>
      <c r="F16221" s="6">
        <v>109</v>
      </c>
      <c r="G16221" s="1">
        <v>132</v>
      </c>
      <c r="H16221" s="6" t="s">
        <v>1747</v>
      </c>
      <c r="I16221" s="6" t="s">
        <v>257</v>
      </c>
      <c r="K16221" s="6">
        <v>182</v>
      </c>
    </row>
    <row r="16222" spans="1:11">
      <c r="A16222" s="6">
        <v>37079093</v>
      </c>
      <c r="B16222" t="s">
        <v>17762</v>
      </c>
      <c r="C16222" s="6" t="s">
        <v>488</v>
      </c>
      <c r="D16222" s="6">
        <v>23</v>
      </c>
      <c r="E16222" s="6">
        <v>109</v>
      </c>
      <c r="F16222" s="6">
        <v>109</v>
      </c>
      <c r="G16222" s="1">
        <v>132</v>
      </c>
      <c r="H16222" s="6" t="s">
        <v>488</v>
      </c>
      <c r="I16222" s="6" t="s">
        <v>1729</v>
      </c>
      <c r="K16222" s="6">
        <v>174</v>
      </c>
    </row>
    <row r="16223" spans="1:11">
      <c r="A16223" s="6">
        <v>16254092</v>
      </c>
      <c r="B16223" t="s">
        <v>17763</v>
      </c>
      <c r="C16223" s="6" t="s">
        <v>319</v>
      </c>
      <c r="D16223" s="6">
        <v>23</v>
      </c>
      <c r="E16223" s="6">
        <v>109</v>
      </c>
      <c r="F16223" s="6">
        <v>109</v>
      </c>
      <c r="G16223" s="1">
        <v>131</v>
      </c>
      <c r="H16223" s="6" t="s">
        <v>319</v>
      </c>
      <c r="I16223" s="6" t="s">
        <v>298</v>
      </c>
      <c r="K16223" s="6">
        <v>180</v>
      </c>
    </row>
    <row r="16224" spans="1:11">
      <c r="A16224" s="6">
        <v>28059636</v>
      </c>
      <c r="B16224" t="s">
        <v>17764</v>
      </c>
      <c r="C16224" s="6" t="s">
        <v>966</v>
      </c>
      <c r="D16224" s="6">
        <v>31</v>
      </c>
      <c r="E16224" s="6">
        <v>109</v>
      </c>
      <c r="F16224" s="6">
        <v>109</v>
      </c>
      <c r="G16224" s="1">
        <v>131</v>
      </c>
      <c r="H16224" s="6" t="s">
        <v>966</v>
      </c>
      <c r="I16224" s="6" t="s">
        <v>259</v>
      </c>
      <c r="K16224" s="6">
        <v>176</v>
      </c>
    </row>
    <row r="16225" spans="1:11">
      <c r="A16225" s="6">
        <v>33062261</v>
      </c>
      <c r="B16225" t="s">
        <v>17765</v>
      </c>
      <c r="C16225" s="6" t="s">
        <v>488</v>
      </c>
      <c r="D16225" s="6">
        <v>26</v>
      </c>
      <c r="E16225" s="6">
        <v>109</v>
      </c>
      <c r="F16225" s="6">
        <v>109</v>
      </c>
      <c r="G16225" s="1">
        <v>130</v>
      </c>
      <c r="H16225" s="6" t="s">
        <v>488</v>
      </c>
      <c r="I16225" s="6" t="s">
        <v>17766</v>
      </c>
      <c r="K16225" s="6">
        <v>173</v>
      </c>
    </row>
    <row r="16226" spans="1:11">
      <c r="A16226" s="6">
        <v>27143309</v>
      </c>
      <c r="B16226" t="s">
        <v>17767</v>
      </c>
      <c r="C16226" s="6" t="s">
        <v>728</v>
      </c>
      <c r="D16226" s="6">
        <v>23</v>
      </c>
      <c r="E16226" s="6">
        <v>109</v>
      </c>
      <c r="F16226" s="6">
        <v>109</v>
      </c>
      <c r="G16226" s="1">
        <v>130</v>
      </c>
      <c r="H16226" s="6" t="s">
        <v>728</v>
      </c>
      <c r="I16226" s="6" t="s">
        <v>339</v>
      </c>
      <c r="K16226" s="6">
        <v>180</v>
      </c>
    </row>
    <row r="16227" spans="1:11">
      <c r="A16227" s="6">
        <v>51055928</v>
      </c>
      <c r="B16227" t="s">
        <v>17768</v>
      </c>
      <c r="C16227" s="6" t="s">
        <v>488</v>
      </c>
      <c r="D16227" s="6">
        <v>29</v>
      </c>
      <c r="E16227" s="6">
        <v>109</v>
      </c>
      <c r="F16227" s="6">
        <v>109</v>
      </c>
      <c r="G16227" s="1">
        <v>130</v>
      </c>
      <c r="H16227" s="6" t="s">
        <v>488</v>
      </c>
      <c r="I16227" s="6" t="s">
        <v>1303</v>
      </c>
      <c r="K16227" s="6">
        <v>167</v>
      </c>
    </row>
    <row r="16228" spans="1:11">
      <c r="A16228" s="6">
        <v>12094064</v>
      </c>
      <c r="B16228" t="s">
        <v>17769</v>
      </c>
      <c r="C16228" s="6" t="s">
        <v>619</v>
      </c>
      <c r="D16228" s="6">
        <v>22</v>
      </c>
      <c r="E16228" s="6">
        <v>109</v>
      </c>
      <c r="F16228" s="6">
        <v>109</v>
      </c>
      <c r="G16228" s="1">
        <v>130</v>
      </c>
      <c r="H16228" s="6" t="s">
        <v>619</v>
      </c>
      <c r="I16228" s="6" t="s">
        <v>320</v>
      </c>
      <c r="K16228" s="6">
        <v>191</v>
      </c>
    </row>
    <row r="16229" spans="1:11">
      <c r="A16229" s="6">
        <v>51070654</v>
      </c>
      <c r="B16229" t="s">
        <v>17770</v>
      </c>
      <c r="C16229" s="6" t="s">
        <v>1732</v>
      </c>
      <c r="D16229" s="6">
        <v>26</v>
      </c>
      <c r="E16229" s="6">
        <v>109</v>
      </c>
      <c r="F16229" s="6">
        <v>109</v>
      </c>
      <c r="G16229" s="1">
        <v>130</v>
      </c>
      <c r="H16229" s="6" t="s">
        <v>1732</v>
      </c>
      <c r="I16229" s="6" t="s">
        <v>1303</v>
      </c>
      <c r="K16229" s="6">
        <v>181</v>
      </c>
    </row>
    <row r="16230" spans="1:11">
      <c r="A16230" s="6">
        <v>16283625</v>
      </c>
      <c r="B16230" t="s">
        <v>17771</v>
      </c>
      <c r="C16230" s="6" t="s">
        <v>2157</v>
      </c>
      <c r="D16230" s="6">
        <v>22</v>
      </c>
      <c r="E16230" s="6">
        <v>109</v>
      </c>
      <c r="F16230" s="6">
        <v>109</v>
      </c>
      <c r="G16230" s="1">
        <v>130</v>
      </c>
      <c r="H16230" s="6" t="s">
        <v>2157</v>
      </c>
      <c r="I16230" s="6" t="s">
        <v>298</v>
      </c>
      <c r="K16230" s="6">
        <v>184</v>
      </c>
    </row>
    <row r="16231" spans="1:11">
      <c r="A16231" s="6">
        <v>37039834</v>
      </c>
      <c r="B16231" t="s">
        <v>17772</v>
      </c>
      <c r="C16231" s="6" t="s">
        <v>488</v>
      </c>
      <c r="D16231" s="6">
        <v>30</v>
      </c>
      <c r="E16231" s="6">
        <v>109</v>
      </c>
      <c r="F16231" s="6">
        <v>109</v>
      </c>
      <c r="G16231" s="1">
        <v>130</v>
      </c>
      <c r="H16231" s="6" t="s">
        <v>488</v>
      </c>
      <c r="I16231" s="6" t="s">
        <v>1892</v>
      </c>
      <c r="K16231" s="6">
        <v>182</v>
      </c>
    </row>
    <row r="16232" spans="1:11">
      <c r="A16232" s="6">
        <v>43268698</v>
      </c>
      <c r="B16232" t="s">
        <v>17773</v>
      </c>
      <c r="C16232" s="6" t="s">
        <v>2115</v>
      </c>
      <c r="D16232" s="6">
        <v>26</v>
      </c>
      <c r="E16232" s="6">
        <v>109</v>
      </c>
      <c r="F16232" s="6">
        <v>109</v>
      </c>
      <c r="G16232" s="1">
        <v>130</v>
      </c>
      <c r="H16232" s="6" t="s">
        <v>2115</v>
      </c>
      <c r="I16232" s="6" t="s">
        <v>10170</v>
      </c>
      <c r="K16232" s="6">
        <v>190</v>
      </c>
    </row>
    <row r="16233" spans="1:11">
      <c r="A16233" s="6">
        <v>27160835</v>
      </c>
      <c r="B16233" t="s">
        <v>17774</v>
      </c>
      <c r="C16233" s="6" t="s">
        <v>2115</v>
      </c>
      <c r="D16233" s="6">
        <v>22</v>
      </c>
      <c r="E16233" s="6">
        <v>109</v>
      </c>
      <c r="F16233" s="6">
        <v>109</v>
      </c>
      <c r="G16233" s="1">
        <v>130</v>
      </c>
      <c r="H16233" s="6" t="s">
        <v>2115</v>
      </c>
      <c r="I16233" s="6" t="s">
        <v>339</v>
      </c>
      <c r="K16233" s="6">
        <v>181</v>
      </c>
    </row>
    <row r="16234" spans="1:11">
      <c r="A16234" s="6">
        <v>14042491</v>
      </c>
      <c r="B16234" t="s">
        <v>17775</v>
      </c>
      <c r="C16234" s="6" t="s">
        <v>488</v>
      </c>
      <c r="D16234" s="6">
        <v>38</v>
      </c>
      <c r="E16234" s="6">
        <v>109</v>
      </c>
      <c r="F16234" s="6">
        <v>109</v>
      </c>
      <c r="G16234" s="1">
        <v>130</v>
      </c>
      <c r="H16234" s="6" t="s">
        <v>488</v>
      </c>
      <c r="I16234" s="6" t="s">
        <v>603</v>
      </c>
      <c r="K16234" s="6">
        <v>170</v>
      </c>
    </row>
    <row r="16235" spans="1:11">
      <c r="A16235" s="6">
        <v>2000067313</v>
      </c>
      <c r="B16235" t="s">
        <v>17776</v>
      </c>
      <c r="C16235" s="6" t="s">
        <v>377</v>
      </c>
      <c r="D16235" s="6">
        <v>24</v>
      </c>
      <c r="E16235" s="6">
        <v>109</v>
      </c>
      <c r="F16235" s="6">
        <v>109</v>
      </c>
      <c r="G16235" s="1">
        <v>130</v>
      </c>
      <c r="H16235" s="6" t="s">
        <v>377</v>
      </c>
      <c r="I16235" s="6" t="s">
        <v>1375</v>
      </c>
      <c r="K16235" s="6">
        <v>193</v>
      </c>
    </row>
    <row r="16236" spans="1:11">
      <c r="A16236" s="6">
        <v>2000029966</v>
      </c>
      <c r="B16236" t="s">
        <v>17777</v>
      </c>
      <c r="C16236" s="6" t="s">
        <v>734</v>
      </c>
      <c r="D16236" s="6">
        <v>22</v>
      </c>
      <c r="E16236" s="6">
        <v>109</v>
      </c>
      <c r="F16236" s="6">
        <v>109</v>
      </c>
      <c r="G16236" s="1">
        <v>130</v>
      </c>
      <c r="H16236" s="6" t="s">
        <v>734</v>
      </c>
      <c r="I16236" s="6" t="s">
        <v>3041</v>
      </c>
      <c r="K16236" s="6">
        <v>182</v>
      </c>
    </row>
    <row r="16237" spans="1:11">
      <c r="A16237" s="6">
        <v>75034826</v>
      </c>
      <c r="B16237" t="s">
        <v>17778</v>
      </c>
      <c r="C16237" s="6" t="s">
        <v>2046</v>
      </c>
      <c r="D16237" s="6">
        <v>30</v>
      </c>
      <c r="E16237" s="6">
        <v>109</v>
      </c>
      <c r="F16237" s="6">
        <v>109</v>
      </c>
      <c r="G16237" s="1">
        <v>130</v>
      </c>
      <c r="H16237" s="6" t="s">
        <v>2046</v>
      </c>
      <c r="I16237" s="6" t="s">
        <v>2639</v>
      </c>
      <c r="K16237" s="6">
        <v>172</v>
      </c>
    </row>
    <row r="16238" spans="1:11">
      <c r="A16238" s="6">
        <v>2000307693</v>
      </c>
      <c r="B16238" t="s">
        <v>17779</v>
      </c>
      <c r="C16238" s="6" t="s">
        <v>1213</v>
      </c>
      <c r="D16238" s="6">
        <v>24</v>
      </c>
      <c r="E16238" s="6">
        <v>109</v>
      </c>
      <c r="F16238" s="6">
        <v>109</v>
      </c>
      <c r="G16238" s="1">
        <v>130</v>
      </c>
      <c r="H16238" s="6" t="s">
        <v>1213</v>
      </c>
      <c r="I16238" s="6" t="s">
        <v>2134</v>
      </c>
      <c r="K16238" s="6">
        <v>168</v>
      </c>
    </row>
    <row r="16239" spans="1:11">
      <c r="A16239" s="6">
        <v>14004266</v>
      </c>
      <c r="B16239" t="s">
        <v>17780</v>
      </c>
      <c r="C16239" s="6" t="s">
        <v>2115</v>
      </c>
      <c r="D16239" s="6">
        <v>36</v>
      </c>
      <c r="E16239" s="6">
        <v>109</v>
      </c>
      <c r="F16239" s="6">
        <v>109</v>
      </c>
      <c r="G16239" s="1">
        <v>130</v>
      </c>
      <c r="H16239" s="6" t="s">
        <v>2115</v>
      </c>
      <c r="I16239" s="6" t="s">
        <v>5990</v>
      </c>
      <c r="K16239" s="6">
        <v>179</v>
      </c>
    </row>
    <row r="16240" spans="1:11">
      <c r="A16240" s="6">
        <v>51042482</v>
      </c>
      <c r="B16240" t="s">
        <v>17781</v>
      </c>
      <c r="C16240" s="6" t="s">
        <v>944</v>
      </c>
      <c r="D16240" s="6">
        <v>31</v>
      </c>
      <c r="E16240" s="6">
        <v>109</v>
      </c>
      <c r="F16240" s="6">
        <v>109</v>
      </c>
      <c r="G16240" s="1">
        <v>130</v>
      </c>
      <c r="H16240" s="6" t="s">
        <v>944</v>
      </c>
      <c r="I16240" s="6" t="s">
        <v>1303</v>
      </c>
      <c r="K16240" s="6">
        <v>174</v>
      </c>
    </row>
    <row r="16241" spans="1:11">
      <c r="A16241" s="6">
        <v>29086822</v>
      </c>
      <c r="B16241" t="s">
        <v>17782</v>
      </c>
      <c r="C16241" s="6" t="s">
        <v>1624</v>
      </c>
      <c r="D16241" s="6">
        <v>30</v>
      </c>
      <c r="E16241" s="6">
        <v>109</v>
      </c>
      <c r="F16241" s="6">
        <v>109</v>
      </c>
      <c r="G16241" s="1">
        <v>130</v>
      </c>
      <c r="H16241" s="6" t="s">
        <v>1624</v>
      </c>
      <c r="I16241" s="6" t="s">
        <v>259</v>
      </c>
      <c r="K16241" s="6">
        <v>191</v>
      </c>
    </row>
    <row r="16242" spans="1:11">
      <c r="A16242" s="6">
        <v>12092831</v>
      </c>
      <c r="B16242" t="s">
        <v>17783</v>
      </c>
      <c r="C16242" s="6" t="s">
        <v>488</v>
      </c>
      <c r="D16242" s="6">
        <v>21</v>
      </c>
      <c r="E16242" s="6">
        <v>109</v>
      </c>
      <c r="F16242" s="6">
        <v>109</v>
      </c>
      <c r="G16242" s="1">
        <v>130</v>
      </c>
      <c r="H16242" s="6" t="s">
        <v>488</v>
      </c>
      <c r="I16242" s="6" t="s">
        <v>477</v>
      </c>
      <c r="K16242" s="6">
        <v>173</v>
      </c>
    </row>
    <row r="16243" spans="1:11">
      <c r="A16243" s="6">
        <v>25062523</v>
      </c>
      <c r="B16243" t="s">
        <v>17784</v>
      </c>
      <c r="C16243" s="6" t="s">
        <v>2198</v>
      </c>
      <c r="D16243" s="6">
        <v>24</v>
      </c>
      <c r="E16243" s="6">
        <v>109</v>
      </c>
      <c r="F16243" s="6">
        <v>109</v>
      </c>
      <c r="G16243" s="1">
        <v>130</v>
      </c>
      <c r="H16243" s="6" t="s">
        <v>2198</v>
      </c>
      <c r="I16243" s="6" t="s">
        <v>1731</v>
      </c>
      <c r="K16243" s="6">
        <v>175</v>
      </c>
    </row>
    <row r="16244" spans="1:11">
      <c r="A16244" s="6">
        <v>28028358</v>
      </c>
      <c r="B16244" t="s">
        <v>17785</v>
      </c>
      <c r="C16244" s="6" t="s">
        <v>303</v>
      </c>
      <c r="D16244" s="6">
        <v>33</v>
      </c>
      <c r="E16244" s="6">
        <v>109</v>
      </c>
      <c r="F16244" s="6">
        <v>109</v>
      </c>
      <c r="G16244" s="1">
        <v>130</v>
      </c>
      <c r="H16244" s="6" t="s">
        <v>303</v>
      </c>
      <c r="I16244" s="6" t="s">
        <v>3635</v>
      </c>
      <c r="K16244" s="6">
        <v>181</v>
      </c>
    </row>
    <row r="16245" spans="1:11">
      <c r="A16245" s="6">
        <v>43298000</v>
      </c>
      <c r="B16245" t="s">
        <v>17786</v>
      </c>
      <c r="C16245" s="6" t="s">
        <v>2121</v>
      </c>
      <c r="D16245" s="6">
        <v>25</v>
      </c>
      <c r="E16245" s="6">
        <v>109</v>
      </c>
      <c r="F16245" s="6">
        <v>109</v>
      </c>
      <c r="G16245" s="1">
        <v>130</v>
      </c>
      <c r="H16245" s="6" t="s">
        <v>2121</v>
      </c>
      <c r="I16245" s="6" t="s">
        <v>236</v>
      </c>
      <c r="K16245" s="6">
        <v>176</v>
      </c>
    </row>
    <row r="16246" spans="1:11">
      <c r="A16246" s="6">
        <v>7563749</v>
      </c>
      <c r="B16246" t="s">
        <v>17787</v>
      </c>
      <c r="C16246" s="6" t="s">
        <v>728</v>
      </c>
      <c r="D16246" s="6">
        <v>38</v>
      </c>
      <c r="E16246" s="6">
        <v>109</v>
      </c>
      <c r="F16246" s="6">
        <v>109</v>
      </c>
      <c r="G16246" s="1">
        <v>130</v>
      </c>
      <c r="H16246" s="6" t="s">
        <v>728</v>
      </c>
      <c r="I16246" s="6" t="s">
        <v>1708</v>
      </c>
      <c r="K16246" s="6">
        <v>177</v>
      </c>
    </row>
    <row r="16247" spans="1:11">
      <c r="A16247" s="6">
        <v>19191674</v>
      </c>
      <c r="B16247" t="s">
        <v>17788</v>
      </c>
      <c r="C16247" s="6" t="s">
        <v>377</v>
      </c>
      <c r="D16247" s="6">
        <v>31</v>
      </c>
      <c r="E16247" s="6">
        <v>109</v>
      </c>
      <c r="F16247" s="6">
        <v>109</v>
      </c>
      <c r="G16247" s="1">
        <v>130</v>
      </c>
      <c r="H16247" s="6" t="s">
        <v>377</v>
      </c>
      <c r="I16247" s="6" t="s">
        <v>257</v>
      </c>
      <c r="K16247" s="6">
        <v>185</v>
      </c>
    </row>
    <row r="16248" spans="1:11">
      <c r="A16248" s="6">
        <v>65032160</v>
      </c>
      <c r="B16248" t="s">
        <v>17789</v>
      </c>
      <c r="C16248" s="6" t="s">
        <v>377</v>
      </c>
      <c r="D16248" s="6">
        <v>29</v>
      </c>
      <c r="E16248" s="6">
        <v>109</v>
      </c>
      <c r="F16248" s="6">
        <v>109</v>
      </c>
      <c r="G16248" s="1">
        <v>130</v>
      </c>
      <c r="H16248" s="6" t="s">
        <v>377</v>
      </c>
      <c r="I16248" s="6" t="s">
        <v>2539</v>
      </c>
      <c r="K16248" s="6">
        <v>183</v>
      </c>
    </row>
    <row r="16249" spans="1:11">
      <c r="A16249" s="6">
        <v>29091532</v>
      </c>
      <c r="B16249" t="s">
        <v>17790</v>
      </c>
      <c r="C16249" s="6" t="s">
        <v>2198</v>
      </c>
      <c r="D16249" s="6">
        <v>29</v>
      </c>
      <c r="E16249" s="6">
        <v>109</v>
      </c>
      <c r="F16249" s="6">
        <v>109</v>
      </c>
      <c r="G16249" s="1">
        <v>130</v>
      </c>
      <c r="H16249" s="6" t="s">
        <v>2198</v>
      </c>
      <c r="I16249" s="6" t="s">
        <v>491</v>
      </c>
      <c r="K16249" s="6">
        <v>193</v>
      </c>
    </row>
    <row r="16250" spans="1:11">
      <c r="A16250" s="6">
        <v>67071983</v>
      </c>
      <c r="B16250" t="s">
        <v>17791</v>
      </c>
      <c r="C16250" s="6" t="s">
        <v>303</v>
      </c>
      <c r="D16250" s="6">
        <v>35</v>
      </c>
      <c r="E16250" s="6">
        <v>109</v>
      </c>
      <c r="F16250" s="6">
        <v>109</v>
      </c>
      <c r="G16250" s="1">
        <v>130</v>
      </c>
      <c r="H16250" s="6" t="s">
        <v>303</v>
      </c>
      <c r="I16250" s="6" t="s">
        <v>433</v>
      </c>
      <c r="K16250" s="6">
        <v>179</v>
      </c>
    </row>
    <row r="16251" spans="1:11">
      <c r="A16251" s="6">
        <v>51013457</v>
      </c>
      <c r="B16251" t="s">
        <v>17792</v>
      </c>
      <c r="C16251" s="6" t="s">
        <v>218</v>
      </c>
      <c r="D16251" s="6">
        <v>32</v>
      </c>
      <c r="E16251" s="6">
        <v>109</v>
      </c>
      <c r="F16251" s="6">
        <v>109</v>
      </c>
      <c r="G16251" s="1">
        <v>130</v>
      </c>
      <c r="H16251" s="6" t="s">
        <v>218</v>
      </c>
      <c r="I16251" s="6" t="s">
        <v>1736</v>
      </c>
      <c r="K16251" s="6">
        <v>183</v>
      </c>
    </row>
    <row r="16252" spans="1:11">
      <c r="A16252" s="6">
        <v>58152072</v>
      </c>
      <c r="B16252" t="s">
        <v>17793</v>
      </c>
      <c r="C16252" s="6" t="s">
        <v>377</v>
      </c>
      <c r="D16252" s="6">
        <v>24</v>
      </c>
      <c r="E16252" s="6">
        <v>109</v>
      </c>
      <c r="F16252" s="6">
        <v>109</v>
      </c>
      <c r="G16252" s="1">
        <v>130</v>
      </c>
      <c r="H16252" s="6" t="s">
        <v>377</v>
      </c>
      <c r="I16252" s="6" t="s">
        <v>194</v>
      </c>
      <c r="K16252" s="6">
        <v>190</v>
      </c>
    </row>
    <row r="16253" spans="1:11">
      <c r="A16253" s="6">
        <v>8626308</v>
      </c>
      <c r="B16253" t="s">
        <v>17794</v>
      </c>
      <c r="C16253" s="6" t="s">
        <v>734</v>
      </c>
      <c r="D16253" s="6">
        <v>40</v>
      </c>
      <c r="E16253" s="6">
        <v>109</v>
      </c>
      <c r="F16253" s="6">
        <v>109</v>
      </c>
      <c r="G16253" s="1">
        <v>129</v>
      </c>
      <c r="H16253" s="6" t="s">
        <v>734</v>
      </c>
      <c r="I16253" s="6" t="s">
        <v>1375</v>
      </c>
      <c r="K16253" s="6">
        <v>175</v>
      </c>
    </row>
    <row r="16254" spans="1:11">
      <c r="A16254" s="6">
        <v>2000091189</v>
      </c>
      <c r="B16254" t="s">
        <v>17795</v>
      </c>
      <c r="C16254" s="6" t="s">
        <v>377</v>
      </c>
      <c r="D16254" s="6">
        <v>23</v>
      </c>
      <c r="E16254" s="6">
        <v>109</v>
      </c>
      <c r="F16254" s="6">
        <v>109</v>
      </c>
      <c r="G16254" s="1">
        <v>129</v>
      </c>
      <c r="H16254" s="6" t="s">
        <v>377</v>
      </c>
      <c r="I16254" s="6" t="s">
        <v>378</v>
      </c>
      <c r="K16254" s="6">
        <v>190</v>
      </c>
    </row>
    <row r="16255" spans="1:11">
      <c r="A16255" s="6">
        <v>2000220354</v>
      </c>
      <c r="B16255" t="s">
        <v>17796</v>
      </c>
      <c r="C16255" s="6" t="s">
        <v>1213</v>
      </c>
      <c r="D16255" s="6">
        <v>21</v>
      </c>
      <c r="E16255" s="6">
        <v>109</v>
      </c>
      <c r="F16255" s="6">
        <v>109</v>
      </c>
      <c r="G16255" s="1">
        <v>129</v>
      </c>
      <c r="H16255" s="6" t="s">
        <v>1213</v>
      </c>
      <c r="I16255" s="6" t="s">
        <v>257</v>
      </c>
      <c r="K16255" s="6">
        <v>170</v>
      </c>
    </row>
    <row r="16256" spans="1:11">
      <c r="A16256" s="6">
        <v>20042349</v>
      </c>
      <c r="B16256" t="s">
        <v>17797</v>
      </c>
      <c r="C16256" s="6" t="s">
        <v>728</v>
      </c>
      <c r="D16256" s="6">
        <v>25</v>
      </c>
      <c r="E16256" s="6">
        <v>109</v>
      </c>
      <c r="F16256" s="6">
        <v>109</v>
      </c>
      <c r="G16256" s="1">
        <v>129</v>
      </c>
      <c r="H16256" s="6" t="s">
        <v>728</v>
      </c>
      <c r="I16256" s="6" t="s">
        <v>811</v>
      </c>
      <c r="K16256" s="6">
        <v>181</v>
      </c>
    </row>
    <row r="16257" spans="1:11">
      <c r="A16257" s="6">
        <v>29158454</v>
      </c>
      <c r="B16257" t="s">
        <v>17798</v>
      </c>
      <c r="C16257" s="6" t="s">
        <v>2112</v>
      </c>
      <c r="D16257" s="6">
        <v>26</v>
      </c>
      <c r="E16257" s="6">
        <v>109</v>
      </c>
      <c r="F16257" s="6">
        <v>109</v>
      </c>
      <c r="G16257" s="1">
        <v>129</v>
      </c>
      <c r="H16257" s="6" t="s">
        <v>2112</v>
      </c>
      <c r="I16257" s="6" t="s">
        <v>17799</v>
      </c>
      <c r="K16257" s="6">
        <v>178</v>
      </c>
    </row>
    <row r="16258" spans="1:11">
      <c r="A16258" s="6">
        <v>43013928</v>
      </c>
      <c r="B16258" t="s">
        <v>17800</v>
      </c>
      <c r="C16258" s="6" t="s">
        <v>1716</v>
      </c>
      <c r="D16258" s="6">
        <v>34</v>
      </c>
      <c r="E16258" s="6">
        <v>109</v>
      </c>
      <c r="F16258" s="6">
        <v>109</v>
      </c>
      <c r="G16258" s="1">
        <v>129</v>
      </c>
      <c r="H16258" s="6" t="s">
        <v>1716</v>
      </c>
      <c r="I16258" s="6" t="s">
        <v>236</v>
      </c>
      <c r="K16258" s="6">
        <v>173</v>
      </c>
    </row>
    <row r="16259" spans="1:11">
      <c r="A16259" s="6">
        <v>45065335</v>
      </c>
      <c r="B16259" t="s">
        <v>17801</v>
      </c>
      <c r="C16259" s="6" t="s">
        <v>12433</v>
      </c>
      <c r="D16259" s="6">
        <v>30</v>
      </c>
      <c r="E16259" s="6">
        <v>109</v>
      </c>
      <c r="F16259" s="6">
        <v>109</v>
      </c>
      <c r="G16259" s="1">
        <v>129</v>
      </c>
      <c r="H16259" s="6" t="s">
        <v>12433</v>
      </c>
      <c r="I16259" s="6" t="s">
        <v>2134</v>
      </c>
      <c r="K16259" s="6">
        <v>177</v>
      </c>
    </row>
    <row r="16260" spans="1:11">
      <c r="A16260" s="6">
        <v>91205039</v>
      </c>
      <c r="B16260" t="s">
        <v>17802</v>
      </c>
      <c r="C16260" s="6" t="s">
        <v>640</v>
      </c>
      <c r="D16260" s="6">
        <v>23</v>
      </c>
      <c r="E16260" s="6">
        <v>109</v>
      </c>
      <c r="F16260" s="6">
        <v>109</v>
      </c>
      <c r="G16260" s="1">
        <v>129</v>
      </c>
      <c r="H16260" s="6" t="s">
        <v>640</v>
      </c>
      <c r="I16260" s="6" t="s">
        <v>309</v>
      </c>
      <c r="K16260" s="6">
        <v>182</v>
      </c>
    </row>
    <row r="16261" spans="1:11">
      <c r="A16261" s="6">
        <v>93000804</v>
      </c>
      <c r="B16261" t="s">
        <v>17803</v>
      </c>
      <c r="C16261" s="6" t="s">
        <v>1806</v>
      </c>
      <c r="D16261" s="6">
        <v>33</v>
      </c>
      <c r="E16261" s="6">
        <v>109</v>
      </c>
      <c r="F16261" s="6">
        <v>109</v>
      </c>
      <c r="G16261" s="1">
        <v>129</v>
      </c>
      <c r="H16261" s="6" t="s">
        <v>1806</v>
      </c>
      <c r="I16261" s="6" t="s">
        <v>13548</v>
      </c>
      <c r="K16261" s="6">
        <v>170</v>
      </c>
    </row>
    <row r="16262" spans="1:11">
      <c r="A16262" s="6">
        <v>24055165</v>
      </c>
      <c r="B16262" t="s">
        <v>17804</v>
      </c>
      <c r="C16262" s="6" t="s">
        <v>377</v>
      </c>
      <c r="D16262" s="6">
        <v>25</v>
      </c>
      <c r="E16262" s="6">
        <v>109</v>
      </c>
      <c r="F16262" s="6">
        <v>109</v>
      </c>
      <c r="G16262" s="1">
        <v>129</v>
      </c>
      <c r="H16262" s="6" t="s">
        <v>377</v>
      </c>
      <c r="I16262" s="6" t="s">
        <v>657</v>
      </c>
      <c r="K16262" s="6">
        <v>190</v>
      </c>
    </row>
    <row r="16263" spans="1:11">
      <c r="A16263" s="6">
        <v>14050932</v>
      </c>
      <c r="B16263" t="s">
        <v>17805</v>
      </c>
      <c r="C16263" s="6" t="s">
        <v>2121</v>
      </c>
      <c r="D16263" s="6">
        <v>31</v>
      </c>
      <c r="E16263" s="6">
        <v>109</v>
      </c>
      <c r="F16263" s="6">
        <v>109</v>
      </c>
      <c r="G16263" s="1">
        <v>128</v>
      </c>
      <c r="H16263" s="6" t="s">
        <v>2121</v>
      </c>
      <c r="I16263" s="6" t="s">
        <v>603</v>
      </c>
      <c r="K16263" s="6">
        <v>178</v>
      </c>
    </row>
    <row r="16264" spans="1:11">
      <c r="A16264" s="6">
        <v>83288803</v>
      </c>
      <c r="B16264" t="s">
        <v>17806</v>
      </c>
      <c r="C16264" s="6" t="s">
        <v>240</v>
      </c>
      <c r="D16264" s="6">
        <v>22</v>
      </c>
      <c r="E16264" s="6">
        <v>109</v>
      </c>
      <c r="F16264" s="6">
        <v>109</v>
      </c>
      <c r="G16264" s="1">
        <v>128</v>
      </c>
      <c r="H16264" s="6" t="s">
        <v>240</v>
      </c>
      <c r="I16264" s="6" t="s">
        <v>306</v>
      </c>
      <c r="K16264" s="6">
        <v>173</v>
      </c>
    </row>
    <row r="16265" spans="1:11">
      <c r="A16265" s="6">
        <v>49048382</v>
      </c>
      <c r="B16265" t="s">
        <v>17807</v>
      </c>
      <c r="C16265" s="6" t="s">
        <v>303</v>
      </c>
      <c r="D16265" s="6">
        <v>23</v>
      </c>
      <c r="E16265" s="6">
        <v>109</v>
      </c>
      <c r="F16265" s="6">
        <v>109</v>
      </c>
      <c r="G16265" s="1">
        <v>128</v>
      </c>
      <c r="H16265" s="6" t="s">
        <v>303</v>
      </c>
      <c r="I16265" s="6" t="s">
        <v>17808</v>
      </c>
      <c r="K16265" s="6">
        <v>180</v>
      </c>
    </row>
    <row r="16266" spans="1:11">
      <c r="A16266" s="6">
        <v>2000197016</v>
      </c>
      <c r="B16266" t="s">
        <v>17809</v>
      </c>
      <c r="C16266" s="6" t="s">
        <v>2112</v>
      </c>
      <c r="D16266" s="6">
        <v>22</v>
      </c>
      <c r="E16266" s="6">
        <v>109</v>
      </c>
      <c r="F16266" s="6">
        <v>109</v>
      </c>
      <c r="G16266" s="1">
        <v>128</v>
      </c>
      <c r="H16266" s="6" t="s">
        <v>2112</v>
      </c>
      <c r="I16266" s="6" t="s">
        <v>603</v>
      </c>
      <c r="K16266" s="6">
        <v>175</v>
      </c>
    </row>
    <row r="16267" spans="1:11">
      <c r="A16267" s="6">
        <v>83335582</v>
      </c>
      <c r="B16267" t="s">
        <v>17810</v>
      </c>
      <c r="C16267" s="6" t="s">
        <v>1624</v>
      </c>
      <c r="D16267" s="6">
        <v>21</v>
      </c>
      <c r="E16267" s="6">
        <v>109</v>
      </c>
      <c r="F16267" s="6">
        <v>109</v>
      </c>
      <c r="G16267" s="1">
        <v>128</v>
      </c>
      <c r="H16267" s="6" t="s">
        <v>1624</v>
      </c>
      <c r="I16267" s="6" t="s">
        <v>17811</v>
      </c>
      <c r="K16267" s="6">
        <v>190</v>
      </c>
    </row>
    <row r="16268" spans="1:11">
      <c r="A16268" s="6">
        <v>19125907</v>
      </c>
      <c r="B16268" t="s">
        <v>17812</v>
      </c>
      <c r="C16268" s="6" t="s">
        <v>944</v>
      </c>
      <c r="D16268" s="6">
        <v>34</v>
      </c>
      <c r="E16268" s="6">
        <v>109</v>
      </c>
      <c r="F16268" s="6">
        <v>109</v>
      </c>
      <c r="G16268" s="1">
        <v>128</v>
      </c>
      <c r="H16268" s="6" t="s">
        <v>944</v>
      </c>
      <c r="I16268" s="6" t="s">
        <v>257</v>
      </c>
      <c r="K16268" s="6">
        <v>180</v>
      </c>
    </row>
    <row r="16269" spans="1:11">
      <c r="A16269" s="6">
        <v>14026245</v>
      </c>
      <c r="B16269" t="s">
        <v>17813</v>
      </c>
      <c r="C16269" s="6" t="s">
        <v>1673</v>
      </c>
      <c r="D16269" s="6">
        <v>34</v>
      </c>
      <c r="E16269" s="6">
        <v>109</v>
      </c>
      <c r="F16269" s="6">
        <v>109</v>
      </c>
      <c r="G16269" s="1">
        <v>128</v>
      </c>
      <c r="H16269" s="6" t="s">
        <v>1673</v>
      </c>
      <c r="I16269" s="6" t="s">
        <v>603</v>
      </c>
      <c r="K16269" s="6">
        <v>174</v>
      </c>
    </row>
    <row r="16270" spans="1:11">
      <c r="A16270" s="6">
        <v>76005944</v>
      </c>
      <c r="B16270" t="s">
        <v>17814</v>
      </c>
      <c r="C16270" s="6" t="s">
        <v>2112</v>
      </c>
      <c r="D16270" s="6">
        <v>36</v>
      </c>
      <c r="E16270" s="6">
        <v>109</v>
      </c>
      <c r="F16270" s="6">
        <v>109</v>
      </c>
      <c r="G16270" s="1">
        <v>128</v>
      </c>
      <c r="H16270" s="6" t="s">
        <v>2112</v>
      </c>
      <c r="I16270" s="6" t="s">
        <v>1691</v>
      </c>
      <c r="K16270" s="6">
        <v>180</v>
      </c>
    </row>
    <row r="16271" spans="1:11">
      <c r="A16271" s="6">
        <v>2000224408</v>
      </c>
      <c r="B16271" t="s">
        <v>17815</v>
      </c>
      <c r="C16271" s="6" t="s">
        <v>2115</v>
      </c>
      <c r="D16271" s="6">
        <v>22</v>
      </c>
      <c r="E16271" s="6">
        <v>109</v>
      </c>
      <c r="F16271" s="6">
        <v>109</v>
      </c>
      <c r="G16271" s="1">
        <v>128</v>
      </c>
      <c r="H16271" s="6" t="s">
        <v>2115</v>
      </c>
      <c r="I16271" s="6" t="s">
        <v>241</v>
      </c>
      <c r="K16271" s="6">
        <v>183</v>
      </c>
    </row>
    <row r="16272" spans="1:11">
      <c r="A16272" s="6">
        <v>95078947</v>
      </c>
      <c r="B16272" t="s">
        <v>17816</v>
      </c>
      <c r="C16272" s="6" t="s">
        <v>488</v>
      </c>
      <c r="D16272" s="6">
        <v>23</v>
      </c>
      <c r="E16272" s="6">
        <v>109</v>
      </c>
      <c r="F16272" s="6">
        <v>109</v>
      </c>
      <c r="G16272" s="1">
        <v>128</v>
      </c>
      <c r="H16272" s="6" t="s">
        <v>488</v>
      </c>
      <c r="I16272" s="6" t="s">
        <v>1055</v>
      </c>
      <c r="K16272" s="6">
        <v>173</v>
      </c>
    </row>
    <row r="16273" spans="1:11">
      <c r="A16273" s="6">
        <v>51078634</v>
      </c>
      <c r="B16273" t="s">
        <v>17817</v>
      </c>
      <c r="C16273" s="6" t="s">
        <v>319</v>
      </c>
      <c r="D16273" s="6">
        <v>25</v>
      </c>
      <c r="E16273" s="6">
        <v>109</v>
      </c>
      <c r="F16273" s="6">
        <v>109</v>
      </c>
      <c r="G16273" s="1">
        <v>128</v>
      </c>
      <c r="H16273" s="6" t="s">
        <v>319</v>
      </c>
      <c r="I16273" s="6" t="s">
        <v>1303</v>
      </c>
      <c r="K16273" s="6">
        <v>177</v>
      </c>
    </row>
    <row r="16274" spans="1:11">
      <c r="A16274" s="6">
        <v>27088610</v>
      </c>
      <c r="B16274" t="s">
        <v>17818</v>
      </c>
      <c r="C16274" s="6" t="s">
        <v>1674</v>
      </c>
      <c r="D16274" s="6">
        <v>30</v>
      </c>
      <c r="E16274" s="6">
        <v>109</v>
      </c>
      <c r="F16274" s="6">
        <v>109</v>
      </c>
      <c r="G16274" s="1">
        <v>128</v>
      </c>
      <c r="H16274" s="6" t="s">
        <v>1674</v>
      </c>
      <c r="I16274" s="6" t="s">
        <v>339</v>
      </c>
      <c r="K16274" s="6">
        <v>192</v>
      </c>
    </row>
    <row r="16275" spans="1:11">
      <c r="A16275" s="6">
        <v>2000085805</v>
      </c>
      <c r="B16275" t="s">
        <v>17819</v>
      </c>
      <c r="C16275" s="6" t="s">
        <v>7752</v>
      </c>
      <c r="D16275" s="6">
        <v>24</v>
      </c>
      <c r="E16275" s="6">
        <v>109</v>
      </c>
      <c r="F16275" s="6">
        <v>109</v>
      </c>
      <c r="G16275" s="1">
        <v>128</v>
      </c>
      <c r="H16275" s="6" t="s">
        <v>7752</v>
      </c>
      <c r="I16275" s="6" t="s">
        <v>257</v>
      </c>
      <c r="K16275" s="6">
        <v>184</v>
      </c>
    </row>
    <row r="16276" spans="1:11">
      <c r="A16276" s="6">
        <v>51013487</v>
      </c>
      <c r="B16276" t="s">
        <v>17820</v>
      </c>
      <c r="C16276" s="6" t="s">
        <v>377</v>
      </c>
      <c r="D16276" s="6">
        <v>33</v>
      </c>
      <c r="E16276" s="6">
        <v>109</v>
      </c>
      <c r="F16276" s="6">
        <v>109</v>
      </c>
      <c r="G16276" s="1">
        <v>128</v>
      </c>
      <c r="H16276" s="6" t="s">
        <v>377</v>
      </c>
      <c r="I16276" s="6" t="s">
        <v>1303</v>
      </c>
      <c r="K16276" s="6">
        <v>177</v>
      </c>
    </row>
    <row r="16277" spans="1:11">
      <c r="A16277" s="6">
        <v>19340768</v>
      </c>
      <c r="B16277" t="s">
        <v>17821</v>
      </c>
      <c r="C16277" s="6" t="s">
        <v>1624</v>
      </c>
      <c r="D16277" s="6">
        <v>25</v>
      </c>
      <c r="E16277" s="6">
        <v>109</v>
      </c>
      <c r="F16277" s="6">
        <v>109</v>
      </c>
      <c r="G16277" s="1">
        <v>128</v>
      </c>
      <c r="H16277" s="6" t="s">
        <v>1624</v>
      </c>
      <c r="I16277" s="6" t="s">
        <v>257</v>
      </c>
      <c r="K16277" s="6">
        <v>197</v>
      </c>
    </row>
    <row r="16278" spans="1:11">
      <c r="A16278" s="6">
        <v>71111114</v>
      </c>
      <c r="B16278" t="s">
        <v>17822</v>
      </c>
      <c r="C16278" s="6" t="s">
        <v>488</v>
      </c>
      <c r="D16278" s="6">
        <v>22</v>
      </c>
      <c r="E16278" s="6">
        <v>109</v>
      </c>
      <c r="F16278" s="6">
        <v>109</v>
      </c>
      <c r="G16278" s="1">
        <v>128</v>
      </c>
      <c r="H16278" s="6" t="s">
        <v>488</v>
      </c>
      <c r="I16278" s="6" t="s">
        <v>827</v>
      </c>
      <c r="K16278" s="6">
        <v>170</v>
      </c>
    </row>
    <row r="16279" spans="1:11">
      <c r="A16279" s="6">
        <v>2000052064</v>
      </c>
      <c r="B16279" t="s">
        <v>17823</v>
      </c>
      <c r="C16279" s="6" t="s">
        <v>760</v>
      </c>
      <c r="D16279" s="6">
        <v>23</v>
      </c>
      <c r="E16279" s="6">
        <v>109</v>
      </c>
      <c r="F16279" s="6">
        <v>109</v>
      </c>
      <c r="G16279" s="1">
        <v>128</v>
      </c>
      <c r="H16279" s="6" t="s">
        <v>760</v>
      </c>
      <c r="I16279" s="6" t="s">
        <v>603</v>
      </c>
      <c r="K16279" s="6">
        <v>170</v>
      </c>
    </row>
    <row r="16280" spans="1:11">
      <c r="A16280" s="6">
        <v>2000013761</v>
      </c>
      <c r="B16280" t="s">
        <v>17824</v>
      </c>
      <c r="C16280" s="6" t="s">
        <v>589</v>
      </c>
      <c r="D16280" s="6">
        <v>21</v>
      </c>
      <c r="E16280" s="6">
        <v>109</v>
      </c>
      <c r="F16280" s="6">
        <v>109</v>
      </c>
      <c r="G16280" s="1">
        <v>128</v>
      </c>
      <c r="H16280" s="6" t="s">
        <v>589</v>
      </c>
      <c r="I16280" s="6" t="s">
        <v>17825</v>
      </c>
      <c r="K16280" s="6">
        <v>187</v>
      </c>
    </row>
    <row r="16281" spans="1:11">
      <c r="A16281" s="6">
        <v>14026057</v>
      </c>
      <c r="B16281" t="s">
        <v>17826</v>
      </c>
      <c r="C16281" s="6" t="s">
        <v>319</v>
      </c>
      <c r="D16281" s="6">
        <v>33</v>
      </c>
      <c r="E16281" s="6">
        <v>109</v>
      </c>
      <c r="F16281" s="6">
        <v>109</v>
      </c>
      <c r="G16281" s="1">
        <v>128</v>
      </c>
      <c r="H16281" s="6" t="s">
        <v>319</v>
      </c>
      <c r="I16281" s="6" t="s">
        <v>603</v>
      </c>
      <c r="K16281" s="6">
        <v>170</v>
      </c>
    </row>
    <row r="16282" spans="1:11">
      <c r="A16282" s="6">
        <v>75044486</v>
      </c>
      <c r="B16282" t="s">
        <v>17827</v>
      </c>
      <c r="C16282" s="6" t="s">
        <v>1626</v>
      </c>
      <c r="D16282" s="6">
        <v>25</v>
      </c>
      <c r="E16282" s="6">
        <v>109</v>
      </c>
      <c r="F16282" s="6">
        <v>109</v>
      </c>
      <c r="G16282" s="1">
        <v>128</v>
      </c>
      <c r="H16282" s="6" t="s">
        <v>1626</v>
      </c>
      <c r="I16282" s="6" t="s">
        <v>2639</v>
      </c>
      <c r="K16282" s="6">
        <v>164</v>
      </c>
    </row>
    <row r="16283" spans="1:11">
      <c r="A16283" s="6">
        <v>93140653</v>
      </c>
      <c r="B16283" t="s">
        <v>17828</v>
      </c>
      <c r="C16283" s="6" t="s">
        <v>1624</v>
      </c>
      <c r="D16283" s="6">
        <v>22</v>
      </c>
      <c r="E16283" s="6">
        <v>109</v>
      </c>
      <c r="F16283" s="6">
        <v>109</v>
      </c>
      <c r="G16283" s="1">
        <v>128</v>
      </c>
      <c r="H16283" s="6" t="s">
        <v>1624</v>
      </c>
      <c r="I16283" s="6" t="s">
        <v>857</v>
      </c>
      <c r="K16283" s="6">
        <v>191</v>
      </c>
    </row>
    <row r="16284" spans="1:11">
      <c r="A16284" s="6">
        <v>16130354</v>
      </c>
      <c r="B16284" t="s">
        <v>17829</v>
      </c>
      <c r="C16284" s="6" t="s">
        <v>944</v>
      </c>
      <c r="D16284" s="6">
        <v>28</v>
      </c>
      <c r="E16284" s="6">
        <v>109</v>
      </c>
      <c r="F16284" s="6">
        <v>109</v>
      </c>
      <c r="G16284" s="1">
        <v>128</v>
      </c>
      <c r="H16284" s="6" t="s">
        <v>944</v>
      </c>
      <c r="I16284" s="6" t="s">
        <v>298</v>
      </c>
      <c r="K16284" s="6">
        <v>179</v>
      </c>
    </row>
    <row r="16285" spans="1:11">
      <c r="A16285" s="6">
        <v>49054415</v>
      </c>
      <c r="B16285" t="s">
        <v>17830</v>
      </c>
      <c r="C16285" s="6" t="s">
        <v>640</v>
      </c>
      <c r="D16285" s="6">
        <v>24</v>
      </c>
      <c r="E16285" s="6">
        <v>109</v>
      </c>
      <c r="F16285" s="6">
        <v>109</v>
      </c>
      <c r="G16285" s="1">
        <v>128</v>
      </c>
      <c r="H16285" s="6" t="s">
        <v>640</v>
      </c>
      <c r="I16285" s="6" t="s">
        <v>5611</v>
      </c>
      <c r="K16285" s="6">
        <v>170</v>
      </c>
    </row>
    <row r="16286" spans="1:11">
      <c r="A16286" s="6">
        <v>95053297</v>
      </c>
      <c r="B16286" t="s">
        <v>17831</v>
      </c>
      <c r="C16286" s="6" t="s">
        <v>619</v>
      </c>
      <c r="D16286" s="6">
        <v>26</v>
      </c>
      <c r="E16286" s="6">
        <v>109</v>
      </c>
      <c r="F16286" s="6">
        <v>109</v>
      </c>
      <c r="G16286" s="1">
        <v>128</v>
      </c>
      <c r="H16286" s="6" t="s">
        <v>619</v>
      </c>
      <c r="I16286" s="6" t="s">
        <v>3265</v>
      </c>
      <c r="K16286" s="6">
        <v>180</v>
      </c>
    </row>
    <row r="16287" spans="1:11">
      <c r="A16287" s="6">
        <v>2000028327</v>
      </c>
      <c r="B16287" t="s">
        <v>17832</v>
      </c>
      <c r="C16287" s="6" t="s">
        <v>377</v>
      </c>
      <c r="D16287" s="6">
        <v>22</v>
      </c>
      <c r="E16287" s="6">
        <v>109</v>
      </c>
      <c r="F16287" s="6">
        <v>109</v>
      </c>
      <c r="G16287" s="1">
        <v>128</v>
      </c>
      <c r="H16287" s="6" t="s">
        <v>377</v>
      </c>
      <c r="I16287" s="6" t="s">
        <v>2139</v>
      </c>
      <c r="K16287" s="6">
        <v>190</v>
      </c>
    </row>
    <row r="16288" spans="1:11">
      <c r="A16288" s="6">
        <v>2000158082</v>
      </c>
      <c r="B16288" t="s">
        <v>17833</v>
      </c>
      <c r="C16288" s="6" t="s">
        <v>1149</v>
      </c>
      <c r="D16288" s="6">
        <v>21</v>
      </c>
      <c r="E16288" s="6">
        <v>109</v>
      </c>
      <c r="F16288" s="6">
        <v>109</v>
      </c>
      <c r="G16288" s="1">
        <v>128</v>
      </c>
      <c r="H16288" s="6" t="s">
        <v>1149</v>
      </c>
      <c r="I16288" s="6" t="s">
        <v>603</v>
      </c>
      <c r="K16288" s="6">
        <v>170</v>
      </c>
    </row>
    <row r="16289" spans="1:11">
      <c r="A16289" s="6">
        <v>62239664</v>
      </c>
      <c r="B16289" t="s">
        <v>17834</v>
      </c>
      <c r="C16289" s="6" t="s">
        <v>319</v>
      </c>
      <c r="D16289" s="6">
        <v>22</v>
      </c>
      <c r="E16289" s="6">
        <v>109</v>
      </c>
      <c r="F16289" s="6">
        <v>109</v>
      </c>
      <c r="G16289" s="1">
        <v>127</v>
      </c>
      <c r="H16289" s="6" t="s">
        <v>319</v>
      </c>
      <c r="I16289" s="6" t="s">
        <v>1631</v>
      </c>
      <c r="K16289" s="6">
        <v>187</v>
      </c>
    </row>
    <row r="16290" spans="1:11">
      <c r="A16290" s="6">
        <v>2000061542</v>
      </c>
      <c r="B16290" t="s">
        <v>17835</v>
      </c>
      <c r="C16290" s="6" t="s">
        <v>2046</v>
      </c>
      <c r="D16290" s="6">
        <v>22</v>
      </c>
      <c r="E16290" s="6">
        <v>109</v>
      </c>
      <c r="F16290" s="6">
        <v>109</v>
      </c>
      <c r="G16290" s="1">
        <v>127</v>
      </c>
      <c r="H16290" s="6" t="s">
        <v>2046</v>
      </c>
      <c r="I16290" s="6" t="s">
        <v>1731</v>
      </c>
      <c r="K16290" s="6">
        <v>188</v>
      </c>
    </row>
    <row r="16291" spans="1:11">
      <c r="A16291" s="6">
        <v>19045163</v>
      </c>
      <c r="B16291" t="s">
        <v>17836</v>
      </c>
      <c r="C16291" s="6" t="s">
        <v>377</v>
      </c>
      <c r="D16291" s="6">
        <v>34</v>
      </c>
      <c r="E16291" s="6">
        <v>109</v>
      </c>
      <c r="F16291" s="6">
        <v>109</v>
      </c>
      <c r="G16291" s="1">
        <v>127</v>
      </c>
      <c r="H16291" s="6" t="s">
        <v>377</v>
      </c>
      <c r="I16291" s="6" t="s">
        <v>1658</v>
      </c>
      <c r="K16291" s="6">
        <v>187</v>
      </c>
    </row>
    <row r="16292" spans="1:11">
      <c r="A16292" s="6">
        <v>2000026967</v>
      </c>
      <c r="B16292" t="s">
        <v>17837</v>
      </c>
      <c r="C16292" s="6" t="s">
        <v>377</v>
      </c>
      <c r="D16292" s="6">
        <v>23</v>
      </c>
      <c r="E16292" s="6">
        <v>109</v>
      </c>
      <c r="F16292" s="6">
        <v>109</v>
      </c>
      <c r="G16292" s="1">
        <v>127</v>
      </c>
      <c r="H16292" s="6" t="s">
        <v>377</v>
      </c>
      <c r="I16292" s="6" t="s">
        <v>1701</v>
      </c>
      <c r="K16292" s="6">
        <v>190</v>
      </c>
    </row>
    <row r="16293" spans="1:11">
      <c r="A16293" s="6">
        <v>2000170757</v>
      </c>
      <c r="B16293" t="s">
        <v>17838</v>
      </c>
      <c r="C16293" s="6" t="s">
        <v>2113</v>
      </c>
      <c r="D16293" s="6">
        <v>21</v>
      </c>
      <c r="E16293" s="6">
        <v>109</v>
      </c>
      <c r="F16293" s="6">
        <v>109</v>
      </c>
      <c r="G16293" s="1">
        <v>127</v>
      </c>
      <c r="H16293" s="6" t="s">
        <v>2113</v>
      </c>
      <c r="I16293" s="6" t="s">
        <v>257</v>
      </c>
      <c r="K16293" s="6">
        <v>178</v>
      </c>
    </row>
    <row r="16294" spans="1:11">
      <c r="A16294" s="6">
        <v>93142580</v>
      </c>
      <c r="B16294" t="s">
        <v>17839</v>
      </c>
      <c r="C16294" s="6" t="s">
        <v>218</v>
      </c>
      <c r="D16294" s="6">
        <v>22</v>
      </c>
      <c r="E16294" s="6">
        <v>109</v>
      </c>
      <c r="F16294" s="6">
        <v>109</v>
      </c>
      <c r="G16294" s="1">
        <v>127</v>
      </c>
      <c r="H16294" s="6" t="s">
        <v>218</v>
      </c>
      <c r="I16294" s="6" t="s">
        <v>12277</v>
      </c>
      <c r="K16294" s="6">
        <v>191</v>
      </c>
    </row>
    <row r="16295" spans="1:11">
      <c r="A16295" s="6">
        <v>76016511</v>
      </c>
      <c r="B16295" t="s">
        <v>17840</v>
      </c>
      <c r="C16295" s="6" t="s">
        <v>2116</v>
      </c>
      <c r="D16295" s="6">
        <v>33</v>
      </c>
      <c r="E16295" s="6">
        <v>109</v>
      </c>
      <c r="F16295" s="6">
        <v>109</v>
      </c>
      <c r="G16295" s="1">
        <v>127</v>
      </c>
      <c r="H16295" s="6" t="s">
        <v>2116</v>
      </c>
      <c r="I16295" s="6" t="s">
        <v>3403</v>
      </c>
      <c r="K16295" s="6">
        <v>173</v>
      </c>
    </row>
    <row r="16296" spans="1:11">
      <c r="A16296" s="6">
        <v>14000695</v>
      </c>
      <c r="B16296" t="s">
        <v>17841</v>
      </c>
      <c r="C16296" s="6" t="s">
        <v>734</v>
      </c>
      <c r="D16296" s="6">
        <v>35</v>
      </c>
      <c r="E16296" s="6">
        <v>109</v>
      </c>
      <c r="F16296" s="6">
        <v>109</v>
      </c>
      <c r="G16296" s="1">
        <v>127</v>
      </c>
      <c r="H16296" s="6" t="s">
        <v>734</v>
      </c>
      <c r="I16296" s="6" t="s">
        <v>603</v>
      </c>
      <c r="K16296" s="6">
        <v>176</v>
      </c>
    </row>
    <row r="16297" spans="1:11">
      <c r="A16297" s="6">
        <v>14022829</v>
      </c>
      <c r="B16297" t="s">
        <v>17842</v>
      </c>
      <c r="C16297" s="6" t="s">
        <v>2112</v>
      </c>
      <c r="D16297" s="6">
        <v>35</v>
      </c>
      <c r="E16297" s="6">
        <v>109</v>
      </c>
      <c r="F16297" s="6">
        <v>109</v>
      </c>
      <c r="G16297" s="1">
        <v>127</v>
      </c>
      <c r="H16297" s="6" t="s">
        <v>2112</v>
      </c>
      <c r="I16297" s="6" t="s">
        <v>603</v>
      </c>
      <c r="K16297" s="6">
        <v>178</v>
      </c>
    </row>
    <row r="16298" spans="1:11">
      <c r="A16298" s="6">
        <v>63036682</v>
      </c>
      <c r="B16298" t="s">
        <v>17843</v>
      </c>
      <c r="C16298" s="6" t="s">
        <v>944</v>
      </c>
      <c r="D16298" s="6">
        <v>24</v>
      </c>
      <c r="E16298" s="6">
        <v>109</v>
      </c>
      <c r="F16298" s="6">
        <v>109</v>
      </c>
      <c r="G16298" s="1">
        <v>127</v>
      </c>
      <c r="H16298" s="6" t="s">
        <v>944</v>
      </c>
      <c r="I16298" s="6" t="s">
        <v>1708</v>
      </c>
      <c r="K16298" s="6">
        <v>160</v>
      </c>
    </row>
    <row r="16299" spans="1:11">
      <c r="A16299" s="6">
        <v>38059212</v>
      </c>
      <c r="B16299" t="s">
        <v>17844</v>
      </c>
      <c r="C16299" s="6" t="s">
        <v>2160</v>
      </c>
      <c r="D16299" s="6">
        <v>23</v>
      </c>
      <c r="E16299" s="6">
        <v>109</v>
      </c>
      <c r="F16299" s="6">
        <v>109</v>
      </c>
      <c r="G16299" s="1">
        <v>127</v>
      </c>
      <c r="H16299" s="6" t="s">
        <v>2160</v>
      </c>
      <c r="I16299" s="6" t="s">
        <v>1277</v>
      </c>
      <c r="K16299" s="6">
        <v>185</v>
      </c>
    </row>
    <row r="16300" spans="1:11">
      <c r="A16300" s="6">
        <v>78084629</v>
      </c>
      <c r="B16300" t="s">
        <v>17845</v>
      </c>
      <c r="C16300" s="6" t="s">
        <v>1624</v>
      </c>
      <c r="D16300" s="6">
        <v>25</v>
      </c>
      <c r="E16300" s="6">
        <v>109</v>
      </c>
      <c r="F16300" s="6">
        <v>109</v>
      </c>
      <c r="G16300" s="1">
        <v>127</v>
      </c>
      <c r="H16300" s="6" t="s">
        <v>1624</v>
      </c>
      <c r="I16300" s="6" t="s">
        <v>1661</v>
      </c>
      <c r="K16300" s="6">
        <v>187</v>
      </c>
    </row>
    <row r="16301" spans="1:11">
      <c r="A16301" s="6">
        <v>2000084061</v>
      </c>
      <c r="B16301" t="s">
        <v>17846</v>
      </c>
      <c r="C16301" s="6" t="s">
        <v>1709</v>
      </c>
      <c r="D16301" s="6">
        <v>23</v>
      </c>
      <c r="E16301" s="6">
        <v>109</v>
      </c>
      <c r="F16301" s="6">
        <v>109</v>
      </c>
      <c r="G16301" s="1">
        <v>127</v>
      </c>
      <c r="H16301" s="6" t="s">
        <v>1709</v>
      </c>
      <c r="I16301" s="6" t="s">
        <v>348</v>
      </c>
      <c r="K16301" s="6">
        <v>183</v>
      </c>
    </row>
    <row r="16302" spans="1:11">
      <c r="A16302" s="6">
        <v>67276496</v>
      </c>
      <c r="B16302" t="s">
        <v>17847</v>
      </c>
      <c r="C16302" s="6" t="s">
        <v>1624</v>
      </c>
      <c r="D16302" s="6">
        <v>24</v>
      </c>
      <c r="E16302" s="6">
        <v>109</v>
      </c>
      <c r="F16302" s="6">
        <v>109</v>
      </c>
      <c r="G16302" s="1">
        <v>127</v>
      </c>
      <c r="H16302" s="6" t="s">
        <v>1624</v>
      </c>
      <c r="I16302" s="6" t="s">
        <v>348</v>
      </c>
      <c r="K16302" s="6">
        <v>195</v>
      </c>
    </row>
    <row r="16303" spans="1:11">
      <c r="A16303" s="6">
        <v>2000072451</v>
      </c>
      <c r="B16303" t="s">
        <v>17848</v>
      </c>
      <c r="C16303" s="6" t="s">
        <v>2116</v>
      </c>
      <c r="D16303" s="6">
        <v>23</v>
      </c>
      <c r="E16303" s="6">
        <v>109</v>
      </c>
      <c r="F16303" s="6">
        <v>109</v>
      </c>
      <c r="G16303" s="1">
        <v>127</v>
      </c>
      <c r="H16303" s="6" t="s">
        <v>2116</v>
      </c>
      <c r="I16303" s="6" t="s">
        <v>1222</v>
      </c>
      <c r="K16303" s="6">
        <v>170</v>
      </c>
    </row>
    <row r="16304" spans="1:11">
      <c r="A16304" s="6">
        <v>2000068512</v>
      </c>
      <c r="B16304" t="s">
        <v>17849</v>
      </c>
      <c r="C16304" s="6" t="s">
        <v>3368</v>
      </c>
      <c r="D16304" s="6">
        <v>22</v>
      </c>
      <c r="E16304" s="6">
        <v>109</v>
      </c>
      <c r="F16304" s="6">
        <v>109</v>
      </c>
      <c r="G16304" s="1">
        <v>127</v>
      </c>
      <c r="H16304" s="6" t="s">
        <v>3368</v>
      </c>
      <c r="I16304" s="6" t="s">
        <v>309</v>
      </c>
      <c r="K16304" s="6">
        <v>175</v>
      </c>
    </row>
    <row r="16305" spans="1:11">
      <c r="A16305" s="6">
        <v>73201853</v>
      </c>
      <c r="B16305" t="s">
        <v>17850</v>
      </c>
      <c r="C16305" s="6" t="s">
        <v>558</v>
      </c>
      <c r="D16305" s="6">
        <v>22</v>
      </c>
      <c r="E16305" s="6">
        <v>109</v>
      </c>
      <c r="F16305" s="6">
        <v>109</v>
      </c>
      <c r="G16305" s="1">
        <v>127</v>
      </c>
      <c r="H16305" s="6" t="s">
        <v>558</v>
      </c>
      <c r="I16305" s="6" t="s">
        <v>3874</v>
      </c>
      <c r="K16305" s="6">
        <v>170</v>
      </c>
    </row>
    <row r="16306" spans="1:11">
      <c r="A16306" s="6">
        <v>43318440</v>
      </c>
      <c r="B16306" t="s">
        <v>17851</v>
      </c>
      <c r="C16306" s="6" t="s">
        <v>377</v>
      </c>
      <c r="D16306" s="6">
        <v>27</v>
      </c>
      <c r="E16306" s="6">
        <v>109</v>
      </c>
      <c r="F16306" s="6">
        <v>109</v>
      </c>
      <c r="G16306" s="1">
        <v>126</v>
      </c>
      <c r="H16306" s="6" t="s">
        <v>377</v>
      </c>
      <c r="I16306" s="6" t="s">
        <v>5595</v>
      </c>
      <c r="K16306" s="6">
        <v>186</v>
      </c>
    </row>
    <row r="16307" spans="1:11">
      <c r="A16307" s="6">
        <v>19260917</v>
      </c>
      <c r="B16307" t="s">
        <v>17852</v>
      </c>
      <c r="C16307" s="6" t="s">
        <v>619</v>
      </c>
      <c r="D16307" s="6">
        <v>29</v>
      </c>
      <c r="E16307" s="6">
        <v>109</v>
      </c>
      <c r="F16307" s="6">
        <v>109</v>
      </c>
      <c r="G16307" s="1">
        <v>126</v>
      </c>
      <c r="H16307" s="6" t="s">
        <v>619</v>
      </c>
      <c r="I16307" s="6" t="s">
        <v>257</v>
      </c>
      <c r="K16307" s="6">
        <v>173</v>
      </c>
    </row>
    <row r="16308" spans="1:11">
      <c r="A16308" s="6">
        <v>963093</v>
      </c>
      <c r="B16308" t="s">
        <v>17853</v>
      </c>
      <c r="C16308" s="6" t="s">
        <v>2115</v>
      </c>
      <c r="D16308" s="6">
        <v>41</v>
      </c>
      <c r="E16308" s="6">
        <v>109</v>
      </c>
      <c r="F16308" s="6">
        <v>109</v>
      </c>
      <c r="G16308" s="1">
        <v>126</v>
      </c>
      <c r="H16308" s="6" t="s">
        <v>2115</v>
      </c>
      <c r="I16308" s="6" t="s">
        <v>3279</v>
      </c>
      <c r="K16308" s="6">
        <v>179</v>
      </c>
    </row>
    <row r="16309" spans="1:11">
      <c r="A16309" s="6">
        <v>76000374</v>
      </c>
      <c r="B16309" t="s">
        <v>17854</v>
      </c>
      <c r="C16309" s="6" t="s">
        <v>2115</v>
      </c>
      <c r="D16309" s="6">
        <v>39</v>
      </c>
      <c r="E16309" s="6">
        <v>109</v>
      </c>
      <c r="F16309" s="6">
        <v>109</v>
      </c>
      <c r="G16309" s="1">
        <v>126</v>
      </c>
      <c r="H16309" s="6" t="s">
        <v>2115</v>
      </c>
      <c r="I16309" s="6" t="s">
        <v>17855</v>
      </c>
      <c r="K16309" s="6">
        <v>180</v>
      </c>
    </row>
    <row r="16310" spans="1:11">
      <c r="A16310" s="6">
        <v>27126866</v>
      </c>
      <c r="B16310" t="s">
        <v>17856</v>
      </c>
      <c r="C16310" s="6" t="s">
        <v>2112</v>
      </c>
      <c r="D16310" s="6">
        <v>25</v>
      </c>
      <c r="E16310" s="6">
        <v>109</v>
      </c>
      <c r="F16310" s="6">
        <v>109</v>
      </c>
      <c r="G16310" s="1">
        <v>126</v>
      </c>
      <c r="H16310" s="6" t="s">
        <v>2112</v>
      </c>
      <c r="I16310" s="6" t="s">
        <v>339</v>
      </c>
      <c r="K16310" s="6">
        <v>189</v>
      </c>
    </row>
    <row r="16311" spans="1:11">
      <c r="A16311" s="6">
        <v>2000080371</v>
      </c>
      <c r="B16311" t="s">
        <v>17857</v>
      </c>
      <c r="C16311" s="6" t="s">
        <v>728</v>
      </c>
      <c r="D16311" s="6">
        <v>21</v>
      </c>
      <c r="E16311" s="6">
        <v>109</v>
      </c>
      <c r="F16311" s="6">
        <v>109</v>
      </c>
      <c r="G16311" s="1">
        <v>126</v>
      </c>
      <c r="H16311" s="6" t="s">
        <v>728</v>
      </c>
      <c r="I16311" s="6" t="s">
        <v>603</v>
      </c>
      <c r="K16311" s="6">
        <v>172</v>
      </c>
    </row>
    <row r="16312" spans="1:11">
      <c r="A16312" s="6">
        <v>67256343</v>
      </c>
      <c r="B16312" t="s">
        <v>17858</v>
      </c>
      <c r="C16312" s="6" t="s">
        <v>319</v>
      </c>
      <c r="D16312" s="6">
        <v>25</v>
      </c>
      <c r="E16312" s="6">
        <v>109</v>
      </c>
      <c r="F16312" s="6">
        <v>109</v>
      </c>
      <c r="G16312" s="1">
        <v>126</v>
      </c>
      <c r="H16312" s="6" t="s">
        <v>319</v>
      </c>
      <c r="I16312" s="6" t="s">
        <v>348</v>
      </c>
      <c r="K16312" s="6">
        <v>181</v>
      </c>
    </row>
    <row r="16313" spans="1:11">
      <c r="A16313" s="6">
        <v>78066939</v>
      </c>
      <c r="B16313" t="s">
        <v>17859</v>
      </c>
      <c r="C16313" s="6" t="s">
        <v>2116</v>
      </c>
      <c r="D16313" s="6">
        <v>31</v>
      </c>
      <c r="E16313" s="6">
        <v>109</v>
      </c>
      <c r="F16313" s="6">
        <v>109</v>
      </c>
      <c r="G16313" s="1">
        <v>126</v>
      </c>
      <c r="H16313" s="6" t="s">
        <v>2116</v>
      </c>
      <c r="I16313" s="6" t="s">
        <v>1661</v>
      </c>
      <c r="K16313" s="6">
        <v>182</v>
      </c>
    </row>
    <row r="16314" spans="1:11">
      <c r="A16314" s="6">
        <v>79035225</v>
      </c>
      <c r="B16314" t="s">
        <v>17860</v>
      </c>
      <c r="C16314" s="6" t="s">
        <v>2115</v>
      </c>
      <c r="D16314" s="6">
        <v>24</v>
      </c>
      <c r="E16314" s="6">
        <v>109</v>
      </c>
      <c r="F16314" s="6">
        <v>109</v>
      </c>
      <c r="G16314" s="1">
        <v>126</v>
      </c>
      <c r="H16314" s="6" t="s">
        <v>2115</v>
      </c>
      <c r="I16314" s="6" t="s">
        <v>241</v>
      </c>
      <c r="K16314" s="6">
        <v>183</v>
      </c>
    </row>
    <row r="16315" spans="1:11">
      <c r="A16315" s="6">
        <v>61023154</v>
      </c>
      <c r="B16315" t="s">
        <v>17861</v>
      </c>
      <c r="C16315" s="6" t="s">
        <v>238</v>
      </c>
      <c r="D16315" s="6">
        <v>32</v>
      </c>
      <c r="E16315" s="6">
        <v>109</v>
      </c>
      <c r="F16315" s="6">
        <v>109</v>
      </c>
      <c r="G16315" s="1">
        <v>126</v>
      </c>
      <c r="H16315" s="6" t="s">
        <v>238</v>
      </c>
      <c r="I16315" s="6" t="s">
        <v>253</v>
      </c>
      <c r="K16315" s="6">
        <v>188</v>
      </c>
    </row>
    <row r="16316" spans="1:11">
      <c r="A16316" s="6">
        <v>49055078</v>
      </c>
      <c r="B16316" t="s">
        <v>17862</v>
      </c>
      <c r="C16316" s="6" t="s">
        <v>314</v>
      </c>
      <c r="D16316" s="6">
        <v>23</v>
      </c>
      <c r="E16316" s="6">
        <v>109</v>
      </c>
      <c r="F16316" s="6">
        <v>109</v>
      </c>
      <c r="G16316" s="1">
        <v>126</v>
      </c>
      <c r="H16316" s="6" t="s">
        <v>314</v>
      </c>
      <c r="I16316" s="6" t="s">
        <v>352</v>
      </c>
      <c r="K16316" s="6">
        <v>167</v>
      </c>
    </row>
    <row r="16317" spans="1:11">
      <c r="A16317" s="6">
        <v>57018898</v>
      </c>
      <c r="B16317" t="s">
        <v>17863</v>
      </c>
      <c r="C16317" s="6" t="s">
        <v>319</v>
      </c>
      <c r="D16317" s="6">
        <v>34</v>
      </c>
      <c r="E16317" s="6">
        <v>109</v>
      </c>
      <c r="F16317" s="6">
        <v>109</v>
      </c>
      <c r="G16317" s="1">
        <v>126</v>
      </c>
      <c r="H16317" s="6" t="s">
        <v>319</v>
      </c>
      <c r="I16317" s="6" t="s">
        <v>494</v>
      </c>
      <c r="K16317" s="6">
        <v>182</v>
      </c>
    </row>
    <row r="16318" spans="1:11">
      <c r="A16318" s="6">
        <v>19285378</v>
      </c>
      <c r="B16318" t="s">
        <v>17864</v>
      </c>
      <c r="C16318" s="6" t="s">
        <v>319</v>
      </c>
      <c r="D16318" s="6">
        <v>28</v>
      </c>
      <c r="E16318" s="6">
        <v>109</v>
      </c>
      <c r="F16318" s="6">
        <v>109</v>
      </c>
      <c r="G16318" s="1">
        <v>126</v>
      </c>
      <c r="H16318" s="6" t="s">
        <v>319</v>
      </c>
      <c r="I16318" s="6" t="s">
        <v>257</v>
      </c>
      <c r="K16318" s="6">
        <v>174</v>
      </c>
    </row>
    <row r="16319" spans="1:11">
      <c r="A16319" s="6">
        <v>91204771</v>
      </c>
      <c r="B16319" t="s">
        <v>17865</v>
      </c>
      <c r="C16319" s="6" t="s">
        <v>2120</v>
      </c>
      <c r="D16319" s="6">
        <v>23</v>
      </c>
      <c r="E16319" s="6">
        <v>109</v>
      </c>
      <c r="F16319" s="6">
        <v>109</v>
      </c>
      <c r="G16319" s="1">
        <v>126</v>
      </c>
      <c r="H16319" s="6" t="s">
        <v>2120</v>
      </c>
      <c r="I16319" s="6" t="s">
        <v>17866</v>
      </c>
      <c r="K16319" s="6">
        <v>182</v>
      </c>
    </row>
    <row r="16320" spans="1:11">
      <c r="A16320" s="6">
        <v>19248542</v>
      </c>
      <c r="B16320" t="s">
        <v>17867</v>
      </c>
      <c r="C16320" s="6" t="s">
        <v>1213</v>
      </c>
      <c r="D16320" s="6">
        <v>32</v>
      </c>
      <c r="E16320" s="6">
        <v>109</v>
      </c>
      <c r="F16320" s="6">
        <v>109</v>
      </c>
      <c r="G16320" s="1">
        <v>126</v>
      </c>
      <c r="H16320" s="6" t="s">
        <v>1213</v>
      </c>
      <c r="I16320" s="6" t="s">
        <v>257</v>
      </c>
      <c r="K16320" s="6">
        <v>177</v>
      </c>
    </row>
    <row r="16321" spans="1:11">
      <c r="A16321" s="6">
        <v>76062662</v>
      </c>
      <c r="B16321" t="s">
        <v>17868</v>
      </c>
      <c r="C16321" s="6" t="s">
        <v>303</v>
      </c>
      <c r="D16321" s="6">
        <v>23</v>
      </c>
      <c r="E16321" s="6">
        <v>109</v>
      </c>
      <c r="F16321" s="6">
        <v>109</v>
      </c>
      <c r="G16321" s="1">
        <v>126</v>
      </c>
      <c r="H16321" s="6" t="s">
        <v>303</v>
      </c>
      <c r="I16321" s="6" t="s">
        <v>378</v>
      </c>
      <c r="K16321" s="6">
        <v>176</v>
      </c>
    </row>
    <row r="16322" spans="1:11">
      <c r="A16322" s="6">
        <v>2000165883</v>
      </c>
      <c r="B16322" t="s">
        <v>17869</v>
      </c>
      <c r="C16322" s="6" t="s">
        <v>640</v>
      </c>
      <c r="D16322" s="6">
        <v>22</v>
      </c>
      <c r="E16322" s="6">
        <v>109</v>
      </c>
      <c r="F16322" s="6">
        <v>109</v>
      </c>
      <c r="G16322" s="1">
        <v>126</v>
      </c>
      <c r="H16322" s="6" t="s">
        <v>640</v>
      </c>
      <c r="I16322" s="6" t="s">
        <v>1688</v>
      </c>
      <c r="K16322" s="6">
        <v>172</v>
      </c>
    </row>
    <row r="16323" spans="1:11">
      <c r="A16323" s="6">
        <v>14209809</v>
      </c>
      <c r="B16323" t="s">
        <v>17870</v>
      </c>
      <c r="C16323" s="6" t="s">
        <v>319</v>
      </c>
      <c r="D16323" s="6">
        <v>25</v>
      </c>
      <c r="E16323" s="6">
        <v>109</v>
      </c>
      <c r="F16323" s="6">
        <v>109</v>
      </c>
      <c r="G16323" s="1">
        <v>125</v>
      </c>
      <c r="H16323" s="6" t="s">
        <v>319</v>
      </c>
      <c r="I16323" s="6" t="s">
        <v>603</v>
      </c>
      <c r="K16323" s="6">
        <v>175</v>
      </c>
    </row>
    <row r="16324" spans="1:11">
      <c r="A16324" s="6">
        <v>93006080</v>
      </c>
      <c r="B16324" t="s">
        <v>17871</v>
      </c>
      <c r="C16324" s="6" t="s">
        <v>1673</v>
      </c>
      <c r="D16324" s="6">
        <v>38</v>
      </c>
      <c r="E16324" s="6">
        <v>109</v>
      </c>
      <c r="F16324" s="6">
        <v>109</v>
      </c>
      <c r="G16324" s="1">
        <v>125</v>
      </c>
      <c r="H16324" s="6" t="s">
        <v>1673</v>
      </c>
      <c r="I16324" s="6" t="s">
        <v>4546</v>
      </c>
      <c r="K16324" s="6">
        <v>181</v>
      </c>
    </row>
    <row r="16325" spans="1:11">
      <c r="A16325" s="6">
        <v>16191651</v>
      </c>
      <c r="B16325" t="s">
        <v>17872</v>
      </c>
      <c r="C16325" s="6" t="s">
        <v>558</v>
      </c>
      <c r="D16325" s="6">
        <v>25</v>
      </c>
      <c r="E16325" s="6">
        <v>109</v>
      </c>
      <c r="F16325" s="6">
        <v>109</v>
      </c>
      <c r="G16325" s="1">
        <v>125</v>
      </c>
      <c r="H16325" s="6" t="s">
        <v>558</v>
      </c>
      <c r="I16325" s="6" t="s">
        <v>298</v>
      </c>
      <c r="K16325" s="6">
        <v>183</v>
      </c>
    </row>
    <row r="16326" spans="1:11">
      <c r="A16326" s="6">
        <v>27118880</v>
      </c>
      <c r="B16326" t="s">
        <v>17873</v>
      </c>
      <c r="C16326" s="6" t="s">
        <v>640</v>
      </c>
      <c r="D16326" s="6">
        <v>25</v>
      </c>
      <c r="E16326" s="6">
        <v>109</v>
      </c>
      <c r="F16326" s="6">
        <v>109</v>
      </c>
      <c r="G16326" s="1">
        <v>125</v>
      </c>
      <c r="H16326" s="6" t="s">
        <v>640</v>
      </c>
      <c r="I16326" s="6" t="s">
        <v>339</v>
      </c>
      <c r="K16326" s="6">
        <v>188</v>
      </c>
    </row>
    <row r="16327" spans="1:11">
      <c r="A16327" s="6">
        <v>39060424</v>
      </c>
      <c r="B16327" t="s">
        <v>17874</v>
      </c>
      <c r="C16327" s="6" t="s">
        <v>829</v>
      </c>
      <c r="D16327" s="6">
        <v>22</v>
      </c>
      <c r="E16327" s="6">
        <v>109</v>
      </c>
      <c r="F16327" s="6">
        <v>109</v>
      </c>
      <c r="G16327" s="1">
        <v>125</v>
      </c>
      <c r="H16327" s="6" t="s">
        <v>829</v>
      </c>
      <c r="I16327" s="6" t="s">
        <v>1819</v>
      </c>
      <c r="K16327" s="6">
        <v>188</v>
      </c>
    </row>
    <row r="16328" spans="1:11">
      <c r="A16328" s="6">
        <v>85085841</v>
      </c>
      <c r="B16328" t="s">
        <v>17875</v>
      </c>
      <c r="C16328" s="6" t="s">
        <v>2115</v>
      </c>
      <c r="D16328" s="6">
        <v>30</v>
      </c>
      <c r="E16328" s="6">
        <v>109</v>
      </c>
      <c r="F16328" s="6">
        <v>109</v>
      </c>
      <c r="G16328" s="1">
        <v>125</v>
      </c>
      <c r="H16328" s="6" t="s">
        <v>2115</v>
      </c>
      <c r="I16328" s="6" t="s">
        <v>1657</v>
      </c>
      <c r="K16328" s="6">
        <v>187</v>
      </c>
    </row>
    <row r="16329" spans="1:11">
      <c r="A16329" s="6">
        <v>14231039</v>
      </c>
      <c r="B16329" t="s">
        <v>17876</v>
      </c>
      <c r="C16329" s="6" t="s">
        <v>314</v>
      </c>
      <c r="D16329" s="6">
        <v>23</v>
      </c>
      <c r="E16329" s="6">
        <v>109</v>
      </c>
      <c r="F16329" s="6">
        <v>109</v>
      </c>
      <c r="G16329" s="1">
        <v>125</v>
      </c>
      <c r="H16329" s="6" t="s">
        <v>314</v>
      </c>
      <c r="I16329" s="6" t="s">
        <v>603</v>
      </c>
      <c r="K16329" s="6">
        <v>166</v>
      </c>
    </row>
    <row r="16330" spans="1:11">
      <c r="A16330" s="6">
        <v>23328627</v>
      </c>
      <c r="B16330" t="s">
        <v>17877</v>
      </c>
      <c r="C16330" s="6" t="s">
        <v>2115</v>
      </c>
      <c r="D16330" s="6">
        <v>35</v>
      </c>
      <c r="E16330" s="6">
        <v>109</v>
      </c>
      <c r="F16330" s="6">
        <v>109</v>
      </c>
      <c r="G16330" s="1">
        <v>125</v>
      </c>
      <c r="H16330" s="6" t="s">
        <v>2115</v>
      </c>
      <c r="I16330" s="6" t="s">
        <v>257</v>
      </c>
      <c r="K16330" s="6">
        <v>187</v>
      </c>
    </row>
    <row r="16331" spans="1:11">
      <c r="A16331" s="6">
        <v>24065111</v>
      </c>
      <c r="B16331" t="s">
        <v>17878</v>
      </c>
      <c r="C16331" s="6" t="s">
        <v>2115</v>
      </c>
      <c r="D16331" s="6">
        <v>22</v>
      </c>
      <c r="E16331" s="6">
        <v>109</v>
      </c>
      <c r="F16331" s="6">
        <v>109</v>
      </c>
      <c r="G16331" s="1">
        <v>125</v>
      </c>
      <c r="H16331" s="6" t="s">
        <v>2115</v>
      </c>
      <c r="I16331" s="6" t="s">
        <v>657</v>
      </c>
      <c r="K16331" s="6">
        <v>187</v>
      </c>
    </row>
    <row r="16332" spans="1:11">
      <c r="A16332" s="6">
        <v>65027036</v>
      </c>
      <c r="B16332" t="s">
        <v>17879</v>
      </c>
      <c r="C16332" s="6" t="s">
        <v>1624</v>
      </c>
      <c r="D16332" s="6">
        <v>31</v>
      </c>
      <c r="E16332" s="6">
        <v>109</v>
      </c>
      <c r="F16332" s="6">
        <v>109</v>
      </c>
      <c r="G16332" s="1">
        <v>125</v>
      </c>
      <c r="H16332" s="6" t="s">
        <v>1624</v>
      </c>
      <c r="I16332" s="6" t="s">
        <v>2539</v>
      </c>
      <c r="K16332" s="6">
        <v>185</v>
      </c>
    </row>
    <row r="16333" spans="1:11">
      <c r="A16333" s="6">
        <v>65025956</v>
      </c>
      <c r="B16333" t="s">
        <v>17880</v>
      </c>
      <c r="C16333" s="6" t="s">
        <v>1732</v>
      </c>
      <c r="D16333" s="6">
        <v>31</v>
      </c>
      <c r="E16333" s="6">
        <v>109</v>
      </c>
      <c r="F16333" s="6">
        <v>109</v>
      </c>
      <c r="G16333" s="1">
        <v>125</v>
      </c>
      <c r="H16333" s="6" t="s">
        <v>1732</v>
      </c>
      <c r="I16333" s="6" t="s">
        <v>2539</v>
      </c>
      <c r="K16333" s="6">
        <v>187</v>
      </c>
    </row>
    <row r="16334" spans="1:11">
      <c r="A16334" s="6">
        <v>89049565</v>
      </c>
      <c r="B16334" t="s">
        <v>17881</v>
      </c>
      <c r="C16334" s="6" t="s">
        <v>377</v>
      </c>
      <c r="D16334" s="6">
        <v>30</v>
      </c>
      <c r="E16334" s="6">
        <v>109</v>
      </c>
      <c r="F16334" s="6">
        <v>109</v>
      </c>
      <c r="G16334" s="1">
        <v>125</v>
      </c>
      <c r="H16334" s="6" t="s">
        <v>377</v>
      </c>
      <c r="I16334" s="6" t="s">
        <v>259</v>
      </c>
      <c r="K16334" s="6">
        <v>196</v>
      </c>
    </row>
    <row r="16335" spans="1:11">
      <c r="A16335" s="6">
        <v>57175881</v>
      </c>
      <c r="B16335" t="s">
        <v>17882</v>
      </c>
      <c r="C16335" s="6" t="s">
        <v>966</v>
      </c>
      <c r="D16335" s="6">
        <v>22</v>
      </c>
      <c r="E16335" s="6">
        <v>109</v>
      </c>
      <c r="F16335" s="6">
        <v>109</v>
      </c>
      <c r="G16335" s="1">
        <v>125</v>
      </c>
      <c r="H16335" s="6" t="s">
        <v>966</v>
      </c>
      <c r="I16335" s="6" t="s">
        <v>494</v>
      </c>
      <c r="K16335" s="6">
        <v>179</v>
      </c>
    </row>
    <row r="16336" spans="1:11">
      <c r="A16336" s="6">
        <v>67022041</v>
      </c>
      <c r="B16336" t="s">
        <v>17883</v>
      </c>
      <c r="C16336" s="6" t="s">
        <v>319</v>
      </c>
      <c r="D16336" s="6">
        <v>36</v>
      </c>
      <c r="E16336" s="6">
        <v>109</v>
      </c>
      <c r="F16336" s="6">
        <v>109</v>
      </c>
      <c r="G16336" s="1">
        <v>125</v>
      </c>
      <c r="H16336" s="6" t="s">
        <v>319</v>
      </c>
      <c r="I16336" s="6" t="s">
        <v>348</v>
      </c>
      <c r="K16336" s="6">
        <v>175</v>
      </c>
    </row>
    <row r="16337" spans="1:11">
      <c r="A16337" s="6">
        <v>76022073</v>
      </c>
      <c r="B16337" t="s">
        <v>17884</v>
      </c>
      <c r="C16337" s="6" t="s">
        <v>351</v>
      </c>
      <c r="D16337" s="6">
        <v>33</v>
      </c>
      <c r="E16337" s="6">
        <v>109</v>
      </c>
      <c r="F16337" s="6">
        <v>109</v>
      </c>
      <c r="G16337" s="1">
        <v>125</v>
      </c>
      <c r="H16337" s="6" t="s">
        <v>351</v>
      </c>
      <c r="I16337" s="6" t="s">
        <v>378</v>
      </c>
      <c r="K16337" s="6">
        <v>176</v>
      </c>
    </row>
    <row r="16338" spans="1:11">
      <c r="A16338" s="6">
        <v>2000079961</v>
      </c>
      <c r="B16338" t="s">
        <v>17885</v>
      </c>
      <c r="C16338" s="6" t="s">
        <v>1102</v>
      </c>
      <c r="D16338" s="6">
        <v>22</v>
      </c>
      <c r="E16338" s="6">
        <v>109</v>
      </c>
      <c r="F16338" s="6">
        <v>109</v>
      </c>
      <c r="G16338" s="1">
        <v>125</v>
      </c>
      <c r="H16338" s="6" t="s">
        <v>1102</v>
      </c>
      <c r="I16338" s="6" t="s">
        <v>1407</v>
      </c>
      <c r="K16338" s="6">
        <v>180</v>
      </c>
    </row>
    <row r="16339" spans="1:11">
      <c r="A16339" s="6">
        <v>93097994</v>
      </c>
      <c r="B16339" t="s">
        <v>17886</v>
      </c>
      <c r="C16339" s="6" t="s">
        <v>1624</v>
      </c>
      <c r="D16339" s="6">
        <v>26</v>
      </c>
      <c r="E16339" s="6">
        <v>109</v>
      </c>
      <c r="F16339" s="6">
        <v>109</v>
      </c>
      <c r="G16339" s="1">
        <v>125</v>
      </c>
      <c r="H16339" s="6" t="s">
        <v>1624</v>
      </c>
      <c r="I16339" s="6" t="s">
        <v>4541</v>
      </c>
      <c r="K16339" s="6">
        <v>196</v>
      </c>
    </row>
    <row r="16340" spans="1:11">
      <c r="A16340" s="6">
        <v>19387918</v>
      </c>
      <c r="B16340" t="s">
        <v>17887</v>
      </c>
      <c r="C16340" s="6" t="s">
        <v>1624</v>
      </c>
      <c r="D16340" s="6">
        <v>25</v>
      </c>
      <c r="E16340" s="6">
        <v>109</v>
      </c>
      <c r="F16340" s="6">
        <v>109</v>
      </c>
      <c r="G16340" s="1">
        <v>125</v>
      </c>
      <c r="H16340" s="6" t="s">
        <v>1624</v>
      </c>
      <c r="I16340" s="6" t="s">
        <v>257</v>
      </c>
      <c r="K16340" s="6">
        <v>197</v>
      </c>
    </row>
    <row r="16341" spans="1:11">
      <c r="A16341" s="6">
        <v>51012185</v>
      </c>
      <c r="B16341" t="s">
        <v>17888</v>
      </c>
      <c r="C16341" s="6" t="s">
        <v>2692</v>
      </c>
      <c r="D16341" s="6">
        <v>34</v>
      </c>
      <c r="E16341" s="6">
        <v>109</v>
      </c>
      <c r="F16341" s="6">
        <v>109</v>
      </c>
      <c r="G16341" s="1">
        <v>125</v>
      </c>
      <c r="H16341" s="6" t="s">
        <v>2692</v>
      </c>
      <c r="I16341" s="6" t="s">
        <v>1303</v>
      </c>
      <c r="K16341" s="6">
        <v>175</v>
      </c>
    </row>
    <row r="16342" spans="1:11">
      <c r="A16342" s="6">
        <v>53108940</v>
      </c>
      <c r="B16342" t="s">
        <v>17889</v>
      </c>
      <c r="C16342" s="6" t="s">
        <v>558</v>
      </c>
      <c r="D16342" s="6">
        <v>27</v>
      </c>
      <c r="E16342" s="6">
        <v>109</v>
      </c>
      <c r="F16342" s="6">
        <v>109</v>
      </c>
      <c r="G16342" s="1">
        <v>125</v>
      </c>
      <c r="H16342" s="6" t="s">
        <v>558</v>
      </c>
      <c r="I16342" s="6" t="s">
        <v>7110</v>
      </c>
      <c r="K16342" s="6">
        <v>175</v>
      </c>
    </row>
    <row r="16343" spans="1:11">
      <c r="A16343" s="6">
        <v>78067301</v>
      </c>
      <c r="B16343" t="s">
        <v>17890</v>
      </c>
      <c r="C16343" s="6" t="s">
        <v>2157</v>
      </c>
      <c r="D16343" s="6">
        <v>30</v>
      </c>
      <c r="E16343" s="6">
        <v>109</v>
      </c>
      <c r="F16343" s="6">
        <v>109</v>
      </c>
      <c r="G16343" s="1">
        <v>125</v>
      </c>
      <c r="H16343" s="6" t="s">
        <v>2157</v>
      </c>
      <c r="I16343" s="6" t="s">
        <v>1661</v>
      </c>
      <c r="K16343" s="6">
        <v>178</v>
      </c>
    </row>
    <row r="16344" spans="1:11">
      <c r="A16344" s="6">
        <v>43318305</v>
      </c>
      <c r="B16344" t="s">
        <v>17891</v>
      </c>
      <c r="C16344" s="6" t="s">
        <v>2115</v>
      </c>
      <c r="D16344" s="6">
        <v>25</v>
      </c>
      <c r="E16344" s="6">
        <v>109</v>
      </c>
      <c r="F16344" s="6">
        <v>109</v>
      </c>
      <c r="G16344" s="1">
        <v>125</v>
      </c>
      <c r="H16344" s="6" t="s">
        <v>2115</v>
      </c>
      <c r="I16344" s="6" t="s">
        <v>236</v>
      </c>
      <c r="K16344" s="6">
        <v>178</v>
      </c>
    </row>
    <row r="16345" spans="1:11">
      <c r="A16345" s="6">
        <v>14229663</v>
      </c>
      <c r="B16345" t="s">
        <v>17892</v>
      </c>
      <c r="C16345" s="6" t="s">
        <v>2113</v>
      </c>
      <c r="D16345" s="6">
        <v>22</v>
      </c>
      <c r="E16345" s="6">
        <v>109</v>
      </c>
      <c r="F16345" s="6">
        <v>109</v>
      </c>
      <c r="G16345" s="1">
        <v>125</v>
      </c>
      <c r="H16345" s="6" t="s">
        <v>2113</v>
      </c>
      <c r="I16345" s="6" t="s">
        <v>603</v>
      </c>
      <c r="K16345" s="6">
        <v>179</v>
      </c>
    </row>
    <row r="16346" spans="1:11">
      <c r="A16346" s="6">
        <v>14197247</v>
      </c>
      <c r="B16346" t="s">
        <v>17893</v>
      </c>
      <c r="C16346" s="6" t="s">
        <v>589</v>
      </c>
      <c r="D16346" s="6">
        <v>25</v>
      </c>
      <c r="E16346" s="6">
        <v>109</v>
      </c>
      <c r="F16346" s="6">
        <v>109</v>
      </c>
      <c r="G16346" s="1">
        <v>125</v>
      </c>
      <c r="H16346" s="6" t="s">
        <v>589</v>
      </c>
      <c r="I16346" s="6" t="s">
        <v>603</v>
      </c>
      <c r="K16346" s="6">
        <v>185</v>
      </c>
    </row>
    <row r="16347" spans="1:11">
      <c r="A16347" s="6">
        <v>2000027194</v>
      </c>
      <c r="B16347" t="s">
        <v>17894</v>
      </c>
      <c r="C16347" s="6" t="s">
        <v>760</v>
      </c>
      <c r="D16347" s="6">
        <v>24</v>
      </c>
      <c r="E16347" s="6">
        <v>109</v>
      </c>
      <c r="F16347" s="6">
        <v>109</v>
      </c>
      <c r="G16347" s="1">
        <v>125</v>
      </c>
      <c r="H16347" s="6" t="s">
        <v>760</v>
      </c>
      <c r="I16347" s="6" t="s">
        <v>603</v>
      </c>
      <c r="K16347" s="6">
        <v>177</v>
      </c>
    </row>
    <row r="16348" spans="1:11">
      <c r="A16348" s="6">
        <v>963532</v>
      </c>
      <c r="B16348" t="s">
        <v>17895</v>
      </c>
      <c r="C16348" s="6" t="s">
        <v>1624</v>
      </c>
      <c r="D16348" s="6">
        <v>36</v>
      </c>
      <c r="E16348" s="6">
        <v>109</v>
      </c>
      <c r="F16348" s="6">
        <v>109</v>
      </c>
      <c r="G16348" s="1">
        <v>125</v>
      </c>
      <c r="H16348" s="6" t="s">
        <v>1624</v>
      </c>
      <c r="I16348" s="6" t="s">
        <v>241</v>
      </c>
      <c r="K16348" s="6">
        <v>187</v>
      </c>
    </row>
    <row r="16349" spans="1:11">
      <c r="A16349" s="6">
        <v>13228949</v>
      </c>
      <c r="B16349" t="s">
        <v>17896</v>
      </c>
      <c r="C16349" s="6" t="s">
        <v>319</v>
      </c>
      <c r="D16349" s="6">
        <v>22</v>
      </c>
      <c r="E16349" s="6">
        <v>109</v>
      </c>
      <c r="F16349" s="6">
        <v>109</v>
      </c>
      <c r="G16349" s="1">
        <v>125</v>
      </c>
      <c r="H16349" s="6" t="s">
        <v>319</v>
      </c>
      <c r="I16349" s="6" t="s">
        <v>11114</v>
      </c>
      <c r="K16349" s="6">
        <v>184</v>
      </c>
    </row>
    <row r="16350" spans="1:11">
      <c r="A16350" s="6">
        <v>2000031787</v>
      </c>
      <c r="B16350" t="s">
        <v>17897</v>
      </c>
      <c r="C16350" s="6" t="s">
        <v>1624</v>
      </c>
      <c r="D16350" s="6">
        <v>23</v>
      </c>
      <c r="E16350" s="6">
        <v>109</v>
      </c>
      <c r="F16350" s="6">
        <v>109</v>
      </c>
      <c r="G16350" s="1">
        <v>125</v>
      </c>
      <c r="H16350" s="6" t="s">
        <v>1624</v>
      </c>
      <c r="I16350" s="6" t="s">
        <v>2293</v>
      </c>
      <c r="K16350" s="6">
        <v>190</v>
      </c>
    </row>
    <row r="16351" spans="1:11">
      <c r="A16351" s="6">
        <v>24064655</v>
      </c>
      <c r="B16351" t="s">
        <v>17898</v>
      </c>
      <c r="C16351" s="6" t="s">
        <v>1732</v>
      </c>
      <c r="D16351" s="6">
        <v>28</v>
      </c>
      <c r="E16351" s="6">
        <v>109</v>
      </c>
      <c r="F16351" s="6">
        <v>109</v>
      </c>
      <c r="G16351" s="1">
        <v>125</v>
      </c>
      <c r="H16351" s="6" t="s">
        <v>1732</v>
      </c>
      <c r="I16351" s="6" t="s">
        <v>657</v>
      </c>
      <c r="K16351" s="6">
        <v>191</v>
      </c>
    </row>
    <row r="16352" spans="1:11">
      <c r="A16352" s="6">
        <v>24025990</v>
      </c>
      <c r="B16352" t="s">
        <v>17899</v>
      </c>
      <c r="C16352" s="6" t="s">
        <v>2113</v>
      </c>
      <c r="D16352" s="6">
        <v>32</v>
      </c>
      <c r="E16352" s="6">
        <v>109</v>
      </c>
      <c r="F16352" s="6">
        <v>109</v>
      </c>
      <c r="G16352" s="1">
        <v>125</v>
      </c>
      <c r="H16352" s="6" t="s">
        <v>2113</v>
      </c>
      <c r="I16352" s="6" t="s">
        <v>657</v>
      </c>
      <c r="K16352" s="6">
        <v>187</v>
      </c>
    </row>
    <row r="16353" spans="1:11">
      <c r="A16353" s="6">
        <v>19026643</v>
      </c>
      <c r="B16353" t="s">
        <v>17900</v>
      </c>
      <c r="C16353" s="6" t="s">
        <v>1671</v>
      </c>
      <c r="D16353" s="6">
        <v>37</v>
      </c>
      <c r="E16353" s="6">
        <v>109</v>
      </c>
      <c r="F16353" s="6">
        <v>109</v>
      </c>
      <c r="G16353" s="1">
        <v>125</v>
      </c>
      <c r="H16353" s="6" t="s">
        <v>1671</v>
      </c>
      <c r="I16353" s="6" t="s">
        <v>7240</v>
      </c>
      <c r="K16353" s="6">
        <v>174</v>
      </c>
    </row>
    <row r="16354" spans="1:11">
      <c r="A16354" s="6">
        <v>80032958</v>
      </c>
      <c r="B16354" t="s">
        <v>17901</v>
      </c>
      <c r="C16354" s="6" t="s">
        <v>319</v>
      </c>
      <c r="D16354" s="6">
        <v>25</v>
      </c>
      <c r="E16354" s="6">
        <v>109</v>
      </c>
      <c r="F16354" s="6">
        <v>109</v>
      </c>
      <c r="G16354" s="1">
        <v>125</v>
      </c>
      <c r="H16354" s="6" t="s">
        <v>319</v>
      </c>
      <c r="I16354" s="6" t="s">
        <v>1691</v>
      </c>
      <c r="K16354" s="6">
        <v>186</v>
      </c>
    </row>
    <row r="16355" spans="1:11">
      <c r="A16355" s="6">
        <v>80004192</v>
      </c>
      <c r="B16355" t="s">
        <v>17902</v>
      </c>
      <c r="C16355" s="6" t="s">
        <v>1732</v>
      </c>
      <c r="D16355" s="6">
        <v>38</v>
      </c>
      <c r="E16355" s="6">
        <v>109</v>
      </c>
      <c r="F16355" s="6">
        <v>109</v>
      </c>
      <c r="G16355" s="1">
        <v>125</v>
      </c>
      <c r="H16355" s="6" t="s">
        <v>1732</v>
      </c>
      <c r="I16355" s="6" t="s">
        <v>603</v>
      </c>
      <c r="K16355" s="6">
        <v>180</v>
      </c>
    </row>
    <row r="16356" spans="1:11">
      <c r="A16356" s="6">
        <v>14031137</v>
      </c>
      <c r="B16356" t="s">
        <v>17903</v>
      </c>
      <c r="C16356" s="6" t="s">
        <v>2121</v>
      </c>
      <c r="D16356" s="6">
        <v>30</v>
      </c>
      <c r="E16356" s="6">
        <v>109</v>
      </c>
      <c r="F16356" s="6">
        <v>109</v>
      </c>
      <c r="G16356" s="1">
        <v>125</v>
      </c>
      <c r="H16356" s="6" t="s">
        <v>2121</v>
      </c>
      <c r="I16356" s="6" t="s">
        <v>187</v>
      </c>
      <c r="K16356" s="6">
        <v>170</v>
      </c>
    </row>
    <row r="16357" spans="1:11">
      <c r="A16357" s="6">
        <v>29126485</v>
      </c>
      <c r="B16357" t="s">
        <v>17904</v>
      </c>
      <c r="C16357" s="6" t="s">
        <v>2112</v>
      </c>
      <c r="D16357" s="6">
        <v>31</v>
      </c>
      <c r="E16357" s="6">
        <v>109</v>
      </c>
      <c r="F16357" s="6">
        <v>109</v>
      </c>
      <c r="G16357" s="1">
        <v>125</v>
      </c>
      <c r="H16357" s="6" t="s">
        <v>2112</v>
      </c>
      <c r="I16357" s="6" t="s">
        <v>259</v>
      </c>
      <c r="K16357" s="6">
        <v>181</v>
      </c>
    </row>
    <row r="16358" spans="1:11">
      <c r="A16358" s="6">
        <v>18115739</v>
      </c>
      <c r="B16358" t="s">
        <v>17905</v>
      </c>
      <c r="C16358" s="6" t="s">
        <v>2113</v>
      </c>
      <c r="D16358" s="6">
        <v>22</v>
      </c>
      <c r="E16358" s="6">
        <v>109</v>
      </c>
      <c r="F16358" s="6">
        <v>109</v>
      </c>
      <c r="G16358" s="1">
        <v>125</v>
      </c>
      <c r="H16358" s="6" t="s">
        <v>2113</v>
      </c>
      <c r="I16358" s="6" t="s">
        <v>1117</v>
      </c>
      <c r="K16358" s="6">
        <v>171</v>
      </c>
    </row>
    <row r="16359" spans="1:11">
      <c r="A16359" s="6">
        <v>65040473</v>
      </c>
      <c r="B16359" t="s">
        <v>17906</v>
      </c>
      <c r="C16359" s="6" t="s">
        <v>1674</v>
      </c>
      <c r="D16359" s="6">
        <v>24</v>
      </c>
      <c r="E16359" s="6">
        <v>109</v>
      </c>
      <c r="F16359" s="6">
        <v>109</v>
      </c>
      <c r="G16359" s="1">
        <v>125</v>
      </c>
      <c r="H16359" s="6" t="s">
        <v>1674</v>
      </c>
      <c r="I16359" s="6" t="s">
        <v>2539</v>
      </c>
      <c r="K16359" s="6">
        <v>180</v>
      </c>
    </row>
    <row r="16360" spans="1:11">
      <c r="A16360" s="6">
        <v>2000164153</v>
      </c>
      <c r="B16360" t="s">
        <v>17907</v>
      </c>
      <c r="C16360" s="6" t="s">
        <v>17908</v>
      </c>
      <c r="D16360" s="6">
        <v>22</v>
      </c>
      <c r="E16360" s="6">
        <v>109</v>
      </c>
      <c r="F16360" s="6">
        <v>109</v>
      </c>
      <c r="G16360" s="1">
        <v>125</v>
      </c>
      <c r="H16360" s="6" t="s">
        <v>17908</v>
      </c>
      <c r="I16360" s="6" t="s">
        <v>6805</v>
      </c>
      <c r="K16360" s="6">
        <v>191</v>
      </c>
    </row>
    <row r="16361" spans="1:11">
      <c r="A16361" s="6">
        <v>2000106811</v>
      </c>
      <c r="B16361" t="s">
        <v>17909</v>
      </c>
      <c r="C16361" s="6" t="s">
        <v>2115</v>
      </c>
      <c r="D16361" s="6">
        <v>22</v>
      </c>
      <c r="E16361" s="6">
        <v>109</v>
      </c>
      <c r="F16361" s="6">
        <v>109</v>
      </c>
      <c r="G16361" s="1">
        <v>125</v>
      </c>
      <c r="H16361" s="6" t="s">
        <v>2115</v>
      </c>
      <c r="I16361" s="6" t="s">
        <v>1701</v>
      </c>
      <c r="K16361" s="6">
        <v>192</v>
      </c>
    </row>
    <row r="16362" spans="1:11">
      <c r="A16362" s="6">
        <v>43055073</v>
      </c>
      <c r="B16362" t="s">
        <v>17910</v>
      </c>
      <c r="C16362" s="6" t="s">
        <v>240</v>
      </c>
      <c r="D16362" s="6">
        <v>31</v>
      </c>
      <c r="E16362" s="6">
        <v>109</v>
      </c>
      <c r="F16362" s="6">
        <v>109</v>
      </c>
      <c r="G16362" s="1">
        <v>125</v>
      </c>
      <c r="H16362" s="6" t="s">
        <v>240</v>
      </c>
      <c r="I16362" s="6" t="s">
        <v>236</v>
      </c>
      <c r="K16362" s="6">
        <v>172</v>
      </c>
    </row>
    <row r="16363" spans="1:11">
      <c r="A16363" s="6">
        <v>27164890</v>
      </c>
      <c r="B16363" t="s">
        <v>17911</v>
      </c>
      <c r="C16363" s="6" t="s">
        <v>1176</v>
      </c>
      <c r="D16363" s="6">
        <v>22</v>
      </c>
      <c r="E16363" s="6">
        <v>109</v>
      </c>
      <c r="F16363" s="6">
        <v>109</v>
      </c>
      <c r="G16363" s="1">
        <v>125</v>
      </c>
      <c r="H16363" s="6" t="s">
        <v>1176</v>
      </c>
      <c r="I16363" s="6" t="s">
        <v>339</v>
      </c>
      <c r="K16363" s="6">
        <v>178</v>
      </c>
    </row>
    <row r="16364" spans="1:11">
      <c r="A16364" s="6">
        <v>86016647</v>
      </c>
      <c r="B16364" t="s">
        <v>17912</v>
      </c>
      <c r="C16364" s="6" t="s">
        <v>2115</v>
      </c>
      <c r="D16364" s="6">
        <v>31</v>
      </c>
      <c r="E16364" s="6">
        <v>109</v>
      </c>
      <c r="F16364" s="6">
        <v>109</v>
      </c>
      <c r="G16364" s="1">
        <v>125</v>
      </c>
      <c r="H16364" s="6" t="s">
        <v>2115</v>
      </c>
      <c r="I16364" s="6" t="s">
        <v>2351</v>
      </c>
      <c r="K16364" s="6">
        <v>186</v>
      </c>
    </row>
    <row r="16365" spans="1:11">
      <c r="A16365" s="6">
        <v>27090980</v>
      </c>
      <c r="B16365" t="s">
        <v>17913</v>
      </c>
      <c r="C16365" s="6" t="s">
        <v>377</v>
      </c>
      <c r="D16365" s="6">
        <v>29</v>
      </c>
      <c r="E16365" s="6">
        <v>109</v>
      </c>
      <c r="F16365" s="6">
        <v>109</v>
      </c>
      <c r="G16365" s="1">
        <v>125</v>
      </c>
      <c r="H16365" s="6" t="s">
        <v>377</v>
      </c>
      <c r="I16365" s="6" t="s">
        <v>339</v>
      </c>
      <c r="K16365" s="6">
        <v>183</v>
      </c>
    </row>
    <row r="16366" spans="1:11">
      <c r="A16366" s="6">
        <v>2000063515</v>
      </c>
      <c r="B16366" t="s">
        <v>17914</v>
      </c>
      <c r="C16366" s="6" t="s">
        <v>2120</v>
      </c>
      <c r="D16366" s="6">
        <v>21</v>
      </c>
      <c r="E16366" s="6">
        <v>109</v>
      </c>
      <c r="F16366" s="6">
        <v>109</v>
      </c>
      <c r="G16366" s="1">
        <v>125</v>
      </c>
      <c r="H16366" s="6" t="s">
        <v>2120</v>
      </c>
      <c r="I16366" s="6" t="s">
        <v>1731</v>
      </c>
      <c r="K16366" s="6">
        <v>179</v>
      </c>
    </row>
    <row r="16367" spans="1:11">
      <c r="A16367" s="6">
        <v>16096482</v>
      </c>
      <c r="B16367" t="s">
        <v>17915</v>
      </c>
      <c r="C16367" s="6" t="s">
        <v>377</v>
      </c>
      <c r="D16367" s="6">
        <v>30</v>
      </c>
      <c r="E16367" s="6">
        <v>109</v>
      </c>
      <c r="F16367" s="6">
        <v>109</v>
      </c>
      <c r="G16367" s="1">
        <v>125</v>
      </c>
      <c r="H16367" s="6" t="s">
        <v>377</v>
      </c>
      <c r="I16367" s="6" t="s">
        <v>14785</v>
      </c>
      <c r="K16367" s="6">
        <v>185</v>
      </c>
    </row>
    <row r="16368" spans="1:11">
      <c r="A16368" s="6">
        <v>2000141390</v>
      </c>
      <c r="B16368" t="s">
        <v>17916</v>
      </c>
      <c r="C16368" s="6" t="s">
        <v>2115</v>
      </c>
      <c r="D16368" s="6">
        <v>22</v>
      </c>
      <c r="E16368" s="6">
        <v>109</v>
      </c>
      <c r="F16368" s="6">
        <v>109</v>
      </c>
      <c r="G16368" s="1">
        <v>125</v>
      </c>
      <c r="H16368" s="6" t="s">
        <v>2115</v>
      </c>
      <c r="I16368" s="6" t="s">
        <v>3265</v>
      </c>
      <c r="K16368" s="6">
        <v>189</v>
      </c>
    </row>
    <row r="16369" spans="1:11">
      <c r="A16369" s="6">
        <v>62070864</v>
      </c>
      <c r="B16369" t="s">
        <v>17917</v>
      </c>
      <c r="C16369" s="6" t="s">
        <v>319</v>
      </c>
      <c r="D16369" s="6">
        <v>31</v>
      </c>
      <c r="E16369" s="6">
        <v>109</v>
      </c>
      <c r="F16369" s="6">
        <v>109</v>
      </c>
      <c r="G16369" s="1">
        <v>125</v>
      </c>
      <c r="H16369" s="6" t="s">
        <v>319</v>
      </c>
      <c r="I16369" s="6" t="s">
        <v>1890</v>
      </c>
      <c r="K16369" s="6">
        <v>173</v>
      </c>
    </row>
    <row r="16370" spans="1:11">
      <c r="A16370" s="6">
        <v>29198453</v>
      </c>
      <c r="B16370" t="s">
        <v>17918</v>
      </c>
      <c r="C16370" s="6" t="s">
        <v>944</v>
      </c>
      <c r="D16370" s="6">
        <v>28</v>
      </c>
      <c r="E16370" s="6">
        <v>109</v>
      </c>
      <c r="F16370" s="6">
        <v>109</v>
      </c>
      <c r="G16370" s="1">
        <v>125</v>
      </c>
      <c r="H16370" s="6" t="s">
        <v>944</v>
      </c>
      <c r="I16370" s="6" t="s">
        <v>13651</v>
      </c>
      <c r="K16370" s="6">
        <v>180</v>
      </c>
    </row>
    <row r="16371" spans="1:11">
      <c r="A16371" s="6">
        <v>14222103</v>
      </c>
      <c r="B16371" t="s">
        <v>17919</v>
      </c>
      <c r="C16371" s="6" t="s">
        <v>218</v>
      </c>
      <c r="D16371" s="6">
        <v>24</v>
      </c>
      <c r="E16371" s="6">
        <v>109</v>
      </c>
      <c r="F16371" s="6">
        <v>109</v>
      </c>
      <c r="G16371" s="1">
        <v>125</v>
      </c>
      <c r="H16371" s="6" t="s">
        <v>218</v>
      </c>
      <c r="I16371" s="6" t="s">
        <v>603</v>
      </c>
      <c r="K16371" s="6">
        <v>183</v>
      </c>
    </row>
    <row r="16372" spans="1:11">
      <c r="A16372" s="6">
        <v>2000028457</v>
      </c>
      <c r="B16372" t="s">
        <v>17920</v>
      </c>
      <c r="C16372" s="6" t="s">
        <v>377</v>
      </c>
      <c r="D16372" s="6">
        <v>25</v>
      </c>
      <c r="E16372" s="6">
        <v>109</v>
      </c>
      <c r="F16372" s="6">
        <v>109</v>
      </c>
      <c r="G16372" s="1">
        <v>125</v>
      </c>
      <c r="H16372" s="6" t="s">
        <v>377</v>
      </c>
      <c r="I16372" s="6" t="s">
        <v>348</v>
      </c>
      <c r="K16372" s="6">
        <v>185</v>
      </c>
    </row>
    <row r="16373" spans="1:11">
      <c r="A16373" s="6">
        <v>2000012800</v>
      </c>
      <c r="B16373" t="s">
        <v>17921</v>
      </c>
      <c r="C16373" s="6" t="s">
        <v>2115</v>
      </c>
      <c r="D16373" s="6">
        <v>21</v>
      </c>
      <c r="E16373" s="6">
        <v>109</v>
      </c>
      <c r="F16373" s="6">
        <v>109</v>
      </c>
      <c r="G16373" s="1">
        <v>125</v>
      </c>
      <c r="H16373" s="6" t="s">
        <v>2115</v>
      </c>
      <c r="I16373" s="6" t="s">
        <v>253</v>
      </c>
      <c r="K16373" s="6">
        <v>188</v>
      </c>
    </row>
    <row r="16374" spans="1:11">
      <c r="A16374" s="6">
        <v>2000041279</v>
      </c>
      <c r="B16374" t="s">
        <v>17922</v>
      </c>
      <c r="C16374" s="6" t="s">
        <v>377</v>
      </c>
      <c r="D16374" s="6">
        <v>22</v>
      </c>
      <c r="E16374" s="6">
        <v>109</v>
      </c>
      <c r="F16374" s="6">
        <v>109</v>
      </c>
      <c r="G16374" s="1">
        <v>125</v>
      </c>
      <c r="H16374" s="6" t="s">
        <v>377</v>
      </c>
      <c r="I16374" s="6" t="s">
        <v>1867</v>
      </c>
      <c r="K16374" s="6">
        <v>189</v>
      </c>
    </row>
    <row r="16375" spans="1:11">
      <c r="A16375" s="6">
        <v>61094095</v>
      </c>
      <c r="B16375" t="s">
        <v>17923</v>
      </c>
      <c r="C16375" s="6" t="s">
        <v>1671</v>
      </c>
      <c r="D16375" s="6">
        <v>22</v>
      </c>
      <c r="E16375" s="6">
        <v>109</v>
      </c>
      <c r="F16375" s="6">
        <v>109</v>
      </c>
      <c r="G16375" s="1">
        <v>125</v>
      </c>
      <c r="H16375" s="6" t="s">
        <v>1671</v>
      </c>
      <c r="I16375" s="6" t="s">
        <v>1861</v>
      </c>
      <c r="K16375" s="6">
        <v>183</v>
      </c>
    </row>
    <row r="16376" spans="1:11">
      <c r="A16376" s="6">
        <v>67199066</v>
      </c>
      <c r="B16376" t="s">
        <v>17924</v>
      </c>
      <c r="C16376" s="6" t="s">
        <v>640</v>
      </c>
      <c r="D16376" s="6">
        <v>30</v>
      </c>
      <c r="E16376" s="6">
        <v>109</v>
      </c>
      <c r="F16376" s="6">
        <v>109</v>
      </c>
      <c r="G16376" s="1">
        <v>125</v>
      </c>
      <c r="H16376" s="6" t="s">
        <v>640</v>
      </c>
      <c r="I16376" s="6" t="s">
        <v>348</v>
      </c>
      <c r="K16376" s="6">
        <v>183</v>
      </c>
    </row>
    <row r="16377" spans="1:11">
      <c r="A16377" s="6">
        <v>61088727</v>
      </c>
      <c r="B16377" t="s">
        <v>17925</v>
      </c>
      <c r="C16377" s="6" t="s">
        <v>314</v>
      </c>
      <c r="D16377" s="6">
        <v>23</v>
      </c>
      <c r="E16377" s="6">
        <v>109</v>
      </c>
      <c r="F16377" s="6">
        <v>109</v>
      </c>
      <c r="G16377" s="1">
        <v>125</v>
      </c>
      <c r="H16377" s="6" t="s">
        <v>314</v>
      </c>
      <c r="I16377" s="6" t="s">
        <v>5709</v>
      </c>
      <c r="K16377" s="6">
        <v>183</v>
      </c>
    </row>
    <row r="16378" spans="1:11">
      <c r="A16378" s="6">
        <v>2000117248</v>
      </c>
      <c r="B16378" t="s">
        <v>17926</v>
      </c>
      <c r="C16378" s="6" t="s">
        <v>377</v>
      </c>
      <c r="D16378" s="6">
        <v>23</v>
      </c>
      <c r="E16378" s="6">
        <v>109</v>
      </c>
      <c r="F16378" s="6">
        <v>109</v>
      </c>
      <c r="G16378" s="1">
        <v>125</v>
      </c>
      <c r="H16378" s="6" t="s">
        <v>377</v>
      </c>
      <c r="I16378" s="6" t="s">
        <v>729</v>
      </c>
      <c r="K16378" s="6">
        <v>190</v>
      </c>
    </row>
    <row r="16379" spans="1:11">
      <c r="A16379" s="6">
        <v>49060117</v>
      </c>
      <c r="B16379" t="s">
        <v>17927</v>
      </c>
      <c r="C16379" s="6" t="s">
        <v>377</v>
      </c>
      <c r="D16379" s="6">
        <v>23</v>
      </c>
      <c r="E16379" s="6">
        <v>109</v>
      </c>
      <c r="F16379" s="6">
        <v>109</v>
      </c>
      <c r="G16379" s="1">
        <v>125</v>
      </c>
      <c r="H16379" s="6" t="s">
        <v>377</v>
      </c>
      <c r="I16379" s="6" t="s">
        <v>1734</v>
      </c>
      <c r="K16379" s="6">
        <v>186</v>
      </c>
    </row>
    <row r="16380" spans="1:11">
      <c r="A16380" s="6">
        <v>45111295</v>
      </c>
      <c r="B16380" t="s">
        <v>17928</v>
      </c>
      <c r="C16380" s="6" t="s">
        <v>1672</v>
      </c>
      <c r="D16380" s="6">
        <v>24</v>
      </c>
      <c r="E16380" s="6">
        <v>109</v>
      </c>
      <c r="F16380" s="6">
        <v>109</v>
      </c>
      <c r="G16380" s="1">
        <v>125</v>
      </c>
      <c r="H16380" s="6" t="s">
        <v>1672</v>
      </c>
      <c r="I16380" s="6" t="s">
        <v>2134</v>
      </c>
      <c r="K16380" s="6">
        <v>180</v>
      </c>
    </row>
    <row r="16381" spans="1:11">
      <c r="A16381" s="6">
        <v>2000098756</v>
      </c>
      <c r="B16381" t="s">
        <v>17929</v>
      </c>
      <c r="C16381" s="6" t="s">
        <v>377</v>
      </c>
      <c r="D16381" s="6">
        <v>23</v>
      </c>
      <c r="E16381" s="6">
        <v>109</v>
      </c>
      <c r="F16381" s="6">
        <v>109</v>
      </c>
      <c r="G16381" s="1">
        <v>125</v>
      </c>
      <c r="H16381" s="6" t="s">
        <v>377</v>
      </c>
      <c r="I16381" s="6" t="s">
        <v>5470</v>
      </c>
      <c r="K16381" s="6">
        <v>188</v>
      </c>
    </row>
    <row r="16382" spans="1:11">
      <c r="A16382" s="6">
        <v>39046556</v>
      </c>
      <c r="B16382" t="s">
        <v>17930</v>
      </c>
      <c r="C16382" s="6" t="s">
        <v>2115</v>
      </c>
      <c r="D16382" s="6">
        <v>27</v>
      </c>
      <c r="E16382" s="6">
        <v>109</v>
      </c>
      <c r="F16382" s="6">
        <v>109</v>
      </c>
      <c r="G16382" s="1">
        <v>125</v>
      </c>
      <c r="H16382" s="6" t="s">
        <v>2115</v>
      </c>
      <c r="I16382" s="6" t="s">
        <v>1819</v>
      </c>
      <c r="K16382" s="6">
        <v>189</v>
      </c>
    </row>
    <row r="16383" spans="1:11">
      <c r="A16383" s="6">
        <v>14036545</v>
      </c>
      <c r="B16383" t="s">
        <v>17931</v>
      </c>
      <c r="C16383" s="6" t="s">
        <v>2115</v>
      </c>
      <c r="D16383" s="6">
        <v>33</v>
      </c>
      <c r="E16383" s="6">
        <v>109</v>
      </c>
      <c r="F16383" s="6">
        <v>109</v>
      </c>
      <c r="G16383" s="1">
        <v>125</v>
      </c>
      <c r="H16383" s="6" t="s">
        <v>2115</v>
      </c>
      <c r="I16383" s="6" t="s">
        <v>603</v>
      </c>
      <c r="K16383" s="6">
        <v>191</v>
      </c>
    </row>
    <row r="16384" spans="1:11">
      <c r="A16384" s="6">
        <v>2000052311</v>
      </c>
      <c r="B16384" t="s">
        <v>17932</v>
      </c>
      <c r="C16384" s="6" t="s">
        <v>2115</v>
      </c>
      <c r="D16384" s="6">
        <v>21</v>
      </c>
      <c r="E16384" s="6">
        <v>109</v>
      </c>
      <c r="F16384" s="6">
        <v>109</v>
      </c>
      <c r="G16384" s="1">
        <v>125</v>
      </c>
      <c r="H16384" s="6" t="s">
        <v>2115</v>
      </c>
      <c r="I16384" s="6" t="s">
        <v>3529</v>
      </c>
      <c r="K16384" s="6">
        <v>185</v>
      </c>
    </row>
    <row r="16385" spans="1:11">
      <c r="A16385" s="6">
        <v>65043295</v>
      </c>
      <c r="B16385" t="s">
        <v>17933</v>
      </c>
      <c r="C16385" s="6" t="s">
        <v>1149</v>
      </c>
      <c r="D16385" s="6">
        <v>25</v>
      </c>
      <c r="E16385" s="6">
        <v>109</v>
      </c>
      <c r="F16385" s="6">
        <v>109</v>
      </c>
      <c r="G16385" s="1">
        <v>125</v>
      </c>
      <c r="H16385" s="6" t="s">
        <v>1149</v>
      </c>
      <c r="I16385" s="6" t="s">
        <v>2539</v>
      </c>
      <c r="K16385" s="6">
        <v>176</v>
      </c>
    </row>
    <row r="16386" spans="1:11">
      <c r="A16386" s="6">
        <v>2000078876</v>
      </c>
      <c r="B16386" t="s">
        <v>17934</v>
      </c>
      <c r="C16386" s="6" t="s">
        <v>1656</v>
      </c>
      <c r="D16386" s="6">
        <v>24</v>
      </c>
      <c r="E16386" s="6">
        <v>109</v>
      </c>
      <c r="F16386" s="6">
        <v>109</v>
      </c>
      <c r="G16386" s="1">
        <v>125</v>
      </c>
      <c r="H16386" s="6" t="s">
        <v>1656</v>
      </c>
      <c r="I16386" s="6" t="s">
        <v>2539</v>
      </c>
      <c r="K16386" s="6">
        <v>180</v>
      </c>
    </row>
    <row r="16387" spans="1:11">
      <c r="A16387" s="6">
        <v>39030525</v>
      </c>
      <c r="B16387" t="s">
        <v>17935</v>
      </c>
      <c r="C16387" s="6" t="s">
        <v>1716</v>
      </c>
      <c r="D16387" s="6">
        <v>31</v>
      </c>
      <c r="E16387" s="6">
        <v>109</v>
      </c>
      <c r="F16387" s="6">
        <v>109</v>
      </c>
      <c r="G16387" s="1">
        <v>125</v>
      </c>
      <c r="H16387" s="6" t="s">
        <v>1716</v>
      </c>
      <c r="I16387" s="6" t="s">
        <v>1819</v>
      </c>
      <c r="K16387" s="6">
        <v>184</v>
      </c>
    </row>
    <row r="16388" spans="1:11">
      <c r="A16388" s="6">
        <v>57193660</v>
      </c>
      <c r="B16388" t="s">
        <v>17936</v>
      </c>
      <c r="C16388" s="6" t="s">
        <v>2115</v>
      </c>
      <c r="D16388" s="6">
        <v>23</v>
      </c>
      <c r="E16388" s="6">
        <v>109</v>
      </c>
      <c r="F16388" s="6">
        <v>109</v>
      </c>
      <c r="G16388" s="1">
        <v>125</v>
      </c>
      <c r="H16388" s="6" t="s">
        <v>2115</v>
      </c>
      <c r="I16388" s="6" t="s">
        <v>11592</v>
      </c>
      <c r="K16388" s="6">
        <v>190</v>
      </c>
    </row>
    <row r="16389" spans="1:11">
      <c r="A16389" s="6">
        <v>2000098751</v>
      </c>
      <c r="B16389" t="s">
        <v>17937</v>
      </c>
      <c r="C16389" s="6" t="s">
        <v>1102</v>
      </c>
      <c r="D16389" s="6">
        <v>22</v>
      </c>
      <c r="E16389" s="6">
        <v>109</v>
      </c>
      <c r="F16389" s="6">
        <v>109</v>
      </c>
      <c r="G16389" s="1">
        <v>125</v>
      </c>
      <c r="H16389" s="6" t="s">
        <v>1102</v>
      </c>
      <c r="I16389" s="6" t="s">
        <v>442</v>
      </c>
      <c r="K16389" s="6">
        <v>175</v>
      </c>
    </row>
    <row r="16390" spans="1:11">
      <c r="A16390" s="6">
        <v>20046630</v>
      </c>
      <c r="B16390" t="s">
        <v>17938</v>
      </c>
      <c r="C16390" s="6" t="s">
        <v>314</v>
      </c>
      <c r="D16390" s="6">
        <v>24</v>
      </c>
      <c r="E16390" s="6">
        <v>109</v>
      </c>
      <c r="F16390" s="6">
        <v>109</v>
      </c>
      <c r="G16390" s="1">
        <v>124</v>
      </c>
      <c r="H16390" s="6" t="s">
        <v>314</v>
      </c>
      <c r="I16390" s="6" t="s">
        <v>1736</v>
      </c>
      <c r="K16390" s="6">
        <v>180</v>
      </c>
    </row>
    <row r="16391" spans="1:11">
      <c r="A16391" s="6">
        <v>19290866</v>
      </c>
      <c r="B16391" t="s">
        <v>17939</v>
      </c>
      <c r="C16391" s="6" t="s">
        <v>377</v>
      </c>
      <c r="D16391" s="6">
        <v>26</v>
      </c>
      <c r="E16391" s="6">
        <v>109</v>
      </c>
      <c r="F16391" s="6">
        <v>109</v>
      </c>
      <c r="G16391" s="1">
        <v>124</v>
      </c>
      <c r="H16391" s="6" t="s">
        <v>377</v>
      </c>
      <c r="I16391" s="6" t="s">
        <v>257</v>
      </c>
      <c r="K16391" s="6">
        <v>189</v>
      </c>
    </row>
    <row r="16392" spans="1:11">
      <c r="A16392" s="6">
        <v>2000043564</v>
      </c>
      <c r="B16392" t="s">
        <v>17940</v>
      </c>
      <c r="C16392" s="6" t="s">
        <v>2115</v>
      </c>
      <c r="D16392" s="6">
        <v>24</v>
      </c>
      <c r="E16392" s="6">
        <v>109</v>
      </c>
      <c r="F16392" s="6">
        <v>109</v>
      </c>
      <c r="G16392" s="1">
        <v>124</v>
      </c>
      <c r="H16392" s="6" t="s">
        <v>2115</v>
      </c>
      <c r="I16392" s="6" t="s">
        <v>17941</v>
      </c>
      <c r="K16392" s="6">
        <v>188</v>
      </c>
    </row>
    <row r="16393" spans="1:11">
      <c r="A16393" s="6">
        <v>14227536</v>
      </c>
      <c r="B16393" t="s">
        <v>17942</v>
      </c>
      <c r="C16393" s="6" t="s">
        <v>319</v>
      </c>
      <c r="D16393" s="6">
        <v>24</v>
      </c>
      <c r="E16393" s="6">
        <v>109</v>
      </c>
      <c r="F16393" s="6">
        <v>109</v>
      </c>
      <c r="G16393" s="1">
        <v>124</v>
      </c>
      <c r="H16393" s="6" t="s">
        <v>319</v>
      </c>
      <c r="I16393" s="6" t="s">
        <v>187</v>
      </c>
      <c r="K16393" s="6">
        <v>180</v>
      </c>
    </row>
    <row r="16394" spans="1:11">
      <c r="A16394" s="6">
        <v>49037479</v>
      </c>
      <c r="B16394" t="s">
        <v>17943</v>
      </c>
      <c r="C16394" s="6" t="s">
        <v>240</v>
      </c>
      <c r="D16394" s="6">
        <v>25</v>
      </c>
      <c r="E16394" s="6">
        <v>109</v>
      </c>
      <c r="F16394" s="6">
        <v>109</v>
      </c>
      <c r="G16394" s="1">
        <v>124</v>
      </c>
      <c r="H16394" s="6" t="s">
        <v>240</v>
      </c>
      <c r="I16394" s="6" t="s">
        <v>1653</v>
      </c>
      <c r="K16394" s="6">
        <v>171</v>
      </c>
    </row>
    <row r="16395" spans="1:11">
      <c r="A16395" s="6">
        <v>78106096</v>
      </c>
      <c r="B16395" t="s">
        <v>17944</v>
      </c>
      <c r="C16395" s="6" t="s">
        <v>2115</v>
      </c>
      <c r="D16395" s="6">
        <v>28</v>
      </c>
      <c r="E16395" s="6">
        <v>109</v>
      </c>
      <c r="F16395" s="6">
        <v>109</v>
      </c>
      <c r="G16395" s="1">
        <v>124</v>
      </c>
      <c r="H16395" s="6" t="s">
        <v>2115</v>
      </c>
      <c r="I16395" s="6" t="s">
        <v>257</v>
      </c>
      <c r="K16395" s="6">
        <v>194</v>
      </c>
    </row>
    <row r="16396" spans="1:11">
      <c r="A16396" s="6">
        <v>2000092397</v>
      </c>
      <c r="B16396" t="s">
        <v>17945</v>
      </c>
      <c r="C16396" s="6" t="s">
        <v>2116</v>
      </c>
      <c r="D16396" s="6">
        <v>22</v>
      </c>
      <c r="E16396" s="6">
        <v>109</v>
      </c>
      <c r="F16396" s="6">
        <v>109</v>
      </c>
      <c r="G16396" s="1">
        <v>124</v>
      </c>
      <c r="H16396" s="6" t="s">
        <v>2116</v>
      </c>
      <c r="I16396" s="6" t="s">
        <v>257</v>
      </c>
      <c r="K16396" s="6">
        <v>182</v>
      </c>
    </row>
    <row r="16397" spans="1:11">
      <c r="A16397" s="6">
        <v>27101298</v>
      </c>
      <c r="B16397" t="s">
        <v>17946</v>
      </c>
      <c r="C16397" s="6" t="s">
        <v>240</v>
      </c>
      <c r="D16397" s="6">
        <v>29</v>
      </c>
      <c r="E16397" s="6">
        <v>109</v>
      </c>
      <c r="F16397" s="6">
        <v>109</v>
      </c>
      <c r="G16397" s="1">
        <v>124</v>
      </c>
      <c r="H16397" s="6" t="s">
        <v>240</v>
      </c>
      <c r="I16397" s="6" t="s">
        <v>339</v>
      </c>
      <c r="K16397" s="6">
        <v>187</v>
      </c>
    </row>
    <row r="16398" spans="1:11">
      <c r="A16398" s="6">
        <v>28109601</v>
      </c>
      <c r="B16398" t="s">
        <v>17947</v>
      </c>
      <c r="C16398" s="6" t="s">
        <v>377</v>
      </c>
      <c r="D16398" s="6">
        <v>25</v>
      </c>
      <c r="E16398" s="6">
        <v>109</v>
      </c>
      <c r="F16398" s="6">
        <v>109</v>
      </c>
      <c r="G16398" s="1">
        <v>124</v>
      </c>
      <c r="H16398" s="6" t="s">
        <v>377</v>
      </c>
      <c r="I16398" s="6" t="s">
        <v>1076</v>
      </c>
      <c r="K16398" s="6">
        <v>192</v>
      </c>
    </row>
    <row r="16399" spans="1:11">
      <c r="A16399" s="6">
        <v>53140434</v>
      </c>
      <c r="B16399" t="s">
        <v>17948</v>
      </c>
      <c r="C16399" s="6" t="s">
        <v>319</v>
      </c>
      <c r="D16399" s="6">
        <v>24</v>
      </c>
      <c r="E16399" s="6">
        <v>109</v>
      </c>
      <c r="F16399" s="6">
        <v>109</v>
      </c>
      <c r="G16399" s="1">
        <v>124</v>
      </c>
      <c r="H16399" s="6" t="s">
        <v>319</v>
      </c>
      <c r="I16399" s="6" t="s">
        <v>5861</v>
      </c>
      <c r="K16399" s="6">
        <v>184</v>
      </c>
    </row>
    <row r="16400" spans="1:11">
      <c r="A16400" s="6">
        <v>2000036362</v>
      </c>
      <c r="B16400" t="s">
        <v>17949</v>
      </c>
      <c r="C16400" s="6" t="s">
        <v>1624</v>
      </c>
      <c r="D16400" s="6">
        <v>24</v>
      </c>
      <c r="E16400" s="6">
        <v>109</v>
      </c>
      <c r="F16400" s="6">
        <v>109</v>
      </c>
      <c r="G16400" s="1">
        <v>124</v>
      </c>
      <c r="H16400" s="6" t="s">
        <v>1624</v>
      </c>
      <c r="I16400" s="6" t="s">
        <v>241</v>
      </c>
      <c r="K16400" s="6">
        <v>184</v>
      </c>
    </row>
    <row r="16401" spans="1:11">
      <c r="A16401" s="6">
        <v>62260566</v>
      </c>
      <c r="B16401" t="s">
        <v>17950</v>
      </c>
      <c r="C16401" s="6" t="s">
        <v>4359</v>
      </c>
      <c r="D16401" s="6">
        <v>25</v>
      </c>
      <c r="E16401" s="6">
        <v>109</v>
      </c>
      <c r="F16401" s="6">
        <v>109</v>
      </c>
      <c r="G16401" s="1">
        <v>124</v>
      </c>
      <c r="H16401" s="6" t="s">
        <v>4359</v>
      </c>
      <c r="I16401" s="6" t="s">
        <v>1403</v>
      </c>
      <c r="K16401" s="6">
        <v>189</v>
      </c>
    </row>
    <row r="16402" spans="1:11">
      <c r="A16402" s="6">
        <v>14022180</v>
      </c>
      <c r="B16402" t="s">
        <v>17951</v>
      </c>
      <c r="C16402" s="6" t="s">
        <v>589</v>
      </c>
      <c r="D16402" s="6">
        <v>35</v>
      </c>
      <c r="E16402" s="6">
        <v>109</v>
      </c>
      <c r="F16402" s="6">
        <v>109</v>
      </c>
      <c r="G16402" s="1">
        <v>124</v>
      </c>
      <c r="H16402" s="6" t="s">
        <v>589</v>
      </c>
      <c r="I16402" s="6" t="s">
        <v>5990</v>
      </c>
      <c r="K16402" s="6">
        <v>177</v>
      </c>
    </row>
    <row r="16403" spans="1:11">
      <c r="A16403" s="6">
        <v>72053447</v>
      </c>
      <c r="B16403" t="s">
        <v>17952</v>
      </c>
      <c r="C16403" s="6" t="s">
        <v>314</v>
      </c>
      <c r="D16403" s="6">
        <v>26</v>
      </c>
      <c r="E16403" s="6">
        <v>109</v>
      </c>
      <c r="F16403" s="6">
        <v>109</v>
      </c>
      <c r="G16403" s="1">
        <v>124</v>
      </c>
      <c r="H16403" s="6" t="s">
        <v>314</v>
      </c>
      <c r="I16403" s="6" t="s">
        <v>1736</v>
      </c>
      <c r="K16403" s="6">
        <v>171</v>
      </c>
    </row>
    <row r="16404" spans="1:11">
      <c r="A16404" s="6">
        <v>14023322</v>
      </c>
      <c r="B16404" t="s">
        <v>17953</v>
      </c>
      <c r="C16404" s="6" t="s">
        <v>488</v>
      </c>
      <c r="D16404" s="6">
        <v>33</v>
      </c>
      <c r="E16404" s="6">
        <v>109</v>
      </c>
      <c r="F16404" s="6">
        <v>109</v>
      </c>
      <c r="G16404" s="1">
        <v>124</v>
      </c>
      <c r="H16404" s="6" t="s">
        <v>488</v>
      </c>
      <c r="I16404" s="6" t="s">
        <v>603</v>
      </c>
      <c r="K16404" s="6">
        <v>178</v>
      </c>
    </row>
    <row r="16405" spans="1:11">
      <c r="A16405" s="6">
        <v>45100889</v>
      </c>
      <c r="B16405" t="s">
        <v>17954</v>
      </c>
      <c r="C16405" s="6" t="s">
        <v>1747</v>
      </c>
      <c r="D16405" s="6">
        <v>28</v>
      </c>
      <c r="E16405" s="6">
        <v>109</v>
      </c>
      <c r="F16405" s="6">
        <v>109</v>
      </c>
      <c r="G16405" s="1">
        <v>124</v>
      </c>
      <c r="H16405" s="6" t="s">
        <v>1747</v>
      </c>
      <c r="I16405" s="6" t="s">
        <v>2134</v>
      </c>
      <c r="K16405" s="6">
        <v>180</v>
      </c>
    </row>
    <row r="16406" spans="1:11">
      <c r="A16406" s="6">
        <v>19351987</v>
      </c>
      <c r="B16406" t="s">
        <v>17955</v>
      </c>
      <c r="C16406" s="6" t="s">
        <v>1813</v>
      </c>
      <c r="D16406" s="6">
        <v>25</v>
      </c>
      <c r="E16406" s="6">
        <v>109</v>
      </c>
      <c r="F16406" s="6">
        <v>109</v>
      </c>
      <c r="G16406" s="1">
        <v>124</v>
      </c>
      <c r="H16406" s="6" t="s">
        <v>1813</v>
      </c>
      <c r="I16406" s="6" t="s">
        <v>257</v>
      </c>
      <c r="K16406" s="6">
        <v>178</v>
      </c>
    </row>
    <row r="16407" spans="1:11">
      <c r="A16407" s="6">
        <v>19165097</v>
      </c>
      <c r="B16407" t="s">
        <v>17956</v>
      </c>
      <c r="C16407" s="6" t="s">
        <v>2112</v>
      </c>
      <c r="D16407" s="6">
        <v>31</v>
      </c>
      <c r="E16407" s="6">
        <v>109</v>
      </c>
      <c r="F16407" s="6">
        <v>109</v>
      </c>
      <c r="G16407" s="1">
        <v>124</v>
      </c>
      <c r="H16407" s="6" t="s">
        <v>2112</v>
      </c>
      <c r="I16407" s="6" t="s">
        <v>257</v>
      </c>
      <c r="K16407" s="6">
        <v>180</v>
      </c>
    </row>
    <row r="16408" spans="1:11">
      <c r="A16408" s="6">
        <v>67224897</v>
      </c>
      <c r="B16408" t="s">
        <v>17957</v>
      </c>
      <c r="C16408" s="6" t="s">
        <v>303</v>
      </c>
      <c r="D16408" s="6">
        <v>27</v>
      </c>
      <c r="E16408" s="6">
        <v>109</v>
      </c>
      <c r="F16408" s="6">
        <v>109</v>
      </c>
      <c r="G16408" s="1">
        <v>123</v>
      </c>
      <c r="H16408" s="6" t="s">
        <v>303</v>
      </c>
      <c r="I16408" s="6" t="s">
        <v>433</v>
      </c>
      <c r="K16408" s="6">
        <v>173</v>
      </c>
    </row>
    <row r="16409" spans="1:11">
      <c r="A16409" s="6">
        <v>15077310</v>
      </c>
      <c r="B16409" t="s">
        <v>17958</v>
      </c>
      <c r="C16409" s="6" t="s">
        <v>1790</v>
      </c>
      <c r="D16409" s="6">
        <v>25</v>
      </c>
      <c r="E16409" s="6">
        <v>109</v>
      </c>
      <c r="F16409" s="6">
        <v>109</v>
      </c>
      <c r="G16409" s="1">
        <v>123</v>
      </c>
      <c r="H16409" s="6" t="s">
        <v>1790</v>
      </c>
      <c r="I16409" s="6" t="s">
        <v>4508</v>
      </c>
      <c r="K16409" s="6">
        <v>178</v>
      </c>
    </row>
    <row r="16410" spans="1:11">
      <c r="A16410" s="6">
        <v>15019934</v>
      </c>
      <c r="B16410" t="s">
        <v>17959</v>
      </c>
      <c r="C16410" s="6" t="s">
        <v>319</v>
      </c>
      <c r="D16410" s="6">
        <v>31</v>
      </c>
      <c r="E16410" s="6">
        <v>109</v>
      </c>
      <c r="F16410" s="6">
        <v>109</v>
      </c>
      <c r="G16410" s="1">
        <v>123</v>
      </c>
      <c r="H16410" s="6" t="s">
        <v>319</v>
      </c>
      <c r="I16410" s="6" t="s">
        <v>17960</v>
      </c>
      <c r="K16410" s="6">
        <v>179</v>
      </c>
    </row>
    <row r="16411" spans="1:11">
      <c r="A16411" s="6">
        <v>43379760</v>
      </c>
      <c r="B16411" t="s">
        <v>17961</v>
      </c>
      <c r="C16411" s="6" t="s">
        <v>1624</v>
      </c>
      <c r="D16411" s="6">
        <v>24</v>
      </c>
      <c r="E16411" s="6">
        <v>109</v>
      </c>
      <c r="F16411" s="6">
        <v>109</v>
      </c>
      <c r="G16411" s="1">
        <v>123</v>
      </c>
      <c r="H16411" s="6" t="s">
        <v>1624</v>
      </c>
      <c r="I16411" s="6" t="s">
        <v>236</v>
      </c>
      <c r="K16411" s="6">
        <v>185</v>
      </c>
    </row>
    <row r="16412" spans="1:11">
      <c r="A16412" s="6">
        <v>13222373</v>
      </c>
      <c r="B16412" t="s">
        <v>17962</v>
      </c>
      <c r="C16412" s="6" t="s">
        <v>2112</v>
      </c>
      <c r="D16412" s="6">
        <v>22</v>
      </c>
      <c r="E16412" s="6">
        <v>109</v>
      </c>
      <c r="F16412" s="6">
        <v>109</v>
      </c>
      <c r="G16412" s="1">
        <v>123</v>
      </c>
      <c r="H16412" s="6" t="s">
        <v>2112</v>
      </c>
      <c r="I16412" s="6" t="s">
        <v>963</v>
      </c>
      <c r="K16412" s="6">
        <v>186</v>
      </c>
    </row>
    <row r="16413" spans="1:11">
      <c r="A16413" s="6">
        <v>14204547</v>
      </c>
      <c r="B16413" t="s">
        <v>17963</v>
      </c>
      <c r="C16413" s="6" t="s">
        <v>1624</v>
      </c>
      <c r="D16413" s="6">
        <v>23</v>
      </c>
      <c r="E16413" s="6">
        <v>109</v>
      </c>
      <c r="F16413" s="6">
        <v>109</v>
      </c>
      <c r="G16413" s="1">
        <v>123</v>
      </c>
      <c r="H16413" s="6" t="s">
        <v>1624</v>
      </c>
      <c r="I16413" s="6" t="s">
        <v>187</v>
      </c>
      <c r="K16413" s="6">
        <v>182</v>
      </c>
    </row>
    <row r="16414" spans="1:11">
      <c r="A16414" s="6">
        <v>93063567</v>
      </c>
      <c r="B16414" t="s">
        <v>17964</v>
      </c>
      <c r="C16414" s="6" t="s">
        <v>1624</v>
      </c>
      <c r="D16414" s="6">
        <v>28</v>
      </c>
      <c r="E16414" s="6">
        <v>109</v>
      </c>
      <c r="F16414" s="6">
        <v>109</v>
      </c>
      <c r="G16414" s="1">
        <v>123</v>
      </c>
      <c r="H16414" s="6" t="s">
        <v>1624</v>
      </c>
      <c r="I16414" s="6" t="s">
        <v>857</v>
      </c>
      <c r="K16414" s="6">
        <v>181</v>
      </c>
    </row>
    <row r="16415" spans="1:11">
      <c r="A16415" s="6">
        <v>75041772</v>
      </c>
      <c r="B16415" t="s">
        <v>17965</v>
      </c>
      <c r="C16415" s="6" t="s">
        <v>640</v>
      </c>
      <c r="D16415" s="6">
        <v>26</v>
      </c>
      <c r="E16415" s="6">
        <v>109</v>
      </c>
      <c r="F16415" s="6">
        <v>109</v>
      </c>
      <c r="G16415" s="1">
        <v>123</v>
      </c>
      <c r="H16415" s="6" t="s">
        <v>640</v>
      </c>
      <c r="I16415" s="6" t="s">
        <v>2639</v>
      </c>
      <c r="K16415" s="6">
        <v>173</v>
      </c>
    </row>
    <row r="16416" spans="1:11">
      <c r="A16416" s="6">
        <v>65036400</v>
      </c>
      <c r="B16416" t="s">
        <v>17966</v>
      </c>
      <c r="C16416" s="6" t="s">
        <v>319</v>
      </c>
      <c r="D16416" s="6">
        <v>25</v>
      </c>
      <c r="E16416" s="6">
        <v>109</v>
      </c>
      <c r="F16416" s="6">
        <v>109</v>
      </c>
      <c r="G16416" s="1">
        <v>123</v>
      </c>
      <c r="H16416" s="6" t="s">
        <v>319</v>
      </c>
      <c r="I16416" s="6" t="s">
        <v>2539</v>
      </c>
      <c r="K16416" s="6">
        <v>180</v>
      </c>
    </row>
    <row r="16417" spans="1:11">
      <c r="A16417" s="6">
        <v>78016323</v>
      </c>
      <c r="B16417" t="s">
        <v>17967</v>
      </c>
      <c r="C16417" s="6" t="s">
        <v>589</v>
      </c>
      <c r="D16417" s="6">
        <v>35</v>
      </c>
      <c r="E16417" s="6">
        <v>109</v>
      </c>
      <c r="F16417" s="6">
        <v>109</v>
      </c>
      <c r="G16417" s="1">
        <v>123</v>
      </c>
      <c r="H16417" s="6" t="s">
        <v>589</v>
      </c>
      <c r="I16417" s="6" t="s">
        <v>2404</v>
      </c>
      <c r="K16417" s="6">
        <v>184</v>
      </c>
    </row>
    <row r="16418" spans="1:11">
      <c r="A16418" s="6">
        <v>2000087791</v>
      </c>
      <c r="B16418" t="s">
        <v>17968</v>
      </c>
      <c r="C16418" s="6" t="s">
        <v>2116</v>
      </c>
      <c r="D16418" s="6">
        <v>22</v>
      </c>
      <c r="E16418" s="6">
        <v>109</v>
      </c>
      <c r="F16418" s="6">
        <v>109</v>
      </c>
      <c r="G16418" s="1">
        <v>123</v>
      </c>
      <c r="H16418" s="6" t="s">
        <v>2116</v>
      </c>
      <c r="I16418" s="6" t="s">
        <v>406</v>
      </c>
      <c r="K16418" s="6">
        <v>190</v>
      </c>
    </row>
    <row r="16419" spans="1:11">
      <c r="A16419" s="6">
        <v>92089559</v>
      </c>
      <c r="B16419" t="s">
        <v>17969</v>
      </c>
      <c r="C16419" s="6" t="s">
        <v>1826</v>
      </c>
      <c r="D16419" s="6">
        <v>24</v>
      </c>
      <c r="E16419" s="6">
        <v>109</v>
      </c>
      <c r="F16419" s="6">
        <v>109</v>
      </c>
      <c r="G16419" s="1">
        <v>123</v>
      </c>
      <c r="H16419" s="6" t="s">
        <v>1826</v>
      </c>
      <c r="I16419" s="6" t="s">
        <v>309</v>
      </c>
      <c r="K16419" s="6">
        <v>182</v>
      </c>
    </row>
    <row r="16420" spans="1:11">
      <c r="A16420" s="6">
        <v>19408960</v>
      </c>
      <c r="B16420" t="s">
        <v>17970</v>
      </c>
      <c r="C16420" s="6" t="s">
        <v>1624</v>
      </c>
      <c r="D16420" s="6">
        <v>27</v>
      </c>
      <c r="E16420" s="6">
        <v>109</v>
      </c>
      <c r="F16420" s="6">
        <v>109</v>
      </c>
      <c r="G16420" s="1">
        <v>123</v>
      </c>
      <c r="H16420" s="6" t="s">
        <v>1624</v>
      </c>
      <c r="I16420" s="6" t="s">
        <v>257</v>
      </c>
      <c r="K16420" s="6">
        <v>196</v>
      </c>
    </row>
    <row r="16421" spans="1:11">
      <c r="A16421" s="6">
        <v>49048371</v>
      </c>
      <c r="B16421" t="s">
        <v>17971</v>
      </c>
      <c r="C16421" s="6" t="s">
        <v>319</v>
      </c>
      <c r="D16421" s="6">
        <v>23</v>
      </c>
      <c r="E16421" s="6">
        <v>109</v>
      </c>
      <c r="F16421" s="6">
        <v>109</v>
      </c>
      <c r="G16421" s="1">
        <v>123</v>
      </c>
      <c r="H16421" s="6" t="s">
        <v>319</v>
      </c>
      <c r="I16421" s="6" t="s">
        <v>344</v>
      </c>
      <c r="K16421" s="6">
        <v>188</v>
      </c>
    </row>
    <row r="16422" spans="1:11">
      <c r="A16422" s="6">
        <v>14023366</v>
      </c>
      <c r="B16422" t="s">
        <v>17972</v>
      </c>
      <c r="C16422" s="6" t="s">
        <v>619</v>
      </c>
      <c r="D16422" s="6">
        <v>34</v>
      </c>
      <c r="E16422" s="6">
        <v>109</v>
      </c>
      <c r="F16422" s="6">
        <v>109</v>
      </c>
      <c r="G16422" s="1">
        <v>123</v>
      </c>
      <c r="H16422" s="6" t="s">
        <v>619</v>
      </c>
      <c r="I16422" s="6" t="s">
        <v>187</v>
      </c>
      <c r="K16422" s="6">
        <v>178</v>
      </c>
    </row>
    <row r="16423" spans="1:11">
      <c r="A16423" s="6">
        <v>2000097102</v>
      </c>
      <c r="B16423" t="s">
        <v>17973</v>
      </c>
      <c r="C16423" s="6" t="s">
        <v>319</v>
      </c>
      <c r="D16423" s="6">
        <v>22</v>
      </c>
      <c r="E16423" s="6">
        <v>109</v>
      </c>
      <c r="F16423" s="6">
        <v>109</v>
      </c>
      <c r="G16423" s="1">
        <v>123</v>
      </c>
      <c r="H16423" s="6" t="s">
        <v>319</v>
      </c>
      <c r="I16423" s="6" t="s">
        <v>603</v>
      </c>
      <c r="K16423" s="6">
        <v>177</v>
      </c>
    </row>
    <row r="16424" spans="1:11">
      <c r="A16424" s="6">
        <v>49048803</v>
      </c>
      <c r="B16424" t="s">
        <v>17974</v>
      </c>
      <c r="C16424" s="6" t="s">
        <v>319</v>
      </c>
      <c r="D16424" s="6">
        <v>23</v>
      </c>
      <c r="E16424" s="6">
        <v>109</v>
      </c>
      <c r="F16424" s="6">
        <v>109</v>
      </c>
      <c r="G16424" s="1">
        <v>123</v>
      </c>
      <c r="H16424" s="6" t="s">
        <v>319</v>
      </c>
      <c r="I16424" s="6" t="s">
        <v>17975</v>
      </c>
      <c r="K16424" s="6">
        <v>185</v>
      </c>
    </row>
    <row r="16425" spans="1:11">
      <c r="A16425" s="6">
        <v>43036634</v>
      </c>
      <c r="B16425" t="s">
        <v>17976</v>
      </c>
      <c r="C16425" s="6" t="s">
        <v>640</v>
      </c>
      <c r="D16425" s="6">
        <v>35</v>
      </c>
      <c r="E16425" s="6">
        <v>109</v>
      </c>
      <c r="F16425" s="6">
        <v>109</v>
      </c>
      <c r="G16425" s="1">
        <v>123</v>
      </c>
      <c r="H16425" s="6" t="s">
        <v>640</v>
      </c>
      <c r="I16425" s="6" t="s">
        <v>236</v>
      </c>
      <c r="K16425" s="6">
        <v>185</v>
      </c>
    </row>
    <row r="16426" spans="1:11">
      <c r="A16426" s="6">
        <v>45046860</v>
      </c>
      <c r="B16426" t="s">
        <v>17977</v>
      </c>
      <c r="C16426" s="6" t="s">
        <v>377</v>
      </c>
      <c r="D16426" s="6">
        <v>32</v>
      </c>
      <c r="E16426" s="6">
        <v>109</v>
      </c>
      <c r="F16426" s="6">
        <v>109</v>
      </c>
      <c r="G16426" s="1">
        <v>123</v>
      </c>
      <c r="H16426" s="6" t="s">
        <v>377</v>
      </c>
      <c r="I16426" s="6" t="s">
        <v>2134</v>
      </c>
      <c r="K16426" s="6">
        <v>182</v>
      </c>
    </row>
    <row r="16427" spans="1:11">
      <c r="A16427" s="6">
        <v>57108899</v>
      </c>
      <c r="B16427" t="s">
        <v>17978</v>
      </c>
      <c r="C16427" s="6" t="s">
        <v>377</v>
      </c>
      <c r="D16427" s="6">
        <v>31</v>
      </c>
      <c r="E16427" s="6">
        <v>109</v>
      </c>
      <c r="F16427" s="6">
        <v>109</v>
      </c>
      <c r="G16427" s="1">
        <v>122</v>
      </c>
      <c r="H16427" s="6" t="s">
        <v>377</v>
      </c>
      <c r="I16427" s="6" t="s">
        <v>494</v>
      </c>
      <c r="K16427" s="6">
        <v>185</v>
      </c>
    </row>
    <row r="16428" spans="1:11">
      <c r="A16428" s="6">
        <v>49054597</v>
      </c>
      <c r="B16428" t="s">
        <v>17979</v>
      </c>
      <c r="C16428" s="6" t="s">
        <v>218</v>
      </c>
      <c r="D16428" s="6">
        <v>23</v>
      </c>
      <c r="E16428" s="6">
        <v>109</v>
      </c>
      <c r="F16428" s="6">
        <v>109</v>
      </c>
      <c r="G16428" s="1">
        <v>122</v>
      </c>
      <c r="H16428" s="6" t="s">
        <v>218</v>
      </c>
      <c r="I16428" s="6" t="s">
        <v>366</v>
      </c>
      <c r="K16428" s="6">
        <v>184</v>
      </c>
    </row>
    <row r="16429" spans="1:11">
      <c r="A16429" s="6">
        <v>19073813</v>
      </c>
      <c r="B16429" t="s">
        <v>17980</v>
      </c>
      <c r="C16429" s="6" t="s">
        <v>377</v>
      </c>
      <c r="D16429" s="6">
        <v>34</v>
      </c>
      <c r="E16429" s="6">
        <v>109</v>
      </c>
      <c r="F16429" s="6">
        <v>109</v>
      </c>
      <c r="G16429" s="1">
        <v>122</v>
      </c>
      <c r="H16429" s="6" t="s">
        <v>377</v>
      </c>
      <c r="I16429" s="6" t="s">
        <v>257</v>
      </c>
      <c r="K16429" s="6">
        <v>188</v>
      </c>
    </row>
    <row r="16430" spans="1:11">
      <c r="A16430" s="6">
        <v>2000154592</v>
      </c>
      <c r="B16430" t="s">
        <v>17981</v>
      </c>
      <c r="C16430" s="6" t="s">
        <v>589</v>
      </c>
      <c r="D16430" s="6">
        <v>25</v>
      </c>
      <c r="E16430" s="6">
        <v>109</v>
      </c>
      <c r="F16430" s="6">
        <v>109</v>
      </c>
      <c r="G16430" s="1">
        <v>122</v>
      </c>
      <c r="H16430" s="6" t="s">
        <v>589</v>
      </c>
      <c r="I16430" s="6" t="s">
        <v>603</v>
      </c>
      <c r="K16430" s="6">
        <v>185</v>
      </c>
    </row>
    <row r="16431" spans="1:11">
      <c r="A16431" s="6">
        <v>43006598</v>
      </c>
      <c r="B16431" t="s">
        <v>17982</v>
      </c>
      <c r="C16431" s="6" t="s">
        <v>1624</v>
      </c>
      <c r="D16431" s="6">
        <v>35</v>
      </c>
      <c r="E16431" s="6">
        <v>109</v>
      </c>
      <c r="F16431" s="6">
        <v>109</v>
      </c>
      <c r="G16431" s="1">
        <v>122</v>
      </c>
      <c r="H16431" s="6" t="s">
        <v>1624</v>
      </c>
      <c r="I16431" s="6" t="s">
        <v>236</v>
      </c>
      <c r="K16431" s="6">
        <v>195</v>
      </c>
    </row>
    <row r="16432" spans="1:11">
      <c r="A16432" s="6">
        <v>83323733</v>
      </c>
      <c r="B16432" t="s">
        <v>17983</v>
      </c>
      <c r="C16432" s="6" t="s">
        <v>760</v>
      </c>
      <c r="D16432" s="6">
        <v>24</v>
      </c>
      <c r="E16432" s="6">
        <v>109</v>
      </c>
      <c r="F16432" s="6">
        <v>109</v>
      </c>
      <c r="G16432" s="1">
        <v>122</v>
      </c>
      <c r="H16432" s="6" t="s">
        <v>760</v>
      </c>
      <c r="I16432" s="6" t="s">
        <v>306</v>
      </c>
      <c r="K16432" s="6">
        <v>173</v>
      </c>
    </row>
    <row r="16433" spans="1:11">
      <c r="A16433" s="6">
        <v>91100468</v>
      </c>
      <c r="B16433" t="s">
        <v>17984</v>
      </c>
      <c r="C16433" s="6" t="s">
        <v>640</v>
      </c>
      <c r="D16433" s="6">
        <v>32</v>
      </c>
      <c r="E16433" s="6">
        <v>109</v>
      </c>
      <c r="F16433" s="6">
        <v>109</v>
      </c>
      <c r="G16433" s="1">
        <v>122</v>
      </c>
      <c r="H16433" s="6" t="s">
        <v>640</v>
      </c>
      <c r="I16433" s="6" t="s">
        <v>309</v>
      </c>
      <c r="K16433" s="6">
        <v>187</v>
      </c>
    </row>
    <row r="16434" spans="1:11">
      <c r="A16434" s="6">
        <v>58148016</v>
      </c>
      <c r="B16434" t="s">
        <v>17985</v>
      </c>
      <c r="C16434" s="6" t="s">
        <v>377</v>
      </c>
      <c r="D16434" s="6">
        <v>24</v>
      </c>
      <c r="E16434" s="6">
        <v>109</v>
      </c>
      <c r="F16434" s="6">
        <v>109</v>
      </c>
      <c r="G16434" s="1">
        <v>122</v>
      </c>
      <c r="H16434" s="6" t="s">
        <v>377</v>
      </c>
      <c r="I16434" s="6" t="s">
        <v>194</v>
      </c>
      <c r="K16434" s="6">
        <v>192</v>
      </c>
    </row>
    <row r="16435" spans="1:11">
      <c r="A16435" s="6">
        <v>67237836</v>
      </c>
      <c r="B16435" t="s">
        <v>17986</v>
      </c>
      <c r="C16435" s="6" t="s">
        <v>319</v>
      </c>
      <c r="D16435" s="6">
        <v>27</v>
      </c>
      <c r="E16435" s="6">
        <v>109</v>
      </c>
      <c r="F16435" s="6">
        <v>109</v>
      </c>
      <c r="G16435" s="1">
        <v>122</v>
      </c>
      <c r="H16435" s="6" t="s">
        <v>319</v>
      </c>
      <c r="I16435" s="6" t="s">
        <v>348</v>
      </c>
      <c r="K16435" s="6">
        <v>170</v>
      </c>
    </row>
    <row r="16436" spans="1:11">
      <c r="A16436" s="6">
        <v>2000246794</v>
      </c>
      <c r="B16436" t="s">
        <v>17987</v>
      </c>
      <c r="C16436" s="6" t="s">
        <v>1732</v>
      </c>
      <c r="D16436" s="6">
        <v>22</v>
      </c>
      <c r="E16436" s="6">
        <v>109</v>
      </c>
      <c r="F16436" s="6">
        <v>109</v>
      </c>
      <c r="G16436" s="1">
        <v>122</v>
      </c>
      <c r="H16436" s="6" t="s">
        <v>1732</v>
      </c>
      <c r="I16436" s="6" t="s">
        <v>603</v>
      </c>
      <c r="K16436" s="6">
        <v>181</v>
      </c>
    </row>
    <row r="16437" spans="1:11">
      <c r="A16437" s="6">
        <v>18004464</v>
      </c>
      <c r="B16437" t="s">
        <v>17988</v>
      </c>
      <c r="C16437" s="6" t="s">
        <v>966</v>
      </c>
      <c r="D16437" s="6">
        <v>34</v>
      </c>
      <c r="E16437" s="6">
        <v>109</v>
      </c>
      <c r="F16437" s="6">
        <v>109</v>
      </c>
      <c r="G16437" s="1">
        <v>122</v>
      </c>
      <c r="H16437" s="6" t="s">
        <v>966</v>
      </c>
      <c r="I16437" s="6" t="s">
        <v>1117</v>
      </c>
      <c r="K16437" s="6">
        <v>175</v>
      </c>
    </row>
    <row r="16438" spans="1:11">
      <c r="A16438" s="6">
        <v>67258818</v>
      </c>
      <c r="B16438" t="s">
        <v>17989</v>
      </c>
      <c r="C16438" s="6" t="s">
        <v>640</v>
      </c>
      <c r="D16438" s="6">
        <v>25</v>
      </c>
      <c r="E16438" s="6">
        <v>109</v>
      </c>
      <c r="F16438" s="6">
        <v>109</v>
      </c>
      <c r="G16438" s="1">
        <v>122</v>
      </c>
      <c r="H16438" s="6" t="s">
        <v>640</v>
      </c>
      <c r="I16438" s="6" t="s">
        <v>348</v>
      </c>
      <c r="K16438" s="6">
        <v>187</v>
      </c>
    </row>
    <row r="16439" spans="1:11">
      <c r="A16439" s="6">
        <v>79035623</v>
      </c>
      <c r="B16439" t="s">
        <v>17990</v>
      </c>
      <c r="C16439" s="6" t="s">
        <v>1673</v>
      </c>
      <c r="D16439" s="6">
        <v>24</v>
      </c>
      <c r="E16439" s="6">
        <v>109</v>
      </c>
      <c r="F16439" s="6">
        <v>109</v>
      </c>
      <c r="G16439" s="1">
        <v>122</v>
      </c>
      <c r="H16439" s="6" t="s">
        <v>1673</v>
      </c>
      <c r="I16439" s="6" t="s">
        <v>241</v>
      </c>
      <c r="K16439" s="6">
        <v>175</v>
      </c>
    </row>
    <row r="16440" spans="1:11">
      <c r="A16440" s="6">
        <v>34000464</v>
      </c>
      <c r="B16440" t="s">
        <v>17991</v>
      </c>
      <c r="C16440" s="6" t="s">
        <v>1624</v>
      </c>
      <c r="D16440" s="6">
        <v>35</v>
      </c>
      <c r="E16440" s="6">
        <v>109</v>
      </c>
      <c r="F16440" s="6">
        <v>109</v>
      </c>
      <c r="G16440" s="1">
        <v>122</v>
      </c>
      <c r="H16440" s="6" t="s">
        <v>1624</v>
      </c>
      <c r="I16440" s="6" t="s">
        <v>344</v>
      </c>
      <c r="K16440" s="6">
        <v>187</v>
      </c>
    </row>
    <row r="16441" spans="1:11">
      <c r="A16441" s="6">
        <v>16016893</v>
      </c>
      <c r="B16441" t="s">
        <v>17992</v>
      </c>
      <c r="C16441" s="6" t="s">
        <v>377</v>
      </c>
      <c r="D16441" s="6">
        <v>35</v>
      </c>
      <c r="E16441" s="6">
        <v>109</v>
      </c>
      <c r="F16441" s="6">
        <v>109</v>
      </c>
      <c r="G16441" s="1">
        <v>122</v>
      </c>
      <c r="H16441" s="6" t="s">
        <v>377</v>
      </c>
      <c r="I16441" s="6" t="s">
        <v>298</v>
      </c>
      <c r="K16441" s="6">
        <v>187</v>
      </c>
    </row>
    <row r="16442" spans="1:11">
      <c r="A16442" s="6">
        <v>2000069326</v>
      </c>
      <c r="B16442" t="s">
        <v>17993</v>
      </c>
      <c r="C16442" s="6" t="s">
        <v>17994</v>
      </c>
      <c r="D16442" s="6">
        <v>28</v>
      </c>
      <c r="E16442" s="6">
        <v>109</v>
      </c>
      <c r="F16442" s="6">
        <v>109</v>
      </c>
      <c r="G16442" s="1">
        <v>122</v>
      </c>
      <c r="H16442" s="6" t="s">
        <v>17994</v>
      </c>
      <c r="I16442" s="6" t="s">
        <v>1375</v>
      </c>
      <c r="K16442" s="6">
        <v>184</v>
      </c>
    </row>
    <row r="16443" spans="1:11">
      <c r="A16443" s="6">
        <v>75044481</v>
      </c>
      <c r="B16443" t="s">
        <v>17995</v>
      </c>
      <c r="C16443" s="6" t="s">
        <v>303</v>
      </c>
      <c r="D16443" s="6">
        <v>26</v>
      </c>
      <c r="E16443" s="6">
        <v>109</v>
      </c>
      <c r="F16443" s="6">
        <v>109</v>
      </c>
      <c r="G16443" s="1">
        <v>122</v>
      </c>
      <c r="H16443" s="6" t="s">
        <v>303</v>
      </c>
      <c r="I16443" s="6" t="s">
        <v>2639</v>
      </c>
      <c r="K16443" s="6">
        <v>176</v>
      </c>
    </row>
    <row r="16444" spans="1:11">
      <c r="A16444" s="6">
        <v>75015621</v>
      </c>
      <c r="B16444" t="s">
        <v>17996</v>
      </c>
      <c r="C16444" s="6" t="s">
        <v>1709</v>
      </c>
      <c r="D16444" s="6">
        <v>34</v>
      </c>
      <c r="E16444" s="6">
        <v>109</v>
      </c>
      <c r="F16444" s="6">
        <v>109</v>
      </c>
      <c r="G16444" s="1">
        <v>122</v>
      </c>
      <c r="H16444" s="6" t="s">
        <v>1709</v>
      </c>
      <c r="I16444" s="6" t="s">
        <v>2639</v>
      </c>
      <c r="K16444" s="6">
        <v>188</v>
      </c>
    </row>
    <row r="16445" spans="1:11">
      <c r="A16445" s="6">
        <v>744635</v>
      </c>
      <c r="B16445" t="s">
        <v>17997</v>
      </c>
      <c r="C16445" s="6" t="s">
        <v>1624</v>
      </c>
      <c r="D16445" s="6">
        <v>38</v>
      </c>
      <c r="E16445" s="6">
        <v>109</v>
      </c>
      <c r="F16445" s="6">
        <v>109</v>
      </c>
      <c r="G16445" s="1">
        <v>122</v>
      </c>
      <c r="H16445" s="6" t="s">
        <v>1624</v>
      </c>
      <c r="I16445" s="6" t="s">
        <v>17998</v>
      </c>
      <c r="K16445" s="6">
        <v>193</v>
      </c>
    </row>
    <row r="16446" spans="1:11">
      <c r="A16446" s="6">
        <v>79027634</v>
      </c>
      <c r="B16446" t="s">
        <v>17999</v>
      </c>
      <c r="C16446" s="6" t="s">
        <v>303</v>
      </c>
      <c r="D16446" s="6">
        <v>27</v>
      </c>
      <c r="E16446" s="6">
        <v>109</v>
      </c>
      <c r="F16446" s="6">
        <v>109</v>
      </c>
      <c r="G16446" s="1">
        <v>122</v>
      </c>
      <c r="H16446" s="6" t="s">
        <v>303</v>
      </c>
      <c r="I16446" s="6" t="s">
        <v>241</v>
      </c>
      <c r="K16446" s="6">
        <v>173</v>
      </c>
    </row>
    <row r="16447" spans="1:11">
      <c r="A16447" s="6">
        <v>58129557</v>
      </c>
      <c r="B16447" t="s">
        <v>18000</v>
      </c>
      <c r="C16447" s="6" t="s">
        <v>377</v>
      </c>
      <c r="D16447" s="6">
        <v>26</v>
      </c>
      <c r="E16447" s="6">
        <v>109</v>
      </c>
      <c r="F16447" s="6">
        <v>109</v>
      </c>
      <c r="G16447" s="1">
        <v>122</v>
      </c>
      <c r="H16447" s="6" t="s">
        <v>377</v>
      </c>
      <c r="I16447" s="6" t="s">
        <v>194</v>
      </c>
      <c r="K16447" s="6">
        <v>193</v>
      </c>
    </row>
    <row r="16448" spans="1:11">
      <c r="A16448" s="6">
        <v>37076259</v>
      </c>
      <c r="B16448" t="s">
        <v>18001</v>
      </c>
      <c r="C16448" s="6" t="s">
        <v>2115</v>
      </c>
      <c r="D16448" s="6">
        <v>23</v>
      </c>
      <c r="E16448" s="6">
        <v>109</v>
      </c>
      <c r="F16448" s="6">
        <v>109</v>
      </c>
      <c r="G16448" s="1">
        <v>122</v>
      </c>
      <c r="H16448" s="6" t="s">
        <v>2115</v>
      </c>
      <c r="I16448" s="6" t="s">
        <v>406</v>
      </c>
      <c r="K16448" s="6">
        <v>175</v>
      </c>
    </row>
    <row r="16449" spans="1:11">
      <c r="A16449" s="6">
        <v>45117067</v>
      </c>
      <c r="B16449" t="s">
        <v>18002</v>
      </c>
      <c r="C16449" s="6" t="s">
        <v>377</v>
      </c>
      <c r="D16449" s="6">
        <v>28</v>
      </c>
      <c r="E16449" s="6">
        <v>109</v>
      </c>
      <c r="F16449" s="6">
        <v>109</v>
      </c>
      <c r="G16449" s="1">
        <v>122</v>
      </c>
      <c r="H16449" s="6" t="s">
        <v>377</v>
      </c>
      <c r="I16449" s="6" t="s">
        <v>2134</v>
      </c>
      <c r="K16449" s="6">
        <v>188</v>
      </c>
    </row>
    <row r="16450" spans="1:11">
      <c r="A16450" s="6">
        <v>23040270</v>
      </c>
      <c r="B16450" t="s">
        <v>18003</v>
      </c>
      <c r="C16450" s="6" t="s">
        <v>2120</v>
      </c>
      <c r="D16450" s="6">
        <v>37</v>
      </c>
      <c r="E16450" s="6">
        <v>109</v>
      </c>
      <c r="F16450" s="6">
        <v>109</v>
      </c>
      <c r="G16450" s="1">
        <v>122</v>
      </c>
      <c r="H16450" s="6" t="s">
        <v>2120</v>
      </c>
      <c r="I16450" s="6" t="s">
        <v>6334</v>
      </c>
      <c r="K16450" s="6">
        <v>182</v>
      </c>
    </row>
    <row r="16451" spans="1:11">
      <c r="A16451" s="6">
        <v>72051182</v>
      </c>
      <c r="B16451" t="s">
        <v>18004</v>
      </c>
      <c r="C16451" s="6" t="s">
        <v>377</v>
      </c>
      <c r="D16451" s="6">
        <v>29</v>
      </c>
      <c r="E16451" s="6">
        <v>109</v>
      </c>
      <c r="F16451" s="6">
        <v>109</v>
      </c>
      <c r="G16451" s="1">
        <v>122</v>
      </c>
      <c r="H16451" s="6" t="s">
        <v>377</v>
      </c>
      <c r="I16451" s="6" t="s">
        <v>811</v>
      </c>
      <c r="K16451" s="6">
        <v>194</v>
      </c>
    </row>
    <row r="16452" spans="1:11">
      <c r="A16452" s="6">
        <v>22055223</v>
      </c>
      <c r="B16452" t="s">
        <v>18005</v>
      </c>
      <c r="C16452" s="6" t="s">
        <v>319</v>
      </c>
      <c r="D16452" s="6">
        <v>29</v>
      </c>
      <c r="E16452" s="6">
        <v>109</v>
      </c>
      <c r="F16452" s="6">
        <v>109</v>
      </c>
      <c r="G16452" s="1">
        <v>122</v>
      </c>
      <c r="H16452" s="6" t="s">
        <v>319</v>
      </c>
      <c r="I16452" s="6" t="s">
        <v>3732</v>
      </c>
      <c r="K16452" s="6">
        <v>183</v>
      </c>
    </row>
    <row r="16453" spans="1:11">
      <c r="A16453" s="6">
        <v>2000129308</v>
      </c>
      <c r="B16453" t="s">
        <v>18006</v>
      </c>
      <c r="C16453" s="6" t="s">
        <v>2115</v>
      </c>
      <c r="D16453" s="6">
        <v>22</v>
      </c>
      <c r="E16453" s="6">
        <v>109</v>
      </c>
      <c r="F16453" s="6">
        <v>109</v>
      </c>
      <c r="G16453" s="1">
        <v>122</v>
      </c>
      <c r="H16453" s="6" t="s">
        <v>2115</v>
      </c>
      <c r="I16453" s="6" t="s">
        <v>320</v>
      </c>
      <c r="K16453" s="6">
        <v>184</v>
      </c>
    </row>
    <row r="16454" spans="1:11">
      <c r="A16454" s="6">
        <v>2000094937</v>
      </c>
      <c r="B16454" t="s">
        <v>18007</v>
      </c>
      <c r="C16454" s="6" t="s">
        <v>303</v>
      </c>
      <c r="D16454" s="6">
        <v>24</v>
      </c>
      <c r="E16454" s="6">
        <v>109</v>
      </c>
      <c r="F16454" s="6">
        <v>109</v>
      </c>
      <c r="G16454" s="1">
        <v>121</v>
      </c>
      <c r="H16454" s="6" t="s">
        <v>303</v>
      </c>
      <c r="I16454" s="6" t="s">
        <v>1661</v>
      </c>
      <c r="K16454" s="6">
        <v>177</v>
      </c>
    </row>
    <row r="16455" spans="1:11">
      <c r="A16455" s="6">
        <v>27100973</v>
      </c>
      <c r="B16455" t="s">
        <v>18008</v>
      </c>
      <c r="C16455" s="6" t="s">
        <v>589</v>
      </c>
      <c r="D16455" s="6">
        <v>28</v>
      </c>
      <c r="E16455" s="6">
        <v>109</v>
      </c>
      <c r="F16455" s="6">
        <v>109</v>
      </c>
      <c r="G16455" s="1">
        <v>121</v>
      </c>
      <c r="H16455" s="6" t="s">
        <v>589</v>
      </c>
      <c r="I16455" s="6" t="s">
        <v>339</v>
      </c>
      <c r="K16455" s="6">
        <v>192</v>
      </c>
    </row>
    <row r="16456" spans="1:11">
      <c r="A16456" s="6">
        <v>19357786</v>
      </c>
      <c r="B16456" t="s">
        <v>18009</v>
      </c>
      <c r="C16456" s="6" t="s">
        <v>319</v>
      </c>
      <c r="D16456" s="6">
        <v>26</v>
      </c>
      <c r="E16456" s="6">
        <v>109</v>
      </c>
      <c r="F16456" s="6">
        <v>109</v>
      </c>
      <c r="G16456" s="1">
        <v>121</v>
      </c>
      <c r="H16456" s="6" t="s">
        <v>319</v>
      </c>
      <c r="I16456" s="6" t="s">
        <v>257</v>
      </c>
      <c r="K16456" s="6">
        <v>172</v>
      </c>
    </row>
    <row r="16457" spans="1:11">
      <c r="A16457" s="6">
        <v>76047055</v>
      </c>
      <c r="B16457" t="s">
        <v>18010</v>
      </c>
      <c r="C16457" s="6" t="s">
        <v>966</v>
      </c>
      <c r="D16457" s="6">
        <v>26</v>
      </c>
      <c r="E16457" s="6">
        <v>109</v>
      </c>
      <c r="F16457" s="6">
        <v>109</v>
      </c>
      <c r="G16457" s="1">
        <v>121</v>
      </c>
      <c r="H16457" s="6" t="s">
        <v>966</v>
      </c>
      <c r="I16457" s="6" t="s">
        <v>378</v>
      </c>
      <c r="K16457" s="6">
        <v>179</v>
      </c>
    </row>
    <row r="16458" spans="1:11">
      <c r="A16458" s="6">
        <v>37084876</v>
      </c>
      <c r="B16458" t="s">
        <v>18011</v>
      </c>
      <c r="C16458" s="6" t="s">
        <v>829</v>
      </c>
      <c r="D16458" s="6">
        <v>24</v>
      </c>
      <c r="E16458" s="6">
        <v>109</v>
      </c>
      <c r="F16458" s="6">
        <v>109</v>
      </c>
      <c r="G16458" s="1">
        <v>121</v>
      </c>
      <c r="H16458" s="6" t="s">
        <v>829</v>
      </c>
      <c r="I16458" s="6" t="s">
        <v>406</v>
      </c>
      <c r="K16458" s="6">
        <v>186</v>
      </c>
    </row>
    <row r="16459" spans="1:11">
      <c r="A16459" s="6">
        <v>67295003</v>
      </c>
      <c r="B16459" t="s">
        <v>18012</v>
      </c>
      <c r="C16459" s="6" t="s">
        <v>589</v>
      </c>
      <c r="D16459" s="6">
        <v>26</v>
      </c>
      <c r="E16459" s="6">
        <v>109</v>
      </c>
      <c r="F16459" s="6">
        <v>109</v>
      </c>
      <c r="G16459" s="1">
        <v>121</v>
      </c>
      <c r="H16459" s="6" t="s">
        <v>589</v>
      </c>
      <c r="I16459" s="6" t="s">
        <v>348</v>
      </c>
      <c r="K16459" s="6">
        <v>179</v>
      </c>
    </row>
    <row r="16460" spans="1:11">
      <c r="A16460" s="6">
        <v>2000115155</v>
      </c>
      <c r="B16460" t="s">
        <v>18013</v>
      </c>
      <c r="C16460" s="6" t="s">
        <v>944</v>
      </c>
      <c r="D16460" s="6">
        <v>23</v>
      </c>
      <c r="E16460" s="6">
        <v>109</v>
      </c>
      <c r="F16460" s="6">
        <v>109</v>
      </c>
      <c r="G16460" s="1">
        <v>121</v>
      </c>
      <c r="H16460" s="6" t="s">
        <v>944</v>
      </c>
      <c r="I16460" s="6" t="s">
        <v>9405</v>
      </c>
      <c r="K16460" s="6">
        <v>188</v>
      </c>
    </row>
    <row r="16461" spans="1:11">
      <c r="A16461" s="6">
        <v>75020648</v>
      </c>
      <c r="B16461" t="s">
        <v>18014</v>
      </c>
      <c r="C16461" s="6" t="s">
        <v>311</v>
      </c>
      <c r="D16461" s="6">
        <v>31</v>
      </c>
      <c r="E16461" s="6">
        <v>109</v>
      </c>
      <c r="F16461" s="6">
        <v>109</v>
      </c>
      <c r="G16461" s="1">
        <v>121</v>
      </c>
      <c r="H16461" s="6" t="s">
        <v>311</v>
      </c>
      <c r="I16461" s="6" t="s">
        <v>2639</v>
      </c>
      <c r="K16461" s="6">
        <v>179</v>
      </c>
    </row>
    <row r="16462" spans="1:11">
      <c r="A16462" s="6">
        <v>76062075</v>
      </c>
      <c r="B16462" t="s">
        <v>18015</v>
      </c>
      <c r="C16462" s="6" t="s">
        <v>966</v>
      </c>
      <c r="D16462" s="6">
        <v>24</v>
      </c>
      <c r="E16462" s="6">
        <v>109</v>
      </c>
      <c r="F16462" s="6">
        <v>109</v>
      </c>
      <c r="G16462" s="1">
        <v>121</v>
      </c>
      <c r="H16462" s="6" t="s">
        <v>966</v>
      </c>
      <c r="I16462" s="6" t="s">
        <v>378</v>
      </c>
      <c r="K16462" s="6">
        <v>182</v>
      </c>
    </row>
    <row r="16463" spans="1:11">
      <c r="A16463" s="6">
        <v>13195835</v>
      </c>
      <c r="B16463" t="s">
        <v>18016</v>
      </c>
      <c r="C16463" s="6" t="s">
        <v>488</v>
      </c>
      <c r="D16463" s="6">
        <v>26</v>
      </c>
      <c r="E16463" s="6">
        <v>109</v>
      </c>
      <c r="F16463" s="6">
        <v>109</v>
      </c>
      <c r="G16463" s="1">
        <v>121</v>
      </c>
      <c r="H16463" s="6" t="s">
        <v>488</v>
      </c>
      <c r="I16463" s="6" t="s">
        <v>3265</v>
      </c>
      <c r="K16463" s="6">
        <v>165</v>
      </c>
    </row>
    <row r="16464" spans="1:11">
      <c r="A16464" s="6">
        <v>19375660</v>
      </c>
      <c r="B16464" t="s">
        <v>18017</v>
      </c>
      <c r="C16464" s="6" t="s">
        <v>760</v>
      </c>
      <c r="D16464" s="6">
        <v>23</v>
      </c>
      <c r="E16464" s="6">
        <v>109</v>
      </c>
      <c r="F16464" s="6">
        <v>109</v>
      </c>
      <c r="G16464" s="1">
        <v>121</v>
      </c>
      <c r="H16464" s="6" t="s">
        <v>760</v>
      </c>
      <c r="I16464" s="6" t="s">
        <v>257</v>
      </c>
      <c r="K16464" s="6">
        <v>167</v>
      </c>
    </row>
    <row r="16465" spans="1:11">
      <c r="A16465" s="6">
        <v>49034177</v>
      </c>
      <c r="B16465" t="s">
        <v>18018</v>
      </c>
      <c r="C16465" s="6" t="s">
        <v>1671</v>
      </c>
      <c r="D16465" s="6">
        <v>28</v>
      </c>
      <c r="E16465" s="6">
        <v>109</v>
      </c>
      <c r="F16465" s="6">
        <v>109</v>
      </c>
      <c r="G16465" s="1">
        <v>121</v>
      </c>
      <c r="H16465" s="6" t="s">
        <v>1671</v>
      </c>
      <c r="I16465" s="6" t="s">
        <v>1676</v>
      </c>
      <c r="K16465" s="6">
        <v>183</v>
      </c>
    </row>
    <row r="16466" spans="1:11">
      <c r="A16466" s="6">
        <v>2000225936</v>
      </c>
      <c r="B16466" t="s">
        <v>18019</v>
      </c>
      <c r="C16466" s="6" t="s">
        <v>1624</v>
      </c>
      <c r="D16466" s="6">
        <v>20</v>
      </c>
      <c r="E16466" s="6">
        <v>109</v>
      </c>
      <c r="F16466" s="6">
        <v>109</v>
      </c>
      <c r="G16466" s="1">
        <v>121</v>
      </c>
      <c r="H16466" s="6" t="s">
        <v>1624</v>
      </c>
      <c r="I16466" s="6" t="s">
        <v>1731</v>
      </c>
      <c r="K16466" s="6">
        <v>197</v>
      </c>
    </row>
    <row r="16467" spans="1:11">
      <c r="A16467" s="6">
        <v>19290392</v>
      </c>
      <c r="B16467" t="s">
        <v>18020</v>
      </c>
      <c r="C16467" s="6" t="s">
        <v>640</v>
      </c>
      <c r="D16467" s="6">
        <v>28</v>
      </c>
      <c r="E16467" s="6">
        <v>109</v>
      </c>
      <c r="F16467" s="6">
        <v>109</v>
      </c>
      <c r="G16467" s="1">
        <v>121</v>
      </c>
      <c r="H16467" s="6" t="s">
        <v>640</v>
      </c>
      <c r="I16467" s="6" t="s">
        <v>257</v>
      </c>
      <c r="K16467" s="6">
        <v>176</v>
      </c>
    </row>
    <row r="16468" spans="1:11">
      <c r="A16468" s="6">
        <v>86066569</v>
      </c>
      <c r="B16468" t="s">
        <v>18021</v>
      </c>
      <c r="C16468" s="6" t="s">
        <v>640</v>
      </c>
      <c r="D16468" s="6">
        <v>28</v>
      </c>
      <c r="E16468" s="6">
        <v>109</v>
      </c>
      <c r="F16468" s="6">
        <v>109</v>
      </c>
      <c r="G16468" s="1">
        <v>121</v>
      </c>
      <c r="H16468" s="6" t="s">
        <v>640</v>
      </c>
      <c r="I16468" s="6" t="s">
        <v>1688</v>
      </c>
      <c r="K16468" s="6">
        <v>173</v>
      </c>
    </row>
    <row r="16469" spans="1:11">
      <c r="A16469" s="6">
        <v>14232990</v>
      </c>
      <c r="B16469" t="s">
        <v>18022</v>
      </c>
      <c r="C16469" s="6" t="s">
        <v>377</v>
      </c>
      <c r="D16469" s="6">
        <v>26</v>
      </c>
      <c r="E16469" s="6">
        <v>109</v>
      </c>
      <c r="F16469" s="6">
        <v>109</v>
      </c>
      <c r="G16469" s="1">
        <v>121</v>
      </c>
      <c r="H16469" s="6" t="s">
        <v>377</v>
      </c>
      <c r="I16469" s="6" t="s">
        <v>241</v>
      </c>
      <c r="K16469" s="6">
        <v>181</v>
      </c>
    </row>
    <row r="16470" spans="1:11">
      <c r="A16470" s="6">
        <v>14252408</v>
      </c>
      <c r="B16470" t="s">
        <v>18023</v>
      </c>
      <c r="C16470" s="6" t="s">
        <v>944</v>
      </c>
      <c r="D16470" s="6">
        <v>23</v>
      </c>
      <c r="E16470" s="6">
        <v>109</v>
      </c>
      <c r="F16470" s="6">
        <v>109</v>
      </c>
      <c r="G16470" s="1">
        <v>121</v>
      </c>
      <c r="H16470" s="6" t="s">
        <v>944</v>
      </c>
      <c r="I16470" s="6" t="s">
        <v>603</v>
      </c>
      <c r="K16470" s="6">
        <v>170</v>
      </c>
    </row>
    <row r="16471" spans="1:11">
      <c r="A16471" s="6">
        <v>2000253250</v>
      </c>
      <c r="B16471" t="s">
        <v>18024</v>
      </c>
      <c r="C16471" s="6" t="s">
        <v>314</v>
      </c>
      <c r="D16471" s="6">
        <v>22</v>
      </c>
      <c r="E16471" s="6">
        <v>109</v>
      </c>
      <c r="F16471" s="6">
        <v>109</v>
      </c>
      <c r="G16471" s="1">
        <v>121</v>
      </c>
      <c r="H16471" s="6" t="s">
        <v>314</v>
      </c>
      <c r="I16471" s="6" t="s">
        <v>1661</v>
      </c>
      <c r="K16471" s="6">
        <v>172</v>
      </c>
    </row>
    <row r="16472" spans="1:11">
      <c r="A16472" s="6">
        <v>16038408</v>
      </c>
      <c r="B16472" t="s">
        <v>18025</v>
      </c>
      <c r="C16472" s="6" t="s">
        <v>377</v>
      </c>
      <c r="D16472" s="6">
        <v>31</v>
      </c>
      <c r="E16472" s="6">
        <v>109</v>
      </c>
      <c r="F16472" s="6">
        <v>109</v>
      </c>
      <c r="G16472" s="1">
        <v>121</v>
      </c>
      <c r="H16472" s="6" t="s">
        <v>377</v>
      </c>
      <c r="I16472" s="6" t="s">
        <v>298</v>
      </c>
      <c r="K16472" s="6">
        <v>183</v>
      </c>
    </row>
    <row r="16473" spans="1:11">
      <c r="A16473" s="6">
        <v>2000067659</v>
      </c>
      <c r="B16473" t="s">
        <v>18026</v>
      </c>
      <c r="C16473" s="6" t="s">
        <v>319</v>
      </c>
      <c r="D16473" s="6">
        <v>29</v>
      </c>
      <c r="E16473" s="6">
        <v>109</v>
      </c>
      <c r="F16473" s="6">
        <v>109</v>
      </c>
      <c r="G16473" s="1">
        <v>121</v>
      </c>
      <c r="H16473" s="6" t="s">
        <v>319</v>
      </c>
      <c r="I16473" s="6" t="s">
        <v>1375</v>
      </c>
      <c r="K16473" s="6">
        <v>176</v>
      </c>
    </row>
    <row r="16474" spans="1:11">
      <c r="A16474" s="6">
        <v>35017390</v>
      </c>
      <c r="B16474" t="s">
        <v>18027</v>
      </c>
      <c r="C16474" s="6" t="s">
        <v>2115</v>
      </c>
      <c r="D16474" s="6">
        <v>34</v>
      </c>
      <c r="E16474" s="6">
        <v>109</v>
      </c>
      <c r="F16474" s="6">
        <v>109</v>
      </c>
      <c r="G16474" s="1">
        <v>121</v>
      </c>
      <c r="H16474" s="6" t="s">
        <v>2115</v>
      </c>
      <c r="I16474" s="6" t="s">
        <v>309</v>
      </c>
      <c r="K16474" s="6">
        <v>186</v>
      </c>
    </row>
    <row r="16475" spans="1:11">
      <c r="A16475" s="6">
        <v>42073943</v>
      </c>
      <c r="B16475" t="s">
        <v>18028</v>
      </c>
      <c r="C16475" s="6" t="s">
        <v>377</v>
      </c>
      <c r="D16475" s="6">
        <v>25</v>
      </c>
      <c r="E16475" s="6">
        <v>109</v>
      </c>
      <c r="F16475" s="6">
        <v>109</v>
      </c>
      <c r="G16475" s="1">
        <v>121</v>
      </c>
      <c r="H16475" s="6" t="s">
        <v>377</v>
      </c>
      <c r="I16475" s="6" t="s">
        <v>3573</v>
      </c>
      <c r="K16475" s="6">
        <v>188</v>
      </c>
    </row>
    <row r="16476" spans="1:11">
      <c r="A16476" s="6">
        <v>23289519</v>
      </c>
      <c r="B16476" t="s">
        <v>18029</v>
      </c>
      <c r="C16476" s="6" t="s">
        <v>1804</v>
      </c>
      <c r="D16476" s="6">
        <v>29</v>
      </c>
      <c r="E16476" s="6">
        <v>109</v>
      </c>
      <c r="F16476" s="6">
        <v>109</v>
      </c>
      <c r="G16476" s="1">
        <v>121</v>
      </c>
      <c r="H16476" s="6" t="s">
        <v>1804</v>
      </c>
      <c r="I16476" s="6" t="s">
        <v>6334</v>
      </c>
      <c r="K16476" s="6">
        <v>169</v>
      </c>
    </row>
    <row r="16477" spans="1:11">
      <c r="A16477" s="6">
        <v>19390627</v>
      </c>
      <c r="B16477" t="s">
        <v>18030</v>
      </c>
      <c r="C16477" s="6" t="s">
        <v>2751</v>
      </c>
      <c r="D16477" s="6">
        <v>24</v>
      </c>
      <c r="E16477" s="6">
        <v>109</v>
      </c>
      <c r="F16477" s="6">
        <v>109</v>
      </c>
      <c r="G16477" s="1">
        <v>121</v>
      </c>
      <c r="H16477" s="6" t="s">
        <v>2751</v>
      </c>
      <c r="I16477" s="6" t="s">
        <v>257</v>
      </c>
      <c r="K16477" s="6">
        <v>179</v>
      </c>
    </row>
    <row r="16478" spans="1:11">
      <c r="A16478" s="6">
        <v>62201060</v>
      </c>
      <c r="B16478" t="s">
        <v>18031</v>
      </c>
      <c r="C16478" s="6" t="s">
        <v>640</v>
      </c>
      <c r="D16478" s="6">
        <v>24</v>
      </c>
      <c r="E16478" s="6">
        <v>109</v>
      </c>
      <c r="F16478" s="6">
        <v>109</v>
      </c>
      <c r="G16478" s="1">
        <v>121</v>
      </c>
      <c r="H16478" s="6" t="s">
        <v>640</v>
      </c>
      <c r="I16478" s="6" t="s">
        <v>1066</v>
      </c>
      <c r="K16478" s="6">
        <v>180</v>
      </c>
    </row>
    <row r="16479" spans="1:11">
      <c r="A16479" s="6">
        <v>48044086</v>
      </c>
      <c r="B16479" t="s">
        <v>18032</v>
      </c>
      <c r="C16479" s="6" t="s">
        <v>1732</v>
      </c>
      <c r="D16479" s="6">
        <v>25</v>
      </c>
      <c r="E16479" s="6">
        <v>109</v>
      </c>
      <c r="F16479" s="6">
        <v>109</v>
      </c>
      <c r="G16479" s="1">
        <v>120</v>
      </c>
      <c r="H16479" s="6" t="s">
        <v>1732</v>
      </c>
      <c r="I16479" s="6" t="s">
        <v>1742</v>
      </c>
      <c r="K16479" s="6">
        <v>181</v>
      </c>
    </row>
    <row r="16480" spans="1:11">
      <c r="A16480" s="6">
        <v>67275914</v>
      </c>
      <c r="B16480" t="s">
        <v>18033</v>
      </c>
      <c r="C16480" s="6" t="s">
        <v>2112</v>
      </c>
      <c r="D16480" s="6">
        <v>29</v>
      </c>
      <c r="E16480" s="6">
        <v>109</v>
      </c>
      <c r="F16480" s="6">
        <v>109</v>
      </c>
      <c r="G16480" s="1">
        <v>120</v>
      </c>
      <c r="H16480" s="6" t="s">
        <v>2112</v>
      </c>
      <c r="I16480" s="6" t="s">
        <v>348</v>
      </c>
      <c r="K16480" s="6">
        <v>186</v>
      </c>
    </row>
    <row r="16481" spans="1:11">
      <c r="A16481" s="6">
        <v>13166355</v>
      </c>
      <c r="B16481" t="s">
        <v>18034</v>
      </c>
      <c r="C16481" s="6" t="s">
        <v>4992</v>
      </c>
      <c r="D16481" s="6">
        <v>30</v>
      </c>
      <c r="E16481" s="6">
        <v>109</v>
      </c>
      <c r="F16481" s="6">
        <v>109</v>
      </c>
      <c r="G16481" s="1">
        <v>120</v>
      </c>
      <c r="H16481" s="6" t="s">
        <v>4992</v>
      </c>
      <c r="I16481" s="6" t="s">
        <v>1375</v>
      </c>
      <c r="K16481" s="6">
        <v>183</v>
      </c>
    </row>
    <row r="16482" spans="1:11">
      <c r="A16482" s="6">
        <v>91144335</v>
      </c>
      <c r="B16482" t="s">
        <v>18035</v>
      </c>
      <c r="C16482" s="6" t="s">
        <v>944</v>
      </c>
      <c r="D16482" s="6">
        <v>31</v>
      </c>
      <c r="E16482" s="6">
        <v>109</v>
      </c>
      <c r="F16482" s="6">
        <v>109</v>
      </c>
      <c r="G16482" s="1">
        <v>120</v>
      </c>
      <c r="H16482" s="6" t="s">
        <v>944</v>
      </c>
      <c r="I16482" s="6" t="s">
        <v>1675</v>
      </c>
      <c r="K16482" s="6">
        <v>179</v>
      </c>
    </row>
    <row r="16483" spans="1:11">
      <c r="A16483" s="6">
        <v>67125253</v>
      </c>
      <c r="B16483" t="s">
        <v>18036</v>
      </c>
      <c r="C16483" s="6" t="s">
        <v>240</v>
      </c>
      <c r="D16483" s="6">
        <v>36</v>
      </c>
      <c r="E16483" s="6">
        <v>109</v>
      </c>
      <c r="F16483" s="6">
        <v>109</v>
      </c>
      <c r="G16483" s="1">
        <v>120</v>
      </c>
      <c r="H16483" s="6" t="s">
        <v>240</v>
      </c>
      <c r="I16483" s="6" t="s">
        <v>348</v>
      </c>
      <c r="K16483" s="6">
        <v>183</v>
      </c>
    </row>
    <row r="16484" spans="1:11">
      <c r="A16484" s="6">
        <v>2000023067</v>
      </c>
      <c r="B16484" t="s">
        <v>18037</v>
      </c>
      <c r="C16484" s="6" t="s">
        <v>2112</v>
      </c>
      <c r="D16484" s="6">
        <v>24</v>
      </c>
      <c r="E16484" s="6">
        <v>109</v>
      </c>
      <c r="F16484" s="6">
        <v>109</v>
      </c>
      <c r="G16484" s="1">
        <v>120</v>
      </c>
      <c r="H16484" s="6" t="s">
        <v>2112</v>
      </c>
      <c r="I16484" s="6" t="s">
        <v>1701</v>
      </c>
      <c r="K16484" s="6">
        <v>180</v>
      </c>
    </row>
    <row r="16485" spans="1:11">
      <c r="A16485" s="6">
        <v>16162630</v>
      </c>
      <c r="B16485" t="s">
        <v>18038</v>
      </c>
      <c r="C16485" s="6" t="s">
        <v>1626</v>
      </c>
      <c r="D16485" s="6">
        <v>29</v>
      </c>
      <c r="E16485" s="6">
        <v>109</v>
      </c>
      <c r="F16485" s="6">
        <v>109</v>
      </c>
      <c r="G16485" s="1">
        <v>120</v>
      </c>
      <c r="H16485" s="6" t="s">
        <v>1626</v>
      </c>
      <c r="I16485" s="6" t="s">
        <v>298</v>
      </c>
      <c r="K16485" s="6">
        <v>183</v>
      </c>
    </row>
    <row r="16486" spans="1:11">
      <c r="A16486" s="6">
        <v>45108461</v>
      </c>
      <c r="B16486" t="s">
        <v>18039</v>
      </c>
      <c r="C16486" s="6" t="s">
        <v>2113</v>
      </c>
      <c r="D16486" s="6">
        <v>30</v>
      </c>
      <c r="E16486" s="6">
        <v>109</v>
      </c>
      <c r="F16486" s="6">
        <v>109</v>
      </c>
      <c r="G16486" s="1">
        <v>120</v>
      </c>
      <c r="H16486" s="6" t="s">
        <v>2113</v>
      </c>
      <c r="I16486" s="6" t="s">
        <v>2134</v>
      </c>
      <c r="K16486" s="6">
        <v>171</v>
      </c>
    </row>
    <row r="16487" spans="1:11">
      <c r="A16487" s="6">
        <v>76016257</v>
      </c>
      <c r="B16487" t="s">
        <v>18040</v>
      </c>
      <c r="C16487" s="6" t="s">
        <v>728</v>
      </c>
      <c r="D16487" s="6">
        <v>33</v>
      </c>
      <c r="E16487" s="6">
        <v>109</v>
      </c>
      <c r="F16487" s="6">
        <v>109</v>
      </c>
      <c r="G16487" s="1">
        <v>120</v>
      </c>
      <c r="H16487" s="6" t="s">
        <v>728</v>
      </c>
      <c r="I16487" s="6" t="s">
        <v>378</v>
      </c>
      <c r="K16487" s="6">
        <v>172</v>
      </c>
    </row>
    <row r="16488" spans="1:11">
      <c r="A16488" s="6">
        <v>13203965</v>
      </c>
      <c r="B16488" t="s">
        <v>18041</v>
      </c>
      <c r="C16488" s="6" t="s">
        <v>405</v>
      </c>
      <c r="D16488" s="6">
        <v>26</v>
      </c>
      <c r="E16488" s="6">
        <v>109</v>
      </c>
      <c r="F16488" s="6">
        <v>109</v>
      </c>
      <c r="G16488" s="1">
        <v>120</v>
      </c>
      <c r="H16488" s="6" t="s">
        <v>405</v>
      </c>
      <c r="I16488" s="6" t="s">
        <v>13708</v>
      </c>
      <c r="K16488" s="6">
        <v>173</v>
      </c>
    </row>
    <row r="16489" spans="1:11">
      <c r="A16489" s="6">
        <v>14224390</v>
      </c>
      <c r="B16489" t="s">
        <v>18042</v>
      </c>
      <c r="C16489" s="6" t="s">
        <v>218</v>
      </c>
      <c r="D16489" s="6">
        <v>24</v>
      </c>
      <c r="E16489" s="6">
        <v>109</v>
      </c>
      <c r="F16489" s="6">
        <v>109</v>
      </c>
      <c r="G16489" s="1">
        <v>120</v>
      </c>
      <c r="H16489" s="6" t="s">
        <v>218</v>
      </c>
      <c r="I16489" s="6" t="s">
        <v>603</v>
      </c>
      <c r="K16489" s="6">
        <v>184</v>
      </c>
    </row>
    <row r="16490" spans="1:11">
      <c r="A16490" s="6">
        <v>29107356</v>
      </c>
      <c r="B16490" t="s">
        <v>18043</v>
      </c>
      <c r="C16490" s="6" t="s">
        <v>944</v>
      </c>
      <c r="D16490" s="6">
        <v>29</v>
      </c>
      <c r="E16490" s="6">
        <v>109</v>
      </c>
      <c r="F16490" s="6">
        <v>109</v>
      </c>
      <c r="G16490" s="1">
        <v>120</v>
      </c>
      <c r="H16490" s="6" t="s">
        <v>944</v>
      </c>
      <c r="I16490" s="6" t="s">
        <v>3659</v>
      </c>
      <c r="K16490" s="6">
        <v>180</v>
      </c>
    </row>
    <row r="16491" spans="1:11">
      <c r="A16491" s="6">
        <v>14131705</v>
      </c>
      <c r="B16491" t="s">
        <v>18044</v>
      </c>
      <c r="C16491" s="6" t="s">
        <v>1638</v>
      </c>
      <c r="D16491" s="6">
        <v>28</v>
      </c>
      <c r="E16491" s="6">
        <v>109</v>
      </c>
      <c r="F16491" s="6">
        <v>109</v>
      </c>
      <c r="G16491" s="1">
        <v>120</v>
      </c>
      <c r="H16491" s="6" t="s">
        <v>1638</v>
      </c>
      <c r="I16491" s="6" t="s">
        <v>603</v>
      </c>
      <c r="K16491" s="6">
        <v>174</v>
      </c>
    </row>
    <row r="16492" spans="1:11">
      <c r="A16492" s="6">
        <v>86030746</v>
      </c>
      <c r="B16492" t="s">
        <v>18045</v>
      </c>
      <c r="H16492" s="6" t="s">
        <v>1673</v>
      </c>
      <c r="I16492" s="6" t="s">
        <v>1688</v>
      </c>
      <c r="K16492" s="6">
        <v>171</v>
      </c>
    </row>
    <row r="16493" spans="1:11">
      <c r="A16493" s="6">
        <v>14006594</v>
      </c>
      <c r="B16493" t="s">
        <v>18046</v>
      </c>
      <c r="H16493" s="6" t="s">
        <v>944</v>
      </c>
      <c r="I16493" s="6" t="s">
        <v>603</v>
      </c>
      <c r="K16493" s="6">
        <v>179</v>
      </c>
    </row>
    <row r="16494" spans="1:11">
      <c r="A16494" s="6">
        <v>76062972</v>
      </c>
      <c r="B16494" t="s">
        <v>18047</v>
      </c>
      <c r="H16494" s="6" t="s">
        <v>377</v>
      </c>
      <c r="I16494" s="6" t="s">
        <v>378</v>
      </c>
      <c r="K16494" s="6">
        <v>190</v>
      </c>
    </row>
    <row r="16495" spans="1:11">
      <c r="A16495" s="6">
        <v>16099669</v>
      </c>
      <c r="B16495" t="s">
        <v>18048</v>
      </c>
      <c r="H16495" s="6" t="s">
        <v>760</v>
      </c>
      <c r="I16495" s="6" t="s">
        <v>298</v>
      </c>
      <c r="K16495" s="6">
        <v>178</v>
      </c>
    </row>
    <row r="16496" spans="1:11">
      <c r="A16496" s="6">
        <v>19239524</v>
      </c>
      <c r="B16496" t="s">
        <v>18049</v>
      </c>
      <c r="H16496" s="6" t="s">
        <v>942</v>
      </c>
      <c r="I16496" s="6" t="s">
        <v>257</v>
      </c>
      <c r="K16496" s="6">
        <v>176</v>
      </c>
    </row>
    <row r="16497" spans="1:11">
      <c r="A16497" s="6">
        <v>76039310</v>
      </c>
      <c r="B16497" t="s">
        <v>18050</v>
      </c>
      <c r="H16497" s="6" t="s">
        <v>351</v>
      </c>
      <c r="I16497" s="6" t="s">
        <v>378</v>
      </c>
      <c r="K16497" s="6">
        <v>188</v>
      </c>
    </row>
    <row r="16498" spans="1:11">
      <c r="A16498" s="6">
        <v>19062098</v>
      </c>
      <c r="B16498" t="s">
        <v>18051</v>
      </c>
      <c r="H16498" s="6" t="s">
        <v>944</v>
      </c>
      <c r="I16498" s="6" t="s">
        <v>257</v>
      </c>
      <c r="K16498" s="6">
        <v>175</v>
      </c>
    </row>
    <row r="16499" spans="1:11">
      <c r="A16499" s="6">
        <v>2000078766</v>
      </c>
      <c r="B16499" t="s">
        <v>18052</v>
      </c>
      <c r="H16499" s="6" t="s">
        <v>377</v>
      </c>
      <c r="I16499" s="6" t="s">
        <v>811</v>
      </c>
      <c r="K16499" s="6">
        <v>183</v>
      </c>
    </row>
    <row r="16500" spans="1:11">
      <c r="A16500" s="6">
        <v>16248921</v>
      </c>
      <c r="B16500" t="s">
        <v>18053</v>
      </c>
      <c r="H16500" s="6" t="s">
        <v>1624</v>
      </c>
      <c r="I16500" s="6" t="s">
        <v>298</v>
      </c>
      <c r="K16500" s="6">
        <v>193</v>
      </c>
    </row>
    <row r="16501" spans="1:11">
      <c r="A16501" s="6">
        <v>14025648</v>
      </c>
      <c r="B16501" t="s">
        <v>18054</v>
      </c>
      <c r="H16501" s="6" t="s">
        <v>1624</v>
      </c>
      <c r="I16501" s="6" t="s">
        <v>603</v>
      </c>
      <c r="K16501" s="6">
        <v>184</v>
      </c>
    </row>
    <row r="16502" spans="1:11">
      <c r="A16502" s="6">
        <v>2000010919</v>
      </c>
      <c r="B16502" t="s">
        <v>18055</v>
      </c>
      <c r="H16502" s="6" t="s">
        <v>1624</v>
      </c>
      <c r="I16502" s="6" t="s">
        <v>603</v>
      </c>
      <c r="K16502" s="6">
        <v>191</v>
      </c>
    </row>
    <row r="16503" spans="1:11">
      <c r="A16503" s="6">
        <v>2000035704</v>
      </c>
      <c r="B16503" t="s">
        <v>18056</v>
      </c>
      <c r="H16503" s="6" t="s">
        <v>640</v>
      </c>
      <c r="I16503" s="6" t="s">
        <v>603</v>
      </c>
      <c r="K16503" s="6">
        <v>178</v>
      </c>
    </row>
    <row r="16504" spans="1:11">
      <c r="A16504" s="6">
        <v>48036258</v>
      </c>
      <c r="B16504" t="s">
        <v>18057</v>
      </c>
      <c r="H16504" s="6" t="s">
        <v>377</v>
      </c>
      <c r="I16504" s="6" t="s">
        <v>3041</v>
      </c>
      <c r="K16504" s="6">
        <v>191</v>
      </c>
    </row>
    <row r="16505" spans="1:11">
      <c r="A16505" s="6">
        <v>19298473</v>
      </c>
      <c r="B16505" t="s">
        <v>18058</v>
      </c>
      <c r="H16505" s="6" t="s">
        <v>303</v>
      </c>
      <c r="I16505" s="6" t="s">
        <v>257</v>
      </c>
      <c r="K16505" s="6">
        <v>185</v>
      </c>
    </row>
    <row r="16506" spans="1:11">
      <c r="A16506" s="6">
        <v>93106136</v>
      </c>
      <c r="B16506" t="s">
        <v>18059</v>
      </c>
      <c r="H16506" s="6" t="s">
        <v>1641</v>
      </c>
      <c r="I16506" s="6" t="s">
        <v>857</v>
      </c>
      <c r="K16506" s="6">
        <v>171</v>
      </c>
    </row>
    <row r="16507" spans="1:11">
      <c r="A16507" s="6">
        <v>63037865</v>
      </c>
      <c r="B16507" t="s">
        <v>18060</v>
      </c>
      <c r="H16507" s="6" t="s">
        <v>589</v>
      </c>
      <c r="I16507" s="6" t="s">
        <v>1708</v>
      </c>
      <c r="K16507" s="6">
        <v>187</v>
      </c>
    </row>
    <row r="16508" spans="1:11">
      <c r="A16508" s="6">
        <v>66037082</v>
      </c>
      <c r="B16508" t="s">
        <v>18061</v>
      </c>
      <c r="H16508" s="6" t="s">
        <v>1213</v>
      </c>
      <c r="I16508" s="6" t="s">
        <v>1701</v>
      </c>
      <c r="K16508" s="6">
        <v>182</v>
      </c>
    </row>
    <row r="16509" spans="1:11">
      <c r="A16509" s="6">
        <v>39046368</v>
      </c>
      <c r="B16509" t="s">
        <v>18062</v>
      </c>
      <c r="H16509" s="6" t="s">
        <v>240</v>
      </c>
      <c r="I16509" s="6" t="s">
        <v>18063</v>
      </c>
      <c r="K16509" s="6">
        <v>171</v>
      </c>
    </row>
    <row r="16510" spans="1:11">
      <c r="A16510" s="6">
        <v>67245672</v>
      </c>
      <c r="B16510" t="s">
        <v>18064</v>
      </c>
      <c r="H16510" s="6" t="s">
        <v>488</v>
      </c>
      <c r="I16510" s="6" t="s">
        <v>433</v>
      </c>
      <c r="K16510" s="6">
        <v>170</v>
      </c>
    </row>
    <row r="16511" spans="1:11">
      <c r="A16511" s="6">
        <v>14157634</v>
      </c>
      <c r="B16511" t="s">
        <v>18065</v>
      </c>
      <c r="H16511" s="6" t="s">
        <v>488</v>
      </c>
      <c r="I16511" s="6" t="s">
        <v>187</v>
      </c>
      <c r="K16511" s="6">
        <v>181</v>
      </c>
    </row>
    <row r="16512" spans="1:11">
      <c r="A16512" s="6">
        <v>67199094</v>
      </c>
      <c r="B16512" t="s">
        <v>18066</v>
      </c>
      <c r="H16512" s="6" t="s">
        <v>1698</v>
      </c>
      <c r="I16512" s="6" t="s">
        <v>348</v>
      </c>
      <c r="K16512" s="6">
        <v>174</v>
      </c>
    </row>
    <row r="16513" spans="1:11">
      <c r="A16513" s="6">
        <v>86070931</v>
      </c>
      <c r="B16513" t="s">
        <v>18067</v>
      </c>
      <c r="H16513" s="6" t="s">
        <v>1672</v>
      </c>
      <c r="I16513" s="6" t="s">
        <v>7240</v>
      </c>
      <c r="K16513" s="6">
        <v>173</v>
      </c>
    </row>
    <row r="16514" spans="1:11">
      <c r="A16514" s="6">
        <v>96086695</v>
      </c>
      <c r="B16514" t="s">
        <v>18068</v>
      </c>
      <c r="H16514" s="6" t="s">
        <v>1813</v>
      </c>
      <c r="I16514" s="6" t="s">
        <v>731</v>
      </c>
      <c r="K16514" s="6">
        <v>176</v>
      </c>
    </row>
    <row r="16515" spans="1:11">
      <c r="A16515" s="6">
        <v>49047042</v>
      </c>
      <c r="B16515" t="s">
        <v>18069</v>
      </c>
      <c r="H16515" s="6" t="s">
        <v>1638</v>
      </c>
      <c r="I16515" s="6" t="s">
        <v>1809</v>
      </c>
      <c r="K16515" s="6">
        <v>184</v>
      </c>
    </row>
    <row r="16516" spans="1:11">
      <c r="A16516" s="6">
        <v>76063308</v>
      </c>
      <c r="B16516" t="s">
        <v>18070</v>
      </c>
      <c r="H16516" s="6" t="s">
        <v>1826</v>
      </c>
      <c r="I16516" s="6" t="s">
        <v>378</v>
      </c>
      <c r="K16516" s="6">
        <v>174</v>
      </c>
    </row>
    <row r="16517" spans="1:11">
      <c r="A16517" s="6">
        <v>66047015</v>
      </c>
      <c r="B16517" t="s">
        <v>18071</v>
      </c>
      <c r="H16517" s="6" t="s">
        <v>3706</v>
      </c>
      <c r="I16517" s="6" t="s">
        <v>1701</v>
      </c>
      <c r="K16517" s="6">
        <v>175</v>
      </c>
    </row>
    <row r="16518" spans="1:11">
      <c r="A16518" s="6">
        <v>45111864</v>
      </c>
      <c r="B16518" t="s">
        <v>18072</v>
      </c>
      <c r="H16518" s="6" t="s">
        <v>2115</v>
      </c>
      <c r="I16518" s="6" t="s">
        <v>2134</v>
      </c>
      <c r="K16518" s="6">
        <v>181</v>
      </c>
    </row>
    <row r="16519" spans="1:11">
      <c r="A16519" s="6">
        <v>55024260</v>
      </c>
      <c r="B16519" t="s">
        <v>18073</v>
      </c>
      <c r="H16519" s="6" t="s">
        <v>640</v>
      </c>
      <c r="I16519" s="6" t="s">
        <v>306</v>
      </c>
      <c r="K16519" s="6">
        <v>173</v>
      </c>
    </row>
    <row r="16520" spans="1:11">
      <c r="A16520" s="6">
        <v>15009607</v>
      </c>
      <c r="B16520" t="s">
        <v>18074</v>
      </c>
      <c r="H16520" s="6" t="s">
        <v>319</v>
      </c>
      <c r="I16520" s="6" t="s">
        <v>12613</v>
      </c>
      <c r="K16520" s="6">
        <v>175</v>
      </c>
    </row>
    <row r="16521" spans="1:11">
      <c r="A16521" s="6">
        <v>18081068</v>
      </c>
      <c r="B16521" t="s">
        <v>18075</v>
      </c>
      <c r="H16521" s="6" t="s">
        <v>2116</v>
      </c>
      <c r="I16521" s="6" t="s">
        <v>18076</v>
      </c>
      <c r="K16521" s="6">
        <v>182</v>
      </c>
    </row>
    <row r="16522" spans="1:11">
      <c r="A16522" s="6">
        <v>19258658</v>
      </c>
      <c r="B16522" t="s">
        <v>18077</v>
      </c>
      <c r="H16522" s="6" t="s">
        <v>1709</v>
      </c>
      <c r="I16522" s="6" t="s">
        <v>257</v>
      </c>
      <c r="K16522" s="6">
        <v>172</v>
      </c>
    </row>
    <row r="16523" spans="1:11">
      <c r="A16523" s="6">
        <v>2000344184</v>
      </c>
      <c r="B16523" t="s">
        <v>18078</v>
      </c>
      <c r="H16523" s="6" t="s">
        <v>488</v>
      </c>
      <c r="I16523" s="6" t="s">
        <v>257</v>
      </c>
      <c r="K16523" s="6">
        <v>184</v>
      </c>
    </row>
    <row r="16524" spans="1:11">
      <c r="A16524" s="6">
        <v>78062703</v>
      </c>
      <c r="B16524" t="s">
        <v>18079</v>
      </c>
      <c r="H16524" s="6" t="s">
        <v>944</v>
      </c>
      <c r="I16524" s="6" t="s">
        <v>1661</v>
      </c>
      <c r="K16524" s="6">
        <v>185</v>
      </c>
    </row>
    <row r="16525" spans="1:11">
      <c r="A16525" s="6">
        <v>83163701</v>
      </c>
      <c r="B16525" t="s">
        <v>18080</v>
      </c>
      <c r="H16525" s="6" t="s">
        <v>944</v>
      </c>
      <c r="I16525" s="6" t="s">
        <v>306</v>
      </c>
      <c r="K16525" s="6">
        <v>176</v>
      </c>
    </row>
    <row r="16526" spans="1:11">
      <c r="A16526" s="6">
        <v>14046862</v>
      </c>
      <c r="B16526" t="s">
        <v>18081</v>
      </c>
      <c r="H16526" s="6" t="s">
        <v>377</v>
      </c>
      <c r="I16526" s="6" t="s">
        <v>187</v>
      </c>
      <c r="K16526" s="6">
        <v>194</v>
      </c>
    </row>
    <row r="16527" spans="1:11">
      <c r="A16527" s="6">
        <v>57148220</v>
      </c>
      <c r="B16527" t="s">
        <v>18082</v>
      </c>
      <c r="H16527" s="6" t="s">
        <v>1698</v>
      </c>
      <c r="I16527" s="6" t="s">
        <v>494</v>
      </c>
      <c r="K16527" s="6">
        <v>180</v>
      </c>
    </row>
    <row r="16528" spans="1:11">
      <c r="A16528" s="6">
        <v>79026891</v>
      </c>
      <c r="B16528" t="s">
        <v>18083</v>
      </c>
      <c r="H16528" s="6" t="s">
        <v>488</v>
      </c>
      <c r="I16528" s="6" t="s">
        <v>241</v>
      </c>
      <c r="K16528" s="6">
        <v>178</v>
      </c>
    </row>
    <row r="16529" spans="1:11">
      <c r="A16529" s="6">
        <v>18011736</v>
      </c>
      <c r="B16529" t="s">
        <v>18084</v>
      </c>
      <c r="H16529" s="6" t="s">
        <v>645</v>
      </c>
      <c r="I16529" s="6" t="s">
        <v>2351</v>
      </c>
      <c r="K16529" s="6">
        <v>174</v>
      </c>
    </row>
    <row r="16530" spans="1:11">
      <c r="A16530" s="6">
        <v>78085122</v>
      </c>
      <c r="B16530" t="s">
        <v>18085</v>
      </c>
      <c r="H16530" s="6" t="s">
        <v>2112</v>
      </c>
      <c r="I16530" s="6" t="s">
        <v>1661</v>
      </c>
      <c r="K16530" s="6">
        <v>176</v>
      </c>
    </row>
    <row r="16531" spans="1:11">
      <c r="A16531" s="6">
        <v>37068862</v>
      </c>
      <c r="B16531" t="s">
        <v>18086</v>
      </c>
      <c r="H16531" s="6" t="s">
        <v>351</v>
      </c>
      <c r="I16531" s="6" t="s">
        <v>1689</v>
      </c>
      <c r="K16531" s="6">
        <v>172</v>
      </c>
    </row>
    <row r="16532" spans="1:11">
      <c r="A16532" s="6">
        <v>98040848</v>
      </c>
      <c r="B16532" t="s">
        <v>18087</v>
      </c>
      <c r="H16532" s="6" t="s">
        <v>645</v>
      </c>
      <c r="I16532" s="6" t="s">
        <v>646</v>
      </c>
      <c r="K16532" s="6">
        <v>185</v>
      </c>
    </row>
    <row r="16533" spans="1:11">
      <c r="A16533" s="6">
        <v>43067329</v>
      </c>
      <c r="B16533" t="s">
        <v>18088</v>
      </c>
      <c r="H16533" s="6" t="s">
        <v>1624</v>
      </c>
      <c r="I16533" s="6" t="s">
        <v>236</v>
      </c>
      <c r="K16533" s="6">
        <v>195</v>
      </c>
    </row>
    <row r="16534" spans="1:11">
      <c r="A16534" s="6">
        <v>62178258</v>
      </c>
      <c r="B16534" t="s">
        <v>18089</v>
      </c>
      <c r="H16534" s="6" t="s">
        <v>377</v>
      </c>
      <c r="I16534" s="6" t="s">
        <v>1066</v>
      </c>
      <c r="K16534" s="6">
        <v>202</v>
      </c>
    </row>
    <row r="16535" spans="1:11">
      <c r="A16535" s="6">
        <v>29141176</v>
      </c>
      <c r="B16535" t="s">
        <v>18090</v>
      </c>
      <c r="H16535" s="6" t="s">
        <v>2112</v>
      </c>
      <c r="I16535" s="6" t="s">
        <v>259</v>
      </c>
      <c r="K16535" s="6">
        <v>181</v>
      </c>
    </row>
    <row r="16536" spans="1:11">
      <c r="A16536" s="6">
        <v>28127131</v>
      </c>
      <c r="B16536" t="s">
        <v>18091</v>
      </c>
      <c r="H16536" s="6" t="s">
        <v>2112</v>
      </c>
      <c r="I16536" s="6" t="s">
        <v>3533</v>
      </c>
      <c r="K16536" s="6">
        <v>177</v>
      </c>
    </row>
    <row r="16537" spans="1:11">
      <c r="A16537" s="6">
        <v>13222364</v>
      </c>
      <c r="B16537" t="s">
        <v>18092</v>
      </c>
      <c r="H16537" s="6" t="s">
        <v>2157</v>
      </c>
      <c r="I16537" s="6" t="s">
        <v>963</v>
      </c>
      <c r="K16537" s="6">
        <v>179</v>
      </c>
    </row>
    <row r="16538" spans="1:11">
      <c r="A16538" s="6">
        <v>19363219</v>
      </c>
      <c r="B16538" t="s">
        <v>18093</v>
      </c>
      <c r="H16538" s="6" t="s">
        <v>2115</v>
      </c>
      <c r="I16538" s="6" t="s">
        <v>257</v>
      </c>
      <c r="K16538" s="6">
        <v>190</v>
      </c>
    </row>
    <row r="16539" spans="1:11">
      <c r="A16539" s="6">
        <v>71090206</v>
      </c>
      <c r="B16539" t="s">
        <v>18094</v>
      </c>
      <c r="H16539" s="6" t="s">
        <v>377</v>
      </c>
      <c r="I16539" s="6" t="s">
        <v>18095</v>
      </c>
      <c r="K16539" s="6">
        <v>189</v>
      </c>
    </row>
    <row r="16540" spans="1:11">
      <c r="A16540" s="6">
        <v>79026252</v>
      </c>
      <c r="B16540" t="s">
        <v>18096</v>
      </c>
      <c r="H16540" s="6" t="s">
        <v>2115</v>
      </c>
      <c r="I16540" s="6" t="s">
        <v>241</v>
      </c>
      <c r="K16540" s="6">
        <v>175</v>
      </c>
    </row>
    <row r="16541" spans="1:11">
      <c r="A16541" s="6">
        <v>2000355399</v>
      </c>
      <c r="B16541" t="s">
        <v>18097</v>
      </c>
      <c r="H16541" s="6" t="s">
        <v>2046</v>
      </c>
      <c r="I16541" s="6" t="s">
        <v>603</v>
      </c>
      <c r="K16541" s="6">
        <v>174</v>
      </c>
    </row>
    <row r="16542" spans="1:11">
      <c r="A16542" s="6">
        <v>71099088</v>
      </c>
      <c r="B16542" t="s">
        <v>18098</v>
      </c>
      <c r="H16542" s="6" t="s">
        <v>1624</v>
      </c>
      <c r="I16542" s="6" t="s">
        <v>827</v>
      </c>
      <c r="K16542" s="6">
        <v>192</v>
      </c>
    </row>
    <row r="16543" spans="1:11">
      <c r="A16543" s="6">
        <v>2000186354</v>
      </c>
      <c r="B16543" t="s">
        <v>18099</v>
      </c>
      <c r="H16543" s="6" t="s">
        <v>2121</v>
      </c>
      <c r="I16543" s="6" t="s">
        <v>3573</v>
      </c>
      <c r="K16543" s="6">
        <v>182</v>
      </c>
    </row>
    <row r="16544" spans="1:11">
      <c r="A16544" s="6">
        <v>72039077</v>
      </c>
      <c r="B16544" t="s">
        <v>18100</v>
      </c>
      <c r="H16544" s="6" t="s">
        <v>218</v>
      </c>
      <c r="I16544" s="6" t="s">
        <v>811</v>
      </c>
      <c r="K16544" s="6">
        <v>181</v>
      </c>
    </row>
    <row r="16545" spans="1:11">
      <c r="A16545" s="6">
        <v>43218089</v>
      </c>
      <c r="B16545" t="s">
        <v>18101</v>
      </c>
      <c r="H16545" s="6" t="s">
        <v>377</v>
      </c>
      <c r="I16545" s="6" t="s">
        <v>657</v>
      </c>
      <c r="K16545" s="6">
        <v>198</v>
      </c>
    </row>
    <row r="16546" spans="1:11">
      <c r="A16546" s="6">
        <v>66047071</v>
      </c>
      <c r="B16546" t="s">
        <v>18102</v>
      </c>
      <c r="H16546" s="6" t="s">
        <v>645</v>
      </c>
      <c r="I16546" s="6" t="s">
        <v>1701</v>
      </c>
      <c r="K16546" s="6">
        <v>180</v>
      </c>
    </row>
    <row r="16547" spans="1:11">
      <c r="A16547" s="6">
        <v>14022058</v>
      </c>
      <c r="B16547" t="s">
        <v>18103</v>
      </c>
      <c r="H16547" s="6" t="s">
        <v>405</v>
      </c>
      <c r="I16547" s="6" t="s">
        <v>1629</v>
      </c>
      <c r="K16547" s="6">
        <v>167</v>
      </c>
    </row>
    <row r="16548" spans="1:11">
      <c r="A16548" s="6">
        <v>36148878</v>
      </c>
      <c r="B16548" t="s">
        <v>18104</v>
      </c>
      <c r="H16548" s="6" t="s">
        <v>558</v>
      </c>
      <c r="I16548" s="6" t="s">
        <v>641</v>
      </c>
      <c r="K16548" s="6">
        <v>173</v>
      </c>
    </row>
    <row r="16549" spans="1:11">
      <c r="A16549" s="6">
        <v>2000010950</v>
      </c>
      <c r="B16549" t="s">
        <v>18105</v>
      </c>
      <c r="H16549" s="6" t="s">
        <v>2115</v>
      </c>
      <c r="I16549" s="6" t="s">
        <v>378</v>
      </c>
      <c r="K16549" s="6">
        <v>176</v>
      </c>
    </row>
    <row r="16550" spans="1:11">
      <c r="A16550" s="6">
        <v>67062621</v>
      </c>
      <c r="B16550" t="s">
        <v>18106</v>
      </c>
      <c r="H16550" s="6" t="s">
        <v>640</v>
      </c>
      <c r="I16550" s="6" t="s">
        <v>348</v>
      </c>
      <c r="K16550" s="6">
        <v>182</v>
      </c>
    </row>
    <row r="16551" spans="1:11">
      <c r="A16551" s="6">
        <v>14025207</v>
      </c>
      <c r="B16551" t="s">
        <v>18107</v>
      </c>
      <c r="H16551" s="6" t="s">
        <v>351</v>
      </c>
      <c r="I16551" s="6" t="s">
        <v>603</v>
      </c>
      <c r="K16551" s="6">
        <v>176</v>
      </c>
    </row>
    <row r="16552" spans="1:11">
      <c r="A16552" s="6">
        <v>53090224</v>
      </c>
      <c r="B16552" t="s">
        <v>18108</v>
      </c>
      <c r="H16552" s="6" t="s">
        <v>1671</v>
      </c>
      <c r="I16552" s="6" t="s">
        <v>729</v>
      </c>
      <c r="K16552" s="6">
        <v>175</v>
      </c>
    </row>
    <row r="16553" spans="1:11">
      <c r="A16553" s="6">
        <v>19409041</v>
      </c>
      <c r="B16553" t="s">
        <v>18109</v>
      </c>
      <c r="H16553" s="6" t="s">
        <v>944</v>
      </c>
      <c r="I16553" s="6" t="s">
        <v>257</v>
      </c>
      <c r="K16553" s="6">
        <v>180</v>
      </c>
    </row>
    <row r="16554" spans="1:11">
      <c r="A16554" s="6">
        <v>62154729</v>
      </c>
      <c r="B16554" t="s">
        <v>18110</v>
      </c>
      <c r="H16554" s="6" t="s">
        <v>640</v>
      </c>
      <c r="I16554" s="6" t="s">
        <v>1890</v>
      </c>
      <c r="K16554" s="6">
        <v>186</v>
      </c>
    </row>
    <row r="16555" spans="1:11">
      <c r="A16555" s="6">
        <v>19163496</v>
      </c>
      <c r="B16555" t="s">
        <v>18111</v>
      </c>
      <c r="H16555" s="6" t="s">
        <v>4359</v>
      </c>
      <c r="I16555" s="6" t="s">
        <v>257</v>
      </c>
      <c r="K16555" s="6">
        <v>184</v>
      </c>
    </row>
    <row r="16556" spans="1:11">
      <c r="A16556" s="6">
        <v>14226363</v>
      </c>
      <c r="B16556" t="s">
        <v>18112</v>
      </c>
      <c r="H16556" s="6" t="s">
        <v>314</v>
      </c>
      <c r="I16556" s="6" t="s">
        <v>603</v>
      </c>
      <c r="K16556" s="6">
        <v>166</v>
      </c>
    </row>
    <row r="16557" spans="1:11">
      <c r="A16557" s="6">
        <v>49039268</v>
      </c>
      <c r="B16557" t="s">
        <v>18113</v>
      </c>
      <c r="H16557" s="6" t="s">
        <v>377</v>
      </c>
      <c r="I16557" s="6" t="s">
        <v>2854</v>
      </c>
      <c r="K16557" s="6">
        <v>188</v>
      </c>
    </row>
    <row r="16558" spans="1:11">
      <c r="A16558" s="6">
        <v>96148927</v>
      </c>
      <c r="B16558" t="s">
        <v>18114</v>
      </c>
      <c r="H16558" s="6" t="s">
        <v>1102</v>
      </c>
      <c r="I16558" s="6" t="s">
        <v>731</v>
      </c>
      <c r="K16558" s="6">
        <v>184</v>
      </c>
    </row>
    <row r="16559" spans="1:11">
      <c r="A16559" s="6">
        <v>16279529</v>
      </c>
      <c r="B16559" t="s">
        <v>18115</v>
      </c>
      <c r="H16559" s="6" t="s">
        <v>1671</v>
      </c>
      <c r="I16559" s="6" t="s">
        <v>442</v>
      </c>
      <c r="K16559" s="6">
        <v>178</v>
      </c>
    </row>
    <row r="16560" spans="1:11">
      <c r="A16560" s="6">
        <v>2000007209</v>
      </c>
      <c r="B16560" t="s">
        <v>18116</v>
      </c>
      <c r="H16560" s="6" t="s">
        <v>2115</v>
      </c>
      <c r="I16560" s="6" t="s">
        <v>378</v>
      </c>
      <c r="K16560" s="6">
        <v>180</v>
      </c>
    </row>
    <row r="16561" spans="1:11">
      <c r="A16561" s="6">
        <v>28090338</v>
      </c>
      <c r="B16561" t="s">
        <v>18117</v>
      </c>
      <c r="H16561" s="6" t="s">
        <v>303</v>
      </c>
      <c r="I16561" s="6" t="s">
        <v>18118</v>
      </c>
      <c r="K16561" s="6">
        <v>181</v>
      </c>
    </row>
    <row r="16562" spans="1:11">
      <c r="A16562" s="6">
        <v>76043675</v>
      </c>
      <c r="B16562" t="s">
        <v>18119</v>
      </c>
      <c r="H16562" s="6" t="s">
        <v>488</v>
      </c>
      <c r="I16562" s="6" t="s">
        <v>378</v>
      </c>
      <c r="K16562" s="6">
        <v>188</v>
      </c>
    </row>
    <row r="16563" spans="1:11">
      <c r="A16563" s="6">
        <v>85072781</v>
      </c>
      <c r="B16563" t="s">
        <v>18120</v>
      </c>
      <c r="H16563" s="6" t="s">
        <v>2662</v>
      </c>
      <c r="I16563" s="6" t="s">
        <v>344</v>
      </c>
      <c r="K16563" s="6">
        <v>183</v>
      </c>
    </row>
    <row r="16564" spans="1:11">
      <c r="A16564" s="6">
        <v>86010203</v>
      </c>
      <c r="B16564" t="s">
        <v>18121</v>
      </c>
      <c r="H16564" s="6" t="s">
        <v>1624</v>
      </c>
      <c r="I16564" s="6" t="s">
        <v>1688</v>
      </c>
      <c r="K16564" s="6">
        <v>188</v>
      </c>
    </row>
    <row r="16565" spans="1:11">
      <c r="A16565" s="6">
        <v>24046688</v>
      </c>
      <c r="B16565" t="s">
        <v>18122</v>
      </c>
      <c r="H16565" s="6" t="s">
        <v>1149</v>
      </c>
      <c r="I16565" s="6" t="s">
        <v>657</v>
      </c>
      <c r="K16565" s="6">
        <v>178</v>
      </c>
    </row>
    <row r="16566" spans="1:11">
      <c r="A16566" s="6">
        <v>83108178</v>
      </c>
      <c r="B16566" t="s">
        <v>18123</v>
      </c>
      <c r="H16566" s="6" t="s">
        <v>319</v>
      </c>
      <c r="I16566" s="6" t="s">
        <v>1340</v>
      </c>
      <c r="K16566" s="6">
        <v>180</v>
      </c>
    </row>
    <row r="16567" spans="1:11">
      <c r="A16567" s="6">
        <v>75036457</v>
      </c>
      <c r="B16567" t="s">
        <v>18124</v>
      </c>
      <c r="H16567" s="6" t="s">
        <v>488</v>
      </c>
      <c r="I16567" s="6" t="s">
        <v>2639</v>
      </c>
      <c r="K16567" s="6">
        <v>167</v>
      </c>
    </row>
    <row r="16568" spans="1:11">
      <c r="A16568" s="6">
        <v>39056977</v>
      </c>
      <c r="B16568" t="s">
        <v>18125</v>
      </c>
      <c r="H16568" s="6" t="s">
        <v>240</v>
      </c>
      <c r="I16568" s="6" t="s">
        <v>1819</v>
      </c>
      <c r="K16568" s="6">
        <v>180</v>
      </c>
    </row>
    <row r="16569" spans="1:11">
      <c r="A16569" s="6">
        <v>93104490</v>
      </c>
      <c r="B16569" t="s">
        <v>18126</v>
      </c>
      <c r="H16569" s="6" t="s">
        <v>377</v>
      </c>
      <c r="I16569" s="6" t="s">
        <v>348</v>
      </c>
      <c r="K16569" s="6">
        <v>183</v>
      </c>
    </row>
    <row r="16570" spans="1:11">
      <c r="A16570" s="6">
        <v>13139364</v>
      </c>
      <c r="B16570" t="s">
        <v>18127</v>
      </c>
      <c r="H16570" s="6" t="s">
        <v>2120</v>
      </c>
      <c r="I16570" s="6" t="s">
        <v>601</v>
      </c>
      <c r="K16570" s="6">
        <v>181</v>
      </c>
    </row>
    <row r="16571" spans="1:11">
      <c r="A16571" s="6">
        <v>72045828</v>
      </c>
      <c r="B16571" t="s">
        <v>18128</v>
      </c>
      <c r="H16571" s="6" t="s">
        <v>319</v>
      </c>
      <c r="I16571" s="6" t="s">
        <v>7797</v>
      </c>
      <c r="K16571" s="6">
        <v>194</v>
      </c>
    </row>
    <row r="16572" spans="1:11">
      <c r="A16572" s="6">
        <v>14086410</v>
      </c>
      <c r="B16572" t="s">
        <v>18129</v>
      </c>
      <c r="H16572" s="6" t="s">
        <v>760</v>
      </c>
      <c r="I16572" s="6" t="s">
        <v>12536</v>
      </c>
      <c r="K16572" s="6">
        <v>170</v>
      </c>
    </row>
    <row r="16573" spans="1:11">
      <c r="A16573" s="6">
        <v>58120010</v>
      </c>
      <c r="B16573" t="s">
        <v>18130</v>
      </c>
      <c r="H16573" s="6" t="s">
        <v>240</v>
      </c>
      <c r="I16573" s="6" t="s">
        <v>194</v>
      </c>
      <c r="K16573" s="6">
        <v>179</v>
      </c>
    </row>
    <row r="16574" spans="1:11">
      <c r="A16574" s="6">
        <v>38037439</v>
      </c>
      <c r="B16574" t="s">
        <v>18131</v>
      </c>
      <c r="H16574" s="6" t="s">
        <v>1879</v>
      </c>
      <c r="I16574" s="6" t="s">
        <v>1277</v>
      </c>
      <c r="K16574" s="6">
        <v>178</v>
      </c>
    </row>
    <row r="16575" spans="1:11">
      <c r="A16575" s="6">
        <v>14196826</v>
      </c>
      <c r="B16575" t="s">
        <v>18132</v>
      </c>
      <c r="H16575" s="6" t="s">
        <v>218</v>
      </c>
      <c r="I16575" s="6" t="s">
        <v>603</v>
      </c>
      <c r="K16575" s="6">
        <v>178</v>
      </c>
    </row>
    <row r="16576" spans="1:11">
      <c r="A16576" s="6">
        <v>14166096</v>
      </c>
      <c r="B16576" t="s">
        <v>18133</v>
      </c>
      <c r="H16576" s="6" t="s">
        <v>1710</v>
      </c>
      <c r="I16576" s="6" t="s">
        <v>603</v>
      </c>
      <c r="K16576" s="6">
        <v>167</v>
      </c>
    </row>
    <row r="16577" spans="1:11">
      <c r="A16577" s="6">
        <v>14247648</v>
      </c>
      <c r="B16577" t="s">
        <v>18134</v>
      </c>
      <c r="H16577" s="6" t="s">
        <v>377</v>
      </c>
      <c r="I16577" s="6" t="s">
        <v>603</v>
      </c>
      <c r="K16577" s="6">
        <v>188</v>
      </c>
    </row>
    <row r="16578" spans="1:11">
      <c r="A16578" s="6">
        <v>38066734</v>
      </c>
      <c r="B16578" t="s">
        <v>18135</v>
      </c>
      <c r="H16578" s="6" t="s">
        <v>377</v>
      </c>
      <c r="I16578" s="6" t="s">
        <v>1277</v>
      </c>
      <c r="K16578" s="6">
        <v>191</v>
      </c>
    </row>
    <row r="16579" spans="1:11">
      <c r="A16579" s="6">
        <v>86060241</v>
      </c>
      <c r="B16579" t="s">
        <v>18136</v>
      </c>
      <c r="H16579" s="6" t="s">
        <v>377</v>
      </c>
      <c r="I16579" s="6" t="s">
        <v>1688</v>
      </c>
      <c r="K16579" s="6">
        <v>186</v>
      </c>
    </row>
    <row r="16580" spans="1:11">
      <c r="A16580" s="6">
        <v>19382817</v>
      </c>
      <c r="B16580" t="s">
        <v>18137</v>
      </c>
      <c r="H16580" s="6" t="s">
        <v>377</v>
      </c>
      <c r="I16580" s="6" t="s">
        <v>257</v>
      </c>
      <c r="K16580" s="6">
        <v>187</v>
      </c>
    </row>
    <row r="16581" spans="1:11">
      <c r="A16581" s="6">
        <v>38017713</v>
      </c>
      <c r="B16581" t="s">
        <v>18138</v>
      </c>
      <c r="H16581" s="6" t="s">
        <v>2126</v>
      </c>
      <c r="I16581" s="6" t="s">
        <v>18139</v>
      </c>
      <c r="K16581" s="6">
        <v>175</v>
      </c>
    </row>
    <row r="16582" spans="1:11">
      <c r="A16582" s="6">
        <v>2000161601</v>
      </c>
      <c r="B16582" t="s">
        <v>18140</v>
      </c>
      <c r="H16582" s="6" t="s">
        <v>2157</v>
      </c>
      <c r="I16582" s="6" t="s">
        <v>18141</v>
      </c>
      <c r="K16582" s="6">
        <v>187</v>
      </c>
    </row>
    <row r="16583" spans="1:11">
      <c r="A16583" s="6">
        <v>25058281</v>
      </c>
      <c r="B16583" t="s">
        <v>18142</v>
      </c>
      <c r="H16583" s="6" t="s">
        <v>944</v>
      </c>
      <c r="I16583" s="6" t="s">
        <v>1731</v>
      </c>
      <c r="K16583" s="6">
        <v>175</v>
      </c>
    </row>
    <row r="16584" spans="1:11">
      <c r="A16584" s="6">
        <v>14078691</v>
      </c>
      <c r="B16584" t="s">
        <v>18143</v>
      </c>
      <c r="H16584" s="6" t="s">
        <v>966</v>
      </c>
      <c r="I16584" s="6" t="s">
        <v>603</v>
      </c>
      <c r="K16584" s="6">
        <v>177</v>
      </c>
    </row>
    <row r="16585" spans="1:11">
      <c r="A16585" s="6">
        <v>67227126</v>
      </c>
      <c r="B16585" t="s">
        <v>18144</v>
      </c>
      <c r="H16585" s="6" t="s">
        <v>558</v>
      </c>
      <c r="I16585" s="6" t="s">
        <v>348</v>
      </c>
      <c r="K16585" s="6">
        <v>184</v>
      </c>
    </row>
    <row r="16586" spans="1:11">
      <c r="A16586" s="6">
        <v>73201939</v>
      </c>
      <c r="B16586" t="s">
        <v>18145</v>
      </c>
      <c r="H16586" s="6" t="s">
        <v>488</v>
      </c>
      <c r="I16586" s="6" t="s">
        <v>6942</v>
      </c>
      <c r="K16586" s="6">
        <v>187</v>
      </c>
    </row>
    <row r="16587" spans="1:11">
      <c r="A16587" s="6">
        <v>43138934</v>
      </c>
      <c r="B16587" t="s">
        <v>18146</v>
      </c>
      <c r="H16587" s="6" t="s">
        <v>2116</v>
      </c>
      <c r="I16587" s="6" t="s">
        <v>236</v>
      </c>
      <c r="K16587" s="6">
        <v>182</v>
      </c>
    </row>
    <row r="16588" spans="1:11">
      <c r="A16588" s="6">
        <v>2000187437</v>
      </c>
      <c r="B16588" t="s">
        <v>18147</v>
      </c>
      <c r="H16588" s="6" t="s">
        <v>1624</v>
      </c>
      <c r="I16588" s="6" t="s">
        <v>241</v>
      </c>
      <c r="K16588" s="6">
        <v>190</v>
      </c>
    </row>
    <row r="16589" spans="1:11">
      <c r="A16589" s="6">
        <v>92032200</v>
      </c>
      <c r="B16589" t="s">
        <v>18148</v>
      </c>
      <c r="H16589" s="6" t="s">
        <v>319</v>
      </c>
      <c r="I16589" s="6" t="s">
        <v>309</v>
      </c>
      <c r="K16589" s="6">
        <v>192</v>
      </c>
    </row>
    <row r="16590" spans="1:11">
      <c r="A16590" s="6">
        <v>57140672</v>
      </c>
      <c r="B16590" t="s">
        <v>18149</v>
      </c>
      <c r="H16590" s="6" t="s">
        <v>1624</v>
      </c>
      <c r="I16590" s="6" t="s">
        <v>494</v>
      </c>
      <c r="K16590" s="6">
        <v>187</v>
      </c>
    </row>
    <row r="16591" spans="1:11">
      <c r="A16591" s="6">
        <v>43094236</v>
      </c>
      <c r="B16591" t="s">
        <v>18150</v>
      </c>
      <c r="H16591" s="6" t="s">
        <v>319</v>
      </c>
      <c r="I16591" s="6" t="s">
        <v>236</v>
      </c>
      <c r="K16591" s="6">
        <v>187</v>
      </c>
    </row>
    <row r="16592" spans="1:11">
      <c r="A16592" s="6">
        <v>2000111707</v>
      </c>
      <c r="B16592" t="s">
        <v>18151</v>
      </c>
      <c r="H16592" s="6" t="s">
        <v>1102</v>
      </c>
      <c r="I16592" s="6" t="s">
        <v>603</v>
      </c>
      <c r="K16592" s="6">
        <v>180</v>
      </c>
    </row>
    <row r="16593" spans="1:11">
      <c r="A16593" s="6">
        <v>96046911</v>
      </c>
      <c r="B16593" t="s">
        <v>18152</v>
      </c>
      <c r="H16593" s="6" t="s">
        <v>1671</v>
      </c>
      <c r="I16593" s="6" t="s">
        <v>731</v>
      </c>
      <c r="K16593" s="6">
        <v>174</v>
      </c>
    </row>
    <row r="16594" spans="1:11">
      <c r="A16594" s="6">
        <v>53163381</v>
      </c>
      <c r="B16594" t="s">
        <v>18153</v>
      </c>
      <c r="H16594" s="6" t="s">
        <v>3088</v>
      </c>
      <c r="I16594" s="6" t="s">
        <v>729</v>
      </c>
      <c r="K16594" s="6">
        <v>185</v>
      </c>
    </row>
    <row r="16595" spans="1:11">
      <c r="A16595" s="6">
        <v>62079425</v>
      </c>
      <c r="B16595" t="s">
        <v>18154</v>
      </c>
      <c r="H16595" s="6" t="s">
        <v>558</v>
      </c>
      <c r="I16595" s="6" t="s">
        <v>1066</v>
      </c>
      <c r="K16595" s="6">
        <v>183</v>
      </c>
    </row>
    <row r="16596" spans="1:11">
      <c r="A16596" s="6">
        <v>91151064</v>
      </c>
      <c r="B16596" t="s">
        <v>18155</v>
      </c>
      <c r="H16596" s="6" t="s">
        <v>377</v>
      </c>
      <c r="I16596" s="6" t="s">
        <v>309</v>
      </c>
      <c r="K16596" s="6">
        <v>188</v>
      </c>
    </row>
    <row r="16597" spans="1:11">
      <c r="A16597" s="6">
        <v>77012318</v>
      </c>
      <c r="B16597" t="s">
        <v>18156</v>
      </c>
      <c r="H16597" s="6" t="s">
        <v>589</v>
      </c>
      <c r="I16597" s="6" t="s">
        <v>2937</v>
      </c>
      <c r="K16597" s="6">
        <v>179</v>
      </c>
    </row>
    <row r="16598" spans="1:11">
      <c r="A16598" s="6">
        <v>78091931</v>
      </c>
      <c r="B16598" t="s">
        <v>18157</v>
      </c>
      <c r="H16598" s="6" t="s">
        <v>589</v>
      </c>
      <c r="I16598" s="6" t="s">
        <v>241</v>
      </c>
      <c r="K16598" s="6">
        <v>183</v>
      </c>
    </row>
    <row r="16599" spans="1:11">
      <c r="A16599" s="6">
        <v>98037828</v>
      </c>
      <c r="B16599" t="s">
        <v>18158</v>
      </c>
      <c r="H16599" s="6" t="s">
        <v>377</v>
      </c>
      <c r="I16599" s="6" t="s">
        <v>1788</v>
      </c>
      <c r="K16599" s="6">
        <v>187</v>
      </c>
    </row>
    <row r="16600" spans="1:11">
      <c r="A16600" s="6">
        <v>53160898</v>
      </c>
      <c r="B16600" t="s">
        <v>18159</v>
      </c>
      <c r="H16600" s="6" t="s">
        <v>2115</v>
      </c>
      <c r="I16600" s="6" t="s">
        <v>1055</v>
      </c>
      <c r="K16600" s="6">
        <v>186</v>
      </c>
    </row>
    <row r="16601" spans="1:11">
      <c r="A16601" s="6">
        <v>19026646</v>
      </c>
      <c r="B16601" t="s">
        <v>18160</v>
      </c>
      <c r="H16601" s="6" t="s">
        <v>2198</v>
      </c>
      <c r="I16601" s="6" t="s">
        <v>7240</v>
      </c>
      <c r="K16601" s="6">
        <v>186</v>
      </c>
    </row>
    <row r="16602" spans="1:11">
      <c r="A16602" s="6">
        <v>14224388</v>
      </c>
      <c r="B16602" t="s">
        <v>18161</v>
      </c>
      <c r="H16602" s="6" t="s">
        <v>1747</v>
      </c>
      <c r="I16602" s="6" t="s">
        <v>603</v>
      </c>
      <c r="K16602" s="6">
        <v>178</v>
      </c>
    </row>
    <row r="16603" spans="1:11">
      <c r="A16603" s="6">
        <v>24055362</v>
      </c>
      <c r="B16603" t="s">
        <v>18162</v>
      </c>
      <c r="H16603" s="6" t="s">
        <v>2115</v>
      </c>
      <c r="I16603" s="6" t="s">
        <v>657</v>
      </c>
      <c r="K16603" s="6">
        <v>187</v>
      </c>
    </row>
    <row r="16604" spans="1:11">
      <c r="A16604" s="6">
        <v>19221044</v>
      </c>
      <c r="B16604" t="s">
        <v>18163</v>
      </c>
      <c r="H16604" s="6" t="s">
        <v>319</v>
      </c>
      <c r="I16604" s="6" t="s">
        <v>257</v>
      </c>
      <c r="K16604" s="6">
        <v>180</v>
      </c>
    </row>
    <row r="16605" spans="1:11">
      <c r="A16605" s="6">
        <v>27058393</v>
      </c>
      <c r="B16605" t="s">
        <v>18164</v>
      </c>
      <c r="H16605" s="6" t="s">
        <v>1698</v>
      </c>
      <c r="I16605" s="6" t="s">
        <v>339</v>
      </c>
      <c r="K16605" s="6">
        <v>183</v>
      </c>
    </row>
    <row r="16606" spans="1:11">
      <c r="A16606" s="6">
        <v>62059641</v>
      </c>
      <c r="B16606" t="s">
        <v>18165</v>
      </c>
      <c r="H16606" s="6" t="s">
        <v>2046</v>
      </c>
      <c r="I16606" s="6" t="s">
        <v>1066</v>
      </c>
      <c r="K16606" s="6">
        <v>185</v>
      </c>
    </row>
    <row r="16607" spans="1:11">
      <c r="A16607" s="6">
        <v>16184665</v>
      </c>
      <c r="B16607" t="s">
        <v>18166</v>
      </c>
      <c r="H16607" s="6" t="s">
        <v>319</v>
      </c>
      <c r="I16607" s="6" t="s">
        <v>18167</v>
      </c>
      <c r="K16607" s="6">
        <v>180</v>
      </c>
    </row>
    <row r="16608" spans="1:11">
      <c r="A16608" s="6">
        <v>19124035</v>
      </c>
      <c r="B16608" t="s">
        <v>18168</v>
      </c>
      <c r="H16608" s="6" t="s">
        <v>377</v>
      </c>
      <c r="I16608" s="6" t="s">
        <v>257</v>
      </c>
      <c r="K16608" s="6">
        <v>190</v>
      </c>
    </row>
    <row r="16609" spans="1:11">
      <c r="A16609" s="6">
        <v>39035517</v>
      </c>
      <c r="B16609" t="s">
        <v>18169</v>
      </c>
      <c r="H16609" s="6" t="s">
        <v>1176</v>
      </c>
      <c r="I16609" s="6" t="s">
        <v>1819</v>
      </c>
      <c r="K16609" s="6">
        <v>183</v>
      </c>
    </row>
    <row r="16610" spans="1:11">
      <c r="A16610" s="6">
        <v>42094832</v>
      </c>
      <c r="B16610" t="s">
        <v>18170</v>
      </c>
      <c r="H16610" s="6" t="s">
        <v>2123</v>
      </c>
      <c r="I16610" s="6" t="s">
        <v>1055</v>
      </c>
      <c r="K16610" s="6">
        <v>176</v>
      </c>
    </row>
    <row r="16611" spans="1:11">
      <c r="A16611" s="6">
        <v>58062831</v>
      </c>
      <c r="B16611" t="s">
        <v>18171</v>
      </c>
      <c r="H16611" s="6" t="s">
        <v>377</v>
      </c>
      <c r="I16611" s="6" t="s">
        <v>194</v>
      </c>
      <c r="K16611" s="6">
        <v>186</v>
      </c>
    </row>
    <row r="16612" spans="1:11">
      <c r="A16612" s="6">
        <v>19178621</v>
      </c>
      <c r="B16612" t="s">
        <v>18172</v>
      </c>
      <c r="H16612" s="6" t="s">
        <v>2121</v>
      </c>
      <c r="I16612" s="6" t="s">
        <v>257</v>
      </c>
      <c r="K16612" s="6">
        <v>170</v>
      </c>
    </row>
    <row r="16613" spans="1:11">
      <c r="A16613" s="6">
        <v>67066748</v>
      </c>
      <c r="B16613" t="s">
        <v>18173</v>
      </c>
      <c r="H16613" s="6" t="s">
        <v>240</v>
      </c>
      <c r="I16613" s="6" t="s">
        <v>348</v>
      </c>
      <c r="K16613" s="6">
        <v>188</v>
      </c>
    </row>
    <row r="16614" spans="1:11">
      <c r="A16614" s="6">
        <v>19269920</v>
      </c>
      <c r="B16614" t="s">
        <v>18174</v>
      </c>
      <c r="H16614" s="6" t="s">
        <v>1624</v>
      </c>
      <c r="I16614" s="6" t="s">
        <v>257</v>
      </c>
      <c r="K16614" s="6">
        <v>186</v>
      </c>
    </row>
    <row r="16615" spans="1:11">
      <c r="A16615" s="6">
        <v>14079981</v>
      </c>
      <c r="B16615" t="s">
        <v>18175</v>
      </c>
      <c r="H16615" s="6" t="s">
        <v>4359</v>
      </c>
      <c r="I16615" s="6" t="s">
        <v>603</v>
      </c>
      <c r="K16615" s="6">
        <v>178</v>
      </c>
    </row>
    <row r="16616" spans="1:11">
      <c r="A16616" s="6">
        <v>14023224</v>
      </c>
      <c r="B16616" t="s">
        <v>18176</v>
      </c>
      <c r="H16616" s="6" t="s">
        <v>589</v>
      </c>
      <c r="I16616" s="6" t="s">
        <v>187</v>
      </c>
      <c r="K16616" s="6">
        <v>183</v>
      </c>
    </row>
    <row r="16617" spans="1:11">
      <c r="A16617" s="6">
        <v>76020155</v>
      </c>
      <c r="B16617" t="s">
        <v>18177</v>
      </c>
      <c r="H16617" s="6" t="s">
        <v>377</v>
      </c>
      <c r="I16617" s="6" t="s">
        <v>378</v>
      </c>
      <c r="K16617" s="6">
        <v>190</v>
      </c>
    </row>
    <row r="16618" spans="1:11">
      <c r="A16618" s="6">
        <v>66039844</v>
      </c>
      <c r="B16618" t="s">
        <v>18178</v>
      </c>
      <c r="H16618" s="6" t="s">
        <v>377</v>
      </c>
      <c r="I16618" s="6" t="s">
        <v>1701</v>
      </c>
      <c r="K16618" s="6">
        <v>188</v>
      </c>
    </row>
    <row r="16619" spans="1:11">
      <c r="A16619" s="6">
        <v>55030352</v>
      </c>
      <c r="B16619" t="s">
        <v>18179</v>
      </c>
      <c r="H16619" s="6" t="s">
        <v>640</v>
      </c>
      <c r="I16619" s="6" t="s">
        <v>306</v>
      </c>
      <c r="K16619" s="6">
        <v>174</v>
      </c>
    </row>
    <row r="16620" spans="1:11">
      <c r="A16620" s="6">
        <v>14074935</v>
      </c>
      <c r="B16620" t="s">
        <v>18180</v>
      </c>
      <c r="H16620" s="6" t="s">
        <v>944</v>
      </c>
      <c r="I16620" s="6" t="s">
        <v>603</v>
      </c>
      <c r="K16620" s="6">
        <v>185</v>
      </c>
    </row>
    <row r="16621" spans="1:11">
      <c r="A16621" s="6">
        <v>80012754</v>
      </c>
      <c r="B16621" t="s">
        <v>18181</v>
      </c>
      <c r="H16621" s="6" t="s">
        <v>1624</v>
      </c>
      <c r="I16621" s="6" t="s">
        <v>3192</v>
      </c>
      <c r="K16621" s="6">
        <v>176</v>
      </c>
    </row>
    <row r="16622" spans="1:11">
      <c r="A16622" s="6">
        <v>37060897</v>
      </c>
      <c r="B16622" t="s">
        <v>18182</v>
      </c>
      <c r="H16622" s="6" t="s">
        <v>589</v>
      </c>
      <c r="I16622" s="6" t="s">
        <v>406</v>
      </c>
      <c r="K16622" s="6">
        <v>188</v>
      </c>
    </row>
    <row r="16623" spans="1:11">
      <c r="A16623" s="6">
        <v>24041317</v>
      </c>
      <c r="B16623" t="s">
        <v>18183</v>
      </c>
      <c r="H16623" s="6" t="s">
        <v>2115</v>
      </c>
      <c r="I16623" s="6" t="s">
        <v>657</v>
      </c>
      <c r="K16623" s="6">
        <v>177</v>
      </c>
    </row>
    <row r="16624" spans="1:11">
      <c r="A16624" s="6">
        <v>62056923</v>
      </c>
      <c r="B16624" t="s">
        <v>18184</v>
      </c>
      <c r="H16624" s="6" t="s">
        <v>1624</v>
      </c>
      <c r="I16624" s="6" t="s">
        <v>1066</v>
      </c>
      <c r="K16624" s="6">
        <v>182</v>
      </c>
    </row>
    <row r="16625" spans="1:11">
      <c r="A16625" s="6">
        <v>23260738</v>
      </c>
      <c r="B16625" t="s">
        <v>18185</v>
      </c>
      <c r="H16625" s="6" t="s">
        <v>1624</v>
      </c>
      <c r="I16625" s="6" t="s">
        <v>6334</v>
      </c>
      <c r="K16625" s="6">
        <v>186</v>
      </c>
    </row>
    <row r="16626" spans="1:11">
      <c r="A16626" s="6">
        <v>2000048411</v>
      </c>
      <c r="B16626" t="s">
        <v>18186</v>
      </c>
      <c r="H16626" s="6" t="s">
        <v>488</v>
      </c>
      <c r="I16626" s="6" t="s">
        <v>257</v>
      </c>
      <c r="K16626" s="6">
        <v>172</v>
      </c>
    </row>
    <row r="16627" spans="1:11">
      <c r="A16627" s="6">
        <v>79025622</v>
      </c>
      <c r="B16627" t="s">
        <v>18187</v>
      </c>
      <c r="H16627" s="6" t="s">
        <v>488</v>
      </c>
      <c r="I16627" s="6" t="s">
        <v>241</v>
      </c>
      <c r="K16627" s="6">
        <v>172</v>
      </c>
    </row>
    <row r="16628" spans="1:11">
      <c r="A16628" s="6">
        <v>19339461</v>
      </c>
      <c r="B16628" t="s">
        <v>18188</v>
      </c>
      <c r="H16628" s="6" t="s">
        <v>640</v>
      </c>
      <c r="I16628" s="6" t="s">
        <v>257</v>
      </c>
      <c r="K16628" s="6">
        <v>177</v>
      </c>
    </row>
    <row r="16629" spans="1:11">
      <c r="A16629" s="6">
        <v>14080607</v>
      </c>
      <c r="B16629" t="s">
        <v>18189</v>
      </c>
      <c r="H16629" s="6" t="s">
        <v>18190</v>
      </c>
      <c r="I16629" s="6" t="s">
        <v>603</v>
      </c>
      <c r="K16629" s="6">
        <v>170</v>
      </c>
    </row>
    <row r="16630" spans="1:11">
      <c r="A16630" s="6">
        <v>91206508</v>
      </c>
      <c r="B16630" t="s">
        <v>18191</v>
      </c>
      <c r="H16630" s="6" t="s">
        <v>12480</v>
      </c>
      <c r="I16630" s="6" t="s">
        <v>309</v>
      </c>
      <c r="K16630" s="6">
        <v>180</v>
      </c>
    </row>
    <row r="16631" spans="1:11">
      <c r="A16631" s="6">
        <v>14037061</v>
      </c>
      <c r="B16631" t="s">
        <v>18192</v>
      </c>
      <c r="H16631" s="6" t="s">
        <v>240</v>
      </c>
      <c r="I16631" s="6" t="s">
        <v>603</v>
      </c>
      <c r="K16631" s="6">
        <v>162</v>
      </c>
    </row>
    <row r="16632" spans="1:11">
      <c r="A16632" s="6">
        <v>14004827</v>
      </c>
      <c r="B16632" t="s">
        <v>18193</v>
      </c>
      <c r="H16632" s="6" t="s">
        <v>1638</v>
      </c>
      <c r="I16632" s="6" t="s">
        <v>187</v>
      </c>
      <c r="K16632" s="6">
        <v>173</v>
      </c>
    </row>
    <row r="16633" spans="1:11">
      <c r="A16633" s="6">
        <v>98034375</v>
      </c>
      <c r="B16633" t="s">
        <v>18194</v>
      </c>
      <c r="H16633" s="6" t="s">
        <v>319</v>
      </c>
      <c r="I16633" s="6" t="s">
        <v>3517</v>
      </c>
      <c r="K16633" s="6">
        <v>180</v>
      </c>
    </row>
    <row r="16634" spans="1:11">
      <c r="A16634" s="6">
        <v>66031974</v>
      </c>
      <c r="B16634" t="s">
        <v>18195</v>
      </c>
      <c r="H16634" s="6" t="s">
        <v>1624</v>
      </c>
      <c r="I16634" s="6" t="s">
        <v>1701</v>
      </c>
      <c r="K16634" s="6">
        <v>186</v>
      </c>
    </row>
    <row r="16635" spans="1:11">
      <c r="A16635" s="6">
        <v>76010826</v>
      </c>
      <c r="B16635" t="s">
        <v>18196</v>
      </c>
      <c r="H16635" s="6" t="s">
        <v>377</v>
      </c>
      <c r="I16635" s="6" t="s">
        <v>18197</v>
      </c>
      <c r="K16635" s="6">
        <v>178</v>
      </c>
    </row>
    <row r="16636" spans="1:11">
      <c r="A16636" s="6">
        <v>22054898</v>
      </c>
      <c r="B16636" t="s">
        <v>18198</v>
      </c>
      <c r="H16636" s="6" t="s">
        <v>760</v>
      </c>
      <c r="I16636" s="6" t="s">
        <v>3732</v>
      </c>
      <c r="K16636" s="6">
        <v>179</v>
      </c>
    </row>
    <row r="16637" spans="1:11">
      <c r="A16637" s="6">
        <v>14234580</v>
      </c>
      <c r="B16637" t="s">
        <v>18199</v>
      </c>
      <c r="H16637" s="6" t="s">
        <v>829</v>
      </c>
      <c r="I16637" s="6" t="s">
        <v>603</v>
      </c>
      <c r="K16637" s="6">
        <v>181</v>
      </c>
    </row>
    <row r="16638" spans="1:11">
      <c r="A16638" s="6">
        <v>23124029</v>
      </c>
      <c r="B16638" t="s">
        <v>18200</v>
      </c>
      <c r="H16638" s="6" t="s">
        <v>2112</v>
      </c>
      <c r="I16638" s="6" t="s">
        <v>320</v>
      </c>
      <c r="K16638" s="6">
        <v>182</v>
      </c>
    </row>
    <row r="16639" spans="1:11">
      <c r="A16639" s="6">
        <v>91167614</v>
      </c>
      <c r="B16639" t="s">
        <v>18201</v>
      </c>
      <c r="H16639" s="6" t="s">
        <v>2112</v>
      </c>
      <c r="I16639" s="6" t="s">
        <v>309</v>
      </c>
      <c r="K16639" s="6">
        <v>185</v>
      </c>
    </row>
    <row r="16640" spans="1:11">
      <c r="A16640" s="6">
        <v>2000015349</v>
      </c>
      <c r="B16640" t="s">
        <v>18202</v>
      </c>
      <c r="H16640" s="6" t="s">
        <v>303</v>
      </c>
      <c r="I16640" s="6" t="s">
        <v>1688</v>
      </c>
      <c r="K16640" s="6">
        <v>176</v>
      </c>
    </row>
    <row r="16641" spans="1:11">
      <c r="A16641" s="6">
        <v>14026324</v>
      </c>
      <c r="B16641" t="s">
        <v>18203</v>
      </c>
      <c r="H16641" s="6" t="s">
        <v>2115</v>
      </c>
      <c r="I16641" s="6" t="s">
        <v>603</v>
      </c>
      <c r="K16641" s="6">
        <v>184</v>
      </c>
    </row>
    <row r="16642" spans="1:11">
      <c r="A16642" s="6">
        <v>62011517</v>
      </c>
      <c r="B16642" t="s">
        <v>18204</v>
      </c>
      <c r="H16642" s="6" t="s">
        <v>377</v>
      </c>
      <c r="I16642" s="6" t="s">
        <v>1066</v>
      </c>
      <c r="K16642" s="6">
        <v>186</v>
      </c>
    </row>
    <row r="16643" spans="1:11">
      <c r="A16643" s="6">
        <v>43054602</v>
      </c>
      <c r="B16643" t="s">
        <v>18205</v>
      </c>
      <c r="H16643" s="6" t="s">
        <v>2112</v>
      </c>
      <c r="I16643" s="6" t="s">
        <v>11628</v>
      </c>
      <c r="K16643" s="6">
        <v>173</v>
      </c>
    </row>
    <row r="16644" spans="1:11">
      <c r="A16644" s="6">
        <v>14207968</v>
      </c>
      <c r="B16644" t="s">
        <v>18206</v>
      </c>
      <c r="H16644" s="6" t="s">
        <v>1102</v>
      </c>
      <c r="I16644" s="6" t="s">
        <v>603</v>
      </c>
      <c r="K16644" s="6">
        <v>178</v>
      </c>
    </row>
    <row r="16645" spans="1:11">
      <c r="A16645" s="6">
        <v>62247224</v>
      </c>
      <c r="B16645" t="s">
        <v>18207</v>
      </c>
      <c r="H16645" s="6" t="s">
        <v>640</v>
      </c>
      <c r="I16645" s="6" t="s">
        <v>1890</v>
      </c>
      <c r="K16645" s="6">
        <v>176</v>
      </c>
    </row>
    <row r="16646" spans="1:11">
      <c r="A16646" s="6">
        <v>39005963</v>
      </c>
      <c r="B16646" t="s">
        <v>18208</v>
      </c>
      <c r="H16646" s="6" t="s">
        <v>558</v>
      </c>
      <c r="I16646" s="6" t="s">
        <v>1819</v>
      </c>
      <c r="K16646" s="6">
        <v>176</v>
      </c>
    </row>
    <row r="16647" spans="1:11">
      <c r="A16647" s="6">
        <v>98037876</v>
      </c>
      <c r="B16647" t="s">
        <v>18209</v>
      </c>
      <c r="H16647" s="6" t="s">
        <v>377</v>
      </c>
      <c r="I16647" s="6" t="s">
        <v>646</v>
      </c>
      <c r="K16647" s="6">
        <v>184</v>
      </c>
    </row>
    <row r="16648" spans="1:11">
      <c r="A16648" s="6">
        <v>14035034</v>
      </c>
      <c r="B16648" t="s">
        <v>18210</v>
      </c>
      <c r="H16648" s="6" t="s">
        <v>1213</v>
      </c>
      <c r="I16648" s="6" t="s">
        <v>603</v>
      </c>
      <c r="K16648" s="6">
        <v>167</v>
      </c>
    </row>
    <row r="16649" spans="1:11">
      <c r="A16649" s="6">
        <v>2000358768</v>
      </c>
      <c r="B16649" t="s">
        <v>18211</v>
      </c>
      <c r="H16649" s="6" t="s">
        <v>314</v>
      </c>
      <c r="I16649" s="6" t="s">
        <v>2134</v>
      </c>
      <c r="K16649" s="6">
        <v>171</v>
      </c>
    </row>
    <row r="16650" spans="1:11">
      <c r="A16650" s="6">
        <v>19382495</v>
      </c>
      <c r="B16650" t="s">
        <v>18212</v>
      </c>
      <c r="H16650" s="6" t="s">
        <v>488</v>
      </c>
      <c r="I16650" s="6" t="s">
        <v>257</v>
      </c>
      <c r="K16650" s="6">
        <v>176</v>
      </c>
    </row>
    <row r="16651" spans="1:11">
      <c r="A16651" s="6">
        <v>2000044176</v>
      </c>
      <c r="B16651" t="s">
        <v>18213</v>
      </c>
      <c r="H16651" s="6" t="s">
        <v>1102</v>
      </c>
      <c r="I16651" s="6" t="s">
        <v>603</v>
      </c>
      <c r="K16651" s="6">
        <v>175</v>
      </c>
    </row>
    <row r="16652" spans="1:11">
      <c r="A16652" s="6">
        <v>55082688</v>
      </c>
      <c r="B16652" t="s">
        <v>18214</v>
      </c>
      <c r="H16652" s="6" t="s">
        <v>640</v>
      </c>
      <c r="I16652" s="6" t="s">
        <v>306</v>
      </c>
      <c r="K16652" s="6">
        <v>191</v>
      </c>
    </row>
    <row r="16653" spans="1:11">
      <c r="A16653" s="6">
        <v>956097</v>
      </c>
      <c r="B16653" t="s">
        <v>18215</v>
      </c>
      <c r="H16653" s="6" t="s">
        <v>1624</v>
      </c>
      <c r="I16653" s="6" t="s">
        <v>187</v>
      </c>
      <c r="K16653" s="6">
        <v>189</v>
      </c>
    </row>
    <row r="16654" spans="1:11">
      <c r="A16654" s="6">
        <v>15062171</v>
      </c>
      <c r="B16654" t="s">
        <v>18216</v>
      </c>
      <c r="H16654" s="6" t="s">
        <v>2115</v>
      </c>
      <c r="I16654" s="6" t="s">
        <v>18217</v>
      </c>
      <c r="K16654" s="6">
        <v>175</v>
      </c>
    </row>
    <row r="16655" spans="1:11">
      <c r="A16655" s="6">
        <v>77032081</v>
      </c>
      <c r="B16655" t="s">
        <v>18218</v>
      </c>
      <c r="H16655" s="6" t="s">
        <v>2121</v>
      </c>
      <c r="I16655" s="6" t="s">
        <v>2937</v>
      </c>
      <c r="K16655" s="6">
        <v>173</v>
      </c>
    </row>
    <row r="16656" spans="1:11">
      <c r="A16656" s="6">
        <v>14207516</v>
      </c>
      <c r="B16656" t="s">
        <v>18219</v>
      </c>
      <c r="H16656" s="6" t="s">
        <v>2123</v>
      </c>
      <c r="I16656" s="6" t="s">
        <v>603</v>
      </c>
      <c r="K16656" s="6">
        <v>187</v>
      </c>
    </row>
    <row r="16657" spans="1:11">
      <c r="A16657" s="6">
        <v>2000015007</v>
      </c>
      <c r="B16657" t="s">
        <v>18220</v>
      </c>
      <c r="H16657" s="6" t="s">
        <v>640</v>
      </c>
      <c r="I16657" s="6" t="s">
        <v>1688</v>
      </c>
      <c r="K16657" s="6">
        <v>179</v>
      </c>
    </row>
    <row r="16658" spans="1:11">
      <c r="A16658" s="6">
        <v>19117206</v>
      </c>
      <c r="B16658" t="s">
        <v>18221</v>
      </c>
      <c r="H16658" s="6" t="s">
        <v>2115</v>
      </c>
      <c r="I16658" s="6" t="s">
        <v>257</v>
      </c>
      <c r="K16658" s="6">
        <v>185</v>
      </c>
    </row>
    <row r="16659" spans="1:11">
      <c r="A16659" s="6">
        <v>7988368</v>
      </c>
      <c r="B16659" t="s">
        <v>18222</v>
      </c>
      <c r="H16659" s="6" t="s">
        <v>319</v>
      </c>
      <c r="I16659" s="6" t="s">
        <v>236</v>
      </c>
      <c r="K16659" s="6">
        <v>177</v>
      </c>
    </row>
    <row r="16660" spans="1:11">
      <c r="A16660" s="6">
        <v>67171125</v>
      </c>
      <c r="B16660" t="s">
        <v>18223</v>
      </c>
      <c r="H16660" s="6" t="s">
        <v>319</v>
      </c>
      <c r="I16660" s="6" t="s">
        <v>433</v>
      </c>
      <c r="K16660" s="6">
        <v>178</v>
      </c>
    </row>
    <row r="16661" spans="1:11">
      <c r="A16661" s="6">
        <v>53071591</v>
      </c>
      <c r="B16661" t="s">
        <v>18224</v>
      </c>
      <c r="H16661" s="6" t="s">
        <v>240</v>
      </c>
      <c r="I16661" s="6" t="s">
        <v>9707</v>
      </c>
      <c r="K16661" s="6">
        <v>178</v>
      </c>
    </row>
    <row r="16662" spans="1:11">
      <c r="A16662" s="6">
        <v>2000221859</v>
      </c>
      <c r="B16662" t="s">
        <v>18225</v>
      </c>
      <c r="H16662" s="6" t="s">
        <v>2115</v>
      </c>
      <c r="I16662" s="6" t="s">
        <v>477</v>
      </c>
      <c r="K16662" s="6">
        <v>182</v>
      </c>
    </row>
    <row r="16663" spans="1:11">
      <c r="A16663" s="6">
        <v>62061325</v>
      </c>
      <c r="B16663" t="s">
        <v>18226</v>
      </c>
      <c r="H16663" s="6" t="s">
        <v>377</v>
      </c>
      <c r="I16663" s="6" t="s">
        <v>1403</v>
      </c>
      <c r="K16663" s="6">
        <v>189</v>
      </c>
    </row>
    <row r="16664" spans="1:11">
      <c r="A16664" s="6">
        <v>67183856</v>
      </c>
      <c r="B16664" t="s">
        <v>18227</v>
      </c>
      <c r="H16664" s="6" t="s">
        <v>2115</v>
      </c>
      <c r="I16664" s="6" t="s">
        <v>348</v>
      </c>
      <c r="K16664" s="6">
        <v>182</v>
      </c>
    </row>
    <row r="16665" spans="1:11">
      <c r="A16665" s="6">
        <v>96048932</v>
      </c>
      <c r="B16665" t="s">
        <v>18228</v>
      </c>
      <c r="H16665" s="6" t="s">
        <v>3368</v>
      </c>
      <c r="I16665" s="6" t="s">
        <v>731</v>
      </c>
      <c r="K16665" s="6">
        <v>181</v>
      </c>
    </row>
    <row r="16666" spans="1:11">
      <c r="A16666" s="6">
        <v>62063031</v>
      </c>
      <c r="B16666" t="s">
        <v>18229</v>
      </c>
      <c r="H16666" s="6" t="s">
        <v>2112</v>
      </c>
      <c r="I16666" s="6" t="s">
        <v>1066</v>
      </c>
      <c r="K16666" s="6">
        <v>189</v>
      </c>
    </row>
    <row r="16667" spans="1:11">
      <c r="A16667" s="6">
        <v>18056527</v>
      </c>
      <c r="B16667" t="s">
        <v>18230</v>
      </c>
      <c r="H16667" s="6" t="s">
        <v>2115</v>
      </c>
      <c r="I16667" s="6" t="s">
        <v>18231</v>
      </c>
      <c r="K16667" s="6">
        <v>191</v>
      </c>
    </row>
    <row r="16668" spans="1:11">
      <c r="A16668" s="6">
        <v>27100967</v>
      </c>
      <c r="B16668" t="s">
        <v>18232</v>
      </c>
      <c r="H16668" s="6" t="s">
        <v>303</v>
      </c>
      <c r="I16668" s="6" t="s">
        <v>339</v>
      </c>
      <c r="K16668" s="6">
        <v>181</v>
      </c>
    </row>
    <row r="16669" spans="1:11">
      <c r="A16669" s="6">
        <v>25052884</v>
      </c>
      <c r="B16669" t="s">
        <v>18233</v>
      </c>
      <c r="H16669" s="6" t="s">
        <v>218</v>
      </c>
      <c r="I16669" s="6" t="s">
        <v>1731</v>
      </c>
      <c r="K16669" s="6">
        <v>184</v>
      </c>
    </row>
    <row r="16670" spans="1:11">
      <c r="A16670" s="6">
        <v>14118490</v>
      </c>
      <c r="B16670" t="s">
        <v>18234</v>
      </c>
      <c r="H16670" s="6" t="s">
        <v>760</v>
      </c>
      <c r="I16670" s="6" t="s">
        <v>603</v>
      </c>
      <c r="K16670" s="6">
        <v>175</v>
      </c>
    </row>
    <row r="16671" spans="1:11">
      <c r="A16671" s="6">
        <v>61072978</v>
      </c>
      <c r="B16671" t="s">
        <v>18235</v>
      </c>
      <c r="H16671" s="6" t="s">
        <v>2115</v>
      </c>
      <c r="I16671" s="6" t="s">
        <v>253</v>
      </c>
      <c r="K16671" s="6">
        <v>173</v>
      </c>
    </row>
    <row r="16672" spans="1:11">
      <c r="A16672" s="6">
        <v>86073496</v>
      </c>
      <c r="B16672" t="s">
        <v>18236</v>
      </c>
      <c r="H16672" s="6" t="s">
        <v>319</v>
      </c>
      <c r="I16672" s="6" t="s">
        <v>1688</v>
      </c>
      <c r="K16672" s="6">
        <v>175</v>
      </c>
    </row>
    <row r="16673" spans="1:11">
      <c r="A16673" s="6">
        <v>19143370</v>
      </c>
      <c r="B16673" t="s">
        <v>18237</v>
      </c>
      <c r="H16673" s="6" t="s">
        <v>1624</v>
      </c>
      <c r="I16673" s="6" t="s">
        <v>257</v>
      </c>
      <c r="K16673" s="6">
        <v>186</v>
      </c>
    </row>
    <row r="16674" spans="1:11">
      <c r="A16674" s="6">
        <v>43073606</v>
      </c>
      <c r="B16674" t="s">
        <v>18238</v>
      </c>
      <c r="H16674" s="6" t="s">
        <v>2115</v>
      </c>
      <c r="I16674" s="6" t="s">
        <v>236</v>
      </c>
      <c r="K16674" s="6">
        <v>182</v>
      </c>
    </row>
    <row r="16675" spans="1:11">
      <c r="A16675" s="6">
        <v>24024101</v>
      </c>
      <c r="B16675" t="s">
        <v>18239</v>
      </c>
      <c r="H16675" s="6" t="s">
        <v>218</v>
      </c>
      <c r="I16675" s="6" t="s">
        <v>2866</v>
      </c>
      <c r="K16675" s="6">
        <v>185</v>
      </c>
    </row>
    <row r="16676" spans="1:11">
      <c r="A16676" s="6">
        <v>86031360</v>
      </c>
      <c r="B16676" t="s">
        <v>18240</v>
      </c>
      <c r="H16676" s="6" t="s">
        <v>1747</v>
      </c>
      <c r="I16676" s="6" t="s">
        <v>1283</v>
      </c>
      <c r="K16676" s="6">
        <v>182</v>
      </c>
    </row>
    <row r="16677" spans="1:11">
      <c r="A16677" s="6">
        <v>25017080</v>
      </c>
      <c r="B16677" t="s">
        <v>18241</v>
      </c>
      <c r="H16677" s="6" t="s">
        <v>377</v>
      </c>
      <c r="I16677" s="6" t="s">
        <v>1731</v>
      </c>
      <c r="K16677" s="6">
        <v>190</v>
      </c>
    </row>
    <row r="16678" spans="1:11">
      <c r="A16678" s="6">
        <v>25048653</v>
      </c>
      <c r="B16678" t="s">
        <v>18242</v>
      </c>
      <c r="H16678" s="6" t="s">
        <v>218</v>
      </c>
      <c r="I16678" s="6" t="s">
        <v>1731</v>
      </c>
      <c r="K16678" s="6">
        <v>186</v>
      </c>
    </row>
    <row r="16679" spans="1:11">
      <c r="A16679" s="6">
        <v>57140575</v>
      </c>
      <c r="B16679" t="s">
        <v>18243</v>
      </c>
      <c r="H16679" s="6" t="s">
        <v>218</v>
      </c>
      <c r="I16679" s="6" t="s">
        <v>494</v>
      </c>
      <c r="K16679" s="6">
        <v>181</v>
      </c>
    </row>
    <row r="16680" spans="1:11">
      <c r="A16680" s="6">
        <v>2000133104</v>
      </c>
      <c r="B16680" t="s">
        <v>18244</v>
      </c>
      <c r="H16680" s="6" t="s">
        <v>377</v>
      </c>
      <c r="I16680" s="6" t="s">
        <v>1691</v>
      </c>
      <c r="K16680" s="6">
        <v>195</v>
      </c>
    </row>
    <row r="16681" spans="1:11">
      <c r="A16681" s="6">
        <v>14148720</v>
      </c>
      <c r="B16681" t="s">
        <v>18245</v>
      </c>
      <c r="H16681" s="6" t="s">
        <v>319</v>
      </c>
      <c r="I16681" s="6" t="s">
        <v>7093</v>
      </c>
      <c r="K16681" s="6">
        <v>173</v>
      </c>
    </row>
    <row r="16682" spans="1:11">
      <c r="A16682" s="6">
        <v>62201319</v>
      </c>
      <c r="B16682" t="s">
        <v>18246</v>
      </c>
      <c r="H16682" s="6" t="s">
        <v>2167</v>
      </c>
      <c r="I16682" s="6" t="s">
        <v>1890</v>
      </c>
      <c r="K16682" s="6">
        <v>181</v>
      </c>
    </row>
    <row r="16683" spans="1:11">
      <c r="A16683" s="6">
        <v>14160459</v>
      </c>
      <c r="B16683" t="s">
        <v>18247</v>
      </c>
      <c r="H16683" s="6" t="s">
        <v>1732</v>
      </c>
      <c r="I16683" s="6" t="s">
        <v>603</v>
      </c>
      <c r="K16683" s="6">
        <v>185</v>
      </c>
    </row>
    <row r="16684" spans="1:11">
      <c r="A16684" s="6">
        <v>61031643</v>
      </c>
      <c r="B16684" t="s">
        <v>18248</v>
      </c>
      <c r="H16684" s="6" t="s">
        <v>238</v>
      </c>
      <c r="I16684" s="6" t="s">
        <v>1731</v>
      </c>
      <c r="K16684" s="6">
        <v>185</v>
      </c>
    </row>
    <row r="16685" spans="1:11">
      <c r="A16685" s="6">
        <v>86031245</v>
      </c>
      <c r="B16685" t="s">
        <v>18249</v>
      </c>
      <c r="H16685" s="6" t="s">
        <v>640</v>
      </c>
      <c r="I16685" s="6" t="s">
        <v>7240</v>
      </c>
      <c r="K16685" s="6">
        <v>173</v>
      </c>
    </row>
    <row r="16686" spans="1:11">
      <c r="A16686" s="6">
        <v>27151030</v>
      </c>
      <c r="B16686" t="s">
        <v>18250</v>
      </c>
      <c r="H16686" s="6" t="s">
        <v>558</v>
      </c>
      <c r="I16686" s="6" t="s">
        <v>339</v>
      </c>
      <c r="K16686" s="6">
        <v>193</v>
      </c>
    </row>
    <row r="16687" spans="1:11">
      <c r="A16687" s="6">
        <v>13194016</v>
      </c>
      <c r="B16687" t="s">
        <v>18251</v>
      </c>
      <c r="H16687" s="6" t="s">
        <v>760</v>
      </c>
      <c r="I16687" s="6" t="s">
        <v>620</v>
      </c>
      <c r="K16687" s="6">
        <v>175</v>
      </c>
    </row>
    <row r="16688" spans="1:11">
      <c r="A16688" s="6">
        <v>37059656</v>
      </c>
      <c r="B16688" t="s">
        <v>18252</v>
      </c>
      <c r="H16688" s="6" t="s">
        <v>311</v>
      </c>
      <c r="I16688" s="6" t="s">
        <v>18253</v>
      </c>
      <c r="K16688" s="6">
        <v>185</v>
      </c>
    </row>
    <row r="16689" spans="1:11">
      <c r="A16689" s="6">
        <v>2000043111</v>
      </c>
      <c r="B16689" t="s">
        <v>18254</v>
      </c>
      <c r="H16689" s="6" t="s">
        <v>319</v>
      </c>
      <c r="I16689" s="6" t="s">
        <v>1862</v>
      </c>
      <c r="K16689" s="6">
        <v>183</v>
      </c>
    </row>
    <row r="16690" spans="1:11">
      <c r="A16690" s="6">
        <v>80030296</v>
      </c>
      <c r="B16690" t="s">
        <v>18255</v>
      </c>
      <c r="H16690" s="6" t="s">
        <v>2115</v>
      </c>
      <c r="I16690" s="6" t="s">
        <v>1691</v>
      </c>
      <c r="K16690" s="6">
        <v>193</v>
      </c>
    </row>
    <row r="16691" spans="1:11">
      <c r="A16691" s="6">
        <v>28084937</v>
      </c>
      <c r="B16691" t="s">
        <v>18256</v>
      </c>
      <c r="H16691" s="6" t="s">
        <v>1624</v>
      </c>
      <c r="I16691" s="6" t="s">
        <v>259</v>
      </c>
      <c r="K16691" s="6">
        <v>193</v>
      </c>
    </row>
    <row r="16692" spans="1:11">
      <c r="A16692" s="6">
        <v>91142899</v>
      </c>
      <c r="B16692" t="s">
        <v>18257</v>
      </c>
      <c r="H16692" s="6" t="s">
        <v>3299</v>
      </c>
      <c r="I16692" s="6" t="s">
        <v>9278</v>
      </c>
      <c r="K16692" s="6">
        <v>179</v>
      </c>
    </row>
    <row r="16693" spans="1:11">
      <c r="A16693" s="6">
        <v>20045064</v>
      </c>
      <c r="B16693" t="s">
        <v>18258</v>
      </c>
      <c r="H16693" s="6" t="s">
        <v>1709</v>
      </c>
      <c r="I16693" s="6" t="s">
        <v>811</v>
      </c>
      <c r="K16693" s="6">
        <v>178</v>
      </c>
    </row>
    <row r="16694" spans="1:11">
      <c r="A16694" s="6">
        <v>87017140</v>
      </c>
      <c r="B16694" t="s">
        <v>18259</v>
      </c>
      <c r="H16694" s="6" t="s">
        <v>488</v>
      </c>
      <c r="I16694" s="6" t="s">
        <v>13431</v>
      </c>
      <c r="K16694" s="6">
        <v>174</v>
      </c>
    </row>
    <row r="16695" spans="1:11">
      <c r="A16695" s="6">
        <v>66044488</v>
      </c>
      <c r="B16695" t="s">
        <v>18260</v>
      </c>
      <c r="H16695" s="6" t="s">
        <v>966</v>
      </c>
      <c r="I16695" s="6" t="s">
        <v>1701</v>
      </c>
      <c r="K16695" s="6">
        <v>180</v>
      </c>
    </row>
    <row r="16696" spans="1:11">
      <c r="A16696" s="6">
        <v>24019746</v>
      </c>
      <c r="B16696" t="s">
        <v>18261</v>
      </c>
      <c r="H16696" s="6" t="s">
        <v>4359</v>
      </c>
      <c r="I16696" s="6" t="s">
        <v>873</v>
      </c>
      <c r="K16696" s="6">
        <v>184</v>
      </c>
    </row>
    <row r="16697" spans="1:11">
      <c r="A16697" s="6">
        <v>76023828</v>
      </c>
      <c r="B16697" t="s">
        <v>18262</v>
      </c>
      <c r="H16697" s="6" t="s">
        <v>966</v>
      </c>
      <c r="I16697" s="6" t="s">
        <v>378</v>
      </c>
      <c r="K16697" s="6">
        <v>170</v>
      </c>
    </row>
    <row r="16698" spans="1:11">
      <c r="A16698" s="6">
        <v>47055920</v>
      </c>
      <c r="B16698" t="s">
        <v>18263</v>
      </c>
      <c r="H16698" s="6" t="s">
        <v>1624</v>
      </c>
      <c r="I16698" s="6" t="s">
        <v>1666</v>
      </c>
      <c r="K16698" s="6">
        <v>191</v>
      </c>
    </row>
    <row r="16699" spans="1:11">
      <c r="A16699" s="6">
        <v>47082795</v>
      </c>
      <c r="B16699" t="s">
        <v>18264</v>
      </c>
      <c r="H16699" s="6" t="s">
        <v>2115</v>
      </c>
      <c r="I16699" s="6" t="s">
        <v>2594</v>
      </c>
      <c r="K16699" s="6">
        <v>186</v>
      </c>
    </row>
    <row r="16700" spans="1:11">
      <c r="A16700" s="6">
        <v>14042272</v>
      </c>
      <c r="B16700" t="s">
        <v>18265</v>
      </c>
      <c r="H16700" s="6" t="s">
        <v>2167</v>
      </c>
      <c r="I16700" s="6" t="s">
        <v>603</v>
      </c>
      <c r="K16700" s="6">
        <v>175</v>
      </c>
    </row>
    <row r="16701" spans="1:11">
      <c r="A16701" s="6">
        <v>43055954</v>
      </c>
      <c r="B16701" t="s">
        <v>18266</v>
      </c>
      <c r="H16701" s="6" t="s">
        <v>377</v>
      </c>
      <c r="I16701" s="6" t="s">
        <v>236</v>
      </c>
      <c r="K16701" s="6">
        <v>186</v>
      </c>
    </row>
    <row r="16702" spans="1:11">
      <c r="A16702" s="6">
        <v>61042103</v>
      </c>
      <c r="B16702" t="s">
        <v>18267</v>
      </c>
      <c r="H16702" s="6" t="s">
        <v>760</v>
      </c>
      <c r="I16702" s="6" t="s">
        <v>7361</v>
      </c>
      <c r="K16702" s="6">
        <v>175</v>
      </c>
    </row>
    <row r="16703" spans="1:11">
      <c r="A16703" s="6">
        <v>93024480</v>
      </c>
      <c r="B16703" t="s">
        <v>18268</v>
      </c>
      <c r="H16703" s="6" t="s">
        <v>2751</v>
      </c>
      <c r="I16703" s="6" t="s">
        <v>857</v>
      </c>
      <c r="K16703" s="6">
        <v>180</v>
      </c>
    </row>
    <row r="16704" spans="1:11">
      <c r="A16704" s="6">
        <v>16250898</v>
      </c>
      <c r="B16704" t="s">
        <v>18269</v>
      </c>
      <c r="H16704" s="6" t="s">
        <v>2242</v>
      </c>
      <c r="I16704" s="6" t="s">
        <v>725</v>
      </c>
      <c r="K16704" s="6">
        <v>181</v>
      </c>
    </row>
    <row r="16705" spans="1:11">
      <c r="A16705" s="6">
        <v>91109393</v>
      </c>
      <c r="B16705" t="s">
        <v>18270</v>
      </c>
      <c r="H16705" s="6" t="s">
        <v>377</v>
      </c>
      <c r="I16705" s="6" t="s">
        <v>309</v>
      </c>
      <c r="K16705" s="6">
        <v>194</v>
      </c>
    </row>
    <row r="16706" spans="1:11">
      <c r="A16706" s="6">
        <v>19380659</v>
      </c>
      <c r="B16706" t="s">
        <v>18271</v>
      </c>
      <c r="H16706" s="6" t="s">
        <v>1698</v>
      </c>
      <c r="I16706" s="6" t="s">
        <v>257</v>
      </c>
      <c r="K16706" s="6">
        <v>170</v>
      </c>
    </row>
    <row r="16707" spans="1:11">
      <c r="A16707" s="6">
        <v>76007925</v>
      </c>
      <c r="B16707" t="s">
        <v>18272</v>
      </c>
      <c r="H16707" s="6" t="s">
        <v>377</v>
      </c>
      <c r="I16707" s="6" t="s">
        <v>378</v>
      </c>
      <c r="K16707" s="6">
        <v>179</v>
      </c>
    </row>
    <row r="16708" spans="1:11">
      <c r="A16708" s="6">
        <v>62076370</v>
      </c>
      <c r="B16708" t="s">
        <v>18273</v>
      </c>
      <c r="H16708" s="6" t="s">
        <v>218</v>
      </c>
      <c r="I16708" s="6" t="s">
        <v>1066</v>
      </c>
      <c r="K16708" s="6">
        <v>177</v>
      </c>
    </row>
    <row r="16709" spans="1:11">
      <c r="A16709" s="6">
        <v>84151882</v>
      </c>
      <c r="B16709" t="s">
        <v>18274</v>
      </c>
      <c r="H16709" s="6" t="s">
        <v>1709</v>
      </c>
      <c r="I16709" s="6" t="s">
        <v>646</v>
      </c>
      <c r="K16709" s="6">
        <v>175</v>
      </c>
    </row>
    <row r="16710" spans="1:11">
      <c r="A16710" s="6">
        <v>14137421</v>
      </c>
      <c r="B16710" t="s">
        <v>18275</v>
      </c>
      <c r="H16710" s="6" t="s">
        <v>319</v>
      </c>
      <c r="I16710" s="6" t="s">
        <v>603</v>
      </c>
      <c r="K16710" s="6">
        <v>176</v>
      </c>
    </row>
    <row r="16711" spans="1:11">
      <c r="A16711" s="6">
        <v>45078159</v>
      </c>
      <c r="B16711" t="s">
        <v>18276</v>
      </c>
      <c r="H16711" s="6" t="s">
        <v>377</v>
      </c>
      <c r="I16711" s="6" t="s">
        <v>18277</v>
      </c>
      <c r="K16711" s="6">
        <v>198</v>
      </c>
    </row>
    <row r="16712" spans="1:11">
      <c r="A16712" s="6">
        <v>72056142</v>
      </c>
      <c r="B16712" t="s">
        <v>18278</v>
      </c>
      <c r="H16712" s="6" t="s">
        <v>377</v>
      </c>
      <c r="I16712" s="6" t="s">
        <v>18279</v>
      </c>
      <c r="K16712" s="6">
        <v>194</v>
      </c>
    </row>
    <row r="16713" spans="1:11">
      <c r="A16713" s="6">
        <v>85095005</v>
      </c>
      <c r="B16713" t="s">
        <v>18280</v>
      </c>
      <c r="H16713" s="6" t="s">
        <v>10772</v>
      </c>
      <c r="I16713" s="6" t="s">
        <v>4306</v>
      </c>
      <c r="K16713" s="6">
        <v>182</v>
      </c>
    </row>
    <row r="16714" spans="1:11">
      <c r="A16714" s="6">
        <v>91171748</v>
      </c>
      <c r="B16714" t="s">
        <v>18281</v>
      </c>
      <c r="H16714" s="6" t="s">
        <v>377</v>
      </c>
      <c r="I16714" s="6" t="s">
        <v>309</v>
      </c>
      <c r="K16714" s="6">
        <v>191</v>
      </c>
    </row>
    <row r="16715" spans="1:11">
      <c r="A16715" s="6">
        <v>78041724</v>
      </c>
      <c r="B16715" t="s">
        <v>18282</v>
      </c>
      <c r="H16715" s="6" t="s">
        <v>218</v>
      </c>
      <c r="I16715" s="6" t="s">
        <v>1661</v>
      </c>
      <c r="K16715" s="6">
        <v>182</v>
      </c>
    </row>
    <row r="16716" spans="1:11">
      <c r="A16716" s="6">
        <v>36514851</v>
      </c>
      <c r="B16716" t="s">
        <v>18283</v>
      </c>
      <c r="H16716" s="6" t="s">
        <v>314</v>
      </c>
      <c r="I16716" s="6" t="s">
        <v>344</v>
      </c>
      <c r="K16716" s="6">
        <v>172</v>
      </c>
    </row>
    <row r="16717" spans="1:11">
      <c r="A16717" s="6">
        <v>2000159232</v>
      </c>
      <c r="B16717" t="s">
        <v>18284</v>
      </c>
      <c r="H16717" s="6" t="s">
        <v>1747</v>
      </c>
      <c r="I16717" s="6" t="s">
        <v>257</v>
      </c>
      <c r="K16717" s="6">
        <v>182</v>
      </c>
    </row>
    <row r="16718" spans="1:11">
      <c r="A16718" s="6">
        <v>83169873</v>
      </c>
      <c r="B16718" t="s">
        <v>18285</v>
      </c>
      <c r="H16718" s="6" t="s">
        <v>2115</v>
      </c>
      <c r="I16718" s="6" t="s">
        <v>306</v>
      </c>
      <c r="K16718" s="6">
        <v>182</v>
      </c>
    </row>
    <row r="16719" spans="1:11">
      <c r="A16719" s="6">
        <v>77029982</v>
      </c>
      <c r="B16719" t="s">
        <v>18286</v>
      </c>
      <c r="H16719" s="6" t="s">
        <v>319</v>
      </c>
      <c r="I16719" s="6" t="s">
        <v>2937</v>
      </c>
      <c r="K16719" s="6">
        <v>170</v>
      </c>
    </row>
    <row r="16720" spans="1:11">
      <c r="A16720" s="6">
        <v>14170844</v>
      </c>
      <c r="B16720" t="s">
        <v>18287</v>
      </c>
      <c r="H16720" s="6" t="s">
        <v>2167</v>
      </c>
      <c r="I16720" s="6" t="s">
        <v>603</v>
      </c>
      <c r="K16720" s="6">
        <v>174</v>
      </c>
    </row>
    <row r="16721" spans="1:11">
      <c r="A16721" s="6">
        <v>61073606</v>
      </c>
      <c r="B16721" t="s">
        <v>18288</v>
      </c>
      <c r="H16721" s="6" t="s">
        <v>2370</v>
      </c>
      <c r="I16721" s="6" t="s">
        <v>253</v>
      </c>
      <c r="K16721" s="6">
        <v>176</v>
      </c>
    </row>
    <row r="16722" spans="1:11">
      <c r="A16722" s="6">
        <v>14148837</v>
      </c>
      <c r="B16722" t="s">
        <v>18289</v>
      </c>
      <c r="H16722" s="6" t="s">
        <v>728</v>
      </c>
      <c r="I16722" s="6" t="s">
        <v>603</v>
      </c>
      <c r="K16722" s="6">
        <v>170</v>
      </c>
    </row>
    <row r="16723" spans="1:11">
      <c r="A16723" s="6">
        <v>13211014</v>
      </c>
      <c r="B16723" t="s">
        <v>18290</v>
      </c>
      <c r="H16723" s="6" t="s">
        <v>240</v>
      </c>
      <c r="I16723" s="6" t="s">
        <v>1375</v>
      </c>
      <c r="K16723" s="6">
        <v>185</v>
      </c>
    </row>
    <row r="16724" spans="1:11">
      <c r="A16724" s="6">
        <v>45111754</v>
      </c>
      <c r="B16724" t="s">
        <v>18291</v>
      </c>
      <c r="H16724" s="6" t="s">
        <v>4359</v>
      </c>
      <c r="I16724" s="6" t="s">
        <v>2134</v>
      </c>
      <c r="K16724" s="6">
        <v>171</v>
      </c>
    </row>
    <row r="16725" spans="1:11">
      <c r="A16725" s="6">
        <v>86071006</v>
      </c>
      <c r="B16725" t="s">
        <v>18292</v>
      </c>
      <c r="H16725" s="6" t="s">
        <v>966</v>
      </c>
      <c r="I16725" s="6" t="s">
        <v>9038</v>
      </c>
      <c r="K16725" s="6">
        <v>181</v>
      </c>
    </row>
    <row r="16726" spans="1:11">
      <c r="A16726" s="6">
        <v>15060061</v>
      </c>
      <c r="B16726" t="s">
        <v>18293</v>
      </c>
      <c r="H16726" s="6" t="s">
        <v>1624</v>
      </c>
      <c r="I16726" s="6" t="s">
        <v>18294</v>
      </c>
      <c r="K16726" s="6">
        <v>190</v>
      </c>
    </row>
    <row r="16727" spans="1:11">
      <c r="A16727" s="6">
        <v>50040468</v>
      </c>
      <c r="B16727" t="s">
        <v>18295</v>
      </c>
      <c r="H16727" s="6" t="s">
        <v>2167</v>
      </c>
      <c r="I16727" s="6" t="s">
        <v>344</v>
      </c>
      <c r="K16727" s="6">
        <v>181</v>
      </c>
    </row>
    <row r="16728" spans="1:11">
      <c r="A16728" s="6">
        <v>84150001</v>
      </c>
      <c r="B16728" t="s">
        <v>18296</v>
      </c>
      <c r="H16728" s="6" t="s">
        <v>2046</v>
      </c>
      <c r="I16728" s="6" t="s">
        <v>7987</v>
      </c>
      <c r="K16728" s="6">
        <v>183</v>
      </c>
    </row>
    <row r="16729" spans="1:11">
      <c r="A16729" s="6">
        <v>19158044</v>
      </c>
      <c r="B16729" t="s">
        <v>18297</v>
      </c>
      <c r="H16729" s="6" t="s">
        <v>760</v>
      </c>
      <c r="I16729" s="6" t="s">
        <v>257</v>
      </c>
      <c r="K16729" s="6">
        <v>177</v>
      </c>
    </row>
    <row r="16730" spans="1:11">
      <c r="A16730" s="6">
        <v>14242616</v>
      </c>
      <c r="B16730" t="s">
        <v>18298</v>
      </c>
      <c r="H16730" s="6" t="s">
        <v>218</v>
      </c>
      <c r="I16730" s="6" t="s">
        <v>603</v>
      </c>
      <c r="K16730" s="6">
        <v>180</v>
      </c>
    </row>
    <row r="16731" spans="1:11">
      <c r="A16731" s="6">
        <v>86055056</v>
      </c>
      <c r="B16731" t="s">
        <v>18299</v>
      </c>
      <c r="H16731" s="6" t="s">
        <v>2115</v>
      </c>
      <c r="I16731" s="6" t="s">
        <v>7240</v>
      </c>
      <c r="K16731" s="6">
        <v>184</v>
      </c>
    </row>
    <row r="16732" spans="1:11">
      <c r="A16732" s="6">
        <v>79000982</v>
      </c>
      <c r="B16732" t="s">
        <v>18300</v>
      </c>
      <c r="H16732" s="6" t="s">
        <v>1624</v>
      </c>
      <c r="I16732" s="6" t="s">
        <v>241</v>
      </c>
      <c r="K16732" s="6">
        <v>182</v>
      </c>
    </row>
    <row r="16733" spans="1:11">
      <c r="A16733" s="6">
        <v>86039533</v>
      </c>
      <c r="B16733" t="s">
        <v>18301</v>
      </c>
      <c r="H16733" s="6" t="s">
        <v>1826</v>
      </c>
      <c r="I16733" s="6" t="s">
        <v>1283</v>
      </c>
      <c r="K16733" s="6">
        <v>176</v>
      </c>
    </row>
    <row r="16734" spans="1:11">
      <c r="A16734" s="6">
        <v>80001524</v>
      </c>
      <c r="B16734" t="s">
        <v>18302</v>
      </c>
      <c r="H16734" s="6" t="s">
        <v>1624</v>
      </c>
      <c r="I16734" s="6" t="s">
        <v>3192</v>
      </c>
      <c r="K16734" s="6">
        <v>189</v>
      </c>
    </row>
    <row r="16735" spans="1:11">
      <c r="A16735" s="6">
        <v>53037306</v>
      </c>
      <c r="B16735" t="s">
        <v>18303</v>
      </c>
      <c r="H16735" s="6" t="s">
        <v>1624</v>
      </c>
      <c r="I16735" s="6" t="s">
        <v>729</v>
      </c>
      <c r="K16735" s="6">
        <v>183</v>
      </c>
    </row>
    <row r="16736" spans="1:11">
      <c r="A16736" s="6">
        <v>49046654</v>
      </c>
      <c r="B16736" t="s">
        <v>18304</v>
      </c>
      <c r="H16736" s="6" t="s">
        <v>1732</v>
      </c>
      <c r="I16736" s="6" t="s">
        <v>344</v>
      </c>
      <c r="K16736" s="6">
        <v>190</v>
      </c>
    </row>
    <row r="16737" spans="1:11">
      <c r="A16737" s="6">
        <v>75031140</v>
      </c>
      <c r="B16737" t="s">
        <v>18305</v>
      </c>
      <c r="H16737" s="6" t="s">
        <v>734</v>
      </c>
      <c r="I16737" s="6" t="s">
        <v>2639</v>
      </c>
      <c r="K16737" s="6">
        <v>173</v>
      </c>
    </row>
    <row r="16738" spans="1:11">
      <c r="A16738" s="6">
        <v>19270251</v>
      </c>
      <c r="B16738" t="s">
        <v>18306</v>
      </c>
      <c r="H16738" s="6" t="s">
        <v>2115</v>
      </c>
      <c r="I16738" s="6" t="s">
        <v>257</v>
      </c>
      <c r="K16738" s="6">
        <v>195</v>
      </c>
    </row>
    <row r="16739" spans="1:11">
      <c r="A16739" s="6">
        <v>20046489</v>
      </c>
      <c r="B16739" t="s">
        <v>18307</v>
      </c>
      <c r="H16739" s="6" t="s">
        <v>1698</v>
      </c>
      <c r="I16739" s="6" t="s">
        <v>811</v>
      </c>
      <c r="K16739" s="6">
        <v>176</v>
      </c>
    </row>
    <row r="16740" spans="1:11">
      <c r="A16740" s="6">
        <v>28099477</v>
      </c>
      <c r="B16740" t="s">
        <v>18308</v>
      </c>
      <c r="H16740" s="6" t="s">
        <v>377</v>
      </c>
      <c r="I16740" s="6" t="s">
        <v>1362</v>
      </c>
      <c r="K16740" s="6">
        <v>185</v>
      </c>
    </row>
    <row r="16741" spans="1:11">
      <c r="A16741" s="6">
        <v>24025752</v>
      </c>
      <c r="B16741" t="s">
        <v>18309</v>
      </c>
      <c r="H16741" s="6" t="s">
        <v>1176</v>
      </c>
      <c r="I16741" s="6" t="s">
        <v>657</v>
      </c>
      <c r="K16741" s="6">
        <v>177</v>
      </c>
    </row>
    <row r="16742" spans="1:11">
      <c r="A16742" s="6">
        <v>86010163</v>
      </c>
      <c r="B16742" t="s">
        <v>18310</v>
      </c>
      <c r="H16742" s="6" t="s">
        <v>319</v>
      </c>
      <c r="I16742" s="6" t="s">
        <v>1688</v>
      </c>
      <c r="K16742" s="6">
        <v>178</v>
      </c>
    </row>
    <row r="16743" spans="1:11">
      <c r="A16743" s="6">
        <v>67270712</v>
      </c>
      <c r="B16743" t="s">
        <v>18311</v>
      </c>
      <c r="H16743" s="6" t="s">
        <v>2167</v>
      </c>
      <c r="I16743" s="6" t="s">
        <v>433</v>
      </c>
      <c r="K16743" s="6">
        <v>179</v>
      </c>
    </row>
    <row r="16744" spans="1:11">
      <c r="A16744" s="6">
        <v>62196668</v>
      </c>
      <c r="B16744" t="s">
        <v>18312</v>
      </c>
      <c r="H16744" s="6" t="s">
        <v>589</v>
      </c>
      <c r="I16744" s="6" t="s">
        <v>1066</v>
      </c>
      <c r="K16744" s="6">
        <v>188</v>
      </c>
    </row>
    <row r="16745" spans="1:11">
      <c r="A16745" s="6">
        <v>2000155706</v>
      </c>
      <c r="B16745" t="s">
        <v>18313</v>
      </c>
      <c r="H16745" s="6" t="s">
        <v>589</v>
      </c>
      <c r="I16745" s="6" t="s">
        <v>811</v>
      </c>
      <c r="K16745" s="6">
        <v>188</v>
      </c>
    </row>
    <row r="16746" spans="1:11">
      <c r="A16746" s="6">
        <v>19335920</v>
      </c>
      <c r="B16746" t="s">
        <v>18314</v>
      </c>
      <c r="H16746" s="6" t="s">
        <v>314</v>
      </c>
      <c r="I16746" s="6" t="s">
        <v>257</v>
      </c>
      <c r="K16746" s="6">
        <v>170</v>
      </c>
    </row>
    <row r="16747" spans="1:11">
      <c r="A16747" s="6">
        <v>48043877</v>
      </c>
      <c r="B16747" t="s">
        <v>18315</v>
      </c>
      <c r="H16747" s="6" t="s">
        <v>2115</v>
      </c>
      <c r="I16747" s="6" t="s">
        <v>366</v>
      </c>
      <c r="K16747" s="6">
        <v>192</v>
      </c>
    </row>
    <row r="16748" spans="1:11">
      <c r="A16748" s="6">
        <v>14025141</v>
      </c>
      <c r="B16748" t="s">
        <v>18316</v>
      </c>
      <c r="H16748" s="6" t="s">
        <v>1213</v>
      </c>
      <c r="I16748" s="6" t="s">
        <v>187</v>
      </c>
      <c r="K16748" s="6">
        <v>171</v>
      </c>
    </row>
    <row r="16749" spans="1:11">
      <c r="A16749" s="6">
        <v>96144244</v>
      </c>
      <c r="B16749" t="s">
        <v>18317</v>
      </c>
      <c r="H16749" s="6" t="s">
        <v>488</v>
      </c>
      <c r="I16749" s="6" t="s">
        <v>731</v>
      </c>
      <c r="K16749" s="6">
        <v>182</v>
      </c>
    </row>
    <row r="16750" spans="1:11">
      <c r="A16750" s="6">
        <v>14137720</v>
      </c>
      <c r="B16750" t="s">
        <v>18318</v>
      </c>
      <c r="H16750" s="6" t="s">
        <v>1624</v>
      </c>
      <c r="I16750" s="6" t="s">
        <v>603</v>
      </c>
      <c r="K16750" s="6">
        <v>184</v>
      </c>
    </row>
    <row r="16751" spans="1:11">
      <c r="A16751" s="6">
        <v>43302551</v>
      </c>
      <c r="B16751" t="s">
        <v>18319</v>
      </c>
      <c r="H16751" s="6" t="s">
        <v>640</v>
      </c>
      <c r="I16751" s="6" t="s">
        <v>236</v>
      </c>
      <c r="K16751" s="6">
        <v>172</v>
      </c>
    </row>
    <row r="16752" spans="1:11">
      <c r="A16752" s="6">
        <v>79035961</v>
      </c>
      <c r="B16752" t="s">
        <v>18320</v>
      </c>
      <c r="H16752" s="6" t="s">
        <v>966</v>
      </c>
      <c r="I16752" s="6" t="s">
        <v>241</v>
      </c>
      <c r="K16752" s="6">
        <v>177</v>
      </c>
    </row>
    <row r="16753" spans="1:11">
      <c r="A16753" s="6">
        <v>19299377</v>
      </c>
      <c r="B16753" t="s">
        <v>18321</v>
      </c>
      <c r="H16753" s="6" t="s">
        <v>1698</v>
      </c>
      <c r="I16753" s="6" t="s">
        <v>257</v>
      </c>
      <c r="K16753" s="6">
        <v>176</v>
      </c>
    </row>
    <row r="16754" spans="1:11">
      <c r="A16754" s="6">
        <v>24051730</v>
      </c>
      <c r="B16754" t="s">
        <v>18322</v>
      </c>
      <c r="H16754" s="6" t="s">
        <v>314</v>
      </c>
      <c r="I16754" s="6" t="s">
        <v>657</v>
      </c>
      <c r="K16754" s="6">
        <v>188</v>
      </c>
    </row>
    <row r="16755" spans="1:11">
      <c r="A16755" s="6">
        <v>76058368</v>
      </c>
      <c r="B16755" t="s">
        <v>18323</v>
      </c>
      <c r="H16755" s="6" t="s">
        <v>728</v>
      </c>
      <c r="I16755" s="6" t="s">
        <v>378</v>
      </c>
      <c r="K16755" s="6">
        <v>176</v>
      </c>
    </row>
    <row r="16756" spans="1:11">
      <c r="A16756" s="6">
        <v>98010738</v>
      </c>
      <c r="B16756" t="s">
        <v>18324</v>
      </c>
      <c r="H16756" s="6" t="s">
        <v>966</v>
      </c>
      <c r="I16756" s="6" t="s">
        <v>4229</v>
      </c>
      <c r="K16756" s="6">
        <v>173</v>
      </c>
    </row>
    <row r="16757" spans="1:11">
      <c r="A16757" s="6">
        <v>62167354</v>
      </c>
      <c r="B16757" t="s">
        <v>18325</v>
      </c>
      <c r="H16757" s="6" t="s">
        <v>760</v>
      </c>
      <c r="I16757" s="6" t="s">
        <v>1066</v>
      </c>
      <c r="K16757" s="6">
        <v>180</v>
      </c>
    </row>
    <row r="16758" spans="1:11">
      <c r="A16758" s="6">
        <v>62164297</v>
      </c>
      <c r="B16758" t="s">
        <v>18326</v>
      </c>
      <c r="H16758" s="6" t="s">
        <v>377</v>
      </c>
      <c r="I16758" s="6" t="s">
        <v>1066</v>
      </c>
      <c r="K16758" s="6">
        <v>190</v>
      </c>
    </row>
    <row r="16759" spans="1:11">
      <c r="A16759" s="6">
        <v>37074295</v>
      </c>
      <c r="B16759" t="s">
        <v>18327</v>
      </c>
      <c r="H16759" s="6" t="s">
        <v>1624</v>
      </c>
      <c r="I16759" s="6" t="s">
        <v>406</v>
      </c>
      <c r="K16759" s="6">
        <v>196</v>
      </c>
    </row>
    <row r="16760" spans="1:11">
      <c r="A16760" s="6">
        <v>67198419</v>
      </c>
      <c r="B16760" t="s">
        <v>18328</v>
      </c>
      <c r="H16760" s="6" t="s">
        <v>2120</v>
      </c>
      <c r="I16760" s="6" t="s">
        <v>348</v>
      </c>
      <c r="K16760" s="6">
        <v>192</v>
      </c>
    </row>
    <row r="16761" spans="1:11">
      <c r="A16761" s="6">
        <v>14210720</v>
      </c>
      <c r="B16761" t="s">
        <v>18329</v>
      </c>
      <c r="H16761" s="6" t="s">
        <v>377</v>
      </c>
      <c r="I16761" s="6" t="s">
        <v>603</v>
      </c>
      <c r="K16761" s="6">
        <v>185</v>
      </c>
    </row>
    <row r="16762" spans="1:11">
      <c r="A16762" s="6">
        <v>965655</v>
      </c>
      <c r="B16762" t="s">
        <v>18330</v>
      </c>
      <c r="H16762" s="6" t="s">
        <v>1671</v>
      </c>
      <c r="I16762" s="6" t="s">
        <v>603</v>
      </c>
      <c r="K16762" s="6">
        <v>164</v>
      </c>
    </row>
    <row r="16763" spans="1:11">
      <c r="A16763" s="6">
        <v>14147699</v>
      </c>
      <c r="B16763" t="s">
        <v>18331</v>
      </c>
      <c r="H16763" s="6" t="s">
        <v>1659</v>
      </c>
      <c r="I16763" s="6" t="s">
        <v>603</v>
      </c>
      <c r="K16763" s="6">
        <v>170</v>
      </c>
    </row>
    <row r="16764" spans="1:11">
      <c r="A16764" s="6">
        <v>33061457</v>
      </c>
      <c r="B16764" t="s">
        <v>18332</v>
      </c>
      <c r="H16764" s="6" t="s">
        <v>760</v>
      </c>
      <c r="I16764" s="6" t="s">
        <v>1898</v>
      </c>
      <c r="K16764" s="6">
        <v>177</v>
      </c>
    </row>
    <row r="16765" spans="1:11">
      <c r="A16765" s="6">
        <v>79024638</v>
      </c>
      <c r="B16765" t="s">
        <v>18333</v>
      </c>
      <c r="H16765" s="6" t="s">
        <v>944</v>
      </c>
      <c r="I16765" s="6" t="s">
        <v>241</v>
      </c>
      <c r="K16765" s="6">
        <v>174</v>
      </c>
    </row>
    <row r="16766" spans="1:11">
      <c r="A16766" s="6">
        <v>14008029</v>
      </c>
      <c r="B16766" t="s">
        <v>18334</v>
      </c>
      <c r="H16766" s="6" t="s">
        <v>303</v>
      </c>
      <c r="I16766" s="6" t="s">
        <v>603</v>
      </c>
      <c r="K16766" s="6">
        <v>177</v>
      </c>
    </row>
    <row r="16767" spans="1:11">
      <c r="A16767" s="6">
        <v>14039900</v>
      </c>
      <c r="B16767" t="s">
        <v>18335</v>
      </c>
      <c r="H16767" s="6" t="s">
        <v>218</v>
      </c>
      <c r="I16767" s="6" t="s">
        <v>603</v>
      </c>
      <c r="K16767" s="6">
        <v>182</v>
      </c>
    </row>
    <row r="16768" spans="1:11">
      <c r="A16768" s="6">
        <v>2000166240</v>
      </c>
      <c r="B16768" t="s">
        <v>18336</v>
      </c>
      <c r="H16768" s="6" t="s">
        <v>377</v>
      </c>
      <c r="I16768" s="6" t="s">
        <v>603</v>
      </c>
      <c r="K16768" s="6">
        <v>190</v>
      </c>
    </row>
    <row r="16769" spans="1:11">
      <c r="A16769" s="6">
        <v>37058270</v>
      </c>
      <c r="B16769" t="s">
        <v>18337</v>
      </c>
      <c r="H16769" s="6" t="s">
        <v>1671</v>
      </c>
      <c r="I16769" s="6" t="s">
        <v>7597</v>
      </c>
      <c r="K16769" s="6">
        <v>186</v>
      </c>
    </row>
    <row r="16770" spans="1:11">
      <c r="A16770" s="6">
        <v>77031873</v>
      </c>
      <c r="B16770" t="s">
        <v>18338</v>
      </c>
      <c r="H16770" s="6" t="s">
        <v>728</v>
      </c>
      <c r="I16770" s="6" t="s">
        <v>2937</v>
      </c>
      <c r="K16770" s="6">
        <v>176</v>
      </c>
    </row>
    <row r="16771" spans="1:11">
      <c r="A16771" s="6">
        <v>48036391</v>
      </c>
      <c r="B16771" t="s">
        <v>18339</v>
      </c>
      <c r="H16771" s="6" t="s">
        <v>1656</v>
      </c>
      <c r="I16771" s="6" t="s">
        <v>1742</v>
      </c>
      <c r="K16771" s="6">
        <v>187</v>
      </c>
    </row>
    <row r="16772" spans="1:11">
      <c r="A16772" s="6">
        <v>37063646</v>
      </c>
      <c r="B16772" t="s">
        <v>18340</v>
      </c>
      <c r="H16772" s="6" t="s">
        <v>238</v>
      </c>
      <c r="I16772" s="6" t="s">
        <v>406</v>
      </c>
      <c r="K16772" s="6">
        <v>185</v>
      </c>
    </row>
    <row r="16773" spans="1:11">
      <c r="A16773" s="6">
        <v>96142783</v>
      </c>
      <c r="B16773" t="s">
        <v>18341</v>
      </c>
      <c r="H16773" s="6" t="s">
        <v>1624</v>
      </c>
      <c r="I16773" s="6" t="s">
        <v>731</v>
      </c>
      <c r="K16773" s="6">
        <v>191</v>
      </c>
    </row>
    <row r="16774" spans="1:11">
      <c r="A16774" s="6">
        <v>16184818</v>
      </c>
      <c r="B16774" t="s">
        <v>18342</v>
      </c>
      <c r="H16774" s="6" t="s">
        <v>589</v>
      </c>
      <c r="I16774" s="6" t="s">
        <v>298</v>
      </c>
      <c r="K16774" s="6">
        <v>188</v>
      </c>
    </row>
    <row r="16775" spans="1:11">
      <c r="A16775" s="6">
        <v>2000027154</v>
      </c>
      <c r="B16775" t="s">
        <v>18343</v>
      </c>
      <c r="H16775" s="6" t="s">
        <v>1656</v>
      </c>
      <c r="I16775" s="6" t="s">
        <v>257</v>
      </c>
      <c r="K16775" s="6">
        <v>179</v>
      </c>
    </row>
    <row r="16776" spans="1:11">
      <c r="A16776" s="6">
        <v>25022596</v>
      </c>
      <c r="B16776" t="s">
        <v>18344</v>
      </c>
      <c r="H16776" s="6" t="s">
        <v>2160</v>
      </c>
      <c r="I16776" s="6" t="s">
        <v>1731</v>
      </c>
      <c r="K16776" s="6">
        <v>191</v>
      </c>
    </row>
    <row r="16777" spans="1:11">
      <c r="A16777" s="6">
        <v>91204476</v>
      </c>
      <c r="B16777" t="s">
        <v>18345</v>
      </c>
      <c r="H16777" s="6" t="s">
        <v>2692</v>
      </c>
      <c r="I16777" s="6" t="s">
        <v>1252</v>
      </c>
      <c r="K16777" s="6">
        <v>173</v>
      </c>
    </row>
    <row r="16778" spans="1:11">
      <c r="A16778" s="6">
        <v>14062908</v>
      </c>
      <c r="B16778" t="s">
        <v>18346</v>
      </c>
      <c r="H16778" s="6" t="s">
        <v>2115</v>
      </c>
      <c r="I16778" s="6" t="s">
        <v>603</v>
      </c>
      <c r="K16778" s="6">
        <v>183</v>
      </c>
    </row>
    <row r="16779" spans="1:11">
      <c r="A16779" s="6">
        <v>18096681</v>
      </c>
      <c r="B16779" t="s">
        <v>18347</v>
      </c>
      <c r="H16779" s="6" t="s">
        <v>2116</v>
      </c>
      <c r="I16779" s="6" t="s">
        <v>1816</v>
      </c>
      <c r="K16779" s="6">
        <v>178</v>
      </c>
    </row>
    <row r="16780" spans="1:11">
      <c r="A16780" s="6">
        <v>43039784</v>
      </c>
      <c r="B16780" t="s">
        <v>18348</v>
      </c>
      <c r="H16780" s="6" t="s">
        <v>1624</v>
      </c>
      <c r="I16780" s="6" t="s">
        <v>236</v>
      </c>
      <c r="K16780" s="6">
        <v>193</v>
      </c>
    </row>
    <row r="16781" spans="1:11">
      <c r="A16781" s="6">
        <v>14077430</v>
      </c>
      <c r="B16781" t="s">
        <v>18349</v>
      </c>
      <c r="H16781" s="6" t="s">
        <v>2121</v>
      </c>
      <c r="I16781" s="6" t="s">
        <v>187</v>
      </c>
      <c r="K16781" s="6">
        <v>167</v>
      </c>
    </row>
    <row r="16782" spans="1:11">
      <c r="A16782" s="6">
        <v>86031328</v>
      </c>
      <c r="B16782" t="s">
        <v>18350</v>
      </c>
      <c r="H16782" s="6" t="s">
        <v>377</v>
      </c>
      <c r="I16782" s="6" t="s">
        <v>6399</v>
      </c>
      <c r="K16782" s="6">
        <v>189</v>
      </c>
    </row>
    <row r="16783" spans="1:11">
      <c r="A16783" s="6">
        <v>76047817</v>
      </c>
      <c r="B16783" t="s">
        <v>18351</v>
      </c>
      <c r="H16783" s="6" t="s">
        <v>2112</v>
      </c>
      <c r="I16783" s="6" t="s">
        <v>378</v>
      </c>
      <c r="K16783" s="6">
        <v>185</v>
      </c>
    </row>
    <row r="16784" spans="1:11">
      <c r="A16784" s="6">
        <v>28018855</v>
      </c>
      <c r="B16784" t="s">
        <v>1184</v>
      </c>
      <c r="H16784" s="6" t="s">
        <v>1624</v>
      </c>
      <c r="I16784" s="6" t="s">
        <v>259</v>
      </c>
      <c r="K16784" s="6">
        <v>188</v>
      </c>
    </row>
    <row r="16785" spans="1:11">
      <c r="A16785" s="6">
        <v>86034895</v>
      </c>
      <c r="B16785" t="s">
        <v>18352</v>
      </c>
      <c r="H16785" s="6" t="s">
        <v>2123</v>
      </c>
      <c r="I16785" s="6" t="s">
        <v>1688</v>
      </c>
      <c r="K16785" s="6">
        <v>180</v>
      </c>
    </row>
    <row r="16786" spans="1:11">
      <c r="A16786" s="6">
        <v>86057334</v>
      </c>
      <c r="B16786" t="s">
        <v>18353</v>
      </c>
      <c r="H16786" s="6" t="s">
        <v>488</v>
      </c>
      <c r="I16786" s="6" t="s">
        <v>1688</v>
      </c>
      <c r="K16786" s="6">
        <v>185</v>
      </c>
    </row>
    <row r="16787" spans="1:11">
      <c r="A16787" s="6">
        <v>21021272</v>
      </c>
      <c r="B16787" t="s">
        <v>18354</v>
      </c>
      <c r="H16787" s="6" t="s">
        <v>1710</v>
      </c>
      <c r="I16787" s="6" t="s">
        <v>2866</v>
      </c>
      <c r="K16787" s="6">
        <v>184</v>
      </c>
    </row>
    <row r="16788" spans="1:11">
      <c r="A16788" s="6">
        <v>86027753</v>
      </c>
      <c r="B16788" t="s">
        <v>18355</v>
      </c>
      <c r="H16788" s="6" t="s">
        <v>728</v>
      </c>
      <c r="I16788" s="6" t="s">
        <v>7240</v>
      </c>
      <c r="K16788" s="6">
        <v>173</v>
      </c>
    </row>
    <row r="16789" spans="1:11">
      <c r="A16789" s="6">
        <v>14185999</v>
      </c>
      <c r="B16789" t="s">
        <v>18356</v>
      </c>
      <c r="H16789" s="6" t="s">
        <v>1624</v>
      </c>
      <c r="I16789" s="6" t="s">
        <v>603</v>
      </c>
      <c r="K16789" s="6">
        <v>181</v>
      </c>
    </row>
    <row r="16790" spans="1:11">
      <c r="A16790" s="6">
        <v>14151865</v>
      </c>
      <c r="B16790" t="s">
        <v>18357</v>
      </c>
      <c r="H16790" s="6" t="s">
        <v>218</v>
      </c>
      <c r="I16790" s="6" t="s">
        <v>603</v>
      </c>
      <c r="K16790" s="6">
        <v>176</v>
      </c>
    </row>
    <row r="16791" spans="1:11">
      <c r="A16791" s="6">
        <v>14058096</v>
      </c>
      <c r="B16791" t="s">
        <v>18358</v>
      </c>
      <c r="H16791" s="6" t="s">
        <v>2112</v>
      </c>
      <c r="I16791" s="6" t="s">
        <v>603</v>
      </c>
      <c r="K16791" s="6">
        <v>176</v>
      </c>
    </row>
    <row r="16792" spans="1:11">
      <c r="A16792" s="6">
        <v>62030291</v>
      </c>
      <c r="B16792" t="s">
        <v>18359</v>
      </c>
      <c r="H16792" s="6" t="s">
        <v>303</v>
      </c>
      <c r="I16792" s="6" t="s">
        <v>1066</v>
      </c>
      <c r="K16792" s="6">
        <v>175</v>
      </c>
    </row>
    <row r="16793" spans="1:11">
      <c r="A16793" s="6">
        <v>61041831</v>
      </c>
      <c r="B16793" t="s">
        <v>18360</v>
      </c>
      <c r="H16793" s="6" t="s">
        <v>1674</v>
      </c>
      <c r="I16793" s="6" t="s">
        <v>253</v>
      </c>
      <c r="K16793" s="6">
        <v>183</v>
      </c>
    </row>
    <row r="16794" spans="1:11">
      <c r="A16794" s="6">
        <v>62220939</v>
      </c>
      <c r="B16794" t="s">
        <v>18361</v>
      </c>
      <c r="H16794" s="6" t="s">
        <v>2115</v>
      </c>
      <c r="I16794" s="6" t="s">
        <v>1890</v>
      </c>
      <c r="K16794" s="6">
        <v>190</v>
      </c>
    </row>
    <row r="16795" spans="1:11">
      <c r="A16795" s="6">
        <v>67201185</v>
      </c>
      <c r="B16795" t="s">
        <v>18362</v>
      </c>
      <c r="H16795" s="6" t="s">
        <v>377</v>
      </c>
      <c r="I16795" s="6" t="s">
        <v>433</v>
      </c>
      <c r="K16795" s="6">
        <v>188</v>
      </c>
    </row>
    <row r="16796" spans="1:11">
      <c r="A16796" s="6">
        <v>91205376</v>
      </c>
      <c r="B16796" t="s">
        <v>18363</v>
      </c>
      <c r="H16796" s="6" t="s">
        <v>2112</v>
      </c>
      <c r="I16796" s="6" t="s">
        <v>2537</v>
      </c>
      <c r="K16796" s="6">
        <v>184</v>
      </c>
    </row>
    <row r="16797" spans="1:11">
      <c r="A16797" s="6">
        <v>72056140</v>
      </c>
      <c r="B16797" t="s">
        <v>18364</v>
      </c>
      <c r="H16797" s="6" t="s">
        <v>589</v>
      </c>
      <c r="I16797" s="6" t="s">
        <v>811</v>
      </c>
      <c r="K16797" s="6">
        <v>186</v>
      </c>
    </row>
    <row r="16798" spans="1:11">
      <c r="A16798" s="6">
        <v>19233488</v>
      </c>
      <c r="B16798" t="s">
        <v>18365</v>
      </c>
      <c r="H16798" s="6" t="s">
        <v>944</v>
      </c>
      <c r="I16798" s="6" t="s">
        <v>257</v>
      </c>
      <c r="K16798" s="6">
        <v>178</v>
      </c>
    </row>
    <row r="16799" spans="1:11">
      <c r="A16799" s="6">
        <v>67211800</v>
      </c>
      <c r="B16799" t="s">
        <v>18366</v>
      </c>
      <c r="H16799" s="6" t="s">
        <v>1826</v>
      </c>
      <c r="I16799" s="6" t="s">
        <v>348</v>
      </c>
      <c r="K16799" s="6">
        <v>180</v>
      </c>
    </row>
    <row r="16800" spans="1:11">
      <c r="A16800" s="6">
        <v>77013742</v>
      </c>
      <c r="B16800" t="s">
        <v>18367</v>
      </c>
      <c r="H16800" s="6" t="s">
        <v>314</v>
      </c>
      <c r="I16800" s="6" t="s">
        <v>2937</v>
      </c>
      <c r="K16800" s="6">
        <v>170</v>
      </c>
    </row>
    <row r="16801" spans="1:11">
      <c r="A16801" s="6">
        <v>2000090638</v>
      </c>
      <c r="B16801" t="s">
        <v>18368</v>
      </c>
      <c r="H16801" s="6" t="s">
        <v>314</v>
      </c>
      <c r="I16801" s="6" t="s">
        <v>2134</v>
      </c>
      <c r="K16801" s="6">
        <v>165</v>
      </c>
    </row>
    <row r="16802" spans="1:11">
      <c r="A16802" s="6">
        <v>79027229</v>
      </c>
      <c r="B16802" t="s">
        <v>18369</v>
      </c>
      <c r="H16802" s="6" t="s">
        <v>589</v>
      </c>
      <c r="I16802" s="6" t="s">
        <v>241</v>
      </c>
      <c r="K16802" s="6">
        <v>179</v>
      </c>
    </row>
    <row r="16803" spans="1:11">
      <c r="A16803" s="6">
        <v>71022883</v>
      </c>
      <c r="B16803" t="s">
        <v>18370</v>
      </c>
      <c r="H16803" s="6" t="s">
        <v>1732</v>
      </c>
      <c r="I16803" s="6" t="s">
        <v>725</v>
      </c>
      <c r="K16803" s="6">
        <v>189</v>
      </c>
    </row>
    <row r="16804" spans="1:11">
      <c r="A16804" s="6">
        <v>67246260</v>
      </c>
      <c r="B16804" t="s">
        <v>18371</v>
      </c>
      <c r="H16804" s="6" t="s">
        <v>2115</v>
      </c>
      <c r="I16804" s="6" t="s">
        <v>348</v>
      </c>
      <c r="K16804" s="6">
        <v>182</v>
      </c>
    </row>
    <row r="16805" spans="1:11">
      <c r="A16805" s="6">
        <v>21036876</v>
      </c>
      <c r="B16805" t="s">
        <v>18372</v>
      </c>
      <c r="H16805" s="6" t="s">
        <v>303</v>
      </c>
      <c r="I16805" s="6" t="s">
        <v>2879</v>
      </c>
      <c r="K16805" s="6">
        <v>184</v>
      </c>
    </row>
    <row r="16806" spans="1:11">
      <c r="A16806" s="6">
        <v>2000077989</v>
      </c>
      <c r="B16806" t="s">
        <v>18373</v>
      </c>
      <c r="H16806" s="6" t="s">
        <v>1672</v>
      </c>
      <c r="I16806" s="6" t="s">
        <v>603</v>
      </c>
      <c r="K16806" s="6">
        <v>173</v>
      </c>
    </row>
    <row r="16807" spans="1:11">
      <c r="A16807" s="6">
        <v>38043930</v>
      </c>
      <c r="B16807" t="s">
        <v>18374</v>
      </c>
      <c r="H16807" s="6" t="s">
        <v>829</v>
      </c>
      <c r="I16807" s="6" t="s">
        <v>1277</v>
      </c>
      <c r="K16807" s="6">
        <v>182</v>
      </c>
    </row>
    <row r="16808" spans="1:11">
      <c r="A16808" s="6">
        <v>25058347</v>
      </c>
      <c r="B16808" t="s">
        <v>18375</v>
      </c>
      <c r="H16808" s="6" t="s">
        <v>2115</v>
      </c>
      <c r="I16808" s="6" t="s">
        <v>1731</v>
      </c>
      <c r="K16808" s="6">
        <v>195</v>
      </c>
    </row>
    <row r="16809" spans="1:11">
      <c r="A16809" s="6">
        <v>75014814</v>
      </c>
      <c r="B16809" t="s">
        <v>18376</v>
      </c>
      <c r="H16809" s="6" t="s">
        <v>2115</v>
      </c>
      <c r="I16809" s="6" t="s">
        <v>7093</v>
      </c>
      <c r="K16809" s="6">
        <v>181</v>
      </c>
    </row>
    <row r="16810" spans="1:11">
      <c r="A16810" s="6">
        <v>57122467</v>
      </c>
      <c r="B16810" t="s">
        <v>18377</v>
      </c>
      <c r="H16810" s="6" t="s">
        <v>1732</v>
      </c>
      <c r="I16810" s="6" t="s">
        <v>494</v>
      </c>
      <c r="K16810" s="6">
        <v>185</v>
      </c>
    </row>
    <row r="16811" spans="1:11">
      <c r="A16811" s="6">
        <v>62260546</v>
      </c>
      <c r="B16811" t="s">
        <v>18378</v>
      </c>
      <c r="H16811" s="6" t="s">
        <v>1698</v>
      </c>
      <c r="I16811" s="6" t="s">
        <v>12240</v>
      </c>
      <c r="K16811" s="6">
        <v>173</v>
      </c>
    </row>
    <row r="16812" spans="1:11">
      <c r="A16812" s="6">
        <v>86050712</v>
      </c>
      <c r="B16812" t="s">
        <v>18379</v>
      </c>
      <c r="H16812" s="6" t="s">
        <v>619</v>
      </c>
      <c r="I16812" s="6" t="s">
        <v>7240</v>
      </c>
      <c r="K16812" s="6">
        <v>180</v>
      </c>
    </row>
    <row r="16813" spans="1:11">
      <c r="A16813" s="6">
        <v>19024802</v>
      </c>
      <c r="B16813" t="s">
        <v>18380</v>
      </c>
      <c r="H16813" s="6" t="s">
        <v>2115</v>
      </c>
      <c r="I16813" s="6" t="s">
        <v>257</v>
      </c>
      <c r="K16813" s="6">
        <v>184</v>
      </c>
    </row>
    <row r="16814" spans="1:11">
      <c r="A16814" s="6">
        <v>2000247088</v>
      </c>
      <c r="B16814" t="s">
        <v>18381</v>
      </c>
      <c r="H16814" s="6" t="s">
        <v>2157</v>
      </c>
      <c r="I16814" s="6" t="s">
        <v>603</v>
      </c>
      <c r="K16814" s="6">
        <v>168</v>
      </c>
    </row>
    <row r="16815" spans="1:11">
      <c r="A16815" s="6">
        <v>93117698</v>
      </c>
      <c r="B16815" t="s">
        <v>18382</v>
      </c>
      <c r="H16815" s="6" t="s">
        <v>2115</v>
      </c>
      <c r="I16815" s="6" t="s">
        <v>857</v>
      </c>
      <c r="K16815" s="6">
        <v>191</v>
      </c>
    </row>
    <row r="16816" spans="1:11">
      <c r="A16816" s="6">
        <v>37062065</v>
      </c>
      <c r="B16816" t="s">
        <v>18383</v>
      </c>
      <c r="H16816" s="6" t="s">
        <v>1641</v>
      </c>
      <c r="I16816" s="6" t="s">
        <v>406</v>
      </c>
      <c r="K16816" s="6">
        <v>184</v>
      </c>
    </row>
    <row r="16817" spans="1:11">
      <c r="A16817" s="6">
        <v>77051483</v>
      </c>
      <c r="B16817" t="s">
        <v>18384</v>
      </c>
      <c r="H16817" s="6" t="s">
        <v>640</v>
      </c>
      <c r="I16817" s="6" t="s">
        <v>2937</v>
      </c>
      <c r="K16817" s="6">
        <v>175</v>
      </c>
    </row>
    <row r="16818" spans="1:11">
      <c r="A16818" s="6">
        <v>20040233</v>
      </c>
      <c r="B16818" t="s">
        <v>18385</v>
      </c>
      <c r="H16818" s="6" t="s">
        <v>1624</v>
      </c>
      <c r="I16818" s="6" t="s">
        <v>16744</v>
      </c>
      <c r="K16818" s="6">
        <v>186</v>
      </c>
    </row>
    <row r="16819" spans="1:11">
      <c r="A16819" s="6">
        <v>43096775</v>
      </c>
      <c r="B16819" t="s">
        <v>18386</v>
      </c>
      <c r="H16819" s="6" t="s">
        <v>966</v>
      </c>
      <c r="I16819" s="6" t="s">
        <v>18387</v>
      </c>
      <c r="K16819" s="6">
        <v>170</v>
      </c>
    </row>
    <row r="16820" spans="1:11">
      <c r="A16820" s="6">
        <v>2000184045</v>
      </c>
      <c r="B16820" t="s">
        <v>18388</v>
      </c>
      <c r="H16820" s="6" t="s">
        <v>303</v>
      </c>
      <c r="I16820" s="6" t="s">
        <v>1688</v>
      </c>
      <c r="K16820" s="6">
        <v>186</v>
      </c>
    </row>
    <row r="16821" spans="1:11">
      <c r="A16821" s="6">
        <v>24046409</v>
      </c>
      <c r="B16821" t="s">
        <v>18389</v>
      </c>
      <c r="H16821" s="6" t="s">
        <v>640</v>
      </c>
      <c r="I16821" s="6" t="s">
        <v>657</v>
      </c>
      <c r="K16821" s="6">
        <v>182</v>
      </c>
    </row>
    <row r="16822" spans="1:11">
      <c r="A16822" s="6">
        <v>2000139852</v>
      </c>
      <c r="B16822" t="s">
        <v>18390</v>
      </c>
      <c r="H16822" s="6" t="s">
        <v>488</v>
      </c>
      <c r="I16822" s="6" t="s">
        <v>187</v>
      </c>
      <c r="K16822" s="6">
        <v>185</v>
      </c>
    </row>
    <row r="16823" spans="1:11">
      <c r="A16823" s="6">
        <v>24059997</v>
      </c>
      <c r="B16823" t="s">
        <v>18391</v>
      </c>
      <c r="H16823" s="6" t="s">
        <v>2115</v>
      </c>
      <c r="I16823" s="6" t="s">
        <v>657</v>
      </c>
      <c r="K16823" s="6">
        <v>188</v>
      </c>
    </row>
    <row r="16824" spans="1:11">
      <c r="A16824" s="6">
        <v>24052225</v>
      </c>
      <c r="B16824" t="s">
        <v>18392</v>
      </c>
      <c r="H16824" s="6" t="s">
        <v>377</v>
      </c>
      <c r="I16824" s="6" t="s">
        <v>873</v>
      </c>
      <c r="K16824" s="6">
        <v>193</v>
      </c>
    </row>
    <row r="16825" spans="1:11">
      <c r="A16825" s="6">
        <v>24057193</v>
      </c>
      <c r="B16825" t="s">
        <v>18393</v>
      </c>
      <c r="H16825" s="6" t="s">
        <v>1656</v>
      </c>
      <c r="I16825" s="6" t="s">
        <v>657</v>
      </c>
      <c r="K16825" s="6">
        <v>183</v>
      </c>
    </row>
    <row r="16826" spans="1:11">
      <c r="A16826" s="6">
        <v>19261084</v>
      </c>
      <c r="B16826" t="s">
        <v>18394</v>
      </c>
      <c r="H16826" s="6" t="s">
        <v>377</v>
      </c>
      <c r="I16826" s="6" t="s">
        <v>257</v>
      </c>
      <c r="K16826" s="6">
        <v>192</v>
      </c>
    </row>
    <row r="16827" spans="1:11">
      <c r="A16827" s="6">
        <v>62069285</v>
      </c>
      <c r="B16827" t="s">
        <v>18395</v>
      </c>
      <c r="H16827" s="6" t="s">
        <v>238</v>
      </c>
      <c r="I16827" s="6" t="s">
        <v>1066</v>
      </c>
      <c r="K16827" s="6">
        <v>176</v>
      </c>
    </row>
    <row r="16828" spans="1:11">
      <c r="A16828" s="6">
        <v>14125302</v>
      </c>
      <c r="B16828" t="s">
        <v>18396</v>
      </c>
      <c r="H16828" s="6" t="s">
        <v>377</v>
      </c>
      <c r="I16828" s="6" t="s">
        <v>603</v>
      </c>
      <c r="K16828" s="6">
        <v>184</v>
      </c>
    </row>
    <row r="16829" spans="1:11">
      <c r="A16829" s="6">
        <v>62077481</v>
      </c>
      <c r="B16829" t="s">
        <v>18397</v>
      </c>
      <c r="H16829" s="6" t="s">
        <v>640</v>
      </c>
      <c r="I16829" s="6" t="s">
        <v>18398</v>
      </c>
      <c r="K16829" s="6">
        <v>187</v>
      </c>
    </row>
    <row r="16830" spans="1:11">
      <c r="A16830" s="6">
        <v>16023919</v>
      </c>
      <c r="B16830" t="s">
        <v>18399</v>
      </c>
      <c r="H16830" s="6" t="s">
        <v>734</v>
      </c>
      <c r="I16830" s="6" t="s">
        <v>298</v>
      </c>
      <c r="K16830" s="6">
        <v>189</v>
      </c>
    </row>
    <row r="16831" spans="1:11">
      <c r="A16831" s="6">
        <v>2000096556</v>
      </c>
      <c r="B16831" t="s">
        <v>18400</v>
      </c>
      <c r="H16831" s="6" t="s">
        <v>2116</v>
      </c>
      <c r="I16831" s="6" t="s">
        <v>3537</v>
      </c>
      <c r="K16831" s="6">
        <v>178</v>
      </c>
    </row>
    <row r="16832" spans="1:11">
      <c r="A16832" s="6">
        <v>93065041</v>
      </c>
      <c r="B16832" t="s">
        <v>18401</v>
      </c>
      <c r="H16832" s="6" t="s">
        <v>2370</v>
      </c>
      <c r="I16832" s="6" t="s">
        <v>857</v>
      </c>
      <c r="K16832" s="6">
        <v>189</v>
      </c>
    </row>
    <row r="16833" spans="1:11">
      <c r="A16833" s="6">
        <v>29129459</v>
      </c>
      <c r="B16833" t="s">
        <v>18402</v>
      </c>
      <c r="H16833" s="6" t="s">
        <v>240</v>
      </c>
      <c r="I16833" s="6" t="s">
        <v>1729</v>
      </c>
      <c r="K16833" s="6">
        <v>170</v>
      </c>
    </row>
    <row r="16834" spans="1:11">
      <c r="A16834" s="6">
        <v>77000915</v>
      </c>
      <c r="B16834" t="s">
        <v>18403</v>
      </c>
      <c r="H16834" s="6" t="s">
        <v>319</v>
      </c>
      <c r="I16834" s="6" t="s">
        <v>2937</v>
      </c>
      <c r="K16834" s="6">
        <v>174</v>
      </c>
    </row>
    <row r="16835" spans="1:11">
      <c r="A16835" s="6">
        <v>78045574</v>
      </c>
      <c r="B16835" t="s">
        <v>18404</v>
      </c>
      <c r="H16835" s="6" t="s">
        <v>589</v>
      </c>
      <c r="I16835" s="6" t="s">
        <v>1661</v>
      </c>
      <c r="K16835" s="6">
        <v>170</v>
      </c>
    </row>
    <row r="16836" spans="1:11">
      <c r="A16836" s="6">
        <v>72051176</v>
      </c>
      <c r="B16836" t="s">
        <v>18405</v>
      </c>
      <c r="H16836" s="6" t="s">
        <v>2160</v>
      </c>
      <c r="I16836" s="6" t="s">
        <v>3192</v>
      </c>
      <c r="K16836" s="6">
        <v>178</v>
      </c>
    </row>
    <row r="16837" spans="1:11">
      <c r="A16837" s="6">
        <v>91124732</v>
      </c>
      <c r="B16837" t="s">
        <v>18406</v>
      </c>
      <c r="H16837" s="6" t="s">
        <v>2167</v>
      </c>
      <c r="I16837" s="6" t="s">
        <v>18407</v>
      </c>
      <c r="K16837" s="6">
        <v>177</v>
      </c>
    </row>
    <row r="16838" spans="1:11">
      <c r="A16838" s="6">
        <v>53141268</v>
      </c>
      <c r="B16838" t="s">
        <v>18408</v>
      </c>
      <c r="H16838" s="6" t="s">
        <v>377</v>
      </c>
      <c r="I16838" s="6" t="s">
        <v>729</v>
      </c>
      <c r="K16838" s="6">
        <v>192</v>
      </c>
    </row>
    <row r="16839" spans="1:11">
      <c r="A16839" s="6">
        <v>67157254</v>
      </c>
      <c r="B16839" t="s">
        <v>18409</v>
      </c>
      <c r="H16839" s="6" t="s">
        <v>319</v>
      </c>
      <c r="I16839" s="6" t="s">
        <v>348</v>
      </c>
      <c r="K16839" s="6">
        <v>181</v>
      </c>
    </row>
    <row r="16840" spans="1:11">
      <c r="A16840" s="6">
        <v>86017156</v>
      </c>
      <c r="B16840" t="s">
        <v>18410</v>
      </c>
      <c r="H16840" s="6" t="s">
        <v>2120</v>
      </c>
      <c r="I16840" s="6" t="s">
        <v>1688</v>
      </c>
      <c r="K16840" s="6">
        <v>181</v>
      </c>
    </row>
    <row r="16841" spans="1:11">
      <c r="A16841" s="6">
        <v>91167593</v>
      </c>
      <c r="B16841" t="s">
        <v>18411</v>
      </c>
      <c r="H16841" s="6" t="s">
        <v>218</v>
      </c>
      <c r="I16841" s="6" t="s">
        <v>309</v>
      </c>
      <c r="K16841" s="6">
        <v>186</v>
      </c>
    </row>
    <row r="16842" spans="1:11">
      <c r="A16842" s="6">
        <v>47051997</v>
      </c>
      <c r="B16842" t="s">
        <v>18412</v>
      </c>
      <c r="H16842" s="6" t="s">
        <v>303</v>
      </c>
      <c r="I16842" s="6" t="s">
        <v>1666</v>
      </c>
      <c r="K16842" s="6">
        <v>176</v>
      </c>
    </row>
    <row r="16843" spans="1:11">
      <c r="A16843" s="6">
        <v>2000039516</v>
      </c>
      <c r="B16843" t="s">
        <v>18413</v>
      </c>
      <c r="H16843" s="6" t="s">
        <v>240</v>
      </c>
      <c r="I16843" s="6" t="s">
        <v>309</v>
      </c>
      <c r="K16843" s="6">
        <v>186</v>
      </c>
    </row>
    <row r="16844" spans="1:11">
      <c r="A16844" s="6">
        <v>53084240</v>
      </c>
      <c r="B16844" t="s">
        <v>18414</v>
      </c>
      <c r="H16844" s="6" t="s">
        <v>238</v>
      </c>
      <c r="I16844" s="6" t="s">
        <v>729</v>
      </c>
      <c r="K16844" s="6">
        <v>183</v>
      </c>
    </row>
    <row r="16845" spans="1:11">
      <c r="A16845" s="6">
        <v>19296887</v>
      </c>
      <c r="B16845" t="s">
        <v>18415</v>
      </c>
      <c r="H16845" s="6" t="s">
        <v>314</v>
      </c>
      <c r="I16845" s="6" t="s">
        <v>257</v>
      </c>
      <c r="K16845" s="6">
        <v>175</v>
      </c>
    </row>
    <row r="16846" spans="1:11">
      <c r="A16846" s="6">
        <v>76052332</v>
      </c>
      <c r="B16846" t="s">
        <v>18416</v>
      </c>
      <c r="H16846" s="6" t="s">
        <v>1624</v>
      </c>
      <c r="I16846" s="6" t="s">
        <v>378</v>
      </c>
      <c r="K16846" s="6">
        <v>188</v>
      </c>
    </row>
    <row r="16847" spans="1:11">
      <c r="A16847" s="6">
        <v>14043251</v>
      </c>
      <c r="B16847" t="s">
        <v>18417</v>
      </c>
      <c r="H16847" s="6" t="s">
        <v>289</v>
      </c>
      <c r="I16847" s="6" t="s">
        <v>603</v>
      </c>
      <c r="K16847" s="6">
        <v>167</v>
      </c>
    </row>
    <row r="16848" spans="1:11">
      <c r="A16848" s="6">
        <v>84111756</v>
      </c>
      <c r="B16848" t="s">
        <v>18418</v>
      </c>
      <c r="H16848" s="6" t="s">
        <v>377</v>
      </c>
      <c r="I16848" s="6" t="s">
        <v>306</v>
      </c>
      <c r="K16848" s="6">
        <v>191</v>
      </c>
    </row>
    <row r="16849" spans="1:11">
      <c r="A16849" s="6">
        <v>27035837</v>
      </c>
      <c r="B16849" t="s">
        <v>18419</v>
      </c>
      <c r="H16849" s="6" t="s">
        <v>3368</v>
      </c>
      <c r="I16849" s="6" t="s">
        <v>339</v>
      </c>
      <c r="K16849" s="6">
        <v>177</v>
      </c>
    </row>
    <row r="16850" spans="1:11">
      <c r="A16850" s="6">
        <v>13219360</v>
      </c>
      <c r="B16850" t="s">
        <v>18420</v>
      </c>
      <c r="H16850" s="6" t="s">
        <v>2112</v>
      </c>
      <c r="I16850" s="6" t="s">
        <v>3858</v>
      </c>
      <c r="K16850" s="6">
        <v>179</v>
      </c>
    </row>
    <row r="16851" spans="1:11">
      <c r="A16851" s="6">
        <v>24054483</v>
      </c>
      <c r="B16851" t="s">
        <v>18421</v>
      </c>
      <c r="H16851" s="6" t="s">
        <v>2692</v>
      </c>
      <c r="I16851" s="6" t="s">
        <v>657</v>
      </c>
      <c r="K16851" s="6">
        <v>183</v>
      </c>
    </row>
    <row r="16852" spans="1:11">
      <c r="A16852" s="6">
        <v>86057332</v>
      </c>
      <c r="B16852" t="s">
        <v>18422</v>
      </c>
      <c r="H16852" s="6" t="s">
        <v>2115</v>
      </c>
      <c r="I16852" s="6" t="s">
        <v>1688</v>
      </c>
      <c r="K16852" s="6">
        <v>178</v>
      </c>
    </row>
    <row r="16853" spans="1:11">
      <c r="A16853" s="6">
        <v>91144511</v>
      </c>
      <c r="B16853" t="s">
        <v>18423</v>
      </c>
      <c r="H16853" s="6" t="s">
        <v>1732</v>
      </c>
      <c r="I16853" s="6" t="s">
        <v>309</v>
      </c>
      <c r="K16853" s="6">
        <v>193</v>
      </c>
    </row>
    <row r="16854" spans="1:11">
      <c r="A16854" s="6">
        <v>37045580</v>
      </c>
      <c r="B16854" t="s">
        <v>18424</v>
      </c>
      <c r="H16854" s="6" t="s">
        <v>377</v>
      </c>
      <c r="I16854" s="6" t="s">
        <v>406</v>
      </c>
      <c r="K16854" s="6">
        <v>183</v>
      </c>
    </row>
    <row r="16855" spans="1:11">
      <c r="A16855" s="6">
        <v>38037431</v>
      </c>
      <c r="B16855" t="s">
        <v>18425</v>
      </c>
      <c r="H16855" s="6" t="s">
        <v>1149</v>
      </c>
      <c r="I16855" s="6" t="s">
        <v>1277</v>
      </c>
      <c r="K16855" s="6">
        <v>178</v>
      </c>
    </row>
    <row r="16856" spans="1:11">
      <c r="A16856" s="6">
        <v>38042266</v>
      </c>
      <c r="B16856" t="s">
        <v>18426</v>
      </c>
      <c r="H16856" s="6" t="s">
        <v>2116</v>
      </c>
      <c r="I16856" s="6" t="s">
        <v>1277</v>
      </c>
      <c r="K16856" s="6">
        <v>182</v>
      </c>
    </row>
    <row r="16857" spans="1:11">
      <c r="A16857" s="6">
        <v>77050822</v>
      </c>
      <c r="B16857" t="s">
        <v>18427</v>
      </c>
      <c r="H16857" s="6" t="s">
        <v>319</v>
      </c>
      <c r="I16857" s="6" t="s">
        <v>2937</v>
      </c>
      <c r="K16857" s="6">
        <v>179</v>
      </c>
    </row>
    <row r="16858" spans="1:11">
      <c r="A16858" s="6">
        <v>86067002</v>
      </c>
      <c r="B16858" t="s">
        <v>18428</v>
      </c>
      <c r="H16858" s="6" t="s">
        <v>377</v>
      </c>
      <c r="I16858" s="6" t="s">
        <v>1688</v>
      </c>
      <c r="K16858" s="6">
        <v>180</v>
      </c>
    </row>
    <row r="16859" spans="1:11">
      <c r="A16859" s="6">
        <v>14223795</v>
      </c>
      <c r="B16859" t="s">
        <v>18429</v>
      </c>
      <c r="H16859" s="6" t="s">
        <v>1638</v>
      </c>
      <c r="I16859" s="6" t="s">
        <v>603</v>
      </c>
      <c r="K16859" s="6">
        <v>173</v>
      </c>
    </row>
    <row r="16860" spans="1:11">
      <c r="A16860" s="6">
        <v>77052012</v>
      </c>
      <c r="B16860" t="s">
        <v>18430</v>
      </c>
      <c r="H16860" s="6" t="s">
        <v>2113</v>
      </c>
      <c r="I16860" s="6" t="s">
        <v>2937</v>
      </c>
      <c r="K16860" s="6">
        <v>178</v>
      </c>
    </row>
    <row r="16861" spans="1:11">
      <c r="A16861" s="6">
        <v>92039022</v>
      </c>
      <c r="B16861" t="s">
        <v>18431</v>
      </c>
      <c r="H16861" s="6" t="s">
        <v>589</v>
      </c>
      <c r="I16861" s="6" t="s">
        <v>309</v>
      </c>
      <c r="K16861" s="6">
        <v>184</v>
      </c>
    </row>
    <row r="16862" spans="1:11">
      <c r="A16862" s="6">
        <v>14180967</v>
      </c>
      <c r="B16862" t="s">
        <v>18432</v>
      </c>
      <c r="H16862" s="6" t="s">
        <v>3594</v>
      </c>
      <c r="I16862" s="6" t="s">
        <v>603</v>
      </c>
      <c r="K16862" s="6">
        <v>174</v>
      </c>
    </row>
    <row r="16863" spans="1:11">
      <c r="A16863" s="6">
        <v>14197573</v>
      </c>
      <c r="B16863" t="s">
        <v>18433</v>
      </c>
      <c r="H16863" s="6" t="s">
        <v>640</v>
      </c>
      <c r="I16863" s="6" t="s">
        <v>603</v>
      </c>
      <c r="K16863" s="6">
        <v>175</v>
      </c>
    </row>
    <row r="16864" spans="1:11">
      <c r="A16864" s="6">
        <v>14157418</v>
      </c>
      <c r="B16864" t="s">
        <v>18434</v>
      </c>
      <c r="H16864" s="6" t="s">
        <v>1673</v>
      </c>
      <c r="I16864" s="6" t="s">
        <v>603</v>
      </c>
      <c r="K16864" s="6">
        <v>187</v>
      </c>
    </row>
    <row r="16865" spans="1:11">
      <c r="A16865" s="6">
        <v>86017927</v>
      </c>
      <c r="B16865" t="s">
        <v>18435</v>
      </c>
      <c r="H16865" s="6" t="s">
        <v>1624</v>
      </c>
      <c r="I16865" s="6" t="s">
        <v>13224</v>
      </c>
      <c r="K16865" s="6">
        <v>186</v>
      </c>
    </row>
    <row r="16866" spans="1:11">
      <c r="A16866" s="6">
        <v>14133616</v>
      </c>
      <c r="B16866" t="s">
        <v>18436</v>
      </c>
      <c r="H16866" s="6" t="s">
        <v>2046</v>
      </c>
      <c r="I16866" s="6" t="s">
        <v>603</v>
      </c>
      <c r="K16866" s="6">
        <v>174</v>
      </c>
    </row>
    <row r="16867" spans="1:11">
      <c r="A16867" s="6">
        <v>90066218</v>
      </c>
      <c r="B16867" t="s">
        <v>18437</v>
      </c>
      <c r="H16867" s="6" t="s">
        <v>2112</v>
      </c>
      <c r="I16867" s="6" t="s">
        <v>257</v>
      </c>
      <c r="K16867" s="6">
        <v>183</v>
      </c>
    </row>
    <row r="16868" spans="1:11">
      <c r="A16868" s="6">
        <v>58113252</v>
      </c>
      <c r="B16868" t="s">
        <v>18438</v>
      </c>
      <c r="H16868" s="6" t="s">
        <v>1732</v>
      </c>
      <c r="I16868" s="6" t="s">
        <v>194</v>
      </c>
      <c r="K16868" s="6">
        <v>187</v>
      </c>
    </row>
    <row r="16869" spans="1:11">
      <c r="A16869" s="6">
        <v>62146844</v>
      </c>
      <c r="B16869" t="s">
        <v>18439</v>
      </c>
      <c r="H16869" s="6" t="s">
        <v>377</v>
      </c>
      <c r="I16869" s="6" t="s">
        <v>1066</v>
      </c>
      <c r="K16869" s="6">
        <v>183</v>
      </c>
    </row>
    <row r="16870" spans="1:11">
      <c r="A16870" s="6">
        <v>24025948</v>
      </c>
      <c r="B16870" t="s">
        <v>18440</v>
      </c>
      <c r="H16870" s="6" t="s">
        <v>377</v>
      </c>
      <c r="I16870" s="6" t="s">
        <v>657</v>
      </c>
      <c r="K16870" s="6">
        <v>191</v>
      </c>
    </row>
    <row r="16871" spans="1:11">
      <c r="A16871" s="6">
        <v>96054127</v>
      </c>
      <c r="B16871" t="s">
        <v>18441</v>
      </c>
      <c r="H16871" s="6" t="s">
        <v>1624</v>
      </c>
      <c r="I16871" s="6" t="s">
        <v>731</v>
      </c>
      <c r="K16871" s="6">
        <v>194</v>
      </c>
    </row>
    <row r="16872" spans="1:11">
      <c r="A16872" s="6">
        <v>62207669</v>
      </c>
      <c r="B16872" t="s">
        <v>18442</v>
      </c>
      <c r="H16872" s="6" t="s">
        <v>377</v>
      </c>
      <c r="I16872" s="6" t="s">
        <v>1890</v>
      </c>
      <c r="K16872" s="6">
        <v>192</v>
      </c>
    </row>
    <row r="16873" spans="1:11">
      <c r="A16873" s="6">
        <v>37044021</v>
      </c>
      <c r="B16873" t="s">
        <v>18443</v>
      </c>
      <c r="H16873" s="6" t="s">
        <v>238</v>
      </c>
      <c r="I16873" s="6" t="s">
        <v>406</v>
      </c>
      <c r="K16873" s="6">
        <v>184</v>
      </c>
    </row>
    <row r="16874" spans="1:11">
      <c r="A16874" s="6">
        <v>77032407</v>
      </c>
      <c r="B16874" t="s">
        <v>18444</v>
      </c>
      <c r="H16874" s="6" t="s">
        <v>488</v>
      </c>
      <c r="I16874" s="6" t="s">
        <v>2937</v>
      </c>
      <c r="K16874" s="6">
        <v>181</v>
      </c>
    </row>
    <row r="16875" spans="1:11">
      <c r="A16875" s="6">
        <v>77014732</v>
      </c>
      <c r="B16875" t="s">
        <v>18445</v>
      </c>
      <c r="H16875" s="6" t="s">
        <v>558</v>
      </c>
      <c r="I16875" s="6" t="s">
        <v>2937</v>
      </c>
      <c r="K16875" s="6">
        <v>173</v>
      </c>
    </row>
    <row r="16876" spans="1:11">
      <c r="A16876" s="6">
        <v>86071988</v>
      </c>
      <c r="B16876" t="s">
        <v>18446</v>
      </c>
      <c r="H16876" s="6" t="s">
        <v>1674</v>
      </c>
      <c r="I16876" s="6" t="s">
        <v>1283</v>
      </c>
      <c r="K16876" s="6">
        <v>184</v>
      </c>
    </row>
    <row r="16877" spans="1:11">
      <c r="A16877" s="6">
        <v>66044552</v>
      </c>
      <c r="B16877" t="s">
        <v>18447</v>
      </c>
      <c r="H16877" s="6" t="s">
        <v>558</v>
      </c>
      <c r="I16877" s="6" t="s">
        <v>1701</v>
      </c>
      <c r="K16877" s="6">
        <v>168</v>
      </c>
    </row>
    <row r="16878" spans="1:11">
      <c r="A16878" s="6">
        <v>14209873</v>
      </c>
      <c r="B16878" t="s">
        <v>18448</v>
      </c>
      <c r="H16878" s="6" t="s">
        <v>1698</v>
      </c>
      <c r="I16878" s="6" t="s">
        <v>603</v>
      </c>
      <c r="K16878" s="6">
        <v>169</v>
      </c>
    </row>
    <row r="16879" spans="1:11">
      <c r="A16879" s="6">
        <v>14163704</v>
      </c>
      <c r="B16879" t="s">
        <v>18449</v>
      </c>
      <c r="H16879" s="6" t="s">
        <v>640</v>
      </c>
      <c r="I16879" s="6" t="s">
        <v>603</v>
      </c>
      <c r="K16879" s="6">
        <v>166</v>
      </c>
    </row>
    <row r="16880" spans="1:11">
      <c r="A16880" s="6">
        <v>62177312</v>
      </c>
      <c r="B16880" t="s">
        <v>18450</v>
      </c>
      <c r="H16880" s="6" t="s">
        <v>377</v>
      </c>
      <c r="I16880" s="6" t="s">
        <v>1890</v>
      </c>
      <c r="K16880" s="6">
        <v>189</v>
      </c>
    </row>
    <row r="16881" spans="1:11">
      <c r="A16881" s="6">
        <v>61057162</v>
      </c>
      <c r="B16881" t="s">
        <v>18451</v>
      </c>
      <c r="H16881" s="6" t="s">
        <v>319</v>
      </c>
      <c r="I16881" s="6" t="s">
        <v>491</v>
      </c>
      <c r="K16881" s="6">
        <v>178</v>
      </c>
    </row>
    <row r="16882" spans="1:11">
      <c r="A16882" s="6">
        <v>91190633</v>
      </c>
      <c r="B16882" t="s">
        <v>18452</v>
      </c>
      <c r="H16882" s="6" t="s">
        <v>377</v>
      </c>
      <c r="I16882" s="6" t="s">
        <v>309</v>
      </c>
      <c r="K16882" s="6">
        <v>185</v>
      </c>
    </row>
    <row r="16883" spans="1:11">
      <c r="A16883" s="6">
        <v>14026243</v>
      </c>
      <c r="B16883" t="s">
        <v>18453</v>
      </c>
      <c r="H16883" s="6" t="s">
        <v>640</v>
      </c>
      <c r="I16883" s="6" t="s">
        <v>603</v>
      </c>
      <c r="K16883" s="6">
        <v>174</v>
      </c>
    </row>
    <row r="16884" spans="1:11">
      <c r="A16884" s="6">
        <v>21032557</v>
      </c>
      <c r="B16884" t="s">
        <v>18454</v>
      </c>
      <c r="H16884" s="6" t="s">
        <v>944</v>
      </c>
      <c r="I16884" s="6" t="s">
        <v>2866</v>
      </c>
      <c r="K16884" s="6">
        <v>184</v>
      </c>
    </row>
    <row r="16885" spans="1:11">
      <c r="A16885" s="6">
        <v>62203815</v>
      </c>
      <c r="B16885" t="s">
        <v>18455</v>
      </c>
      <c r="H16885" s="6" t="s">
        <v>2046</v>
      </c>
      <c r="I16885" s="6" t="s">
        <v>1403</v>
      </c>
      <c r="K16885" s="6">
        <v>179</v>
      </c>
    </row>
    <row r="16886" spans="1:11">
      <c r="A16886" s="6">
        <v>14202027</v>
      </c>
      <c r="B16886" t="s">
        <v>18456</v>
      </c>
      <c r="H16886" s="6" t="s">
        <v>558</v>
      </c>
      <c r="I16886" s="6" t="s">
        <v>603</v>
      </c>
      <c r="K16886" s="6">
        <v>178</v>
      </c>
    </row>
    <row r="16887" spans="1:11">
      <c r="A16887" s="6">
        <v>58104491</v>
      </c>
      <c r="B16887" t="s">
        <v>18457</v>
      </c>
      <c r="H16887" s="6" t="s">
        <v>1176</v>
      </c>
      <c r="I16887" s="6" t="s">
        <v>194</v>
      </c>
      <c r="K16887" s="6">
        <v>180</v>
      </c>
    </row>
    <row r="16888" spans="1:11">
      <c r="A16888" s="6">
        <v>43343570</v>
      </c>
      <c r="B16888" t="s">
        <v>18458</v>
      </c>
      <c r="H16888" s="6" t="s">
        <v>1672</v>
      </c>
      <c r="I16888" s="6" t="s">
        <v>236</v>
      </c>
      <c r="K16888" s="6">
        <v>175</v>
      </c>
    </row>
    <row r="16889" spans="1:11">
      <c r="A16889" s="6">
        <v>86031306</v>
      </c>
      <c r="B16889" t="s">
        <v>18459</v>
      </c>
      <c r="H16889" s="6" t="s">
        <v>1102</v>
      </c>
      <c r="I16889" s="6" t="s">
        <v>1283</v>
      </c>
      <c r="K16889" s="6">
        <v>177</v>
      </c>
    </row>
    <row r="16890" spans="1:11">
      <c r="A16890" s="6">
        <v>29114914</v>
      </c>
      <c r="B16890" t="s">
        <v>18460</v>
      </c>
      <c r="H16890" s="6" t="s">
        <v>377</v>
      </c>
      <c r="I16890" s="6" t="s">
        <v>4021</v>
      </c>
      <c r="K16890" s="6">
        <v>187</v>
      </c>
    </row>
    <row r="16891" spans="1:11">
      <c r="A16891" s="6">
        <v>49033412</v>
      </c>
      <c r="B16891" t="s">
        <v>18461</v>
      </c>
      <c r="H16891" s="6" t="s">
        <v>377</v>
      </c>
      <c r="I16891" s="6" t="s">
        <v>18462</v>
      </c>
      <c r="K16891" s="6">
        <v>188</v>
      </c>
    </row>
    <row r="16892" spans="1:11">
      <c r="A16892" s="6">
        <v>86034383</v>
      </c>
      <c r="B16892" t="s">
        <v>18463</v>
      </c>
      <c r="H16892" s="6" t="s">
        <v>640</v>
      </c>
      <c r="I16892" s="6" t="s">
        <v>1688</v>
      </c>
      <c r="K16892" s="6">
        <v>178</v>
      </c>
    </row>
    <row r="16893" spans="1:11">
      <c r="A16893" s="6">
        <v>14010841</v>
      </c>
      <c r="B16893" t="s">
        <v>18464</v>
      </c>
      <c r="H16893" s="6" t="s">
        <v>2115</v>
      </c>
      <c r="I16893" s="6" t="s">
        <v>603</v>
      </c>
      <c r="K16893" s="6">
        <v>181</v>
      </c>
    </row>
    <row r="16894" spans="1:11">
      <c r="A16894" s="6">
        <v>86027976</v>
      </c>
      <c r="B16894" t="s">
        <v>18465</v>
      </c>
      <c r="H16894" s="6" t="s">
        <v>619</v>
      </c>
      <c r="I16894" s="6" t="s">
        <v>7240</v>
      </c>
      <c r="K16894" s="6">
        <v>177</v>
      </c>
    </row>
    <row r="16895" spans="1:11">
      <c r="A16895" s="6">
        <v>13187148</v>
      </c>
      <c r="B16895" t="s">
        <v>18466</v>
      </c>
      <c r="H16895" s="6" t="s">
        <v>2112</v>
      </c>
      <c r="I16895" s="6" t="s">
        <v>4069</v>
      </c>
      <c r="K16895" s="6">
        <v>184</v>
      </c>
    </row>
    <row r="16896" spans="1:11">
      <c r="A16896" s="6">
        <v>76050526</v>
      </c>
      <c r="B16896" t="s">
        <v>18467</v>
      </c>
      <c r="H16896" s="6" t="s">
        <v>2116</v>
      </c>
      <c r="I16896" s="6" t="s">
        <v>378</v>
      </c>
      <c r="K16896" s="6">
        <v>186</v>
      </c>
    </row>
    <row r="16897" spans="1:11">
      <c r="A16897" s="6">
        <v>14080616</v>
      </c>
      <c r="B16897" t="s">
        <v>18468</v>
      </c>
      <c r="H16897" s="6" t="s">
        <v>377</v>
      </c>
      <c r="I16897" s="6" t="s">
        <v>603</v>
      </c>
      <c r="K16897" s="6">
        <v>184</v>
      </c>
    </row>
    <row r="16898" spans="1:11">
      <c r="A16898" s="6">
        <v>14131911</v>
      </c>
      <c r="B16898" t="s">
        <v>18469</v>
      </c>
      <c r="H16898" s="6" t="s">
        <v>4359</v>
      </c>
      <c r="I16898" s="6" t="s">
        <v>603</v>
      </c>
      <c r="K16898" s="6">
        <v>169</v>
      </c>
    </row>
    <row r="16899" spans="1:11">
      <c r="A16899" s="6">
        <v>76037094</v>
      </c>
      <c r="B16899" t="s">
        <v>18470</v>
      </c>
      <c r="H16899" s="6" t="s">
        <v>314</v>
      </c>
      <c r="I16899" s="6" t="s">
        <v>378</v>
      </c>
      <c r="K16899" s="6">
        <v>174</v>
      </c>
    </row>
    <row r="16900" spans="1:11">
      <c r="A16900" s="6">
        <v>80028835</v>
      </c>
      <c r="B16900" t="s">
        <v>18471</v>
      </c>
      <c r="H16900" s="6" t="s">
        <v>2115</v>
      </c>
      <c r="I16900" s="6" t="s">
        <v>1691</v>
      </c>
      <c r="K16900" s="6">
        <v>177</v>
      </c>
    </row>
    <row r="16901" spans="1:11">
      <c r="A16901" s="6">
        <v>65026071</v>
      </c>
      <c r="B16901" t="s">
        <v>18472</v>
      </c>
      <c r="H16901" s="6" t="s">
        <v>944</v>
      </c>
      <c r="I16901" s="6" t="s">
        <v>2539</v>
      </c>
      <c r="K16901" s="6">
        <v>181</v>
      </c>
    </row>
    <row r="16902" spans="1:11">
      <c r="A16902" s="6">
        <v>49036085</v>
      </c>
      <c r="B16902" t="s">
        <v>18473</v>
      </c>
      <c r="H16902" s="6" t="s">
        <v>558</v>
      </c>
      <c r="I16902" s="6" t="s">
        <v>344</v>
      </c>
      <c r="K16902" s="6">
        <v>170</v>
      </c>
    </row>
    <row r="16903" spans="1:11">
      <c r="A16903" s="6">
        <v>86066932</v>
      </c>
      <c r="B16903" t="s">
        <v>18474</v>
      </c>
      <c r="H16903" s="6" t="s">
        <v>1624</v>
      </c>
      <c r="I16903" s="6" t="s">
        <v>1688</v>
      </c>
      <c r="K16903" s="6">
        <v>186</v>
      </c>
    </row>
    <row r="16904" spans="1:11">
      <c r="A16904" s="6">
        <v>11026851</v>
      </c>
      <c r="B16904" t="s">
        <v>18475</v>
      </c>
      <c r="H16904" s="6" t="s">
        <v>4359</v>
      </c>
      <c r="I16904" s="6" t="s">
        <v>3537</v>
      </c>
      <c r="K16904" s="6">
        <v>177</v>
      </c>
    </row>
    <row r="16905" spans="1:11">
      <c r="A16905" s="6">
        <v>2000178208</v>
      </c>
      <c r="B16905" t="s">
        <v>18476</v>
      </c>
      <c r="H16905" s="6" t="s">
        <v>319</v>
      </c>
      <c r="I16905" s="6" t="s">
        <v>348</v>
      </c>
      <c r="K16905" s="6">
        <v>186</v>
      </c>
    </row>
    <row r="16906" spans="1:11">
      <c r="A16906" s="6">
        <v>79026721</v>
      </c>
      <c r="B16906" t="s">
        <v>18477</v>
      </c>
      <c r="H16906" s="6" t="s">
        <v>1698</v>
      </c>
      <c r="I16906" s="6" t="s">
        <v>241</v>
      </c>
      <c r="K16906" s="6">
        <v>176</v>
      </c>
    </row>
    <row r="16907" spans="1:11">
      <c r="A16907" s="6">
        <v>19221582</v>
      </c>
      <c r="B16907" t="s">
        <v>18478</v>
      </c>
      <c r="H16907" s="6" t="s">
        <v>1213</v>
      </c>
      <c r="I16907" s="6" t="s">
        <v>257</v>
      </c>
      <c r="K16907" s="6">
        <v>170</v>
      </c>
    </row>
    <row r="16908" spans="1:11">
      <c r="A16908" s="6">
        <v>14208373</v>
      </c>
      <c r="B16908" t="s">
        <v>18479</v>
      </c>
      <c r="H16908" s="6" t="s">
        <v>1709</v>
      </c>
      <c r="I16908" s="6" t="s">
        <v>603</v>
      </c>
      <c r="K16908" s="6">
        <v>176</v>
      </c>
    </row>
    <row r="16909" spans="1:11">
      <c r="A16909" s="6">
        <v>77014497</v>
      </c>
      <c r="B16909" t="s">
        <v>18480</v>
      </c>
      <c r="H16909" s="6" t="s">
        <v>589</v>
      </c>
      <c r="I16909" s="6" t="s">
        <v>18481</v>
      </c>
      <c r="K16909" s="6">
        <v>185</v>
      </c>
    </row>
    <row r="16910" spans="1:11">
      <c r="A16910" s="6">
        <v>83321188</v>
      </c>
      <c r="B16910" t="s">
        <v>18482</v>
      </c>
      <c r="H16910" s="6" t="s">
        <v>1638</v>
      </c>
      <c r="I16910" s="6" t="s">
        <v>257</v>
      </c>
      <c r="K16910" s="6">
        <v>168</v>
      </c>
    </row>
    <row r="16911" spans="1:11">
      <c r="A16911" s="6">
        <v>14077013</v>
      </c>
      <c r="B16911" t="s">
        <v>18483</v>
      </c>
      <c r="H16911" s="6" t="s">
        <v>2123</v>
      </c>
      <c r="I16911" s="6" t="s">
        <v>603</v>
      </c>
      <c r="K16911" s="6">
        <v>175</v>
      </c>
    </row>
    <row r="16912" spans="1:11">
      <c r="A16912" s="6">
        <v>14183043</v>
      </c>
      <c r="B16912" t="s">
        <v>18484</v>
      </c>
      <c r="H16912" s="6" t="s">
        <v>1624</v>
      </c>
      <c r="I16912" s="6" t="s">
        <v>187</v>
      </c>
      <c r="K16912" s="6">
        <v>184</v>
      </c>
    </row>
    <row r="16913" spans="1:11">
      <c r="A16913" s="6">
        <v>14048327</v>
      </c>
      <c r="B16913" t="s">
        <v>18485</v>
      </c>
      <c r="H16913" s="6" t="s">
        <v>1624</v>
      </c>
      <c r="I16913" s="6" t="s">
        <v>603</v>
      </c>
      <c r="K16913" s="6">
        <v>185</v>
      </c>
    </row>
    <row r="16914" spans="1:11">
      <c r="A16914" s="6">
        <v>77032335</v>
      </c>
      <c r="B16914" t="s">
        <v>18486</v>
      </c>
      <c r="H16914" s="6" t="s">
        <v>760</v>
      </c>
      <c r="I16914" s="6" t="s">
        <v>2937</v>
      </c>
      <c r="K16914" s="6">
        <v>179</v>
      </c>
    </row>
    <row r="16915" spans="1:11">
      <c r="A16915" s="6">
        <v>91175794</v>
      </c>
      <c r="B16915" t="s">
        <v>18487</v>
      </c>
      <c r="H16915" s="6" t="s">
        <v>1732</v>
      </c>
      <c r="I16915" s="6" t="s">
        <v>309</v>
      </c>
      <c r="K16915" s="6">
        <v>190</v>
      </c>
    </row>
    <row r="16916" spans="1:11">
      <c r="A16916" s="6">
        <v>14129011</v>
      </c>
      <c r="B16916" t="s">
        <v>18488</v>
      </c>
      <c r="H16916" s="6" t="s">
        <v>1672</v>
      </c>
      <c r="I16916" s="6" t="s">
        <v>603</v>
      </c>
      <c r="K16916" s="6">
        <v>176</v>
      </c>
    </row>
    <row r="16917" spans="1:11">
      <c r="A16917" s="6">
        <v>14034177</v>
      </c>
      <c r="B16917" t="s">
        <v>18489</v>
      </c>
      <c r="H16917" s="6" t="s">
        <v>377</v>
      </c>
      <c r="I16917" s="6" t="s">
        <v>603</v>
      </c>
      <c r="K16917" s="6">
        <v>183</v>
      </c>
    </row>
    <row r="16918" spans="1:11">
      <c r="A16918" s="6">
        <v>21027282</v>
      </c>
      <c r="B16918" t="s">
        <v>18490</v>
      </c>
      <c r="H16918" s="6" t="s">
        <v>2115</v>
      </c>
      <c r="I16918" s="6" t="s">
        <v>2866</v>
      </c>
      <c r="K16918" s="6">
        <v>189</v>
      </c>
    </row>
    <row r="16919" spans="1:11">
      <c r="A16919" s="6">
        <v>2116267</v>
      </c>
      <c r="B16919" t="s">
        <v>18491</v>
      </c>
      <c r="H16919" s="6" t="s">
        <v>1624</v>
      </c>
      <c r="I16919" s="6" t="s">
        <v>257</v>
      </c>
      <c r="K16919" s="6">
        <v>190</v>
      </c>
    </row>
    <row r="16920" spans="1:11">
      <c r="A16920" s="6">
        <v>2000021537</v>
      </c>
      <c r="B16920" t="s">
        <v>18492</v>
      </c>
      <c r="H16920" s="6" t="s">
        <v>2046</v>
      </c>
      <c r="I16920" s="6" t="s">
        <v>1890</v>
      </c>
      <c r="K16920" s="6">
        <v>184</v>
      </c>
    </row>
    <row r="16921" spans="1:11">
      <c r="A16921" s="6">
        <v>91177793</v>
      </c>
      <c r="B16921" t="s">
        <v>18493</v>
      </c>
      <c r="H16921" s="6" t="s">
        <v>760</v>
      </c>
      <c r="I16921" s="6" t="s">
        <v>309</v>
      </c>
      <c r="K16921" s="6">
        <v>170</v>
      </c>
    </row>
    <row r="16922" spans="1:11">
      <c r="A16922" s="6">
        <v>79034249</v>
      </c>
      <c r="B16922" t="s">
        <v>18494</v>
      </c>
      <c r="H16922" s="6" t="s">
        <v>377</v>
      </c>
      <c r="I16922" s="6" t="s">
        <v>241</v>
      </c>
      <c r="K16922" s="6">
        <v>162</v>
      </c>
    </row>
    <row r="16923" spans="1:11">
      <c r="A16923" s="6">
        <v>21028260</v>
      </c>
      <c r="B16923" t="s">
        <v>18495</v>
      </c>
      <c r="H16923" s="6" t="s">
        <v>944</v>
      </c>
      <c r="I16923" s="6" t="s">
        <v>7326</v>
      </c>
      <c r="K16923" s="6">
        <v>170</v>
      </c>
    </row>
    <row r="16924" spans="1:11">
      <c r="A16924" s="6">
        <v>20020038</v>
      </c>
      <c r="B16924" t="s">
        <v>18496</v>
      </c>
      <c r="H16924" s="6" t="s">
        <v>3879</v>
      </c>
      <c r="I16924" s="6" t="s">
        <v>1256</v>
      </c>
      <c r="K16924" s="6">
        <v>181</v>
      </c>
    </row>
    <row r="16925" spans="1:11">
      <c r="A16925" s="6">
        <v>2000288850</v>
      </c>
      <c r="B16925" t="s">
        <v>936</v>
      </c>
      <c r="H16925" s="6" t="s">
        <v>2116</v>
      </c>
      <c r="I16925" s="6" t="s">
        <v>775</v>
      </c>
      <c r="K16925" s="6">
        <v>182</v>
      </c>
    </row>
    <row r="16926" spans="1:11">
      <c r="A16926" s="6">
        <v>2000288469</v>
      </c>
      <c r="B16926" t="s">
        <v>1935</v>
      </c>
      <c r="H16926" s="6" t="s">
        <v>377</v>
      </c>
      <c r="I16926" s="6" t="s">
        <v>1066</v>
      </c>
      <c r="K16926" s="6">
        <v>192</v>
      </c>
    </row>
    <row r="16927" spans="1:11">
      <c r="A16927" s="6">
        <v>2000333587</v>
      </c>
      <c r="B16927" t="s">
        <v>1947</v>
      </c>
      <c r="H16927" s="6" t="s">
        <v>2116</v>
      </c>
      <c r="I16927" s="6" t="s">
        <v>1055</v>
      </c>
      <c r="K16927" s="6">
        <v>194</v>
      </c>
    </row>
    <row r="16928" spans="1:11">
      <c r="A16928" s="6">
        <v>2000301456</v>
      </c>
      <c r="B16928" t="s">
        <v>1429</v>
      </c>
      <c r="H16928" s="6" t="s">
        <v>2112</v>
      </c>
      <c r="I16928" s="6" t="s">
        <v>657</v>
      </c>
      <c r="K16928" s="6">
        <v>191</v>
      </c>
    </row>
    <row r="16929" spans="1:11">
      <c r="A16929" s="6">
        <v>2000273894</v>
      </c>
      <c r="B16929" t="s">
        <v>18497</v>
      </c>
      <c r="H16929" s="6" t="s">
        <v>2198</v>
      </c>
      <c r="I16929" s="6" t="s">
        <v>1405</v>
      </c>
      <c r="K16929" s="6">
        <v>181</v>
      </c>
    </row>
    <row r="16930" spans="1:11">
      <c r="A16930" s="6">
        <v>2000205287</v>
      </c>
      <c r="B16930" t="s">
        <v>18498</v>
      </c>
      <c r="H16930" s="6" t="s">
        <v>319</v>
      </c>
      <c r="I16930" s="6" t="s">
        <v>596</v>
      </c>
      <c r="K16930" s="6">
        <v>182</v>
      </c>
    </row>
    <row r="16931" spans="1:11">
      <c r="A16931" s="6">
        <v>2000288837</v>
      </c>
      <c r="B16931" t="s">
        <v>18499</v>
      </c>
      <c r="H16931" s="6" t="s">
        <v>240</v>
      </c>
      <c r="I16931" s="6" t="s">
        <v>1066</v>
      </c>
      <c r="K16931" s="6">
        <v>184</v>
      </c>
    </row>
    <row r="16932" spans="1:11">
      <c r="A16932" s="6">
        <v>2000225044</v>
      </c>
      <c r="B16932" t="s">
        <v>18500</v>
      </c>
      <c r="H16932" s="6" t="s">
        <v>1626</v>
      </c>
      <c r="I16932" s="6" t="s">
        <v>306</v>
      </c>
      <c r="K16932" s="6">
        <v>173</v>
      </c>
    </row>
    <row r="16933" spans="1:11">
      <c r="A16933" s="6">
        <v>2000112376</v>
      </c>
      <c r="B16933" t="s">
        <v>18501</v>
      </c>
      <c r="H16933" s="6" t="s">
        <v>1673</v>
      </c>
      <c r="I16933" s="6" t="s">
        <v>18502</v>
      </c>
      <c r="K16933" s="6">
        <v>181</v>
      </c>
    </row>
    <row r="16934" spans="1:11">
      <c r="A16934" s="6">
        <v>2000257937</v>
      </c>
      <c r="B16934" t="s">
        <v>18503</v>
      </c>
      <c r="H16934" s="6" t="s">
        <v>2113</v>
      </c>
      <c r="I16934" s="6" t="s">
        <v>4588</v>
      </c>
      <c r="K16934" s="6">
        <v>187</v>
      </c>
    </row>
    <row r="16935" spans="1:11">
      <c r="A16935" s="6">
        <v>2000330177</v>
      </c>
      <c r="B16935" t="s">
        <v>18504</v>
      </c>
      <c r="H16935" s="6" t="s">
        <v>1176</v>
      </c>
      <c r="I16935" s="6" t="s">
        <v>312</v>
      </c>
      <c r="K16935" s="6">
        <v>175</v>
      </c>
    </row>
    <row r="16936" spans="1:11">
      <c r="A16936" s="6">
        <v>2000398341</v>
      </c>
      <c r="B16936" t="s">
        <v>18505</v>
      </c>
      <c r="H16936" s="6" t="s">
        <v>760</v>
      </c>
      <c r="I16936" s="6" t="s">
        <v>306</v>
      </c>
      <c r="K16936" s="6">
        <v>172</v>
      </c>
    </row>
    <row r="16937" spans="1:11">
      <c r="A16937" s="6">
        <v>2000106517</v>
      </c>
      <c r="B16937" t="s">
        <v>18506</v>
      </c>
      <c r="H16937" s="6" t="s">
        <v>488</v>
      </c>
      <c r="I16937" s="6" t="s">
        <v>222</v>
      </c>
      <c r="K16937" s="6">
        <v>173</v>
      </c>
    </row>
    <row r="16938" spans="1:11">
      <c r="A16938" s="6">
        <v>2000251728</v>
      </c>
      <c r="B16938" t="s">
        <v>18507</v>
      </c>
      <c r="H16938" s="6" t="s">
        <v>8550</v>
      </c>
      <c r="I16938" s="6" t="s">
        <v>10216</v>
      </c>
      <c r="K16938" s="6">
        <v>175</v>
      </c>
    </row>
    <row r="16939" spans="1:11">
      <c r="A16939" s="6">
        <v>2000313833</v>
      </c>
      <c r="B16939" t="s">
        <v>18508</v>
      </c>
      <c r="H16939" s="6" t="s">
        <v>488</v>
      </c>
      <c r="I16939" s="6" t="s">
        <v>18509</v>
      </c>
      <c r="K16939" s="6">
        <v>180</v>
      </c>
    </row>
    <row r="16940" spans="1:11">
      <c r="A16940" s="6">
        <v>2000277689</v>
      </c>
      <c r="B16940" t="s">
        <v>409</v>
      </c>
      <c r="H16940" s="6" t="s">
        <v>488</v>
      </c>
      <c r="I16940" s="6" t="s">
        <v>257</v>
      </c>
      <c r="K16940" s="6">
        <v>179</v>
      </c>
    </row>
    <row r="16941" spans="1:11">
      <c r="A16941" s="6">
        <v>2000094534</v>
      </c>
      <c r="B16941" t="s">
        <v>18510</v>
      </c>
      <c r="H16941" s="6" t="s">
        <v>640</v>
      </c>
      <c r="I16941" s="6" t="s">
        <v>494</v>
      </c>
      <c r="K16941" s="6">
        <v>183</v>
      </c>
    </row>
    <row r="16942" spans="1:11">
      <c r="A16942" s="6">
        <v>2000410735</v>
      </c>
      <c r="B16942" t="s">
        <v>345</v>
      </c>
      <c r="H16942" s="6" t="s">
        <v>2115</v>
      </c>
      <c r="I16942" s="6" t="s">
        <v>346</v>
      </c>
      <c r="K16942" s="6">
        <v>188</v>
      </c>
    </row>
    <row r="16943" spans="1:11">
      <c r="A16943" s="6">
        <v>2000042276</v>
      </c>
      <c r="B16943" t="s">
        <v>18511</v>
      </c>
      <c r="H16943" s="6" t="s">
        <v>319</v>
      </c>
      <c r="I16943" s="6" t="s">
        <v>731</v>
      </c>
      <c r="K16943" s="6">
        <v>176</v>
      </c>
    </row>
    <row r="16944" spans="1:11">
      <c r="A16944" s="6">
        <v>2000310893</v>
      </c>
      <c r="B16944" t="s">
        <v>18512</v>
      </c>
      <c r="H16944" s="6" t="s">
        <v>319</v>
      </c>
      <c r="I16944" s="6" t="s">
        <v>13992</v>
      </c>
      <c r="K16944" s="6">
        <v>190</v>
      </c>
    </row>
    <row r="16945" spans="1:11">
      <c r="A16945" s="6">
        <v>2000480449</v>
      </c>
      <c r="B16945" t="s">
        <v>18513</v>
      </c>
      <c r="H16945" s="6" t="s">
        <v>377</v>
      </c>
      <c r="I16945" s="6" t="s">
        <v>477</v>
      </c>
      <c r="K16945" s="6">
        <v>185</v>
      </c>
    </row>
    <row r="16946" spans="1:11">
      <c r="A16946" s="6">
        <v>2000217870</v>
      </c>
      <c r="B16946" t="s">
        <v>18514</v>
      </c>
      <c r="H16946" s="6" t="s">
        <v>319</v>
      </c>
      <c r="I16946" s="6" t="s">
        <v>646</v>
      </c>
      <c r="K16946" s="6">
        <v>185</v>
      </c>
    </row>
    <row r="16947" spans="1:11">
      <c r="A16947" s="6">
        <v>2000184436</v>
      </c>
      <c r="B16947" t="s">
        <v>793</v>
      </c>
      <c r="H16947" s="6" t="s">
        <v>1698</v>
      </c>
      <c r="I16947" s="6" t="s">
        <v>603</v>
      </c>
      <c r="K16947" s="6">
        <v>173</v>
      </c>
    </row>
    <row r="16948" spans="1:11">
      <c r="A16948" s="6">
        <v>2000021847</v>
      </c>
      <c r="B16948" t="s">
        <v>18515</v>
      </c>
      <c r="H16948" s="6" t="s">
        <v>311</v>
      </c>
      <c r="I16948" s="6" t="s">
        <v>236</v>
      </c>
      <c r="K16948" s="6">
        <v>184</v>
      </c>
    </row>
    <row r="16949" spans="1:11">
      <c r="A16949" s="6">
        <v>2000301391</v>
      </c>
      <c r="B16949" t="s">
        <v>18516</v>
      </c>
      <c r="H16949" s="6" t="s">
        <v>240</v>
      </c>
      <c r="I16949" s="6" t="s">
        <v>1108</v>
      </c>
      <c r="K16949" s="6">
        <v>186</v>
      </c>
    </row>
    <row r="16950" spans="1:11">
      <c r="A16950" s="6">
        <v>2000199951</v>
      </c>
      <c r="B16950" t="s">
        <v>18517</v>
      </c>
      <c r="H16950" s="6" t="s">
        <v>760</v>
      </c>
      <c r="I16950" s="6" t="s">
        <v>406</v>
      </c>
      <c r="K16950" s="6">
        <v>177</v>
      </c>
    </row>
    <row r="16951" spans="1:11">
      <c r="A16951" s="6">
        <v>2000116658</v>
      </c>
      <c r="B16951" t="s">
        <v>18518</v>
      </c>
      <c r="H16951" s="6" t="s">
        <v>2121</v>
      </c>
      <c r="I16951" s="6" t="s">
        <v>406</v>
      </c>
      <c r="K16951" s="6">
        <v>184</v>
      </c>
    </row>
    <row r="16952" spans="1:11">
      <c r="A16952" s="6">
        <v>2000216555</v>
      </c>
      <c r="B16952" t="s">
        <v>1530</v>
      </c>
      <c r="H16952" s="6" t="s">
        <v>728</v>
      </c>
      <c r="I16952" s="6" t="s">
        <v>259</v>
      </c>
      <c r="K16952" s="6">
        <v>173</v>
      </c>
    </row>
    <row r="16953" spans="1:11">
      <c r="A16953" s="6">
        <v>37088406</v>
      </c>
      <c r="B16953" t="s">
        <v>18519</v>
      </c>
      <c r="H16953" s="6" t="s">
        <v>2167</v>
      </c>
      <c r="I16953" s="6" t="s">
        <v>406</v>
      </c>
      <c r="K16953" s="6">
        <v>183</v>
      </c>
    </row>
    <row r="16954" spans="1:11">
      <c r="A16954" s="6">
        <v>2000110556</v>
      </c>
      <c r="B16954" t="s">
        <v>18520</v>
      </c>
      <c r="H16954" s="6" t="s">
        <v>314</v>
      </c>
      <c r="I16954" s="6" t="s">
        <v>1277</v>
      </c>
      <c r="K16954" s="6">
        <v>183</v>
      </c>
    </row>
    <row r="16955" spans="1:11">
      <c r="A16955" s="6">
        <v>2000091511</v>
      </c>
      <c r="B16955" t="s">
        <v>1016</v>
      </c>
      <c r="H16955" s="6" t="s">
        <v>2115</v>
      </c>
      <c r="I16955" s="6" t="s">
        <v>471</v>
      </c>
      <c r="K16955" s="6">
        <v>197</v>
      </c>
    </row>
    <row r="16956" spans="1:11">
      <c r="A16956" s="6">
        <v>2000153656</v>
      </c>
      <c r="B16956" t="s">
        <v>18521</v>
      </c>
      <c r="H16956" s="6" t="s">
        <v>314</v>
      </c>
      <c r="I16956" s="6" t="s">
        <v>1051</v>
      </c>
      <c r="K16956" s="6">
        <v>175</v>
      </c>
    </row>
    <row r="16957" spans="1:11">
      <c r="A16957" s="6">
        <v>2000180864</v>
      </c>
      <c r="B16957" t="s">
        <v>18522</v>
      </c>
      <c r="H16957" s="6" t="s">
        <v>303</v>
      </c>
      <c r="I16957" s="6" t="s">
        <v>309</v>
      </c>
      <c r="K16957" s="6">
        <v>181</v>
      </c>
    </row>
    <row r="16958" spans="1:11">
      <c r="A16958" s="6">
        <v>2000300668</v>
      </c>
      <c r="B16958" t="s">
        <v>18523</v>
      </c>
      <c r="H16958" s="6" t="s">
        <v>303</v>
      </c>
      <c r="I16958" s="6" t="s">
        <v>1403</v>
      </c>
      <c r="K16958" s="6">
        <v>182</v>
      </c>
    </row>
    <row r="16959" spans="1:11">
      <c r="A16959" s="6">
        <v>2000130471</v>
      </c>
      <c r="B16959" t="s">
        <v>18524</v>
      </c>
      <c r="H16959" s="6" t="s">
        <v>314</v>
      </c>
      <c r="I16959" s="6" t="s">
        <v>312</v>
      </c>
      <c r="K16959" s="6">
        <v>183</v>
      </c>
    </row>
    <row r="16960" spans="1:11">
      <c r="A16960" s="6">
        <v>2000128929</v>
      </c>
      <c r="B16960" t="s">
        <v>18525</v>
      </c>
      <c r="H16960" s="6" t="s">
        <v>942</v>
      </c>
      <c r="I16960" s="6" t="s">
        <v>811</v>
      </c>
      <c r="K16960" s="6">
        <v>176</v>
      </c>
    </row>
    <row r="16961" spans="1:11">
      <c r="A16961" s="6">
        <v>2000289956</v>
      </c>
      <c r="B16961" t="s">
        <v>353</v>
      </c>
      <c r="H16961" s="6" t="s">
        <v>2115</v>
      </c>
      <c r="I16961" s="6" t="s">
        <v>344</v>
      </c>
      <c r="K16961" s="6">
        <v>188</v>
      </c>
    </row>
    <row r="16962" spans="1:11">
      <c r="A16962" s="6">
        <v>14237982</v>
      </c>
      <c r="B16962" t="s">
        <v>18526</v>
      </c>
      <c r="H16962" s="6" t="s">
        <v>377</v>
      </c>
      <c r="I16962" s="6" t="s">
        <v>187</v>
      </c>
      <c r="K16962" s="6">
        <v>187</v>
      </c>
    </row>
    <row r="16963" spans="1:11">
      <c r="A16963" s="6">
        <v>2000131388</v>
      </c>
      <c r="B16963" t="s">
        <v>18527</v>
      </c>
      <c r="H16963" s="6" t="s">
        <v>2112</v>
      </c>
      <c r="I16963" s="6" t="s">
        <v>18528</v>
      </c>
      <c r="K16963" s="6">
        <v>187</v>
      </c>
    </row>
    <row r="16964" spans="1:11">
      <c r="A16964" s="6">
        <v>2000006517</v>
      </c>
      <c r="B16964" t="s">
        <v>18529</v>
      </c>
      <c r="H16964" s="6" t="s">
        <v>377</v>
      </c>
      <c r="I16964" s="6" t="s">
        <v>1861</v>
      </c>
      <c r="K16964" s="6">
        <v>193</v>
      </c>
    </row>
    <row r="16965" spans="1:11">
      <c r="A16965" s="6">
        <v>2000197328</v>
      </c>
      <c r="B16965" t="s">
        <v>18530</v>
      </c>
      <c r="H16965" s="6" t="s">
        <v>303</v>
      </c>
      <c r="I16965" s="6" t="s">
        <v>2771</v>
      </c>
      <c r="K16965" s="6">
        <v>179</v>
      </c>
    </row>
    <row r="16966" spans="1:11">
      <c r="A16966" s="6">
        <v>2000094429</v>
      </c>
      <c r="B16966" t="s">
        <v>18531</v>
      </c>
      <c r="H16966" s="6" t="s">
        <v>1624</v>
      </c>
      <c r="I16966" s="6" t="s">
        <v>758</v>
      </c>
      <c r="K16966" s="6">
        <v>192</v>
      </c>
    </row>
    <row r="16967" spans="1:11">
      <c r="A16967" s="6">
        <v>2000253220</v>
      </c>
      <c r="B16967" t="s">
        <v>18532</v>
      </c>
      <c r="H16967" s="6" t="s">
        <v>319</v>
      </c>
      <c r="I16967" s="6" t="s">
        <v>1661</v>
      </c>
      <c r="K16967" s="6">
        <v>179</v>
      </c>
    </row>
    <row r="16968" spans="1:11">
      <c r="A16968" s="6">
        <v>2000145355</v>
      </c>
      <c r="B16968" t="s">
        <v>18533</v>
      </c>
      <c r="H16968" s="6" t="s">
        <v>377</v>
      </c>
      <c r="I16968" s="6" t="s">
        <v>603</v>
      </c>
      <c r="K16968" s="6">
        <v>188</v>
      </c>
    </row>
    <row r="16969" spans="1:11">
      <c r="A16969" s="6">
        <v>2000189121</v>
      </c>
      <c r="B16969" t="s">
        <v>18534</v>
      </c>
      <c r="H16969" s="6" t="s">
        <v>1624</v>
      </c>
      <c r="I16969" s="6" t="s">
        <v>18535</v>
      </c>
      <c r="K16969" s="6">
        <v>190</v>
      </c>
    </row>
    <row r="16970" spans="1:11">
      <c r="A16970" s="6">
        <v>2000197222</v>
      </c>
      <c r="B16970" t="s">
        <v>18536</v>
      </c>
      <c r="H16970" s="6" t="s">
        <v>2692</v>
      </c>
      <c r="I16970" s="6" t="s">
        <v>309</v>
      </c>
      <c r="K16970" s="6">
        <v>177</v>
      </c>
    </row>
    <row r="16971" spans="1:11">
      <c r="A16971" s="6">
        <v>2000147030</v>
      </c>
      <c r="B16971" t="s">
        <v>18537</v>
      </c>
      <c r="H16971" s="6" t="s">
        <v>1698</v>
      </c>
      <c r="I16971" s="6" t="s">
        <v>348</v>
      </c>
      <c r="K16971" s="6">
        <v>175</v>
      </c>
    </row>
    <row r="16972" spans="1:11">
      <c r="A16972" s="6">
        <v>2000197342</v>
      </c>
      <c r="B16972" t="s">
        <v>18538</v>
      </c>
      <c r="H16972" s="6" t="s">
        <v>314</v>
      </c>
      <c r="I16972" s="6" t="s">
        <v>309</v>
      </c>
      <c r="K16972" s="6">
        <v>182</v>
      </c>
    </row>
    <row r="16973" spans="1:11">
      <c r="A16973" s="6">
        <v>62055004</v>
      </c>
      <c r="B16973" t="s">
        <v>18539</v>
      </c>
      <c r="H16973" s="6" t="s">
        <v>377</v>
      </c>
      <c r="I16973" s="6" t="s">
        <v>1066</v>
      </c>
      <c r="K16973" s="6">
        <v>193</v>
      </c>
    </row>
    <row r="16974" spans="1:11">
      <c r="A16974" s="6">
        <v>20016296</v>
      </c>
      <c r="B16974" t="s">
        <v>18540</v>
      </c>
      <c r="H16974" s="6" t="s">
        <v>1624</v>
      </c>
      <c r="I16974" s="6" t="s">
        <v>18541</v>
      </c>
      <c r="K16974" s="6">
        <v>186</v>
      </c>
    </row>
    <row r="16975" spans="1:11">
      <c r="A16975" s="6">
        <v>959955</v>
      </c>
      <c r="B16975" t="s">
        <v>18542</v>
      </c>
      <c r="H16975" s="6" t="s">
        <v>2120</v>
      </c>
      <c r="I16975" s="6" t="s">
        <v>187</v>
      </c>
      <c r="K16975" s="6">
        <v>176</v>
      </c>
    </row>
    <row r="16976" spans="1:11">
      <c r="A16976" s="6">
        <v>2000011385</v>
      </c>
      <c r="B16976" t="s">
        <v>18543</v>
      </c>
      <c r="H16976" s="6" t="s">
        <v>377</v>
      </c>
      <c r="I16976" s="6" t="s">
        <v>6957</v>
      </c>
      <c r="K16976" s="6">
        <v>191</v>
      </c>
    </row>
    <row r="16977" spans="1:11">
      <c r="A16977" s="6">
        <v>2000136619</v>
      </c>
      <c r="B16977" t="s">
        <v>18544</v>
      </c>
      <c r="H16977" s="6" t="s">
        <v>377</v>
      </c>
      <c r="I16977" s="6" t="s">
        <v>1731</v>
      </c>
      <c r="K16977" s="6">
        <v>194</v>
      </c>
    </row>
    <row r="16978" spans="1:11">
      <c r="A16978" s="6">
        <v>7990128</v>
      </c>
      <c r="B16978" t="s">
        <v>18545</v>
      </c>
      <c r="H16978" s="6" t="s">
        <v>1624</v>
      </c>
      <c r="I16978" s="6" t="s">
        <v>236</v>
      </c>
      <c r="K16978" s="6">
        <v>189</v>
      </c>
    </row>
    <row r="16979" spans="1:11">
      <c r="A16979" s="6">
        <v>45030305</v>
      </c>
      <c r="B16979" t="s">
        <v>18546</v>
      </c>
      <c r="H16979" s="6" t="s">
        <v>377</v>
      </c>
      <c r="I16979" s="6" t="s">
        <v>1701</v>
      </c>
      <c r="K16979" s="6">
        <v>184</v>
      </c>
    </row>
    <row r="16980" spans="1:11">
      <c r="A16980" s="6">
        <v>2000044766</v>
      </c>
      <c r="B16980" t="s">
        <v>1913</v>
      </c>
      <c r="H16980" s="6" t="s">
        <v>218</v>
      </c>
      <c r="I16980" s="6" t="s">
        <v>298</v>
      </c>
      <c r="K16980" s="6">
        <v>189</v>
      </c>
    </row>
    <row r="16981" spans="1:11">
      <c r="A16981" s="6">
        <v>8120012</v>
      </c>
      <c r="B16981" t="s">
        <v>18547</v>
      </c>
      <c r="H16981" s="6" t="s">
        <v>319</v>
      </c>
      <c r="I16981" s="6" t="s">
        <v>857</v>
      </c>
      <c r="K16981" s="6">
        <v>186</v>
      </c>
    </row>
    <row r="16982" spans="1:11">
      <c r="A16982" s="6">
        <v>8829831</v>
      </c>
      <c r="B16982" t="s">
        <v>18548</v>
      </c>
      <c r="H16982" s="6" t="s">
        <v>966</v>
      </c>
      <c r="I16982" s="6" t="s">
        <v>2963</v>
      </c>
      <c r="K16982" s="6">
        <v>172</v>
      </c>
    </row>
    <row r="16983" spans="1:11">
      <c r="A16983" s="6">
        <v>67236098</v>
      </c>
      <c r="B16983" t="s">
        <v>18549</v>
      </c>
      <c r="H16983" s="6" t="s">
        <v>1624</v>
      </c>
      <c r="I16983" s="6" t="s">
        <v>18550</v>
      </c>
      <c r="K16983" s="6">
        <v>193</v>
      </c>
    </row>
    <row r="16984" spans="1:11">
      <c r="A16984" s="6">
        <v>5123525</v>
      </c>
      <c r="B16984" t="s">
        <v>18551</v>
      </c>
      <c r="H16984" s="6" t="s">
        <v>942</v>
      </c>
      <c r="I16984" s="6" t="s">
        <v>259</v>
      </c>
      <c r="K16984" s="6">
        <v>180</v>
      </c>
    </row>
    <row r="16985" spans="1:11">
      <c r="A16985" s="6">
        <v>2000079739</v>
      </c>
      <c r="B16985" t="s">
        <v>18552</v>
      </c>
      <c r="H16985" s="6" t="s">
        <v>319</v>
      </c>
      <c r="I16985" s="6" t="s">
        <v>832</v>
      </c>
      <c r="K16985" s="6">
        <v>176</v>
      </c>
    </row>
    <row r="16986" spans="1:11">
      <c r="A16986" s="6">
        <v>19033594</v>
      </c>
      <c r="B16986" t="s">
        <v>18553</v>
      </c>
      <c r="H16986" s="6" t="s">
        <v>2115</v>
      </c>
      <c r="I16986" s="6" t="s">
        <v>18554</v>
      </c>
      <c r="K16986" s="6">
        <v>176</v>
      </c>
    </row>
    <row r="16987" spans="1:11">
      <c r="A16987" s="6">
        <v>43500285</v>
      </c>
      <c r="B16987" t="s">
        <v>18555</v>
      </c>
      <c r="H16987" s="6" t="s">
        <v>589</v>
      </c>
      <c r="I16987" s="6" t="s">
        <v>236</v>
      </c>
      <c r="K16987" s="6">
        <v>182</v>
      </c>
    </row>
    <row r="16988" spans="1:11">
      <c r="A16988" s="6">
        <v>2000122317</v>
      </c>
      <c r="B16988" t="s">
        <v>18556</v>
      </c>
      <c r="H16988" s="6" t="s">
        <v>319</v>
      </c>
      <c r="I16988" s="6" t="s">
        <v>1117</v>
      </c>
      <c r="K16988" s="6">
        <v>180</v>
      </c>
    </row>
    <row r="16989" spans="1:11">
      <c r="A16989" s="6">
        <v>2000174928</v>
      </c>
      <c r="B16989" t="s">
        <v>18557</v>
      </c>
      <c r="H16989" s="6" t="s">
        <v>377</v>
      </c>
      <c r="I16989" s="6" t="s">
        <v>309</v>
      </c>
      <c r="K16989" s="6">
        <v>190</v>
      </c>
    </row>
    <row r="16990" spans="1:11">
      <c r="A16990" s="6">
        <v>2000122313</v>
      </c>
      <c r="B16990" t="s">
        <v>18558</v>
      </c>
      <c r="H16990" s="6" t="s">
        <v>319</v>
      </c>
      <c r="I16990" s="6" t="s">
        <v>406</v>
      </c>
      <c r="K16990" s="6">
        <v>188</v>
      </c>
    </row>
    <row r="16991" spans="1:11">
      <c r="A16991" s="6">
        <v>2000334145</v>
      </c>
      <c r="B16991" t="s">
        <v>18559</v>
      </c>
      <c r="H16991" s="6" t="s">
        <v>314</v>
      </c>
      <c r="I16991" s="6" t="s">
        <v>603</v>
      </c>
      <c r="K16991" s="6">
        <v>180</v>
      </c>
    </row>
    <row r="16992" spans="1:11">
      <c r="A16992" s="6">
        <v>2000336445</v>
      </c>
      <c r="B16992" t="s">
        <v>18560</v>
      </c>
      <c r="H16992" s="6" t="s">
        <v>2115</v>
      </c>
      <c r="I16992" s="6" t="s">
        <v>603</v>
      </c>
      <c r="K16992" s="6">
        <v>179</v>
      </c>
    </row>
    <row r="16993" spans="1:11">
      <c r="A16993" s="6">
        <v>2000158930</v>
      </c>
      <c r="B16993" t="s">
        <v>18561</v>
      </c>
      <c r="H16993" s="6" t="s">
        <v>319</v>
      </c>
      <c r="I16993" s="6" t="s">
        <v>194</v>
      </c>
      <c r="K16993" s="6">
        <v>184</v>
      </c>
    </row>
    <row r="16994" spans="1:11">
      <c r="A16994" s="6">
        <v>2000013013</v>
      </c>
      <c r="B16994" t="s">
        <v>18562</v>
      </c>
      <c r="H16994" s="6" t="s">
        <v>1672</v>
      </c>
      <c r="I16994" s="6" t="s">
        <v>1819</v>
      </c>
      <c r="K16994" s="6">
        <v>175</v>
      </c>
    </row>
    <row r="16995" spans="1:11">
      <c r="A16995" s="6">
        <v>72056317</v>
      </c>
      <c r="B16995" t="s">
        <v>18563</v>
      </c>
      <c r="H16995" s="6" t="s">
        <v>1624</v>
      </c>
      <c r="I16995" s="6" t="s">
        <v>3182</v>
      </c>
      <c r="K16995" s="6">
        <v>191</v>
      </c>
    </row>
    <row r="16996" spans="1:11">
      <c r="A16996" s="6">
        <v>2000213940</v>
      </c>
      <c r="B16996" t="s">
        <v>18564</v>
      </c>
      <c r="H16996" s="6" t="s">
        <v>589</v>
      </c>
      <c r="I16996" s="6" t="s">
        <v>477</v>
      </c>
      <c r="K16996" s="6">
        <v>189</v>
      </c>
    </row>
    <row r="16997" spans="1:11">
      <c r="A16997" s="6">
        <v>2000015844</v>
      </c>
      <c r="B16997" t="s">
        <v>18565</v>
      </c>
      <c r="H16997" s="6" t="s">
        <v>319</v>
      </c>
      <c r="I16997" s="6" t="s">
        <v>729</v>
      </c>
      <c r="K16997" s="6">
        <v>178</v>
      </c>
    </row>
    <row r="16998" spans="1:11">
      <c r="A16998" s="6">
        <v>2000143577</v>
      </c>
      <c r="B16998" t="s">
        <v>18566</v>
      </c>
      <c r="H16998" s="6" t="s">
        <v>319</v>
      </c>
      <c r="I16998" s="6" t="s">
        <v>406</v>
      </c>
      <c r="K16998" s="6">
        <v>180</v>
      </c>
    </row>
    <row r="16999" spans="1:11">
      <c r="A16999" s="6">
        <v>2000110428</v>
      </c>
      <c r="B16999" t="s">
        <v>18567</v>
      </c>
      <c r="H16999" s="6" t="s">
        <v>319</v>
      </c>
      <c r="I16999" s="6" t="s">
        <v>259</v>
      </c>
      <c r="K16999" s="6">
        <v>185</v>
      </c>
    </row>
    <row r="17000" spans="1:11">
      <c r="A17000" s="6">
        <v>2000267294</v>
      </c>
      <c r="B17000" t="s">
        <v>18568</v>
      </c>
      <c r="H17000" s="6" t="s">
        <v>2115</v>
      </c>
      <c r="I17000" s="6" t="s">
        <v>2963</v>
      </c>
      <c r="K17000" s="6">
        <v>174</v>
      </c>
    </row>
    <row r="17001" spans="1:11">
      <c r="A17001" s="6">
        <v>28127128</v>
      </c>
      <c r="B17001" t="s">
        <v>18569</v>
      </c>
      <c r="H17001" s="6" t="s">
        <v>238</v>
      </c>
      <c r="I17001" s="6" t="s">
        <v>1325</v>
      </c>
      <c r="K17001" s="6">
        <v>191</v>
      </c>
    </row>
    <row r="17002" spans="1:11">
      <c r="A17002" s="6">
        <v>2000161864</v>
      </c>
      <c r="B17002" t="s">
        <v>18570</v>
      </c>
      <c r="H17002" s="6" t="s">
        <v>1624</v>
      </c>
      <c r="I17002" s="6" t="s">
        <v>378</v>
      </c>
      <c r="K17002" s="6">
        <v>186</v>
      </c>
    </row>
    <row r="17003" spans="1:11">
      <c r="A17003" s="6">
        <v>2000091874</v>
      </c>
      <c r="B17003" t="s">
        <v>18571</v>
      </c>
      <c r="H17003" s="6" t="s">
        <v>377</v>
      </c>
      <c r="I17003" s="6" t="s">
        <v>306</v>
      </c>
      <c r="K17003" s="6">
        <v>189</v>
      </c>
    </row>
    <row r="17004" spans="1:11">
      <c r="A17004" s="6">
        <v>2000178782</v>
      </c>
      <c r="B17004" t="s">
        <v>18572</v>
      </c>
      <c r="H17004" s="6" t="s">
        <v>2115</v>
      </c>
      <c r="I17004" s="6" t="s">
        <v>1066</v>
      </c>
      <c r="K17004" s="6">
        <v>192</v>
      </c>
    </row>
    <row r="17005" spans="1:11">
      <c r="A17005" s="6">
        <v>2000112371</v>
      </c>
      <c r="B17005" t="s">
        <v>18573</v>
      </c>
      <c r="H17005" s="6" t="s">
        <v>1672</v>
      </c>
      <c r="I17005" s="6" t="s">
        <v>1898</v>
      </c>
      <c r="K17005" s="6">
        <v>177</v>
      </c>
    </row>
    <row r="17006" spans="1:11">
      <c r="A17006" s="6">
        <v>2000241990</v>
      </c>
      <c r="B17006" t="s">
        <v>18574</v>
      </c>
      <c r="H17006" s="6" t="s">
        <v>377</v>
      </c>
      <c r="I17006" s="6" t="s">
        <v>378</v>
      </c>
      <c r="K17006" s="6">
        <v>183</v>
      </c>
    </row>
    <row r="17007" spans="1:11">
      <c r="A17007" s="6">
        <v>2000116931</v>
      </c>
      <c r="B17007" t="s">
        <v>18575</v>
      </c>
      <c r="H17007" s="6" t="s">
        <v>1659</v>
      </c>
      <c r="I17007" s="6" t="s">
        <v>646</v>
      </c>
      <c r="K17007" s="6">
        <v>180</v>
      </c>
    </row>
    <row r="17008" spans="1:11">
      <c r="A17008" s="6">
        <v>2000372165</v>
      </c>
      <c r="B17008" t="s">
        <v>18576</v>
      </c>
      <c r="H17008" s="6" t="s">
        <v>640</v>
      </c>
      <c r="I17008" s="6" t="s">
        <v>344</v>
      </c>
      <c r="K17008" s="6">
        <v>185</v>
      </c>
    </row>
    <row r="17009" spans="1:11">
      <c r="A17009" s="6">
        <v>96158736</v>
      </c>
      <c r="B17009" t="s">
        <v>18577</v>
      </c>
      <c r="H17009" s="6" t="s">
        <v>1624</v>
      </c>
      <c r="I17009" s="6" t="s">
        <v>731</v>
      </c>
      <c r="K17009" s="6">
        <v>191</v>
      </c>
    </row>
    <row r="17010" spans="1:11">
      <c r="A17010" s="6">
        <v>2000222070</v>
      </c>
      <c r="B17010" t="s">
        <v>18578</v>
      </c>
      <c r="H17010" s="6" t="s">
        <v>319</v>
      </c>
      <c r="I17010" s="6" t="s">
        <v>259</v>
      </c>
      <c r="K17010" s="6">
        <v>180</v>
      </c>
    </row>
    <row r="17011" spans="1:11">
      <c r="A17011" s="6">
        <v>25018650</v>
      </c>
      <c r="B17011" t="s">
        <v>18579</v>
      </c>
      <c r="H17011" s="6" t="s">
        <v>1638</v>
      </c>
      <c r="I17011" s="6" t="s">
        <v>1731</v>
      </c>
      <c r="K17011" s="6">
        <v>178</v>
      </c>
    </row>
    <row r="17012" spans="1:11">
      <c r="A17012" s="6">
        <v>19409145</v>
      </c>
      <c r="B17012" t="s">
        <v>18580</v>
      </c>
      <c r="H17012" s="6" t="s">
        <v>1672</v>
      </c>
      <c r="I17012" s="6" t="s">
        <v>257</v>
      </c>
      <c r="K17012" s="6">
        <v>169</v>
      </c>
    </row>
    <row r="17013" spans="1:11">
      <c r="A17013" s="6">
        <v>2000142527</v>
      </c>
      <c r="B17013" t="s">
        <v>18581</v>
      </c>
      <c r="H17013" s="6" t="s">
        <v>377</v>
      </c>
      <c r="I17013" s="6" t="s">
        <v>339</v>
      </c>
      <c r="K17013" s="6">
        <v>187</v>
      </c>
    </row>
    <row r="17014" spans="1:11">
      <c r="A17014" s="6">
        <v>91012163</v>
      </c>
      <c r="B17014" t="s">
        <v>18582</v>
      </c>
      <c r="H17014" s="6" t="s">
        <v>1176</v>
      </c>
      <c r="I17014" s="6" t="s">
        <v>309</v>
      </c>
      <c r="K17014" s="6">
        <v>178</v>
      </c>
    </row>
    <row r="17015" spans="1:11">
      <c r="A17015" s="6">
        <v>2000294085</v>
      </c>
      <c r="B17015" t="s">
        <v>18583</v>
      </c>
      <c r="H17015" s="6" t="s">
        <v>377</v>
      </c>
      <c r="I17015" s="6" t="s">
        <v>2539</v>
      </c>
      <c r="K17015" s="6">
        <v>191</v>
      </c>
    </row>
    <row r="17016" spans="1:11">
      <c r="A17016" s="6">
        <v>2000024505</v>
      </c>
      <c r="B17016" t="s">
        <v>18584</v>
      </c>
      <c r="H17016" s="6" t="s">
        <v>944</v>
      </c>
      <c r="I17016" s="6" t="s">
        <v>18585</v>
      </c>
      <c r="K17016" s="6">
        <v>180</v>
      </c>
    </row>
    <row r="17017" spans="1:11">
      <c r="A17017" s="6">
        <v>2000107899</v>
      </c>
      <c r="B17017" t="s">
        <v>18586</v>
      </c>
      <c r="H17017" s="6" t="s">
        <v>2046</v>
      </c>
      <c r="I17017" s="6" t="s">
        <v>603</v>
      </c>
      <c r="K17017" s="6">
        <v>170</v>
      </c>
    </row>
    <row r="17018" spans="1:11">
      <c r="A17018" s="6">
        <v>2000178187</v>
      </c>
      <c r="B17018" t="s">
        <v>18587</v>
      </c>
      <c r="H17018" s="6" t="s">
        <v>351</v>
      </c>
      <c r="I17018" s="6" t="s">
        <v>494</v>
      </c>
      <c r="K17018" s="6">
        <v>174</v>
      </c>
    </row>
    <row r="17019" spans="1:11">
      <c r="A17019" s="6">
        <v>2000133901</v>
      </c>
      <c r="B17019" t="s">
        <v>18588</v>
      </c>
      <c r="H17019" s="6" t="s">
        <v>558</v>
      </c>
      <c r="I17019" s="6" t="s">
        <v>406</v>
      </c>
      <c r="K17019" s="6">
        <v>180</v>
      </c>
    </row>
    <row r="17020" spans="1:11">
      <c r="A17020" s="6">
        <v>16337211</v>
      </c>
      <c r="B17020" t="s">
        <v>18589</v>
      </c>
      <c r="H17020" s="6" t="s">
        <v>1671</v>
      </c>
      <c r="I17020" s="6" t="s">
        <v>298</v>
      </c>
      <c r="K17020" s="6">
        <v>186</v>
      </c>
    </row>
    <row r="17021" spans="1:11">
      <c r="A17021" s="6">
        <v>49063063</v>
      </c>
      <c r="B17021" t="s">
        <v>18590</v>
      </c>
      <c r="H17021" s="6" t="s">
        <v>319</v>
      </c>
      <c r="I17021" s="6" t="s">
        <v>1754</v>
      </c>
      <c r="K17021" s="6">
        <v>185</v>
      </c>
    </row>
    <row r="17022" spans="1:11">
      <c r="A17022" s="6">
        <v>93083203</v>
      </c>
      <c r="B17022" t="s">
        <v>18591</v>
      </c>
      <c r="H17022" s="6" t="s">
        <v>240</v>
      </c>
      <c r="I17022" s="6" t="s">
        <v>18592</v>
      </c>
      <c r="K17022" s="6">
        <v>181</v>
      </c>
    </row>
    <row r="17023" spans="1:11">
      <c r="A17023" s="6">
        <v>2000212293</v>
      </c>
      <c r="B17023" t="s">
        <v>18593</v>
      </c>
      <c r="H17023" s="6" t="s">
        <v>314</v>
      </c>
      <c r="I17023" s="6" t="s">
        <v>253</v>
      </c>
      <c r="K17023" s="6">
        <v>179</v>
      </c>
    </row>
    <row r="17024" spans="1:11">
      <c r="A17024" s="6">
        <v>93081501</v>
      </c>
      <c r="B17024" t="s">
        <v>18594</v>
      </c>
      <c r="H17024" s="6" t="s">
        <v>1624</v>
      </c>
      <c r="I17024" s="6" t="s">
        <v>857</v>
      </c>
      <c r="K17024" s="6">
        <v>202</v>
      </c>
    </row>
    <row r="17025" spans="1:11">
      <c r="A17025" s="6">
        <v>2000301951</v>
      </c>
      <c r="B17025" t="s">
        <v>18595</v>
      </c>
      <c r="H17025" s="6" t="s">
        <v>760</v>
      </c>
      <c r="I17025" s="6" t="s">
        <v>348</v>
      </c>
      <c r="K17025" s="6">
        <v>168</v>
      </c>
    </row>
    <row r="17026" spans="1:11">
      <c r="A17026" s="6">
        <v>2000261117</v>
      </c>
      <c r="B17026" t="s">
        <v>18596</v>
      </c>
      <c r="H17026" s="6" t="s">
        <v>2492</v>
      </c>
      <c r="I17026" s="6" t="s">
        <v>2539</v>
      </c>
      <c r="K17026" s="6">
        <v>170</v>
      </c>
    </row>
    <row r="17027" spans="1:11">
      <c r="A17027" s="6">
        <v>65032746</v>
      </c>
      <c r="B17027" t="s">
        <v>18597</v>
      </c>
      <c r="H17027" s="6" t="s">
        <v>314</v>
      </c>
      <c r="I17027" s="6" t="s">
        <v>2539</v>
      </c>
      <c r="K17027" s="6">
        <v>170</v>
      </c>
    </row>
    <row r="17028" spans="1:11">
      <c r="A17028" s="6">
        <v>2000105198</v>
      </c>
      <c r="B17028" t="s">
        <v>18598</v>
      </c>
      <c r="H17028" s="6" t="s">
        <v>2115</v>
      </c>
      <c r="I17028" s="6" t="s">
        <v>775</v>
      </c>
      <c r="K17028" s="6">
        <v>193</v>
      </c>
    </row>
    <row r="17029" spans="1:11">
      <c r="A17029" s="6">
        <v>65010073</v>
      </c>
      <c r="B17029" t="s">
        <v>18599</v>
      </c>
      <c r="H17029" s="6" t="s">
        <v>405</v>
      </c>
      <c r="I17029" s="6" t="s">
        <v>2539</v>
      </c>
      <c r="K17029" s="6">
        <v>168</v>
      </c>
    </row>
    <row r="17030" spans="1:11">
      <c r="A17030" s="6">
        <v>65008594</v>
      </c>
      <c r="B17030" t="s">
        <v>18600</v>
      </c>
      <c r="H17030" s="6" t="s">
        <v>218</v>
      </c>
      <c r="I17030" s="6" t="s">
        <v>2539</v>
      </c>
      <c r="K17030" s="6">
        <v>189</v>
      </c>
    </row>
    <row r="17031" spans="1:11">
      <c r="A17031" s="6">
        <v>2000034377</v>
      </c>
      <c r="B17031" t="s">
        <v>18601</v>
      </c>
      <c r="H17031" s="6" t="s">
        <v>1673</v>
      </c>
      <c r="I17031" s="6" t="s">
        <v>339</v>
      </c>
      <c r="K17031" s="6">
        <v>184</v>
      </c>
    </row>
    <row r="17032" spans="1:11">
      <c r="A17032" s="6">
        <v>2000104444</v>
      </c>
      <c r="B17032" t="s">
        <v>18602</v>
      </c>
      <c r="H17032" s="6" t="s">
        <v>2115</v>
      </c>
      <c r="I17032" s="6" t="s">
        <v>1781</v>
      </c>
      <c r="K17032" s="6">
        <v>192</v>
      </c>
    </row>
    <row r="17033" spans="1:11">
      <c r="A17033" s="6">
        <v>43500069</v>
      </c>
      <c r="B17033" t="s">
        <v>18603</v>
      </c>
      <c r="H17033" s="6" t="s">
        <v>2121</v>
      </c>
      <c r="I17033" s="6" t="s">
        <v>236</v>
      </c>
      <c r="K17033" s="6">
        <v>165</v>
      </c>
    </row>
    <row r="17034" spans="1:11">
      <c r="A17034" s="6">
        <v>51072114</v>
      </c>
      <c r="B17034" t="s">
        <v>18604</v>
      </c>
      <c r="H17034" s="6" t="s">
        <v>1624</v>
      </c>
      <c r="I17034" s="6" t="s">
        <v>1303</v>
      </c>
      <c r="K17034" s="6">
        <v>172</v>
      </c>
    </row>
    <row r="17035" spans="1:11">
      <c r="A17035" s="6">
        <v>67006826</v>
      </c>
      <c r="B17035" t="s">
        <v>18605</v>
      </c>
      <c r="H17035" s="6" t="s">
        <v>2115</v>
      </c>
      <c r="I17035" s="6" t="s">
        <v>348</v>
      </c>
      <c r="K17035" s="6">
        <v>172</v>
      </c>
    </row>
    <row r="17036" spans="1:11">
      <c r="A17036" s="6">
        <v>79003362</v>
      </c>
      <c r="B17036" t="s">
        <v>18606</v>
      </c>
      <c r="H17036" s="6" t="s">
        <v>760</v>
      </c>
      <c r="I17036" s="6" t="s">
        <v>3716</v>
      </c>
      <c r="K17036" s="6">
        <v>180</v>
      </c>
    </row>
    <row r="17037" spans="1:11">
      <c r="A17037" s="6">
        <v>51000178</v>
      </c>
      <c r="B17037" t="s">
        <v>18607</v>
      </c>
      <c r="H17037" s="6" t="s">
        <v>589</v>
      </c>
      <c r="I17037" s="6" t="s">
        <v>1303</v>
      </c>
      <c r="K17037" s="6">
        <v>180</v>
      </c>
    </row>
    <row r="17038" spans="1:11">
      <c r="A17038" s="6">
        <v>19081024</v>
      </c>
      <c r="B17038" t="s">
        <v>18608</v>
      </c>
      <c r="H17038" s="6" t="s">
        <v>1671</v>
      </c>
      <c r="I17038" s="6" t="s">
        <v>257</v>
      </c>
      <c r="K17038" s="6">
        <v>170</v>
      </c>
    </row>
    <row r="17039" spans="1:11">
      <c r="A17039" s="6">
        <v>2000056820</v>
      </c>
      <c r="B17039" t="s">
        <v>18609</v>
      </c>
      <c r="H17039" s="6" t="s">
        <v>2115</v>
      </c>
      <c r="I17039" s="6" t="s">
        <v>259</v>
      </c>
      <c r="K17039" s="6">
        <v>201</v>
      </c>
    </row>
    <row r="17040" spans="1:11">
      <c r="A17040" s="6">
        <v>92027397</v>
      </c>
      <c r="B17040" t="s">
        <v>18610</v>
      </c>
      <c r="H17040" s="6" t="s">
        <v>640</v>
      </c>
      <c r="I17040" s="6" t="s">
        <v>4753</v>
      </c>
      <c r="K17040" s="6">
        <v>181</v>
      </c>
    </row>
    <row r="17041" spans="1:11">
      <c r="A17041" s="6">
        <v>19062351</v>
      </c>
      <c r="B17041" t="s">
        <v>18611</v>
      </c>
      <c r="H17041" s="6" t="s">
        <v>319</v>
      </c>
      <c r="I17041" s="6" t="s">
        <v>1340</v>
      </c>
      <c r="K17041" s="6">
        <v>187</v>
      </c>
    </row>
    <row r="17042" spans="1:11">
      <c r="A17042" s="6">
        <v>28107128</v>
      </c>
      <c r="B17042" t="s">
        <v>18612</v>
      </c>
      <c r="H17042" s="6" t="s">
        <v>377</v>
      </c>
      <c r="I17042" s="6" t="s">
        <v>992</v>
      </c>
      <c r="K17042" s="6">
        <v>186</v>
      </c>
    </row>
    <row r="17043" spans="1:11">
      <c r="A17043" s="6">
        <v>76040577</v>
      </c>
      <c r="B17043" t="s">
        <v>18613</v>
      </c>
      <c r="H17043" s="6" t="s">
        <v>377</v>
      </c>
      <c r="I17043" s="6" t="s">
        <v>378</v>
      </c>
      <c r="K17043" s="6">
        <v>183</v>
      </c>
    </row>
    <row r="17044" spans="1:11">
      <c r="A17044" s="6">
        <v>2000130512</v>
      </c>
      <c r="B17044" t="s">
        <v>18614</v>
      </c>
      <c r="H17044" s="6" t="s">
        <v>944</v>
      </c>
      <c r="I17044" s="6" t="s">
        <v>657</v>
      </c>
      <c r="K17044" s="6">
        <v>182</v>
      </c>
    </row>
    <row r="17045" spans="1:11">
      <c r="A17045" s="6">
        <v>2000006358</v>
      </c>
      <c r="B17045" t="s">
        <v>18615</v>
      </c>
      <c r="H17045" s="6" t="s">
        <v>303</v>
      </c>
      <c r="I17045" s="6" t="s">
        <v>857</v>
      </c>
      <c r="K17045" s="6">
        <v>186</v>
      </c>
    </row>
    <row r="17046" spans="1:11">
      <c r="A17046" s="6">
        <v>2000130356</v>
      </c>
      <c r="B17046" t="s">
        <v>18616</v>
      </c>
      <c r="H17046" s="6" t="s">
        <v>2242</v>
      </c>
      <c r="I17046" s="6" t="s">
        <v>18617</v>
      </c>
      <c r="K17046" s="6">
        <v>183</v>
      </c>
    </row>
    <row r="17047" spans="1:11">
      <c r="A17047" s="6">
        <v>55002111</v>
      </c>
      <c r="B17047" t="s">
        <v>18618</v>
      </c>
      <c r="H17047" s="6" t="s">
        <v>1624</v>
      </c>
      <c r="I17047" s="6" t="s">
        <v>306</v>
      </c>
      <c r="K17047" s="6">
        <v>191</v>
      </c>
    </row>
    <row r="17048" spans="1:11">
      <c r="A17048" s="6">
        <v>16337061</v>
      </c>
      <c r="B17048" t="s">
        <v>18619</v>
      </c>
      <c r="H17048" s="6" t="s">
        <v>1624</v>
      </c>
      <c r="I17048" s="6" t="s">
        <v>309</v>
      </c>
      <c r="K17048" s="6">
        <v>193</v>
      </c>
    </row>
    <row r="17049" spans="1:11">
      <c r="A17049" s="6">
        <v>45101990</v>
      </c>
      <c r="B17049" t="s">
        <v>18620</v>
      </c>
      <c r="H17049" s="6" t="s">
        <v>1673</v>
      </c>
      <c r="I17049" s="6" t="s">
        <v>2134</v>
      </c>
      <c r="K17049" s="6">
        <v>172</v>
      </c>
    </row>
    <row r="17050" spans="1:11">
      <c r="A17050" s="6">
        <v>5768029</v>
      </c>
      <c r="B17050" t="s">
        <v>18621</v>
      </c>
      <c r="H17050" s="6" t="s">
        <v>218</v>
      </c>
      <c r="I17050" s="6" t="s">
        <v>1066</v>
      </c>
      <c r="K17050" s="6">
        <v>184</v>
      </c>
    </row>
    <row r="17051" spans="1:11">
      <c r="A17051" s="6">
        <v>2000147150</v>
      </c>
      <c r="B17051" t="s">
        <v>18622</v>
      </c>
      <c r="H17051" s="6" t="s">
        <v>319</v>
      </c>
      <c r="I17051" s="6" t="s">
        <v>4753</v>
      </c>
      <c r="K17051" s="6">
        <v>175</v>
      </c>
    </row>
    <row r="17052" spans="1:11">
      <c r="A17052" s="6">
        <v>23017158</v>
      </c>
      <c r="B17052" t="s">
        <v>18623</v>
      </c>
      <c r="H17052" s="6" t="s">
        <v>2120</v>
      </c>
      <c r="I17052" s="6" t="s">
        <v>8075</v>
      </c>
      <c r="K17052" s="6">
        <v>177</v>
      </c>
    </row>
    <row r="17053" spans="1:11">
      <c r="A17053" s="6">
        <v>19047159</v>
      </c>
      <c r="B17053" t="s">
        <v>18624</v>
      </c>
      <c r="H17053" s="6" t="s">
        <v>728</v>
      </c>
      <c r="I17053" s="6" t="s">
        <v>18625</v>
      </c>
      <c r="K17053" s="6">
        <v>168</v>
      </c>
    </row>
    <row r="17054" spans="1:11">
      <c r="A17054" s="6">
        <v>2000120080</v>
      </c>
      <c r="B17054" t="s">
        <v>18626</v>
      </c>
      <c r="H17054" s="6" t="s">
        <v>377</v>
      </c>
      <c r="I17054" s="6" t="s">
        <v>646</v>
      </c>
      <c r="K17054" s="6">
        <v>194</v>
      </c>
    </row>
    <row r="17055" spans="1:11">
      <c r="A17055" s="6">
        <v>2000050752</v>
      </c>
      <c r="B17055" t="s">
        <v>18627</v>
      </c>
      <c r="H17055" s="6" t="s">
        <v>303</v>
      </c>
      <c r="I17055" s="6" t="s">
        <v>259</v>
      </c>
      <c r="K17055" s="6">
        <v>175</v>
      </c>
    </row>
    <row r="17056" spans="1:11">
      <c r="A17056" s="6">
        <v>55060508</v>
      </c>
      <c r="B17056" t="s">
        <v>18628</v>
      </c>
      <c r="H17056" s="6" t="s">
        <v>218</v>
      </c>
      <c r="I17056" s="6" t="s">
        <v>1776</v>
      </c>
      <c r="K17056" s="6">
        <v>182</v>
      </c>
    </row>
    <row r="17057" spans="1:11">
      <c r="A17057" s="6">
        <v>79004634</v>
      </c>
      <c r="B17057" t="s">
        <v>18629</v>
      </c>
      <c r="H17057" s="6" t="s">
        <v>2115</v>
      </c>
      <c r="I17057" s="6" t="s">
        <v>241</v>
      </c>
      <c r="K17057" s="6">
        <v>187</v>
      </c>
    </row>
    <row r="17058" spans="1:11">
      <c r="A17058" s="6">
        <v>2000197378</v>
      </c>
      <c r="B17058" t="s">
        <v>18630</v>
      </c>
      <c r="H17058" s="6" t="s">
        <v>640</v>
      </c>
      <c r="I17058" s="6" t="s">
        <v>309</v>
      </c>
      <c r="K17058" s="6">
        <v>177</v>
      </c>
    </row>
    <row r="17059" spans="1:11">
      <c r="A17059" s="6">
        <v>93140783</v>
      </c>
      <c r="B17059" t="s">
        <v>18631</v>
      </c>
      <c r="H17059" s="6" t="s">
        <v>319</v>
      </c>
      <c r="I17059" s="6" t="s">
        <v>11922</v>
      </c>
      <c r="K17059" s="6">
        <v>178</v>
      </c>
    </row>
    <row r="17060" spans="1:11">
      <c r="A17060" s="6">
        <v>15084942</v>
      </c>
      <c r="B17060" t="s">
        <v>18632</v>
      </c>
      <c r="H17060" s="6" t="s">
        <v>1624</v>
      </c>
      <c r="I17060" s="6" t="s">
        <v>18633</v>
      </c>
      <c r="K17060" s="6">
        <v>194</v>
      </c>
    </row>
    <row r="17061" spans="1:11">
      <c r="A17061" s="6">
        <v>14025040</v>
      </c>
      <c r="B17061" t="s">
        <v>18634</v>
      </c>
      <c r="H17061" s="6" t="s">
        <v>314</v>
      </c>
      <c r="I17061" s="6" t="s">
        <v>187</v>
      </c>
      <c r="K17061" s="6">
        <v>170</v>
      </c>
    </row>
    <row r="17062" spans="1:11">
      <c r="A17062" s="6">
        <v>13108065</v>
      </c>
      <c r="B17062" t="s">
        <v>18635</v>
      </c>
      <c r="H17062" s="6" t="s">
        <v>2115</v>
      </c>
      <c r="I17062" s="6" t="s">
        <v>620</v>
      </c>
      <c r="K17062" s="6">
        <v>197</v>
      </c>
    </row>
    <row r="17063" spans="1:11">
      <c r="A17063" s="6">
        <v>28125794</v>
      </c>
      <c r="B17063" t="s">
        <v>18636</v>
      </c>
      <c r="H17063" s="6" t="s">
        <v>1624</v>
      </c>
      <c r="I17063" s="6" t="s">
        <v>1277</v>
      </c>
      <c r="K17063" s="6">
        <v>193</v>
      </c>
    </row>
    <row r="17064" spans="1:11">
      <c r="A17064" s="6">
        <v>2108804</v>
      </c>
      <c r="B17064" t="s">
        <v>18637</v>
      </c>
      <c r="H17064" s="6" t="s">
        <v>319</v>
      </c>
      <c r="I17064" s="6" t="s">
        <v>257</v>
      </c>
      <c r="K17064" s="6">
        <v>178</v>
      </c>
    </row>
    <row r="17065" spans="1:11">
      <c r="A17065" s="6">
        <v>2000024665</v>
      </c>
      <c r="B17065" t="s">
        <v>18638</v>
      </c>
      <c r="H17065" s="6" t="s">
        <v>351</v>
      </c>
      <c r="I17065" s="6" t="s">
        <v>236</v>
      </c>
      <c r="K17065" s="6">
        <v>175</v>
      </c>
    </row>
    <row r="17066" spans="1:11">
      <c r="A17066" s="6">
        <v>19290854</v>
      </c>
      <c r="B17066" t="s">
        <v>18639</v>
      </c>
      <c r="H17066" s="6" t="s">
        <v>966</v>
      </c>
      <c r="I17066" s="6" t="s">
        <v>257</v>
      </c>
      <c r="K17066" s="6">
        <v>184</v>
      </c>
    </row>
    <row r="17067" spans="1:11">
      <c r="A17067" s="6">
        <v>2000063168</v>
      </c>
      <c r="B17067" t="s">
        <v>982</v>
      </c>
      <c r="H17067" s="6" t="s">
        <v>1624</v>
      </c>
      <c r="I17067" s="6" t="s">
        <v>1051</v>
      </c>
      <c r="K17067" s="6">
        <v>190</v>
      </c>
    </row>
    <row r="17068" spans="1:11">
      <c r="A17068" s="6">
        <v>2000283197</v>
      </c>
      <c r="B17068" t="s">
        <v>18640</v>
      </c>
      <c r="H17068" s="6" t="s">
        <v>966</v>
      </c>
      <c r="I17068" s="6" t="s">
        <v>2134</v>
      </c>
      <c r="K17068" s="6">
        <v>171</v>
      </c>
    </row>
    <row r="17069" spans="1:11">
      <c r="A17069" s="6">
        <v>2000200423</v>
      </c>
      <c r="B17069" t="s">
        <v>18641</v>
      </c>
      <c r="H17069" s="6" t="s">
        <v>1624</v>
      </c>
      <c r="I17069" s="6" t="s">
        <v>603</v>
      </c>
      <c r="K17069" s="6">
        <v>195</v>
      </c>
    </row>
    <row r="17070" spans="1:11">
      <c r="A17070" s="6">
        <v>28000909</v>
      </c>
      <c r="B17070" t="s">
        <v>18642</v>
      </c>
      <c r="H17070" s="6" t="s">
        <v>966</v>
      </c>
      <c r="I17070" s="6" t="s">
        <v>259</v>
      </c>
      <c r="K17070" s="6">
        <v>181</v>
      </c>
    </row>
    <row r="17071" spans="1:11">
      <c r="A17071" s="6">
        <v>92026066</v>
      </c>
      <c r="B17071" t="s">
        <v>18643</v>
      </c>
      <c r="H17071" s="6" t="s">
        <v>829</v>
      </c>
      <c r="I17071" s="6" t="s">
        <v>1372</v>
      </c>
      <c r="K17071" s="6">
        <v>180</v>
      </c>
    </row>
    <row r="17072" spans="1:11">
      <c r="A17072" s="6">
        <v>85018475</v>
      </c>
      <c r="B17072" t="s">
        <v>18644</v>
      </c>
      <c r="H17072" s="6" t="s">
        <v>2116</v>
      </c>
      <c r="I17072" s="6" t="s">
        <v>344</v>
      </c>
      <c r="K17072" s="6">
        <v>182</v>
      </c>
    </row>
    <row r="17073" spans="1:11">
      <c r="A17073" s="6">
        <v>28127313</v>
      </c>
      <c r="B17073" t="s">
        <v>18645</v>
      </c>
      <c r="H17073" s="6" t="s">
        <v>319</v>
      </c>
      <c r="I17073" s="6" t="s">
        <v>259</v>
      </c>
      <c r="K17073" s="6">
        <v>176</v>
      </c>
    </row>
    <row r="17074" spans="1:11">
      <c r="A17074" s="6">
        <v>2000136977</v>
      </c>
      <c r="B17074" t="s">
        <v>18646</v>
      </c>
      <c r="H17074" s="6" t="s">
        <v>1624</v>
      </c>
      <c r="I17074" s="6" t="s">
        <v>3573</v>
      </c>
      <c r="K17074" s="6">
        <v>186</v>
      </c>
    </row>
    <row r="17075" spans="1:11">
      <c r="A17075" s="6">
        <v>75036969</v>
      </c>
      <c r="B17075" t="s">
        <v>18647</v>
      </c>
      <c r="H17075" s="6" t="s">
        <v>1624</v>
      </c>
      <c r="I17075" s="6" t="s">
        <v>18648</v>
      </c>
      <c r="K17075" s="6">
        <v>187</v>
      </c>
    </row>
    <row r="17076" spans="1:11">
      <c r="A17076" s="6">
        <v>51051063</v>
      </c>
      <c r="B17076" t="s">
        <v>18649</v>
      </c>
      <c r="H17076" s="6" t="s">
        <v>2115</v>
      </c>
      <c r="I17076" s="6" t="s">
        <v>1303</v>
      </c>
      <c r="K17076" s="6">
        <v>180</v>
      </c>
    </row>
    <row r="17077" spans="1:11">
      <c r="A17077" s="6">
        <v>2000191360</v>
      </c>
      <c r="B17077" t="s">
        <v>18650</v>
      </c>
      <c r="H17077" s="6" t="s">
        <v>488</v>
      </c>
      <c r="I17077" s="6" t="s">
        <v>3041</v>
      </c>
      <c r="K17077" s="6">
        <v>178</v>
      </c>
    </row>
    <row r="17078" spans="1:11">
      <c r="A17078" s="6">
        <v>28127074</v>
      </c>
      <c r="B17078" t="s">
        <v>18651</v>
      </c>
      <c r="H17078" s="6" t="s">
        <v>238</v>
      </c>
      <c r="I17078" s="6" t="s">
        <v>1660</v>
      </c>
      <c r="K17078" s="6">
        <v>181</v>
      </c>
    </row>
    <row r="17079" spans="1:11">
      <c r="A17079" s="6">
        <v>2000119611</v>
      </c>
      <c r="B17079" t="s">
        <v>18652</v>
      </c>
      <c r="H17079" s="6" t="s">
        <v>218</v>
      </c>
      <c r="I17079" s="6" t="s">
        <v>2539</v>
      </c>
      <c r="K17079" s="6">
        <v>184</v>
      </c>
    </row>
    <row r="17080" spans="1:11">
      <c r="A17080" s="6">
        <v>2000120416</v>
      </c>
      <c r="B17080" t="s">
        <v>18653</v>
      </c>
      <c r="H17080" s="6" t="s">
        <v>966</v>
      </c>
      <c r="I17080" s="6" t="s">
        <v>603</v>
      </c>
      <c r="K17080" s="6">
        <v>181</v>
      </c>
    </row>
    <row r="17081" spans="1:11">
      <c r="A17081" s="6">
        <v>51001376</v>
      </c>
      <c r="B17081" t="s">
        <v>18654</v>
      </c>
      <c r="H17081" s="6" t="s">
        <v>942</v>
      </c>
      <c r="I17081" s="6" t="s">
        <v>1303</v>
      </c>
      <c r="K17081" s="6">
        <v>172</v>
      </c>
    </row>
    <row r="17082" spans="1:11">
      <c r="A17082" s="6">
        <v>12094034</v>
      </c>
      <c r="B17082" t="s">
        <v>18655</v>
      </c>
      <c r="H17082" s="6" t="s">
        <v>377</v>
      </c>
      <c r="I17082" s="6" t="s">
        <v>320</v>
      </c>
      <c r="K17082" s="6">
        <v>188</v>
      </c>
    </row>
    <row r="17083" spans="1:11">
      <c r="A17083" s="6">
        <v>35016428</v>
      </c>
      <c r="B17083" t="s">
        <v>18656</v>
      </c>
      <c r="H17083" s="6" t="s">
        <v>319</v>
      </c>
      <c r="I17083" s="6" t="s">
        <v>309</v>
      </c>
      <c r="K17083" s="6">
        <v>179</v>
      </c>
    </row>
    <row r="17084" spans="1:11">
      <c r="A17084" s="6">
        <v>2000144627</v>
      </c>
      <c r="B17084" t="s">
        <v>18657</v>
      </c>
      <c r="H17084" s="6" t="s">
        <v>1102</v>
      </c>
      <c r="I17084" s="6" t="s">
        <v>1742</v>
      </c>
      <c r="K17084" s="6">
        <v>175</v>
      </c>
    </row>
    <row r="17085" spans="1:11">
      <c r="A17085" s="6">
        <v>2000019773</v>
      </c>
      <c r="B17085" t="s">
        <v>18658</v>
      </c>
      <c r="H17085" s="6" t="s">
        <v>1624</v>
      </c>
      <c r="I17085" s="6" t="s">
        <v>11874</v>
      </c>
      <c r="K17085" s="6">
        <v>190</v>
      </c>
    </row>
    <row r="17086" spans="1:11">
      <c r="A17086" s="6">
        <v>2000103757</v>
      </c>
      <c r="B17086" t="s">
        <v>18659</v>
      </c>
      <c r="H17086" s="6" t="s">
        <v>1624</v>
      </c>
      <c r="I17086" s="6" t="s">
        <v>309</v>
      </c>
      <c r="K17086" s="6">
        <v>183</v>
      </c>
    </row>
    <row r="17087" spans="1:11">
      <c r="A17087" s="6">
        <v>75055403</v>
      </c>
      <c r="B17087" t="s">
        <v>18660</v>
      </c>
      <c r="H17087" s="6" t="s">
        <v>1698</v>
      </c>
      <c r="I17087" s="6" t="s">
        <v>2639</v>
      </c>
      <c r="K17087" s="6">
        <v>173</v>
      </c>
    </row>
    <row r="17088" spans="1:11">
      <c r="A17088" s="6">
        <v>2000047441</v>
      </c>
      <c r="B17088" t="s">
        <v>18661</v>
      </c>
      <c r="H17088" s="6" t="s">
        <v>377</v>
      </c>
      <c r="I17088" s="6" t="s">
        <v>306</v>
      </c>
      <c r="K17088" s="6">
        <v>184</v>
      </c>
    </row>
    <row r="17089" spans="1:11">
      <c r="A17089" s="6">
        <v>2000165868</v>
      </c>
      <c r="B17089" t="s">
        <v>18662</v>
      </c>
      <c r="H17089" s="6" t="s">
        <v>319</v>
      </c>
      <c r="I17089" s="6" t="s">
        <v>442</v>
      </c>
      <c r="K17089" s="6">
        <v>168</v>
      </c>
    </row>
    <row r="17090" spans="1:11">
      <c r="A17090" s="6">
        <v>2000258562</v>
      </c>
      <c r="B17090" t="s">
        <v>18663</v>
      </c>
      <c r="H17090" s="6" t="s">
        <v>640</v>
      </c>
      <c r="I17090" s="6" t="s">
        <v>309</v>
      </c>
      <c r="K17090" s="6">
        <v>181</v>
      </c>
    </row>
    <row r="17091" spans="1:11">
      <c r="A17091" s="6">
        <v>2000104450</v>
      </c>
      <c r="B17091" t="s">
        <v>18664</v>
      </c>
      <c r="H17091" s="6" t="s">
        <v>2112</v>
      </c>
      <c r="I17091" s="6" t="s">
        <v>306</v>
      </c>
      <c r="K17091" s="6">
        <v>185</v>
      </c>
    </row>
    <row r="17092" spans="1:11">
      <c r="A17092" s="6">
        <v>2000198361</v>
      </c>
      <c r="B17092" t="s">
        <v>18665</v>
      </c>
      <c r="H17092" s="6" t="s">
        <v>218</v>
      </c>
      <c r="I17092" s="6" t="s">
        <v>348</v>
      </c>
      <c r="K17092" s="6">
        <v>190</v>
      </c>
    </row>
    <row r="17093" spans="1:11">
      <c r="A17093" s="6">
        <v>51055816</v>
      </c>
      <c r="B17093" t="s">
        <v>18666</v>
      </c>
      <c r="H17093" s="6" t="s">
        <v>2115</v>
      </c>
      <c r="I17093" s="6" t="s">
        <v>1303</v>
      </c>
      <c r="K17093" s="6">
        <v>178</v>
      </c>
    </row>
    <row r="17094" spans="1:11">
      <c r="A17094" s="6">
        <v>43617149</v>
      </c>
      <c r="B17094" t="s">
        <v>18667</v>
      </c>
      <c r="H17094" s="6" t="s">
        <v>589</v>
      </c>
      <c r="I17094" s="6" t="s">
        <v>236</v>
      </c>
      <c r="K17094" s="6">
        <v>184</v>
      </c>
    </row>
    <row r="17095" spans="1:11">
      <c r="A17095" s="6">
        <v>28127365</v>
      </c>
      <c r="B17095" t="s">
        <v>18668</v>
      </c>
      <c r="H17095" s="6" t="s">
        <v>377</v>
      </c>
      <c r="I17095" s="6" t="s">
        <v>1788</v>
      </c>
      <c r="K17095" s="6">
        <v>188</v>
      </c>
    </row>
    <row r="17096" spans="1:11">
      <c r="A17096" s="6">
        <v>76003629</v>
      </c>
      <c r="B17096" t="s">
        <v>18669</v>
      </c>
      <c r="H17096" s="6" t="s">
        <v>2115</v>
      </c>
      <c r="I17096" s="6" t="s">
        <v>8487</v>
      </c>
      <c r="K17096" s="6">
        <v>183</v>
      </c>
    </row>
    <row r="17097" spans="1:11">
      <c r="A17097" s="6">
        <v>2000154455</v>
      </c>
      <c r="B17097" t="s">
        <v>18670</v>
      </c>
      <c r="H17097" s="6" t="s">
        <v>2112</v>
      </c>
      <c r="I17097" s="6" t="s">
        <v>657</v>
      </c>
      <c r="K17097" s="6">
        <v>186</v>
      </c>
    </row>
    <row r="17098" spans="1:11">
      <c r="A17098" s="6">
        <v>2000200408</v>
      </c>
      <c r="B17098" t="s">
        <v>18671</v>
      </c>
      <c r="H17098" s="6" t="s">
        <v>2115</v>
      </c>
      <c r="I17098" s="6" t="s">
        <v>187</v>
      </c>
      <c r="K17098" s="6">
        <v>192</v>
      </c>
    </row>
    <row r="17099" spans="1:11">
      <c r="A17099" s="6">
        <v>2000013731</v>
      </c>
      <c r="B17099" t="s">
        <v>18672</v>
      </c>
      <c r="H17099" s="6" t="s">
        <v>2115</v>
      </c>
      <c r="I17099" s="6" t="s">
        <v>1819</v>
      </c>
      <c r="K17099" s="6">
        <v>195</v>
      </c>
    </row>
    <row r="17100" spans="1:11">
      <c r="A17100" s="6">
        <v>27153139</v>
      </c>
      <c r="B17100" t="s">
        <v>18673</v>
      </c>
      <c r="H17100" s="6" t="s">
        <v>377</v>
      </c>
      <c r="I17100" s="6" t="s">
        <v>18674</v>
      </c>
      <c r="K17100" s="6">
        <v>190</v>
      </c>
    </row>
    <row r="17101" spans="1:11">
      <c r="A17101" s="6">
        <v>2000056909</v>
      </c>
      <c r="B17101" t="s">
        <v>18675</v>
      </c>
      <c r="H17101" s="6" t="s">
        <v>2126</v>
      </c>
      <c r="I17101" s="6" t="s">
        <v>1731</v>
      </c>
      <c r="K17101" s="6">
        <v>183</v>
      </c>
    </row>
    <row r="17102" spans="1:11">
      <c r="A17102" s="6">
        <v>2000083945</v>
      </c>
      <c r="B17102" t="s">
        <v>18676</v>
      </c>
      <c r="H17102" s="6" t="s">
        <v>2115</v>
      </c>
      <c r="I17102" s="6" t="s">
        <v>1731</v>
      </c>
      <c r="K17102" s="6">
        <v>187</v>
      </c>
    </row>
    <row r="17103" spans="1:11">
      <c r="A17103" s="6">
        <v>37071173</v>
      </c>
      <c r="B17103" t="s">
        <v>18677</v>
      </c>
      <c r="H17103" s="6" t="s">
        <v>734</v>
      </c>
      <c r="I17103" s="6" t="s">
        <v>471</v>
      </c>
      <c r="K17103" s="6">
        <v>186</v>
      </c>
    </row>
    <row r="17104" spans="1:11">
      <c r="A17104" s="6">
        <v>2000206375</v>
      </c>
      <c r="B17104" t="s">
        <v>18678</v>
      </c>
      <c r="H17104" s="6" t="s">
        <v>488</v>
      </c>
      <c r="I17104" s="6" t="s">
        <v>1055</v>
      </c>
      <c r="K17104" s="6">
        <v>180</v>
      </c>
    </row>
    <row r="17105" spans="1:11">
      <c r="A17105" s="6">
        <v>5765125</v>
      </c>
      <c r="B17105" t="s">
        <v>18679</v>
      </c>
      <c r="H17105" s="6" t="s">
        <v>1732</v>
      </c>
      <c r="I17105" s="6" t="s">
        <v>1066</v>
      </c>
      <c r="K17105" s="6">
        <v>193</v>
      </c>
    </row>
    <row r="17106" spans="1:11">
      <c r="A17106" s="6">
        <v>45104652</v>
      </c>
      <c r="B17106" t="s">
        <v>18680</v>
      </c>
      <c r="H17106" s="6" t="s">
        <v>2876</v>
      </c>
      <c r="I17106" s="6" t="s">
        <v>2134</v>
      </c>
      <c r="K17106" s="6">
        <v>171</v>
      </c>
    </row>
    <row r="17107" spans="1:11">
      <c r="A17107" s="6">
        <v>58153719</v>
      </c>
      <c r="B17107" t="s">
        <v>18681</v>
      </c>
      <c r="H17107" s="6" t="s">
        <v>1672</v>
      </c>
      <c r="I17107" s="6" t="s">
        <v>194</v>
      </c>
      <c r="K17107" s="6">
        <v>175</v>
      </c>
    </row>
    <row r="17108" spans="1:11">
      <c r="A17108" s="6">
        <v>84156579</v>
      </c>
      <c r="B17108" t="s">
        <v>18682</v>
      </c>
      <c r="H17108" s="6" t="s">
        <v>1698</v>
      </c>
      <c r="I17108" s="6" t="s">
        <v>646</v>
      </c>
      <c r="K17108" s="6">
        <v>183</v>
      </c>
    </row>
    <row r="17109" spans="1:11">
      <c r="A17109" s="6">
        <v>91107170</v>
      </c>
      <c r="B17109" t="s">
        <v>18683</v>
      </c>
      <c r="H17109" s="6" t="s">
        <v>319</v>
      </c>
      <c r="I17109" s="6" t="s">
        <v>1675</v>
      </c>
      <c r="K17109" s="6">
        <v>185</v>
      </c>
    </row>
    <row r="17110" spans="1:11">
      <c r="A17110" s="6">
        <v>39056963</v>
      </c>
      <c r="B17110" t="s">
        <v>18684</v>
      </c>
      <c r="H17110" s="6" t="s">
        <v>1102</v>
      </c>
      <c r="I17110" s="6" t="s">
        <v>1819</v>
      </c>
      <c r="K17110" s="6">
        <v>180</v>
      </c>
    </row>
    <row r="17111" spans="1:11">
      <c r="A17111" s="6">
        <v>2000171312</v>
      </c>
      <c r="B17111" t="s">
        <v>18685</v>
      </c>
      <c r="H17111" s="6" t="s">
        <v>377</v>
      </c>
      <c r="I17111" s="6" t="s">
        <v>312</v>
      </c>
      <c r="K17111" s="6">
        <v>198</v>
      </c>
    </row>
    <row r="17112" spans="1:11">
      <c r="A17112" s="6">
        <v>2000129894</v>
      </c>
      <c r="B17112" t="s">
        <v>18686</v>
      </c>
      <c r="H17112" s="6" t="s">
        <v>2167</v>
      </c>
      <c r="I17112" s="6" t="s">
        <v>1303</v>
      </c>
      <c r="K17112" s="6">
        <v>178</v>
      </c>
    </row>
    <row r="17113" spans="1:11">
      <c r="A17113" s="6">
        <v>860472</v>
      </c>
      <c r="B17113" t="s">
        <v>18687</v>
      </c>
      <c r="H17113" s="6" t="s">
        <v>1624</v>
      </c>
      <c r="I17113" s="6" t="s">
        <v>4479</v>
      </c>
      <c r="K17113" s="6">
        <v>190</v>
      </c>
    </row>
    <row r="17114" spans="1:11">
      <c r="A17114" s="6">
        <v>43425812</v>
      </c>
      <c r="B17114" t="s">
        <v>18688</v>
      </c>
      <c r="H17114" s="6" t="s">
        <v>1672</v>
      </c>
      <c r="I17114" s="6" t="s">
        <v>236</v>
      </c>
      <c r="K17114" s="6">
        <v>175</v>
      </c>
    </row>
    <row r="17115" spans="1:11">
      <c r="A17115" s="6">
        <v>2000176653</v>
      </c>
      <c r="B17115" t="s">
        <v>18689</v>
      </c>
      <c r="H17115" s="6" t="s">
        <v>728</v>
      </c>
      <c r="I17115" s="6" t="s">
        <v>309</v>
      </c>
      <c r="K17115" s="6">
        <v>177</v>
      </c>
    </row>
    <row r="17116" spans="1:11">
      <c r="A17116" s="6">
        <v>55028073</v>
      </c>
      <c r="B17116" t="s">
        <v>18690</v>
      </c>
      <c r="H17116" s="6" t="s">
        <v>2115</v>
      </c>
      <c r="I17116" s="6" t="s">
        <v>306</v>
      </c>
      <c r="K17116" s="6">
        <v>187</v>
      </c>
    </row>
    <row r="17117" spans="1:11">
      <c r="A17117" s="6">
        <v>53182056</v>
      </c>
      <c r="B17117" t="s">
        <v>18691</v>
      </c>
      <c r="H17117" s="6" t="s">
        <v>311</v>
      </c>
      <c r="I17117" s="6" t="s">
        <v>729</v>
      </c>
      <c r="K17117" s="6">
        <v>193</v>
      </c>
    </row>
    <row r="17118" spans="1:11">
      <c r="A17118" s="6">
        <v>19047105</v>
      </c>
      <c r="B17118" t="s">
        <v>18692</v>
      </c>
      <c r="H17118" s="6" t="s">
        <v>2115</v>
      </c>
      <c r="I17118" s="6" t="s">
        <v>257</v>
      </c>
      <c r="K17118" s="6">
        <v>186</v>
      </c>
    </row>
    <row r="17119" spans="1:11">
      <c r="A17119" s="6">
        <v>2000280641</v>
      </c>
      <c r="B17119" t="s">
        <v>18693</v>
      </c>
      <c r="H17119" s="6" t="s">
        <v>377</v>
      </c>
      <c r="I17119" s="6" t="s">
        <v>257</v>
      </c>
      <c r="K17119" s="6">
        <v>192</v>
      </c>
    </row>
    <row r="17120" spans="1:11">
      <c r="A17120" s="6">
        <v>35017439</v>
      </c>
      <c r="B17120" t="s">
        <v>18694</v>
      </c>
      <c r="H17120" s="6" t="s">
        <v>303</v>
      </c>
      <c r="I17120" s="6" t="s">
        <v>309</v>
      </c>
      <c r="K17120" s="6">
        <v>177</v>
      </c>
    </row>
    <row r="17121" spans="1:11">
      <c r="A17121" s="6">
        <v>2000066515</v>
      </c>
      <c r="B17121" t="s">
        <v>18695</v>
      </c>
      <c r="H17121" s="6" t="s">
        <v>1673</v>
      </c>
      <c r="I17121" s="6" t="s">
        <v>2134</v>
      </c>
      <c r="K17121" s="6">
        <v>172</v>
      </c>
    </row>
    <row r="17122" spans="1:11">
      <c r="A17122" s="6">
        <v>96159612</v>
      </c>
      <c r="B17122" t="s">
        <v>18696</v>
      </c>
      <c r="H17122" s="6" t="s">
        <v>1672</v>
      </c>
      <c r="I17122" s="6" t="s">
        <v>731</v>
      </c>
      <c r="K17122" s="6">
        <v>171</v>
      </c>
    </row>
    <row r="17123" spans="1:11">
      <c r="A17123" s="6">
        <v>2000258757</v>
      </c>
      <c r="B17123" t="s">
        <v>18697</v>
      </c>
      <c r="H17123" s="6" t="s">
        <v>640</v>
      </c>
      <c r="I17123" s="6" t="s">
        <v>4852</v>
      </c>
      <c r="K17123" s="6">
        <v>186</v>
      </c>
    </row>
    <row r="17124" spans="1:11">
      <c r="A17124" s="6">
        <v>67092251</v>
      </c>
      <c r="B17124" t="s">
        <v>18698</v>
      </c>
      <c r="H17124" s="6" t="s">
        <v>314</v>
      </c>
      <c r="I17124" s="6" t="s">
        <v>18699</v>
      </c>
      <c r="K17124" s="6">
        <v>180</v>
      </c>
    </row>
    <row r="17125" spans="1:11">
      <c r="A17125" s="6">
        <v>2000194680</v>
      </c>
      <c r="B17125" t="s">
        <v>18700</v>
      </c>
      <c r="H17125" s="6" t="s">
        <v>314</v>
      </c>
      <c r="I17125" s="6" t="s">
        <v>309</v>
      </c>
      <c r="K17125" s="6">
        <v>183</v>
      </c>
    </row>
    <row r="17126" spans="1:11">
      <c r="A17126" s="6">
        <v>2000180828</v>
      </c>
      <c r="B17126" t="s">
        <v>18701</v>
      </c>
      <c r="H17126" s="6" t="s">
        <v>314</v>
      </c>
      <c r="I17126" s="6" t="s">
        <v>309</v>
      </c>
      <c r="K17126" s="6">
        <v>188</v>
      </c>
    </row>
    <row r="17127" spans="1:11">
      <c r="A17127" s="6">
        <v>2000216313</v>
      </c>
      <c r="B17127" t="s">
        <v>18702</v>
      </c>
      <c r="H17127" s="6" t="s">
        <v>1747</v>
      </c>
      <c r="I17127" s="6" t="s">
        <v>344</v>
      </c>
      <c r="K17127" s="6">
        <v>179</v>
      </c>
    </row>
    <row r="17128" spans="1:11">
      <c r="A17128" s="6">
        <v>2000030069</v>
      </c>
      <c r="B17128" t="s">
        <v>18703</v>
      </c>
      <c r="H17128" s="6" t="s">
        <v>1732</v>
      </c>
      <c r="I17128" s="6" t="s">
        <v>406</v>
      </c>
      <c r="K17128" s="6">
        <v>190</v>
      </c>
    </row>
    <row r="17129" spans="1:11">
      <c r="A17129" s="6">
        <v>2000146429</v>
      </c>
      <c r="B17129" t="s">
        <v>18704</v>
      </c>
      <c r="H17129" s="6" t="s">
        <v>319</v>
      </c>
      <c r="I17129" s="6" t="s">
        <v>3846</v>
      </c>
      <c r="K17129" s="6">
        <v>179</v>
      </c>
    </row>
    <row r="17130" spans="1:11">
      <c r="A17130" s="6">
        <v>19028925</v>
      </c>
      <c r="B17130" t="s">
        <v>18705</v>
      </c>
      <c r="H17130" s="6" t="s">
        <v>1624</v>
      </c>
      <c r="I17130" s="6" t="s">
        <v>257</v>
      </c>
      <c r="K17130" s="6">
        <v>191</v>
      </c>
    </row>
    <row r="17131" spans="1:11">
      <c r="A17131" s="6">
        <v>2000020814</v>
      </c>
      <c r="B17131" t="s">
        <v>18706</v>
      </c>
      <c r="H17131" s="6" t="s">
        <v>1624</v>
      </c>
      <c r="I17131" s="6" t="s">
        <v>1661</v>
      </c>
      <c r="K17131" s="6">
        <v>188</v>
      </c>
    </row>
    <row r="17132" spans="1:11">
      <c r="A17132" s="6">
        <v>19250042</v>
      </c>
      <c r="B17132" t="s">
        <v>18707</v>
      </c>
      <c r="H17132" s="6" t="s">
        <v>2115</v>
      </c>
      <c r="I17132" s="6" t="s">
        <v>18708</v>
      </c>
      <c r="K17132" s="6">
        <v>185</v>
      </c>
    </row>
    <row r="17133" spans="1:11">
      <c r="A17133" s="6">
        <v>2000065769</v>
      </c>
      <c r="B17133" t="s">
        <v>18709</v>
      </c>
      <c r="H17133" s="6" t="s">
        <v>1732</v>
      </c>
      <c r="I17133" s="6" t="s">
        <v>4821</v>
      </c>
      <c r="K17133" s="6">
        <v>192</v>
      </c>
    </row>
    <row r="17134" spans="1:11">
      <c r="A17134" s="6">
        <v>2000057039</v>
      </c>
      <c r="B17134" t="s">
        <v>18710</v>
      </c>
      <c r="H17134" s="6" t="s">
        <v>589</v>
      </c>
      <c r="I17134" s="6" t="s">
        <v>348</v>
      </c>
      <c r="K17134" s="6">
        <v>186</v>
      </c>
    </row>
    <row r="17135" spans="1:11">
      <c r="A17135" s="6">
        <v>2000062006</v>
      </c>
      <c r="B17135" t="s">
        <v>18711</v>
      </c>
      <c r="H17135" s="6" t="s">
        <v>488</v>
      </c>
      <c r="I17135" s="6" t="s">
        <v>18712</v>
      </c>
      <c r="K17135" s="6">
        <v>185</v>
      </c>
    </row>
    <row r="17136" spans="1:11">
      <c r="A17136" s="6">
        <v>47069494</v>
      </c>
      <c r="B17136" t="s">
        <v>18713</v>
      </c>
      <c r="H17136" s="6" t="s">
        <v>319</v>
      </c>
      <c r="I17136" s="6" t="s">
        <v>344</v>
      </c>
      <c r="K17136" s="6">
        <v>173</v>
      </c>
    </row>
    <row r="17137" spans="1:11">
      <c r="A17137" s="6">
        <v>14243901</v>
      </c>
      <c r="B17137" t="s">
        <v>18714</v>
      </c>
      <c r="H17137" s="6" t="s">
        <v>319</v>
      </c>
      <c r="I17137" s="6" t="s">
        <v>603</v>
      </c>
      <c r="K17137" s="6">
        <v>177</v>
      </c>
    </row>
    <row r="17138" spans="1:11">
      <c r="A17138" s="6">
        <v>19097186</v>
      </c>
      <c r="B17138" t="s">
        <v>18715</v>
      </c>
      <c r="H17138" s="6" t="s">
        <v>377</v>
      </c>
      <c r="I17138" s="6" t="s">
        <v>1658</v>
      </c>
      <c r="K17138" s="6">
        <v>184</v>
      </c>
    </row>
    <row r="17139" spans="1:11">
      <c r="A17139" s="6">
        <v>45104613</v>
      </c>
      <c r="B17139" t="s">
        <v>18716</v>
      </c>
      <c r="H17139" s="6" t="s">
        <v>377</v>
      </c>
      <c r="I17139" s="6" t="s">
        <v>2134</v>
      </c>
      <c r="K17139" s="6">
        <v>182</v>
      </c>
    </row>
    <row r="17140" spans="1:11">
      <c r="A17140" s="6">
        <v>51054790</v>
      </c>
      <c r="B17140" t="s">
        <v>18717</v>
      </c>
      <c r="H17140" s="6" t="s">
        <v>1672</v>
      </c>
      <c r="I17140" s="6" t="s">
        <v>1303</v>
      </c>
      <c r="K17140" s="6">
        <v>182</v>
      </c>
    </row>
    <row r="17141" spans="1:11">
      <c r="A17141" s="6">
        <v>2000100605</v>
      </c>
      <c r="B17141" t="s">
        <v>18718</v>
      </c>
      <c r="H17141" s="6" t="s">
        <v>1624</v>
      </c>
      <c r="I17141" s="6" t="s">
        <v>241</v>
      </c>
      <c r="K17141" s="6">
        <v>191</v>
      </c>
    </row>
    <row r="17142" spans="1:11">
      <c r="A17142" s="6">
        <v>51030946</v>
      </c>
      <c r="B17142" t="s">
        <v>18719</v>
      </c>
      <c r="H17142" s="6" t="s">
        <v>2113</v>
      </c>
      <c r="I17142" s="6" t="s">
        <v>1303</v>
      </c>
      <c r="K17142" s="6">
        <v>180</v>
      </c>
    </row>
    <row r="17143" spans="1:11">
      <c r="A17143" s="6">
        <v>65045285</v>
      </c>
      <c r="B17143" t="s">
        <v>18720</v>
      </c>
      <c r="H17143" s="6" t="s">
        <v>240</v>
      </c>
      <c r="I17143" s="6" t="s">
        <v>2539</v>
      </c>
      <c r="K17143" s="6">
        <v>178</v>
      </c>
    </row>
    <row r="17144" spans="1:11">
      <c r="A17144" s="6">
        <v>71088109</v>
      </c>
      <c r="B17144" t="s">
        <v>18721</v>
      </c>
      <c r="H17144" s="6" t="s">
        <v>1671</v>
      </c>
      <c r="I17144" s="6" t="s">
        <v>827</v>
      </c>
      <c r="K17144" s="6">
        <v>173</v>
      </c>
    </row>
    <row r="17145" spans="1:11">
      <c r="A17145" s="6">
        <v>52071535</v>
      </c>
      <c r="B17145" t="s">
        <v>18722</v>
      </c>
      <c r="H17145" s="6" t="s">
        <v>319</v>
      </c>
      <c r="I17145" s="6" t="s">
        <v>1861</v>
      </c>
      <c r="K17145" s="6">
        <v>176</v>
      </c>
    </row>
    <row r="17146" spans="1:11">
      <c r="A17146" s="6">
        <v>2000051013</v>
      </c>
      <c r="B17146" t="s">
        <v>18723</v>
      </c>
      <c r="H17146" s="6" t="s">
        <v>319</v>
      </c>
      <c r="I17146" s="6" t="s">
        <v>494</v>
      </c>
      <c r="K17146" s="6">
        <v>182</v>
      </c>
    </row>
    <row r="17147" spans="1:11">
      <c r="A17147" s="6">
        <v>78006482</v>
      </c>
      <c r="B17147" t="s">
        <v>18724</v>
      </c>
      <c r="H17147" s="6" t="s">
        <v>1624</v>
      </c>
      <c r="I17147" s="6" t="s">
        <v>18725</v>
      </c>
      <c r="K17147" s="6">
        <v>182</v>
      </c>
    </row>
    <row r="17148" spans="1:11">
      <c r="A17148" s="6">
        <v>15059041</v>
      </c>
      <c r="B17148" t="s">
        <v>18726</v>
      </c>
      <c r="H17148" s="6" t="s">
        <v>2121</v>
      </c>
      <c r="I17148" s="6" t="s">
        <v>18727</v>
      </c>
      <c r="K17148" s="6">
        <v>171</v>
      </c>
    </row>
    <row r="17149" spans="1:11">
      <c r="A17149" s="6">
        <v>28100724</v>
      </c>
      <c r="B17149" t="s">
        <v>18728</v>
      </c>
      <c r="H17149" s="6" t="s">
        <v>1624</v>
      </c>
      <c r="I17149" s="6" t="s">
        <v>259</v>
      </c>
      <c r="K17149" s="6">
        <v>185</v>
      </c>
    </row>
    <row r="17150" spans="1:11">
      <c r="A17150" s="6">
        <v>80026188</v>
      </c>
      <c r="B17150" t="s">
        <v>18729</v>
      </c>
      <c r="H17150" s="6" t="s">
        <v>2112</v>
      </c>
      <c r="I17150" s="6" t="s">
        <v>3192</v>
      </c>
      <c r="K17150" s="6">
        <v>175</v>
      </c>
    </row>
    <row r="17151" spans="1:11">
      <c r="A17151" s="6">
        <v>43029898</v>
      </c>
      <c r="B17151" t="s">
        <v>18730</v>
      </c>
      <c r="H17151" s="6" t="s">
        <v>2113</v>
      </c>
      <c r="I17151" s="6" t="s">
        <v>236</v>
      </c>
      <c r="K17151" s="6">
        <v>186</v>
      </c>
    </row>
    <row r="17152" spans="1:11">
      <c r="A17152" s="6">
        <v>29176916</v>
      </c>
      <c r="B17152" t="s">
        <v>18731</v>
      </c>
      <c r="H17152" s="6" t="s">
        <v>319</v>
      </c>
      <c r="I17152" s="6" t="s">
        <v>18732</v>
      </c>
      <c r="K17152" s="6">
        <v>175</v>
      </c>
    </row>
    <row r="17153" spans="1:11">
      <c r="A17153" s="6">
        <v>51072108</v>
      </c>
      <c r="B17153" t="s">
        <v>18733</v>
      </c>
      <c r="H17153" s="6" t="s">
        <v>319</v>
      </c>
      <c r="I17153" s="6" t="s">
        <v>1303</v>
      </c>
      <c r="K17153" s="6">
        <v>175</v>
      </c>
    </row>
    <row r="17154" spans="1:11">
      <c r="A17154" s="6">
        <v>19015607</v>
      </c>
      <c r="B17154" t="s">
        <v>18734</v>
      </c>
      <c r="H17154" s="6" t="s">
        <v>377</v>
      </c>
      <c r="I17154" s="6" t="s">
        <v>257</v>
      </c>
      <c r="K17154" s="6">
        <v>184</v>
      </c>
    </row>
    <row r="17155" spans="1:11">
      <c r="A17155" s="6">
        <v>19388790</v>
      </c>
      <c r="B17155" t="s">
        <v>18735</v>
      </c>
      <c r="H17155" s="6" t="s">
        <v>377</v>
      </c>
      <c r="I17155" s="6" t="s">
        <v>257</v>
      </c>
      <c r="K17155" s="6">
        <v>188</v>
      </c>
    </row>
    <row r="17156" spans="1:11">
      <c r="A17156" s="6">
        <v>96135149</v>
      </c>
      <c r="B17156" t="s">
        <v>18736</v>
      </c>
      <c r="H17156" s="6" t="s">
        <v>1624</v>
      </c>
      <c r="I17156" s="6" t="s">
        <v>731</v>
      </c>
      <c r="K17156" s="6">
        <v>194</v>
      </c>
    </row>
    <row r="17157" spans="1:11">
      <c r="A17157" s="6">
        <v>78048430</v>
      </c>
      <c r="B17157" t="s">
        <v>18737</v>
      </c>
      <c r="H17157" s="6" t="s">
        <v>2167</v>
      </c>
      <c r="I17157" s="6" t="s">
        <v>1661</v>
      </c>
      <c r="K17157" s="6">
        <v>188</v>
      </c>
    </row>
    <row r="17158" spans="1:11">
      <c r="A17158" s="6">
        <v>29210285</v>
      </c>
      <c r="B17158" t="s">
        <v>18738</v>
      </c>
      <c r="H17158" s="6" t="s">
        <v>1624</v>
      </c>
      <c r="I17158" s="6" t="s">
        <v>259</v>
      </c>
      <c r="K17158" s="6">
        <v>195</v>
      </c>
    </row>
    <row r="17159" spans="1:11">
      <c r="A17159" s="6">
        <v>61013032</v>
      </c>
      <c r="B17159" t="s">
        <v>18739</v>
      </c>
      <c r="H17159" s="6" t="s">
        <v>1802</v>
      </c>
      <c r="I17159" s="6" t="s">
        <v>253</v>
      </c>
      <c r="K17159" s="6">
        <v>175</v>
      </c>
    </row>
    <row r="17160" spans="1:11">
      <c r="A17160" s="6">
        <v>2000021241</v>
      </c>
      <c r="B17160" t="s">
        <v>18740</v>
      </c>
      <c r="H17160" s="6" t="s">
        <v>640</v>
      </c>
      <c r="I17160" s="6" t="s">
        <v>1625</v>
      </c>
      <c r="K17160" s="6">
        <v>172</v>
      </c>
    </row>
    <row r="17161" spans="1:11">
      <c r="A17161" s="6">
        <v>25002900</v>
      </c>
      <c r="B17161" t="s">
        <v>18741</v>
      </c>
      <c r="H17161" s="6" t="s">
        <v>640</v>
      </c>
      <c r="I17161" s="6" t="s">
        <v>1731</v>
      </c>
      <c r="K17161" s="6">
        <v>183</v>
      </c>
    </row>
    <row r="17162" spans="1:11">
      <c r="A17162" s="6">
        <v>65029092</v>
      </c>
      <c r="B17162" t="s">
        <v>18742</v>
      </c>
      <c r="H17162" s="6" t="s">
        <v>1624</v>
      </c>
      <c r="I17162" s="6" t="s">
        <v>2539</v>
      </c>
      <c r="K17162" s="6">
        <v>182</v>
      </c>
    </row>
    <row r="17163" spans="1:11">
      <c r="A17163" s="6">
        <v>93000564</v>
      </c>
      <c r="B17163" t="s">
        <v>18743</v>
      </c>
      <c r="H17163" s="6" t="s">
        <v>303</v>
      </c>
      <c r="I17163" s="6" t="s">
        <v>857</v>
      </c>
      <c r="K17163" s="6">
        <v>181</v>
      </c>
    </row>
    <row r="17164" spans="1:11">
      <c r="A17164" s="6">
        <v>76034472</v>
      </c>
      <c r="B17164" t="s">
        <v>18744</v>
      </c>
      <c r="H17164" s="6" t="s">
        <v>314</v>
      </c>
      <c r="I17164" s="6" t="s">
        <v>378</v>
      </c>
      <c r="K17164" s="6">
        <v>170</v>
      </c>
    </row>
    <row r="17165" spans="1:11">
      <c r="A17165" s="6">
        <v>80007062</v>
      </c>
      <c r="B17165" t="s">
        <v>18745</v>
      </c>
      <c r="H17165" s="6" t="s">
        <v>1698</v>
      </c>
      <c r="I17165" s="6" t="s">
        <v>1688</v>
      </c>
      <c r="K17165" s="6">
        <v>177</v>
      </c>
    </row>
    <row r="17166" spans="1:11">
      <c r="A17166" s="6">
        <v>67195191</v>
      </c>
      <c r="B17166" t="s">
        <v>18746</v>
      </c>
      <c r="H17166" s="6" t="s">
        <v>303</v>
      </c>
      <c r="I17166" s="6" t="s">
        <v>348</v>
      </c>
      <c r="K17166" s="6">
        <v>175</v>
      </c>
    </row>
    <row r="17167" spans="1:11">
      <c r="A17167" s="6">
        <v>8444104</v>
      </c>
      <c r="B17167" t="s">
        <v>18747</v>
      </c>
      <c r="H17167" s="6" t="s">
        <v>377</v>
      </c>
      <c r="I17167" s="6" t="s">
        <v>18748</v>
      </c>
      <c r="K17167" s="6">
        <v>188</v>
      </c>
    </row>
    <row r="17168" spans="1:11">
      <c r="A17168" s="6">
        <v>67278255</v>
      </c>
      <c r="B17168" t="s">
        <v>18749</v>
      </c>
      <c r="H17168" s="6" t="s">
        <v>2115</v>
      </c>
      <c r="I17168" s="6" t="s">
        <v>1667</v>
      </c>
      <c r="K17168" s="6">
        <v>185</v>
      </c>
    </row>
    <row r="17169" spans="1:11">
      <c r="A17169" s="6">
        <v>19290393</v>
      </c>
      <c r="B17169" t="s">
        <v>18750</v>
      </c>
      <c r="H17169" s="6" t="s">
        <v>944</v>
      </c>
      <c r="I17169" s="6" t="s">
        <v>257</v>
      </c>
      <c r="K17169" s="6">
        <v>175</v>
      </c>
    </row>
    <row r="17170" spans="1:11">
      <c r="A17170" s="6">
        <v>75041034</v>
      </c>
      <c r="B17170" t="s">
        <v>18751</v>
      </c>
      <c r="H17170" s="6" t="s">
        <v>966</v>
      </c>
      <c r="I17170" s="6" t="s">
        <v>2639</v>
      </c>
      <c r="K17170" s="6">
        <v>179</v>
      </c>
    </row>
    <row r="17171" spans="1:11">
      <c r="A17171" s="6">
        <v>8117260</v>
      </c>
      <c r="B17171" t="s">
        <v>18752</v>
      </c>
      <c r="H17171" s="6" t="s">
        <v>238</v>
      </c>
      <c r="I17171" s="6" t="s">
        <v>18753</v>
      </c>
      <c r="K17171" s="6">
        <v>180</v>
      </c>
    </row>
    <row r="17172" spans="1:11">
      <c r="A17172" s="6">
        <v>49063061</v>
      </c>
      <c r="B17172" t="s">
        <v>18754</v>
      </c>
      <c r="H17172" s="6" t="s">
        <v>238</v>
      </c>
      <c r="I17172" s="6" t="s">
        <v>344</v>
      </c>
      <c r="K17172" s="6">
        <v>183</v>
      </c>
    </row>
    <row r="17173" spans="1:11">
      <c r="A17173" s="6">
        <v>2000207003</v>
      </c>
      <c r="B17173" t="s">
        <v>18755</v>
      </c>
      <c r="H17173" s="6" t="s">
        <v>1732</v>
      </c>
      <c r="I17173" s="6" t="s">
        <v>963</v>
      </c>
      <c r="K17173" s="6">
        <v>190</v>
      </c>
    </row>
    <row r="17174" spans="1:11">
      <c r="A17174" s="6">
        <v>12003424</v>
      </c>
      <c r="B17174" t="s">
        <v>18756</v>
      </c>
      <c r="H17174" s="6" t="s">
        <v>314</v>
      </c>
      <c r="I17174" s="6" t="s">
        <v>963</v>
      </c>
      <c r="K17174" s="6">
        <v>172</v>
      </c>
    </row>
    <row r="17175" spans="1:11">
      <c r="A17175" s="6">
        <v>42077641</v>
      </c>
      <c r="B17175" t="s">
        <v>18757</v>
      </c>
      <c r="H17175" s="6" t="s">
        <v>9120</v>
      </c>
      <c r="I17175" s="6" t="s">
        <v>3573</v>
      </c>
      <c r="K17175" s="6">
        <v>179</v>
      </c>
    </row>
    <row r="17176" spans="1:11">
      <c r="A17176" s="6">
        <v>29218345</v>
      </c>
      <c r="B17176" t="s">
        <v>18758</v>
      </c>
      <c r="H17176" s="6" t="s">
        <v>1624</v>
      </c>
      <c r="I17176" s="6" t="s">
        <v>259</v>
      </c>
      <c r="K17176" s="6">
        <v>186</v>
      </c>
    </row>
    <row r="17177" spans="1:11">
      <c r="A17177" s="6">
        <v>2000068269</v>
      </c>
      <c r="B17177" t="s">
        <v>18759</v>
      </c>
      <c r="H17177" s="6" t="s">
        <v>377</v>
      </c>
      <c r="I17177" s="6" t="s">
        <v>1375</v>
      </c>
      <c r="K17177" s="6">
        <v>184</v>
      </c>
    </row>
    <row r="17178" spans="1:11">
      <c r="A17178" s="6">
        <v>57007415</v>
      </c>
      <c r="B17178" t="s">
        <v>18760</v>
      </c>
      <c r="H17178" s="6" t="s">
        <v>377</v>
      </c>
      <c r="I17178" s="6" t="s">
        <v>494</v>
      </c>
      <c r="K17178" s="6">
        <v>188</v>
      </c>
    </row>
    <row r="17179" spans="1:11">
      <c r="A17179" s="6">
        <v>67172424</v>
      </c>
      <c r="B17179" t="s">
        <v>18761</v>
      </c>
      <c r="H17179" s="6" t="s">
        <v>619</v>
      </c>
      <c r="I17179" s="6" t="s">
        <v>348</v>
      </c>
      <c r="K17179" s="6">
        <v>190</v>
      </c>
    </row>
    <row r="17180" spans="1:11">
      <c r="A17180" s="6">
        <v>13164770</v>
      </c>
      <c r="B17180" t="s">
        <v>18762</v>
      </c>
      <c r="H17180" s="6" t="s">
        <v>1624</v>
      </c>
      <c r="I17180" s="6" t="s">
        <v>963</v>
      </c>
      <c r="K17180" s="6">
        <v>192</v>
      </c>
    </row>
    <row r="17181" spans="1:11">
      <c r="A17181" s="6">
        <v>63011865</v>
      </c>
      <c r="B17181" t="s">
        <v>18763</v>
      </c>
      <c r="H17181" s="6" t="s">
        <v>640</v>
      </c>
      <c r="I17181" s="6" t="s">
        <v>1708</v>
      </c>
      <c r="K17181" s="6">
        <v>179</v>
      </c>
    </row>
    <row r="17182" spans="1:11">
      <c r="A17182" s="6">
        <v>2000047623</v>
      </c>
      <c r="B17182" t="s">
        <v>18764</v>
      </c>
      <c r="H17182" s="6" t="s">
        <v>966</v>
      </c>
      <c r="I17182" s="6" t="s">
        <v>306</v>
      </c>
      <c r="K17182" s="6">
        <v>178</v>
      </c>
    </row>
    <row r="17183" spans="1:11">
      <c r="A17183" s="6">
        <v>2000165694</v>
      </c>
      <c r="B17183" t="s">
        <v>18765</v>
      </c>
      <c r="H17183" s="6" t="s">
        <v>319</v>
      </c>
      <c r="I17183" s="6" t="s">
        <v>1688</v>
      </c>
      <c r="K17183" s="6">
        <v>180</v>
      </c>
    </row>
    <row r="17184" spans="1:11">
      <c r="A17184" s="6">
        <v>65045554</v>
      </c>
      <c r="B17184" t="s">
        <v>18766</v>
      </c>
      <c r="H17184" s="6" t="s">
        <v>377</v>
      </c>
      <c r="I17184" s="6" t="s">
        <v>2539</v>
      </c>
      <c r="K17184" s="6">
        <v>186</v>
      </c>
    </row>
    <row r="17185" spans="1:11">
      <c r="A17185" s="6">
        <v>2000063045</v>
      </c>
      <c r="B17185" t="s">
        <v>18767</v>
      </c>
      <c r="H17185" s="6" t="s">
        <v>4361</v>
      </c>
      <c r="I17185" s="6" t="s">
        <v>2134</v>
      </c>
      <c r="K17185" s="6">
        <v>173</v>
      </c>
    </row>
    <row r="17186" spans="1:11">
      <c r="A17186" s="6">
        <v>2000014230</v>
      </c>
      <c r="B17186" t="s">
        <v>18768</v>
      </c>
      <c r="H17186" s="6" t="s">
        <v>2115</v>
      </c>
      <c r="I17186" s="6" t="s">
        <v>1731</v>
      </c>
      <c r="K17186" s="6">
        <v>180</v>
      </c>
    </row>
    <row r="17187" spans="1:11">
      <c r="A17187" s="6">
        <v>71099086</v>
      </c>
      <c r="B17187" t="s">
        <v>18769</v>
      </c>
      <c r="H17187" s="6" t="s">
        <v>640</v>
      </c>
      <c r="I17187" s="6" t="s">
        <v>827</v>
      </c>
      <c r="K17187" s="6">
        <v>175</v>
      </c>
    </row>
    <row r="17188" spans="1:11">
      <c r="A17188" s="6">
        <v>28126164</v>
      </c>
      <c r="B17188" t="s">
        <v>18770</v>
      </c>
      <c r="H17188" s="6" t="s">
        <v>1732</v>
      </c>
      <c r="I17188" s="6" t="s">
        <v>18771</v>
      </c>
      <c r="K17188" s="6">
        <v>185</v>
      </c>
    </row>
    <row r="17189" spans="1:11">
      <c r="A17189" s="6">
        <v>71035260</v>
      </c>
      <c r="B17189" t="s">
        <v>18772</v>
      </c>
      <c r="H17189" s="6" t="s">
        <v>2167</v>
      </c>
      <c r="I17189" s="6" t="s">
        <v>11325</v>
      </c>
      <c r="K17189" s="6">
        <v>192</v>
      </c>
    </row>
    <row r="17190" spans="1:11">
      <c r="A17190" s="6">
        <v>72054053</v>
      </c>
      <c r="B17190" t="s">
        <v>18773</v>
      </c>
      <c r="H17190" s="6" t="s">
        <v>319</v>
      </c>
      <c r="I17190" s="6" t="s">
        <v>811</v>
      </c>
      <c r="K17190" s="6">
        <v>176</v>
      </c>
    </row>
    <row r="17191" spans="1:11">
      <c r="A17191" s="6">
        <v>53117202</v>
      </c>
      <c r="B17191" t="s">
        <v>18774</v>
      </c>
      <c r="H17191" s="6" t="s">
        <v>760</v>
      </c>
      <c r="I17191" s="6" t="s">
        <v>4433</v>
      </c>
      <c r="K17191" s="6">
        <v>180</v>
      </c>
    </row>
    <row r="17192" spans="1:11">
      <c r="A17192" s="6">
        <v>62246393</v>
      </c>
      <c r="B17192" t="s">
        <v>18775</v>
      </c>
      <c r="H17192" s="6" t="s">
        <v>1624</v>
      </c>
      <c r="I17192" s="6" t="s">
        <v>1890</v>
      </c>
      <c r="K17192" s="6">
        <v>189</v>
      </c>
    </row>
    <row r="17193" spans="1:11">
      <c r="A17193" s="6">
        <v>29060120</v>
      </c>
      <c r="B17193" t="s">
        <v>18776</v>
      </c>
      <c r="H17193" s="6" t="s">
        <v>2115</v>
      </c>
      <c r="I17193" s="6" t="s">
        <v>259</v>
      </c>
      <c r="K17193" s="6">
        <v>188</v>
      </c>
    </row>
    <row r="17194" spans="1:11">
      <c r="A17194" s="6">
        <v>2000155399</v>
      </c>
      <c r="B17194" t="s">
        <v>18777</v>
      </c>
      <c r="H17194" s="6" t="s">
        <v>944</v>
      </c>
      <c r="I17194" s="6" t="s">
        <v>11114</v>
      </c>
      <c r="K17194" s="6">
        <v>181</v>
      </c>
    </row>
    <row r="17195" spans="1:11">
      <c r="A17195" s="6">
        <v>2000268940</v>
      </c>
      <c r="B17195" t="s">
        <v>18778</v>
      </c>
      <c r="H17195" s="6" t="s">
        <v>2046</v>
      </c>
      <c r="I17195" s="6" t="s">
        <v>1890</v>
      </c>
      <c r="K17195" s="6">
        <v>165</v>
      </c>
    </row>
    <row r="17196" spans="1:11">
      <c r="A17196" s="6">
        <v>62232969</v>
      </c>
      <c r="B17196" t="s">
        <v>18779</v>
      </c>
      <c r="H17196" s="6" t="s">
        <v>1624</v>
      </c>
      <c r="I17196" s="6" t="s">
        <v>1066</v>
      </c>
      <c r="K17196" s="6">
        <v>191</v>
      </c>
    </row>
    <row r="17197" spans="1:11">
      <c r="A17197" s="6">
        <v>34009619</v>
      </c>
      <c r="B17197" t="s">
        <v>18780</v>
      </c>
      <c r="H17197" s="6" t="s">
        <v>377</v>
      </c>
      <c r="I17197" s="6" t="s">
        <v>568</v>
      </c>
      <c r="K17197" s="6">
        <v>187</v>
      </c>
    </row>
    <row r="17198" spans="1:11">
      <c r="A17198" s="6">
        <v>2000374059</v>
      </c>
      <c r="B17198" t="s">
        <v>18781</v>
      </c>
      <c r="H17198" s="6" t="s">
        <v>2115</v>
      </c>
      <c r="I17198" s="6" t="s">
        <v>1936</v>
      </c>
      <c r="K17198" s="6">
        <v>185</v>
      </c>
    </row>
    <row r="17199" spans="1:11">
      <c r="A17199" s="6">
        <v>2000065988</v>
      </c>
      <c r="B17199" t="s">
        <v>18782</v>
      </c>
      <c r="H17199" s="6" t="s">
        <v>966</v>
      </c>
      <c r="I17199" s="6" t="s">
        <v>18783</v>
      </c>
      <c r="K17199" s="6">
        <v>176</v>
      </c>
    </row>
    <row r="17200" spans="1:11">
      <c r="A17200" s="6">
        <v>2000084379</v>
      </c>
      <c r="B17200" t="s">
        <v>18784</v>
      </c>
      <c r="H17200" s="6" t="s">
        <v>2046</v>
      </c>
      <c r="I17200" s="6" t="s">
        <v>1303</v>
      </c>
      <c r="K17200" s="6">
        <v>170</v>
      </c>
    </row>
    <row r="17201" spans="1:11">
      <c r="A17201" s="6">
        <v>2000040817</v>
      </c>
      <c r="B17201" t="s">
        <v>18785</v>
      </c>
      <c r="H17201" s="6" t="s">
        <v>488</v>
      </c>
      <c r="I17201" s="6" t="s">
        <v>494</v>
      </c>
      <c r="K17201" s="6">
        <v>180</v>
      </c>
    </row>
    <row r="17202" spans="1:11">
      <c r="A17202" s="6">
        <v>2000022276</v>
      </c>
      <c r="B17202" t="s">
        <v>18786</v>
      </c>
      <c r="H17202" s="6" t="s">
        <v>488</v>
      </c>
      <c r="I17202" s="6" t="s">
        <v>1625</v>
      </c>
      <c r="K17202" s="6">
        <v>180</v>
      </c>
    </row>
    <row r="17203" spans="1:11">
      <c r="A17203" s="6">
        <v>54000966</v>
      </c>
      <c r="B17203" t="s">
        <v>18787</v>
      </c>
      <c r="H17203" s="6" t="s">
        <v>377</v>
      </c>
      <c r="I17203" s="6" t="s">
        <v>731</v>
      </c>
      <c r="K17203" s="6">
        <v>188</v>
      </c>
    </row>
    <row r="17204" spans="1:11">
      <c r="A17204" s="6">
        <v>45005729</v>
      </c>
      <c r="B17204" t="s">
        <v>18788</v>
      </c>
      <c r="H17204" s="6" t="s">
        <v>377</v>
      </c>
      <c r="I17204" s="6" t="s">
        <v>2134</v>
      </c>
      <c r="K17204" s="6">
        <v>182</v>
      </c>
    </row>
    <row r="17205" spans="1:11">
      <c r="A17205" s="6">
        <v>19200861</v>
      </c>
      <c r="B17205" t="s">
        <v>18789</v>
      </c>
      <c r="H17205" s="6" t="s">
        <v>2157</v>
      </c>
      <c r="I17205" s="6" t="s">
        <v>257</v>
      </c>
      <c r="K17205" s="6">
        <v>183</v>
      </c>
    </row>
    <row r="17206" spans="1:11">
      <c r="A17206" s="6">
        <v>22078196</v>
      </c>
      <c r="B17206" t="s">
        <v>18790</v>
      </c>
      <c r="H17206" s="6" t="s">
        <v>240</v>
      </c>
      <c r="I17206" s="6" t="s">
        <v>1658</v>
      </c>
      <c r="K17206" s="6">
        <v>181</v>
      </c>
    </row>
    <row r="17207" spans="1:11">
      <c r="A17207" s="6">
        <v>53031227</v>
      </c>
      <c r="B17207" t="s">
        <v>18791</v>
      </c>
      <c r="H17207" s="6" t="s">
        <v>319</v>
      </c>
      <c r="I17207" s="6" t="s">
        <v>18792</v>
      </c>
      <c r="K17207" s="6">
        <v>176</v>
      </c>
    </row>
    <row r="17208" spans="1:11">
      <c r="A17208" s="6">
        <v>19037412</v>
      </c>
      <c r="B17208" t="s">
        <v>18793</v>
      </c>
      <c r="H17208" s="6" t="s">
        <v>589</v>
      </c>
      <c r="I17208" s="6" t="s">
        <v>257</v>
      </c>
      <c r="K17208" s="6">
        <v>186</v>
      </c>
    </row>
    <row r="17209" spans="1:11">
      <c r="A17209" s="6">
        <v>2000156111</v>
      </c>
      <c r="B17209" t="s">
        <v>18794</v>
      </c>
      <c r="H17209" s="6" t="s">
        <v>1624</v>
      </c>
      <c r="I17209" s="6" t="s">
        <v>241</v>
      </c>
      <c r="K17209" s="6">
        <v>187</v>
      </c>
    </row>
    <row r="17210" spans="1:11">
      <c r="A17210" s="6">
        <v>73201857</v>
      </c>
      <c r="B17210" t="s">
        <v>18795</v>
      </c>
      <c r="H17210" s="6" t="s">
        <v>2157</v>
      </c>
      <c r="I17210" s="6" t="s">
        <v>1313</v>
      </c>
      <c r="K17210" s="6">
        <v>185</v>
      </c>
    </row>
    <row r="17211" spans="1:11">
      <c r="A17211" s="6">
        <v>93023303</v>
      </c>
      <c r="B17211" t="s">
        <v>18796</v>
      </c>
      <c r="H17211" s="6" t="s">
        <v>1624</v>
      </c>
      <c r="I17211" s="6" t="s">
        <v>18797</v>
      </c>
      <c r="K17211" s="6">
        <v>194</v>
      </c>
    </row>
    <row r="17212" spans="1:11">
      <c r="A17212" s="6">
        <v>19342857</v>
      </c>
      <c r="B17212" t="s">
        <v>18798</v>
      </c>
      <c r="H17212" s="6" t="s">
        <v>2112</v>
      </c>
      <c r="I17212" s="6" t="s">
        <v>257</v>
      </c>
      <c r="K17212" s="6">
        <v>180</v>
      </c>
    </row>
    <row r="17213" spans="1:11">
      <c r="A17213" s="6">
        <v>66047120</v>
      </c>
      <c r="B17213" t="s">
        <v>18799</v>
      </c>
      <c r="H17213" s="6" t="s">
        <v>619</v>
      </c>
      <c r="I17213" s="6" t="s">
        <v>1701</v>
      </c>
      <c r="K17213" s="6">
        <v>180</v>
      </c>
    </row>
    <row r="17214" spans="1:11">
      <c r="A17214" s="6">
        <v>2000194721</v>
      </c>
      <c r="B17214" t="s">
        <v>18800</v>
      </c>
      <c r="H17214" s="6" t="s">
        <v>1790</v>
      </c>
      <c r="I17214" s="6" t="s">
        <v>9659</v>
      </c>
      <c r="K17214" s="6">
        <v>180</v>
      </c>
    </row>
    <row r="17215" spans="1:11">
      <c r="A17215" s="6">
        <v>61060675</v>
      </c>
      <c r="B17215" t="s">
        <v>18801</v>
      </c>
      <c r="H17215" s="6" t="s">
        <v>1624</v>
      </c>
      <c r="I17215" s="6" t="s">
        <v>253</v>
      </c>
      <c r="K17215" s="6">
        <v>188</v>
      </c>
    </row>
    <row r="17216" spans="1:11">
      <c r="A17216" s="6">
        <v>25040533</v>
      </c>
      <c r="B17216" t="s">
        <v>18802</v>
      </c>
      <c r="H17216" s="6" t="s">
        <v>944</v>
      </c>
      <c r="I17216" s="6" t="s">
        <v>1731</v>
      </c>
      <c r="K17216" s="6">
        <v>185</v>
      </c>
    </row>
    <row r="17217" spans="1:11">
      <c r="A17217" s="6">
        <v>33045787</v>
      </c>
      <c r="B17217" t="s">
        <v>18803</v>
      </c>
      <c r="H17217" s="6" t="s">
        <v>377</v>
      </c>
      <c r="I17217" s="6" t="s">
        <v>1898</v>
      </c>
      <c r="K17217" s="6">
        <v>188</v>
      </c>
    </row>
    <row r="17218" spans="1:11">
      <c r="A17218" s="6">
        <v>7509739</v>
      </c>
      <c r="B17218" t="s">
        <v>18804</v>
      </c>
      <c r="H17218" s="6" t="s">
        <v>2121</v>
      </c>
      <c r="I17218" s="6" t="s">
        <v>3732</v>
      </c>
      <c r="K17218" s="6">
        <v>169</v>
      </c>
    </row>
    <row r="17219" spans="1:11">
      <c r="A17219" s="6">
        <v>19409392</v>
      </c>
      <c r="B17219" t="s">
        <v>18805</v>
      </c>
      <c r="H17219" s="6" t="s">
        <v>2115</v>
      </c>
      <c r="I17219" s="6" t="s">
        <v>257</v>
      </c>
      <c r="K17219" s="6">
        <v>186</v>
      </c>
    </row>
    <row r="17220" spans="1:11">
      <c r="A17220" s="6">
        <v>2000065725</v>
      </c>
      <c r="B17220" t="s">
        <v>18806</v>
      </c>
      <c r="H17220" s="6" t="s">
        <v>319</v>
      </c>
      <c r="I17220" s="6" t="s">
        <v>3791</v>
      </c>
      <c r="K17220" s="6">
        <v>185</v>
      </c>
    </row>
    <row r="17221" spans="1:11">
      <c r="A17221" s="6">
        <v>14005539</v>
      </c>
      <c r="B17221" t="s">
        <v>18807</v>
      </c>
      <c r="H17221" s="6" t="s">
        <v>377</v>
      </c>
      <c r="I17221" s="6" t="s">
        <v>187</v>
      </c>
      <c r="K17221" s="6">
        <v>184</v>
      </c>
    </row>
    <row r="17222" spans="1:11">
      <c r="A17222" s="6">
        <v>2000046653</v>
      </c>
      <c r="B17222" t="s">
        <v>18808</v>
      </c>
      <c r="H17222" s="6" t="s">
        <v>2113</v>
      </c>
      <c r="I17222" s="6" t="s">
        <v>406</v>
      </c>
      <c r="K17222" s="6">
        <v>173</v>
      </c>
    </row>
    <row r="17223" spans="1:11">
      <c r="A17223" s="6">
        <v>2000111544</v>
      </c>
      <c r="B17223" t="s">
        <v>18809</v>
      </c>
      <c r="H17223" s="6" t="s">
        <v>829</v>
      </c>
      <c r="I17223" s="6" t="s">
        <v>4086</v>
      </c>
      <c r="K17223" s="6">
        <v>187</v>
      </c>
    </row>
    <row r="17224" spans="1:11">
      <c r="A17224" s="6">
        <v>2000242856</v>
      </c>
      <c r="B17224" t="s">
        <v>18810</v>
      </c>
      <c r="H17224" s="6" t="s">
        <v>1813</v>
      </c>
      <c r="I17224" s="6" t="s">
        <v>1661</v>
      </c>
      <c r="K17224" s="6">
        <v>184</v>
      </c>
    </row>
    <row r="17225" spans="1:11">
      <c r="A17225" s="6">
        <v>18110462</v>
      </c>
      <c r="B17225" t="s">
        <v>18811</v>
      </c>
      <c r="H17225" s="6" t="s">
        <v>377</v>
      </c>
      <c r="I17225" s="6" t="s">
        <v>1117</v>
      </c>
      <c r="K17225" s="6">
        <v>184</v>
      </c>
    </row>
    <row r="17226" spans="1:11">
      <c r="A17226" s="6">
        <v>2000088465</v>
      </c>
      <c r="B17226" t="s">
        <v>18812</v>
      </c>
      <c r="H17226" s="6" t="s">
        <v>2123</v>
      </c>
      <c r="I17226" s="6" t="s">
        <v>257</v>
      </c>
      <c r="K17226" s="6">
        <v>180</v>
      </c>
    </row>
    <row r="17227" spans="1:11">
      <c r="A17227" s="6">
        <v>19250590</v>
      </c>
      <c r="B17227" t="s">
        <v>18813</v>
      </c>
      <c r="H17227" s="6" t="s">
        <v>1759</v>
      </c>
      <c r="I17227" s="6" t="s">
        <v>257</v>
      </c>
      <c r="K17227" s="6">
        <v>186</v>
      </c>
    </row>
    <row r="17228" spans="1:11">
      <c r="A17228" s="6">
        <v>23465502</v>
      </c>
      <c r="B17228" t="s">
        <v>18814</v>
      </c>
      <c r="H17228" s="6" t="s">
        <v>2115</v>
      </c>
      <c r="I17228" s="6" t="s">
        <v>1743</v>
      </c>
      <c r="K17228" s="6">
        <v>182</v>
      </c>
    </row>
    <row r="17229" spans="1:11">
      <c r="A17229" s="6">
        <v>2000062147</v>
      </c>
      <c r="B17229" t="s">
        <v>18815</v>
      </c>
      <c r="H17229" s="6" t="s">
        <v>589</v>
      </c>
      <c r="I17229" s="6" t="s">
        <v>2134</v>
      </c>
      <c r="K17229" s="6">
        <v>185</v>
      </c>
    </row>
    <row r="17230" spans="1:11">
      <c r="A17230" s="6">
        <v>48041352</v>
      </c>
      <c r="B17230" t="s">
        <v>18816</v>
      </c>
      <c r="H17230" s="6" t="s">
        <v>645</v>
      </c>
      <c r="I17230" s="6" t="s">
        <v>352</v>
      </c>
      <c r="K17230" s="6">
        <v>175</v>
      </c>
    </row>
    <row r="17231" spans="1:11">
      <c r="A17231" s="6">
        <v>19124427</v>
      </c>
      <c r="B17231" t="s">
        <v>18817</v>
      </c>
      <c r="H17231" s="6" t="s">
        <v>377</v>
      </c>
      <c r="I17231" s="6" t="s">
        <v>257</v>
      </c>
      <c r="K17231" s="6">
        <v>186</v>
      </c>
    </row>
    <row r="17232" spans="1:11">
      <c r="A17232" s="6">
        <v>19306730</v>
      </c>
      <c r="B17232" t="s">
        <v>18818</v>
      </c>
      <c r="H17232" s="6" t="s">
        <v>303</v>
      </c>
      <c r="I17232" s="6" t="s">
        <v>257</v>
      </c>
      <c r="K17232" s="6">
        <v>181</v>
      </c>
    </row>
    <row r="17233" spans="1:11">
      <c r="A17233" s="6">
        <v>2000188850</v>
      </c>
      <c r="B17233" t="s">
        <v>18819</v>
      </c>
      <c r="H17233" s="6" t="s">
        <v>1709</v>
      </c>
      <c r="I17233" s="6" t="s">
        <v>963</v>
      </c>
      <c r="K17233" s="6">
        <v>177</v>
      </c>
    </row>
    <row r="17234" spans="1:11">
      <c r="A17234" s="6">
        <v>2000246120</v>
      </c>
      <c r="B17234" t="s">
        <v>18820</v>
      </c>
      <c r="H17234" s="6" t="s">
        <v>760</v>
      </c>
      <c r="I17234" s="6" t="s">
        <v>257</v>
      </c>
      <c r="K17234" s="6">
        <v>171</v>
      </c>
    </row>
    <row r="17235" spans="1:11">
      <c r="A17235" s="6">
        <v>2000048810</v>
      </c>
      <c r="B17235" t="s">
        <v>18821</v>
      </c>
      <c r="H17235" s="6" t="s">
        <v>377</v>
      </c>
      <c r="I17235" s="6" t="s">
        <v>603</v>
      </c>
      <c r="K17235" s="6">
        <v>183</v>
      </c>
    </row>
    <row r="17236" spans="1:11">
      <c r="A17236" s="6">
        <v>76062373</v>
      </c>
      <c r="B17236" t="s">
        <v>18822</v>
      </c>
      <c r="H17236" s="6" t="s">
        <v>377</v>
      </c>
      <c r="I17236" s="6" t="s">
        <v>378</v>
      </c>
      <c r="K17236" s="6">
        <v>186</v>
      </c>
    </row>
    <row r="17237" spans="1:11">
      <c r="A17237" s="6">
        <v>66047065</v>
      </c>
      <c r="B17237" t="s">
        <v>18823</v>
      </c>
      <c r="H17237" s="6" t="s">
        <v>645</v>
      </c>
      <c r="I17237" s="6" t="s">
        <v>1701</v>
      </c>
      <c r="K17237" s="6">
        <v>177</v>
      </c>
    </row>
    <row r="17238" spans="1:11">
      <c r="A17238" s="6">
        <v>2000006273</v>
      </c>
      <c r="B17238" t="s">
        <v>18824</v>
      </c>
      <c r="H17238" s="6" t="s">
        <v>319</v>
      </c>
      <c r="I17238" s="6" t="s">
        <v>378</v>
      </c>
      <c r="K17238" s="6">
        <v>170</v>
      </c>
    </row>
    <row r="17239" spans="1:11">
      <c r="A17239" s="6">
        <v>2000053932</v>
      </c>
      <c r="B17239" t="s">
        <v>18825</v>
      </c>
      <c r="H17239" s="6" t="s">
        <v>303</v>
      </c>
      <c r="I17239" s="6" t="s">
        <v>348</v>
      </c>
      <c r="K17239" s="6">
        <v>178</v>
      </c>
    </row>
    <row r="17240" spans="1:11">
      <c r="A17240" s="6">
        <v>80006921</v>
      </c>
      <c r="B17240" t="s">
        <v>18826</v>
      </c>
      <c r="H17240" s="6" t="s">
        <v>2335</v>
      </c>
      <c r="I17240" s="6" t="s">
        <v>3192</v>
      </c>
      <c r="K17240" s="6">
        <v>171</v>
      </c>
    </row>
    <row r="17241" spans="1:11">
      <c r="A17241" s="6">
        <v>51055932</v>
      </c>
      <c r="B17241" t="s">
        <v>18827</v>
      </c>
      <c r="H17241" s="6" t="s">
        <v>619</v>
      </c>
      <c r="I17241" s="6" t="s">
        <v>1303</v>
      </c>
      <c r="K17241" s="6">
        <v>172</v>
      </c>
    </row>
    <row r="17242" spans="1:11">
      <c r="A17242" s="6">
        <v>14210074</v>
      </c>
      <c r="B17242" t="s">
        <v>18828</v>
      </c>
      <c r="H17242" s="6" t="s">
        <v>377</v>
      </c>
      <c r="I17242" s="6" t="s">
        <v>603</v>
      </c>
      <c r="K17242" s="6">
        <v>188</v>
      </c>
    </row>
    <row r="17243" spans="1:11">
      <c r="A17243" s="6">
        <v>18046334</v>
      </c>
      <c r="B17243" t="s">
        <v>18829</v>
      </c>
      <c r="H17243" s="6" t="s">
        <v>2149</v>
      </c>
      <c r="I17243" s="6" t="s">
        <v>2562</v>
      </c>
      <c r="K17243" s="6">
        <v>174</v>
      </c>
    </row>
    <row r="17244" spans="1:11">
      <c r="A17244" s="6">
        <v>49041400</v>
      </c>
      <c r="B17244" t="s">
        <v>18830</v>
      </c>
      <c r="H17244" s="6" t="s">
        <v>640</v>
      </c>
      <c r="I17244" s="6" t="s">
        <v>3874</v>
      </c>
      <c r="K17244" s="6">
        <v>173</v>
      </c>
    </row>
    <row r="17245" spans="1:11">
      <c r="A17245" s="6">
        <v>98046271</v>
      </c>
      <c r="B17245" t="s">
        <v>18831</v>
      </c>
      <c r="H17245" s="6" t="s">
        <v>377</v>
      </c>
      <c r="I17245" s="6" t="s">
        <v>3603</v>
      </c>
      <c r="K17245" s="6">
        <v>197</v>
      </c>
    </row>
    <row r="17246" spans="1:11">
      <c r="A17246" s="6">
        <v>19405574</v>
      </c>
      <c r="B17246" t="s">
        <v>18832</v>
      </c>
      <c r="H17246" s="6" t="s">
        <v>589</v>
      </c>
      <c r="I17246" s="6" t="s">
        <v>257</v>
      </c>
      <c r="K17246" s="6">
        <v>191</v>
      </c>
    </row>
    <row r="17247" spans="1:11">
      <c r="A17247" s="6">
        <v>24039616</v>
      </c>
      <c r="B17247" t="s">
        <v>18833</v>
      </c>
      <c r="H17247" s="6" t="s">
        <v>314</v>
      </c>
      <c r="I17247" s="6" t="s">
        <v>657</v>
      </c>
      <c r="K17247" s="6">
        <v>176</v>
      </c>
    </row>
    <row r="17248" spans="1:11">
      <c r="A17248" s="6">
        <v>25009711</v>
      </c>
      <c r="B17248" t="s">
        <v>18834</v>
      </c>
      <c r="H17248" s="6" t="s">
        <v>2749</v>
      </c>
      <c r="I17248" s="6" t="s">
        <v>1731</v>
      </c>
      <c r="K17248" s="6">
        <v>182</v>
      </c>
    </row>
    <row r="17249" spans="1:11">
      <c r="A17249" s="6">
        <v>15083658</v>
      </c>
      <c r="B17249" t="s">
        <v>18835</v>
      </c>
      <c r="H17249" s="6" t="s">
        <v>1176</v>
      </c>
      <c r="I17249" s="6" t="s">
        <v>3456</v>
      </c>
      <c r="K17249" s="6">
        <v>160</v>
      </c>
    </row>
    <row r="17250" spans="1:11">
      <c r="A17250" s="6">
        <v>29064636</v>
      </c>
      <c r="B17250" t="s">
        <v>18836</v>
      </c>
      <c r="H17250" s="6" t="s">
        <v>966</v>
      </c>
      <c r="I17250" s="6" t="s">
        <v>259</v>
      </c>
      <c r="K17250" s="6">
        <v>178</v>
      </c>
    </row>
    <row r="17251" spans="1:11">
      <c r="A17251" s="6">
        <v>45114065</v>
      </c>
      <c r="B17251" t="s">
        <v>18837</v>
      </c>
      <c r="H17251" s="6" t="s">
        <v>6001</v>
      </c>
      <c r="I17251" s="6" t="s">
        <v>2134</v>
      </c>
      <c r="K17251" s="6">
        <v>180</v>
      </c>
    </row>
    <row r="17252" spans="1:11">
      <c r="A17252" s="6">
        <v>65024990</v>
      </c>
      <c r="B17252" t="s">
        <v>18838</v>
      </c>
      <c r="H17252" s="6" t="s">
        <v>314</v>
      </c>
      <c r="I17252" s="6" t="s">
        <v>2539</v>
      </c>
      <c r="K17252" s="6">
        <v>170</v>
      </c>
    </row>
    <row r="17253" spans="1:11">
      <c r="A17253" s="6">
        <v>2000054111</v>
      </c>
      <c r="B17253" t="s">
        <v>18839</v>
      </c>
      <c r="H17253" s="6" t="s">
        <v>1213</v>
      </c>
      <c r="I17253" s="6" t="s">
        <v>1701</v>
      </c>
      <c r="K17253" s="6">
        <v>173</v>
      </c>
    </row>
    <row r="17254" spans="1:11">
      <c r="A17254" s="6">
        <v>49048738</v>
      </c>
      <c r="B17254" t="s">
        <v>18840</v>
      </c>
      <c r="H17254" s="6" t="s">
        <v>303</v>
      </c>
      <c r="I17254" s="6" t="s">
        <v>1313</v>
      </c>
      <c r="K17254" s="6">
        <v>171</v>
      </c>
    </row>
    <row r="17255" spans="1:11">
      <c r="A17255" s="6">
        <v>67232107</v>
      </c>
      <c r="B17255" t="s">
        <v>18841</v>
      </c>
      <c r="H17255" s="6" t="s">
        <v>1624</v>
      </c>
      <c r="I17255" s="6" t="s">
        <v>1290</v>
      </c>
      <c r="K17255" s="6">
        <v>192</v>
      </c>
    </row>
    <row r="17256" spans="1:11">
      <c r="A17256" s="6">
        <v>37005198</v>
      </c>
      <c r="B17256" t="s">
        <v>18842</v>
      </c>
      <c r="H17256" s="6" t="s">
        <v>2115</v>
      </c>
      <c r="I17256" s="6" t="s">
        <v>406</v>
      </c>
      <c r="K17256" s="6">
        <v>197</v>
      </c>
    </row>
    <row r="17257" spans="1:11">
      <c r="A17257" s="6">
        <v>7485622</v>
      </c>
      <c r="B17257" t="s">
        <v>18843</v>
      </c>
      <c r="H17257" s="6" t="s">
        <v>377</v>
      </c>
      <c r="I17257" s="6" t="s">
        <v>11874</v>
      </c>
      <c r="K17257" s="6">
        <v>187</v>
      </c>
    </row>
    <row r="17258" spans="1:11">
      <c r="A17258" s="6">
        <v>91155475</v>
      </c>
      <c r="B17258" t="s">
        <v>18844</v>
      </c>
      <c r="H17258" s="6" t="s">
        <v>303</v>
      </c>
      <c r="I17258" s="6" t="s">
        <v>4289</v>
      </c>
      <c r="K17258" s="6">
        <v>180</v>
      </c>
    </row>
    <row r="17259" spans="1:11">
      <c r="A17259" s="6">
        <v>19006131</v>
      </c>
      <c r="B17259" t="s">
        <v>18845</v>
      </c>
      <c r="H17259" s="6" t="s">
        <v>2115</v>
      </c>
      <c r="I17259" s="6" t="s">
        <v>257</v>
      </c>
      <c r="K17259" s="6">
        <v>183</v>
      </c>
    </row>
    <row r="17260" spans="1:11">
      <c r="A17260" s="6">
        <v>16254121</v>
      </c>
      <c r="B17260" t="s">
        <v>18846</v>
      </c>
      <c r="H17260" s="6" t="s">
        <v>2115</v>
      </c>
      <c r="I17260" s="6" t="s">
        <v>298</v>
      </c>
      <c r="K17260" s="6">
        <v>193</v>
      </c>
    </row>
    <row r="17261" spans="1:11">
      <c r="A17261" s="6">
        <v>43296754</v>
      </c>
      <c r="B17261" t="s">
        <v>18847</v>
      </c>
      <c r="H17261" s="6" t="s">
        <v>377</v>
      </c>
      <c r="I17261" s="6" t="s">
        <v>236</v>
      </c>
      <c r="K17261" s="6">
        <v>186</v>
      </c>
    </row>
    <row r="17262" spans="1:11">
      <c r="A17262" s="6">
        <v>37079078</v>
      </c>
      <c r="B17262" t="s">
        <v>18848</v>
      </c>
      <c r="H17262" s="6" t="s">
        <v>1732</v>
      </c>
      <c r="I17262" s="6" t="s">
        <v>3049</v>
      </c>
      <c r="K17262" s="6">
        <v>187</v>
      </c>
    </row>
    <row r="17263" spans="1:11">
      <c r="A17263" s="6">
        <v>14027299</v>
      </c>
      <c r="B17263" t="s">
        <v>18849</v>
      </c>
      <c r="H17263" s="6" t="s">
        <v>311</v>
      </c>
      <c r="I17263" s="6" t="s">
        <v>14558</v>
      </c>
      <c r="K17263" s="6">
        <v>183</v>
      </c>
    </row>
    <row r="17264" spans="1:11">
      <c r="A17264" s="6">
        <v>55012348</v>
      </c>
      <c r="B17264" t="s">
        <v>18850</v>
      </c>
      <c r="H17264" s="6" t="s">
        <v>589</v>
      </c>
      <c r="I17264" s="6" t="s">
        <v>18851</v>
      </c>
      <c r="K17264" s="6">
        <v>182</v>
      </c>
    </row>
    <row r="17265" spans="1:11">
      <c r="A17265" s="6">
        <v>18115757</v>
      </c>
      <c r="B17265" t="s">
        <v>18852</v>
      </c>
      <c r="H17265" s="6" t="s">
        <v>1747</v>
      </c>
      <c r="I17265" s="6" t="s">
        <v>1117</v>
      </c>
      <c r="K17265" s="6">
        <v>185</v>
      </c>
    </row>
    <row r="17266" spans="1:11">
      <c r="A17266" s="6">
        <v>2000096447</v>
      </c>
      <c r="B17266" t="s">
        <v>18853</v>
      </c>
      <c r="H17266" s="6" t="s">
        <v>760</v>
      </c>
      <c r="I17266" s="6" t="s">
        <v>603</v>
      </c>
      <c r="K17266" s="6">
        <v>165</v>
      </c>
    </row>
    <row r="17267" spans="1:11">
      <c r="A17267" s="6">
        <v>2000112263</v>
      </c>
      <c r="B17267" t="s">
        <v>18854</v>
      </c>
      <c r="H17267" s="6" t="s">
        <v>1624</v>
      </c>
      <c r="I17267" s="6" t="s">
        <v>1066</v>
      </c>
      <c r="K17267" s="6">
        <v>195</v>
      </c>
    </row>
    <row r="17268" spans="1:11">
      <c r="A17268" s="6">
        <v>53159999</v>
      </c>
      <c r="B17268" t="s">
        <v>18855</v>
      </c>
      <c r="H17268" s="6" t="s">
        <v>377</v>
      </c>
      <c r="I17268" s="6" t="s">
        <v>729</v>
      </c>
      <c r="K17268" s="6">
        <v>184</v>
      </c>
    </row>
    <row r="17269" spans="1:11">
      <c r="A17269" s="6">
        <v>2000115080</v>
      </c>
      <c r="B17269" t="s">
        <v>18856</v>
      </c>
      <c r="H17269" s="6" t="s">
        <v>2115</v>
      </c>
      <c r="I17269" s="6" t="s">
        <v>257</v>
      </c>
      <c r="K17269" s="6">
        <v>190</v>
      </c>
    </row>
    <row r="17270" spans="1:11">
      <c r="A17270" s="6">
        <v>2000226851</v>
      </c>
      <c r="B17270" t="s">
        <v>18857</v>
      </c>
      <c r="H17270" s="6" t="s">
        <v>377</v>
      </c>
      <c r="I17270" s="6" t="s">
        <v>257</v>
      </c>
      <c r="K17270" s="6">
        <v>188</v>
      </c>
    </row>
    <row r="17271" spans="1:11">
      <c r="A17271" s="6">
        <v>43500699</v>
      </c>
      <c r="B17271" t="s">
        <v>18858</v>
      </c>
      <c r="H17271" s="6" t="s">
        <v>1709</v>
      </c>
      <c r="I17271" s="6" t="s">
        <v>236</v>
      </c>
      <c r="K17271" s="6">
        <v>183</v>
      </c>
    </row>
    <row r="17272" spans="1:11">
      <c r="A17272" s="6">
        <v>47076702</v>
      </c>
      <c r="B17272" t="s">
        <v>18859</v>
      </c>
      <c r="H17272" s="6" t="s">
        <v>319</v>
      </c>
      <c r="I17272" s="6" t="s">
        <v>7358</v>
      </c>
      <c r="K17272" s="6">
        <v>181</v>
      </c>
    </row>
    <row r="17273" spans="1:11">
      <c r="A17273" s="6">
        <v>14026507</v>
      </c>
      <c r="B17273" t="s">
        <v>18860</v>
      </c>
      <c r="H17273" s="6" t="s">
        <v>1672</v>
      </c>
      <c r="I17273" s="6" t="s">
        <v>187</v>
      </c>
      <c r="K17273" s="6">
        <v>169</v>
      </c>
    </row>
    <row r="17274" spans="1:11">
      <c r="A17274" s="6">
        <v>13226658</v>
      </c>
      <c r="B17274" t="s">
        <v>18861</v>
      </c>
      <c r="H17274" s="6" t="s">
        <v>1213</v>
      </c>
      <c r="I17274" s="6" t="s">
        <v>1375</v>
      </c>
      <c r="K17274" s="6">
        <v>168</v>
      </c>
    </row>
    <row r="17275" spans="1:11">
      <c r="A17275" s="6">
        <v>2000091031</v>
      </c>
      <c r="B17275" t="s">
        <v>18862</v>
      </c>
      <c r="H17275" s="6" t="s">
        <v>966</v>
      </c>
      <c r="I17275" s="6" t="s">
        <v>241</v>
      </c>
      <c r="K17275" s="6">
        <v>179</v>
      </c>
    </row>
    <row r="17276" spans="1:11">
      <c r="A17276" s="6">
        <v>2000098390</v>
      </c>
      <c r="B17276" t="s">
        <v>18863</v>
      </c>
      <c r="H17276" s="6" t="s">
        <v>3515</v>
      </c>
      <c r="I17276" s="6" t="s">
        <v>4473</v>
      </c>
      <c r="K17276" s="6">
        <v>183</v>
      </c>
    </row>
    <row r="17277" spans="1:11">
      <c r="A17277" s="6">
        <v>13166349</v>
      </c>
      <c r="B17277" t="s">
        <v>18864</v>
      </c>
      <c r="H17277" s="6" t="s">
        <v>377</v>
      </c>
      <c r="I17277" s="6" t="s">
        <v>1375</v>
      </c>
      <c r="K17277" s="6">
        <v>193</v>
      </c>
    </row>
    <row r="17278" spans="1:11">
      <c r="A17278" s="6">
        <v>63031660</v>
      </c>
      <c r="B17278" t="s">
        <v>18865</v>
      </c>
      <c r="H17278" s="6" t="s">
        <v>240</v>
      </c>
      <c r="I17278" s="6" t="s">
        <v>1708</v>
      </c>
      <c r="K17278" s="6">
        <v>177</v>
      </c>
    </row>
    <row r="17279" spans="1:11">
      <c r="A17279" s="6">
        <v>84159638</v>
      </c>
      <c r="B17279" t="s">
        <v>18866</v>
      </c>
      <c r="H17279" s="6" t="s">
        <v>2115</v>
      </c>
      <c r="I17279" s="6" t="s">
        <v>646</v>
      </c>
      <c r="K17279" s="6">
        <v>192</v>
      </c>
    </row>
    <row r="17280" spans="1:11">
      <c r="A17280" s="6">
        <v>91177223</v>
      </c>
      <c r="B17280" t="s">
        <v>18867</v>
      </c>
      <c r="H17280" s="6" t="s">
        <v>944</v>
      </c>
      <c r="I17280" s="6" t="s">
        <v>1898</v>
      </c>
      <c r="K17280" s="6">
        <v>172</v>
      </c>
    </row>
    <row r="17281" spans="1:11">
      <c r="A17281" s="6">
        <v>96131663</v>
      </c>
      <c r="B17281" t="s">
        <v>18868</v>
      </c>
      <c r="H17281" s="6" t="s">
        <v>2167</v>
      </c>
      <c r="I17281" s="6" t="s">
        <v>731</v>
      </c>
      <c r="K17281" s="6">
        <v>191</v>
      </c>
    </row>
    <row r="17282" spans="1:11">
      <c r="A17282" s="6">
        <v>59102345</v>
      </c>
      <c r="B17282" t="s">
        <v>18869</v>
      </c>
      <c r="H17282" s="6" t="s">
        <v>1624</v>
      </c>
      <c r="I17282" s="6" t="s">
        <v>1197</v>
      </c>
      <c r="K17282" s="6">
        <v>188</v>
      </c>
    </row>
    <row r="17283" spans="1:11">
      <c r="A17283" s="6">
        <v>27008774</v>
      </c>
      <c r="B17283" t="s">
        <v>18870</v>
      </c>
      <c r="H17283" s="6" t="s">
        <v>218</v>
      </c>
      <c r="I17283" s="6" t="s">
        <v>339</v>
      </c>
      <c r="K17283" s="6">
        <v>190</v>
      </c>
    </row>
    <row r="17284" spans="1:11">
      <c r="A17284" s="6">
        <v>2000041933</v>
      </c>
      <c r="B17284" t="s">
        <v>18871</v>
      </c>
      <c r="H17284" s="6" t="s">
        <v>218</v>
      </c>
      <c r="I17284" s="6" t="s">
        <v>811</v>
      </c>
      <c r="K17284" s="6">
        <v>183</v>
      </c>
    </row>
    <row r="17285" spans="1:11">
      <c r="A17285" s="6">
        <v>2000217593</v>
      </c>
      <c r="B17285" t="s">
        <v>18872</v>
      </c>
      <c r="H17285" s="6" t="s">
        <v>558</v>
      </c>
      <c r="I17285" s="6" t="s">
        <v>348</v>
      </c>
      <c r="K17285" s="6">
        <v>176</v>
      </c>
    </row>
    <row r="17286" spans="1:11">
      <c r="A17286" s="6">
        <v>29164970</v>
      </c>
      <c r="B17286" t="s">
        <v>18873</v>
      </c>
      <c r="H17286" s="6" t="s">
        <v>829</v>
      </c>
      <c r="I17286" s="6" t="s">
        <v>1703</v>
      </c>
      <c r="K17286" s="6">
        <v>191</v>
      </c>
    </row>
    <row r="17287" spans="1:11">
      <c r="A17287" s="6">
        <v>19173588</v>
      </c>
      <c r="B17287" t="s">
        <v>18874</v>
      </c>
      <c r="H17287" s="6" t="s">
        <v>640</v>
      </c>
      <c r="I17287" s="6" t="s">
        <v>257</v>
      </c>
      <c r="K17287" s="6">
        <v>176</v>
      </c>
    </row>
    <row r="17288" spans="1:11">
      <c r="A17288" s="6">
        <v>76041318</v>
      </c>
      <c r="B17288" t="s">
        <v>18875</v>
      </c>
      <c r="H17288" s="6" t="s">
        <v>760</v>
      </c>
      <c r="I17288" s="6" t="s">
        <v>378</v>
      </c>
      <c r="K17288" s="6">
        <v>169</v>
      </c>
    </row>
    <row r="17289" spans="1:11">
      <c r="A17289" s="6">
        <v>76001388</v>
      </c>
      <c r="B17289" t="s">
        <v>18876</v>
      </c>
      <c r="H17289" s="6" t="s">
        <v>1624</v>
      </c>
      <c r="I17289" s="6" t="s">
        <v>378</v>
      </c>
      <c r="K17289" s="6">
        <v>184</v>
      </c>
    </row>
    <row r="17290" spans="1:11">
      <c r="A17290" s="6">
        <v>83228364</v>
      </c>
      <c r="B17290" t="s">
        <v>18877</v>
      </c>
      <c r="H17290" s="6" t="s">
        <v>1624</v>
      </c>
      <c r="I17290" s="6" t="s">
        <v>18878</v>
      </c>
      <c r="K17290" s="6">
        <v>191</v>
      </c>
    </row>
    <row r="17291" spans="1:11">
      <c r="A17291" s="6">
        <v>85137738</v>
      </c>
      <c r="B17291" t="s">
        <v>18879</v>
      </c>
      <c r="H17291" s="6" t="s">
        <v>319</v>
      </c>
      <c r="I17291" s="6" t="s">
        <v>1208</v>
      </c>
      <c r="K17291" s="6">
        <v>173</v>
      </c>
    </row>
    <row r="17292" spans="1:11">
      <c r="A17292" s="6">
        <v>90057085</v>
      </c>
      <c r="B17292" t="s">
        <v>18880</v>
      </c>
      <c r="H17292" s="6" t="s">
        <v>640</v>
      </c>
      <c r="I17292" s="6" t="s">
        <v>259</v>
      </c>
      <c r="K17292" s="6">
        <v>178</v>
      </c>
    </row>
    <row r="17293" spans="1:11">
      <c r="A17293" s="6">
        <v>25048997</v>
      </c>
      <c r="B17293" t="s">
        <v>18881</v>
      </c>
      <c r="H17293" s="6" t="s">
        <v>944</v>
      </c>
      <c r="I17293" s="6" t="s">
        <v>1731</v>
      </c>
      <c r="K17293" s="6">
        <v>183</v>
      </c>
    </row>
    <row r="17294" spans="1:11">
      <c r="A17294" s="6">
        <v>93121904</v>
      </c>
      <c r="B17294" t="s">
        <v>18882</v>
      </c>
      <c r="H17294" s="6" t="s">
        <v>319</v>
      </c>
      <c r="I17294" s="6" t="s">
        <v>857</v>
      </c>
      <c r="K17294" s="6">
        <v>174</v>
      </c>
    </row>
    <row r="17295" spans="1:11">
      <c r="A17295" s="6">
        <v>24003558</v>
      </c>
      <c r="B17295" t="s">
        <v>18883</v>
      </c>
      <c r="H17295" s="6" t="s">
        <v>966</v>
      </c>
      <c r="I17295" s="6" t="s">
        <v>657</v>
      </c>
      <c r="K17295" s="6">
        <v>179</v>
      </c>
    </row>
    <row r="17296" spans="1:11">
      <c r="A17296" s="6">
        <v>62222630</v>
      </c>
      <c r="B17296" t="s">
        <v>18884</v>
      </c>
      <c r="H17296" s="6" t="s">
        <v>1624</v>
      </c>
      <c r="I17296" s="6" t="s">
        <v>1890</v>
      </c>
      <c r="K17296" s="6">
        <v>187</v>
      </c>
    </row>
    <row r="17297" spans="1:11">
      <c r="A17297" s="6">
        <v>76050972</v>
      </c>
      <c r="B17297" t="s">
        <v>18885</v>
      </c>
      <c r="H17297" s="6" t="s">
        <v>1638</v>
      </c>
      <c r="I17297" s="6" t="s">
        <v>378</v>
      </c>
      <c r="K17297" s="6">
        <v>179</v>
      </c>
    </row>
    <row r="17298" spans="1:11">
      <c r="A17298" s="6">
        <v>76067347</v>
      </c>
      <c r="B17298" t="s">
        <v>18886</v>
      </c>
      <c r="H17298" s="6" t="s">
        <v>1626</v>
      </c>
      <c r="I17298" s="6" t="s">
        <v>378</v>
      </c>
      <c r="K17298" s="6">
        <v>172</v>
      </c>
    </row>
    <row r="17299" spans="1:11">
      <c r="A17299" s="6">
        <v>28116530</v>
      </c>
      <c r="B17299" t="s">
        <v>18887</v>
      </c>
      <c r="H17299" s="6" t="s">
        <v>640</v>
      </c>
      <c r="I17299" s="6" t="s">
        <v>1325</v>
      </c>
      <c r="K17299" s="6">
        <v>184</v>
      </c>
    </row>
    <row r="17300" spans="1:11">
      <c r="A17300" s="6">
        <v>2000045480</v>
      </c>
      <c r="B17300" t="s">
        <v>18888</v>
      </c>
      <c r="H17300" s="6" t="s">
        <v>2115</v>
      </c>
      <c r="I17300" s="6" t="s">
        <v>8537</v>
      </c>
      <c r="K17300" s="6">
        <v>192</v>
      </c>
    </row>
    <row r="17301" spans="1:11">
      <c r="A17301" s="6">
        <v>769895</v>
      </c>
      <c r="B17301" t="s">
        <v>18889</v>
      </c>
      <c r="H17301" s="6" t="s">
        <v>377</v>
      </c>
      <c r="I17301" s="6" t="s">
        <v>729</v>
      </c>
      <c r="K17301" s="6">
        <v>191</v>
      </c>
    </row>
    <row r="17302" spans="1:11">
      <c r="A17302" s="6">
        <v>53135696</v>
      </c>
      <c r="B17302" t="s">
        <v>18890</v>
      </c>
      <c r="H17302" s="6" t="s">
        <v>2121</v>
      </c>
      <c r="I17302" s="6" t="s">
        <v>729</v>
      </c>
      <c r="K17302" s="6">
        <v>177</v>
      </c>
    </row>
    <row r="17303" spans="1:11">
      <c r="A17303" s="6">
        <v>2000118384</v>
      </c>
      <c r="B17303" t="s">
        <v>18891</v>
      </c>
      <c r="H17303" s="6" t="s">
        <v>351</v>
      </c>
      <c r="I17303" s="6" t="s">
        <v>1703</v>
      </c>
      <c r="K17303" s="6">
        <v>175</v>
      </c>
    </row>
    <row r="17304" spans="1:11">
      <c r="A17304" s="6">
        <v>59074708</v>
      </c>
      <c r="B17304" t="s">
        <v>18892</v>
      </c>
      <c r="H17304" s="6" t="s">
        <v>488</v>
      </c>
      <c r="I17304" s="6" t="s">
        <v>1051</v>
      </c>
      <c r="K17304" s="6">
        <v>174</v>
      </c>
    </row>
    <row r="17305" spans="1:11">
      <c r="A17305" s="6">
        <v>78039311</v>
      </c>
      <c r="B17305" t="s">
        <v>18893</v>
      </c>
      <c r="H17305" s="6" t="s">
        <v>942</v>
      </c>
      <c r="I17305" s="6" t="s">
        <v>1667</v>
      </c>
      <c r="K17305" s="6">
        <v>183</v>
      </c>
    </row>
    <row r="17306" spans="1:11">
      <c r="A17306" s="6">
        <v>2000227338</v>
      </c>
      <c r="B17306" t="s">
        <v>18894</v>
      </c>
      <c r="H17306" s="6" t="s">
        <v>640</v>
      </c>
      <c r="I17306" s="6" t="s">
        <v>603</v>
      </c>
      <c r="K17306" s="6">
        <v>174</v>
      </c>
    </row>
    <row r="17307" spans="1:11">
      <c r="A17307" s="6">
        <v>65039718</v>
      </c>
      <c r="B17307" t="s">
        <v>18895</v>
      </c>
      <c r="H17307" s="6" t="s">
        <v>319</v>
      </c>
      <c r="I17307" s="6" t="s">
        <v>2539</v>
      </c>
      <c r="K17307" s="6">
        <v>176</v>
      </c>
    </row>
    <row r="17308" spans="1:11">
      <c r="A17308" s="6">
        <v>2000065729</v>
      </c>
      <c r="B17308" t="s">
        <v>18896</v>
      </c>
      <c r="H17308" s="6" t="s">
        <v>2198</v>
      </c>
      <c r="I17308" s="6" t="s">
        <v>15907</v>
      </c>
      <c r="K17308" s="6">
        <v>180</v>
      </c>
    </row>
    <row r="17309" spans="1:11">
      <c r="A17309" s="6">
        <v>83261895</v>
      </c>
      <c r="B17309" t="s">
        <v>18897</v>
      </c>
      <c r="H17309" s="6" t="s">
        <v>640</v>
      </c>
      <c r="I17309" s="6" t="s">
        <v>306</v>
      </c>
      <c r="K17309" s="6">
        <v>185</v>
      </c>
    </row>
    <row r="17310" spans="1:11">
      <c r="A17310" s="6">
        <v>65029912</v>
      </c>
      <c r="B17310" t="s">
        <v>18898</v>
      </c>
      <c r="H17310" s="6" t="s">
        <v>1672</v>
      </c>
      <c r="I17310" s="6" t="s">
        <v>2539</v>
      </c>
      <c r="K17310" s="6">
        <v>172</v>
      </c>
    </row>
    <row r="17311" spans="1:11">
      <c r="A17311" s="6">
        <v>67195967</v>
      </c>
      <c r="B17311" t="s">
        <v>18899</v>
      </c>
      <c r="H17311" s="6" t="s">
        <v>1732</v>
      </c>
      <c r="I17311" s="6" t="s">
        <v>348</v>
      </c>
      <c r="K17311" s="6">
        <v>181</v>
      </c>
    </row>
    <row r="17312" spans="1:11">
      <c r="A17312" s="6">
        <v>2000229570</v>
      </c>
      <c r="B17312" t="s">
        <v>18900</v>
      </c>
      <c r="H17312" s="6" t="s">
        <v>1698</v>
      </c>
      <c r="I17312" s="6" t="s">
        <v>18901</v>
      </c>
      <c r="K17312" s="6">
        <v>181</v>
      </c>
    </row>
    <row r="17313" spans="1:11">
      <c r="A17313" s="6">
        <v>89072194</v>
      </c>
      <c r="B17313" t="s">
        <v>18902</v>
      </c>
      <c r="H17313" s="6" t="s">
        <v>1656</v>
      </c>
      <c r="I17313" s="6" t="s">
        <v>1819</v>
      </c>
      <c r="K17313" s="6">
        <v>183</v>
      </c>
    </row>
    <row r="17314" spans="1:11">
      <c r="A17314" s="6">
        <v>2000188663</v>
      </c>
      <c r="B17314" t="s">
        <v>18903</v>
      </c>
      <c r="H17314" s="6" t="s">
        <v>2198</v>
      </c>
      <c r="I17314" s="6" t="s">
        <v>348</v>
      </c>
      <c r="K17314" s="6">
        <v>171</v>
      </c>
    </row>
    <row r="17315" spans="1:11">
      <c r="A17315" s="6">
        <v>29236646</v>
      </c>
      <c r="B17315" t="s">
        <v>18904</v>
      </c>
      <c r="H17315" s="6" t="s">
        <v>1624</v>
      </c>
      <c r="I17315" s="6" t="s">
        <v>4508</v>
      </c>
      <c r="K17315" s="6">
        <v>186</v>
      </c>
    </row>
    <row r="17316" spans="1:11">
      <c r="A17316" s="6">
        <v>85135912</v>
      </c>
      <c r="B17316" t="s">
        <v>18905</v>
      </c>
      <c r="H17316" s="6" t="s">
        <v>377</v>
      </c>
      <c r="I17316" s="6" t="s">
        <v>1657</v>
      </c>
      <c r="K17316" s="6">
        <v>186</v>
      </c>
    </row>
    <row r="17317" spans="1:11">
      <c r="A17317" s="6">
        <v>16130480</v>
      </c>
      <c r="B17317" t="s">
        <v>18906</v>
      </c>
      <c r="H17317" s="6" t="s">
        <v>1624</v>
      </c>
      <c r="I17317" s="6" t="s">
        <v>298</v>
      </c>
      <c r="K17317" s="6">
        <v>194</v>
      </c>
    </row>
    <row r="17318" spans="1:11">
      <c r="A17318" s="6">
        <v>2000015846</v>
      </c>
      <c r="B17318" t="s">
        <v>18907</v>
      </c>
      <c r="H17318" s="6" t="s">
        <v>1624</v>
      </c>
      <c r="I17318" s="6" t="s">
        <v>6805</v>
      </c>
      <c r="K17318" s="6">
        <v>188</v>
      </c>
    </row>
    <row r="17319" spans="1:11">
      <c r="A17319" s="6">
        <v>29191595</v>
      </c>
      <c r="B17319" t="s">
        <v>18908</v>
      </c>
      <c r="H17319" s="6" t="s">
        <v>942</v>
      </c>
      <c r="I17319" s="6" t="s">
        <v>259</v>
      </c>
      <c r="K17319" s="6">
        <v>181</v>
      </c>
    </row>
    <row r="17320" spans="1:11">
      <c r="A17320" s="6">
        <v>28062313</v>
      </c>
      <c r="B17320" t="s">
        <v>18909</v>
      </c>
      <c r="H17320" s="6" t="s">
        <v>488</v>
      </c>
      <c r="I17320" s="6" t="s">
        <v>18910</v>
      </c>
      <c r="K17320" s="6">
        <v>182</v>
      </c>
    </row>
    <row r="17321" spans="1:11">
      <c r="A17321" s="6">
        <v>20048733</v>
      </c>
      <c r="B17321" t="s">
        <v>18911</v>
      </c>
      <c r="H17321" s="6" t="s">
        <v>319</v>
      </c>
      <c r="I17321" s="6" t="s">
        <v>811</v>
      </c>
      <c r="K17321" s="6">
        <v>186</v>
      </c>
    </row>
    <row r="17322" spans="1:11">
      <c r="A17322" s="6">
        <v>78063525</v>
      </c>
      <c r="B17322" t="s">
        <v>18912</v>
      </c>
      <c r="H17322" s="6" t="s">
        <v>2115</v>
      </c>
      <c r="I17322" s="6" t="s">
        <v>2963</v>
      </c>
      <c r="K17322" s="6">
        <v>176</v>
      </c>
    </row>
    <row r="17323" spans="1:11">
      <c r="A17323" s="6">
        <v>63026936</v>
      </c>
      <c r="B17323" t="s">
        <v>18913</v>
      </c>
      <c r="H17323" s="6" t="s">
        <v>645</v>
      </c>
      <c r="I17323" s="6" t="s">
        <v>1708</v>
      </c>
      <c r="K17323" s="6">
        <v>177</v>
      </c>
    </row>
    <row r="17324" spans="1:11">
      <c r="A17324" s="6">
        <v>27148032</v>
      </c>
      <c r="B17324" t="s">
        <v>18914</v>
      </c>
      <c r="H17324" s="6" t="s">
        <v>2121</v>
      </c>
      <c r="I17324" s="6" t="s">
        <v>1819</v>
      </c>
      <c r="K17324" s="6">
        <v>178</v>
      </c>
    </row>
    <row r="17325" spans="1:11">
      <c r="A17325" s="6">
        <v>934948</v>
      </c>
      <c r="B17325" t="s">
        <v>18915</v>
      </c>
      <c r="H17325" s="6" t="s">
        <v>377</v>
      </c>
      <c r="I17325" s="6" t="s">
        <v>339</v>
      </c>
      <c r="K17325" s="6">
        <v>185</v>
      </c>
    </row>
    <row r="17326" spans="1:11">
      <c r="A17326" s="6">
        <v>28121305</v>
      </c>
      <c r="B17326" t="s">
        <v>18916</v>
      </c>
      <c r="H17326" s="6" t="s">
        <v>2115</v>
      </c>
      <c r="I17326" s="6" t="s">
        <v>7987</v>
      </c>
      <c r="K17326" s="6">
        <v>183</v>
      </c>
    </row>
    <row r="17327" spans="1:11">
      <c r="A17327" s="6">
        <v>27116677</v>
      </c>
      <c r="B17327" t="s">
        <v>18917</v>
      </c>
      <c r="H17327" s="6" t="s">
        <v>314</v>
      </c>
      <c r="I17327" s="6" t="s">
        <v>339</v>
      </c>
      <c r="K17327" s="6">
        <v>182</v>
      </c>
    </row>
    <row r="17328" spans="1:11">
      <c r="A17328" s="6">
        <v>63038401</v>
      </c>
      <c r="B17328" t="s">
        <v>18918</v>
      </c>
      <c r="H17328" s="6" t="s">
        <v>2115</v>
      </c>
      <c r="I17328" s="6" t="s">
        <v>1708</v>
      </c>
      <c r="K17328" s="6">
        <v>190</v>
      </c>
    </row>
    <row r="17329" spans="1:11">
      <c r="A17329" s="6">
        <v>65041639</v>
      </c>
      <c r="B17329" t="s">
        <v>18919</v>
      </c>
      <c r="H17329" s="6" t="s">
        <v>377</v>
      </c>
      <c r="I17329" s="6" t="s">
        <v>2539</v>
      </c>
      <c r="K17329" s="6">
        <v>179</v>
      </c>
    </row>
    <row r="17330" spans="1:11">
      <c r="A17330" s="6">
        <v>27132199</v>
      </c>
      <c r="B17330" t="s">
        <v>18920</v>
      </c>
      <c r="H17330" s="6" t="s">
        <v>2112</v>
      </c>
      <c r="I17330" s="6" t="s">
        <v>339</v>
      </c>
      <c r="K17330" s="6">
        <v>188</v>
      </c>
    </row>
    <row r="17331" spans="1:11">
      <c r="A17331" s="6">
        <v>23230543</v>
      </c>
      <c r="B17331" t="s">
        <v>18921</v>
      </c>
      <c r="H17331" s="6" t="s">
        <v>1672</v>
      </c>
      <c r="I17331" s="6" t="s">
        <v>5176</v>
      </c>
      <c r="K17331" s="6">
        <v>172</v>
      </c>
    </row>
    <row r="17332" spans="1:11">
      <c r="A17332" s="6">
        <v>14061365</v>
      </c>
      <c r="B17332" t="s">
        <v>18922</v>
      </c>
      <c r="H17332" s="6" t="s">
        <v>377</v>
      </c>
      <c r="I17332" s="6" t="s">
        <v>603</v>
      </c>
      <c r="K17332" s="6">
        <v>185</v>
      </c>
    </row>
    <row r="17333" spans="1:11">
      <c r="A17333" s="6">
        <v>27142177</v>
      </c>
      <c r="B17333" t="s">
        <v>18923</v>
      </c>
      <c r="H17333" s="6" t="s">
        <v>1624</v>
      </c>
      <c r="I17333" s="6" t="s">
        <v>339</v>
      </c>
      <c r="K17333" s="6">
        <v>197</v>
      </c>
    </row>
    <row r="17334" spans="1:11">
      <c r="A17334" s="6">
        <v>42058067</v>
      </c>
      <c r="B17334" t="s">
        <v>18924</v>
      </c>
      <c r="H17334" s="6" t="s">
        <v>488</v>
      </c>
      <c r="I17334" s="6" t="s">
        <v>2742</v>
      </c>
      <c r="K17334" s="6">
        <v>180</v>
      </c>
    </row>
    <row r="17335" spans="1:11">
      <c r="A17335" s="6">
        <v>2000038626</v>
      </c>
      <c r="B17335" t="s">
        <v>18925</v>
      </c>
      <c r="H17335" s="6" t="s">
        <v>2116</v>
      </c>
      <c r="I17335" s="6" t="s">
        <v>1754</v>
      </c>
      <c r="K17335" s="6">
        <v>188</v>
      </c>
    </row>
    <row r="17336" spans="1:11">
      <c r="A17336" s="6">
        <v>2000214134</v>
      </c>
      <c r="B17336" t="s">
        <v>18926</v>
      </c>
      <c r="H17336" s="6" t="s">
        <v>1672</v>
      </c>
      <c r="I17336" s="6" t="s">
        <v>309</v>
      </c>
      <c r="K17336" s="6">
        <v>177</v>
      </c>
    </row>
    <row r="17337" spans="1:11">
      <c r="A17337" s="6">
        <v>28122939</v>
      </c>
      <c r="B17337" t="s">
        <v>18927</v>
      </c>
      <c r="H17337" s="6" t="s">
        <v>942</v>
      </c>
      <c r="I17337" s="6" t="s">
        <v>18928</v>
      </c>
      <c r="K17337" s="6">
        <v>173</v>
      </c>
    </row>
    <row r="17338" spans="1:11">
      <c r="A17338" s="6">
        <v>67179418</v>
      </c>
      <c r="B17338" t="s">
        <v>18929</v>
      </c>
      <c r="H17338" s="6" t="s">
        <v>2112</v>
      </c>
      <c r="I17338" s="6" t="s">
        <v>348</v>
      </c>
      <c r="K17338" s="6">
        <v>184</v>
      </c>
    </row>
    <row r="17339" spans="1:11">
      <c r="A17339" s="6">
        <v>67206505</v>
      </c>
      <c r="B17339" t="s">
        <v>18930</v>
      </c>
      <c r="H17339" s="6" t="s">
        <v>377</v>
      </c>
      <c r="I17339" s="6" t="s">
        <v>348</v>
      </c>
      <c r="K17339" s="6">
        <v>188</v>
      </c>
    </row>
    <row r="17340" spans="1:11">
      <c r="A17340" s="6">
        <v>19003288</v>
      </c>
      <c r="B17340" t="s">
        <v>18931</v>
      </c>
      <c r="H17340" s="6" t="s">
        <v>2115</v>
      </c>
      <c r="I17340" s="6" t="s">
        <v>257</v>
      </c>
      <c r="K17340" s="6">
        <v>183</v>
      </c>
    </row>
    <row r="17341" spans="1:11">
      <c r="A17341" s="6">
        <v>2000053505</v>
      </c>
      <c r="B17341" t="s">
        <v>18932</v>
      </c>
      <c r="H17341" s="6" t="s">
        <v>944</v>
      </c>
      <c r="I17341" s="6" t="s">
        <v>406</v>
      </c>
      <c r="K17341" s="6">
        <v>180</v>
      </c>
    </row>
    <row r="17342" spans="1:11">
      <c r="A17342" s="6">
        <v>77028239</v>
      </c>
      <c r="B17342" t="s">
        <v>18933</v>
      </c>
      <c r="H17342" s="6" t="s">
        <v>405</v>
      </c>
      <c r="I17342" s="6" t="s">
        <v>2937</v>
      </c>
      <c r="K17342" s="6">
        <v>176</v>
      </c>
    </row>
    <row r="17343" spans="1:11">
      <c r="A17343" s="6">
        <v>14037051</v>
      </c>
      <c r="B17343" t="s">
        <v>18934</v>
      </c>
      <c r="H17343" s="6" t="s">
        <v>1671</v>
      </c>
      <c r="I17343" s="6" t="s">
        <v>603</v>
      </c>
      <c r="K17343" s="6">
        <v>166</v>
      </c>
    </row>
    <row r="17344" spans="1:11">
      <c r="A17344" s="6">
        <v>67174731</v>
      </c>
      <c r="B17344" t="s">
        <v>18935</v>
      </c>
      <c r="H17344" s="6" t="s">
        <v>218</v>
      </c>
      <c r="I17344" s="6" t="s">
        <v>348</v>
      </c>
      <c r="K17344" s="6">
        <v>186</v>
      </c>
    </row>
    <row r="17345" spans="1:11">
      <c r="A17345" s="6">
        <v>63038253</v>
      </c>
      <c r="B17345" t="s">
        <v>18936</v>
      </c>
      <c r="H17345" s="6" t="s">
        <v>1638</v>
      </c>
      <c r="I17345" s="6" t="s">
        <v>1708</v>
      </c>
      <c r="K17345" s="6">
        <v>173</v>
      </c>
    </row>
    <row r="17346" spans="1:11">
      <c r="A17346" s="6">
        <v>2000250714</v>
      </c>
      <c r="B17346" t="s">
        <v>18937</v>
      </c>
      <c r="H17346" s="6" t="s">
        <v>1673</v>
      </c>
      <c r="I17346" s="6" t="s">
        <v>378</v>
      </c>
      <c r="K17346" s="6">
        <v>178</v>
      </c>
    </row>
    <row r="17347" spans="1:11">
      <c r="A17347" s="6">
        <v>88023585</v>
      </c>
      <c r="B17347" t="s">
        <v>18938</v>
      </c>
      <c r="H17347" s="6" t="s">
        <v>240</v>
      </c>
      <c r="I17347" s="6" t="s">
        <v>18939</v>
      </c>
      <c r="K17347" s="6">
        <v>177</v>
      </c>
    </row>
    <row r="17348" spans="1:11">
      <c r="A17348" s="6">
        <v>18018675</v>
      </c>
      <c r="B17348" t="s">
        <v>18940</v>
      </c>
      <c r="H17348" s="6" t="s">
        <v>377</v>
      </c>
      <c r="I17348" s="6" t="s">
        <v>1117</v>
      </c>
      <c r="K17348" s="6">
        <v>188</v>
      </c>
    </row>
    <row r="17349" spans="1:11">
      <c r="A17349" s="6">
        <v>2000056201</v>
      </c>
      <c r="B17349" t="s">
        <v>18941</v>
      </c>
      <c r="H17349" s="6" t="s">
        <v>966</v>
      </c>
      <c r="I17349" s="6" t="s">
        <v>2539</v>
      </c>
      <c r="K17349" s="6">
        <v>186</v>
      </c>
    </row>
    <row r="17350" spans="1:11">
      <c r="A17350" s="6">
        <v>2000119923</v>
      </c>
      <c r="B17350" t="s">
        <v>18942</v>
      </c>
      <c r="H17350" s="6" t="s">
        <v>311</v>
      </c>
      <c r="I17350" s="6" t="s">
        <v>1890</v>
      </c>
      <c r="K17350" s="6">
        <v>183</v>
      </c>
    </row>
    <row r="17351" spans="1:11">
      <c r="A17351" s="6">
        <v>55006634</v>
      </c>
      <c r="B17351" t="s">
        <v>18943</v>
      </c>
      <c r="H17351" s="6" t="s">
        <v>377</v>
      </c>
      <c r="I17351" s="6" t="s">
        <v>3113</v>
      </c>
      <c r="K17351" s="6">
        <v>195</v>
      </c>
    </row>
    <row r="17352" spans="1:11">
      <c r="A17352" s="6">
        <v>76051657</v>
      </c>
      <c r="B17352" t="s">
        <v>18944</v>
      </c>
      <c r="H17352" s="6" t="s">
        <v>319</v>
      </c>
      <c r="I17352" s="6" t="s">
        <v>378</v>
      </c>
      <c r="K17352" s="6">
        <v>176</v>
      </c>
    </row>
    <row r="17353" spans="1:11">
      <c r="A17353" s="6">
        <v>2000167606</v>
      </c>
      <c r="B17353" t="s">
        <v>18945</v>
      </c>
      <c r="H17353" s="6" t="s">
        <v>2112</v>
      </c>
      <c r="I17353" s="6" t="s">
        <v>257</v>
      </c>
      <c r="K17353" s="6">
        <v>188</v>
      </c>
    </row>
    <row r="17354" spans="1:11">
      <c r="A17354" s="6">
        <v>2000091738</v>
      </c>
      <c r="B17354" t="s">
        <v>18946</v>
      </c>
      <c r="H17354" s="6" t="s">
        <v>377</v>
      </c>
      <c r="I17354" s="6" t="s">
        <v>257</v>
      </c>
      <c r="K17354" s="6">
        <v>190</v>
      </c>
    </row>
    <row r="17355" spans="1:11">
      <c r="A17355" s="6">
        <v>37071169</v>
      </c>
      <c r="B17355" t="s">
        <v>18947</v>
      </c>
      <c r="H17355" s="6" t="s">
        <v>1624</v>
      </c>
      <c r="I17355" s="6" t="s">
        <v>406</v>
      </c>
      <c r="K17355" s="6">
        <v>192</v>
      </c>
    </row>
    <row r="17356" spans="1:11">
      <c r="A17356" s="6">
        <v>91175867</v>
      </c>
      <c r="B17356" t="s">
        <v>18948</v>
      </c>
      <c r="H17356" s="6" t="s">
        <v>558</v>
      </c>
      <c r="I17356" s="6" t="s">
        <v>18949</v>
      </c>
      <c r="K17356" s="6">
        <v>178</v>
      </c>
    </row>
    <row r="17357" spans="1:11">
      <c r="A17357" s="6">
        <v>2000063180</v>
      </c>
      <c r="B17357" t="s">
        <v>18950</v>
      </c>
      <c r="H17357" s="6" t="s">
        <v>488</v>
      </c>
      <c r="I17357" s="6" t="s">
        <v>1051</v>
      </c>
      <c r="K17357" s="6">
        <v>171</v>
      </c>
    </row>
    <row r="17358" spans="1:11">
      <c r="A17358" s="6">
        <v>30035243</v>
      </c>
      <c r="B17358" t="s">
        <v>18951</v>
      </c>
      <c r="H17358" s="6" t="s">
        <v>488</v>
      </c>
      <c r="I17358" s="6" t="s">
        <v>18952</v>
      </c>
      <c r="K17358" s="6">
        <v>183</v>
      </c>
    </row>
    <row r="17359" spans="1:11">
      <c r="A17359" s="6">
        <v>14022972</v>
      </c>
      <c r="B17359" t="s">
        <v>18953</v>
      </c>
      <c r="H17359" s="6" t="s">
        <v>2112</v>
      </c>
      <c r="I17359" s="6" t="s">
        <v>603</v>
      </c>
      <c r="K17359" s="6">
        <v>182</v>
      </c>
    </row>
    <row r="17360" spans="1:11">
      <c r="A17360" s="6">
        <v>2000143802</v>
      </c>
      <c r="B17360" t="s">
        <v>18954</v>
      </c>
      <c r="H17360" s="6" t="s">
        <v>829</v>
      </c>
      <c r="I17360" s="6" t="s">
        <v>729</v>
      </c>
      <c r="K17360" s="6">
        <v>189</v>
      </c>
    </row>
    <row r="17361" spans="1:11">
      <c r="A17361" s="6">
        <v>65026281</v>
      </c>
      <c r="B17361" t="s">
        <v>18955</v>
      </c>
      <c r="H17361" s="6" t="s">
        <v>2046</v>
      </c>
      <c r="I17361" s="6" t="s">
        <v>2539</v>
      </c>
      <c r="K17361" s="6">
        <v>176</v>
      </c>
    </row>
    <row r="17362" spans="1:11">
      <c r="A17362" s="6">
        <v>85080146</v>
      </c>
      <c r="B17362" t="s">
        <v>18956</v>
      </c>
      <c r="H17362" s="6" t="s">
        <v>640</v>
      </c>
      <c r="I17362" s="6" t="s">
        <v>12641</v>
      </c>
      <c r="K17362" s="6">
        <v>167</v>
      </c>
    </row>
    <row r="17363" spans="1:11">
      <c r="A17363" s="6">
        <v>28116304</v>
      </c>
      <c r="B17363" t="s">
        <v>18957</v>
      </c>
      <c r="H17363" s="6" t="s">
        <v>314</v>
      </c>
      <c r="I17363" s="6" t="s">
        <v>1076</v>
      </c>
      <c r="K17363" s="6">
        <v>179</v>
      </c>
    </row>
    <row r="17364" spans="1:11">
      <c r="A17364" s="6">
        <v>19355429</v>
      </c>
      <c r="B17364" t="s">
        <v>18958</v>
      </c>
      <c r="H17364" s="6" t="s">
        <v>2115</v>
      </c>
      <c r="I17364" s="6" t="s">
        <v>257</v>
      </c>
      <c r="K17364" s="6">
        <v>186</v>
      </c>
    </row>
    <row r="17365" spans="1:11">
      <c r="A17365" s="6">
        <v>2000086654</v>
      </c>
      <c r="B17365" t="s">
        <v>18959</v>
      </c>
      <c r="H17365" s="6" t="s">
        <v>377</v>
      </c>
      <c r="I17365" s="6" t="s">
        <v>378</v>
      </c>
      <c r="K17365" s="6">
        <v>182</v>
      </c>
    </row>
    <row r="17366" spans="1:11">
      <c r="A17366" s="6">
        <v>2000239996</v>
      </c>
      <c r="B17366" t="s">
        <v>18960</v>
      </c>
      <c r="H17366" s="6" t="s">
        <v>240</v>
      </c>
      <c r="I17366" s="6" t="s">
        <v>2134</v>
      </c>
      <c r="K17366" s="6">
        <v>174</v>
      </c>
    </row>
    <row r="17367" spans="1:11">
      <c r="A17367" s="6">
        <v>48034665</v>
      </c>
      <c r="B17367" t="s">
        <v>18961</v>
      </c>
      <c r="H17367" s="6" t="s">
        <v>2160</v>
      </c>
      <c r="I17367" s="6" t="s">
        <v>1653</v>
      </c>
      <c r="K17367" s="6">
        <v>172</v>
      </c>
    </row>
    <row r="17368" spans="1:11">
      <c r="A17368" s="6">
        <v>65042449</v>
      </c>
      <c r="B17368" t="s">
        <v>18962</v>
      </c>
      <c r="H17368" s="6" t="s">
        <v>2115</v>
      </c>
      <c r="I17368" s="6" t="s">
        <v>2539</v>
      </c>
      <c r="K17368" s="6">
        <v>179</v>
      </c>
    </row>
    <row r="17369" spans="1:11">
      <c r="A17369" s="6">
        <v>76064489</v>
      </c>
      <c r="B17369" t="s">
        <v>18963</v>
      </c>
      <c r="H17369" s="6" t="s">
        <v>377</v>
      </c>
      <c r="I17369" s="6" t="s">
        <v>378</v>
      </c>
      <c r="K17369" s="6">
        <v>189</v>
      </c>
    </row>
    <row r="17370" spans="1:11">
      <c r="A17370" s="6">
        <v>57177358</v>
      </c>
      <c r="B17370" t="s">
        <v>18964</v>
      </c>
      <c r="H17370" s="6" t="s">
        <v>1747</v>
      </c>
      <c r="I17370" s="6" t="s">
        <v>494</v>
      </c>
      <c r="K17370" s="6">
        <v>181</v>
      </c>
    </row>
    <row r="17371" spans="1:11">
      <c r="A17371" s="6">
        <v>86066857</v>
      </c>
      <c r="B17371" t="s">
        <v>18965</v>
      </c>
      <c r="H17371" s="6" t="s">
        <v>351</v>
      </c>
      <c r="I17371" s="6" t="s">
        <v>1688</v>
      </c>
      <c r="K17371" s="6">
        <v>174</v>
      </c>
    </row>
    <row r="17372" spans="1:11">
      <c r="A17372" s="6">
        <v>75044465</v>
      </c>
      <c r="B17372" t="s">
        <v>18966</v>
      </c>
      <c r="H17372" s="6" t="s">
        <v>1709</v>
      </c>
      <c r="I17372" s="6" t="s">
        <v>2639</v>
      </c>
      <c r="K17372" s="6">
        <v>173</v>
      </c>
    </row>
    <row r="17373" spans="1:11">
      <c r="A17373" s="6">
        <v>47099919</v>
      </c>
      <c r="B17373" t="s">
        <v>18967</v>
      </c>
      <c r="H17373" s="6" t="s">
        <v>2115</v>
      </c>
      <c r="I17373" s="6" t="s">
        <v>1666</v>
      </c>
      <c r="K17373" s="6">
        <v>194</v>
      </c>
    </row>
    <row r="17374" spans="1:11">
      <c r="A17374" s="6">
        <v>92021440</v>
      </c>
      <c r="B17374" t="s">
        <v>18968</v>
      </c>
      <c r="H17374" s="6" t="s">
        <v>645</v>
      </c>
      <c r="I17374" s="6" t="s">
        <v>309</v>
      </c>
      <c r="K17374" s="6">
        <v>178</v>
      </c>
    </row>
    <row r="17375" spans="1:11">
      <c r="A17375" s="6">
        <v>61038262</v>
      </c>
      <c r="B17375" t="s">
        <v>18969</v>
      </c>
      <c r="H17375" s="6" t="s">
        <v>2363</v>
      </c>
      <c r="I17375" s="6" t="s">
        <v>253</v>
      </c>
      <c r="K17375" s="6">
        <v>186</v>
      </c>
    </row>
    <row r="17376" spans="1:11">
      <c r="A17376" s="6">
        <v>66000842</v>
      </c>
      <c r="B17376" t="s">
        <v>18970</v>
      </c>
      <c r="H17376" s="6" t="s">
        <v>311</v>
      </c>
      <c r="I17376" s="6" t="s">
        <v>1701</v>
      </c>
      <c r="K17376" s="6">
        <v>175</v>
      </c>
    </row>
    <row r="17377" spans="1:11">
      <c r="A17377" s="6">
        <v>75015636</v>
      </c>
      <c r="B17377" t="s">
        <v>18971</v>
      </c>
      <c r="H17377" s="6" t="s">
        <v>314</v>
      </c>
      <c r="I17377" s="6" t="s">
        <v>2639</v>
      </c>
      <c r="K17377" s="6">
        <v>170</v>
      </c>
    </row>
    <row r="17378" spans="1:11">
      <c r="A17378" s="6">
        <v>14085567</v>
      </c>
      <c r="B17378" t="s">
        <v>18972</v>
      </c>
      <c r="H17378" s="6" t="s">
        <v>1213</v>
      </c>
      <c r="I17378" s="6" t="s">
        <v>603</v>
      </c>
      <c r="K17378" s="6">
        <v>179</v>
      </c>
    </row>
    <row r="17379" spans="1:11">
      <c r="A17379" s="6">
        <v>2000130361</v>
      </c>
      <c r="B17379" t="s">
        <v>18973</v>
      </c>
      <c r="H17379" s="6" t="s">
        <v>2115</v>
      </c>
      <c r="I17379" s="6" t="s">
        <v>1731</v>
      </c>
      <c r="K17379" s="6">
        <v>193</v>
      </c>
    </row>
    <row r="17380" spans="1:11">
      <c r="A17380" s="6">
        <v>62218472</v>
      </c>
      <c r="B17380" t="s">
        <v>18974</v>
      </c>
      <c r="H17380" s="6" t="s">
        <v>218</v>
      </c>
      <c r="I17380" s="6" t="s">
        <v>1066</v>
      </c>
      <c r="K17380" s="6">
        <v>183</v>
      </c>
    </row>
    <row r="17381" spans="1:11">
      <c r="A17381" s="6">
        <v>2000047617</v>
      </c>
      <c r="B17381" t="s">
        <v>18975</v>
      </c>
      <c r="H17381" s="6" t="s">
        <v>589</v>
      </c>
      <c r="I17381" s="6" t="s">
        <v>18976</v>
      </c>
      <c r="K17381" s="6">
        <v>171</v>
      </c>
    </row>
    <row r="17382" spans="1:11">
      <c r="A17382" s="6">
        <v>51013451</v>
      </c>
      <c r="B17382" t="s">
        <v>18977</v>
      </c>
      <c r="H17382" s="6" t="s">
        <v>377</v>
      </c>
      <c r="I17382" s="6" t="s">
        <v>1303</v>
      </c>
      <c r="K17382" s="6">
        <v>177</v>
      </c>
    </row>
    <row r="17383" spans="1:11">
      <c r="A17383" s="6">
        <v>2000091965</v>
      </c>
      <c r="B17383" t="s">
        <v>18978</v>
      </c>
      <c r="H17383" s="6" t="s">
        <v>314</v>
      </c>
      <c r="I17383" s="6" t="s">
        <v>257</v>
      </c>
      <c r="K17383" s="6">
        <v>176</v>
      </c>
    </row>
    <row r="17384" spans="1:11">
      <c r="A17384" s="6">
        <v>2000248462</v>
      </c>
      <c r="B17384" t="s">
        <v>18979</v>
      </c>
      <c r="H17384" s="6" t="s">
        <v>218</v>
      </c>
      <c r="I17384" s="6" t="s">
        <v>603</v>
      </c>
      <c r="K17384" s="6">
        <v>186</v>
      </c>
    </row>
    <row r="17385" spans="1:11">
      <c r="A17385" s="6">
        <v>48044421</v>
      </c>
      <c r="B17385" t="s">
        <v>18980</v>
      </c>
      <c r="H17385" s="6" t="s">
        <v>2112</v>
      </c>
      <c r="I17385" s="6" t="s">
        <v>1653</v>
      </c>
      <c r="K17385" s="6">
        <v>180</v>
      </c>
    </row>
    <row r="17386" spans="1:11">
      <c r="A17386" s="6">
        <v>2000158202</v>
      </c>
      <c r="B17386" t="s">
        <v>18981</v>
      </c>
      <c r="H17386" s="6" t="s">
        <v>488</v>
      </c>
      <c r="I17386" s="6" t="s">
        <v>15904</v>
      </c>
      <c r="K17386" s="6">
        <v>167</v>
      </c>
    </row>
    <row r="17387" spans="1:11">
      <c r="A17387" s="6">
        <v>34000478</v>
      </c>
      <c r="B17387" t="s">
        <v>18982</v>
      </c>
      <c r="H17387" s="6" t="s">
        <v>319</v>
      </c>
      <c r="I17387" s="6" t="s">
        <v>568</v>
      </c>
      <c r="K17387" s="6">
        <v>177</v>
      </c>
    </row>
    <row r="17388" spans="1:11">
      <c r="A17388" s="6">
        <v>2000157748</v>
      </c>
      <c r="B17388" t="s">
        <v>18983</v>
      </c>
      <c r="H17388" s="6" t="s">
        <v>314</v>
      </c>
      <c r="I17388" s="6" t="s">
        <v>378</v>
      </c>
      <c r="K17388" s="6">
        <v>173</v>
      </c>
    </row>
    <row r="17389" spans="1:11">
      <c r="A17389" s="6">
        <v>85114052</v>
      </c>
      <c r="B17389" t="s">
        <v>18984</v>
      </c>
      <c r="H17389" s="6" t="s">
        <v>319</v>
      </c>
      <c r="I17389" s="6" t="s">
        <v>5228</v>
      </c>
      <c r="K17389" s="6">
        <v>183</v>
      </c>
    </row>
    <row r="17390" spans="1:11">
      <c r="A17390" s="6">
        <v>85116741</v>
      </c>
      <c r="B17390" t="s">
        <v>18985</v>
      </c>
      <c r="H17390" s="6" t="s">
        <v>640</v>
      </c>
      <c r="I17390" s="6" t="s">
        <v>6360</v>
      </c>
      <c r="K17390" s="6">
        <v>183</v>
      </c>
    </row>
    <row r="17391" spans="1:11">
      <c r="A17391" s="6">
        <v>85065989</v>
      </c>
      <c r="B17391" t="s">
        <v>18986</v>
      </c>
      <c r="H17391" s="6" t="s">
        <v>2157</v>
      </c>
      <c r="I17391" s="6" t="s">
        <v>344</v>
      </c>
      <c r="K17391" s="6">
        <v>176</v>
      </c>
    </row>
    <row r="17392" spans="1:11">
      <c r="A17392" s="6">
        <v>2000069281</v>
      </c>
      <c r="B17392" t="s">
        <v>18987</v>
      </c>
      <c r="H17392" s="6" t="s">
        <v>218</v>
      </c>
      <c r="I17392" s="6" t="s">
        <v>309</v>
      </c>
      <c r="K17392" s="6">
        <v>186</v>
      </c>
    </row>
    <row r="17393" spans="1:11">
      <c r="A17393" s="6">
        <v>19306010</v>
      </c>
      <c r="B17393" t="s">
        <v>18988</v>
      </c>
      <c r="H17393" s="6" t="s">
        <v>1671</v>
      </c>
      <c r="I17393" s="6" t="s">
        <v>257</v>
      </c>
      <c r="K17393" s="6">
        <v>177</v>
      </c>
    </row>
    <row r="17394" spans="1:11">
      <c r="A17394" s="6">
        <v>43009070</v>
      </c>
      <c r="B17394" t="s">
        <v>18989</v>
      </c>
      <c r="H17394" s="6" t="s">
        <v>377</v>
      </c>
      <c r="I17394" s="6" t="s">
        <v>236</v>
      </c>
      <c r="K17394" s="6">
        <v>186</v>
      </c>
    </row>
    <row r="17395" spans="1:11">
      <c r="A17395" s="6">
        <v>37041776</v>
      </c>
      <c r="B17395" t="s">
        <v>18990</v>
      </c>
      <c r="H17395" s="6" t="s">
        <v>944</v>
      </c>
      <c r="I17395" s="6" t="s">
        <v>18991</v>
      </c>
      <c r="K17395" s="6">
        <v>183</v>
      </c>
    </row>
    <row r="17396" spans="1:11">
      <c r="A17396" s="6">
        <v>2000115163</v>
      </c>
      <c r="B17396" t="s">
        <v>18992</v>
      </c>
      <c r="H17396" s="6" t="s">
        <v>2115</v>
      </c>
      <c r="I17396" s="6" t="s">
        <v>309</v>
      </c>
      <c r="K17396" s="6">
        <v>193</v>
      </c>
    </row>
    <row r="17397" spans="1:11">
      <c r="A17397" s="6">
        <v>43390484</v>
      </c>
      <c r="B17397" t="s">
        <v>18993</v>
      </c>
      <c r="H17397" s="6" t="s">
        <v>488</v>
      </c>
      <c r="I17397" s="6" t="s">
        <v>1936</v>
      </c>
      <c r="K17397" s="6">
        <v>172</v>
      </c>
    </row>
    <row r="17398" spans="1:11">
      <c r="A17398" s="6">
        <v>29065118</v>
      </c>
      <c r="B17398" t="s">
        <v>18994</v>
      </c>
      <c r="H17398" s="6" t="s">
        <v>942</v>
      </c>
      <c r="I17398" s="6" t="s">
        <v>18995</v>
      </c>
      <c r="K17398" s="6">
        <v>173</v>
      </c>
    </row>
    <row r="17399" spans="1:11">
      <c r="A17399" s="6">
        <v>71092749</v>
      </c>
      <c r="B17399" t="s">
        <v>18996</v>
      </c>
      <c r="H17399" s="6" t="s">
        <v>2123</v>
      </c>
      <c r="I17399" s="6" t="s">
        <v>827</v>
      </c>
      <c r="K17399" s="6">
        <v>177</v>
      </c>
    </row>
    <row r="17400" spans="1:11">
      <c r="A17400" s="6">
        <v>2000078761</v>
      </c>
      <c r="B17400" t="s">
        <v>18997</v>
      </c>
      <c r="H17400" s="6" t="s">
        <v>319</v>
      </c>
      <c r="I17400" s="6" t="s">
        <v>1403</v>
      </c>
      <c r="K17400" s="6">
        <v>178</v>
      </c>
    </row>
    <row r="17401" spans="1:11">
      <c r="A17401" s="6">
        <v>2000017597</v>
      </c>
      <c r="B17401" t="s">
        <v>18998</v>
      </c>
      <c r="H17401" s="6" t="s">
        <v>314</v>
      </c>
      <c r="I17401" s="6" t="s">
        <v>1703</v>
      </c>
      <c r="K17401" s="6">
        <v>180</v>
      </c>
    </row>
    <row r="17402" spans="1:11">
      <c r="A17402" s="6">
        <v>93099931</v>
      </c>
      <c r="B17402" t="s">
        <v>18999</v>
      </c>
      <c r="H17402" s="6" t="s">
        <v>944</v>
      </c>
      <c r="I17402" s="6" t="s">
        <v>19000</v>
      </c>
      <c r="K17402" s="6">
        <v>180</v>
      </c>
    </row>
    <row r="17403" spans="1:11">
      <c r="A17403" s="6">
        <v>37085263</v>
      </c>
      <c r="B17403" t="s">
        <v>19001</v>
      </c>
      <c r="H17403" s="6" t="s">
        <v>377</v>
      </c>
      <c r="I17403" s="6" t="s">
        <v>406</v>
      </c>
      <c r="K17403" s="6">
        <v>190</v>
      </c>
    </row>
    <row r="17404" spans="1:11">
      <c r="A17404" s="6">
        <v>84154215</v>
      </c>
      <c r="B17404" t="s">
        <v>19002</v>
      </c>
      <c r="H17404" s="6" t="s">
        <v>314</v>
      </c>
      <c r="I17404" s="6" t="s">
        <v>309</v>
      </c>
      <c r="K17404" s="6">
        <v>181</v>
      </c>
    </row>
    <row r="17405" spans="1:11">
      <c r="A17405" s="6">
        <v>19226751</v>
      </c>
      <c r="B17405" t="s">
        <v>19003</v>
      </c>
      <c r="H17405" s="6" t="s">
        <v>319</v>
      </c>
      <c r="I17405" s="6" t="s">
        <v>257</v>
      </c>
      <c r="K17405" s="6">
        <v>179</v>
      </c>
    </row>
    <row r="17406" spans="1:11">
      <c r="A17406" s="6">
        <v>75039720</v>
      </c>
      <c r="B17406" t="s">
        <v>19004</v>
      </c>
      <c r="H17406" s="6" t="s">
        <v>303</v>
      </c>
      <c r="I17406" s="6" t="s">
        <v>2639</v>
      </c>
      <c r="K17406" s="6">
        <v>178</v>
      </c>
    </row>
    <row r="17407" spans="1:11">
      <c r="A17407" s="6">
        <v>35023160</v>
      </c>
      <c r="B17407" t="s">
        <v>19005</v>
      </c>
      <c r="H17407" s="6" t="s">
        <v>2115</v>
      </c>
      <c r="I17407" s="6" t="s">
        <v>309</v>
      </c>
      <c r="K17407" s="6">
        <v>194</v>
      </c>
    </row>
    <row r="17408" spans="1:11">
      <c r="A17408" s="6">
        <v>2000060967</v>
      </c>
      <c r="B17408" t="s">
        <v>19006</v>
      </c>
      <c r="H17408" s="6" t="s">
        <v>2115</v>
      </c>
      <c r="I17408" s="6" t="s">
        <v>1661</v>
      </c>
      <c r="K17408" s="6">
        <v>193</v>
      </c>
    </row>
    <row r="17409" spans="1:11">
      <c r="A17409" s="6">
        <v>19069374</v>
      </c>
      <c r="B17409" t="s">
        <v>19007</v>
      </c>
      <c r="H17409" s="6" t="s">
        <v>2157</v>
      </c>
      <c r="I17409" s="6" t="s">
        <v>257</v>
      </c>
      <c r="K17409" s="6">
        <v>184</v>
      </c>
    </row>
    <row r="17410" spans="1:11">
      <c r="A17410" s="6">
        <v>93123138</v>
      </c>
      <c r="B17410" t="s">
        <v>19008</v>
      </c>
      <c r="H17410" s="6" t="s">
        <v>760</v>
      </c>
      <c r="I17410" s="6" t="s">
        <v>9221</v>
      </c>
      <c r="K17410" s="6">
        <v>177</v>
      </c>
    </row>
    <row r="17411" spans="1:11">
      <c r="A17411" s="6">
        <v>43252461</v>
      </c>
      <c r="B17411" t="s">
        <v>19009</v>
      </c>
      <c r="H17411" s="6" t="s">
        <v>944</v>
      </c>
      <c r="I17411" s="6" t="s">
        <v>236</v>
      </c>
      <c r="K17411" s="6">
        <v>174</v>
      </c>
    </row>
    <row r="17412" spans="1:11">
      <c r="A17412" s="6">
        <v>22013471</v>
      </c>
      <c r="B17412" t="s">
        <v>19010</v>
      </c>
      <c r="H17412" s="6" t="s">
        <v>2121</v>
      </c>
      <c r="I17412" s="6" t="s">
        <v>3732</v>
      </c>
      <c r="K17412" s="6">
        <v>183</v>
      </c>
    </row>
    <row r="17413" spans="1:11">
      <c r="A17413" s="6">
        <v>14026312</v>
      </c>
      <c r="B17413" t="s">
        <v>19011</v>
      </c>
      <c r="H17413" s="6" t="s">
        <v>314</v>
      </c>
      <c r="I17413" s="6" t="s">
        <v>603</v>
      </c>
      <c r="K17413" s="6">
        <v>173</v>
      </c>
    </row>
    <row r="17414" spans="1:11">
      <c r="A17414" s="6">
        <v>19274672</v>
      </c>
      <c r="B17414" t="s">
        <v>19012</v>
      </c>
      <c r="H17414" s="6" t="s">
        <v>303</v>
      </c>
      <c r="I17414" s="6" t="s">
        <v>257</v>
      </c>
      <c r="K17414" s="6">
        <v>176</v>
      </c>
    </row>
    <row r="17415" spans="1:11">
      <c r="A17415" s="6">
        <v>37071176</v>
      </c>
      <c r="B17415" t="s">
        <v>19013</v>
      </c>
      <c r="H17415" s="6" t="s">
        <v>1674</v>
      </c>
      <c r="I17415" s="6" t="s">
        <v>19014</v>
      </c>
      <c r="K17415" s="6">
        <v>175</v>
      </c>
    </row>
    <row r="17416" spans="1:11">
      <c r="A17416" s="6">
        <v>14221919</v>
      </c>
      <c r="B17416" t="s">
        <v>19015</v>
      </c>
      <c r="H17416" s="6" t="s">
        <v>1624</v>
      </c>
      <c r="I17416" s="6" t="s">
        <v>603</v>
      </c>
      <c r="K17416" s="6">
        <v>178</v>
      </c>
    </row>
    <row r="17417" spans="1:11">
      <c r="A17417" s="6">
        <v>14088578</v>
      </c>
      <c r="B17417" t="s">
        <v>19016</v>
      </c>
      <c r="H17417" s="6" t="s">
        <v>2116</v>
      </c>
      <c r="I17417" s="6" t="s">
        <v>4700</v>
      </c>
      <c r="K17417" s="6">
        <v>179</v>
      </c>
    </row>
    <row r="17418" spans="1:11">
      <c r="A17418" s="6">
        <v>19384487</v>
      </c>
      <c r="B17418" t="s">
        <v>2040</v>
      </c>
      <c r="H17418" s="6" t="s">
        <v>1624</v>
      </c>
      <c r="I17418" s="6" t="s">
        <v>257</v>
      </c>
      <c r="K17418" s="6">
        <v>185</v>
      </c>
    </row>
    <row r="17419" spans="1:11">
      <c r="A17419" s="6">
        <v>14123786</v>
      </c>
      <c r="B17419" t="s">
        <v>19017</v>
      </c>
      <c r="H17419" s="6" t="s">
        <v>314</v>
      </c>
      <c r="I17419" s="6" t="s">
        <v>603</v>
      </c>
      <c r="K17419" s="6">
        <v>165</v>
      </c>
    </row>
    <row r="17420" spans="1:11">
      <c r="A17420" s="6">
        <v>79012339</v>
      </c>
      <c r="B17420" t="s">
        <v>19018</v>
      </c>
      <c r="H17420" s="6" t="s">
        <v>2115</v>
      </c>
      <c r="I17420" s="6" t="s">
        <v>241</v>
      </c>
      <c r="K17420" s="6">
        <v>182</v>
      </c>
    </row>
    <row r="17421" spans="1:11">
      <c r="A17421" s="6">
        <v>91151085</v>
      </c>
      <c r="B17421" t="s">
        <v>19019</v>
      </c>
      <c r="H17421" s="6" t="s">
        <v>1624</v>
      </c>
      <c r="I17421" s="6" t="s">
        <v>309</v>
      </c>
      <c r="K17421" s="6">
        <v>192</v>
      </c>
    </row>
    <row r="17422" spans="1:11">
      <c r="A17422" s="6">
        <v>19131168</v>
      </c>
      <c r="B17422" t="s">
        <v>19020</v>
      </c>
      <c r="H17422" s="6" t="s">
        <v>1624</v>
      </c>
      <c r="I17422" s="6" t="s">
        <v>257</v>
      </c>
      <c r="K17422" s="6">
        <v>186</v>
      </c>
    </row>
    <row r="17423" spans="1:11">
      <c r="A17423" s="6">
        <v>2000067331</v>
      </c>
      <c r="B17423" t="s">
        <v>19021</v>
      </c>
      <c r="H17423" s="6" t="s">
        <v>1624</v>
      </c>
      <c r="I17423" s="6" t="s">
        <v>1375</v>
      </c>
      <c r="K17423" s="6">
        <v>185</v>
      </c>
    </row>
    <row r="17424" spans="1:11">
      <c r="A17424" s="6">
        <v>76050948</v>
      </c>
      <c r="B17424" t="s">
        <v>19022</v>
      </c>
      <c r="H17424" s="6" t="s">
        <v>488</v>
      </c>
      <c r="I17424" s="6" t="s">
        <v>378</v>
      </c>
      <c r="K17424" s="6">
        <v>176</v>
      </c>
    </row>
    <row r="17425" spans="1:11">
      <c r="A17425" s="6">
        <v>76023029</v>
      </c>
      <c r="B17425" t="s">
        <v>19023</v>
      </c>
      <c r="H17425" s="6" t="s">
        <v>303</v>
      </c>
      <c r="I17425" s="6" t="s">
        <v>378</v>
      </c>
      <c r="K17425" s="6">
        <v>183</v>
      </c>
    </row>
    <row r="17426" spans="1:11">
      <c r="A17426" s="6">
        <v>98030625</v>
      </c>
      <c r="B17426" t="s">
        <v>19024</v>
      </c>
      <c r="H17426" s="6" t="s">
        <v>319</v>
      </c>
      <c r="I17426" s="6" t="s">
        <v>320</v>
      </c>
      <c r="K17426" s="6">
        <v>175</v>
      </c>
    </row>
    <row r="17427" spans="1:11">
      <c r="A17427" s="6">
        <v>2000160988</v>
      </c>
      <c r="B17427" t="s">
        <v>19025</v>
      </c>
      <c r="H17427" s="6" t="s">
        <v>1638</v>
      </c>
      <c r="I17427" s="6" t="s">
        <v>1701</v>
      </c>
      <c r="K17427" s="6">
        <v>166</v>
      </c>
    </row>
    <row r="17428" spans="1:11">
      <c r="A17428" s="6">
        <v>89019732</v>
      </c>
      <c r="B17428" t="s">
        <v>19026</v>
      </c>
      <c r="H17428" s="6" t="s">
        <v>966</v>
      </c>
      <c r="I17428" s="6" t="s">
        <v>1325</v>
      </c>
      <c r="K17428" s="6">
        <v>175</v>
      </c>
    </row>
    <row r="17429" spans="1:11">
      <c r="A17429" s="6">
        <v>37058804</v>
      </c>
      <c r="B17429" t="s">
        <v>19027</v>
      </c>
      <c r="H17429" s="6" t="s">
        <v>218</v>
      </c>
      <c r="I17429" s="6" t="s">
        <v>2685</v>
      </c>
      <c r="K17429" s="6">
        <v>193</v>
      </c>
    </row>
    <row r="17430" spans="1:11">
      <c r="A17430" s="6">
        <v>71036929</v>
      </c>
      <c r="B17430" t="s">
        <v>19028</v>
      </c>
      <c r="H17430" s="6" t="s">
        <v>944</v>
      </c>
      <c r="I17430" s="6" t="s">
        <v>827</v>
      </c>
      <c r="K17430" s="6">
        <v>182</v>
      </c>
    </row>
    <row r="17431" spans="1:11">
      <c r="A17431" s="6">
        <v>45117505</v>
      </c>
      <c r="B17431" t="s">
        <v>19029</v>
      </c>
      <c r="H17431" s="6" t="s">
        <v>1671</v>
      </c>
      <c r="I17431" s="6" t="s">
        <v>2134</v>
      </c>
      <c r="K17431" s="6">
        <v>173</v>
      </c>
    </row>
    <row r="17432" spans="1:11">
      <c r="A17432" s="6">
        <v>2000149050</v>
      </c>
      <c r="B17432" t="s">
        <v>19030</v>
      </c>
      <c r="H17432" s="6" t="s">
        <v>303</v>
      </c>
      <c r="I17432" s="6" t="s">
        <v>1055</v>
      </c>
      <c r="K17432" s="6">
        <v>176</v>
      </c>
    </row>
    <row r="17433" spans="1:11">
      <c r="A17433" s="6">
        <v>2000073225</v>
      </c>
      <c r="B17433" t="s">
        <v>19031</v>
      </c>
      <c r="H17433" s="6" t="s">
        <v>1732</v>
      </c>
      <c r="I17433" s="6" t="s">
        <v>257</v>
      </c>
      <c r="K17433" s="6">
        <v>194</v>
      </c>
    </row>
    <row r="17434" spans="1:11">
      <c r="A17434" s="6">
        <v>2000172422</v>
      </c>
      <c r="B17434" t="s">
        <v>19032</v>
      </c>
      <c r="H17434" s="6" t="s">
        <v>966</v>
      </c>
      <c r="I17434" s="6" t="s">
        <v>603</v>
      </c>
      <c r="K17434" s="6">
        <v>176</v>
      </c>
    </row>
    <row r="17435" spans="1:11">
      <c r="A17435" s="6">
        <v>14149017</v>
      </c>
      <c r="B17435" t="s">
        <v>19033</v>
      </c>
      <c r="H17435" s="6" t="s">
        <v>488</v>
      </c>
      <c r="I17435" s="6" t="s">
        <v>603</v>
      </c>
      <c r="K17435" s="6">
        <v>170</v>
      </c>
    </row>
    <row r="17436" spans="1:11">
      <c r="A17436" s="6">
        <v>18106029</v>
      </c>
      <c r="B17436" t="s">
        <v>19034</v>
      </c>
      <c r="H17436" s="6" t="s">
        <v>319</v>
      </c>
      <c r="I17436" s="6" t="s">
        <v>1117</v>
      </c>
      <c r="K17436" s="6">
        <v>177</v>
      </c>
    </row>
    <row r="17437" spans="1:11">
      <c r="A17437" s="6">
        <v>2000289386</v>
      </c>
      <c r="B17437" t="s">
        <v>19035</v>
      </c>
      <c r="H17437" s="6" t="s">
        <v>1213</v>
      </c>
      <c r="I17437" s="6" t="s">
        <v>603</v>
      </c>
      <c r="K17437" s="6">
        <v>178</v>
      </c>
    </row>
    <row r="17438" spans="1:11">
      <c r="A17438" s="6">
        <v>67228745</v>
      </c>
      <c r="B17438" t="s">
        <v>19036</v>
      </c>
      <c r="H17438" s="6" t="s">
        <v>2121</v>
      </c>
      <c r="I17438" s="6" t="s">
        <v>348</v>
      </c>
      <c r="K17438" s="6">
        <v>171</v>
      </c>
    </row>
    <row r="17439" spans="1:11">
      <c r="A17439" s="6">
        <v>92079339</v>
      </c>
      <c r="B17439" t="s">
        <v>19037</v>
      </c>
      <c r="H17439" s="6" t="s">
        <v>2492</v>
      </c>
      <c r="I17439" s="6" t="s">
        <v>2537</v>
      </c>
      <c r="K17439" s="6">
        <v>177</v>
      </c>
    </row>
    <row r="17440" spans="1:11">
      <c r="A17440" s="6">
        <v>78071000</v>
      </c>
      <c r="B17440" t="s">
        <v>19038</v>
      </c>
      <c r="H17440" s="6" t="s">
        <v>377</v>
      </c>
      <c r="I17440" s="6" t="s">
        <v>2404</v>
      </c>
      <c r="K17440" s="6">
        <v>186</v>
      </c>
    </row>
    <row r="17441" spans="1:11">
      <c r="A17441" s="6">
        <v>91206967</v>
      </c>
      <c r="B17441" t="s">
        <v>19039</v>
      </c>
      <c r="H17441" s="6" t="s">
        <v>1672</v>
      </c>
      <c r="I17441" s="6" t="s">
        <v>1252</v>
      </c>
      <c r="K17441" s="6">
        <v>173</v>
      </c>
    </row>
    <row r="17442" spans="1:11">
      <c r="A17442" s="6">
        <v>14006314</v>
      </c>
      <c r="B17442" t="s">
        <v>19040</v>
      </c>
      <c r="H17442" s="6" t="s">
        <v>2112</v>
      </c>
      <c r="I17442" s="6" t="s">
        <v>603</v>
      </c>
      <c r="K17442" s="6">
        <v>160</v>
      </c>
    </row>
    <row r="17443" spans="1:11">
      <c r="A17443" s="6">
        <v>62098104</v>
      </c>
      <c r="B17443" t="s">
        <v>19041</v>
      </c>
      <c r="H17443" s="6" t="s">
        <v>558</v>
      </c>
      <c r="I17443" s="6" t="s">
        <v>1066</v>
      </c>
      <c r="K17443" s="6">
        <v>180</v>
      </c>
    </row>
    <row r="17444" spans="1:11">
      <c r="A17444" s="6">
        <v>65002615</v>
      </c>
      <c r="B17444" t="s">
        <v>19042</v>
      </c>
      <c r="H17444" s="6" t="s">
        <v>1624</v>
      </c>
      <c r="I17444" s="6" t="s">
        <v>2539</v>
      </c>
      <c r="K17444" s="6">
        <v>183</v>
      </c>
    </row>
    <row r="17445" spans="1:11">
      <c r="A17445" s="6">
        <v>67219331</v>
      </c>
      <c r="B17445" t="s">
        <v>19043</v>
      </c>
      <c r="H17445" s="6" t="s">
        <v>966</v>
      </c>
      <c r="I17445" s="6" t="s">
        <v>348</v>
      </c>
      <c r="K17445" s="6">
        <v>178</v>
      </c>
    </row>
    <row r="17446" spans="1:11">
      <c r="A17446" s="6">
        <v>43426118</v>
      </c>
      <c r="B17446" t="s">
        <v>19044</v>
      </c>
      <c r="H17446" s="6" t="s">
        <v>944</v>
      </c>
      <c r="I17446" s="6" t="s">
        <v>1714</v>
      </c>
      <c r="K17446" s="6">
        <v>182</v>
      </c>
    </row>
    <row r="17447" spans="1:11">
      <c r="A17447" s="6">
        <v>2000101953</v>
      </c>
      <c r="B17447" t="s">
        <v>19045</v>
      </c>
      <c r="H17447" s="6" t="s">
        <v>640</v>
      </c>
      <c r="I17447" s="6" t="s">
        <v>3880</v>
      </c>
      <c r="K17447" s="6">
        <v>184</v>
      </c>
    </row>
    <row r="17448" spans="1:11">
      <c r="A17448" s="6">
        <v>91208028</v>
      </c>
      <c r="B17448" t="s">
        <v>19046</v>
      </c>
      <c r="H17448" s="6" t="s">
        <v>1759</v>
      </c>
      <c r="I17448" s="6" t="s">
        <v>309</v>
      </c>
      <c r="K17448" s="6">
        <v>186</v>
      </c>
    </row>
    <row r="17449" spans="1:11">
      <c r="A17449" s="6">
        <v>19202456</v>
      </c>
      <c r="B17449" t="s">
        <v>19047</v>
      </c>
      <c r="H17449" s="6" t="s">
        <v>377</v>
      </c>
      <c r="I17449" s="6" t="s">
        <v>257</v>
      </c>
      <c r="K17449" s="6">
        <v>192</v>
      </c>
    </row>
    <row r="17450" spans="1:11">
      <c r="A17450" s="6">
        <v>83320105</v>
      </c>
      <c r="B17450" t="s">
        <v>19048</v>
      </c>
      <c r="H17450" s="6" t="s">
        <v>377</v>
      </c>
      <c r="I17450" s="6" t="s">
        <v>306</v>
      </c>
      <c r="K17450" s="6">
        <v>186</v>
      </c>
    </row>
    <row r="17451" spans="1:11">
      <c r="A17451" s="6">
        <v>18083567</v>
      </c>
      <c r="B17451" t="s">
        <v>19049</v>
      </c>
      <c r="H17451" s="6" t="s">
        <v>2370</v>
      </c>
      <c r="I17451" s="6" t="s">
        <v>7867</v>
      </c>
      <c r="K17451" s="6">
        <v>177</v>
      </c>
    </row>
    <row r="17452" spans="1:11">
      <c r="A17452" s="6">
        <v>78078654</v>
      </c>
      <c r="B17452" t="s">
        <v>19050</v>
      </c>
      <c r="H17452" s="6" t="s">
        <v>2115</v>
      </c>
      <c r="I17452" s="6" t="s">
        <v>1661</v>
      </c>
      <c r="K17452" s="6">
        <v>178</v>
      </c>
    </row>
    <row r="17453" spans="1:11">
      <c r="A17453" s="6">
        <v>51030959</v>
      </c>
      <c r="B17453" t="s">
        <v>19051</v>
      </c>
      <c r="H17453" s="6" t="s">
        <v>377</v>
      </c>
      <c r="I17453" s="6" t="s">
        <v>1303</v>
      </c>
      <c r="K17453" s="6">
        <v>181</v>
      </c>
    </row>
    <row r="17454" spans="1:11">
      <c r="A17454" s="6">
        <v>28106678</v>
      </c>
      <c r="B17454" t="s">
        <v>19052</v>
      </c>
      <c r="H17454" s="6" t="s">
        <v>303</v>
      </c>
      <c r="I17454" s="6" t="s">
        <v>1703</v>
      </c>
      <c r="K17454" s="6">
        <v>176</v>
      </c>
    </row>
    <row r="17455" spans="1:11">
      <c r="A17455" s="6">
        <v>51001496</v>
      </c>
      <c r="B17455" t="s">
        <v>19053</v>
      </c>
      <c r="H17455" s="6" t="s">
        <v>728</v>
      </c>
      <c r="I17455" s="6" t="s">
        <v>1303</v>
      </c>
      <c r="K17455" s="6">
        <v>179</v>
      </c>
    </row>
    <row r="17456" spans="1:11">
      <c r="A17456" s="6">
        <v>19278386</v>
      </c>
      <c r="B17456" t="s">
        <v>19054</v>
      </c>
      <c r="H17456" s="6" t="s">
        <v>1176</v>
      </c>
      <c r="I17456" s="6" t="s">
        <v>257</v>
      </c>
      <c r="K17456" s="6">
        <v>175</v>
      </c>
    </row>
    <row r="17457" spans="1:11">
      <c r="A17457" s="6">
        <v>91166521</v>
      </c>
      <c r="B17457" t="s">
        <v>19055</v>
      </c>
      <c r="H17457" s="6" t="s">
        <v>640</v>
      </c>
      <c r="I17457" s="6" t="s">
        <v>309</v>
      </c>
      <c r="K17457" s="6">
        <v>181</v>
      </c>
    </row>
    <row r="17458" spans="1:11">
      <c r="A17458" s="6">
        <v>62201633</v>
      </c>
      <c r="B17458" t="s">
        <v>19056</v>
      </c>
      <c r="H17458" s="6" t="s">
        <v>351</v>
      </c>
      <c r="I17458" s="6" t="s">
        <v>1066</v>
      </c>
      <c r="K17458" s="6">
        <v>186</v>
      </c>
    </row>
    <row r="17459" spans="1:11">
      <c r="A17459" s="6">
        <v>27144719</v>
      </c>
      <c r="B17459" t="s">
        <v>19057</v>
      </c>
      <c r="H17459" s="6" t="s">
        <v>944</v>
      </c>
      <c r="I17459" s="6" t="s">
        <v>339</v>
      </c>
      <c r="K17459" s="6">
        <v>183</v>
      </c>
    </row>
    <row r="17460" spans="1:11">
      <c r="A17460" s="6">
        <v>45110238</v>
      </c>
      <c r="B17460" t="s">
        <v>19058</v>
      </c>
      <c r="H17460" s="6" t="s">
        <v>1673</v>
      </c>
      <c r="I17460" s="6" t="s">
        <v>2134</v>
      </c>
      <c r="K17460" s="6">
        <v>177</v>
      </c>
    </row>
    <row r="17461" spans="1:11">
      <c r="A17461" s="6">
        <v>18096854</v>
      </c>
      <c r="B17461" t="s">
        <v>19059</v>
      </c>
      <c r="H17461" s="6" t="s">
        <v>1213</v>
      </c>
      <c r="I17461" s="6" t="s">
        <v>7867</v>
      </c>
      <c r="K17461" s="6">
        <v>177</v>
      </c>
    </row>
    <row r="17462" spans="1:11">
      <c r="A17462" s="6">
        <v>2000030645</v>
      </c>
      <c r="B17462" t="s">
        <v>19060</v>
      </c>
      <c r="H17462" s="6" t="s">
        <v>377</v>
      </c>
      <c r="I17462" s="6" t="s">
        <v>339</v>
      </c>
      <c r="K17462" s="6">
        <v>187</v>
      </c>
    </row>
    <row r="17463" spans="1:11">
      <c r="A17463" s="6">
        <v>22032428</v>
      </c>
      <c r="B17463" t="s">
        <v>19061</v>
      </c>
      <c r="H17463" s="6" t="s">
        <v>1624</v>
      </c>
      <c r="I17463" s="6" t="s">
        <v>3732</v>
      </c>
      <c r="K17463" s="6">
        <v>182</v>
      </c>
    </row>
    <row r="17464" spans="1:11">
      <c r="A17464" s="6">
        <v>96045178</v>
      </c>
      <c r="B17464" t="s">
        <v>19062</v>
      </c>
      <c r="H17464" s="6" t="s">
        <v>1732</v>
      </c>
      <c r="I17464" s="6" t="s">
        <v>731</v>
      </c>
      <c r="K17464" s="6">
        <v>185</v>
      </c>
    </row>
    <row r="17465" spans="1:11">
      <c r="A17465" s="6">
        <v>45117126</v>
      </c>
      <c r="B17465" t="s">
        <v>19063</v>
      </c>
      <c r="H17465" s="6" t="s">
        <v>619</v>
      </c>
      <c r="I17465" s="6" t="s">
        <v>2134</v>
      </c>
      <c r="K17465" s="6">
        <v>179</v>
      </c>
    </row>
    <row r="17466" spans="1:11">
      <c r="A17466" s="6">
        <v>29083749</v>
      </c>
      <c r="B17466" t="s">
        <v>19064</v>
      </c>
      <c r="H17466" s="6" t="s">
        <v>944</v>
      </c>
      <c r="I17466" s="6" t="s">
        <v>348</v>
      </c>
      <c r="K17466" s="6">
        <v>178</v>
      </c>
    </row>
    <row r="17467" spans="1:11">
      <c r="A17467" s="6">
        <v>2000220363</v>
      </c>
      <c r="B17467" t="s">
        <v>19065</v>
      </c>
      <c r="H17467" s="6" t="s">
        <v>1176</v>
      </c>
      <c r="I17467" s="6" t="s">
        <v>2539</v>
      </c>
      <c r="K17467" s="6">
        <v>188</v>
      </c>
    </row>
    <row r="17468" spans="1:11">
      <c r="A17468" s="6">
        <v>29175620</v>
      </c>
      <c r="B17468" t="s">
        <v>19066</v>
      </c>
      <c r="H17468" s="6" t="s">
        <v>377</v>
      </c>
      <c r="I17468" s="6" t="s">
        <v>19067</v>
      </c>
      <c r="K17468" s="6">
        <v>185</v>
      </c>
    </row>
    <row r="17469" spans="1:11">
      <c r="A17469" s="6">
        <v>63023509</v>
      </c>
      <c r="B17469" t="s">
        <v>19068</v>
      </c>
      <c r="H17469" s="6" t="s">
        <v>377</v>
      </c>
      <c r="I17469" s="6" t="s">
        <v>1708</v>
      </c>
      <c r="K17469" s="6">
        <v>183</v>
      </c>
    </row>
    <row r="17470" spans="1:11">
      <c r="A17470" s="6">
        <v>45077881</v>
      </c>
      <c r="B17470" t="s">
        <v>19069</v>
      </c>
      <c r="H17470" s="6" t="s">
        <v>2112</v>
      </c>
      <c r="I17470" s="6" t="s">
        <v>2134</v>
      </c>
      <c r="K17470" s="6">
        <v>171</v>
      </c>
    </row>
    <row r="17471" spans="1:11">
      <c r="A17471" s="6">
        <v>45108804</v>
      </c>
      <c r="B17471" t="s">
        <v>19070</v>
      </c>
      <c r="H17471" s="6" t="s">
        <v>2751</v>
      </c>
      <c r="I17471" s="6" t="s">
        <v>2134</v>
      </c>
      <c r="K17471" s="6">
        <v>174</v>
      </c>
    </row>
    <row r="17472" spans="1:11">
      <c r="A17472" s="6">
        <v>2000129277</v>
      </c>
      <c r="B17472" t="s">
        <v>19071</v>
      </c>
      <c r="H17472" s="6" t="s">
        <v>760</v>
      </c>
      <c r="I17472" s="6" t="s">
        <v>603</v>
      </c>
      <c r="K17472" s="6">
        <v>173</v>
      </c>
    </row>
    <row r="17473" spans="1:11">
      <c r="A17473" s="6">
        <v>67257945</v>
      </c>
      <c r="B17473" t="s">
        <v>19072</v>
      </c>
      <c r="H17473" s="6" t="s">
        <v>1624</v>
      </c>
      <c r="I17473" s="6" t="s">
        <v>348</v>
      </c>
      <c r="K17473" s="6">
        <v>187</v>
      </c>
    </row>
    <row r="17474" spans="1:11">
      <c r="A17474" s="6">
        <v>78105529</v>
      </c>
      <c r="B17474" t="s">
        <v>19073</v>
      </c>
      <c r="H17474" s="6" t="s">
        <v>1759</v>
      </c>
      <c r="I17474" s="6" t="s">
        <v>1661</v>
      </c>
      <c r="K17474" s="6">
        <v>175</v>
      </c>
    </row>
    <row r="17475" spans="1:11">
      <c r="A17475" s="6">
        <v>29103699</v>
      </c>
      <c r="B17475" t="s">
        <v>19074</v>
      </c>
      <c r="H17475" s="6" t="s">
        <v>589</v>
      </c>
      <c r="I17475" s="6" t="s">
        <v>3533</v>
      </c>
      <c r="K17475" s="6">
        <v>188</v>
      </c>
    </row>
    <row r="17476" spans="1:11">
      <c r="A17476" s="6">
        <v>19323742</v>
      </c>
      <c r="B17476" t="s">
        <v>19075</v>
      </c>
      <c r="H17476" s="6" t="s">
        <v>944</v>
      </c>
      <c r="I17476" s="6" t="s">
        <v>257</v>
      </c>
      <c r="K17476" s="6">
        <v>174</v>
      </c>
    </row>
    <row r="17477" spans="1:11">
      <c r="A17477" s="6">
        <v>14201369</v>
      </c>
      <c r="B17477" t="s">
        <v>19076</v>
      </c>
      <c r="H17477" s="6" t="s">
        <v>2115</v>
      </c>
      <c r="I17477" s="6" t="s">
        <v>603</v>
      </c>
      <c r="K17477" s="6">
        <v>183</v>
      </c>
    </row>
    <row r="17478" spans="1:11">
      <c r="A17478" s="6">
        <v>78063226</v>
      </c>
      <c r="B17478" t="s">
        <v>19077</v>
      </c>
      <c r="H17478" s="6" t="s">
        <v>2115</v>
      </c>
      <c r="I17478" s="6" t="s">
        <v>2404</v>
      </c>
      <c r="K17478" s="6">
        <v>180</v>
      </c>
    </row>
    <row r="17479" spans="1:11">
      <c r="A17479" s="6">
        <v>14079214</v>
      </c>
      <c r="B17479" t="s">
        <v>19078</v>
      </c>
      <c r="H17479" s="6" t="s">
        <v>619</v>
      </c>
      <c r="I17479" s="6" t="s">
        <v>603</v>
      </c>
      <c r="K17479" s="6">
        <v>174</v>
      </c>
    </row>
    <row r="17480" spans="1:11">
      <c r="A17480" s="6">
        <v>14226570</v>
      </c>
      <c r="B17480" t="s">
        <v>19079</v>
      </c>
      <c r="H17480" s="6" t="s">
        <v>944</v>
      </c>
      <c r="I17480" s="6" t="s">
        <v>187</v>
      </c>
      <c r="K17480" s="6">
        <v>175</v>
      </c>
    </row>
    <row r="17481" spans="1:11">
      <c r="A17481" s="6">
        <v>43124797</v>
      </c>
      <c r="B17481" t="s">
        <v>19080</v>
      </c>
      <c r="H17481" s="6" t="s">
        <v>1709</v>
      </c>
      <c r="I17481" s="6" t="s">
        <v>236</v>
      </c>
      <c r="K17481" s="6">
        <v>180</v>
      </c>
    </row>
    <row r="17482" spans="1:11">
      <c r="A17482" s="6">
        <v>43049586</v>
      </c>
      <c r="B17482" t="s">
        <v>19081</v>
      </c>
      <c r="H17482" s="6" t="s">
        <v>944</v>
      </c>
      <c r="I17482" s="6" t="s">
        <v>236</v>
      </c>
      <c r="K17482" s="6">
        <v>174</v>
      </c>
    </row>
    <row r="17483" spans="1:11">
      <c r="A17483" s="6">
        <v>2000088830</v>
      </c>
      <c r="B17483" t="s">
        <v>19082</v>
      </c>
      <c r="H17483" s="6" t="s">
        <v>640</v>
      </c>
      <c r="I17483" s="6" t="s">
        <v>378</v>
      </c>
      <c r="K17483" s="6">
        <v>173</v>
      </c>
    </row>
    <row r="17484" spans="1:11">
      <c r="A17484" s="6">
        <v>83278291</v>
      </c>
      <c r="B17484" t="s">
        <v>19083</v>
      </c>
      <c r="H17484" s="6" t="s">
        <v>1624</v>
      </c>
      <c r="I17484" s="6" t="s">
        <v>306</v>
      </c>
      <c r="K17484" s="6">
        <v>188</v>
      </c>
    </row>
    <row r="17485" spans="1:11">
      <c r="A17485" s="6">
        <v>37005644</v>
      </c>
      <c r="B17485" t="s">
        <v>19084</v>
      </c>
      <c r="H17485" s="6" t="s">
        <v>218</v>
      </c>
      <c r="I17485" s="6" t="s">
        <v>19085</v>
      </c>
      <c r="K17485" s="6">
        <v>180</v>
      </c>
    </row>
    <row r="17486" spans="1:11">
      <c r="A17486" s="6">
        <v>14244925</v>
      </c>
      <c r="B17486" t="s">
        <v>19086</v>
      </c>
      <c r="H17486" s="6" t="s">
        <v>1709</v>
      </c>
      <c r="I17486" s="6" t="s">
        <v>603</v>
      </c>
      <c r="K17486" s="6">
        <v>185</v>
      </c>
    </row>
    <row r="17487" spans="1:11">
      <c r="A17487" s="6">
        <v>45107400</v>
      </c>
      <c r="B17487" t="s">
        <v>19087</v>
      </c>
      <c r="H17487" s="6" t="s">
        <v>377</v>
      </c>
      <c r="I17487" s="6" t="s">
        <v>2134</v>
      </c>
      <c r="K17487" s="6">
        <v>186</v>
      </c>
    </row>
    <row r="17488" spans="1:11">
      <c r="A17488" s="6">
        <v>92019118</v>
      </c>
      <c r="B17488" t="s">
        <v>19088</v>
      </c>
      <c r="H17488" s="6" t="s">
        <v>377</v>
      </c>
      <c r="I17488" s="6" t="s">
        <v>309</v>
      </c>
      <c r="K17488" s="6">
        <v>190</v>
      </c>
    </row>
    <row r="17489" spans="1:11">
      <c r="A17489" s="6">
        <v>58058773</v>
      </c>
      <c r="B17489" t="s">
        <v>19089</v>
      </c>
      <c r="H17489" s="6" t="s">
        <v>558</v>
      </c>
      <c r="I17489" s="6" t="s">
        <v>2418</v>
      </c>
      <c r="K17489" s="6">
        <v>170</v>
      </c>
    </row>
    <row r="17490" spans="1:11">
      <c r="A17490" s="6">
        <v>2000051474</v>
      </c>
      <c r="B17490" t="s">
        <v>19090</v>
      </c>
      <c r="H17490" s="6" t="s">
        <v>1672</v>
      </c>
      <c r="I17490" s="6" t="s">
        <v>309</v>
      </c>
      <c r="K17490" s="6">
        <v>183</v>
      </c>
    </row>
    <row r="17491" spans="1:11">
      <c r="A17491" s="6">
        <v>24046580</v>
      </c>
      <c r="B17491" t="s">
        <v>19091</v>
      </c>
      <c r="H17491" s="6" t="s">
        <v>966</v>
      </c>
      <c r="I17491" s="6" t="s">
        <v>657</v>
      </c>
      <c r="K17491" s="6">
        <v>182</v>
      </c>
    </row>
    <row r="17492" spans="1:11">
      <c r="A17492" s="6">
        <v>77002600</v>
      </c>
      <c r="B17492" t="s">
        <v>19092</v>
      </c>
      <c r="H17492" s="6" t="s">
        <v>1673</v>
      </c>
      <c r="I17492" s="6" t="s">
        <v>2937</v>
      </c>
      <c r="K17492" s="6">
        <v>172</v>
      </c>
    </row>
    <row r="17493" spans="1:11">
      <c r="A17493" s="6">
        <v>93058693</v>
      </c>
      <c r="B17493" t="s">
        <v>19093</v>
      </c>
      <c r="H17493" s="6" t="s">
        <v>1624</v>
      </c>
      <c r="I17493" s="6" t="s">
        <v>8998</v>
      </c>
      <c r="K17493" s="6">
        <v>194</v>
      </c>
    </row>
    <row r="17494" spans="1:11">
      <c r="A17494" s="6">
        <v>13158219</v>
      </c>
      <c r="B17494" t="s">
        <v>19094</v>
      </c>
      <c r="H17494" s="6" t="s">
        <v>2112</v>
      </c>
      <c r="I17494" s="6" t="s">
        <v>1055</v>
      </c>
      <c r="K17494" s="6">
        <v>178</v>
      </c>
    </row>
    <row r="17495" spans="1:11">
      <c r="A17495" s="6">
        <v>19069449</v>
      </c>
      <c r="B17495" t="s">
        <v>19095</v>
      </c>
      <c r="H17495" s="6" t="s">
        <v>303</v>
      </c>
      <c r="I17495" s="6" t="s">
        <v>257</v>
      </c>
      <c r="K17495" s="6">
        <v>176</v>
      </c>
    </row>
    <row r="17496" spans="1:11">
      <c r="A17496" s="6">
        <v>78106290</v>
      </c>
      <c r="B17496" t="s">
        <v>19096</v>
      </c>
      <c r="H17496" s="6" t="s">
        <v>2115</v>
      </c>
      <c r="I17496" s="6" t="s">
        <v>1661</v>
      </c>
      <c r="K17496" s="6">
        <v>172</v>
      </c>
    </row>
    <row r="17497" spans="1:11">
      <c r="A17497" s="6">
        <v>2000063016</v>
      </c>
      <c r="B17497" t="s">
        <v>19097</v>
      </c>
      <c r="H17497" s="6" t="s">
        <v>589</v>
      </c>
      <c r="I17497" s="6" t="s">
        <v>603</v>
      </c>
      <c r="K17497" s="6">
        <v>189</v>
      </c>
    </row>
    <row r="17498" spans="1:11">
      <c r="A17498" s="6">
        <v>92072608</v>
      </c>
      <c r="B17498" t="s">
        <v>19098</v>
      </c>
      <c r="H17498" s="6" t="s">
        <v>238</v>
      </c>
      <c r="I17498" s="6" t="s">
        <v>309</v>
      </c>
      <c r="K17498" s="6">
        <v>175</v>
      </c>
    </row>
    <row r="17499" spans="1:11">
      <c r="A17499" s="6">
        <v>92026379</v>
      </c>
      <c r="B17499" t="s">
        <v>19099</v>
      </c>
      <c r="H17499" s="6" t="s">
        <v>1732</v>
      </c>
      <c r="I17499" s="6" t="s">
        <v>309</v>
      </c>
      <c r="K17499" s="6">
        <v>184</v>
      </c>
    </row>
    <row r="17500" spans="1:11">
      <c r="A17500" s="6">
        <v>13232309</v>
      </c>
      <c r="B17500" t="s">
        <v>19100</v>
      </c>
      <c r="H17500" s="6" t="s">
        <v>944</v>
      </c>
      <c r="I17500" s="6" t="s">
        <v>963</v>
      </c>
      <c r="K17500" s="6">
        <v>177</v>
      </c>
    </row>
    <row r="17501" spans="1:11">
      <c r="A17501" s="6">
        <v>2000077654</v>
      </c>
      <c r="B17501" t="s">
        <v>19101</v>
      </c>
      <c r="H17501" s="6" t="s">
        <v>377</v>
      </c>
      <c r="I17501" s="6" t="s">
        <v>963</v>
      </c>
      <c r="K17501" s="6">
        <v>190</v>
      </c>
    </row>
    <row r="17502" spans="1:11">
      <c r="A17502" s="6">
        <v>67247576</v>
      </c>
      <c r="B17502" t="s">
        <v>19102</v>
      </c>
      <c r="H17502" s="6" t="s">
        <v>640</v>
      </c>
      <c r="I17502" s="6" t="s">
        <v>348</v>
      </c>
      <c r="K17502" s="6">
        <v>174</v>
      </c>
    </row>
    <row r="17503" spans="1:11">
      <c r="A17503" s="6">
        <v>43390463</v>
      </c>
      <c r="B17503" t="s">
        <v>19103</v>
      </c>
      <c r="H17503" s="6" t="s">
        <v>1672</v>
      </c>
      <c r="I17503" s="6" t="s">
        <v>1375</v>
      </c>
      <c r="K17503" s="6">
        <v>178</v>
      </c>
    </row>
    <row r="17504" spans="1:11">
      <c r="A17504" s="6">
        <v>2000028667</v>
      </c>
      <c r="B17504" t="s">
        <v>19104</v>
      </c>
      <c r="H17504" s="6" t="s">
        <v>1673</v>
      </c>
      <c r="I17504" s="6" t="s">
        <v>1722</v>
      </c>
      <c r="K17504" s="6">
        <v>176</v>
      </c>
    </row>
    <row r="17505" spans="1:11">
      <c r="A17505" s="6">
        <v>59110691</v>
      </c>
      <c r="B17505" t="s">
        <v>19105</v>
      </c>
      <c r="H17505" s="6" t="s">
        <v>377</v>
      </c>
      <c r="I17505" s="6" t="s">
        <v>1197</v>
      </c>
      <c r="K17505" s="6">
        <v>193</v>
      </c>
    </row>
    <row r="17506" spans="1:11">
      <c r="A17506" s="6">
        <v>12020345</v>
      </c>
      <c r="B17506" t="s">
        <v>19106</v>
      </c>
      <c r="H17506" s="6" t="s">
        <v>1624</v>
      </c>
      <c r="I17506" s="6" t="s">
        <v>1375</v>
      </c>
      <c r="K17506" s="6">
        <v>183</v>
      </c>
    </row>
    <row r="17507" spans="1:11">
      <c r="A17507" s="6">
        <v>19275421</v>
      </c>
      <c r="B17507" t="s">
        <v>19107</v>
      </c>
      <c r="H17507" s="6" t="s">
        <v>944</v>
      </c>
      <c r="I17507" s="6" t="s">
        <v>1658</v>
      </c>
      <c r="K17507" s="6">
        <v>180</v>
      </c>
    </row>
    <row r="17508" spans="1:11">
      <c r="A17508" s="6">
        <v>2000073768</v>
      </c>
      <c r="B17508" t="s">
        <v>19108</v>
      </c>
      <c r="H17508" s="6" t="s">
        <v>2116</v>
      </c>
      <c r="I17508" s="6" t="s">
        <v>5470</v>
      </c>
      <c r="K17508" s="6">
        <v>180</v>
      </c>
    </row>
    <row r="17509" spans="1:11">
      <c r="A17509" s="6">
        <v>55042759</v>
      </c>
      <c r="B17509" t="s">
        <v>19109</v>
      </c>
      <c r="H17509" s="6" t="s">
        <v>240</v>
      </c>
      <c r="I17509" s="6" t="s">
        <v>306</v>
      </c>
      <c r="K17509" s="6">
        <v>181</v>
      </c>
    </row>
    <row r="17510" spans="1:11">
      <c r="A17510" s="6">
        <v>59025451</v>
      </c>
      <c r="B17510" t="s">
        <v>19110</v>
      </c>
      <c r="H17510" s="6" t="s">
        <v>1806</v>
      </c>
      <c r="I17510" s="6" t="s">
        <v>2139</v>
      </c>
      <c r="K17510" s="6">
        <v>181</v>
      </c>
    </row>
    <row r="17511" spans="1:11">
      <c r="A17511" s="6">
        <v>65026907</v>
      </c>
      <c r="B17511" t="s">
        <v>19111</v>
      </c>
      <c r="H17511" s="6" t="s">
        <v>3368</v>
      </c>
      <c r="I17511" s="6" t="s">
        <v>2539</v>
      </c>
      <c r="K17511" s="6">
        <v>180</v>
      </c>
    </row>
    <row r="17512" spans="1:11">
      <c r="A17512" s="6">
        <v>91179610</v>
      </c>
      <c r="B17512" t="s">
        <v>19112</v>
      </c>
      <c r="H17512" s="6" t="s">
        <v>944</v>
      </c>
      <c r="I17512" s="6" t="s">
        <v>1299</v>
      </c>
      <c r="K17512" s="6">
        <v>179</v>
      </c>
    </row>
    <row r="17513" spans="1:11">
      <c r="A17513" s="6">
        <v>98032493</v>
      </c>
      <c r="B17513" t="s">
        <v>19113</v>
      </c>
      <c r="H17513" s="6" t="s">
        <v>2120</v>
      </c>
      <c r="I17513" s="6" t="s">
        <v>3517</v>
      </c>
      <c r="K17513" s="6">
        <v>180</v>
      </c>
    </row>
    <row r="17514" spans="1:11">
      <c r="A17514" s="6">
        <v>62219791</v>
      </c>
      <c r="B17514" t="s">
        <v>19114</v>
      </c>
      <c r="H17514" s="6" t="s">
        <v>2115</v>
      </c>
      <c r="I17514" s="6" t="s">
        <v>1066</v>
      </c>
      <c r="K17514" s="6">
        <v>185</v>
      </c>
    </row>
    <row r="17515" spans="1:11">
      <c r="A17515" s="6">
        <v>49043987</v>
      </c>
      <c r="B17515" t="s">
        <v>19115</v>
      </c>
      <c r="H17515" s="6" t="s">
        <v>1102</v>
      </c>
      <c r="I17515" s="6" t="s">
        <v>1755</v>
      </c>
      <c r="K17515" s="6">
        <v>182</v>
      </c>
    </row>
    <row r="17516" spans="1:11">
      <c r="A17516" s="6">
        <v>2000028805</v>
      </c>
      <c r="B17516" t="s">
        <v>19116</v>
      </c>
      <c r="H17516" s="6" t="s">
        <v>640</v>
      </c>
      <c r="I17516" s="6" t="s">
        <v>1688</v>
      </c>
      <c r="K17516" s="6">
        <v>163</v>
      </c>
    </row>
    <row r="17517" spans="1:11">
      <c r="A17517" s="6">
        <v>19119899</v>
      </c>
      <c r="B17517" t="s">
        <v>19117</v>
      </c>
      <c r="H17517" s="6" t="s">
        <v>1624</v>
      </c>
      <c r="I17517" s="6" t="s">
        <v>1658</v>
      </c>
      <c r="K17517" s="6">
        <v>190</v>
      </c>
    </row>
    <row r="17518" spans="1:11">
      <c r="A17518" s="6">
        <v>2000255241</v>
      </c>
      <c r="B17518" t="s">
        <v>19118</v>
      </c>
      <c r="H17518" s="6" t="s">
        <v>314</v>
      </c>
      <c r="I17518" s="6" t="s">
        <v>603</v>
      </c>
      <c r="K17518" s="6">
        <v>178</v>
      </c>
    </row>
    <row r="17519" spans="1:11">
      <c r="A17519" s="6">
        <v>67117323</v>
      </c>
      <c r="B17519" t="s">
        <v>19119</v>
      </c>
      <c r="H17519" s="6" t="s">
        <v>377</v>
      </c>
      <c r="I17519" s="6" t="s">
        <v>348</v>
      </c>
      <c r="K17519" s="6">
        <v>185</v>
      </c>
    </row>
    <row r="17520" spans="1:11">
      <c r="A17520" s="6">
        <v>2000064235</v>
      </c>
      <c r="B17520" t="s">
        <v>19120</v>
      </c>
      <c r="H17520" s="6" t="s">
        <v>377</v>
      </c>
      <c r="I17520" s="6" t="s">
        <v>1688</v>
      </c>
      <c r="K17520" s="6">
        <v>190</v>
      </c>
    </row>
    <row r="17521" spans="1:11">
      <c r="A17521" s="6">
        <v>55062665</v>
      </c>
      <c r="B17521" t="s">
        <v>19121</v>
      </c>
      <c r="H17521" s="6" t="s">
        <v>1674</v>
      </c>
      <c r="I17521" s="6" t="s">
        <v>306</v>
      </c>
      <c r="K17521" s="6">
        <v>177</v>
      </c>
    </row>
    <row r="17522" spans="1:11">
      <c r="A17522" s="6">
        <v>92023471</v>
      </c>
      <c r="B17522" t="s">
        <v>19122</v>
      </c>
      <c r="H17522" s="6" t="s">
        <v>645</v>
      </c>
      <c r="I17522" s="6" t="s">
        <v>1252</v>
      </c>
      <c r="K17522" s="6">
        <v>179</v>
      </c>
    </row>
    <row r="17523" spans="1:11">
      <c r="A17523" s="6">
        <v>19187196</v>
      </c>
      <c r="B17523" t="s">
        <v>19123</v>
      </c>
      <c r="H17523" s="6" t="s">
        <v>1732</v>
      </c>
      <c r="I17523" s="6" t="s">
        <v>257</v>
      </c>
      <c r="K17523" s="6">
        <v>185</v>
      </c>
    </row>
    <row r="17524" spans="1:11">
      <c r="A17524" s="6">
        <v>28100015</v>
      </c>
      <c r="B17524" t="s">
        <v>19124</v>
      </c>
      <c r="H17524" s="6" t="s">
        <v>1656</v>
      </c>
      <c r="I17524" s="6" t="s">
        <v>259</v>
      </c>
      <c r="K17524" s="6">
        <v>180</v>
      </c>
    </row>
    <row r="17525" spans="1:11">
      <c r="A17525" s="6">
        <v>67277515</v>
      </c>
      <c r="B17525" t="s">
        <v>19125</v>
      </c>
      <c r="H17525" s="6" t="s">
        <v>2149</v>
      </c>
      <c r="I17525" s="6" t="s">
        <v>1401</v>
      </c>
      <c r="K17525" s="6">
        <v>172</v>
      </c>
    </row>
    <row r="17526" spans="1:11">
      <c r="A17526" s="6">
        <v>67298009</v>
      </c>
      <c r="B17526" t="s">
        <v>19126</v>
      </c>
      <c r="H17526" s="6" t="s">
        <v>303</v>
      </c>
      <c r="I17526" s="6" t="s">
        <v>348</v>
      </c>
      <c r="K17526" s="6">
        <v>175</v>
      </c>
    </row>
    <row r="17527" spans="1:11">
      <c r="A17527" s="6">
        <v>79033986</v>
      </c>
      <c r="B17527" t="s">
        <v>19127</v>
      </c>
      <c r="H17527" s="6" t="s">
        <v>1747</v>
      </c>
      <c r="I17527" s="6" t="s">
        <v>241</v>
      </c>
      <c r="K17527" s="6">
        <v>177</v>
      </c>
    </row>
    <row r="17528" spans="1:11">
      <c r="A17528" s="6">
        <v>2000095636</v>
      </c>
      <c r="B17528" t="s">
        <v>19128</v>
      </c>
      <c r="H17528" s="6" t="s">
        <v>1626</v>
      </c>
      <c r="I17528" s="6" t="s">
        <v>603</v>
      </c>
      <c r="K17528" s="6">
        <v>181</v>
      </c>
    </row>
    <row r="17529" spans="1:11">
      <c r="A17529" s="6">
        <v>37044625</v>
      </c>
      <c r="B17529" t="s">
        <v>19129</v>
      </c>
      <c r="H17529" s="6" t="s">
        <v>829</v>
      </c>
      <c r="I17529" s="6" t="s">
        <v>406</v>
      </c>
      <c r="K17529" s="6">
        <v>184</v>
      </c>
    </row>
    <row r="17530" spans="1:11">
      <c r="A17530" s="6">
        <v>39035622</v>
      </c>
      <c r="B17530" t="s">
        <v>19130</v>
      </c>
      <c r="H17530" s="6" t="s">
        <v>640</v>
      </c>
      <c r="I17530" s="6" t="s">
        <v>1819</v>
      </c>
      <c r="K17530" s="6">
        <v>184</v>
      </c>
    </row>
    <row r="17531" spans="1:11">
      <c r="A17531" s="6">
        <v>62076355</v>
      </c>
      <c r="B17531" t="s">
        <v>19131</v>
      </c>
      <c r="H17531" s="6" t="s">
        <v>619</v>
      </c>
      <c r="I17531" s="6" t="s">
        <v>1403</v>
      </c>
      <c r="K17531" s="6">
        <v>175</v>
      </c>
    </row>
    <row r="17532" spans="1:11">
      <c r="A17532" s="6">
        <v>64006312</v>
      </c>
      <c r="B17532" t="s">
        <v>19132</v>
      </c>
      <c r="H17532" s="6" t="s">
        <v>944</v>
      </c>
      <c r="I17532" s="6" t="s">
        <v>1890</v>
      </c>
      <c r="K17532" s="6">
        <v>187</v>
      </c>
    </row>
    <row r="17533" spans="1:11">
      <c r="A17533" s="6">
        <v>13193844</v>
      </c>
      <c r="B17533" t="s">
        <v>19133</v>
      </c>
      <c r="H17533" s="6" t="s">
        <v>734</v>
      </c>
      <c r="I17533" s="6" t="s">
        <v>11243</v>
      </c>
      <c r="K17533" s="6">
        <v>180</v>
      </c>
    </row>
    <row r="17534" spans="1:11">
      <c r="A17534" s="6">
        <v>14254708</v>
      </c>
      <c r="B17534" t="s">
        <v>19134</v>
      </c>
      <c r="H17534" s="6" t="s">
        <v>589</v>
      </c>
      <c r="I17534" s="6" t="s">
        <v>2218</v>
      </c>
      <c r="K17534" s="6">
        <v>175</v>
      </c>
    </row>
    <row r="17535" spans="1:11">
      <c r="A17535" s="6">
        <v>75018916</v>
      </c>
      <c r="B17535" t="s">
        <v>19135</v>
      </c>
      <c r="H17535" s="6" t="s">
        <v>2046</v>
      </c>
      <c r="I17535" s="6" t="s">
        <v>2639</v>
      </c>
      <c r="K17535" s="6">
        <v>164</v>
      </c>
    </row>
    <row r="17536" spans="1:11">
      <c r="A17536" s="6">
        <v>25057907</v>
      </c>
      <c r="B17536" t="s">
        <v>19136</v>
      </c>
      <c r="H17536" s="6" t="s">
        <v>351</v>
      </c>
      <c r="I17536" s="6" t="s">
        <v>1731</v>
      </c>
      <c r="K17536" s="6">
        <v>183</v>
      </c>
    </row>
    <row r="17537" spans="1:11">
      <c r="A17537" s="6">
        <v>67179025</v>
      </c>
      <c r="B17537" t="s">
        <v>19137</v>
      </c>
      <c r="H17537" s="6" t="s">
        <v>944</v>
      </c>
      <c r="I17537" s="6" t="s">
        <v>19138</v>
      </c>
      <c r="K17537" s="6">
        <v>191</v>
      </c>
    </row>
    <row r="17538" spans="1:11">
      <c r="A17538" s="6">
        <v>19109719</v>
      </c>
      <c r="B17538" t="s">
        <v>19139</v>
      </c>
      <c r="H17538" s="6" t="s">
        <v>240</v>
      </c>
      <c r="I17538" s="6" t="s">
        <v>257</v>
      </c>
      <c r="K17538" s="6">
        <v>178</v>
      </c>
    </row>
    <row r="17539" spans="1:11">
      <c r="A17539" s="6">
        <v>28047504</v>
      </c>
      <c r="B17539" t="s">
        <v>19140</v>
      </c>
      <c r="H17539" s="6" t="s">
        <v>1624</v>
      </c>
      <c r="I17539" s="6" t="s">
        <v>2372</v>
      </c>
      <c r="K17539" s="6">
        <v>200</v>
      </c>
    </row>
    <row r="17540" spans="1:11">
      <c r="A17540" s="6">
        <v>39031137</v>
      </c>
      <c r="B17540" t="s">
        <v>19141</v>
      </c>
      <c r="H17540" s="6" t="s">
        <v>2121</v>
      </c>
      <c r="I17540" s="6" t="s">
        <v>1819</v>
      </c>
      <c r="K17540" s="6">
        <v>183</v>
      </c>
    </row>
    <row r="17541" spans="1:11">
      <c r="A17541" s="6">
        <v>48044379</v>
      </c>
      <c r="B17541" t="s">
        <v>19142</v>
      </c>
      <c r="H17541" s="6" t="s">
        <v>1747</v>
      </c>
      <c r="I17541" s="6" t="s">
        <v>344</v>
      </c>
      <c r="K17541" s="6">
        <v>182</v>
      </c>
    </row>
    <row r="17542" spans="1:11">
      <c r="A17542" s="6">
        <v>2000158341</v>
      </c>
      <c r="B17542" t="s">
        <v>19143</v>
      </c>
      <c r="H17542" s="6" t="s">
        <v>2116</v>
      </c>
      <c r="I17542" s="6" t="s">
        <v>729</v>
      </c>
      <c r="K17542" s="6">
        <v>180</v>
      </c>
    </row>
    <row r="17543" spans="1:11">
      <c r="A17543" s="6">
        <v>2000145789</v>
      </c>
      <c r="B17543" t="s">
        <v>19144</v>
      </c>
      <c r="H17543" s="6" t="s">
        <v>2115</v>
      </c>
      <c r="I17543" s="6" t="s">
        <v>19145</v>
      </c>
      <c r="K17543" s="6">
        <v>181</v>
      </c>
    </row>
    <row r="17544" spans="1:11">
      <c r="A17544" s="6">
        <v>43079241</v>
      </c>
      <c r="B17544" t="s">
        <v>19146</v>
      </c>
      <c r="H17544" s="6" t="s">
        <v>1710</v>
      </c>
      <c r="I17544" s="6" t="s">
        <v>236</v>
      </c>
      <c r="K17544" s="6">
        <v>188</v>
      </c>
    </row>
    <row r="17545" spans="1:11">
      <c r="A17545" s="6">
        <v>78043518</v>
      </c>
      <c r="B17545" t="s">
        <v>19147</v>
      </c>
      <c r="H17545" s="6" t="s">
        <v>2115</v>
      </c>
      <c r="I17545" s="6" t="s">
        <v>2404</v>
      </c>
      <c r="K17545" s="6">
        <v>197</v>
      </c>
    </row>
    <row r="17546" spans="1:11">
      <c r="A17546" s="6">
        <v>43322583</v>
      </c>
      <c r="B17546" t="s">
        <v>19148</v>
      </c>
      <c r="H17546" s="6" t="s">
        <v>377</v>
      </c>
      <c r="I17546" s="6" t="s">
        <v>1708</v>
      </c>
      <c r="K17546" s="6">
        <v>191</v>
      </c>
    </row>
    <row r="17547" spans="1:11">
      <c r="A17547" s="6">
        <v>91181717</v>
      </c>
      <c r="B17547" t="s">
        <v>19149</v>
      </c>
      <c r="H17547" s="6" t="s">
        <v>377</v>
      </c>
      <c r="I17547" s="6" t="s">
        <v>309</v>
      </c>
      <c r="K17547" s="6">
        <v>192</v>
      </c>
    </row>
    <row r="17548" spans="1:11">
      <c r="A17548" s="6">
        <v>91151947</v>
      </c>
      <c r="B17548" t="s">
        <v>19150</v>
      </c>
      <c r="H17548" s="6" t="s">
        <v>2115</v>
      </c>
      <c r="I17548" s="6" t="s">
        <v>309</v>
      </c>
      <c r="K17548" s="6">
        <v>190</v>
      </c>
    </row>
    <row r="17549" spans="1:11">
      <c r="A17549" s="6">
        <v>2000094633</v>
      </c>
      <c r="B17549" t="s">
        <v>19151</v>
      </c>
      <c r="H17549" s="6" t="s">
        <v>319</v>
      </c>
      <c r="I17549" s="6" t="s">
        <v>1661</v>
      </c>
      <c r="K17549" s="6">
        <v>181</v>
      </c>
    </row>
    <row r="17550" spans="1:11">
      <c r="A17550" s="6">
        <v>14222970</v>
      </c>
      <c r="B17550" t="s">
        <v>19152</v>
      </c>
      <c r="H17550" s="6" t="s">
        <v>319</v>
      </c>
      <c r="I17550" s="6" t="s">
        <v>603</v>
      </c>
      <c r="K17550" s="6">
        <v>177</v>
      </c>
    </row>
    <row r="17551" spans="1:11">
      <c r="A17551" s="6">
        <v>2000006919</v>
      </c>
      <c r="B17551" t="s">
        <v>19153</v>
      </c>
      <c r="H17551" s="6" t="s">
        <v>640</v>
      </c>
      <c r="I17551" s="6" t="s">
        <v>19154</v>
      </c>
      <c r="K17551" s="6">
        <v>169</v>
      </c>
    </row>
    <row r="17552" spans="1:11">
      <c r="A17552" s="6">
        <v>86047798</v>
      </c>
      <c r="B17552" t="s">
        <v>19155</v>
      </c>
      <c r="H17552" s="6" t="s">
        <v>2121</v>
      </c>
      <c r="I17552" s="6" t="s">
        <v>1283</v>
      </c>
      <c r="K17552" s="6">
        <v>170</v>
      </c>
    </row>
    <row r="17553" spans="1:11">
      <c r="A17553" s="6">
        <v>53097026</v>
      </c>
      <c r="B17553" t="s">
        <v>19156</v>
      </c>
      <c r="H17553" s="6" t="s">
        <v>2157</v>
      </c>
      <c r="I17553" s="6" t="s">
        <v>1055</v>
      </c>
      <c r="K17553" s="6">
        <v>190</v>
      </c>
    </row>
    <row r="17554" spans="1:11">
      <c r="A17554" s="6">
        <v>85012670</v>
      </c>
      <c r="B17554" t="s">
        <v>19157</v>
      </c>
      <c r="H17554" s="6" t="s">
        <v>2115</v>
      </c>
      <c r="I17554" s="6" t="s">
        <v>344</v>
      </c>
      <c r="K17554" s="6">
        <v>180</v>
      </c>
    </row>
    <row r="17555" spans="1:11">
      <c r="A17555" s="6">
        <v>65039977</v>
      </c>
      <c r="B17555" t="s">
        <v>19158</v>
      </c>
      <c r="H17555" s="6" t="s">
        <v>377</v>
      </c>
      <c r="I17555" s="6" t="s">
        <v>2539</v>
      </c>
      <c r="K17555" s="6">
        <v>180</v>
      </c>
    </row>
    <row r="17556" spans="1:11">
      <c r="A17556" s="6">
        <v>19352203</v>
      </c>
      <c r="B17556" t="s">
        <v>19159</v>
      </c>
      <c r="H17556" s="6" t="s">
        <v>238</v>
      </c>
      <c r="I17556" s="6" t="s">
        <v>257</v>
      </c>
      <c r="K17556" s="6">
        <v>177</v>
      </c>
    </row>
    <row r="17557" spans="1:11">
      <c r="A17557" s="6">
        <v>19239249</v>
      </c>
      <c r="B17557" t="s">
        <v>19160</v>
      </c>
      <c r="H17557" s="6" t="s">
        <v>303</v>
      </c>
      <c r="I17557" s="6" t="s">
        <v>257</v>
      </c>
      <c r="K17557" s="6">
        <v>174</v>
      </c>
    </row>
    <row r="17558" spans="1:11">
      <c r="A17558" s="6">
        <v>2000079464</v>
      </c>
      <c r="B17558" t="s">
        <v>19161</v>
      </c>
      <c r="H17558" s="6" t="s">
        <v>589</v>
      </c>
      <c r="I17558" s="6" t="s">
        <v>3858</v>
      </c>
      <c r="K17558" s="6">
        <v>184</v>
      </c>
    </row>
    <row r="17559" spans="1:11">
      <c r="A17559" s="6">
        <v>12041033</v>
      </c>
      <c r="B17559" t="s">
        <v>19162</v>
      </c>
      <c r="H17559" s="6" t="s">
        <v>640</v>
      </c>
      <c r="I17559" s="6" t="s">
        <v>1375</v>
      </c>
      <c r="K17559" s="6">
        <v>171</v>
      </c>
    </row>
    <row r="17560" spans="1:11">
      <c r="A17560" s="6">
        <v>37075213</v>
      </c>
      <c r="B17560" t="s">
        <v>19163</v>
      </c>
      <c r="H17560" s="6" t="s">
        <v>240</v>
      </c>
      <c r="I17560" s="6" t="s">
        <v>1729</v>
      </c>
      <c r="K17560" s="6">
        <v>170</v>
      </c>
    </row>
    <row r="17561" spans="1:11">
      <c r="A17561" s="6">
        <v>2000049412</v>
      </c>
      <c r="B17561" t="s">
        <v>19164</v>
      </c>
      <c r="H17561" s="6" t="s">
        <v>2121</v>
      </c>
      <c r="I17561" s="6" t="s">
        <v>4104</v>
      </c>
      <c r="K17561" s="6">
        <v>181</v>
      </c>
    </row>
    <row r="17562" spans="1:11">
      <c r="A17562" s="6">
        <v>12088769</v>
      </c>
      <c r="B17562" t="s">
        <v>19165</v>
      </c>
      <c r="H17562" s="6" t="s">
        <v>319</v>
      </c>
      <c r="I17562" s="6" t="s">
        <v>601</v>
      </c>
      <c r="K17562" s="6">
        <v>169</v>
      </c>
    </row>
    <row r="17563" spans="1:11">
      <c r="A17563" s="6">
        <v>95079002</v>
      </c>
      <c r="B17563" t="s">
        <v>19166</v>
      </c>
      <c r="H17563" s="6" t="s">
        <v>2115</v>
      </c>
      <c r="I17563" s="6" t="s">
        <v>963</v>
      </c>
      <c r="K17563" s="6">
        <v>183</v>
      </c>
    </row>
    <row r="17564" spans="1:11">
      <c r="A17564" s="6">
        <v>43002309</v>
      </c>
      <c r="B17564" t="s">
        <v>19167</v>
      </c>
      <c r="H17564" s="6" t="s">
        <v>589</v>
      </c>
      <c r="I17564" s="6" t="s">
        <v>236</v>
      </c>
      <c r="K17564" s="6">
        <v>184</v>
      </c>
    </row>
    <row r="17565" spans="1:11">
      <c r="A17565" s="6">
        <v>61084180</v>
      </c>
      <c r="B17565" t="s">
        <v>19168</v>
      </c>
      <c r="H17565" s="6" t="s">
        <v>238</v>
      </c>
      <c r="I17565" s="6" t="s">
        <v>253</v>
      </c>
      <c r="K17565" s="6">
        <v>180</v>
      </c>
    </row>
    <row r="17566" spans="1:11">
      <c r="A17566" s="6">
        <v>2000146003</v>
      </c>
      <c r="B17566" t="s">
        <v>19169</v>
      </c>
      <c r="H17566" s="6" t="s">
        <v>1671</v>
      </c>
      <c r="I17566" s="6" t="s">
        <v>2539</v>
      </c>
      <c r="K17566" s="6">
        <v>178</v>
      </c>
    </row>
    <row r="17567" spans="1:11">
      <c r="A17567" s="6">
        <v>25044414</v>
      </c>
      <c r="B17567" t="s">
        <v>19170</v>
      </c>
      <c r="H17567" s="6" t="s">
        <v>944</v>
      </c>
      <c r="I17567" s="6" t="s">
        <v>1731</v>
      </c>
      <c r="K17567" s="6">
        <v>175</v>
      </c>
    </row>
    <row r="17568" spans="1:11">
      <c r="A17568" s="6">
        <v>75007300</v>
      </c>
      <c r="B17568" t="s">
        <v>19171</v>
      </c>
      <c r="H17568" s="6" t="s">
        <v>2115</v>
      </c>
      <c r="I17568" s="6" t="s">
        <v>2639</v>
      </c>
      <c r="K17568" s="6">
        <v>182</v>
      </c>
    </row>
    <row r="17569" spans="1:11">
      <c r="A17569" s="6">
        <v>28049656</v>
      </c>
      <c r="B17569" t="s">
        <v>19172</v>
      </c>
      <c r="H17569" s="6" t="s">
        <v>319</v>
      </c>
      <c r="I17569" s="6" t="s">
        <v>259</v>
      </c>
      <c r="K17569" s="6">
        <v>185</v>
      </c>
    </row>
    <row r="17570" spans="1:11">
      <c r="A17570" s="6">
        <v>2000035523</v>
      </c>
      <c r="B17570" t="s">
        <v>19173</v>
      </c>
      <c r="H17570" s="6" t="s">
        <v>640</v>
      </c>
      <c r="I17570" s="6" t="s">
        <v>1736</v>
      </c>
      <c r="K17570" s="6">
        <v>178</v>
      </c>
    </row>
    <row r="17571" spans="1:11">
      <c r="A17571" s="6">
        <v>72049949</v>
      </c>
      <c r="B17571" t="s">
        <v>19174</v>
      </c>
      <c r="H17571" s="6" t="s">
        <v>1624</v>
      </c>
      <c r="I17571" s="6" t="s">
        <v>4072</v>
      </c>
      <c r="K17571" s="6">
        <v>188</v>
      </c>
    </row>
    <row r="17572" spans="1:11">
      <c r="A17572" s="6">
        <v>49038342</v>
      </c>
      <c r="B17572" t="s">
        <v>19175</v>
      </c>
      <c r="H17572" s="6" t="s">
        <v>1659</v>
      </c>
      <c r="I17572" s="6" t="s">
        <v>344</v>
      </c>
      <c r="K17572" s="6">
        <v>180</v>
      </c>
    </row>
    <row r="17573" spans="1:11">
      <c r="A17573" s="6">
        <v>8835983</v>
      </c>
      <c r="B17573" t="s">
        <v>19176</v>
      </c>
      <c r="H17573" s="6" t="s">
        <v>488</v>
      </c>
      <c r="I17573" s="6" t="s">
        <v>241</v>
      </c>
      <c r="K17573" s="6">
        <v>174</v>
      </c>
    </row>
    <row r="17574" spans="1:11">
      <c r="A17574" s="6">
        <v>49048430</v>
      </c>
      <c r="B17574" t="s">
        <v>19177</v>
      </c>
      <c r="H17574" s="6" t="s">
        <v>240</v>
      </c>
      <c r="I17574" s="6" t="s">
        <v>1742</v>
      </c>
      <c r="K17574" s="6">
        <v>180</v>
      </c>
    </row>
    <row r="17575" spans="1:11">
      <c r="A17575" s="6">
        <v>71113667</v>
      </c>
      <c r="B17575" t="s">
        <v>19178</v>
      </c>
      <c r="H17575" s="6" t="s">
        <v>377</v>
      </c>
      <c r="I17575" s="6" t="s">
        <v>14381</v>
      </c>
      <c r="K17575" s="6">
        <v>191</v>
      </c>
    </row>
    <row r="17576" spans="1:11">
      <c r="A17576" s="6">
        <v>53088916</v>
      </c>
      <c r="B17576" t="s">
        <v>19179</v>
      </c>
      <c r="H17576" s="6" t="s">
        <v>1826</v>
      </c>
      <c r="I17576" s="6" t="s">
        <v>729</v>
      </c>
      <c r="K17576" s="6">
        <v>180</v>
      </c>
    </row>
    <row r="17577" spans="1:11">
      <c r="A17577" s="6">
        <v>93127028</v>
      </c>
      <c r="B17577" t="s">
        <v>19180</v>
      </c>
      <c r="H17577" s="6" t="s">
        <v>377</v>
      </c>
      <c r="I17577" s="6" t="s">
        <v>1885</v>
      </c>
      <c r="K17577" s="6">
        <v>186</v>
      </c>
    </row>
    <row r="17578" spans="1:11">
      <c r="A17578" s="6">
        <v>91203930</v>
      </c>
      <c r="B17578" t="s">
        <v>19181</v>
      </c>
      <c r="H17578" s="6" t="s">
        <v>640</v>
      </c>
      <c r="I17578" s="6" t="s">
        <v>309</v>
      </c>
      <c r="K17578" s="6">
        <v>176</v>
      </c>
    </row>
    <row r="17579" spans="1:11">
      <c r="A17579" s="6">
        <v>67191283</v>
      </c>
      <c r="B17579" t="s">
        <v>19182</v>
      </c>
      <c r="H17579" s="6" t="s">
        <v>2167</v>
      </c>
      <c r="I17579" s="6" t="s">
        <v>348</v>
      </c>
      <c r="K17579" s="6">
        <v>175</v>
      </c>
    </row>
    <row r="17580" spans="1:11">
      <c r="A17580" s="6">
        <v>86079980</v>
      </c>
      <c r="B17580" t="s">
        <v>19183</v>
      </c>
      <c r="H17580" s="6" t="s">
        <v>2046</v>
      </c>
      <c r="I17580" s="6" t="s">
        <v>6399</v>
      </c>
      <c r="K17580" s="6">
        <v>174</v>
      </c>
    </row>
    <row r="17581" spans="1:11">
      <c r="A17581" s="6">
        <v>91196681</v>
      </c>
      <c r="B17581" t="s">
        <v>19184</v>
      </c>
      <c r="H17581" s="6" t="s">
        <v>728</v>
      </c>
      <c r="I17581" s="6" t="s">
        <v>309</v>
      </c>
      <c r="K17581" s="6">
        <v>182</v>
      </c>
    </row>
    <row r="17582" spans="1:11">
      <c r="A17582" s="6">
        <v>19231107</v>
      </c>
      <c r="B17582" t="s">
        <v>19185</v>
      </c>
      <c r="H17582" s="6" t="s">
        <v>619</v>
      </c>
      <c r="I17582" s="6" t="s">
        <v>257</v>
      </c>
      <c r="K17582" s="6">
        <v>181</v>
      </c>
    </row>
    <row r="17583" spans="1:11">
      <c r="A17583" s="6">
        <v>91119466</v>
      </c>
      <c r="B17583" t="s">
        <v>19186</v>
      </c>
      <c r="H17583" s="6" t="s">
        <v>944</v>
      </c>
      <c r="I17583" s="6" t="s">
        <v>309</v>
      </c>
      <c r="K17583" s="6">
        <v>173</v>
      </c>
    </row>
    <row r="17584" spans="1:11">
      <c r="A17584" s="6">
        <v>75017846</v>
      </c>
      <c r="B17584" t="s">
        <v>19187</v>
      </c>
      <c r="H17584" s="6" t="s">
        <v>1709</v>
      </c>
      <c r="I17584" s="6" t="s">
        <v>2639</v>
      </c>
      <c r="K17584" s="6">
        <v>173</v>
      </c>
    </row>
    <row r="17585" spans="1:11">
      <c r="A17585" s="6">
        <v>2000260211</v>
      </c>
      <c r="B17585" t="s">
        <v>19188</v>
      </c>
      <c r="H17585" s="6" t="s">
        <v>2120</v>
      </c>
      <c r="I17585" s="6" t="s">
        <v>187</v>
      </c>
      <c r="K17585" s="6">
        <v>179</v>
      </c>
    </row>
    <row r="17586" spans="1:11">
      <c r="A17586" s="6">
        <v>67211896</v>
      </c>
      <c r="B17586" t="s">
        <v>19189</v>
      </c>
      <c r="H17586" s="6" t="s">
        <v>1624</v>
      </c>
      <c r="I17586" s="6" t="s">
        <v>348</v>
      </c>
      <c r="K17586" s="6">
        <v>187</v>
      </c>
    </row>
    <row r="17587" spans="1:11">
      <c r="A17587" s="6">
        <v>78023195</v>
      </c>
      <c r="B17587" t="s">
        <v>19190</v>
      </c>
      <c r="H17587" s="6" t="s">
        <v>377</v>
      </c>
      <c r="I17587" s="6" t="s">
        <v>2404</v>
      </c>
      <c r="K17587" s="6">
        <v>195</v>
      </c>
    </row>
    <row r="17588" spans="1:11">
      <c r="A17588" s="6">
        <v>29162932</v>
      </c>
      <c r="B17588" t="s">
        <v>19191</v>
      </c>
      <c r="H17588" s="6" t="s">
        <v>2167</v>
      </c>
      <c r="I17588" s="6" t="s">
        <v>2045</v>
      </c>
      <c r="K17588" s="6">
        <v>182</v>
      </c>
    </row>
    <row r="17589" spans="1:11">
      <c r="A17589" s="6">
        <v>24037676</v>
      </c>
      <c r="B17589" t="s">
        <v>19192</v>
      </c>
      <c r="H17589" s="6" t="s">
        <v>2115</v>
      </c>
      <c r="I17589" s="6" t="s">
        <v>657</v>
      </c>
      <c r="K17589" s="6">
        <v>190</v>
      </c>
    </row>
    <row r="17590" spans="1:11">
      <c r="A17590" s="6">
        <v>72041408</v>
      </c>
      <c r="B17590" t="s">
        <v>19193</v>
      </c>
      <c r="H17590" s="6" t="s">
        <v>3515</v>
      </c>
      <c r="I17590" s="6" t="s">
        <v>811</v>
      </c>
      <c r="K17590" s="6">
        <v>183</v>
      </c>
    </row>
    <row r="17591" spans="1:11">
      <c r="A17591" s="6">
        <v>85083145</v>
      </c>
      <c r="B17591" t="s">
        <v>19194</v>
      </c>
      <c r="H17591" s="6" t="s">
        <v>218</v>
      </c>
      <c r="I17591" s="6" t="s">
        <v>4306</v>
      </c>
      <c r="K17591" s="6">
        <v>187</v>
      </c>
    </row>
    <row r="17592" spans="1:11">
      <c r="A17592" s="6">
        <v>2000059817</v>
      </c>
      <c r="B17592" t="s">
        <v>19195</v>
      </c>
      <c r="H17592" s="6" t="s">
        <v>558</v>
      </c>
      <c r="I17592" s="6" t="s">
        <v>3092</v>
      </c>
      <c r="K17592" s="6">
        <v>170</v>
      </c>
    </row>
    <row r="17593" spans="1:11">
      <c r="A17593" s="6">
        <v>47040336</v>
      </c>
      <c r="B17593" t="s">
        <v>19196</v>
      </c>
      <c r="H17593" s="6" t="s">
        <v>1624</v>
      </c>
      <c r="I17593" s="6" t="s">
        <v>3639</v>
      </c>
      <c r="K17593" s="6">
        <v>188</v>
      </c>
    </row>
    <row r="17594" spans="1:11">
      <c r="A17594" s="6">
        <v>37062674</v>
      </c>
      <c r="B17594" t="s">
        <v>19197</v>
      </c>
      <c r="H17594" s="6" t="s">
        <v>377</v>
      </c>
      <c r="I17594" s="6" t="s">
        <v>344</v>
      </c>
      <c r="K17594" s="6">
        <v>192</v>
      </c>
    </row>
    <row r="17595" spans="1:11">
      <c r="A17595" s="6">
        <v>78096869</v>
      </c>
      <c r="B17595" t="s">
        <v>19198</v>
      </c>
      <c r="H17595" s="6" t="s">
        <v>2112</v>
      </c>
      <c r="I17595" s="6" t="s">
        <v>1667</v>
      </c>
      <c r="K17595" s="6">
        <v>180</v>
      </c>
    </row>
    <row r="17596" spans="1:11">
      <c r="A17596" s="6">
        <v>31034682</v>
      </c>
      <c r="B17596" t="s">
        <v>19199</v>
      </c>
      <c r="H17596" s="6" t="s">
        <v>1716</v>
      </c>
      <c r="I17596" s="6" t="s">
        <v>259</v>
      </c>
      <c r="K17596" s="6">
        <v>173</v>
      </c>
    </row>
    <row r="17597" spans="1:11">
      <c r="A17597" s="6">
        <v>62201081</v>
      </c>
      <c r="B17597" t="s">
        <v>19200</v>
      </c>
      <c r="H17597" s="6" t="s">
        <v>314</v>
      </c>
      <c r="I17597" s="6" t="s">
        <v>1066</v>
      </c>
      <c r="K17597" s="6">
        <v>180</v>
      </c>
    </row>
    <row r="17598" spans="1:11">
      <c r="A17598" s="6">
        <v>2000095132</v>
      </c>
      <c r="B17598" t="s">
        <v>19201</v>
      </c>
      <c r="H17598" s="6" t="s">
        <v>303</v>
      </c>
      <c r="I17598" s="6" t="s">
        <v>1722</v>
      </c>
      <c r="K17598" s="6">
        <v>178</v>
      </c>
    </row>
    <row r="17599" spans="1:11">
      <c r="A17599" s="6">
        <v>2000044767</v>
      </c>
      <c r="B17599" t="s">
        <v>19202</v>
      </c>
      <c r="H17599" s="6" t="s">
        <v>218</v>
      </c>
      <c r="I17599" s="6" t="s">
        <v>963</v>
      </c>
      <c r="K17599" s="6">
        <v>180</v>
      </c>
    </row>
    <row r="17600" spans="1:11">
      <c r="A17600" s="6">
        <v>13158291</v>
      </c>
      <c r="B17600" t="s">
        <v>19203</v>
      </c>
      <c r="H17600" s="6" t="s">
        <v>1624</v>
      </c>
      <c r="I17600" s="6" t="s">
        <v>3041</v>
      </c>
      <c r="K17600" s="6">
        <v>185</v>
      </c>
    </row>
    <row r="17601" spans="1:11">
      <c r="A17601" s="6">
        <v>92091333</v>
      </c>
      <c r="B17601" t="s">
        <v>19204</v>
      </c>
      <c r="H17601" s="6" t="s">
        <v>1624</v>
      </c>
      <c r="I17601" s="6" t="s">
        <v>309</v>
      </c>
      <c r="K17601" s="6">
        <v>193</v>
      </c>
    </row>
    <row r="17602" spans="1:11">
      <c r="A17602" s="6">
        <v>14007790</v>
      </c>
      <c r="B17602" t="s">
        <v>19205</v>
      </c>
      <c r="H17602" s="6" t="s">
        <v>558</v>
      </c>
      <c r="I17602" s="6" t="s">
        <v>603</v>
      </c>
      <c r="K17602" s="6">
        <v>171</v>
      </c>
    </row>
    <row r="17603" spans="1:11">
      <c r="A17603" s="6">
        <v>58110291</v>
      </c>
      <c r="B17603" t="s">
        <v>19206</v>
      </c>
      <c r="H17603" s="6" t="s">
        <v>2115</v>
      </c>
      <c r="I17603" s="6" t="s">
        <v>194</v>
      </c>
      <c r="K17603" s="6">
        <v>186</v>
      </c>
    </row>
    <row r="17604" spans="1:11">
      <c r="A17604" s="6">
        <v>67173044</v>
      </c>
      <c r="B17604" t="s">
        <v>19207</v>
      </c>
      <c r="H17604" s="6" t="s">
        <v>319</v>
      </c>
      <c r="I17604" s="6" t="s">
        <v>348</v>
      </c>
      <c r="K17604" s="6">
        <v>173</v>
      </c>
    </row>
    <row r="17605" spans="1:11">
      <c r="A17605" s="6">
        <v>96045502</v>
      </c>
      <c r="B17605" t="s">
        <v>19208</v>
      </c>
      <c r="H17605" s="6" t="s">
        <v>238</v>
      </c>
      <c r="I17605" s="6" t="s">
        <v>731</v>
      </c>
      <c r="K17605" s="6">
        <v>184</v>
      </c>
    </row>
    <row r="17606" spans="1:11">
      <c r="A17606" s="6">
        <v>24008619</v>
      </c>
      <c r="B17606" t="s">
        <v>19209</v>
      </c>
      <c r="H17606" s="6" t="s">
        <v>1732</v>
      </c>
      <c r="I17606" s="6" t="s">
        <v>657</v>
      </c>
      <c r="K17606" s="6">
        <v>188</v>
      </c>
    </row>
    <row r="17607" spans="1:11">
      <c r="A17607" s="6">
        <v>91151089</v>
      </c>
      <c r="B17607" t="s">
        <v>19210</v>
      </c>
      <c r="H17607" s="6" t="s">
        <v>944</v>
      </c>
      <c r="I17607" s="6" t="s">
        <v>309</v>
      </c>
      <c r="K17607" s="6">
        <v>180</v>
      </c>
    </row>
    <row r="17608" spans="1:11">
      <c r="A17608" s="6">
        <v>93059609</v>
      </c>
      <c r="B17608" t="s">
        <v>19211</v>
      </c>
      <c r="H17608" s="6" t="s">
        <v>319</v>
      </c>
      <c r="I17608" s="6" t="s">
        <v>14464</v>
      </c>
      <c r="K17608" s="6">
        <v>184</v>
      </c>
    </row>
    <row r="17609" spans="1:11">
      <c r="A17609" s="6">
        <v>2000061917</v>
      </c>
      <c r="B17609" t="s">
        <v>19212</v>
      </c>
      <c r="H17609" s="6" t="s">
        <v>760</v>
      </c>
      <c r="I17609" s="6" t="s">
        <v>1731</v>
      </c>
      <c r="K17609" s="6">
        <v>178</v>
      </c>
    </row>
    <row r="17610" spans="1:11">
      <c r="A17610" s="6">
        <v>14182406</v>
      </c>
      <c r="B17610" t="s">
        <v>19213</v>
      </c>
      <c r="H17610" s="6" t="s">
        <v>2112</v>
      </c>
      <c r="I17610" s="6" t="s">
        <v>603</v>
      </c>
      <c r="K17610" s="6">
        <v>173</v>
      </c>
    </row>
    <row r="17611" spans="1:11">
      <c r="A17611" s="6">
        <v>2000294835</v>
      </c>
      <c r="B17611" t="s">
        <v>19214</v>
      </c>
      <c r="H17611" s="6" t="s">
        <v>377</v>
      </c>
      <c r="I17611" s="6" t="s">
        <v>1701</v>
      </c>
      <c r="K17611" s="6">
        <v>186</v>
      </c>
    </row>
    <row r="17612" spans="1:11">
      <c r="A17612" s="6">
        <v>13204777</v>
      </c>
      <c r="B17612" t="s">
        <v>19215</v>
      </c>
      <c r="H17612" s="6" t="s">
        <v>15272</v>
      </c>
      <c r="I17612" s="6" t="s">
        <v>442</v>
      </c>
      <c r="K17612" s="6">
        <v>185</v>
      </c>
    </row>
    <row r="17613" spans="1:11">
      <c r="A17613" s="6">
        <v>59141345</v>
      </c>
      <c r="B17613" t="s">
        <v>19216</v>
      </c>
      <c r="H17613" s="6" t="s">
        <v>314</v>
      </c>
      <c r="I17613" s="6" t="s">
        <v>1625</v>
      </c>
      <c r="K17613" s="6">
        <v>182</v>
      </c>
    </row>
    <row r="17614" spans="1:11">
      <c r="A17614" s="6">
        <v>61014168</v>
      </c>
      <c r="B17614" t="s">
        <v>19217</v>
      </c>
      <c r="H17614" s="6" t="s">
        <v>1879</v>
      </c>
      <c r="I17614" s="6" t="s">
        <v>11589</v>
      </c>
      <c r="K17614" s="6">
        <v>181</v>
      </c>
    </row>
    <row r="17615" spans="1:11">
      <c r="A17615" s="6">
        <v>71069300</v>
      </c>
      <c r="B17615" t="s">
        <v>19218</v>
      </c>
      <c r="H17615" s="6" t="s">
        <v>377</v>
      </c>
      <c r="I17615" s="6" t="s">
        <v>827</v>
      </c>
      <c r="K17615" s="6">
        <v>189</v>
      </c>
    </row>
    <row r="17616" spans="1:11">
      <c r="A17616" s="6">
        <v>19102666</v>
      </c>
      <c r="B17616" t="s">
        <v>19219</v>
      </c>
      <c r="H17616" s="6" t="s">
        <v>240</v>
      </c>
      <c r="I17616" s="6" t="s">
        <v>1658</v>
      </c>
      <c r="K17616" s="6">
        <v>179</v>
      </c>
    </row>
    <row r="17617" spans="1:11">
      <c r="A17617" s="6">
        <v>39049453</v>
      </c>
      <c r="B17617" t="s">
        <v>19220</v>
      </c>
      <c r="H17617" s="6" t="s">
        <v>1213</v>
      </c>
      <c r="I17617" s="6" t="s">
        <v>1819</v>
      </c>
      <c r="K17617" s="6">
        <v>181</v>
      </c>
    </row>
    <row r="17618" spans="1:11">
      <c r="A17618" s="6">
        <v>2000069206</v>
      </c>
      <c r="B17618" t="s">
        <v>19221</v>
      </c>
      <c r="H17618" s="6" t="s">
        <v>829</v>
      </c>
      <c r="I17618" s="6" t="s">
        <v>309</v>
      </c>
      <c r="K17618" s="6">
        <v>178</v>
      </c>
    </row>
    <row r="17619" spans="1:11">
      <c r="A17619" s="6">
        <v>2000046558</v>
      </c>
      <c r="B17619" t="s">
        <v>19222</v>
      </c>
      <c r="H17619" s="6" t="s">
        <v>314</v>
      </c>
      <c r="I17619" s="6" t="s">
        <v>603</v>
      </c>
      <c r="K17619" s="6">
        <v>172</v>
      </c>
    </row>
    <row r="17620" spans="1:11">
      <c r="A17620" s="6">
        <v>93087490</v>
      </c>
      <c r="B17620" t="s">
        <v>19223</v>
      </c>
      <c r="H17620" s="6" t="s">
        <v>1709</v>
      </c>
      <c r="I17620" s="6" t="s">
        <v>857</v>
      </c>
      <c r="K17620" s="6">
        <v>172</v>
      </c>
    </row>
    <row r="17621" spans="1:11">
      <c r="A17621" s="6">
        <v>19290879</v>
      </c>
      <c r="B17621" t="s">
        <v>19224</v>
      </c>
      <c r="H17621" s="6" t="s">
        <v>377</v>
      </c>
      <c r="I17621" s="6" t="s">
        <v>257</v>
      </c>
      <c r="K17621" s="6">
        <v>188</v>
      </c>
    </row>
    <row r="17622" spans="1:11">
      <c r="A17622" s="6">
        <v>79035286</v>
      </c>
      <c r="B17622" t="s">
        <v>19225</v>
      </c>
      <c r="H17622" s="6" t="s">
        <v>966</v>
      </c>
      <c r="I17622" s="6" t="s">
        <v>241</v>
      </c>
      <c r="K17622" s="6">
        <v>182</v>
      </c>
    </row>
    <row r="17623" spans="1:11">
      <c r="A17623" s="6">
        <v>18107443</v>
      </c>
      <c r="B17623" t="s">
        <v>19226</v>
      </c>
      <c r="H17623" s="6" t="s">
        <v>966</v>
      </c>
      <c r="I17623" s="6" t="s">
        <v>1117</v>
      </c>
      <c r="K17623" s="6">
        <v>172</v>
      </c>
    </row>
    <row r="17624" spans="1:11">
      <c r="A17624" s="6">
        <v>12013950</v>
      </c>
      <c r="B17624" t="s">
        <v>19227</v>
      </c>
      <c r="H17624" s="6" t="s">
        <v>1732</v>
      </c>
      <c r="I17624" s="6" t="s">
        <v>320</v>
      </c>
      <c r="K17624" s="6">
        <v>173</v>
      </c>
    </row>
    <row r="17625" spans="1:11">
      <c r="A17625" s="6">
        <v>34009932</v>
      </c>
      <c r="B17625" t="s">
        <v>19228</v>
      </c>
      <c r="H17625" s="6" t="s">
        <v>319</v>
      </c>
      <c r="I17625" s="6" t="s">
        <v>1313</v>
      </c>
      <c r="K17625" s="6">
        <v>185</v>
      </c>
    </row>
    <row r="17626" spans="1:11">
      <c r="A17626" s="6">
        <v>53033356</v>
      </c>
      <c r="B17626" t="s">
        <v>19229</v>
      </c>
      <c r="H17626" s="6" t="s">
        <v>1080</v>
      </c>
      <c r="I17626" s="6" t="s">
        <v>4666</v>
      </c>
      <c r="K17626" s="6">
        <v>180</v>
      </c>
    </row>
    <row r="17627" spans="1:11">
      <c r="A17627" s="6">
        <v>77056310</v>
      </c>
      <c r="B17627" t="s">
        <v>19230</v>
      </c>
      <c r="H17627" s="6" t="s">
        <v>1213</v>
      </c>
      <c r="I17627" s="6" t="s">
        <v>2937</v>
      </c>
      <c r="K17627" s="6">
        <v>177</v>
      </c>
    </row>
    <row r="17628" spans="1:11">
      <c r="A17628" s="6">
        <v>45101197</v>
      </c>
      <c r="B17628" t="s">
        <v>19231</v>
      </c>
      <c r="H17628" s="6" t="s">
        <v>944</v>
      </c>
      <c r="I17628" s="6" t="s">
        <v>2134</v>
      </c>
      <c r="K17628" s="6">
        <v>174</v>
      </c>
    </row>
    <row r="17629" spans="1:11">
      <c r="A17629" s="6">
        <v>73201894</v>
      </c>
      <c r="B17629" t="s">
        <v>19232</v>
      </c>
      <c r="H17629" s="6" t="s">
        <v>2123</v>
      </c>
      <c r="I17629" s="6" t="s">
        <v>963</v>
      </c>
      <c r="K17629" s="6">
        <v>198</v>
      </c>
    </row>
    <row r="17630" spans="1:11">
      <c r="A17630" s="6">
        <v>2000067729</v>
      </c>
      <c r="B17630" t="s">
        <v>19233</v>
      </c>
      <c r="H17630" s="6" t="s">
        <v>1176</v>
      </c>
      <c r="I17630" s="6" t="s">
        <v>1375</v>
      </c>
      <c r="K17630" s="6">
        <v>182</v>
      </c>
    </row>
    <row r="17631" spans="1:11">
      <c r="A17631" s="6">
        <v>96052620</v>
      </c>
      <c r="B17631" t="s">
        <v>19234</v>
      </c>
      <c r="H17631" s="6" t="s">
        <v>1624</v>
      </c>
      <c r="I17631" s="6" t="s">
        <v>731</v>
      </c>
      <c r="K17631" s="6">
        <v>190</v>
      </c>
    </row>
    <row r="17632" spans="1:11">
      <c r="A17632" s="6">
        <v>19341138</v>
      </c>
      <c r="B17632" t="s">
        <v>19235</v>
      </c>
      <c r="H17632" s="6" t="s">
        <v>2160</v>
      </c>
      <c r="I17632" s="6" t="s">
        <v>257</v>
      </c>
      <c r="K17632" s="6">
        <v>178</v>
      </c>
    </row>
    <row r="17633" spans="1:11">
      <c r="A17633" s="6">
        <v>2000061397</v>
      </c>
      <c r="B17633" t="s">
        <v>19236</v>
      </c>
      <c r="H17633" s="6" t="s">
        <v>1624</v>
      </c>
      <c r="I17633" s="6" t="s">
        <v>1708</v>
      </c>
      <c r="K17633" s="6">
        <v>198</v>
      </c>
    </row>
    <row r="17634" spans="1:11">
      <c r="A17634" s="6">
        <v>19087781</v>
      </c>
      <c r="B17634" t="s">
        <v>19237</v>
      </c>
      <c r="H17634" s="6" t="s">
        <v>2115</v>
      </c>
      <c r="I17634" s="6" t="s">
        <v>257</v>
      </c>
      <c r="K17634" s="6">
        <v>195</v>
      </c>
    </row>
    <row r="17635" spans="1:11">
      <c r="A17635" s="6">
        <v>19399448</v>
      </c>
      <c r="B17635" t="s">
        <v>19238</v>
      </c>
      <c r="H17635" s="6" t="s">
        <v>314</v>
      </c>
      <c r="I17635" s="6" t="s">
        <v>257</v>
      </c>
      <c r="K17635" s="6">
        <v>181</v>
      </c>
    </row>
    <row r="17636" spans="1:11">
      <c r="A17636" s="6">
        <v>62159914</v>
      </c>
      <c r="B17636" t="s">
        <v>19239</v>
      </c>
      <c r="H17636" s="6" t="s">
        <v>488</v>
      </c>
      <c r="I17636" s="6" t="s">
        <v>1066</v>
      </c>
      <c r="K17636" s="6">
        <v>185</v>
      </c>
    </row>
    <row r="17637" spans="1:11">
      <c r="A17637" s="6">
        <v>43159621</v>
      </c>
      <c r="B17637" t="s">
        <v>19240</v>
      </c>
      <c r="H17637" s="6" t="s">
        <v>1624</v>
      </c>
      <c r="I17637" s="6" t="s">
        <v>19241</v>
      </c>
      <c r="K17637" s="6">
        <v>190</v>
      </c>
    </row>
    <row r="17638" spans="1:11">
      <c r="A17638" s="6">
        <v>78081077</v>
      </c>
      <c r="B17638" t="s">
        <v>19242</v>
      </c>
      <c r="H17638" s="6" t="s">
        <v>488</v>
      </c>
      <c r="I17638" s="6" t="s">
        <v>1661</v>
      </c>
      <c r="K17638" s="6">
        <v>178</v>
      </c>
    </row>
    <row r="17639" spans="1:11">
      <c r="A17639" s="6">
        <v>2000261062</v>
      </c>
      <c r="B17639" t="s">
        <v>19243</v>
      </c>
      <c r="H17639" s="6" t="s">
        <v>760</v>
      </c>
      <c r="I17639" s="6" t="s">
        <v>8998</v>
      </c>
      <c r="K17639" s="6">
        <v>180</v>
      </c>
    </row>
    <row r="17640" spans="1:11">
      <c r="A17640" s="6">
        <v>19364487</v>
      </c>
      <c r="B17640" t="s">
        <v>19244</v>
      </c>
      <c r="H17640" s="6" t="s">
        <v>2112</v>
      </c>
      <c r="I17640" s="6" t="s">
        <v>257</v>
      </c>
      <c r="K17640" s="6">
        <v>177</v>
      </c>
    </row>
    <row r="17641" spans="1:11">
      <c r="A17641" s="6">
        <v>67211902</v>
      </c>
      <c r="B17641" t="s">
        <v>19245</v>
      </c>
      <c r="H17641" s="6" t="s">
        <v>319</v>
      </c>
      <c r="I17641" s="6" t="s">
        <v>348</v>
      </c>
      <c r="K17641" s="6">
        <v>178</v>
      </c>
    </row>
    <row r="17642" spans="1:11">
      <c r="A17642" s="6">
        <v>18004462</v>
      </c>
      <c r="B17642" t="s">
        <v>19246</v>
      </c>
      <c r="H17642" s="6" t="s">
        <v>4359</v>
      </c>
      <c r="I17642" s="6" t="s">
        <v>1117</v>
      </c>
      <c r="K17642" s="6">
        <v>183</v>
      </c>
    </row>
    <row r="17643" spans="1:11">
      <c r="A17643" s="6">
        <v>16072153</v>
      </c>
      <c r="B17643" t="s">
        <v>19247</v>
      </c>
      <c r="H17643" s="6" t="s">
        <v>1624</v>
      </c>
      <c r="I17643" s="6" t="s">
        <v>298</v>
      </c>
      <c r="K17643" s="6">
        <v>193</v>
      </c>
    </row>
    <row r="17644" spans="1:11">
      <c r="A17644" s="6">
        <v>2000263209</v>
      </c>
      <c r="B17644" t="s">
        <v>19248</v>
      </c>
      <c r="H17644" s="6" t="s">
        <v>1656</v>
      </c>
      <c r="I17644" s="6" t="s">
        <v>603</v>
      </c>
      <c r="K17644" s="6">
        <v>180</v>
      </c>
    </row>
    <row r="17645" spans="1:11">
      <c r="A17645" s="6">
        <v>67207192</v>
      </c>
      <c r="B17645" t="s">
        <v>19249</v>
      </c>
      <c r="H17645" s="6" t="s">
        <v>377</v>
      </c>
      <c r="I17645" s="6" t="s">
        <v>348</v>
      </c>
      <c r="K17645" s="6">
        <v>185</v>
      </c>
    </row>
    <row r="17646" spans="1:11">
      <c r="A17646" s="6">
        <v>14000554</v>
      </c>
      <c r="B17646" t="s">
        <v>19250</v>
      </c>
      <c r="H17646" s="6" t="s">
        <v>2115</v>
      </c>
      <c r="I17646" s="6" t="s">
        <v>603</v>
      </c>
      <c r="K17646" s="6">
        <v>186</v>
      </c>
    </row>
    <row r="17647" spans="1:11">
      <c r="A17647" s="6">
        <v>43049686</v>
      </c>
      <c r="B17647" t="s">
        <v>19251</v>
      </c>
      <c r="H17647" s="6" t="s">
        <v>377</v>
      </c>
      <c r="I17647" s="6" t="s">
        <v>236</v>
      </c>
      <c r="K17647" s="6">
        <v>189</v>
      </c>
    </row>
    <row r="17648" spans="1:11">
      <c r="A17648" s="6">
        <v>19363042</v>
      </c>
      <c r="B17648" t="s">
        <v>19252</v>
      </c>
      <c r="H17648" s="6" t="s">
        <v>1624</v>
      </c>
      <c r="I17648" s="6" t="s">
        <v>257</v>
      </c>
      <c r="K17648" s="6">
        <v>192</v>
      </c>
    </row>
    <row r="17649" spans="1:11">
      <c r="A17649" s="6">
        <v>83148723</v>
      </c>
      <c r="B17649" t="s">
        <v>19253</v>
      </c>
      <c r="H17649" s="6" t="s">
        <v>944</v>
      </c>
      <c r="I17649" s="6" t="s">
        <v>306</v>
      </c>
      <c r="K17649" s="6">
        <v>177</v>
      </c>
    </row>
    <row r="17650" spans="1:11">
      <c r="A17650" s="6">
        <v>86077148</v>
      </c>
      <c r="B17650" t="s">
        <v>19254</v>
      </c>
      <c r="H17650" s="6" t="s">
        <v>2157</v>
      </c>
      <c r="I17650" s="6" t="s">
        <v>1283</v>
      </c>
      <c r="K17650" s="6">
        <v>175</v>
      </c>
    </row>
    <row r="17651" spans="1:11">
      <c r="A17651" s="6">
        <v>27020702</v>
      </c>
      <c r="B17651" t="s">
        <v>19255</v>
      </c>
      <c r="H17651" s="6" t="s">
        <v>2876</v>
      </c>
      <c r="I17651" s="6" t="s">
        <v>339</v>
      </c>
      <c r="K17651" s="6">
        <v>178</v>
      </c>
    </row>
    <row r="17652" spans="1:11">
      <c r="A17652" s="6">
        <v>19190159</v>
      </c>
      <c r="B17652" t="s">
        <v>19256</v>
      </c>
      <c r="H17652" s="6" t="s">
        <v>1656</v>
      </c>
      <c r="I17652" s="6" t="s">
        <v>257</v>
      </c>
      <c r="K17652" s="6">
        <v>177</v>
      </c>
    </row>
    <row r="17653" spans="1:11">
      <c r="A17653" s="6">
        <v>76016479</v>
      </c>
      <c r="B17653" t="s">
        <v>19257</v>
      </c>
      <c r="H17653" s="6" t="s">
        <v>760</v>
      </c>
      <c r="I17653" s="6" t="s">
        <v>378</v>
      </c>
      <c r="K17653" s="6">
        <v>166</v>
      </c>
    </row>
    <row r="17654" spans="1:11">
      <c r="A17654" s="6">
        <v>76005134</v>
      </c>
      <c r="B17654" t="s">
        <v>19258</v>
      </c>
      <c r="H17654" s="6" t="s">
        <v>2115</v>
      </c>
      <c r="I17654" s="6" t="s">
        <v>378</v>
      </c>
      <c r="K17654" s="6">
        <v>180</v>
      </c>
    </row>
    <row r="17655" spans="1:11">
      <c r="A17655" s="6">
        <v>19212299</v>
      </c>
      <c r="B17655" t="s">
        <v>19259</v>
      </c>
      <c r="H17655" s="6" t="s">
        <v>2115</v>
      </c>
      <c r="I17655" s="6" t="s">
        <v>257</v>
      </c>
      <c r="K17655" s="6">
        <v>184</v>
      </c>
    </row>
    <row r="17656" spans="1:11">
      <c r="A17656" s="6">
        <v>49033328</v>
      </c>
      <c r="B17656" t="s">
        <v>19260</v>
      </c>
      <c r="H17656" s="6" t="s">
        <v>1747</v>
      </c>
      <c r="I17656" s="6" t="s">
        <v>5228</v>
      </c>
      <c r="K17656" s="6">
        <v>180</v>
      </c>
    </row>
    <row r="17657" spans="1:11">
      <c r="A17657" s="6">
        <v>31052669</v>
      </c>
      <c r="B17657" t="s">
        <v>19261</v>
      </c>
      <c r="H17657" s="6" t="s">
        <v>2363</v>
      </c>
      <c r="I17657" s="6" t="s">
        <v>257</v>
      </c>
      <c r="K17657" s="6">
        <v>185</v>
      </c>
    </row>
    <row r="17658" spans="1:11">
      <c r="A17658" s="6">
        <v>2000306029</v>
      </c>
      <c r="B17658" t="s">
        <v>19262</v>
      </c>
      <c r="H17658" s="6" t="s">
        <v>640</v>
      </c>
      <c r="I17658" s="6" t="s">
        <v>257</v>
      </c>
      <c r="K17658" s="6">
        <v>175</v>
      </c>
    </row>
    <row r="17659" spans="1:11">
      <c r="A17659" s="6">
        <v>91143886</v>
      </c>
      <c r="B17659" t="s">
        <v>19263</v>
      </c>
      <c r="H17659" s="6" t="s">
        <v>5884</v>
      </c>
      <c r="I17659" s="6" t="s">
        <v>309</v>
      </c>
      <c r="K17659" s="6">
        <v>181</v>
      </c>
    </row>
    <row r="17660" spans="1:11">
      <c r="A17660" s="6">
        <v>79035404</v>
      </c>
      <c r="B17660" t="s">
        <v>19264</v>
      </c>
      <c r="H17660" s="6" t="s">
        <v>488</v>
      </c>
      <c r="I17660" s="6" t="s">
        <v>241</v>
      </c>
      <c r="K17660" s="6">
        <v>176</v>
      </c>
    </row>
    <row r="17661" spans="1:11">
      <c r="A17661" s="6">
        <v>59136110</v>
      </c>
      <c r="B17661" t="s">
        <v>19265</v>
      </c>
      <c r="H17661" s="6" t="s">
        <v>218</v>
      </c>
      <c r="I17661" s="6" t="s">
        <v>2139</v>
      </c>
      <c r="K17661" s="6">
        <v>182</v>
      </c>
    </row>
    <row r="17662" spans="1:11">
      <c r="A17662" s="6">
        <v>58045013</v>
      </c>
      <c r="B17662" t="s">
        <v>19266</v>
      </c>
      <c r="H17662" s="6" t="s">
        <v>944</v>
      </c>
      <c r="I17662" s="6" t="s">
        <v>194</v>
      </c>
      <c r="K17662" s="6">
        <v>175</v>
      </c>
    </row>
    <row r="17663" spans="1:11">
      <c r="A17663" s="6">
        <v>19351378</v>
      </c>
      <c r="B17663" t="s">
        <v>19267</v>
      </c>
      <c r="H17663" s="6" t="s">
        <v>319</v>
      </c>
      <c r="I17663" s="6" t="s">
        <v>257</v>
      </c>
      <c r="K17663" s="6">
        <v>183</v>
      </c>
    </row>
    <row r="17664" spans="1:11">
      <c r="A17664" s="6">
        <v>43462237</v>
      </c>
      <c r="B17664" t="s">
        <v>19268</v>
      </c>
      <c r="H17664" s="6" t="s">
        <v>314</v>
      </c>
      <c r="I17664" s="6" t="s">
        <v>236</v>
      </c>
      <c r="K17664" s="6">
        <v>170</v>
      </c>
    </row>
    <row r="17665" spans="1:11">
      <c r="A17665" s="6">
        <v>79026713</v>
      </c>
      <c r="B17665" t="s">
        <v>19269</v>
      </c>
      <c r="H17665" s="6" t="s">
        <v>377</v>
      </c>
      <c r="I17665" s="6" t="s">
        <v>241</v>
      </c>
      <c r="K17665" s="6">
        <v>185</v>
      </c>
    </row>
    <row r="17666" spans="1:11">
      <c r="A17666" s="6">
        <v>30049199</v>
      </c>
      <c r="B17666" t="s">
        <v>19270</v>
      </c>
      <c r="H17666" s="6" t="s">
        <v>734</v>
      </c>
      <c r="I17666" s="6" t="s">
        <v>1299</v>
      </c>
      <c r="K17666" s="6">
        <v>187</v>
      </c>
    </row>
    <row r="17667" spans="1:11">
      <c r="A17667" s="6">
        <v>80030232</v>
      </c>
      <c r="B17667" t="s">
        <v>19271</v>
      </c>
      <c r="H17667" s="6" t="s">
        <v>314</v>
      </c>
      <c r="I17667" s="6" t="s">
        <v>1691</v>
      </c>
      <c r="K17667" s="6">
        <v>170</v>
      </c>
    </row>
    <row r="17668" spans="1:11">
      <c r="A17668" s="6">
        <v>19221908</v>
      </c>
      <c r="B17668" t="s">
        <v>19272</v>
      </c>
      <c r="H17668" s="6" t="s">
        <v>7747</v>
      </c>
      <c r="I17668" s="6" t="s">
        <v>257</v>
      </c>
      <c r="K17668" s="6">
        <v>175</v>
      </c>
    </row>
    <row r="17669" spans="1:11">
      <c r="A17669" s="6">
        <v>85049295</v>
      </c>
      <c r="B17669" t="s">
        <v>19273</v>
      </c>
      <c r="H17669" s="6" t="s">
        <v>319</v>
      </c>
      <c r="I17669" s="6" t="s">
        <v>1809</v>
      </c>
      <c r="K17669" s="6">
        <v>178</v>
      </c>
    </row>
    <row r="17670" spans="1:11">
      <c r="A17670" s="6">
        <v>19368100</v>
      </c>
      <c r="B17670" t="s">
        <v>19274</v>
      </c>
      <c r="H17670" s="6" t="s">
        <v>1656</v>
      </c>
      <c r="I17670" s="6" t="s">
        <v>257</v>
      </c>
      <c r="K17670" s="6">
        <v>174</v>
      </c>
    </row>
    <row r="17671" spans="1:11">
      <c r="A17671" s="6">
        <v>48043561</v>
      </c>
      <c r="B17671" t="s">
        <v>19275</v>
      </c>
      <c r="H17671" s="6" t="s">
        <v>944</v>
      </c>
      <c r="I17671" s="6" t="s">
        <v>5585</v>
      </c>
      <c r="K17671" s="6">
        <v>174</v>
      </c>
    </row>
    <row r="17672" spans="1:11">
      <c r="A17672" s="6">
        <v>19261063</v>
      </c>
      <c r="B17672" t="s">
        <v>19276</v>
      </c>
      <c r="H17672" s="6" t="s">
        <v>1828</v>
      </c>
      <c r="I17672" s="6" t="s">
        <v>257</v>
      </c>
      <c r="K17672" s="6">
        <v>174</v>
      </c>
    </row>
    <row r="17673" spans="1:11">
      <c r="A17673" s="6">
        <v>66044415</v>
      </c>
      <c r="B17673" t="s">
        <v>19277</v>
      </c>
      <c r="H17673" s="6" t="s">
        <v>966</v>
      </c>
      <c r="I17673" s="6" t="s">
        <v>1701</v>
      </c>
      <c r="K17673" s="6">
        <v>180</v>
      </c>
    </row>
    <row r="17674" spans="1:11">
      <c r="A17674" s="6">
        <v>2000086104</v>
      </c>
      <c r="B17674" t="s">
        <v>19278</v>
      </c>
      <c r="H17674" s="6" t="s">
        <v>944</v>
      </c>
      <c r="I17674" s="6" t="s">
        <v>378</v>
      </c>
      <c r="K17674" s="6">
        <v>176</v>
      </c>
    </row>
    <row r="17675" spans="1:11">
      <c r="A17675" s="6">
        <v>43093955</v>
      </c>
      <c r="B17675" t="s">
        <v>19279</v>
      </c>
      <c r="H17675" s="6" t="s">
        <v>1624</v>
      </c>
      <c r="I17675" s="6" t="s">
        <v>236</v>
      </c>
      <c r="K17675" s="6">
        <v>186</v>
      </c>
    </row>
    <row r="17676" spans="1:11">
      <c r="A17676" s="6">
        <v>43006782</v>
      </c>
      <c r="B17676" t="s">
        <v>19280</v>
      </c>
      <c r="H17676" s="6" t="s">
        <v>377</v>
      </c>
      <c r="I17676" s="6" t="s">
        <v>236</v>
      </c>
      <c r="K17676" s="6">
        <v>186</v>
      </c>
    </row>
    <row r="17677" spans="1:11">
      <c r="A17677" s="6">
        <v>14240723</v>
      </c>
      <c r="B17677" t="s">
        <v>19281</v>
      </c>
      <c r="H17677" s="6" t="s">
        <v>1624</v>
      </c>
      <c r="I17677" s="6" t="s">
        <v>603</v>
      </c>
      <c r="K17677" s="6">
        <v>179</v>
      </c>
    </row>
    <row r="17678" spans="1:11">
      <c r="A17678" s="6">
        <v>19223066</v>
      </c>
      <c r="B17678" t="s">
        <v>19282</v>
      </c>
      <c r="H17678" s="6" t="s">
        <v>319</v>
      </c>
      <c r="I17678" s="6" t="s">
        <v>257</v>
      </c>
      <c r="K17678" s="6">
        <v>181</v>
      </c>
    </row>
    <row r="17679" spans="1:11">
      <c r="A17679" s="6">
        <v>93064119</v>
      </c>
      <c r="B17679" t="s">
        <v>19283</v>
      </c>
      <c r="H17679" s="6" t="s">
        <v>944</v>
      </c>
      <c r="I17679" s="6" t="s">
        <v>857</v>
      </c>
      <c r="K17679" s="6">
        <v>184</v>
      </c>
    </row>
    <row r="17680" spans="1:11">
      <c r="A17680" s="6">
        <v>27162072</v>
      </c>
      <c r="B17680" t="s">
        <v>19284</v>
      </c>
      <c r="H17680" s="6" t="s">
        <v>319</v>
      </c>
      <c r="I17680" s="6" t="s">
        <v>339</v>
      </c>
      <c r="K17680" s="6">
        <v>177</v>
      </c>
    </row>
    <row r="17681" spans="1:11">
      <c r="A17681" s="6">
        <v>87032343</v>
      </c>
      <c r="B17681" t="s">
        <v>19285</v>
      </c>
      <c r="H17681" s="6" t="s">
        <v>1673</v>
      </c>
      <c r="I17681" s="6" t="s">
        <v>7839</v>
      </c>
      <c r="K17681" s="6">
        <v>174</v>
      </c>
    </row>
    <row r="17682" spans="1:11">
      <c r="A17682" s="6">
        <v>19311398</v>
      </c>
      <c r="B17682" t="s">
        <v>19286</v>
      </c>
      <c r="H17682" s="6" t="s">
        <v>314</v>
      </c>
      <c r="I17682" s="6" t="s">
        <v>257</v>
      </c>
      <c r="K17682" s="6">
        <v>172</v>
      </c>
    </row>
    <row r="17683" spans="1:11">
      <c r="A17683" s="6">
        <v>45059669</v>
      </c>
      <c r="B17683" t="s">
        <v>19287</v>
      </c>
      <c r="H17683" s="6" t="s">
        <v>1879</v>
      </c>
      <c r="I17683" s="6" t="s">
        <v>2134</v>
      </c>
      <c r="K17683" s="6">
        <v>177</v>
      </c>
    </row>
    <row r="17684" spans="1:11">
      <c r="A17684" s="6">
        <v>2000062329</v>
      </c>
      <c r="B17684" t="s">
        <v>19288</v>
      </c>
      <c r="H17684" s="6" t="s">
        <v>377</v>
      </c>
      <c r="I17684" s="6" t="s">
        <v>1117</v>
      </c>
      <c r="K17684" s="6">
        <v>184</v>
      </c>
    </row>
    <row r="17685" spans="1:11">
      <c r="A17685" s="6">
        <v>25049913</v>
      </c>
      <c r="B17685" t="s">
        <v>19289</v>
      </c>
      <c r="H17685" s="6" t="s">
        <v>2115</v>
      </c>
      <c r="I17685" s="6" t="s">
        <v>1731</v>
      </c>
      <c r="K17685" s="6">
        <v>185</v>
      </c>
    </row>
    <row r="17686" spans="1:11">
      <c r="A17686" s="6">
        <v>2000249323</v>
      </c>
      <c r="B17686" t="s">
        <v>19290</v>
      </c>
      <c r="H17686" s="6" t="s">
        <v>944</v>
      </c>
      <c r="I17686" s="6" t="s">
        <v>1661</v>
      </c>
      <c r="K17686" s="6">
        <v>175</v>
      </c>
    </row>
    <row r="17687" spans="1:11">
      <c r="A17687" s="6">
        <v>18054100</v>
      </c>
      <c r="B17687" t="s">
        <v>19291</v>
      </c>
      <c r="H17687" s="6" t="s">
        <v>1732</v>
      </c>
      <c r="I17687" s="6" t="s">
        <v>1117</v>
      </c>
      <c r="K17687" s="6">
        <v>187</v>
      </c>
    </row>
    <row r="17688" spans="1:11">
      <c r="A17688" s="6">
        <v>79011303</v>
      </c>
      <c r="B17688" t="s">
        <v>19292</v>
      </c>
      <c r="H17688" s="6" t="s">
        <v>1747</v>
      </c>
      <c r="I17688" s="6" t="s">
        <v>241</v>
      </c>
      <c r="K17688" s="6">
        <v>173</v>
      </c>
    </row>
    <row r="17689" spans="1:11">
      <c r="A17689" s="6">
        <v>86010929</v>
      </c>
      <c r="B17689" t="s">
        <v>19293</v>
      </c>
      <c r="H17689" s="6" t="s">
        <v>2751</v>
      </c>
      <c r="I17689" s="6" t="s">
        <v>7240</v>
      </c>
      <c r="K17689" s="6">
        <v>175</v>
      </c>
    </row>
    <row r="17690" spans="1:11">
      <c r="A17690" s="6">
        <v>57115902</v>
      </c>
      <c r="B17690" t="s">
        <v>19294</v>
      </c>
      <c r="H17690" s="6" t="s">
        <v>3515</v>
      </c>
      <c r="I17690" s="6" t="s">
        <v>494</v>
      </c>
      <c r="K17690" s="6">
        <v>177</v>
      </c>
    </row>
    <row r="17691" spans="1:11">
      <c r="A17691" s="6">
        <v>91166134</v>
      </c>
      <c r="B17691" t="s">
        <v>19295</v>
      </c>
      <c r="H17691" s="6" t="s">
        <v>1624</v>
      </c>
      <c r="I17691" s="6" t="s">
        <v>309</v>
      </c>
      <c r="K17691" s="6">
        <v>193</v>
      </c>
    </row>
    <row r="17692" spans="1:11">
      <c r="A17692" s="6">
        <v>14024130</v>
      </c>
      <c r="B17692" t="s">
        <v>19296</v>
      </c>
      <c r="H17692" s="6" t="s">
        <v>1732</v>
      </c>
      <c r="I17692" s="6" t="s">
        <v>187</v>
      </c>
      <c r="K17692" s="6">
        <v>190</v>
      </c>
    </row>
    <row r="17693" spans="1:11">
      <c r="A17693" s="6">
        <v>2000250390</v>
      </c>
      <c r="B17693" t="s">
        <v>19297</v>
      </c>
      <c r="H17693" s="6" t="s">
        <v>645</v>
      </c>
      <c r="I17693" s="6" t="s">
        <v>3573</v>
      </c>
      <c r="K17693" s="6">
        <v>176</v>
      </c>
    </row>
    <row r="17694" spans="1:11">
      <c r="A17694" s="6">
        <v>19360873</v>
      </c>
      <c r="B17694" t="s">
        <v>19298</v>
      </c>
      <c r="H17694" s="6" t="s">
        <v>2115</v>
      </c>
      <c r="I17694" s="6" t="s">
        <v>257</v>
      </c>
      <c r="K17694" s="6">
        <v>180</v>
      </c>
    </row>
    <row r="17695" spans="1:11">
      <c r="A17695" s="6">
        <v>2000076845</v>
      </c>
      <c r="B17695" t="s">
        <v>19299</v>
      </c>
      <c r="H17695" s="6" t="s">
        <v>944</v>
      </c>
      <c r="I17695" s="6" t="s">
        <v>309</v>
      </c>
      <c r="K17695" s="6">
        <v>188</v>
      </c>
    </row>
    <row r="17696" spans="1:11">
      <c r="A17696" s="6">
        <v>23410546</v>
      </c>
      <c r="B17696" t="s">
        <v>19300</v>
      </c>
      <c r="H17696" s="6" t="s">
        <v>2120</v>
      </c>
      <c r="I17696" s="6" t="s">
        <v>6334</v>
      </c>
      <c r="K17696" s="6">
        <v>180</v>
      </c>
    </row>
    <row r="17697" spans="1:11">
      <c r="A17697" s="6">
        <v>13129706</v>
      </c>
      <c r="B17697" t="s">
        <v>19301</v>
      </c>
      <c r="H17697" s="6" t="s">
        <v>377</v>
      </c>
      <c r="I17697" s="6" t="s">
        <v>442</v>
      </c>
      <c r="K17697" s="6">
        <v>182</v>
      </c>
    </row>
    <row r="17698" spans="1:11">
      <c r="A17698" s="6">
        <v>19249851</v>
      </c>
      <c r="B17698" t="s">
        <v>19302</v>
      </c>
      <c r="H17698" s="6" t="s">
        <v>2112</v>
      </c>
      <c r="I17698" s="6" t="s">
        <v>2627</v>
      </c>
      <c r="K17698" s="6">
        <v>166</v>
      </c>
    </row>
    <row r="17699" spans="1:11">
      <c r="A17699" s="6">
        <v>59135344</v>
      </c>
      <c r="B17699" t="s">
        <v>19303</v>
      </c>
      <c r="H17699" s="6" t="s">
        <v>488</v>
      </c>
      <c r="I17699" s="6" t="s">
        <v>5440</v>
      </c>
      <c r="K17699" s="6">
        <v>178</v>
      </c>
    </row>
    <row r="17700" spans="1:11">
      <c r="A17700" s="6">
        <v>13103083</v>
      </c>
      <c r="B17700" t="s">
        <v>19304</v>
      </c>
      <c r="H17700" s="6" t="s">
        <v>1624</v>
      </c>
      <c r="I17700" s="6" t="s">
        <v>19305</v>
      </c>
      <c r="K17700" s="6">
        <v>180</v>
      </c>
    </row>
    <row r="17701" spans="1:11">
      <c r="A17701" s="6">
        <v>29129401</v>
      </c>
      <c r="B17701" t="s">
        <v>19306</v>
      </c>
      <c r="H17701" s="6" t="s">
        <v>1176</v>
      </c>
      <c r="I17701" s="6" t="s">
        <v>1819</v>
      </c>
      <c r="K17701" s="6">
        <v>185</v>
      </c>
    </row>
    <row r="17702" spans="1:11">
      <c r="A17702" s="6">
        <v>75036622</v>
      </c>
      <c r="B17702" t="s">
        <v>19307</v>
      </c>
      <c r="H17702" s="6" t="s">
        <v>640</v>
      </c>
      <c r="I17702" s="6" t="s">
        <v>2639</v>
      </c>
      <c r="K17702" s="6">
        <v>176</v>
      </c>
    </row>
    <row r="17703" spans="1:11">
      <c r="A17703" s="6">
        <v>53156071</v>
      </c>
      <c r="B17703" t="s">
        <v>19308</v>
      </c>
      <c r="H17703" s="6" t="s">
        <v>377</v>
      </c>
      <c r="I17703" s="6" t="s">
        <v>729</v>
      </c>
      <c r="K17703" s="6">
        <v>189</v>
      </c>
    </row>
    <row r="17704" spans="1:11">
      <c r="A17704" s="6">
        <v>66047096</v>
      </c>
      <c r="B17704" t="s">
        <v>19309</v>
      </c>
      <c r="H17704" s="6" t="s">
        <v>944</v>
      </c>
      <c r="I17704" s="6" t="s">
        <v>1701</v>
      </c>
      <c r="K17704" s="6">
        <v>183</v>
      </c>
    </row>
    <row r="17705" spans="1:11">
      <c r="A17705" s="6">
        <v>18101747</v>
      </c>
      <c r="B17705" t="s">
        <v>19310</v>
      </c>
      <c r="H17705" s="6" t="s">
        <v>377</v>
      </c>
      <c r="I17705" s="6" t="s">
        <v>1117</v>
      </c>
      <c r="K17705" s="6">
        <v>190</v>
      </c>
    </row>
    <row r="17706" spans="1:11">
      <c r="A17706" s="6">
        <v>95003261</v>
      </c>
      <c r="B17706" t="s">
        <v>19311</v>
      </c>
      <c r="H17706" s="6" t="s">
        <v>4359</v>
      </c>
      <c r="I17706" s="6" t="s">
        <v>4298</v>
      </c>
      <c r="K17706" s="6">
        <v>182</v>
      </c>
    </row>
    <row r="17707" spans="1:11">
      <c r="A17707" s="6">
        <v>33069449</v>
      </c>
      <c r="B17707" t="s">
        <v>19312</v>
      </c>
      <c r="H17707" s="6" t="s">
        <v>1709</v>
      </c>
      <c r="I17707" s="6" t="s">
        <v>1898</v>
      </c>
      <c r="K17707" s="6">
        <v>173</v>
      </c>
    </row>
    <row r="17708" spans="1:11">
      <c r="A17708" s="6">
        <v>51055058</v>
      </c>
      <c r="B17708" t="s">
        <v>19313</v>
      </c>
      <c r="H17708" s="6" t="s">
        <v>2115</v>
      </c>
      <c r="I17708" s="6" t="s">
        <v>1303</v>
      </c>
      <c r="K17708" s="6">
        <v>188</v>
      </c>
    </row>
    <row r="17709" spans="1:11">
      <c r="A17709" s="6">
        <v>86007623</v>
      </c>
      <c r="B17709" t="s">
        <v>19314</v>
      </c>
      <c r="H17709" s="6" t="s">
        <v>966</v>
      </c>
      <c r="I17709" s="6" t="s">
        <v>7240</v>
      </c>
      <c r="K17709" s="6">
        <v>179</v>
      </c>
    </row>
    <row r="17710" spans="1:11">
      <c r="A17710" s="6">
        <v>59130514</v>
      </c>
      <c r="B17710" t="s">
        <v>19315</v>
      </c>
      <c r="H17710" s="6" t="s">
        <v>2116</v>
      </c>
      <c r="I17710" s="6" t="s">
        <v>2139</v>
      </c>
      <c r="K17710" s="6">
        <v>175</v>
      </c>
    </row>
    <row r="17711" spans="1:11">
      <c r="A17711" s="6">
        <v>14201939</v>
      </c>
      <c r="B17711" t="s">
        <v>19316</v>
      </c>
      <c r="H17711" s="6" t="s">
        <v>1709</v>
      </c>
      <c r="I17711" s="6" t="s">
        <v>603</v>
      </c>
      <c r="K17711" s="6">
        <v>178</v>
      </c>
    </row>
    <row r="17712" spans="1:11">
      <c r="A17712" s="6">
        <v>67259886</v>
      </c>
      <c r="B17712" t="s">
        <v>19317</v>
      </c>
      <c r="H17712" s="6" t="s">
        <v>2167</v>
      </c>
      <c r="I17712" s="6" t="s">
        <v>348</v>
      </c>
      <c r="K17712" s="6">
        <v>171</v>
      </c>
    </row>
    <row r="17713" spans="1:11">
      <c r="A17713" s="6">
        <v>27164286</v>
      </c>
      <c r="B17713" t="s">
        <v>19318</v>
      </c>
      <c r="H17713" s="6" t="s">
        <v>2113</v>
      </c>
      <c r="I17713" s="6" t="s">
        <v>1072</v>
      </c>
      <c r="K17713" s="6">
        <v>202</v>
      </c>
    </row>
    <row r="17714" spans="1:11">
      <c r="A17714" s="6">
        <v>20035023</v>
      </c>
      <c r="B17714" t="s">
        <v>19319</v>
      </c>
      <c r="H17714" s="6" t="s">
        <v>319</v>
      </c>
      <c r="I17714" s="6" t="s">
        <v>3846</v>
      </c>
      <c r="K17714" s="6">
        <v>185</v>
      </c>
    </row>
    <row r="17715" spans="1:11">
      <c r="A17715" s="6">
        <v>2000250440</v>
      </c>
      <c r="B17715" t="s">
        <v>19320</v>
      </c>
      <c r="H17715" s="6" t="s">
        <v>2157</v>
      </c>
      <c r="I17715" s="6" t="s">
        <v>1661</v>
      </c>
      <c r="K17715" s="6">
        <v>182</v>
      </c>
    </row>
    <row r="17716" spans="1:11">
      <c r="A17716" s="6">
        <v>67211211</v>
      </c>
      <c r="B17716" t="s">
        <v>19321</v>
      </c>
      <c r="H17716" s="6" t="s">
        <v>377</v>
      </c>
      <c r="I17716" s="6" t="s">
        <v>348</v>
      </c>
      <c r="K17716" s="6">
        <v>185</v>
      </c>
    </row>
    <row r="17717" spans="1:11">
      <c r="A17717" s="6">
        <v>14031401</v>
      </c>
      <c r="B17717" t="s">
        <v>19322</v>
      </c>
      <c r="H17717" s="6" t="s">
        <v>319</v>
      </c>
      <c r="I17717" s="6" t="s">
        <v>603</v>
      </c>
      <c r="K17717" s="6">
        <v>174</v>
      </c>
    </row>
    <row r="17718" spans="1:11">
      <c r="A17718" s="6">
        <v>24016923</v>
      </c>
      <c r="B17718" t="s">
        <v>19323</v>
      </c>
      <c r="H17718" s="6" t="s">
        <v>319</v>
      </c>
      <c r="I17718" s="6" t="s">
        <v>657</v>
      </c>
      <c r="K17718" s="6">
        <v>182</v>
      </c>
    </row>
    <row r="17719" spans="1:11">
      <c r="A17719" s="6">
        <v>2000055858</v>
      </c>
      <c r="B17719" t="s">
        <v>19324</v>
      </c>
      <c r="H17719" s="6" t="s">
        <v>2115</v>
      </c>
      <c r="I17719" s="6" t="s">
        <v>2937</v>
      </c>
      <c r="K17719" s="6">
        <v>180</v>
      </c>
    </row>
    <row r="17720" spans="1:11">
      <c r="A17720" s="6">
        <v>78074092</v>
      </c>
      <c r="B17720" t="s">
        <v>19325</v>
      </c>
      <c r="H17720" s="6" t="s">
        <v>2115</v>
      </c>
      <c r="I17720" s="6" t="s">
        <v>1661</v>
      </c>
      <c r="K17720" s="6">
        <v>186</v>
      </c>
    </row>
    <row r="17721" spans="1:11">
      <c r="A17721" s="6">
        <v>19171006</v>
      </c>
      <c r="B17721" t="s">
        <v>19326</v>
      </c>
      <c r="H17721" s="6" t="s">
        <v>1672</v>
      </c>
      <c r="I17721" s="6" t="s">
        <v>1658</v>
      </c>
      <c r="K17721" s="6">
        <v>177</v>
      </c>
    </row>
    <row r="17722" spans="1:11">
      <c r="A17722" s="6">
        <v>59119090</v>
      </c>
      <c r="B17722" t="s">
        <v>19327</v>
      </c>
      <c r="H17722" s="6" t="s">
        <v>966</v>
      </c>
      <c r="I17722" s="6" t="s">
        <v>2139</v>
      </c>
      <c r="K17722" s="6">
        <v>176</v>
      </c>
    </row>
    <row r="17723" spans="1:11">
      <c r="A17723" s="6">
        <v>22071003</v>
      </c>
      <c r="B17723" t="s">
        <v>19328</v>
      </c>
      <c r="H17723" s="6" t="s">
        <v>1672</v>
      </c>
      <c r="I17723" s="6" t="s">
        <v>19329</v>
      </c>
      <c r="K17723" s="6">
        <v>173</v>
      </c>
    </row>
    <row r="17724" spans="1:11">
      <c r="A17724" s="6">
        <v>52007986</v>
      </c>
      <c r="B17724" t="s">
        <v>19330</v>
      </c>
      <c r="H17724" s="6" t="s">
        <v>1176</v>
      </c>
      <c r="I17724" s="6" t="s">
        <v>1362</v>
      </c>
      <c r="K17724" s="6">
        <v>183</v>
      </c>
    </row>
    <row r="17725" spans="1:11">
      <c r="A17725" s="6">
        <v>17033341</v>
      </c>
      <c r="B17725" t="s">
        <v>19331</v>
      </c>
      <c r="H17725" s="6" t="s">
        <v>2116</v>
      </c>
      <c r="I17725" s="6" t="s">
        <v>19332</v>
      </c>
      <c r="K17725" s="6">
        <v>180</v>
      </c>
    </row>
    <row r="17726" spans="1:11">
      <c r="A17726" s="6">
        <v>33006980</v>
      </c>
      <c r="B17726" t="s">
        <v>19333</v>
      </c>
      <c r="H17726" s="6" t="s">
        <v>319</v>
      </c>
      <c r="I17726" s="6" t="s">
        <v>1898</v>
      </c>
      <c r="K17726" s="6">
        <v>188</v>
      </c>
    </row>
    <row r="17727" spans="1:11">
      <c r="A17727" s="6">
        <v>76058780</v>
      </c>
      <c r="B17727" t="s">
        <v>19334</v>
      </c>
      <c r="H17727" s="6" t="s">
        <v>1732</v>
      </c>
      <c r="I17727" s="6" t="s">
        <v>378</v>
      </c>
      <c r="K17727" s="6">
        <v>184</v>
      </c>
    </row>
    <row r="17728" spans="1:11">
      <c r="A17728" s="6">
        <v>66037054</v>
      </c>
      <c r="B17728" t="s">
        <v>19335</v>
      </c>
      <c r="H17728" s="6" t="s">
        <v>829</v>
      </c>
      <c r="I17728" s="6" t="s">
        <v>1701</v>
      </c>
      <c r="K17728" s="6">
        <v>185</v>
      </c>
    </row>
    <row r="17729" spans="1:11">
      <c r="A17729" s="6">
        <v>75045019</v>
      </c>
      <c r="B17729" t="s">
        <v>19336</v>
      </c>
      <c r="H17729" s="6" t="s">
        <v>1698</v>
      </c>
      <c r="I17729" s="6" t="s">
        <v>2639</v>
      </c>
      <c r="K17729" s="6">
        <v>177</v>
      </c>
    </row>
    <row r="17730" spans="1:11">
      <c r="A17730" s="6">
        <v>2000031066</v>
      </c>
      <c r="B17730" t="s">
        <v>19337</v>
      </c>
      <c r="H17730" s="6" t="s">
        <v>314</v>
      </c>
      <c r="I17730" s="6" t="s">
        <v>1653</v>
      </c>
      <c r="K17730" s="6">
        <v>177</v>
      </c>
    </row>
    <row r="17731" spans="1:11">
      <c r="A17731" s="6">
        <v>96027318</v>
      </c>
      <c r="B17731" t="s">
        <v>19338</v>
      </c>
      <c r="H17731" s="6" t="s">
        <v>1732</v>
      </c>
      <c r="I17731" s="6" t="s">
        <v>731</v>
      </c>
      <c r="K17731" s="6">
        <v>193</v>
      </c>
    </row>
    <row r="17732" spans="1:11">
      <c r="A17732" s="6">
        <v>2000020658</v>
      </c>
      <c r="B17732" t="s">
        <v>19339</v>
      </c>
      <c r="H17732" s="6" t="s">
        <v>640</v>
      </c>
      <c r="I17732" s="6" t="s">
        <v>1890</v>
      </c>
      <c r="K17732" s="6">
        <v>179</v>
      </c>
    </row>
    <row r="17733" spans="1:11">
      <c r="A17733" s="6">
        <v>57177195</v>
      </c>
      <c r="B17733" t="s">
        <v>19340</v>
      </c>
      <c r="H17733" s="6" t="s">
        <v>1624</v>
      </c>
      <c r="I17733" s="6" t="s">
        <v>494</v>
      </c>
      <c r="K17733" s="6">
        <v>190</v>
      </c>
    </row>
    <row r="17734" spans="1:11">
      <c r="A17734" s="6">
        <v>84150268</v>
      </c>
      <c r="B17734" t="s">
        <v>19341</v>
      </c>
      <c r="H17734" s="6" t="s">
        <v>1624</v>
      </c>
      <c r="I17734" s="6" t="s">
        <v>646</v>
      </c>
      <c r="K17734" s="6">
        <v>187</v>
      </c>
    </row>
    <row r="17735" spans="1:11">
      <c r="A17735" s="6">
        <v>77045095</v>
      </c>
      <c r="B17735" t="s">
        <v>19342</v>
      </c>
      <c r="H17735" s="6" t="s">
        <v>1709</v>
      </c>
      <c r="I17735" s="6" t="s">
        <v>2937</v>
      </c>
      <c r="K17735" s="6">
        <v>180</v>
      </c>
    </row>
    <row r="17736" spans="1:11">
      <c r="A17736" s="6">
        <v>37076129</v>
      </c>
      <c r="B17736" t="s">
        <v>19343</v>
      </c>
      <c r="H17736" s="6" t="s">
        <v>1709</v>
      </c>
      <c r="I17736" s="6" t="s">
        <v>3122</v>
      </c>
      <c r="K17736" s="6">
        <v>183</v>
      </c>
    </row>
    <row r="17737" spans="1:11">
      <c r="A17737" s="6">
        <v>90086790</v>
      </c>
      <c r="B17737" t="s">
        <v>19344</v>
      </c>
      <c r="H17737" s="6" t="s">
        <v>1149</v>
      </c>
      <c r="I17737" s="6" t="s">
        <v>19345</v>
      </c>
      <c r="K17737" s="6">
        <v>186</v>
      </c>
    </row>
    <row r="17738" spans="1:11">
      <c r="A17738" s="6">
        <v>2000079245</v>
      </c>
      <c r="B17738" t="s">
        <v>19346</v>
      </c>
      <c r="H17738" s="6" t="s">
        <v>314</v>
      </c>
      <c r="I17738" s="6" t="s">
        <v>1066</v>
      </c>
      <c r="K17738" s="6">
        <v>184</v>
      </c>
    </row>
    <row r="17739" spans="1:11">
      <c r="A17739" s="6">
        <v>29237790</v>
      </c>
      <c r="B17739" t="s">
        <v>19347</v>
      </c>
      <c r="H17739" s="6" t="s">
        <v>2112</v>
      </c>
      <c r="I17739" s="6" t="s">
        <v>1055</v>
      </c>
      <c r="K17739" s="6">
        <v>172</v>
      </c>
    </row>
    <row r="17740" spans="1:11">
      <c r="A17740" s="6">
        <v>27143645</v>
      </c>
      <c r="B17740" t="s">
        <v>19348</v>
      </c>
      <c r="H17740" s="6" t="s">
        <v>8186</v>
      </c>
      <c r="I17740" s="6" t="s">
        <v>19349</v>
      </c>
      <c r="K17740" s="6">
        <v>184</v>
      </c>
    </row>
    <row r="17741" spans="1:11">
      <c r="A17741" s="6">
        <v>91207722</v>
      </c>
      <c r="B17741" t="s">
        <v>19350</v>
      </c>
      <c r="H17741" s="6" t="s">
        <v>319</v>
      </c>
      <c r="I17741" s="6" t="s">
        <v>309</v>
      </c>
      <c r="K17741" s="6">
        <v>183</v>
      </c>
    </row>
    <row r="17742" spans="1:11">
      <c r="A17742" s="6">
        <v>49062731</v>
      </c>
      <c r="B17742" t="s">
        <v>19351</v>
      </c>
      <c r="H17742" s="6" t="s">
        <v>2115</v>
      </c>
      <c r="I17742" s="6" t="s">
        <v>2629</v>
      </c>
      <c r="K17742" s="6">
        <v>189</v>
      </c>
    </row>
    <row r="17743" spans="1:11">
      <c r="A17743" s="6">
        <v>76049800</v>
      </c>
      <c r="B17743" t="s">
        <v>19352</v>
      </c>
      <c r="H17743" s="6" t="s">
        <v>2115</v>
      </c>
      <c r="I17743" s="6" t="s">
        <v>378</v>
      </c>
      <c r="K17743" s="6">
        <v>189</v>
      </c>
    </row>
    <row r="17744" spans="1:11">
      <c r="A17744" s="6">
        <v>62220554</v>
      </c>
      <c r="B17744" t="s">
        <v>19353</v>
      </c>
      <c r="H17744" s="6" t="s">
        <v>1102</v>
      </c>
      <c r="I17744" s="6" t="s">
        <v>1890</v>
      </c>
      <c r="K17744" s="6">
        <v>177</v>
      </c>
    </row>
    <row r="17745" spans="1:11">
      <c r="A17745" s="6">
        <v>14184624</v>
      </c>
      <c r="B17745" t="s">
        <v>19354</v>
      </c>
      <c r="H17745" s="6" t="s">
        <v>377</v>
      </c>
      <c r="I17745" s="6" t="s">
        <v>603</v>
      </c>
      <c r="K17745" s="6">
        <v>183</v>
      </c>
    </row>
    <row r="17746" spans="1:11">
      <c r="A17746" s="6">
        <v>49039032</v>
      </c>
      <c r="B17746" t="s">
        <v>19355</v>
      </c>
      <c r="H17746" s="6" t="s">
        <v>558</v>
      </c>
      <c r="I17746" s="6" t="s">
        <v>344</v>
      </c>
      <c r="K17746" s="6">
        <v>175</v>
      </c>
    </row>
    <row r="17747" spans="1:11">
      <c r="A17747" s="6">
        <v>2000178389</v>
      </c>
      <c r="B17747" t="s">
        <v>19356</v>
      </c>
      <c r="H17747" s="6" t="s">
        <v>2120</v>
      </c>
      <c r="I17747" s="6" t="s">
        <v>477</v>
      </c>
      <c r="K17747" s="6">
        <v>194</v>
      </c>
    </row>
    <row r="17748" spans="1:11">
      <c r="A17748" s="6">
        <v>14207708</v>
      </c>
      <c r="B17748" t="s">
        <v>19357</v>
      </c>
      <c r="H17748" s="6" t="s">
        <v>319</v>
      </c>
      <c r="I17748" s="6" t="s">
        <v>603</v>
      </c>
      <c r="K17748" s="6">
        <v>169</v>
      </c>
    </row>
    <row r="17749" spans="1:11">
      <c r="A17749" s="6">
        <v>14129638</v>
      </c>
      <c r="B17749" t="s">
        <v>19358</v>
      </c>
      <c r="H17749" s="6" t="s">
        <v>240</v>
      </c>
      <c r="I17749" s="6" t="s">
        <v>603</v>
      </c>
      <c r="K17749" s="6">
        <v>177</v>
      </c>
    </row>
    <row r="17750" spans="1:11">
      <c r="A17750" s="6">
        <v>79004744</v>
      </c>
      <c r="B17750" t="s">
        <v>19359</v>
      </c>
      <c r="H17750" s="6" t="s">
        <v>311</v>
      </c>
      <c r="I17750" s="6" t="s">
        <v>241</v>
      </c>
      <c r="K17750" s="6">
        <v>176</v>
      </c>
    </row>
    <row r="17751" spans="1:11">
      <c r="A17751" s="6">
        <v>48032749</v>
      </c>
      <c r="B17751" t="s">
        <v>19360</v>
      </c>
      <c r="H17751" s="6" t="s">
        <v>2115</v>
      </c>
      <c r="I17751" s="6" t="s">
        <v>344</v>
      </c>
      <c r="K17751" s="6">
        <v>188</v>
      </c>
    </row>
    <row r="17752" spans="1:11">
      <c r="A17752" s="6">
        <v>19340764</v>
      </c>
      <c r="B17752" t="s">
        <v>19361</v>
      </c>
      <c r="H17752" s="6" t="s">
        <v>966</v>
      </c>
      <c r="I17752" s="6" t="s">
        <v>1658</v>
      </c>
      <c r="K17752" s="6">
        <v>183</v>
      </c>
    </row>
    <row r="17753" spans="1:11">
      <c r="A17753" s="6">
        <v>79028267</v>
      </c>
      <c r="B17753" t="s">
        <v>19362</v>
      </c>
      <c r="H17753" s="6" t="s">
        <v>2363</v>
      </c>
      <c r="I17753" s="6" t="s">
        <v>241</v>
      </c>
      <c r="K17753" s="6">
        <v>175</v>
      </c>
    </row>
    <row r="17754" spans="1:11">
      <c r="A17754" s="6">
        <v>14095255</v>
      </c>
      <c r="B17754" t="s">
        <v>19363</v>
      </c>
      <c r="H17754" s="6" t="s">
        <v>2876</v>
      </c>
      <c r="I17754" s="6" t="s">
        <v>603</v>
      </c>
      <c r="K17754" s="6">
        <v>170</v>
      </c>
    </row>
    <row r="17755" spans="1:11">
      <c r="A17755" s="6">
        <v>67217282</v>
      </c>
      <c r="B17755" t="s">
        <v>19364</v>
      </c>
      <c r="H17755" s="6" t="s">
        <v>829</v>
      </c>
      <c r="I17755" s="6" t="s">
        <v>433</v>
      </c>
      <c r="K17755" s="6">
        <v>184</v>
      </c>
    </row>
    <row r="17756" spans="1:11">
      <c r="A17756" s="6">
        <v>14222514</v>
      </c>
      <c r="B17756" t="s">
        <v>19365</v>
      </c>
      <c r="H17756" s="6" t="s">
        <v>760</v>
      </c>
      <c r="I17756" s="6" t="s">
        <v>603</v>
      </c>
      <c r="K17756" s="6">
        <v>179</v>
      </c>
    </row>
    <row r="17757" spans="1:11">
      <c r="A17757" s="6">
        <v>78038405</v>
      </c>
      <c r="B17757" t="s">
        <v>19366</v>
      </c>
      <c r="H17757" s="6" t="s">
        <v>1624</v>
      </c>
      <c r="I17757" s="6" t="s">
        <v>2404</v>
      </c>
      <c r="K17757" s="6">
        <v>183</v>
      </c>
    </row>
    <row r="17758" spans="1:11">
      <c r="A17758" s="6">
        <v>91165964</v>
      </c>
      <c r="B17758" t="s">
        <v>19367</v>
      </c>
      <c r="H17758" s="6" t="s">
        <v>377</v>
      </c>
      <c r="I17758" s="6" t="s">
        <v>1765</v>
      </c>
      <c r="K17758" s="6">
        <v>187</v>
      </c>
    </row>
    <row r="17759" spans="1:11">
      <c r="A17759" s="6">
        <v>43318530</v>
      </c>
      <c r="B17759" t="s">
        <v>19368</v>
      </c>
      <c r="H17759" s="6" t="s">
        <v>319</v>
      </c>
      <c r="I17759" s="6" t="s">
        <v>477</v>
      </c>
      <c r="K17759" s="6">
        <v>186</v>
      </c>
    </row>
    <row r="17760" spans="1:11">
      <c r="A17760" s="6">
        <v>67199371</v>
      </c>
      <c r="B17760" t="s">
        <v>19369</v>
      </c>
      <c r="H17760" s="6" t="s">
        <v>2115</v>
      </c>
      <c r="I17760" s="6" t="s">
        <v>1171</v>
      </c>
      <c r="K17760" s="6">
        <v>190</v>
      </c>
    </row>
    <row r="17761" spans="1:11">
      <c r="A17761" s="6">
        <v>19341145</v>
      </c>
      <c r="B17761" t="s">
        <v>19370</v>
      </c>
      <c r="H17761" s="6" t="s">
        <v>377</v>
      </c>
      <c r="I17761" s="6" t="s">
        <v>1658</v>
      </c>
      <c r="K17761" s="6">
        <v>192</v>
      </c>
    </row>
    <row r="17762" spans="1:11">
      <c r="A17762" s="6">
        <v>2000165922</v>
      </c>
      <c r="B17762" t="s">
        <v>19371</v>
      </c>
      <c r="H17762" s="6" t="s">
        <v>240</v>
      </c>
      <c r="I17762" s="6" t="s">
        <v>1661</v>
      </c>
      <c r="K17762" s="6">
        <v>176</v>
      </c>
    </row>
    <row r="17763" spans="1:11">
      <c r="A17763" s="6">
        <v>79036163</v>
      </c>
      <c r="B17763" t="s">
        <v>19372</v>
      </c>
      <c r="H17763" s="6" t="s">
        <v>966</v>
      </c>
      <c r="I17763" s="6" t="s">
        <v>241</v>
      </c>
      <c r="K17763" s="6">
        <v>180</v>
      </c>
    </row>
    <row r="17764" spans="1:11">
      <c r="A17764" s="6">
        <v>14167757</v>
      </c>
      <c r="B17764" t="s">
        <v>19373</v>
      </c>
      <c r="H17764" s="6" t="s">
        <v>240</v>
      </c>
      <c r="I17764" s="6" t="s">
        <v>603</v>
      </c>
      <c r="K17764" s="6">
        <v>170</v>
      </c>
    </row>
    <row r="17765" spans="1:11">
      <c r="A17765" s="6">
        <v>19102142</v>
      </c>
      <c r="B17765" t="s">
        <v>19374</v>
      </c>
      <c r="H17765" s="6" t="s">
        <v>2115</v>
      </c>
      <c r="I17765" s="6" t="s">
        <v>1688</v>
      </c>
      <c r="K17765" s="6">
        <v>187</v>
      </c>
    </row>
    <row r="17766" spans="1:11">
      <c r="A17766" s="6">
        <v>14241656</v>
      </c>
      <c r="B17766" t="s">
        <v>19375</v>
      </c>
      <c r="H17766" s="6" t="s">
        <v>377</v>
      </c>
      <c r="I17766" s="6" t="s">
        <v>603</v>
      </c>
      <c r="K17766" s="6">
        <v>190</v>
      </c>
    </row>
    <row r="17767" spans="1:11">
      <c r="A17767" s="6">
        <v>19270430</v>
      </c>
      <c r="B17767" t="s">
        <v>19376</v>
      </c>
      <c r="H17767" s="6" t="s">
        <v>1624</v>
      </c>
      <c r="I17767" s="6" t="s">
        <v>257</v>
      </c>
      <c r="K17767" s="6">
        <v>194</v>
      </c>
    </row>
    <row r="17768" spans="1:11">
      <c r="A17768" s="6">
        <v>19312835</v>
      </c>
      <c r="B17768" t="s">
        <v>19377</v>
      </c>
      <c r="H17768" s="6" t="s">
        <v>319</v>
      </c>
      <c r="I17768" s="6" t="s">
        <v>257</v>
      </c>
      <c r="K17768" s="6">
        <v>182</v>
      </c>
    </row>
    <row r="17769" spans="1:11">
      <c r="A17769" s="6">
        <v>13189136</v>
      </c>
      <c r="B17769" t="s">
        <v>19378</v>
      </c>
      <c r="H17769" s="6" t="s">
        <v>319</v>
      </c>
      <c r="I17769" s="6" t="s">
        <v>963</v>
      </c>
      <c r="K17769" s="6">
        <v>178</v>
      </c>
    </row>
    <row r="17770" spans="1:11">
      <c r="A17770" s="6">
        <v>77001417</v>
      </c>
      <c r="B17770" t="s">
        <v>19379</v>
      </c>
      <c r="H17770" s="6" t="s">
        <v>2115</v>
      </c>
      <c r="I17770" s="6" t="s">
        <v>2937</v>
      </c>
      <c r="K17770" s="6">
        <v>188</v>
      </c>
    </row>
    <row r="17771" spans="1:11">
      <c r="A17771" s="6">
        <v>38063192</v>
      </c>
      <c r="B17771" t="s">
        <v>19380</v>
      </c>
      <c r="H17771" s="6" t="s">
        <v>2046</v>
      </c>
      <c r="I17771" s="6" t="s">
        <v>1277</v>
      </c>
      <c r="K17771" s="6">
        <v>179</v>
      </c>
    </row>
    <row r="17772" spans="1:11">
      <c r="A17772" s="6">
        <v>91206160</v>
      </c>
      <c r="B17772" t="s">
        <v>19381</v>
      </c>
      <c r="H17772" s="6" t="s">
        <v>7910</v>
      </c>
      <c r="I17772" s="6" t="s">
        <v>309</v>
      </c>
      <c r="K17772" s="6">
        <v>189</v>
      </c>
    </row>
    <row r="17773" spans="1:11">
      <c r="A17773" s="6">
        <v>76037997</v>
      </c>
      <c r="B17773" t="s">
        <v>19382</v>
      </c>
      <c r="H17773" s="6" t="s">
        <v>377</v>
      </c>
      <c r="I17773" s="6" t="s">
        <v>378</v>
      </c>
      <c r="K17773" s="6">
        <v>183</v>
      </c>
    </row>
    <row r="17774" spans="1:11">
      <c r="A17774" s="6">
        <v>93033440</v>
      </c>
      <c r="B17774" t="s">
        <v>19383</v>
      </c>
      <c r="H17774" s="6" t="s">
        <v>319</v>
      </c>
      <c r="I17774" s="6" t="s">
        <v>10784</v>
      </c>
      <c r="K17774" s="6">
        <v>174</v>
      </c>
    </row>
    <row r="17775" spans="1:11">
      <c r="A17775" s="6">
        <v>48042441</v>
      </c>
      <c r="B17775" t="s">
        <v>19384</v>
      </c>
      <c r="H17775" s="6" t="s">
        <v>1624</v>
      </c>
      <c r="I17775" s="6" t="s">
        <v>344</v>
      </c>
      <c r="K17775" s="6">
        <v>192</v>
      </c>
    </row>
    <row r="17776" spans="1:11">
      <c r="A17776" s="6">
        <v>19202686</v>
      </c>
      <c r="B17776" t="s">
        <v>19385</v>
      </c>
      <c r="H17776" s="6" t="s">
        <v>1747</v>
      </c>
      <c r="I17776" s="6" t="s">
        <v>1401</v>
      </c>
      <c r="K17776" s="6">
        <v>180</v>
      </c>
    </row>
    <row r="17777" spans="1:11">
      <c r="A17777" s="6">
        <v>83149210</v>
      </c>
      <c r="B17777" t="s">
        <v>19386</v>
      </c>
      <c r="H17777" s="6" t="s">
        <v>728</v>
      </c>
      <c r="I17777" s="6" t="s">
        <v>4019</v>
      </c>
      <c r="K17777" s="6">
        <v>181</v>
      </c>
    </row>
    <row r="17778" spans="1:11">
      <c r="A17778" s="6">
        <v>14046859</v>
      </c>
      <c r="B17778" t="s">
        <v>19387</v>
      </c>
      <c r="H17778" s="6" t="s">
        <v>319</v>
      </c>
      <c r="I17778" s="6" t="s">
        <v>187</v>
      </c>
      <c r="K17778" s="6">
        <v>182</v>
      </c>
    </row>
    <row r="17779" spans="1:11">
      <c r="A17779" s="6">
        <v>14027303</v>
      </c>
      <c r="B17779" t="s">
        <v>19388</v>
      </c>
      <c r="H17779" s="6" t="s">
        <v>2115</v>
      </c>
      <c r="I17779" s="6" t="s">
        <v>603</v>
      </c>
      <c r="K17779" s="6">
        <v>186</v>
      </c>
    </row>
    <row r="17780" spans="1:11">
      <c r="A17780" s="6">
        <v>59062834</v>
      </c>
      <c r="B17780" t="s">
        <v>19389</v>
      </c>
      <c r="H17780" s="6" t="s">
        <v>377</v>
      </c>
      <c r="I17780" s="6" t="s">
        <v>1197</v>
      </c>
      <c r="K17780" s="6">
        <v>191</v>
      </c>
    </row>
    <row r="17781" spans="1:11">
      <c r="A17781" s="6">
        <v>12079017</v>
      </c>
      <c r="B17781" t="s">
        <v>19390</v>
      </c>
      <c r="H17781" s="6" t="s">
        <v>760</v>
      </c>
      <c r="I17781" s="6" t="s">
        <v>477</v>
      </c>
      <c r="K17781" s="6">
        <v>173</v>
      </c>
    </row>
    <row r="17782" spans="1:11">
      <c r="A17782" s="6">
        <v>24047076</v>
      </c>
      <c r="B17782" t="s">
        <v>19391</v>
      </c>
      <c r="H17782" s="6" t="s">
        <v>2115</v>
      </c>
      <c r="I17782" s="6" t="s">
        <v>657</v>
      </c>
      <c r="K17782" s="6">
        <v>190</v>
      </c>
    </row>
    <row r="17783" spans="1:11">
      <c r="A17783" s="6">
        <v>24056361</v>
      </c>
      <c r="B17783" t="s">
        <v>19392</v>
      </c>
      <c r="H17783" s="6" t="s">
        <v>1213</v>
      </c>
      <c r="I17783" s="6" t="s">
        <v>657</v>
      </c>
      <c r="K17783" s="6">
        <v>182</v>
      </c>
    </row>
    <row r="17784" spans="1:11">
      <c r="A17784" s="6">
        <v>75029822</v>
      </c>
      <c r="B17784" t="s">
        <v>19393</v>
      </c>
      <c r="H17784" s="6" t="s">
        <v>966</v>
      </c>
      <c r="I17784" s="6" t="s">
        <v>2639</v>
      </c>
      <c r="K17784" s="6">
        <v>175</v>
      </c>
    </row>
    <row r="17785" spans="1:11">
      <c r="A17785" s="6">
        <v>71068266</v>
      </c>
      <c r="B17785" t="s">
        <v>19394</v>
      </c>
      <c r="H17785" s="6" t="s">
        <v>2115</v>
      </c>
      <c r="I17785" s="6" t="s">
        <v>19395</v>
      </c>
      <c r="K17785" s="6">
        <v>179</v>
      </c>
    </row>
    <row r="17786" spans="1:11">
      <c r="A17786" s="6">
        <v>13183696</v>
      </c>
      <c r="B17786" t="s">
        <v>19396</v>
      </c>
      <c r="H17786" s="6" t="s">
        <v>760</v>
      </c>
      <c r="I17786" s="6" t="s">
        <v>3858</v>
      </c>
      <c r="K17786" s="6">
        <v>174</v>
      </c>
    </row>
    <row r="17787" spans="1:11">
      <c r="A17787" s="6">
        <v>18091310</v>
      </c>
      <c r="B17787" t="s">
        <v>19397</v>
      </c>
      <c r="H17787" s="6" t="s">
        <v>1624</v>
      </c>
      <c r="I17787" s="6" t="s">
        <v>17151</v>
      </c>
      <c r="K17787" s="6">
        <v>194</v>
      </c>
    </row>
    <row r="17788" spans="1:11">
      <c r="A17788" s="6">
        <v>13199376</v>
      </c>
      <c r="B17788" t="s">
        <v>19398</v>
      </c>
      <c r="H17788" s="6" t="s">
        <v>488</v>
      </c>
      <c r="I17788" s="6" t="s">
        <v>963</v>
      </c>
      <c r="K17788" s="6">
        <v>166</v>
      </c>
    </row>
    <row r="17789" spans="1:11">
      <c r="A17789" s="6">
        <v>12093430</v>
      </c>
      <c r="B17789" t="s">
        <v>19399</v>
      </c>
      <c r="H17789" s="6" t="s">
        <v>2112</v>
      </c>
      <c r="I17789" s="6" t="s">
        <v>620</v>
      </c>
      <c r="K17789" s="6">
        <v>184</v>
      </c>
    </row>
    <row r="17790" spans="1:11">
      <c r="A17790" s="6">
        <v>76001475</v>
      </c>
      <c r="B17790" t="s">
        <v>19400</v>
      </c>
      <c r="H17790" s="6" t="s">
        <v>2167</v>
      </c>
      <c r="I17790" s="6" t="s">
        <v>11837</v>
      </c>
      <c r="K17790" s="6">
        <v>183</v>
      </c>
    </row>
    <row r="17791" spans="1:11">
      <c r="A17791" s="6">
        <v>2000214957</v>
      </c>
      <c r="B17791" t="s">
        <v>19401</v>
      </c>
      <c r="H17791" s="6" t="s">
        <v>319</v>
      </c>
      <c r="I17791" s="6" t="s">
        <v>17171</v>
      </c>
      <c r="K17791" s="6">
        <v>190</v>
      </c>
    </row>
    <row r="17792" spans="1:11">
      <c r="A17792" s="6">
        <v>14204486</v>
      </c>
      <c r="B17792" t="s">
        <v>19402</v>
      </c>
      <c r="H17792" s="6" t="s">
        <v>1213</v>
      </c>
      <c r="I17792" s="6" t="s">
        <v>3067</v>
      </c>
      <c r="K17792" s="6">
        <v>180</v>
      </c>
    </row>
    <row r="17793" spans="1:11">
      <c r="A17793" s="6">
        <v>19264999</v>
      </c>
      <c r="B17793" t="s">
        <v>19403</v>
      </c>
      <c r="H17793" s="6" t="s">
        <v>488</v>
      </c>
      <c r="I17793" s="6" t="s">
        <v>257</v>
      </c>
      <c r="K17793" s="6">
        <v>170</v>
      </c>
    </row>
    <row r="17794" spans="1:11">
      <c r="A17794" s="6">
        <v>19259408</v>
      </c>
      <c r="B17794" t="s">
        <v>19404</v>
      </c>
      <c r="H17794" s="6" t="s">
        <v>1624</v>
      </c>
      <c r="I17794" s="6" t="s">
        <v>257</v>
      </c>
      <c r="K17794" s="6">
        <v>198</v>
      </c>
    </row>
    <row r="17795" spans="1:11">
      <c r="A17795" s="6">
        <v>27115850</v>
      </c>
      <c r="B17795" t="s">
        <v>19405</v>
      </c>
      <c r="H17795" s="6" t="s">
        <v>944</v>
      </c>
      <c r="I17795" s="6" t="s">
        <v>339</v>
      </c>
      <c r="K17795" s="6">
        <v>178</v>
      </c>
    </row>
    <row r="17796" spans="1:11">
      <c r="A17796" s="6">
        <v>13131682</v>
      </c>
      <c r="B17796" t="s">
        <v>19406</v>
      </c>
      <c r="H17796" s="6" t="s">
        <v>377</v>
      </c>
      <c r="I17796" s="6" t="s">
        <v>320</v>
      </c>
      <c r="K17796" s="6">
        <v>182</v>
      </c>
    </row>
    <row r="17797" spans="1:11">
      <c r="A17797" s="6">
        <v>14033331</v>
      </c>
      <c r="B17797" t="s">
        <v>19407</v>
      </c>
      <c r="H17797" s="6" t="s">
        <v>377</v>
      </c>
      <c r="I17797" s="6" t="s">
        <v>603</v>
      </c>
      <c r="K17797" s="6">
        <v>186</v>
      </c>
    </row>
    <row r="17798" spans="1:11">
      <c r="A17798" s="6">
        <v>14060641</v>
      </c>
      <c r="B17798" t="s">
        <v>19408</v>
      </c>
      <c r="H17798" s="6" t="s">
        <v>760</v>
      </c>
      <c r="I17798" s="6" t="s">
        <v>603</v>
      </c>
      <c r="K17798" s="6">
        <v>182</v>
      </c>
    </row>
    <row r="17799" spans="1:11">
      <c r="A17799" s="6">
        <v>19201785</v>
      </c>
      <c r="B17799" t="s">
        <v>19409</v>
      </c>
      <c r="H17799" s="6" t="s">
        <v>2115</v>
      </c>
      <c r="I17799" s="6" t="s">
        <v>257</v>
      </c>
      <c r="K17799" s="6">
        <v>187</v>
      </c>
    </row>
    <row r="17800" spans="1:11">
      <c r="A17800" s="6">
        <v>2000160769</v>
      </c>
      <c r="B17800" t="s">
        <v>19410</v>
      </c>
      <c r="H17800" s="6" t="s">
        <v>2157</v>
      </c>
      <c r="I17800" s="6" t="s">
        <v>6805</v>
      </c>
      <c r="K17800" s="6">
        <v>181</v>
      </c>
    </row>
    <row r="17801" spans="1:11">
      <c r="A17801" s="6">
        <v>19261062</v>
      </c>
      <c r="B17801" t="s">
        <v>19411</v>
      </c>
      <c r="H17801" s="6" t="s">
        <v>1624</v>
      </c>
      <c r="I17801" s="6" t="s">
        <v>257</v>
      </c>
      <c r="K17801" s="6">
        <v>185</v>
      </c>
    </row>
    <row r="17802" spans="1:11">
      <c r="A17802" s="6">
        <v>91202403</v>
      </c>
      <c r="B17802" t="s">
        <v>19412</v>
      </c>
      <c r="H17802" s="6" t="s">
        <v>2112</v>
      </c>
      <c r="I17802" s="6" t="s">
        <v>3220</v>
      </c>
      <c r="K17802" s="6">
        <v>184</v>
      </c>
    </row>
    <row r="17803" spans="1:11">
      <c r="A17803" s="6">
        <v>91175869</v>
      </c>
      <c r="B17803" t="s">
        <v>19413</v>
      </c>
      <c r="H17803" s="6" t="s">
        <v>377</v>
      </c>
      <c r="I17803" s="6" t="s">
        <v>309</v>
      </c>
      <c r="K17803" s="6">
        <v>188</v>
      </c>
    </row>
    <row r="17804" spans="1:11">
      <c r="A17804" s="6">
        <v>42056253</v>
      </c>
      <c r="B17804" t="s">
        <v>19414</v>
      </c>
      <c r="H17804" s="6" t="s">
        <v>2335</v>
      </c>
      <c r="I17804" s="6" t="s">
        <v>3573</v>
      </c>
      <c r="K17804" s="6">
        <v>180</v>
      </c>
    </row>
    <row r="17805" spans="1:11">
      <c r="A17805" s="6">
        <v>87002129</v>
      </c>
      <c r="B17805" t="s">
        <v>19415</v>
      </c>
      <c r="H17805" s="6" t="s">
        <v>2434</v>
      </c>
      <c r="I17805" s="6" t="s">
        <v>7839</v>
      </c>
      <c r="K17805" s="6">
        <v>175</v>
      </c>
    </row>
    <row r="17806" spans="1:11">
      <c r="A17806" s="6">
        <v>76045728</v>
      </c>
      <c r="B17806" t="s">
        <v>19416</v>
      </c>
      <c r="H17806" s="6" t="s">
        <v>319</v>
      </c>
      <c r="I17806" s="6" t="s">
        <v>378</v>
      </c>
      <c r="K17806" s="6">
        <v>176</v>
      </c>
    </row>
    <row r="17807" spans="1:11">
      <c r="A17807" s="6">
        <v>2000013002</v>
      </c>
      <c r="B17807" t="s">
        <v>19417</v>
      </c>
      <c r="H17807" s="6" t="s">
        <v>303</v>
      </c>
      <c r="I17807" s="6" t="s">
        <v>1688</v>
      </c>
      <c r="K17807" s="6">
        <v>177</v>
      </c>
    </row>
    <row r="17808" spans="1:11">
      <c r="A17808" s="6">
        <v>88023993</v>
      </c>
      <c r="B17808" t="s">
        <v>19418</v>
      </c>
      <c r="H17808" s="6" t="s">
        <v>314</v>
      </c>
      <c r="I17808" s="6" t="s">
        <v>11945</v>
      </c>
      <c r="K17808" s="6">
        <v>175</v>
      </c>
    </row>
    <row r="17809" spans="1:11">
      <c r="A17809" s="6">
        <v>14028204</v>
      </c>
      <c r="B17809" t="s">
        <v>19419</v>
      </c>
      <c r="H17809" s="6" t="s">
        <v>2876</v>
      </c>
      <c r="I17809" s="6" t="s">
        <v>603</v>
      </c>
      <c r="K17809" s="6">
        <v>171</v>
      </c>
    </row>
    <row r="17810" spans="1:11">
      <c r="A17810" s="6">
        <v>59118445</v>
      </c>
      <c r="B17810" t="s">
        <v>19420</v>
      </c>
      <c r="H17810" s="6" t="s">
        <v>1624</v>
      </c>
      <c r="I17810" s="6" t="s">
        <v>12890</v>
      </c>
      <c r="K17810" s="6">
        <v>185</v>
      </c>
    </row>
    <row r="17811" spans="1:11">
      <c r="A17811" s="6">
        <v>86066178</v>
      </c>
      <c r="B17811" t="s">
        <v>19421</v>
      </c>
      <c r="H17811" s="6" t="s">
        <v>966</v>
      </c>
      <c r="I17811" s="6" t="s">
        <v>1688</v>
      </c>
      <c r="K17811" s="6">
        <v>173</v>
      </c>
    </row>
    <row r="17812" spans="1:11">
      <c r="A17812" s="6">
        <v>14245459</v>
      </c>
      <c r="B17812" t="s">
        <v>19422</v>
      </c>
      <c r="H17812" s="6" t="s">
        <v>2751</v>
      </c>
      <c r="I17812" s="6" t="s">
        <v>603</v>
      </c>
      <c r="K17812" s="6">
        <v>175</v>
      </c>
    </row>
    <row r="17813" spans="1:11">
      <c r="A17813" s="6">
        <v>11022929</v>
      </c>
      <c r="B17813" t="s">
        <v>19423</v>
      </c>
      <c r="H17813" s="6" t="s">
        <v>377</v>
      </c>
      <c r="I17813" s="6" t="s">
        <v>3537</v>
      </c>
      <c r="K17813" s="6">
        <v>192</v>
      </c>
    </row>
    <row r="17814" spans="1:11">
      <c r="A17814" s="6">
        <v>13167962</v>
      </c>
      <c r="B17814" t="s">
        <v>19424</v>
      </c>
      <c r="H17814" s="6" t="s">
        <v>314</v>
      </c>
      <c r="I17814" s="6" t="s">
        <v>19425</v>
      </c>
      <c r="K17814" s="6">
        <v>182</v>
      </c>
    </row>
    <row r="17815" spans="1:11">
      <c r="A17815" s="6">
        <v>79033514</v>
      </c>
      <c r="B17815" t="s">
        <v>19426</v>
      </c>
      <c r="H17815" s="6" t="s">
        <v>4359</v>
      </c>
      <c r="I17815" s="6" t="s">
        <v>241</v>
      </c>
      <c r="K17815" s="6">
        <v>162</v>
      </c>
    </row>
    <row r="17816" spans="1:11">
      <c r="A17816" s="6">
        <v>14035505</v>
      </c>
      <c r="B17816" t="s">
        <v>19427</v>
      </c>
      <c r="H17816" s="6" t="s">
        <v>1698</v>
      </c>
      <c r="I17816" s="6" t="s">
        <v>603</v>
      </c>
      <c r="K17816" s="6">
        <v>174</v>
      </c>
    </row>
    <row r="17817" spans="1:11">
      <c r="A17817" s="6">
        <v>14023760</v>
      </c>
      <c r="B17817" t="s">
        <v>19428</v>
      </c>
      <c r="H17817" s="6" t="s">
        <v>2116</v>
      </c>
      <c r="I17817" s="6" t="s">
        <v>603</v>
      </c>
      <c r="K17817" s="6">
        <v>188</v>
      </c>
    </row>
    <row r="17818" spans="1:11">
      <c r="A17818" s="6">
        <v>57023833</v>
      </c>
      <c r="B17818" t="s">
        <v>19429</v>
      </c>
      <c r="H17818" s="6" t="s">
        <v>944</v>
      </c>
      <c r="I17818" s="6" t="s">
        <v>494</v>
      </c>
      <c r="K17818" s="6">
        <v>182</v>
      </c>
    </row>
    <row r="17819" spans="1:11">
      <c r="A17819" s="6">
        <v>14183205</v>
      </c>
      <c r="B17819" t="s">
        <v>19430</v>
      </c>
      <c r="H17819" s="6" t="s">
        <v>303</v>
      </c>
      <c r="I17819" s="6" t="s">
        <v>603</v>
      </c>
      <c r="K17819" s="6">
        <v>178</v>
      </c>
    </row>
    <row r="17820" spans="1:11">
      <c r="A17820" s="6">
        <v>24036422</v>
      </c>
      <c r="B17820" t="s">
        <v>19431</v>
      </c>
      <c r="H17820" s="6" t="s">
        <v>589</v>
      </c>
      <c r="I17820" s="6" t="s">
        <v>873</v>
      </c>
      <c r="K17820" s="6">
        <v>188</v>
      </c>
    </row>
    <row r="17821" spans="1:11">
      <c r="A17821" s="6">
        <v>80030105</v>
      </c>
      <c r="B17821" t="s">
        <v>19432</v>
      </c>
      <c r="H17821" s="6" t="s">
        <v>2112</v>
      </c>
      <c r="I17821" s="6" t="s">
        <v>1691</v>
      </c>
      <c r="K17821" s="6">
        <v>186</v>
      </c>
    </row>
    <row r="17822" spans="1:11">
      <c r="A17822" s="6">
        <v>95079004</v>
      </c>
      <c r="B17822" t="s">
        <v>19433</v>
      </c>
      <c r="H17822" s="6" t="s">
        <v>1624</v>
      </c>
      <c r="I17822" s="6" t="s">
        <v>963</v>
      </c>
      <c r="K17822" s="6">
        <v>187</v>
      </c>
    </row>
    <row r="17823" spans="1:11">
      <c r="A17823" s="6">
        <v>53147607</v>
      </c>
      <c r="B17823" t="s">
        <v>19434</v>
      </c>
      <c r="H17823" s="6" t="s">
        <v>2115</v>
      </c>
      <c r="I17823" s="6" t="s">
        <v>729</v>
      </c>
      <c r="K17823" s="6">
        <v>183</v>
      </c>
    </row>
    <row r="17824" spans="1:11">
      <c r="A17824" s="6">
        <v>66045856</v>
      </c>
      <c r="B17824" t="s">
        <v>19435</v>
      </c>
      <c r="H17824" s="6" t="s">
        <v>12267</v>
      </c>
      <c r="I17824" s="6" t="s">
        <v>1701</v>
      </c>
      <c r="K17824" s="6">
        <v>192</v>
      </c>
    </row>
    <row r="17825" spans="1:11">
      <c r="A17825" s="6">
        <v>14117821</v>
      </c>
      <c r="B17825" t="s">
        <v>19436</v>
      </c>
      <c r="H17825" s="6" t="s">
        <v>2751</v>
      </c>
      <c r="I17825" s="6" t="s">
        <v>603</v>
      </c>
      <c r="K17825" s="6">
        <v>181</v>
      </c>
    </row>
    <row r="17826" spans="1:11">
      <c r="A17826" s="6">
        <v>13197751</v>
      </c>
      <c r="B17826" t="s">
        <v>19437</v>
      </c>
      <c r="H17826" s="6" t="s">
        <v>1624</v>
      </c>
      <c r="I17826" s="6" t="s">
        <v>963</v>
      </c>
      <c r="K17826" s="6">
        <v>193</v>
      </c>
    </row>
    <row r="17827" spans="1:11">
      <c r="A17827" s="6">
        <v>62235097</v>
      </c>
      <c r="B17827" t="s">
        <v>19438</v>
      </c>
      <c r="H17827" s="6" t="s">
        <v>218</v>
      </c>
      <c r="I17827" s="6" t="s">
        <v>1066</v>
      </c>
      <c r="K17827" s="6">
        <v>187</v>
      </c>
    </row>
    <row r="17828" spans="1:11">
      <c r="A17828" s="6">
        <v>24021247</v>
      </c>
      <c r="B17828" t="s">
        <v>19439</v>
      </c>
      <c r="H17828" s="6" t="s">
        <v>1624</v>
      </c>
      <c r="I17828" s="6" t="s">
        <v>657</v>
      </c>
      <c r="K17828" s="6">
        <v>187</v>
      </c>
    </row>
    <row r="17829" spans="1:11">
      <c r="A17829" s="6">
        <v>14159747</v>
      </c>
      <c r="B17829" t="s">
        <v>19440</v>
      </c>
      <c r="H17829" s="6" t="s">
        <v>2115</v>
      </c>
      <c r="I17829" s="6" t="s">
        <v>603</v>
      </c>
      <c r="K17829" s="6">
        <v>182</v>
      </c>
    </row>
    <row r="17830" spans="1:11">
      <c r="A17830" s="6">
        <v>27024575</v>
      </c>
      <c r="B17830" t="s">
        <v>19441</v>
      </c>
      <c r="H17830" s="6" t="s">
        <v>1624</v>
      </c>
      <c r="I17830" s="6" t="s">
        <v>339</v>
      </c>
      <c r="K17830" s="6">
        <v>189</v>
      </c>
    </row>
    <row r="17831" spans="1:11">
      <c r="A17831" s="6">
        <v>25036195</v>
      </c>
      <c r="B17831" t="s">
        <v>19442</v>
      </c>
      <c r="H17831" s="6" t="s">
        <v>2157</v>
      </c>
      <c r="I17831" s="6" t="s">
        <v>1731</v>
      </c>
      <c r="K17831" s="6">
        <v>176</v>
      </c>
    </row>
    <row r="17832" spans="1:11">
      <c r="A17832" s="6">
        <v>2000011366</v>
      </c>
      <c r="B17832" t="s">
        <v>19443</v>
      </c>
      <c r="H17832" s="6" t="s">
        <v>488</v>
      </c>
      <c r="I17832" s="6" t="s">
        <v>4424</v>
      </c>
      <c r="K17832" s="6">
        <v>172</v>
      </c>
    </row>
    <row r="17833" spans="1:11">
      <c r="A17833" s="6">
        <v>77006112</v>
      </c>
      <c r="B17833" t="s">
        <v>19444</v>
      </c>
      <c r="H17833" s="6" t="s">
        <v>829</v>
      </c>
      <c r="I17833" s="6" t="s">
        <v>2937</v>
      </c>
      <c r="K17833" s="6">
        <v>186</v>
      </c>
    </row>
    <row r="17834" spans="1:11">
      <c r="A17834" s="6">
        <v>86068534</v>
      </c>
      <c r="B17834" t="s">
        <v>19445</v>
      </c>
      <c r="H17834" s="6" t="s">
        <v>1624</v>
      </c>
      <c r="I17834" s="6" t="s">
        <v>1283</v>
      </c>
      <c r="K17834" s="6">
        <v>183</v>
      </c>
    </row>
    <row r="17835" spans="1:11">
      <c r="A17835" s="6">
        <v>83224000</v>
      </c>
      <c r="B17835" t="s">
        <v>19446</v>
      </c>
      <c r="H17835" s="6" t="s">
        <v>240</v>
      </c>
      <c r="I17835" s="6" t="s">
        <v>306</v>
      </c>
      <c r="K17835" s="6">
        <v>178</v>
      </c>
    </row>
    <row r="17836" spans="1:11">
      <c r="A17836" s="6">
        <v>77003524</v>
      </c>
      <c r="B17836" t="s">
        <v>19447</v>
      </c>
      <c r="H17836" s="6" t="s">
        <v>314</v>
      </c>
      <c r="I17836" s="6" t="s">
        <v>2937</v>
      </c>
      <c r="K17836" s="6">
        <v>173</v>
      </c>
    </row>
    <row r="17837" spans="1:11">
      <c r="A17837" s="6">
        <v>85028010</v>
      </c>
      <c r="B17837" t="s">
        <v>19448</v>
      </c>
      <c r="H17837" s="6" t="s">
        <v>1709</v>
      </c>
      <c r="I17837" s="6" t="s">
        <v>2456</v>
      </c>
      <c r="K17837" s="6">
        <v>170</v>
      </c>
    </row>
    <row r="17838" spans="1:11">
      <c r="A17838" s="6">
        <v>13171695</v>
      </c>
      <c r="B17838" t="s">
        <v>19449</v>
      </c>
      <c r="H17838" s="6" t="s">
        <v>640</v>
      </c>
      <c r="I17838" s="6" t="s">
        <v>725</v>
      </c>
      <c r="K17838" s="6">
        <v>170</v>
      </c>
    </row>
    <row r="17839" spans="1:11">
      <c r="A17839" s="6">
        <v>86016337</v>
      </c>
      <c r="B17839" t="s">
        <v>19450</v>
      </c>
      <c r="H17839" s="6" t="s">
        <v>2112</v>
      </c>
      <c r="I17839" s="6" t="s">
        <v>1283</v>
      </c>
      <c r="K17839" s="6">
        <v>170</v>
      </c>
    </row>
    <row r="17840" spans="1:11">
      <c r="A17840" s="6">
        <v>62093689</v>
      </c>
      <c r="B17840" t="s">
        <v>19451</v>
      </c>
      <c r="H17840" s="6" t="s">
        <v>829</v>
      </c>
      <c r="I17840" s="6" t="s">
        <v>1066</v>
      </c>
      <c r="K17840" s="6">
        <v>186</v>
      </c>
    </row>
    <row r="17841" spans="1:11">
      <c r="A17841" s="6">
        <v>86033170</v>
      </c>
      <c r="B17841" t="s">
        <v>19452</v>
      </c>
      <c r="H17841" s="6" t="s">
        <v>319</v>
      </c>
      <c r="I17841" s="6" t="s">
        <v>19453</v>
      </c>
      <c r="K17841" s="6">
        <v>176</v>
      </c>
    </row>
    <row r="17842" spans="1:11">
      <c r="A17842" s="6">
        <v>2000026946</v>
      </c>
      <c r="B17842" t="s">
        <v>19454</v>
      </c>
      <c r="H17842" s="6" t="s">
        <v>1624</v>
      </c>
      <c r="I17842" s="6" t="s">
        <v>378</v>
      </c>
      <c r="K17842" s="6">
        <v>186</v>
      </c>
    </row>
    <row r="17843" spans="1:11">
      <c r="A17843" s="6">
        <v>76040361</v>
      </c>
      <c r="B17843" t="s">
        <v>19455</v>
      </c>
      <c r="H17843" s="6" t="s">
        <v>377</v>
      </c>
      <c r="I17843" s="6" t="s">
        <v>378</v>
      </c>
      <c r="K17843" s="6">
        <v>189</v>
      </c>
    </row>
    <row r="17844" spans="1:11">
      <c r="A17844" s="6">
        <v>66044495</v>
      </c>
      <c r="B17844" t="s">
        <v>19456</v>
      </c>
      <c r="H17844" s="6" t="s">
        <v>377</v>
      </c>
      <c r="I17844" s="6" t="s">
        <v>1701</v>
      </c>
      <c r="K17844" s="6">
        <v>183</v>
      </c>
    </row>
    <row r="17845" spans="1:11">
      <c r="A17845" s="6">
        <v>14186984</v>
      </c>
      <c r="B17845" t="s">
        <v>19457</v>
      </c>
      <c r="H17845" s="6" t="s">
        <v>944</v>
      </c>
      <c r="I17845" s="6" t="s">
        <v>603</v>
      </c>
      <c r="K17845" s="6">
        <v>178</v>
      </c>
    </row>
    <row r="17846" spans="1:11">
      <c r="A17846" s="6">
        <v>66037315</v>
      </c>
      <c r="B17846" t="s">
        <v>19458</v>
      </c>
      <c r="H17846" s="6" t="s">
        <v>377</v>
      </c>
      <c r="I17846" s="6" t="s">
        <v>1701</v>
      </c>
      <c r="K17846" s="6">
        <v>185</v>
      </c>
    </row>
    <row r="17847" spans="1:11">
      <c r="A17847" s="6">
        <v>19381976</v>
      </c>
      <c r="B17847" t="s">
        <v>19459</v>
      </c>
      <c r="H17847" s="6" t="s">
        <v>1747</v>
      </c>
      <c r="I17847" s="6" t="s">
        <v>257</v>
      </c>
      <c r="K17847" s="6">
        <v>180</v>
      </c>
    </row>
    <row r="17848" spans="1:11">
      <c r="A17848" s="6">
        <v>19300090</v>
      </c>
      <c r="B17848" t="s">
        <v>19460</v>
      </c>
      <c r="H17848" s="6" t="s">
        <v>377</v>
      </c>
      <c r="I17848" s="6" t="s">
        <v>257</v>
      </c>
      <c r="K17848" s="6">
        <v>190</v>
      </c>
    </row>
    <row r="17849" spans="1:11">
      <c r="A17849" s="6">
        <v>62214835</v>
      </c>
      <c r="B17849" t="s">
        <v>19461</v>
      </c>
      <c r="H17849" s="6" t="s">
        <v>944</v>
      </c>
      <c r="I17849" s="6" t="s">
        <v>1066</v>
      </c>
      <c r="K17849" s="6">
        <v>176</v>
      </c>
    </row>
    <row r="17850" spans="1:11">
      <c r="A17850" s="6">
        <v>29146039</v>
      </c>
      <c r="B17850" t="s">
        <v>19462</v>
      </c>
      <c r="H17850" s="6" t="s">
        <v>303</v>
      </c>
      <c r="I17850" s="6" t="s">
        <v>19463</v>
      </c>
      <c r="K17850" s="6">
        <v>178</v>
      </c>
    </row>
    <row r="17851" spans="1:11">
      <c r="A17851" s="6">
        <v>58069136</v>
      </c>
      <c r="B17851" t="s">
        <v>19464</v>
      </c>
      <c r="H17851" s="6" t="s">
        <v>311</v>
      </c>
      <c r="I17851" s="6" t="s">
        <v>19465</v>
      </c>
      <c r="K17851" s="6">
        <v>181</v>
      </c>
    </row>
    <row r="17852" spans="1:11">
      <c r="A17852" s="6">
        <v>82050031</v>
      </c>
      <c r="B17852" t="s">
        <v>19466</v>
      </c>
      <c r="H17852" s="6" t="s">
        <v>2167</v>
      </c>
      <c r="I17852" s="6" t="s">
        <v>15344</v>
      </c>
      <c r="K17852" s="6">
        <v>186</v>
      </c>
    </row>
    <row r="17853" spans="1:11">
      <c r="A17853" s="6">
        <v>2000096445</v>
      </c>
      <c r="B17853" t="s">
        <v>19467</v>
      </c>
      <c r="H17853" s="6" t="s">
        <v>351</v>
      </c>
      <c r="I17853" s="6" t="s">
        <v>603</v>
      </c>
      <c r="K17853" s="6">
        <v>177</v>
      </c>
    </row>
    <row r="17854" spans="1:11">
      <c r="A17854" s="6">
        <v>79030556</v>
      </c>
      <c r="B17854" t="s">
        <v>19468</v>
      </c>
      <c r="H17854" s="6" t="s">
        <v>3594</v>
      </c>
      <c r="I17854" s="6" t="s">
        <v>241</v>
      </c>
      <c r="K17854" s="6">
        <v>180</v>
      </c>
    </row>
    <row r="17855" spans="1:11">
      <c r="A17855" s="6">
        <v>19162158</v>
      </c>
      <c r="B17855" t="s">
        <v>19469</v>
      </c>
      <c r="H17855" s="6" t="s">
        <v>1826</v>
      </c>
      <c r="I17855" s="6" t="s">
        <v>257</v>
      </c>
      <c r="K17855" s="6">
        <v>179</v>
      </c>
    </row>
    <row r="17856" spans="1:11">
      <c r="A17856" s="6">
        <v>92071719</v>
      </c>
      <c r="B17856" t="s">
        <v>19470</v>
      </c>
      <c r="H17856" s="6" t="s">
        <v>1624</v>
      </c>
      <c r="I17856" s="6" t="s">
        <v>309</v>
      </c>
      <c r="K17856" s="6">
        <v>187</v>
      </c>
    </row>
    <row r="17857" spans="1:11">
      <c r="A17857" s="6">
        <v>2000132184</v>
      </c>
      <c r="B17857" t="s">
        <v>19471</v>
      </c>
      <c r="H17857" s="6" t="s">
        <v>377</v>
      </c>
      <c r="I17857" s="6" t="s">
        <v>1661</v>
      </c>
      <c r="K17857" s="6">
        <v>196</v>
      </c>
    </row>
    <row r="17858" spans="1:11">
      <c r="A17858" s="6">
        <v>14225838</v>
      </c>
      <c r="B17858" t="s">
        <v>19472</v>
      </c>
      <c r="H17858" s="6" t="s">
        <v>1747</v>
      </c>
      <c r="I17858" s="6" t="s">
        <v>603</v>
      </c>
      <c r="K17858" s="6">
        <v>175</v>
      </c>
    </row>
    <row r="17859" spans="1:11">
      <c r="A17859" s="6">
        <v>2000178971</v>
      </c>
      <c r="B17859" t="s">
        <v>19473</v>
      </c>
      <c r="H17859" s="6" t="s">
        <v>1656</v>
      </c>
      <c r="I17859" s="6" t="s">
        <v>257</v>
      </c>
      <c r="K17859" s="6">
        <v>172</v>
      </c>
    </row>
    <row r="17860" spans="1:11">
      <c r="A17860" s="6">
        <v>83107068</v>
      </c>
      <c r="B17860" t="s">
        <v>19474</v>
      </c>
      <c r="H17860" s="6" t="s">
        <v>488</v>
      </c>
      <c r="I17860" s="6" t="s">
        <v>7593</v>
      </c>
      <c r="K17860" s="6">
        <v>175</v>
      </c>
    </row>
    <row r="17861" spans="1:11">
      <c r="A17861" s="6">
        <v>14108920</v>
      </c>
      <c r="B17861" t="s">
        <v>19475</v>
      </c>
      <c r="H17861" s="6" t="s">
        <v>1638</v>
      </c>
      <c r="I17861" s="6" t="s">
        <v>603</v>
      </c>
      <c r="K17861" s="6">
        <v>182</v>
      </c>
    </row>
    <row r="17862" spans="1:11">
      <c r="A17862" s="6">
        <v>2000027040</v>
      </c>
      <c r="B17862" t="s">
        <v>19476</v>
      </c>
      <c r="H17862" s="6" t="s">
        <v>2692</v>
      </c>
      <c r="I17862" s="6" t="s">
        <v>1809</v>
      </c>
      <c r="K17862" s="6">
        <v>181</v>
      </c>
    </row>
    <row r="17863" spans="1:11">
      <c r="A17863" s="6">
        <v>66039835</v>
      </c>
      <c r="B17863" t="s">
        <v>19477</v>
      </c>
      <c r="H17863" s="6" t="s">
        <v>829</v>
      </c>
      <c r="I17863" s="6" t="s">
        <v>1701</v>
      </c>
      <c r="K17863" s="6">
        <v>185</v>
      </c>
    </row>
    <row r="17864" spans="1:11">
      <c r="A17864" s="6">
        <v>49038991</v>
      </c>
      <c r="B17864" t="s">
        <v>19478</v>
      </c>
      <c r="H17864" s="6" t="s">
        <v>9186</v>
      </c>
      <c r="I17864" s="6" t="s">
        <v>1653</v>
      </c>
      <c r="K17864" s="6">
        <v>181</v>
      </c>
    </row>
    <row r="17865" spans="1:11">
      <c r="A17865" s="6">
        <v>58152145</v>
      </c>
      <c r="B17865" t="s">
        <v>19479</v>
      </c>
      <c r="H17865" s="6" t="s">
        <v>488</v>
      </c>
      <c r="I17865" s="6" t="s">
        <v>194</v>
      </c>
      <c r="K17865" s="6">
        <v>175</v>
      </c>
    </row>
    <row r="17866" spans="1:11">
      <c r="A17866" s="6">
        <v>65035905</v>
      </c>
      <c r="B17866" t="s">
        <v>19480</v>
      </c>
      <c r="H17866" s="6" t="s">
        <v>1102</v>
      </c>
      <c r="I17866" s="6" t="s">
        <v>2539</v>
      </c>
      <c r="K17866" s="6">
        <v>180</v>
      </c>
    </row>
    <row r="17867" spans="1:11">
      <c r="A17867" s="6">
        <v>2000085920</v>
      </c>
      <c r="B17867" t="s">
        <v>19481</v>
      </c>
      <c r="H17867" s="6" t="s">
        <v>240</v>
      </c>
      <c r="I17867" s="6" t="s">
        <v>811</v>
      </c>
      <c r="K17867" s="6">
        <v>178</v>
      </c>
    </row>
    <row r="17868" spans="1:11">
      <c r="A17868" s="6">
        <v>96044634</v>
      </c>
      <c r="B17868" t="s">
        <v>19482</v>
      </c>
      <c r="H17868" s="6" t="s">
        <v>319</v>
      </c>
      <c r="I17868" s="6" t="s">
        <v>731</v>
      </c>
      <c r="K17868" s="6">
        <v>181</v>
      </c>
    </row>
    <row r="17869" spans="1:11">
      <c r="A17869" s="6">
        <v>96017945</v>
      </c>
      <c r="B17869" t="s">
        <v>19483</v>
      </c>
      <c r="H17869" s="6" t="s">
        <v>377</v>
      </c>
      <c r="I17869" s="6" t="s">
        <v>731</v>
      </c>
      <c r="K17869" s="6">
        <v>191</v>
      </c>
    </row>
    <row r="17870" spans="1:11">
      <c r="A17870" s="6">
        <v>50040462</v>
      </c>
      <c r="B17870" t="s">
        <v>19484</v>
      </c>
      <c r="H17870" s="6" t="s">
        <v>319</v>
      </c>
      <c r="I17870" s="6" t="s">
        <v>344</v>
      </c>
      <c r="K17870" s="6">
        <v>180</v>
      </c>
    </row>
    <row r="17871" spans="1:11">
      <c r="A17871" s="6">
        <v>2000243120</v>
      </c>
      <c r="B17871" t="s">
        <v>19485</v>
      </c>
      <c r="H17871" s="6" t="s">
        <v>2115</v>
      </c>
      <c r="I17871" s="6" t="s">
        <v>2404</v>
      </c>
      <c r="K17871" s="6">
        <v>178</v>
      </c>
    </row>
    <row r="17872" spans="1:11">
      <c r="A17872" s="6">
        <v>55083824</v>
      </c>
      <c r="B17872" t="s">
        <v>19486</v>
      </c>
      <c r="H17872" s="6" t="s">
        <v>1698</v>
      </c>
      <c r="I17872" s="6" t="s">
        <v>306</v>
      </c>
      <c r="K17872" s="6">
        <v>180</v>
      </c>
    </row>
    <row r="17873" spans="1:11">
      <c r="A17873" s="6">
        <v>19029508</v>
      </c>
      <c r="B17873" t="s">
        <v>19487</v>
      </c>
      <c r="H17873" s="6" t="s">
        <v>2121</v>
      </c>
      <c r="I17873" s="6" t="s">
        <v>257</v>
      </c>
      <c r="K17873" s="6">
        <v>178</v>
      </c>
    </row>
    <row r="17874" spans="1:11">
      <c r="A17874" s="6">
        <v>51069190</v>
      </c>
      <c r="B17874" t="s">
        <v>19488</v>
      </c>
      <c r="H17874" s="6" t="s">
        <v>1747</v>
      </c>
      <c r="I17874" s="6" t="s">
        <v>1303</v>
      </c>
      <c r="K17874" s="6">
        <v>175</v>
      </c>
    </row>
    <row r="17875" spans="1:11">
      <c r="A17875" s="6">
        <v>86011309</v>
      </c>
      <c r="B17875" t="s">
        <v>19489</v>
      </c>
      <c r="H17875" s="6" t="s">
        <v>319</v>
      </c>
      <c r="I17875" s="6" t="s">
        <v>1283</v>
      </c>
      <c r="K17875" s="6">
        <v>171</v>
      </c>
    </row>
    <row r="17876" spans="1:11">
      <c r="A17876" s="6">
        <v>47056324</v>
      </c>
      <c r="B17876" t="s">
        <v>19490</v>
      </c>
      <c r="H17876" s="6" t="s">
        <v>2115</v>
      </c>
      <c r="I17876" s="6" t="s">
        <v>12507</v>
      </c>
      <c r="K17876" s="6">
        <v>198</v>
      </c>
    </row>
    <row r="17877" spans="1:11">
      <c r="A17877" s="6">
        <v>18087804</v>
      </c>
      <c r="B17877" t="s">
        <v>19491</v>
      </c>
      <c r="H17877" s="6" t="s">
        <v>218</v>
      </c>
      <c r="I17877" s="6" t="s">
        <v>1117</v>
      </c>
      <c r="K17877" s="6">
        <v>187</v>
      </c>
    </row>
    <row r="17878" spans="1:11">
      <c r="A17878" s="6">
        <v>63013053</v>
      </c>
      <c r="B17878" t="s">
        <v>19492</v>
      </c>
      <c r="H17878" s="6" t="s">
        <v>2115</v>
      </c>
      <c r="I17878" s="6" t="s">
        <v>1631</v>
      </c>
      <c r="K17878" s="6">
        <v>187</v>
      </c>
    </row>
    <row r="17879" spans="1:11">
      <c r="A17879" s="6">
        <v>75017852</v>
      </c>
      <c r="B17879" t="s">
        <v>19493</v>
      </c>
      <c r="H17879" s="6" t="s">
        <v>1673</v>
      </c>
      <c r="I17879" s="6" t="s">
        <v>2639</v>
      </c>
      <c r="K17879" s="6">
        <v>177</v>
      </c>
    </row>
    <row r="17880" spans="1:11">
      <c r="A17880" s="6">
        <v>14030261</v>
      </c>
      <c r="B17880" t="s">
        <v>19494</v>
      </c>
      <c r="H17880" s="6" t="s">
        <v>377</v>
      </c>
      <c r="I17880" s="6" t="s">
        <v>603</v>
      </c>
      <c r="K17880" s="6">
        <v>180</v>
      </c>
    </row>
    <row r="17881" spans="1:11">
      <c r="A17881" s="6">
        <v>37058443</v>
      </c>
      <c r="B17881" t="s">
        <v>19495</v>
      </c>
      <c r="H17881" s="6" t="s">
        <v>640</v>
      </c>
      <c r="I17881" s="6" t="s">
        <v>3431</v>
      </c>
      <c r="K17881" s="6">
        <v>185</v>
      </c>
    </row>
    <row r="17882" spans="1:11">
      <c r="A17882" s="6">
        <v>24023722</v>
      </c>
      <c r="B17882" t="s">
        <v>19496</v>
      </c>
      <c r="H17882" s="6" t="s">
        <v>12938</v>
      </c>
      <c r="I17882" s="6" t="s">
        <v>657</v>
      </c>
      <c r="K17882" s="6">
        <v>172</v>
      </c>
    </row>
    <row r="17883" spans="1:11">
      <c r="A17883" s="6">
        <v>53075028</v>
      </c>
      <c r="B17883" t="s">
        <v>19497</v>
      </c>
      <c r="H17883" s="6" t="s">
        <v>377</v>
      </c>
      <c r="I17883" s="6" t="s">
        <v>19498</v>
      </c>
      <c r="K17883" s="6">
        <v>192</v>
      </c>
    </row>
    <row r="17884" spans="1:11">
      <c r="A17884" s="6">
        <v>65026884</v>
      </c>
      <c r="B17884" t="s">
        <v>19499</v>
      </c>
      <c r="H17884" s="6" t="s">
        <v>377</v>
      </c>
      <c r="I17884" s="6" t="s">
        <v>2539</v>
      </c>
      <c r="K17884" s="6">
        <v>184</v>
      </c>
    </row>
    <row r="17885" spans="1:11">
      <c r="A17885" s="6">
        <v>13209193</v>
      </c>
      <c r="B17885" t="s">
        <v>19500</v>
      </c>
      <c r="H17885" s="6" t="s">
        <v>488</v>
      </c>
      <c r="I17885" s="6" t="s">
        <v>1055</v>
      </c>
      <c r="K17885" s="6">
        <v>178</v>
      </c>
    </row>
    <row r="17886" spans="1:11">
      <c r="A17886" s="6">
        <v>65025968</v>
      </c>
      <c r="B17886" t="s">
        <v>19501</v>
      </c>
      <c r="H17886" s="6" t="s">
        <v>966</v>
      </c>
      <c r="I17886" s="6" t="s">
        <v>2539</v>
      </c>
      <c r="K17886" s="6">
        <v>178</v>
      </c>
    </row>
    <row r="17887" spans="1:11">
      <c r="A17887" s="6">
        <v>47023313</v>
      </c>
      <c r="B17887" t="s">
        <v>19502</v>
      </c>
      <c r="H17887" s="6" t="s">
        <v>2115</v>
      </c>
      <c r="I17887" s="6" t="s">
        <v>1051</v>
      </c>
      <c r="K17887" s="6">
        <v>193</v>
      </c>
    </row>
    <row r="17888" spans="1:11">
      <c r="A17888" s="6">
        <v>13220762</v>
      </c>
      <c r="B17888" t="s">
        <v>19503</v>
      </c>
      <c r="H17888" s="6" t="s">
        <v>377</v>
      </c>
      <c r="I17888" s="6" t="s">
        <v>1743</v>
      </c>
      <c r="K17888" s="6">
        <v>188</v>
      </c>
    </row>
    <row r="17889" spans="1:11">
      <c r="A17889" s="6">
        <v>85077487</v>
      </c>
      <c r="B17889" t="s">
        <v>19504</v>
      </c>
      <c r="H17889" s="6" t="s">
        <v>1698</v>
      </c>
      <c r="I17889" s="6" t="s">
        <v>344</v>
      </c>
      <c r="K17889" s="6">
        <v>180</v>
      </c>
    </row>
    <row r="17890" spans="1:11">
      <c r="A17890" s="6">
        <v>49053681</v>
      </c>
      <c r="B17890" t="s">
        <v>19505</v>
      </c>
      <c r="H17890" s="6" t="s">
        <v>1698</v>
      </c>
      <c r="I17890" s="6" t="s">
        <v>3359</v>
      </c>
      <c r="K17890" s="6">
        <v>180</v>
      </c>
    </row>
    <row r="17891" spans="1:11">
      <c r="A17891" s="6">
        <v>18089899</v>
      </c>
      <c r="B17891" t="s">
        <v>19506</v>
      </c>
      <c r="H17891" s="6" t="s">
        <v>1672</v>
      </c>
      <c r="I17891" s="6" t="s">
        <v>1117</v>
      </c>
      <c r="K17891" s="6">
        <v>181</v>
      </c>
    </row>
    <row r="17892" spans="1:11">
      <c r="A17892" s="6">
        <v>76018457</v>
      </c>
      <c r="B17892" t="s">
        <v>19507</v>
      </c>
      <c r="H17892" s="6" t="s">
        <v>2115</v>
      </c>
      <c r="I17892" s="6" t="s">
        <v>378</v>
      </c>
      <c r="K17892" s="6">
        <v>179</v>
      </c>
    </row>
    <row r="17893" spans="1:11">
      <c r="A17893" s="6">
        <v>45111511</v>
      </c>
      <c r="B17893" t="s">
        <v>19508</v>
      </c>
      <c r="H17893" s="6" t="s">
        <v>377</v>
      </c>
      <c r="I17893" s="6" t="s">
        <v>2134</v>
      </c>
      <c r="K17893" s="6">
        <v>185</v>
      </c>
    </row>
    <row r="17894" spans="1:11">
      <c r="A17894" s="6">
        <v>2000073219</v>
      </c>
      <c r="B17894" t="s">
        <v>19509</v>
      </c>
      <c r="H17894" s="6" t="s">
        <v>966</v>
      </c>
      <c r="I17894" s="6" t="s">
        <v>963</v>
      </c>
      <c r="K17894" s="6">
        <v>176</v>
      </c>
    </row>
    <row r="17895" spans="1:11">
      <c r="A17895" s="6">
        <v>14049799</v>
      </c>
      <c r="B17895" t="s">
        <v>19510</v>
      </c>
      <c r="H17895" s="6" t="s">
        <v>377</v>
      </c>
      <c r="I17895" s="6" t="s">
        <v>603</v>
      </c>
      <c r="K17895" s="6">
        <v>180</v>
      </c>
    </row>
    <row r="17896" spans="1:11">
      <c r="A17896" s="6">
        <v>86038788</v>
      </c>
      <c r="B17896" t="s">
        <v>19511</v>
      </c>
      <c r="H17896" s="6" t="s">
        <v>2751</v>
      </c>
      <c r="I17896" s="6" t="s">
        <v>7240</v>
      </c>
      <c r="K17896" s="6">
        <v>174</v>
      </c>
    </row>
    <row r="17897" spans="1:11">
      <c r="A17897" s="6">
        <v>19255932</v>
      </c>
      <c r="B17897" t="s">
        <v>19512</v>
      </c>
      <c r="H17897" s="6" t="s">
        <v>319</v>
      </c>
      <c r="I17897" s="6" t="s">
        <v>257</v>
      </c>
      <c r="K17897" s="6">
        <v>183</v>
      </c>
    </row>
    <row r="17898" spans="1:11">
      <c r="A17898" s="6">
        <v>88022277</v>
      </c>
      <c r="B17898" t="s">
        <v>19513</v>
      </c>
      <c r="H17898" s="6" t="s">
        <v>2167</v>
      </c>
      <c r="I17898" s="6" t="s">
        <v>19514</v>
      </c>
      <c r="K17898" s="6">
        <v>181</v>
      </c>
    </row>
    <row r="17899" spans="1:11">
      <c r="A17899" s="6">
        <v>2000239446</v>
      </c>
      <c r="B17899" t="s">
        <v>19515</v>
      </c>
      <c r="H17899" s="6" t="s">
        <v>377</v>
      </c>
      <c r="I17899" s="6" t="s">
        <v>811</v>
      </c>
      <c r="K17899" s="6">
        <v>186</v>
      </c>
    </row>
    <row r="17900" spans="1:11">
      <c r="A17900" s="6">
        <v>2000160461</v>
      </c>
      <c r="B17900" t="s">
        <v>19516</v>
      </c>
      <c r="H17900" s="6" t="s">
        <v>2112</v>
      </c>
      <c r="I17900" s="6" t="s">
        <v>603</v>
      </c>
      <c r="K17900" s="6">
        <v>187</v>
      </c>
    </row>
    <row r="17901" spans="1:11">
      <c r="A17901" s="6">
        <v>76061075</v>
      </c>
      <c r="B17901" t="s">
        <v>19517</v>
      </c>
      <c r="H17901" s="6" t="s">
        <v>377</v>
      </c>
      <c r="I17901" s="6" t="s">
        <v>378</v>
      </c>
      <c r="K17901" s="6">
        <v>187</v>
      </c>
    </row>
    <row r="17902" spans="1:11">
      <c r="A17902" s="6">
        <v>14235457</v>
      </c>
      <c r="B17902" t="s">
        <v>19518</v>
      </c>
      <c r="H17902" s="6" t="s">
        <v>319</v>
      </c>
      <c r="I17902" s="6" t="s">
        <v>603</v>
      </c>
      <c r="K17902" s="6">
        <v>180</v>
      </c>
    </row>
    <row r="17903" spans="1:11">
      <c r="A17903" s="6">
        <v>37088088</v>
      </c>
      <c r="B17903" t="s">
        <v>19519</v>
      </c>
      <c r="H17903" s="6" t="s">
        <v>760</v>
      </c>
      <c r="I17903" s="6" t="s">
        <v>406</v>
      </c>
      <c r="K17903" s="6">
        <v>174</v>
      </c>
    </row>
    <row r="17904" spans="1:11">
      <c r="A17904" s="6">
        <v>91179526</v>
      </c>
      <c r="B17904" t="s">
        <v>19520</v>
      </c>
      <c r="H17904" s="6" t="s">
        <v>319</v>
      </c>
      <c r="I17904" s="6" t="s">
        <v>2852</v>
      </c>
      <c r="K17904" s="6">
        <v>178</v>
      </c>
    </row>
    <row r="17905" spans="1:11">
      <c r="A17905" s="6">
        <v>96052943</v>
      </c>
      <c r="B17905" t="s">
        <v>19521</v>
      </c>
      <c r="H17905" s="6" t="s">
        <v>319</v>
      </c>
      <c r="I17905" s="6" t="s">
        <v>731</v>
      </c>
      <c r="K17905" s="6">
        <v>184</v>
      </c>
    </row>
    <row r="17906" spans="1:11">
      <c r="A17906" s="6">
        <v>19164656</v>
      </c>
      <c r="B17906" t="s">
        <v>19522</v>
      </c>
      <c r="H17906" s="6" t="s">
        <v>2115</v>
      </c>
      <c r="I17906" s="6" t="s">
        <v>257</v>
      </c>
      <c r="K17906" s="6">
        <v>191</v>
      </c>
    </row>
    <row r="17907" spans="1:11">
      <c r="A17907" s="6">
        <v>86067730</v>
      </c>
      <c r="B17907" t="s">
        <v>19523</v>
      </c>
      <c r="H17907" s="6" t="s">
        <v>488</v>
      </c>
      <c r="I17907" s="6" t="s">
        <v>1688</v>
      </c>
      <c r="K17907" s="6">
        <v>166</v>
      </c>
    </row>
    <row r="17908" spans="1:11">
      <c r="A17908" s="6">
        <v>79027703</v>
      </c>
      <c r="B17908" t="s">
        <v>19524</v>
      </c>
      <c r="H17908" s="6" t="s">
        <v>377</v>
      </c>
      <c r="I17908" s="6" t="s">
        <v>241</v>
      </c>
      <c r="K17908" s="6">
        <v>165</v>
      </c>
    </row>
    <row r="17909" spans="1:11">
      <c r="A17909" s="6">
        <v>2000254896</v>
      </c>
      <c r="B17909" t="s">
        <v>19525</v>
      </c>
      <c r="H17909" s="6" t="s">
        <v>1213</v>
      </c>
      <c r="I17909" s="6" t="s">
        <v>603</v>
      </c>
      <c r="K17909" s="6">
        <v>180</v>
      </c>
    </row>
    <row r="17910" spans="1:11">
      <c r="A17910" s="6">
        <v>24018458</v>
      </c>
      <c r="B17910" t="s">
        <v>19526</v>
      </c>
      <c r="H17910" s="6" t="s">
        <v>619</v>
      </c>
      <c r="I17910" s="6" t="s">
        <v>657</v>
      </c>
      <c r="K17910" s="6">
        <v>187</v>
      </c>
    </row>
    <row r="17911" spans="1:11">
      <c r="A17911" s="6">
        <v>38047863</v>
      </c>
      <c r="B17911" t="s">
        <v>19527</v>
      </c>
      <c r="H17911" s="6" t="s">
        <v>2115</v>
      </c>
      <c r="I17911" s="6" t="s">
        <v>1277</v>
      </c>
      <c r="K17911" s="6">
        <v>179</v>
      </c>
    </row>
    <row r="17912" spans="1:11">
      <c r="A17912" s="6">
        <v>59134202</v>
      </c>
      <c r="B17912" t="s">
        <v>19528</v>
      </c>
      <c r="H17912" s="6" t="s">
        <v>640</v>
      </c>
      <c r="I17912" s="6" t="s">
        <v>2139</v>
      </c>
      <c r="K17912" s="6">
        <v>180</v>
      </c>
    </row>
    <row r="17913" spans="1:11">
      <c r="A17913" s="6">
        <v>14133517</v>
      </c>
      <c r="B17913" t="s">
        <v>19529</v>
      </c>
      <c r="H17913" s="6" t="s">
        <v>377</v>
      </c>
      <c r="I17913" s="6" t="s">
        <v>603</v>
      </c>
      <c r="K17913" s="6">
        <v>188</v>
      </c>
    </row>
    <row r="17914" spans="1:11">
      <c r="A17914" s="6">
        <v>14112089</v>
      </c>
      <c r="B17914" t="s">
        <v>19530</v>
      </c>
      <c r="H17914" s="6" t="s">
        <v>319</v>
      </c>
      <c r="I17914" s="6" t="s">
        <v>187</v>
      </c>
      <c r="K17914" s="6">
        <v>172</v>
      </c>
    </row>
    <row r="17915" spans="1:11">
      <c r="A17915" s="6">
        <v>21034772</v>
      </c>
      <c r="B17915" t="s">
        <v>19531</v>
      </c>
      <c r="H17915" s="6" t="s">
        <v>1698</v>
      </c>
      <c r="I17915" s="6" t="s">
        <v>2879</v>
      </c>
      <c r="K17915" s="6">
        <v>182</v>
      </c>
    </row>
    <row r="17916" spans="1:11">
      <c r="A17916" s="6">
        <v>2000032751</v>
      </c>
      <c r="B17916" t="s">
        <v>19532</v>
      </c>
      <c r="H17916" s="6" t="s">
        <v>2112</v>
      </c>
      <c r="I17916" s="6" t="s">
        <v>187</v>
      </c>
      <c r="K17916" s="6">
        <v>178</v>
      </c>
    </row>
    <row r="17917" spans="1:11">
      <c r="A17917" s="6">
        <v>92091263</v>
      </c>
      <c r="B17917" t="s">
        <v>19533</v>
      </c>
      <c r="H17917" s="6" t="s">
        <v>760</v>
      </c>
      <c r="I17917" s="6" t="s">
        <v>811</v>
      </c>
      <c r="K17917" s="6">
        <v>181</v>
      </c>
    </row>
    <row r="17918" spans="1:11">
      <c r="A17918" s="6">
        <v>29068019</v>
      </c>
      <c r="B17918" t="s">
        <v>19534</v>
      </c>
      <c r="H17918" s="6" t="s">
        <v>2115</v>
      </c>
      <c r="I17918" s="6" t="s">
        <v>3659</v>
      </c>
      <c r="K17918" s="6">
        <v>181</v>
      </c>
    </row>
    <row r="17919" spans="1:11">
      <c r="A17919" s="6">
        <v>76033161</v>
      </c>
      <c r="B17919" t="s">
        <v>19535</v>
      </c>
      <c r="H17919" s="6" t="s">
        <v>238</v>
      </c>
      <c r="I17919" s="6" t="s">
        <v>3403</v>
      </c>
      <c r="K17919" s="6">
        <v>173</v>
      </c>
    </row>
    <row r="17920" spans="1:11">
      <c r="A17920" s="6">
        <v>14079977</v>
      </c>
      <c r="B17920" t="s">
        <v>19536</v>
      </c>
      <c r="H17920" s="6" t="s">
        <v>1638</v>
      </c>
      <c r="I17920" s="6" t="s">
        <v>603</v>
      </c>
      <c r="K17920" s="6">
        <v>182</v>
      </c>
    </row>
    <row r="17921" spans="1:11">
      <c r="A17921" s="6">
        <v>67088150</v>
      </c>
      <c r="B17921" t="s">
        <v>19537</v>
      </c>
      <c r="H17921" s="6" t="s">
        <v>377</v>
      </c>
      <c r="I17921" s="6" t="s">
        <v>433</v>
      </c>
      <c r="K17921" s="6">
        <v>177</v>
      </c>
    </row>
    <row r="17922" spans="1:11">
      <c r="A17922" s="6">
        <v>14048044</v>
      </c>
      <c r="B17922" t="s">
        <v>19538</v>
      </c>
      <c r="H17922" s="6" t="s">
        <v>377</v>
      </c>
      <c r="I17922" s="6" t="s">
        <v>603</v>
      </c>
      <c r="K17922" s="6">
        <v>180</v>
      </c>
    </row>
    <row r="17923" spans="1:11">
      <c r="A17923" s="6">
        <v>76063338</v>
      </c>
      <c r="B17923" t="s">
        <v>19539</v>
      </c>
      <c r="H17923" s="6" t="s">
        <v>966</v>
      </c>
      <c r="I17923" s="6" t="s">
        <v>378</v>
      </c>
      <c r="K17923" s="6">
        <v>170</v>
      </c>
    </row>
    <row r="17924" spans="1:11">
      <c r="A17924" s="6">
        <v>2000096234</v>
      </c>
      <c r="B17924" t="s">
        <v>19540</v>
      </c>
      <c r="H17924" s="6" t="s">
        <v>488</v>
      </c>
      <c r="I17924" s="6" t="s">
        <v>603</v>
      </c>
      <c r="K17924" s="6">
        <v>168</v>
      </c>
    </row>
    <row r="17925" spans="1:11">
      <c r="A17925" s="6">
        <v>76062813</v>
      </c>
      <c r="B17925" t="s">
        <v>19541</v>
      </c>
      <c r="H17925" s="6" t="s">
        <v>377</v>
      </c>
      <c r="I17925" s="6" t="s">
        <v>378</v>
      </c>
      <c r="K17925" s="6">
        <v>190</v>
      </c>
    </row>
    <row r="17926" spans="1:11">
      <c r="A17926" s="6">
        <v>37076864</v>
      </c>
      <c r="B17926" t="s">
        <v>19542</v>
      </c>
      <c r="H17926" s="6" t="s">
        <v>760</v>
      </c>
      <c r="I17926" s="6" t="s">
        <v>406</v>
      </c>
      <c r="K17926" s="6">
        <v>184</v>
      </c>
    </row>
    <row r="17927" spans="1:11">
      <c r="A17927" s="6">
        <v>58058776</v>
      </c>
      <c r="B17927" t="s">
        <v>19543</v>
      </c>
      <c r="H17927" s="6" t="s">
        <v>728</v>
      </c>
      <c r="I17927" s="6" t="s">
        <v>194</v>
      </c>
      <c r="K17927" s="6">
        <v>168</v>
      </c>
    </row>
    <row r="17928" spans="1:11">
      <c r="A17928" s="6">
        <v>91194569</v>
      </c>
      <c r="B17928" t="s">
        <v>19544</v>
      </c>
      <c r="H17928" s="6" t="s">
        <v>1709</v>
      </c>
      <c r="I17928" s="6" t="s">
        <v>309</v>
      </c>
      <c r="K17928" s="6">
        <v>183</v>
      </c>
    </row>
    <row r="17929" spans="1:11">
      <c r="A17929" s="6">
        <v>86034378</v>
      </c>
      <c r="B17929" t="s">
        <v>19545</v>
      </c>
      <c r="H17929" s="6" t="s">
        <v>640</v>
      </c>
      <c r="I17929" s="6" t="s">
        <v>1688</v>
      </c>
      <c r="K17929" s="6">
        <v>170</v>
      </c>
    </row>
    <row r="17930" spans="1:11">
      <c r="A17930" s="6">
        <v>91178273</v>
      </c>
      <c r="B17930" t="s">
        <v>19546</v>
      </c>
      <c r="H17930" s="6" t="s">
        <v>2333</v>
      </c>
      <c r="I17930" s="6" t="s">
        <v>309</v>
      </c>
      <c r="K17930" s="6">
        <v>181</v>
      </c>
    </row>
    <row r="17931" spans="1:11">
      <c r="A17931" s="6">
        <v>14027631</v>
      </c>
      <c r="B17931" t="s">
        <v>19547</v>
      </c>
      <c r="H17931" s="6" t="s">
        <v>238</v>
      </c>
      <c r="I17931" s="6" t="s">
        <v>603</v>
      </c>
      <c r="K17931" s="6">
        <v>175</v>
      </c>
    </row>
    <row r="17932" spans="1:11">
      <c r="A17932" s="6">
        <v>22067495</v>
      </c>
      <c r="B17932" t="s">
        <v>19548</v>
      </c>
      <c r="H17932" s="6" t="s">
        <v>640</v>
      </c>
      <c r="I17932" s="6" t="s">
        <v>3732</v>
      </c>
      <c r="K17932" s="6">
        <v>178</v>
      </c>
    </row>
    <row r="17933" spans="1:11">
      <c r="A17933" s="6">
        <v>92017504</v>
      </c>
      <c r="B17933" t="s">
        <v>19549</v>
      </c>
      <c r="H17933" s="6" t="s">
        <v>303</v>
      </c>
      <c r="I17933" s="6" t="s">
        <v>309</v>
      </c>
      <c r="K17933" s="6">
        <v>178</v>
      </c>
    </row>
    <row r="17934" spans="1:11">
      <c r="A17934" s="6">
        <v>93053876</v>
      </c>
      <c r="B17934" t="s">
        <v>19550</v>
      </c>
      <c r="H17934" s="6" t="s">
        <v>319</v>
      </c>
      <c r="I17934" s="6" t="s">
        <v>1842</v>
      </c>
      <c r="K17934" s="6">
        <v>172</v>
      </c>
    </row>
    <row r="17935" spans="1:11">
      <c r="A17935" s="6">
        <v>79024514</v>
      </c>
      <c r="B17935" t="s">
        <v>19551</v>
      </c>
      <c r="H17935" s="6" t="s">
        <v>377</v>
      </c>
      <c r="I17935" s="6" t="s">
        <v>241</v>
      </c>
      <c r="K17935" s="6">
        <v>179</v>
      </c>
    </row>
    <row r="17936" spans="1:11">
      <c r="A17936" s="6">
        <v>92056283</v>
      </c>
      <c r="B17936" t="s">
        <v>19552</v>
      </c>
      <c r="H17936" s="6" t="s">
        <v>728</v>
      </c>
      <c r="I17936" s="6" t="s">
        <v>309</v>
      </c>
      <c r="K17936" s="6">
        <v>177</v>
      </c>
    </row>
    <row r="17937" spans="1:11">
      <c r="A17937" s="6">
        <v>37013440</v>
      </c>
      <c r="B17937" t="s">
        <v>19553</v>
      </c>
      <c r="H17937" s="6" t="s">
        <v>377</v>
      </c>
      <c r="I17937" s="6" t="s">
        <v>309</v>
      </c>
      <c r="K17937" s="6">
        <v>190</v>
      </c>
    </row>
    <row r="17938" spans="1:11">
      <c r="A17938" s="6">
        <v>14058730</v>
      </c>
      <c r="B17938" t="s">
        <v>19554</v>
      </c>
      <c r="H17938" s="6" t="s">
        <v>2115</v>
      </c>
      <c r="I17938" s="6" t="s">
        <v>603</v>
      </c>
      <c r="K17938" s="6">
        <v>190</v>
      </c>
    </row>
    <row r="17939" spans="1:11">
      <c r="A17939" s="6">
        <v>96145169</v>
      </c>
      <c r="B17939" t="s">
        <v>19555</v>
      </c>
      <c r="H17939" s="6" t="s">
        <v>2115</v>
      </c>
      <c r="I17939" s="6" t="s">
        <v>731</v>
      </c>
      <c r="K17939" s="6">
        <v>187</v>
      </c>
    </row>
    <row r="17940" spans="1:11">
      <c r="A17940" s="6">
        <v>79026924</v>
      </c>
      <c r="B17940" t="s">
        <v>19556</v>
      </c>
      <c r="H17940" s="6" t="s">
        <v>1698</v>
      </c>
      <c r="I17940" s="6" t="s">
        <v>241</v>
      </c>
      <c r="K17940" s="6">
        <v>174</v>
      </c>
    </row>
    <row r="17941" spans="1:11">
      <c r="A17941" s="6">
        <v>2000103177</v>
      </c>
      <c r="B17941" t="s">
        <v>19557</v>
      </c>
      <c r="H17941" s="6" t="s">
        <v>2115</v>
      </c>
      <c r="I17941" s="6" t="s">
        <v>241</v>
      </c>
      <c r="K17941" s="6">
        <v>173</v>
      </c>
    </row>
    <row r="17942" spans="1:11">
      <c r="A17942" s="6">
        <v>24000059</v>
      </c>
      <c r="B17942" t="s">
        <v>19558</v>
      </c>
      <c r="H17942" s="6" t="s">
        <v>377</v>
      </c>
      <c r="I17942" s="6" t="s">
        <v>657</v>
      </c>
      <c r="K17942" s="6">
        <v>186</v>
      </c>
    </row>
    <row r="17943" spans="1:11">
      <c r="A17943" s="6">
        <v>58097119</v>
      </c>
      <c r="B17943" t="s">
        <v>19559</v>
      </c>
      <c r="H17943" s="6" t="s">
        <v>319</v>
      </c>
      <c r="I17943" s="6" t="s">
        <v>194</v>
      </c>
      <c r="K17943" s="6">
        <v>176</v>
      </c>
    </row>
    <row r="17944" spans="1:11">
      <c r="A17944" s="6">
        <v>19334653</v>
      </c>
      <c r="B17944" t="s">
        <v>19560</v>
      </c>
      <c r="H17944" s="6" t="s">
        <v>2157</v>
      </c>
      <c r="I17944" s="6" t="s">
        <v>257</v>
      </c>
      <c r="K17944" s="6">
        <v>183</v>
      </c>
    </row>
    <row r="17945" spans="1:11">
      <c r="A17945" s="6">
        <v>91190733</v>
      </c>
      <c r="B17945" t="s">
        <v>19561</v>
      </c>
      <c r="H17945" s="6" t="s">
        <v>319</v>
      </c>
      <c r="I17945" s="6" t="s">
        <v>309</v>
      </c>
      <c r="K17945" s="6">
        <v>180</v>
      </c>
    </row>
    <row r="17946" spans="1:11">
      <c r="A17946" s="6">
        <v>59117870</v>
      </c>
      <c r="B17946" t="s">
        <v>19562</v>
      </c>
      <c r="H17946" s="6" t="s">
        <v>319</v>
      </c>
      <c r="I17946" s="6" t="s">
        <v>3729</v>
      </c>
      <c r="K17946" s="6">
        <v>177</v>
      </c>
    </row>
    <row r="17947" spans="1:11">
      <c r="A17947" s="6">
        <v>77012752</v>
      </c>
      <c r="B17947" t="s">
        <v>19563</v>
      </c>
      <c r="H17947" s="6" t="s">
        <v>1732</v>
      </c>
      <c r="I17947" s="6" t="s">
        <v>2937</v>
      </c>
      <c r="K17947" s="6">
        <v>183</v>
      </c>
    </row>
    <row r="17948" spans="1:11">
      <c r="A17948" s="6">
        <v>36515151</v>
      </c>
      <c r="B17948" t="s">
        <v>19564</v>
      </c>
      <c r="H17948" s="6" t="s">
        <v>1732</v>
      </c>
      <c r="I17948" s="6" t="s">
        <v>344</v>
      </c>
      <c r="K17948" s="6">
        <v>186</v>
      </c>
    </row>
    <row r="17949" spans="1:11">
      <c r="A17949" s="6">
        <v>19338873</v>
      </c>
      <c r="B17949" t="s">
        <v>19565</v>
      </c>
      <c r="H17949" s="6" t="s">
        <v>488</v>
      </c>
      <c r="I17949" s="6" t="s">
        <v>257</v>
      </c>
      <c r="K17949" s="6">
        <v>174</v>
      </c>
    </row>
    <row r="17950" spans="1:11">
      <c r="A17950" s="6">
        <v>84155814</v>
      </c>
      <c r="B17950" t="s">
        <v>19566</v>
      </c>
      <c r="H17950" s="6" t="s">
        <v>640</v>
      </c>
      <c r="I17950" s="6" t="s">
        <v>19567</v>
      </c>
      <c r="K17950" s="6">
        <v>172</v>
      </c>
    </row>
    <row r="17951" spans="1:11">
      <c r="A17951" s="6">
        <v>79035328</v>
      </c>
      <c r="B17951" t="s">
        <v>19568</v>
      </c>
      <c r="H17951" s="6" t="s">
        <v>314</v>
      </c>
      <c r="I17951" s="6" t="s">
        <v>241</v>
      </c>
      <c r="K17951" s="6">
        <v>180</v>
      </c>
    </row>
    <row r="17952" spans="1:11">
      <c r="A17952" s="6">
        <v>81044352</v>
      </c>
      <c r="B17952" t="s">
        <v>19569</v>
      </c>
      <c r="H17952" s="6" t="s">
        <v>1674</v>
      </c>
      <c r="I17952" s="6" t="s">
        <v>3909</v>
      </c>
      <c r="K17952" s="6">
        <v>181</v>
      </c>
    </row>
    <row r="17953" spans="1:11">
      <c r="A17953" s="6">
        <v>8189605</v>
      </c>
      <c r="B17953" t="s">
        <v>19570</v>
      </c>
      <c r="H17953" s="6" t="s">
        <v>734</v>
      </c>
      <c r="I17953" s="6" t="s">
        <v>1117</v>
      </c>
      <c r="K17953" s="6">
        <v>189</v>
      </c>
    </row>
    <row r="17954" spans="1:11">
      <c r="A17954" s="6">
        <v>96158837</v>
      </c>
      <c r="B17954" t="s">
        <v>19571</v>
      </c>
      <c r="H17954" s="6" t="s">
        <v>966</v>
      </c>
      <c r="I17954" s="6" t="s">
        <v>731</v>
      </c>
      <c r="K17954" s="6">
        <v>172</v>
      </c>
    </row>
    <row r="17955" spans="1:11">
      <c r="A17955" s="6">
        <v>24053967</v>
      </c>
      <c r="B17955" t="s">
        <v>19572</v>
      </c>
      <c r="H17955" s="6" t="s">
        <v>558</v>
      </c>
      <c r="I17955" s="6" t="s">
        <v>657</v>
      </c>
      <c r="K17955" s="6">
        <v>165</v>
      </c>
    </row>
    <row r="17956" spans="1:11">
      <c r="A17956" s="6">
        <v>24003786</v>
      </c>
      <c r="B17956" t="s">
        <v>19573</v>
      </c>
      <c r="H17956" s="6" t="s">
        <v>645</v>
      </c>
      <c r="I17956" s="6" t="s">
        <v>657</v>
      </c>
      <c r="K17956" s="6">
        <v>172</v>
      </c>
    </row>
    <row r="17957" spans="1:11">
      <c r="A17957" s="6">
        <v>14035454</v>
      </c>
      <c r="B17957" t="s">
        <v>19574</v>
      </c>
      <c r="H17957" s="6" t="s">
        <v>645</v>
      </c>
      <c r="I17957" s="6" t="s">
        <v>603</v>
      </c>
      <c r="K17957" s="6">
        <v>183</v>
      </c>
    </row>
    <row r="17958" spans="1:11">
      <c r="A17958" s="6">
        <v>14157125</v>
      </c>
      <c r="B17958" t="s">
        <v>19575</v>
      </c>
      <c r="H17958" s="6" t="s">
        <v>1624</v>
      </c>
      <c r="I17958" s="6" t="s">
        <v>603</v>
      </c>
      <c r="K17958" s="6">
        <v>188</v>
      </c>
    </row>
    <row r="17959" spans="1:11">
      <c r="A17959" s="6">
        <v>14000788</v>
      </c>
      <c r="B17959" t="s">
        <v>19576</v>
      </c>
      <c r="H17959" s="6" t="s">
        <v>2363</v>
      </c>
      <c r="I17959" s="6" t="s">
        <v>603</v>
      </c>
      <c r="K17959" s="6">
        <v>177</v>
      </c>
    </row>
    <row r="17960" spans="1:11">
      <c r="A17960" s="6">
        <v>83137590</v>
      </c>
      <c r="B17960" t="s">
        <v>19577</v>
      </c>
      <c r="H17960" s="6" t="s">
        <v>2121</v>
      </c>
      <c r="I17960" s="6" t="s">
        <v>442</v>
      </c>
      <c r="K17960" s="6">
        <v>178</v>
      </c>
    </row>
    <row r="17961" spans="1:11">
      <c r="A17961" s="6">
        <v>45104571</v>
      </c>
      <c r="B17961" t="s">
        <v>19578</v>
      </c>
      <c r="H17961" s="6" t="s">
        <v>377</v>
      </c>
      <c r="I17961" s="6" t="s">
        <v>2134</v>
      </c>
      <c r="K17961" s="6">
        <v>181</v>
      </c>
    </row>
    <row r="17962" spans="1:11">
      <c r="A17962" s="6">
        <v>55069972</v>
      </c>
      <c r="B17962" t="s">
        <v>19579</v>
      </c>
      <c r="H17962" s="6" t="s">
        <v>1672</v>
      </c>
      <c r="I17962" s="6" t="s">
        <v>306</v>
      </c>
      <c r="K17962" s="6">
        <v>168</v>
      </c>
    </row>
    <row r="17963" spans="1:11">
      <c r="A17963" s="6">
        <v>22052251</v>
      </c>
      <c r="B17963" t="s">
        <v>19580</v>
      </c>
      <c r="H17963" s="6" t="s">
        <v>377</v>
      </c>
      <c r="I17963" s="6" t="s">
        <v>3732</v>
      </c>
      <c r="K17963" s="6">
        <v>192</v>
      </c>
    </row>
    <row r="17964" spans="1:11">
      <c r="A17964" s="6">
        <v>79033106</v>
      </c>
      <c r="B17964" t="s">
        <v>19581</v>
      </c>
      <c r="H17964" s="6" t="s">
        <v>558</v>
      </c>
      <c r="I17964" s="6" t="s">
        <v>241</v>
      </c>
      <c r="K17964" s="6">
        <v>177</v>
      </c>
    </row>
    <row r="17965" spans="1:11">
      <c r="A17965" s="6">
        <v>72041491</v>
      </c>
      <c r="B17965" t="s">
        <v>19582</v>
      </c>
      <c r="H17965" s="6" t="s">
        <v>3515</v>
      </c>
      <c r="I17965" s="6" t="s">
        <v>811</v>
      </c>
      <c r="K17965" s="6">
        <v>171</v>
      </c>
    </row>
    <row r="17966" spans="1:11">
      <c r="A17966" s="6">
        <v>18019032</v>
      </c>
      <c r="B17966" t="s">
        <v>19583</v>
      </c>
      <c r="H17966" s="6" t="s">
        <v>1624</v>
      </c>
      <c r="I17966" s="6" t="s">
        <v>1117</v>
      </c>
      <c r="K17966" s="6">
        <v>188</v>
      </c>
    </row>
    <row r="17967" spans="1:11">
      <c r="A17967" s="6">
        <v>19290412</v>
      </c>
      <c r="B17967" t="s">
        <v>19584</v>
      </c>
      <c r="H17967" s="6" t="s">
        <v>2112</v>
      </c>
      <c r="I17967" s="6" t="s">
        <v>257</v>
      </c>
      <c r="K17967" s="6">
        <v>183</v>
      </c>
    </row>
    <row r="17968" spans="1:11">
      <c r="A17968" s="6">
        <v>62220053</v>
      </c>
      <c r="B17968" t="s">
        <v>19585</v>
      </c>
      <c r="H17968" s="6" t="s">
        <v>2198</v>
      </c>
      <c r="I17968" s="6" t="s">
        <v>1403</v>
      </c>
      <c r="K17968" s="6">
        <v>185</v>
      </c>
    </row>
    <row r="17969" spans="1:11">
      <c r="A17969" s="6">
        <v>19193668</v>
      </c>
      <c r="B17969" t="s">
        <v>19586</v>
      </c>
      <c r="H17969" s="6" t="s">
        <v>1826</v>
      </c>
      <c r="I17969" s="6" t="s">
        <v>257</v>
      </c>
      <c r="K17969" s="6">
        <v>175</v>
      </c>
    </row>
    <row r="17970" spans="1:11">
      <c r="A17970" s="6">
        <v>49031184</v>
      </c>
      <c r="B17970" t="s">
        <v>19587</v>
      </c>
      <c r="H17970" s="6" t="s">
        <v>2121</v>
      </c>
      <c r="I17970" s="6" t="s">
        <v>344</v>
      </c>
      <c r="K17970" s="6">
        <v>180</v>
      </c>
    </row>
    <row r="17971" spans="1:11">
      <c r="A17971" s="6">
        <v>37061979</v>
      </c>
      <c r="B17971" t="s">
        <v>19588</v>
      </c>
      <c r="H17971" s="6" t="s">
        <v>1149</v>
      </c>
      <c r="I17971" s="6" t="s">
        <v>471</v>
      </c>
      <c r="K17971" s="6">
        <v>178</v>
      </c>
    </row>
    <row r="17972" spans="1:11">
      <c r="A17972" s="6">
        <v>92076713</v>
      </c>
      <c r="B17972" t="s">
        <v>19589</v>
      </c>
      <c r="H17972" s="6" t="s">
        <v>1624</v>
      </c>
      <c r="I17972" s="6" t="s">
        <v>309</v>
      </c>
      <c r="K17972" s="6">
        <v>189</v>
      </c>
    </row>
    <row r="17973" spans="1:11">
      <c r="A17973" s="6">
        <v>14060950</v>
      </c>
      <c r="B17973" t="s">
        <v>19590</v>
      </c>
      <c r="H17973" s="6" t="s">
        <v>1624</v>
      </c>
      <c r="I17973" s="6" t="s">
        <v>603</v>
      </c>
      <c r="K17973" s="6">
        <v>185</v>
      </c>
    </row>
    <row r="17974" spans="1:11">
      <c r="A17974" s="6">
        <v>26031287</v>
      </c>
      <c r="B17974" t="s">
        <v>19591</v>
      </c>
      <c r="H17974" s="6" t="s">
        <v>619</v>
      </c>
      <c r="I17974" s="6" t="s">
        <v>5470</v>
      </c>
      <c r="K17974" s="6">
        <v>181</v>
      </c>
    </row>
    <row r="17975" spans="1:11">
      <c r="A17975" s="6">
        <v>57148204</v>
      </c>
      <c r="B17975" t="s">
        <v>19592</v>
      </c>
      <c r="H17975" s="6" t="s">
        <v>1624</v>
      </c>
      <c r="I17975" s="6" t="s">
        <v>494</v>
      </c>
      <c r="K17975" s="6">
        <v>182</v>
      </c>
    </row>
    <row r="17976" spans="1:11">
      <c r="A17976" s="6">
        <v>61041904</v>
      </c>
      <c r="B17976" t="s">
        <v>19593</v>
      </c>
      <c r="H17976" s="6" t="s">
        <v>319</v>
      </c>
      <c r="I17976" s="6" t="s">
        <v>253</v>
      </c>
      <c r="K17976" s="6">
        <v>178</v>
      </c>
    </row>
    <row r="17977" spans="1:11">
      <c r="A17977" s="6">
        <v>43061187</v>
      </c>
      <c r="B17977" t="s">
        <v>19594</v>
      </c>
      <c r="H17977" s="6" t="s">
        <v>303</v>
      </c>
      <c r="I17977" s="6" t="s">
        <v>236</v>
      </c>
      <c r="K17977" s="6">
        <v>182</v>
      </c>
    </row>
    <row r="17978" spans="1:11">
      <c r="A17978" s="6">
        <v>14133519</v>
      </c>
      <c r="B17978" t="s">
        <v>19595</v>
      </c>
      <c r="H17978" s="6" t="s">
        <v>2115</v>
      </c>
      <c r="I17978" s="6" t="s">
        <v>1407</v>
      </c>
      <c r="K17978" s="6">
        <v>175</v>
      </c>
    </row>
    <row r="17979" spans="1:11">
      <c r="A17979" s="6">
        <v>78099055</v>
      </c>
      <c r="B17979" t="s">
        <v>19596</v>
      </c>
      <c r="H17979" s="6" t="s">
        <v>4207</v>
      </c>
      <c r="I17979" s="6" t="s">
        <v>1661</v>
      </c>
      <c r="K17979" s="6">
        <v>181</v>
      </c>
    </row>
    <row r="17980" spans="1:11">
      <c r="A17980" s="6">
        <v>93050724</v>
      </c>
      <c r="B17980" t="s">
        <v>19597</v>
      </c>
      <c r="H17980" s="6" t="s">
        <v>2123</v>
      </c>
      <c r="I17980" s="6" t="s">
        <v>8998</v>
      </c>
      <c r="K17980" s="6">
        <v>184</v>
      </c>
    </row>
    <row r="17981" spans="1:11">
      <c r="A17981" s="6">
        <v>83111376</v>
      </c>
      <c r="B17981" t="s">
        <v>19598</v>
      </c>
      <c r="H17981" s="6" t="s">
        <v>16001</v>
      </c>
      <c r="I17981" s="6" t="s">
        <v>17362</v>
      </c>
      <c r="K17981" s="6">
        <v>180</v>
      </c>
    </row>
    <row r="17982" spans="1:11">
      <c r="A17982" s="6">
        <v>2000070850</v>
      </c>
      <c r="B17982" t="s">
        <v>19599</v>
      </c>
      <c r="H17982" s="6" t="s">
        <v>377</v>
      </c>
      <c r="I17982" s="6" t="s">
        <v>257</v>
      </c>
      <c r="K17982" s="6">
        <v>187</v>
      </c>
    </row>
    <row r="17983" spans="1:11">
      <c r="A17983" s="6">
        <v>79033733</v>
      </c>
      <c r="B17983" t="s">
        <v>19600</v>
      </c>
      <c r="H17983" s="6" t="s">
        <v>351</v>
      </c>
      <c r="I17983" s="6" t="s">
        <v>241</v>
      </c>
      <c r="K17983" s="6">
        <v>173</v>
      </c>
    </row>
    <row r="17984" spans="1:11">
      <c r="A17984" s="6">
        <v>29175742</v>
      </c>
      <c r="B17984" t="s">
        <v>19601</v>
      </c>
      <c r="H17984" s="6" t="s">
        <v>319</v>
      </c>
      <c r="I17984" s="6" t="s">
        <v>992</v>
      </c>
      <c r="K17984" s="6">
        <v>176</v>
      </c>
    </row>
    <row r="17985" spans="1:11">
      <c r="A17985" s="6">
        <v>86012088</v>
      </c>
      <c r="B17985" t="s">
        <v>19602</v>
      </c>
      <c r="H17985" s="6" t="s">
        <v>5605</v>
      </c>
      <c r="I17985" s="6" t="s">
        <v>1688</v>
      </c>
      <c r="K17985" s="6">
        <v>167</v>
      </c>
    </row>
    <row r="17986" spans="1:11">
      <c r="A17986" s="6">
        <v>14245686</v>
      </c>
      <c r="B17986" t="s">
        <v>19603</v>
      </c>
      <c r="H17986" s="6" t="s">
        <v>2370</v>
      </c>
      <c r="I17986" s="6" t="s">
        <v>603</v>
      </c>
      <c r="K17986" s="6">
        <v>170</v>
      </c>
    </row>
    <row r="17987" spans="1:11">
      <c r="A17987" s="6">
        <v>2000068168</v>
      </c>
      <c r="B17987" t="s">
        <v>19604</v>
      </c>
      <c r="H17987" s="6" t="s">
        <v>319</v>
      </c>
      <c r="I17987" s="6" t="s">
        <v>1375</v>
      </c>
      <c r="K17987" s="6">
        <v>186</v>
      </c>
    </row>
    <row r="17988" spans="1:11">
      <c r="A17988" s="6">
        <v>91205359</v>
      </c>
      <c r="B17988" t="s">
        <v>19605</v>
      </c>
      <c r="H17988" s="6" t="s">
        <v>2115</v>
      </c>
      <c r="I17988" s="6" t="s">
        <v>309</v>
      </c>
      <c r="K17988" s="6">
        <v>194</v>
      </c>
    </row>
    <row r="17989" spans="1:11">
      <c r="A17989" s="6">
        <v>2000054509</v>
      </c>
      <c r="B17989" t="s">
        <v>19606</v>
      </c>
      <c r="H17989" s="6" t="s">
        <v>1732</v>
      </c>
      <c r="I17989" s="6" t="s">
        <v>257</v>
      </c>
      <c r="K17989" s="6">
        <v>189</v>
      </c>
    </row>
    <row r="17990" spans="1:11">
      <c r="A17990" s="6">
        <v>19258662</v>
      </c>
      <c r="B17990" t="s">
        <v>19607</v>
      </c>
      <c r="H17990" s="6" t="s">
        <v>2115</v>
      </c>
      <c r="I17990" s="6" t="s">
        <v>257</v>
      </c>
      <c r="K17990" s="6">
        <v>195</v>
      </c>
    </row>
    <row r="17991" spans="1:11">
      <c r="A17991" s="6">
        <v>43206181</v>
      </c>
      <c r="B17991" t="s">
        <v>19608</v>
      </c>
      <c r="H17991" s="6" t="s">
        <v>377</v>
      </c>
      <c r="I17991" s="6" t="s">
        <v>236</v>
      </c>
      <c r="K17991" s="6">
        <v>190</v>
      </c>
    </row>
    <row r="17992" spans="1:11">
      <c r="A17992" s="6">
        <v>67260507</v>
      </c>
      <c r="B17992" t="s">
        <v>19609</v>
      </c>
      <c r="H17992" s="6" t="s">
        <v>218</v>
      </c>
      <c r="I17992" s="6" t="s">
        <v>348</v>
      </c>
      <c r="K17992" s="6">
        <v>183</v>
      </c>
    </row>
    <row r="17993" spans="1:11">
      <c r="A17993" s="6">
        <v>59110940</v>
      </c>
      <c r="B17993" t="s">
        <v>19610</v>
      </c>
      <c r="H17993" s="6" t="s">
        <v>1624</v>
      </c>
      <c r="I17993" s="6" t="s">
        <v>19395</v>
      </c>
      <c r="K17993" s="6">
        <v>192</v>
      </c>
    </row>
    <row r="17994" spans="1:11">
      <c r="A17994" s="6">
        <v>13166360</v>
      </c>
      <c r="B17994" t="s">
        <v>19611</v>
      </c>
      <c r="H17994" s="6" t="s">
        <v>314</v>
      </c>
      <c r="I17994" s="6" t="s">
        <v>1375</v>
      </c>
      <c r="K17994" s="6">
        <v>174</v>
      </c>
    </row>
    <row r="17995" spans="1:11">
      <c r="A17995" s="6">
        <v>58070796</v>
      </c>
      <c r="B17995" t="s">
        <v>19612</v>
      </c>
      <c r="H17995" s="6" t="s">
        <v>377</v>
      </c>
      <c r="I17995" s="6" t="s">
        <v>194</v>
      </c>
      <c r="K17995" s="6">
        <v>189</v>
      </c>
    </row>
    <row r="17996" spans="1:11">
      <c r="A17996" s="6">
        <v>55083387</v>
      </c>
      <c r="B17996" t="s">
        <v>19613</v>
      </c>
      <c r="H17996" s="6" t="s">
        <v>5666</v>
      </c>
      <c r="I17996" s="6" t="s">
        <v>3004</v>
      </c>
      <c r="K17996" s="6">
        <v>181</v>
      </c>
    </row>
    <row r="17997" spans="1:11">
      <c r="A17997" s="6">
        <v>86018352</v>
      </c>
      <c r="B17997" t="s">
        <v>19614</v>
      </c>
      <c r="H17997" s="6" t="s">
        <v>1638</v>
      </c>
      <c r="I17997" s="6" t="s">
        <v>7240</v>
      </c>
      <c r="K17997" s="6">
        <v>175</v>
      </c>
    </row>
    <row r="17998" spans="1:11">
      <c r="A17998" s="6">
        <v>77045908</v>
      </c>
      <c r="B17998" t="s">
        <v>19615</v>
      </c>
      <c r="H17998" s="6" t="s">
        <v>2115</v>
      </c>
      <c r="I17998" s="6" t="s">
        <v>2937</v>
      </c>
      <c r="K17998" s="6">
        <v>183</v>
      </c>
    </row>
    <row r="17999" spans="1:11">
      <c r="A17999" s="6">
        <v>14197007</v>
      </c>
      <c r="B17999" t="s">
        <v>19616</v>
      </c>
      <c r="H17999" s="6" t="s">
        <v>944</v>
      </c>
      <c r="I17999" s="6" t="s">
        <v>603</v>
      </c>
      <c r="K17999" s="6">
        <v>171</v>
      </c>
    </row>
    <row r="18000" spans="1:11">
      <c r="A18000" s="6">
        <v>72052881</v>
      </c>
      <c r="B18000" t="s">
        <v>19617</v>
      </c>
      <c r="H18000" s="6" t="s">
        <v>640</v>
      </c>
      <c r="I18000" s="6" t="s">
        <v>811</v>
      </c>
      <c r="K18000" s="6">
        <v>176</v>
      </c>
    </row>
    <row r="18001" spans="1:11">
      <c r="A18001" s="6">
        <v>14194351</v>
      </c>
      <c r="B18001" t="s">
        <v>19618</v>
      </c>
      <c r="H18001" s="6" t="s">
        <v>1698</v>
      </c>
      <c r="I18001" s="6" t="s">
        <v>603</v>
      </c>
      <c r="K18001" s="6">
        <v>170</v>
      </c>
    </row>
    <row r="18002" spans="1:11">
      <c r="A18002" s="6">
        <v>91151074</v>
      </c>
      <c r="B18002" t="s">
        <v>19619</v>
      </c>
      <c r="H18002" s="6" t="s">
        <v>966</v>
      </c>
      <c r="I18002" s="6" t="s">
        <v>309</v>
      </c>
      <c r="K18002" s="6">
        <v>182</v>
      </c>
    </row>
    <row r="18003" spans="1:11">
      <c r="A18003" s="6">
        <v>89072815</v>
      </c>
      <c r="B18003" t="s">
        <v>19620</v>
      </c>
      <c r="H18003" s="6" t="s">
        <v>314</v>
      </c>
      <c r="I18003" s="6" t="s">
        <v>2134</v>
      </c>
      <c r="K18003" s="6">
        <v>182</v>
      </c>
    </row>
    <row r="18004" spans="1:11">
      <c r="A18004" s="6">
        <v>23425633</v>
      </c>
      <c r="B18004" t="s">
        <v>19621</v>
      </c>
      <c r="H18004" s="6" t="s">
        <v>1624</v>
      </c>
      <c r="I18004" s="6" t="s">
        <v>19622</v>
      </c>
      <c r="K18004" s="6">
        <v>187</v>
      </c>
    </row>
    <row r="18005" spans="1:11">
      <c r="A18005" s="6">
        <v>78105196</v>
      </c>
      <c r="B18005" t="s">
        <v>19623</v>
      </c>
      <c r="H18005" s="6" t="s">
        <v>589</v>
      </c>
      <c r="I18005" s="6" t="s">
        <v>1661</v>
      </c>
      <c r="K18005" s="6">
        <v>179</v>
      </c>
    </row>
    <row r="18006" spans="1:11">
      <c r="A18006" s="6">
        <v>14183100</v>
      </c>
      <c r="B18006" t="s">
        <v>19624</v>
      </c>
      <c r="H18006" s="6" t="s">
        <v>2115</v>
      </c>
      <c r="I18006" s="6" t="s">
        <v>187</v>
      </c>
      <c r="K18006" s="6">
        <v>180</v>
      </c>
    </row>
    <row r="18007" spans="1:11">
      <c r="A18007" s="6">
        <v>2000160589</v>
      </c>
      <c r="B18007" t="s">
        <v>19625</v>
      </c>
      <c r="H18007" s="6" t="s">
        <v>2115</v>
      </c>
      <c r="I18007" s="6" t="s">
        <v>603</v>
      </c>
      <c r="K18007" s="6">
        <v>185</v>
      </c>
    </row>
    <row r="18008" spans="1:11">
      <c r="A18008" s="6">
        <v>58130183</v>
      </c>
      <c r="B18008" t="s">
        <v>19626</v>
      </c>
      <c r="H18008" s="6" t="s">
        <v>405</v>
      </c>
      <c r="I18008" s="6" t="s">
        <v>194</v>
      </c>
      <c r="K18008" s="6">
        <v>178</v>
      </c>
    </row>
    <row r="18009" spans="1:11">
      <c r="A18009" s="6">
        <v>14171637</v>
      </c>
      <c r="B18009" t="s">
        <v>19627</v>
      </c>
      <c r="H18009" s="6" t="s">
        <v>2115</v>
      </c>
      <c r="I18009" s="6" t="s">
        <v>603</v>
      </c>
      <c r="K18009" s="6">
        <v>183</v>
      </c>
    </row>
    <row r="18010" spans="1:11">
      <c r="A18010" s="6">
        <v>2000026694</v>
      </c>
      <c r="B18010" t="s">
        <v>19628</v>
      </c>
      <c r="H18010" s="6" t="s">
        <v>2115</v>
      </c>
      <c r="I18010" s="6" t="s">
        <v>2456</v>
      </c>
      <c r="K18010" s="6">
        <v>188</v>
      </c>
    </row>
    <row r="18011" spans="1:11">
      <c r="A18011" s="6">
        <v>37069330</v>
      </c>
      <c r="B18011" t="s">
        <v>19629</v>
      </c>
      <c r="H18011" s="6" t="s">
        <v>1624</v>
      </c>
      <c r="I18011" s="6" t="s">
        <v>406</v>
      </c>
      <c r="K18011" s="6">
        <v>190</v>
      </c>
    </row>
    <row r="18012" spans="1:11">
      <c r="A18012" s="6">
        <v>19350943</v>
      </c>
      <c r="B18012" t="s">
        <v>19630</v>
      </c>
      <c r="H18012" s="6" t="s">
        <v>377</v>
      </c>
      <c r="I18012" s="6" t="s">
        <v>257</v>
      </c>
      <c r="K18012" s="6">
        <v>188</v>
      </c>
    </row>
    <row r="18013" spans="1:11">
      <c r="A18013" s="6">
        <v>14083093</v>
      </c>
      <c r="B18013" t="s">
        <v>19631</v>
      </c>
      <c r="H18013" s="6" t="s">
        <v>319</v>
      </c>
      <c r="I18013" s="6" t="s">
        <v>603</v>
      </c>
      <c r="K18013" s="6">
        <v>180</v>
      </c>
    </row>
    <row r="18014" spans="1:11">
      <c r="A18014" s="6">
        <v>85141920</v>
      </c>
      <c r="B18014" t="s">
        <v>19632</v>
      </c>
      <c r="H18014" s="6" t="s">
        <v>640</v>
      </c>
      <c r="I18014" s="6" t="s">
        <v>344</v>
      </c>
      <c r="K18014" s="6">
        <v>178</v>
      </c>
    </row>
    <row r="18015" spans="1:11">
      <c r="A18015" s="6">
        <v>2000289999</v>
      </c>
      <c r="B18015" t="s">
        <v>19633</v>
      </c>
      <c r="H18015" s="6" t="s">
        <v>1624</v>
      </c>
      <c r="I18015" s="6" t="s">
        <v>257</v>
      </c>
      <c r="K18015" s="6">
        <v>196</v>
      </c>
    </row>
    <row r="18016" spans="1:11">
      <c r="A18016" s="6">
        <v>98041061</v>
      </c>
      <c r="B18016" t="s">
        <v>19634</v>
      </c>
      <c r="H18016" s="6" t="s">
        <v>1732</v>
      </c>
      <c r="I18016" s="6" t="s">
        <v>19635</v>
      </c>
      <c r="K18016" s="6">
        <v>187</v>
      </c>
    </row>
    <row r="18017" spans="1:11">
      <c r="A18017" s="6">
        <v>93070767</v>
      </c>
      <c r="B18017" t="s">
        <v>19636</v>
      </c>
      <c r="H18017" s="6" t="s">
        <v>377</v>
      </c>
      <c r="I18017" s="6" t="s">
        <v>857</v>
      </c>
      <c r="K18017" s="6">
        <v>189</v>
      </c>
    </row>
    <row r="18018" spans="1:11">
      <c r="A18018" s="6">
        <v>19184140</v>
      </c>
      <c r="B18018" t="s">
        <v>19637</v>
      </c>
      <c r="H18018" s="6" t="s">
        <v>570</v>
      </c>
      <c r="I18018" s="6" t="s">
        <v>257</v>
      </c>
      <c r="K18018" s="6">
        <v>173</v>
      </c>
    </row>
    <row r="18019" spans="1:11">
      <c r="A18019" s="6">
        <v>66038070</v>
      </c>
      <c r="B18019" t="s">
        <v>19638</v>
      </c>
      <c r="H18019" s="6" t="s">
        <v>4992</v>
      </c>
      <c r="I18019" s="6" t="s">
        <v>1701</v>
      </c>
      <c r="K18019" s="6">
        <v>174</v>
      </c>
    </row>
    <row r="18020" spans="1:11">
      <c r="A18020" s="6">
        <v>86067274</v>
      </c>
      <c r="B18020" t="s">
        <v>19639</v>
      </c>
      <c r="H18020" s="6" t="s">
        <v>1671</v>
      </c>
      <c r="I18020" s="6" t="s">
        <v>1688</v>
      </c>
      <c r="K18020" s="6">
        <v>166</v>
      </c>
    </row>
    <row r="18021" spans="1:11">
      <c r="A18021" s="6">
        <v>77058537</v>
      </c>
      <c r="B18021" t="s">
        <v>19640</v>
      </c>
      <c r="H18021" s="6" t="s">
        <v>314</v>
      </c>
      <c r="I18021" s="6" t="s">
        <v>2937</v>
      </c>
      <c r="K18021" s="6">
        <v>169</v>
      </c>
    </row>
    <row r="18022" spans="1:11">
      <c r="A18022" s="6">
        <v>2000087044</v>
      </c>
      <c r="B18022" t="s">
        <v>19641</v>
      </c>
      <c r="H18022" s="6" t="s">
        <v>377</v>
      </c>
      <c r="I18022" s="6" t="s">
        <v>1688</v>
      </c>
      <c r="K18022" s="6">
        <v>178</v>
      </c>
    </row>
    <row r="18023" spans="1:11">
      <c r="A18023" s="6">
        <v>14220062</v>
      </c>
      <c r="B18023" t="s">
        <v>19642</v>
      </c>
      <c r="H18023" s="6" t="s">
        <v>1626</v>
      </c>
      <c r="I18023" s="6" t="s">
        <v>603</v>
      </c>
      <c r="K18023" s="6">
        <v>170</v>
      </c>
    </row>
    <row r="18024" spans="1:11">
      <c r="A18024" s="6">
        <v>24037347</v>
      </c>
      <c r="B18024" t="s">
        <v>19643</v>
      </c>
      <c r="H18024" s="6" t="s">
        <v>303</v>
      </c>
      <c r="I18024" s="6" t="s">
        <v>2866</v>
      </c>
      <c r="K18024" s="6">
        <v>185</v>
      </c>
    </row>
    <row r="18025" spans="1:11">
      <c r="A18025" s="6">
        <v>14146003</v>
      </c>
      <c r="B18025" t="s">
        <v>19644</v>
      </c>
      <c r="H18025" s="6" t="s">
        <v>589</v>
      </c>
      <c r="I18025" s="6" t="s">
        <v>603</v>
      </c>
      <c r="K18025" s="6">
        <v>183</v>
      </c>
    </row>
    <row r="18026" spans="1:11">
      <c r="A18026" s="6">
        <v>14160026</v>
      </c>
      <c r="B18026" t="s">
        <v>19645</v>
      </c>
      <c r="H18026" s="6" t="s">
        <v>4359</v>
      </c>
      <c r="I18026" s="6" t="s">
        <v>603</v>
      </c>
      <c r="K18026" s="6">
        <v>170</v>
      </c>
    </row>
    <row r="18027" spans="1:11">
      <c r="A18027" s="6">
        <v>86037392</v>
      </c>
      <c r="B18027" t="s">
        <v>19646</v>
      </c>
      <c r="H18027" s="6" t="s">
        <v>377</v>
      </c>
      <c r="I18027" s="6" t="s">
        <v>1688</v>
      </c>
      <c r="K18027" s="6">
        <v>185</v>
      </c>
    </row>
    <row r="18028" spans="1:11">
      <c r="A18028" s="6">
        <v>27100816</v>
      </c>
      <c r="B18028" t="s">
        <v>19647</v>
      </c>
      <c r="H18028" s="6" t="s">
        <v>2115</v>
      </c>
      <c r="I18028" s="6" t="s">
        <v>339</v>
      </c>
      <c r="K18028" s="6">
        <v>195</v>
      </c>
    </row>
    <row r="18029" spans="1:11">
      <c r="A18029" s="6">
        <v>86066691</v>
      </c>
      <c r="B18029" t="s">
        <v>19648</v>
      </c>
      <c r="H18029" s="6" t="s">
        <v>640</v>
      </c>
      <c r="I18029" s="6" t="s">
        <v>1688</v>
      </c>
      <c r="K18029" s="6">
        <v>170</v>
      </c>
    </row>
    <row r="18030" spans="1:11">
      <c r="A18030" s="6">
        <v>77047748</v>
      </c>
      <c r="B18030" t="s">
        <v>19649</v>
      </c>
      <c r="H18030" s="6" t="s">
        <v>760</v>
      </c>
      <c r="I18030" s="6" t="s">
        <v>2937</v>
      </c>
      <c r="K18030" s="6">
        <v>169</v>
      </c>
    </row>
    <row r="18031" spans="1:11">
      <c r="A18031" s="6">
        <v>86013775</v>
      </c>
      <c r="B18031" t="s">
        <v>19650</v>
      </c>
      <c r="H18031" s="6" t="s">
        <v>942</v>
      </c>
      <c r="I18031" s="6" t="s">
        <v>1688</v>
      </c>
      <c r="K18031" s="6">
        <v>166</v>
      </c>
    </row>
    <row r="18032" spans="1:11">
      <c r="A18032" s="6">
        <v>14211015</v>
      </c>
      <c r="B18032" t="s">
        <v>19651</v>
      </c>
      <c r="H18032" s="6" t="s">
        <v>966</v>
      </c>
      <c r="I18032" s="6" t="s">
        <v>603</v>
      </c>
      <c r="K18032" s="6">
        <v>174</v>
      </c>
    </row>
    <row r="18033" spans="1:11">
      <c r="A18033" s="6">
        <v>29222628</v>
      </c>
      <c r="B18033" t="s">
        <v>19652</v>
      </c>
      <c r="H18033" s="6" t="s">
        <v>1671</v>
      </c>
      <c r="I18033" s="6" t="s">
        <v>963</v>
      </c>
      <c r="K18033" s="6">
        <v>188</v>
      </c>
    </row>
    <row r="18034" spans="1:11">
      <c r="A18034" s="6">
        <v>168299</v>
      </c>
      <c r="B18034" t="s">
        <v>19653</v>
      </c>
      <c r="H18034" s="6" t="s">
        <v>1624</v>
      </c>
      <c r="I18034" s="6" t="s">
        <v>406</v>
      </c>
      <c r="K18034" s="6">
        <v>189</v>
      </c>
    </row>
    <row r="18035" spans="1:11">
      <c r="A18035" s="6">
        <v>62061673</v>
      </c>
      <c r="B18035" t="s">
        <v>19654</v>
      </c>
      <c r="H18035" s="6" t="s">
        <v>2112</v>
      </c>
      <c r="I18035" s="6" t="s">
        <v>346</v>
      </c>
      <c r="K18035" s="6">
        <v>177</v>
      </c>
    </row>
    <row r="18036" spans="1:11">
      <c r="A18036" s="6">
        <v>57025057</v>
      </c>
      <c r="B18036" t="s">
        <v>19655</v>
      </c>
      <c r="H18036" s="6" t="s">
        <v>377</v>
      </c>
      <c r="I18036" s="6" t="s">
        <v>494</v>
      </c>
      <c r="K18036" s="6">
        <v>186</v>
      </c>
    </row>
    <row r="18037" spans="1:11">
      <c r="A18037" s="6">
        <v>77045012</v>
      </c>
      <c r="B18037" t="s">
        <v>19656</v>
      </c>
      <c r="H18037" s="6" t="s">
        <v>760</v>
      </c>
      <c r="I18037" s="6" t="s">
        <v>2937</v>
      </c>
      <c r="K18037" s="6">
        <v>167</v>
      </c>
    </row>
    <row r="18038" spans="1:11">
      <c r="A18038" s="6">
        <v>2107498</v>
      </c>
      <c r="B18038" t="s">
        <v>19657</v>
      </c>
      <c r="H18038" s="6" t="s">
        <v>1624</v>
      </c>
      <c r="I18038" s="6" t="s">
        <v>257</v>
      </c>
      <c r="K18038" s="6">
        <v>193</v>
      </c>
    </row>
    <row r="18039" spans="1:11">
      <c r="A18039" s="6">
        <v>77047732</v>
      </c>
      <c r="B18039" t="s">
        <v>19658</v>
      </c>
      <c r="H18039" s="6" t="s">
        <v>319</v>
      </c>
      <c r="I18039" s="6" t="s">
        <v>2937</v>
      </c>
      <c r="K18039" s="6">
        <v>180</v>
      </c>
    </row>
    <row r="18040" spans="1:11">
      <c r="A18040" s="6">
        <v>76037090</v>
      </c>
      <c r="B18040" t="s">
        <v>19659</v>
      </c>
      <c r="H18040" s="6" t="s">
        <v>1624</v>
      </c>
      <c r="I18040" s="6" t="s">
        <v>378</v>
      </c>
      <c r="K18040" s="6">
        <v>184</v>
      </c>
    </row>
    <row r="18041" spans="1:11">
      <c r="A18041" s="6">
        <v>92090460</v>
      </c>
      <c r="B18041" t="s">
        <v>19660</v>
      </c>
      <c r="H18041" s="6" t="s">
        <v>1624</v>
      </c>
      <c r="I18041" s="6" t="s">
        <v>309</v>
      </c>
      <c r="K18041" s="6">
        <v>197</v>
      </c>
    </row>
    <row r="18042" spans="1:11">
      <c r="A18042" s="6">
        <v>14040897</v>
      </c>
      <c r="B18042" t="s">
        <v>19661</v>
      </c>
      <c r="H18042" s="6" t="s">
        <v>319</v>
      </c>
      <c r="I18042" s="6" t="s">
        <v>603</v>
      </c>
      <c r="K18042" s="6">
        <v>173</v>
      </c>
    </row>
    <row r="18043" spans="1:11">
      <c r="A18043" s="6">
        <v>78060470</v>
      </c>
      <c r="B18043" t="s">
        <v>19662</v>
      </c>
      <c r="H18043" s="6" t="s">
        <v>377</v>
      </c>
      <c r="I18043" s="6" t="s">
        <v>1661</v>
      </c>
      <c r="K18043" s="6">
        <v>186</v>
      </c>
    </row>
    <row r="18044" spans="1:11">
      <c r="A18044" s="6">
        <v>96007971</v>
      </c>
      <c r="B18044" t="s">
        <v>19663</v>
      </c>
      <c r="H18044" s="6" t="s">
        <v>944</v>
      </c>
      <c r="I18044" s="6" t="s">
        <v>731</v>
      </c>
      <c r="K18044" s="6">
        <v>175</v>
      </c>
    </row>
    <row r="18045" spans="1:11">
      <c r="A18045" s="6">
        <v>77053151</v>
      </c>
      <c r="B18045" t="s">
        <v>19664</v>
      </c>
      <c r="H18045" s="6" t="s">
        <v>2773</v>
      </c>
      <c r="I18045" s="6" t="s">
        <v>2937</v>
      </c>
      <c r="K18045" s="6">
        <v>170</v>
      </c>
    </row>
    <row r="18046" spans="1:11">
      <c r="A18046" s="6">
        <v>77051786</v>
      </c>
      <c r="B18046" t="s">
        <v>19665</v>
      </c>
      <c r="H18046" s="6" t="s">
        <v>12938</v>
      </c>
      <c r="I18046" s="6" t="s">
        <v>2937</v>
      </c>
      <c r="K18046" s="6">
        <v>173</v>
      </c>
    </row>
    <row r="18047" spans="1:11">
      <c r="A18047" s="6">
        <v>2000177920</v>
      </c>
      <c r="B18047" t="s">
        <v>19666</v>
      </c>
      <c r="H18047" s="6" t="s">
        <v>488</v>
      </c>
      <c r="I18047" s="6" t="s">
        <v>19667</v>
      </c>
      <c r="K18047" s="6">
        <v>177</v>
      </c>
    </row>
    <row r="18048" spans="1:11">
      <c r="A18048" s="6">
        <v>98033032</v>
      </c>
      <c r="B18048" t="s">
        <v>19668</v>
      </c>
      <c r="H18048" s="6" t="s">
        <v>619</v>
      </c>
      <c r="I18048" s="6" t="s">
        <v>646</v>
      </c>
      <c r="K18048" s="6">
        <v>190</v>
      </c>
    </row>
    <row r="18049" spans="1:11">
      <c r="A18049" s="6">
        <v>37045568</v>
      </c>
      <c r="B18049" t="s">
        <v>19669</v>
      </c>
      <c r="H18049" s="6" t="s">
        <v>319</v>
      </c>
      <c r="I18049" s="6" t="s">
        <v>1874</v>
      </c>
      <c r="K18049" s="6">
        <v>187</v>
      </c>
    </row>
    <row r="18050" spans="1:11">
      <c r="A18050" s="6">
        <v>2000057892</v>
      </c>
      <c r="B18050" t="s">
        <v>19670</v>
      </c>
      <c r="H18050" s="6" t="s">
        <v>488</v>
      </c>
      <c r="I18050" s="6" t="s">
        <v>7093</v>
      </c>
      <c r="K18050" s="6">
        <v>176</v>
      </c>
    </row>
    <row r="18051" spans="1:11">
      <c r="A18051" s="6">
        <v>45085972</v>
      </c>
      <c r="B18051" t="s">
        <v>19671</v>
      </c>
      <c r="H18051" s="6" t="s">
        <v>377</v>
      </c>
      <c r="I18051" s="6" t="s">
        <v>1701</v>
      </c>
      <c r="K18051" s="6">
        <v>190</v>
      </c>
    </row>
    <row r="18052" spans="1:11">
      <c r="A18052" s="6">
        <v>24055022</v>
      </c>
      <c r="B18052" t="s">
        <v>19672</v>
      </c>
      <c r="H18052" s="6" t="s">
        <v>760</v>
      </c>
      <c r="I18052" s="6" t="s">
        <v>657</v>
      </c>
      <c r="K18052" s="6">
        <v>175</v>
      </c>
    </row>
    <row r="18053" spans="1:11">
      <c r="A18053" s="6">
        <v>48044085</v>
      </c>
      <c r="B18053" t="s">
        <v>19673</v>
      </c>
      <c r="H18053" s="6" t="s">
        <v>4359</v>
      </c>
      <c r="I18053" s="6" t="s">
        <v>344</v>
      </c>
      <c r="K18053" s="6">
        <v>185</v>
      </c>
    </row>
    <row r="18054" spans="1:11">
      <c r="A18054" s="6">
        <v>58071264</v>
      </c>
      <c r="B18054" t="s">
        <v>19674</v>
      </c>
      <c r="H18054" s="6" t="s">
        <v>1624</v>
      </c>
      <c r="I18054" s="6" t="s">
        <v>194</v>
      </c>
      <c r="K18054" s="6">
        <v>192</v>
      </c>
    </row>
    <row r="18055" spans="1:11">
      <c r="A18055" s="6">
        <v>78093297</v>
      </c>
      <c r="B18055" t="s">
        <v>19675</v>
      </c>
      <c r="H18055" s="6" t="s">
        <v>238</v>
      </c>
      <c r="I18055" s="6" t="s">
        <v>1661</v>
      </c>
      <c r="K18055" s="6">
        <v>180</v>
      </c>
    </row>
    <row r="18056" spans="1:11">
      <c r="A18056" s="6">
        <v>80013356</v>
      </c>
      <c r="B18056" t="s">
        <v>19676</v>
      </c>
      <c r="H18056" s="6" t="s">
        <v>1624</v>
      </c>
      <c r="I18056" s="6" t="s">
        <v>3192</v>
      </c>
      <c r="K18056" s="6">
        <v>190</v>
      </c>
    </row>
    <row r="18057" spans="1:11">
      <c r="A18057" s="6">
        <v>62039209</v>
      </c>
      <c r="B18057" t="s">
        <v>19677</v>
      </c>
      <c r="H18057" s="6" t="s">
        <v>240</v>
      </c>
      <c r="I18057" s="6" t="s">
        <v>1066</v>
      </c>
      <c r="K18057" s="6">
        <v>175</v>
      </c>
    </row>
    <row r="18058" spans="1:11">
      <c r="A18058" s="6">
        <v>57109433</v>
      </c>
      <c r="B18058" t="s">
        <v>19678</v>
      </c>
      <c r="H18058" s="6" t="s">
        <v>2115</v>
      </c>
      <c r="I18058" s="6" t="s">
        <v>3456</v>
      </c>
      <c r="K18058" s="6">
        <v>190</v>
      </c>
    </row>
    <row r="18059" spans="1:11">
      <c r="A18059" s="6">
        <v>96013679</v>
      </c>
      <c r="B18059" t="s">
        <v>19679</v>
      </c>
      <c r="H18059" s="6" t="s">
        <v>377</v>
      </c>
      <c r="I18059" s="6" t="s">
        <v>731</v>
      </c>
      <c r="K18059" s="6">
        <v>193</v>
      </c>
    </row>
    <row r="18060" spans="1:11">
      <c r="A18060" s="6">
        <v>59130537</v>
      </c>
      <c r="B18060" t="s">
        <v>19680</v>
      </c>
      <c r="H18060" s="6" t="s">
        <v>2167</v>
      </c>
      <c r="I18060" s="6" t="s">
        <v>1625</v>
      </c>
      <c r="K18060" s="6">
        <v>183</v>
      </c>
    </row>
    <row r="18061" spans="1:11">
      <c r="A18061" s="6">
        <v>59043284</v>
      </c>
      <c r="B18061" t="s">
        <v>19681</v>
      </c>
      <c r="H18061" s="6" t="s">
        <v>303</v>
      </c>
      <c r="I18061" s="6" t="s">
        <v>1197</v>
      </c>
      <c r="K18061" s="6">
        <v>179</v>
      </c>
    </row>
    <row r="18062" spans="1:11">
      <c r="A18062" s="6">
        <v>77016221</v>
      </c>
      <c r="B18062" t="s">
        <v>19682</v>
      </c>
      <c r="H18062" s="6" t="s">
        <v>319</v>
      </c>
      <c r="I18062" s="6" t="s">
        <v>11513</v>
      </c>
      <c r="K18062" s="6">
        <v>190</v>
      </c>
    </row>
    <row r="18063" spans="1:11">
      <c r="A18063" s="6">
        <v>76016474</v>
      </c>
      <c r="B18063" t="s">
        <v>19683</v>
      </c>
      <c r="H18063" s="6" t="s">
        <v>4207</v>
      </c>
      <c r="I18063" s="6" t="s">
        <v>378</v>
      </c>
      <c r="K18063" s="6">
        <v>178</v>
      </c>
    </row>
    <row r="18064" spans="1:11">
      <c r="A18064" s="6">
        <v>14035153</v>
      </c>
      <c r="B18064" t="s">
        <v>19684</v>
      </c>
      <c r="H18064" s="6" t="s">
        <v>2115</v>
      </c>
      <c r="I18064" s="6" t="s">
        <v>603</v>
      </c>
      <c r="K18064" s="6">
        <v>180</v>
      </c>
    </row>
    <row r="18065" spans="1:11">
      <c r="A18065" s="6">
        <v>14196980</v>
      </c>
      <c r="B18065" t="s">
        <v>19685</v>
      </c>
      <c r="H18065" s="6" t="s">
        <v>377</v>
      </c>
      <c r="I18065" s="6" t="s">
        <v>603</v>
      </c>
      <c r="K18065" s="6">
        <v>182</v>
      </c>
    </row>
    <row r="18066" spans="1:11">
      <c r="A18066" s="6">
        <v>55038646</v>
      </c>
      <c r="B18066" t="s">
        <v>19686</v>
      </c>
      <c r="H18066" s="6" t="s">
        <v>314</v>
      </c>
      <c r="I18066" s="6" t="s">
        <v>306</v>
      </c>
      <c r="K18066" s="6">
        <v>178</v>
      </c>
    </row>
    <row r="18067" spans="1:11">
      <c r="A18067" s="6">
        <v>77001214</v>
      </c>
      <c r="B18067" t="s">
        <v>19687</v>
      </c>
      <c r="H18067" s="6" t="s">
        <v>488</v>
      </c>
      <c r="I18067" s="6" t="s">
        <v>2937</v>
      </c>
      <c r="K18067" s="6">
        <v>179</v>
      </c>
    </row>
    <row r="18068" spans="1:11">
      <c r="A18068" s="6">
        <v>72041420</v>
      </c>
      <c r="B18068" t="s">
        <v>19688</v>
      </c>
      <c r="H18068" s="6" t="s">
        <v>640</v>
      </c>
      <c r="I18068" s="6" t="s">
        <v>811</v>
      </c>
      <c r="K18068" s="6">
        <v>178</v>
      </c>
    </row>
    <row r="18069" spans="1:11">
      <c r="A18069" s="6">
        <v>96501425</v>
      </c>
      <c r="B18069" t="s">
        <v>19689</v>
      </c>
      <c r="H18069" s="6" t="s">
        <v>1624</v>
      </c>
      <c r="I18069" s="6" t="s">
        <v>12890</v>
      </c>
      <c r="K18069" s="6">
        <v>181</v>
      </c>
    </row>
    <row r="18070" spans="1:11">
      <c r="A18070" s="6">
        <v>71042460</v>
      </c>
      <c r="B18070" t="s">
        <v>19690</v>
      </c>
      <c r="H18070" s="6" t="s">
        <v>728</v>
      </c>
      <c r="I18070" s="6" t="s">
        <v>827</v>
      </c>
      <c r="K18070" s="6">
        <v>178</v>
      </c>
    </row>
    <row r="18071" spans="1:11">
      <c r="A18071" s="6">
        <v>24046109</v>
      </c>
      <c r="B18071" t="s">
        <v>19691</v>
      </c>
      <c r="H18071" s="6" t="s">
        <v>377</v>
      </c>
      <c r="I18071" s="6" t="s">
        <v>657</v>
      </c>
      <c r="K18071" s="6">
        <v>192</v>
      </c>
    </row>
    <row r="18072" spans="1:11">
      <c r="A18072" s="6">
        <v>86076608</v>
      </c>
      <c r="B18072" t="s">
        <v>19692</v>
      </c>
      <c r="H18072" s="6" t="s">
        <v>314</v>
      </c>
      <c r="I18072" s="6" t="s">
        <v>378</v>
      </c>
      <c r="K18072" s="6">
        <v>165</v>
      </c>
    </row>
    <row r="18073" spans="1:11">
      <c r="A18073" s="6">
        <v>19192261</v>
      </c>
      <c r="B18073" t="s">
        <v>19693</v>
      </c>
      <c r="H18073" s="6" t="s">
        <v>640</v>
      </c>
      <c r="I18073" s="6" t="s">
        <v>257</v>
      </c>
      <c r="K18073" s="6">
        <v>182</v>
      </c>
    </row>
    <row r="18074" spans="1:11">
      <c r="A18074" s="6">
        <v>19102971</v>
      </c>
      <c r="B18074" t="s">
        <v>19694</v>
      </c>
      <c r="H18074" s="6" t="s">
        <v>1176</v>
      </c>
      <c r="I18074" s="6" t="s">
        <v>257</v>
      </c>
      <c r="K18074" s="6">
        <v>178</v>
      </c>
    </row>
    <row r="18075" spans="1:11">
      <c r="A18075" s="6">
        <v>72045914</v>
      </c>
      <c r="B18075" t="s">
        <v>19695</v>
      </c>
      <c r="H18075" s="6" t="s">
        <v>289</v>
      </c>
      <c r="I18075" s="6" t="s">
        <v>1725</v>
      </c>
      <c r="K18075" s="6">
        <v>183</v>
      </c>
    </row>
    <row r="18076" spans="1:11">
      <c r="A18076" s="6">
        <v>43069939</v>
      </c>
      <c r="B18076" t="s">
        <v>19696</v>
      </c>
      <c r="H18076" s="6" t="s">
        <v>944</v>
      </c>
      <c r="I18076" s="6" t="s">
        <v>236</v>
      </c>
      <c r="K18076" s="6">
        <v>177</v>
      </c>
    </row>
    <row r="18077" spans="1:11">
      <c r="A18077" s="6">
        <v>91187988</v>
      </c>
      <c r="B18077" t="s">
        <v>19697</v>
      </c>
      <c r="H18077" s="6" t="s">
        <v>303</v>
      </c>
      <c r="I18077" s="6" t="s">
        <v>309</v>
      </c>
      <c r="K18077" s="6">
        <v>176</v>
      </c>
    </row>
    <row r="18078" spans="1:11">
      <c r="A18078" s="6">
        <v>14102661</v>
      </c>
      <c r="B18078" t="s">
        <v>19698</v>
      </c>
      <c r="H18078" s="6" t="s">
        <v>1624</v>
      </c>
      <c r="I18078" s="6" t="s">
        <v>603</v>
      </c>
      <c r="K18078" s="6">
        <v>191</v>
      </c>
    </row>
    <row r="18079" spans="1:11">
      <c r="A18079" s="6">
        <v>87010517</v>
      </c>
      <c r="B18079" t="s">
        <v>19699</v>
      </c>
      <c r="H18079" s="6" t="s">
        <v>1080</v>
      </c>
      <c r="I18079" s="6" t="s">
        <v>7839</v>
      </c>
      <c r="K18079" s="6">
        <v>172</v>
      </c>
    </row>
    <row r="18080" spans="1:11">
      <c r="A18080" s="6">
        <v>14141970</v>
      </c>
      <c r="B18080" t="s">
        <v>19700</v>
      </c>
      <c r="H18080" s="6" t="s">
        <v>218</v>
      </c>
      <c r="I18080" s="6" t="s">
        <v>603</v>
      </c>
      <c r="K18080" s="6">
        <v>185</v>
      </c>
    </row>
    <row r="18081" spans="1:11">
      <c r="A18081" s="6">
        <v>66032180</v>
      </c>
      <c r="B18081" t="s">
        <v>19701</v>
      </c>
      <c r="H18081" s="6" t="s">
        <v>218</v>
      </c>
      <c r="I18081" s="6" t="s">
        <v>1701</v>
      </c>
      <c r="K18081" s="6">
        <v>183</v>
      </c>
    </row>
    <row r="18082" spans="1:11">
      <c r="A18082" s="6">
        <v>2000083795</v>
      </c>
      <c r="B18082" t="s">
        <v>19702</v>
      </c>
      <c r="H18082" s="6" t="s">
        <v>377</v>
      </c>
      <c r="I18082" s="6" t="s">
        <v>1743</v>
      </c>
      <c r="K18082" s="6">
        <v>186</v>
      </c>
    </row>
    <row r="18083" spans="1:11">
      <c r="A18083" s="6">
        <v>62146238</v>
      </c>
      <c r="B18083" t="s">
        <v>19703</v>
      </c>
      <c r="H18083" s="6" t="s">
        <v>488</v>
      </c>
      <c r="I18083" s="6" t="s">
        <v>1066</v>
      </c>
      <c r="K18083" s="6">
        <v>175</v>
      </c>
    </row>
    <row r="18084" spans="1:11">
      <c r="A18084" s="6">
        <v>19361156</v>
      </c>
      <c r="B18084" t="s">
        <v>19704</v>
      </c>
      <c r="H18084" s="6" t="s">
        <v>2115</v>
      </c>
      <c r="I18084" s="6" t="s">
        <v>257</v>
      </c>
      <c r="K18084" s="6">
        <v>178</v>
      </c>
    </row>
    <row r="18085" spans="1:11">
      <c r="A18085" s="6">
        <v>96061692</v>
      </c>
      <c r="B18085" t="s">
        <v>19705</v>
      </c>
      <c r="H18085" s="6" t="s">
        <v>303</v>
      </c>
      <c r="I18085" s="6" t="s">
        <v>731</v>
      </c>
      <c r="K18085" s="6">
        <v>178</v>
      </c>
    </row>
    <row r="18086" spans="1:11">
      <c r="A18086" s="6">
        <v>25052344</v>
      </c>
      <c r="B18086" t="s">
        <v>19706</v>
      </c>
      <c r="H18086" s="6" t="s">
        <v>728</v>
      </c>
      <c r="I18086" s="6" t="s">
        <v>1731</v>
      </c>
      <c r="K18086" s="6">
        <v>187</v>
      </c>
    </row>
    <row r="18087" spans="1:11">
      <c r="A18087" s="6">
        <v>37053013</v>
      </c>
      <c r="B18087" t="s">
        <v>19707</v>
      </c>
      <c r="H18087" s="6" t="s">
        <v>319</v>
      </c>
      <c r="I18087" s="6" t="s">
        <v>406</v>
      </c>
      <c r="K18087" s="6">
        <v>174</v>
      </c>
    </row>
    <row r="18088" spans="1:11">
      <c r="A18088" s="6">
        <v>86037506</v>
      </c>
      <c r="B18088" t="s">
        <v>19708</v>
      </c>
      <c r="H18088" s="6" t="s">
        <v>377</v>
      </c>
      <c r="I18088" s="6" t="s">
        <v>1283</v>
      </c>
      <c r="K18088" s="6">
        <v>183</v>
      </c>
    </row>
    <row r="18089" spans="1:11">
      <c r="A18089" s="6">
        <v>37027506</v>
      </c>
      <c r="B18089" t="s">
        <v>19709</v>
      </c>
      <c r="H18089" s="6" t="s">
        <v>1624</v>
      </c>
      <c r="I18089" s="6" t="s">
        <v>406</v>
      </c>
      <c r="K18089" s="6">
        <v>190</v>
      </c>
    </row>
    <row r="18090" spans="1:11">
      <c r="A18090" s="6">
        <v>49031182</v>
      </c>
      <c r="B18090" t="s">
        <v>19710</v>
      </c>
      <c r="H18090" s="6" t="s">
        <v>2157</v>
      </c>
      <c r="I18090" s="6" t="s">
        <v>1313</v>
      </c>
      <c r="K18090" s="6">
        <v>186</v>
      </c>
    </row>
    <row r="18091" spans="1:11">
      <c r="A18091" s="6">
        <v>24050211</v>
      </c>
      <c r="B18091" t="s">
        <v>19711</v>
      </c>
      <c r="H18091" s="6" t="s">
        <v>2115</v>
      </c>
      <c r="I18091" s="6" t="s">
        <v>657</v>
      </c>
      <c r="K18091" s="6">
        <v>187</v>
      </c>
    </row>
    <row r="18092" spans="1:11">
      <c r="A18092" s="6">
        <v>13167120</v>
      </c>
      <c r="B18092" t="s">
        <v>19712</v>
      </c>
      <c r="H18092" s="6" t="s">
        <v>319</v>
      </c>
      <c r="I18092" s="6" t="s">
        <v>19713</v>
      </c>
      <c r="K18092" s="6">
        <v>180</v>
      </c>
    </row>
    <row r="18093" spans="1:11">
      <c r="A18093" s="6">
        <v>58062073</v>
      </c>
      <c r="B18093" t="s">
        <v>19714</v>
      </c>
      <c r="H18093" s="6" t="s">
        <v>1102</v>
      </c>
      <c r="I18093" s="6" t="s">
        <v>194</v>
      </c>
      <c r="K18093" s="6">
        <v>172</v>
      </c>
    </row>
    <row r="18094" spans="1:11">
      <c r="A18094" s="6">
        <v>38015504</v>
      </c>
      <c r="B18094" t="s">
        <v>19715</v>
      </c>
      <c r="H18094" s="6" t="s">
        <v>319</v>
      </c>
      <c r="I18094" s="6" t="s">
        <v>1277</v>
      </c>
      <c r="K18094" s="6">
        <v>183</v>
      </c>
    </row>
    <row r="18095" spans="1:11">
      <c r="A18095" s="6">
        <v>79000693</v>
      </c>
      <c r="B18095" t="s">
        <v>19716</v>
      </c>
      <c r="H18095" s="6" t="s">
        <v>2115</v>
      </c>
      <c r="I18095" s="6" t="s">
        <v>241</v>
      </c>
      <c r="K18095" s="6">
        <v>186</v>
      </c>
    </row>
    <row r="18096" spans="1:11">
      <c r="A18096" s="6">
        <v>86055604</v>
      </c>
      <c r="B18096" t="s">
        <v>19717</v>
      </c>
      <c r="H18096" s="6" t="s">
        <v>377</v>
      </c>
      <c r="I18096" s="6" t="s">
        <v>1283</v>
      </c>
      <c r="K18096" s="6">
        <v>172</v>
      </c>
    </row>
    <row r="18097" spans="1:11">
      <c r="A18097" s="6">
        <v>27142305</v>
      </c>
      <c r="B18097" t="s">
        <v>19718</v>
      </c>
      <c r="H18097" s="6" t="s">
        <v>2157</v>
      </c>
      <c r="I18097" s="6" t="s">
        <v>19719</v>
      </c>
      <c r="K18097" s="6">
        <v>191</v>
      </c>
    </row>
    <row r="18098" spans="1:11">
      <c r="A18098" s="6">
        <v>14085057</v>
      </c>
      <c r="B18098" t="s">
        <v>19720</v>
      </c>
      <c r="H18098" s="6" t="s">
        <v>640</v>
      </c>
      <c r="I18098" s="6" t="s">
        <v>603</v>
      </c>
      <c r="K18098" s="6">
        <v>174</v>
      </c>
    </row>
    <row r="18099" spans="1:11">
      <c r="A18099" s="6">
        <v>43273653</v>
      </c>
      <c r="B18099" t="s">
        <v>19721</v>
      </c>
      <c r="H18099" s="6" t="s">
        <v>2115</v>
      </c>
      <c r="I18099" s="6" t="s">
        <v>1745</v>
      </c>
      <c r="K18099" s="6">
        <v>194</v>
      </c>
    </row>
    <row r="18100" spans="1:11">
      <c r="A18100" s="6">
        <v>20030398</v>
      </c>
      <c r="B18100" t="s">
        <v>19722</v>
      </c>
      <c r="H18100" s="6" t="s">
        <v>760</v>
      </c>
      <c r="I18100" s="6" t="s">
        <v>19723</v>
      </c>
      <c r="K18100" s="6">
        <v>178</v>
      </c>
    </row>
    <row r="18101" spans="1:11">
      <c r="A18101" s="6">
        <v>2000083793</v>
      </c>
      <c r="B18101" t="s">
        <v>19724</v>
      </c>
      <c r="H18101" s="6" t="s">
        <v>2157</v>
      </c>
      <c r="I18101" s="6" t="s">
        <v>1743</v>
      </c>
      <c r="K18101" s="6">
        <v>185</v>
      </c>
    </row>
    <row r="18102" spans="1:11">
      <c r="A18102" s="6">
        <v>24038894</v>
      </c>
      <c r="B18102" t="s">
        <v>19725</v>
      </c>
      <c r="H18102" s="6" t="s">
        <v>2112</v>
      </c>
      <c r="I18102" s="6" t="s">
        <v>657</v>
      </c>
      <c r="K18102" s="6">
        <v>188</v>
      </c>
    </row>
    <row r="18103" spans="1:11">
      <c r="A18103" s="6">
        <v>14086501</v>
      </c>
      <c r="B18103" t="s">
        <v>19726</v>
      </c>
      <c r="H18103" s="6" t="s">
        <v>377</v>
      </c>
      <c r="I18103" s="6" t="s">
        <v>12536</v>
      </c>
      <c r="K18103" s="6">
        <v>190</v>
      </c>
    </row>
    <row r="18104" spans="1:11">
      <c r="A18104" s="6">
        <v>96064351</v>
      </c>
      <c r="B18104" t="s">
        <v>19727</v>
      </c>
      <c r="H18104" s="6" t="s">
        <v>377</v>
      </c>
      <c r="I18104" s="6" t="s">
        <v>731</v>
      </c>
      <c r="K18104" s="6">
        <v>187</v>
      </c>
    </row>
    <row r="18105" spans="1:11">
      <c r="A18105" s="6">
        <v>62093796</v>
      </c>
      <c r="B18105" t="s">
        <v>19728</v>
      </c>
      <c r="H18105" s="6" t="s">
        <v>218</v>
      </c>
      <c r="I18105" s="6" t="s">
        <v>1403</v>
      </c>
      <c r="K18105" s="6">
        <v>189</v>
      </c>
    </row>
    <row r="18106" spans="1:11">
      <c r="A18106" s="6">
        <v>96067598</v>
      </c>
      <c r="B18106" t="s">
        <v>19729</v>
      </c>
      <c r="H18106" s="6" t="s">
        <v>1732</v>
      </c>
      <c r="I18106" s="6" t="s">
        <v>731</v>
      </c>
      <c r="K18106" s="6">
        <v>191</v>
      </c>
    </row>
    <row r="18107" spans="1:11">
      <c r="A18107" s="6">
        <v>16155039</v>
      </c>
      <c r="B18107" t="s">
        <v>19730</v>
      </c>
      <c r="H18107" s="6" t="s">
        <v>1624</v>
      </c>
      <c r="I18107" s="6" t="s">
        <v>298</v>
      </c>
      <c r="K18107" s="6">
        <v>183</v>
      </c>
    </row>
    <row r="18108" spans="1:11">
      <c r="A18108" s="6">
        <v>37017669</v>
      </c>
      <c r="B18108" t="s">
        <v>19731</v>
      </c>
      <c r="H18108" s="6" t="s">
        <v>2115</v>
      </c>
      <c r="I18108" s="6" t="s">
        <v>2685</v>
      </c>
      <c r="K18108" s="6">
        <v>191</v>
      </c>
    </row>
    <row r="18109" spans="1:11">
      <c r="A18109" s="6">
        <v>62143046</v>
      </c>
      <c r="B18109" t="s">
        <v>19732</v>
      </c>
      <c r="H18109" s="6" t="s">
        <v>377</v>
      </c>
      <c r="I18109" s="6" t="s">
        <v>1066</v>
      </c>
      <c r="K18109" s="6">
        <v>188</v>
      </c>
    </row>
    <row r="18110" spans="1:11">
      <c r="A18110" s="6">
        <v>72051265</v>
      </c>
      <c r="B18110" t="s">
        <v>19733</v>
      </c>
      <c r="H18110" s="6" t="s">
        <v>377</v>
      </c>
      <c r="I18110" s="6" t="s">
        <v>5696</v>
      </c>
      <c r="K18110" s="6">
        <v>187</v>
      </c>
    </row>
    <row r="18111" spans="1:11">
      <c r="A18111" s="6">
        <v>71030843</v>
      </c>
      <c r="B18111" t="s">
        <v>19734</v>
      </c>
      <c r="H18111" s="6" t="s">
        <v>319</v>
      </c>
      <c r="I18111" s="6" t="s">
        <v>19735</v>
      </c>
      <c r="K18111" s="6">
        <v>177</v>
      </c>
    </row>
    <row r="18112" spans="1:11">
      <c r="A18112" s="6">
        <v>93110764</v>
      </c>
      <c r="B18112" t="s">
        <v>19736</v>
      </c>
      <c r="H18112" s="6" t="s">
        <v>2112</v>
      </c>
      <c r="I18112" s="6" t="s">
        <v>19737</v>
      </c>
      <c r="K18112" s="6">
        <v>187</v>
      </c>
    </row>
    <row r="18113" spans="1:11">
      <c r="A18113" s="6">
        <v>86005928</v>
      </c>
      <c r="B18113" t="s">
        <v>19738</v>
      </c>
      <c r="H18113" s="6" t="s">
        <v>218</v>
      </c>
      <c r="I18113" s="6" t="s">
        <v>19739</v>
      </c>
      <c r="K18113" s="6">
        <v>178</v>
      </c>
    </row>
    <row r="18114" spans="1:11">
      <c r="A18114" s="6">
        <v>83135551</v>
      </c>
      <c r="B18114" t="s">
        <v>19740</v>
      </c>
      <c r="H18114" s="6" t="s">
        <v>377</v>
      </c>
      <c r="I18114" s="6" t="s">
        <v>257</v>
      </c>
      <c r="K18114" s="6">
        <v>189</v>
      </c>
    </row>
    <row r="18115" spans="1:11">
      <c r="A18115" s="6">
        <v>20042281</v>
      </c>
      <c r="B18115" t="s">
        <v>19741</v>
      </c>
      <c r="H18115" s="6" t="s">
        <v>1149</v>
      </c>
      <c r="I18115" s="6" t="s">
        <v>3156</v>
      </c>
      <c r="K18115" s="6">
        <v>176</v>
      </c>
    </row>
    <row r="18116" spans="1:11">
      <c r="A18116" s="6">
        <v>55012970</v>
      </c>
      <c r="B18116" t="s">
        <v>19742</v>
      </c>
      <c r="H18116" s="6" t="s">
        <v>377</v>
      </c>
      <c r="I18116" s="6" t="s">
        <v>306</v>
      </c>
      <c r="K18116" s="6">
        <v>181</v>
      </c>
    </row>
    <row r="18117" spans="1:11">
      <c r="A18117" s="6">
        <v>93101235</v>
      </c>
      <c r="B18117" t="s">
        <v>19743</v>
      </c>
      <c r="H18117" s="6" t="s">
        <v>640</v>
      </c>
      <c r="I18117" s="6" t="s">
        <v>857</v>
      </c>
      <c r="K18117" s="6">
        <v>187</v>
      </c>
    </row>
    <row r="18118" spans="1:11">
      <c r="A18118" s="6">
        <v>29128850</v>
      </c>
      <c r="B18118" t="s">
        <v>19744</v>
      </c>
      <c r="H18118" s="6" t="s">
        <v>377</v>
      </c>
      <c r="I18118" s="6" t="s">
        <v>1873</v>
      </c>
      <c r="K18118" s="6">
        <v>193</v>
      </c>
    </row>
    <row r="18119" spans="1:11">
      <c r="A18119" s="6">
        <v>33064225</v>
      </c>
      <c r="B18119" t="s">
        <v>19745</v>
      </c>
      <c r="H18119" s="6" t="s">
        <v>240</v>
      </c>
      <c r="I18119" s="6" t="s">
        <v>1898</v>
      </c>
      <c r="K18119" s="6">
        <v>183</v>
      </c>
    </row>
    <row r="18120" spans="1:11">
      <c r="A18120" s="6">
        <v>76046273</v>
      </c>
      <c r="B18120" t="s">
        <v>19746</v>
      </c>
      <c r="H18120" s="6" t="s">
        <v>944</v>
      </c>
      <c r="I18120" s="6" t="s">
        <v>378</v>
      </c>
      <c r="K18120" s="6">
        <v>173</v>
      </c>
    </row>
    <row r="18121" spans="1:11">
      <c r="A18121" s="6">
        <v>66011932</v>
      </c>
      <c r="B18121" t="s">
        <v>19747</v>
      </c>
      <c r="H18121" s="6" t="s">
        <v>966</v>
      </c>
      <c r="I18121" s="6" t="s">
        <v>1701</v>
      </c>
      <c r="K18121" s="6">
        <v>177</v>
      </c>
    </row>
    <row r="18122" spans="1:11">
      <c r="A18122" s="6">
        <v>16023870</v>
      </c>
      <c r="B18122" t="s">
        <v>19748</v>
      </c>
      <c r="H18122" s="6" t="s">
        <v>3000</v>
      </c>
      <c r="I18122" s="6" t="s">
        <v>309</v>
      </c>
      <c r="K18122" s="6">
        <v>170</v>
      </c>
    </row>
    <row r="18123" spans="1:11">
      <c r="A18123" s="6">
        <v>92057833</v>
      </c>
      <c r="B18123" t="s">
        <v>19749</v>
      </c>
      <c r="H18123" s="6" t="s">
        <v>377</v>
      </c>
      <c r="I18123" s="6" t="s">
        <v>309</v>
      </c>
      <c r="K18123" s="6">
        <v>189</v>
      </c>
    </row>
    <row r="18124" spans="1:11">
      <c r="A18124" s="6">
        <v>38047843</v>
      </c>
      <c r="B18124" t="s">
        <v>19750</v>
      </c>
      <c r="H18124" s="6" t="s">
        <v>319</v>
      </c>
      <c r="I18124" s="6" t="s">
        <v>1277</v>
      </c>
      <c r="K18124" s="6">
        <v>193</v>
      </c>
    </row>
    <row r="18125" spans="1:11">
      <c r="A18125" s="6">
        <v>57123539</v>
      </c>
      <c r="B18125" t="s">
        <v>19751</v>
      </c>
      <c r="H18125" s="6" t="s">
        <v>4359</v>
      </c>
      <c r="I18125" s="6" t="s">
        <v>12890</v>
      </c>
      <c r="K18125" s="6">
        <v>178</v>
      </c>
    </row>
    <row r="18126" spans="1:11">
      <c r="A18126" s="6">
        <v>14184276</v>
      </c>
      <c r="B18126" t="s">
        <v>19752</v>
      </c>
      <c r="H18126" s="6" t="s">
        <v>1626</v>
      </c>
      <c r="I18126" s="6" t="s">
        <v>603</v>
      </c>
      <c r="K18126" s="6">
        <v>174</v>
      </c>
    </row>
    <row r="18127" spans="1:11">
      <c r="A18127" s="6">
        <v>65033875</v>
      </c>
      <c r="B18127" t="s">
        <v>19753</v>
      </c>
      <c r="H18127" s="6" t="s">
        <v>351</v>
      </c>
      <c r="I18127" s="6" t="s">
        <v>2539</v>
      </c>
      <c r="K18127" s="6">
        <v>167</v>
      </c>
    </row>
    <row r="18128" spans="1:11">
      <c r="A18128" s="6">
        <v>79024520</v>
      </c>
      <c r="B18128" t="s">
        <v>19754</v>
      </c>
      <c r="H18128" s="6" t="s">
        <v>1624</v>
      </c>
      <c r="I18128" s="6" t="s">
        <v>241</v>
      </c>
      <c r="K18128" s="6">
        <v>183</v>
      </c>
    </row>
    <row r="18129" spans="1:11">
      <c r="A18129" s="6">
        <v>2000167710</v>
      </c>
      <c r="B18129" t="s">
        <v>19755</v>
      </c>
      <c r="H18129" s="6" t="s">
        <v>218</v>
      </c>
      <c r="I18129" s="6" t="s">
        <v>2134</v>
      </c>
      <c r="K18129" s="6">
        <v>171</v>
      </c>
    </row>
    <row r="18130" spans="1:11">
      <c r="A18130" s="6">
        <v>95036006</v>
      </c>
      <c r="B18130" t="s">
        <v>19756</v>
      </c>
      <c r="H18130" s="6" t="s">
        <v>760</v>
      </c>
      <c r="I18130" s="6" t="s">
        <v>348</v>
      </c>
      <c r="K18130" s="6">
        <v>178</v>
      </c>
    </row>
    <row r="18131" spans="1:11">
      <c r="A18131" s="6">
        <v>92072843</v>
      </c>
      <c r="B18131" t="s">
        <v>19757</v>
      </c>
      <c r="H18131" s="6" t="s">
        <v>1732</v>
      </c>
      <c r="I18131" s="6" t="s">
        <v>309</v>
      </c>
      <c r="K18131" s="6">
        <v>190</v>
      </c>
    </row>
    <row r="18132" spans="1:11">
      <c r="A18132" s="6">
        <v>14199915</v>
      </c>
      <c r="B18132" t="s">
        <v>19758</v>
      </c>
      <c r="H18132" s="6" t="s">
        <v>1673</v>
      </c>
      <c r="I18132" s="6" t="s">
        <v>14558</v>
      </c>
      <c r="K18132" s="6">
        <v>169</v>
      </c>
    </row>
    <row r="18133" spans="1:11">
      <c r="A18133" s="6">
        <v>86066840</v>
      </c>
      <c r="B18133" t="s">
        <v>19759</v>
      </c>
      <c r="H18133" s="6" t="s">
        <v>640</v>
      </c>
      <c r="I18133" s="6" t="s">
        <v>1688</v>
      </c>
      <c r="K18133" s="6">
        <v>178</v>
      </c>
    </row>
    <row r="18134" spans="1:11">
      <c r="A18134" s="6">
        <v>14217736</v>
      </c>
      <c r="B18134" t="s">
        <v>19760</v>
      </c>
      <c r="H18134" s="6" t="s">
        <v>240</v>
      </c>
      <c r="I18134" s="6" t="s">
        <v>4049</v>
      </c>
      <c r="K18134" s="6">
        <v>170</v>
      </c>
    </row>
    <row r="18135" spans="1:11">
      <c r="A18135" s="6">
        <v>16184574</v>
      </c>
      <c r="B18135" t="s">
        <v>19761</v>
      </c>
      <c r="H18135" s="6" t="s">
        <v>7188</v>
      </c>
      <c r="I18135" s="6" t="s">
        <v>8625</v>
      </c>
      <c r="K18135" s="6">
        <v>182</v>
      </c>
    </row>
    <row r="18136" spans="1:11">
      <c r="A18136" s="6">
        <v>80030210</v>
      </c>
      <c r="B18136" t="s">
        <v>19762</v>
      </c>
      <c r="H18136" s="6" t="s">
        <v>314</v>
      </c>
      <c r="I18136" s="6" t="s">
        <v>1691</v>
      </c>
      <c r="K18136" s="6">
        <v>164</v>
      </c>
    </row>
    <row r="18137" spans="1:11">
      <c r="A18137" s="6">
        <v>14031369</v>
      </c>
      <c r="B18137" t="s">
        <v>19763</v>
      </c>
      <c r="H18137" s="6" t="s">
        <v>377</v>
      </c>
      <c r="I18137" s="6" t="s">
        <v>603</v>
      </c>
      <c r="K18137" s="6">
        <v>182</v>
      </c>
    </row>
    <row r="18138" spans="1:11">
      <c r="A18138" s="6">
        <v>14178864</v>
      </c>
      <c r="B18138" t="s">
        <v>19764</v>
      </c>
      <c r="H18138" s="6" t="s">
        <v>944</v>
      </c>
      <c r="I18138" s="6" t="s">
        <v>603</v>
      </c>
      <c r="K18138" s="6">
        <v>188</v>
      </c>
    </row>
    <row r="18139" spans="1:11">
      <c r="A18139" s="6">
        <v>14157082</v>
      </c>
      <c r="B18139" t="s">
        <v>19765</v>
      </c>
      <c r="H18139" s="6" t="s">
        <v>377</v>
      </c>
      <c r="I18139" s="6" t="s">
        <v>603</v>
      </c>
      <c r="K18139" s="6">
        <v>185</v>
      </c>
    </row>
    <row r="18140" spans="1:11">
      <c r="A18140" s="6">
        <v>96081909</v>
      </c>
      <c r="B18140" t="s">
        <v>19766</v>
      </c>
      <c r="H18140" s="6" t="s">
        <v>2198</v>
      </c>
      <c r="I18140" s="6" t="s">
        <v>731</v>
      </c>
      <c r="K18140" s="6">
        <v>185</v>
      </c>
    </row>
    <row r="18141" spans="1:11">
      <c r="A18141" s="6">
        <v>37043161</v>
      </c>
      <c r="B18141" t="s">
        <v>19767</v>
      </c>
      <c r="H18141" s="6" t="s">
        <v>2115</v>
      </c>
      <c r="I18141" s="6" t="s">
        <v>406</v>
      </c>
      <c r="K18141" s="6">
        <v>180</v>
      </c>
    </row>
    <row r="18142" spans="1:11">
      <c r="A18142" s="6">
        <v>14188049</v>
      </c>
      <c r="B18142" t="s">
        <v>19768</v>
      </c>
      <c r="H18142" s="6" t="s">
        <v>2115</v>
      </c>
      <c r="I18142" s="6" t="s">
        <v>603</v>
      </c>
      <c r="K18142" s="6">
        <v>190</v>
      </c>
    </row>
    <row r="18143" spans="1:11">
      <c r="A18143" s="6">
        <v>14208621</v>
      </c>
      <c r="B18143" t="s">
        <v>19769</v>
      </c>
      <c r="H18143" s="6" t="s">
        <v>2157</v>
      </c>
      <c r="I18143" s="6" t="s">
        <v>603</v>
      </c>
      <c r="K18143" s="6">
        <v>172</v>
      </c>
    </row>
    <row r="18144" spans="1:11">
      <c r="A18144" s="6">
        <v>92071717</v>
      </c>
      <c r="B18144" t="s">
        <v>19770</v>
      </c>
      <c r="H18144" s="6" t="s">
        <v>829</v>
      </c>
      <c r="I18144" s="6" t="s">
        <v>309</v>
      </c>
      <c r="K18144" s="6">
        <v>187</v>
      </c>
    </row>
    <row r="18145" spans="1:11">
      <c r="A18145" s="6">
        <v>77051723</v>
      </c>
      <c r="B18145" t="s">
        <v>19771</v>
      </c>
      <c r="H18145" s="6" t="s">
        <v>303</v>
      </c>
      <c r="I18145" s="6" t="s">
        <v>2937</v>
      </c>
      <c r="K18145" s="6">
        <v>180</v>
      </c>
    </row>
    <row r="18146" spans="1:11">
      <c r="A18146" s="6">
        <v>77047767</v>
      </c>
      <c r="B18146" t="s">
        <v>19772</v>
      </c>
      <c r="H18146" s="6" t="s">
        <v>619</v>
      </c>
      <c r="I18146" s="6" t="s">
        <v>2937</v>
      </c>
      <c r="K18146" s="6">
        <v>180</v>
      </c>
    </row>
    <row r="18147" spans="1:11">
      <c r="A18147" s="6">
        <v>93031677</v>
      </c>
      <c r="B18147" t="s">
        <v>19773</v>
      </c>
      <c r="H18147" s="6" t="s">
        <v>1624</v>
      </c>
      <c r="I18147" s="6" t="s">
        <v>857</v>
      </c>
      <c r="K18147" s="6">
        <v>187</v>
      </c>
    </row>
    <row r="18148" spans="1:11">
      <c r="A18148" s="6">
        <v>77016152</v>
      </c>
      <c r="B18148" t="s">
        <v>19774</v>
      </c>
      <c r="H18148" s="6" t="s">
        <v>377</v>
      </c>
      <c r="I18148" s="6" t="s">
        <v>2937</v>
      </c>
      <c r="K18148" s="6">
        <v>185</v>
      </c>
    </row>
    <row r="18149" spans="1:11">
      <c r="A18149" s="6">
        <v>14024815</v>
      </c>
      <c r="B18149" t="s">
        <v>19775</v>
      </c>
      <c r="H18149" s="6" t="s">
        <v>377</v>
      </c>
      <c r="I18149" s="6" t="s">
        <v>603</v>
      </c>
      <c r="K18149" s="6">
        <v>181</v>
      </c>
    </row>
    <row r="18150" spans="1:11">
      <c r="A18150" s="6">
        <v>77012106</v>
      </c>
      <c r="B18150" t="s">
        <v>19776</v>
      </c>
      <c r="H18150" s="6" t="s">
        <v>377</v>
      </c>
      <c r="I18150" s="6" t="s">
        <v>2937</v>
      </c>
      <c r="K18150" s="6">
        <v>188</v>
      </c>
    </row>
    <row r="18151" spans="1:11">
      <c r="A18151" s="6">
        <v>14107688</v>
      </c>
      <c r="B18151" t="s">
        <v>19777</v>
      </c>
      <c r="H18151" s="6" t="s">
        <v>377</v>
      </c>
      <c r="I18151" s="6" t="s">
        <v>1688</v>
      </c>
      <c r="K18151" s="6">
        <v>182</v>
      </c>
    </row>
    <row r="18152" spans="1:11">
      <c r="A18152" s="6">
        <v>14245662</v>
      </c>
      <c r="B18152" t="s">
        <v>19778</v>
      </c>
      <c r="H18152" s="6" t="s">
        <v>2115</v>
      </c>
      <c r="I18152" s="6" t="s">
        <v>603</v>
      </c>
      <c r="K18152" s="6">
        <v>185</v>
      </c>
    </row>
    <row r="18153" spans="1:11">
      <c r="A18153" s="6">
        <v>86035128</v>
      </c>
      <c r="B18153" t="s">
        <v>19779</v>
      </c>
      <c r="H18153" s="6" t="s">
        <v>303</v>
      </c>
      <c r="I18153" s="6" t="s">
        <v>1688</v>
      </c>
      <c r="K18153" s="6">
        <v>170</v>
      </c>
    </row>
    <row r="18154" spans="1:11">
      <c r="A18154" s="6">
        <v>14077018</v>
      </c>
      <c r="B18154" t="s">
        <v>19780</v>
      </c>
      <c r="H18154" s="6" t="s">
        <v>319</v>
      </c>
      <c r="I18154" s="6" t="s">
        <v>603</v>
      </c>
      <c r="K18154" s="6">
        <v>174</v>
      </c>
    </row>
    <row r="18155" spans="1:11">
      <c r="A18155" s="6">
        <v>59126649</v>
      </c>
      <c r="B18155" t="s">
        <v>19781</v>
      </c>
      <c r="H18155" s="6" t="s">
        <v>289</v>
      </c>
      <c r="I18155" s="6" t="s">
        <v>19782</v>
      </c>
      <c r="K18155" s="6">
        <v>183</v>
      </c>
    </row>
    <row r="18156" spans="1:11">
      <c r="A18156" s="6">
        <v>62196665</v>
      </c>
      <c r="B18156" t="s">
        <v>19783</v>
      </c>
      <c r="H18156" s="6" t="s">
        <v>1732</v>
      </c>
      <c r="I18156" s="6" t="s">
        <v>1066</v>
      </c>
      <c r="K18156" s="6">
        <v>189</v>
      </c>
    </row>
    <row r="18157" spans="1:11">
      <c r="A18157" s="6">
        <v>62073136</v>
      </c>
      <c r="B18157" t="s">
        <v>19784</v>
      </c>
      <c r="H18157" s="6" t="s">
        <v>7752</v>
      </c>
      <c r="I18157" s="6" t="s">
        <v>1066</v>
      </c>
      <c r="K18157" s="6">
        <v>173</v>
      </c>
    </row>
    <row r="18158" spans="1:11">
      <c r="A18158" s="6">
        <v>71101167</v>
      </c>
      <c r="B18158" t="s">
        <v>19785</v>
      </c>
      <c r="H18158" s="6" t="s">
        <v>2115</v>
      </c>
      <c r="I18158" s="6" t="s">
        <v>827</v>
      </c>
      <c r="K18158" s="6">
        <v>188</v>
      </c>
    </row>
    <row r="18159" spans="1:11">
      <c r="A18159" s="6">
        <v>79028835</v>
      </c>
      <c r="B18159" t="s">
        <v>19786</v>
      </c>
      <c r="H18159" s="6" t="s">
        <v>589</v>
      </c>
      <c r="I18159" s="6" t="s">
        <v>241</v>
      </c>
      <c r="K18159" s="6">
        <v>175</v>
      </c>
    </row>
    <row r="18160" spans="1:11">
      <c r="A18160" s="6">
        <v>14146000</v>
      </c>
      <c r="B18160" t="s">
        <v>19787</v>
      </c>
      <c r="H18160" s="6" t="s">
        <v>1624</v>
      </c>
      <c r="I18160" s="6" t="s">
        <v>603</v>
      </c>
      <c r="K18160" s="6">
        <v>182</v>
      </c>
    </row>
    <row r="18161" spans="1:11">
      <c r="A18161" s="6">
        <v>14150240</v>
      </c>
      <c r="B18161" t="s">
        <v>19788</v>
      </c>
      <c r="H18161" s="6" t="s">
        <v>1672</v>
      </c>
      <c r="I18161" s="6" t="s">
        <v>603</v>
      </c>
      <c r="K18161" s="6">
        <v>168</v>
      </c>
    </row>
    <row r="18162" spans="1:11">
      <c r="A18162" s="6">
        <v>66040862</v>
      </c>
      <c r="B18162" t="s">
        <v>19789</v>
      </c>
      <c r="H18162" s="6" t="s">
        <v>944</v>
      </c>
      <c r="I18162" s="6" t="s">
        <v>1701</v>
      </c>
      <c r="K18162" s="6">
        <v>175</v>
      </c>
    </row>
    <row r="18163" spans="1:11">
      <c r="A18163" s="6">
        <v>19311120</v>
      </c>
      <c r="B18163" t="s">
        <v>19790</v>
      </c>
      <c r="H18163" s="6" t="s">
        <v>2115</v>
      </c>
      <c r="I18163" s="6" t="s">
        <v>257</v>
      </c>
      <c r="K18163" s="6">
        <v>185</v>
      </c>
    </row>
    <row r="18164" spans="1:11">
      <c r="A18164" s="6">
        <v>37076359</v>
      </c>
      <c r="B18164" t="s">
        <v>19791</v>
      </c>
      <c r="H18164" s="6" t="s">
        <v>4359</v>
      </c>
      <c r="I18164" s="6" t="s">
        <v>1731</v>
      </c>
      <c r="K18164" s="6">
        <v>170</v>
      </c>
    </row>
    <row r="18165" spans="1:11">
      <c r="A18165" s="6">
        <v>2000051637</v>
      </c>
      <c r="B18165" t="s">
        <v>19792</v>
      </c>
      <c r="H18165" s="6" t="s">
        <v>2115</v>
      </c>
      <c r="I18165" s="6" t="s">
        <v>603</v>
      </c>
      <c r="K18165" s="6">
        <v>188</v>
      </c>
    </row>
    <row r="18166" spans="1:11">
      <c r="A18166" s="6">
        <v>2000079124</v>
      </c>
      <c r="B18166" t="s">
        <v>19793</v>
      </c>
      <c r="H18166" s="6" t="s">
        <v>218</v>
      </c>
      <c r="I18166" s="6" t="s">
        <v>603</v>
      </c>
      <c r="K18166" s="6">
        <v>178</v>
      </c>
    </row>
    <row r="18167" spans="1:11">
      <c r="A18167" s="6">
        <v>14225955</v>
      </c>
      <c r="B18167" t="s">
        <v>19794</v>
      </c>
      <c r="H18167" s="6" t="s">
        <v>728</v>
      </c>
      <c r="I18167" s="6" t="s">
        <v>603</v>
      </c>
      <c r="K18167" s="6">
        <v>177</v>
      </c>
    </row>
    <row r="18168" spans="1:11">
      <c r="A18168" s="6">
        <v>43270704</v>
      </c>
      <c r="B18168" t="s">
        <v>19795</v>
      </c>
      <c r="H18168" s="6" t="s">
        <v>1102</v>
      </c>
      <c r="I18168" s="6" t="s">
        <v>4256</v>
      </c>
      <c r="K18168" s="6">
        <v>186</v>
      </c>
    </row>
    <row r="18169" spans="1:11">
      <c r="A18169" s="6">
        <v>2000028355</v>
      </c>
      <c r="B18169" t="s">
        <v>19796</v>
      </c>
      <c r="H18169" s="6" t="s">
        <v>619</v>
      </c>
      <c r="I18169" s="6" t="s">
        <v>257</v>
      </c>
      <c r="K18169" s="6">
        <v>176</v>
      </c>
    </row>
    <row r="18170" spans="1:11">
      <c r="A18170" s="6">
        <v>2000135929</v>
      </c>
      <c r="B18170" t="s">
        <v>19797</v>
      </c>
      <c r="H18170" s="6" t="s">
        <v>2126</v>
      </c>
      <c r="I18170" s="6" t="s">
        <v>309</v>
      </c>
      <c r="K18170" s="6">
        <v>176</v>
      </c>
    </row>
    <row r="18171" spans="1:11">
      <c r="A18171" s="6">
        <v>16147800</v>
      </c>
      <c r="B18171" t="s">
        <v>19798</v>
      </c>
      <c r="H18171" s="6" t="s">
        <v>1624</v>
      </c>
      <c r="I18171" s="6" t="s">
        <v>298</v>
      </c>
      <c r="K18171" s="6">
        <v>182</v>
      </c>
    </row>
    <row r="18172" spans="1:11">
      <c r="A18172" s="6">
        <v>62138484</v>
      </c>
      <c r="B18172" t="s">
        <v>19799</v>
      </c>
      <c r="H18172" s="6" t="s">
        <v>314</v>
      </c>
      <c r="I18172" s="6" t="s">
        <v>1403</v>
      </c>
      <c r="K18172" s="6">
        <v>185</v>
      </c>
    </row>
    <row r="18173" spans="1:11">
      <c r="A18173" s="6">
        <v>21027506</v>
      </c>
      <c r="B18173" t="s">
        <v>19800</v>
      </c>
      <c r="H18173" s="6" t="s">
        <v>311</v>
      </c>
      <c r="I18173" s="6" t="s">
        <v>2879</v>
      </c>
      <c r="K18173" s="6">
        <v>176</v>
      </c>
    </row>
    <row r="18174" spans="1:11">
      <c r="A18174" s="6">
        <v>77047844</v>
      </c>
      <c r="B18174" t="s">
        <v>19801</v>
      </c>
      <c r="H18174" s="6" t="s">
        <v>319</v>
      </c>
      <c r="I18174" s="6" t="s">
        <v>2937</v>
      </c>
      <c r="K18174" s="6">
        <v>195</v>
      </c>
    </row>
    <row r="18175" spans="1:11">
      <c r="A18175" s="6">
        <v>14080169</v>
      </c>
      <c r="B18175" t="s">
        <v>19802</v>
      </c>
      <c r="H18175" s="6" t="s">
        <v>377</v>
      </c>
      <c r="I18175" s="6" t="s">
        <v>603</v>
      </c>
      <c r="K18175" s="6">
        <v>186</v>
      </c>
    </row>
    <row r="18176" spans="1:11">
      <c r="A18176" s="6">
        <v>14124635</v>
      </c>
      <c r="B18176" t="s">
        <v>19803</v>
      </c>
      <c r="H18176" s="6" t="s">
        <v>377</v>
      </c>
      <c r="I18176" s="6" t="s">
        <v>378</v>
      </c>
      <c r="K18176" s="6">
        <v>190</v>
      </c>
    </row>
    <row r="18177" spans="1:11">
      <c r="A18177" s="6">
        <v>59067070</v>
      </c>
      <c r="B18177" t="s">
        <v>19804</v>
      </c>
      <c r="H18177" s="6" t="s">
        <v>1624</v>
      </c>
      <c r="I18177" s="6" t="s">
        <v>1197</v>
      </c>
      <c r="K18177" s="6">
        <v>192</v>
      </c>
    </row>
    <row r="18178" spans="1:11">
      <c r="A18178" s="6">
        <v>53141345</v>
      </c>
      <c r="B18178" t="s">
        <v>19805</v>
      </c>
      <c r="H18178" s="6" t="s">
        <v>218</v>
      </c>
      <c r="I18178" s="6" t="s">
        <v>2818</v>
      </c>
      <c r="K18178" s="6">
        <v>185</v>
      </c>
    </row>
    <row r="18179" spans="1:11">
      <c r="A18179" s="6">
        <v>19249630</v>
      </c>
      <c r="B18179" t="s">
        <v>19806</v>
      </c>
      <c r="H18179" s="6" t="s">
        <v>377</v>
      </c>
      <c r="I18179" s="6" t="s">
        <v>257</v>
      </c>
      <c r="K18179" s="6">
        <v>187</v>
      </c>
    </row>
    <row r="18180" spans="1:11">
      <c r="A18180" s="6">
        <v>79031792</v>
      </c>
      <c r="B18180" t="s">
        <v>19807</v>
      </c>
      <c r="H18180" s="6" t="s">
        <v>1747</v>
      </c>
      <c r="I18180" s="6" t="s">
        <v>241</v>
      </c>
      <c r="K18180" s="6">
        <v>165</v>
      </c>
    </row>
    <row r="18181" spans="1:11">
      <c r="A18181" s="6">
        <v>14094574</v>
      </c>
      <c r="B18181" t="s">
        <v>19808</v>
      </c>
      <c r="H18181" s="6" t="s">
        <v>377</v>
      </c>
      <c r="I18181" s="6" t="s">
        <v>603</v>
      </c>
      <c r="K18181" s="6">
        <v>187</v>
      </c>
    </row>
    <row r="18182" spans="1:11">
      <c r="A18182" s="6">
        <v>14060460</v>
      </c>
      <c r="B18182" t="s">
        <v>19809</v>
      </c>
      <c r="H18182" s="6" t="s">
        <v>728</v>
      </c>
      <c r="I18182" s="6" t="s">
        <v>603</v>
      </c>
      <c r="K18182" s="6">
        <v>175</v>
      </c>
    </row>
    <row r="18183" spans="1:11">
      <c r="A18183" s="6">
        <v>62251278</v>
      </c>
      <c r="B18183" t="s">
        <v>19810</v>
      </c>
      <c r="H18183" s="6" t="s">
        <v>2112</v>
      </c>
      <c r="I18183" s="6" t="s">
        <v>1890</v>
      </c>
      <c r="K18183" s="6">
        <v>183</v>
      </c>
    </row>
    <row r="18184" spans="1:11">
      <c r="A18184" s="6">
        <v>96101419</v>
      </c>
      <c r="B18184" t="s">
        <v>19811</v>
      </c>
      <c r="H18184" s="6" t="s">
        <v>760</v>
      </c>
      <c r="I18184" s="6" t="s">
        <v>731</v>
      </c>
      <c r="K18184" s="6">
        <v>173</v>
      </c>
    </row>
    <row r="18185" spans="1:11">
      <c r="A18185" s="6">
        <v>18075184</v>
      </c>
      <c r="B18185" t="s">
        <v>19812</v>
      </c>
      <c r="H18185" s="6" t="s">
        <v>1078</v>
      </c>
      <c r="I18185" s="6" t="s">
        <v>477</v>
      </c>
      <c r="K18185" s="6">
        <v>175</v>
      </c>
    </row>
    <row r="18186" spans="1:11">
      <c r="A18186" s="6">
        <v>22062070</v>
      </c>
      <c r="B18186" t="s">
        <v>19813</v>
      </c>
      <c r="H18186" s="6" t="s">
        <v>640</v>
      </c>
      <c r="I18186" s="6" t="s">
        <v>3732</v>
      </c>
      <c r="K18186" s="6">
        <v>185</v>
      </c>
    </row>
    <row r="18187" spans="1:11">
      <c r="A18187" s="6">
        <v>77029648</v>
      </c>
      <c r="B18187" t="s">
        <v>19814</v>
      </c>
      <c r="H18187" s="6" t="s">
        <v>1813</v>
      </c>
      <c r="I18187" s="6" t="s">
        <v>2937</v>
      </c>
      <c r="K18187" s="6">
        <v>172</v>
      </c>
    </row>
    <row r="18188" spans="1:11">
      <c r="A18188" s="6">
        <v>14193898</v>
      </c>
      <c r="B18188" t="s">
        <v>19815</v>
      </c>
      <c r="H18188" s="6" t="s">
        <v>1672</v>
      </c>
      <c r="I18188" s="6" t="s">
        <v>603</v>
      </c>
      <c r="K18188" s="6">
        <v>174</v>
      </c>
    </row>
    <row r="18189" spans="1:11">
      <c r="A18189" s="6">
        <v>78079045</v>
      </c>
      <c r="B18189" t="s">
        <v>19816</v>
      </c>
      <c r="H18189" s="6" t="s">
        <v>808</v>
      </c>
      <c r="I18189" s="6" t="s">
        <v>1661</v>
      </c>
      <c r="K18189" s="6">
        <v>174</v>
      </c>
    </row>
    <row r="18190" spans="1:11">
      <c r="A18190" s="6">
        <v>91151083</v>
      </c>
      <c r="B18190" t="s">
        <v>19817</v>
      </c>
      <c r="H18190" s="6" t="s">
        <v>2115</v>
      </c>
      <c r="I18190" s="6" t="s">
        <v>309</v>
      </c>
      <c r="K18190" s="6">
        <v>186</v>
      </c>
    </row>
    <row r="18191" spans="1:11">
      <c r="A18191" s="6">
        <v>24049110</v>
      </c>
      <c r="B18191" t="s">
        <v>19818</v>
      </c>
      <c r="H18191" s="6" t="s">
        <v>311</v>
      </c>
      <c r="I18191" s="6" t="s">
        <v>657</v>
      </c>
      <c r="K18191" s="6">
        <v>190</v>
      </c>
    </row>
    <row r="18192" spans="1:11">
      <c r="A18192" s="6">
        <v>14150319</v>
      </c>
      <c r="B18192" t="s">
        <v>19819</v>
      </c>
      <c r="H18192" s="6" t="s">
        <v>1624</v>
      </c>
      <c r="I18192" s="6" t="s">
        <v>13584</v>
      </c>
      <c r="K18192" s="6">
        <v>193</v>
      </c>
    </row>
    <row r="18193" spans="1:11">
      <c r="A18193" s="6">
        <v>21029107</v>
      </c>
      <c r="B18193" t="s">
        <v>19820</v>
      </c>
      <c r="H18193" s="6" t="s">
        <v>2115</v>
      </c>
      <c r="I18193" s="6" t="s">
        <v>4298</v>
      </c>
      <c r="K18193" s="6">
        <v>187</v>
      </c>
    </row>
    <row r="18194" spans="1:11">
      <c r="A18194" s="6">
        <v>20031882</v>
      </c>
      <c r="B18194" t="s">
        <v>19821</v>
      </c>
      <c r="H18194" s="6" t="s">
        <v>377</v>
      </c>
      <c r="I18194" s="6" t="s">
        <v>19822</v>
      </c>
      <c r="K18194" s="6">
        <v>194</v>
      </c>
    </row>
    <row r="18195" spans="1:11">
      <c r="A18195" s="6">
        <v>58061855</v>
      </c>
      <c r="B18195" t="s">
        <v>19823</v>
      </c>
      <c r="H18195" s="6" t="s">
        <v>2546</v>
      </c>
      <c r="I18195" s="6" t="s">
        <v>194</v>
      </c>
      <c r="K18195" s="6">
        <v>174</v>
      </c>
    </row>
    <row r="18196" spans="1:11">
      <c r="A18196" s="6">
        <v>58045304</v>
      </c>
      <c r="B18196" t="s">
        <v>19824</v>
      </c>
      <c r="H18196" s="6" t="s">
        <v>319</v>
      </c>
      <c r="I18196" s="6" t="s">
        <v>12886</v>
      </c>
      <c r="K18196" s="6">
        <v>178</v>
      </c>
    </row>
    <row r="18197" spans="1:11">
      <c r="A18197" s="6">
        <v>66037380</v>
      </c>
      <c r="B18197" t="s">
        <v>19825</v>
      </c>
      <c r="H18197" s="6" t="s">
        <v>2115</v>
      </c>
      <c r="I18197" s="6" t="s">
        <v>1701</v>
      </c>
      <c r="K18197" s="6">
        <v>186</v>
      </c>
    </row>
    <row r="18198" spans="1:11">
      <c r="A18198" s="6">
        <v>14225491</v>
      </c>
      <c r="B18198" t="s">
        <v>19826</v>
      </c>
      <c r="H18198" s="6" t="s">
        <v>1674</v>
      </c>
      <c r="I18198" s="6" t="s">
        <v>603</v>
      </c>
      <c r="K18198" s="6">
        <v>181</v>
      </c>
    </row>
    <row r="18199" spans="1:11">
      <c r="A18199" s="6">
        <v>2000155505</v>
      </c>
      <c r="B18199" t="s">
        <v>19827</v>
      </c>
      <c r="H18199" s="6" t="s">
        <v>218</v>
      </c>
      <c r="I18199" s="6" t="s">
        <v>811</v>
      </c>
      <c r="K18199" s="6">
        <v>191</v>
      </c>
    </row>
    <row r="18200" spans="1:11">
      <c r="A18200" s="6">
        <v>14001739</v>
      </c>
      <c r="B18200" t="s">
        <v>19828</v>
      </c>
      <c r="H18200" s="6" t="s">
        <v>2115</v>
      </c>
      <c r="I18200" s="6" t="s">
        <v>603</v>
      </c>
      <c r="K18200" s="6">
        <v>183</v>
      </c>
    </row>
    <row r="18201" spans="1:11">
      <c r="A18201" s="6">
        <v>72052883</v>
      </c>
      <c r="B18201" t="s">
        <v>19829</v>
      </c>
      <c r="H18201" s="6" t="s">
        <v>1624</v>
      </c>
      <c r="I18201" s="6" t="s">
        <v>1736</v>
      </c>
      <c r="K18201" s="6">
        <v>188</v>
      </c>
    </row>
    <row r="18202" spans="1:11">
      <c r="A18202" s="6">
        <v>14021654</v>
      </c>
      <c r="B18202" t="s">
        <v>19830</v>
      </c>
      <c r="H18202" s="6" t="s">
        <v>2112</v>
      </c>
      <c r="I18202" s="6" t="s">
        <v>603</v>
      </c>
      <c r="K18202" s="6">
        <v>184</v>
      </c>
    </row>
    <row r="18203" spans="1:11">
      <c r="A18203" s="6">
        <v>14208995</v>
      </c>
      <c r="B18203" t="s">
        <v>19831</v>
      </c>
      <c r="H18203" s="6" t="s">
        <v>240</v>
      </c>
      <c r="I18203" s="6" t="s">
        <v>603</v>
      </c>
      <c r="K18203" s="6">
        <v>178</v>
      </c>
    </row>
    <row r="18204" spans="1:11">
      <c r="A18204" s="6">
        <v>92057939</v>
      </c>
      <c r="B18204" t="s">
        <v>19832</v>
      </c>
      <c r="H18204" s="6" t="s">
        <v>1624</v>
      </c>
      <c r="I18204" s="6" t="s">
        <v>309</v>
      </c>
      <c r="K18204" s="6">
        <v>187</v>
      </c>
    </row>
    <row r="18205" spans="1:11">
      <c r="A18205" s="6">
        <v>14009918</v>
      </c>
      <c r="B18205" t="s">
        <v>19833</v>
      </c>
      <c r="H18205" s="6" t="s">
        <v>319</v>
      </c>
      <c r="I18205" s="6" t="s">
        <v>603</v>
      </c>
      <c r="K18205" s="6">
        <v>175</v>
      </c>
    </row>
    <row r="18206" spans="1:11">
      <c r="A18206" s="6">
        <v>78079208</v>
      </c>
      <c r="B18206" t="s">
        <v>19834</v>
      </c>
      <c r="H18206" s="6" t="s">
        <v>377</v>
      </c>
      <c r="I18206" s="6" t="s">
        <v>1661</v>
      </c>
      <c r="K18206" s="6">
        <v>188</v>
      </c>
    </row>
    <row r="18207" spans="1:11">
      <c r="A18207" s="6">
        <v>14079851</v>
      </c>
      <c r="B18207" t="s">
        <v>19835</v>
      </c>
      <c r="H18207" s="6" t="s">
        <v>377</v>
      </c>
      <c r="I18207" s="6" t="s">
        <v>603</v>
      </c>
      <c r="K18207" s="6">
        <v>193</v>
      </c>
    </row>
    <row r="18208" spans="1:11">
      <c r="A18208" s="6">
        <v>72007612</v>
      </c>
      <c r="B18208" t="s">
        <v>19836</v>
      </c>
      <c r="H18208" s="6" t="s">
        <v>1624</v>
      </c>
      <c r="I18208" s="6" t="s">
        <v>811</v>
      </c>
      <c r="K18208" s="6">
        <v>194</v>
      </c>
    </row>
    <row r="18209" spans="1:11">
      <c r="A18209" s="6">
        <v>37025680</v>
      </c>
      <c r="B18209" t="s">
        <v>19837</v>
      </c>
      <c r="H18209" s="6" t="s">
        <v>734</v>
      </c>
      <c r="I18209" s="6" t="s">
        <v>19838</v>
      </c>
      <c r="K18209" s="6">
        <v>191</v>
      </c>
    </row>
    <row r="18210" spans="1:11">
      <c r="A18210" s="6">
        <v>14149420</v>
      </c>
      <c r="B18210" t="s">
        <v>19839</v>
      </c>
      <c r="H18210" s="6" t="s">
        <v>1673</v>
      </c>
      <c r="I18210" s="6" t="s">
        <v>603</v>
      </c>
      <c r="K18210" s="6">
        <v>171</v>
      </c>
    </row>
    <row r="18211" spans="1:11">
      <c r="A18211" s="6">
        <v>62137212</v>
      </c>
      <c r="B18211" t="s">
        <v>19840</v>
      </c>
      <c r="H18211" s="6" t="s">
        <v>488</v>
      </c>
      <c r="I18211" s="6" t="s">
        <v>1066</v>
      </c>
      <c r="K18211" s="6">
        <v>183</v>
      </c>
    </row>
    <row r="18212" spans="1:11">
      <c r="A18212" s="6">
        <v>14204645</v>
      </c>
      <c r="B18212" t="s">
        <v>19841</v>
      </c>
      <c r="H18212" s="6" t="s">
        <v>2157</v>
      </c>
      <c r="I18212" s="6" t="s">
        <v>603</v>
      </c>
      <c r="K18212" s="6">
        <v>179</v>
      </c>
    </row>
    <row r="18213" spans="1:11">
      <c r="A18213" s="6">
        <v>19174271</v>
      </c>
      <c r="B18213" t="s">
        <v>19842</v>
      </c>
      <c r="H18213" s="6" t="s">
        <v>589</v>
      </c>
      <c r="I18213" s="6" t="s">
        <v>257</v>
      </c>
      <c r="K18213" s="6">
        <v>190</v>
      </c>
    </row>
    <row r="18214" spans="1:11">
      <c r="A18214" s="6">
        <v>47064037</v>
      </c>
      <c r="B18214" t="s">
        <v>19843</v>
      </c>
      <c r="H18214" s="6" t="s">
        <v>303</v>
      </c>
      <c r="I18214" s="6" t="s">
        <v>1666</v>
      </c>
      <c r="K18214" s="6">
        <v>183</v>
      </c>
    </row>
    <row r="18215" spans="1:11">
      <c r="A18215" s="6">
        <v>77051018</v>
      </c>
      <c r="B18215" t="s">
        <v>19844</v>
      </c>
      <c r="H18215" s="6" t="s">
        <v>488</v>
      </c>
      <c r="I18215" s="6" t="s">
        <v>2937</v>
      </c>
      <c r="K18215" s="6">
        <v>177</v>
      </c>
    </row>
    <row r="18216" spans="1:11">
      <c r="A18216" s="6">
        <v>78041949</v>
      </c>
      <c r="B18216" t="s">
        <v>19845</v>
      </c>
      <c r="H18216" s="6" t="s">
        <v>238</v>
      </c>
      <c r="I18216" s="6" t="s">
        <v>1661</v>
      </c>
      <c r="K18216" s="6">
        <v>179</v>
      </c>
    </row>
    <row r="18217" spans="1:11">
      <c r="A18217" s="6">
        <v>62073258</v>
      </c>
      <c r="B18217" t="s">
        <v>19846</v>
      </c>
      <c r="H18217" s="6" t="s">
        <v>1102</v>
      </c>
      <c r="I18217" s="6" t="s">
        <v>1066</v>
      </c>
      <c r="K18217" s="6">
        <v>175</v>
      </c>
    </row>
    <row r="18218" spans="1:11">
      <c r="A18218" s="6">
        <v>16147656</v>
      </c>
      <c r="B18218" t="s">
        <v>19847</v>
      </c>
      <c r="H18218" s="6" t="s">
        <v>218</v>
      </c>
      <c r="I18218" s="6" t="s">
        <v>19848</v>
      </c>
      <c r="K18218" s="6">
        <v>185</v>
      </c>
    </row>
    <row r="18219" spans="1:11">
      <c r="A18219" s="6">
        <v>24011816</v>
      </c>
      <c r="B18219" t="s">
        <v>19849</v>
      </c>
      <c r="H18219" s="6" t="s">
        <v>2115</v>
      </c>
      <c r="I18219" s="6" t="s">
        <v>2879</v>
      </c>
      <c r="K18219" s="6">
        <v>187</v>
      </c>
    </row>
    <row r="18220" spans="1:11">
      <c r="A18220" s="6">
        <v>2000277341</v>
      </c>
      <c r="B18220" t="s">
        <v>19850</v>
      </c>
      <c r="H18220" s="6" t="s">
        <v>1624</v>
      </c>
      <c r="I18220" s="6" t="s">
        <v>811</v>
      </c>
      <c r="K18220" s="6">
        <v>200</v>
      </c>
    </row>
    <row r="18221" spans="1:11">
      <c r="A18221" s="6">
        <v>2000252799</v>
      </c>
      <c r="B18221" t="s">
        <v>19851</v>
      </c>
      <c r="H18221" s="6" t="s">
        <v>1672</v>
      </c>
      <c r="I18221" s="6" t="s">
        <v>236</v>
      </c>
      <c r="K18221" s="6">
        <v>169</v>
      </c>
    </row>
    <row r="18222" spans="1:11">
      <c r="A18222" s="6">
        <v>2000164458</v>
      </c>
      <c r="B18222" t="s">
        <v>19852</v>
      </c>
      <c r="H18222" s="6" t="s">
        <v>1624</v>
      </c>
      <c r="I18222" s="6" t="s">
        <v>348</v>
      </c>
      <c r="K18222" s="6">
        <v>188</v>
      </c>
    </row>
    <row r="18223" spans="1:11">
      <c r="A18223" s="6">
        <v>2000183492</v>
      </c>
      <c r="B18223" t="s">
        <v>19853</v>
      </c>
      <c r="H18223" s="6" t="s">
        <v>377</v>
      </c>
      <c r="I18223" s="6" t="s">
        <v>775</v>
      </c>
      <c r="K18223" s="6">
        <v>191</v>
      </c>
    </row>
    <row r="18224" spans="1:11">
      <c r="A18224" s="6">
        <v>2000215455</v>
      </c>
      <c r="B18224" t="s">
        <v>19854</v>
      </c>
      <c r="H18224" s="6" t="s">
        <v>238</v>
      </c>
      <c r="I18224" s="6" t="s">
        <v>259</v>
      </c>
      <c r="K18224" s="6">
        <v>178</v>
      </c>
    </row>
    <row r="18225" spans="1:11">
      <c r="A18225" s="6">
        <v>2000291355</v>
      </c>
      <c r="B18225" t="s">
        <v>347</v>
      </c>
      <c r="H18225" s="6" t="s">
        <v>238</v>
      </c>
      <c r="I18225" s="6" t="s">
        <v>348</v>
      </c>
      <c r="K18225" s="6">
        <v>181</v>
      </c>
    </row>
    <row r="18226" spans="1:11">
      <c r="A18226" s="6">
        <v>2000108694</v>
      </c>
      <c r="B18226" t="s">
        <v>19855</v>
      </c>
      <c r="H18226" s="6" t="s">
        <v>240</v>
      </c>
      <c r="I18226" s="6" t="s">
        <v>259</v>
      </c>
      <c r="K18226" s="6">
        <v>179</v>
      </c>
    </row>
    <row r="18227" spans="1:11">
      <c r="A18227" s="6">
        <v>2000332528</v>
      </c>
      <c r="B18227" t="s">
        <v>1048</v>
      </c>
      <c r="H18227" s="6" t="s">
        <v>319</v>
      </c>
      <c r="I18227" s="6" t="s">
        <v>1915</v>
      </c>
      <c r="K18227" s="6">
        <v>190</v>
      </c>
    </row>
    <row r="18228" spans="1:11">
      <c r="A18228" s="6">
        <v>2000215081</v>
      </c>
      <c r="B18228" t="s">
        <v>19856</v>
      </c>
      <c r="H18228" s="6" t="s">
        <v>240</v>
      </c>
      <c r="I18228" s="6" t="s">
        <v>348</v>
      </c>
      <c r="K18228" s="6">
        <v>174</v>
      </c>
    </row>
    <row r="18229" spans="1:11">
      <c r="A18229" s="6">
        <v>2000094552</v>
      </c>
      <c r="B18229" t="s">
        <v>19857</v>
      </c>
      <c r="H18229" s="6" t="s">
        <v>488</v>
      </c>
      <c r="I18229" s="6" t="s">
        <v>494</v>
      </c>
      <c r="K18229" s="6">
        <v>186</v>
      </c>
    </row>
    <row r="18230" spans="1:11">
      <c r="A18230" s="6">
        <v>2000142479</v>
      </c>
      <c r="B18230" t="s">
        <v>19858</v>
      </c>
      <c r="H18230" s="6" t="s">
        <v>1826</v>
      </c>
      <c r="I18230" s="6" t="s">
        <v>3240</v>
      </c>
      <c r="K18230" s="6">
        <v>173</v>
      </c>
    </row>
    <row r="18231" spans="1:11">
      <c r="A18231" s="6">
        <v>2000265839</v>
      </c>
      <c r="B18231" t="s">
        <v>19859</v>
      </c>
      <c r="H18231" s="6" t="s">
        <v>319</v>
      </c>
      <c r="I18231" s="6" t="s">
        <v>1403</v>
      </c>
      <c r="K18231" s="6">
        <v>180</v>
      </c>
    </row>
    <row r="18232" spans="1:11">
      <c r="A18232" s="6">
        <v>2000222068</v>
      </c>
      <c r="B18232" t="s">
        <v>19860</v>
      </c>
      <c r="H18232" s="6" t="s">
        <v>2112</v>
      </c>
      <c r="I18232" s="6" t="s">
        <v>1076</v>
      </c>
      <c r="K18232" s="6">
        <v>176</v>
      </c>
    </row>
    <row r="18233" spans="1:11">
      <c r="A18233" s="6">
        <v>2000252741</v>
      </c>
      <c r="B18233" t="s">
        <v>19861</v>
      </c>
      <c r="H18233" s="6" t="s">
        <v>1656</v>
      </c>
      <c r="I18233" s="6" t="s">
        <v>1731</v>
      </c>
      <c r="K18233" s="6">
        <v>180</v>
      </c>
    </row>
    <row r="18234" spans="1:11">
      <c r="A18234" s="6">
        <v>2000169199</v>
      </c>
      <c r="B18234" t="s">
        <v>19862</v>
      </c>
      <c r="H18234" s="6" t="s">
        <v>1176</v>
      </c>
      <c r="I18234" s="6" t="s">
        <v>1051</v>
      </c>
      <c r="K18234" s="6">
        <v>190</v>
      </c>
    </row>
    <row r="18235" spans="1:11">
      <c r="A18235" s="6">
        <v>12095458</v>
      </c>
      <c r="B18235" t="s">
        <v>19863</v>
      </c>
      <c r="H18235" s="6" t="s">
        <v>319</v>
      </c>
      <c r="I18235" s="6" t="s">
        <v>620</v>
      </c>
      <c r="K18235" s="6">
        <v>169</v>
      </c>
    </row>
    <row r="18236" spans="1:11">
      <c r="A18236" s="6">
        <v>2000391038</v>
      </c>
      <c r="B18236" t="s">
        <v>2029</v>
      </c>
      <c r="H18236" s="6" t="s">
        <v>2115</v>
      </c>
      <c r="I18236" s="6" t="s">
        <v>339</v>
      </c>
      <c r="K18236" s="6">
        <v>185</v>
      </c>
    </row>
    <row r="18237" spans="1:11">
      <c r="A18237" s="6">
        <v>2000272649</v>
      </c>
      <c r="B18237" t="s">
        <v>19864</v>
      </c>
      <c r="H18237" s="6" t="s">
        <v>2116</v>
      </c>
      <c r="I18237" s="6" t="s">
        <v>257</v>
      </c>
      <c r="K18237" s="6">
        <v>181</v>
      </c>
    </row>
    <row r="18238" spans="1:11">
      <c r="A18238" s="6">
        <v>2000184409</v>
      </c>
      <c r="B18238" t="s">
        <v>19865</v>
      </c>
      <c r="H18238" s="6" t="s">
        <v>319</v>
      </c>
      <c r="I18238" s="6" t="s">
        <v>236</v>
      </c>
      <c r="K18238" s="6">
        <v>180</v>
      </c>
    </row>
    <row r="18239" spans="1:11">
      <c r="A18239" s="6">
        <v>2000191931</v>
      </c>
      <c r="B18239" t="s">
        <v>19866</v>
      </c>
      <c r="H18239" s="6" t="s">
        <v>2112</v>
      </c>
      <c r="I18239" s="6" t="s">
        <v>344</v>
      </c>
      <c r="K18239" s="6">
        <v>180</v>
      </c>
    </row>
    <row r="18240" spans="1:11">
      <c r="A18240" s="6">
        <v>2000088748</v>
      </c>
      <c r="B18240" t="s">
        <v>19867</v>
      </c>
      <c r="H18240" s="6" t="s">
        <v>488</v>
      </c>
      <c r="I18240" s="6" t="s">
        <v>194</v>
      </c>
      <c r="K18240" s="6">
        <v>174</v>
      </c>
    </row>
    <row r="18241" spans="1:11">
      <c r="A18241" s="6">
        <v>2000126874</v>
      </c>
      <c r="B18241" t="s">
        <v>19868</v>
      </c>
      <c r="H18241" s="6" t="s">
        <v>314</v>
      </c>
      <c r="I18241" s="6" t="s">
        <v>7160</v>
      </c>
      <c r="K18241" s="6">
        <v>173</v>
      </c>
    </row>
    <row r="18242" spans="1:11">
      <c r="A18242" s="6">
        <v>2000087439</v>
      </c>
      <c r="B18242" t="s">
        <v>19869</v>
      </c>
      <c r="H18242" s="6" t="s">
        <v>944</v>
      </c>
      <c r="I18242" s="6" t="s">
        <v>6169</v>
      </c>
      <c r="K18242" s="6">
        <v>169</v>
      </c>
    </row>
    <row r="18243" spans="1:11">
      <c r="A18243" s="6">
        <v>2000118156</v>
      </c>
      <c r="B18243" t="s">
        <v>19870</v>
      </c>
      <c r="H18243" s="6" t="s">
        <v>589</v>
      </c>
      <c r="I18243" s="6" t="s">
        <v>603</v>
      </c>
      <c r="K18243" s="6">
        <v>179</v>
      </c>
    </row>
    <row r="18244" spans="1:11">
      <c r="A18244" s="6">
        <v>2000197072</v>
      </c>
      <c r="B18244" t="s">
        <v>19871</v>
      </c>
      <c r="H18244" s="6" t="s">
        <v>1732</v>
      </c>
      <c r="I18244" s="6" t="s">
        <v>9278</v>
      </c>
      <c r="K18244" s="6">
        <v>187</v>
      </c>
    </row>
    <row r="18245" spans="1:11">
      <c r="A18245" s="6">
        <v>2000398957</v>
      </c>
      <c r="B18245" t="s">
        <v>19872</v>
      </c>
      <c r="H18245" s="6" t="s">
        <v>3879</v>
      </c>
      <c r="I18245" s="6" t="s">
        <v>348</v>
      </c>
      <c r="K18245" s="6">
        <v>185</v>
      </c>
    </row>
    <row r="18246" spans="1:11">
      <c r="A18246" s="6">
        <v>2000233994</v>
      </c>
      <c r="B18246" t="s">
        <v>19873</v>
      </c>
      <c r="H18246" s="6" t="s">
        <v>314</v>
      </c>
      <c r="I18246" s="6" t="s">
        <v>603</v>
      </c>
      <c r="K18246" s="6">
        <v>177</v>
      </c>
    </row>
    <row r="18247" spans="1:11">
      <c r="A18247" s="6">
        <v>2000222768</v>
      </c>
      <c r="B18247" t="s">
        <v>19874</v>
      </c>
      <c r="H18247" s="6" t="s">
        <v>377</v>
      </c>
      <c r="I18247" s="6" t="s">
        <v>491</v>
      </c>
      <c r="K18247" s="6">
        <v>186</v>
      </c>
    </row>
    <row r="18248" spans="1:11">
      <c r="A18248" s="6">
        <v>2000095445</v>
      </c>
      <c r="B18248" t="s">
        <v>19875</v>
      </c>
      <c r="H18248" s="6" t="s">
        <v>377</v>
      </c>
      <c r="I18248" s="6" t="s">
        <v>1658</v>
      </c>
      <c r="K18248" s="6">
        <v>190</v>
      </c>
    </row>
    <row r="18249" spans="1:11">
      <c r="A18249" s="6">
        <v>2000110360</v>
      </c>
      <c r="B18249" t="s">
        <v>19876</v>
      </c>
      <c r="H18249" s="6" t="s">
        <v>944</v>
      </c>
      <c r="I18249" s="6" t="s">
        <v>348</v>
      </c>
      <c r="K18249" s="6">
        <v>176</v>
      </c>
    </row>
    <row r="18250" spans="1:11">
      <c r="A18250" s="6">
        <v>2114831</v>
      </c>
      <c r="B18250" t="s">
        <v>19877</v>
      </c>
      <c r="H18250" s="6" t="s">
        <v>619</v>
      </c>
      <c r="I18250" s="6" t="s">
        <v>257</v>
      </c>
      <c r="K18250" s="6">
        <v>180</v>
      </c>
    </row>
    <row r="18251" spans="1:11">
      <c r="A18251" s="6">
        <v>85121813</v>
      </c>
      <c r="B18251" t="s">
        <v>19878</v>
      </c>
      <c r="H18251" s="6" t="s">
        <v>1671</v>
      </c>
      <c r="I18251" s="6" t="s">
        <v>1313</v>
      </c>
      <c r="K18251" s="6">
        <v>184</v>
      </c>
    </row>
    <row r="18252" spans="1:11">
      <c r="A18252" s="6">
        <v>55024865</v>
      </c>
      <c r="B18252" t="s">
        <v>19879</v>
      </c>
      <c r="H18252" s="6" t="s">
        <v>760</v>
      </c>
      <c r="I18252" s="6" t="s">
        <v>3004</v>
      </c>
      <c r="K18252" s="6">
        <v>179</v>
      </c>
    </row>
    <row r="18253" spans="1:11">
      <c r="A18253" s="6">
        <v>29066682</v>
      </c>
      <c r="B18253" t="s">
        <v>19880</v>
      </c>
      <c r="H18253" s="6" t="s">
        <v>944</v>
      </c>
      <c r="I18253" s="6" t="s">
        <v>259</v>
      </c>
      <c r="K18253" s="6">
        <v>183</v>
      </c>
    </row>
    <row r="18254" spans="1:11">
      <c r="A18254" s="6">
        <v>2000023018</v>
      </c>
      <c r="B18254" t="s">
        <v>19881</v>
      </c>
      <c r="H18254" s="6" t="s">
        <v>377</v>
      </c>
      <c r="I18254" s="6" t="s">
        <v>406</v>
      </c>
      <c r="K18254" s="6">
        <v>190</v>
      </c>
    </row>
    <row r="18255" spans="1:11">
      <c r="A18255" s="6">
        <v>76007685</v>
      </c>
      <c r="B18255" t="s">
        <v>19882</v>
      </c>
      <c r="H18255" s="6" t="s">
        <v>2193</v>
      </c>
      <c r="I18255" s="6" t="s">
        <v>378</v>
      </c>
      <c r="K18255" s="6">
        <v>190</v>
      </c>
    </row>
    <row r="18256" spans="1:11">
      <c r="A18256" s="6">
        <v>67280837</v>
      </c>
      <c r="B18256" t="s">
        <v>19883</v>
      </c>
      <c r="H18256" s="6" t="s">
        <v>319</v>
      </c>
      <c r="I18256" s="6" t="s">
        <v>348</v>
      </c>
      <c r="K18256" s="6">
        <v>173</v>
      </c>
    </row>
    <row r="18257" spans="1:11">
      <c r="A18257" s="6">
        <v>2000021435</v>
      </c>
      <c r="B18257" t="s">
        <v>19884</v>
      </c>
      <c r="H18257" s="6" t="s">
        <v>558</v>
      </c>
      <c r="I18257" s="6" t="s">
        <v>19885</v>
      </c>
      <c r="K18257" s="6">
        <v>172</v>
      </c>
    </row>
    <row r="18258" spans="1:11">
      <c r="A18258" s="6">
        <v>67295654</v>
      </c>
      <c r="B18258" t="s">
        <v>19886</v>
      </c>
      <c r="H18258" s="6" t="s">
        <v>319</v>
      </c>
      <c r="I18258" s="6" t="s">
        <v>348</v>
      </c>
      <c r="K18258" s="6">
        <v>180</v>
      </c>
    </row>
    <row r="18259" spans="1:11">
      <c r="A18259" s="6">
        <v>2000210902</v>
      </c>
      <c r="B18259" t="s">
        <v>19887</v>
      </c>
      <c r="H18259" s="6" t="s">
        <v>1624</v>
      </c>
      <c r="I18259" s="6" t="s">
        <v>1303</v>
      </c>
      <c r="K18259" s="6">
        <v>183</v>
      </c>
    </row>
    <row r="18260" spans="1:11">
      <c r="A18260" s="6">
        <v>2000176003</v>
      </c>
      <c r="B18260" t="s">
        <v>19888</v>
      </c>
      <c r="H18260" s="6" t="s">
        <v>1638</v>
      </c>
      <c r="I18260" s="6" t="s">
        <v>603</v>
      </c>
      <c r="K18260" s="6">
        <v>174</v>
      </c>
    </row>
    <row r="18261" spans="1:11">
      <c r="A18261" s="6">
        <v>2000134376</v>
      </c>
      <c r="B18261" t="s">
        <v>19889</v>
      </c>
      <c r="H18261" s="6" t="s">
        <v>1732</v>
      </c>
      <c r="I18261" s="6" t="s">
        <v>348</v>
      </c>
      <c r="K18261" s="6">
        <v>182</v>
      </c>
    </row>
    <row r="18262" spans="1:11">
      <c r="A18262" s="6">
        <v>2000172723</v>
      </c>
      <c r="B18262" t="s">
        <v>19890</v>
      </c>
      <c r="H18262" s="6" t="s">
        <v>1709</v>
      </c>
      <c r="I18262" s="6" t="s">
        <v>1675</v>
      </c>
      <c r="K18262" s="6">
        <v>181</v>
      </c>
    </row>
    <row r="18263" spans="1:11">
      <c r="A18263" s="6">
        <v>2000164724</v>
      </c>
      <c r="B18263" t="s">
        <v>19891</v>
      </c>
      <c r="H18263" s="6" t="s">
        <v>319</v>
      </c>
      <c r="I18263" s="6" t="s">
        <v>3773</v>
      </c>
      <c r="K18263" s="6">
        <v>173</v>
      </c>
    </row>
    <row r="18264" spans="1:11">
      <c r="A18264" s="6">
        <v>2000141675</v>
      </c>
      <c r="B18264" t="s">
        <v>19892</v>
      </c>
      <c r="H18264" s="6" t="s">
        <v>314</v>
      </c>
      <c r="I18264" s="6" t="s">
        <v>12772</v>
      </c>
      <c r="K18264" s="6">
        <v>172</v>
      </c>
    </row>
    <row r="18265" spans="1:11">
      <c r="A18265" s="6">
        <v>2000257202</v>
      </c>
      <c r="B18265" t="s">
        <v>19893</v>
      </c>
      <c r="H18265" s="6" t="s">
        <v>1674</v>
      </c>
      <c r="I18265" s="6" t="s">
        <v>1217</v>
      </c>
      <c r="K18265" s="6">
        <v>192</v>
      </c>
    </row>
    <row r="18266" spans="1:11">
      <c r="A18266" s="6">
        <v>2000142763</v>
      </c>
      <c r="B18266" t="s">
        <v>19894</v>
      </c>
      <c r="H18266" s="6" t="s">
        <v>2115</v>
      </c>
      <c r="I18266" s="6" t="s">
        <v>2639</v>
      </c>
      <c r="K18266" s="6">
        <v>187</v>
      </c>
    </row>
    <row r="18267" spans="1:11">
      <c r="A18267" s="6">
        <v>2000180381</v>
      </c>
      <c r="B18267" t="s">
        <v>19895</v>
      </c>
      <c r="H18267" s="6" t="s">
        <v>1176</v>
      </c>
      <c r="I18267" s="6" t="s">
        <v>253</v>
      </c>
      <c r="K18267" s="6">
        <v>177</v>
      </c>
    </row>
    <row r="18268" spans="1:11">
      <c r="A18268" s="6">
        <v>2000395870</v>
      </c>
      <c r="B18268" t="s">
        <v>19896</v>
      </c>
      <c r="H18268" s="6" t="s">
        <v>2115</v>
      </c>
      <c r="I18268" s="6" t="s">
        <v>442</v>
      </c>
      <c r="K18268" s="6">
        <v>191</v>
      </c>
    </row>
    <row r="18269" spans="1:11">
      <c r="A18269" s="6">
        <v>954463</v>
      </c>
      <c r="B18269" t="s">
        <v>19897</v>
      </c>
      <c r="H18269" s="6" t="s">
        <v>944</v>
      </c>
      <c r="I18269" s="6" t="s">
        <v>187</v>
      </c>
      <c r="K18269" s="6">
        <v>171</v>
      </c>
    </row>
    <row r="18270" spans="1:11">
      <c r="A18270" s="6">
        <v>2000190380</v>
      </c>
      <c r="B18270" t="s">
        <v>19898</v>
      </c>
      <c r="H18270" s="6" t="s">
        <v>377</v>
      </c>
      <c r="I18270" s="6" t="s">
        <v>4508</v>
      </c>
      <c r="K18270" s="6">
        <v>195</v>
      </c>
    </row>
    <row r="18271" spans="1:11">
      <c r="A18271" s="6">
        <v>2000305952</v>
      </c>
      <c r="B18271" t="s">
        <v>19899</v>
      </c>
      <c r="H18271" s="6" t="s">
        <v>1149</v>
      </c>
      <c r="I18271" s="6" t="s">
        <v>406</v>
      </c>
      <c r="K18271" s="6">
        <v>176</v>
      </c>
    </row>
    <row r="18272" spans="1:11">
      <c r="A18272" s="6">
        <v>28010312</v>
      </c>
      <c r="B18272" t="s">
        <v>19900</v>
      </c>
      <c r="H18272" s="6" t="s">
        <v>829</v>
      </c>
      <c r="I18272" s="6" t="s">
        <v>259</v>
      </c>
      <c r="K18272" s="6">
        <v>188</v>
      </c>
    </row>
    <row r="18273" spans="1:11">
      <c r="A18273" s="6">
        <v>75053362</v>
      </c>
      <c r="B18273" t="s">
        <v>19901</v>
      </c>
      <c r="H18273" s="6" t="s">
        <v>728</v>
      </c>
      <c r="I18273" s="6" t="s">
        <v>2639</v>
      </c>
      <c r="K18273" s="6">
        <v>172</v>
      </c>
    </row>
    <row r="18274" spans="1:11">
      <c r="A18274" s="6">
        <v>28103231</v>
      </c>
      <c r="B18274" t="s">
        <v>19902</v>
      </c>
      <c r="H18274" s="6" t="s">
        <v>760</v>
      </c>
      <c r="I18274" s="6" t="s">
        <v>259</v>
      </c>
      <c r="K18274" s="6">
        <v>175</v>
      </c>
    </row>
    <row r="18275" spans="1:11">
      <c r="A18275" s="6">
        <v>2000132854</v>
      </c>
      <c r="B18275" t="s">
        <v>19903</v>
      </c>
      <c r="H18275" s="6" t="s">
        <v>2115</v>
      </c>
      <c r="I18275" s="6" t="s">
        <v>2937</v>
      </c>
      <c r="K18275" s="6">
        <v>185</v>
      </c>
    </row>
    <row r="18276" spans="1:11">
      <c r="A18276" s="6">
        <v>2000198878</v>
      </c>
      <c r="B18276" t="s">
        <v>19904</v>
      </c>
      <c r="H18276" s="6" t="s">
        <v>488</v>
      </c>
      <c r="I18276" s="6" t="s">
        <v>366</v>
      </c>
      <c r="K18276" s="6">
        <v>182</v>
      </c>
    </row>
    <row r="18277" spans="1:11">
      <c r="A18277" s="6">
        <v>2000218867</v>
      </c>
      <c r="B18277" t="s">
        <v>19905</v>
      </c>
      <c r="H18277" s="6" t="s">
        <v>1176</v>
      </c>
      <c r="I18277" s="6" t="s">
        <v>19906</v>
      </c>
      <c r="K18277" s="6">
        <v>187</v>
      </c>
    </row>
    <row r="18278" spans="1:11">
      <c r="A18278" s="6">
        <v>2000227466</v>
      </c>
      <c r="B18278" t="s">
        <v>19907</v>
      </c>
      <c r="H18278" s="6" t="s">
        <v>314</v>
      </c>
      <c r="I18278" s="6" t="s">
        <v>603</v>
      </c>
      <c r="K18278" s="6">
        <v>175</v>
      </c>
    </row>
    <row r="18279" spans="1:11">
      <c r="A18279" s="6">
        <v>2000141316</v>
      </c>
      <c r="B18279" t="s">
        <v>19908</v>
      </c>
      <c r="H18279" s="6" t="s">
        <v>944</v>
      </c>
      <c r="I18279" s="6" t="s">
        <v>1167</v>
      </c>
      <c r="K18279" s="6">
        <v>177</v>
      </c>
    </row>
    <row r="18280" spans="1:11">
      <c r="A18280" s="6">
        <v>2000206422</v>
      </c>
      <c r="B18280" t="s">
        <v>19909</v>
      </c>
      <c r="H18280" s="6" t="s">
        <v>1674</v>
      </c>
      <c r="I18280" s="6" t="s">
        <v>257</v>
      </c>
      <c r="K18280" s="6">
        <v>175</v>
      </c>
    </row>
    <row r="18281" spans="1:11">
      <c r="A18281" s="6">
        <v>53175735</v>
      </c>
      <c r="B18281" t="s">
        <v>19910</v>
      </c>
      <c r="H18281" s="6" t="s">
        <v>377</v>
      </c>
      <c r="I18281" s="6" t="s">
        <v>729</v>
      </c>
      <c r="K18281" s="6">
        <v>188</v>
      </c>
    </row>
    <row r="18282" spans="1:11">
      <c r="A18282" s="6">
        <v>2000177762</v>
      </c>
      <c r="B18282" t="s">
        <v>19911</v>
      </c>
      <c r="H18282" s="6" t="s">
        <v>2112</v>
      </c>
      <c r="I18282" s="6" t="s">
        <v>19912</v>
      </c>
      <c r="K18282" s="6">
        <v>181</v>
      </c>
    </row>
    <row r="18283" spans="1:11">
      <c r="A18283" s="6">
        <v>2000065877</v>
      </c>
      <c r="B18283" t="s">
        <v>19913</v>
      </c>
      <c r="H18283" s="6" t="s">
        <v>240</v>
      </c>
      <c r="I18283" s="6" t="s">
        <v>19914</v>
      </c>
      <c r="K18283" s="6">
        <v>177</v>
      </c>
    </row>
    <row r="18284" spans="1:11">
      <c r="A18284" s="6">
        <v>2000239327</v>
      </c>
      <c r="B18284" t="s">
        <v>19915</v>
      </c>
      <c r="H18284" s="6" t="s">
        <v>19916</v>
      </c>
      <c r="I18284" s="6" t="s">
        <v>620</v>
      </c>
      <c r="K18284" s="6">
        <v>168</v>
      </c>
    </row>
    <row r="18285" spans="1:11">
      <c r="A18285" s="6">
        <v>2000085972</v>
      </c>
      <c r="B18285" t="s">
        <v>19917</v>
      </c>
      <c r="H18285" s="6" t="s">
        <v>2149</v>
      </c>
      <c r="I18285" s="6" t="s">
        <v>19918</v>
      </c>
      <c r="K18285" s="6">
        <v>177</v>
      </c>
    </row>
    <row r="18286" spans="1:11">
      <c r="A18286" s="6">
        <v>2000014200</v>
      </c>
      <c r="B18286" t="s">
        <v>19919</v>
      </c>
      <c r="H18286" s="6" t="s">
        <v>944</v>
      </c>
      <c r="I18286" s="6" t="s">
        <v>3533</v>
      </c>
      <c r="K18286" s="6">
        <v>181</v>
      </c>
    </row>
    <row r="18287" spans="1:11">
      <c r="A18287" s="6">
        <v>2000310653</v>
      </c>
      <c r="B18287" t="s">
        <v>19920</v>
      </c>
      <c r="H18287" s="6" t="s">
        <v>2046</v>
      </c>
      <c r="I18287" s="6" t="s">
        <v>1731</v>
      </c>
      <c r="K18287" s="6">
        <v>183</v>
      </c>
    </row>
    <row r="18288" spans="1:11">
      <c r="A18288" s="6">
        <v>2000082969</v>
      </c>
      <c r="B18288" t="s">
        <v>19921</v>
      </c>
      <c r="H18288" s="6" t="s">
        <v>589</v>
      </c>
      <c r="I18288" s="6" t="s">
        <v>1731</v>
      </c>
      <c r="K18288" s="6">
        <v>185</v>
      </c>
    </row>
    <row r="18289" spans="1:11">
      <c r="A18289" s="6">
        <v>14240445</v>
      </c>
      <c r="B18289" t="s">
        <v>19922</v>
      </c>
      <c r="H18289" s="6" t="s">
        <v>377</v>
      </c>
      <c r="I18289" s="6" t="s">
        <v>603</v>
      </c>
      <c r="K18289" s="6">
        <v>186</v>
      </c>
    </row>
    <row r="18290" spans="1:11">
      <c r="A18290" s="6">
        <v>2000252452</v>
      </c>
      <c r="B18290" t="s">
        <v>19923</v>
      </c>
      <c r="H18290" s="6" t="s">
        <v>319</v>
      </c>
      <c r="I18290" s="6" t="s">
        <v>1055</v>
      </c>
      <c r="K18290" s="6">
        <v>190</v>
      </c>
    </row>
    <row r="18291" spans="1:11">
      <c r="A18291" s="6">
        <v>2000102297</v>
      </c>
      <c r="B18291" t="s">
        <v>19924</v>
      </c>
      <c r="H18291" s="6" t="s">
        <v>377</v>
      </c>
      <c r="I18291" s="6" t="s">
        <v>194</v>
      </c>
      <c r="K18291" s="6">
        <v>198</v>
      </c>
    </row>
    <row r="18292" spans="1:11">
      <c r="A18292" s="6">
        <v>2000096635</v>
      </c>
      <c r="B18292" t="s">
        <v>19925</v>
      </c>
      <c r="H18292" s="6" t="s">
        <v>218</v>
      </c>
      <c r="I18292" s="6" t="s">
        <v>341</v>
      </c>
      <c r="K18292" s="6">
        <v>187</v>
      </c>
    </row>
    <row r="18293" spans="1:11">
      <c r="A18293" s="6">
        <v>2000065590</v>
      </c>
      <c r="B18293" t="s">
        <v>19926</v>
      </c>
      <c r="H18293" s="6" t="s">
        <v>829</v>
      </c>
      <c r="I18293" s="6" t="s">
        <v>1252</v>
      </c>
      <c r="K18293" s="6">
        <v>184</v>
      </c>
    </row>
    <row r="18294" spans="1:11">
      <c r="A18294" s="6">
        <v>16283622</v>
      </c>
      <c r="B18294" t="s">
        <v>19927</v>
      </c>
      <c r="H18294" s="6" t="s">
        <v>966</v>
      </c>
      <c r="I18294" s="6" t="s">
        <v>298</v>
      </c>
      <c r="K18294" s="6">
        <v>191</v>
      </c>
    </row>
    <row r="18295" spans="1:11">
      <c r="A18295" s="6">
        <v>43390833</v>
      </c>
      <c r="B18295" t="s">
        <v>19928</v>
      </c>
      <c r="H18295" s="6" t="s">
        <v>2116</v>
      </c>
      <c r="I18295" s="6" t="s">
        <v>236</v>
      </c>
      <c r="K18295" s="6">
        <v>189</v>
      </c>
    </row>
    <row r="18296" spans="1:11">
      <c r="A18296" s="6">
        <v>2000023342</v>
      </c>
      <c r="B18296" t="s">
        <v>19929</v>
      </c>
      <c r="H18296" s="6" t="s">
        <v>319</v>
      </c>
      <c r="I18296" s="6" t="s">
        <v>1313</v>
      </c>
      <c r="K18296" s="6">
        <v>178</v>
      </c>
    </row>
    <row r="18297" spans="1:11">
      <c r="A18297" s="6">
        <v>93121745</v>
      </c>
      <c r="B18297" t="s">
        <v>19930</v>
      </c>
      <c r="H18297" s="6" t="s">
        <v>488</v>
      </c>
      <c r="I18297" s="6" t="s">
        <v>857</v>
      </c>
      <c r="K18297" s="6">
        <v>181</v>
      </c>
    </row>
    <row r="18298" spans="1:11">
      <c r="A18298" s="6">
        <v>2000155969</v>
      </c>
      <c r="B18298" t="s">
        <v>19931</v>
      </c>
      <c r="H18298" s="6" t="s">
        <v>829</v>
      </c>
      <c r="I18298" s="6" t="s">
        <v>309</v>
      </c>
      <c r="K18298" s="6">
        <v>183</v>
      </c>
    </row>
    <row r="18299" spans="1:11">
      <c r="A18299" s="6">
        <v>2000108946</v>
      </c>
      <c r="B18299" t="s">
        <v>19932</v>
      </c>
      <c r="H18299" s="6" t="s">
        <v>2115</v>
      </c>
      <c r="I18299" s="6" t="s">
        <v>19933</v>
      </c>
      <c r="K18299" s="6">
        <v>185</v>
      </c>
    </row>
    <row r="18300" spans="1:11">
      <c r="A18300" s="6">
        <v>19087214</v>
      </c>
      <c r="B18300" t="s">
        <v>19934</v>
      </c>
      <c r="H18300" s="6" t="s">
        <v>2121</v>
      </c>
      <c r="I18300" s="6" t="s">
        <v>1928</v>
      </c>
      <c r="K18300" s="6">
        <v>173</v>
      </c>
    </row>
    <row r="18301" spans="1:11">
      <c r="A18301" s="6">
        <v>86071986</v>
      </c>
      <c r="B18301" t="s">
        <v>19935</v>
      </c>
      <c r="H18301" s="6" t="s">
        <v>2115</v>
      </c>
      <c r="I18301" s="6" t="s">
        <v>1283</v>
      </c>
      <c r="K18301" s="6">
        <v>185</v>
      </c>
    </row>
    <row r="18302" spans="1:11">
      <c r="A18302" s="6">
        <v>2000238106</v>
      </c>
      <c r="B18302" t="s">
        <v>19936</v>
      </c>
      <c r="H18302" s="6" t="s">
        <v>319</v>
      </c>
      <c r="I18302" s="6" t="s">
        <v>348</v>
      </c>
      <c r="K18302" s="6">
        <v>178</v>
      </c>
    </row>
    <row r="18303" spans="1:11">
      <c r="A18303" s="6">
        <v>79000020</v>
      </c>
      <c r="B18303" t="s">
        <v>19937</v>
      </c>
      <c r="H18303" s="6" t="s">
        <v>377</v>
      </c>
      <c r="I18303" s="6" t="s">
        <v>16602</v>
      </c>
      <c r="K18303" s="6">
        <v>180</v>
      </c>
    </row>
    <row r="18304" spans="1:11">
      <c r="A18304" s="6">
        <v>954205</v>
      </c>
      <c r="B18304" t="s">
        <v>19938</v>
      </c>
      <c r="H18304" s="6" t="s">
        <v>240</v>
      </c>
      <c r="I18304" s="6" t="s">
        <v>8903</v>
      </c>
      <c r="K18304" s="6">
        <v>174</v>
      </c>
    </row>
    <row r="18305" spans="1:11">
      <c r="A18305" s="6">
        <v>2000049421</v>
      </c>
      <c r="B18305" t="s">
        <v>19939</v>
      </c>
      <c r="H18305" s="6" t="s">
        <v>319</v>
      </c>
      <c r="I18305" s="6" t="s">
        <v>348</v>
      </c>
      <c r="K18305" s="6">
        <v>172</v>
      </c>
    </row>
    <row r="18306" spans="1:11">
      <c r="A18306" s="6">
        <v>35008235</v>
      </c>
      <c r="B18306" t="s">
        <v>19940</v>
      </c>
      <c r="H18306" s="6" t="s">
        <v>728</v>
      </c>
      <c r="I18306" s="6" t="s">
        <v>1419</v>
      </c>
      <c r="K18306" s="6">
        <v>178</v>
      </c>
    </row>
    <row r="18307" spans="1:11">
      <c r="A18307" s="6">
        <v>66002201</v>
      </c>
      <c r="B18307" t="s">
        <v>19941</v>
      </c>
      <c r="H18307" s="6" t="s">
        <v>2749</v>
      </c>
      <c r="I18307" s="6" t="s">
        <v>1701</v>
      </c>
      <c r="K18307" s="6">
        <v>174</v>
      </c>
    </row>
    <row r="18308" spans="1:11">
      <c r="A18308" s="6">
        <v>19019226</v>
      </c>
      <c r="B18308" t="s">
        <v>19942</v>
      </c>
      <c r="H18308" s="6" t="s">
        <v>303</v>
      </c>
      <c r="I18308" s="6" t="s">
        <v>1401</v>
      </c>
      <c r="K18308" s="6">
        <v>177</v>
      </c>
    </row>
    <row r="18309" spans="1:11">
      <c r="A18309" s="6">
        <v>2114097</v>
      </c>
      <c r="B18309" t="s">
        <v>19943</v>
      </c>
      <c r="H18309" s="6" t="s">
        <v>377</v>
      </c>
      <c r="I18309" s="6" t="s">
        <v>257</v>
      </c>
      <c r="K18309" s="6">
        <v>184</v>
      </c>
    </row>
    <row r="18310" spans="1:11">
      <c r="A18310" s="6">
        <v>2000049042</v>
      </c>
      <c r="B18310" t="s">
        <v>19944</v>
      </c>
      <c r="H18310" s="6" t="s">
        <v>589</v>
      </c>
      <c r="I18310" s="6" t="s">
        <v>1051</v>
      </c>
      <c r="K18310" s="6">
        <v>185</v>
      </c>
    </row>
    <row r="18311" spans="1:11">
      <c r="A18311" s="6">
        <v>2000277504</v>
      </c>
      <c r="B18311" t="s">
        <v>19945</v>
      </c>
      <c r="H18311" s="6" t="s">
        <v>319</v>
      </c>
      <c r="I18311" s="6" t="s">
        <v>603</v>
      </c>
      <c r="K18311" s="6">
        <v>172</v>
      </c>
    </row>
    <row r="18312" spans="1:11">
      <c r="A18312" s="6">
        <v>28100148</v>
      </c>
      <c r="B18312" t="s">
        <v>19946</v>
      </c>
      <c r="H18312" s="6" t="s">
        <v>377</v>
      </c>
      <c r="I18312" s="6" t="s">
        <v>259</v>
      </c>
      <c r="K18312" s="6">
        <v>183</v>
      </c>
    </row>
    <row r="18313" spans="1:11">
      <c r="A18313" s="6">
        <v>51015270</v>
      </c>
      <c r="B18313" t="s">
        <v>19947</v>
      </c>
      <c r="H18313" s="6" t="s">
        <v>303</v>
      </c>
      <c r="I18313" s="6" t="s">
        <v>1303</v>
      </c>
      <c r="K18313" s="6">
        <v>179</v>
      </c>
    </row>
    <row r="18314" spans="1:11">
      <c r="A18314" s="6">
        <v>51072938</v>
      </c>
      <c r="B18314" t="s">
        <v>19948</v>
      </c>
      <c r="H18314" s="6" t="s">
        <v>351</v>
      </c>
      <c r="I18314" s="6" t="s">
        <v>1303</v>
      </c>
      <c r="K18314" s="6">
        <v>176</v>
      </c>
    </row>
    <row r="18315" spans="1:11">
      <c r="A18315" s="6">
        <v>79000070</v>
      </c>
      <c r="B18315" t="s">
        <v>19949</v>
      </c>
      <c r="H18315" s="6" t="s">
        <v>558</v>
      </c>
      <c r="I18315" s="6" t="s">
        <v>16602</v>
      </c>
      <c r="K18315" s="6">
        <v>176</v>
      </c>
    </row>
    <row r="18316" spans="1:11">
      <c r="A18316" s="6">
        <v>2000029018</v>
      </c>
      <c r="B18316" t="s">
        <v>19950</v>
      </c>
      <c r="H18316" s="6" t="s">
        <v>218</v>
      </c>
      <c r="I18316" s="6" t="s">
        <v>827</v>
      </c>
      <c r="K18316" s="6">
        <v>183</v>
      </c>
    </row>
    <row r="18317" spans="1:11">
      <c r="A18317" s="6">
        <v>19140127</v>
      </c>
      <c r="B18317" t="s">
        <v>19951</v>
      </c>
      <c r="H18317" s="6" t="s">
        <v>16564</v>
      </c>
      <c r="I18317" s="6" t="s">
        <v>257</v>
      </c>
      <c r="K18317" s="6">
        <v>180</v>
      </c>
    </row>
    <row r="18318" spans="1:11">
      <c r="A18318" s="6">
        <v>2000049935</v>
      </c>
      <c r="B18318" t="s">
        <v>19952</v>
      </c>
      <c r="H18318" s="6" t="s">
        <v>944</v>
      </c>
      <c r="I18318" s="6" t="s">
        <v>620</v>
      </c>
      <c r="K18318" s="6">
        <v>182</v>
      </c>
    </row>
    <row r="18319" spans="1:11">
      <c r="A18319" s="6">
        <v>37060310</v>
      </c>
      <c r="B18319" t="s">
        <v>19953</v>
      </c>
      <c r="H18319" s="6" t="s">
        <v>319</v>
      </c>
      <c r="I18319" s="6" t="s">
        <v>857</v>
      </c>
      <c r="K18319" s="6">
        <v>177</v>
      </c>
    </row>
    <row r="18320" spans="1:11">
      <c r="A18320" s="6">
        <v>2000239999</v>
      </c>
      <c r="B18320" t="s">
        <v>19954</v>
      </c>
      <c r="H18320" s="6" t="s">
        <v>7752</v>
      </c>
      <c r="I18320" s="6" t="s">
        <v>2134</v>
      </c>
      <c r="K18320" s="6">
        <v>173</v>
      </c>
    </row>
    <row r="18321" spans="1:11">
      <c r="A18321" s="6">
        <v>52014383</v>
      </c>
      <c r="B18321" t="s">
        <v>19955</v>
      </c>
      <c r="H18321" s="6" t="s">
        <v>1716</v>
      </c>
      <c r="I18321" s="6" t="s">
        <v>6765</v>
      </c>
      <c r="K18321" s="6">
        <v>175</v>
      </c>
    </row>
    <row r="18322" spans="1:11">
      <c r="A18322" s="6">
        <v>28112989</v>
      </c>
      <c r="B18322" t="s">
        <v>19956</v>
      </c>
      <c r="H18322" s="6" t="s">
        <v>944</v>
      </c>
      <c r="I18322" s="6" t="s">
        <v>1822</v>
      </c>
      <c r="K18322" s="6">
        <v>195</v>
      </c>
    </row>
    <row r="18323" spans="1:11">
      <c r="A18323" s="6">
        <v>29190715</v>
      </c>
      <c r="B18323" t="s">
        <v>19957</v>
      </c>
      <c r="H18323" s="6" t="s">
        <v>12938</v>
      </c>
      <c r="I18323" s="6" t="s">
        <v>259</v>
      </c>
      <c r="K18323" s="6">
        <v>183</v>
      </c>
    </row>
    <row r="18324" spans="1:11">
      <c r="A18324" s="6">
        <v>75018382</v>
      </c>
      <c r="B18324" t="s">
        <v>19958</v>
      </c>
      <c r="H18324" s="6" t="s">
        <v>1716</v>
      </c>
      <c r="I18324" s="6" t="s">
        <v>2639</v>
      </c>
      <c r="K18324" s="6">
        <v>177</v>
      </c>
    </row>
    <row r="18325" spans="1:11">
      <c r="A18325" s="6">
        <v>93104329</v>
      </c>
      <c r="B18325" t="s">
        <v>19959</v>
      </c>
      <c r="H18325" s="6" t="s">
        <v>319</v>
      </c>
      <c r="I18325" s="6" t="s">
        <v>857</v>
      </c>
      <c r="K18325" s="6">
        <v>177</v>
      </c>
    </row>
    <row r="18326" spans="1:11">
      <c r="A18326" s="6">
        <v>43425529</v>
      </c>
      <c r="B18326" t="s">
        <v>19960</v>
      </c>
      <c r="H18326" s="6" t="s">
        <v>377</v>
      </c>
      <c r="I18326" s="6" t="s">
        <v>236</v>
      </c>
      <c r="K18326" s="6">
        <v>187</v>
      </c>
    </row>
    <row r="18327" spans="1:11">
      <c r="A18327" s="6">
        <v>29216803</v>
      </c>
      <c r="B18327" t="s">
        <v>19961</v>
      </c>
      <c r="H18327" s="6" t="s">
        <v>558</v>
      </c>
      <c r="I18327" s="6" t="s">
        <v>259</v>
      </c>
      <c r="K18327" s="6">
        <v>178</v>
      </c>
    </row>
    <row r="18328" spans="1:11">
      <c r="A18328" s="6">
        <v>2111548</v>
      </c>
      <c r="B18328" t="s">
        <v>19962</v>
      </c>
      <c r="H18328" s="6" t="s">
        <v>640</v>
      </c>
      <c r="I18328" s="6" t="s">
        <v>257</v>
      </c>
      <c r="K18328" s="6">
        <v>173</v>
      </c>
    </row>
    <row r="18329" spans="1:11">
      <c r="A18329" s="6">
        <v>19170209</v>
      </c>
      <c r="B18329" t="s">
        <v>19963</v>
      </c>
      <c r="H18329" s="6" t="s">
        <v>488</v>
      </c>
      <c r="I18329" s="6" t="s">
        <v>257</v>
      </c>
      <c r="K18329" s="6">
        <v>173</v>
      </c>
    </row>
    <row r="18330" spans="1:11">
      <c r="A18330" s="6">
        <v>71110384</v>
      </c>
      <c r="B18330" t="s">
        <v>19964</v>
      </c>
      <c r="H18330" s="6" t="s">
        <v>1732</v>
      </c>
      <c r="I18330" s="6" t="s">
        <v>827</v>
      </c>
      <c r="K18330" s="6">
        <v>186</v>
      </c>
    </row>
    <row r="18331" spans="1:11">
      <c r="A18331" s="6">
        <v>76000165</v>
      </c>
      <c r="B18331" t="s">
        <v>19965</v>
      </c>
      <c r="H18331" s="6" t="s">
        <v>2046</v>
      </c>
      <c r="I18331" s="6" t="s">
        <v>378</v>
      </c>
      <c r="K18331" s="6">
        <v>168</v>
      </c>
    </row>
    <row r="18332" spans="1:11">
      <c r="A18332" s="6">
        <v>2000030238</v>
      </c>
      <c r="B18332" t="s">
        <v>19966</v>
      </c>
      <c r="H18332" s="6" t="s">
        <v>377</v>
      </c>
      <c r="I18332" s="6" t="s">
        <v>1303</v>
      </c>
      <c r="K18332" s="6">
        <v>180</v>
      </c>
    </row>
    <row r="18333" spans="1:11">
      <c r="A18333" s="6">
        <v>27156353</v>
      </c>
      <c r="B18333" t="s">
        <v>19967</v>
      </c>
      <c r="H18333" s="6" t="s">
        <v>2115</v>
      </c>
      <c r="I18333" s="6" t="s">
        <v>19968</v>
      </c>
      <c r="K18333" s="6">
        <v>186</v>
      </c>
    </row>
    <row r="18334" spans="1:11">
      <c r="A18334" s="6">
        <v>42058069</v>
      </c>
      <c r="B18334" t="s">
        <v>19969</v>
      </c>
      <c r="H18334" s="6" t="s">
        <v>240</v>
      </c>
      <c r="I18334" s="6" t="s">
        <v>13119</v>
      </c>
      <c r="K18334" s="6">
        <v>186</v>
      </c>
    </row>
    <row r="18335" spans="1:11">
      <c r="A18335" s="6">
        <v>85137055</v>
      </c>
      <c r="B18335" t="s">
        <v>19970</v>
      </c>
      <c r="H18335" s="6" t="s">
        <v>640</v>
      </c>
      <c r="I18335" s="6" t="s">
        <v>620</v>
      </c>
      <c r="K18335" s="6">
        <v>174</v>
      </c>
    </row>
    <row r="18336" spans="1:11">
      <c r="A18336" s="6">
        <v>29160490</v>
      </c>
      <c r="B18336" t="s">
        <v>19971</v>
      </c>
      <c r="H18336" s="6" t="s">
        <v>944</v>
      </c>
      <c r="I18336" s="6" t="s">
        <v>491</v>
      </c>
      <c r="K18336" s="6">
        <v>175</v>
      </c>
    </row>
    <row r="18337" spans="1:11">
      <c r="A18337" s="6">
        <v>2000052096</v>
      </c>
      <c r="B18337" t="s">
        <v>19972</v>
      </c>
      <c r="H18337" s="6" t="s">
        <v>1213</v>
      </c>
      <c r="I18337" s="6" t="s">
        <v>348</v>
      </c>
      <c r="K18337" s="6">
        <v>181</v>
      </c>
    </row>
    <row r="18338" spans="1:11">
      <c r="A18338" s="6">
        <v>75015857</v>
      </c>
      <c r="B18338" t="s">
        <v>19973</v>
      </c>
      <c r="H18338" s="6" t="s">
        <v>319</v>
      </c>
      <c r="I18338" s="6" t="s">
        <v>2639</v>
      </c>
      <c r="K18338" s="6">
        <v>172</v>
      </c>
    </row>
    <row r="18339" spans="1:11">
      <c r="A18339" s="6">
        <v>69002854</v>
      </c>
      <c r="B18339" t="s">
        <v>19974</v>
      </c>
      <c r="H18339" s="6" t="s">
        <v>319</v>
      </c>
      <c r="I18339" s="6" t="s">
        <v>6638</v>
      </c>
      <c r="K18339" s="6">
        <v>180</v>
      </c>
    </row>
    <row r="18340" spans="1:11">
      <c r="A18340" s="6">
        <v>51005881</v>
      </c>
      <c r="B18340" t="s">
        <v>19975</v>
      </c>
      <c r="H18340" s="6" t="s">
        <v>218</v>
      </c>
      <c r="I18340" s="6" t="s">
        <v>1303</v>
      </c>
      <c r="K18340" s="6">
        <v>178</v>
      </c>
    </row>
    <row r="18341" spans="1:11">
      <c r="A18341" s="6">
        <v>51043662</v>
      </c>
      <c r="B18341" t="s">
        <v>510</v>
      </c>
      <c r="H18341" s="6" t="s">
        <v>1624</v>
      </c>
      <c r="I18341" s="6" t="s">
        <v>1303</v>
      </c>
      <c r="K18341" s="6">
        <v>197</v>
      </c>
    </row>
    <row r="18342" spans="1:11">
      <c r="A18342" s="6">
        <v>27144768</v>
      </c>
      <c r="B18342" t="s">
        <v>19976</v>
      </c>
      <c r="H18342" s="6" t="s">
        <v>570</v>
      </c>
      <c r="I18342" s="6" t="s">
        <v>339</v>
      </c>
      <c r="K18342" s="6">
        <v>180</v>
      </c>
    </row>
    <row r="18343" spans="1:11">
      <c r="A18343" s="6">
        <v>28019224</v>
      </c>
      <c r="B18343" t="s">
        <v>19977</v>
      </c>
      <c r="H18343" s="6" t="s">
        <v>377</v>
      </c>
      <c r="I18343" s="6" t="s">
        <v>1443</v>
      </c>
      <c r="K18343" s="6">
        <v>188</v>
      </c>
    </row>
    <row r="18344" spans="1:11">
      <c r="A18344" s="6">
        <v>51072226</v>
      </c>
      <c r="B18344" t="s">
        <v>19978</v>
      </c>
      <c r="H18344" s="6" t="s">
        <v>1624</v>
      </c>
      <c r="I18344" s="6" t="s">
        <v>3182</v>
      </c>
      <c r="K18344" s="6">
        <v>180</v>
      </c>
    </row>
    <row r="18345" spans="1:11">
      <c r="A18345" s="6">
        <v>2000031750</v>
      </c>
      <c r="B18345" t="s">
        <v>19979</v>
      </c>
      <c r="H18345" s="6" t="s">
        <v>966</v>
      </c>
      <c r="I18345" s="6" t="s">
        <v>348</v>
      </c>
      <c r="K18345" s="6">
        <v>175</v>
      </c>
    </row>
    <row r="18346" spans="1:11">
      <c r="A18346" s="6">
        <v>91109529</v>
      </c>
      <c r="B18346" t="s">
        <v>19980</v>
      </c>
      <c r="H18346" s="6" t="s">
        <v>2115</v>
      </c>
      <c r="I18346" s="6" t="s">
        <v>19981</v>
      </c>
      <c r="K18346" s="6">
        <v>194</v>
      </c>
    </row>
    <row r="18347" spans="1:11">
      <c r="A18347" s="6">
        <v>91206171</v>
      </c>
      <c r="B18347" t="s">
        <v>19982</v>
      </c>
      <c r="H18347" s="6" t="s">
        <v>2115</v>
      </c>
      <c r="I18347" s="6" t="s">
        <v>1163</v>
      </c>
      <c r="K18347" s="6">
        <v>191</v>
      </c>
    </row>
    <row r="18348" spans="1:11">
      <c r="A18348" s="6">
        <v>79003291</v>
      </c>
      <c r="B18348" t="s">
        <v>19983</v>
      </c>
      <c r="H18348" s="6" t="s">
        <v>640</v>
      </c>
      <c r="I18348" s="6" t="s">
        <v>241</v>
      </c>
      <c r="K18348" s="6">
        <v>172</v>
      </c>
    </row>
    <row r="18349" spans="1:11">
      <c r="A18349" s="6">
        <v>51078586</v>
      </c>
      <c r="B18349" t="s">
        <v>19984</v>
      </c>
      <c r="H18349" s="6" t="s">
        <v>4359</v>
      </c>
      <c r="I18349" s="6" t="s">
        <v>1303</v>
      </c>
      <c r="K18349" s="6">
        <v>169</v>
      </c>
    </row>
    <row r="18350" spans="1:11">
      <c r="A18350" s="6">
        <v>93101758</v>
      </c>
      <c r="B18350" t="s">
        <v>19985</v>
      </c>
      <c r="H18350" s="6" t="s">
        <v>1176</v>
      </c>
      <c r="I18350" s="6" t="s">
        <v>12277</v>
      </c>
      <c r="K18350" s="6">
        <v>180</v>
      </c>
    </row>
    <row r="18351" spans="1:11">
      <c r="A18351" s="6">
        <v>2000213913</v>
      </c>
      <c r="B18351" t="s">
        <v>19986</v>
      </c>
      <c r="H18351" s="6" t="s">
        <v>303</v>
      </c>
      <c r="I18351" s="6" t="s">
        <v>1066</v>
      </c>
      <c r="K18351" s="6">
        <v>175</v>
      </c>
    </row>
    <row r="18352" spans="1:11">
      <c r="A18352" s="6">
        <v>2000386080</v>
      </c>
      <c r="B18352" t="s">
        <v>19987</v>
      </c>
      <c r="H18352" s="6" t="s">
        <v>640</v>
      </c>
      <c r="I18352" s="6" t="s">
        <v>433</v>
      </c>
      <c r="K18352" s="6">
        <v>175</v>
      </c>
    </row>
    <row r="18353" spans="1:11">
      <c r="A18353" s="6">
        <v>42107551</v>
      </c>
      <c r="B18353" t="s">
        <v>19988</v>
      </c>
      <c r="H18353" s="6" t="s">
        <v>1674</v>
      </c>
      <c r="I18353" s="6" t="s">
        <v>6152</v>
      </c>
      <c r="K18353" s="6">
        <v>178</v>
      </c>
    </row>
    <row r="18354" spans="1:11">
      <c r="A18354" s="6">
        <v>86055605</v>
      </c>
      <c r="B18354" t="s">
        <v>19989</v>
      </c>
      <c r="H18354" s="6" t="s">
        <v>319</v>
      </c>
      <c r="I18354" s="6" t="s">
        <v>2351</v>
      </c>
      <c r="K18354" s="6">
        <v>182</v>
      </c>
    </row>
    <row r="18355" spans="1:11">
      <c r="A18355" s="6">
        <v>2000127604</v>
      </c>
      <c r="B18355" t="s">
        <v>19990</v>
      </c>
      <c r="H18355" s="6" t="s">
        <v>2112</v>
      </c>
      <c r="I18355" s="6" t="s">
        <v>1108</v>
      </c>
      <c r="K18355" s="6">
        <v>186</v>
      </c>
    </row>
    <row r="18356" spans="1:11">
      <c r="A18356" s="6">
        <v>53088903</v>
      </c>
      <c r="B18356" t="s">
        <v>19991</v>
      </c>
      <c r="H18356" s="6" t="s">
        <v>319</v>
      </c>
      <c r="I18356" s="6" t="s">
        <v>729</v>
      </c>
      <c r="K18356" s="6">
        <v>180</v>
      </c>
    </row>
    <row r="18357" spans="1:11">
      <c r="A18357" s="6">
        <v>2000083026</v>
      </c>
      <c r="B18357" t="s">
        <v>19992</v>
      </c>
      <c r="H18357" s="6" t="s">
        <v>1102</v>
      </c>
      <c r="I18357" s="6" t="s">
        <v>1731</v>
      </c>
      <c r="K18357" s="6">
        <v>184</v>
      </c>
    </row>
    <row r="18358" spans="1:11">
      <c r="A18358" s="6">
        <v>75044466</v>
      </c>
      <c r="B18358" t="s">
        <v>19993</v>
      </c>
      <c r="H18358" s="6" t="s">
        <v>1790</v>
      </c>
      <c r="I18358" s="6" t="s">
        <v>2639</v>
      </c>
      <c r="K18358" s="6">
        <v>179</v>
      </c>
    </row>
    <row r="18359" spans="1:11">
      <c r="A18359" s="6">
        <v>2000204002</v>
      </c>
      <c r="B18359" t="s">
        <v>19994</v>
      </c>
      <c r="H18359" s="6" t="s">
        <v>240</v>
      </c>
      <c r="I18359" s="6" t="s">
        <v>7867</v>
      </c>
      <c r="K18359" s="6">
        <v>180</v>
      </c>
    </row>
    <row r="18360" spans="1:11">
      <c r="A18360" s="6">
        <v>16283665</v>
      </c>
      <c r="B18360" t="s">
        <v>19995</v>
      </c>
      <c r="H18360" s="6" t="s">
        <v>405</v>
      </c>
      <c r="I18360" s="6" t="s">
        <v>298</v>
      </c>
      <c r="K18360" s="6">
        <v>180</v>
      </c>
    </row>
    <row r="18361" spans="1:11">
      <c r="A18361" s="6">
        <v>2000294752</v>
      </c>
      <c r="B18361" t="s">
        <v>19996</v>
      </c>
      <c r="H18361" s="6" t="s">
        <v>944</v>
      </c>
      <c r="I18361" s="6" t="s">
        <v>1890</v>
      </c>
      <c r="K18361" s="6">
        <v>185</v>
      </c>
    </row>
    <row r="18362" spans="1:11">
      <c r="A18362" s="6">
        <v>73200889</v>
      </c>
      <c r="B18362" t="s">
        <v>19997</v>
      </c>
      <c r="H18362" s="6" t="s">
        <v>1624</v>
      </c>
      <c r="I18362" s="6" t="s">
        <v>1657</v>
      </c>
      <c r="K18362" s="6">
        <v>188</v>
      </c>
    </row>
    <row r="18363" spans="1:11">
      <c r="A18363" s="6">
        <v>2000328704</v>
      </c>
      <c r="B18363" t="s">
        <v>19998</v>
      </c>
      <c r="H18363" s="6" t="s">
        <v>488</v>
      </c>
      <c r="I18363" s="6" t="s">
        <v>13533</v>
      </c>
      <c r="K18363" s="6">
        <v>160</v>
      </c>
    </row>
    <row r="18364" spans="1:11">
      <c r="A18364" s="6">
        <v>2000041895</v>
      </c>
      <c r="B18364" t="s">
        <v>19999</v>
      </c>
      <c r="H18364" s="6" t="s">
        <v>1659</v>
      </c>
      <c r="I18364" s="6" t="s">
        <v>4479</v>
      </c>
      <c r="K18364" s="6">
        <v>184</v>
      </c>
    </row>
    <row r="18365" spans="1:11">
      <c r="A18365" s="6">
        <v>67248301</v>
      </c>
      <c r="B18365" t="s">
        <v>20000</v>
      </c>
      <c r="H18365" s="6" t="s">
        <v>377</v>
      </c>
      <c r="I18365" s="6" t="s">
        <v>348</v>
      </c>
      <c r="K18365" s="6">
        <v>187</v>
      </c>
    </row>
    <row r="18366" spans="1:11">
      <c r="A18366" s="6">
        <v>2114925</v>
      </c>
      <c r="B18366" t="s">
        <v>20001</v>
      </c>
      <c r="H18366" s="6" t="s">
        <v>303</v>
      </c>
      <c r="I18366" s="6" t="s">
        <v>257</v>
      </c>
      <c r="K18366" s="6">
        <v>174</v>
      </c>
    </row>
    <row r="18367" spans="1:11">
      <c r="A18367" s="6">
        <v>61094109</v>
      </c>
      <c r="B18367" t="s">
        <v>20002</v>
      </c>
      <c r="H18367" s="6" t="s">
        <v>760</v>
      </c>
      <c r="I18367" s="6" t="s">
        <v>20003</v>
      </c>
      <c r="K18367" s="6">
        <v>189</v>
      </c>
    </row>
    <row r="18368" spans="1:11">
      <c r="A18368" s="6">
        <v>2000023702</v>
      </c>
      <c r="B18368" t="s">
        <v>20004</v>
      </c>
      <c r="H18368" s="6" t="s">
        <v>2115</v>
      </c>
      <c r="I18368" s="6" t="s">
        <v>4298</v>
      </c>
      <c r="K18368" s="6">
        <v>192</v>
      </c>
    </row>
    <row r="18369" spans="1:11">
      <c r="A18369" s="6">
        <v>29140320</v>
      </c>
      <c r="B18369" t="s">
        <v>20005</v>
      </c>
      <c r="H18369" s="6" t="s">
        <v>1624</v>
      </c>
      <c r="I18369" s="6" t="s">
        <v>259</v>
      </c>
      <c r="K18369" s="6">
        <v>193</v>
      </c>
    </row>
    <row r="18370" spans="1:11">
      <c r="A18370" s="6">
        <v>43093049</v>
      </c>
      <c r="B18370" t="s">
        <v>20006</v>
      </c>
      <c r="H18370" s="6" t="s">
        <v>218</v>
      </c>
      <c r="I18370" s="6" t="s">
        <v>236</v>
      </c>
      <c r="K18370" s="6">
        <v>191</v>
      </c>
    </row>
    <row r="18371" spans="1:11">
      <c r="A18371" s="6">
        <v>24055163</v>
      </c>
      <c r="B18371" t="s">
        <v>20007</v>
      </c>
      <c r="H18371" s="6" t="s">
        <v>319</v>
      </c>
      <c r="I18371" s="6" t="s">
        <v>657</v>
      </c>
      <c r="K18371" s="6">
        <v>187</v>
      </c>
    </row>
    <row r="18372" spans="1:11">
      <c r="A18372" s="6">
        <v>2000028815</v>
      </c>
      <c r="B18372" t="s">
        <v>20008</v>
      </c>
      <c r="H18372" s="6" t="s">
        <v>314</v>
      </c>
      <c r="I18372" s="6" t="s">
        <v>827</v>
      </c>
      <c r="K18372" s="6">
        <v>185</v>
      </c>
    </row>
    <row r="18373" spans="1:11">
      <c r="A18373" s="6">
        <v>5280192</v>
      </c>
      <c r="B18373" t="s">
        <v>20009</v>
      </c>
      <c r="H18373" s="6" t="s">
        <v>1624</v>
      </c>
      <c r="I18373" s="6" t="s">
        <v>241</v>
      </c>
      <c r="K18373" s="6">
        <v>190</v>
      </c>
    </row>
    <row r="18374" spans="1:11">
      <c r="A18374" s="6">
        <v>71113698</v>
      </c>
      <c r="B18374" t="s">
        <v>20010</v>
      </c>
      <c r="H18374" s="6" t="s">
        <v>1638</v>
      </c>
      <c r="I18374" s="6" t="s">
        <v>827</v>
      </c>
      <c r="K18374" s="6">
        <v>173</v>
      </c>
    </row>
    <row r="18375" spans="1:11">
      <c r="A18375" s="6">
        <v>2000048535</v>
      </c>
      <c r="B18375" t="s">
        <v>20011</v>
      </c>
      <c r="H18375" s="6" t="s">
        <v>2157</v>
      </c>
      <c r="I18375" s="6" t="s">
        <v>344</v>
      </c>
      <c r="K18375" s="6">
        <v>172</v>
      </c>
    </row>
    <row r="18376" spans="1:11">
      <c r="A18376" s="6">
        <v>2000028232</v>
      </c>
      <c r="B18376" t="s">
        <v>20012</v>
      </c>
      <c r="H18376" s="6" t="s">
        <v>488</v>
      </c>
      <c r="I18376" s="6" t="s">
        <v>603</v>
      </c>
      <c r="K18376" s="6">
        <v>182</v>
      </c>
    </row>
    <row r="18377" spans="1:11">
      <c r="A18377" s="6">
        <v>18059845</v>
      </c>
      <c r="B18377" t="s">
        <v>20013</v>
      </c>
      <c r="H18377" s="6" t="s">
        <v>377</v>
      </c>
      <c r="I18377" s="6" t="s">
        <v>1117</v>
      </c>
      <c r="K18377" s="6">
        <v>195</v>
      </c>
    </row>
    <row r="18378" spans="1:11">
      <c r="A18378" s="6">
        <v>51055688</v>
      </c>
      <c r="B18378" t="s">
        <v>20014</v>
      </c>
      <c r="H18378" s="6" t="s">
        <v>2115</v>
      </c>
      <c r="I18378" s="6" t="s">
        <v>1303</v>
      </c>
      <c r="K18378" s="6">
        <v>186</v>
      </c>
    </row>
    <row r="18379" spans="1:11">
      <c r="A18379" s="6">
        <v>51008502</v>
      </c>
      <c r="B18379" t="s">
        <v>20015</v>
      </c>
      <c r="H18379" s="6" t="s">
        <v>1624</v>
      </c>
      <c r="I18379" s="6" t="s">
        <v>1303</v>
      </c>
      <c r="K18379" s="6">
        <v>183</v>
      </c>
    </row>
    <row r="18380" spans="1:11">
      <c r="A18380" s="6">
        <v>91155708</v>
      </c>
      <c r="B18380" t="s">
        <v>20016</v>
      </c>
      <c r="H18380" s="6" t="s">
        <v>488</v>
      </c>
      <c r="I18380" s="6" t="s">
        <v>641</v>
      </c>
      <c r="K18380" s="6">
        <v>184</v>
      </c>
    </row>
    <row r="18381" spans="1:11">
      <c r="A18381" s="6">
        <v>14240703</v>
      </c>
      <c r="B18381" t="s">
        <v>20017</v>
      </c>
      <c r="H18381" s="6" t="s">
        <v>314</v>
      </c>
      <c r="I18381" s="6" t="s">
        <v>603</v>
      </c>
      <c r="K18381" s="6">
        <v>170</v>
      </c>
    </row>
    <row r="18382" spans="1:11">
      <c r="A18382" s="6">
        <v>2000129996</v>
      </c>
      <c r="B18382" t="s">
        <v>20018</v>
      </c>
      <c r="H18382" s="6" t="s">
        <v>488</v>
      </c>
      <c r="I18382" s="6" t="s">
        <v>1708</v>
      </c>
      <c r="K18382" s="6">
        <v>183</v>
      </c>
    </row>
    <row r="18383" spans="1:11">
      <c r="A18383" s="6">
        <v>16337175</v>
      </c>
      <c r="B18383" t="s">
        <v>20019</v>
      </c>
      <c r="H18383" s="6" t="s">
        <v>2112</v>
      </c>
      <c r="I18383" s="6" t="s">
        <v>298</v>
      </c>
      <c r="K18383" s="6">
        <v>180</v>
      </c>
    </row>
    <row r="18384" spans="1:11">
      <c r="A18384" s="6">
        <v>43072704</v>
      </c>
      <c r="B18384" t="s">
        <v>20020</v>
      </c>
      <c r="H18384" s="6" t="s">
        <v>2115</v>
      </c>
      <c r="I18384" s="6" t="s">
        <v>20021</v>
      </c>
      <c r="K18384" s="6">
        <v>184</v>
      </c>
    </row>
    <row r="18385" spans="1:11">
      <c r="A18385" s="6">
        <v>2000066403</v>
      </c>
      <c r="B18385" t="s">
        <v>20022</v>
      </c>
      <c r="H18385" s="6" t="s">
        <v>319</v>
      </c>
      <c r="I18385" s="6" t="s">
        <v>596</v>
      </c>
      <c r="K18385" s="6">
        <v>191</v>
      </c>
    </row>
    <row r="18386" spans="1:11">
      <c r="A18386" s="6">
        <v>19162531</v>
      </c>
      <c r="B18386" t="s">
        <v>20023</v>
      </c>
      <c r="H18386" s="6" t="s">
        <v>319</v>
      </c>
      <c r="I18386" s="6" t="s">
        <v>257</v>
      </c>
      <c r="K18386" s="6">
        <v>181</v>
      </c>
    </row>
    <row r="18387" spans="1:11">
      <c r="A18387" s="6">
        <v>37084339</v>
      </c>
      <c r="B18387" t="s">
        <v>20024</v>
      </c>
      <c r="H18387" s="6" t="s">
        <v>240</v>
      </c>
      <c r="I18387" s="6" t="s">
        <v>406</v>
      </c>
      <c r="K18387" s="6">
        <v>185</v>
      </c>
    </row>
    <row r="18388" spans="1:11">
      <c r="A18388" s="6">
        <v>43500067</v>
      </c>
      <c r="B18388" t="s">
        <v>20025</v>
      </c>
      <c r="H18388" s="6" t="s">
        <v>319</v>
      </c>
      <c r="I18388" s="6" t="s">
        <v>236</v>
      </c>
      <c r="K18388" s="6">
        <v>178</v>
      </c>
    </row>
    <row r="18389" spans="1:11">
      <c r="A18389" s="6">
        <v>2000208345</v>
      </c>
      <c r="B18389" t="s">
        <v>20026</v>
      </c>
      <c r="H18389" s="6" t="s">
        <v>2363</v>
      </c>
      <c r="I18389" s="6" t="s">
        <v>827</v>
      </c>
      <c r="K18389" s="6">
        <v>187</v>
      </c>
    </row>
    <row r="18390" spans="1:11">
      <c r="A18390" s="6">
        <v>28103592</v>
      </c>
      <c r="B18390" t="s">
        <v>20027</v>
      </c>
      <c r="H18390" s="6" t="s">
        <v>2115</v>
      </c>
      <c r="I18390" s="6" t="s">
        <v>9276</v>
      </c>
      <c r="K18390" s="6">
        <v>186</v>
      </c>
    </row>
    <row r="18391" spans="1:11">
      <c r="A18391" s="6">
        <v>67111494</v>
      </c>
      <c r="B18391" t="s">
        <v>20028</v>
      </c>
      <c r="H18391" s="6" t="s">
        <v>319</v>
      </c>
      <c r="I18391" s="6" t="s">
        <v>433</v>
      </c>
      <c r="K18391" s="6">
        <v>181</v>
      </c>
    </row>
    <row r="18392" spans="1:11">
      <c r="A18392" s="6">
        <v>28025341</v>
      </c>
      <c r="B18392" t="s">
        <v>20029</v>
      </c>
      <c r="H18392" s="6" t="s">
        <v>1624</v>
      </c>
      <c r="I18392" s="6" t="s">
        <v>491</v>
      </c>
      <c r="K18392" s="6">
        <v>188</v>
      </c>
    </row>
    <row r="18393" spans="1:11">
      <c r="A18393" s="6">
        <v>67204820</v>
      </c>
      <c r="B18393" t="s">
        <v>20030</v>
      </c>
      <c r="H18393" s="6" t="s">
        <v>1671</v>
      </c>
      <c r="I18393" s="6" t="s">
        <v>20031</v>
      </c>
      <c r="K18393" s="6">
        <v>177</v>
      </c>
    </row>
    <row r="18394" spans="1:11">
      <c r="A18394" s="6">
        <v>2000051718</v>
      </c>
      <c r="B18394" t="s">
        <v>20032</v>
      </c>
      <c r="H18394" s="6" t="s">
        <v>966</v>
      </c>
      <c r="I18394" s="6" t="s">
        <v>603</v>
      </c>
      <c r="K18394" s="6">
        <v>169</v>
      </c>
    </row>
    <row r="18395" spans="1:11">
      <c r="A18395" s="6">
        <v>63010764</v>
      </c>
      <c r="B18395" t="s">
        <v>20033</v>
      </c>
      <c r="H18395" s="6" t="s">
        <v>377</v>
      </c>
      <c r="I18395" s="6" t="s">
        <v>1708</v>
      </c>
      <c r="K18395" s="6">
        <v>188</v>
      </c>
    </row>
    <row r="18396" spans="1:11">
      <c r="A18396" s="6">
        <v>2000204054</v>
      </c>
      <c r="B18396" t="s">
        <v>20034</v>
      </c>
      <c r="H18396" s="6" t="s">
        <v>1176</v>
      </c>
      <c r="I18396" s="6" t="s">
        <v>477</v>
      </c>
      <c r="K18396" s="6">
        <v>168</v>
      </c>
    </row>
    <row r="18397" spans="1:11">
      <c r="A18397" s="6">
        <v>45104612</v>
      </c>
      <c r="B18397" t="s">
        <v>20035</v>
      </c>
      <c r="H18397" s="6" t="s">
        <v>619</v>
      </c>
      <c r="I18397" s="6" t="s">
        <v>2134</v>
      </c>
      <c r="K18397" s="6">
        <v>180</v>
      </c>
    </row>
    <row r="18398" spans="1:11">
      <c r="A18398" s="6">
        <v>2000056427</v>
      </c>
      <c r="B18398" t="s">
        <v>20036</v>
      </c>
      <c r="H18398" s="6" t="s">
        <v>1176</v>
      </c>
      <c r="I18398" s="6" t="s">
        <v>348</v>
      </c>
      <c r="K18398" s="6">
        <v>173</v>
      </c>
    </row>
    <row r="18399" spans="1:11">
      <c r="A18399" s="6">
        <v>19394040</v>
      </c>
      <c r="B18399" t="s">
        <v>20037</v>
      </c>
      <c r="H18399" s="6" t="s">
        <v>1624</v>
      </c>
      <c r="I18399" s="6" t="s">
        <v>257</v>
      </c>
      <c r="K18399" s="6">
        <v>191</v>
      </c>
    </row>
    <row r="18400" spans="1:11">
      <c r="A18400" s="6">
        <v>29233999</v>
      </c>
      <c r="B18400" t="s">
        <v>20038</v>
      </c>
      <c r="H18400" s="6" t="s">
        <v>377</v>
      </c>
      <c r="I18400" s="6" t="s">
        <v>20039</v>
      </c>
      <c r="K18400" s="6">
        <v>187</v>
      </c>
    </row>
    <row r="18401" spans="1:11">
      <c r="A18401" s="6">
        <v>19058786</v>
      </c>
      <c r="B18401" t="s">
        <v>20040</v>
      </c>
      <c r="H18401" s="6" t="s">
        <v>303</v>
      </c>
      <c r="I18401" s="6" t="s">
        <v>257</v>
      </c>
      <c r="K18401" s="6">
        <v>168</v>
      </c>
    </row>
    <row r="18402" spans="1:11">
      <c r="A18402" s="6">
        <v>67175218</v>
      </c>
      <c r="B18402" t="s">
        <v>20041</v>
      </c>
      <c r="H18402" s="6" t="s">
        <v>728</v>
      </c>
      <c r="I18402" s="6" t="s">
        <v>433</v>
      </c>
      <c r="K18402" s="6">
        <v>172</v>
      </c>
    </row>
    <row r="18403" spans="1:11">
      <c r="A18403" s="6">
        <v>2000081300</v>
      </c>
      <c r="B18403" t="s">
        <v>20042</v>
      </c>
      <c r="H18403" s="6" t="s">
        <v>2121</v>
      </c>
      <c r="I18403" s="6" t="s">
        <v>3858</v>
      </c>
      <c r="K18403" s="6">
        <v>179</v>
      </c>
    </row>
    <row r="18404" spans="1:11">
      <c r="A18404" s="6">
        <v>2000164873</v>
      </c>
      <c r="B18404" t="s">
        <v>20043</v>
      </c>
      <c r="H18404" s="6" t="s">
        <v>319</v>
      </c>
      <c r="I18404" s="6" t="s">
        <v>348</v>
      </c>
      <c r="K18404" s="6">
        <v>172</v>
      </c>
    </row>
    <row r="18405" spans="1:11">
      <c r="A18405" s="6">
        <v>5774747</v>
      </c>
      <c r="B18405" t="s">
        <v>20044</v>
      </c>
      <c r="H18405" s="6" t="s">
        <v>944</v>
      </c>
      <c r="I18405" s="6" t="s">
        <v>1066</v>
      </c>
      <c r="K18405" s="6">
        <v>184</v>
      </c>
    </row>
    <row r="18406" spans="1:11">
      <c r="A18406" s="6">
        <v>93069516</v>
      </c>
      <c r="B18406" t="s">
        <v>20045</v>
      </c>
      <c r="H18406" s="6" t="s">
        <v>319</v>
      </c>
      <c r="I18406" s="6" t="s">
        <v>4541</v>
      </c>
      <c r="K18406" s="6">
        <v>182</v>
      </c>
    </row>
    <row r="18407" spans="1:11">
      <c r="A18407" s="6">
        <v>14249509</v>
      </c>
      <c r="B18407" t="s">
        <v>20046</v>
      </c>
      <c r="H18407" s="6" t="s">
        <v>240</v>
      </c>
      <c r="I18407" s="6" t="s">
        <v>603</v>
      </c>
      <c r="K18407" s="6">
        <v>188</v>
      </c>
    </row>
    <row r="18408" spans="1:11">
      <c r="A18408" s="6">
        <v>2000143808</v>
      </c>
      <c r="B18408" t="s">
        <v>20047</v>
      </c>
      <c r="H18408" s="6" t="s">
        <v>319</v>
      </c>
      <c r="I18408" s="6" t="s">
        <v>603</v>
      </c>
      <c r="K18408" s="6">
        <v>178</v>
      </c>
    </row>
    <row r="18409" spans="1:11">
      <c r="A18409" s="6">
        <v>25056006</v>
      </c>
      <c r="B18409" t="s">
        <v>20048</v>
      </c>
      <c r="H18409" s="6" t="s">
        <v>2115</v>
      </c>
      <c r="I18409" s="6" t="s">
        <v>1731</v>
      </c>
      <c r="K18409" s="6">
        <v>186</v>
      </c>
    </row>
    <row r="18410" spans="1:11">
      <c r="A18410" s="6">
        <v>2000383642</v>
      </c>
      <c r="B18410" t="s">
        <v>20049</v>
      </c>
      <c r="H18410" s="6" t="s">
        <v>1747</v>
      </c>
      <c r="I18410" s="6" t="s">
        <v>2539</v>
      </c>
      <c r="K18410" s="6">
        <v>178</v>
      </c>
    </row>
    <row r="18411" spans="1:11">
      <c r="A18411" s="6">
        <v>19046042</v>
      </c>
      <c r="B18411" t="s">
        <v>20050</v>
      </c>
      <c r="H18411" s="6" t="s">
        <v>314</v>
      </c>
      <c r="I18411" s="6" t="s">
        <v>257</v>
      </c>
      <c r="K18411" s="6">
        <v>165</v>
      </c>
    </row>
    <row r="18412" spans="1:11">
      <c r="A18412" s="6">
        <v>2000124674</v>
      </c>
      <c r="B18412" t="s">
        <v>20051</v>
      </c>
      <c r="H18412" s="6" t="s">
        <v>760</v>
      </c>
      <c r="I18412" s="6" t="s">
        <v>4354</v>
      </c>
      <c r="K18412" s="6">
        <v>175</v>
      </c>
    </row>
    <row r="18413" spans="1:11">
      <c r="A18413" s="6">
        <v>13108172</v>
      </c>
      <c r="B18413" t="s">
        <v>20052</v>
      </c>
      <c r="H18413" s="6" t="s">
        <v>319</v>
      </c>
      <c r="I18413" s="6" t="s">
        <v>477</v>
      </c>
      <c r="K18413" s="6">
        <v>196</v>
      </c>
    </row>
    <row r="18414" spans="1:11">
      <c r="A18414" s="6">
        <v>19171588</v>
      </c>
      <c r="B18414" t="s">
        <v>20053</v>
      </c>
      <c r="H18414" s="6" t="s">
        <v>303</v>
      </c>
      <c r="I18414" s="6" t="s">
        <v>257</v>
      </c>
      <c r="K18414" s="6">
        <v>178</v>
      </c>
    </row>
    <row r="18415" spans="1:11">
      <c r="A18415" s="6">
        <v>91205059</v>
      </c>
      <c r="B18415" t="s">
        <v>20054</v>
      </c>
      <c r="H18415" s="6" t="s">
        <v>4840</v>
      </c>
      <c r="I18415" s="6" t="s">
        <v>309</v>
      </c>
      <c r="K18415" s="6">
        <v>178</v>
      </c>
    </row>
    <row r="18416" spans="1:11">
      <c r="A18416" s="6">
        <v>2000105656</v>
      </c>
      <c r="B18416" t="s">
        <v>20055</v>
      </c>
      <c r="H18416" s="6" t="s">
        <v>2115</v>
      </c>
      <c r="I18416" s="6" t="s">
        <v>259</v>
      </c>
      <c r="K18416" s="6">
        <v>178</v>
      </c>
    </row>
    <row r="18417" spans="1:11">
      <c r="A18417" s="6">
        <v>2000205811</v>
      </c>
      <c r="B18417" t="s">
        <v>20056</v>
      </c>
      <c r="H18417" s="6" t="s">
        <v>1656</v>
      </c>
      <c r="I18417" s="6" t="s">
        <v>6942</v>
      </c>
      <c r="K18417" s="6">
        <v>187</v>
      </c>
    </row>
    <row r="18418" spans="1:11">
      <c r="A18418" s="6">
        <v>2000080378</v>
      </c>
      <c r="B18418" t="s">
        <v>20057</v>
      </c>
      <c r="H18418" s="6" t="s">
        <v>2115</v>
      </c>
      <c r="I18418" s="6" t="s">
        <v>20058</v>
      </c>
      <c r="K18418" s="6">
        <v>170</v>
      </c>
    </row>
    <row r="18419" spans="1:11">
      <c r="A18419" s="6">
        <v>76007697</v>
      </c>
      <c r="B18419" t="s">
        <v>20059</v>
      </c>
      <c r="H18419" s="6" t="s">
        <v>303</v>
      </c>
      <c r="I18419" s="6" t="s">
        <v>378</v>
      </c>
      <c r="K18419" s="6">
        <v>178</v>
      </c>
    </row>
    <row r="18420" spans="1:11">
      <c r="A18420" s="6">
        <v>66040932</v>
      </c>
      <c r="B18420" t="s">
        <v>20060</v>
      </c>
      <c r="H18420" s="6" t="s">
        <v>2115</v>
      </c>
      <c r="I18420" s="6" t="s">
        <v>1701</v>
      </c>
      <c r="K18420" s="6">
        <v>184</v>
      </c>
    </row>
    <row r="18421" spans="1:11">
      <c r="A18421" s="6">
        <v>19226744</v>
      </c>
      <c r="B18421" t="s">
        <v>20061</v>
      </c>
      <c r="H18421" s="6" t="s">
        <v>2167</v>
      </c>
      <c r="I18421" s="6" t="s">
        <v>1658</v>
      </c>
      <c r="K18421" s="6">
        <v>187</v>
      </c>
    </row>
    <row r="18422" spans="1:11">
      <c r="A18422" s="6">
        <v>2000097350</v>
      </c>
      <c r="B18422" t="s">
        <v>20062</v>
      </c>
      <c r="H18422" s="6" t="s">
        <v>377</v>
      </c>
      <c r="I18422" s="6" t="s">
        <v>725</v>
      </c>
      <c r="K18422" s="6">
        <v>190</v>
      </c>
    </row>
    <row r="18423" spans="1:11">
      <c r="A18423" s="6">
        <v>2000187660</v>
      </c>
      <c r="B18423" t="s">
        <v>20063</v>
      </c>
      <c r="H18423" s="6" t="s">
        <v>4359</v>
      </c>
      <c r="I18423" s="6" t="s">
        <v>241</v>
      </c>
      <c r="K18423" s="6">
        <v>172</v>
      </c>
    </row>
    <row r="18424" spans="1:11">
      <c r="A18424" s="6">
        <v>2000183950</v>
      </c>
      <c r="B18424" t="s">
        <v>20064</v>
      </c>
      <c r="H18424" s="6" t="s">
        <v>20065</v>
      </c>
      <c r="I18424" s="6" t="s">
        <v>4479</v>
      </c>
      <c r="K18424" s="6">
        <v>188</v>
      </c>
    </row>
    <row r="18425" spans="1:11">
      <c r="A18425" s="6">
        <v>71049997</v>
      </c>
      <c r="B18425" t="s">
        <v>20066</v>
      </c>
      <c r="H18425" s="6" t="s">
        <v>377</v>
      </c>
      <c r="I18425" s="6" t="s">
        <v>827</v>
      </c>
      <c r="K18425" s="6">
        <v>194</v>
      </c>
    </row>
    <row r="18426" spans="1:11">
      <c r="A18426" s="6">
        <v>61095819</v>
      </c>
      <c r="B18426" t="s">
        <v>20067</v>
      </c>
      <c r="H18426" s="6" t="s">
        <v>1813</v>
      </c>
      <c r="I18426" s="6" t="s">
        <v>5739</v>
      </c>
      <c r="K18426" s="6">
        <v>173</v>
      </c>
    </row>
    <row r="18427" spans="1:11">
      <c r="A18427" s="6">
        <v>49060925</v>
      </c>
      <c r="B18427" t="s">
        <v>20068</v>
      </c>
      <c r="H18427" s="6" t="s">
        <v>319</v>
      </c>
      <c r="I18427" s="6" t="s">
        <v>344</v>
      </c>
      <c r="K18427" s="6">
        <v>180</v>
      </c>
    </row>
    <row r="18428" spans="1:11">
      <c r="A18428" s="6">
        <v>19159431</v>
      </c>
      <c r="B18428" t="s">
        <v>20069</v>
      </c>
      <c r="H18428" s="6" t="s">
        <v>377</v>
      </c>
      <c r="I18428" s="6" t="s">
        <v>1658</v>
      </c>
      <c r="K18428" s="6">
        <v>189</v>
      </c>
    </row>
    <row r="18429" spans="1:11">
      <c r="A18429" s="6">
        <v>86011175</v>
      </c>
      <c r="B18429" t="s">
        <v>20070</v>
      </c>
      <c r="H18429" s="6" t="s">
        <v>2115</v>
      </c>
      <c r="I18429" s="6" t="s">
        <v>1283</v>
      </c>
      <c r="K18429" s="6">
        <v>185</v>
      </c>
    </row>
    <row r="18430" spans="1:11">
      <c r="A18430" s="6">
        <v>93097538</v>
      </c>
      <c r="B18430" t="s">
        <v>20071</v>
      </c>
      <c r="H18430" s="6" t="s">
        <v>2160</v>
      </c>
      <c r="I18430" s="6" t="s">
        <v>20072</v>
      </c>
      <c r="K18430" s="6">
        <v>179</v>
      </c>
    </row>
    <row r="18431" spans="1:11">
      <c r="A18431" s="6">
        <v>14068616</v>
      </c>
      <c r="B18431" t="s">
        <v>20073</v>
      </c>
      <c r="H18431" s="6" t="s">
        <v>303</v>
      </c>
      <c r="I18431" s="6" t="s">
        <v>603</v>
      </c>
      <c r="K18431" s="6">
        <v>177</v>
      </c>
    </row>
    <row r="18432" spans="1:11">
      <c r="A18432" s="6">
        <v>55067658</v>
      </c>
      <c r="B18432" t="s">
        <v>20074</v>
      </c>
      <c r="H18432" s="6" t="s">
        <v>319</v>
      </c>
      <c r="I18432" s="6" t="s">
        <v>306</v>
      </c>
      <c r="K18432" s="6">
        <v>180</v>
      </c>
    </row>
    <row r="18433" spans="1:11">
      <c r="A18433" s="6">
        <v>16162880</v>
      </c>
      <c r="B18433" t="s">
        <v>20075</v>
      </c>
      <c r="H18433" s="6" t="s">
        <v>1671</v>
      </c>
      <c r="I18433" s="6" t="s">
        <v>257</v>
      </c>
      <c r="K18433" s="6">
        <v>164</v>
      </c>
    </row>
    <row r="18434" spans="1:11">
      <c r="A18434" s="6">
        <v>19116344</v>
      </c>
      <c r="B18434" t="s">
        <v>20076</v>
      </c>
      <c r="H18434" s="6" t="s">
        <v>218</v>
      </c>
      <c r="I18434" s="6" t="s">
        <v>257</v>
      </c>
      <c r="K18434" s="6">
        <v>180</v>
      </c>
    </row>
    <row r="18435" spans="1:11">
      <c r="A18435" s="6">
        <v>84156311</v>
      </c>
      <c r="B18435" t="s">
        <v>20077</v>
      </c>
      <c r="H18435" s="6" t="s">
        <v>734</v>
      </c>
      <c r="I18435" s="6" t="s">
        <v>646</v>
      </c>
      <c r="K18435" s="6">
        <v>186</v>
      </c>
    </row>
    <row r="18436" spans="1:11">
      <c r="A18436" s="6">
        <v>43425973</v>
      </c>
      <c r="B18436" t="s">
        <v>20078</v>
      </c>
      <c r="H18436" s="6" t="s">
        <v>319</v>
      </c>
      <c r="I18436" s="6" t="s">
        <v>236</v>
      </c>
      <c r="K18436" s="6">
        <v>178</v>
      </c>
    </row>
    <row r="18437" spans="1:11">
      <c r="A18437" s="6">
        <v>78036670</v>
      </c>
      <c r="B18437" t="s">
        <v>20079</v>
      </c>
      <c r="H18437" s="6" t="s">
        <v>314</v>
      </c>
      <c r="I18437" s="6" t="s">
        <v>2404</v>
      </c>
      <c r="K18437" s="6">
        <v>177</v>
      </c>
    </row>
    <row r="18438" spans="1:11">
      <c r="A18438" s="6">
        <v>2000071443</v>
      </c>
      <c r="B18438" t="s">
        <v>20080</v>
      </c>
      <c r="H18438" s="6" t="s">
        <v>2113</v>
      </c>
      <c r="I18438" s="6" t="s">
        <v>14307</v>
      </c>
      <c r="K18438" s="6">
        <v>193</v>
      </c>
    </row>
    <row r="18439" spans="1:11">
      <c r="A18439" s="6">
        <v>2000022273</v>
      </c>
      <c r="B18439" t="s">
        <v>20081</v>
      </c>
      <c r="H18439" s="6" t="s">
        <v>303</v>
      </c>
      <c r="I18439" s="6" t="s">
        <v>1625</v>
      </c>
      <c r="K18439" s="6">
        <v>173</v>
      </c>
    </row>
    <row r="18440" spans="1:11">
      <c r="A18440" s="6">
        <v>19171409</v>
      </c>
      <c r="B18440" t="s">
        <v>20082</v>
      </c>
      <c r="H18440" s="6" t="s">
        <v>2115</v>
      </c>
      <c r="I18440" s="6" t="s">
        <v>257</v>
      </c>
      <c r="K18440" s="6">
        <v>174</v>
      </c>
    </row>
    <row r="18441" spans="1:11">
      <c r="A18441" s="6">
        <v>22064302</v>
      </c>
      <c r="B18441" t="s">
        <v>20083</v>
      </c>
      <c r="H18441" s="6" t="s">
        <v>2167</v>
      </c>
      <c r="I18441" s="6" t="s">
        <v>3732</v>
      </c>
      <c r="K18441" s="6">
        <v>180</v>
      </c>
    </row>
    <row r="18442" spans="1:11">
      <c r="A18442" s="6">
        <v>85052030</v>
      </c>
      <c r="B18442" t="s">
        <v>20084</v>
      </c>
      <c r="H18442" s="6" t="s">
        <v>319</v>
      </c>
      <c r="I18442" s="6" t="s">
        <v>568</v>
      </c>
      <c r="K18442" s="6">
        <v>173</v>
      </c>
    </row>
    <row r="18443" spans="1:11">
      <c r="A18443" s="6">
        <v>43022306</v>
      </c>
      <c r="B18443" t="s">
        <v>20085</v>
      </c>
      <c r="H18443" s="6" t="s">
        <v>1624</v>
      </c>
      <c r="I18443" s="6" t="s">
        <v>236</v>
      </c>
      <c r="K18443" s="6">
        <v>186</v>
      </c>
    </row>
    <row r="18444" spans="1:11">
      <c r="A18444" s="6">
        <v>67295340</v>
      </c>
      <c r="B18444" t="s">
        <v>20086</v>
      </c>
      <c r="H18444" s="6" t="s">
        <v>589</v>
      </c>
      <c r="I18444" s="6" t="s">
        <v>348</v>
      </c>
      <c r="K18444" s="6">
        <v>189</v>
      </c>
    </row>
    <row r="18445" spans="1:11">
      <c r="A18445" s="6">
        <v>43295808</v>
      </c>
      <c r="B18445" t="s">
        <v>20087</v>
      </c>
      <c r="H18445" s="6" t="s">
        <v>944</v>
      </c>
      <c r="I18445" s="6" t="s">
        <v>236</v>
      </c>
      <c r="K18445" s="6">
        <v>172</v>
      </c>
    </row>
    <row r="18446" spans="1:11">
      <c r="A18446" s="6">
        <v>93085927</v>
      </c>
      <c r="B18446" t="s">
        <v>20088</v>
      </c>
      <c r="H18446" s="6" t="s">
        <v>488</v>
      </c>
      <c r="I18446" s="6" t="s">
        <v>20089</v>
      </c>
      <c r="K18446" s="6">
        <v>178</v>
      </c>
    </row>
    <row r="18447" spans="1:11">
      <c r="A18447" s="6">
        <v>20048649</v>
      </c>
      <c r="B18447" t="s">
        <v>20090</v>
      </c>
      <c r="H18447" s="6" t="s">
        <v>319</v>
      </c>
      <c r="I18447" s="6" t="s">
        <v>811</v>
      </c>
      <c r="K18447" s="6">
        <v>163</v>
      </c>
    </row>
    <row r="18448" spans="1:11">
      <c r="A18448" s="6">
        <v>43316828</v>
      </c>
      <c r="B18448" t="s">
        <v>20091</v>
      </c>
      <c r="H18448" s="6" t="s">
        <v>1671</v>
      </c>
      <c r="I18448" s="6" t="s">
        <v>236</v>
      </c>
      <c r="K18448" s="6">
        <v>166</v>
      </c>
    </row>
    <row r="18449" spans="1:11">
      <c r="A18449" s="6">
        <v>28062969</v>
      </c>
      <c r="B18449" t="s">
        <v>20092</v>
      </c>
      <c r="H18449" s="6" t="s">
        <v>2198</v>
      </c>
      <c r="I18449" s="6" t="s">
        <v>1822</v>
      </c>
      <c r="K18449" s="6">
        <v>184</v>
      </c>
    </row>
    <row r="18450" spans="1:11">
      <c r="A18450" s="6">
        <v>19409003</v>
      </c>
      <c r="B18450" t="s">
        <v>20093</v>
      </c>
      <c r="H18450" s="6" t="s">
        <v>1213</v>
      </c>
      <c r="I18450" s="6" t="s">
        <v>257</v>
      </c>
      <c r="K18450" s="6">
        <v>171</v>
      </c>
    </row>
    <row r="18451" spans="1:11">
      <c r="A18451" s="6">
        <v>42000655</v>
      </c>
      <c r="B18451" t="s">
        <v>20094</v>
      </c>
      <c r="H18451" s="6" t="s">
        <v>218</v>
      </c>
      <c r="I18451" s="6" t="s">
        <v>3573</v>
      </c>
      <c r="K18451" s="6">
        <v>185</v>
      </c>
    </row>
    <row r="18452" spans="1:11">
      <c r="A18452" s="6">
        <v>14007448</v>
      </c>
      <c r="B18452" t="s">
        <v>20095</v>
      </c>
      <c r="H18452" s="6" t="s">
        <v>2112</v>
      </c>
      <c r="I18452" s="6" t="s">
        <v>603</v>
      </c>
      <c r="K18452" s="6">
        <v>174</v>
      </c>
    </row>
    <row r="18453" spans="1:11">
      <c r="A18453" s="6">
        <v>19359563</v>
      </c>
      <c r="B18453" t="s">
        <v>20096</v>
      </c>
      <c r="H18453" s="6" t="s">
        <v>314</v>
      </c>
      <c r="I18453" s="6" t="s">
        <v>257</v>
      </c>
      <c r="K18453" s="6">
        <v>176</v>
      </c>
    </row>
    <row r="18454" spans="1:11">
      <c r="A18454" s="6">
        <v>2000015845</v>
      </c>
      <c r="B18454" t="s">
        <v>20097</v>
      </c>
      <c r="H18454" s="6" t="s">
        <v>488</v>
      </c>
      <c r="I18454" s="6" t="s">
        <v>3182</v>
      </c>
      <c r="K18454" s="6">
        <v>168</v>
      </c>
    </row>
    <row r="18455" spans="1:11">
      <c r="A18455" s="6">
        <v>43036505</v>
      </c>
      <c r="B18455" t="s">
        <v>20098</v>
      </c>
      <c r="H18455" s="6" t="s">
        <v>377</v>
      </c>
      <c r="I18455" s="6" t="s">
        <v>236</v>
      </c>
      <c r="K18455" s="6">
        <v>186</v>
      </c>
    </row>
    <row r="18456" spans="1:11">
      <c r="A18456" s="6">
        <v>93012604</v>
      </c>
      <c r="B18456" t="s">
        <v>20099</v>
      </c>
      <c r="H18456" s="6" t="s">
        <v>2115</v>
      </c>
      <c r="I18456" s="6" t="s">
        <v>857</v>
      </c>
      <c r="K18456" s="6">
        <v>184</v>
      </c>
    </row>
    <row r="18457" spans="1:11">
      <c r="A18457" s="6">
        <v>83160151</v>
      </c>
      <c r="B18457" t="s">
        <v>20100</v>
      </c>
      <c r="H18457" s="6" t="s">
        <v>377</v>
      </c>
      <c r="I18457" s="6" t="s">
        <v>20101</v>
      </c>
      <c r="K18457" s="6">
        <v>188</v>
      </c>
    </row>
    <row r="18458" spans="1:11">
      <c r="A18458" s="6">
        <v>67052514</v>
      </c>
      <c r="B18458" t="s">
        <v>20102</v>
      </c>
      <c r="H18458" s="6" t="s">
        <v>311</v>
      </c>
      <c r="I18458" s="6" t="s">
        <v>14558</v>
      </c>
      <c r="K18458" s="6">
        <v>177</v>
      </c>
    </row>
    <row r="18459" spans="1:11">
      <c r="A18459" s="6">
        <v>67272073</v>
      </c>
      <c r="B18459" t="s">
        <v>20103</v>
      </c>
      <c r="H18459" s="6" t="s">
        <v>319</v>
      </c>
      <c r="I18459" s="6" t="s">
        <v>348</v>
      </c>
      <c r="K18459" s="6">
        <v>183</v>
      </c>
    </row>
    <row r="18460" spans="1:11">
      <c r="A18460" s="6">
        <v>93118892</v>
      </c>
      <c r="B18460" t="s">
        <v>20104</v>
      </c>
      <c r="H18460" s="6" t="s">
        <v>377</v>
      </c>
      <c r="I18460" s="6" t="s">
        <v>857</v>
      </c>
      <c r="K18460" s="6">
        <v>189</v>
      </c>
    </row>
    <row r="18461" spans="1:11">
      <c r="A18461" s="6">
        <v>83328811</v>
      </c>
      <c r="B18461" t="s">
        <v>20105</v>
      </c>
      <c r="H18461" s="6" t="s">
        <v>488</v>
      </c>
      <c r="I18461" s="6" t="s">
        <v>1781</v>
      </c>
      <c r="K18461" s="6">
        <v>180</v>
      </c>
    </row>
    <row r="18462" spans="1:11">
      <c r="A18462" s="6">
        <v>62027758</v>
      </c>
      <c r="B18462" t="s">
        <v>20106</v>
      </c>
      <c r="H18462" s="6" t="s">
        <v>377</v>
      </c>
      <c r="I18462" s="6" t="s">
        <v>2866</v>
      </c>
      <c r="K18462" s="6">
        <v>194</v>
      </c>
    </row>
    <row r="18463" spans="1:11">
      <c r="A18463" s="6">
        <v>71085896</v>
      </c>
      <c r="B18463" t="s">
        <v>20107</v>
      </c>
      <c r="H18463" s="6" t="s">
        <v>238</v>
      </c>
      <c r="I18463" s="6" t="s">
        <v>827</v>
      </c>
      <c r="K18463" s="6">
        <v>184</v>
      </c>
    </row>
    <row r="18464" spans="1:11">
      <c r="A18464" s="6">
        <v>62192747</v>
      </c>
      <c r="B18464" t="s">
        <v>20108</v>
      </c>
      <c r="H18464" s="6" t="s">
        <v>319</v>
      </c>
      <c r="I18464" s="6" t="s">
        <v>1066</v>
      </c>
      <c r="K18464" s="6">
        <v>191</v>
      </c>
    </row>
    <row r="18465" spans="1:11">
      <c r="A18465" s="6">
        <v>43083937</v>
      </c>
      <c r="B18465" t="s">
        <v>20109</v>
      </c>
      <c r="H18465" s="6" t="s">
        <v>238</v>
      </c>
      <c r="I18465" s="6" t="s">
        <v>320</v>
      </c>
      <c r="K18465" s="6">
        <v>190</v>
      </c>
    </row>
    <row r="18466" spans="1:11">
      <c r="A18466" s="6">
        <v>2000062104</v>
      </c>
      <c r="B18466" t="s">
        <v>20110</v>
      </c>
      <c r="H18466" s="6" t="s">
        <v>488</v>
      </c>
      <c r="I18466" s="6" t="s">
        <v>2134</v>
      </c>
      <c r="K18466" s="6">
        <v>173</v>
      </c>
    </row>
    <row r="18467" spans="1:11">
      <c r="A18467" s="6">
        <v>2000110104</v>
      </c>
      <c r="B18467" t="s">
        <v>20111</v>
      </c>
      <c r="H18467" s="6" t="s">
        <v>314</v>
      </c>
      <c r="I18467" s="6" t="s">
        <v>603</v>
      </c>
      <c r="K18467" s="6">
        <v>175</v>
      </c>
    </row>
    <row r="18468" spans="1:11">
      <c r="A18468" s="6">
        <v>45025745</v>
      </c>
      <c r="B18468" t="s">
        <v>20112</v>
      </c>
      <c r="H18468" s="6" t="s">
        <v>966</v>
      </c>
      <c r="I18468" s="6" t="s">
        <v>2134</v>
      </c>
      <c r="K18468" s="6">
        <v>173</v>
      </c>
    </row>
    <row r="18469" spans="1:11">
      <c r="A18469" s="6">
        <v>29218613</v>
      </c>
      <c r="B18469" t="s">
        <v>20113</v>
      </c>
      <c r="H18469" s="6" t="s">
        <v>1213</v>
      </c>
      <c r="I18469" s="6" t="s">
        <v>1873</v>
      </c>
      <c r="K18469" s="6">
        <v>183</v>
      </c>
    </row>
    <row r="18470" spans="1:11">
      <c r="A18470" s="6">
        <v>28085590</v>
      </c>
      <c r="B18470" t="s">
        <v>20114</v>
      </c>
      <c r="H18470" s="6" t="s">
        <v>2115</v>
      </c>
      <c r="I18470" s="6" t="s">
        <v>259</v>
      </c>
      <c r="K18470" s="6">
        <v>185</v>
      </c>
    </row>
    <row r="18471" spans="1:11">
      <c r="A18471" s="6">
        <v>28100725</v>
      </c>
      <c r="B18471" t="s">
        <v>20115</v>
      </c>
      <c r="H18471" s="6" t="s">
        <v>377</v>
      </c>
      <c r="I18471" s="6" t="s">
        <v>259</v>
      </c>
      <c r="K18471" s="6">
        <v>187</v>
      </c>
    </row>
    <row r="18472" spans="1:11">
      <c r="A18472" s="6">
        <v>28122936</v>
      </c>
      <c r="B18472" t="s">
        <v>20116</v>
      </c>
      <c r="H18472" s="6" t="s">
        <v>2167</v>
      </c>
      <c r="I18472" s="6" t="s">
        <v>20117</v>
      </c>
      <c r="K18472" s="6">
        <v>184</v>
      </c>
    </row>
    <row r="18473" spans="1:11">
      <c r="A18473" s="6">
        <v>2000117996</v>
      </c>
      <c r="B18473" t="s">
        <v>20118</v>
      </c>
      <c r="H18473" s="6" t="s">
        <v>2115</v>
      </c>
      <c r="I18473" s="6" t="s">
        <v>646</v>
      </c>
      <c r="K18473" s="6">
        <v>178</v>
      </c>
    </row>
    <row r="18474" spans="1:11">
      <c r="A18474" s="6">
        <v>14230116</v>
      </c>
      <c r="B18474" t="s">
        <v>20119</v>
      </c>
      <c r="H18474" s="6" t="s">
        <v>558</v>
      </c>
      <c r="I18474" s="6" t="s">
        <v>603</v>
      </c>
      <c r="K18474" s="6">
        <v>172</v>
      </c>
    </row>
    <row r="18475" spans="1:11">
      <c r="A18475" s="6">
        <v>52070703</v>
      </c>
      <c r="B18475" t="s">
        <v>20120</v>
      </c>
      <c r="H18475" s="6" t="s">
        <v>351</v>
      </c>
      <c r="I18475" s="6" t="s">
        <v>1861</v>
      </c>
      <c r="K18475" s="6">
        <v>178</v>
      </c>
    </row>
    <row r="18476" spans="1:11">
      <c r="A18476" s="6">
        <v>28003213</v>
      </c>
      <c r="B18476" t="s">
        <v>20121</v>
      </c>
      <c r="H18476" s="6" t="s">
        <v>640</v>
      </c>
      <c r="I18476" s="6" t="s">
        <v>259</v>
      </c>
      <c r="K18476" s="6">
        <v>178</v>
      </c>
    </row>
    <row r="18477" spans="1:11">
      <c r="A18477" s="6">
        <v>49057003</v>
      </c>
      <c r="B18477" t="s">
        <v>20122</v>
      </c>
      <c r="H18477" s="6" t="s">
        <v>488</v>
      </c>
      <c r="I18477" s="6" t="s">
        <v>366</v>
      </c>
      <c r="K18477" s="6">
        <v>182</v>
      </c>
    </row>
    <row r="18478" spans="1:11">
      <c r="A18478" s="6">
        <v>38058469</v>
      </c>
      <c r="B18478" t="s">
        <v>20123</v>
      </c>
      <c r="H18478" s="6" t="s">
        <v>218</v>
      </c>
      <c r="I18478" s="6" t="s">
        <v>1277</v>
      </c>
      <c r="K18478" s="6">
        <v>190</v>
      </c>
    </row>
    <row r="18479" spans="1:11">
      <c r="A18479" s="6">
        <v>2000052248</v>
      </c>
      <c r="B18479" t="s">
        <v>20124</v>
      </c>
      <c r="H18479" s="6" t="s">
        <v>377</v>
      </c>
      <c r="I18479" s="6" t="s">
        <v>348</v>
      </c>
      <c r="K18479" s="6">
        <v>192</v>
      </c>
    </row>
    <row r="18480" spans="1:11">
      <c r="A18480" s="6">
        <v>47087518</v>
      </c>
      <c r="B18480" t="s">
        <v>20125</v>
      </c>
      <c r="H18480" s="6" t="s">
        <v>488</v>
      </c>
      <c r="I18480" s="6" t="s">
        <v>1666</v>
      </c>
      <c r="K18480" s="6">
        <v>174</v>
      </c>
    </row>
    <row r="18481" spans="1:11">
      <c r="A18481" s="6">
        <v>2000288560</v>
      </c>
      <c r="B18481" t="s">
        <v>20126</v>
      </c>
      <c r="H18481" s="6" t="s">
        <v>488</v>
      </c>
      <c r="I18481" s="6" t="s">
        <v>1066</v>
      </c>
      <c r="K18481" s="6">
        <v>180</v>
      </c>
    </row>
    <row r="18482" spans="1:11">
      <c r="A18482" s="6">
        <v>67288495</v>
      </c>
      <c r="B18482" t="s">
        <v>20127</v>
      </c>
      <c r="H18482" s="6" t="s">
        <v>1826</v>
      </c>
      <c r="I18482" s="6" t="s">
        <v>348</v>
      </c>
      <c r="K18482" s="6">
        <v>178</v>
      </c>
    </row>
    <row r="18483" spans="1:11">
      <c r="A18483" s="6">
        <v>2000058862</v>
      </c>
      <c r="B18483" t="s">
        <v>20128</v>
      </c>
      <c r="H18483" s="6" t="s">
        <v>1759</v>
      </c>
      <c r="I18483" s="6" t="s">
        <v>1661</v>
      </c>
      <c r="K18483" s="6">
        <v>185</v>
      </c>
    </row>
    <row r="18484" spans="1:11">
      <c r="A18484" s="6">
        <v>2000246352</v>
      </c>
      <c r="B18484" t="s">
        <v>20129</v>
      </c>
      <c r="H18484" s="6" t="s">
        <v>218</v>
      </c>
      <c r="I18484" s="6" t="s">
        <v>603</v>
      </c>
      <c r="K18484" s="6">
        <v>190</v>
      </c>
    </row>
    <row r="18485" spans="1:11">
      <c r="A18485" s="6">
        <v>13229526</v>
      </c>
      <c r="B18485" t="s">
        <v>20130</v>
      </c>
      <c r="H18485" s="6" t="s">
        <v>240</v>
      </c>
      <c r="I18485" s="6" t="s">
        <v>963</v>
      </c>
      <c r="K18485" s="6">
        <v>177</v>
      </c>
    </row>
    <row r="18486" spans="1:11">
      <c r="A18486" s="6">
        <v>79011272</v>
      </c>
      <c r="B18486" t="s">
        <v>20131</v>
      </c>
      <c r="H18486" s="6" t="s">
        <v>1626</v>
      </c>
      <c r="I18486" s="6" t="s">
        <v>241</v>
      </c>
      <c r="K18486" s="6">
        <v>167</v>
      </c>
    </row>
    <row r="18487" spans="1:11">
      <c r="A18487" s="6">
        <v>71111606</v>
      </c>
      <c r="B18487" t="s">
        <v>20132</v>
      </c>
      <c r="H18487" s="6" t="s">
        <v>319</v>
      </c>
      <c r="I18487" s="6" t="s">
        <v>827</v>
      </c>
      <c r="K18487" s="6">
        <v>184</v>
      </c>
    </row>
    <row r="18488" spans="1:11">
      <c r="A18488" s="6">
        <v>2000022826</v>
      </c>
      <c r="B18488" t="s">
        <v>20133</v>
      </c>
      <c r="H18488" s="6" t="s">
        <v>760</v>
      </c>
      <c r="I18488" s="6" t="s">
        <v>471</v>
      </c>
      <c r="K18488" s="6">
        <v>177</v>
      </c>
    </row>
    <row r="18489" spans="1:11">
      <c r="A18489" s="6">
        <v>29191714</v>
      </c>
      <c r="B18489" t="s">
        <v>20134</v>
      </c>
      <c r="H18489" s="6" t="s">
        <v>240</v>
      </c>
      <c r="I18489" s="6" t="s">
        <v>20135</v>
      </c>
      <c r="K18489" s="6">
        <v>175</v>
      </c>
    </row>
    <row r="18490" spans="1:11">
      <c r="A18490" s="6">
        <v>65042494</v>
      </c>
      <c r="B18490" t="s">
        <v>20136</v>
      </c>
      <c r="H18490" s="6" t="s">
        <v>2115</v>
      </c>
      <c r="I18490" s="6" t="s">
        <v>2539</v>
      </c>
      <c r="K18490" s="6">
        <v>180</v>
      </c>
    </row>
    <row r="18491" spans="1:11">
      <c r="A18491" s="6">
        <v>93140656</v>
      </c>
      <c r="B18491" t="s">
        <v>20137</v>
      </c>
      <c r="H18491" s="6" t="s">
        <v>377</v>
      </c>
      <c r="I18491" s="6" t="s">
        <v>857</v>
      </c>
      <c r="K18491" s="6">
        <v>191</v>
      </c>
    </row>
    <row r="18492" spans="1:11">
      <c r="A18492" s="6">
        <v>75044450</v>
      </c>
      <c r="B18492" t="s">
        <v>20138</v>
      </c>
      <c r="H18492" s="6" t="s">
        <v>488</v>
      </c>
      <c r="I18492" s="6" t="s">
        <v>20139</v>
      </c>
      <c r="K18492" s="6">
        <v>166</v>
      </c>
    </row>
    <row r="18493" spans="1:11">
      <c r="A18493" s="6">
        <v>72046552</v>
      </c>
      <c r="B18493" t="s">
        <v>20140</v>
      </c>
      <c r="H18493" s="6" t="s">
        <v>319</v>
      </c>
      <c r="I18493" s="6" t="s">
        <v>811</v>
      </c>
      <c r="K18493" s="6">
        <v>183</v>
      </c>
    </row>
    <row r="18494" spans="1:11">
      <c r="A18494" s="6">
        <v>57212932</v>
      </c>
      <c r="B18494" t="s">
        <v>20141</v>
      </c>
      <c r="H18494" s="6" t="s">
        <v>377</v>
      </c>
      <c r="I18494" s="6" t="s">
        <v>11592</v>
      </c>
      <c r="K18494" s="6">
        <v>194</v>
      </c>
    </row>
    <row r="18495" spans="1:11">
      <c r="A18495" s="6">
        <v>75045023</v>
      </c>
      <c r="B18495" t="s">
        <v>20142</v>
      </c>
      <c r="H18495" s="6" t="s">
        <v>760</v>
      </c>
      <c r="I18495" s="6" t="s">
        <v>2639</v>
      </c>
      <c r="K18495" s="6">
        <v>174</v>
      </c>
    </row>
    <row r="18496" spans="1:11">
      <c r="A18496" s="6">
        <v>62239643</v>
      </c>
      <c r="B18496" t="s">
        <v>20143</v>
      </c>
      <c r="H18496" s="6" t="s">
        <v>2167</v>
      </c>
      <c r="I18496" s="6" t="s">
        <v>1066</v>
      </c>
      <c r="K18496" s="6">
        <v>181</v>
      </c>
    </row>
    <row r="18497" spans="1:11">
      <c r="A18497" s="6">
        <v>67193010</v>
      </c>
      <c r="B18497" t="s">
        <v>20144</v>
      </c>
      <c r="H18497" s="6" t="s">
        <v>314</v>
      </c>
      <c r="I18497" s="6" t="s">
        <v>348</v>
      </c>
      <c r="K18497" s="6">
        <v>178</v>
      </c>
    </row>
    <row r="18498" spans="1:11">
      <c r="A18498" s="6">
        <v>67228804</v>
      </c>
      <c r="B18498" t="s">
        <v>20145</v>
      </c>
      <c r="H18498" s="6" t="s">
        <v>1624</v>
      </c>
      <c r="I18498" s="6" t="s">
        <v>348</v>
      </c>
      <c r="K18498" s="6">
        <v>188</v>
      </c>
    </row>
    <row r="18499" spans="1:11">
      <c r="A18499" s="6">
        <v>62200457</v>
      </c>
      <c r="B18499" t="s">
        <v>20146</v>
      </c>
      <c r="H18499" s="6" t="s">
        <v>589</v>
      </c>
      <c r="I18499" s="6" t="s">
        <v>1066</v>
      </c>
      <c r="K18499" s="6">
        <v>188</v>
      </c>
    </row>
    <row r="18500" spans="1:11">
      <c r="A18500" s="6">
        <v>8835264</v>
      </c>
      <c r="B18500" t="s">
        <v>20147</v>
      </c>
      <c r="H18500" s="6" t="s">
        <v>1213</v>
      </c>
      <c r="I18500" s="6" t="s">
        <v>4430</v>
      </c>
      <c r="K18500" s="6">
        <v>181</v>
      </c>
    </row>
    <row r="18501" spans="1:11">
      <c r="A18501" s="6">
        <v>58152186</v>
      </c>
      <c r="B18501" t="s">
        <v>20148</v>
      </c>
      <c r="H18501" s="6" t="s">
        <v>619</v>
      </c>
      <c r="I18501" s="6" t="s">
        <v>194</v>
      </c>
      <c r="K18501" s="6">
        <v>175</v>
      </c>
    </row>
    <row r="18502" spans="1:11">
      <c r="A18502" s="6">
        <v>2000064133</v>
      </c>
      <c r="B18502" t="s">
        <v>20149</v>
      </c>
      <c r="H18502" s="6" t="s">
        <v>2115</v>
      </c>
      <c r="I18502" s="6" t="s">
        <v>1731</v>
      </c>
      <c r="K18502" s="6">
        <v>194</v>
      </c>
    </row>
    <row r="18503" spans="1:11">
      <c r="A18503" s="6">
        <v>43252195</v>
      </c>
      <c r="B18503" t="s">
        <v>20150</v>
      </c>
      <c r="H18503" s="6" t="s">
        <v>2115</v>
      </c>
      <c r="I18503" s="6" t="s">
        <v>236</v>
      </c>
      <c r="K18503" s="6">
        <v>187</v>
      </c>
    </row>
    <row r="18504" spans="1:11">
      <c r="A18504" s="6">
        <v>67228769</v>
      </c>
      <c r="B18504" t="s">
        <v>20151</v>
      </c>
      <c r="H18504" s="6" t="s">
        <v>1732</v>
      </c>
      <c r="I18504" s="6" t="s">
        <v>348</v>
      </c>
      <c r="K18504" s="6">
        <v>185</v>
      </c>
    </row>
    <row r="18505" spans="1:11">
      <c r="A18505" s="6">
        <v>2000059814</v>
      </c>
      <c r="B18505" t="s">
        <v>20152</v>
      </c>
      <c r="H18505" s="6" t="s">
        <v>2115</v>
      </c>
      <c r="I18505" s="6" t="s">
        <v>603</v>
      </c>
      <c r="K18505" s="6">
        <v>185</v>
      </c>
    </row>
    <row r="18506" spans="1:11">
      <c r="A18506" s="6">
        <v>55023010</v>
      </c>
      <c r="B18506" t="s">
        <v>20153</v>
      </c>
      <c r="H18506" s="6" t="s">
        <v>1709</v>
      </c>
      <c r="I18506" s="6" t="s">
        <v>306</v>
      </c>
      <c r="K18506" s="6">
        <v>179</v>
      </c>
    </row>
    <row r="18507" spans="1:11">
      <c r="A18507" s="6">
        <v>22077506</v>
      </c>
      <c r="B18507" t="s">
        <v>20154</v>
      </c>
      <c r="H18507" s="6" t="s">
        <v>377</v>
      </c>
      <c r="I18507" s="6" t="s">
        <v>3732</v>
      </c>
      <c r="K18507" s="6">
        <v>184</v>
      </c>
    </row>
    <row r="18508" spans="1:11">
      <c r="A18508" s="6">
        <v>89054795</v>
      </c>
      <c r="B18508" t="s">
        <v>20155</v>
      </c>
      <c r="H18508" s="6" t="s">
        <v>2242</v>
      </c>
      <c r="I18508" s="6" t="s">
        <v>257</v>
      </c>
      <c r="K18508" s="6">
        <v>175</v>
      </c>
    </row>
    <row r="18509" spans="1:11">
      <c r="A18509" s="6">
        <v>13197449</v>
      </c>
      <c r="B18509" t="s">
        <v>20156</v>
      </c>
      <c r="H18509" s="6" t="s">
        <v>640</v>
      </c>
      <c r="I18509" s="6" t="s">
        <v>1722</v>
      </c>
      <c r="K18509" s="6">
        <v>176</v>
      </c>
    </row>
    <row r="18510" spans="1:11">
      <c r="A18510" s="6">
        <v>13230907</v>
      </c>
      <c r="B18510" t="s">
        <v>20157</v>
      </c>
      <c r="H18510" s="6" t="s">
        <v>488</v>
      </c>
      <c r="I18510" s="6" t="s">
        <v>1375</v>
      </c>
      <c r="K18510" s="6">
        <v>190</v>
      </c>
    </row>
    <row r="18511" spans="1:11">
      <c r="A18511" s="6">
        <v>55082129</v>
      </c>
      <c r="B18511" t="s">
        <v>20158</v>
      </c>
      <c r="H18511" s="6" t="s">
        <v>377</v>
      </c>
      <c r="I18511" s="6" t="s">
        <v>4565</v>
      </c>
      <c r="K18511" s="6">
        <v>193</v>
      </c>
    </row>
    <row r="18512" spans="1:11">
      <c r="A18512" s="6">
        <v>86017598</v>
      </c>
      <c r="B18512" t="s">
        <v>20159</v>
      </c>
      <c r="H18512" s="6" t="s">
        <v>314</v>
      </c>
      <c r="I18512" s="6" t="s">
        <v>20160</v>
      </c>
      <c r="K18512" s="6">
        <v>169</v>
      </c>
    </row>
    <row r="18513" spans="1:11">
      <c r="A18513" s="6">
        <v>85071377</v>
      </c>
      <c r="B18513" t="s">
        <v>20161</v>
      </c>
      <c r="H18513" s="6" t="s">
        <v>2115</v>
      </c>
      <c r="I18513" s="6" t="s">
        <v>315</v>
      </c>
      <c r="K18513" s="6">
        <v>196</v>
      </c>
    </row>
    <row r="18514" spans="1:11">
      <c r="A18514" s="6">
        <v>93079896</v>
      </c>
      <c r="B18514" t="s">
        <v>20162</v>
      </c>
      <c r="H18514" s="6" t="s">
        <v>377</v>
      </c>
      <c r="I18514" s="6" t="s">
        <v>857</v>
      </c>
      <c r="K18514" s="6">
        <v>194</v>
      </c>
    </row>
    <row r="18515" spans="1:11">
      <c r="A18515" s="6">
        <v>91206167</v>
      </c>
      <c r="B18515" t="s">
        <v>20163</v>
      </c>
      <c r="H18515" s="6" t="s">
        <v>319</v>
      </c>
      <c r="I18515" s="6" t="s">
        <v>20164</v>
      </c>
      <c r="K18515" s="6">
        <v>187</v>
      </c>
    </row>
    <row r="18516" spans="1:11">
      <c r="A18516" s="6">
        <v>523099</v>
      </c>
      <c r="B18516" t="s">
        <v>20165</v>
      </c>
      <c r="H18516" s="6" t="s">
        <v>377</v>
      </c>
      <c r="I18516" s="6" t="s">
        <v>1898</v>
      </c>
      <c r="K18516" s="6">
        <v>186</v>
      </c>
    </row>
    <row r="18517" spans="1:11">
      <c r="A18517" s="6">
        <v>28068730</v>
      </c>
      <c r="B18517" t="s">
        <v>20166</v>
      </c>
      <c r="H18517" s="6" t="s">
        <v>319</v>
      </c>
      <c r="I18517" s="6" t="s">
        <v>259</v>
      </c>
      <c r="K18517" s="6">
        <v>182</v>
      </c>
    </row>
    <row r="18518" spans="1:11">
      <c r="A18518" s="6">
        <v>14186534</v>
      </c>
      <c r="B18518" t="s">
        <v>20167</v>
      </c>
      <c r="H18518" s="6" t="s">
        <v>377</v>
      </c>
      <c r="I18518" s="6" t="s">
        <v>603</v>
      </c>
      <c r="K18518" s="6">
        <v>180</v>
      </c>
    </row>
    <row r="18519" spans="1:11">
      <c r="A18519" s="6">
        <v>80013653</v>
      </c>
      <c r="B18519" t="s">
        <v>20168</v>
      </c>
      <c r="H18519" s="6" t="s">
        <v>1624</v>
      </c>
      <c r="I18519" s="6" t="s">
        <v>3192</v>
      </c>
      <c r="K18519" s="6">
        <v>186</v>
      </c>
    </row>
    <row r="18520" spans="1:11">
      <c r="A18520" s="6">
        <v>47090280</v>
      </c>
      <c r="B18520" t="s">
        <v>20169</v>
      </c>
      <c r="H18520" s="6" t="s">
        <v>377</v>
      </c>
      <c r="I18520" s="6" t="s">
        <v>12507</v>
      </c>
      <c r="K18520" s="6">
        <v>190</v>
      </c>
    </row>
    <row r="18521" spans="1:11">
      <c r="A18521" s="6">
        <v>91189030</v>
      </c>
      <c r="B18521" t="s">
        <v>20170</v>
      </c>
      <c r="H18521" s="6" t="s">
        <v>829</v>
      </c>
      <c r="I18521" s="6" t="s">
        <v>4753</v>
      </c>
      <c r="K18521" s="6">
        <v>188</v>
      </c>
    </row>
    <row r="18522" spans="1:11">
      <c r="A18522" s="6">
        <v>2000054366</v>
      </c>
      <c r="B18522" t="s">
        <v>20171</v>
      </c>
      <c r="H18522" s="6" t="s">
        <v>1213</v>
      </c>
      <c r="I18522" s="6" t="s">
        <v>2879</v>
      </c>
      <c r="K18522" s="6">
        <v>172</v>
      </c>
    </row>
    <row r="18523" spans="1:11">
      <c r="A18523" s="6">
        <v>43044189</v>
      </c>
      <c r="B18523" t="s">
        <v>20172</v>
      </c>
      <c r="H18523" s="6" t="s">
        <v>240</v>
      </c>
      <c r="I18523" s="6" t="s">
        <v>236</v>
      </c>
      <c r="K18523" s="6">
        <v>167</v>
      </c>
    </row>
    <row r="18524" spans="1:11">
      <c r="A18524" s="6">
        <v>63036517</v>
      </c>
      <c r="B18524" t="s">
        <v>20173</v>
      </c>
      <c r="H18524" s="6" t="s">
        <v>1624</v>
      </c>
      <c r="I18524" s="6" t="s">
        <v>1708</v>
      </c>
      <c r="K18524" s="6">
        <v>191</v>
      </c>
    </row>
    <row r="18525" spans="1:11">
      <c r="A18525" s="6">
        <v>92038930</v>
      </c>
      <c r="B18525" t="s">
        <v>20174</v>
      </c>
      <c r="H18525" s="6" t="s">
        <v>314</v>
      </c>
      <c r="I18525" s="6" t="s">
        <v>309</v>
      </c>
      <c r="K18525" s="6">
        <v>178</v>
      </c>
    </row>
    <row r="18526" spans="1:11">
      <c r="A18526" s="6">
        <v>78066114</v>
      </c>
      <c r="B18526" t="s">
        <v>20175</v>
      </c>
      <c r="H18526" s="6" t="s">
        <v>377</v>
      </c>
      <c r="I18526" s="6" t="s">
        <v>1661</v>
      </c>
      <c r="K18526" s="6">
        <v>187</v>
      </c>
    </row>
    <row r="18527" spans="1:11">
      <c r="A18527" s="6">
        <v>2000058698</v>
      </c>
      <c r="B18527" t="s">
        <v>20176</v>
      </c>
      <c r="H18527" s="6" t="s">
        <v>1626</v>
      </c>
      <c r="I18527" s="6" t="s">
        <v>603</v>
      </c>
      <c r="K18527" s="6">
        <v>172</v>
      </c>
    </row>
    <row r="18528" spans="1:11">
      <c r="A18528" s="6">
        <v>2000125780</v>
      </c>
      <c r="B18528" t="s">
        <v>20177</v>
      </c>
      <c r="H18528" s="6" t="s">
        <v>377</v>
      </c>
      <c r="I18528" s="6" t="s">
        <v>378</v>
      </c>
      <c r="K18528" s="6">
        <v>185</v>
      </c>
    </row>
    <row r="18529" spans="1:11">
      <c r="A18529" s="6">
        <v>14186301</v>
      </c>
      <c r="B18529" t="s">
        <v>20178</v>
      </c>
      <c r="H18529" s="6" t="s">
        <v>589</v>
      </c>
      <c r="I18529" s="6" t="s">
        <v>603</v>
      </c>
      <c r="K18529" s="6">
        <v>180</v>
      </c>
    </row>
    <row r="18530" spans="1:11">
      <c r="A18530" s="6">
        <v>91187786</v>
      </c>
      <c r="B18530" t="s">
        <v>20179</v>
      </c>
      <c r="H18530" s="6" t="s">
        <v>377</v>
      </c>
      <c r="I18530" s="6" t="s">
        <v>20180</v>
      </c>
      <c r="K18530" s="6">
        <v>188</v>
      </c>
    </row>
    <row r="18531" spans="1:11">
      <c r="A18531" s="6">
        <v>25045467</v>
      </c>
      <c r="B18531" t="s">
        <v>20181</v>
      </c>
      <c r="H18531" s="6" t="s">
        <v>2123</v>
      </c>
      <c r="I18531" s="6" t="s">
        <v>1731</v>
      </c>
      <c r="K18531" s="6">
        <v>187</v>
      </c>
    </row>
    <row r="18532" spans="1:11">
      <c r="A18532" s="6">
        <v>91157416</v>
      </c>
      <c r="B18532" t="s">
        <v>20182</v>
      </c>
      <c r="H18532" s="6" t="s">
        <v>829</v>
      </c>
      <c r="I18532" s="6" t="s">
        <v>6695</v>
      </c>
      <c r="K18532" s="6">
        <v>188</v>
      </c>
    </row>
    <row r="18533" spans="1:11">
      <c r="A18533" s="6">
        <v>79033006</v>
      </c>
      <c r="B18533" t="s">
        <v>20183</v>
      </c>
      <c r="H18533" s="6" t="s">
        <v>1624</v>
      </c>
      <c r="I18533" s="6" t="s">
        <v>241</v>
      </c>
      <c r="K18533" s="6">
        <v>188</v>
      </c>
    </row>
    <row r="18534" spans="1:11">
      <c r="A18534" s="6">
        <v>59136436</v>
      </c>
      <c r="B18534" t="s">
        <v>20184</v>
      </c>
      <c r="H18534" s="6" t="s">
        <v>944</v>
      </c>
      <c r="I18534" s="6" t="s">
        <v>1197</v>
      </c>
      <c r="K18534" s="6">
        <v>176</v>
      </c>
    </row>
    <row r="18535" spans="1:11">
      <c r="A18535" s="6">
        <v>14030457</v>
      </c>
      <c r="B18535" t="s">
        <v>20185</v>
      </c>
      <c r="H18535" s="6" t="s">
        <v>2115</v>
      </c>
      <c r="I18535" s="6" t="s">
        <v>5990</v>
      </c>
      <c r="K18535" s="6">
        <v>187</v>
      </c>
    </row>
    <row r="18536" spans="1:11">
      <c r="A18536" s="6">
        <v>2000174572</v>
      </c>
      <c r="B18536" t="s">
        <v>20186</v>
      </c>
      <c r="H18536" s="6" t="s">
        <v>645</v>
      </c>
      <c r="I18536" s="6" t="s">
        <v>2134</v>
      </c>
      <c r="K18536" s="6">
        <v>175</v>
      </c>
    </row>
    <row r="18537" spans="1:11">
      <c r="A18537" s="6">
        <v>51069404</v>
      </c>
      <c r="B18537" t="s">
        <v>20187</v>
      </c>
      <c r="H18537" s="6" t="s">
        <v>1624</v>
      </c>
      <c r="I18537" s="6" t="s">
        <v>1303</v>
      </c>
      <c r="K18537" s="6">
        <v>181</v>
      </c>
    </row>
    <row r="18538" spans="1:11">
      <c r="A18538" s="6">
        <v>2000034430</v>
      </c>
      <c r="B18538" t="s">
        <v>20188</v>
      </c>
      <c r="H18538" s="6" t="s">
        <v>2046</v>
      </c>
      <c r="I18538" s="6" t="s">
        <v>603</v>
      </c>
      <c r="K18538" s="6">
        <v>179</v>
      </c>
    </row>
    <row r="18539" spans="1:11">
      <c r="A18539" s="6">
        <v>19326227</v>
      </c>
      <c r="B18539" t="s">
        <v>20189</v>
      </c>
      <c r="H18539" s="6" t="s">
        <v>2121</v>
      </c>
      <c r="I18539" s="6" t="s">
        <v>257</v>
      </c>
      <c r="K18539" s="6">
        <v>178</v>
      </c>
    </row>
    <row r="18540" spans="1:11">
      <c r="A18540" s="6">
        <v>28058656</v>
      </c>
      <c r="B18540" t="s">
        <v>20190</v>
      </c>
      <c r="H18540" s="6" t="s">
        <v>240</v>
      </c>
      <c r="I18540" s="6" t="s">
        <v>20191</v>
      </c>
      <c r="K18540" s="6">
        <v>176</v>
      </c>
    </row>
    <row r="18541" spans="1:11">
      <c r="A18541" s="6">
        <v>43140327</v>
      </c>
      <c r="B18541" t="s">
        <v>20192</v>
      </c>
      <c r="H18541" s="6" t="s">
        <v>1624</v>
      </c>
      <c r="I18541" s="6" t="s">
        <v>236</v>
      </c>
      <c r="K18541" s="6">
        <v>192</v>
      </c>
    </row>
    <row r="18542" spans="1:11">
      <c r="A18542" s="6">
        <v>2000118252</v>
      </c>
      <c r="B18542" t="s">
        <v>20193</v>
      </c>
      <c r="H18542" s="6" t="s">
        <v>218</v>
      </c>
      <c r="I18542" s="6" t="s">
        <v>241</v>
      </c>
      <c r="K18542" s="6">
        <v>185</v>
      </c>
    </row>
    <row r="18543" spans="1:11">
      <c r="A18543" s="6">
        <v>76004056</v>
      </c>
      <c r="B18543" t="s">
        <v>20194</v>
      </c>
      <c r="H18543" s="6" t="s">
        <v>303</v>
      </c>
      <c r="I18543" s="6" t="s">
        <v>378</v>
      </c>
      <c r="K18543" s="6">
        <v>180</v>
      </c>
    </row>
    <row r="18544" spans="1:11">
      <c r="A18544" s="6">
        <v>93031690</v>
      </c>
      <c r="B18544" t="s">
        <v>20195</v>
      </c>
      <c r="H18544" s="6" t="s">
        <v>218</v>
      </c>
      <c r="I18544" s="6" t="s">
        <v>857</v>
      </c>
      <c r="K18544" s="6">
        <v>186</v>
      </c>
    </row>
    <row r="18545" spans="1:11">
      <c r="A18545" s="6">
        <v>14249525</v>
      </c>
      <c r="B18545" t="s">
        <v>20196</v>
      </c>
      <c r="H18545" s="6" t="s">
        <v>377</v>
      </c>
      <c r="I18545" s="6" t="s">
        <v>603</v>
      </c>
      <c r="K18545" s="6">
        <v>173</v>
      </c>
    </row>
    <row r="18546" spans="1:11">
      <c r="A18546" s="6">
        <v>2000151870</v>
      </c>
      <c r="B18546" t="s">
        <v>20197</v>
      </c>
      <c r="H18546" s="6" t="s">
        <v>1698</v>
      </c>
      <c r="I18546" s="6" t="s">
        <v>603</v>
      </c>
      <c r="K18546" s="6">
        <v>172</v>
      </c>
    </row>
    <row r="18547" spans="1:11">
      <c r="A18547" s="6">
        <v>2000029468</v>
      </c>
      <c r="B18547" t="s">
        <v>20198</v>
      </c>
      <c r="H18547" s="6" t="s">
        <v>966</v>
      </c>
      <c r="I18547" s="6" t="s">
        <v>257</v>
      </c>
      <c r="K18547" s="6">
        <v>188</v>
      </c>
    </row>
    <row r="18548" spans="1:11">
      <c r="A18548" s="6">
        <v>28093442</v>
      </c>
      <c r="B18548" t="s">
        <v>20199</v>
      </c>
      <c r="H18548" s="6" t="s">
        <v>1176</v>
      </c>
      <c r="I18548" s="6" t="s">
        <v>259</v>
      </c>
      <c r="K18548" s="6">
        <v>178</v>
      </c>
    </row>
    <row r="18549" spans="1:11">
      <c r="A18549" s="6">
        <v>79007417</v>
      </c>
      <c r="B18549" t="s">
        <v>20200</v>
      </c>
      <c r="H18549" s="6" t="s">
        <v>2046</v>
      </c>
      <c r="I18549" s="6" t="s">
        <v>241</v>
      </c>
      <c r="K18549" s="6">
        <v>178</v>
      </c>
    </row>
    <row r="18550" spans="1:11">
      <c r="A18550" s="6">
        <v>2000185589</v>
      </c>
      <c r="B18550" t="s">
        <v>20201</v>
      </c>
      <c r="H18550" s="6" t="s">
        <v>2115</v>
      </c>
      <c r="I18550" s="6" t="s">
        <v>2539</v>
      </c>
      <c r="K18550" s="6">
        <v>189</v>
      </c>
    </row>
    <row r="18551" spans="1:11">
      <c r="A18551" s="6">
        <v>71111109</v>
      </c>
      <c r="B18551" t="s">
        <v>20202</v>
      </c>
      <c r="H18551" s="6" t="s">
        <v>2167</v>
      </c>
      <c r="I18551" s="6" t="s">
        <v>827</v>
      </c>
      <c r="K18551" s="6">
        <v>182</v>
      </c>
    </row>
    <row r="18552" spans="1:11">
      <c r="A18552" s="6">
        <v>66001252</v>
      </c>
      <c r="B18552" t="s">
        <v>20203</v>
      </c>
      <c r="H18552" s="6" t="s">
        <v>944</v>
      </c>
      <c r="I18552" s="6" t="s">
        <v>1701</v>
      </c>
      <c r="K18552" s="6">
        <v>178</v>
      </c>
    </row>
    <row r="18553" spans="1:11">
      <c r="A18553" s="6">
        <v>93022762</v>
      </c>
      <c r="B18553" t="s">
        <v>20204</v>
      </c>
      <c r="H18553" s="6" t="s">
        <v>640</v>
      </c>
      <c r="I18553" s="6" t="s">
        <v>9774</v>
      </c>
      <c r="K18553" s="6">
        <v>175</v>
      </c>
    </row>
    <row r="18554" spans="1:11">
      <c r="A18554" s="6">
        <v>62081143</v>
      </c>
      <c r="B18554" t="s">
        <v>20205</v>
      </c>
      <c r="H18554" s="6" t="s">
        <v>311</v>
      </c>
      <c r="I18554" s="6" t="s">
        <v>1066</v>
      </c>
      <c r="K18554" s="6">
        <v>184</v>
      </c>
    </row>
    <row r="18555" spans="1:11">
      <c r="A18555" s="6">
        <v>5607395</v>
      </c>
      <c r="B18555" t="s">
        <v>20206</v>
      </c>
      <c r="H18555" s="6" t="s">
        <v>1624</v>
      </c>
      <c r="I18555" s="6" t="s">
        <v>298</v>
      </c>
      <c r="K18555" s="6">
        <v>187</v>
      </c>
    </row>
    <row r="18556" spans="1:11">
      <c r="A18556" s="6">
        <v>24012011</v>
      </c>
      <c r="B18556" t="s">
        <v>20207</v>
      </c>
      <c r="H18556" s="6" t="s">
        <v>2160</v>
      </c>
      <c r="I18556" s="6" t="s">
        <v>657</v>
      </c>
      <c r="K18556" s="6">
        <v>180</v>
      </c>
    </row>
    <row r="18557" spans="1:11">
      <c r="A18557" s="6">
        <v>12094389</v>
      </c>
      <c r="B18557" t="s">
        <v>20208</v>
      </c>
      <c r="H18557" s="6" t="s">
        <v>760</v>
      </c>
      <c r="I18557" s="6" t="s">
        <v>1936</v>
      </c>
      <c r="K18557" s="6">
        <v>183</v>
      </c>
    </row>
    <row r="18558" spans="1:11">
      <c r="A18558" s="6">
        <v>2000299743</v>
      </c>
      <c r="B18558" t="s">
        <v>20209</v>
      </c>
      <c r="H18558" s="6" t="s">
        <v>377</v>
      </c>
      <c r="I18558" s="6" t="s">
        <v>257</v>
      </c>
      <c r="K18558" s="6">
        <v>186</v>
      </c>
    </row>
    <row r="18559" spans="1:11">
      <c r="A18559" s="6">
        <v>19140258</v>
      </c>
      <c r="B18559" t="s">
        <v>20210</v>
      </c>
      <c r="H18559" s="6" t="s">
        <v>377</v>
      </c>
      <c r="I18559" s="6" t="s">
        <v>257</v>
      </c>
      <c r="K18559" s="6">
        <v>185</v>
      </c>
    </row>
    <row r="18560" spans="1:11">
      <c r="A18560" s="6">
        <v>2000091729</v>
      </c>
      <c r="B18560" t="s">
        <v>20211</v>
      </c>
      <c r="H18560" s="6" t="s">
        <v>1213</v>
      </c>
      <c r="I18560" s="6" t="s">
        <v>257</v>
      </c>
      <c r="K18560" s="6">
        <v>178</v>
      </c>
    </row>
    <row r="18561" spans="1:11">
      <c r="A18561" s="6">
        <v>93060364</v>
      </c>
      <c r="B18561" t="s">
        <v>20212</v>
      </c>
      <c r="H18561" s="6" t="s">
        <v>319</v>
      </c>
      <c r="I18561" s="6" t="s">
        <v>857</v>
      </c>
      <c r="K18561" s="6">
        <v>176</v>
      </c>
    </row>
    <row r="18562" spans="1:11">
      <c r="A18562" s="6">
        <v>78067305</v>
      </c>
      <c r="B18562" t="s">
        <v>20213</v>
      </c>
      <c r="H18562" s="6" t="s">
        <v>2115</v>
      </c>
      <c r="I18562" s="6" t="s">
        <v>1661</v>
      </c>
      <c r="K18562" s="6">
        <v>177</v>
      </c>
    </row>
    <row r="18563" spans="1:11">
      <c r="A18563" s="6">
        <v>76016467</v>
      </c>
      <c r="B18563" t="s">
        <v>20214</v>
      </c>
      <c r="H18563" s="6" t="s">
        <v>319</v>
      </c>
      <c r="I18563" s="6" t="s">
        <v>378</v>
      </c>
      <c r="K18563" s="6">
        <v>171</v>
      </c>
    </row>
    <row r="18564" spans="1:11">
      <c r="A18564" s="6">
        <v>83184858</v>
      </c>
      <c r="B18564" t="s">
        <v>20215</v>
      </c>
      <c r="H18564" s="6" t="s">
        <v>377</v>
      </c>
      <c r="I18564" s="6" t="s">
        <v>1340</v>
      </c>
      <c r="K18564" s="6">
        <v>188</v>
      </c>
    </row>
    <row r="18565" spans="1:11">
      <c r="A18565" s="6">
        <v>29114947</v>
      </c>
      <c r="B18565" t="s">
        <v>20216</v>
      </c>
      <c r="H18565" s="6" t="s">
        <v>1624</v>
      </c>
      <c r="I18565" s="6" t="s">
        <v>344</v>
      </c>
      <c r="K18565" s="6">
        <v>189</v>
      </c>
    </row>
    <row r="18566" spans="1:11">
      <c r="A18566" s="6">
        <v>76017935</v>
      </c>
      <c r="B18566" t="s">
        <v>20217</v>
      </c>
      <c r="H18566" s="6" t="s">
        <v>2115</v>
      </c>
      <c r="I18566" s="6" t="s">
        <v>378</v>
      </c>
      <c r="K18566" s="6">
        <v>186</v>
      </c>
    </row>
    <row r="18567" spans="1:11">
      <c r="A18567" s="6">
        <v>14030878</v>
      </c>
      <c r="B18567" t="s">
        <v>20218</v>
      </c>
      <c r="H18567" s="6" t="s">
        <v>319</v>
      </c>
      <c r="I18567" s="6" t="s">
        <v>187</v>
      </c>
      <c r="K18567" s="6">
        <v>181</v>
      </c>
    </row>
    <row r="18568" spans="1:11">
      <c r="A18568" s="6">
        <v>79004583</v>
      </c>
      <c r="B18568" t="s">
        <v>20219</v>
      </c>
      <c r="H18568" s="6" t="s">
        <v>377</v>
      </c>
      <c r="I18568" s="6" t="s">
        <v>241</v>
      </c>
      <c r="K18568" s="6">
        <v>187</v>
      </c>
    </row>
    <row r="18569" spans="1:11">
      <c r="A18569" s="6">
        <v>84125051</v>
      </c>
      <c r="B18569" t="s">
        <v>20220</v>
      </c>
      <c r="H18569" s="6" t="s">
        <v>2198</v>
      </c>
      <c r="I18569" s="6" t="s">
        <v>306</v>
      </c>
      <c r="K18569" s="6">
        <v>179</v>
      </c>
    </row>
    <row r="18570" spans="1:11">
      <c r="A18570" s="6">
        <v>2000127255</v>
      </c>
      <c r="B18570" t="s">
        <v>20221</v>
      </c>
      <c r="H18570" s="6" t="s">
        <v>640</v>
      </c>
      <c r="I18570" s="6" t="s">
        <v>306</v>
      </c>
      <c r="K18570" s="6">
        <v>178</v>
      </c>
    </row>
    <row r="18571" spans="1:11">
      <c r="A18571" s="6">
        <v>2000068410</v>
      </c>
      <c r="B18571" t="s">
        <v>20222</v>
      </c>
      <c r="H18571" s="6" t="s">
        <v>1176</v>
      </c>
      <c r="I18571" s="6" t="s">
        <v>13648</v>
      </c>
      <c r="K18571" s="6">
        <v>180</v>
      </c>
    </row>
    <row r="18572" spans="1:11">
      <c r="A18572" s="6">
        <v>5123184</v>
      </c>
      <c r="B18572" t="s">
        <v>20223</v>
      </c>
      <c r="H18572" s="6" t="s">
        <v>1624</v>
      </c>
      <c r="I18572" s="6" t="s">
        <v>1861</v>
      </c>
      <c r="K18572" s="6">
        <v>185</v>
      </c>
    </row>
    <row r="18573" spans="1:11">
      <c r="A18573" s="6">
        <v>28058328</v>
      </c>
      <c r="B18573" t="s">
        <v>20224</v>
      </c>
      <c r="H18573" s="6" t="s">
        <v>589</v>
      </c>
      <c r="I18573" s="6" t="s">
        <v>20225</v>
      </c>
      <c r="K18573" s="6">
        <v>183</v>
      </c>
    </row>
    <row r="18574" spans="1:11">
      <c r="A18574" s="6">
        <v>2000358104</v>
      </c>
      <c r="B18574" t="s">
        <v>20226</v>
      </c>
      <c r="H18574" s="6" t="s">
        <v>2115</v>
      </c>
      <c r="I18574" s="6" t="s">
        <v>378</v>
      </c>
      <c r="K18574" s="6">
        <v>180</v>
      </c>
    </row>
    <row r="18575" spans="1:11">
      <c r="A18575" s="6">
        <v>98033077</v>
      </c>
      <c r="B18575" t="s">
        <v>20227</v>
      </c>
      <c r="H18575" s="6" t="s">
        <v>2115</v>
      </c>
      <c r="I18575" s="6" t="s">
        <v>4346</v>
      </c>
      <c r="K18575" s="6">
        <v>193</v>
      </c>
    </row>
    <row r="18576" spans="1:11">
      <c r="A18576" s="6">
        <v>91100662</v>
      </c>
      <c r="B18576" t="s">
        <v>20228</v>
      </c>
      <c r="H18576" s="6" t="s">
        <v>944</v>
      </c>
      <c r="I18576" s="6" t="s">
        <v>309</v>
      </c>
      <c r="K18576" s="6">
        <v>186</v>
      </c>
    </row>
    <row r="18577" spans="1:11">
      <c r="A18577" s="6">
        <v>2000088367</v>
      </c>
      <c r="B18577" t="s">
        <v>20229</v>
      </c>
      <c r="H18577" s="6" t="s">
        <v>488</v>
      </c>
      <c r="I18577" s="6" t="s">
        <v>10897</v>
      </c>
      <c r="K18577" s="6">
        <v>184</v>
      </c>
    </row>
    <row r="18578" spans="1:11">
      <c r="A18578" s="6">
        <v>37071042</v>
      </c>
      <c r="B18578" t="s">
        <v>20230</v>
      </c>
      <c r="H18578" s="6" t="s">
        <v>589</v>
      </c>
      <c r="I18578" s="6" t="s">
        <v>3122</v>
      </c>
      <c r="K18578" s="6">
        <v>182</v>
      </c>
    </row>
    <row r="18579" spans="1:11">
      <c r="A18579" s="6">
        <v>58147376</v>
      </c>
      <c r="B18579" t="s">
        <v>20231</v>
      </c>
      <c r="H18579" s="6" t="s">
        <v>377</v>
      </c>
      <c r="I18579" s="6" t="s">
        <v>194</v>
      </c>
      <c r="K18579" s="6">
        <v>187</v>
      </c>
    </row>
    <row r="18580" spans="1:11">
      <c r="A18580" s="6">
        <v>58062029</v>
      </c>
      <c r="B18580" t="s">
        <v>20232</v>
      </c>
      <c r="H18580" s="6" t="s">
        <v>303</v>
      </c>
      <c r="I18580" s="6" t="s">
        <v>194</v>
      </c>
      <c r="K18580" s="6">
        <v>182</v>
      </c>
    </row>
    <row r="18581" spans="1:11">
      <c r="A18581" s="6">
        <v>7560127</v>
      </c>
      <c r="B18581" t="s">
        <v>20233</v>
      </c>
      <c r="H18581" s="6" t="s">
        <v>1624</v>
      </c>
      <c r="I18581" s="6" t="s">
        <v>1708</v>
      </c>
      <c r="K18581" s="6">
        <v>194</v>
      </c>
    </row>
    <row r="18582" spans="1:11">
      <c r="A18582" s="6">
        <v>19053709</v>
      </c>
      <c r="B18582" t="s">
        <v>20234</v>
      </c>
      <c r="H18582" s="6" t="s">
        <v>558</v>
      </c>
      <c r="I18582" s="6" t="s">
        <v>257</v>
      </c>
      <c r="K18582" s="6">
        <v>171</v>
      </c>
    </row>
    <row r="18583" spans="1:11">
      <c r="A18583" s="6">
        <v>2000039621</v>
      </c>
      <c r="B18583" t="s">
        <v>20235</v>
      </c>
      <c r="H18583" s="6" t="s">
        <v>2157</v>
      </c>
      <c r="I18583" s="6" t="s">
        <v>4565</v>
      </c>
      <c r="K18583" s="6">
        <v>187</v>
      </c>
    </row>
    <row r="18584" spans="1:11">
      <c r="A18584" s="6">
        <v>72038783</v>
      </c>
      <c r="B18584" t="s">
        <v>20236</v>
      </c>
      <c r="H18584" s="6" t="s">
        <v>2112</v>
      </c>
      <c r="I18584" s="6" t="s">
        <v>7797</v>
      </c>
      <c r="K18584" s="6">
        <v>186</v>
      </c>
    </row>
    <row r="18585" spans="1:11">
      <c r="A18585" s="6">
        <v>19202676</v>
      </c>
      <c r="B18585" t="s">
        <v>20237</v>
      </c>
      <c r="H18585" s="6" t="s">
        <v>2112</v>
      </c>
      <c r="I18585" s="6" t="s">
        <v>257</v>
      </c>
      <c r="K18585" s="6">
        <v>186</v>
      </c>
    </row>
    <row r="18586" spans="1:11">
      <c r="A18586" s="6">
        <v>79000597</v>
      </c>
      <c r="B18586" t="s">
        <v>20238</v>
      </c>
      <c r="H18586" s="6" t="s">
        <v>218</v>
      </c>
      <c r="I18586" s="6" t="s">
        <v>241</v>
      </c>
      <c r="K18586" s="6">
        <v>178</v>
      </c>
    </row>
    <row r="18587" spans="1:11">
      <c r="A18587" s="6">
        <v>27135289</v>
      </c>
      <c r="B18587" t="s">
        <v>20239</v>
      </c>
      <c r="H18587" s="6" t="s">
        <v>319</v>
      </c>
      <c r="I18587" s="6" t="s">
        <v>20240</v>
      </c>
      <c r="K18587" s="6">
        <v>170</v>
      </c>
    </row>
    <row r="18588" spans="1:11">
      <c r="A18588" s="6">
        <v>2000024449</v>
      </c>
      <c r="B18588" t="s">
        <v>20241</v>
      </c>
      <c r="H18588" s="6" t="s">
        <v>558</v>
      </c>
      <c r="I18588" s="6" t="s">
        <v>1809</v>
      </c>
      <c r="K18588" s="6">
        <v>177</v>
      </c>
    </row>
    <row r="18589" spans="1:11">
      <c r="A18589" s="6">
        <v>2000112116</v>
      </c>
      <c r="B18589" t="s">
        <v>20242</v>
      </c>
      <c r="H18589" s="6" t="s">
        <v>2370</v>
      </c>
      <c r="I18589" s="6" t="s">
        <v>348</v>
      </c>
      <c r="K18589" s="6">
        <v>184</v>
      </c>
    </row>
    <row r="18590" spans="1:11">
      <c r="A18590" s="6">
        <v>98046082</v>
      </c>
      <c r="B18590" t="s">
        <v>20243</v>
      </c>
      <c r="H18590" s="6" t="s">
        <v>377</v>
      </c>
      <c r="I18590" s="6" t="s">
        <v>6991</v>
      </c>
      <c r="K18590" s="6">
        <v>190</v>
      </c>
    </row>
    <row r="18591" spans="1:11">
      <c r="A18591" s="6">
        <v>2000073248</v>
      </c>
      <c r="B18591" t="s">
        <v>20244</v>
      </c>
      <c r="H18591" s="6" t="s">
        <v>488</v>
      </c>
      <c r="I18591" s="6" t="s">
        <v>1283</v>
      </c>
      <c r="K18591" s="6">
        <v>185</v>
      </c>
    </row>
    <row r="18592" spans="1:11">
      <c r="A18592" s="6">
        <v>18114901</v>
      </c>
      <c r="B18592" t="s">
        <v>20245</v>
      </c>
      <c r="H18592" s="6" t="s">
        <v>2115</v>
      </c>
      <c r="I18592" s="6" t="s">
        <v>20246</v>
      </c>
      <c r="K18592" s="6">
        <v>184</v>
      </c>
    </row>
    <row r="18593" spans="1:11">
      <c r="A18593" s="6">
        <v>67276475</v>
      </c>
      <c r="B18593" t="s">
        <v>20247</v>
      </c>
      <c r="H18593" s="6" t="s">
        <v>377</v>
      </c>
      <c r="I18593" s="6" t="s">
        <v>433</v>
      </c>
      <c r="K18593" s="6">
        <v>180</v>
      </c>
    </row>
    <row r="18594" spans="1:11">
      <c r="A18594" s="6">
        <v>2000127646</v>
      </c>
      <c r="B18594" t="s">
        <v>20248</v>
      </c>
      <c r="H18594" s="6" t="s">
        <v>570</v>
      </c>
      <c r="I18594" s="6" t="s">
        <v>646</v>
      </c>
      <c r="K18594" s="6">
        <v>174</v>
      </c>
    </row>
    <row r="18595" spans="1:11">
      <c r="A18595" s="6">
        <v>2000221933</v>
      </c>
      <c r="B18595" t="s">
        <v>20249</v>
      </c>
      <c r="H18595" s="6" t="s">
        <v>377</v>
      </c>
      <c r="I18595" s="6" t="s">
        <v>725</v>
      </c>
      <c r="K18595" s="6">
        <v>195</v>
      </c>
    </row>
    <row r="18596" spans="1:11">
      <c r="A18596" s="6">
        <v>29056844</v>
      </c>
      <c r="B18596" t="s">
        <v>20250</v>
      </c>
      <c r="H18596" s="6" t="s">
        <v>2160</v>
      </c>
      <c r="I18596" s="6" t="s">
        <v>1167</v>
      </c>
      <c r="K18596" s="6">
        <v>178</v>
      </c>
    </row>
    <row r="18597" spans="1:11">
      <c r="A18597" s="6">
        <v>85145202</v>
      </c>
      <c r="B18597" t="s">
        <v>20251</v>
      </c>
      <c r="H18597" s="6" t="s">
        <v>2115</v>
      </c>
      <c r="I18597" s="6" t="s">
        <v>20252</v>
      </c>
      <c r="K18597" s="6">
        <v>181</v>
      </c>
    </row>
    <row r="18598" spans="1:11">
      <c r="A18598" s="6">
        <v>67179555</v>
      </c>
      <c r="B18598" t="s">
        <v>20253</v>
      </c>
      <c r="H18598" s="6" t="s">
        <v>1624</v>
      </c>
      <c r="I18598" s="6" t="s">
        <v>348</v>
      </c>
      <c r="K18598" s="6">
        <v>191</v>
      </c>
    </row>
    <row r="18599" spans="1:11">
      <c r="A18599" s="6">
        <v>92026380</v>
      </c>
      <c r="B18599" t="s">
        <v>20254</v>
      </c>
      <c r="H18599" s="6" t="s">
        <v>319</v>
      </c>
      <c r="I18599" s="6" t="s">
        <v>309</v>
      </c>
      <c r="K18599" s="6">
        <v>178</v>
      </c>
    </row>
    <row r="18600" spans="1:11">
      <c r="A18600" s="6">
        <v>37058093</v>
      </c>
      <c r="B18600" t="s">
        <v>20255</v>
      </c>
      <c r="H18600" s="6" t="s">
        <v>2112</v>
      </c>
      <c r="I18600" s="6" t="s">
        <v>20256</v>
      </c>
      <c r="K18600" s="6">
        <v>183</v>
      </c>
    </row>
    <row r="18601" spans="1:11">
      <c r="A18601" s="6">
        <v>24062833</v>
      </c>
      <c r="B18601" t="s">
        <v>20257</v>
      </c>
      <c r="H18601" s="6" t="s">
        <v>488</v>
      </c>
      <c r="I18601" s="6" t="s">
        <v>3232</v>
      </c>
      <c r="K18601" s="6">
        <v>184</v>
      </c>
    </row>
    <row r="18602" spans="1:11">
      <c r="A18602" s="6">
        <v>71108252</v>
      </c>
      <c r="B18602" t="s">
        <v>20258</v>
      </c>
      <c r="H18602" s="6" t="s">
        <v>2112</v>
      </c>
      <c r="I18602" s="6" t="s">
        <v>827</v>
      </c>
      <c r="K18602" s="6">
        <v>185</v>
      </c>
    </row>
    <row r="18603" spans="1:11">
      <c r="A18603" s="6">
        <v>19124580</v>
      </c>
      <c r="B18603" t="s">
        <v>20259</v>
      </c>
      <c r="H18603" s="6" t="s">
        <v>1624</v>
      </c>
      <c r="I18603" s="6" t="s">
        <v>1340</v>
      </c>
      <c r="K18603" s="6">
        <v>193</v>
      </c>
    </row>
    <row r="18604" spans="1:11">
      <c r="A18604" s="6">
        <v>19192215</v>
      </c>
      <c r="B18604" t="s">
        <v>20260</v>
      </c>
      <c r="H18604" s="6" t="s">
        <v>2115</v>
      </c>
      <c r="I18604" s="6" t="s">
        <v>257</v>
      </c>
      <c r="K18604" s="6">
        <v>186</v>
      </c>
    </row>
    <row r="18605" spans="1:11">
      <c r="A18605" s="6">
        <v>965078</v>
      </c>
      <c r="B18605" t="s">
        <v>20261</v>
      </c>
      <c r="H18605" s="6" t="s">
        <v>558</v>
      </c>
      <c r="I18605" s="6" t="s">
        <v>603</v>
      </c>
      <c r="K18605" s="6">
        <v>181</v>
      </c>
    </row>
    <row r="18606" spans="1:11">
      <c r="A18606" s="6">
        <v>76017991</v>
      </c>
      <c r="B18606" t="s">
        <v>20262</v>
      </c>
      <c r="H18606" s="6" t="s">
        <v>640</v>
      </c>
      <c r="I18606" s="6" t="s">
        <v>378</v>
      </c>
      <c r="K18606" s="6">
        <v>173</v>
      </c>
    </row>
    <row r="18607" spans="1:11">
      <c r="A18607" s="6">
        <v>93095571</v>
      </c>
      <c r="B18607" t="s">
        <v>20263</v>
      </c>
      <c r="H18607" s="6" t="s">
        <v>319</v>
      </c>
      <c r="I18607" s="6" t="s">
        <v>857</v>
      </c>
      <c r="K18607" s="6">
        <v>179</v>
      </c>
    </row>
    <row r="18608" spans="1:11">
      <c r="A18608" s="6">
        <v>35017433</v>
      </c>
      <c r="B18608" t="s">
        <v>20264</v>
      </c>
      <c r="H18608" s="6" t="s">
        <v>1671</v>
      </c>
      <c r="I18608" s="6" t="s">
        <v>4753</v>
      </c>
      <c r="K18608" s="6">
        <v>179</v>
      </c>
    </row>
    <row r="18609" spans="1:11">
      <c r="A18609" s="6">
        <v>23123355</v>
      </c>
      <c r="B18609" t="s">
        <v>20265</v>
      </c>
      <c r="H18609" s="6" t="s">
        <v>1624</v>
      </c>
      <c r="I18609" s="6" t="s">
        <v>4626</v>
      </c>
      <c r="K18609" s="6">
        <v>194</v>
      </c>
    </row>
    <row r="18610" spans="1:11">
      <c r="A18610" s="6">
        <v>2000189333</v>
      </c>
      <c r="B18610" t="s">
        <v>20266</v>
      </c>
      <c r="H18610" s="6" t="s">
        <v>314</v>
      </c>
      <c r="I18610" s="6" t="s">
        <v>1867</v>
      </c>
      <c r="K18610" s="6">
        <v>178</v>
      </c>
    </row>
    <row r="18611" spans="1:11">
      <c r="A18611" s="6">
        <v>19371573</v>
      </c>
      <c r="B18611" t="s">
        <v>20267</v>
      </c>
      <c r="H18611" s="6" t="s">
        <v>1176</v>
      </c>
      <c r="I18611" s="6" t="s">
        <v>257</v>
      </c>
      <c r="K18611" s="6">
        <v>183</v>
      </c>
    </row>
    <row r="18612" spans="1:11">
      <c r="A18612" s="6">
        <v>2000048787</v>
      </c>
      <c r="B18612" t="s">
        <v>20268</v>
      </c>
      <c r="H18612" s="6" t="s">
        <v>944</v>
      </c>
      <c r="I18612" s="6" t="s">
        <v>603</v>
      </c>
      <c r="K18612" s="6">
        <v>172</v>
      </c>
    </row>
    <row r="18613" spans="1:11">
      <c r="A18613" s="6">
        <v>2000091079</v>
      </c>
      <c r="B18613" t="s">
        <v>20269</v>
      </c>
      <c r="H18613" s="6" t="s">
        <v>1673</v>
      </c>
      <c r="I18613" s="6" t="s">
        <v>241</v>
      </c>
      <c r="K18613" s="6">
        <v>176</v>
      </c>
    </row>
    <row r="18614" spans="1:11">
      <c r="A18614" s="6">
        <v>83209467</v>
      </c>
      <c r="B18614" t="s">
        <v>20270</v>
      </c>
      <c r="H18614" s="6" t="s">
        <v>314</v>
      </c>
      <c r="I18614" s="6" t="s">
        <v>1776</v>
      </c>
      <c r="K18614" s="6">
        <v>172</v>
      </c>
    </row>
    <row r="18615" spans="1:11">
      <c r="A18615" s="6">
        <v>19270796</v>
      </c>
      <c r="B18615" t="s">
        <v>20271</v>
      </c>
      <c r="H18615" s="6" t="s">
        <v>488</v>
      </c>
      <c r="I18615" s="6" t="s">
        <v>257</v>
      </c>
      <c r="K18615" s="6">
        <v>172</v>
      </c>
    </row>
    <row r="18616" spans="1:11">
      <c r="A18616" s="6">
        <v>14242619</v>
      </c>
      <c r="B18616" t="s">
        <v>20272</v>
      </c>
      <c r="H18616" s="6" t="s">
        <v>2335</v>
      </c>
      <c r="I18616" s="6" t="s">
        <v>20273</v>
      </c>
      <c r="K18616" s="6">
        <v>180</v>
      </c>
    </row>
    <row r="18617" spans="1:11">
      <c r="A18617" s="6">
        <v>19190110</v>
      </c>
      <c r="B18617" t="s">
        <v>20274</v>
      </c>
      <c r="H18617" s="6" t="s">
        <v>319</v>
      </c>
      <c r="I18617" s="6" t="s">
        <v>257</v>
      </c>
      <c r="K18617" s="6">
        <v>186</v>
      </c>
    </row>
    <row r="18618" spans="1:11">
      <c r="A18618" s="6">
        <v>29038157</v>
      </c>
      <c r="B18618" t="s">
        <v>20275</v>
      </c>
      <c r="H18618" s="6" t="s">
        <v>944</v>
      </c>
      <c r="I18618" s="6" t="s">
        <v>259</v>
      </c>
      <c r="K18618" s="6">
        <v>178</v>
      </c>
    </row>
    <row r="18619" spans="1:11">
      <c r="A18619" s="6">
        <v>29114690</v>
      </c>
      <c r="B18619" t="s">
        <v>20276</v>
      </c>
      <c r="H18619" s="6" t="s">
        <v>314</v>
      </c>
      <c r="I18619" s="6" t="s">
        <v>1873</v>
      </c>
      <c r="K18619" s="6">
        <v>182</v>
      </c>
    </row>
    <row r="18620" spans="1:11">
      <c r="A18620" s="6">
        <v>13224781</v>
      </c>
      <c r="B18620" t="s">
        <v>20277</v>
      </c>
      <c r="H18620" s="6" t="s">
        <v>2115</v>
      </c>
      <c r="I18620" s="6" t="s">
        <v>3041</v>
      </c>
      <c r="K18620" s="6">
        <v>188</v>
      </c>
    </row>
    <row r="18621" spans="1:11">
      <c r="A18621" s="6">
        <v>14225848</v>
      </c>
      <c r="B18621" t="s">
        <v>20278</v>
      </c>
      <c r="H18621" s="6" t="s">
        <v>1213</v>
      </c>
      <c r="I18621" s="6" t="s">
        <v>603</v>
      </c>
      <c r="K18621" s="6">
        <v>162</v>
      </c>
    </row>
    <row r="18622" spans="1:11">
      <c r="A18622" s="6">
        <v>2000075820</v>
      </c>
      <c r="B18622" t="s">
        <v>20279</v>
      </c>
      <c r="H18622" s="6" t="s">
        <v>1176</v>
      </c>
      <c r="I18622" s="6" t="s">
        <v>406</v>
      </c>
      <c r="K18622" s="6">
        <v>181</v>
      </c>
    </row>
    <row r="18623" spans="1:11">
      <c r="A18623" s="6">
        <v>67208357</v>
      </c>
      <c r="B18623" t="s">
        <v>20280</v>
      </c>
      <c r="H18623" s="6" t="s">
        <v>1624</v>
      </c>
      <c r="I18623" s="6" t="s">
        <v>20281</v>
      </c>
      <c r="K18623" s="6">
        <v>194</v>
      </c>
    </row>
    <row r="18624" spans="1:11">
      <c r="A18624" s="6">
        <v>19266205</v>
      </c>
      <c r="B18624" t="s">
        <v>20282</v>
      </c>
      <c r="H18624" s="6" t="s">
        <v>488</v>
      </c>
      <c r="I18624" s="6" t="s">
        <v>257</v>
      </c>
      <c r="K18624" s="6">
        <v>175</v>
      </c>
    </row>
    <row r="18625" spans="1:11">
      <c r="A18625" s="6">
        <v>20045105</v>
      </c>
      <c r="B18625" t="s">
        <v>20283</v>
      </c>
      <c r="H18625" s="6" t="s">
        <v>377</v>
      </c>
      <c r="I18625" s="6" t="s">
        <v>811</v>
      </c>
      <c r="K18625" s="6">
        <v>191</v>
      </c>
    </row>
    <row r="18626" spans="1:11">
      <c r="A18626" s="6">
        <v>91203833</v>
      </c>
      <c r="B18626" t="s">
        <v>20284</v>
      </c>
      <c r="H18626" s="6" t="s">
        <v>319</v>
      </c>
      <c r="I18626" s="6" t="s">
        <v>7554</v>
      </c>
      <c r="K18626" s="6">
        <v>180</v>
      </c>
    </row>
    <row r="18627" spans="1:11">
      <c r="A18627" s="6">
        <v>48044464</v>
      </c>
      <c r="B18627" t="s">
        <v>20285</v>
      </c>
      <c r="H18627" s="6" t="s">
        <v>1698</v>
      </c>
      <c r="I18627" s="6" t="s">
        <v>344</v>
      </c>
      <c r="K18627" s="6">
        <v>180</v>
      </c>
    </row>
    <row r="18628" spans="1:11">
      <c r="A18628" s="6">
        <v>43223311</v>
      </c>
      <c r="B18628" t="s">
        <v>20286</v>
      </c>
      <c r="H18628" s="6" t="s">
        <v>319</v>
      </c>
      <c r="I18628" s="6" t="s">
        <v>20287</v>
      </c>
      <c r="K18628" s="6">
        <v>182</v>
      </c>
    </row>
    <row r="18629" spans="1:11">
      <c r="A18629" s="6">
        <v>2000086753</v>
      </c>
      <c r="B18629" t="s">
        <v>20288</v>
      </c>
      <c r="H18629" s="6" t="s">
        <v>1674</v>
      </c>
      <c r="I18629" s="6" t="s">
        <v>7240</v>
      </c>
      <c r="K18629" s="6">
        <v>175</v>
      </c>
    </row>
    <row r="18630" spans="1:11">
      <c r="A18630" s="6">
        <v>2000161384</v>
      </c>
      <c r="B18630" t="s">
        <v>20289</v>
      </c>
      <c r="H18630" s="6" t="s">
        <v>303</v>
      </c>
      <c r="I18630" s="6" t="s">
        <v>378</v>
      </c>
      <c r="K18630" s="6">
        <v>172</v>
      </c>
    </row>
    <row r="18631" spans="1:11">
      <c r="A18631" s="6">
        <v>43300258</v>
      </c>
      <c r="B18631" t="s">
        <v>20290</v>
      </c>
      <c r="H18631" s="6" t="s">
        <v>377</v>
      </c>
      <c r="I18631" s="6" t="s">
        <v>236</v>
      </c>
      <c r="K18631" s="6">
        <v>186</v>
      </c>
    </row>
    <row r="18632" spans="1:11">
      <c r="A18632" s="6">
        <v>49048554</v>
      </c>
      <c r="B18632" t="s">
        <v>20291</v>
      </c>
      <c r="H18632" s="6" t="s">
        <v>488</v>
      </c>
      <c r="I18632" s="6" t="s">
        <v>5809</v>
      </c>
      <c r="K18632" s="6">
        <v>175</v>
      </c>
    </row>
    <row r="18633" spans="1:11">
      <c r="A18633" s="6">
        <v>2000292883</v>
      </c>
      <c r="B18633" t="s">
        <v>20292</v>
      </c>
      <c r="H18633" s="6" t="s">
        <v>1806</v>
      </c>
      <c r="I18633" s="6" t="s">
        <v>603</v>
      </c>
      <c r="K18633" s="6">
        <v>173</v>
      </c>
    </row>
    <row r="18634" spans="1:11">
      <c r="A18634" s="6">
        <v>76057661</v>
      </c>
      <c r="B18634" t="s">
        <v>20293</v>
      </c>
      <c r="H18634" s="6" t="s">
        <v>2115</v>
      </c>
      <c r="I18634" s="6" t="s">
        <v>378</v>
      </c>
      <c r="K18634" s="6">
        <v>185</v>
      </c>
    </row>
    <row r="18635" spans="1:11">
      <c r="A18635" s="6">
        <v>19229998</v>
      </c>
      <c r="B18635" t="s">
        <v>20294</v>
      </c>
      <c r="H18635" s="6" t="s">
        <v>1213</v>
      </c>
      <c r="I18635" s="6" t="s">
        <v>257</v>
      </c>
      <c r="K18635" s="6">
        <v>180</v>
      </c>
    </row>
    <row r="18636" spans="1:11">
      <c r="A18636" s="6">
        <v>29175186</v>
      </c>
      <c r="B18636" t="s">
        <v>20295</v>
      </c>
      <c r="H18636" s="6" t="s">
        <v>1624</v>
      </c>
      <c r="I18636" s="6" t="s">
        <v>253</v>
      </c>
      <c r="K18636" s="6">
        <v>190</v>
      </c>
    </row>
    <row r="18637" spans="1:11">
      <c r="A18637" s="6">
        <v>24046644</v>
      </c>
      <c r="B18637" t="s">
        <v>20296</v>
      </c>
      <c r="H18637" s="6" t="s">
        <v>1624</v>
      </c>
      <c r="I18637" s="6" t="s">
        <v>657</v>
      </c>
      <c r="K18637" s="6">
        <v>190</v>
      </c>
    </row>
    <row r="18638" spans="1:11">
      <c r="A18638" s="6">
        <v>2000084891</v>
      </c>
      <c r="B18638" t="s">
        <v>20297</v>
      </c>
      <c r="H18638" s="6" t="s">
        <v>488</v>
      </c>
      <c r="I18638" s="6" t="s">
        <v>378</v>
      </c>
      <c r="K18638" s="6">
        <v>173</v>
      </c>
    </row>
    <row r="18639" spans="1:11">
      <c r="A18639" s="6">
        <v>43079870</v>
      </c>
      <c r="B18639" t="s">
        <v>20298</v>
      </c>
      <c r="H18639" s="6" t="s">
        <v>760</v>
      </c>
      <c r="I18639" s="6" t="s">
        <v>236</v>
      </c>
      <c r="K18639" s="6">
        <v>176</v>
      </c>
    </row>
    <row r="18640" spans="1:11">
      <c r="A18640" s="6">
        <v>19371114</v>
      </c>
      <c r="B18640" t="s">
        <v>20299</v>
      </c>
      <c r="H18640" s="6" t="s">
        <v>1672</v>
      </c>
      <c r="I18640" s="6" t="s">
        <v>257</v>
      </c>
      <c r="K18640" s="6">
        <v>167</v>
      </c>
    </row>
    <row r="18641" spans="1:11">
      <c r="A18641" s="6">
        <v>43049118</v>
      </c>
      <c r="B18641" t="s">
        <v>20300</v>
      </c>
      <c r="H18641" s="6" t="s">
        <v>829</v>
      </c>
      <c r="I18641" s="6" t="s">
        <v>236</v>
      </c>
      <c r="K18641" s="6">
        <v>186</v>
      </c>
    </row>
    <row r="18642" spans="1:11">
      <c r="A18642" s="6">
        <v>2000060755</v>
      </c>
      <c r="B18642" t="s">
        <v>20301</v>
      </c>
      <c r="H18642" s="6" t="s">
        <v>7752</v>
      </c>
      <c r="I18642" s="6" t="s">
        <v>1731</v>
      </c>
      <c r="K18642" s="6">
        <v>187</v>
      </c>
    </row>
    <row r="18643" spans="1:11">
      <c r="A18643" s="6">
        <v>16202433</v>
      </c>
      <c r="B18643" t="s">
        <v>20302</v>
      </c>
      <c r="H18643" s="6" t="s">
        <v>589</v>
      </c>
      <c r="I18643" s="6" t="s">
        <v>298</v>
      </c>
      <c r="K18643" s="6">
        <v>185</v>
      </c>
    </row>
    <row r="18644" spans="1:11">
      <c r="A18644" s="6">
        <v>43159454</v>
      </c>
      <c r="B18644" t="s">
        <v>20303</v>
      </c>
      <c r="H18644" s="6" t="s">
        <v>218</v>
      </c>
      <c r="I18644" s="6" t="s">
        <v>236</v>
      </c>
      <c r="K18644" s="6">
        <v>189</v>
      </c>
    </row>
    <row r="18645" spans="1:11">
      <c r="A18645" s="6">
        <v>18106039</v>
      </c>
      <c r="B18645" t="s">
        <v>20304</v>
      </c>
      <c r="H18645" s="6" t="s">
        <v>728</v>
      </c>
      <c r="I18645" s="6" t="s">
        <v>1458</v>
      </c>
      <c r="K18645" s="6">
        <v>170</v>
      </c>
    </row>
    <row r="18646" spans="1:11">
      <c r="A18646" s="6">
        <v>78088528</v>
      </c>
      <c r="B18646" t="s">
        <v>20305</v>
      </c>
      <c r="H18646" s="6" t="s">
        <v>1624</v>
      </c>
      <c r="I18646" s="6" t="s">
        <v>2404</v>
      </c>
      <c r="K18646" s="6">
        <v>182</v>
      </c>
    </row>
    <row r="18647" spans="1:11">
      <c r="A18647" s="6">
        <v>93038234</v>
      </c>
      <c r="B18647" t="s">
        <v>20306</v>
      </c>
      <c r="H18647" s="6" t="s">
        <v>1698</v>
      </c>
      <c r="I18647" s="6" t="s">
        <v>857</v>
      </c>
      <c r="K18647" s="6">
        <v>184</v>
      </c>
    </row>
    <row r="18648" spans="1:11">
      <c r="A18648" s="6">
        <v>2000109040</v>
      </c>
      <c r="B18648" t="s">
        <v>20307</v>
      </c>
      <c r="H18648" s="6" t="s">
        <v>1672</v>
      </c>
      <c r="I18648" s="6" t="s">
        <v>348</v>
      </c>
      <c r="K18648" s="6">
        <v>175</v>
      </c>
    </row>
    <row r="18649" spans="1:11">
      <c r="A18649" s="6">
        <v>33057517</v>
      </c>
      <c r="B18649" t="s">
        <v>20308</v>
      </c>
      <c r="H18649" s="6" t="s">
        <v>319</v>
      </c>
      <c r="I18649" s="6" t="s">
        <v>1055</v>
      </c>
      <c r="K18649" s="6">
        <v>171</v>
      </c>
    </row>
    <row r="18650" spans="1:11">
      <c r="A18650" s="6">
        <v>13193876</v>
      </c>
      <c r="B18650" t="s">
        <v>20309</v>
      </c>
      <c r="H18650" s="6" t="s">
        <v>303</v>
      </c>
      <c r="I18650" s="6" t="s">
        <v>20310</v>
      </c>
      <c r="K18650" s="6">
        <v>176</v>
      </c>
    </row>
    <row r="18651" spans="1:11">
      <c r="A18651" s="6">
        <v>79033991</v>
      </c>
      <c r="B18651" t="s">
        <v>20311</v>
      </c>
      <c r="H18651" s="6" t="s">
        <v>2157</v>
      </c>
      <c r="I18651" s="6" t="s">
        <v>241</v>
      </c>
      <c r="K18651" s="6">
        <v>172</v>
      </c>
    </row>
    <row r="18652" spans="1:11">
      <c r="A18652" s="6">
        <v>37022059</v>
      </c>
      <c r="B18652" t="s">
        <v>20312</v>
      </c>
      <c r="H18652" s="6" t="s">
        <v>2116</v>
      </c>
      <c r="I18652" s="6" t="s">
        <v>406</v>
      </c>
      <c r="K18652" s="6">
        <v>171</v>
      </c>
    </row>
    <row r="18653" spans="1:11">
      <c r="A18653" s="6">
        <v>58159135</v>
      </c>
      <c r="B18653" t="s">
        <v>20313</v>
      </c>
      <c r="H18653" s="6" t="s">
        <v>1624</v>
      </c>
      <c r="I18653" s="6" t="s">
        <v>194</v>
      </c>
      <c r="K18653" s="6">
        <v>188</v>
      </c>
    </row>
    <row r="18654" spans="1:11">
      <c r="A18654" s="6">
        <v>57129284</v>
      </c>
      <c r="B18654" t="s">
        <v>20314</v>
      </c>
      <c r="H18654" s="6" t="s">
        <v>1732</v>
      </c>
      <c r="I18654" s="6" t="s">
        <v>494</v>
      </c>
      <c r="K18654" s="6">
        <v>188</v>
      </c>
    </row>
    <row r="18655" spans="1:11">
      <c r="A18655" s="6">
        <v>85096272</v>
      </c>
      <c r="B18655" t="s">
        <v>20315</v>
      </c>
      <c r="H18655" s="6" t="s">
        <v>829</v>
      </c>
      <c r="I18655" s="6" t="s">
        <v>2629</v>
      </c>
      <c r="K18655" s="6">
        <v>186</v>
      </c>
    </row>
    <row r="18656" spans="1:11">
      <c r="A18656" s="6">
        <v>43161701</v>
      </c>
      <c r="B18656" t="s">
        <v>20316</v>
      </c>
      <c r="H18656" s="6" t="s">
        <v>2115</v>
      </c>
      <c r="I18656" s="6" t="s">
        <v>236</v>
      </c>
      <c r="K18656" s="6">
        <v>191</v>
      </c>
    </row>
    <row r="18657" spans="1:11">
      <c r="A18657" s="6">
        <v>25055123</v>
      </c>
      <c r="B18657" t="s">
        <v>20317</v>
      </c>
      <c r="H18657" s="6" t="s">
        <v>240</v>
      </c>
      <c r="I18657" s="6" t="s">
        <v>1731</v>
      </c>
      <c r="K18657" s="6">
        <v>180</v>
      </c>
    </row>
    <row r="18658" spans="1:11">
      <c r="A18658" s="6">
        <v>86008924</v>
      </c>
      <c r="B18658" t="s">
        <v>20318</v>
      </c>
      <c r="H18658" s="6" t="s">
        <v>619</v>
      </c>
      <c r="I18658" s="6" t="s">
        <v>1283</v>
      </c>
      <c r="K18658" s="6">
        <v>175</v>
      </c>
    </row>
    <row r="18659" spans="1:11">
      <c r="A18659" s="6">
        <v>67247579</v>
      </c>
      <c r="B18659" t="s">
        <v>20319</v>
      </c>
      <c r="H18659" s="6" t="s">
        <v>319</v>
      </c>
      <c r="I18659" s="6" t="s">
        <v>20320</v>
      </c>
      <c r="K18659" s="6">
        <v>182</v>
      </c>
    </row>
    <row r="18660" spans="1:11">
      <c r="A18660" s="6">
        <v>14180595</v>
      </c>
      <c r="B18660" t="s">
        <v>20321</v>
      </c>
      <c r="H18660" s="6" t="s">
        <v>377</v>
      </c>
      <c r="I18660" s="6" t="s">
        <v>603</v>
      </c>
      <c r="K18660" s="6">
        <v>183</v>
      </c>
    </row>
    <row r="18661" spans="1:11">
      <c r="A18661" s="6">
        <v>29218403</v>
      </c>
      <c r="B18661" t="s">
        <v>20322</v>
      </c>
      <c r="H18661" s="6" t="s">
        <v>2115</v>
      </c>
      <c r="I18661" s="6" t="s">
        <v>20323</v>
      </c>
      <c r="K18661" s="6">
        <v>175</v>
      </c>
    </row>
    <row r="18662" spans="1:11">
      <c r="A18662" s="6">
        <v>79007407</v>
      </c>
      <c r="B18662" t="s">
        <v>20324</v>
      </c>
      <c r="H18662" s="6" t="s">
        <v>377</v>
      </c>
      <c r="I18662" s="6" t="s">
        <v>3716</v>
      </c>
      <c r="K18662" s="6">
        <v>188</v>
      </c>
    </row>
    <row r="18663" spans="1:11">
      <c r="A18663" s="6">
        <v>8835544</v>
      </c>
      <c r="B18663" t="s">
        <v>20325</v>
      </c>
      <c r="H18663" s="6" t="s">
        <v>1624</v>
      </c>
      <c r="I18663" s="6" t="s">
        <v>2639</v>
      </c>
      <c r="K18663" s="6">
        <v>184</v>
      </c>
    </row>
    <row r="18664" spans="1:11">
      <c r="A18664" s="6">
        <v>98032095</v>
      </c>
      <c r="B18664" t="s">
        <v>20326</v>
      </c>
      <c r="H18664" s="6" t="s">
        <v>2121</v>
      </c>
      <c r="I18664" s="6" t="s">
        <v>1108</v>
      </c>
      <c r="K18664" s="6">
        <v>182</v>
      </c>
    </row>
    <row r="18665" spans="1:11">
      <c r="A18665" s="6">
        <v>2000061642</v>
      </c>
      <c r="B18665" t="s">
        <v>20327</v>
      </c>
      <c r="H18665" s="6" t="s">
        <v>760</v>
      </c>
      <c r="I18665" s="6" t="s">
        <v>257</v>
      </c>
      <c r="K18665" s="6">
        <v>167</v>
      </c>
    </row>
    <row r="18666" spans="1:11">
      <c r="A18666" s="6">
        <v>14227176</v>
      </c>
      <c r="B18666" t="s">
        <v>20328</v>
      </c>
      <c r="H18666" s="6" t="s">
        <v>377</v>
      </c>
      <c r="I18666" s="6" t="s">
        <v>603</v>
      </c>
      <c r="K18666" s="6">
        <v>185</v>
      </c>
    </row>
    <row r="18667" spans="1:11">
      <c r="A18667" s="6">
        <v>43391561</v>
      </c>
      <c r="B18667" t="s">
        <v>20329</v>
      </c>
      <c r="H18667" s="6" t="s">
        <v>319</v>
      </c>
      <c r="I18667" s="6" t="s">
        <v>236</v>
      </c>
      <c r="K18667" s="6">
        <v>178</v>
      </c>
    </row>
    <row r="18668" spans="1:11">
      <c r="A18668" s="6">
        <v>79030440</v>
      </c>
      <c r="B18668" t="s">
        <v>20330</v>
      </c>
      <c r="H18668" s="6" t="s">
        <v>2157</v>
      </c>
      <c r="I18668" s="6" t="s">
        <v>241</v>
      </c>
      <c r="K18668" s="6">
        <v>175</v>
      </c>
    </row>
    <row r="18669" spans="1:11">
      <c r="A18669" s="6">
        <v>2000052509</v>
      </c>
      <c r="B18669" t="s">
        <v>20331</v>
      </c>
      <c r="H18669" s="6" t="s">
        <v>2115</v>
      </c>
      <c r="I18669" s="6" t="s">
        <v>620</v>
      </c>
      <c r="K18669" s="6">
        <v>181</v>
      </c>
    </row>
    <row r="18670" spans="1:11">
      <c r="A18670" s="6">
        <v>49060757</v>
      </c>
      <c r="B18670" t="s">
        <v>20332</v>
      </c>
      <c r="H18670" s="6" t="s">
        <v>488</v>
      </c>
      <c r="I18670" s="6" t="s">
        <v>344</v>
      </c>
      <c r="K18670" s="6">
        <v>182</v>
      </c>
    </row>
    <row r="18671" spans="1:11">
      <c r="A18671" s="6">
        <v>19380209</v>
      </c>
      <c r="B18671" t="s">
        <v>20333</v>
      </c>
      <c r="H18671" s="6" t="s">
        <v>488</v>
      </c>
      <c r="I18671" s="6" t="s">
        <v>257</v>
      </c>
      <c r="K18671" s="6">
        <v>182</v>
      </c>
    </row>
    <row r="18672" spans="1:11">
      <c r="A18672" s="6">
        <v>19371449</v>
      </c>
      <c r="B18672" t="s">
        <v>20334</v>
      </c>
      <c r="H18672" s="6" t="s">
        <v>488</v>
      </c>
      <c r="I18672" s="6" t="s">
        <v>257</v>
      </c>
      <c r="K18672" s="6">
        <v>172</v>
      </c>
    </row>
    <row r="18673" spans="1:11">
      <c r="A18673" s="6">
        <v>18070856</v>
      </c>
      <c r="B18673" t="s">
        <v>20335</v>
      </c>
      <c r="H18673" s="6" t="s">
        <v>728</v>
      </c>
      <c r="I18673" s="6" t="s">
        <v>20336</v>
      </c>
      <c r="K18673" s="6">
        <v>180</v>
      </c>
    </row>
    <row r="18674" spans="1:11">
      <c r="A18674" s="6">
        <v>39007682</v>
      </c>
      <c r="B18674" t="s">
        <v>20337</v>
      </c>
      <c r="H18674" s="6" t="s">
        <v>640</v>
      </c>
      <c r="I18674" s="6" t="s">
        <v>1819</v>
      </c>
      <c r="K18674" s="6">
        <v>183</v>
      </c>
    </row>
    <row r="18675" spans="1:11">
      <c r="A18675" s="6">
        <v>2000453287</v>
      </c>
      <c r="B18675" t="s">
        <v>20338</v>
      </c>
      <c r="H18675" s="6" t="s">
        <v>2115</v>
      </c>
      <c r="I18675" s="6" t="s">
        <v>257</v>
      </c>
      <c r="K18675" s="6">
        <v>186</v>
      </c>
    </row>
    <row r="18676" spans="1:11">
      <c r="A18676" s="6">
        <v>76039727</v>
      </c>
      <c r="B18676" t="s">
        <v>20339</v>
      </c>
      <c r="H18676" s="6" t="s">
        <v>2115</v>
      </c>
      <c r="I18676" s="6" t="s">
        <v>378</v>
      </c>
      <c r="K18676" s="6">
        <v>183</v>
      </c>
    </row>
    <row r="18677" spans="1:11">
      <c r="A18677" s="6">
        <v>59025441</v>
      </c>
      <c r="B18677" t="s">
        <v>20340</v>
      </c>
      <c r="H18677" s="6" t="s">
        <v>1674</v>
      </c>
      <c r="I18677" s="6" t="s">
        <v>2139</v>
      </c>
      <c r="K18677" s="6">
        <v>180</v>
      </c>
    </row>
    <row r="18678" spans="1:11">
      <c r="A18678" s="6">
        <v>25045054</v>
      </c>
      <c r="B18678" t="s">
        <v>20341</v>
      </c>
      <c r="H18678" s="6" t="s">
        <v>966</v>
      </c>
      <c r="I18678" s="6" t="s">
        <v>320</v>
      </c>
      <c r="K18678" s="6">
        <v>186</v>
      </c>
    </row>
    <row r="18679" spans="1:11">
      <c r="A18679" s="6">
        <v>2000157234</v>
      </c>
      <c r="B18679" t="s">
        <v>20342</v>
      </c>
      <c r="H18679" s="6" t="s">
        <v>4359</v>
      </c>
      <c r="I18679" s="6" t="s">
        <v>3041</v>
      </c>
      <c r="K18679" s="6">
        <v>175</v>
      </c>
    </row>
    <row r="18680" spans="1:11">
      <c r="A18680" s="6">
        <v>28098631</v>
      </c>
      <c r="B18680" t="s">
        <v>20343</v>
      </c>
      <c r="H18680" s="6" t="s">
        <v>966</v>
      </c>
      <c r="I18680" s="6" t="s">
        <v>20344</v>
      </c>
      <c r="K18680" s="6">
        <v>169</v>
      </c>
    </row>
    <row r="18681" spans="1:11">
      <c r="A18681" s="6">
        <v>63010762</v>
      </c>
      <c r="B18681" t="s">
        <v>20345</v>
      </c>
      <c r="H18681" s="6" t="s">
        <v>319</v>
      </c>
      <c r="I18681" s="6" t="s">
        <v>1708</v>
      </c>
      <c r="K18681" s="6">
        <v>181</v>
      </c>
    </row>
    <row r="18682" spans="1:11">
      <c r="A18682" s="6">
        <v>61069648</v>
      </c>
      <c r="B18682" t="s">
        <v>20346</v>
      </c>
      <c r="H18682" s="6" t="s">
        <v>377</v>
      </c>
      <c r="I18682" s="6" t="s">
        <v>253</v>
      </c>
      <c r="K18682" s="6">
        <v>180</v>
      </c>
    </row>
    <row r="18683" spans="1:11">
      <c r="A18683" s="6">
        <v>86032139</v>
      </c>
      <c r="B18683" t="s">
        <v>20347</v>
      </c>
      <c r="H18683" s="6" t="s">
        <v>303</v>
      </c>
      <c r="I18683" s="6" t="s">
        <v>1283</v>
      </c>
      <c r="K18683" s="6">
        <v>180</v>
      </c>
    </row>
    <row r="18684" spans="1:11">
      <c r="A18684" s="6">
        <v>25062181</v>
      </c>
      <c r="B18684" t="s">
        <v>20348</v>
      </c>
      <c r="H18684" s="6" t="s">
        <v>640</v>
      </c>
      <c r="I18684" s="6" t="s">
        <v>1731</v>
      </c>
      <c r="K18684" s="6">
        <v>177</v>
      </c>
    </row>
    <row r="18685" spans="1:11">
      <c r="A18685" s="6">
        <v>79011635</v>
      </c>
      <c r="B18685" t="s">
        <v>20349</v>
      </c>
      <c r="H18685" s="6" t="s">
        <v>319</v>
      </c>
      <c r="I18685" s="6" t="s">
        <v>3240</v>
      </c>
      <c r="K18685" s="6">
        <v>177</v>
      </c>
    </row>
    <row r="18686" spans="1:11">
      <c r="A18686" s="6">
        <v>14164874</v>
      </c>
      <c r="B18686" t="s">
        <v>20350</v>
      </c>
      <c r="H18686" s="6" t="s">
        <v>377</v>
      </c>
      <c r="I18686" s="6" t="s">
        <v>378</v>
      </c>
      <c r="K18686" s="6">
        <v>186</v>
      </c>
    </row>
    <row r="18687" spans="1:11">
      <c r="A18687" s="6">
        <v>67199620</v>
      </c>
      <c r="B18687" t="s">
        <v>20351</v>
      </c>
      <c r="H18687" s="6" t="s">
        <v>640</v>
      </c>
      <c r="I18687" s="6" t="s">
        <v>348</v>
      </c>
      <c r="K18687" s="6">
        <v>177</v>
      </c>
    </row>
    <row r="18688" spans="1:11">
      <c r="A18688" s="6">
        <v>2000040947</v>
      </c>
      <c r="B18688" t="s">
        <v>20352</v>
      </c>
      <c r="H18688" s="6" t="s">
        <v>589</v>
      </c>
      <c r="I18688" s="6" t="s">
        <v>603</v>
      </c>
      <c r="K18688" s="6">
        <v>183</v>
      </c>
    </row>
    <row r="18689" spans="1:11">
      <c r="A18689" s="6">
        <v>48037015</v>
      </c>
      <c r="B18689" t="s">
        <v>20353</v>
      </c>
      <c r="H18689" s="6" t="s">
        <v>377</v>
      </c>
      <c r="I18689" s="6" t="s">
        <v>3786</v>
      </c>
      <c r="K18689" s="6">
        <v>191</v>
      </c>
    </row>
    <row r="18690" spans="1:11">
      <c r="A18690" s="6">
        <v>93142646</v>
      </c>
      <c r="B18690" t="s">
        <v>20354</v>
      </c>
      <c r="H18690" s="6" t="s">
        <v>829</v>
      </c>
      <c r="I18690" s="6" t="s">
        <v>857</v>
      </c>
      <c r="K18690" s="6">
        <v>190</v>
      </c>
    </row>
    <row r="18691" spans="1:11">
      <c r="A18691" s="6">
        <v>23035861</v>
      </c>
      <c r="B18691" t="s">
        <v>20355</v>
      </c>
      <c r="H18691" s="6" t="s">
        <v>1624</v>
      </c>
      <c r="I18691" s="6" t="s">
        <v>15791</v>
      </c>
      <c r="K18691" s="6">
        <v>185</v>
      </c>
    </row>
    <row r="18692" spans="1:11">
      <c r="A18692" s="6">
        <v>66014386</v>
      </c>
      <c r="B18692" t="s">
        <v>20356</v>
      </c>
      <c r="H18692" s="6" t="s">
        <v>2115</v>
      </c>
      <c r="I18692" s="6" t="s">
        <v>1701</v>
      </c>
      <c r="K18692" s="6">
        <v>192</v>
      </c>
    </row>
    <row r="18693" spans="1:11">
      <c r="A18693" s="6">
        <v>13150869</v>
      </c>
      <c r="B18693" t="s">
        <v>20357</v>
      </c>
      <c r="H18693" s="6" t="s">
        <v>966</v>
      </c>
      <c r="I18693" s="6" t="s">
        <v>1055</v>
      </c>
      <c r="K18693" s="6">
        <v>172</v>
      </c>
    </row>
    <row r="18694" spans="1:11">
      <c r="A18694" s="6">
        <v>25044225</v>
      </c>
      <c r="B18694" t="s">
        <v>20358</v>
      </c>
      <c r="H18694" s="6" t="s">
        <v>1732</v>
      </c>
      <c r="I18694" s="6" t="s">
        <v>1731</v>
      </c>
      <c r="K18694" s="6">
        <v>192</v>
      </c>
    </row>
    <row r="18695" spans="1:11">
      <c r="A18695" s="6">
        <v>37018102</v>
      </c>
      <c r="B18695" t="s">
        <v>20359</v>
      </c>
      <c r="H18695" s="6" t="s">
        <v>1747</v>
      </c>
      <c r="I18695" s="6" t="s">
        <v>20360</v>
      </c>
      <c r="K18695" s="6">
        <v>175</v>
      </c>
    </row>
    <row r="18696" spans="1:11">
      <c r="A18696" s="6">
        <v>2000096035</v>
      </c>
      <c r="B18696" t="s">
        <v>20361</v>
      </c>
      <c r="H18696" s="6" t="s">
        <v>589</v>
      </c>
      <c r="I18696" s="6" t="s">
        <v>603</v>
      </c>
      <c r="K18696" s="6">
        <v>182</v>
      </c>
    </row>
    <row r="18697" spans="1:11">
      <c r="A18697" s="6">
        <v>14027201</v>
      </c>
      <c r="B18697" t="s">
        <v>20362</v>
      </c>
      <c r="H18697" s="6" t="s">
        <v>319</v>
      </c>
      <c r="I18697" s="6" t="s">
        <v>603</v>
      </c>
      <c r="K18697" s="6">
        <v>179</v>
      </c>
    </row>
    <row r="18698" spans="1:11">
      <c r="A18698" s="6">
        <v>19250116</v>
      </c>
      <c r="B18698" t="s">
        <v>20363</v>
      </c>
      <c r="H18698" s="6" t="s">
        <v>377</v>
      </c>
      <c r="I18698" s="6" t="s">
        <v>257</v>
      </c>
      <c r="K18698" s="6">
        <v>184</v>
      </c>
    </row>
    <row r="18699" spans="1:11">
      <c r="A18699" s="6">
        <v>86041883</v>
      </c>
      <c r="B18699" t="s">
        <v>20364</v>
      </c>
      <c r="H18699" s="6" t="s">
        <v>1626</v>
      </c>
      <c r="I18699" s="6" t="s">
        <v>1283</v>
      </c>
      <c r="K18699" s="6">
        <v>166</v>
      </c>
    </row>
    <row r="18700" spans="1:11">
      <c r="A18700" s="6">
        <v>2000221562</v>
      </c>
      <c r="B18700" t="s">
        <v>20365</v>
      </c>
      <c r="H18700" s="6" t="s">
        <v>319</v>
      </c>
      <c r="I18700" s="6" t="s">
        <v>257</v>
      </c>
      <c r="K18700" s="6">
        <v>184</v>
      </c>
    </row>
    <row r="18701" spans="1:11">
      <c r="A18701" s="6">
        <v>67218773</v>
      </c>
      <c r="B18701" t="s">
        <v>20366</v>
      </c>
      <c r="H18701" s="6" t="s">
        <v>1102</v>
      </c>
      <c r="I18701" s="6" t="s">
        <v>348</v>
      </c>
      <c r="K18701" s="6">
        <v>183</v>
      </c>
    </row>
    <row r="18702" spans="1:11">
      <c r="A18702" s="6">
        <v>75034656</v>
      </c>
      <c r="B18702" t="s">
        <v>20367</v>
      </c>
      <c r="H18702" s="6" t="s">
        <v>319</v>
      </c>
      <c r="I18702" s="6" t="s">
        <v>2639</v>
      </c>
      <c r="K18702" s="6">
        <v>175</v>
      </c>
    </row>
    <row r="18703" spans="1:11">
      <c r="A18703" s="6">
        <v>92017380</v>
      </c>
      <c r="B18703" t="s">
        <v>20368</v>
      </c>
      <c r="H18703" s="6" t="s">
        <v>640</v>
      </c>
      <c r="I18703" s="6" t="s">
        <v>9405</v>
      </c>
      <c r="K18703" s="6">
        <v>182</v>
      </c>
    </row>
    <row r="18704" spans="1:11">
      <c r="A18704" s="6">
        <v>24036423</v>
      </c>
      <c r="B18704" t="s">
        <v>20369</v>
      </c>
      <c r="H18704" s="6" t="s">
        <v>377</v>
      </c>
      <c r="I18704" s="6" t="s">
        <v>657</v>
      </c>
      <c r="K18704" s="6">
        <v>194</v>
      </c>
    </row>
    <row r="18705" spans="1:11">
      <c r="A18705" s="6">
        <v>78093894</v>
      </c>
      <c r="B18705" t="s">
        <v>20370</v>
      </c>
      <c r="H18705" s="6" t="s">
        <v>1624</v>
      </c>
      <c r="I18705" s="6" t="s">
        <v>2404</v>
      </c>
      <c r="K18705" s="6">
        <v>187</v>
      </c>
    </row>
    <row r="18706" spans="1:11">
      <c r="A18706" s="6">
        <v>14165360</v>
      </c>
      <c r="B18706" t="s">
        <v>20371</v>
      </c>
      <c r="H18706" s="6" t="s">
        <v>2046</v>
      </c>
      <c r="I18706" s="6" t="s">
        <v>5990</v>
      </c>
      <c r="K18706" s="6">
        <v>167</v>
      </c>
    </row>
    <row r="18707" spans="1:11">
      <c r="A18707" s="6">
        <v>14011252</v>
      </c>
      <c r="B18707" t="s">
        <v>20372</v>
      </c>
      <c r="H18707" s="6" t="s">
        <v>760</v>
      </c>
      <c r="I18707" s="6" t="s">
        <v>603</v>
      </c>
      <c r="K18707" s="6">
        <v>169</v>
      </c>
    </row>
    <row r="18708" spans="1:11">
      <c r="A18708" s="6">
        <v>2000077648</v>
      </c>
      <c r="B18708" t="s">
        <v>20373</v>
      </c>
      <c r="H18708" s="6" t="s">
        <v>1624</v>
      </c>
      <c r="I18708" s="6" t="s">
        <v>963</v>
      </c>
      <c r="K18708" s="6">
        <v>189</v>
      </c>
    </row>
    <row r="18709" spans="1:11">
      <c r="A18709" s="6">
        <v>27092173</v>
      </c>
      <c r="B18709" t="s">
        <v>20374</v>
      </c>
      <c r="H18709" s="6" t="s">
        <v>1813</v>
      </c>
      <c r="I18709" s="6" t="s">
        <v>339</v>
      </c>
      <c r="K18709" s="6">
        <v>193</v>
      </c>
    </row>
    <row r="18710" spans="1:11">
      <c r="A18710" s="6">
        <v>62128196</v>
      </c>
      <c r="B18710" t="s">
        <v>20375</v>
      </c>
      <c r="H18710" s="6" t="s">
        <v>319</v>
      </c>
      <c r="I18710" s="6" t="s">
        <v>1066</v>
      </c>
      <c r="K18710" s="6">
        <v>183</v>
      </c>
    </row>
    <row r="18711" spans="1:11">
      <c r="A18711" s="6">
        <v>15077289</v>
      </c>
      <c r="B18711" t="s">
        <v>20376</v>
      </c>
      <c r="H18711" s="6" t="s">
        <v>303</v>
      </c>
      <c r="I18711" s="6" t="s">
        <v>4508</v>
      </c>
      <c r="K18711" s="6">
        <v>181</v>
      </c>
    </row>
    <row r="18712" spans="1:11">
      <c r="A18712" s="6">
        <v>62167768</v>
      </c>
      <c r="B18712" t="s">
        <v>20377</v>
      </c>
      <c r="H18712" s="6" t="s">
        <v>589</v>
      </c>
      <c r="I18712" s="6" t="s">
        <v>1066</v>
      </c>
      <c r="K18712" s="6">
        <v>188</v>
      </c>
    </row>
    <row r="18713" spans="1:11">
      <c r="A18713" s="6">
        <v>14004044</v>
      </c>
      <c r="B18713" t="s">
        <v>20378</v>
      </c>
      <c r="H18713" s="6" t="s">
        <v>2115</v>
      </c>
      <c r="I18713" s="6" t="s">
        <v>187</v>
      </c>
      <c r="K18713" s="6">
        <v>188</v>
      </c>
    </row>
    <row r="18714" spans="1:11">
      <c r="A18714" s="6">
        <v>64045981</v>
      </c>
      <c r="B18714" t="s">
        <v>20379</v>
      </c>
      <c r="H18714" s="6" t="s">
        <v>2115</v>
      </c>
      <c r="I18714" s="6" t="s">
        <v>20380</v>
      </c>
      <c r="K18714" s="6">
        <v>183</v>
      </c>
    </row>
    <row r="18715" spans="1:11">
      <c r="A18715" s="6">
        <v>71104580</v>
      </c>
      <c r="B18715" t="s">
        <v>20381</v>
      </c>
      <c r="H18715" s="6" t="s">
        <v>377</v>
      </c>
      <c r="I18715" s="6" t="s">
        <v>2293</v>
      </c>
      <c r="K18715" s="6">
        <v>190</v>
      </c>
    </row>
    <row r="18716" spans="1:11">
      <c r="A18716" s="6">
        <v>93083209</v>
      </c>
      <c r="B18716" t="s">
        <v>20382</v>
      </c>
      <c r="H18716" s="6" t="s">
        <v>2112</v>
      </c>
      <c r="I18716" s="6" t="s">
        <v>857</v>
      </c>
      <c r="K18716" s="6">
        <v>178</v>
      </c>
    </row>
    <row r="18717" spans="1:11">
      <c r="A18717" s="6">
        <v>76000418</v>
      </c>
      <c r="B18717" t="s">
        <v>20383</v>
      </c>
      <c r="H18717" s="6" t="s">
        <v>1624</v>
      </c>
      <c r="I18717" s="6" t="s">
        <v>378</v>
      </c>
      <c r="K18717" s="6">
        <v>188</v>
      </c>
    </row>
    <row r="18718" spans="1:11">
      <c r="A18718" s="6">
        <v>96137843</v>
      </c>
      <c r="B18718" t="s">
        <v>20384</v>
      </c>
      <c r="H18718" s="6" t="s">
        <v>2112</v>
      </c>
      <c r="I18718" s="6" t="s">
        <v>731</v>
      </c>
      <c r="K18718" s="6">
        <v>185</v>
      </c>
    </row>
    <row r="18719" spans="1:11">
      <c r="A18719" s="6">
        <v>14033085</v>
      </c>
      <c r="B18719" t="s">
        <v>20385</v>
      </c>
      <c r="H18719" s="6" t="s">
        <v>2116</v>
      </c>
      <c r="I18719" s="6" t="s">
        <v>603</v>
      </c>
      <c r="K18719" s="6">
        <v>179</v>
      </c>
    </row>
    <row r="18720" spans="1:11">
      <c r="A18720" s="6">
        <v>76033188</v>
      </c>
      <c r="B18720" t="s">
        <v>20386</v>
      </c>
      <c r="H18720" s="6" t="s">
        <v>488</v>
      </c>
      <c r="I18720" s="6" t="s">
        <v>378</v>
      </c>
      <c r="K18720" s="6">
        <v>176</v>
      </c>
    </row>
    <row r="18721" spans="1:11">
      <c r="A18721" s="6">
        <v>78074605</v>
      </c>
      <c r="B18721" t="s">
        <v>20387</v>
      </c>
      <c r="H18721" s="6" t="s">
        <v>1709</v>
      </c>
      <c r="I18721" s="6" t="s">
        <v>1661</v>
      </c>
      <c r="K18721" s="6">
        <v>181</v>
      </c>
    </row>
    <row r="18722" spans="1:11">
      <c r="A18722" s="6">
        <v>76056531</v>
      </c>
      <c r="B18722" t="s">
        <v>20388</v>
      </c>
      <c r="H18722" s="6" t="s">
        <v>314</v>
      </c>
      <c r="I18722" s="6" t="s">
        <v>378</v>
      </c>
      <c r="K18722" s="6">
        <v>187</v>
      </c>
    </row>
    <row r="18723" spans="1:11">
      <c r="A18723" s="6">
        <v>75006385</v>
      </c>
      <c r="B18723" t="s">
        <v>20389</v>
      </c>
      <c r="H18723" s="6" t="s">
        <v>377</v>
      </c>
      <c r="I18723" s="6" t="s">
        <v>2639</v>
      </c>
      <c r="K18723" s="6">
        <v>183</v>
      </c>
    </row>
    <row r="18724" spans="1:11">
      <c r="A18724" s="6">
        <v>77017146</v>
      </c>
      <c r="B18724" t="s">
        <v>20390</v>
      </c>
      <c r="H18724" s="6" t="s">
        <v>1624</v>
      </c>
      <c r="I18724" s="6" t="s">
        <v>2937</v>
      </c>
      <c r="K18724" s="6">
        <v>185</v>
      </c>
    </row>
    <row r="18725" spans="1:11">
      <c r="A18725" s="6">
        <v>76047241</v>
      </c>
      <c r="B18725" t="s">
        <v>20391</v>
      </c>
      <c r="H18725" s="6" t="s">
        <v>2115</v>
      </c>
      <c r="I18725" s="6" t="s">
        <v>378</v>
      </c>
      <c r="K18725" s="6">
        <v>164</v>
      </c>
    </row>
    <row r="18726" spans="1:11">
      <c r="A18726" s="6">
        <v>29171868</v>
      </c>
      <c r="B18726" t="s">
        <v>20392</v>
      </c>
      <c r="H18726" s="6" t="s">
        <v>1626</v>
      </c>
      <c r="I18726" s="6" t="s">
        <v>259</v>
      </c>
      <c r="K18726" s="6">
        <v>180</v>
      </c>
    </row>
    <row r="18727" spans="1:11">
      <c r="A18727" s="6">
        <v>2000155624</v>
      </c>
      <c r="B18727" t="s">
        <v>20393</v>
      </c>
      <c r="H18727" s="6" t="s">
        <v>377</v>
      </c>
      <c r="I18727" s="6" t="s">
        <v>811</v>
      </c>
      <c r="K18727" s="6">
        <v>194</v>
      </c>
    </row>
    <row r="18728" spans="1:11">
      <c r="A18728" s="6">
        <v>2000156072</v>
      </c>
      <c r="B18728" t="s">
        <v>20394</v>
      </c>
      <c r="H18728" s="6" t="s">
        <v>966</v>
      </c>
      <c r="I18728" s="6" t="s">
        <v>603</v>
      </c>
      <c r="K18728" s="6">
        <v>169</v>
      </c>
    </row>
    <row r="18729" spans="1:11">
      <c r="A18729" s="6">
        <v>78080745</v>
      </c>
      <c r="B18729" t="s">
        <v>20395</v>
      </c>
      <c r="H18729" s="6" t="s">
        <v>1624</v>
      </c>
      <c r="I18729" s="6" t="s">
        <v>2404</v>
      </c>
      <c r="K18729" s="6">
        <v>186</v>
      </c>
    </row>
    <row r="18730" spans="1:11">
      <c r="A18730" s="6">
        <v>13222418</v>
      </c>
      <c r="B18730" t="s">
        <v>20396</v>
      </c>
      <c r="H18730" s="6" t="s">
        <v>319</v>
      </c>
      <c r="I18730" s="6" t="s">
        <v>3041</v>
      </c>
      <c r="K18730" s="6">
        <v>170</v>
      </c>
    </row>
    <row r="18731" spans="1:11">
      <c r="A18731" s="6">
        <v>91173317</v>
      </c>
      <c r="B18731" t="s">
        <v>20397</v>
      </c>
      <c r="H18731" s="6" t="s">
        <v>640</v>
      </c>
      <c r="I18731" s="6" t="s">
        <v>1701</v>
      </c>
      <c r="K18731" s="6">
        <v>182</v>
      </c>
    </row>
    <row r="18732" spans="1:11">
      <c r="A18732" s="6">
        <v>29217702</v>
      </c>
      <c r="B18732" t="s">
        <v>20398</v>
      </c>
      <c r="H18732" s="6" t="s">
        <v>1626</v>
      </c>
      <c r="I18732" s="6" t="s">
        <v>259</v>
      </c>
      <c r="K18732" s="6">
        <v>178</v>
      </c>
    </row>
    <row r="18733" spans="1:11">
      <c r="A18733" s="6">
        <v>91174805</v>
      </c>
      <c r="B18733" t="s">
        <v>20399</v>
      </c>
      <c r="H18733" s="6" t="s">
        <v>1732</v>
      </c>
      <c r="I18733" s="6" t="s">
        <v>309</v>
      </c>
      <c r="K18733" s="6">
        <v>188</v>
      </c>
    </row>
    <row r="18734" spans="1:11">
      <c r="A18734" s="6">
        <v>42100577</v>
      </c>
      <c r="B18734" t="s">
        <v>20400</v>
      </c>
      <c r="H18734" s="6" t="s">
        <v>760</v>
      </c>
      <c r="I18734" s="6" t="s">
        <v>6152</v>
      </c>
      <c r="K18734" s="6">
        <v>193</v>
      </c>
    </row>
    <row r="18735" spans="1:11">
      <c r="A18735" s="6">
        <v>34000012</v>
      </c>
      <c r="B18735" t="s">
        <v>20401</v>
      </c>
      <c r="H18735" s="6" t="s">
        <v>377</v>
      </c>
      <c r="I18735" s="6" t="s">
        <v>775</v>
      </c>
      <c r="K18735" s="6">
        <v>187</v>
      </c>
    </row>
    <row r="18736" spans="1:11">
      <c r="A18736" s="6">
        <v>2000267866</v>
      </c>
      <c r="B18736" t="s">
        <v>20402</v>
      </c>
      <c r="H18736" s="6" t="s">
        <v>2115</v>
      </c>
      <c r="I18736" s="6" t="s">
        <v>241</v>
      </c>
      <c r="K18736" s="6">
        <v>181</v>
      </c>
    </row>
    <row r="18737" spans="1:11">
      <c r="A18737" s="6">
        <v>91109613</v>
      </c>
      <c r="B18737" t="s">
        <v>20403</v>
      </c>
      <c r="H18737" s="6" t="s">
        <v>1674</v>
      </c>
      <c r="I18737" s="6" t="s">
        <v>309</v>
      </c>
      <c r="K18737" s="6">
        <v>185</v>
      </c>
    </row>
    <row r="18738" spans="1:11">
      <c r="A18738" s="6">
        <v>57188313</v>
      </c>
      <c r="B18738" t="s">
        <v>20404</v>
      </c>
      <c r="H18738" s="6" t="s">
        <v>619</v>
      </c>
      <c r="I18738" s="6" t="s">
        <v>494</v>
      </c>
      <c r="K18738" s="6">
        <v>192</v>
      </c>
    </row>
    <row r="18739" spans="1:11">
      <c r="A18739" s="6">
        <v>65030381</v>
      </c>
      <c r="B18739" t="s">
        <v>20405</v>
      </c>
      <c r="H18739" s="6" t="s">
        <v>2115</v>
      </c>
      <c r="I18739" s="6" t="s">
        <v>2539</v>
      </c>
      <c r="K18739" s="6">
        <v>176</v>
      </c>
    </row>
    <row r="18740" spans="1:11">
      <c r="A18740" s="6">
        <v>2000120876</v>
      </c>
      <c r="B18740" t="s">
        <v>20406</v>
      </c>
      <c r="H18740" s="6" t="s">
        <v>2112</v>
      </c>
      <c r="I18740" s="6" t="s">
        <v>2879</v>
      </c>
      <c r="K18740" s="6">
        <v>187</v>
      </c>
    </row>
    <row r="18741" spans="1:11">
      <c r="A18741" s="6">
        <v>14220121</v>
      </c>
      <c r="B18741" t="s">
        <v>20407</v>
      </c>
      <c r="H18741" s="6" t="s">
        <v>728</v>
      </c>
      <c r="I18741" s="6" t="s">
        <v>187</v>
      </c>
      <c r="K18741" s="6">
        <v>174</v>
      </c>
    </row>
    <row r="18742" spans="1:11">
      <c r="A18742" s="6">
        <v>14048218</v>
      </c>
      <c r="B18742" t="s">
        <v>20408</v>
      </c>
      <c r="H18742" s="6" t="s">
        <v>1624</v>
      </c>
      <c r="I18742" s="6" t="s">
        <v>603</v>
      </c>
      <c r="K18742" s="6">
        <v>191</v>
      </c>
    </row>
    <row r="18743" spans="1:11">
      <c r="A18743" s="6">
        <v>14254024</v>
      </c>
      <c r="B18743" t="s">
        <v>20409</v>
      </c>
      <c r="H18743" s="6" t="s">
        <v>377</v>
      </c>
      <c r="I18743" s="6" t="s">
        <v>603</v>
      </c>
      <c r="K18743" s="6">
        <v>186</v>
      </c>
    </row>
    <row r="18744" spans="1:11">
      <c r="A18744" s="6">
        <v>78073996</v>
      </c>
      <c r="B18744" t="s">
        <v>20410</v>
      </c>
      <c r="H18744" s="6" t="s">
        <v>1709</v>
      </c>
      <c r="I18744" s="6" t="s">
        <v>9201</v>
      </c>
      <c r="K18744" s="6">
        <v>180</v>
      </c>
    </row>
    <row r="18745" spans="1:11">
      <c r="A18745" s="6">
        <v>37067286</v>
      </c>
      <c r="B18745" t="s">
        <v>20411</v>
      </c>
      <c r="H18745" s="6" t="s">
        <v>1790</v>
      </c>
      <c r="I18745" s="6" t="s">
        <v>3049</v>
      </c>
      <c r="K18745" s="6">
        <v>175</v>
      </c>
    </row>
    <row r="18746" spans="1:11">
      <c r="A18746" s="6">
        <v>2000025478</v>
      </c>
      <c r="B18746" t="s">
        <v>20412</v>
      </c>
      <c r="H18746" s="6" t="s">
        <v>2370</v>
      </c>
      <c r="I18746" s="6" t="s">
        <v>4424</v>
      </c>
      <c r="K18746" s="6">
        <v>175</v>
      </c>
    </row>
    <row r="18747" spans="1:11">
      <c r="A18747" s="6">
        <v>2000109516</v>
      </c>
      <c r="B18747" t="s">
        <v>20413</v>
      </c>
      <c r="H18747" s="6" t="s">
        <v>2121</v>
      </c>
      <c r="I18747" s="6" t="s">
        <v>1066</v>
      </c>
      <c r="K18747" s="6">
        <v>175</v>
      </c>
    </row>
    <row r="18748" spans="1:11">
      <c r="A18748" s="6">
        <v>49061425</v>
      </c>
      <c r="B18748" t="s">
        <v>20414</v>
      </c>
      <c r="H18748" s="6" t="s">
        <v>1626</v>
      </c>
      <c r="I18748" s="6" t="s">
        <v>1809</v>
      </c>
      <c r="K18748" s="6">
        <v>183</v>
      </c>
    </row>
    <row r="18749" spans="1:11">
      <c r="A18749" s="6">
        <v>43039014</v>
      </c>
      <c r="B18749" t="s">
        <v>20415</v>
      </c>
      <c r="H18749" s="6" t="s">
        <v>319</v>
      </c>
      <c r="I18749" s="6" t="s">
        <v>4189</v>
      </c>
      <c r="K18749" s="6">
        <v>176</v>
      </c>
    </row>
    <row r="18750" spans="1:11">
      <c r="A18750" s="6">
        <v>14036273</v>
      </c>
      <c r="B18750" t="s">
        <v>20416</v>
      </c>
      <c r="H18750" s="6" t="s">
        <v>2115</v>
      </c>
      <c r="I18750" s="6" t="s">
        <v>603</v>
      </c>
      <c r="K18750" s="6">
        <v>182</v>
      </c>
    </row>
    <row r="18751" spans="1:11">
      <c r="A18751" s="6">
        <v>77017832</v>
      </c>
      <c r="B18751" t="s">
        <v>20417</v>
      </c>
      <c r="H18751" s="6" t="s">
        <v>319</v>
      </c>
      <c r="I18751" s="6" t="s">
        <v>2937</v>
      </c>
      <c r="K18751" s="6">
        <v>178</v>
      </c>
    </row>
    <row r="18752" spans="1:11">
      <c r="A18752" s="6">
        <v>24063545</v>
      </c>
      <c r="B18752" t="s">
        <v>20418</v>
      </c>
      <c r="H18752" s="6" t="s">
        <v>2115</v>
      </c>
      <c r="I18752" s="6" t="s">
        <v>3537</v>
      </c>
      <c r="K18752" s="6">
        <v>191</v>
      </c>
    </row>
    <row r="18753" spans="1:11">
      <c r="A18753" s="6">
        <v>28110960</v>
      </c>
      <c r="B18753" t="s">
        <v>20419</v>
      </c>
      <c r="H18753" s="6" t="s">
        <v>488</v>
      </c>
      <c r="I18753" s="6" t="s">
        <v>259</v>
      </c>
      <c r="K18753" s="6">
        <v>175</v>
      </c>
    </row>
    <row r="18754" spans="1:11">
      <c r="A18754" s="6">
        <v>2000058440</v>
      </c>
      <c r="B18754" t="s">
        <v>20420</v>
      </c>
      <c r="H18754" s="6" t="s">
        <v>238</v>
      </c>
      <c r="I18754" s="6" t="s">
        <v>1731</v>
      </c>
      <c r="K18754" s="6">
        <v>186</v>
      </c>
    </row>
    <row r="18755" spans="1:11">
      <c r="A18755" s="6">
        <v>37084593</v>
      </c>
      <c r="B18755" t="s">
        <v>20421</v>
      </c>
      <c r="H18755" s="6" t="s">
        <v>303</v>
      </c>
      <c r="I18755" s="6" t="s">
        <v>406</v>
      </c>
      <c r="K18755" s="6">
        <v>175</v>
      </c>
    </row>
    <row r="18756" spans="1:11">
      <c r="A18756" s="6">
        <v>63012905</v>
      </c>
      <c r="B18756" t="s">
        <v>20422</v>
      </c>
      <c r="H18756" s="6" t="s">
        <v>488</v>
      </c>
      <c r="I18756" s="6" t="s">
        <v>2937</v>
      </c>
      <c r="K18756" s="6">
        <v>180</v>
      </c>
    </row>
    <row r="18757" spans="1:11">
      <c r="A18757" s="6">
        <v>83210144</v>
      </c>
      <c r="B18757" t="s">
        <v>20423</v>
      </c>
      <c r="H18757" s="6" t="s">
        <v>2198</v>
      </c>
      <c r="I18757" s="6" t="s">
        <v>827</v>
      </c>
      <c r="K18757" s="6">
        <v>185</v>
      </c>
    </row>
    <row r="18758" spans="1:11">
      <c r="A18758" s="6">
        <v>19100375</v>
      </c>
      <c r="B18758" t="s">
        <v>20424</v>
      </c>
      <c r="H18758" s="6" t="s">
        <v>2115</v>
      </c>
      <c r="I18758" s="6" t="s">
        <v>257</v>
      </c>
      <c r="K18758" s="6">
        <v>183</v>
      </c>
    </row>
    <row r="18759" spans="1:11">
      <c r="A18759" s="6">
        <v>67219705</v>
      </c>
      <c r="B18759" t="s">
        <v>20425</v>
      </c>
      <c r="H18759" s="6" t="s">
        <v>319</v>
      </c>
      <c r="I18759" s="6" t="s">
        <v>348</v>
      </c>
      <c r="K18759" s="6">
        <v>183</v>
      </c>
    </row>
    <row r="18760" spans="1:11">
      <c r="A18760" s="6">
        <v>91137037</v>
      </c>
      <c r="B18760" t="s">
        <v>20426</v>
      </c>
      <c r="H18760" s="6" t="s">
        <v>3299</v>
      </c>
      <c r="I18760" s="6" t="s">
        <v>309</v>
      </c>
      <c r="K18760" s="6">
        <v>183</v>
      </c>
    </row>
    <row r="18761" spans="1:11">
      <c r="A18761" s="6">
        <v>19272135</v>
      </c>
      <c r="B18761" t="s">
        <v>20427</v>
      </c>
      <c r="H18761" s="6" t="s">
        <v>2115</v>
      </c>
      <c r="I18761" s="6" t="s">
        <v>257</v>
      </c>
      <c r="K18761" s="6">
        <v>187</v>
      </c>
    </row>
    <row r="18762" spans="1:11">
      <c r="A18762" s="6">
        <v>91179708</v>
      </c>
      <c r="B18762" t="s">
        <v>20428</v>
      </c>
      <c r="H18762" s="6" t="s">
        <v>2113</v>
      </c>
      <c r="I18762" s="6" t="s">
        <v>309</v>
      </c>
      <c r="K18762" s="6">
        <v>189</v>
      </c>
    </row>
    <row r="18763" spans="1:11">
      <c r="A18763" s="6">
        <v>43083361</v>
      </c>
      <c r="B18763" t="s">
        <v>20429</v>
      </c>
      <c r="H18763" s="6" t="s">
        <v>377</v>
      </c>
      <c r="I18763" s="6" t="s">
        <v>236</v>
      </c>
      <c r="K18763" s="6">
        <v>180</v>
      </c>
    </row>
    <row r="18764" spans="1:11">
      <c r="A18764" s="6">
        <v>2000155544</v>
      </c>
      <c r="B18764" t="s">
        <v>20430</v>
      </c>
      <c r="H18764" s="6" t="s">
        <v>1624</v>
      </c>
      <c r="I18764" s="6" t="s">
        <v>12539</v>
      </c>
      <c r="K18764" s="6">
        <v>199</v>
      </c>
    </row>
    <row r="18765" spans="1:11">
      <c r="A18765" s="6">
        <v>76040643</v>
      </c>
      <c r="B18765" t="s">
        <v>20431</v>
      </c>
      <c r="H18765" s="6" t="s">
        <v>319</v>
      </c>
      <c r="I18765" s="6" t="s">
        <v>378</v>
      </c>
      <c r="K18765" s="6">
        <v>178</v>
      </c>
    </row>
    <row r="18766" spans="1:11">
      <c r="A18766" s="6">
        <v>91175665</v>
      </c>
      <c r="B18766" t="s">
        <v>20432</v>
      </c>
      <c r="H18766" s="6" t="s">
        <v>1624</v>
      </c>
      <c r="I18766" s="6" t="s">
        <v>309</v>
      </c>
      <c r="K18766" s="6">
        <v>189</v>
      </c>
    </row>
    <row r="18767" spans="1:11">
      <c r="A18767" s="6">
        <v>13217587</v>
      </c>
      <c r="B18767" t="s">
        <v>20433</v>
      </c>
      <c r="H18767" s="6" t="s">
        <v>1176</v>
      </c>
      <c r="I18767" s="6" t="s">
        <v>1375</v>
      </c>
      <c r="K18767" s="6">
        <v>174</v>
      </c>
    </row>
    <row r="18768" spans="1:11">
      <c r="A18768" s="6">
        <v>62175119</v>
      </c>
      <c r="B18768" t="s">
        <v>20434</v>
      </c>
      <c r="H18768" s="6" t="s">
        <v>589</v>
      </c>
      <c r="I18768" s="6" t="s">
        <v>1066</v>
      </c>
      <c r="K18768" s="6">
        <v>190</v>
      </c>
    </row>
    <row r="18769" spans="1:11">
      <c r="A18769" s="6">
        <v>50053162</v>
      </c>
      <c r="B18769" t="s">
        <v>20435</v>
      </c>
      <c r="H18769" s="6" t="s">
        <v>377</v>
      </c>
      <c r="I18769" s="6" t="s">
        <v>1742</v>
      </c>
      <c r="K18769" s="6">
        <v>182</v>
      </c>
    </row>
    <row r="18770" spans="1:11">
      <c r="A18770" s="6">
        <v>85019464</v>
      </c>
      <c r="B18770" t="s">
        <v>20436</v>
      </c>
      <c r="H18770" s="6" t="s">
        <v>1624</v>
      </c>
      <c r="I18770" s="6" t="s">
        <v>344</v>
      </c>
      <c r="K18770" s="6">
        <v>185</v>
      </c>
    </row>
    <row r="18771" spans="1:11">
      <c r="A18771" s="6">
        <v>98037874</v>
      </c>
      <c r="B18771" t="s">
        <v>20437</v>
      </c>
      <c r="H18771" s="6" t="s">
        <v>1671</v>
      </c>
      <c r="I18771" s="6" t="s">
        <v>6169</v>
      </c>
      <c r="K18771" s="6">
        <v>180</v>
      </c>
    </row>
    <row r="18772" spans="1:11">
      <c r="A18772" s="6">
        <v>91187771</v>
      </c>
      <c r="B18772" t="s">
        <v>20438</v>
      </c>
      <c r="H18772" s="6" t="s">
        <v>240</v>
      </c>
      <c r="I18772" s="6" t="s">
        <v>2771</v>
      </c>
      <c r="K18772" s="6">
        <v>169</v>
      </c>
    </row>
    <row r="18773" spans="1:11">
      <c r="A18773" s="6">
        <v>53134682</v>
      </c>
      <c r="B18773" t="s">
        <v>20439</v>
      </c>
      <c r="H18773" s="6" t="s">
        <v>218</v>
      </c>
      <c r="I18773" s="6" t="s">
        <v>729</v>
      </c>
      <c r="K18773" s="6">
        <v>190</v>
      </c>
    </row>
    <row r="18774" spans="1:11">
      <c r="A18774" s="6">
        <v>14245920</v>
      </c>
      <c r="B18774" t="s">
        <v>20440</v>
      </c>
      <c r="H18774" s="6" t="s">
        <v>944</v>
      </c>
      <c r="I18774" s="6" t="s">
        <v>603</v>
      </c>
      <c r="K18774" s="6">
        <v>180</v>
      </c>
    </row>
    <row r="18775" spans="1:11">
      <c r="A18775" s="6">
        <v>91175513</v>
      </c>
      <c r="B18775" t="s">
        <v>20441</v>
      </c>
      <c r="H18775" s="6" t="s">
        <v>944</v>
      </c>
      <c r="I18775" s="6" t="s">
        <v>309</v>
      </c>
      <c r="K18775" s="6">
        <v>185</v>
      </c>
    </row>
    <row r="18776" spans="1:11">
      <c r="A18776" s="6">
        <v>79028788</v>
      </c>
      <c r="B18776" t="s">
        <v>20442</v>
      </c>
      <c r="H18776" s="6" t="s">
        <v>619</v>
      </c>
      <c r="I18776" s="6" t="s">
        <v>241</v>
      </c>
      <c r="K18776" s="6">
        <v>175</v>
      </c>
    </row>
    <row r="18777" spans="1:11">
      <c r="A18777" s="6">
        <v>14207657</v>
      </c>
      <c r="B18777" t="s">
        <v>20443</v>
      </c>
      <c r="H18777" s="6" t="s">
        <v>944</v>
      </c>
      <c r="I18777" s="6" t="s">
        <v>603</v>
      </c>
      <c r="K18777" s="6">
        <v>172</v>
      </c>
    </row>
    <row r="18778" spans="1:11">
      <c r="A18778" s="6">
        <v>67295220</v>
      </c>
      <c r="B18778" t="s">
        <v>20444</v>
      </c>
      <c r="H18778" s="6" t="s">
        <v>488</v>
      </c>
      <c r="I18778" s="6" t="s">
        <v>348</v>
      </c>
      <c r="K18778" s="6">
        <v>170</v>
      </c>
    </row>
    <row r="18779" spans="1:11">
      <c r="A18779" s="6">
        <v>91003672</v>
      </c>
      <c r="B18779" t="s">
        <v>20445</v>
      </c>
      <c r="H18779" s="6" t="s">
        <v>2242</v>
      </c>
      <c r="I18779" s="6" t="s">
        <v>1163</v>
      </c>
      <c r="K18779" s="6">
        <v>186</v>
      </c>
    </row>
    <row r="18780" spans="1:11">
      <c r="A18780" s="6">
        <v>79024133</v>
      </c>
      <c r="B18780" t="s">
        <v>20446</v>
      </c>
      <c r="H18780" s="6" t="s">
        <v>944</v>
      </c>
      <c r="I18780" s="6" t="s">
        <v>241</v>
      </c>
      <c r="K18780" s="6">
        <v>180</v>
      </c>
    </row>
    <row r="18781" spans="1:11">
      <c r="A18781" s="6">
        <v>29162687</v>
      </c>
      <c r="B18781" t="s">
        <v>20447</v>
      </c>
      <c r="H18781" s="6" t="s">
        <v>488</v>
      </c>
      <c r="I18781" s="6" t="s">
        <v>20448</v>
      </c>
      <c r="K18781" s="6">
        <v>183</v>
      </c>
    </row>
    <row r="18782" spans="1:11">
      <c r="A18782" s="6">
        <v>19359019</v>
      </c>
      <c r="B18782" t="s">
        <v>20449</v>
      </c>
      <c r="H18782" s="6" t="s">
        <v>640</v>
      </c>
      <c r="I18782" s="6" t="s">
        <v>1658</v>
      </c>
      <c r="K18782" s="6">
        <v>173</v>
      </c>
    </row>
    <row r="18783" spans="1:11">
      <c r="A18783" s="6">
        <v>45109630</v>
      </c>
      <c r="B18783" t="s">
        <v>20450</v>
      </c>
      <c r="H18783" s="6" t="s">
        <v>619</v>
      </c>
      <c r="I18783" s="6" t="s">
        <v>2134</v>
      </c>
      <c r="K18783" s="6">
        <v>177</v>
      </c>
    </row>
    <row r="18784" spans="1:11">
      <c r="A18784" s="6">
        <v>14081000</v>
      </c>
      <c r="B18784" t="s">
        <v>20451</v>
      </c>
      <c r="H18784" s="6" t="s">
        <v>1213</v>
      </c>
      <c r="I18784" s="6" t="s">
        <v>1688</v>
      </c>
      <c r="K18784" s="6">
        <v>176</v>
      </c>
    </row>
    <row r="18785" spans="1:11">
      <c r="A18785" s="6">
        <v>2000025944</v>
      </c>
      <c r="B18785" t="s">
        <v>20452</v>
      </c>
      <c r="H18785" s="6" t="s">
        <v>1732</v>
      </c>
      <c r="I18785" s="6" t="s">
        <v>348</v>
      </c>
      <c r="K18785" s="6">
        <v>191</v>
      </c>
    </row>
    <row r="18786" spans="1:11">
      <c r="A18786" s="6">
        <v>29083643</v>
      </c>
      <c r="B18786" t="s">
        <v>20453</v>
      </c>
      <c r="H18786" s="6" t="s">
        <v>640</v>
      </c>
      <c r="I18786" s="6" t="s">
        <v>2045</v>
      </c>
      <c r="K18786" s="6">
        <v>178</v>
      </c>
    </row>
    <row r="18787" spans="1:11">
      <c r="A18787" s="6">
        <v>79035128</v>
      </c>
      <c r="B18787" t="s">
        <v>20454</v>
      </c>
      <c r="H18787" s="6" t="s">
        <v>488</v>
      </c>
      <c r="I18787" s="6" t="s">
        <v>241</v>
      </c>
      <c r="K18787" s="6">
        <v>172</v>
      </c>
    </row>
    <row r="18788" spans="1:11">
      <c r="A18788" s="6">
        <v>14230282</v>
      </c>
      <c r="B18788" t="s">
        <v>20455</v>
      </c>
      <c r="H18788" s="6" t="s">
        <v>2112</v>
      </c>
      <c r="I18788" s="6" t="s">
        <v>603</v>
      </c>
      <c r="K18788" s="6">
        <v>183</v>
      </c>
    </row>
    <row r="18789" spans="1:11">
      <c r="A18789" s="6">
        <v>51013496</v>
      </c>
      <c r="B18789" t="s">
        <v>20456</v>
      </c>
      <c r="H18789" s="6" t="s">
        <v>640</v>
      </c>
      <c r="I18789" s="6" t="s">
        <v>1303</v>
      </c>
      <c r="K18789" s="6">
        <v>168</v>
      </c>
    </row>
    <row r="18790" spans="1:11">
      <c r="A18790" s="6">
        <v>14131914</v>
      </c>
      <c r="B18790" t="s">
        <v>20457</v>
      </c>
      <c r="H18790" s="6" t="s">
        <v>1732</v>
      </c>
      <c r="I18790" s="6" t="s">
        <v>603</v>
      </c>
      <c r="K18790" s="6">
        <v>187</v>
      </c>
    </row>
    <row r="18791" spans="1:11">
      <c r="A18791" s="6">
        <v>2000190834</v>
      </c>
      <c r="B18791" t="s">
        <v>20458</v>
      </c>
      <c r="H18791" s="6" t="s">
        <v>1716</v>
      </c>
      <c r="I18791" s="6" t="s">
        <v>5585</v>
      </c>
      <c r="K18791" s="6">
        <v>172</v>
      </c>
    </row>
    <row r="18792" spans="1:11">
      <c r="A18792" s="6">
        <v>84151685</v>
      </c>
      <c r="B18792" t="s">
        <v>20459</v>
      </c>
      <c r="H18792" s="6" t="s">
        <v>488</v>
      </c>
      <c r="I18792" s="6" t="s">
        <v>646</v>
      </c>
      <c r="K18792" s="6">
        <v>171</v>
      </c>
    </row>
    <row r="18793" spans="1:11">
      <c r="A18793" s="6">
        <v>14226910</v>
      </c>
      <c r="B18793" t="s">
        <v>20460</v>
      </c>
      <c r="H18793" s="6" t="s">
        <v>1656</v>
      </c>
      <c r="I18793" s="6" t="s">
        <v>187</v>
      </c>
      <c r="K18793" s="6">
        <v>174</v>
      </c>
    </row>
    <row r="18794" spans="1:11">
      <c r="A18794" s="6">
        <v>2000037510</v>
      </c>
      <c r="B18794" t="s">
        <v>20461</v>
      </c>
      <c r="H18794" s="6" t="s">
        <v>377</v>
      </c>
      <c r="I18794" s="6" t="s">
        <v>603</v>
      </c>
      <c r="K18794" s="6">
        <v>180</v>
      </c>
    </row>
    <row r="18795" spans="1:11">
      <c r="A18795" s="6">
        <v>2000072364</v>
      </c>
      <c r="B18795" t="s">
        <v>20462</v>
      </c>
      <c r="H18795" s="6" t="s">
        <v>558</v>
      </c>
      <c r="I18795" s="6" t="s">
        <v>2134</v>
      </c>
      <c r="K18795" s="6">
        <v>177</v>
      </c>
    </row>
    <row r="18796" spans="1:11">
      <c r="A18796" s="6">
        <v>2000096902</v>
      </c>
      <c r="B18796" t="s">
        <v>20463</v>
      </c>
      <c r="H18796" s="6" t="s">
        <v>488</v>
      </c>
      <c r="I18796" s="6" t="s">
        <v>257</v>
      </c>
      <c r="K18796" s="6">
        <v>184</v>
      </c>
    </row>
    <row r="18797" spans="1:11">
      <c r="A18797" s="6">
        <v>83257022</v>
      </c>
      <c r="B18797" t="s">
        <v>20464</v>
      </c>
      <c r="H18797" s="6" t="s">
        <v>377</v>
      </c>
      <c r="I18797" s="6" t="s">
        <v>257</v>
      </c>
      <c r="K18797" s="6">
        <v>187</v>
      </c>
    </row>
    <row r="18798" spans="1:11">
      <c r="A18798" s="6">
        <v>92027984</v>
      </c>
      <c r="B18798" t="s">
        <v>20465</v>
      </c>
      <c r="H18798" s="6" t="s">
        <v>5605</v>
      </c>
      <c r="I18798" s="6" t="s">
        <v>7797</v>
      </c>
      <c r="K18798" s="6">
        <v>175</v>
      </c>
    </row>
    <row r="18799" spans="1:11">
      <c r="A18799" s="6">
        <v>93020759</v>
      </c>
      <c r="B18799" t="s">
        <v>20466</v>
      </c>
      <c r="H18799" s="6" t="s">
        <v>377</v>
      </c>
      <c r="I18799" s="6" t="s">
        <v>857</v>
      </c>
      <c r="K18799" s="6">
        <v>197</v>
      </c>
    </row>
    <row r="18800" spans="1:11">
      <c r="A18800" s="6">
        <v>61057188</v>
      </c>
      <c r="B18800" t="s">
        <v>20467</v>
      </c>
      <c r="H18800" s="6" t="s">
        <v>218</v>
      </c>
      <c r="I18800" s="6" t="s">
        <v>253</v>
      </c>
      <c r="K18800" s="6">
        <v>188</v>
      </c>
    </row>
    <row r="18801" spans="1:11">
      <c r="A18801" s="6">
        <v>76006615</v>
      </c>
      <c r="B18801" t="s">
        <v>20468</v>
      </c>
      <c r="H18801" s="6" t="s">
        <v>2363</v>
      </c>
      <c r="I18801" s="6" t="s">
        <v>378</v>
      </c>
      <c r="K18801" s="6">
        <v>186</v>
      </c>
    </row>
    <row r="18802" spans="1:11">
      <c r="A18802" s="6">
        <v>79031728</v>
      </c>
      <c r="B18802" t="s">
        <v>20469</v>
      </c>
      <c r="H18802" s="6" t="s">
        <v>1673</v>
      </c>
      <c r="I18802" s="6" t="s">
        <v>241</v>
      </c>
      <c r="K18802" s="6">
        <v>173</v>
      </c>
    </row>
    <row r="18803" spans="1:11">
      <c r="A18803" s="6">
        <v>96160441</v>
      </c>
      <c r="B18803" t="s">
        <v>20470</v>
      </c>
      <c r="H18803" s="6" t="s">
        <v>2115</v>
      </c>
      <c r="I18803" s="6" t="s">
        <v>731</v>
      </c>
      <c r="K18803" s="6">
        <v>193</v>
      </c>
    </row>
    <row r="18804" spans="1:11">
      <c r="A18804" s="6">
        <v>13158211</v>
      </c>
      <c r="B18804" t="s">
        <v>20471</v>
      </c>
      <c r="H18804" s="6" t="s">
        <v>1176</v>
      </c>
      <c r="I18804" s="6" t="s">
        <v>1055</v>
      </c>
      <c r="K18804" s="6">
        <v>181</v>
      </c>
    </row>
    <row r="18805" spans="1:11">
      <c r="A18805" s="6">
        <v>62166403</v>
      </c>
      <c r="B18805" t="s">
        <v>20472</v>
      </c>
      <c r="H18805" s="6" t="s">
        <v>2112</v>
      </c>
      <c r="I18805" s="6" t="s">
        <v>1066</v>
      </c>
      <c r="K18805" s="6">
        <v>183</v>
      </c>
    </row>
    <row r="18806" spans="1:11">
      <c r="A18806" s="6">
        <v>2000074925</v>
      </c>
      <c r="B18806" t="s">
        <v>20473</v>
      </c>
      <c r="H18806" s="6" t="s">
        <v>488</v>
      </c>
      <c r="I18806" s="6" t="s">
        <v>378</v>
      </c>
      <c r="K18806" s="6">
        <v>168</v>
      </c>
    </row>
    <row r="18807" spans="1:11">
      <c r="A18807" s="6">
        <v>67219032</v>
      </c>
      <c r="B18807" t="s">
        <v>20474</v>
      </c>
      <c r="H18807" s="6" t="s">
        <v>760</v>
      </c>
      <c r="I18807" s="6" t="s">
        <v>348</v>
      </c>
      <c r="K18807" s="6">
        <v>171</v>
      </c>
    </row>
    <row r="18808" spans="1:11">
      <c r="A18808" s="6">
        <v>18096685</v>
      </c>
      <c r="B18808" t="s">
        <v>20475</v>
      </c>
      <c r="H18808" s="6" t="s">
        <v>966</v>
      </c>
      <c r="I18808" s="6" t="s">
        <v>1117</v>
      </c>
      <c r="K18808" s="6">
        <v>184</v>
      </c>
    </row>
    <row r="18809" spans="1:11">
      <c r="A18809" s="6">
        <v>18060020</v>
      </c>
      <c r="B18809" t="s">
        <v>20476</v>
      </c>
      <c r="H18809" s="6" t="s">
        <v>1624</v>
      </c>
      <c r="I18809" s="6" t="s">
        <v>1117</v>
      </c>
      <c r="K18809" s="6">
        <v>191</v>
      </c>
    </row>
    <row r="18810" spans="1:11">
      <c r="A18810" s="6">
        <v>2000128307</v>
      </c>
      <c r="B18810" t="s">
        <v>20477</v>
      </c>
      <c r="H18810" s="6" t="s">
        <v>2112</v>
      </c>
      <c r="I18810" s="6" t="s">
        <v>2404</v>
      </c>
      <c r="K18810" s="6">
        <v>168</v>
      </c>
    </row>
    <row r="18811" spans="1:11">
      <c r="A18811" s="6">
        <v>49047488</v>
      </c>
      <c r="B18811" t="s">
        <v>20478</v>
      </c>
      <c r="H18811" s="6" t="s">
        <v>488</v>
      </c>
      <c r="I18811" s="6" t="s">
        <v>2854</v>
      </c>
      <c r="K18811" s="6">
        <v>184</v>
      </c>
    </row>
    <row r="18812" spans="1:11">
      <c r="A18812" s="6">
        <v>80000933</v>
      </c>
      <c r="B18812" t="s">
        <v>20479</v>
      </c>
      <c r="H18812" s="6" t="s">
        <v>240</v>
      </c>
      <c r="I18812" s="6" t="s">
        <v>3192</v>
      </c>
      <c r="K18812" s="6">
        <v>179</v>
      </c>
    </row>
    <row r="18813" spans="1:11">
      <c r="A18813" s="6">
        <v>67181457</v>
      </c>
      <c r="B18813" t="s">
        <v>20480</v>
      </c>
      <c r="H18813" s="6" t="s">
        <v>314</v>
      </c>
      <c r="I18813" s="6" t="s">
        <v>2296</v>
      </c>
      <c r="K18813" s="6">
        <v>178</v>
      </c>
    </row>
    <row r="18814" spans="1:11">
      <c r="A18814" s="6">
        <v>2000225958</v>
      </c>
      <c r="B18814" t="s">
        <v>20481</v>
      </c>
      <c r="H18814" s="6" t="s">
        <v>319</v>
      </c>
      <c r="I18814" s="6" t="s">
        <v>3265</v>
      </c>
      <c r="K18814" s="6">
        <v>185</v>
      </c>
    </row>
    <row r="18815" spans="1:11">
      <c r="A18815" s="6">
        <v>86074752</v>
      </c>
      <c r="B18815" t="s">
        <v>20482</v>
      </c>
      <c r="H18815" s="6" t="s">
        <v>218</v>
      </c>
      <c r="I18815" s="6" t="s">
        <v>20483</v>
      </c>
      <c r="K18815" s="6">
        <v>186</v>
      </c>
    </row>
    <row r="18816" spans="1:11">
      <c r="A18816" s="6">
        <v>77001019</v>
      </c>
      <c r="B18816" t="s">
        <v>20484</v>
      </c>
      <c r="H18816" s="6" t="s">
        <v>240</v>
      </c>
      <c r="I18816" s="6" t="s">
        <v>2937</v>
      </c>
      <c r="K18816" s="6">
        <v>182</v>
      </c>
    </row>
    <row r="18817" spans="1:11">
      <c r="A18817" s="6">
        <v>78082578</v>
      </c>
      <c r="B18817" t="s">
        <v>20485</v>
      </c>
      <c r="H18817" s="6" t="s">
        <v>311</v>
      </c>
      <c r="I18817" s="6" t="s">
        <v>1661</v>
      </c>
      <c r="K18817" s="6">
        <v>180</v>
      </c>
    </row>
    <row r="18818" spans="1:11">
      <c r="A18818" s="6">
        <v>84153379</v>
      </c>
      <c r="B18818" t="s">
        <v>20486</v>
      </c>
      <c r="H18818" s="6" t="s">
        <v>760</v>
      </c>
      <c r="I18818" s="6" t="s">
        <v>20487</v>
      </c>
      <c r="K18818" s="6">
        <v>178</v>
      </c>
    </row>
    <row r="18819" spans="1:11">
      <c r="A18819" s="6">
        <v>29179641</v>
      </c>
      <c r="B18819" t="s">
        <v>20488</v>
      </c>
      <c r="H18819" s="6" t="s">
        <v>488</v>
      </c>
      <c r="I18819" s="6" t="s">
        <v>811</v>
      </c>
      <c r="K18819" s="6">
        <v>181</v>
      </c>
    </row>
    <row r="18820" spans="1:11">
      <c r="A18820" s="6">
        <v>83190910</v>
      </c>
      <c r="B18820" t="s">
        <v>20489</v>
      </c>
      <c r="H18820" s="6" t="s">
        <v>319</v>
      </c>
      <c r="I18820" s="6" t="s">
        <v>341</v>
      </c>
      <c r="K18820" s="6">
        <v>197</v>
      </c>
    </row>
    <row r="18821" spans="1:11">
      <c r="A18821" s="6">
        <v>2000355124</v>
      </c>
      <c r="B18821" t="s">
        <v>20490</v>
      </c>
      <c r="H18821" s="6" t="s">
        <v>1102</v>
      </c>
      <c r="I18821" s="6" t="s">
        <v>603</v>
      </c>
      <c r="K18821" s="6">
        <v>169</v>
      </c>
    </row>
    <row r="18822" spans="1:11">
      <c r="A18822" s="6">
        <v>14024705</v>
      </c>
      <c r="B18822" t="s">
        <v>20491</v>
      </c>
      <c r="H18822" s="6" t="s">
        <v>760</v>
      </c>
      <c r="I18822" s="6" t="s">
        <v>603</v>
      </c>
      <c r="K18822" s="6">
        <v>178</v>
      </c>
    </row>
    <row r="18823" spans="1:11">
      <c r="A18823" s="6">
        <v>62248956</v>
      </c>
      <c r="B18823" t="s">
        <v>20492</v>
      </c>
      <c r="H18823" s="6" t="s">
        <v>8959</v>
      </c>
      <c r="I18823" s="6" t="s">
        <v>1403</v>
      </c>
      <c r="K18823" s="6">
        <v>174</v>
      </c>
    </row>
    <row r="18824" spans="1:11">
      <c r="A18824" s="6">
        <v>57116318</v>
      </c>
      <c r="B18824" t="s">
        <v>20493</v>
      </c>
      <c r="H18824" s="6" t="s">
        <v>319</v>
      </c>
      <c r="I18824" s="6" t="s">
        <v>494</v>
      </c>
      <c r="K18824" s="6">
        <v>181</v>
      </c>
    </row>
    <row r="18825" spans="1:11">
      <c r="A18825" s="6">
        <v>93069607</v>
      </c>
      <c r="B18825" t="s">
        <v>20494</v>
      </c>
      <c r="H18825" s="6" t="s">
        <v>1709</v>
      </c>
      <c r="I18825" s="6" t="s">
        <v>442</v>
      </c>
      <c r="K18825" s="6">
        <v>181</v>
      </c>
    </row>
    <row r="18826" spans="1:11">
      <c r="A18826" s="6">
        <v>67157165</v>
      </c>
      <c r="B18826" t="s">
        <v>20495</v>
      </c>
      <c r="H18826" s="6" t="s">
        <v>488</v>
      </c>
      <c r="I18826" s="6" t="s">
        <v>348</v>
      </c>
      <c r="K18826" s="6">
        <v>178</v>
      </c>
    </row>
    <row r="18827" spans="1:11">
      <c r="A18827" s="6">
        <v>71017118</v>
      </c>
      <c r="B18827" t="s">
        <v>20496</v>
      </c>
      <c r="H18827" s="6" t="s">
        <v>2115</v>
      </c>
      <c r="I18827" s="6" t="s">
        <v>827</v>
      </c>
      <c r="K18827" s="6">
        <v>196</v>
      </c>
    </row>
    <row r="18828" spans="1:11">
      <c r="A18828" s="6">
        <v>23127708</v>
      </c>
      <c r="B18828" t="s">
        <v>20497</v>
      </c>
      <c r="H18828" s="6" t="s">
        <v>1624</v>
      </c>
      <c r="I18828" s="6" t="s">
        <v>2473</v>
      </c>
      <c r="K18828" s="6">
        <v>192</v>
      </c>
    </row>
    <row r="18829" spans="1:11">
      <c r="A18829" s="6">
        <v>27118982</v>
      </c>
      <c r="B18829" t="s">
        <v>20498</v>
      </c>
      <c r="H18829" s="6" t="s">
        <v>966</v>
      </c>
      <c r="I18829" s="6" t="s">
        <v>339</v>
      </c>
      <c r="K18829" s="6">
        <v>184</v>
      </c>
    </row>
    <row r="18830" spans="1:11">
      <c r="A18830" s="6">
        <v>75001678</v>
      </c>
      <c r="B18830" t="s">
        <v>20499</v>
      </c>
      <c r="H18830" s="6" t="s">
        <v>1624</v>
      </c>
      <c r="I18830" s="6" t="s">
        <v>2639</v>
      </c>
      <c r="K18830" s="6">
        <v>187</v>
      </c>
    </row>
    <row r="18831" spans="1:11">
      <c r="A18831" s="6">
        <v>21024681</v>
      </c>
      <c r="B18831" t="s">
        <v>20500</v>
      </c>
      <c r="H18831" s="6" t="s">
        <v>377</v>
      </c>
      <c r="I18831" s="6" t="s">
        <v>2866</v>
      </c>
      <c r="K18831" s="6">
        <v>195</v>
      </c>
    </row>
    <row r="18832" spans="1:11">
      <c r="A18832" s="6">
        <v>2000266796</v>
      </c>
      <c r="B18832" t="s">
        <v>20501</v>
      </c>
      <c r="H18832" s="6" t="s">
        <v>2115</v>
      </c>
      <c r="I18832" s="6" t="s">
        <v>241</v>
      </c>
      <c r="K18832" s="6">
        <v>182</v>
      </c>
    </row>
    <row r="18833" spans="1:11">
      <c r="A18833" s="6">
        <v>2000241493</v>
      </c>
      <c r="B18833" t="s">
        <v>20502</v>
      </c>
      <c r="H18833" s="6" t="s">
        <v>488</v>
      </c>
      <c r="I18833" s="6" t="s">
        <v>348</v>
      </c>
      <c r="K18833" s="6">
        <v>174</v>
      </c>
    </row>
    <row r="18834" spans="1:11">
      <c r="A18834" s="6">
        <v>76056445</v>
      </c>
      <c r="B18834" t="s">
        <v>20503</v>
      </c>
      <c r="H18834" s="6" t="s">
        <v>319</v>
      </c>
      <c r="I18834" s="6" t="s">
        <v>378</v>
      </c>
      <c r="K18834" s="6">
        <v>187</v>
      </c>
    </row>
    <row r="18835" spans="1:11">
      <c r="A18835" s="6">
        <v>79034476</v>
      </c>
      <c r="B18835" t="s">
        <v>20504</v>
      </c>
      <c r="H18835" s="6" t="s">
        <v>377</v>
      </c>
      <c r="I18835" s="6" t="s">
        <v>241</v>
      </c>
      <c r="K18835" s="6">
        <v>186</v>
      </c>
    </row>
    <row r="18836" spans="1:11">
      <c r="A18836" s="6">
        <v>93003938</v>
      </c>
      <c r="B18836" t="s">
        <v>20505</v>
      </c>
      <c r="H18836" s="6" t="s">
        <v>728</v>
      </c>
      <c r="I18836" s="6" t="s">
        <v>857</v>
      </c>
      <c r="K18836" s="6">
        <v>175</v>
      </c>
    </row>
    <row r="18837" spans="1:11">
      <c r="A18837" s="6">
        <v>45112367</v>
      </c>
      <c r="B18837" t="s">
        <v>20506</v>
      </c>
      <c r="H18837" s="6" t="s">
        <v>488</v>
      </c>
      <c r="I18837" s="6" t="s">
        <v>2134</v>
      </c>
      <c r="K18837" s="6">
        <v>180</v>
      </c>
    </row>
    <row r="18838" spans="1:11">
      <c r="A18838" s="6">
        <v>78088782</v>
      </c>
      <c r="B18838" t="s">
        <v>20507</v>
      </c>
      <c r="H18838" s="6" t="s">
        <v>2115</v>
      </c>
      <c r="I18838" s="6" t="s">
        <v>2404</v>
      </c>
      <c r="K18838" s="6">
        <v>184</v>
      </c>
    </row>
    <row r="18839" spans="1:11">
      <c r="A18839" s="6">
        <v>91203410</v>
      </c>
      <c r="B18839" t="s">
        <v>20508</v>
      </c>
      <c r="H18839" s="6" t="s">
        <v>829</v>
      </c>
      <c r="I18839" s="6" t="s">
        <v>312</v>
      </c>
      <c r="K18839" s="6">
        <v>193</v>
      </c>
    </row>
    <row r="18840" spans="1:11">
      <c r="A18840" s="6">
        <v>14211138</v>
      </c>
      <c r="B18840" t="s">
        <v>20509</v>
      </c>
      <c r="H18840" s="6" t="s">
        <v>319</v>
      </c>
      <c r="I18840" s="6" t="s">
        <v>603</v>
      </c>
      <c r="K18840" s="6">
        <v>171</v>
      </c>
    </row>
    <row r="18841" spans="1:11">
      <c r="A18841" s="6">
        <v>39035608</v>
      </c>
      <c r="B18841" t="s">
        <v>20510</v>
      </c>
      <c r="H18841" s="6" t="s">
        <v>2370</v>
      </c>
      <c r="I18841" s="6" t="s">
        <v>1819</v>
      </c>
      <c r="K18841" s="6">
        <v>180</v>
      </c>
    </row>
    <row r="18842" spans="1:11">
      <c r="A18842" s="6">
        <v>92101511</v>
      </c>
      <c r="B18842" t="s">
        <v>20511</v>
      </c>
      <c r="H18842" s="6" t="s">
        <v>1624</v>
      </c>
      <c r="I18842" s="6" t="s">
        <v>309</v>
      </c>
      <c r="K18842" s="6">
        <v>190</v>
      </c>
    </row>
    <row r="18843" spans="1:11">
      <c r="A18843" s="6">
        <v>2000088790</v>
      </c>
      <c r="B18843" t="s">
        <v>20512</v>
      </c>
      <c r="H18843" s="6" t="s">
        <v>5605</v>
      </c>
      <c r="I18843" s="6" t="s">
        <v>194</v>
      </c>
      <c r="K18843" s="6">
        <v>175</v>
      </c>
    </row>
    <row r="18844" spans="1:11">
      <c r="A18844" s="6">
        <v>45092660</v>
      </c>
      <c r="B18844" t="s">
        <v>20513</v>
      </c>
      <c r="H18844" s="6" t="s">
        <v>6001</v>
      </c>
      <c r="I18844" s="6" t="s">
        <v>2134</v>
      </c>
      <c r="K18844" s="6">
        <v>176</v>
      </c>
    </row>
    <row r="18845" spans="1:11">
      <c r="A18845" s="6">
        <v>59110853</v>
      </c>
      <c r="B18845" t="s">
        <v>20514</v>
      </c>
      <c r="H18845" s="6" t="s">
        <v>1747</v>
      </c>
      <c r="I18845" s="6" t="s">
        <v>2139</v>
      </c>
      <c r="K18845" s="6">
        <v>176</v>
      </c>
    </row>
    <row r="18846" spans="1:11">
      <c r="A18846" s="6">
        <v>57194674</v>
      </c>
      <c r="B18846" t="s">
        <v>20515</v>
      </c>
      <c r="H18846" s="6" t="s">
        <v>314</v>
      </c>
      <c r="I18846" s="6" t="s">
        <v>494</v>
      </c>
      <c r="K18846" s="6">
        <v>179</v>
      </c>
    </row>
    <row r="18847" spans="1:11">
      <c r="A18847" s="6">
        <v>79025920</v>
      </c>
      <c r="B18847" t="s">
        <v>20516</v>
      </c>
      <c r="H18847" s="6" t="s">
        <v>377</v>
      </c>
      <c r="I18847" s="6" t="s">
        <v>241</v>
      </c>
      <c r="K18847" s="6">
        <v>188</v>
      </c>
    </row>
    <row r="18848" spans="1:11">
      <c r="A18848" s="6">
        <v>14010600</v>
      </c>
      <c r="B18848" t="s">
        <v>20517</v>
      </c>
      <c r="H18848" s="6" t="s">
        <v>1671</v>
      </c>
      <c r="I18848" s="6" t="s">
        <v>7093</v>
      </c>
      <c r="K18848" s="6">
        <v>163</v>
      </c>
    </row>
    <row r="18849" spans="1:11">
      <c r="A18849" s="6">
        <v>75044470</v>
      </c>
      <c r="B18849" t="s">
        <v>20518</v>
      </c>
      <c r="H18849" s="6" t="s">
        <v>240</v>
      </c>
      <c r="I18849" s="6" t="s">
        <v>2639</v>
      </c>
      <c r="K18849" s="6">
        <v>170</v>
      </c>
    </row>
    <row r="18850" spans="1:11">
      <c r="A18850" s="6">
        <v>15080594</v>
      </c>
      <c r="B18850" t="s">
        <v>20519</v>
      </c>
      <c r="H18850" s="6" t="s">
        <v>377</v>
      </c>
      <c r="I18850" s="6" t="s">
        <v>20520</v>
      </c>
      <c r="K18850" s="6">
        <v>185</v>
      </c>
    </row>
    <row r="18851" spans="1:11">
      <c r="A18851" s="6">
        <v>19189512</v>
      </c>
      <c r="B18851" t="s">
        <v>20521</v>
      </c>
      <c r="H18851" s="6" t="s">
        <v>377</v>
      </c>
      <c r="I18851" s="6" t="s">
        <v>257</v>
      </c>
      <c r="K18851" s="6">
        <v>187</v>
      </c>
    </row>
    <row r="18852" spans="1:11">
      <c r="A18852" s="6">
        <v>85058546</v>
      </c>
      <c r="B18852" t="s">
        <v>20522</v>
      </c>
      <c r="H18852" s="6" t="s">
        <v>619</v>
      </c>
      <c r="I18852" s="6" t="s">
        <v>13864</v>
      </c>
      <c r="K18852" s="6">
        <v>183</v>
      </c>
    </row>
    <row r="18853" spans="1:11">
      <c r="A18853" s="6">
        <v>78074087</v>
      </c>
      <c r="B18853" t="s">
        <v>20523</v>
      </c>
      <c r="H18853" s="6" t="s">
        <v>377</v>
      </c>
      <c r="I18853" s="6" t="s">
        <v>9201</v>
      </c>
      <c r="K18853" s="6">
        <v>188</v>
      </c>
    </row>
    <row r="18854" spans="1:11">
      <c r="A18854" s="6">
        <v>76058868</v>
      </c>
      <c r="B18854" t="s">
        <v>20524</v>
      </c>
      <c r="H18854" s="6" t="s">
        <v>488</v>
      </c>
      <c r="I18854" s="6" t="s">
        <v>378</v>
      </c>
      <c r="K18854" s="6">
        <v>174</v>
      </c>
    </row>
    <row r="18855" spans="1:11">
      <c r="A18855" s="6">
        <v>91201950</v>
      </c>
      <c r="B18855" t="s">
        <v>20525</v>
      </c>
      <c r="H18855" s="6" t="s">
        <v>760</v>
      </c>
      <c r="I18855" s="6" t="s">
        <v>20526</v>
      </c>
      <c r="K18855" s="6">
        <v>183</v>
      </c>
    </row>
    <row r="18856" spans="1:11">
      <c r="A18856" s="6">
        <v>2000056885</v>
      </c>
      <c r="B18856" t="s">
        <v>20527</v>
      </c>
      <c r="H18856" s="6" t="s">
        <v>488</v>
      </c>
      <c r="I18856" s="6" t="s">
        <v>657</v>
      </c>
      <c r="K18856" s="6">
        <v>180</v>
      </c>
    </row>
    <row r="18857" spans="1:11">
      <c r="A18857" s="6">
        <v>22000502</v>
      </c>
      <c r="B18857" t="s">
        <v>20528</v>
      </c>
      <c r="H18857" s="6" t="s">
        <v>314</v>
      </c>
      <c r="I18857" s="6" t="s">
        <v>3732</v>
      </c>
      <c r="K18857" s="6">
        <v>178</v>
      </c>
    </row>
    <row r="18858" spans="1:11">
      <c r="A18858" s="6">
        <v>89069477</v>
      </c>
      <c r="B18858" t="s">
        <v>20529</v>
      </c>
      <c r="H18858" s="6" t="s">
        <v>1656</v>
      </c>
      <c r="I18858" s="6" t="s">
        <v>20530</v>
      </c>
      <c r="K18858" s="6">
        <v>169</v>
      </c>
    </row>
    <row r="18859" spans="1:11">
      <c r="A18859" s="6">
        <v>75005441</v>
      </c>
      <c r="B18859" t="s">
        <v>20531</v>
      </c>
      <c r="H18859" s="6" t="s">
        <v>1709</v>
      </c>
      <c r="I18859" s="6" t="s">
        <v>2639</v>
      </c>
      <c r="K18859" s="6">
        <v>170</v>
      </c>
    </row>
    <row r="18860" spans="1:11">
      <c r="A18860" s="6">
        <v>19074781</v>
      </c>
      <c r="B18860" t="s">
        <v>20532</v>
      </c>
      <c r="H18860" s="6" t="s">
        <v>377</v>
      </c>
      <c r="I18860" s="6" t="s">
        <v>257</v>
      </c>
      <c r="K18860" s="6">
        <v>188</v>
      </c>
    </row>
    <row r="18861" spans="1:11">
      <c r="A18861" s="6">
        <v>14024174</v>
      </c>
      <c r="B18861" t="s">
        <v>20533</v>
      </c>
      <c r="H18861" s="6" t="s">
        <v>2115</v>
      </c>
      <c r="I18861" s="6" t="s">
        <v>187</v>
      </c>
      <c r="K18861" s="6">
        <v>177</v>
      </c>
    </row>
    <row r="18862" spans="1:11">
      <c r="A18862" s="6">
        <v>19200331</v>
      </c>
      <c r="B18862" t="s">
        <v>20534</v>
      </c>
      <c r="H18862" s="6" t="s">
        <v>640</v>
      </c>
      <c r="I18862" s="6" t="s">
        <v>257</v>
      </c>
      <c r="K18862" s="6">
        <v>183</v>
      </c>
    </row>
    <row r="18863" spans="1:11">
      <c r="A18863" s="6">
        <v>18116533</v>
      </c>
      <c r="B18863" t="s">
        <v>20535</v>
      </c>
      <c r="H18863" s="6" t="s">
        <v>1656</v>
      </c>
      <c r="I18863" s="6" t="s">
        <v>10333</v>
      </c>
      <c r="K18863" s="6">
        <v>171</v>
      </c>
    </row>
    <row r="18864" spans="1:11">
      <c r="A18864" s="6">
        <v>84150942</v>
      </c>
      <c r="B18864" t="s">
        <v>20536</v>
      </c>
      <c r="H18864" s="6" t="s">
        <v>589</v>
      </c>
      <c r="I18864" s="6" t="s">
        <v>646</v>
      </c>
      <c r="K18864" s="6">
        <v>186</v>
      </c>
    </row>
    <row r="18865" spans="1:11">
      <c r="A18865" s="6">
        <v>2000299569</v>
      </c>
      <c r="B18865" t="s">
        <v>20537</v>
      </c>
      <c r="H18865" s="6" t="s">
        <v>2115</v>
      </c>
      <c r="I18865" s="6" t="s">
        <v>257</v>
      </c>
      <c r="K18865" s="6">
        <v>182</v>
      </c>
    </row>
    <row r="18866" spans="1:11">
      <c r="A18866" s="6">
        <v>14024693</v>
      </c>
      <c r="B18866" t="s">
        <v>20538</v>
      </c>
      <c r="H18866" s="6" t="s">
        <v>314</v>
      </c>
      <c r="I18866" s="6" t="s">
        <v>603</v>
      </c>
      <c r="K18866" s="6">
        <v>171</v>
      </c>
    </row>
    <row r="18867" spans="1:11">
      <c r="A18867" s="6">
        <v>14080613</v>
      </c>
      <c r="B18867" t="s">
        <v>20539</v>
      </c>
      <c r="H18867" s="6" t="s">
        <v>966</v>
      </c>
      <c r="I18867" s="6" t="s">
        <v>603</v>
      </c>
      <c r="K18867" s="6">
        <v>185</v>
      </c>
    </row>
    <row r="18868" spans="1:11">
      <c r="A18868" s="6">
        <v>67228477</v>
      </c>
      <c r="B18868" t="s">
        <v>20540</v>
      </c>
      <c r="H18868" s="6" t="s">
        <v>1732</v>
      </c>
      <c r="I18868" s="6" t="s">
        <v>348</v>
      </c>
      <c r="K18868" s="6">
        <v>184</v>
      </c>
    </row>
    <row r="18869" spans="1:11">
      <c r="A18869" s="6">
        <v>79025309</v>
      </c>
      <c r="B18869" t="s">
        <v>20541</v>
      </c>
      <c r="H18869" s="6" t="s">
        <v>2115</v>
      </c>
      <c r="I18869" s="6" t="s">
        <v>241</v>
      </c>
      <c r="K18869" s="6">
        <v>179</v>
      </c>
    </row>
    <row r="18870" spans="1:11">
      <c r="A18870" s="6">
        <v>75032828</v>
      </c>
      <c r="B18870" t="s">
        <v>20542</v>
      </c>
      <c r="H18870" s="6" t="s">
        <v>319</v>
      </c>
      <c r="I18870" s="6" t="s">
        <v>2639</v>
      </c>
      <c r="K18870" s="6">
        <v>171</v>
      </c>
    </row>
    <row r="18871" spans="1:11">
      <c r="A18871" s="6">
        <v>81043003</v>
      </c>
      <c r="B18871" t="s">
        <v>20543</v>
      </c>
      <c r="H18871" s="6" t="s">
        <v>829</v>
      </c>
      <c r="I18871" s="6" t="s">
        <v>1903</v>
      </c>
      <c r="K18871" s="6">
        <v>188</v>
      </c>
    </row>
    <row r="18872" spans="1:11">
      <c r="A18872" s="6">
        <v>95079024</v>
      </c>
      <c r="B18872" t="s">
        <v>20544</v>
      </c>
      <c r="H18872" s="6" t="s">
        <v>2046</v>
      </c>
      <c r="I18872" s="6" t="s">
        <v>963</v>
      </c>
      <c r="K18872" s="6">
        <v>179</v>
      </c>
    </row>
    <row r="18873" spans="1:11">
      <c r="A18873" s="6">
        <v>66040860</v>
      </c>
      <c r="B18873" t="s">
        <v>20545</v>
      </c>
      <c r="H18873" s="6" t="s">
        <v>303</v>
      </c>
      <c r="I18873" s="6" t="s">
        <v>1701</v>
      </c>
      <c r="K18873" s="6">
        <v>172</v>
      </c>
    </row>
    <row r="18874" spans="1:11">
      <c r="A18874" s="6">
        <v>43391995</v>
      </c>
      <c r="B18874" t="s">
        <v>20546</v>
      </c>
      <c r="H18874" s="6" t="s">
        <v>640</v>
      </c>
      <c r="I18874" s="6" t="s">
        <v>236</v>
      </c>
      <c r="K18874" s="6">
        <v>178</v>
      </c>
    </row>
    <row r="18875" spans="1:11">
      <c r="A18875" s="6">
        <v>92082044</v>
      </c>
      <c r="B18875" t="s">
        <v>20547</v>
      </c>
      <c r="H18875" s="6" t="s">
        <v>1102</v>
      </c>
      <c r="I18875" s="6" t="s">
        <v>1725</v>
      </c>
      <c r="K18875" s="6">
        <v>183</v>
      </c>
    </row>
    <row r="18876" spans="1:11">
      <c r="A18876" s="6">
        <v>2000052528</v>
      </c>
      <c r="B18876" t="s">
        <v>20548</v>
      </c>
      <c r="H18876" s="6" t="s">
        <v>966</v>
      </c>
      <c r="I18876" s="6" t="s">
        <v>348</v>
      </c>
      <c r="K18876" s="6">
        <v>175</v>
      </c>
    </row>
    <row r="18877" spans="1:11">
      <c r="A18877" s="6">
        <v>62220028</v>
      </c>
      <c r="B18877" t="s">
        <v>20549</v>
      </c>
      <c r="H18877" s="6" t="s">
        <v>1672</v>
      </c>
      <c r="I18877" s="6" t="s">
        <v>1066</v>
      </c>
      <c r="K18877" s="6">
        <v>175</v>
      </c>
    </row>
    <row r="18878" spans="1:11">
      <c r="A18878" s="6">
        <v>21026641</v>
      </c>
      <c r="B18878" t="s">
        <v>20550</v>
      </c>
      <c r="H18878" s="6" t="s">
        <v>377</v>
      </c>
      <c r="I18878" s="6" t="s">
        <v>4298</v>
      </c>
      <c r="K18878" s="6">
        <v>190</v>
      </c>
    </row>
    <row r="18879" spans="1:11">
      <c r="A18879" s="6">
        <v>19302474</v>
      </c>
      <c r="B18879" t="s">
        <v>20551</v>
      </c>
      <c r="H18879" s="6" t="s">
        <v>377</v>
      </c>
      <c r="I18879" s="6" t="s">
        <v>257</v>
      </c>
      <c r="K18879" s="6">
        <v>182</v>
      </c>
    </row>
    <row r="18880" spans="1:11">
      <c r="A18880" s="6">
        <v>14031153</v>
      </c>
      <c r="B18880" t="s">
        <v>20552</v>
      </c>
      <c r="H18880" s="6" t="s">
        <v>640</v>
      </c>
      <c r="I18880" s="6" t="s">
        <v>603</v>
      </c>
      <c r="K18880" s="6">
        <v>180</v>
      </c>
    </row>
    <row r="18881" spans="1:11">
      <c r="A18881" s="6">
        <v>27107310</v>
      </c>
      <c r="B18881" t="s">
        <v>20553</v>
      </c>
      <c r="H18881" s="6" t="s">
        <v>303</v>
      </c>
      <c r="I18881" s="6" t="s">
        <v>339</v>
      </c>
      <c r="K18881" s="6">
        <v>178</v>
      </c>
    </row>
    <row r="18882" spans="1:11">
      <c r="A18882" s="6">
        <v>2000063410</v>
      </c>
      <c r="B18882" t="s">
        <v>20554</v>
      </c>
      <c r="H18882" s="6" t="s">
        <v>2112</v>
      </c>
      <c r="I18882" s="6" t="s">
        <v>257</v>
      </c>
      <c r="K18882" s="6">
        <v>181</v>
      </c>
    </row>
    <row r="18883" spans="1:11">
      <c r="A18883" s="6">
        <v>86066854</v>
      </c>
      <c r="B18883" t="s">
        <v>20555</v>
      </c>
      <c r="H18883" s="6" t="s">
        <v>966</v>
      </c>
      <c r="I18883" s="6" t="s">
        <v>1688</v>
      </c>
      <c r="K18883" s="6">
        <v>177</v>
      </c>
    </row>
    <row r="18884" spans="1:11">
      <c r="A18884" s="6">
        <v>77003563</v>
      </c>
      <c r="B18884" t="s">
        <v>20556</v>
      </c>
      <c r="H18884" s="6" t="s">
        <v>314</v>
      </c>
      <c r="I18884" s="6" t="s">
        <v>12427</v>
      </c>
      <c r="K18884" s="6">
        <v>172</v>
      </c>
    </row>
    <row r="18885" spans="1:11">
      <c r="A18885" s="6">
        <v>2000214207</v>
      </c>
      <c r="B18885" t="s">
        <v>20557</v>
      </c>
      <c r="H18885" s="6" t="s">
        <v>966</v>
      </c>
      <c r="I18885" s="6" t="s">
        <v>348</v>
      </c>
      <c r="K18885" s="6">
        <v>187</v>
      </c>
    </row>
    <row r="18886" spans="1:11">
      <c r="A18886" s="6">
        <v>13166366</v>
      </c>
      <c r="B18886" t="s">
        <v>20558</v>
      </c>
      <c r="H18886" s="6" t="s">
        <v>2121</v>
      </c>
      <c r="I18886" s="6" t="s">
        <v>1375</v>
      </c>
      <c r="K18886" s="6">
        <v>180</v>
      </c>
    </row>
    <row r="18887" spans="1:11">
      <c r="A18887" s="6">
        <v>93122433</v>
      </c>
      <c r="B18887" t="s">
        <v>20559</v>
      </c>
      <c r="H18887" s="6" t="s">
        <v>3706</v>
      </c>
      <c r="I18887" s="6" t="s">
        <v>857</v>
      </c>
      <c r="K18887" s="6">
        <v>177</v>
      </c>
    </row>
    <row r="18888" spans="1:11">
      <c r="A18888" s="6">
        <v>2000005990</v>
      </c>
      <c r="B18888" t="s">
        <v>20560</v>
      </c>
      <c r="H18888" s="6" t="s">
        <v>405</v>
      </c>
      <c r="I18888" s="6" t="s">
        <v>4479</v>
      </c>
      <c r="K18888" s="6">
        <v>183</v>
      </c>
    </row>
    <row r="18889" spans="1:11">
      <c r="A18889" s="6">
        <v>53114434</v>
      </c>
      <c r="B18889" t="s">
        <v>20561</v>
      </c>
      <c r="H18889" s="6" t="s">
        <v>238</v>
      </c>
      <c r="I18889" s="6" t="s">
        <v>729</v>
      </c>
      <c r="K18889" s="6">
        <v>187</v>
      </c>
    </row>
    <row r="18890" spans="1:11">
      <c r="A18890" s="6">
        <v>83254076</v>
      </c>
      <c r="B18890" t="s">
        <v>20562</v>
      </c>
      <c r="H18890" s="6" t="s">
        <v>488</v>
      </c>
      <c r="I18890" s="6" t="s">
        <v>257</v>
      </c>
      <c r="K18890" s="6">
        <v>175</v>
      </c>
    </row>
    <row r="18891" spans="1:11">
      <c r="A18891" s="6">
        <v>14219730</v>
      </c>
      <c r="B18891" t="s">
        <v>20563</v>
      </c>
      <c r="H18891" s="6" t="s">
        <v>1624</v>
      </c>
      <c r="I18891" s="6" t="s">
        <v>603</v>
      </c>
      <c r="K18891" s="6">
        <v>183</v>
      </c>
    </row>
    <row r="18892" spans="1:11">
      <c r="A18892" s="6">
        <v>18083516</v>
      </c>
      <c r="B18892" t="s">
        <v>20564</v>
      </c>
      <c r="H18892" s="6" t="s">
        <v>303</v>
      </c>
      <c r="I18892" s="6" t="s">
        <v>6348</v>
      </c>
      <c r="K18892" s="6">
        <v>172</v>
      </c>
    </row>
    <row r="18893" spans="1:11">
      <c r="A18893" s="6">
        <v>19342692</v>
      </c>
      <c r="B18893" t="s">
        <v>20565</v>
      </c>
      <c r="H18893" s="6" t="s">
        <v>2116</v>
      </c>
      <c r="I18893" s="6" t="s">
        <v>257</v>
      </c>
      <c r="K18893" s="6">
        <v>185</v>
      </c>
    </row>
    <row r="18894" spans="1:11">
      <c r="A18894" s="6">
        <v>67248322</v>
      </c>
      <c r="B18894" t="s">
        <v>20566</v>
      </c>
      <c r="H18894" s="6" t="s">
        <v>1624</v>
      </c>
      <c r="I18894" s="6" t="s">
        <v>433</v>
      </c>
      <c r="K18894" s="6">
        <v>188</v>
      </c>
    </row>
    <row r="18895" spans="1:11">
      <c r="A18895" s="6">
        <v>37019509</v>
      </c>
      <c r="B18895" t="s">
        <v>20567</v>
      </c>
      <c r="H18895" s="6" t="s">
        <v>2167</v>
      </c>
      <c r="I18895" s="6" t="s">
        <v>4479</v>
      </c>
      <c r="K18895" s="6">
        <v>180</v>
      </c>
    </row>
    <row r="18896" spans="1:11">
      <c r="A18896" s="6">
        <v>62038432</v>
      </c>
      <c r="B18896" t="s">
        <v>20568</v>
      </c>
      <c r="H18896" s="6" t="s">
        <v>558</v>
      </c>
      <c r="I18896" s="6" t="s">
        <v>20569</v>
      </c>
      <c r="K18896" s="6">
        <v>187</v>
      </c>
    </row>
    <row r="18897" spans="1:11">
      <c r="A18897" s="6">
        <v>76054694</v>
      </c>
      <c r="B18897" t="s">
        <v>20570</v>
      </c>
      <c r="H18897" s="6" t="s">
        <v>303</v>
      </c>
      <c r="I18897" s="6" t="s">
        <v>378</v>
      </c>
      <c r="K18897" s="6">
        <v>175</v>
      </c>
    </row>
    <row r="18898" spans="1:11">
      <c r="A18898" s="6">
        <v>91204482</v>
      </c>
      <c r="B18898" t="s">
        <v>20571</v>
      </c>
      <c r="H18898" s="6" t="s">
        <v>2115</v>
      </c>
      <c r="I18898" s="6" t="s">
        <v>309</v>
      </c>
      <c r="K18898" s="6">
        <v>188</v>
      </c>
    </row>
    <row r="18899" spans="1:11">
      <c r="A18899" s="6">
        <v>14220303</v>
      </c>
      <c r="B18899" t="s">
        <v>20572</v>
      </c>
      <c r="H18899" s="6" t="s">
        <v>760</v>
      </c>
      <c r="I18899" s="6" t="s">
        <v>603</v>
      </c>
      <c r="K18899" s="6">
        <v>168</v>
      </c>
    </row>
    <row r="18900" spans="1:11">
      <c r="A18900" s="6">
        <v>14219431</v>
      </c>
      <c r="B18900" t="s">
        <v>20573</v>
      </c>
      <c r="H18900" s="6" t="s">
        <v>311</v>
      </c>
      <c r="I18900" s="6" t="s">
        <v>603</v>
      </c>
      <c r="K18900" s="6">
        <v>180</v>
      </c>
    </row>
    <row r="18901" spans="1:11">
      <c r="A18901" s="6">
        <v>19335467</v>
      </c>
      <c r="B18901" t="s">
        <v>20574</v>
      </c>
      <c r="H18901" s="6" t="s">
        <v>2121</v>
      </c>
      <c r="I18901" s="6" t="s">
        <v>257</v>
      </c>
      <c r="K18901" s="6">
        <v>166</v>
      </c>
    </row>
    <row r="18902" spans="1:11">
      <c r="A18902" s="6">
        <v>14227192</v>
      </c>
      <c r="B18902" t="s">
        <v>20575</v>
      </c>
      <c r="H18902" s="6" t="s">
        <v>2113</v>
      </c>
      <c r="I18902" s="6" t="s">
        <v>603</v>
      </c>
      <c r="K18902" s="6">
        <v>178</v>
      </c>
    </row>
    <row r="18903" spans="1:11">
      <c r="A18903" s="6">
        <v>14025499</v>
      </c>
      <c r="B18903" t="s">
        <v>20576</v>
      </c>
      <c r="H18903" s="6" t="s">
        <v>377</v>
      </c>
      <c r="I18903" s="6" t="s">
        <v>603</v>
      </c>
      <c r="K18903" s="6">
        <v>180</v>
      </c>
    </row>
    <row r="18904" spans="1:11">
      <c r="A18904" s="6">
        <v>2000127250</v>
      </c>
      <c r="B18904" t="s">
        <v>20577</v>
      </c>
      <c r="H18904" s="6" t="s">
        <v>218</v>
      </c>
      <c r="I18904" s="6" t="s">
        <v>241</v>
      </c>
      <c r="K18904" s="6">
        <v>178</v>
      </c>
    </row>
    <row r="18905" spans="1:11">
      <c r="A18905" s="6">
        <v>28099985</v>
      </c>
      <c r="B18905" t="s">
        <v>20578</v>
      </c>
      <c r="H18905" s="6" t="s">
        <v>1624</v>
      </c>
      <c r="I18905" s="6" t="s">
        <v>1898</v>
      </c>
      <c r="K18905" s="6">
        <v>194</v>
      </c>
    </row>
    <row r="18906" spans="1:11">
      <c r="A18906" s="6">
        <v>14079972</v>
      </c>
      <c r="B18906" t="s">
        <v>20579</v>
      </c>
      <c r="H18906" s="6" t="s">
        <v>2115</v>
      </c>
      <c r="I18906" s="6" t="s">
        <v>187</v>
      </c>
      <c r="K18906" s="6">
        <v>190</v>
      </c>
    </row>
    <row r="18907" spans="1:11">
      <c r="A18907" s="6">
        <v>2000028588</v>
      </c>
      <c r="B18907" t="s">
        <v>20580</v>
      </c>
      <c r="H18907" s="6" t="s">
        <v>319</v>
      </c>
      <c r="I18907" s="6" t="s">
        <v>3874</v>
      </c>
      <c r="K18907" s="6">
        <v>191</v>
      </c>
    </row>
    <row r="18908" spans="1:11">
      <c r="A18908" s="6">
        <v>18094337</v>
      </c>
      <c r="B18908" t="s">
        <v>20581</v>
      </c>
      <c r="H18908" s="6" t="s">
        <v>760</v>
      </c>
      <c r="I18908" s="6" t="s">
        <v>1816</v>
      </c>
      <c r="K18908" s="6">
        <v>175</v>
      </c>
    </row>
    <row r="18909" spans="1:11">
      <c r="A18909" s="6">
        <v>14210718</v>
      </c>
      <c r="B18909" t="s">
        <v>20582</v>
      </c>
      <c r="H18909" s="6" t="s">
        <v>2115</v>
      </c>
      <c r="I18909" s="6" t="s">
        <v>378</v>
      </c>
      <c r="K18909" s="6">
        <v>183</v>
      </c>
    </row>
    <row r="18910" spans="1:11">
      <c r="A18910" s="6">
        <v>77059933</v>
      </c>
      <c r="B18910" t="s">
        <v>20583</v>
      </c>
      <c r="H18910" s="6" t="s">
        <v>1624</v>
      </c>
      <c r="I18910" s="6" t="s">
        <v>2937</v>
      </c>
      <c r="K18910" s="6">
        <v>188</v>
      </c>
    </row>
    <row r="18911" spans="1:11">
      <c r="A18911" s="6">
        <v>2000089673</v>
      </c>
      <c r="B18911" t="s">
        <v>20584</v>
      </c>
      <c r="H18911" s="6" t="s">
        <v>2157</v>
      </c>
      <c r="I18911" s="6" t="s">
        <v>603</v>
      </c>
      <c r="K18911" s="6">
        <v>166</v>
      </c>
    </row>
    <row r="18912" spans="1:11">
      <c r="A18912" s="6">
        <v>79030731</v>
      </c>
      <c r="B18912" t="s">
        <v>20585</v>
      </c>
      <c r="H18912" s="6" t="s">
        <v>2115</v>
      </c>
      <c r="I18912" s="6" t="s">
        <v>241</v>
      </c>
      <c r="K18912" s="6">
        <v>182</v>
      </c>
    </row>
    <row r="18913" spans="1:11">
      <c r="A18913" s="6">
        <v>2000095838</v>
      </c>
      <c r="B18913" t="s">
        <v>20586</v>
      </c>
      <c r="H18913" s="6" t="s">
        <v>1672</v>
      </c>
      <c r="I18913" s="6" t="s">
        <v>1375</v>
      </c>
      <c r="K18913" s="6">
        <v>176</v>
      </c>
    </row>
    <row r="18914" spans="1:11">
      <c r="A18914" s="6">
        <v>45006360</v>
      </c>
      <c r="B18914" t="s">
        <v>20587</v>
      </c>
      <c r="H18914" s="6" t="s">
        <v>1624</v>
      </c>
      <c r="I18914" s="6" t="s">
        <v>2134</v>
      </c>
      <c r="K18914" s="6">
        <v>184</v>
      </c>
    </row>
    <row r="18915" spans="1:11">
      <c r="A18915" s="6">
        <v>30047210</v>
      </c>
      <c r="B18915" t="s">
        <v>20588</v>
      </c>
      <c r="H18915" s="6" t="s">
        <v>589</v>
      </c>
      <c r="I18915" s="6" t="s">
        <v>1867</v>
      </c>
      <c r="K18915" s="6">
        <v>186</v>
      </c>
    </row>
    <row r="18916" spans="1:11">
      <c r="A18916" s="6">
        <v>79011830</v>
      </c>
      <c r="B18916" t="s">
        <v>20589</v>
      </c>
      <c r="H18916" s="6" t="s">
        <v>589</v>
      </c>
      <c r="I18916" s="6" t="s">
        <v>241</v>
      </c>
      <c r="K18916" s="6">
        <v>185</v>
      </c>
    </row>
    <row r="18917" spans="1:11">
      <c r="A18917" s="6">
        <v>16096729</v>
      </c>
      <c r="B18917" t="s">
        <v>20590</v>
      </c>
      <c r="H18917" s="6" t="s">
        <v>1673</v>
      </c>
      <c r="I18917" s="6" t="s">
        <v>298</v>
      </c>
      <c r="K18917" s="6">
        <v>176</v>
      </c>
    </row>
    <row r="18918" spans="1:11">
      <c r="A18918" s="6">
        <v>2000017261</v>
      </c>
      <c r="B18918" t="s">
        <v>20591</v>
      </c>
      <c r="H18918" s="6" t="s">
        <v>1213</v>
      </c>
      <c r="I18918" s="6" t="s">
        <v>1117</v>
      </c>
      <c r="K18918" s="6">
        <v>185</v>
      </c>
    </row>
    <row r="18919" spans="1:11">
      <c r="A18919" s="6">
        <v>49060870</v>
      </c>
      <c r="B18919" t="s">
        <v>20592</v>
      </c>
      <c r="H18919" s="6" t="s">
        <v>377</v>
      </c>
      <c r="I18919" s="6" t="s">
        <v>344</v>
      </c>
      <c r="K18919" s="6">
        <v>188</v>
      </c>
    </row>
    <row r="18920" spans="1:11">
      <c r="A18920" s="6">
        <v>43037041</v>
      </c>
      <c r="B18920" t="s">
        <v>20593</v>
      </c>
      <c r="H18920" s="6" t="s">
        <v>377</v>
      </c>
      <c r="I18920" s="6" t="s">
        <v>236</v>
      </c>
      <c r="K18920" s="6">
        <v>185</v>
      </c>
    </row>
    <row r="18921" spans="1:11">
      <c r="A18921" s="6">
        <v>98034468</v>
      </c>
      <c r="B18921" t="s">
        <v>20594</v>
      </c>
      <c r="H18921" s="6" t="s">
        <v>240</v>
      </c>
      <c r="I18921" s="6" t="s">
        <v>16919</v>
      </c>
      <c r="K18921" s="6">
        <v>174</v>
      </c>
    </row>
    <row r="18922" spans="1:11">
      <c r="A18922" s="6">
        <v>39046523</v>
      </c>
      <c r="B18922" t="s">
        <v>20595</v>
      </c>
      <c r="H18922" s="6" t="s">
        <v>2121</v>
      </c>
      <c r="I18922" s="6" t="s">
        <v>1819</v>
      </c>
      <c r="K18922" s="6">
        <v>188</v>
      </c>
    </row>
    <row r="18923" spans="1:11">
      <c r="A18923" s="6">
        <v>86067787</v>
      </c>
      <c r="B18923" t="s">
        <v>20596</v>
      </c>
      <c r="H18923" s="6" t="s">
        <v>589</v>
      </c>
      <c r="I18923" s="6" t="s">
        <v>1688</v>
      </c>
      <c r="K18923" s="6">
        <v>190</v>
      </c>
    </row>
    <row r="18924" spans="1:11">
      <c r="A18924" s="6">
        <v>67179328</v>
      </c>
      <c r="B18924" t="s">
        <v>1310</v>
      </c>
      <c r="H18924" s="6" t="s">
        <v>1624</v>
      </c>
      <c r="I18924" s="6" t="s">
        <v>1311</v>
      </c>
      <c r="K18924" s="6">
        <v>191</v>
      </c>
    </row>
    <row r="18925" spans="1:11">
      <c r="A18925" s="6">
        <v>19148891</v>
      </c>
      <c r="B18925" t="s">
        <v>20597</v>
      </c>
      <c r="H18925" s="6" t="s">
        <v>2115</v>
      </c>
      <c r="I18925" s="6" t="s">
        <v>1401</v>
      </c>
      <c r="K18925" s="6">
        <v>187</v>
      </c>
    </row>
    <row r="18926" spans="1:11">
      <c r="A18926" s="6">
        <v>14227353</v>
      </c>
      <c r="B18926" t="s">
        <v>20598</v>
      </c>
      <c r="H18926" s="6" t="s">
        <v>2115</v>
      </c>
      <c r="I18926" s="6" t="s">
        <v>3240</v>
      </c>
      <c r="K18926" s="6">
        <v>175</v>
      </c>
    </row>
    <row r="18927" spans="1:11">
      <c r="A18927" s="6">
        <v>45106543</v>
      </c>
      <c r="B18927" t="s">
        <v>20599</v>
      </c>
      <c r="H18927" s="6" t="s">
        <v>1213</v>
      </c>
      <c r="I18927" s="6" t="s">
        <v>2134</v>
      </c>
      <c r="K18927" s="6">
        <v>172</v>
      </c>
    </row>
    <row r="18928" spans="1:11">
      <c r="A18928" s="6">
        <v>48048302</v>
      </c>
      <c r="B18928" t="s">
        <v>20600</v>
      </c>
      <c r="H18928" s="6" t="s">
        <v>377</v>
      </c>
      <c r="I18928" s="6" t="s">
        <v>2456</v>
      </c>
      <c r="K18928" s="6">
        <v>192</v>
      </c>
    </row>
    <row r="18929" spans="1:11">
      <c r="A18929" s="6">
        <v>12035446</v>
      </c>
      <c r="B18929" t="s">
        <v>20601</v>
      </c>
      <c r="H18929" s="6" t="s">
        <v>377</v>
      </c>
      <c r="I18929" s="6" t="s">
        <v>1055</v>
      </c>
      <c r="K18929" s="6">
        <v>182</v>
      </c>
    </row>
    <row r="18930" spans="1:11">
      <c r="A18930" s="6">
        <v>2000063346</v>
      </c>
      <c r="B18930" t="s">
        <v>20602</v>
      </c>
      <c r="H18930" s="6" t="s">
        <v>2115</v>
      </c>
      <c r="I18930" s="6" t="s">
        <v>15523</v>
      </c>
      <c r="K18930" s="6">
        <v>188</v>
      </c>
    </row>
    <row r="18931" spans="1:11">
      <c r="A18931" s="6">
        <v>14068837</v>
      </c>
      <c r="B18931" t="s">
        <v>20603</v>
      </c>
      <c r="H18931" s="6" t="s">
        <v>2116</v>
      </c>
      <c r="I18931" s="6" t="s">
        <v>603</v>
      </c>
      <c r="K18931" s="6">
        <v>177</v>
      </c>
    </row>
    <row r="18932" spans="1:11">
      <c r="A18932" s="6">
        <v>92065922</v>
      </c>
      <c r="B18932" t="s">
        <v>20604</v>
      </c>
      <c r="H18932" s="6" t="s">
        <v>20605</v>
      </c>
      <c r="I18932" s="6" t="s">
        <v>1375</v>
      </c>
      <c r="K18932" s="6">
        <v>168</v>
      </c>
    </row>
    <row r="18933" spans="1:11">
      <c r="A18933" s="6">
        <v>62161952</v>
      </c>
      <c r="B18933" t="s">
        <v>20606</v>
      </c>
      <c r="H18933" s="6" t="s">
        <v>1624</v>
      </c>
      <c r="I18933" s="6" t="s">
        <v>1890</v>
      </c>
      <c r="K18933" s="6">
        <v>186</v>
      </c>
    </row>
    <row r="18934" spans="1:11">
      <c r="A18934" s="6">
        <v>2000085977</v>
      </c>
      <c r="B18934" t="s">
        <v>20607</v>
      </c>
      <c r="H18934" s="6" t="s">
        <v>1806</v>
      </c>
      <c r="I18934" s="6" t="s">
        <v>1661</v>
      </c>
      <c r="K18934" s="6">
        <v>172</v>
      </c>
    </row>
    <row r="18935" spans="1:11">
      <c r="A18935" s="6">
        <v>67244465</v>
      </c>
      <c r="B18935" t="s">
        <v>20608</v>
      </c>
      <c r="H18935" s="6" t="s">
        <v>314</v>
      </c>
      <c r="I18935" s="6" t="s">
        <v>7454</v>
      </c>
      <c r="K18935" s="6">
        <v>176</v>
      </c>
    </row>
    <row r="18936" spans="1:11">
      <c r="A18936" s="6">
        <v>2000071531</v>
      </c>
      <c r="B18936" t="s">
        <v>20609</v>
      </c>
      <c r="H18936" s="6" t="s">
        <v>377</v>
      </c>
      <c r="I18936" s="6" t="s">
        <v>1375</v>
      </c>
      <c r="K18936" s="6">
        <v>180</v>
      </c>
    </row>
    <row r="18937" spans="1:11">
      <c r="A18937" s="6">
        <v>67101559</v>
      </c>
      <c r="B18937" t="s">
        <v>20610</v>
      </c>
      <c r="H18937" s="6" t="s">
        <v>377</v>
      </c>
      <c r="I18937" s="6" t="s">
        <v>348</v>
      </c>
      <c r="K18937" s="6">
        <v>183</v>
      </c>
    </row>
    <row r="18938" spans="1:11">
      <c r="A18938" s="6">
        <v>2000287957</v>
      </c>
      <c r="B18938" t="s">
        <v>20611</v>
      </c>
      <c r="H18938" s="6" t="s">
        <v>966</v>
      </c>
      <c r="I18938" s="6" t="s">
        <v>257</v>
      </c>
      <c r="K18938" s="6">
        <v>178</v>
      </c>
    </row>
    <row r="18939" spans="1:11">
      <c r="A18939" s="6">
        <v>86061505</v>
      </c>
      <c r="B18939" t="s">
        <v>20612</v>
      </c>
      <c r="H18939" s="6" t="s">
        <v>619</v>
      </c>
      <c r="I18939" s="6" t="s">
        <v>7240</v>
      </c>
      <c r="K18939" s="6">
        <v>171</v>
      </c>
    </row>
    <row r="18940" spans="1:11">
      <c r="A18940" s="6">
        <v>67225568</v>
      </c>
      <c r="B18940" t="s">
        <v>20613</v>
      </c>
      <c r="H18940" s="6" t="s">
        <v>311</v>
      </c>
      <c r="I18940" s="6" t="s">
        <v>15631</v>
      </c>
      <c r="K18940" s="6">
        <v>174</v>
      </c>
    </row>
    <row r="18941" spans="1:11">
      <c r="A18941" s="6">
        <v>27097911</v>
      </c>
      <c r="B18941" t="s">
        <v>20614</v>
      </c>
      <c r="H18941" s="6" t="s">
        <v>377</v>
      </c>
      <c r="I18941" s="6" t="s">
        <v>339</v>
      </c>
      <c r="K18941" s="6">
        <v>184</v>
      </c>
    </row>
    <row r="18942" spans="1:11">
      <c r="A18942" s="6">
        <v>76062344</v>
      </c>
      <c r="B18942" t="s">
        <v>20615</v>
      </c>
      <c r="H18942" s="6" t="s">
        <v>377</v>
      </c>
      <c r="I18942" s="6" t="s">
        <v>378</v>
      </c>
      <c r="K18942" s="6">
        <v>187</v>
      </c>
    </row>
    <row r="18943" spans="1:11">
      <c r="A18943" s="6">
        <v>24059395</v>
      </c>
      <c r="B18943" t="s">
        <v>20616</v>
      </c>
      <c r="H18943" s="6" t="s">
        <v>1624</v>
      </c>
      <c r="I18943" s="6" t="s">
        <v>657</v>
      </c>
      <c r="K18943" s="6">
        <v>190</v>
      </c>
    </row>
    <row r="18944" spans="1:11">
      <c r="A18944" s="6">
        <v>39017921</v>
      </c>
      <c r="B18944" t="s">
        <v>20617</v>
      </c>
      <c r="H18944" s="6" t="s">
        <v>558</v>
      </c>
      <c r="I18944" s="6" t="s">
        <v>1819</v>
      </c>
      <c r="K18944" s="6">
        <v>187</v>
      </c>
    </row>
    <row r="18945" spans="1:11">
      <c r="A18945" s="6">
        <v>90086315</v>
      </c>
      <c r="B18945" t="s">
        <v>20618</v>
      </c>
      <c r="H18945" s="6" t="s">
        <v>944</v>
      </c>
      <c r="I18945" s="6" t="s">
        <v>259</v>
      </c>
      <c r="K18945" s="6">
        <v>182</v>
      </c>
    </row>
    <row r="18946" spans="1:11">
      <c r="A18946" s="6">
        <v>67141801</v>
      </c>
      <c r="B18946" t="s">
        <v>20619</v>
      </c>
      <c r="H18946" s="6" t="s">
        <v>240</v>
      </c>
      <c r="I18946" s="6" t="s">
        <v>348</v>
      </c>
      <c r="K18946" s="6">
        <v>182</v>
      </c>
    </row>
    <row r="18947" spans="1:11">
      <c r="A18947" s="6">
        <v>65042326</v>
      </c>
      <c r="B18947" t="s">
        <v>20620</v>
      </c>
      <c r="H18947" s="6" t="s">
        <v>589</v>
      </c>
      <c r="I18947" s="6" t="s">
        <v>20621</v>
      </c>
      <c r="K18947" s="6">
        <v>183</v>
      </c>
    </row>
    <row r="18948" spans="1:11">
      <c r="A18948" s="6">
        <v>86060806</v>
      </c>
      <c r="B18948" t="s">
        <v>20622</v>
      </c>
      <c r="H18948" s="6" t="s">
        <v>488</v>
      </c>
      <c r="I18948" s="6" t="s">
        <v>1283</v>
      </c>
      <c r="K18948" s="6">
        <v>172</v>
      </c>
    </row>
    <row r="18949" spans="1:11">
      <c r="A18949" s="6">
        <v>2000084761</v>
      </c>
      <c r="B18949" t="s">
        <v>20623</v>
      </c>
      <c r="H18949" s="6" t="s">
        <v>319</v>
      </c>
      <c r="I18949" s="6" t="s">
        <v>1688</v>
      </c>
      <c r="K18949" s="6">
        <v>176</v>
      </c>
    </row>
    <row r="18950" spans="1:11">
      <c r="A18950" s="6">
        <v>86028319</v>
      </c>
      <c r="B18950" t="s">
        <v>20624</v>
      </c>
      <c r="H18950" s="6" t="s">
        <v>640</v>
      </c>
      <c r="I18950" s="6" t="s">
        <v>7240</v>
      </c>
      <c r="K18950" s="6">
        <v>178</v>
      </c>
    </row>
    <row r="18951" spans="1:11">
      <c r="A18951" s="6">
        <v>30040040</v>
      </c>
      <c r="B18951" t="s">
        <v>20625</v>
      </c>
      <c r="H18951" s="6" t="s">
        <v>1716</v>
      </c>
      <c r="I18951" s="6" t="s">
        <v>20626</v>
      </c>
      <c r="K18951" s="6">
        <v>175</v>
      </c>
    </row>
    <row r="18952" spans="1:11">
      <c r="A18952" s="6">
        <v>71090582</v>
      </c>
      <c r="B18952" t="s">
        <v>20627</v>
      </c>
      <c r="H18952" s="6" t="s">
        <v>488</v>
      </c>
      <c r="I18952" s="6" t="s">
        <v>827</v>
      </c>
      <c r="K18952" s="6">
        <v>180</v>
      </c>
    </row>
    <row r="18953" spans="1:11">
      <c r="A18953" s="6">
        <v>14126514</v>
      </c>
      <c r="B18953" t="s">
        <v>20628</v>
      </c>
      <c r="H18953" s="6" t="s">
        <v>1213</v>
      </c>
      <c r="I18953" s="6" t="s">
        <v>603</v>
      </c>
      <c r="K18953" s="6">
        <v>168</v>
      </c>
    </row>
    <row r="18954" spans="1:11">
      <c r="A18954" s="6">
        <v>71049885</v>
      </c>
      <c r="B18954" t="s">
        <v>20629</v>
      </c>
      <c r="H18954" s="6" t="s">
        <v>944</v>
      </c>
      <c r="I18954" s="6" t="s">
        <v>827</v>
      </c>
      <c r="K18954" s="6">
        <v>170</v>
      </c>
    </row>
    <row r="18955" spans="1:11">
      <c r="A18955" s="6">
        <v>12034380</v>
      </c>
      <c r="B18955" t="s">
        <v>1136</v>
      </c>
      <c r="H18955" s="6" t="s">
        <v>1624</v>
      </c>
      <c r="I18955" s="6" t="s">
        <v>1375</v>
      </c>
      <c r="K18955" s="6">
        <v>189</v>
      </c>
    </row>
    <row r="18956" spans="1:11">
      <c r="A18956" s="6">
        <v>53114180</v>
      </c>
      <c r="B18956" t="s">
        <v>20630</v>
      </c>
      <c r="H18956" s="6" t="s">
        <v>377</v>
      </c>
      <c r="I18956" s="6" t="s">
        <v>729</v>
      </c>
      <c r="K18956" s="6">
        <v>190</v>
      </c>
    </row>
    <row r="18957" spans="1:11">
      <c r="A18957" s="6">
        <v>57030122</v>
      </c>
      <c r="B18957" t="s">
        <v>20631</v>
      </c>
      <c r="H18957" s="6" t="s">
        <v>377</v>
      </c>
      <c r="I18957" s="6" t="s">
        <v>494</v>
      </c>
      <c r="K18957" s="6">
        <v>186</v>
      </c>
    </row>
    <row r="18958" spans="1:11">
      <c r="A18958" s="6">
        <v>91158058</v>
      </c>
      <c r="B18958" t="s">
        <v>20632</v>
      </c>
      <c r="H18958" s="6" t="s">
        <v>311</v>
      </c>
      <c r="I18958" s="6" t="s">
        <v>309</v>
      </c>
      <c r="K18958" s="6">
        <v>188</v>
      </c>
    </row>
    <row r="18959" spans="1:11">
      <c r="A18959" s="6">
        <v>43299467</v>
      </c>
      <c r="B18959" t="s">
        <v>20633</v>
      </c>
      <c r="H18959" s="6" t="s">
        <v>488</v>
      </c>
      <c r="I18959" s="6" t="s">
        <v>236</v>
      </c>
      <c r="K18959" s="6">
        <v>177</v>
      </c>
    </row>
    <row r="18960" spans="1:11">
      <c r="A18960" s="6">
        <v>28048952</v>
      </c>
      <c r="B18960" t="s">
        <v>20634</v>
      </c>
      <c r="H18960" s="6" t="s">
        <v>240</v>
      </c>
      <c r="I18960" s="6" t="s">
        <v>348</v>
      </c>
      <c r="K18960" s="6">
        <v>175</v>
      </c>
    </row>
    <row r="18961" spans="1:11">
      <c r="A18961" s="6">
        <v>37076304</v>
      </c>
      <c r="B18961" t="s">
        <v>20635</v>
      </c>
      <c r="H18961" s="6" t="s">
        <v>1732</v>
      </c>
      <c r="I18961" s="6" t="s">
        <v>406</v>
      </c>
      <c r="K18961" s="6">
        <v>188</v>
      </c>
    </row>
    <row r="18962" spans="1:11">
      <c r="A18962" s="6">
        <v>80010301</v>
      </c>
      <c r="B18962" t="s">
        <v>20636</v>
      </c>
      <c r="H18962" s="6" t="s">
        <v>351</v>
      </c>
      <c r="I18962" s="6" t="s">
        <v>3192</v>
      </c>
      <c r="K18962" s="6">
        <v>180</v>
      </c>
    </row>
    <row r="18963" spans="1:11">
      <c r="A18963" s="6">
        <v>2000071513</v>
      </c>
      <c r="B18963" t="s">
        <v>20637</v>
      </c>
      <c r="H18963" s="6" t="s">
        <v>488</v>
      </c>
      <c r="I18963" s="6" t="s">
        <v>1375</v>
      </c>
      <c r="K18963" s="6">
        <v>175</v>
      </c>
    </row>
    <row r="18964" spans="1:11">
      <c r="A18964" s="6">
        <v>45112103</v>
      </c>
      <c r="B18964" t="s">
        <v>20638</v>
      </c>
      <c r="H18964" s="6" t="s">
        <v>2876</v>
      </c>
      <c r="I18964" s="6" t="s">
        <v>2134</v>
      </c>
      <c r="K18964" s="6">
        <v>170</v>
      </c>
    </row>
    <row r="18965" spans="1:11">
      <c r="A18965" s="6">
        <v>24051737</v>
      </c>
      <c r="B18965" t="s">
        <v>20639</v>
      </c>
      <c r="H18965" s="6" t="s">
        <v>1176</v>
      </c>
      <c r="I18965" s="6" t="s">
        <v>657</v>
      </c>
      <c r="K18965" s="6">
        <v>177</v>
      </c>
    </row>
    <row r="18966" spans="1:11">
      <c r="A18966" s="6">
        <v>2000057925</v>
      </c>
      <c r="B18966" t="s">
        <v>20640</v>
      </c>
      <c r="H18966" s="6" t="s">
        <v>4359</v>
      </c>
      <c r="I18966" s="6" t="s">
        <v>2879</v>
      </c>
      <c r="K18966" s="6">
        <v>195</v>
      </c>
    </row>
    <row r="18967" spans="1:11">
      <c r="A18967" s="6">
        <v>58123106</v>
      </c>
      <c r="B18967" t="s">
        <v>20641</v>
      </c>
      <c r="H18967" s="6" t="s">
        <v>377</v>
      </c>
      <c r="I18967" s="6" t="s">
        <v>194</v>
      </c>
      <c r="K18967" s="6">
        <v>185</v>
      </c>
    </row>
    <row r="18968" spans="1:11">
      <c r="A18968" s="6">
        <v>80011986</v>
      </c>
      <c r="B18968" t="s">
        <v>20642</v>
      </c>
      <c r="H18968" s="6" t="s">
        <v>2121</v>
      </c>
      <c r="I18968" s="6" t="s">
        <v>3192</v>
      </c>
      <c r="K18968" s="6">
        <v>178</v>
      </c>
    </row>
    <row r="18969" spans="1:11">
      <c r="A18969" s="6">
        <v>92072098</v>
      </c>
      <c r="B18969" t="s">
        <v>20643</v>
      </c>
      <c r="H18969" s="6" t="s">
        <v>303</v>
      </c>
      <c r="I18969" s="6" t="s">
        <v>3905</v>
      </c>
      <c r="K18969" s="6">
        <v>178</v>
      </c>
    </row>
    <row r="18970" spans="1:11">
      <c r="A18970" s="6">
        <v>86030753</v>
      </c>
      <c r="B18970" t="s">
        <v>20644</v>
      </c>
      <c r="H18970" s="6" t="s">
        <v>314</v>
      </c>
      <c r="I18970" s="6" t="s">
        <v>1688</v>
      </c>
      <c r="K18970" s="6">
        <v>164</v>
      </c>
    </row>
    <row r="18971" spans="1:11">
      <c r="A18971" s="6">
        <v>86007375</v>
      </c>
      <c r="B18971" t="s">
        <v>20645</v>
      </c>
      <c r="H18971" s="6" t="s">
        <v>314</v>
      </c>
      <c r="I18971" s="6" t="s">
        <v>20646</v>
      </c>
      <c r="K18971" s="6">
        <v>175</v>
      </c>
    </row>
    <row r="18972" spans="1:11">
      <c r="A18972" s="6">
        <v>92083877</v>
      </c>
      <c r="B18972" t="s">
        <v>20647</v>
      </c>
      <c r="H18972" s="6" t="s">
        <v>829</v>
      </c>
      <c r="I18972" s="6" t="s">
        <v>309</v>
      </c>
      <c r="K18972" s="6">
        <v>186</v>
      </c>
    </row>
    <row r="18973" spans="1:11">
      <c r="A18973" s="6">
        <v>79010314</v>
      </c>
      <c r="B18973" t="s">
        <v>20648</v>
      </c>
      <c r="H18973" s="6" t="s">
        <v>377</v>
      </c>
      <c r="I18973" s="6" t="s">
        <v>241</v>
      </c>
      <c r="K18973" s="6">
        <v>180</v>
      </c>
    </row>
    <row r="18974" spans="1:11">
      <c r="A18974" s="6">
        <v>62248972</v>
      </c>
      <c r="B18974" t="s">
        <v>20649</v>
      </c>
      <c r="H18974" s="6" t="s">
        <v>377</v>
      </c>
      <c r="I18974" s="6" t="s">
        <v>1890</v>
      </c>
      <c r="K18974" s="6">
        <v>187</v>
      </c>
    </row>
    <row r="18975" spans="1:11">
      <c r="A18975" s="6">
        <v>59026444</v>
      </c>
      <c r="B18975" t="s">
        <v>20650</v>
      </c>
      <c r="H18975" s="6" t="s">
        <v>303</v>
      </c>
      <c r="I18975" s="6" t="s">
        <v>2139</v>
      </c>
      <c r="K18975" s="6">
        <v>176</v>
      </c>
    </row>
    <row r="18976" spans="1:11">
      <c r="A18976" s="6">
        <v>80011919</v>
      </c>
      <c r="B18976" t="s">
        <v>20651</v>
      </c>
      <c r="H18976" s="6" t="s">
        <v>377</v>
      </c>
      <c r="I18976" s="6" t="s">
        <v>3192</v>
      </c>
      <c r="K18976" s="6">
        <v>180</v>
      </c>
    </row>
    <row r="18977" spans="1:11">
      <c r="A18977" s="6">
        <v>66040897</v>
      </c>
      <c r="B18977" t="s">
        <v>20652</v>
      </c>
      <c r="H18977" s="6" t="s">
        <v>966</v>
      </c>
      <c r="I18977" s="6" t="s">
        <v>1701</v>
      </c>
      <c r="K18977" s="6">
        <v>176</v>
      </c>
    </row>
    <row r="18978" spans="1:11">
      <c r="A18978" s="6">
        <v>53052411</v>
      </c>
      <c r="B18978" t="s">
        <v>20653</v>
      </c>
      <c r="H18978" s="6" t="s">
        <v>319</v>
      </c>
      <c r="I18978" s="6" t="s">
        <v>729</v>
      </c>
      <c r="K18978" s="6">
        <v>190</v>
      </c>
    </row>
    <row r="18979" spans="1:11">
      <c r="A18979" s="6">
        <v>14207123</v>
      </c>
      <c r="B18979" t="s">
        <v>20654</v>
      </c>
      <c r="H18979" s="6" t="s">
        <v>2112</v>
      </c>
      <c r="I18979" s="6" t="s">
        <v>603</v>
      </c>
      <c r="K18979" s="6">
        <v>184</v>
      </c>
    </row>
    <row r="18980" spans="1:11">
      <c r="A18980" s="6">
        <v>66040807</v>
      </c>
      <c r="B18980" t="s">
        <v>20655</v>
      </c>
      <c r="H18980" s="6" t="s">
        <v>377</v>
      </c>
      <c r="I18980" s="6" t="s">
        <v>1701</v>
      </c>
      <c r="K18980" s="6">
        <v>188</v>
      </c>
    </row>
    <row r="18981" spans="1:11">
      <c r="A18981" s="6">
        <v>91181822</v>
      </c>
      <c r="B18981" t="s">
        <v>20656</v>
      </c>
      <c r="H18981" s="6" t="s">
        <v>314</v>
      </c>
      <c r="I18981" s="6" t="s">
        <v>1169</v>
      </c>
      <c r="K18981" s="6">
        <v>182</v>
      </c>
    </row>
    <row r="18982" spans="1:11">
      <c r="A18982" s="6">
        <v>47056279</v>
      </c>
      <c r="B18982" t="s">
        <v>20657</v>
      </c>
      <c r="H18982" s="6" t="s">
        <v>319</v>
      </c>
      <c r="I18982" s="6" t="s">
        <v>603</v>
      </c>
      <c r="K18982" s="6">
        <v>168</v>
      </c>
    </row>
    <row r="18983" spans="1:11">
      <c r="A18983" s="6">
        <v>19406159</v>
      </c>
      <c r="B18983" t="s">
        <v>20658</v>
      </c>
      <c r="H18983" s="6" t="s">
        <v>303</v>
      </c>
      <c r="I18983" s="6" t="s">
        <v>257</v>
      </c>
      <c r="K18983" s="6">
        <v>178</v>
      </c>
    </row>
    <row r="18984" spans="1:11">
      <c r="A18984" s="6">
        <v>2000183102</v>
      </c>
      <c r="B18984" t="s">
        <v>20659</v>
      </c>
      <c r="H18984" s="6" t="s">
        <v>377</v>
      </c>
      <c r="I18984" s="6" t="s">
        <v>603</v>
      </c>
      <c r="K18984" s="6">
        <v>193</v>
      </c>
    </row>
    <row r="18985" spans="1:11">
      <c r="A18985" s="6">
        <v>80026554</v>
      </c>
      <c r="B18985" t="s">
        <v>20660</v>
      </c>
      <c r="H18985" s="6" t="s">
        <v>1732</v>
      </c>
      <c r="I18985" s="6" t="s">
        <v>13814</v>
      </c>
      <c r="K18985" s="6">
        <v>183</v>
      </c>
    </row>
    <row r="18986" spans="1:11">
      <c r="A18986" s="6">
        <v>91143017</v>
      </c>
      <c r="B18986" t="s">
        <v>20661</v>
      </c>
      <c r="H18986" s="6" t="s">
        <v>1674</v>
      </c>
      <c r="I18986" s="6" t="s">
        <v>309</v>
      </c>
      <c r="K18986" s="6">
        <v>184</v>
      </c>
    </row>
    <row r="18987" spans="1:11">
      <c r="A18987" s="6">
        <v>43195738</v>
      </c>
      <c r="B18987" t="s">
        <v>20662</v>
      </c>
      <c r="H18987" s="6" t="s">
        <v>2115</v>
      </c>
      <c r="I18987" s="6" t="s">
        <v>236</v>
      </c>
      <c r="K18987" s="6">
        <v>185</v>
      </c>
    </row>
    <row r="18988" spans="1:11">
      <c r="A18988" s="6">
        <v>14165150</v>
      </c>
      <c r="B18988" t="s">
        <v>20663</v>
      </c>
      <c r="H18988" s="6" t="s">
        <v>488</v>
      </c>
      <c r="I18988" s="6" t="s">
        <v>603</v>
      </c>
      <c r="K18988" s="6">
        <v>169</v>
      </c>
    </row>
    <row r="18989" spans="1:11">
      <c r="A18989" s="6">
        <v>37054115</v>
      </c>
      <c r="B18989" t="s">
        <v>20664</v>
      </c>
      <c r="H18989" s="6" t="s">
        <v>2370</v>
      </c>
      <c r="I18989" s="6" t="s">
        <v>406</v>
      </c>
      <c r="K18989" s="6">
        <v>181</v>
      </c>
    </row>
    <row r="18990" spans="1:11">
      <c r="A18990" s="6">
        <v>96016166</v>
      </c>
      <c r="B18990" t="s">
        <v>20665</v>
      </c>
      <c r="H18990" s="6" t="s">
        <v>377</v>
      </c>
      <c r="I18990" s="6" t="s">
        <v>731</v>
      </c>
      <c r="K18990" s="6">
        <v>190</v>
      </c>
    </row>
    <row r="18991" spans="1:11">
      <c r="A18991" s="6">
        <v>2000021922</v>
      </c>
      <c r="B18991" t="s">
        <v>20666</v>
      </c>
      <c r="H18991" s="6" t="s">
        <v>377</v>
      </c>
      <c r="I18991" s="6" t="s">
        <v>1625</v>
      </c>
      <c r="K18991" s="6">
        <v>185</v>
      </c>
    </row>
    <row r="18992" spans="1:11">
      <c r="A18992" s="6">
        <v>43002188</v>
      </c>
      <c r="B18992" t="s">
        <v>20667</v>
      </c>
      <c r="H18992" s="6" t="s">
        <v>2112</v>
      </c>
      <c r="I18992" s="6" t="s">
        <v>20668</v>
      </c>
      <c r="K18992" s="6">
        <v>184</v>
      </c>
    </row>
    <row r="18993" spans="1:11">
      <c r="A18993" s="6">
        <v>14021519</v>
      </c>
      <c r="B18993" t="s">
        <v>1424</v>
      </c>
      <c r="H18993" s="6" t="s">
        <v>1624</v>
      </c>
      <c r="I18993" s="6" t="s">
        <v>603</v>
      </c>
      <c r="K18993" s="6">
        <v>184</v>
      </c>
    </row>
    <row r="18994" spans="1:11">
      <c r="A18994" s="6">
        <v>2000249188</v>
      </c>
      <c r="B18994" t="s">
        <v>20669</v>
      </c>
      <c r="H18994" s="6" t="s">
        <v>2115</v>
      </c>
      <c r="I18994" s="6" t="s">
        <v>603</v>
      </c>
      <c r="K18994" s="6">
        <v>194</v>
      </c>
    </row>
    <row r="18995" spans="1:11">
      <c r="A18995" s="6">
        <v>62046677</v>
      </c>
      <c r="B18995" t="s">
        <v>20670</v>
      </c>
      <c r="H18995" s="6" t="s">
        <v>1624</v>
      </c>
      <c r="I18995" s="6" t="s">
        <v>1066</v>
      </c>
      <c r="K18995" s="6">
        <v>194</v>
      </c>
    </row>
    <row r="18996" spans="1:11">
      <c r="A18996" s="6">
        <v>13209170</v>
      </c>
      <c r="B18996" t="s">
        <v>20671</v>
      </c>
      <c r="H18996" s="6" t="s">
        <v>1624</v>
      </c>
      <c r="I18996" s="6" t="s">
        <v>1055</v>
      </c>
      <c r="K18996" s="6">
        <v>189</v>
      </c>
    </row>
    <row r="18997" spans="1:11">
      <c r="A18997" s="6">
        <v>87018614</v>
      </c>
      <c r="B18997" t="s">
        <v>20672</v>
      </c>
      <c r="H18997" s="6" t="s">
        <v>240</v>
      </c>
      <c r="I18997" s="6" t="s">
        <v>13431</v>
      </c>
      <c r="K18997" s="6">
        <v>170</v>
      </c>
    </row>
    <row r="18998" spans="1:11">
      <c r="A18998" s="6">
        <v>93065338</v>
      </c>
      <c r="B18998" t="s">
        <v>20673</v>
      </c>
      <c r="H18998" s="6" t="s">
        <v>640</v>
      </c>
      <c r="I18998" s="6" t="s">
        <v>857</v>
      </c>
      <c r="K18998" s="6">
        <v>187</v>
      </c>
    </row>
    <row r="18999" spans="1:11">
      <c r="A18999" s="6">
        <v>67179848</v>
      </c>
      <c r="B18999" t="s">
        <v>20674</v>
      </c>
      <c r="H18999" s="6" t="s">
        <v>966</v>
      </c>
      <c r="I18999" s="6" t="s">
        <v>3044</v>
      </c>
      <c r="K18999" s="6">
        <v>182</v>
      </c>
    </row>
    <row r="19000" spans="1:11">
      <c r="A19000" s="6">
        <v>12075132</v>
      </c>
      <c r="B19000" t="s">
        <v>20675</v>
      </c>
      <c r="H19000" s="6" t="s">
        <v>2121</v>
      </c>
      <c r="I19000" s="6" t="s">
        <v>17151</v>
      </c>
      <c r="K19000" s="6">
        <v>185</v>
      </c>
    </row>
    <row r="19001" spans="1:11">
      <c r="A19001" s="6">
        <v>2000113690</v>
      </c>
      <c r="B19001" t="s">
        <v>20676</v>
      </c>
      <c r="H19001" s="6" t="s">
        <v>966</v>
      </c>
      <c r="I19001" s="6" t="s">
        <v>1055</v>
      </c>
      <c r="K19001" s="6">
        <v>184</v>
      </c>
    </row>
    <row r="19002" spans="1:11">
      <c r="A19002" s="6">
        <v>28116492</v>
      </c>
      <c r="B19002" t="s">
        <v>20677</v>
      </c>
      <c r="H19002" s="6" t="s">
        <v>1716</v>
      </c>
      <c r="I19002" s="6" t="s">
        <v>992</v>
      </c>
      <c r="K19002" s="6">
        <v>178</v>
      </c>
    </row>
    <row r="19003" spans="1:11">
      <c r="A19003" s="6">
        <v>19061438</v>
      </c>
      <c r="B19003" t="s">
        <v>20678</v>
      </c>
      <c r="H19003" s="6" t="s">
        <v>589</v>
      </c>
      <c r="I19003" s="6" t="s">
        <v>257</v>
      </c>
      <c r="K19003" s="6">
        <v>185</v>
      </c>
    </row>
    <row r="19004" spans="1:11">
      <c r="A19004" s="6">
        <v>79007401</v>
      </c>
      <c r="B19004" t="s">
        <v>20679</v>
      </c>
      <c r="H19004" s="6" t="s">
        <v>1747</v>
      </c>
      <c r="I19004" s="6" t="s">
        <v>9226</v>
      </c>
      <c r="K19004" s="6">
        <v>184</v>
      </c>
    </row>
    <row r="19005" spans="1:11">
      <c r="A19005" s="6">
        <v>85078875</v>
      </c>
      <c r="B19005" t="s">
        <v>20680</v>
      </c>
      <c r="H19005" s="6" t="s">
        <v>377</v>
      </c>
      <c r="I19005" s="6" t="s">
        <v>20681</v>
      </c>
      <c r="K19005" s="6">
        <v>186</v>
      </c>
    </row>
    <row r="19006" spans="1:11">
      <c r="A19006" s="6">
        <v>2000075883</v>
      </c>
      <c r="B19006" t="s">
        <v>20682</v>
      </c>
      <c r="H19006" s="6" t="s">
        <v>319</v>
      </c>
      <c r="I19006" s="6" t="s">
        <v>4821</v>
      </c>
      <c r="K19006" s="6">
        <v>183</v>
      </c>
    </row>
    <row r="19007" spans="1:11">
      <c r="A19007" s="6">
        <v>63011026</v>
      </c>
      <c r="B19007" t="s">
        <v>20683</v>
      </c>
      <c r="H19007" s="6" t="s">
        <v>240</v>
      </c>
      <c r="I19007" s="6" t="s">
        <v>1708</v>
      </c>
      <c r="K19007" s="6">
        <v>177</v>
      </c>
    </row>
    <row r="19008" spans="1:11">
      <c r="A19008" s="6">
        <v>86013431</v>
      </c>
      <c r="B19008" t="s">
        <v>20684</v>
      </c>
      <c r="H19008" s="6" t="s">
        <v>303</v>
      </c>
      <c r="I19008" s="6" t="s">
        <v>7240</v>
      </c>
      <c r="K19008" s="6">
        <v>168</v>
      </c>
    </row>
    <row r="19009" spans="1:11">
      <c r="A19009" s="6">
        <v>86048214</v>
      </c>
      <c r="B19009" t="s">
        <v>20685</v>
      </c>
      <c r="H19009" s="6" t="s">
        <v>966</v>
      </c>
      <c r="I19009" s="6" t="s">
        <v>7240</v>
      </c>
      <c r="K19009" s="6">
        <v>166</v>
      </c>
    </row>
    <row r="19010" spans="1:11">
      <c r="A19010" s="6">
        <v>42051386</v>
      </c>
      <c r="B19010" t="s">
        <v>20686</v>
      </c>
      <c r="H19010" s="6" t="s">
        <v>218</v>
      </c>
      <c r="I19010" s="6" t="s">
        <v>20687</v>
      </c>
      <c r="K19010" s="6">
        <v>180</v>
      </c>
    </row>
    <row r="19011" spans="1:11">
      <c r="A19011" s="6">
        <v>37070611</v>
      </c>
      <c r="B19011" t="s">
        <v>20688</v>
      </c>
      <c r="H19011" s="6" t="s">
        <v>1918</v>
      </c>
      <c r="I19011" s="6" t="s">
        <v>406</v>
      </c>
      <c r="K19011" s="6">
        <v>178</v>
      </c>
    </row>
    <row r="19012" spans="1:11">
      <c r="A19012" s="6">
        <v>37024839</v>
      </c>
      <c r="B19012" t="s">
        <v>20689</v>
      </c>
      <c r="H19012" s="6" t="s">
        <v>1624</v>
      </c>
      <c r="I19012" s="6" t="s">
        <v>406</v>
      </c>
      <c r="K19012" s="6">
        <v>195</v>
      </c>
    </row>
    <row r="19013" spans="1:11">
      <c r="A19013" s="6">
        <v>39062094</v>
      </c>
      <c r="B19013" t="s">
        <v>20690</v>
      </c>
      <c r="H19013" s="6" t="s">
        <v>1672</v>
      </c>
      <c r="I19013" s="6" t="s">
        <v>1819</v>
      </c>
      <c r="K19013" s="6">
        <v>188</v>
      </c>
    </row>
    <row r="19014" spans="1:11">
      <c r="A19014" s="6">
        <v>90087670</v>
      </c>
      <c r="B19014" t="s">
        <v>20691</v>
      </c>
      <c r="H19014" s="6" t="s">
        <v>238</v>
      </c>
      <c r="I19014" s="6" t="s">
        <v>259</v>
      </c>
      <c r="K19014" s="6">
        <v>188</v>
      </c>
    </row>
    <row r="19015" spans="1:11">
      <c r="A19015" s="6">
        <v>29179318</v>
      </c>
      <c r="B19015" t="s">
        <v>20692</v>
      </c>
      <c r="H19015" s="6" t="s">
        <v>734</v>
      </c>
      <c r="I19015" s="6" t="s">
        <v>7519</v>
      </c>
      <c r="K19015" s="6">
        <v>194</v>
      </c>
    </row>
    <row r="19016" spans="1:11">
      <c r="A19016" s="6">
        <v>98017485</v>
      </c>
      <c r="B19016" t="s">
        <v>20693</v>
      </c>
      <c r="H19016" s="6" t="s">
        <v>1624</v>
      </c>
      <c r="I19016" s="6" t="s">
        <v>646</v>
      </c>
      <c r="K19016" s="6">
        <v>185</v>
      </c>
    </row>
    <row r="19017" spans="1:11">
      <c r="A19017" s="6">
        <v>28106388</v>
      </c>
      <c r="B19017" t="s">
        <v>20694</v>
      </c>
      <c r="H19017" s="6" t="s">
        <v>319</v>
      </c>
      <c r="I19017" s="6" t="s">
        <v>1362</v>
      </c>
      <c r="K19017" s="6">
        <v>186</v>
      </c>
    </row>
    <row r="19018" spans="1:11">
      <c r="A19018" s="6">
        <v>14174100</v>
      </c>
      <c r="B19018" t="s">
        <v>20695</v>
      </c>
      <c r="H19018" s="6" t="s">
        <v>2115</v>
      </c>
      <c r="I19018" s="6" t="s">
        <v>603</v>
      </c>
      <c r="K19018" s="6">
        <v>185</v>
      </c>
    </row>
    <row r="19019" spans="1:11">
      <c r="A19019" s="6">
        <v>2000022726</v>
      </c>
      <c r="B19019" t="s">
        <v>20696</v>
      </c>
      <c r="H19019" s="6" t="s">
        <v>1826</v>
      </c>
      <c r="I19019" s="6" t="s">
        <v>1625</v>
      </c>
      <c r="K19019" s="6">
        <v>175</v>
      </c>
    </row>
    <row r="19020" spans="1:11">
      <c r="A19020" s="6">
        <v>39019293</v>
      </c>
      <c r="B19020" t="s">
        <v>20697</v>
      </c>
      <c r="H19020" s="6" t="s">
        <v>2115</v>
      </c>
      <c r="I19020" s="6" t="s">
        <v>1819</v>
      </c>
      <c r="K19020" s="6">
        <v>185</v>
      </c>
    </row>
    <row r="19021" spans="1:11">
      <c r="A19021" s="6">
        <v>59126109</v>
      </c>
      <c r="B19021" t="s">
        <v>20698</v>
      </c>
      <c r="H19021" s="6" t="s">
        <v>2112</v>
      </c>
      <c r="I19021" s="6" t="s">
        <v>12890</v>
      </c>
      <c r="K19021" s="6">
        <v>180</v>
      </c>
    </row>
    <row r="19022" spans="1:11">
      <c r="A19022" s="6">
        <v>58123742</v>
      </c>
      <c r="B19022" t="s">
        <v>20699</v>
      </c>
      <c r="H19022" s="6" t="s">
        <v>619</v>
      </c>
      <c r="I19022" s="6" t="s">
        <v>194</v>
      </c>
      <c r="K19022" s="6">
        <v>178</v>
      </c>
    </row>
    <row r="19023" spans="1:11">
      <c r="A19023" s="6">
        <v>55062670</v>
      </c>
      <c r="B19023" t="s">
        <v>20700</v>
      </c>
      <c r="H19023" s="6" t="s">
        <v>488</v>
      </c>
      <c r="I19023" s="6" t="s">
        <v>257</v>
      </c>
      <c r="K19023" s="6">
        <v>182</v>
      </c>
    </row>
    <row r="19024" spans="1:11">
      <c r="A19024" s="6">
        <v>87000790</v>
      </c>
      <c r="B19024" t="s">
        <v>20701</v>
      </c>
      <c r="H19024" s="6" t="s">
        <v>6422</v>
      </c>
      <c r="I19024" s="6" t="s">
        <v>9986</v>
      </c>
      <c r="K19024" s="6">
        <v>175</v>
      </c>
    </row>
    <row r="19025" spans="1:11">
      <c r="A19025" s="6">
        <v>79025170</v>
      </c>
      <c r="B19025" t="s">
        <v>20702</v>
      </c>
      <c r="H19025" s="6" t="s">
        <v>640</v>
      </c>
      <c r="I19025" s="6" t="s">
        <v>241</v>
      </c>
      <c r="K19025" s="6">
        <v>172</v>
      </c>
    </row>
    <row r="19026" spans="1:11">
      <c r="A19026" s="6">
        <v>53162350</v>
      </c>
      <c r="B19026" t="s">
        <v>20703</v>
      </c>
      <c r="H19026" s="6" t="s">
        <v>3000</v>
      </c>
      <c r="I19026" s="6" t="s">
        <v>17099</v>
      </c>
      <c r="K19026" s="6">
        <v>175</v>
      </c>
    </row>
    <row r="19027" spans="1:11">
      <c r="A19027" s="6">
        <v>45112327</v>
      </c>
      <c r="B19027" t="s">
        <v>20704</v>
      </c>
      <c r="H19027" s="6" t="s">
        <v>351</v>
      </c>
      <c r="I19027" s="6" t="s">
        <v>2134</v>
      </c>
      <c r="K19027" s="6">
        <v>180</v>
      </c>
    </row>
    <row r="19028" spans="1:11">
      <c r="A19028" s="6">
        <v>93070990</v>
      </c>
      <c r="B19028" t="s">
        <v>20705</v>
      </c>
      <c r="H19028" s="6" t="s">
        <v>2121</v>
      </c>
      <c r="I19028" s="6" t="s">
        <v>3252</v>
      </c>
      <c r="K19028" s="6">
        <v>190</v>
      </c>
    </row>
    <row r="19029" spans="1:11">
      <c r="A19029" s="6">
        <v>14242043</v>
      </c>
      <c r="B19029" t="s">
        <v>20706</v>
      </c>
      <c r="H19029" s="6" t="s">
        <v>1709</v>
      </c>
      <c r="I19029" s="6" t="s">
        <v>603</v>
      </c>
      <c r="K19029" s="6">
        <v>177</v>
      </c>
    </row>
    <row r="19030" spans="1:11">
      <c r="A19030" s="6">
        <v>77028218</v>
      </c>
      <c r="B19030" t="s">
        <v>20707</v>
      </c>
      <c r="H19030" s="6" t="s">
        <v>1624</v>
      </c>
      <c r="I19030" s="6" t="s">
        <v>2937</v>
      </c>
      <c r="K19030" s="6">
        <v>189</v>
      </c>
    </row>
    <row r="19031" spans="1:11">
      <c r="A19031" s="6">
        <v>22068269</v>
      </c>
      <c r="B19031" t="s">
        <v>20708</v>
      </c>
      <c r="H19031" s="6" t="s">
        <v>1709</v>
      </c>
      <c r="I19031" s="6" t="s">
        <v>3732</v>
      </c>
      <c r="K19031" s="6">
        <v>177</v>
      </c>
    </row>
    <row r="19032" spans="1:11">
      <c r="A19032" s="6">
        <v>48031383</v>
      </c>
      <c r="B19032" t="s">
        <v>20709</v>
      </c>
      <c r="H19032" s="6" t="s">
        <v>2113</v>
      </c>
      <c r="I19032" s="6" t="s">
        <v>11100</v>
      </c>
      <c r="K19032" s="6">
        <v>185</v>
      </c>
    </row>
    <row r="19033" spans="1:11">
      <c r="A19033" s="6">
        <v>62239423</v>
      </c>
      <c r="B19033" t="s">
        <v>20710</v>
      </c>
      <c r="H19033" s="6" t="s">
        <v>1804</v>
      </c>
      <c r="I19033" s="6" t="s">
        <v>346</v>
      </c>
      <c r="K19033" s="6">
        <v>183</v>
      </c>
    </row>
    <row r="19034" spans="1:11">
      <c r="A19034" s="6">
        <v>15024964</v>
      </c>
      <c r="B19034" t="s">
        <v>20711</v>
      </c>
      <c r="H19034" s="6" t="s">
        <v>377</v>
      </c>
      <c r="I19034" s="6" t="s">
        <v>20712</v>
      </c>
      <c r="K19034" s="6">
        <v>180</v>
      </c>
    </row>
    <row r="19035" spans="1:11">
      <c r="A19035" s="6">
        <v>13111262</v>
      </c>
      <c r="B19035" t="s">
        <v>20713</v>
      </c>
      <c r="H19035" s="6" t="s">
        <v>589</v>
      </c>
      <c r="I19035" s="6" t="s">
        <v>1055</v>
      </c>
      <c r="K19035" s="6">
        <v>188</v>
      </c>
    </row>
    <row r="19036" spans="1:11">
      <c r="A19036" s="6">
        <v>47101942</v>
      </c>
      <c r="B19036" t="s">
        <v>20714</v>
      </c>
      <c r="H19036" s="6" t="s">
        <v>2115</v>
      </c>
      <c r="I19036" s="6" t="s">
        <v>1055</v>
      </c>
      <c r="K19036" s="6">
        <v>193</v>
      </c>
    </row>
    <row r="19037" spans="1:11">
      <c r="A19037" s="6">
        <v>14007783</v>
      </c>
      <c r="B19037" t="s">
        <v>20715</v>
      </c>
      <c r="H19037" s="6" t="s">
        <v>558</v>
      </c>
      <c r="I19037" s="6" t="s">
        <v>20716</v>
      </c>
      <c r="K19037" s="6">
        <v>182</v>
      </c>
    </row>
    <row r="19038" spans="1:11">
      <c r="A19038" s="6">
        <v>2000014902</v>
      </c>
      <c r="B19038" t="s">
        <v>20717</v>
      </c>
      <c r="H19038" s="6" t="s">
        <v>1624</v>
      </c>
      <c r="I19038" s="6" t="s">
        <v>603</v>
      </c>
      <c r="K19038" s="6">
        <v>184</v>
      </c>
    </row>
    <row r="19039" spans="1:11">
      <c r="A19039" s="6">
        <v>19319450</v>
      </c>
      <c r="B19039" t="s">
        <v>20718</v>
      </c>
      <c r="H19039" s="6" t="s">
        <v>1747</v>
      </c>
      <c r="I19039" s="6" t="s">
        <v>257</v>
      </c>
      <c r="K19039" s="6">
        <v>177</v>
      </c>
    </row>
    <row r="19040" spans="1:11">
      <c r="A19040" s="6">
        <v>78071800</v>
      </c>
      <c r="B19040" t="s">
        <v>20719</v>
      </c>
      <c r="H19040" s="6" t="s">
        <v>2112</v>
      </c>
      <c r="I19040" s="6" t="s">
        <v>1661</v>
      </c>
      <c r="K19040" s="6">
        <v>172</v>
      </c>
    </row>
    <row r="19041" spans="1:11">
      <c r="A19041" s="6">
        <v>14246686</v>
      </c>
      <c r="B19041" t="s">
        <v>20720</v>
      </c>
      <c r="H19041" s="6" t="s">
        <v>944</v>
      </c>
      <c r="I19041" s="6" t="s">
        <v>603</v>
      </c>
      <c r="K19041" s="6">
        <v>169</v>
      </c>
    </row>
    <row r="19042" spans="1:11">
      <c r="A19042" s="6">
        <v>92063162</v>
      </c>
      <c r="B19042" t="s">
        <v>20721</v>
      </c>
      <c r="H19042" s="6" t="s">
        <v>20722</v>
      </c>
      <c r="I19042" s="6" t="s">
        <v>309</v>
      </c>
      <c r="K19042" s="6">
        <v>186</v>
      </c>
    </row>
    <row r="19043" spans="1:11">
      <c r="A19043" s="6">
        <v>14137665</v>
      </c>
      <c r="B19043" t="s">
        <v>20723</v>
      </c>
      <c r="H19043" s="6" t="s">
        <v>488</v>
      </c>
      <c r="I19043" s="6" t="s">
        <v>603</v>
      </c>
      <c r="K19043" s="6">
        <v>171</v>
      </c>
    </row>
    <row r="19044" spans="1:11">
      <c r="A19044" s="6">
        <v>18106034</v>
      </c>
      <c r="B19044" t="s">
        <v>20724</v>
      </c>
      <c r="H19044" s="6" t="s">
        <v>619</v>
      </c>
      <c r="I19044" s="6" t="s">
        <v>1443</v>
      </c>
      <c r="K19044" s="6">
        <v>185</v>
      </c>
    </row>
    <row r="19045" spans="1:11">
      <c r="A19045" s="6">
        <v>66039826</v>
      </c>
      <c r="B19045" t="s">
        <v>20725</v>
      </c>
      <c r="H19045" s="6" t="s">
        <v>1672</v>
      </c>
      <c r="I19045" s="6" t="s">
        <v>1701</v>
      </c>
      <c r="K19045" s="6">
        <v>160</v>
      </c>
    </row>
    <row r="19046" spans="1:11">
      <c r="A19046" s="6">
        <v>86069028</v>
      </c>
      <c r="B19046" t="s">
        <v>20726</v>
      </c>
      <c r="H19046" s="6" t="s">
        <v>966</v>
      </c>
      <c r="I19046" s="6" t="s">
        <v>1688</v>
      </c>
      <c r="K19046" s="6">
        <v>176</v>
      </c>
    </row>
    <row r="19047" spans="1:11">
      <c r="A19047" s="6">
        <v>86032683</v>
      </c>
      <c r="B19047" t="s">
        <v>20727</v>
      </c>
      <c r="H19047" s="6" t="s">
        <v>377</v>
      </c>
      <c r="I19047" s="6" t="s">
        <v>1688</v>
      </c>
      <c r="K19047" s="6">
        <v>178</v>
      </c>
    </row>
    <row r="19048" spans="1:11">
      <c r="A19048" s="6">
        <v>14047960</v>
      </c>
      <c r="B19048" t="s">
        <v>20728</v>
      </c>
      <c r="H19048" s="6" t="s">
        <v>2115</v>
      </c>
      <c r="I19048" s="6" t="s">
        <v>603</v>
      </c>
      <c r="K19048" s="6">
        <v>184</v>
      </c>
    </row>
    <row r="19049" spans="1:11">
      <c r="A19049" s="6">
        <v>14141303</v>
      </c>
      <c r="B19049" t="s">
        <v>20729</v>
      </c>
      <c r="H19049" s="6" t="s">
        <v>377</v>
      </c>
      <c r="I19049" s="6" t="s">
        <v>603</v>
      </c>
      <c r="K19049" s="6">
        <v>193</v>
      </c>
    </row>
    <row r="19050" spans="1:11">
      <c r="A19050" s="6">
        <v>79013221</v>
      </c>
      <c r="B19050" t="s">
        <v>20730</v>
      </c>
      <c r="H19050" s="6" t="s">
        <v>1624</v>
      </c>
      <c r="I19050" s="6" t="s">
        <v>241</v>
      </c>
      <c r="K19050" s="6">
        <v>180</v>
      </c>
    </row>
    <row r="19051" spans="1:11">
      <c r="A19051" s="6">
        <v>79010424</v>
      </c>
      <c r="B19051" t="s">
        <v>20731</v>
      </c>
      <c r="H19051" s="6" t="s">
        <v>2115</v>
      </c>
      <c r="I19051" s="6" t="s">
        <v>241</v>
      </c>
      <c r="K19051" s="6">
        <v>190</v>
      </c>
    </row>
    <row r="19052" spans="1:11">
      <c r="A19052" s="6">
        <v>62075362</v>
      </c>
      <c r="B19052" t="s">
        <v>20732</v>
      </c>
      <c r="H19052" s="6" t="s">
        <v>218</v>
      </c>
      <c r="I19052" s="6" t="s">
        <v>830</v>
      </c>
      <c r="K19052" s="6">
        <v>186</v>
      </c>
    </row>
    <row r="19053" spans="1:11">
      <c r="A19053" s="6">
        <v>91154144</v>
      </c>
      <c r="B19053" t="s">
        <v>20733</v>
      </c>
      <c r="H19053" s="6" t="s">
        <v>377</v>
      </c>
      <c r="I19053" s="6" t="s">
        <v>811</v>
      </c>
      <c r="K19053" s="6">
        <v>188</v>
      </c>
    </row>
    <row r="19054" spans="1:11">
      <c r="A19054" s="6">
        <v>19171814</v>
      </c>
      <c r="B19054" t="s">
        <v>20734</v>
      </c>
      <c r="H19054" s="6" t="s">
        <v>1624</v>
      </c>
      <c r="I19054" s="6" t="s">
        <v>257</v>
      </c>
      <c r="K19054" s="6">
        <v>192</v>
      </c>
    </row>
    <row r="19055" spans="1:11">
      <c r="A19055" s="6">
        <v>58105536</v>
      </c>
      <c r="B19055" t="s">
        <v>20735</v>
      </c>
      <c r="H19055" s="6" t="s">
        <v>319</v>
      </c>
      <c r="I19055" s="6" t="s">
        <v>194</v>
      </c>
      <c r="K19055" s="6">
        <v>183</v>
      </c>
    </row>
    <row r="19056" spans="1:11">
      <c r="A19056" s="6">
        <v>16191249</v>
      </c>
      <c r="B19056" t="s">
        <v>20736</v>
      </c>
      <c r="H19056" s="6" t="s">
        <v>1624</v>
      </c>
      <c r="I19056" s="6" t="s">
        <v>298</v>
      </c>
      <c r="K19056" s="6">
        <v>190</v>
      </c>
    </row>
    <row r="19057" spans="1:11">
      <c r="A19057" s="6">
        <v>59137757</v>
      </c>
      <c r="B19057" t="s">
        <v>20737</v>
      </c>
      <c r="H19057" s="6" t="s">
        <v>1671</v>
      </c>
      <c r="I19057" s="6" t="s">
        <v>1197</v>
      </c>
      <c r="K19057" s="6">
        <v>172</v>
      </c>
    </row>
    <row r="19058" spans="1:11">
      <c r="A19058" s="6">
        <v>2000142241</v>
      </c>
      <c r="B19058" t="s">
        <v>20738</v>
      </c>
      <c r="H19058" s="6" t="s">
        <v>760</v>
      </c>
      <c r="I19058" s="6" t="s">
        <v>603</v>
      </c>
      <c r="K19058" s="6">
        <v>176</v>
      </c>
    </row>
    <row r="19059" spans="1:11">
      <c r="A19059" s="6">
        <v>14172611</v>
      </c>
      <c r="B19059" t="s">
        <v>20739</v>
      </c>
      <c r="H19059" s="6" t="s">
        <v>944</v>
      </c>
      <c r="I19059" s="6" t="s">
        <v>603</v>
      </c>
      <c r="K19059" s="6">
        <v>170</v>
      </c>
    </row>
    <row r="19060" spans="1:11">
      <c r="A19060" s="6">
        <v>75044449</v>
      </c>
      <c r="B19060" t="s">
        <v>20740</v>
      </c>
      <c r="H19060" s="6" t="s">
        <v>942</v>
      </c>
      <c r="I19060" s="6" t="s">
        <v>20741</v>
      </c>
      <c r="K19060" s="6">
        <v>172</v>
      </c>
    </row>
    <row r="19061" spans="1:11">
      <c r="A19061" s="6">
        <v>23063364</v>
      </c>
      <c r="B19061" t="s">
        <v>20742</v>
      </c>
      <c r="H19061" s="6" t="s">
        <v>1698</v>
      </c>
      <c r="I19061" s="6" t="s">
        <v>8075</v>
      </c>
      <c r="K19061" s="6">
        <v>161</v>
      </c>
    </row>
    <row r="19062" spans="1:11">
      <c r="A19062" s="6">
        <v>43296033</v>
      </c>
      <c r="B19062" t="s">
        <v>20743</v>
      </c>
      <c r="H19062" s="6" t="s">
        <v>1102</v>
      </c>
      <c r="I19062" s="6" t="s">
        <v>236</v>
      </c>
      <c r="K19062" s="6">
        <v>181</v>
      </c>
    </row>
    <row r="19063" spans="1:11">
      <c r="A19063" s="6">
        <v>27023954</v>
      </c>
      <c r="B19063" t="s">
        <v>20744</v>
      </c>
      <c r="H19063" s="6" t="s">
        <v>2167</v>
      </c>
      <c r="I19063" s="6" t="s">
        <v>339</v>
      </c>
      <c r="K19063" s="6">
        <v>180</v>
      </c>
    </row>
    <row r="19064" spans="1:11">
      <c r="A19064" s="6">
        <v>38052756</v>
      </c>
      <c r="B19064" t="s">
        <v>20745</v>
      </c>
      <c r="H19064" s="6" t="s">
        <v>3492</v>
      </c>
      <c r="I19064" s="6" t="s">
        <v>1277</v>
      </c>
      <c r="K19064" s="6">
        <v>188</v>
      </c>
    </row>
    <row r="19065" spans="1:11">
      <c r="A19065" s="6">
        <v>53122009</v>
      </c>
      <c r="B19065" t="s">
        <v>20746</v>
      </c>
      <c r="H19065" s="6" t="s">
        <v>1672</v>
      </c>
      <c r="I19065" s="6" t="s">
        <v>729</v>
      </c>
      <c r="K19065" s="6">
        <v>183</v>
      </c>
    </row>
    <row r="19066" spans="1:11">
      <c r="A19066" s="6">
        <v>2000272803</v>
      </c>
      <c r="B19066" t="s">
        <v>20747</v>
      </c>
      <c r="H19066" s="6" t="s">
        <v>2046</v>
      </c>
      <c r="I19066" s="6" t="s">
        <v>603</v>
      </c>
      <c r="K19066" s="6">
        <v>165</v>
      </c>
    </row>
    <row r="19067" spans="1:11">
      <c r="A19067" s="6">
        <v>71044393</v>
      </c>
      <c r="B19067" t="s">
        <v>20748</v>
      </c>
      <c r="H19067" s="6" t="s">
        <v>944</v>
      </c>
      <c r="I19067" s="6" t="s">
        <v>827</v>
      </c>
      <c r="K19067" s="6">
        <v>184</v>
      </c>
    </row>
    <row r="19068" spans="1:11">
      <c r="A19068" s="6">
        <v>14128831</v>
      </c>
      <c r="B19068" t="s">
        <v>20749</v>
      </c>
      <c r="H19068" s="6" t="s">
        <v>1624</v>
      </c>
      <c r="I19068" s="6" t="s">
        <v>603</v>
      </c>
      <c r="K19068" s="6">
        <v>179</v>
      </c>
    </row>
    <row r="19069" spans="1:11">
      <c r="A19069" s="6">
        <v>23252210</v>
      </c>
      <c r="B19069" t="s">
        <v>20750</v>
      </c>
      <c r="H19069" s="6" t="s">
        <v>966</v>
      </c>
      <c r="I19069" s="6" t="s">
        <v>8075</v>
      </c>
      <c r="K19069" s="6">
        <v>175</v>
      </c>
    </row>
    <row r="19070" spans="1:11">
      <c r="A19070" s="6">
        <v>62192825</v>
      </c>
      <c r="B19070" t="s">
        <v>20751</v>
      </c>
      <c r="H19070" s="6" t="s">
        <v>1698</v>
      </c>
      <c r="I19070" s="6" t="s">
        <v>1631</v>
      </c>
      <c r="K19070" s="6">
        <v>175</v>
      </c>
    </row>
    <row r="19071" spans="1:11">
      <c r="A19071" s="6">
        <v>23252224</v>
      </c>
      <c r="B19071" t="s">
        <v>20752</v>
      </c>
      <c r="H19071" s="6" t="s">
        <v>1624</v>
      </c>
      <c r="I19071" s="6" t="s">
        <v>8075</v>
      </c>
      <c r="K19071" s="6">
        <v>185</v>
      </c>
    </row>
    <row r="19072" spans="1:11">
      <c r="A19072" s="6">
        <v>14247880</v>
      </c>
      <c r="B19072" t="s">
        <v>20753</v>
      </c>
      <c r="H19072" s="6" t="s">
        <v>377</v>
      </c>
      <c r="I19072" s="6" t="s">
        <v>603</v>
      </c>
      <c r="K19072" s="6">
        <v>184</v>
      </c>
    </row>
    <row r="19073" spans="1:11">
      <c r="A19073" s="6">
        <v>49061879</v>
      </c>
      <c r="B19073" t="s">
        <v>20754</v>
      </c>
      <c r="H19073" s="6" t="s">
        <v>488</v>
      </c>
      <c r="I19073" s="6" t="s">
        <v>1313</v>
      </c>
      <c r="K19073" s="6">
        <v>182</v>
      </c>
    </row>
    <row r="19074" spans="1:11">
      <c r="A19074" s="6">
        <v>35013752</v>
      </c>
      <c r="B19074" t="s">
        <v>20755</v>
      </c>
      <c r="H19074" s="6" t="s">
        <v>238</v>
      </c>
      <c r="I19074" s="6" t="s">
        <v>20756</v>
      </c>
      <c r="K19074" s="6">
        <v>185</v>
      </c>
    </row>
    <row r="19075" spans="1:11">
      <c r="A19075" s="6">
        <v>29114985</v>
      </c>
      <c r="B19075" t="s">
        <v>20757</v>
      </c>
      <c r="H19075" s="6" t="s">
        <v>619</v>
      </c>
      <c r="I19075" s="6" t="s">
        <v>20758</v>
      </c>
      <c r="K19075" s="6">
        <v>179</v>
      </c>
    </row>
    <row r="19076" spans="1:11">
      <c r="A19076" s="6">
        <v>80012652</v>
      </c>
      <c r="B19076" t="s">
        <v>20759</v>
      </c>
      <c r="H19076" s="6" t="s">
        <v>640</v>
      </c>
      <c r="I19076" s="6" t="s">
        <v>7593</v>
      </c>
      <c r="K19076" s="6">
        <v>176</v>
      </c>
    </row>
    <row r="19077" spans="1:11">
      <c r="A19077" s="6">
        <v>45104649</v>
      </c>
      <c r="B19077" t="s">
        <v>20760</v>
      </c>
      <c r="H19077" s="6" t="s">
        <v>619</v>
      </c>
      <c r="I19077" s="6" t="s">
        <v>2134</v>
      </c>
      <c r="K19077" s="6">
        <v>169</v>
      </c>
    </row>
    <row r="19078" spans="1:11">
      <c r="A19078" s="6">
        <v>62197566</v>
      </c>
      <c r="B19078" t="s">
        <v>20761</v>
      </c>
      <c r="H19078" s="6" t="s">
        <v>377</v>
      </c>
      <c r="I19078" s="6" t="s">
        <v>1890</v>
      </c>
      <c r="K19078" s="6">
        <v>199</v>
      </c>
    </row>
    <row r="19079" spans="1:11">
      <c r="A19079" s="6">
        <v>15046337</v>
      </c>
      <c r="B19079" t="s">
        <v>20762</v>
      </c>
      <c r="H19079" s="6" t="s">
        <v>319</v>
      </c>
      <c r="I19079" s="6" t="s">
        <v>20763</v>
      </c>
      <c r="K19079" s="6">
        <v>184</v>
      </c>
    </row>
    <row r="19080" spans="1:11">
      <c r="A19080" s="6">
        <v>62218367</v>
      </c>
      <c r="B19080" t="s">
        <v>20764</v>
      </c>
      <c r="H19080" s="6" t="s">
        <v>966</v>
      </c>
      <c r="I19080" s="6" t="s">
        <v>1890</v>
      </c>
      <c r="K19080" s="6">
        <v>177</v>
      </c>
    </row>
    <row r="19081" spans="1:11">
      <c r="A19081" s="6">
        <v>62123297</v>
      </c>
      <c r="B19081" t="s">
        <v>20765</v>
      </c>
      <c r="H19081" s="6" t="s">
        <v>2115</v>
      </c>
      <c r="I19081" s="6" t="s">
        <v>1890</v>
      </c>
      <c r="K19081" s="6">
        <v>177</v>
      </c>
    </row>
    <row r="19082" spans="1:11">
      <c r="A19082" s="6">
        <v>62113788</v>
      </c>
      <c r="B19082" t="s">
        <v>20766</v>
      </c>
      <c r="H19082" s="6" t="s">
        <v>558</v>
      </c>
      <c r="I19082" s="6" t="s">
        <v>1066</v>
      </c>
      <c r="K19082" s="6">
        <v>189</v>
      </c>
    </row>
    <row r="19083" spans="1:11">
      <c r="A19083" s="6">
        <v>2000044786</v>
      </c>
      <c r="B19083" t="s">
        <v>20767</v>
      </c>
      <c r="H19083" s="6" t="s">
        <v>303</v>
      </c>
      <c r="I19083" s="6" t="s">
        <v>306</v>
      </c>
      <c r="K19083" s="6">
        <v>177</v>
      </c>
    </row>
    <row r="19084" spans="1:11">
      <c r="A19084" s="6">
        <v>71042583</v>
      </c>
      <c r="B19084" t="s">
        <v>20768</v>
      </c>
      <c r="H19084" s="6" t="s">
        <v>760</v>
      </c>
      <c r="I19084" s="6" t="s">
        <v>827</v>
      </c>
      <c r="K19084" s="6">
        <v>182</v>
      </c>
    </row>
    <row r="19085" spans="1:11">
      <c r="A19085" s="6">
        <v>92086280</v>
      </c>
      <c r="B19085" t="s">
        <v>20769</v>
      </c>
      <c r="H19085" s="6" t="s">
        <v>640</v>
      </c>
      <c r="I19085" s="6" t="s">
        <v>1675</v>
      </c>
      <c r="K19085" s="6">
        <v>171</v>
      </c>
    </row>
    <row r="19086" spans="1:11">
      <c r="A19086" s="6">
        <v>75014486</v>
      </c>
      <c r="B19086" t="s">
        <v>20770</v>
      </c>
      <c r="H19086" s="6" t="s">
        <v>2112</v>
      </c>
      <c r="I19086" s="6" t="s">
        <v>2639</v>
      </c>
      <c r="K19086" s="6">
        <v>174</v>
      </c>
    </row>
    <row r="19087" spans="1:11">
      <c r="A19087" s="6">
        <v>57122784</v>
      </c>
      <c r="B19087" t="s">
        <v>20771</v>
      </c>
      <c r="H19087" s="6" t="s">
        <v>2157</v>
      </c>
      <c r="I19087" s="6" t="s">
        <v>494</v>
      </c>
      <c r="K19087" s="6">
        <v>176</v>
      </c>
    </row>
    <row r="19088" spans="1:11">
      <c r="A19088" s="6">
        <v>15016686</v>
      </c>
      <c r="B19088" t="s">
        <v>20772</v>
      </c>
      <c r="H19088" s="6" t="s">
        <v>377</v>
      </c>
      <c r="I19088" s="6" t="s">
        <v>12613</v>
      </c>
      <c r="K19088" s="6">
        <v>186</v>
      </c>
    </row>
    <row r="19089" spans="1:11">
      <c r="A19089" s="6">
        <v>50080046</v>
      </c>
      <c r="B19089" t="s">
        <v>20773</v>
      </c>
      <c r="H19089" s="6" t="s">
        <v>2116</v>
      </c>
      <c r="I19089" s="6" t="s">
        <v>344</v>
      </c>
      <c r="K19089" s="6">
        <v>173</v>
      </c>
    </row>
    <row r="19090" spans="1:11">
      <c r="A19090" s="6">
        <v>86075705</v>
      </c>
      <c r="B19090" t="s">
        <v>20774</v>
      </c>
      <c r="H19090" s="6" t="s">
        <v>303</v>
      </c>
      <c r="I19090" s="6" t="s">
        <v>1688</v>
      </c>
      <c r="K19090" s="6">
        <v>182</v>
      </c>
    </row>
    <row r="19091" spans="1:11">
      <c r="A19091" s="6">
        <v>19100035</v>
      </c>
      <c r="B19091" t="s">
        <v>20775</v>
      </c>
      <c r="H19091" s="6" t="s">
        <v>377</v>
      </c>
      <c r="I19091" s="6" t="s">
        <v>257</v>
      </c>
      <c r="K19091" s="6">
        <v>184</v>
      </c>
    </row>
    <row r="19092" spans="1:11">
      <c r="A19092" s="6">
        <v>62095373</v>
      </c>
      <c r="B19092" t="s">
        <v>20776</v>
      </c>
      <c r="H19092" s="6" t="s">
        <v>589</v>
      </c>
      <c r="I19092" s="6" t="s">
        <v>1066</v>
      </c>
      <c r="K19092" s="6">
        <v>189</v>
      </c>
    </row>
    <row r="19093" spans="1:11">
      <c r="A19093" s="6">
        <v>49041155</v>
      </c>
      <c r="B19093" t="s">
        <v>20777</v>
      </c>
      <c r="H19093" s="6" t="s">
        <v>760</v>
      </c>
      <c r="I19093" s="6" t="s">
        <v>4921</v>
      </c>
      <c r="K19093" s="6">
        <v>169</v>
      </c>
    </row>
    <row r="19094" spans="1:11">
      <c r="A19094" s="6">
        <v>19261730</v>
      </c>
      <c r="B19094" t="s">
        <v>20778</v>
      </c>
      <c r="H19094" s="6" t="s">
        <v>1671</v>
      </c>
      <c r="I19094" s="6" t="s">
        <v>257</v>
      </c>
      <c r="K19094" s="6">
        <v>182</v>
      </c>
    </row>
    <row r="19095" spans="1:11">
      <c r="A19095" s="6">
        <v>24014305</v>
      </c>
      <c r="B19095" t="s">
        <v>20779</v>
      </c>
      <c r="H19095" s="6" t="s">
        <v>944</v>
      </c>
      <c r="I19095" s="6" t="s">
        <v>657</v>
      </c>
      <c r="K19095" s="6">
        <v>175</v>
      </c>
    </row>
    <row r="19096" spans="1:11">
      <c r="A19096" s="6">
        <v>79025567</v>
      </c>
      <c r="B19096" t="s">
        <v>20780</v>
      </c>
      <c r="H19096" s="6" t="s">
        <v>2115</v>
      </c>
      <c r="I19096" s="6" t="s">
        <v>241</v>
      </c>
      <c r="K19096" s="6">
        <v>175</v>
      </c>
    </row>
    <row r="19097" spans="1:11">
      <c r="A19097" s="6">
        <v>19348575</v>
      </c>
      <c r="B19097" t="s">
        <v>20781</v>
      </c>
      <c r="H19097" s="6" t="s">
        <v>1624</v>
      </c>
      <c r="I19097" s="6" t="s">
        <v>1658</v>
      </c>
      <c r="K19097" s="6">
        <v>192</v>
      </c>
    </row>
    <row r="19098" spans="1:11">
      <c r="A19098" s="6">
        <v>2000013710</v>
      </c>
      <c r="B19098" t="s">
        <v>20782</v>
      </c>
      <c r="H19098" s="6" t="s">
        <v>2115</v>
      </c>
      <c r="I19098" s="6" t="s">
        <v>306</v>
      </c>
      <c r="K19098" s="6">
        <v>185</v>
      </c>
    </row>
    <row r="19099" spans="1:11">
      <c r="A19099" s="6">
        <v>14123782</v>
      </c>
      <c r="B19099" t="s">
        <v>20783</v>
      </c>
      <c r="H19099" s="6" t="s">
        <v>377</v>
      </c>
      <c r="I19099" s="6" t="s">
        <v>603</v>
      </c>
      <c r="K19099" s="6">
        <v>190</v>
      </c>
    </row>
    <row r="19100" spans="1:11">
      <c r="A19100" s="6">
        <v>76002766</v>
      </c>
      <c r="B19100" t="s">
        <v>20784</v>
      </c>
      <c r="H19100" s="6" t="s">
        <v>1624</v>
      </c>
      <c r="I19100" s="6" t="s">
        <v>378</v>
      </c>
      <c r="K19100" s="6">
        <v>190</v>
      </c>
    </row>
    <row r="19101" spans="1:11">
      <c r="A19101" s="6">
        <v>84151233</v>
      </c>
      <c r="B19101" t="s">
        <v>20785</v>
      </c>
      <c r="H19101" s="6" t="s">
        <v>319</v>
      </c>
      <c r="I19101" s="6" t="s">
        <v>1890</v>
      </c>
      <c r="K19101" s="6">
        <v>187</v>
      </c>
    </row>
    <row r="19102" spans="1:11">
      <c r="A19102" s="6">
        <v>19165967</v>
      </c>
      <c r="B19102" t="s">
        <v>20786</v>
      </c>
      <c r="H19102" s="6" t="s">
        <v>2160</v>
      </c>
      <c r="I19102" s="6" t="s">
        <v>257</v>
      </c>
      <c r="K19102" s="6">
        <v>177</v>
      </c>
    </row>
    <row r="19103" spans="1:11">
      <c r="A19103" s="6">
        <v>27101175</v>
      </c>
      <c r="B19103" t="s">
        <v>20787</v>
      </c>
      <c r="H19103" s="6" t="s">
        <v>1626</v>
      </c>
      <c r="I19103" s="6" t="s">
        <v>7668</v>
      </c>
      <c r="K19103" s="6">
        <v>180</v>
      </c>
    </row>
    <row r="19104" spans="1:11">
      <c r="A19104" s="6">
        <v>33055785</v>
      </c>
      <c r="B19104" t="s">
        <v>20788</v>
      </c>
      <c r="H19104" s="6" t="s">
        <v>1176</v>
      </c>
      <c r="I19104" s="6" t="s">
        <v>1898</v>
      </c>
      <c r="K19104" s="6">
        <v>178</v>
      </c>
    </row>
    <row r="19105" spans="1:11">
      <c r="A19105" s="6">
        <v>96113784</v>
      </c>
      <c r="B19105" t="s">
        <v>20789</v>
      </c>
      <c r="H19105" s="6" t="s">
        <v>319</v>
      </c>
      <c r="I19105" s="6" t="s">
        <v>731</v>
      </c>
      <c r="K19105" s="6">
        <v>184</v>
      </c>
    </row>
    <row r="19106" spans="1:11">
      <c r="A19106" s="6">
        <v>62197623</v>
      </c>
      <c r="B19106" t="s">
        <v>20790</v>
      </c>
      <c r="H19106" s="6" t="s">
        <v>1747</v>
      </c>
      <c r="I19106" s="6" t="s">
        <v>1890</v>
      </c>
      <c r="K19106" s="6">
        <v>184</v>
      </c>
    </row>
    <row r="19107" spans="1:11">
      <c r="A19107" s="6">
        <v>43136248</v>
      </c>
      <c r="B19107" t="s">
        <v>20791</v>
      </c>
      <c r="H19107" s="6" t="s">
        <v>377</v>
      </c>
      <c r="I19107" s="6" t="s">
        <v>236</v>
      </c>
      <c r="K19107" s="6">
        <v>185</v>
      </c>
    </row>
    <row r="19108" spans="1:11">
      <c r="A19108" s="6">
        <v>2000328619</v>
      </c>
      <c r="B19108" t="s">
        <v>20792</v>
      </c>
      <c r="H19108" s="6" t="s">
        <v>488</v>
      </c>
      <c r="I19108" s="6" t="s">
        <v>603</v>
      </c>
      <c r="K19108" s="6">
        <v>178</v>
      </c>
    </row>
    <row r="19109" spans="1:11">
      <c r="A19109" s="6">
        <v>93065012</v>
      </c>
      <c r="B19109" t="s">
        <v>20793</v>
      </c>
      <c r="H19109" s="6" t="s">
        <v>1672</v>
      </c>
      <c r="I19109" s="6" t="s">
        <v>12277</v>
      </c>
      <c r="K19109" s="6">
        <v>183</v>
      </c>
    </row>
    <row r="19110" spans="1:11">
      <c r="A19110" s="6">
        <v>14185021</v>
      </c>
      <c r="B19110" t="s">
        <v>20794</v>
      </c>
      <c r="H19110" s="6" t="s">
        <v>966</v>
      </c>
      <c r="I19110" s="6" t="s">
        <v>187</v>
      </c>
      <c r="K19110" s="6">
        <v>182</v>
      </c>
    </row>
    <row r="19111" spans="1:11">
      <c r="A19111" s="6">
        <v>14247638</v>
      </c>
      <c r="B19111" t="s">
        <v>20795</v>
      </c>
      <c r="H19111" s="6" t="s">
        <v>1732</v>
      </c>
      <c r="I19111" s="6" t="s">
        <v>477</v>
      </c>
      <c r="K19111" s="6">
        <v>192</v>
      </c>
    </row>
    <row r="19112" spans="1:11">
      <c r="A19112" s="6">
        <v>83111553</v>
      </c>
      <c r="B19112" t="s">
        <v>20796</v>
      </c>
      <c r="H19112" s="6" t="s">
        <v>319</v>
      </c>
      <c r="I19112" s="6" t="s">
        <v>306</v>
      </c>
      <c r="K19112" s="6">
        <v>171</v>
      </c>
    </row>
    <row r="19113" spans="1:11">
      <c r="A19113" s="6">
        <v>19348493</v>
      </c>
      <c r="B19113" t="s">
        <v>20797</v>
      </c>
      <c r="H19113" s="6" t="s">
        <v>377</v>
      </c>
      <c r="I19113" s="6" t="s">
        <v>257</v>
      </c>
      <c r="K19113" s="6">
        <v>191</v>
      </c>
    </row>
    <row r="19114" spans="1:11">
      <c r="A19114" s="6">
        <v>78080852</v>
      </c>
      <c r="B19114" t="s">
        <v>20798</v>
      </c>
      <c r="H19114" s="6" t="s">
        <v>2115</v>
      </c>
      <c r="I19114" s="6" t="s">
        <v>1661</v>
      </c>
      <c r="K19114" s="6">
        <v>186</v>
      </c>
    </row>
    <row r="19115" spans="1:11">
      <c r="A19115" s="6">
        <v>55041648</v>
      </c>
      <c r="B19115" t="s">
        <v>20799</v>
      </c>
      <c r="H19115" s="6" t="s">
        <v>2370</v>
      </c>
      <c r="I19115" s="6" t="s">
        <v>1776</v>
      </c>
      <c r="K19115" s="6">
        <v>180</v>
      </c>
    </row>
    <row r="19116" spans="1:11">
      <c r="A19116" s="6">
        <v>42069308</v>
      </c>
      <c r="B19116" t="s">
        <v>20800</v>
      </c>
      <c r="H19116" s="6" t="s">
        <v>1671</v>
      </c>
      <c r="I19116" s="6" t="s">
        <v>10845</v>
      </c>
      <c r="K19116" s="6">
        <v>182</v>
      </c>
    </row>
    <row r="19117" spans="1:11">
      <c r="A19117" s="6">
        <v>77046220</v>
      </c>
      <c r="B19117" t="s">
        <v>20801</v>
      </c>
      <c r="H19117" s="6" t="s">
        <v>377</v>
      </c>
      <c r="I19117" s="6" t="s">
        <v>2937</v>
      </c>
      <c r="K19117" s="6">
        <v>186</v>
      </c>
    </row>
    <row r="19118" spans="1:11">
      <c r="A19118" s="6">
        <v>19305972</v>
      </c>
      <c r="B19118" t="s">
        <v>20802</v>
      </c>
      <c r="H19118" s="6" t="s">
        <v>1624</v>
      </c>
      <c r="I19118" s="6" t="s">
        <v>257</v>
      </c>
      <c r="K19118" s="6">
        <v>190</v>
      </c>
    </row>
    <row r="19119" spans="1:11">
      <c r="A19119" s="6">
        <v>48032428</v>
      </c>
      <c r="B19119" t="s">
        <v>20803</v>
      </c>
      <c r="H19119" s="6" t="s">
        <v>2120</v>
      </c>
      <c r="I19119" s="6" t="s">
        <v>10470</v>
      </c>
      <c r="K19119" s="6">
        <v>183</v>
      </c>
    </row>
    <row r="19120" spans="1:11">
      <c r="A19120" s="6">
        <v>19213044</v>
      </c>
      <c r="B19120" t="s">
        <v>20804</v>
      </c>
      <c r="H19120" s="6" t="s">
        <v>589</v>
      </c>
      <c r="I19120" s="6" t="s">
        <v>257</v>
      </c>
      <c r="K19120" s="6">
        <v>185</v>
      </c>
    </row>
    <row r="19121" spans="1:11">
      <c r="A19121" s="6">
        <v>19306936</v>
      </c>
      <c r="B19121" t="s">
        <v>20805</v>
      </c>
      <c r="H19121" s="6" t="s">
        <v>619</v>
      </c>
      <c r="I19121" s="6" t="s">
        <v>257</v>
      </c>
      <c r="K19121" s="6">
        <v>184</v>
      </c>
    </row>
    <row r="19122" spans="1:11">
      <c r="A19122" s="6">
        <v>19157376</v>
      </c>
      <c r="B19122" t="s">
        <v>20806</v>
      </c>
      <c r="H19122" s="6" t="s">
        <v>377</v>
      </c>
      <c r="I19122" s="6" t="s">
        <v>257</v>
      </c>
      <c r="K19122" s="6">
        <v>191</v>
      </c>
    </row>
    <row r="19123" spans="1:11">
      <c r="A19123" s="6">
        <v>21024451</v>
      </c>
      <c r="B19123" t="s">
        <v>20807</v>
      </c>
      <c r="H19123" s="6" t="s">
        <v>377</v>
      </c>
      <c r="I19123" s="6" t="s">
        <v>4298</v>
      </c>
      <c r="K19123" s="6">
        <v>189</v>
      </c>
    </row>
    <row r="19124" spans="1:11">
      <c r="A19124" s="6">
        <v>86071862</v>
      </c>
      <c r="B19124" t="s">
        <v>20808</v>
      </c>
      <c r="H19124" s="6" t="s">
        <v>2115</v>
      </c>
      <c r="I19124" s="6" t="s">
        <v>1283</v>
      </c>
      <c r="K19124" s="6">
        <v>186</v>
      </c>
    </row>
    <row r="19125" spans="1:11">
      <c r="A19125" s="6">
        <v>87002039</v>
      </c>
      <c r="B19125" t="s">
        <v>20809</v>
      </c>
      <c r="H19125" s="6" t="s">
        <v>2113</v>
      </c>
      <c r="I19125" s="6" t="s">
        <v>1303</v>
      </c>
      <c r="K19125" s="6">
        <v>180</v>
      </c>
    </row>
    <row r="19126" spans="1:11">
      <c r="A19126" s="6">
        <v>37041416</v>
      </c>
      <c r="B19126" t="s">
        <v>20810</v>
      </c>
      <c r="H19126" s="6" t="s">
        <v>1078</v>
      </c>
      <c r="I19126" s="6" t="s">
        <v>471</v>
      </c>
      <c r="K19126" s="6">
        <v>185</v>
      </c>
    </row>
    <row r="19127" spans="1:11">
      <c r="A19127" s="6">
        <v>14148970</v>
      </c>
      <c r="B19127" t="s">
        <v>20811</v>
      </c>
      <c r="H19127" s="6" t="s">
        <v>1674</v>
      </c>
      <c r="I19127" s="6" t="s">
        <v>603</v>
      </c>
      <c r="K19127" s="6">
        <v>179</v>
      </c>
    </row>
    <row r="19128" spans="1:11">
      <c r="A19128" s="6">
        <v>20016261</v>
      </c>
      <c r="B19128" t="s">
        <v>20812</v>
      </c>
      <c r="H19128" s="6" t="s">
        <v>1624</v>
      </c>
      <c r="I19128" s="6" t="s">
        <v>15433</v>
      </c>
      <c r="K19128" s="6">
        <v>194</v>
      </c>
    </row>
    <row r="19129" spans="1:11">
      <c r="A19129" s="6">
        <v>19352643</v>
      </c>
      <c r="B19129" t="s">
        <v>20813</v>
      </c>
      <c r="H19129" s="6" t="s">
        <v>2157</v>
      </c>
      <c r="I19129" s="6" t="s">
        <v>257</v>
      </c>
      <c r="K19129" s="6">
        <v>179</v>
      </c>
    </row>
    <row r="19130" spans="1:11">
      <c r="A19130" s="6">
        <v>14050843</v>
      </c>
      <c r="B19130" t="s">
        <v>20814</v>
      </c>
      <c r="H19130" s="6" t="s">
        <v>377</v>
      </c>
      <c r="I19130" s="6" t="s">
        <v>603</v>
      </c>
      <c r="K19130" s="6">
        <v>184</v>
      </c>
    </row>
    <row r="19131" spans="1:11">
      <c r="A19131" s="6">
        <v>14108184</v>
      </c>
      <c r="B19131" t="s">
        <v>20815</v>
      </c>
      <c r="H19131" s="6" t="s">
        <v>1624</v>
      </c>
      <c r="I19131" s="6" t="s">
        <v>187</v>
      </c>
      <c r="K19131" s="6">
        <v>186</v>
      </c>
    </row>
    <row r="19132" spans="1:11">
      <c r="A19132" s="6">
        <v>91166671</v>
      </c>
      <c r="B19132" t="s">
        <v>20816</v>
      </c>
      <c r="H19132" s="6" t="s">
        <v>645</v>
      </c>
      <c r="I19132" s="6" t="s">
        <v>13651</v>
      </c>
      <c r="K19132" s="6">
        <v>183</v>
      </c>
    </row>
    <row r="19133" spans="1:11">
      <c r="A19133" s="6">
        <v>14202844</v>
      </c>
      <c r="B19133" t="s">
        <v>20817</v>
      </c>
      <c r="H19133" s="6" t="s">
        <v>2115</v>
      </c>
      <c r="I19133" s="6" t="s">
        <v>603</v>
      </c>
      <c r="K19133" s="6">
        <v>185</v>
      </c>
    </row>
    <row r="19134" spans="1:11">
      <c r="A19134" s="6">
        <v>86036719</v>
      </c>
      <c r="B19134" t="s">
        <v>20818</v>
      </c>
      <c r="H19134" s="6" t="s">
        <v>377</v>
      </c>
      <c r="I19134" s="6" t="s">
        <v>7240</v>
      </c>
      <c r="K19134" s="6">
        <v>184</v>
      </c>
    </row>
    <row r="19135" spans="1:11">
      <c r="A19135" s="6">
        <v>59095355</v>
      </c>
      <c r="B19135" t="s">
        <v>20819</v>
      </c>
      <c r="H19135" s="6" t="s">
        <v>377</v>
      </c>
      <c r="I19135" s="6" t="s">
        <v>1051</v>
      </c>
      <c r="K19135" s="6">
        <v>190</v>
      </c>
    </row>
    <row r="19136" spans="1:11">
      <c r="A19136" s="6">
        <v>37052839</v>
      </c>
      <c r="B19136" t="s">
        <v>20820</v>
      </c>
      <c r="H19136" s="6" t="s">
        <v>314</v>
      </c>
      <c r="I19136" s="6" t="s">
        <v>20821</v>
      </c>
      <c r="K19136" s="6">
        <v>172</v>
      </c>
    </row>
    <row r="19137" spans="1:11">
      <c r="A19137" s="6">
        <v>83119839</v>
      </c>
      <c r="B19137" t="s">
        <v>20822</v>
      </c>
      <c r="H19137" s="6" t="s">
        <v>760</v>
      </c>
      <c r="I19137" s="6" t="s">
        <v>304</v>
      </c>
      <c r="K19137" s="6">
        <v>183</v>
      </c>
    </row>
    <row r="19138" spans="1:11">
      <c r="A19138" s="6">
        <v>14221504</v>
      </c>
      <c r="B19138" t="s">
        <v>20823</v>
      </c>
      <c r="H19138" s="6" t="s">
        <v>2115</v>
      </c>
      <c r="I19138" s="6" t="s">
        <v>603</v>
      </c>
      <c r="K19138" s="6">
        <v>180</v>
      </c>
    </row>
    <row r="19139" spans="1:11">
      <c r="A19139" s="6">
        <v>86048413</v>
      </c>
      <c r="B19139" t="s">
        <v>20824</v>
      </c>
      <c r="H19139" s="6" t="s">
        <v>1624</v>
      </c>
      <c r="I19139" s="6" t="s">
        <v>1688</v>
      </c>
      <c r="K19139" s="6">
        <v>188</v>
      </c>
    </row>
    <row r="19140" spans="1:11">
      <c r="A19140" s="6">
        <v>14032769</v>
      </c>
      <c r="B19140" t="s">
        <v>20825</v>
      </c>
      <c r="H19140" s="6" t="s">
        <v>377</v>
      </c>
      <c r="I19140" s="6" t="s">
        <v>603</v>
      </c>
      <c r="K19140" s="6">
        <v>187</v>
      </c>
    </row>
    <row r="19141" spans="1:11">
      <c r="A19141" s="6">
        <v>37051626</v>
      </c>
      <c r="B19141" t="s">
        <v>20826</v>
      </c>
      <c r="H19141" s="6" t="s">
        <v>377</v>
      </c>
      <c r="I19141" s="6" t="s">
        <v>406</v>
      </c>
      <c r="K19141" s="6">
        <v>187</v>
      </c>
    </row>
    <row r="19142" spans="1:11">
      <c r="A19142" s="6">
        <v>14026833</v>
      </c>
      <c r="B19142" t="s">
        <v>20827</v>
      </c>
      <c r="H19142" s="6" t="s">
        <v>319</v>
      </c>
      <c r="I19142" s="6" t="s">
        <v>603</v>
      </c>
      <c r="K19142" s="6">
        <v>174</v>
      </c>
    </row>
    <row r="19143" spans="1:11">
      <c r="A19143" s="6">
        <v>62193673</v>
      </c>
      <c r="B19143" t="s">
        <v>20828</v>
      </c>
      <c r="H19143" s="6" t="s">
        <v>377</v>
      </c>
      <c r="I19143" s="6" t="s">
        <v>1890</v>
      </c>
      <c r="K19143" s="6">
        <v>195</v>
      </c>
    </row>
    <row r="19144" spans="1:11">
      <c r="A19144" s="6">
        <v>71104593</v>
      </c>
      <c r="B19144" t="s">
        <v>20829</v>
      </c>
      <c r="H19144" s="6" t="s">
        <v>319</v>
      </c>
      <c r="I19144" s="6" t="s">
        <v>827</v>
      </c>
      <c r="K19144" s="6">
        <v>180</v>
      </c>
    </row>
    <row r="19145" spans="1:11">
      <c r="A19145" s="6">
        <v>18101835</v>
      </c>
      <c r="B19145" t="s">
        <v>20830</v>
      </c>
      <c r="H19145" s="6" t="s">
        <v>1624</v>
      </c>
      <c r="I19145" s="6" t="s">
        <v>1117</v>
      </c>
      <c r="K19145" s="6">
        <v>190</v>
      </c>
    </row>
    <row r="19146" spans="1:11">
      <c r="A19146" s="6">
        <v>37061601</v>
      </c>
      <c r="B19146" t="s">
        <v>20831</v>
      </c>
      <c r="H19146" s="6" t="s">
        <v>314</v>
      </c>
      <c r="I19146" s="6" t="s">
        <v>20832</v>
      </c>
      <c r="K19146" s="6">
        <v>176</v>
      </c>
    </row>
    <row r="19147" spans="1:11">
      <c r="A19147" s="6">
        <v>92056106</v>
      </c>
      <c r="B19147" t="s">
        <v>20833</v>
      </c>
      <c r="H19147" s="6" t="s">
        <v>1102</v>
      </c>
      <c r="I19147" s="6" t="s">
        <v>309</v>
      </c>
      <c r="K19147" s="6">
        <v>173</v>
      </c>
    </row>
    <row r="19148" spans="1:11">
      <c r="A19148" s="6">
        <v>85121088</v>
      </c>
      <c r="B19148" t="s">
        <v>20834</v>
      </c>
      <c r="H19148" s="6" t="s">
        <v>966</v>
      </c>
      <c r="I19148" s="6" t="s">
        <v>1868</v>
      </c>
      <c r="K19148" s="6">
        <v>178</v>
      </c>
    </row>
    <row r="19149" spans="1:11">
      <c r="A19149" s="6">
        <v>37063851</v>
      </c>
      <c r="B19149" t="s">
        <v>20835</v>
      </c>
      <c r="H19149" s="6" t="s">
        <v>377</v>
      </c>
      <c r="I19149" s="6" t="s">
        <v>406</v>
      </c>
      <c r="K19149" s="6">
        <v>191</v>
      </c>
    </row>
    <row r="19150" spans="1:11">
      <c r="A19150" s="6">
        <v>43426102</v>
      </c>
      <c r="B19150" t="s">
        <v>20836</v>
      </c>
      <c r="H19150" s="6" t="s">
        <v>377</v>
      </c>
      <c r="I19150" s="6" t="s">
        <v>187</v>
      </c>
      <c r="K19150" s="6">
        <v>187</v>
      </c>
    </row>
    <row r="19151" spans="1:11">
      <c r="A19151" s="6">
        <v>86073499</v>
      </c>
      <c r="B19151" t="s">
        <v>20837</v>
      </c>
      <c r="H19151" s="6" t="s">
        <v>377</v>
      </c>
      <c r="I19151" s="6" t="s">
        <v>1688</v>
      </c>
      <c r="K19151" s="6">
        <v>183</v>
      </c>
    </row>
    <row r="19152" spans="1:11">
      <c r="A19152" s="6">
        <v>2000019169</v>
      </c>
      <c r="B19152" t="s">
        <v>20838</v>
      </c>
      <c r="H19152" s="6" t="s">
        <v>2157</v>
      </c>
      <c r="I19152" s="6" t="s">
        <v>1246</v>
      </c>
      <c r="K19152" s="6">
        <v>186</v>
      </c>
    </row>
    <row r="19153" spans="1:11">
      <c r="A19153" s="6">
        <v>45097699</v>
      </c>
      <c r="B19153" t="s">
        <v>20839</v>
      </c>
      <c r="H19153" s="6" t="s">
        <v>14855</v>
      </c>
      <c r="I19153" s="6" t="s">
        <v>2134</v>
      </c>
      <c r="K19153" s="6">
        <v>174</v>
      </c>
    </row>
    <row r="19154" spans="1:11">
      <c r="A19154" s="6">
        <v>37079465</v>
      </c>
      <c r="B19154" t="s">
        <v>20840</v>
      </c>
      <c r="H19154" s="6" t="s">
        <v>238</v>
      </c>
      <c r="I19154" s="6" t="s">
        <v>406</v>
      </c>
      <c r="K19154" s="6">
        <v>193</v>
      </c>
    </row>
    <row r="19155" spans="1:11">
      <c r="A19155" s="6">
        <v>83261914</v>
      </c>
      <c r="B19155" t="s">
        <v>20841</v>
      </c>
      <c r="H19155" s="6" t="s">
        <v>240</v>
      </c>
      <c r="I19155" s="6" t="s">
        <v>20842</v>
      </c>
      <c r="K19155" s="6">
        <v>170</v>
      </c>
    </row>
    <row r="19156" spans="1:11">
      <c r="A19156" s="6">
        <v>22019783</v>
      </c>
      <c r="B19156" t="s">
        <v>20843</v>
      </c>
      <c r="H19156" s="6" t="s">
        <v>319</v>
      </c>
      <c r="I19156" s="6" t="s">
        <v>3732</v>
      </c>
      <c r="K19156" s="6">
        <v>177</v>
      </c>
    </row>
    <row r="19157" spans="1:11">
      <c r="A19157" s="6">
        <v>14007767</v>
      </c>
      <c r="B19157" t="s">
        <v>20844</v>
      </c>
      <c r="H19157" s="6" t="s">
        <v>2115</v>
      </c>
      <c r="I19157" s="6" t="s">
        <v>603</v>
      </c>
      <c r="K19157" s="6">
        <v>174</v>
      </c>
    </row>
    <row r="19158" spans="1:11">
      <c r="A19158" s="6">
        <v>72023348</v>
      </c>
      <c r="B19158" t="s">
        <v>20845</v>
      </c>
      <c r="H19158" s="6" t="s">
        <v>1624</v>
      </c>
      <c r="I19158" s="6" t="s">
        <v>811</v>
      </c>
      <c r="K19158" s="6">
        <v>188</v>
      </c>
    </row>
    <row r="19159" spans="1:11">
      <c r="A19159" s="6">
        <v>7513447</v>
      </c>
      <c r="B19159" t="s">
        <v>20846</v>
      </c>
      <c r="H19159" s="6" t="s">
        <v>377</v>
      </c>
      <c r="I19159" s="6" t="s">
        <v>3732</v>
      </c>
      <c r="K19159" s="6">
        <v>187</v>
      </c>
    </row>
    <row r="19160" spans="1:11">
      <c r="A19160" s="6">
        <v>59144937</v>
      </c>
      <c r="B19160" t="s">
        <v>20847</v>
      </c>
      <c r="H19160" s="6" t="s">
        <v>1641</v>
      </c>
      <c r="I19160" s="6" t="s">
        <v>1625</v>
      </c>
      <c r="K19160" s="6">
        <v>170</v>
      </c>
    </row>
    <row r="19161" spans="1:11">
      <c r="A19161" s="6">
        <v>18041283</v>
      </c>
      <c r="B19161" t="s">
        <v>20848</v>
      </c>
      <c r="H19161" s="6" t="s">
        <v>1624</v>
      </c>
      <c r="I19161" s="6" t="s">
        <v>1117</v>
      </c>
      <c r="K19161" s="6">
        <v>183</v>
      </c>
    </row>
    <row r="19162" spans="1:11">
      <c r="A19162" s="6">
        <v>14187956</v>
      </c>
      <c r="B19162" t="s">
        <v>20849</v>
      </c>
      <c r="H19162" s="6" t="s">
        <v>558</v>
      </c>
      <c r="I19162" s="6" t="s">
        <v>603</v>
      </c>
      <c r="K19162" s="6">
        <v>163</v>
      </c>
    </row>
    <row r="19163" spans="1:11">
      <c r="A19163" s="6">
        <v>12041165</v>
      </c>
      <c r="B19163" t="s">
        <v>20850</v>
      </c>
      <c r="H19163" s="6" t="s">
        <v>1806</v>
      </c>
      <c r="I19163" s="6" t="s">
        <v>1375</v>
      </c>
      <c r="K19163" s="6">
        <v>175</v>
      </c>
    </row>
    <row r="19164" spans="1:11">
      <c r="A19164" s="6">
        <v>14167191</v>
      </c>
      <c r="B19164" t="s">
        <v>20851</v>
      </c>
      <c r="H19164" s="6" t="s">
        <v>488</v>
      </c>
      <c r="I19164" s="6" t="s">
        <v>603</v>
      </c>
      <c r="K19164" s="6">
        <v>162</v>
      </c>
    </row>
    <row r="19165" spans="1:11">
      <c r="A19165" s="6">
        <v>77048780</v>
      </c>
      <c r="B19165" t="s">
        <v>20852</v>
      </c>
      <c r="H19165" s="6" t="s">
        <v>760</v>
      </c>
      <c r="I19165" s="6" t="s">
        <v>2937</v>
      </c>
      <c r="K19165" s="6">
        <v>167</v>
      </c>
    </row>
    <row r="19166" spans="1:11">
      <c r="A19166" s="6">
        <v>2000226759</v>
      </c>
      <c r="B19166" t="s">
        <v>20853</v>
      </c>
      <c r="H19166" s="6" t="s">
        <v>319</v>
      </c>
      <c r="I19166" s="6" t="s">
        <v>1731</v>
      </c>
      <c r="K19166" s="6">
        <v>180</v>
      </c>
    </row>
    <row r="19167" spans="1:11">
      <c r="A19167" s="6">
        <v>57000920</v>
      </c>
      <c r="B19167" t="s">
        <v>20854</v>
      </c>
      <c r="H19167" s="6" t="s">
        <v>377</v>
      </c>
      <c r="I19167" s="6" t="s">
        <v>494</v>
      </c>
      <c r="K19167" s="6">
        <v>188</v>
      </c>
    </row>
    <row r="19168" spans="1:11">
      <c r="A19168" s="6">
        <v>19408869</v>
      </c>
      <c r="B19168" t="s">
        <v>20855</v>
      </c>
      <c r="H19168" s="6" t="s">
        <v>319</v>
      </c>
      <c r="I19168" s="6" t="s">
        <v>257</v>
      </c>
      <c r="K19168" s="6">
        <v>183</v>
      </c>
    </row>
    <row r="19169" spans="1:11">
      <c r="A19169" s="6">
        <v>86047501</v>
      </c>
      <c r="B19169" t="s">
        <v>20856</v>
      </c>
      <c r="H19169" s="6" t="s">
        <v>3594</v>
      </c>
      <c r="I19169" s="6" t="s">
        <v>1688</v>
      </c>
      <c r="K19169" s="6">
        <v>178</v>
      </c>
    </row>
    <row r="19170" spans="1:11">
      <c r="A19170" s="6">
        <v>8408705</v>
      </c>
      <c r="B19170" t="s">
        <v>20857</v>
      </c>
      <c r="H19170" s="6" t="s">
        <v>2120</v>
      </c>
      <c r="I19170" s="6" t="s">
        <v>7358</v>
      </c>
      <c r="K19170" s="6">
        <v>182</v>
      </c>
    </row>
    <row r="19171" spans="1:11">
      <c r="A19171" s="6">
        <v>71085815</v>
      </c>
      <c r="B19171" t="s">
        <v>20858</v>
      </c>
      <c r="H19171" s="6" t="s">
        <v>9022</v>
      </c>
      <c r="I19171" s="6" t="s">
        <v>827</v>
      </c>
      <c r="K19171" s="6">
        <v>176</v>
      </c>
    </row>
    <row r="19172" spans="1:11">
      <c r="A19172" s="6">
        <v>84151592</v>
      </c>
      <c r="B19172" t="s">
        <v>20859</v>
      </c>
      <c r="H19172" s="6" t="s">
        <v>1624</v>
      </c>
      <c r="I19172" s="6" t="s">
        <v>3856</v>
      </c>
      <c r="K19172" s="6">
        <v>189</v>
      </c>
    </row>
    <row r="19173" spans="1:11">
      <c r="A19173" s="6">
        <v>14034175</v>
      </c>
      <c r="B19173" t="s">
        <v>20860</v>
      </c>
      <c r="H19173" s="6" t="s">
        <v>488</v>
      </c>
      <c r="I19173" s="6" t="s">
        <v>603</v>
      </c>
      <c r="K19173" s="6">
        <v>169</v>
      </c>
    </row>
    <row r="19174" spans="1:11">
      <c r="A19174" s="6">
        <v>14031409</v>
      </c>
      <c r="B19174" t="s">
        <v>20861</v>
      </c>
      <c r="H19174" s="6" t="s">
        <v>1624</v>
      </c>
      <c r="I19174" s="6" t="s">
        <v>603</v>
      </c>
      <c r="K19174" s="6">
        <v>186</v>
      </c>
    </row>
    <row r="19175" spans="1:11">
      <c r="A19175" s="6">
        <v>86042085</v>
      </c>
      <c r="B19175" t="s">
        <v>20862</v>
      </c>
      <c r="H19175" s="6" t="s">
        <v>640</v>
      </c>
      <c r="I19175" s="6" t="s">
        <v>7240</v>
      </c>
      <c r="K19175" s="6">
        <v>168</v>
      </c>
    </row>
    <row r="19176" spans="1:11">
      <c r="A19176" s="6">
        <v>86011117</v>
      </c>
      <c r="B19176" t="s">
        <v>20863</v>
      </c>
      <c r="H19176" s="6" t="s">
        <v>2115</v>
      </c>
      <c r="I19176" s="6" t="s">
        <v>1283</v>
      </c>
      <c r="K19176" s="6">
        <v>182</v>
      </c>
    </row>
    <row r="19177" spans="1:11">
      <c r="A19177" s="6">
        <v>86059018</v>
      </c>
      <c r="B19177" t="s">
        <v>20864</v>
      </c>
      <c r="H19177" s="6" t="s">
        <v>238</v>
      </c>
      <c r="I19177" s="6" t="s">
        <v>1688</v>
      </c>
      <c r="K19177" s="6">
        <v>184</v>
      </c>
    </row>
    <row r="19178" spans="1:11">
      <c r="A19178" s="6">
        <v>86039082</v>
      </c>
      <c r="B19178" t="s">
        <v>20865</v>
      </c>
      <c r="H19178" s="6" t="s">
        <v>319</v>
      </c>
      <c r="I19178" s="6" t="s">
        <v>1688</v>
      </c>
      <c r="K19178" s="6">
        <v>184</v>
      </c>
    </row>
    <row r="19179" spans="1:11">
      <c r="A19179" s="6">
        <v>96018213</v>
      </c>
      <c r="B19179" t="s">
        <v>20866</v>
      </c>
      <c r="H19179" s="6" t="s">
        <v>640</v>
      </c>
      <c r="I19179" s="6" t="s">
        <v>731</v>
      </c>
      <c r="K19179" s="6">
        <v>186</v>
      </c>
    </row>
    <row r="19180" spans="1:11">
      <c r="A19180" s="6">
        <v>14005540</v>
      </c>
      <c r="B19180" t="s">
        <v>20867</v>
      </c>
      <c r="H19180" s="6" t="s">
        <v>558</v>
      </c>
      <c r="I19180" s="6" t="s">
        <v>603</v>
      </c>
      <c r="K19180" s="6">
        <v>174</v>
      </c>
    </row>
    <row r="19181" spans="1:11">
      <c r="A19181" s="6">
        <v>77000534</v>
      </c>
      <c r="B19181" t="s">
        <v>20868</v>
      </c>
      <c r="H19181" s="6" t="s">
        <v>966</v>
      </c>
      <c r="I19181" s="6" t="s">
        <v>2937</v>
      </c>
      <c r="K19181" s="6">
        <v>172</v>
      </c>
    </row>
    <row r="19182" spans="1:11">
      <c r="A19182" s="6">
        <v>14075232</v>
      </c>
      <c r="B19182" t="s">
        <v>20869</v>
      </c>
      <c r="H19182" s="6" t="s">
        <v>1672</v>
      </c>
      <c r="I19182" s="6" t="s">
        <v>2512</v>
      </c>
      <c r="K19182" s="6">
        <v>182</v>
      </c>
    </row>
    <row r="19183" spans="1:11">
      <c r="A19183" s="6">
        <v>14196310</v>
      </c>
      <c r="B19183" t="s">
        <v>20870</v>
      </c>
      <c r="H19183" s="6" t="s">
        <v>319</v>
      </c>
      <c r="I19183" s="6" t="s">
        <v>603</v>
      </c>
      <c r="K19183" s="6">
        <v>175</v>
      </c>
    </row>
    <row r="19184" spans="1:11">
      <c r="A19184" s="6">
        <v>77051691</v>
      </c>
      <c r="B19184" t="s">
        <v>20871</v>
      </c>
      <c r="H19184" s="6" t="s">
        <v>319</v>
      </c>
      <c r="I19184" s="6" t="s">
        <v>2937</v>
      </c>
      <c r="K19184" s="6">
        <v>190</v>
      </c>
    </row>
    <row r="19185" spans="1:11">
      <c r="A19185" s="6">
        <v>78065423</v>
      </c>
      <c r="B19185" t="s">
        <v>20872</v>
      </c>
      <c r="H19185" s="6" t="s">
        <v>1790</v>
      </c>
      <c r="I19185" s="6" t="s">
        <v>2404</v>
      </c>
      <c r="K19185" s="6">
        <v>172</v>
      </c>
    </row>
    <row r="19186" spans="1:11">
      <c r="A19186" s="6">
        <v>86047502</v>
      </c>
      <c r="B19186" t="s">
        <v>20873</v>
      </c>
      <c r="H19186" s="6" t="s">
        <v>2115</v>
      </c>
      <c r="I19186" s="6" t="s">
        <v>1688</v>
      </c>
      <c r="K19186" s="6">
        <v>183</v>
      </c>
    </row>
    <row r="19187" spans="1:11">
      <c r="A19187" s="6">
        <v>59130548</v>
      </c>
      <c r="B19187" t="s">
        <v>20874</v>
      </c>
      <c r="H19187" s="6" t="s">
        <v>377</v>
      </c>
      <c r="I19187" s="6" t="s">
        <v>1625</v>
      </c>
      <c r="K19187" s="6">
        <v>180</v>
      </c>
    </row>
    <row r="19188" spans="1:11">
      <c r="A19188" s="6">
        <v>19320815</v>
      </c>
      <c r="B19188" t="s">
        <v>20875</v>
      </c>
      <c r="H19188" s="6" t="s">
        <v>377</v>
      </c>
      <c r="I19188" s="6" t="s">
        <v>257</v>
      </c>
      <c r="K19188" s="6">
        <v>190</v>
      </c>
    </row>
    <row r="19189" spans="1:11">
      <c r="A19189" s="6">
        <v>71042773</v>
      </c>
      <c r="B19189" t="s">
        <v>20876</v>
      </c>
      <c r="H19189" s="6" t="s">
        <v>1716</v>
      </c>
      <c r="I19189" s="6" t="s">
        <v>827</v>
      </c>
      <c r="K19189" s="6">
        <v>176</v>
      </c>
    </row>
    <row r="19190" spans="1:11">
      <c r="A19190" s="6">
        <v>93100477</v>
      </c>
      <c r="B19190" t="s">
        <v>20877</v>
      </c>
      <c r="H19190" s="6" t="s">
        <v>1732</v>
      </c>
      <c r="I19190" s="6" t="s">
        <v>857</v>
      </c>
      <c r="K19190" s="6">
        <v>183</v>
      </c>
    </row>
    <row r="19191" spans="1:11">
      <c r="A19191" s="6">
        <v>2000031681</v>
      </c>
      <c r="B19191" t="s">
        <v>20878</v>
      </c>
      <c r="H19191" s="6" t="s">
        <v>558</v>
      </c>
      <c r="I19191" s="6" t="s">
        <v>603</v>
      </c>
      <c r="K19191" s="6">
        <v>173</v>
      </c>
    </row>
    <row r="19192" spans="1:11">
      <c r="A19192" s="6">
        <v>77032048</v>
      </c>
      <c r="B19192" t="s">
        <v>20879</v>
      </c>
      <c r="H19192" s="6" t="s">
        <v>488</v>
      </c>
      <c r="I19192" s="6" t="s">
        <v>2937</v>
      </c>
      <c r="K19192" s="6">
        <v>177</v>
      </c>
    </row>
    <row r="19193" spans="1:11">
      <c r="A19193" s="6">
        <v>18110527</v>
      </c>
      <c r="B19193" t="s">
        <v>20880</v>
      </c>
      <c r="H19193" s="6" t="s">
        <v>303</v>
      </c>
      <c r="I19193" s="6" t="s">
        <v>1117</v>
      </c>
      <c r="K19193" s="6">
        <v>183</v>
      </c>
    </row>
    <row r="19194" spans="1:11">
      <c r="A19194" s="6">
        <v>81041704</v>
      </c>
      <c r="B19194" t="s">
        <v>20881</v>
      </c>
      <c r="H19194" s="6" t="s">
        <v>2112</v>
      </c>
      <c r="I19194" s="6" t="s">
        <v>1903</v>
      </c>
      <c r="K19194" s="6">
        <v>177</v>
      </c>
    </row>
    <row r="19195" spans="1:11">
      <c r="A19195" s="6">
        <v>86055187</v>
      </c>
      <c r="B19195" t="s">
        <v>20882</v>
      </c>
      <c r="H19195" s="6" t="s">
        <v>1747</v>
      </c>
      <c r="I19195" s="6" t="s">
        <v>1283</v>
      </c>
      <c r="K19195" s="6">
        <v>177</v>
      </c>
    </row>
    <row r="19196" spans="1:11">
      <c r="A19196" s="6">
        <v>2000080412</v>
      </c>
      <c r="B19196" t="s">
        <v>20883</v>
      </c>
      <c r="H19196" s="6" t="s">
        <v>558</v>
      </c>
      <c r="I19196" s="6" t="s">
        <v>348</v>
      </c>
      <c r="K19196" s="6">
        <v>170</v>
      </c>
    </row>
    <row r="19197" spans="1:11">
      <c r="A19197" s="6">
        <v>14137193</v>
      </c>
      <c r="B19197" t="s">
        <v>20884</v>
      </c>
      <c r="H19197" s="6" t="s">
        <v>558</v>
      </c>
      <c r="I19197" s="6" t="s">
        <v>603</v>
      </c>
      <c r="K19197" s="6">
        <v>166</v>
      </c>
    </row>
    <row r="19198" spans="1:11">
      <c r="A19198" s="6">
        <v>86038890</v>
      </c>
      <c r="B19198" t="s">
        <v>20885</v>
      </c>
      <c r="H19198" s="6" t="s">
        <v>619</v>
      </c>
      <c r="I19198" s="6" t="s">
        <v>7240</v>
      </c>
      <c r="K19198" s="6">
        <v>170</v>
      </c>
    </row>
    <row r="19199" spans="1:11">
      <c r="A19199" s="6">
        <v>8189692</v>
      </c>
      <c r="B19199" t="s">
        <v>20886</v>
      </c>
      <c r="H19199" s="6" t="s">
        <v>218</v>
      </c>
      <c r="I19199" s="6" t="s">
        <v>1117</v>
      </c>
      <c r="K19199" s="6">
        <v>188</v>
      </c>
    </row>
    <row r="19200" spans="1:11">
      <c r="A19200" s="6">
        <v>86048050</v>
      </c>
      <c r="B19200" t="s">
        <v>20887</v>
      </c>
      <c r="H19200" s="6" t="s">
        <v>2112</v>
      </c>
      <c r="I19200" s="6" t="s">
        <v>1283</v>
      </c>
      <c r="K19200" s="6">
        <v>184</v>
      </c>
    </row>
    <row r="19201" spans="1:11">
      <c r="A19201" s="6">
        <v>86045712</v>
      </c>
      <c r="B19201" t="s">
        <v>20888</v>
      </c>
      <c r="H19201" s="6" t="s">
        <v>640</v>
      </c>
      <c r="I19201" s="6" t="s">
        <v>1688</v>
      </c>
      <c r="K19201" s="6">
        <v>180</v>
      </c>
    </row>
    <row r="19202" spans="1:11">
      <c r="A19202" s="6">
        <v>77030839</v>
      </c>
      <c r="B19202" t="s">
        <v>20889</v>
      </c>
      <c r="H19202" s="6" t="s">
        <v>1624</v>
      </c>
      <c r="I19202" s="6" t="s">
        <v>2937</v>
      </c>
      <c r="K19202" s="6">
        <v>186</v>
      </c>
    </row>
    <row r="19203" spans="1:11">
      <c r="A19203" s="6">
        <v>86048482</v>
      </c>
      <c r="B19203" t="s">
        <v>20890</v>
      </c>
      <c r="H19203" s="6" t="s">
        <v>942</v>
      </c>
      <c r="I19203" s="6" t="s">
        <v>1688</v>
      </c>
      <c r="K19203" s="6">
        <v>174</v>
      </c>
    </row>
    <row r="19204" spans="1:11">
      <c r="A19204" s="6">
        <v>14230238</v>
      </c>
      <c r="B19204" t="s">
        <v>20891</v>
      </c>
      <c r="H19204" s="6" t="s">
        <v>645</v>
      </c>
      <c r="I19204" s="6" t="s">
        <v>603</v>
      </c>
      <c r="K19204" s="6">
        <v>175</v>
      </c>
    </row>
    <row r="19205" spans="1:11">
      <c r="A19205" s="6">
        <v>86033841</v>
      </c>
      <c r="B19205" t="s">
        <v>20892</v>
      </c>
      <c r="H19205" s="6" t="s">
        <v>2046</v>
      </c>
      <c r="I19205" s="6" t="s">
        <v>1283</v>
      </c>
      <c r="K19205" s="6">
        <v>170</v>
      </c>
    </row>
    <row r="19206" spans="1:11">
      <c r="A19206" s="6">
        <v>14063414</v>
      </c>
      <c r="B19206" t="s">
        <v>20893</v>
      </c>
      <c r="H19206" s="6" t="s">
        <v>619</v>
      </c>
      <c r="I19206" s="6" t="s">
        <v>603</v>
      </c>
      <c r="K19206" s="6">
        <v>176</v>
      </c>
    </row>
    <row r="19207" spans="1:11">
      <c r="A19207" s="6">
        <v>96093079</v>
      </c>
      <c r="B19207" t="s">
        <v>20894</v>
      </c>
      <c r="H19207" s="6" t="s">
        <v>944</v>
      </c>
      <c r="I19207" s="6" t="s">
        <v>731</v>
      </c>
      <c r="K19207" s="6">
        <v>183</v>
      </c>
    </row>
    <row r="19208" spans="1:11">
      <c r="A19208" s="6">
        <v>13117529</v>
      </c>
      <c r="B19208" t="s">
        <v>20895</v>
      </c>
      <c r="H19208" s="6" t="s">
        <v>2115</v>
      </c>
      <c r="I19208" s="6" t="s">
        <v>4069</v>
      </c>
      <c r="K19208" s="6">
        <v>170</v>
      </c>
    </row>
    <row r="19209" spans="1:11">
      <c r="A19209" s="6">
        <v>2000253750</v>
      </c>
      <c r="B19209" t="s">
        <v>20896</v>
      </c>
      <c r="H19209" s="6" t="s">
        <v>2193</v>
      </c>
      <c r="I19209" s="6" t="s">
        <v>2134</v>
      </c>
      <c r="K19209" s="6">
        <v>177</v>
      </c>
    </row>
    <row r="19210" spans="1:11">
      <c r="A19210" s="6">
        <v>2000189041</v>
      </c>
      <c r="B19210" t="s">
        <v>20897</v>
      </c>
      <c r="H19210" s="6" t="s">
        <v>303</v>
      </c>
      <c r="I19210" s="6" t="s">
        <v>257</v>
      </c>
      <c r="K19210" s="6">
        <v>183</v>
      </c>
    </row>
    <row r="19211" spans="1:11">
      <c r="A19211" s="6">
        <v>14047961</v>
      </c>
      <c r="B19211" t="s">
        <v>20898</v>
      </c>
      <c r="H19211" s="6" t="s">
        <v>1213</v>
      </c>
      <c r="I19211" s="6" t="s">
        <v>603</v>
      </c>
      <c r="K19211" s="6">
        <v>175</v>
      </c>
    </row>
    <row r="19212" spans="1:11">
      <c r="A19212" s="6">
        <v>49033494</v>
      </c>
      <c r="B19212" t="s">
        <v>20899</v>
      </c>
      <c r="H19212" s="6" t="s">
        <v>589</v>
      </c>
      <c r="I19212" s="6" t="s">
        <v>341</v>
      </c>
      <c r="K19212" s="6">
        <v>182</v>
      </c>
    </row>
    <row r="19213" spans="1:11">
      <c r="A19213" s="6">
        <v>20503465</v>
      </c>
      <c r="B19213" t="s">
        <v>20900</v>
      </c>
      <c r="H19213" s="6" t="s">
        <v>377</v>
      </c>
      <c r="I19213" s="6" t="s">
        <v>20901</v>
      </c>
      <c r="K19213" s="6">
        <v>186</v>
      </c>
    </row>
    <row r="19214" spans="1:11">
      <c r="A19214" s="6">
        <v>43339730</v>
      </c>
      <c r="B19214" t="s">
        <v>20902</v>
      </c>
      <c r="H19214" s="6" t="s">
        <v>1102</v>
      </c>
      <c r="I19214" s="6" t="s">
        <v>236</v>
      </c>
      <c r="K19214" s="6">
        <v>184</v>
      </c>
    </row>
    <row r="19215" spans="1:11">
      <c r="A19215" s="6">
        <v>96144421</v>
      </c>
      <c r="B19215" t="s">
        <v>20903</v>
      </c>
      <c r="H19215" s="6" t="s">
        <v>238</v>
      </c>
      <c r="I19215" s="6" t="s">
        <v>731</v>
      </c>
      <c r="K19215" s="6">
        <v>185</v>
      </c>
    </row>
    <row r="19216" spans="1:11">
      <c r="A19216" s="6">
        <v>14180899</v>
      </c>
      <c r="B19216" t="s">
        <v>20904</v>
      </c>
      <c r="H19216" s="6" t="s">
        <v>1698</v>
      </c>
      <c r="I19216" s="6" t="s">
        <v>603</v>
      </c>
      <c r="K19216" s="6">
        <v>180</v>
      </c>
    </row>
    <row r="19217" spans="1:11">
      <c r="A19217" s="6">
        <v>62060482</v>
      </c>
      <c r="B19217" t="s">
        <v>20905</v>
      </c>
      <c r="H19217" s="6" t="s">
        <v>966</v>
      </c>
      <c r="I19217" s="6" t="s">
        <v>1066</v>
      </c>
      <c r="K19217" s="6">
        <v>187</v>
      </c>
    </row>
    <row r="19218" spans="1:11">
      <c r="A19218" s="6">
        <v>43409592</v>
      </c>
      <c r="B19218" t="s">
        <v>20906</v>
      </c>
      <c r="H19218" s="6" t="s">
        <v>319</v>
      </c>
      <c r="I19218" s="6" t="s">
        <v>3639</v>
      </c>
      <c r="K19218" s="6">
        <v>182</v>
      </c>
    </row>
    <row r="19219" spans="1:11">
      <c r="A19219" s="6">
        <v>24058107</v>
      </c>
      <c r="B19219" t="s">
        <v>20907</v>
      </c>
      <c r="H19219" s="6" t="s">
        <v>589</v>
      </c>
      <c r="I19219" s="6" t="s">
        <v>657</v>
      </c>
      <c r="K19219" s="6">
        <v>189</v>
      </c>
    </row>
    <row r="19220" spans="1:11">
      <c r="A19220" s="6">
        <v>43344039</v>
      </c>
      <c r="B19220" t="s">
        <v>20908</v>
      </c>
      <c r="H19220" s="6" t="s">
        <v>942</v>
      </c>
      <c r="I19220" s="6" t="s">
        <v>236</v>
      </c>
      <c r="K19220" s="6">
        <v>178</v>
      </c>
    </row>
    <row r="19221" spans="1:11">
      <c r="A19221" s="6">
        <v>14130764</v>
      </c>
      <c r="B19221" t="s">
        <v>20909</v>
      </c>
      <c r="H19221" s="6" t="s">
        <v>640</v>
      </c>
      <c r="I19221" s="6" t="s">
        <v>603</v>
      </c>
      <c r="K19221" s="6">
        <v>176</v>
      </c>
    </row>
    <row r="19222" spans="1:11">
      <c r="A19222" s="6">
        <v>14118359</v>
      </c>
      <c r="B19222" t="s">
        <v>20910</v>
      </c>
      <c r="H19222" s="6" t="s">
        <v>311</v>
      </c>
      <c r="I19222" s="6" t="s">
        <v>12536</v>
      </c>
      <c r="K19222" s="6">
        <v>182</v>
      </c>
    </row>
    <row r="19223" spans="1:11">
      <c r="A19223" s="6">
        <v>33058649</v>
      </c>
      <c r="B19223" t="s">
        <v>20911</v>
      </c>
      <c r="H19223" s="6" t="s">
        <v>351</v>
      </c>
      <c r="I19223" s="6" t="s">
        <v>1898</v>
      </c>
      <c r="K19223" s="6">
        <v>181</v>
      </c>
    </row>
    <row r="19224" spans="1:11">
      <c r="A19224" s="6">
        <v>86031907</v>
      </c>
      <c r="B19224" t="s">
        <v>20912</v>
      </c>
      <c r="H19224" s="6" t="s">
        <v>640</v>
      </c>
      <c r="I19224" s="6" t="s">
        <v>1283</v>
      </c>
      <c r="K19224" s="6">
        <v>160</v>
      </c>
    </row>
    <row r="19225" spans="1:11">
      <c r="A19225" s="6">
        <v>2000091485</v>
      </c>
      <c r="B19225" t="s">
        <v>20913</v>
      </c>
      <c r="H19225" s="6" t="s">
        <v>319</v>
      </c>
      <c r="I19225" s="6" t="s">
        <v>603</v>
      </c>
      <c r="K19225" s="6">
        <v>178</v>
      </c>
    </row>
    <row r="19226" spans="1:11">
      <c r="A19226" s="6">
        <v>78070387</v>
      </c>
      <c r="B19226" t="s">
        <v>20914</v>
      </c>
      <c r="H19226" s="6" t="s">
        <v>589</v>
      </c>
      <c r="I19226" s="6" t="s">
        <v>1661</v>
      </c>
      <c r="K19226" s="6">
        <v>193</v>
      </c>
    </row>
    <row r="19227" spans="1:11">
      <c r="A19227" s="6">
        <v>88023806</v>
      </c>
      <c r="B19227" t="s">
        <v>20915</v>
      </c>
      <c r="H19227" s="6" t="s">
        <v>1102</v>
      </c>
      <c r="I19227" s="6" t="s">
        <v>20916</v>
      </c>
      <c r="K19227" s="6">
        <v>186</v>
      </c>
    </row>
    <row r="19228" spans="1:11">
      <c r="A19228" s="6">
        <v>80033048</v>
      </c>
      <c r="B19228" t="s">
        <v>20917</v>
      </c>
      <c r="H19228" s="6" t="s">
        <v>1806</v>
      </c>
      <c r="I19228" s="6" t="s">
        <v>18712</v>
      </c>
      <c r="K19228" s="6">
        <v>180</v>
      </c>
    </row>
    <row r="19229" spans="1:11">
      <c r="A19229" s="6">
        <v>14040548</v>
      </c>
      <c r="B19229" t="s">
        <v>20918</v>
      </c>
      <c r="H19229" s="6" t="s">
        <v>2121</v>
      </c>
      <c r="I19229" s="6" t="s">
        <v>603</v>
      </c>
      <c r="K19229" s="6">
        <v>166</v>
      </c>
    </row>
    <row r="19230" spans="1:11">
      <c r="A19230" s="6">
        <v>14179589</v>
      </c>
      <c r="B19230" t="s">
        <v>20919</v>
      </c>
      <c r="H19230" s="6" t="s">
        <v>488</v>
      </c>
      <c r="I19230" s="6" t="s">
        <v>603</v>
      </c>
      <c r="K19230" s="6">
        <v>174</v>
      </c>
    </row>
    <row r="19231" spans="1:11">
      <c r="A19231" s="6">
        <v>13165676</v>
      </c>
      <c r="B19231" t="s">
        <v>20920</v>
      </c>
      <c r="H19231" s="6" t="s">
        <v>377</v>
      </c>
      <c r="I19231" s="6" t="s">
        <v>20921</v>
      </c>
      <c r="K19231" s="6">
        <v>188</v>
      </c>
    </row>
    <row r="19232" spans="1:11">
      <c r="A19232" s="6">
        <v>13197460</v>
      </c>
      <c r="B19232" t="s">
        <v>20922</v>
      </c>
      <c r="H19232" s="6" t="s">
        <v>1698</v>
      </c>
      <c r="I19232" s="6" t="s">
        <v>1722</v>
      </c>
      <c r="K19232" s="6">
        <v>182</v>
      </c>
    </row>
    <row r="19233" spans="1:11">
      <c r="A19233" s="6">
        <v>59060427</v>
      </c>
      <c r="B19233" t="s">
        <v>20923</v>
      </c>
      <c r="H19233" s="6" t="s">
        <v>589</v>
      </c>
      <c r="I19233" s="6" t="s">
        <v>1625</v>
      </c>
      <c r="K19233" s="6">
        <v>183</v>
      </c>
    </row>
    <row r="19234" spans="1:11">
      <c r="A19234" s="6">
        <v>72036714</v>
      </c>
      <c r="B19234" t="s">
        <v>20924</v>
      </c>
      <c r="H19234" s="6" t="s">
        <v>1806</v>
      </c>
      <c r="I19234" s="6" t="s">
        <v>5143</v>
      </c>
      <c r="K19234" s="6">
        <v>188</v>
      </c>
    </row>
    <row r="19235" spans="1:11">
      <c r="A19235" s="6">
        <v>96101935</v>
      </c>
      <c r="B19235" t="s">
        <v>20925</v>
      </c>
      <c r="H19235" s="6" t="s">
        <v>377</v>
      </c>
      <c r="I19235" s="6" t="s">
        <v>731</v>
      </c>
      <c r="K19235" s="6">
        <v>185</v>
      </c>
    </row>
    <row r="19236" spans="1:11">
      <c r="A19236" s="6">
        <v>14225839</v>
      </c>
      <c r="B19236" t="s">
        <v>20926</v>
      </c>
      <c r="H19236" s="6" t="s">
        <v>1709</v>
      </c>
      <c r="I19236" s="6" t="s">
        <v>603</v>
      </c>
      <c r="K19236" s="6">
        <v>174</v>
      </c>
    </row>
    <row r="19237" spans="1:11">
      <c r="A19237" s="6">
        <v>2000249555</v>
      </c>
      <c r="B19237" t="s">
        <v>20927</v>
      </c>
      <c r="H19237" s="6" t="s">
        <v>944</v>
      </c>
      <c r="I19237" s="6" t="s">
        <v>603</v>
      </c>
      <c r="K19237" s="6">
        <v>180</v>
      </c>
    </row>
    <row r="19238" spans="1:11">
      <c r="A19238" s="6">
        <v>13190878</v>
      </c>
      <c r="B19238" t="s">
        <v>20928</v>
      </c>
      <c r="H19238" s="6" t="s">
        <v>2112</v>
      </c>
      <c r="I19238" s="6" t="s">
        <v>20929</v>
      </c>
      <c r="K19238" s="6">
        <v>180</v>
      </c>
    </row>
    <row r="19239" spans="1:11">
      <c r="A19239" s="6">
        <v>83304309</v>
      </c>
      <c r="B19239" t="s">
        <v>20930</v>
      </c>
      <c r="H19239" s="6" t="s">
        <v>351</v>
      </c>
      <c r="I19239" s="6" t="s">
        <v>4565</v>
      </c>
      <c r="K19239" s="6">
        <v>185</v>
      </c>
    </row>
    <row r="19240" spans="1:11">
      <c r="A19240" s="6">
        <v>86049962</v>
      </c>
      <c r="B19240" t="s">
        <v>20931</v>
      </c>
      <c r="H19240" s="6" t="s">
        <v>319</v>
      </c>
      <c r="I19240" s="6" t="s">
        <v>1283</v>
      </c>
      <c r="K19240" s="6">
        <v>177</v>
      </c>
    </row>
    <row r="19241" spans="1:11">
      <c r="A19241" s="6">
        <v>93066886</v>
      </c>
      <c r="B19241" t="s">
        <v>20932</v>
      </c>
      <c r="H19241" s="6" t="s">
        <v>314</v>
      </c>
      <c r="I19241" s="6" t="s">
        <v>857</v>
      </c>
      <c r="K19241" s="6">
        <v>189</v>
      </c>
    </row>
    <row r="19242" spans="1:11">
      <c r="A19242" s="6">
        <v>19366068</v>
      </c>
      <c r="B19242" t="s">
        <v>20933</v>
      </c>
      <c r="H19242" s="6" t="s">
        <v>488</v>
      </c>
      <c r="I19242" s="6" t="s">
        <v>257</v>
      </c>
      <c r="K19242" s="6">
        <v>176</v>
      </c>
    </row>
    <row r="19243" spans="1:11">
      <c r="A19243" s="6">
        <v>2000125595</v>
      </c>
      <c r="B19243" t="s">
        <v>20934</v>
      </c>
      <c r="H19243" s="6" t="s">
        <v>314</v>
      </c>
      <c r="I19243" s="6" t="s">
        <v>257</v>
      </c>
      <c r="K19243" s="6">
        <v>173</v>
      </c>
    </row>
    <row r="19244" spans="1:11">
      <c r="A19244" s="6">
        <v>25019970</v>
      </c>
      <c r="B19244" t="s">
        <v>20935</v>
      </c>
      <c r="H19244" s="6" t="s">
        <v>1732</v>
      </c>
      <c r="I19244" s="6" t="s">
        <v>1731</v>
      </c>
      <c r="K19244" s="6">
        <v>186</v>
      </c>
    </row>
    <row r="19245" spans="1:11">
      <c r="A19245" s="6">
        <v>91202100</v>
      </c>
      <c r="B19245" t="s">
        <v>20936</v>
      </c>
      <c r="H19245" s="6" t="s">
        <v>314</v>
      </c>
      <c r="I19245" s="6" t="s">
        <v>1264</v>
      </c>
      <c r="K19245" s="6">
        <v>184</v>
      </c>
    </row>
    <row r="19246" spans="1:11">
      <c r="A19246" s="6">
        <v>58151389</v>
      </c>
      <c r="B19246" t="s">
        <v>20937</v>
      </c>
      <c r="H19246" s="6" t="s">
        <v>2242</v>
      </c>
      <c r="I19246" s="6" t="s">
        <v>194</v>
      </c>
      <c r="K19246" s="6">
        <v>178</v>
      </c>
    </row>
    <row r="19247" spans="1:11">
      <c r="A19247" s="6">
        <v>43091179</v>
      </c>
      <c r="B19247" t="s">
        <v>20938</v>
      </c>
      <c r="H19247" s="6" t="s">
        <v>2115</v>
      </c>
      <c r="I19247" s="6" t="s">
        <v>236</v>
      </c>
      <c r="K19247" s="6">
        <v>186</v>
      </c>
    </row>
    <row r="19248" spans="1:11">
      <c r="A19248" s="6">
        <v>37060898</v>
      </c>
      <c r="B19248" t="s">
        <v>20939</v>
      </c>
      <c r="H19248" s="6" t="s">
        <v>1078</v>
      </c>
      <c r="I19248" s="6" t="s">
        <v>406</v>
      </c>
      <c r="K19248" s="6">
        <v>178</v>
      </c>
    </row>
    <row r="19249" spans="1:11">
      <c r="A19249" s="6">
        <v>37058775</v>
      </c>
      <c r="B19249" t="s">
        <v>20940</v>
      </c>
      <c r="H19249" s="6" t="s">
        <v>6422</v>
      </c>
      <c r="I19249" s="6" t="s">
        <v>406</v>
      </c>
      <c r="K19249" s="6">
        <v>173</v>
      </c>
    </row>
    <row r="19250" spans="1:11">
      <c r="A19250" s="6">
        <v>2000016777</v>
      </c>
      <c r="B19250" t="s">
        <v>20941</v>
      </c>
      <c r="H19250" s="6" t="s">
        <v>488</v>
      </c>
      <c r="I19250" s="6" t="s">
        <v>1688</v>
      </c>
      <c r="K19250" s="6">
        <v>180</v>
      </c>
    </row>
    <row r="19251" spans="1:11">
      <c r="A19251" s="6">
        <v>96007972</v>
      </c>
      <c r="B19251" t="s">
        <v>20942</v>
      </c>
      <c r="H19251" s="6" t="s">
        <v>1624</v>
      </c>
      <c r="I19251" s="6" t="s">
        <v>731</v>
      </c>
      <c r="K19251" s="6">
        <v>191</v>
      </c>
    </row>
    <row r="19252" spans="1:11">
      <c r="A19252" s="6">
        <v>14083086</v>
      </c>
      <c r="B19252" t="s">
        <v>20943</v>
      </c>
      <c r="H19252" s="6" t="s">
        <v>319</v>
      </c>
      <c r="I19252" s="6" t="s">
        <v>187</v>
      </c>
      <c r="K19252" s="6">
        <v>176</v>
      </c>
    </row>
    <row r="19253" spans="1:11">
      <c r="A19253" s="6">
        <v>86018851</v>
      </c>
      <c r="B19253" t="s">
        <v>20944</v>
      </c>
      <c r="H19253" s="6" t="s">
        <v>2123</v>
      </c>
      <c r="I19253" s="6" t="s">
        <v>1688</v>
      </c>
      <c r="K19253" s="6">
        <v>179</v>
      </c>
    </row>
    <row r="19254" spans="1:11">
      <c r="A19254" s="6">
        <v>19340941</v>
      </c>
      <c r="B19254" t="s">
        <v>20945</v>
      </c>
      <c r="H19254" s="6" t="s">
        <v>1624</v>
      </c>
      <c r="I19254" s="6" t="s">
        <v>257</v>
      </c>
      <c r="K19254" s="6">
        <v>193</v>
      </c>
    </row>
    <row r="19255" spans="1:11">
      <c r="A19255" s="6">
        <v>2000016252</v>
      </c>
      <c r="B19255" t="s">
        <v>20946</v>
      </c>
      <c r="H19255" s="6" t="s">
        <v>640</v>
      </c>
      <c r="I19255" s="6" t="s">
        <v>1688</v>
      </c>
      <c r="K19255" s="6">
        <v>187</v>
      </c>
    </row>
    <row r="19256" spans="1:11">
      <c r="A19256" s="6">
        <v>14184009</v>
      </c>
      <c r="B19256" t="s">
        <v>20947</v>
      </c>
      <c r="H19256" s="6" t="s">
        <v>1624</v>
      </c>
      <c r="I19256" s="6" t="s">
        <v>603</v>
      </c>
      <c r="K19256" s="6">
        <v>187</v>
      </c>
    </row>
    <row r="19257" spans="1:11">
      <c r="A19257" s="6">
        <v>19394777</v>
      </c>
      <c r="B19257" t="s">
        <v>20948</v>
      </c>
      <c r="H19257" s="6" t="s">
        <v>1828</v>
      </c>
      <c r="I19257" s="6" t="s">
        <v>257</v>
      </c>
      <c r="K19257" s="6">
        <v>174</v>
      </c>
    </row>
    <row r="19258" spans="1:11">
      <c r="A19258" s="6">
        <v>79025084</v>
      </c>
      <c r="B19258" t="s">
        <v>20949</v>
      </c>
      <c r="H19258" s="6" t="s">
        <v>2115</v>
      </c>
      <c r="I19258" s="6" t="s">
        <v>241</v>
      </c>
      <c r="K19258" s="6">
        <v>180</v>
      </c>
    </row>
    <row r="19259" spans="1:11">
      <c r="A19259" s="6">
        <v>62215354</v>
      </c>
      <c r="B19259" t="s">
        <v>20950</v>
      </c>
      <c r="H19259" s="6" t="s">
        <v>2123</v>
      </c>
      <c r="I19259" s="6" t="s">
        <v>1890</v>
      </c>
      <c r="K19259" s="6">
        <v>186</v>
      </c>
    </row>
    <row r="19260" spans="1:11">
      <c r="A19260" s="6">
        <v>91181820</v>
      </c>
      <c r="B19260" t="s">
        <v>20951</v>
      </c>
      <c r="H19260" s="6" t="s">
        <v>944</v>
      </c>
      <c r="I19260" s="6" t="s">
        <v>7536</v>
      </c>
      <c r="K19260" s="6">
        <v>172</v>
      </c>
    </row>
    <row r="19261" spans="1:11">
      <c r="A19261" s="6">
        <v>14128834</v>
      </c>
      <c r="B19261" t="s">
        <v>20952</v>
      </c>
      <c r="H19261" s="6" t="s">
        <v>377</v>
      </c>
      <c r="I19261" s="6" t="s">
        <v>603</v>
      </c>
      <c r="K19261" s="6">
        <v>186</v>
      </c>
    </row>
    <row r="19262" spans="1:11">
      <c r="A19262" s="6">
        <v>37056085</v>
      </c>
      <c r="B19262" t="s">
        <v>20953</v>
      </c>
      <c r="H19262" s="6" t="s">
        <v>2121</v>
      </c>
      <c r="I19262" s="6" t="s">
        <v>406</v>
      </c>
      <c r="K19262" s="6">
        <v>178</v>
      </c>
    </row>
    <row r="19263" spans="1:11">
      <c r="A19263" s="6">
        <v>86018560</v>
      </c>
      <c r="B19263" t="s">
        <v>20954</v>
      </c>
      <c r="H19263" s="6" t="s">
        <v>640</v>
      </c>
      <c r="I19263" s="6" t="s">
        <v>1688</v>
      </c>
      <c r="K19263" s="6">
        <v>174</v>
      </c>
    </row>
    <row r="19264" spans="1:11">
      <c r="A19264" s="6">
        <v>92077692</v>
      </c>
      <c r="B19264" t="s">
        <v>20955</v>
      </c>
      <c r="H19264" s="6" t="s">
        <v>377</v>
      </c>
      <c r="I19264" s="6" t="s">
        <v>1252</v>
      </c>
      <c r="K19264" s="6">
        <v>193</v>
      </c>
    </row>
    <row r="19265" spans="1:11">
      <c r="A19265" s="6">
        <v>79025759</v>
      </c>
      <c r="B19265" t="s">
        <v>20956</v>
      </c>
      <c r="H19265" s="6" t="s">
        <v>1747</v>
      </c>
      <c r="I19265" s="6" t="s">
        <v>241</v>
      </c>
      <c r="K19265" s="6">
        <v>161</v>
      </c>
    </row>
    <row r="19266" spans="1:11">
      <c r="A19266" s="6">
        <v>72048282</v>
      </c>
      <c r="B19266" t="s">
        <v>20957</v>
      </c>
      <c r="H19266" s="6" t="s">
        <v>1624</v>
      </c>
      <c r="I19266" s="6" t="s">
        <v>811</v>
      </c>
      <c r="K19266" s="6">
        <v>188</v>
      </c>
    </row>
    <row r="19267" spans="1:11">
      <c r="A19267" s="6">
        <v>84151603</v>
      </c>
      <c r="B19267" t="s">
        <v>20958</v>
      </c>
      <c r="H19267" s="6" t="s">
        <v>319</v>
      </c>
      <c r="I19267" s="6" t="s">
        <v>20959</v>
      </c>
      <c r="K19267" s="6">
        <v>177</v>
      </c>
    </row>
    <row r="19268" spans="1:11">
      <c r="A19268" s="6">
        <v>47020985</v>
      </c>
      <c r="B19268" t="s">
        <v>20960</v>
      </c>
      <c r="H19268" s="6" t="s">
        <v>377</v>
      </c>
      <c r="I19268" s="6" t="s">
        <v>20961</v>
      </c>
      <c r="K19268" s="6">
        <v>187</v>
      </c>
    </row>
    <row r="19269" spans="1:11">
      <c r="A19269" s="6">
        <v>72056205</v>
      </c>
      <c r="B19269" t="s">
        <v>20962</v>
      </c>
      <c r="H19269" s="6" t="s">
        <v>377</v>
      </c>
      <c r="I19269" s="6" t="s">
        <v>1256</v>
      </c>
      <c r="K19269" s="6">
        <v>194</v>
      </c>
    </row>
    <row r="19270" spans="1:11">
      <c r="A19270" s="6">
        <v>14079211</v>
      </c>
      <c r="B19270" t="s">
        <v>20963</v>
      </c>
      <c r="H19270" s="6" t="s">
        <v>303</v>
      </c>
      <c r="I19270" s="6" t="s">
        <v>603</v>
      </c>
      <c r="K19270" s="6">
        <v>181</v>
      </c>
    </row>
    <row r="19271" spans="1:11">
      <c r="A19271" s="6">
        <v>14197041</v>
      </c>
      <c r="B19271" t="s">
        <v>20964</v>
      </c>
      <c r="H19271" s="6" t="s">
        <v>488</v>
      </c>
      <c r="I19271" s="6" t="s">
        <v>603</v>
      </c>
      <c r="K19271" s="6">
        <v>174</v>
      </c>
    </row>
    <row r="19272" spans="1:11">
      <c r="A19272" s="6">
        <v>62143326</v>
      </c>
      <c r="B19272" t="s">
        <v>20965</v>
      </c>
      <c r="H19272" s="6" t="s">
        <v>1813</v>
      </c>
      <c r="I19272" s="6" t="s">
        <v>1066</v>
      </c>
      <c r="K19272" s="6">
        <v>180</v>
      </c>
    </row>
    <row r="19273" spans="1:11">
      <c r="A19273" s="6">
        <v>52095026</v>
      </c>
      <c r="B19273" t="s">
        <v>20966</v>
      </c>
      <c r="H19273" s="6" t="s">
        <v>2112</v>
      </c>
      <c r="I19273" s="6" t="s">
        <v>20967</v>
      </c>
      <c r="K19273" s="6">
        <v>182</v>
      </c>
    </row>
    <row r="19274" spans="1:11">
      <c r="A19274" s="6">
        <v>24052483</v>
      </c>
      <c r="B19274" t="s">
        <v>20968</v>
      </c>
      <c r="H19274" s="6" t="s">
        <v>238</v>
      </c>
      <c r="I19274" s="6" t="s">
        <v>657</v>
      </c>
      <c r="K19274" s="6">
        <v>180</v>
      </c>
    </row>
    <row r="19275" spans="1:11">
      <c r="A19275" s="6">
        <v>14118371</v>
      </c>
      <c r="B19275" t="s">
        <v>20969</v>
      </c>
      <c r="H19275" s="6" t="s">
        <v>619</v>
      </c>
      <c r="I19275" s="6" t="s">
        <v>603</v>
      </c>
      <c r="K19275" s="6">
        <v>181</v>
      </c>
    </row>
    <row r="19276" spans="1:11">
      <c r="A19276" s="6">
        <v>77030926</v>
      </c>
      <c r="B19276" t="s">
        <v>20970</v>
      </c>
      <c r="H19276" s="6" t="s">
        <v>2121</v>
      </c>
      <c r="I19276" s="6" t="s">
        <v>20971</v>
      </c>
      <c r="K19276" s="6">
        <v>182</v>
      </c>
    </row>
    <row r="19277" spans="1:11">
      <c r="A19277" s="6">
        <v>72048248</v>
      </c>
      <c r="B19277" t="s">
        <v>20972</v>
      </c>
      <c r="H19277" s="6" t="s">
        <v>319</v>
      </c>
      <c r="I19277" s="6" t="s">
        <v>811</v>
      </c>
      <c r="K19277" s="6">
        <v>176</v>
      </c>
    </row>
    <row r="19278" spans="1:11">
      <c r="A19278" s="6">
        <v>77047879</v>
      </c>
      <c r="B19278" t="s">
        <v>20973</v>
      </c>
      <c r="H19278" s="6" t="s">
        <v>319</v>
      </c>
      <c r="I19278" s="6" t="s">
        <v>2937</v>
      </c>
      <c r="K19278" s="6">
        <v>176</v>
      </c>
    </row>
    <row r="19279" spans="1:11">
      <c r="A19279" s="6">
        <v>96020380</v>
      </c>
      <c r="B19279" t="s">
        <v>20974</v>
      </c>
      <c r="H19279" s="6" t="s">
        <v>1624</v>
      </c>
      <c r="I19279" s="6" t="s">
        <v>731</v>
      </c>
      <c r="K19279" s="6">
        <v>189</v>
      </c>
    </row>
    <row r="19280" spans="1:11">
      <c r="A19280" s="6">
        <v>62167554</v>
      </c>
      <c r="B19280" t="s">
        <v>20975</v>
      </c>
      <c r="H19280" s="6" t="s">
        <v>1624</v>
      </c>
      <c r="I19280" s="6" t="s">
        <v>1066</v>
      </c>
      <c r="K19280" s="6">
        <v>194</v>
      </c>
    </row>
    <row r="19281" spans="1:11">
      <c r="A19281" s="6">
        <v>19361039</v>
      </c>
      <c r="B19281" t="s">
        <v>20976</v>
      </c>
      <c r="H19281" s="6" t="s">
        <v>1813</v>
      </c>
      <c r="I19281" s="6" t="s">
        <v>257</v>
      </c>
      <c r="K19281" s="6">
        <v>171</v>
      </c>
    </row>
    <row r="19282" spans="1:11">
      <c r="A19282" s="6">
        <v>77031916</v>
      </c>
      <c r="B19282" t="s">
        <v>20977</v>
      </c>
      <c r="H19282" s="6" t="s">
        <v>640</v>
      </c>
      <c r="I19282" s="6" t="s">
        <v>2937</v>
      </c>
      <c r="K19282" s="6">
        <v>166</v>
      </c>
    </row>
    <row r="19283" spans="1:11">
      <c r="A19283" s="6">
        <v>14166609</v>
      </c>
      <c r="B19283" t="s">
        <v>20978</v>
      </c>
      <c r="H19283" s="6" t="s">
        <v>319</v>
      </c>
      <c r="I19283" s="6" t="s">
        <v>603</v>
      </c>
      <c r="K19283" s="6">
        <v>175</v>
      </c>
    </row>
    <row r="19284" spans="1:11">
      <c r="A19284" s="6">
        <v>91149534</v>
      </c>
      <c r="B19284" t="s">
        <v>20979</v>
      </c>
      <c r="H19284" s="6" t="s">
        <v>319</v>
      </c>
      <c r="I19284" s="6" t="s">
        <v>309</v>
      </c>
      <c r="K19284" s="6">
        <v>182</v>
      </c>
    </row>
    <row r="19285" spans="1:11">
      <c r="A19285" s="6">
        <v>77004614</v>
      </c>
      <c r="B19285" t="s">
        <v>20980</v>
      </c>
      <c r="H19285" s="6" t="s">
        <v>488</v>
      </c>
      <c r="I19285" s="6" t="s">
        <v>2937</v>
      </c>
      <c r="K19285" s="6">
        <v>175</v>
      </c>
    </row>
    <row r="19286" spans="1:11">
      <c r="A19286" s="6">
        <v>14201425</v>
      </c>
      <c r="B19286" t="s">
        <v>20981</v>
      </c>
      <c r="H19286" s="6" t="s">
        <v>319</v>
      </c>
      <c r="I19286" s="6" t="s">
        <v>603</v>
      </c>
      <c r="K19286" s="6">
        <v>178</v>
      </c>
    </row>
    <row r="19287" spans="1:11">
      <c r="A19287" s="6">
        <v>11010677</v>
      </c>
      <c r="B19287" t="s">
        <v>20982</v>
      </c>
      <c r="H19287" s="6" t="s">
        <v>1747</v>
      </c>
      <c r="I19287" s="6" t="s">
        <v>20983</v>
      </c>
      <c r="K19287" s="6">
        <v>176</v>
      </c>
    </row>
    <row r="19288" spans="1:11">
      <c r="A19288" s="6">
        <v>14117386</v>
      </c>
      <c r="B19288" t="s">
        <v>20984</v>
      </c>
      <c r="H19288" s="6" t="s">
        <v>760</v>
      </c>
      <c r="I19288" s="6" t="s">
        <v>603</v>
      </c>
      <c r="K19288" s="6">
        <v>170</v>
      </c>
    </row>
    <row r="19289" spans="1:11">
      <c r="A19289" s="6">
        <v>14179047</v>
      </c>
      <c r="B19289" t="s">
        <v>20985</v>
      </c>
      <c r="H19289" s="6" t="s">
        <v>314</v>
      </c>
      <c r="I19289" s="6" t="s">
        <v>603</v>
      </c>
      <c r="K19289" s="6">
        <v>175</v>
      </c>
    </row>
    <row r="19290" spans="1:11">
      <c r="A19290" s="6">
        <v>45034526</v>
      </c>
      <c r="B19290" t="s">
        <v>20986</v>
      </c>
      <c r="H19290" s="6" t="s">
        <v>4361</v>
      </c>
      <c r="I19290" s="6" t="s">
        <v>2134</v>
      </c>
      <c r="K19290" s="6">
        <v>175</v>
      </c>
    </row>
    <row r="19291" spans="1:11">
      <c r="A19291" s="6">
        <v>24065076</v>
      </c>
      <c r="B19291" t="s">
        <v>20987</v>
      </c>
      <c r="H19291" s="6" t="s">
        <v>2115</v>
      </c>
      <c r="I19291" s="6" t="s">
        <v>657</v>
      </c>
      <c r="K19291" s="6">
        <v>192</v>
      </c>
    </row>
    <row r="19292" spans="1:11">
      <c r="A19292" s="6">
        <v>77014294</v>
      </c>
      <c r="B19292" t="s">
        <v>20988</v>
      </c>
      <c r="H19292" s="6" t="s">
        <v>488</v>
      </c>
      <c r="I19292" s="6" t="s">
        <v>2937</v>
      </c>
      <c r="K19292" s="6">
        <v>165</v>
      </c>
    </row>
    <row r="19293" spans="1:11">
      <c r="A19293" s="6">
        <v>86066689</v>
      </c>
      <c r="B19293" t="s">
        <v>20989</v>
      </c>
      <c r="H19293" s="6" t="s">
        <v>1656</v>
      </c>
      <c r="I19293" s="6" t="s">
        <v>1688</v>
      </c>
      <c r="K19293" s="6">
        <v>183</v>
      </c>
    </row>
    <row r="19294" spans="1:11">
      <c r="A19294" s="6">
        <v>14221263</v>
      </c>
      <c r="B19294" t="s">
        <v>20990</v>
      </c>
      <c r="H19294" s="6" t="s">
        <v>1624</v>
      </c>
      <c r="I19294" s="6" t="s">
        <v>603</v>
      </c>
      <c r="K19294" s="6">
        <v>183</v>
      </c>
    </row>
    <row r="19295" spans="1:11">
      <c r="A19295" s="6">
        <v>67258574</v>
      </c>
      <c r="B19295" t="s">
        <v>20991</v>
      </c>
      <c r="H19295" s="6" t="s">
        <v>640</v>
      </c>
      <c r="I19295" s="6" t="s">
        <v>2296</v>
      </c>
      <c r="K19295" s="6">
        <v>179</v>
      </c>
    </row>
    <row r="19296" spans="1:11">
      <c r="A19296" s="6">
        <v>18058552</v>
      </c>
      <c r="B19296" t="s">
        <v>20992</v>
      </c>
      <c r="H19296" s="6" t="s">
        <v>1624</v>
      </c>
      <c r="I19296" s="6" t="s">
        <v>1117</v>
      </c>
      <c r="K19296" s="6">
        <v>188</v>
      </c>
    </row>
    <row r="19297" spans="1:11">
      <c r="A19297" s="6">
        <v>2000147387</v>
      </c>
      <c r="B19297" t="s">
        <v>20993</v>
      </c>
      <c r="H19297" s="6" t="s">
        <v>377</v>
      </c>
      <c r="I19297" s="6" t="s">
        <v>253</v>
      </c>
      <c r="K19297" s="6">
        <v>188</v>
      </c>
    </row>
    <row r="19298" spans="1:11">
      <c r="A19298" s="6">
        <v>78097042</v>
      </c>
      <c r="B19298" t="s">
        <v>20994</v>
      </c>
      <c r="H19298" s="6" t="s">
        <v>2120</v>
      </c>
      <c r="I19298" s="6" t="s">
        <v>1661</v>
      </c>
      <c r="K19298" s="6">
        <v>174</v>
      </c>
    </row>
    <row r="19299" spans="1:11">
      <c r="A19299" s="6">
        <v>65030481</v>
      </c>
      <c r="B19299" t="s">
        <v>20995</v>
      </c>
      <c r="H19299" s="6" t="s">
        <v>966</v>
      </c>
      <c r="I19299" s="6" t="s">
        <v>2539</v>
      </c>
      <c r="K19299" s="6">
        <v>178</v>
      </c>
    </row>
    <row r="19300" spans="1:11">
      <c r="A19300" s="6">
        <v>19246839</v>
      </c>
      <c r="B19300" t="s">
        <v>20996</v>
      </c>
      <c r="H19300" s="6" t="s">
        <v>319</v>
      </c>
      <c r="I19300" s="6" t="s">
        <v>257</v>
      </c>
      <c r="K19300" s="6">
        <v>173</v>
      </c>
    </row>
    <row r="19301" spans="1:11">
      <c r="A19301" s="6">
        <v>62154510</v>
      </c>
      <c r="B19301" t="s">
        <v>20997</v>
      </c>
      <c r="H19301" s="6" t="s">
        <v>2112</v>
      </c>
      <c r="I19301" s="6" t="s">
        <v>1890</v>
      </c>
      <c r="K19301" s="6">
        <v>184</v>
      </c>
    </row>
    <row r="19302" spans="1:11">
      <c r="A19302" s="6">
        <v>14091596</v>
      </c>
      <c r="B19302" t="s">
        <v>20998</v>
      </c>
      <c r="H19302" s="6" t="s">
        <v>319</v>
      </c>
      <c r="I19302" s="6" t="s">
        <v>603</v>
      </c>
      <c r="K19302" s="6">
        <v>180</v>
      </c>
    </row>
    <row r="19303" spans="1:11">
      <c r="A19303" s="6">
        <v>14217256</v>
      </c>
      <c r="B19303" t="s">
        <v>20999</v>
      </c>
      <c r="H19303" s="6" t="s">
        <v>645</v>
      </c>
      <c r="I19303" s="6" t="s">
        <v>603</v>
      </c>
      <c r="K19303" s="6">
        <v>174</v>
      </c>
    </row>
    <row r="19304" spans="1:11">
      <c r="A19304" s="6">
        <v>14075221</v>
      </c>
      <c r="B19304" t="s">
        <v>21000</v>
      </c>
      <c r="H19304" s="6" t="s">
        <v>351</v>
      </c>
      <c r="I19304" s="6" t="s">
        <v>603</v>
      </c>
      <c r="K19304" s="6">
        <v>170</v>
      </c>
    </row>
    <row r="19305" spans="1:11">
      <c r="A19305" s="6">
        <v>14207416</v>
      </c>
      <c r="B19305" t="s">
        <v>21001</v>
      </c>
      <c r="H19305" s="6" t="s">
        <v>2115</v>
      </c>
      <c r="I19305" s="6" t="s">
        <v>603</v>
      </c>
      <c r="K19305" s="6">
        <v>184</v>
      </c>
    </row>
    <row r="19306" spans="1:11">
      <c r="A19306" s="6">
        <v>43343757</v>
      </c>
      <c r="B19306" t="s">
        <v>21002</v>
      </c>
      <c r="H19306" s="6" t="s">
        <v>351</v>
      </c>
      <c r="I19306" s="6" t="s">
        <v>236</v>
      </c>
      <c r="K19306" s="6">
        <v>177</v>
      </c>
    </row>
    <row r="19307" spans="1:11">
      <c r="A19307" s="6">
        <v>86036701</v>
      </c>
      <c r="B19307" t="s">
        <v>21003</v>
      </c>
      <c r="H19307" s="6" t="s">
        <v>558</v>
      </c>
      <c r="I19307" s="6" t="s">
        <v>7240</v>
      </c>
      <c r="K19307" s="6">
        <v>184</v>
      </c>
    </row>
    <row r="19308" spans="1:11">
      <c r="A19308" s="6">
        <v>86047700</v>
      </c>
      <c r="B19308" t="s">
        <v>21004</v>
      </c>
      <c r="H19308" s="6" t="s">
        <v>12433</v>
      </c>
      <c r="I19308" s="6" t="s">
        <v>7240</v>
      </c>
      <c r="K19308" s="6">
        <v>175</v>
      </c>
    </row>
    <row r="19309" spans="1:11">
      <c r="A19309" s="6">
        <v>14155171</v>
      </c>
      <c r="B19309" t="s">
        <v>21005</v>
      </c>
      <c r="H19309" s="6" t="s">
        <v>377</v>
      </c>
      <c r="I19309" s="6" t="s">
        <v>603</v>
      </c>
      <c r="K19309" s="6">
        <v>186</v>
      </c>
    </row>
    <row r="19310" spans="1:11">
      <c r="A19310" s="6">
        <v>19153949</v>
      </c>
      <c r="B19310" t="s">
        <v>21006</v>
      </c>
      <c r="H19310" s="6" t="s">
        <v>619</v>
      </c>
      <c r="I19310" s="6" t="s">
        <v>257</v>
      </c>
      <c r="K19310" s="6">
        <v>179</v>
      </c>
    </row>
    <row r="19311" spans="1:11">
      <c r="A19311" s="6">
        <v>80024766</v>
      </c>
      <c r="B19311" t="s">
        <v>21007</v>
      </c>
      <c r="H19311" s="6" t="s">
        <v>619</v>
      </c>
      <c r="I19311" s="6" t="s">
        <v>1691</v>
      </c>
      <c r="K19311" s="6">
        <v>172</v>
      </c>
    </row>
    <row r="19312" spans="1:11">
      <c r="A19312" s="6">
        <v>62222201</v>
      </c>
      <c r="B19312" t="s">
        <v>21008</v>
      </c>
      <c r="H19312" s="6" t="s">
        <v>377</v>
      </c>
      <c r="I19312" s="6" t="s">
        <v>1403</v>
      </c>
      <c r="K19312" s="6">
        <v>187</v>
      </c>
    </row>
    <row r="19313" spans="1:11">
      <c r="A19313" s="6">
        <v>14219883</v>
      </c>
      <c r="B19313" t="s">
        <v>21009</v>
      </c>
      <c r="H19313" s="6" t="s">
        <v>1624</v>
      </c>
      <c r="I19313" s="6" t="s">
        <v>603</v>
      </c>
      <c r="K19313" s="6">
        <v>185</v>
      </c>
    </row>
    <row r="19314" spans="1:11">
      <c r="A19314" s="6">
        <v>19350730</v>
      </c>
      <c r="B19314" t="s">
        <v>21010</v>
      </c>
      <c r="H19314" s="6" t="s">
        <v>2115</v>
      </c>
      <c r="I19314" s="6" t="s">
        <v>257</v>
      </c>
      <c r="K19314" s="6">
        <v>184</v>
      </c>
    </row>
    <row r="19315" spans="1:11">
      <c r="A19315" s="6">
        <v>14166107</v>
      </c>
      <c r="B19315" t="s">
        <v>21011</v>
      </c>
      <c r="H19315" s="6" t="s">
        <v>218</v>
      </c>
      <c r="I19315" s="6" t="s">
        <v>187</v>
      </c>
      <c r="K19315" s="6">
        <v>185</v>
      </c>
    </row>
    <row r="19316" spans="1:11">
      <c r="A19316" s="6">
        <v>14223647</v>
      </c>
      <c r="B19316" t="s">
        <v>21012</v>
      </c>
      <c r="H19316" s="6" t="s">
        <v>1213</v>
      </c>
      <c r="I19316" s="6" t="s">
        <v>5990</v>
      </c>
      <c r="K19316" s="6">
        <v>179</v>
      </c>
    </row>
    <row r="19317" spans="1:11">
      <c r="A19317" s="6">
        <v>14195861</v>
      </c>
      <c r="B19317" t="s">
        <v>21013</v>
      </c>
      <c r="H19317" s="6" t="s">
        <v>2115</v>
      </c>
      <c r="I19317" s="6" t="s">
        <v>603</v>
      </c>
      <c r="K19317" s="6">
        <v>195</v>
      </c>
    </row>
    <row r="19318" spans="1:11">
      <c r="A19318" s="6">
        <v>19292589</v>
      </c>
      <c r="B19318" t="s">
        <v>21014</v>
      </c>
      <c r="H19318" s="6" t="s">
        <v>377</v>
      </c>
      <c r="I19318" s="6" t="s">
        <v>257</v>
      </c>
      <c r="K19318" s="6">
        <v>187</v>
      </c>
    </row>
    <row r="19319" spans="1:11">
      <c r="A19319" s="6">
        <v>25055302</v>
      </c>
      <c r="B19319" t="s">
        <v>21015</v>
      </c>
      <c r="H19319" s="6" t="s">
        <v>728</v>
      </c>
      <c r="I19319" s="6" t="s">
        <v>1731</v>
      </c>
      <c r="K19319" s="6">
        <v>180</v>
      </c>
    </row>
    <row r="19320" spans="1:11">
      <c r="A19320" s="6">
        <v>43203869</v>
      </c>
      <c r="B19320" t="s">
        <v>21016</v>
      </c>
      <c r="H19320" s="6" t="s">
        <v>377</v>
      </c>
      <c r="I19320" s="6" t="s">
        <v>21017</v>
      </c>
      <c r="K19320" s="6">
        <v>188</v>
      </c>
    </row>
    <row r="19321" spans="1:11">
      <c r="A19321" s="6">
        <v>14076081</v>
      </c>
      <c r="B19321" t="s">
        <v>21018</v>
      </c>
      <c r="H19321" s="6" t="s">
        <v>1213</v>
      </c>
      <c r="I19321" s="6" t="s">
        <v>603</v>
      </c>
      <c r="K19321" s="6">
        <v>165</v>
      </c>
    </row>
    <row r="19322" spans="1:11">
      <c r="A19322" s="6">
        <v>77032403</v>
      </c>
      <c r="B19322" t="s">
        <v>21019</v>
      </c>
      <c r="H19322" s="6" t="s">
        <v>319</v>
      </c>
      <c r="I19322" s="6" t="s">
        <v>2937</v>
      </c>
      <c r="K19322" s="6">
        <v>176</v>
      </c>
    </row>
    <row r="19323" spans="1:11">
      <c r="A19323" s="6">
        <v>14150234</v>
      </c>
      <c r="B19323" t="s">
        <v>21020</v>
      </c>
      <c r="H19323" s="6" t="s">
        <v>319</v>
      </c>
      <c r="I19323" s="6" t="s">
        <v>603</v>
      </c>
      <c r="K19323" s="6">
        <v>177</v>
      </c>
    </row>
    <row r="19324" spans="1:11">
      <c r="A19324" s="6">
        <v>21033033</v>
      </c>
      <c r="B19324" t="s">
        <v>21021</v>
      </c>
      <c r="H19324" s="6" t="s">
        <v>1176</v>
      </c>
      <c r="I19324" s="6" t="s">
        <v>2879</v>
      </c>
      <c r="K19324" s="6">
        <v>183</v>
      </c>
    </row>
    <row r="19325" spans="1:11">
      <c r="A19325" s="6">
        <v>2000038042</v>
      </c>
      <c r="B19325" t="s">
        <v>21022</v>
      </c>
      <c r="H19325" s="6" t="s">
        <v>488</v>
      </c>
      <c r="I19325" s="6" t="s">
        <v>1055</v>
      </c>
      <c r="K19325" s="6">
        <v>178</v>
      </c>
    </row>
    <row r="19326" spans="1:11">
      <c r="A19326" s="6">
        <v>62220517</v>
      </c>
      <c r="B19326" t="s">
        <v>21023</v>
      </c>
      <c r="H19326" s="6" t="s">
        <v>2115</v>
      </c>
      <c r="I19326" s="6" t="s">
        <v>1403</v>
      </c>
      <c r="K19326" s="6">
        <v>190</v>
      </c>
    </row>
    <row r="19327" spans="1:11">
      <c r="A19327" s="6">
        <v>61026157</v>
      </c>
      <c r="B19327" t="s">
        <v>21024</v>
      </c>
      <c r="H19327" s="6" t="s">
        <v>377</v>
      </c>
      <c r="I19327" s="6" t="s">
        <v>1362</v>
      </c>
      <c r="K19327" s="6">
        <v>183</v>
      </c>
    </row>
    <row r="19328" spans="1:11">
      <c r="A19328" s="6">
        <v>20031861</v>
      </c>
      <c r="B19328" t="s">
        <v>21025</v>
      </c>
      <c r="H19328" s="6" t="s">
        <v>1624</v>
      </c>
      <c r="I19328" s="6" t="s">
        <v>811</v>
      </c>
      <c r="K19328" s="6">
        <v>191</v>
      </c>
    </row>
    <row r="19329" spans="1:11">
      <c r="A19329" s="6">
        <v>14209720</v>
      </c>
      <c r="B19329" t="s">
        <v>21026</v>
      </c>
      <c r="H19329" s="6" t="s">
        <v>2121</v>
      </c>
      <c r="I19329" s="6" t="s">
        <v>603</v>
      </c>
      <c r="K19329" s="6">
        <v>170</v>
      </c>
    </row>
    <row r="19330" spans="1:11">
      <c r="A19330" s="6">
        <v>83250850</v>
      </c>
      <c r="B19330" t="s">
        <v>21027</v>
      </c>
      <c r="H19330" s="6" t="s">
        <v>377</v>
      </c>
      <c r="I19330" s="6" t="s">
        <v>257</v>
      </c>
      <c r="K19330" s="6">
        <v>188</v>
      </c>
    </row>
    <row r="19331" spans="1:11">
      <c r="A19331" s="6">
        <v>53114456</v>
      </c>
      <c r="B19331" t="s">
        <v>21028</v>
      </c>
      <c r="H19331" s="6" t="s">
        <v>1624</v>
      </c>
      <c r="I19331" s="6" t="s">
        <v>729</v>
      </c>
      <c r="K19331" s="6">
        <v>193</v>
      </c>
    </row>
    <row r="19332" spans="1:11">
      <c r="A19332" s="6">
        <v>37055847</v>
      </c>
      <c r="B19332" t="s">
        <v>21029</v>
      </c>
      <c r="H19332" s="6" t="s">
        <v>240</v>
      </c>
      <c r="I19332" s="6" t="s">
        <v>1246</v>
      </c>
      <c r="K19332" s="6">
        <v>186</v>
      </c>
    </row>
    <row r="19333" spans="1:11">
      <c r="A19333" s="6">
        <v>14047718</v>
      </c>
      <c r="B19333" t="s">
        <v>21030</v>
      </c>
      <c r="H19333" s="6" t="s">
        <v>377</v>
      </c>
      <c r="I19333" s="6" t="s">
        <v>187</v>
      </c>
      <c r="K19333" s="6">
        <v>192</v>
      </c>
    </row>
    <row r="19334" spans="1:11">
      <c r="A19334" s="6">
        <v>14124077</v>
      </c>
      <c r="B19334" t="s">
        <v>21031</v>
      </c>
      <c r="H19334" s="6" t="s">
        <v>488</v>
      </c>
      <c r="I19334" s="6" t="s">
        <v>603</v>
      </c>
      <c r="K19334" s="6">
        <v>171</v>
      </c>
    </row>
    <row r="19335" spans="1:11">
      <c r="A19335" s="6">
        <v>14117388</v>
      </c>
      <c r="B19335" t="s">
        <v>21032</v>
      </c>
      <c r="H19335" s="6" t="s">
        <v>2751</v>
      </c>
      <c r="I19335" s="6" t="s">
        <v>603</v>
      </c>
      <c r="K19335" s="6">
        <v>176</v>
      </c>
    </row>
    <row r="19336" spans="1:11">
      <c r="A19336" s="6">
        <v>2000375662</v>
      </c>
      <c r="B19336" t="s">
        <v>701</v>
      </c>
      <c r="H19336" s="6" t="s">
        <v>1672</v>
      </c>
      <c r="I19336" s="6" t="s">
        <v>309</v>
      </c>
      <c r="K19336" s="6">
        <v>168</v>
      </c>
    </row>
    <row r="19337" spans="1:11">
      <c r="A19337" s="6">
        <v>2000350903</v>
      </c>
      <c r="B19337" t="s">
        <v>21033</v>
      </c>
      <c r="H19337" s="6" t="s">
        <v>944</v>
      </c>
      <c r="I19337" s="6" t="s">
        <v>406</v>
      </c>
      <c r="K19337" s="6">
        <v>162</v>
      </c>
    </row>
    <row r="19338" spans="1:11">
      <c r="A19338" s="6">
        <v>2000277018</v>
      </c>
      <c r="B19338" t="s">
        <v>21034</v>
      </c>
      <c r="H19338" s="6" t="s">
        <v>2751</v>
      </c>
      <c r="I19338" s="6" t="s">
        <v>603</v>
      </c>
      <c r="K19338" s="6">
        <v>170</v>
      </c>
    </row>
    <row r="19339" spans="1:11">
      <c r="A19339" s="6">
        <v>2000257577</v>
      </c>
      <c r="B19339" t="s">
        <v>1949</v>
      </c>
      <c r="H19339" s="6" t="s">
        <v>1638</v>
      </c>
      <c r="I19339" s="6" t="s">
        <v>406</v>
      </c>
      <c r="K19339" s="6">
        <v>162</v>
      </c>
    </row>
    <row r="19340" spans="1:11">
      <c r="A19340" s="6">
        <v>2000301767</v>
      </c>
      <c r="B19340" t="s">
        <v>1431</v>
      </c>
      <c r="H19340" s="6" t="s">
        <v>1698</v>
      </c>
      <c r="I19340" s="6" t="s">
        <v>1432</v>
      </c>
      <c r="K19340" s="6">
        <v>183</v>
      </c>
    </row>
    <row r="19341" spans="1:11">
      <c r="A19341" s="6">
        <v>2000325860</v>
      </c>
      <c r="B19341" t="s">
        <v>21035</v>
      </c>
      <c r="H19341" s="6" t="s">
        <v>944</v>
      </c>
      <c r="I19341" s="6" t="s">
        <v>21036</v>
      </c>
      <c r="K19341" s="6">
        <v>180</v>
      </c>
    </row>
    <row r="19342" spans="1:11">
      <c r="A19342" s="6">
        <v>2000405956</v>
      </c>
      <c r="B19342" t="s">
        <v>21037</v>
      </c>
      <c r="H19342" s="6" t="s">
        <v>570</v>
      </c>
      <c r="I19342" s="6" t="s">
        <v>348</v>
      </c>
      <c r="K19342" s="6">
        <v>181</v>
      </c>
    </row>
    <row r="19343" spans="1:11">
      <c r="A19343" s="6">
        <v>2000099860</v>
      </c>
      <c r="B19343" t="s">
        <v>21038</v>
      </c>
      <c r="H19343" s="6" t="s">
        <v>377</v>
      </c>
      <c r="I19343" s="6" t="s">
        <v>811</v>
      </c>
      <c r="K19343" s="6">
        <v>186</v>
      </c>
    </row>
    <row r="19344" spans="1:11">
      <c r="A19344" s="6">
        <v>2000259382</v>
      </c>
      <c r="B19344" t="s">
        <v>21039</v>
      </c>
      <c r="H19344" s="6" t="s">
        <v>218</v>
      </c>
      <c r="I19344" s="6" t="s">
        <v>309</v>
      </c>
      <c r="K19344" s="6">
        <v>190</v>
      </c>
    </row>
    <row r="19345" spans="1:11">
      <c r="A19345" s="6">
        <v>2000146585</v>
      </c>
      <c r="B19345" t="s">
        <v>21040</v>
      </c>
      <c r="H19345" s="6" t="s">
        <v>240</v>
      </c>
      <c r="I19345" s="6" t="s">
        <v>306</v>
      </c>
      <c r="K19345" s="6">
        <v>172</v>
      </c>
    </row>
    <row r="19346" spans="1:11">
      <c r="A19346" s="6">
        <v>2000184284</v>
      </c>
      <c r="B19346" t="s">
        <v>21041</v>
      </c>
      <c r="H19346" s="6" t="s">
        <v>8186</v>
      </c>
      <c r="I19346" s="6" t="s">
        <v>236</v>
      </c>
      <c r="K19346" s="6">
        <v>170</v>
      </c>
    </row>
    <row r="19347" spans="1:11">
      <c r="A19347" s="6">
        <v>2000257651</v>
      </c>
      <c r="B19347" t="s">
        <v>2089</v>
      </c>
      <c r="H19347" s="6" t="s">
        <v>1672</v>
      </c>
      <c r="I19347" s="6" t="s">
        <v>21042</v>
      </c>
      <c r="K19347" s="6">
        <v>184</v>
      </c>
    </row>
    <row r="19348" spans="1:11">
      <c r="A19348" s="6">
        <v>2000283705</v>
      </c>
      <c r="B19348" t="s">
        <v>21043</v>
      </c>
      <c r="H19348" s="6" t="s">
        <v>1213</v>
      </c>
      <c r="I19348" s="6" t="s">
        <v>2134</v>
      </c>
      <c r="K19348" s="6">
        <v>172</v>
      </c>
    </row>
    <row r="19349" spans="1:11">
      <c r="A19349" s="6">
        <v>43043943</v>
      </c>
      <c r="B19349" t="s">
        <v>21044</v>
      </c>
      <c r="H19349" s="6" t="s">
        <v>3088</v>
      </c>
      <c r="I19349" s="6" t="s">
        <v>477</v>
      </c>
      <c r="K19349" s="6">
        <v>185</v>
      </c>
    </row>
    <row r="19350" spans="1:11">
      <c r="A19350" s="6">
        <v>2000110066</v>
      </c>
      <c r="B19350" t="s">
        <v>21045</v>
      </c>
      <c r="H19350" s="6" t="s">
        <v>2115</v>
      </c>
      <c r="I19350" s="6" t="s">
        <v>187</v>
      </c>
      <c r="K19350" s="6">
        <v>179</v>
      </c>
    </row>
    <row r="19351" spans="1:11">
      <c r="A19351" s="6">
        <v>2000186151</v>
      </c>
      <c r="B19351" t="s">
        <v>1589</v>
      </c>
      <c r="H19351" s="6" t="s">
        <v>1176</v>
      </c>
      <c r="I19351" s="6" t="s">
        <v>1277</v>
      </c>
      <c r="K19351" s="6">
        <v>181</v>
      </c>
    </row>
    <row r="19352" spans="1:11">
      <c r="A19352" s="6">
        <v>2000116912</v>
      </c>
      <c r="B19352" t="s">
        <v>21046</v>
      </c>
      <c r="H19352" s="6" t="s">
        <v>1176</v>
      </c>
      <c r="I19352" s="6" t="s">
        <v>827</v>
      </c>
      <c r="K19352" s="6">
        <v>184</v>
      </c>
    </row>
    <row r="19353" spans="1:11">
      <c r="A19353" s="6">
        <v>2000054729</v>
      </c>
      <c r="B19353" t="s">
        <v>21047</v>
      </c>
      <c r="H19353" s="6" t="s">
        <v>2157</v>
      </c>
      <c r="I19353" s="6" t="s">
        <v>729</v>
      </c>
      <c r="K19353" s="6">
        <v>182</v>
      </c>
    </row>
    <row r="19354" spans="1:11">
      <c r="A19354" s="6">
        <v>2000477223</v>
      </c>
      <c r="B19354" t="s">
        <v>21048</v>
      </c>
      <c r="H19354" s="6" t="s">
        <v>1732</v>
      </c>
      <c r="I19354" s="6" t="s">
        <v>306</v>
      </c>
      <c r="K19354" s="6">
        <v>166</v>
      </c>
    </row>
    <row r="19355" spans="1:11">
      <c r="A19355" s="6">
        <v>43424882</v>
      </c>
      <c r="B19355" t="s">
        <v>21049</v>
      </c>
      <c r="H19355" s="6" t="s">
        <v>377</v>
      </c>
      <c r="I19355" s="6" t="s">
        <v>236</v>
      </c>
      <c r="K19355" s="6">
        <v>193</v>
      </c>
    </row>
    <row r="19356" spans="1:11">
      <c r="A19356" s="6">
        <v>2000435645</v>
      </c>
      <c r="B19356" t="s">
        <v>21050</v>
      </c>
      <c r="H19356" s="6" t="s">
        <v>240</v>
      </c>
      <c r="I19356" s="6" t="s">
        <v>603</v>
      </c>
      <c r="K19356" s="6">
        <v>171</v>
      </c>
    </row>
    <row r="19357" spans="1:11">
      <c r="A19357" s="6">
        <v>2000185733</v>
      </c>
      <c r="B19357" t="s">
        <v>21051</v>
      </c>
      <c r="H19357" s="6" t="s">
        <v>942</v>
      </c>
      <c r="I19357" s="6" t="s">
        <v>187</v>
      </c>
      <c r="K19357" s="6">
        <v>179</v>
      </c>
    </row>
    <row r="19358" spans="1:11">
      <c r="A19358" s="6">
        <v>2000294473</v>
      </c>
      <c r="B19358" t="s">
        <v>21052</v>
      </c>
      <c r="H19358" s="6" t="s">
        <v>944</v>
      </c>
      <c r="I19358" s="6" t="s">
        <v>17799</v>
      </c>
      <c r="K19358" s="6">
        <v>176</v>
      </c>
    </row>
    <row r="19359" spans="1:11">
      <c r="A19359" s="6">
        <v>2000218977</v>
      </c>
      <c r="B19359" t="s">
        <v>21053</v>
      </c>
      <c r="H19359" s="6" t="s">
        <v>966</v>
      </c>
      <c r="I19359" s="6" t="s">
        <v>257</v>
      </c>
      <c r="K19359" s="6">
        <v>182</v>
      </c>
    </row>
    <row r="19360" spans="1:11">
      <c r="A19360" s="6">
        <v>2000142793</v>
      </c>
      <c r="B19360" t="s">
        <v>21054</v>
      </c>
      <c r="H19360" s="6" t="s">
        <v>303</v>
      </c>
      <c r="I19360" s="6" t="s">
        <v>1781</v>
      </c>
      <c r="K19360" s="6">
        <v>170</v>
      </c>
    </row>
    <row r="19361" spans="1:11">
      <c r="A19361" s="6">
        <v>2000125540</v>
      </c>
      <c r="B19361" t="s">
        <v>21055</v>
      </c>
      <c r="H19361" s="6" t="s">
        <v>319</v>
      </c>
      <c r="I19361" s="6" t="s">
        <v>21056</v>
      </c>
      <c r="K19361" s="6">
        <v>180</v>
      </c>
    </row>
    <row r="19362" spans="1:11">
      <c r="A19362" s="6">
        <v>2000310749</v>
      </c>
      <c r="B19362" t="s">
        <v>21057</v>
      </c>
      <c r="H19362" s="6" t="s">
        <v>1732</v>
      </c>
      <c r="I19362" s="6" t="s">
        <v>1675</v>
      </c>
      <c r="K19362" s="6">
        <v>190</v>
      </c>
    </row>
    <row r="19363" spans="1:11">
      <c r="A19363" s="6">
        <v>2000261917</v>
      </c>
      <c r="B19363" t="s">
        <v>21058</v>
      </c>
      <c r="H19363" s="6" t="s">
        <v>240</v>
      </c>
      <c r="I19363" s="6" t="s">
        <v>339</v>
      </c>
      <c r="K19363" s="6">
        <v>180</v>
      </c>
    </row>
    <row r="19364" spans="1:11">
      <c r="A19364" s="6">
        <v>2000339841</v>
      </c>
      <c r="B19364" t="s">
        <v>21059</v>
      </c>
      <c r="H19364" s="6" t="s">
        <v>4359</v>
      </c>
      <c r="I19364" s="6" t="s">
        <v>7867</v>
      </c>
      <c r="K19364" s="6">
        <v>170</v>
      </c>
    </row>
    <row r="19365" spans="1:11">
      <c r="A19365" s="6">
        <v>2000188572</v>
      </c>
      <c r="B19365" t="s">
        <v>21060</v>
      </c>
      <c r="H19365" s="6" t="s">
        <v>488</v>
      </c>
      <c r="I19365" s="6" t="s">
        <v>21061</v>
      </c>
      <c r="K19365" s="6">
        <v>181</v>
      </c>
    </row>
    <row r="19366" spans="1:11">
      <c r="A19366" s="6">
        <v>2000185814</v>
      </c>
      <c r="B19366" t="s">
        <v>21062</v>
      </c>
      <c r="H19366" s="6" t="s">
        <v>377</v>
      </c>
      <c r="I19366" s="6" t="s">
        <v>603</v>
      </c>
      <c r="K19366" s="6">
        <v>189</v>
      </c>
    </row>
    <row r="19367" spans="1:11">
      <c r="A19367" s="6">
        <v>2000091901</v>
      </c>
      <c r="B19367" t="s">
        <v>21063</v>
      </c>
      <c r="H19367" s="6" t="s">
        <v>2046</v>
      </c>
      <c r="I19367" s="6" t="s">
        <v>1688</v>
      </c>
      <c r="K19367" s="6">
        <v>172</v>
      </c>
    </row>
    <row r="19368" spans="1:11">
      <c r="A19368" s="6">
        <v>25007566</v>
      </c>
      <c r="B19368" t="s">
        <v>21064</v>
      </c>
      <c r="H19368" s="6" t="s">
        <v>2115</v>
      </c>
      <c r="I19368" s="6" t="s">
        <v>2784</v>
      </c>
      <c r="K19368" s="6">
        <v>182</v>
      </c>
    </row>
    <row r="19369" spans="1:11">
      <c r="A19369" s="6">
        <v>2000281571</v>
      </c>
      <c r="B19369" t="s">
        <v>21065</v>
      </c>
      <c r="H19369" s="6" t="s">
        <v>314</v>
      </c>
      <c r="I19369" s="6" t="s">
        <v>1303</v>
      </c>
      <c r="K19369" s="6">
        <v>172</v>
      </c>
    </row>
    <row r="19370" spans="1:11">
      <c r="A19370" s="6">
        <v>2000248863</v>
      </c>
      <c r="B19370" t="s">
        <v>21066</v>
      </c>
      <c r="H19370" s="6" t="s">
        <v>377</v>
      </c>
      <c r="I19370" s="6" t="s">
        <v>378</v>
      </c>
      <c r="K19370" s="6">
        <v>192</v>
      </c>
    </row>
    <row r="19371" spans="1:11">
      <c r="A19371" s="6">
        <v>2000082271</v>
      </c>
      <c r="B19371" t="s">
        <v>21067</v>
      </c>
      <c r="H19371" s="6" t="s">
        <v>377</v>
      </c>
      <c r="I19371" s="6" t="s">
        <v>646</v>
      </c>
      <c r="K19371" s="6">
        <v>187</v>
      </c>
    </row>
    <row r="19372" spans="1:11">
      <c r="A19372" s="6">
        <v>19102543</v>
      </c>
      <c r="B19372" t="s">
        <v>21068</v>
      </c>
      <c r="H19372" s="6" t="s">
        <v>2115</v>
      </c>
      <c r="I19372" s="6" t="s">
        <v>1435</v>
      </c>
      <c r="K19372" s="6">
        <v>190</v>
      </c>
    </row>
    <row r="19373" spans="1:11">
      <c r="A19373" s="6">
        <v>2000014872</v>
      </c>
      <c r="B19373" t="s">
        <v>21069</v>
      </c>
      <c r="H19373" s="6" t="s">
        <v>218</v>
      </c>
      <c r="I19373" s="6" t="s">
        <v>2629</v>
      </c>
      <c r="K19373" s="6">
        <v>186</v>
      </c>
    </row>
    <row r="19374" spans="1:11">
      <c r="A19374" s="6">
        <v>19030993</v>
      </c>
      <c r="B19374" t="s">
        <v>21070</v>
      </c>
      <c r="H19374" s="6" t="s">
        <v>6762</v>
      </c>
      <c r="I19374" s="6" t="s">
        <v>257</v>
      </c>
      <c r="K19374" s="6">
        <v>173</v>
      </c>
    </row>
    <row r="19375" spans="1:11">
      <c r="A19375" s="6">
        <v>2000102719</v>
      </c>
      <c r="B19375" t="s">
        <v>21071</v>
      </c>
      <c r="H19375" s="6" t="s">
        <v>319</v>
      </c>
      <c r="I19375" s="6" t="s">
        <v>1742</v>
      </c>
      <c r="K19375" s="6">
        <v>182</v>
      </c>
    </row>
    <row r="19376" spans="1:11">
      <c r="A19376" s="6">
        <v>78097775</v>
      </c>
      <c r="B19376" t="s">
        <v>21072</v>
      </c>
      <c r="H19376" s="6" t="s">
        <v>377</v>
      </c>
      <c r="I19376" s="6" t="s">
        <v>1661</v>
      </c>
      <c r="K19376" s="6">
        <v>180</v>
      </c>
    </row>
    <row r="19377" spans="1:11">
      <c r="A19377" s="6">
        <v>2000134924</v>
      </c>
      <c r="B19377" t="s">
        <v>21073</v>
      </c>
      <c r="H19377" s="6" t="s">
        <v>760</v>
      </c>
      <c r="I19377" s="6" t="s">
        <v>21074</v>
      </c>
      <c r="K19377" s="6">
        <v>181</v>
      </c>
    </row>
    <row r="19378" spans="1:11">
      <c r="A19378" s="6">
        <v>2000115475</v>
      </c>
      <c r="B19378" t="s">
        <v>21075</v>
      </c>
      <c r="H19378" s="6" t="s">
        <v>319</v>
      </c>
      <c r="I19378" s="6" t="s">
        <v>731</v>
      </c>
      <c r="K19378" s="6">
        <v>182</v>
      </c>
    </row>
    <row r="19379" spans="1:11">
      <c r="A19379" s="6">
        <v>2000126078</v>
      </c>
      <c r="B19379" t="s">
        <v>21076</v>
      </c>
      <c r="H19379" s="6" t="s">
        <v>944</v>
      </c>
      <c r="I19379" s="6" t="s">
        <v>344</v>
      </c>
      <c r="K19379" s="6">
        <v>181</v>
      </c>
    </row>
    <row r="19380" spans="1:11">
      <c r="A19380" s="6">
        <v>2000167690</v>
      </c>
      <c r="B19380" t="s">
        <v>21077</v>
      </c>
      <c r="H19380" s="6" t="s">
        <v>640</v>
      </c>
      <c r="I19380" s="6" t="s">
        <v>811</v>
      </c>
      <c r="K19380" s="6">
        <v>183</v>
      </c>
    </row>
    <row r="19381" spans="1:11">
      <c r="A19381" s="6">
        <v>2000255242</v>
      </c>
      <c r="B19381" t="s">
        <v>21078</v>
      </c>
      <c r="H19381" s="6" t="s">
        <v>2115</v>
      </c>
      <c r="I19381" s="6" t="s">
        <v>603</v>
      </c>
      <c r="K19381" s="6">
        <v>176</v>
      </c>
    </row>
    <row r="19382" spans="1:11">
      <c r="A19382" s="6">
        <v>2000329948</v>
      </c>
      <c r="B19382" t="s">
        <v>21079</v>
      </c>
      <c r="H19382" s="6" t="s">
        <v>1102</v>
      </c>
      <c r="I19382" s="6" t="s">
        <v>603</v>
      </c>
      <c r="K19382" s="6">
        <v>177</v>
      </c>
    </row>
    <row r="19383" spans="1:11">
      <c r="A19383" s="6">
        <v>2000126884</v>
      </c>
      <c r="B19383" t="s">
        <v>21080</v>
      </c>
      <c r="H19383" s="6" t="s">
        <v>2113</v>
      </c>
      <c r="I19383" s="6" t="s">
        <v>339</v>
      </c>
      <c r="K19383" s="6">
        <v>191</v>
      </c>
    </row>
    <row r="19384" spans="1:11">
      <c r="A19384" s="6">
        <v>2000125909</v>
      </c>
      <c r="B19384" t="s">
        <v>21081</v>
      </c>
      <c r="H19384" s="6" t="s">
        <v>488</v>
      </c>
      <c r="I19384" s="6" t="s">
        <v>259</v>
      </c>
      <c r="K19384" s="6">
        <v>178</v>
      </c>
    </row>
    <row r="19385" spans="1:11">
      <c r="A19385" s="6">
        <v>2000269436</v>
      </c>
      <c r="B19385" t="s">
        <v>21082</v>
      </c>
      <c r="H19385" s="6" t="s">
        <v>488</v>
      </c>
      <c r="I19385" s="6" t="s">
        <v>603</v>
      </c>
      <c r="K19385" s="6">
        <v>178</v>
      </c>
    </row>
    <row r="19386" spans="1:11">
      <c r="A19386" s="6">
        <v>2000225785</v>
      </c>
      <c r="B19386" t="s">
        <v>21083</v>
      </c>
      <c r="H19386" s="6" t="s">
        <v>2046</v>
      </c>
      <c r="I19386" s="6" t="s">
        <v>603</v>
      </c>
      <c r="K19386" s="6">
        <v>168</v>
      </c>
    </row>
    <row r="19387" spans="1:11">
      <c r="A19387" s="6">
        <v>12093974</v>
      </c>
      <c r="B19387" t="s">
        <v>21084</v>
      </c>
      <c r="H19387" s="6" t="s">
        <v>2193</v>
      </c>
      <c r="I19387" s="6" t="s">
        <v>477</v>
      </c>
      <c r="K19387" s="6">
        <v>179</v>
      </c>
    </row>
    <row r="19388" spans="1:11">
      <c r="A19388" s="6">
        <v>2000129400</v>
      </c>
      <c r="B19388" t="s">
        <v>21085</v>
      </c>
      <c r="H19388" s="6" t="s">
        <v>488</v>
      </c>
      <c r="I19388" s="6" t="s">
        <v>1809</v>
      </c>
      <c r="K19388" s="6">
        <v>171</v>
      </c>
    </row>
    <row r="19389" spans="1:11">
      <c r="A19389" s="6">
        <v>2000107104</v>
      </c>
      <c r="B19389" t="s">
        <v>21086</v>
      </c>
      <c r="H19389" s="6" t="s">
        <v>319</v>
      </c>
      <c r="I19389" s="6" t="s">
        <v>8768</v>
      </c>
      <c r="K19389" s="6">
        <v>178</v>
      </c>
    </row>
    <row r="19390" spans="1:11">
      <c r="A19390" s="6">
        <v>2000008161</v>
      </c>
      <c r="B19390" t="s">
        <v>21087</v>
      </c>
      <c r="H19390" s="6" t="s">
        <v>319</v>
      </c>
      <c r="I19390" s="6" t="s">
        <v>1861</v>
      </c>
      <c r="K19390" s="6">
        <v>183</v>
      </c>
    </row>
    <row r="19391" spans="1:11">
      <c r="A19391" s="6">
        <v>2000123587</v>
      </c>
      <c r="B19391" t="s">
        <v>21088</v>
      </c>
      <c r="H19391" s="6" t="s">
        <v>2167</v>
      </c>
      <c r="I19391" s="6" t="s">
        <v>2296</v>
      </c>
      <c r="K19391" s="6">
        <v>180</v>
      </c>
    </row>
    <row r="19392" spans="1:11">
      <c r="A19392" s="6">
        <v>2000227222</v>
      </c>
      <c r="B19392" t="s">
        <v>21089</v>
      </c>
      <c r="H19392" s="6" t="s">
        <v>488</v>
      </c>
      <c r="I19392" s="6" t="s">
        <v>1700</v>
      </c>
      <c r="K19392" s="6">
        <v>178</v>
      </c>
    </row>
    <row r="19393" spans="1:11">
      <c r="A19393" s="6">
        <v>2000271603</v>
      </c>
      <c r="B19393" t="s">
        <v>21090</v>
      </c>
      <c r="H19393" s="6" t="s">
        <v>760</v>
      </c>
      <c r="I19393" s="6" t="s">
        <v>378</v>
      </c>
      <c r="K19393" s="6">
        <v>176</v>
      </c>
    </row>
    <row r="19394" spans="1:11">
      <c r="A19394" s="6">
        <v>27128907</v>
      </c>
      <c r="B19394" t="s">
        <v>21091</v>
      </c>
      <c r="H19394" s="6" t="s">
        <v>760</v>
      </c>
      <c r="I19394" s="6" t="s">
        <v>6485</v>
      </c>
      <c r="K19394" s="6">
        <v>173</v>
      </c>
    </row>
    <row r="19395" spans="1:11">
      <c r="A19395" s="6">
        <v>2000059106</v>
      </c>
      <c r="B19395" t="s">
        <v>21092</v>
      </c>
      <c r="H19395" s="6" t="s">
        <v>377</v>
      </c>
      <c r="I19395" s="6" t="s">
        <v>2639</v>
      </c>
      <c r="K19395" s="6">
        <v>183</v>
      </c>
    </row>
    <row r="19396" spans="1:11">
      <c r="A19396" s="6">
        <v>2000287559</v>
      </c>
      <c r="B19396" t="s">
        <v>21093</v>
      </c>
      <c r="H19396" s="6" t="s">
        <v>314</v>
      </c>
      <c r="I19396" s="6" t="s">
        <v>1217</v>
      </c>
      <c r="K19396" s="6">
        <v>191</v>
      </c>
    </row>
    <row r="19397" spans="1:11">
      <c r="A19397" s="6">
        <v>2000128229</v>
      </c>
      <c r="B19397" t="s">
        <v>21094</v>
      </c>
      <c r="H19397" s="6" t="s">
        <v>377</v>
      </c>
      <c r="I19397" s="6" t="s">
        <v>491</v>
      </c>
      <c r="K19397" s="6">
        <v>193</v>
      </c>
    </row>
    <row r="19398" spans="1:11">
      <c r="A19398" s="6">
        <v>2000255379</v>
      </c>
      <c r="B19398" t="s">
        <v>21095</v>
      </c>
      <c r="H19398" s="6" t="s">
        <v>319</v>
      </c>
      <c r="I19398" s="6" t="s">
        <v>1688</v>
      </c>
      <c r="K19398" s="6">
        <v>175</v>
      </c>
    </row>
    <row r="19399" spans="1:11">
      <c r="A19399" s="6">
        <v>2000240498</v>
      </c>
      <c r="B19399" t="s">
        <v>21096</v>
      </c>
      <c r="H19399" s="6" t="s">
        <v>944</v>
      </c>
      <c r="I19399" s="6" t="s">
        <v>1701</v>
      </c>
      <c r="K19399" s="6">
        <v>174</v>
      </c>
    </row>
    <row r="19400" spans="1:11">
      <c r="A19400" s="6">
        <v>2000039976</v>
      </c>
      <c r="B19400" t="s">
        <v>1902</v>
      </c>
      <c r="H19400" s="6" t="s">
        <v>1709</v>
      </c>
      <c r="I19400" s="6" t="s">
        <v>646</v>
      </c>
      <c r="K19400" s="6">
        <v>182</v>
      </c>
    </row>
    <row r="19401" spans="1:11">
      <c r="A19401" s="6">
        <v>2000133100</v>
      </c>
      <c r="B19401" t="s">
        <v>21097</v>
      </c>
      <c r="H19401" s="6" t="s">
        <v>1624</v>
      </c>
      <c r="I19401" s="6" t="s">
        <v>729</v>
      </c>
      <c r="K19401" s="6">
        <v>183</v>
      </c>
    </row>
    <row r="19402" spans="1:11">
      <c r="A19402" s="6">
        <v>12094967</v>
      </c>
      <c r="B19402" t="s">
        <v>21098</v>
      </c>
      <c r="H19402" s="6" t="s">
        <v>319</v>
      </c>
      <c r="I19402" s="6" t="s">
        <v>477</v>
      </c>
      <c r="K19402" s="6">
        <v>193</v>
      </c>
    </row>
    <row r="19403" spans="1:11">
      <c r="A19403" s="6">
        <v>2000294766</v>
      </c>
      <c r="B19403" t="s">
        <v>21099</v>
      </c>
      <c r="H19403" s="6" t="s">
        <v>488</v>
      </c>
      <c r="I19403" s="6" t="s">
        <v>21100</v>
      </c>
      <c r="K19403" s="6">
        <v>183</v>
      </c>
    </row>
    <row r="19404" spans="1:11">
      <c r="A19404" s="6">
        <v>2000107107</v>
      </c>
      <c r="B19404" t="s">
        <v>21101</v>
      </c>
      <c r="H19404" s="6" t="s">
        <v>319</v>
      </c>
      <c r="I19404" s="6" t="s">
        <v>2829</v>
      </c>
      <c r="K19404" s="6">
        <v>183</v>
      </c>
    </row>
    <row r="19405" spans="1:11">
      <c r="A19405" s="6">
        <v>2000312801</v>
      </c>
      <c r="B19405" t="s">
        <v>21102</v>
      </c>
      <c r="H19405" s="6" t="s">
        <v>314</v>
      </c>
      <c r="I19405" s="6" t="s">
        <v>963</v>
      </c>
      <c r="K19405" s="6">
        <v>165</v>
      </c>
    </row>
    <row r="19406" spans="1:11">
      <c r="A19406" s="6">
        <v>2000427761</v>
      </c>
      <c r="B19406" t="s">
        <v>21103</v>
      </c>
      <c r="H19406" s="6" t="s">
        <v>377</v>
      </c>
      <c r="I19406" s="6" t="s">
        <v>442</v>
      </c>
      <c r="K19406" s="6">
        <v>187</v>
      </c>
    </row>
    <row r="19407" spans="1:11">
      <c r="A19407" s="6">
        <v>2000090853</v>
      </c>
      <c r="B19407" t="s">
        <v>21104</v>
      </c>
      <c r="H19407" s="6" t="s">
        <v>1732</v>
      </c>
      <c r="I19407" s="6" t="s">
        <v>729</v>
      </c>
      <c r="K19407" s="6">
        <v>186</v>
      </c>
    </row>
    <row r="19408" spans="1:11">
      <c r="A19408" s="6">
        <v>2000116604</v>
      </c>
      <c r="B19408" t="s">
        <v>21105</v>
      </c>
      <c r="H19408" s="6" t="s">
        <v>1624</v>
      </c>
      <c r="I19408" s="6" t="s">
        <v>344</v>
      </c>
      <c r="K19408" s="6">
        <v>192</v>
      </c>
    </row>
    <row r="19409" spans="1:11">
      <c r="A19409" s="6">
        <v>2000244563</v>
      </c>
      <c r="B19409" t="s">
        <v>21106</v>
      </c>
      <c r="H19409" s="6" t="s">
        <v>2167</v>
      </c>
      <c r="I19409" s="6" t="s">
        <v>309</v>
      </c>
      <c r="K19409" s="6">
        <v>193</v>
      </c>
    </row>
    <row r="19410" spans="1:11">
      <c r="A19410" s="6">
        <v>2000179622</v>
      </c>
      <c r="B19410" t="s">
        <v>21107</v>
      </c>
      <c r="H19410" s="6" t="s">
        <v>218</v>
      </c>
      <c r="I19410" s="6" t="s">
        <v>21108</v>
      </c>
      <c r="K19410" s="6">
        <v>192</v>
      </c>
    </row>
    <row r="19411" spans="1:11">
      <c r="A19411" s="6">
        <v>2000240661</v>
      </c>
      <c r="B19411" t="s">
        <v>21109</v>
      </c>
      <c r="H19411" s="6" t="s">
        <v>1624</v>
      </c>
      <c r="I19411" s="6" t="s">
        <v>603</v>
      </c>
      <c r="K19411" s="6">
        <v>190</v>
      </c>
    </row>
    <row r="19412" spans="1:11">
      <c r="A19412" s="6">
        <v>2000226646</v>
      </c>
      <c r="B19412" t="s">
        <v>21110</v>
      </c>
      <c r="H19412" s="6" t="s">
        <v>377</v>
      </c>
      <c r="I19412" s="6" t="s">
        <v>406</v>
      </c>
      <c r="K19412" s="6">
        <v>187</v>
      </c>
    </row>
    <row r="19413" spans="1:11">
      <c r="A19413" s="6">
        <v>2000217698</v>
      </c>
      <c r="B19413" t="s">
        <v>21111</v>
      </c>
      <c r="H19413" s="6" t="s">
        <v>488</v>
      </c>
      <c r="I19413" s="6" t="s">
        <v>257</v>
      </c>
      <c r="K19413" s="6">
        <v>178</v>
      </c>
    </row>
    <row r="19414" spans="1:11">
      <c r="A19414" s="6">
        <v>2000048651</v>
      </c>
      <c r="B19414" t="s">
        <v>21112</v>
      </c>
      <c r="H19414" s="6" t="s">
        <v>1656</v>
      </c>
      <c r="I19414" s="6" t="s">
        <v>2572</v>
      </c>
      <c r="K19414" s="6">
        <v>183</v>
      </c>
    </row>
    <row r="19415" spans="1:11">
      <c r="A19415" s="6">
        <v>2000095036</v>
      </c>
      <c r="B19415" t="s">
        <v>21113</v>
      </c>
      <c r="H19415" s="6" t="s">
        <v>1671</v>
      </c>
      <c r="I19415" s="6" t="s">
        <v>603</v>
      </c>
      <c r="K19415" s="6">
        <v>180</v>
      </c>
    </row>
    <row r="19416" spans="1:11">
      <c r="A19416" s="6">
        <v>2000100055</v>
      </c>
      <c r="B19416" t="s">
        <v>21114</v>
      </c>
      <c r="H19416" s="6" t="s">
        <v>944</v>
      </c>
      <c r="I19416" s="6" t="s">
        <v>309</v>
      </c>
      <c r="K19416" s="6">
        <v>179</v>
      </c>
    </row>
    <row r="19417" spans="1:11">
      <c r="A19417" s="6">
        <v>2000209522</v>
      </c>
      <c r="B19417" t="s">
        <v>21115</v>
      </c>
      <c r="H19417" s="6" t="s">
        <v>238</v>
      </c>
      <c r="I19417" s="6" t="s">
        <v>729</v>
      </c>
      <c r="K19417" s="6">
        <v>168</v>
      </c>
    </row>
    <row r="19418" spans="1:11">
      <c r="A19418" s="6">
        <v>96160069</v>
      </c>
      <c r="B19418" t="s">
        <v>21116</v>
      </c>
      <c r="H19418" s="6" t="s">
        <v>1624</v>
      </c>
      <c r="I19418" s="6" t="s">
        <v>731</v>
      </c>
      <c r="K19418" s="6">
        <v>188</v>
      </c>
    </row>
    <row r="19419" spans="1:11">
      <c r="A19419" s="6">
        <v>2000162180</v>
      </c>
      <c r="B19419" t="s">
        <v>21117</v>
      </c>
      <c r="H19419" s="6" t="s">
        <v>1732</v>
      </c>
      <c r="I19419" s="6" t="s">
        <v>1515</v>
      </c>
      <c r="K19419" s="6">
        <v>183</v>
      </c>
    </row>
    <row r="19420" spans="1:11">
      <c r="A19420" s="6">
        <v>43619055</v>
      </c>
      <c r="B19420" t="s">
        <v>21118</v>
      </c>
      <c r="H19420" s="6" t="s">
        <v>2115</v>
      </c>
      <c r="I19420" s="6" t="s">
        <v>236</v>
      </c>
      <c r="K19420" s="6">
        <v>185</v>
      </c>
    </row>
    <row r="19421" spans="1:11">
      <c r="A19421" s="6">
        <v>2000013696</v>
      </c>
      <c r="B19421" t="s">
        <v>21119</v>
      </c>
      <c r="H19421" s="6" t="s">
        <v>966</v>
      </c>
      <c r="I19421" s="6" t="s">
        <v>309</v>
      </c>
      <c r="K19421" s="6">
        <v>173</v>
      </c>
    </row>
    <row r="19422" spans="1:11">
      <c r="A19422" s="6">
        <v>93122300</v>
      </c>
      <c r="B19422" t="s">
        <v>21120</v>
      </c>
      <c r="H19422" s="6" t="s">
        <v>319</v>
      </c>
      <c r="I19422" s="6" t="s">
        <v>7020</v>
      </c>
      <c r="K19422" s="6">
        <v>178</v>
      </c>
    </row>
    <row r="19423" spans="1:11">
      <c r="A19423" s="6">
        <v>2000011617</v>
      </c>
      <c r="B19423" t="s">
        <v>21121</v>
      </c>
      <c r="H19423" s="6" t="s">
        <v>2751</v>
      </c>
      <c r="I19423" s="6" t="s">
        <v>10251</v>
      </c>
      <c r="K19423" s="6">
        <v>172</v>
      </c>
    </row>
    <row r="19424" spans="1:11">
      <c r="A19424" s="6">
        <v>2000144959</v>
      </c>
      <c r="B19424" t="s">
        <v>21122</v>
      </c>
      <c r="H19424" s="6" t="s">
        <v>314</v>
      </c>
      <c r="I19424" s="6" t="s">
        <v>729</v>
      </c>
      <c r="K19424" s="6">
        <v>175</v>
      </c>
    </row>
    <row r="19425" spans="1:11">
      <c r="A19425" s="6">
        <v>2000171710</v>
      </c>
      <c r="B19425" t="s">
        <v>21123</v>
      </c>
      <c r="H19425" s="6" t="s">
        <v>2363</v>
      </c>
      <c r="I19425" s="6" t="s">
        <v>442</v>
      </c>
      <c r="K19425" s="6">
        <v>188</v>
      </c>
    </row>
    <row r="19426" spans="1:11">
      <c r="A19426" s="6">
        <v>28122840</v>
      </c>
      <c r="B19426" t="s">
        <v>21124</v>
      </c>
      <c r="H19426" s="6" t="s">
        <v>319</v>
      </c>
      <c r="I19426" s="6" t="s">
        <v>259</v>
      </c>
      <c r="K19426" s="6">
        <v>178</v>
      </c>
    </row>
    <row r="19427" spans="1:11">
      <c r="A19427" s="6">
        <v>2000044222</v>
      </c>
      <c r="B19427" t="s">
        <v>21125</v>
      </c>
      <c r="H19427" s="6" t="s">
        <v>319</v>
      </c>
      <c r="I19427" s="6" t="s">
        <v>827</v>
      </c>
      <c r="K19427" s="6">
        <v>183</v>
      </c>
    </row>
    <row r="19428" spans="1:11">
      <c r="A19428" s="6">
        <v>37006629</v>
      </c>
      <c r="B19428" t="s">
        <v>21126</v>
      </c>
      <c r="H19428" s="6" t="s">
        <v>760</v>
      </c>
      <c r="I19428" s="6" t="s">
        <v>471</v>
      </c>
      <c r="K19428" s="6">
        <v>175</v>
      </c>
    </row>
    <row r="19429" spans="1:11">
      <c r="A19429" s="6">
        <v>2000122545</v>
      </c>
      <c r="B19429" t="s">
        <v>21127</v>
      </c>
      <c r="H19429" s="6" t="s">
        <v>1673</v>
      </c>
      <c r="I19429" s="6" t="s">
        <v>603</v>
      </c>
      <c r="K19429" s="6">
        <v>180</v>
      </c>
    </row>
    <row r="19430" spans="1:11">
      <c r="A19430" s="6">
        <v>2000193191</v>
      </c>
      <c r="B19430" t="s">
        <v>21128</v>
      </c>
      <c r="H19430" s="6" t="s">
        <v>319</v>
      </c>
      <c r="I19430" s="6" t="s">
        <v>1657</v>
      </c>
      <c r="K19430" s="6">
        <v>180</v>
      </c>
    </row>
    <row r="19431" spans="1:11">
      <c r="A19431" s="6">
        <v>2000100667</v>
      </c>
      <c r="B19431" t="s">
        <v>21129</v>
      </c>
      <c r="H19431" s="6" t="s">
        <v>319</v>
      </c>
      <c r="I19431" s="6" t="s">
        <v>309</v>
      </c>
      <c r="K19431" s="6">
        <v>190</v>
      </c>
    </row>
    <row r="19432" spans="1:11">
      <c r="A19432" s="6">
        <v>62220350</v>
      </c>
      <c r="B19432" t="s">
        <v>21130</v>
      </c>
      <c r="H19432" s="6" t="s">
        <v>377</v>
      </c>
      <c r="I19432" s="6" t="s">
        <v>1066</v>
      </c>
      <c r="K19432" s="6">
        <v>190</v>
      </c>
    </row>
    <row r="19433" spans="1:11">
      <c r="A19433" s="6">
        <v>43425797</v>
      </c>
      <c r="B19433" t="s">
        <v>21131</v>
      </c>
      <c r="H19433" s="6" t="s">
        <v>1624</v>
      </c>
      <c r="I19433" s="6" t="s">
        <v>236</v>
      </c>
      <c r="K19433" s="6">
        <v>188</v>
      </c>
    </row>
    <row r="19434" spans="1:11">
      <c r="A19434" s="6">
        <v>2000128319</v>
      </c>
      <c r="B19434" t="s">
        <v>21132</v>
      </c>
      <c r="H19434" s="6" t="s">
        <v>1672</v>
      </c>
      <c r="I19434" s="6" t="s">
        <v>1661</v>
      </c>
      <c r="K19434" s="6">
        <v>164</v>
      </c>
    </row>
    <row r="19435" spans="1:11">
      <c r="A19435" s="6">
        <v>19406072</v>
      </c>
      <c r="B19435" t="s">
        <v>21133</v>
      </c>
      <c r="H19435" s="6" t="s">
        <v>640</v>
      </c>
      <c r="I19435" s="6" t="s">
        <v>257</v>
      </c>
      <c r="K19435" s="6">
        <v>180</v>
      </c>
    </row>
    <row r="19436" spans="1:11">
      <c r="A19436" s="6">
        <v>49050070</v>
      </c>
      <c r="B19436" t="s">
        <v>21134</v>
      </c>
      <c r="H19436" s="6" t="s">
        <v>377</v>
      </c>
      <c r="I19436" s="6" t="s">
        <v>1515</v>
      </c>
      <c r="K19436" s="6">
        <v>194</v>
      </c>
    </row>
    <row r="19437" spans="1:11">
      <c r="A19437" s="6">
        <v>2000250478</v>
      </c>
      <c r="B19437" t="s">
        <v>21135</v>
      </c>
      <c r="H19437" s="6" t="s">
        <v>319</v>
      </c>
      <c r="I19437" s="6" t="s">
        <v>1936</v>
      </c>
      <c r="K19437" s="6">
        <v>185</v>
      </c>
    </row>
    <row r="19438" spans="1:11">
      <c r="A19438" s="6">
        <v>2000211664</v>
      </c>
      <c r="B19438" t="s">
        <v>21136</v>
      </c>
      <c r="H19438" s="6" t="s">
        <v>589</v>
      </c>
      <c r="I19438" s="6" t="s">
        <v>13952</v>
      </c>
      <c r="K19438" s="6">
        <v>188</v>
      </c>
    </row>
    <row r="19439" spans="1:11">
      <c r="A19439" s="6">
        <v>45086555</v>
      </c>
      <c r="B19439" t="s">
        <v>21137</v>
      </c>
      <c r="H19439" s="6" t="s">
        <v>645</v>
      </c>
      <c r="I19439" s="6" t="s">
        <v>2134</v>
      </c>
      <c r="K19439" s="6">
        <v>170</v>
      </c>
    </row>
    <row r="19440" spans="1:11">
      <c r="A19440" s="6">
        <v>29032618</v>
      </c>
      <c r="B19440" t="s">
        <v>21138</v>
      </c>
      <c r="H19440" s="6" t="s">
        <v>303</v>
      </c>
      <c r="I19440" s="6" t="s">
        <v>3533</v>
      </c>
      <c r="K19440" s="6">
        <v>188</v>
      </c>
    </row>
    <row r="19441" spans="1:11">
      <c r="A19441" s="6">
        <v>57175883</v>
      </c>
      <c r="B19441" t="s">
        <v>21139</v>
      </c>
      <c r="H19441" s="6" t="s">
        <v>488</v>
      </c>
      <c r="I19441" s="6" t="s">
        <v>21140</v>
      </c>
      <c r="K19441" s="6">
        <v>177</v>
      </c>
    </row>
    <row r="19442" spans="1:11">
      <c r="A19442" s="6">
        <v>28058298</v>
      </c>
      <c r="B19442" t="s">
        <v>21141</v>
      </c>
      <c r="H19442" s="6" t="s">
        <v>1826</v>
      </c>
      <c r="I19442" s="6" t="s">
        <v>18118</v>
      </c>
      <c r="K19442" s="6">
        <v>178</v>
      </c>
    </row>
    <row r="19443" spans="1:11">
      <c r="A19443" s="6">
        <v>77000887</v>
      </c>
      <c r="B19443" t="s">
        <v>21142</v>
      </c>
      <c r="H19443" s="6" t="s">
        <v>377</v>
      </c>
      <c r="I19443" s="6" t="s">
        <v>2937</v>
      </c>
      <c r="K19443" s="6">
        <v>185</v>
      </c>
    </row>
    <row r="19444" spans="1:11">
      <c r="A19444" s="6">
        <v>965125</v>
      </c>
      <c r="B19444" t="s">
        <v>21143</v>
      </c>
      <c r="H19444" s="6" t="s">
        <v>619</v>
      </c>
      <c r="I19444" s="6" t="s">
        <v>187</v>
      </c>
      <c r="K19444" s="6">
        <v>175</v>
      </c>
    </row>
    <row r="19445" spans="1:11">
      <c r="A19445" s="6">
        <v>2000142821</v>
      </c>
      <c r="B19445" t="s">
        <v>21144</v>
      </c>
      <c r="H19445" s="6" t="s">
        <v>377</v>
      </c>
      <c r="I19445" s="6" t="s">
        <v>187</v>
      </c>
      <c r="K19445" s="6">
        <v>184</v>
      </c>
    </row>
    <row r="19446" spans="1:11">
      <c r="A19446" s="6">
        <v>2000024765</v>
      </c>
      <c r="B19446" t="s">
        <v>21145</v>
      </c>
      <c r="H19446" s="6" t="s">
        <v>1698</v>
      </c>
      <c r="I19446" s="6" t="s">
        <v>236</v>
      </c>
      <c r="K19446" s="6">
        <v>182</v>
      </c>
    </row>
    <row r="19447" spans="1:11">
      <c r="A19447" s="6">
        <v>2000045037</v>
      </c>
      <c r="B19447" t="s">
        <v>21146</v>
      </c>
      <c r="H19447" s="6" t="s">
        <v>944</v>
      </c>
      <c r="I19447" s="6" t="s">
        <v>259</v>
      </c>
      <c r="K19447" s="6">
        <v>175</v>
      </c>
    </row>
    <row r="19448" spans="1:11">
      <c r="A19448" s="6">
        <v>2000131404</v>
      </c>
      <c r="B19448" t="s">
        <v>21147</v>
      </c>
      <c r="H19448" s="6" t="s">
        <v>1709</v>
      </c>
      <c r="I19448" s="6" t="s">
        <v>433</v>
      </c>
      <c r="K19448" s="6">
        <v>174</v>
      </c>
    </row>
    <row r="19449" spans="1:11">
      <c r="A19449" s="6">
        <v>86055565</v>
      </c>
      <c r="B19449" t="s">
        <v>21148</v>
      </c>
      <c r="H19449" s="6" t="s">
        <v>1213</v>
      </c>
      <c r="I19449" s="6" t="s">
        <v>1283</v>
      </c>
      <c r="K19449" s="6">
        <v>174</v>
      </c>
    </row>
    <row r="19450" spans="1:11">
      <c r="A19450" s="6">
        <v>29193664</v>
      </c>
      <c r="B19450" t="s">
        <v>21149</v>
      </c>
      <c r="H19450" s="6" t="s">
        <v>829</v>
      </c>
      <c r="I19450" s="6" t="s">
        <v>259</v>
      </c>
      <c r="K19450" s="6">
        <v>187</v>
      </c>
    </row>
    <row r="19451" spans="1:11">
      <c r="A19451" s="6">
        <v>51056032</v>
      </c>
      <c r="B19451" t="s">
        <v>21150</v>
      </c>
      <c r="H19451" s="6" t="s">
        <v>377</v>
      </c>
      <c r="I19451" s="6" t="s">
        <v>1303</v>
      </c>
      <c r="K19451" s="6">
        <v>174</v>
      </c>
    </row>
    <row r="19452" spans="1:11">
      <c r="A19452" s="6">
        <v>2000037397</v>
      </c>
      <c r="B19452" t="s">
        <v>21151</v>
      </c>
      <c r="H19452" s="6" t="s">
        <v>377</v>
      </c>
      <c r="I19452" s="6" t="s">
        <v>731</v>
      </c>
      <c r="K19452" s="6">
        <v>191</v>
      </c>
    </row>
    <row r="19453" spans="1:11">
      <c r="A19453" s="6">
        <v>2000025176</v>
      </c>
      <c r="B19453" t="s">
        <v>21152</v>
      </c>
      <c r="H19453" s="6" t="s">
        <v>319</v>
      </c>
      <c r="I19453" s="6" t="s">
        <v>3786</v>
      </c>
      <c r="K19453" s="6">
        <v>180</v>
      </c>
    </row>
    <row r="19454" spans="1:11">
      <c r="A19454" s="6">
        <v>2000294629</v>
      </c>
      <c r="B19454" t="s">
        <v>21153</v>
      </c>
      <c r="H19454" s="6" t="s">
        <v>829</v>
      </c>
      <c r="I19454" s="6" t="s">
        <v>2539</v>
      </c>
      <c r="K19454" s="6">
        <v>175</v>
      </c>
    </row>
    <row r="19455" spans="1:11">
      <c r="A19455" s="6">
        <v>67216467</v>
      </c>
      <c r="B19455" t="s">
        <v>21154</v>
      </c>
      <c r="H19455" s="6" t="s">
        <v>760</v>
      </c>
      <c r="I19455" s="6" t="s">
        <v>348</v>
      </c>
      <c r="K19455" s="6">
        <v>180</v>
      </c>
    </row>
    <row r="19456" spans="1:11">
      <c r="A19456" s="6">
        <v>18107149</v>
      </c>
      <c r="B19456" t="s">
        <v>21155</v>
      </c>
      <c r="H19456" s="6" t="s">
        <v>2112</v>
      </c>
      <c r="I19456" s="6" t="s">
        <v>6065</v>
      </c>
      <c r="K19456" s="6">
        <v>177</v>
      </c>
    </row>
    <row r="19457" spans="1:11">
      <c r="A19457" s="6">
        <v>53020679</v>
      </c>
      <c r="B19457" t="s">
        <v>21156</v>
      </c>
      <c r="H19457" s="6" t="s">
        <v>1624</v>
      </c>
      <c r="I19457" s="6" t="s">
        <v>729</v>
      </c>
      <c r="K19457" s="6">
        <v>189</v>
      </c>
    </row>
    <row r="19458" spans="1:11">
      <c r="A19458" s="6">
        <v>2000067206</v>
      </c>
      <c r="B19458" t="s">
        <v>21157</v>
      </c>
      <c r="H19458" s="6" t="s">
        <v>319</v>
      </c>
      <c r="I19458" s="6" t="s">
        <v>348</v>
      </c>
      <c r="K19458" s="6">
        <v>185</v>
      </c>
    </row>
    <row r="19459" spans="1:11">
      <c r="A19459" s="6">
        <v>2000065850</v>
      </c>
      <c r="B19459" t="s">
        <v>21158</v>
      </c>
      <c r="H19459" s="6" t="s">
        <v>589</v>
      </c>
      <c r="I19459" s="6" t="s">
        <v>309</v>
      </c>
      <c r="K19459" s="6">
        <v>192</v>
      </c>
    </row>
    <row r="19460" spans="1:11">
      <c r="A19460" s="6">
        <v>28020241</v>
      </c>
      <c r="B19460" t="s">
        <v>21159</v>
      </c>
      <c r="H19460" s="6" t="s">
        <v>377</v>
      </c>
      <c r="I19460" s="6" t="s">
        <v>992</v>
      </c>
      <c r="K19460" s="6">
        <v>188</v>
      </c>
    </row>
    <row r="19461" spans="1:11">
      <c r="A19461" s="6">
        <v>19270231</v>
      </c>
      <c r="B19461" t="s">
        <v>21160</v>
      </c>
      <c r="H19461" s="6" t="s">
        <v>2115</v>
      </c>
      <c r="I19461" s="6" t="s">
        <v>257</v>
      </c>
      <c r="K19461" s="6">
        <v>180</v>
      </c>
    </row>
    <row r="19462" spans="1:11">
      <c r="A19462" s="6">
        <v>5134490</v>
      </c>
      <c r="B19462" t="s">
        <v>21161</v>
      </c>
      <c r="H19462" s="6" t="s">
        <v>377</v>
      </c>
      <c r="I19462" s="6" t="s">
        <v>259</v>
      </c>
      <c r="K19462" s="6">
        <v>183</v>
      </c>
    </row>
    <row r="19463" spans="1:11">
      <c r="A19463" s="6">
        <v>92025869</v>
      </c>
      <c r="B19463" t="s">
        <v>21162</v>
      </c>
      <c r="H19463" s="6" t="s">
        <v>240</v>
      </c>
      <c r="I19463" s="6" t="s">
        <v>21163</v>
      </c>
      <c r="K19463" s="6">
        <v>178</v>
      </c>
    </row>
    <row r="19464" spans="1:11">
      <c r="A19464" s="6">
        <v>2115115</v>
      </c>
      <c r="B19464" t="s">
        <v>21164</v>
      </c>
      <c r="H19464" s="6" t="s">
        <v>319</v>
      </c>
      <c r="I19464" s="6" t="s">
        <v>257</v>
      </c>
      <c r="K19464" s="6">
        <v>179</v>
      </c>
    </row>
    <row r="19465" spans="1:11">
      <c r="A19465" s="6">
        <v>19084175</v>
      </c>
      <c r="B19465" t="s">
        <v>21165</v>
      </c>
      <c r="H19465" s="6" t="s">
        <v>2112</v>
      </c>
      <c r="I19465" s="6" t="s">
        <v>1658</v>
      </c>
      <c r="K19465" s="6">
        <v>174</v>
      </c>
    </row>
    <row r="19466" spans="1:11">
      <c r="A19466" s="6">
        <v>24003316</v>
      </c>
      <c r="B19466" t="s">
        <v>21166</v>
      </c>
      <c r="H19466" s="6" t="s">
        <v>2115</v>
      </c>
      <c r="I19466" s="6" t="s">
        <v>657</v>
      </c>
      <c r="K19466" s="6">
        <v>190</v>
      </c>
    </row>
    <row r="19467" spans="1:11">
      <c r="A19467" s="6">
        <v>75032372</v>
      </c>
      <c r="B19467" t="s">
        <v>21167</v>
      </c>
      <c r="H19467" s="6" t="s">
        <v>488</v>
      </c>
      <c r="I19467" s="6" t="s">
        <v>2639</v>
      </c>
      <c r="K19467" s="6">
        <v>170</v>
      </c>
    </row>
    <row r="19468" spans="1:11">
      <c r="A19468" s="6">
        <v>19022650</v>
      </c>
      <c r="B19468" t="s">
        <v>21168</v>
      </c>
      <c r="H19468" s="6" t="s">
        <v>1213</v>
      </c>
      <c r="I19468" s="6" t="s">
        <v>257</v>
      </c>
      <c r="K19468" s="6">
        <v>179</v>
      </c>
    </row>
    <row r="19469" spans="1:11">
      <c r="A19469" s="6">
        <v>19029354</v>
      </c>
      <c r="B19469" t="s">
        <v>21169</v>
      </c>
      <c r="H19469" s="6" t="s">
        <v>303</v>
      </c>
      <c r="I19469" s="6" t="s">
        <v>257</v>
      </c>
      <c r="K19469" s="6">
        <v>176</v>
      </c>
    </row>
    <row r="19470" spans="1:11">
      <c r="A19470" s="6">
        <v>83320134</v>
      </c>
      <c r="B19470" t="s">
        <v>21170</v>
      </c>
      <c r="H19470" s="6" t="s">
        <v>1732</v>
      </c>
      <c r="I19470" s="6" t="s">
        <v>1890</v>
      </c>
      <c r="K19470" s="6">
        <v>191</v>
      </c>
    </row>
    <row r="19471" spans="1:11">
      <c r="A19471" s="6">
        <v>2000107927</v>
      </c>
      <c r="B19471" t="s">
        <v>21171</v>
      </c>
      <c r="H19471" s="6" t="s">
        <v>240</v>
      </c>
      <c r="I19471" s="6" t="s">
        <v>21172</v>
      </c>
      <c r="K19471" s="6">
        <v>178</v>
      </c>
    </row>
    <row r="19472" spans="1:11">
      <c r="A19472" s="6">
        <v>67292825</v>
      </c>
      <c r="B19472" t="s">
        <v>21173</v>
      </c>
      <c r="H19472" s="6" t="s">
        <v>1624</v>
      </c>
      <c r="I19472" s="6" t="s">
        <v>433</v>
      </c>
      <c r="K19472" s="6">
        <v>194</v>
      </c>
    </row>
    <row r="19473" spans="1:11">
      <c r="A19473" s="6">
        <v>51015426</v>
      </c>
      <c r="B19473" t="s">
        <v>21174</v>
      </c>
      <c r="H19473" s="6" t="s">
        <v>760</v>
      </c>
      <c r="I19473" s="6" t="s">
        <v>1303</v>
      </c>
      <c r="K19473" s="6">
        <v>176</v>
      </c>
    </row>
    <row r="19474" spans="1:11">
      <c r="A19474" s="6">
        <v>77000899</v>
      </c>
      <c r="B19474" t="s">
        <v>21175</v>
      </c>
      <c r="H19474" s="6" t="s">
        <v>319</v>
      </c>
      <c r="I19474" s="6" t="s">
        <v>2937</v>
      </c>
      <c r="K19474" s="6">
        <v>181</v>
      </c>
    </row>
    <row r="19475" spans="1:11">
      <c r="A19475" s="6">
        <v>143895</v>
      </c>
      <c r="B19475" t="s">
        <v>21176</v>
      </c>
      <c r="H19475" s="6" t="s">
        <v>1624</v>
      </c>
      <c r="I19475" s="6" t="s">
        <v>344</v>
      </c>
      <c r="K19475" s="6">
        <v>188</v>
      </c>
    </row>
    <row r="19476" spans="1:11">
      <c r="A19476" s="6">
        <v>2000196647</v>
      </c>
      <c r="B19476" t="s">
        <v>21177</v>
      </c>
      <c r="H19476" s="6" t="s">
        <v>1624</v>
      </c>
      <c r="I19476" s="6" t="s">
        <v>21178</v>
      </c>
      <c r="K19476" s="6">
        <v>195</v>
      </c>
    </row>
    <row r="19477" spans="1:11">
      <c r="A19477" s="6">
        <v>16283618</v>
      </c>
      <c r="B19477" t="s">
        <v>21179</v>
      </c>
      <c r="H19477" s="6" t="s">
        <v>377</v>
      </c>
      <c r="I19477" s="6" t="s">
        <v>298</v>
      </c>
      <c r="K19477" s="6">
        <v>192</v>
      </c>
    </row>
    <row r="19478" spans="1:11">
      <c r="A19478" s="6">
        <v>2000012062</v>
      </c>
      <c r="B19478" t="s">
        <v>21180</v>
      </c>
      <c r="H19478" s="6" t="s">
        <v>377</v>
      </c>
      <c r="I19478" s="6" t="s">
        <v>827</v>
      </c>
      <c r="K19478" s="6">
        <v>187</v>
      </c>
    </row>
    <row r="19479" spans="1:11">
      <c r="A19479" s="6">
        <v>80000448</v>
      </c>
      <c r="B19479" t="s">
        <v>21181</v>
      </c>
      <c r="H19479" s="6" t="s">
        <v>314</v>
      </c>
      <c r="I19479" s="6" t="s">
        <v>1688</v>
      </c>
      <c r="K19479" s="6">
        <v>180</v>
      </c>
    </row>
    <row r="19480" spans="1:11">
      <c r="A19480" s="6">
        <v>37078319</v>
      </c>
      <c r="B19480" t="s">
        <v>21182</v>
      </c>
      <c r="H19480" s="6" t="s">
        <v>2167</v>
      </c>
      <c r="I19480" s="6" t="s">
        <v>17754</v>
      </c>
      <c r="K19480" s="6">
        <v>191</v>
      </c>
    </row>
    <row r="19481" spans="1:11">
      <c r="A19481" s="6">
        <v>2000180810</v>
      </c>
      <c r="B19481" t="s">
        <v>21183</v>
      </c>
      <c r="H19481" s="6" t="s">
        <v>589</v>
      </c>
      <c r="I19481" s="6" t="s">
        <v>309</v>
      </c>
      <c r="K19481" s="6">
        <v>184</v>
      </c>
    </row>
    <row r="19482" spans="1:11">
      <c r="A19482" s="6">
        <v>2000016037</v>
      </c>
      <c r="B19482" t="s">
        <v>21184</v>
      </c>
      <c r="H19482" s="6" t="s">
        <v>319</v>
      </c>
      <c r="I19482" s="6" t="s">
        <v>17209</v>
      </c>
      <c r="K19482" s="6">
        <v>182</v>
      </c>
    </row>
    <row r="19483" spans="1:11">
      <c r="A19483" s="6">
        <v>2000156585</v>
      </c>
      <c r="B19483" t="s">
        <v>21185</v>
      </c>
      <c r="H19483" s="6" t="s">
        <v>829</v>
      </c>
      <c r="I19483" s="6" t="s">
        <v>657</v>
      </c>
      <c r="K19483" s="6">
        <v>187</v>
      </c>
    </row>
    <row r="19484" spans="1:11">
      <c r="A19484" s="6">
        <v>48036393</v>
      </c>
      <c r="B19484" t="s">
        <v>21186</v>
      </c>
      <c r="H19484" s="6" t="s">
        <v>1747</v>
      </c>
      <c r="I19484" s="6" t="s">
        <v>2854</v>
      </c>
      <c r="K19484" s="6">
        <v>180</v>
      </c>
    </row>
    <row r="19485" spans="1:11">
      <c r="A19485" s="6">
        <v>18115747</v>
      </c>
      <c r="B19485" t="s">
        <v>21187</v>
      </c>
      <c r="H19485" s="6" t="s">
        <v>2046</v>
      </c>
      <c r="I19485" s="6" t="s">
        <v>1117</v>
      </c>
      <c r="K19485" s="6">
        <v>184</v>
      </c>
    </row>
    <row r="19486" spans="1:11">
      <c r="A19486" s="6">
        <v>67039927</v>
      </c>
      <c r="B19486" t="s">
        <v>21188</v>
      </c>
      <c r="H19486" s="6" t="s">
        <v>1790</v>
      </c>
      <c r="I19486" s="6" t="s">
        <v>348</v>
      </c>
      <c r="K19486" s="6">
        <v>170</v>
      </c>
    </row>
    <row r="19487" spans="1:11">
      <c r="A19487" s="6">
        <v>2000165025</v>
      </c>
      <c r="B19487" t="s">
        <v>21189</v>
      </c>
      <c r="H19487" s="6" t="s">
        <v>2112</v>
      </c>
      <c r="I19487" s="6" t="s">
        <v>442</v>
      </c>
      <c r="K19487" s="6">
        <v>180</v>
      </c>
    </row>
    <row r="19488" spans="1:11">
      <c r="A19488" s="6">
        <v>2000050653</v>
      </c>
      <c r="B19488" t="s">
        <v>21190</v>
      </c>
      <c r="H19488" s="6" t="s">
        <v>2157</v>
      </c>
      <c r="I19488" s="6" t="s">
        <v>257</v>
      </c>
      <c r="K19488" s="6">
        <v>178</v>
      </c>
    </row>
    <row r="19489" spans="1:11">
      <c r="A19489" s="6">
        <v>19116253</v>
      </c>
      <c r="B19489" t="s">
        <v>21191</v>
      </c>
      <c r="H19489" s="6" t="s">
        <v>2121</v>
      </c>
      <c r="I19489" s="6" t="s">
        <v>257</v>
      </c>
      <c r="K19489" s="6">
        <v>175</v>
      </c>
    </row>
    <row r="19490" spans="1:11">
      <c r="A19490" s="6">
        <v>2000288334</v>
      </c>
      <c r="B19490" t="s">
        <v>21192</v>
      </c>
      <c r="H19490" s="6" t="s">
        <v>2115</v>
      </c>
      <c r="I19490" s="6" t="s">
        <v>620</v>
      </c>
      <c r="K19490" s="6">
        <v>186</v>
      </c>
    </row>
    <row r="19491" spans="1:11">
      <c r="A19491" s="6">
        <v>2000085365</v>
      </c>
      <c r="B19491" t="s">
        <v>21193</v>
      </c>
      <c r="H19491" s="6" t="s">
        <v>303</v>
      </c>
      <c r="I19491" s="6" t="s">
        <v>1688</v>
      </c>
      <c r="K19491" s="6">
        <v>167</v>
      </c>
    </row>
    <row r="19492" spans="1:11">
      <c r="A19492" s="6">
        <v>2000031533</v>
      </c>
      <c r="B19492" t="s">
        <v>21194</v>
      </c>
      <c r="H19492" s="6" t="s">
        <v>12433</v>
      </c>
      <c r="I19492" s="6" t="s">
        <v>366</v>
      </c>
      <c r="K19492" s="6">
        <v>180</v>
      </c>
    </row>
    <row r="19493" spans="1:11">
      <c r="A19493" s="6">
        <v>2000066000</v>
      </c>
      <c r="B19493" t="s">
        <v>21195</v>
      </c>
      <c r="H19493" s="6" t="s">
        <v>2121</v>
      </c>
      <c r="I19493" s="6" t="s">
        <v>6695</v>
      </c>
      <c r="K19493" s="6">
        <v>188</v>
      </c>
    </row>
    <row r="19494" spans="1:11">
      <c r="A19494" s="6">
        <v>2000056839</v>
      </c>
      <c r="B19494" t="s">
        <v>21196</v>
      </c>
      <c r="H19494" s="6" t="s">
        <v>377</v>
      </c>
      <c r="I19494" s="6" t="s">
        <v>657</v>
      </c>
      <c r="K19494" s="6">
        <v>184</v>
      </c>
    </row>
    <row r="19495" spans="1:11">
      <c r="A19495" s="6">
        <v>2000072015</v>
      </c>
      <c r="B19495" t="s">
        <v>21197</v>
      </c>
      <c r="H19495" s="6" t="s">
        <v>1806</v>
      </c>
      <c r="I19495" s="6" t="s">
        <v>309</v>
      </c>
      <c r="K19495" s="6">
        <v>182</v>
      </c>
    </row>
    <row r="19496" spans="1:11">
      <c r="A19496" s="6">
        <v>28059651</v>
      </c>
      <c r="B19496" t="s">
        <v>21198</v>
      </c>
      <c r="H19496" s="6" t="s">
        <v>238</v>
      </c>
      <c r="I19496" s="6" t="s">
        <v>259</v>
      </c>
      <c r="K19496" s="6">
        <v>170</v>
      </c>
    </row>
    <row r="19497" spans="1:11">
      <c r="A19497" s="6">
        <v>61076930</v>
      </c>
      <c r="B19497" t="s">
        <v>21199</v>
      </c>
      <c r="H19497" s="6" t="s">
        <v>589</v>
      </c>
      <c r="I19497" s="6" t="s">
        <v>253</v>
      </c>
      <c r="K19497" s="6">
        <v>188</v>
      </c>
    </row>
    <row r="19498" spans="1:11">
      <c r="A19498" s="6">
        <v>43599491</v>
      </c>
      <c r="B19498" t="s">
        <v>21200</v>
      </c>
      <c r="H19498" s="6" t="s">
        <v>942</v>
      </c>
      <c r="I19498" s="6" t="s">
        <v>236</v>
      </c>
      <c r="K19498" s="6">
        <v>183</v>
      </c>
    </row>
    <row r="19499" spans="1:11">
      <c r="A19499" s="6">
        <v>49048386</v>
      </c>
      <c r="B19499" t="s">
        <v>21201</v>
      </c>
      <c r="H19499" s="6" t="s">
        <v>1176</v>
      </c>
      <c r="I19499" s="6" t="s">
        <v>344</v>
      </c>
      <c r="K19499" s="6">
        <v>183</v>
      </c>
    </row>
    <row r="19500" spans="1:11">
      <c r="A19500" s="6">
        <v>2000231387</v>
      </c>
      <c r="B19500" t="s">
        <v>21202</v>
      </c>
      <c r="H19500" s="6" t="s">
        <v>1624</v>
      </c>
      <c r="I19500" s="6" t="s">
        <v>1375</v>
      </c>
      <c r="K19500" s="6">
        <v>193</v>
      </c>
    </row>
    <row r="19501" spans="1:11">
      <c r="A19501" s="6">
        <v>8057489</v>
      </c>
      <c r="B19501" t="s">
        <v>21203</v>
      </c>
      <c r="H19501" s="6" t="s">
        <v>1624</v>
      </c>
      <c r="I19501" s="6" t="s">
        <v>194</v>
      </c>
      <c r="K19501" s="6">
        <v>197</v>
      </c>
    </row>
    <row r="19502" spans="1:11">
      <c r="A19502" s="6">
        <v>39014438</v>
      </c>
      <c r="B19502" t="s">
        <v>21204</v>
      </c>
      <c r="H19502" s="6" t="s">
        <v>2115</v>
      </c>
      <c r="I19502" s="6" t="s">
        <v>10817</v>
      </c>
      <c r="K19502" s="6">
        <v>184</v>
      </c>
    </row>
    <row r="19503" spans="1:11">
      <c r="A19503" s="6">
        <v>27164359</v>
      </c>
      <c r="B19503" t="s">
        <v>21205</v>
      </c>
      <c r="H19503" s="6" t="s">
        <v>319</v>
      </c>
      <c r="I19503" s="6" t="s">
        <v>339</v>
      </c>
      <c r="K19503" s="6">
        <v>177</v>
      </c>
    </row>
    <row r="19504" spans="1:11">
      <c r="A19504" s="6">
        <v>62218369</v>
      </c>
      <c r="B19504" t="s">
        <v>21206</v>
      </c>
      <c r="H19504" s="6" t="s">
        <v>218</v>
      </c>
      <c r="I19504" s="6" t="s">
        <v>1890</v>
      </c>
      <c r="K19504" s="6">
        <v>187</v>
      </c>
    </row>
    <row r="19505" spans="1:11">
      <c r="A19505" s="6">
        <v>19074913</v>
      </c>
      <c r="B19505" t="s">
        <v>21207</v>
      </c>
      <c r="H19505" s="6" t="s">
        <v>319</v>
      </c>
      <c r="I19505" s="6" t="s">
        <v>257</v>
      </c>
      <c r="K19505" s="6">
        <v>182</v>
      </c>
    </row>
    <row r="19506" spans="1:11">
      <c r="A19506" s="6">
        <v>43409481</v>
      </c>
      <c r="B19506" t="s">
        <v>21208</v>
      </c>
      <c r="H19506" s="6" t="s">
        <v>2115</v>
      </c>
      <c r="I19506" s="6" t="s">
        <v>236</v>
      </c>
      <c r="K19506" s="6">
        <v>192</v>
      </c>
    </row>
    <row r="19507" spans="1:11">
      <c r="A19507" s="6">
        <v>43392096</v>
      </c>
      <c r="B19507" t="s">
        <v>21209</v>
      </c>
      <c r="H19507" s="6" t="s">
        <v>728</v>
      </c>
      <c r="I19507" s="6" t="s">
        <v>236</v>
      </c>
      <c r="K19507" s="6">
        <v>186</v>
      </c>
    </row>
    <row r="19508" spans="1:11">
      <c r="A19508" s="6">
        <v>2000163479</v>
      </c>
      <c r="B19508" t="s">
        <v>21210</v>
      </c>
      <c r="H19508" s="6" t="s">
        <v>377</v>
      </c>
      <c r="I19508" s="6" t="s">
        <v>3896</v>
      </c>
      <c r="K19508" s="6">
        <v>185</v>
      </c>
    </row>
    <row r="19509" spans="1:11">
      <c r="A19509" s="6">
        <v>93144730</v>
      </c>
      <c r="B19509" t="s">
        <v>21211</v>
      </c>
      <c r="H19509" s="6" t="s">
        <v>944</v>
      </c>
      <c r="I19509" s="6" t="s">
        <v>8296</v>
      </c>
      <c r="K19509" s="6">
        <v>184</v>
      </c>
    </row>
    <row r="19510" spans="1:11">
      <c r="A19510" s="6">
        <v>50053122</v>
      </c>
      <c r="B19510" t="s">
        <v>21212</v>
      </c>
      <c r="H19510" s="6" t="s">
        <v>377</v>
      </c>
      <c r="I19510" s="6" t="s">
        <v>1653</v>
      </c>
      <c r="K19510" s="6">
        <v>185</v>
      </c>
    </row>
    <row r="19511" spans="1:11">
      <c r="A19511" s="6">
        <v>2000112404</v>
      </c>
      <c r="B19511" t="s">
        <v>21213</v>
      </c>
      <c r="H19511" s="6" t="s">
        <v>488</v>
      </c>
      <c r="I19511" s="6" t="s">
        <v>3192</v>
      </c>
      <c r="K19511" s="6">
        <v>173</v>
      </c>
    </row>
    <row r="19512" spans="1:11">
      <c r="A19512" s="6">
        <v>2000055263</v>
      </c>
      <c r="B19512" t="s">
        <v>21214</v>
      </c>
      <c r="H19512" s="6" t="s">
        <v>1674</v>
      </c>
      <c r="I19512" s="6" t="s">
        <v>21215</v>
      </c>
      <c r="K19512" s="6">
        <v>185</v>
      </c>
    </row>
    <row r="19513" spans="1:11">
      <c r="A19513" s="6">
        <v>28083837</v>
      </c>
      <c r="B19513" t="s">
        <v>21216</v>
      </c>
      <c r="H19513" s="6" t="s">
        <v>319</v>
      </c>
      <c r="I19513" s="6" t="s">
        <v>2045</v>
      </c>
      <c r="K19513" s="6">
        <v>185</v>
      </c>
    </row>
    <row r="19514" spans="1:11">
      <c r="A19514" s="6">
        <v>62085565</v>
      </c>
      <c r="B19514" t="s">
        <v>21217</v>
      </c>
      <c r="H19514" s="6" t="s">
        <v>319</v>
      </c>
      <c r="I19514" s="6" t="s">
        <v>1890</v>
      </c>
      <c r="K19514" s="6">
        <v>175</v>
      </c>
    </row>
    <row r="19515" spans="1:11">
      <c r="A19515" s="6">
        <v>43323045</v>
      </c>
      <c r="B19515" t="s">
        <v>21218</v>
      </c>
      <c r="H19515" s="6" t="s">
        <v>1624</v>
      </c>
      <c r="I19515" s="6" t="s">
        <v>236</v>
      </c>
      <c r="K19515" s="6">
        <v>190</v>
      </c>
    </row>
    <row r="19516" spans="1:11">
      <c r="A19516" s="6">
        <v>2000200446</v>
      </c>
      <c r="B19516" t="s">
        <v>21219</v>
      </c>
      <c r="H19516" s="6" t="s">
        <v>589</v>
      </c>
      <c r="I19516" s="6" t="s">
        <v>603</v>
      </c>
      <c r="K19516" s="6">
        <v>190</v>
      </c>
    </row>
    <row r="19517" spans="1:11">
      <c r="A19517" s="6">
        <v>55014715</v>
      </c>
      <c r="B19517" t="s">
        <v>21220</v>
      </c>
      <c r="H19517" s="6" t="s">
        <v>2198</v>
      </c>
      <c r="I19517" s="6" t="s">
        <v>21221</v>
      </c>
      <c r="K19517" s="6">
        <v>176</v>
      </c>
    </row>
    <row r="19518" spans="1:11">
      <c r="A19518" s="6">
        <v>49062300</v>
      </c>
      <c r="B19518" t="s">
        <v>21222</v>
      </c>
      <c r="H19518" s="6" t="s">
        <v>319</v>
      </c>
      <c r="I19518" s="6" t="s">
        <v>21223</v>
      </c>
      <c r="K19518" s="6">
        <v>177</v>
      </c>
    </row>
    <row r="19519" spans="1:11">
      <c r="A19519" s="6">
        <v>65042597</v>
      </c>
      <c r="B19519" t="s">
        <v>21224</v>
      </c>
      <c r="H19519" s="6" t="s">
        <v>1624</v>
      </c>
      <c r="I19519" s="6" t="s">
        <v>2539</v>
      </c>
      <c r="K19519" s="6">
        <v>193</v>
      </c>
    </row>
    <row r="19520" spans="1:11">
      <c r="A19520" s="6">
        <v>2000013602</v>
      </c>
      <c r="B19520" t="s">
        <v>21225</v>
      </c>
      <c r="H19520" s="6" t="s">
        <v>2115</v>
      </c>
      <c r="I19520" s="6" t="s">
        <v>21226</v>
      </c>
      <c r="K19520" s="6">
        <v>183</v>
      </c>
    </row>
    <row r="19521" spans="1:11">
      <c r="A19521" s="6">
        <v>14011176</v>
      </c>
      <c r="B19521" t="s">
        <v>21227</v>
      </c>
      <c r="H19521" s="6" t="s">
        <v>2876</v>
      </c>
      <c r="I19521" s="6" t="s">
        <v>603</v>
      </c>
      <c r="K19521" s="6">
        <v>181</v>
      </c>
    </row>
    <row r="19522" spans="1:11">
      <c r="A19522" s="6">
        <v>2000161440</v>
      </c>
      <c r="B19522" t="s">
        <v>21228</v>
      </c>
      <c r="H19522" s="6" t="s">
        <v>728</v>
      </c>
      <c r="I19522" s="6" t="s">
        <v>2771</v>
      </c>
      <c r="K19522" s="6">
        <v>180</v>
      </c>
    </row>
    <row r="19523" spans="1:11">
      <c r="A19523" s="6">
        <v>16283799</v>
      </c>
      <c r="B19523" t="s">
        <v>21229</v>
      </c>
      <c r="H19523" s="6" t="s">
        <v>2160</v>
      </c>
      <c r="I19523" s="6" t="s">
        <v>298</v>
      </c>
      <c r="K19523" s="6">
        <v>188</v>
      </c>
    </row>
    <row r="19524" spans="1:11">
      <c r="A19524" s="6">
        <v>93034053</v>
      </c>
      <c r="B19524" t="s">
        <v>21230</v>
      </c>
      <c r="H19524" s="6" t="s">
        <v>640</v>
      </c>
      <c r="I19524" s="6" t="s">
        <v>21231</v>
      </c>
      <c r="K19524" s="6">
        <v>175</v>
      </c>
    </row>
    <row r="19525" spans="1:11">
      <c r="A19525" s="6">
        <v>80033775</v>
      </c>
      <c r="B19525" t="s">
        <v>21232</v>
      </c>
      <c r="H19525" s="6" t="s">
        <v>760</v>
      </c>
      <c r="I19525" s="6" t="s">
        <v>1691</v>
      </c>
      <c r="K19525" s="6">
        <v>167</v>
      </c>
    </row>
    <row r="19526" spans="1:11">
      <c r="A19526" s="6">
        <v>2000045878</v>
      </c>
      <c r="B19526" t="s">
        <v>21233</v>
      </c>
      <c r="H19526" s="6" t="s">
        <v>488</v>
      </c>
      <c r="I19526" s="6" t="s">
        <v>2537</v>
      </c>
      <c r="K19526" s="6">
        <v>179</v>
      </c>
    </row>
    <row r="19527" spans="1:11">
      <c r="A19527" s="6">
        <v>43017867</v>
      </c>
      <c r="B19527" t="s">
        <v>21234</v>
      </c>
      <c r="H19527" s="6" t="s">
        <v>1624</v>
      </c>
      <c r="I19527" s="6" t="s">
        <v>236</v>
      </c>
      <c r="K19527" s="6">
        <v>188</v>
      </c>
    </row>
    <row r="19528" spans="1:11">
      <c r="A19528" s="6">
        <v>2000051522</v>
      </c>
      <c r="B19528" t="s">
        <v>21235</v>
      </c>
      <c r="H19528" s="6" t="s">
        <v>2115</v>
      </c>
      <c r="I19528" s="6" t="s">
        <v>6695</v>
      </c>
      <c r="K19528" s="6">
        <v>186</v>
      </c>
    </row>
    <row r="19529" spans="1:11">
      <c r="A19529" s="6">
        <v>29141882</v>
      </c>
      <c r="B19529" t="s">
        <v>21236</v>
      </c>
      <c r="H19529" s="6" t="s">
        <v>640</v>
      </c>
      <c r="I19529" s="6" t="s">
        <v>259</v>
      </c>
      <c r="K19529" s="6">
        <v>186</v>
      </c>
    </row>
    <row r="19530" spans="1:11">
      <c r="A19530" s="6">
        <v>2000024351</v>
      </c>
      <c r="B19530" t="s">
        <v>21237</v>
      </c>
      <c r="H19530" s="6" t="s">
        <v>1674</v>
      </c>
      <c r="I19530" s="6" t="s">
        <v>344</v>
      </c>
      <c r="K19530" s="6">
        <v>180</v>
      </c>
    </row>
    <row r="19531" spans="1:11">
      <c r="A19531" s="6">
        <v>58154443</v>
      </c>
      <c r="B19531" t="s">
        <v>21238</v>
      </c>
      <c r="H19531" s="6" t="s">
        <v>377</v>
      </c>
      <c r="I19531" s="6" t="s">
        <v>194</v>
      </c>
      <c r="K19531" s="6">
        <v>190</v>
      </c>
    </row>
    <row r="19532" spans="1:11">
      <c r="A19532" s="6">
        <v>2000204872</v>
      </c>
      <c r="B19532" t="s">
        <v>21239</v>
      </c>
      <c r="H19532" s="6" t="s">
        <v>966</v>
      </c>
      <c r="I19532" s="6" t="s">
        <v>620</v>
      </c>
      <c r="K19532" s="6">
        <v>180</v>
      </c>
    </row>
    <row r="19533" spans="1:11">
      <c r="A19533" s="6">
        <v>2000020090</v>
      </c>
      <c r="B19533" t="s">
        <v>21240</v>
      </c>
      <c r="H19533" s="6" t="s">
        <v>377</v>
      </c>
      <c r="I19533" s="6" t="s">
        <v>827</v>
      </c>
      <c r="K19533" s="6">
        <v>186</v>
      </c>
    </row>
    <row r="19534" spans="1:11">
      <c r="A19534" s="6">
        <v>67140146</v>
      </c>
      <c r="B19534" t="s">
        <v>21241</v>
      </c>
      <c r="H19534" s="6" t="s">
        <v>1709</v>
      </c>
      <c r="I19534" s="6" t="s">
        <v>348</v>
      </c>
      <c r="K19534" s="6">
        <v>176</v>
      </c>
    </row>
    <row r="19535" spans="1:11">
      <c r="A19535" s="6">
        <v>25053188</v>
      </c>
      <c r="B19535" t="s">
        <v>21242</v>
      </c>
      <c r="H19535" s="6" t="s">
        <v>2167</v>
      </c>
      <c r="I19535" s="6" t="s">
        <v>1731</v>
      </c>
      <c r="K19535" s="6">
        <v>187</v>
      </c>
    </row>
    <row r="19536" spans="1:11">
      <c r="A19536" s="6">
        <v>2000105650</v>
      </c>
      <c r="B19536" t="s">
        <v>21243</v>
      </c>
      <c r="H19536" s="6" t="s">
        <v>2157</v>
      </c>
      <c r="I19536" s="6" t="s">
        <v>187</v>
      </c>
      <c r="K19536" s="6">
        <v>182</v>
      </c>
    </row>
    <row r="19537" spans="1:11">
      <c r="A19537" s="6">
        <v>75049629</v>
      </c>
      <c r="B19537" t="s">
        <v>21244</v>
      </c>
      <c r="H19537" s="6" t="s">
        <v>619</v>
      </c>
      <c r="I19537" s="6" t="s">
        <v>7240</v>
      </c>
      <c r="K19537" s="6">
        <v>169</v>
      </c>
    </row>
    <row r="19538" spans="1:11">
      <c r="A19538" s="6">
        <v>14006611</v>
      </c>
      <c r="B19538" t="s">
        <v>21245</v>
      </c>
      <c r="H19538" s="6" t="s">
        <v>377</v>
      </c>
      <c r="I19538" s="6" t="s">
        <v>603</v>
      </c>
      <c r="K19538" s="6">
        <v>186</v>
      </c>
    </row>
    <row r="19539" spans="1:11">
      <c r="A19539" s="6">
        <v>2000022936</v>
      </c>
      <c r="B19539" t="s">
        <v>21246</v>
      </c>
      <c r="H19539" s="6" t="s">
        <v>314</v>
      </c>
      <c r="I19539" s="6" t="s">
        <v>1661</v>
      </c>
      <c r="K19539" s="6">
        <v>175</v>
      </c>
    </row>
    <row r="19540" spans="1:11">
      <c r="A19540" s="6">
        <v>2000155971</v>
      </c>
      <c r="B19540" t="s">
        <v>21247</v>
      </c>
      <c r="H19540" s="6" t="s">
        <v>238</v>
      </c>
      <c r="I19540" s="6" t="s">
        <v>309</v>
      </c>
      <c r="K19540" s="6">
        <v>185</v>
      </c>
    </row>
    <row r="19541" spans="1:11">
      <c r="A19541" s="6">
        <v>2000047323</v>
      </c>
      <c r="B19541" t="s">
        <v>21248</v>
      </c>
      <c r="H19541" s="6" t="s">
        <v>488</v>
      </c>
      <c r="I19541" s="6" t="s">
        <v>344</v>
      </c>
      <c r="K19541" s="6">
        <v>167</v>
      </c>
    </row>
    <row r="19542" spans="1:11">
      <c r="A19542" s="6">
        <v>67279677</v>
      </c>
      <c r="B19542" t="s">
        <v>21249</v>
      </c>
      <c r="H19542" s="6" t="s">
        <v>1747</v>
      </c>
      <c r="I19542" s="6" t="s">
        <v>1303</v>
      </c>
      <c r="K19542" s="6">
        <v>178</v>
      </c>
    </row>
    <row r="19543" spans="1:11">
      <c r="A19543" s="6">
        <v>93100468</v>
      </c>
      <c r="B19543" t="s">
        <v>21250</v>
      </c>
      <c r="H19543" s="6" t="s">
        <v>319</v>
      </c>
      <c r="I19543" s="6" t="s">
        <v>9712</v>
      </c>
      <c r="K19543" s="6">
        <v>192</v>
      </c>
    </row>
    <row r="19544" spans="1:11">
      <c r="A19544" s="6">
        <v>86075586</v>
      </c>
      <c r="B19544" t="s">
        <v>21251</v>
      </c>
      <c r="H19544" s="6" t="s">
        <v>377</v>
      </c>
      <c r="I19544" s="6" t="s">
        <v>1688</v>
      </c>
      <c r="K19544" s="6">
        <v>181</v>
      </c>
    </row>
    <row r="19545" spans="1:11">
      <c r="A19545" s="6">
        <v>2000053800</v>
      </c>
      <c r="B19545" t="s">
        <v>21252</v>
      </c>
      <c r="H19545" s="6" t="s">
        <v>2751</v>
      </c>
      <c r="I19545" s="6" t="s">
        <v>21253</v>
      </c>
      <c r="K19545" s="6">
        <v>180</v>
      </c>
    </row>
    <row r="19546" spans="1:11">
      <c r="A19546" s="6">
        <v>2000071099</v>
      </c>
      <c r="B19546" t="s">
        <v>21254</v>
      </c>
      <c r="H19546" s="6" t="s">
        <v>319</v>
      </c>
      <c r="I19546" s="6" t="s">
        <v>3896</v>
      </c>
      <c r="K19546" s="6">
        <v>186</v>
      </c>
    </row>
    <row r="19547" spans="1:11">
      <c r="A19547" s="6">
        <v>19290880</v>
      </c>
      <c r="B19547" t="s">
        <v>21255</v>
      </c>
      <c r="H19547" s="6" t="s">
        <v>760</v>
      </c>
      <c r="I19547" s="6" t="s">
        <v>257</v>
      </c>
      <c r="K19547" s="6">
        <v>177</v>
      </c>
    </row>
    <row r="19548" spans="1:11">
      <c r="A19548" s="6">
        <v>2000024345</v>
      </c>
      <c r="B19548" t="s">
        <v>21256</v>
      </c>
      <c r="H19548" s="6" t="s">
        <v>319</v>
      </c>
      <c r="I19548" s="6" t="s">
        <v>1313</v>
      </c>
      <c r="K19548" s="6">
        <v>188</v>
      </c>
    </row>
    <row r="19549" spans="1:11">
      <c r="A19549" s="6">
        <v>16308974</v>
      </c>
      <c r="B19549" t="s">
        <v>21257</v>
      </c>
      <c r="H19549" s="6" t="s">
        <v>558</v>
      </c>
      <c r="I19549" s="6" t="s">
        <v>8625</v>
      </c>
      <c r="K19549" s="6">
        <v>191</v>
      </c>
    </row>
    <row r="19550" spans="1:11">
      <c r="A19550" s="6">
        <v>43392080</v>
      </c>
      <c r="B19550" t="s">
        <v>21258</v>
      </c>
      <c r="H19550" s="6" t="s">
        <v>303</v>
      </c>
      <c r="I19550" s="6" t="s">
        <v>236</v>
      </c>
      <c r="K19550" s="6">
        <v>182</v>
      </c>
    </row>
    <row r="19551" spans="1:11">
      <c r="A19551" s="6">
        <v>67175565</v>
      </c>
      <c r="B19551" t="s">
        <v>21259</v>
      </c>
      <c r="H19551" s="6" t="s">
        <v>488</v>
      </c>
      <c r="I19551" s="6" t="s">
        <v>348</v>
      </c>
      <c r="K19551" s="6">
        <v>178</v>
      </c>
    </row>
    <row r="19552" spans="1:11">
      <c r="A19552" s="6">
        <v>29236486</v>
      </c>
      <c r="B19552" t="s">
        <v>21260</v>
      </c>
      <c r="H19552" s="6" t="s">
        <v>640</v>
      </c>
      <c r="I19552" s="6" t="s">
        <v>259</v>
      </c>
      <c r="K19552" s="6">
        <v>187</v>
      </c>
    </row>
    <row r="19553" spans="1:11">
      <c r="A19553" s="6">
        <v>2000042589</v>
      </c>
      <c r="B19553" t="s">
        <v>21261</v>
      </c>
      <c r="H19553" s="6" t="s">
        <v>319</v>
      </c>
      <c r="I19553" s="6" t="s">
        <v>3431</v>
      </c>
      <c r="K19553" s="6">
        <v>186</v>
      </c>
    </row>
    <row r="19554" spans="1:11">
      <c r="A19554" s="6">
        <v>76014935</v>
      </c>
      <c r="B19554" t="s">
        <v>21262</v>
      </c>
      <c r="H19554" s="6" t="s">
        <v>377</v>
      </c>
      <c r="I19554" s="6" t="s">
        <v>378</v>
      </c>
      <c r="K19554" s="6">
        <v>187</v>
      </c>
    </row>
    <row r="19555" spans="1:11">
      <c r="A19555" s="6">
        <v>2000193990</v>
      </c>
      <c r="B19555" t="s">
        <v>21263</v>
      </c>
      <c r="H19555" s="6" t="s">
        <v>944</v>
      </c>
      <c r="I19555" s="6" t="s">
        <v>603</v>
      </c>
      <c r="K19555" s="6">
        <v>167</v>
      </c>
    </row>
    <row r="19556" spans="1:11">
      <c r="A19556" s="6">
        <v>45025875</v>
      </c>
      <c r="B19556" t="s">
        <v>21264</v>
      </c>
      <c r="H19556" s="6" t="s">
        <v>619</v>
      </c>
      <c r="I19556" s="6" t="s">
        <v>2134</v>
      </c>
      <c r="K19556" s="6">
        <v>178</v>
      </c>
    </row>
    <row r="19557" spans="1:11">
      <c r="A19557" s="6">
        <v>2000096412</v>
      </c>
      <c r="B19557" t="s">
        <v>21265</v>
      </c>
      <c r="H19557" s="6" t="s">
        <v>377</v>
      </c>
      <c r="I19557" s="6" t="s">
        <v>603</v>
      </c>
      <c r="K19557" s="6">
        <v>185</v>
      </c>
    </row>
    <row r="19558" spans="1:11">
      <c r="A19558" s="6">
        <v>2112201</v>
      </c>
      <c r="B19558" t="s">
        <v>21266</v>
      </c>
      <c r="H19558" s="6" t="s">
        <v>2157</v>
      </c>
      <c r="I19558" s="6" t="s">
        <v>257</v>
      </c>
      <c r="K19558" s="6">
        <v>184</v>
      </c>
    </row>
    <row r="19559" spans="1:11">
      <c r="A19559" s="6">
        <v>2000134556</v>
      </c>
      <c r="B19559" t="s">
        <v>21267</v>
      </c>
      <c r="H19559" s="6" t="s">
        <v>829</v>
      </c>
      <c r="I19559" s="6" t="s">
        <v>309</v>
      </c>
      <c r="K19559" s="6">
        <v>187</v>
      </c>
    </row>
    <row r="19560" spans="1:11">
      <c r="A19560" s="6">
        <v>2000215064</v>
      </c>
      <c r="B19560" t="s">
        <v>21268</v>
      </c>
      <c r="H19560" s="6" t="s">
        <v>2116</v>
      </c>
      <c r="I19560" s="6" t="s">
        <v>6730</v>
      </c>
      <c r="K19560" s="6">
        <v>181</v>
      </c>
    </row>
    <row r="19561" spans="1:11">
      <c r="A19561" s="6">
        <v>49060921</v>
      </c>
      <c r="B19561" t="s">
        <v>21269</v>
      </c>
      <c r="H19561" s="6" t="s">
        <v>238</v>
      </c>
      <c r="I19561" s="6" t="s">
        <v>1676</v>
      </c>
      <c r="K19561" s="6">
        <v>177</v>
      </c>
    </row>
    <row r="19562" spans="1:11">
      <c r="A19562" s="6">
        <v>19043528</v>
      </c>
      <c r="B19562" t="s">
        <v>21270</v>
      </c>
      <c r="H19562" s="6" t="s">
        <v>377</v>
      </c>
      <c r="I19562" s="6" t="s">
        <v>257</v>
      </c>
      <c r="K19562" s="6">
        <v>188</v>
      </c>
    </row>
    <row r="19563" spans="1:11">
      <c r="A19563" s="6">
        <v>2000063776</v>
      </c>
      <c r="B19563" t="s">
        <v>21271</v>
      </c>
      <c r="H19563" s="6" t="s">
        <v>966</v>
      </c>
      <c r="I19563" s="6" t="s">
        <v>1303</v>
      </c>
      <c r="K19563" s="6">
        <v>182</v>
      </c>
    </row>
    <row r="19564" spans="1:11">
      <c r="A19564" s="6">
        <v>49061829</v>
      </c>
      <c r="B19564" t="s">
        <v>21272</v>
      </c>
      <c r="H19564" s="6" t="s">
        <v>1732</v>
      </c>
      <c r="I19564" s="6" t="s">
        <v>12531</v>
      </c>
      <c r="K19564" s="6">
        <v>187</v>
      </c>
    </row>
    <row r="19565" spans="1:11">
      <c r="A19565" s="6">
        <v>84154302</v>
      </c>
      <c r="B19565" t="s">
        <v>21273</v>
      </c>
      <c r="H19565" s="6" t="s">
        <v>319</v>
      </c>
      <c r="I19565" s="6" t="s">
        <v>6991</v>
      </c>
      <c r="K19565" s="6">
        <v>187</v>
      </c>
    </row>
    <row r="19566" spans="1:11">
      <c r="A19566" s="6">
        <v>14076166</v>
      </c>
      <c r="B19566" t="s">
        <v>21274</v>
      </c>
      <c r="H19566" s="6" t="s">
        <v>488</v>
      </c>
      <c r="I19566" s="6" t="s">
        <v>187</v>
      </c>
      <c r="K19566" s="6">
        <v>187</v>
      </c>
    </row>
    <row r="19567" spans="1:11">
      <c r="A19567" s="6">
        <v>19319725</v>
      </c>
      <c r="B19567" t="s">
        <v>21275</v>
      </c>
      <c r="H19567" s="6" t="s">
        <v>240</v>
      </c>
      <c r="I19567" s="6" t="s">
        <v>257</v>
      </c>
      <c r="K19567" s="6">
        <v>171</v>
      </c>
    </row>
    <row r="19568" spans="1:11">
      <c r="A19568" s="6">
        <v>29086220</v>
      </c>
      <c r="B19568" t="s">
        <v>21276</v>
      </c>
      <c r="H19568" s="6" t="s">
        <v>1176</v>
      </c>
      <c r="I19568" s="6" t="s">
        <v>259</v>
      </c>
      <c r="K19568" s="6">
        <v>175</v>
      </c>
    </row>
    <row r="19569" spans="1:11">
      <c r="A19569" s="6">
        <v>75034337</v>
      </c>
      <c r="B19569" t="s">
        <v>21277</v>
      </c>
      <c r="H19569" s="6" t="s">
        <v>1732</v>
      </c>
      <c r="I19569" s="6" t="s">
        <v>2639</v>
      </c>
      <c r="K19569" s="6">
        <v>175</v>
      </c>
    </row>
    <row r="19570" spans="1:11">
      <c r="A19570" s="6">
        <v>53176382</v>
      </c>
      <c r="B19570" t="s">
        <v>21278</v>
      </c>
      <c r="H19570" s="6" t="s">
        <v>2115</v>
      </c>
      <c r="I19570" s="6" t="s">
        <v>729</v>
      </c>
      <c r="K19570" s="6">
        <v>188</v>
      </c>
    </row>
    <row r="19571" spans="1:11">
      <c r="A19571" s="6">
        <v>2000031831</v>
      </c>
      <c r="B19571" t="s">
        <v>21279</v>
      </c>
      <c r="H19571" s="6" t="s">
        <v>2112</v>
      </c>
      <c r="I19571" s="6" t="s">
        <v>1403</v>
      </c>
      <c r="K19571" s="6">
        <v>183</v>
      </c>
    </row>
    <row r="19572" spans="1:11">
      <c r="A19572" s="6">
        <v>2000028534</v>
      </c>
      <c r="B19572" t="s">
        <v>21280</v>
      </c>
      <c r="H19572" s="6" t="s">
        <v>589</v>
      </c>
      <c r="I19572" s="6" t="s">
        <v>827</v>
      </c>
      <c r="K19572" s="6">
        <v>180</v>
      </c>
    </row>
    <row r="19573" spans="1:11">
      <c r="A19573" s="6">
        <v>29107236</v>
      </c>
      <c r="B19573" t="s">
        <v>21281</v>
      </c>
      <c r="H19573" s="6" t="s">
        <v>377</v>
      </c>
      <c r="I19573" s="6" t="s">
        <v>1076</v>
      </c>
      <c r="K19573" s="6">
        <v>193</v>
      </c>
    </row>
    <row r="19574" spans="1:11">
      <c r="A19574" s="6">
        <v>37056921</v>
      </c>
      <c r="B19574" t="s">
        <v>21282</v>
      </c>
      <c r="H19574" s="6" t="s">
        <v>645</v>
      </c>
      <c r="I19574" s="6" t="s">
        <v>18277</v>
      </c>
      <c r="K19574" s="6">
        <v>178</v>
      </c>
    </row>
    <row r="19575" spans="1:11">
      <c r="A19575" s="6">
        <v>48044050</v>
      </c>
      <c r="B19575" t="s">
        <v>21283</v>
      </c>
      <c r="H19575" s="6" t="s">
        <v>589</v>
      </c>
      <c r="I19575" s="6" t="s">
        <v>366</v>
      </c>
      <c r="K19575" s="6">
        <v>184</v>
      </c>
    </row>
    <row r="19576" spans="1:11">
      <c r="A19576" s="6">
        <v>2000070493</v>
      </c>
      <c r="B19576" t="s">
        <v>21284</v>
      </c>
      <c r="H19576" s="6" t="s">
        <v>319</v>
      </c>
      <c r="I19576" s="6" t="s">
        <v>2134</v>
      </c>
      <c r="K19576" s="6">
        <v>174</v>
      </c>
    </row>
    <row r="19577" spans="1:11">
      <c r="A19577" s="6">
        <v>35006814</v>
      </c>
      <c r="B19577" t="s">
        <v>21285</v>
      </c>
      <c r="H19577" s="6" t="s">
        <v>1624</v>
      </c>
      <c r="I19577" s="6" t="s">
        <v>309</v>
      </c>
      <c r="K19577" s="6">
        <v>183</v>
      </c>
    </row>
    <row r="19578" spans="1:11">
      <c r="A19578" s="6">
        <v>2000086885</v>
      </c>
      <c r="B19578" t="s">
        <v>21286</v>
      </c>
      <c r="H19578" s="6" t="s">
        <v>240</v>
      </c>
      <c r="I19578" s="6" t="s">
        <v>7240</v>
      </c>
      <c r="K19578" s="6">
        <v>170</v>
      </c>
    </row>
    <row r="19579" spans="1:11">
      <c r="A19579" s="6">
        <v>29114959</v>
      </c>
      <c r="B19579" t="s">
        <v>21287</v>
      </c>
      <c r="H19579" s="6" t="s">
        <v>2115</v>
      </c>
      <c r="I19579" s="6" t="s">
        <v>620</v>
      </c>
      <c r="K19579" s="6">
        <v>181</v>
      </c>
    </row>
    <row r="19580" spans="1:11">
      <c r="A19580" s="6">
        <v>14252502</v>
      </c>
      <c r="B19580" t="s">
        <v>21288</v>
      </c>
      <c r="H19580" s="6" t="s">
        <v>2115</v>
      </c>
      <c r="I19580" s="6" t="s">
        <v>603</v>
      </c>
      <c r="K19580" s="6">
        <v>185</v>
      </c>
    </row>
    <row r="19581" spans="1:11">
      <c r="A19581" s="6">
        <v>2000018977</v>
      </c>
      <c r="B19581" t="s">
        <v>21289</v>
      </c>
      <c r="H19581" s="6" t="s">
        <v>640</v>
      </c>
      <c r="I19581" s="6" t="s">
        <v>339</v>
      </c>
      <c r="K19581" s="6">
        <v>175</v>
      </c>
    </row>
    <row r="19582" spans="1:11">
      <c r="A19582" s="6">
        <v>85015640</v>
      </c>
      <c r="B19582" t="s">
        <v>21290</v>
      </c>
      <c r="H19582" s="6" t="s">
        <v>2115</v>
      </c>
      <c r="I19582" s="6" t="s">
        <v>344</v>
      </c>
      <c r="K19582" s="6">
        <v>183</v>
      </c>
    </row>
    <row r="19583" spans="1:11">
      <c r="A19583" s="6">
        <v>51068120</v>
      </c>
      <c r="B19583" t="s">
        <v>21291</v>
      </c>
      <c r="H19583" s="6" t="s">
        <v>1624</v>
      </c>
      <c r="I19583" s="6" t="s">
        <v>3182</v>
      </c>
      <c r="K19583" s="6">
        <v>185</v>
      </c>
    </row>
    <row r="19584" spans="1:11">
      <c r="A19584" s="6">
        <v>57196649</v>
      </c>
      <c r="B19584" t="s">
        <v>21292</v>
      </c>
      <c r="H19584" s="6" t="s">
        <v>303</v>
      </c>
      <c r="I19584" s="6" t="s">
        <v>494</v>
      </c>
      <c r="K19584" s="6">
        <v>170</v>
      </c>
    </row>
    <row r="19585" spans="1:11">
      <c r="A19585" s="6">
        <v>2000065860</v>
      </c>
      <c r="B19585" t="s">
        <v>21293</v>
      </c>
      <c r="H19585" s="6" t="s">
        <v>829</v>
      </c>
      <c r="I19585" s="6" t="s">
        <v>309</v>
      </c>
      <c r="K19585" s="6">
        <v>181</v>
      </c>
    </row>
    <row r="19586" spans="1:11">
      <c r="A19586" s="6">
        <v>2000210717</v>
      </c>
      <c r="B19586" t="s">
        <v>21294</v>
      </c>
      <c r="H19586" s="6" t="s">
        <v>2115</v>
      </c>
      <c r="I19586" s="6" t="s">
        <v>1661</v>
      </c>
      <c r="K19586" s="6">
        <v>195</v>
      </c>
    </row>
    <row r="19587" spans="1:11">
      <c r="A19587" s="6">
        <v>37088056</v>
      </c>
      <c r="B19587" t="s">
        <v>21295</v>
      </c>
      <c r="H19587" s="6" t="s">
        <v>589</v>
      </c>
      <c r="I19587" s="6" t="s">
        <v>406</v>
      </c>
      <c r="K19587" s="6">
        <v>188</v>
      </c>
    </row>
    <row r="19588" spans="1:11">
      <c r="A19588" s="6">
        <v>19220847</v>
      </c>
      <c r="B19588" t="s">
        <v>21296</v>
      </c>
      <c r="H19588" s="6" t="s">
        <v>640</v>
      </c>
      <c r="I19588" s="6" t="s">
        <v>1658</v>
      </c>
      <c r="K19588" s="6">
        <v>182</v>
      </c>
    </row>
    <row r="19589" spans="1:11">
      <c r="A19589" s="6">
        <v>2000070413</v>
      </c>
      <c r="B19589" t="s">
        <v>21297</v>
      </c>
      <c r="H19589" s="6" t="s">
        <v>488</v>
      </c>
      <c r="I19589" s="6" t="s">
        <v>378</v>
      </c>
      <c r="K19589" s="6">
        <v>180</v>
      </c>
    </row>
    <row r="19590" spans="1:11">
      <c r="A19590" s="6">
        <v>98040451</v>
      </c>
      <c r="B19590" t="s">
        <v>21298</v>
      </c>
      <c r="H19590" s="6" t="s">
        <v>377</v>
      </c>
      <c r="I19590" s="6" t="s">
        <v>21299</v>
      </c>
      <c r="K19590" s="6">
        <v>188</v>
      </c>
    </row>
    <row r="19591" spans="1:11">
      <c r="A19591" s="6">
        <v>2000194639</v>
      </c>
      <c r="B19591" t="s">
        <v>21300</v>
      </c>
      <c r="H19591" s="6" t="s">
        <v>240</v>
      </c>
      <c r="I19591" s="6" t="s">
        <v>309</v>
      </c>
      <c r="K19591" s="6">
        <v>177</v>
      </c>
    </row>
    <row r="19592" spans="1:11">
      <c r="A19592" s="6">
        <v>14010025</v>
      </c>
      <c r="B19592" t="s">
        <v>21301</v>
      </c>
      <c r="H19592" s="6" t="s">
        <v>319</v>
      </c>
      <c r="I19592" s="6" t="s">
        <v>603</v>
      </c>
      <c r="K19592" s="6">
        <v>186</v>
      </c>
    </row>
    <row r="19593" spans="1:11">
      <c r="A19593" s="6">
        <v>67199608</v>
      </c>
      <c r="B19593" t="s">
        <v>21302</v>
      </c>
      <c r="H19593" s="6" t="s">
        <v>377</v>
      </c>
      <c r="I19593" s="6" t="s">
        <v>348</v>
      </c>
      <c r="K19593" s="6">
        <v>191</v>
      </c>
    </row>
    <row r="19594" spans="1:11">
      <c r="A19594" s="6">
        <v>16337080</v>
      </c>
      <c r="B19594" t="s">
        <v>21303</v>
      </c>
      <c r="H19594" s="6" t="s">
        <v>2167</v>
      </c>
      <c r="I19594" s="6" t="s">
        <v>298</v>
      </c>
      <c r="K19594" s="6">
        <v>184</v>
      </c>
    </row>
    <row r="19595" spans="1:11">
      <c r="A19595" s="6">
        <v>19350546</v>
      </c>
      <c r="B19595" t="s">
        <v>21304</v>
      </c>
      <c r="H19595" s="6" t="s">
        <v>1624</v>
      </c>
      <c r="I19595" s="6" t="s">
        <v>257</v>
      </c>
      <c r="K19595" s="6">
        <v>192</v>
      </c>
    </row>
    <row r="19596" spans="1:11">
      <c r="A19596" s="6">
        <v>12008116</v>
      </c>
      <c r="B19596" t="s">
        <v>21305</v>
      </c>
      <c r="H19596" s="6" t="s">
        <v>589</v>
      </c>
      <c r="I19596" s="6" t="s">
        <v>1055</v>
      </c>
      <c r="K19596" s="6">
        <v>180</v>
      </c>
    </row>
    <row r="19597" spans="1:11">
      <c r="A19597" s="6">
        <v>92026019</v>
      </c>
      <c r="B19597" t="s">
        <v>21306</v>
      </c>
      <c r="H19597" s="6" t="s">
        <v>1671</v>
      </c>
      <c r="I19597" s="6" t="s">
        <v>309</v>
      </c>
      <c r="K19597" s="6">
        <v>183</v>
      </c>
    </row>
    <row r="19598" spans="1:11">
      <c r="A19598" s="6">
        <v>2000105094</v>
      </c>
      <c r="B19598" t="s">
        <v>21307</v>
      </c>
      <c r="H19598" s="6" t="s">
        <v>1624</v>
      </c>
      <c r="I19598" s="6" t="s">
        <v>348</v>
      </c>
      <c r="K19598" s="6">
        <v>185</v>
      </c>
    </row>
    <row r="19599" spans="1:11">
      <c r="A19599" s="6">
        <v>83259135</v>
      </c>
      <c r="B19599" t="s">
        <v>21308</v>
      </c>
      <c r="H19599" s="6" t="s">
        <v>1176</v>
      </c>
      <c r="I19599" s="6" t="s">
        <v>306</v>
      </c>
      <c r="K19599" s="6">
        <v>184</v>
      </c>
    </row>
    <row r="19600" spans="1:11">
      <c r="A19600" s="6">
        <v>53020152</v>
      </c>
      <c r="B19600" t="s">
        <v>21309</v>
      </c>
      <c r="H19600" s="6" t="s">
        <v>1624</v>
      </c>
      <c r="I19600" s="6" t="s">
        <v>21310</v>
      </c>
      <c r="K19600" s="6">
        <v>187</v>
      </c>
    </row>
    <row r="19601" spans="1:11">
      <c r="A19601" s="6">
        <v>29130255</v>
      </c>
      <c r="B19601" t="s">
        <v>21311</v>
      </c>
      <c r="H19601" s="6" t="s">
        <v>966</v>
      </c>
      <c r="I19601" s="6" t="s">
        <v>348</v>
      </c>
      <c r="K19601" s="6">
        <v>183</v>
      </c>
    </row>
    <row r="19602" spans="1:11">
      <c r="A19602" s="6">
        <v>965624</v>
      </c>
      <c r="B19602" t="s">
        <v>21312</v>
      </c>
      <c r="H19602" s="6" t="s">
        <v>1624</v>
      </c>
      <c r="I19602" s="6" t="s">
        <v>603</v>
      </c>
      <c r="K19602" s="6">
        <v>185</v>
      </c>
    </row>
    <row r="19603" spans="1:11">
      <c r="A19603" s="6">
        <v>93023833</v>
      </c>
      <c r="B19603" t="s">
        <v>21313</v>
      </c>
      <c r="H19603" s="6" t="s">
        <v>319</v>
      </c>
      <c r="I19603" s="6" t="s">
        <v>857</v>
      </c>
      <c r="K19603" s="6">
        <v>180</v>
      </c>
    </row>
    <row r="19604" spans="1:11">
      <c r="A19604" s="6">
        <v>65036460</v>
      </c>
      <c r="B19604" t="s">
        <v>21314</v>
      </c>
      <c r="H19604" s="6" t="s">
        <v>2121</v>
      </c>
      <c r="I19604" s="6" t="s">
        <v>2539</v>
      </c>
      <c r="K19604" s="6">
        <v>176</v>
      </c>
    </row>
    <row r="19605" spans="1:11">
      <c r="A19605" s="6">
        <v>2000141712</v>
      </c>
      <c r="B19605" t="s">
        <v>21315</v>
      </c>
      <c r="H19605" s="6" t="s">
        <v>314</v>
      </c>
      <c r="I19605" s="6" t="s">
        <v>603</v>
      </c>
      <c r="K19605" s="6">
        <v>173</v>
      </c>
    </row>
    <row r="19606" spans="1:11">
      <c r="A19606" s="6">
        <v>83259156</v>
      </c>
      <c r="B19606" t="s">
        <v>21316</v>
      </c>
      <c r="H19606" s="6" t="s">
        <v>319</v>
      </c>
      <c r="I19606" s="6" t="s">
        <v>725</v>
      </c>
      <c r="K19606" s="6">
        <v>175</v>
      </c>
    </row>
    <row r="19607" spans="1:11">
      <c r="A19607" s="6">
        <v>2100330</v>
      </c>
      <c r="B19607" t="s">
        <v>21317</v>
      </c>
      <c r="H19607" s="6" t="s">
        <v>2121</v>
      </c>
      <c r="I19607" s="6" t="s">
        <v>257</v>
      </c>
      <c r="K19607" s="6">
        <v>183</v>
      </c>
    </row>
    <row r="19608" spans="1:11">
      <c r="A19608" s="6">
        <v>86016728</v>
      </c>
      <c r="B19608" t="s">
        <v>21318</v>
      </c>
      <c r="H19608" s="6" t="s">
        <v>314</v>
      </c>
      <c r="I19608" s="6" t="s">
        <v>1283</v>
      </c>
      <c r="K19608" s="6">
        <v>169</v>
      </c>
    </row>
    <row r="19609" spans="1:11">
      <c r="A19609" s="6">
        <v>67277674</v>
      </c>
      <c r="B19609" t="s">
        <v>21319</v>
      </c>
      <c r="H19609" s="6" t="s">
        <v>377</v>
      </c>
      <c r="I19609" s="6" t="s">
        <v>348</v>
      </c>
      <c r="K19609" s="6">
        <v>188</v>
      </c>
    </row>
    <row r="19610" spans="1:11">
      <c r="A19610" s="6">
        <v>67127223</v>
      </c>
      <c r="B19610" t="s">
        <v>21320</v>
      </c>
      <c r="H19610" s="6" t="s">
        <v>1828</v>
      </c>
      <c r="I19610" s="6" t="s">
        <v>348</v>
      </c>
      <c r="K19610" s="6">
        <v>174</v>
      </c>
    </row>
    <row r="19611" spans="1:11">
      <c r="A19611" s="6">
        <v>29114945</v>
      </c>
      <c r="B19611" t="s">
        <v>21321</v>
      </c>
      <c r="H19611" s="6" t="s">
        <v>488</v>
      </c>
      <c r="I19611" s="6" t="s">
        <v>725</v>
      </c>
      <c r="K19611" s="6">
        <v>175</v>
      </c>
    </row>
    <row r="19612" spans="1:11">
      <c r="A19612" s="6">
        <v>13112672</v>
      </c>
      <c r="B19612" t="s">
        <v>21322</v>
      </c>
      <c r="H19612" s="6" t="s">
        <v>645</v>
      </c>
      <c r="I19612" s="6" t="s">
        <v>725</v>
      </c>
      <c r="K19612" s="6">
        <v>165</v>
      </c>
    </row>
    <row r="19613" spans="1:11">
      <c r="A19613" s="6">
        <v>43072700</v>
      </c>
      <c r="B19613" t="s">
        <v>21323</v>
      </c>
      <c r="H19613" s="6" t="s">
        <v>944</v>
      </c>
      <c r="I19613" s="6" t="s">
        <v>1811</v>
      </c>
      <c r="K19613" s="6">
        <v>169</v>
      </c>
    </row>
    <row r="19614" spans="1:11">
      <c r="A19614" s="6">
        <v>29158450</v>
      </c>
      <c r="B19614" t="s">
        <v>21324</v>
      </c>
      <c r="H19614" s="6" t="s">
        <v>377</v>
      </c>
      <c r="I19614" s="6" t="s">
        <v>259</v>
      </c>
      <c r="K19614" s="6">
        <v>196</v>
      </c>
    </row>
    <row r="19615" spans="1:11">
      <c r="A19615" s="6">
        <v>2000059841</v>
      </c>
      <c r="B19615" t="s">
        <v>21325</v>
      </c>
      <c r="H19615" s="6" t="s">
        <v>1673</v>
      </c>
      <c r="I19615" s="6" t="s">
        <v>603</v>
      </c>
      <c r="K19615" s="6">
        <v>183</v>
      </c>
    </row>
    <row r="19616" spans="1:11">
      <c r="A19616" s="6">
        <v>28059432</v>
      </c>
      <c r="B19616" t="s">
        <v>21326</v>
      </c>
      <c r="H19616" s="6" t="s">
        <v>829</v>
      </c>
      <c r="I19616" s="6" t="s">
        <v>21327</v>
      </c>
      <c r="K19616" s="6">
        <v>181</v>
      </c>
    </row>
    <row r="19617" spans="1:11">
      <c r="A19617" s="6">
        <v>2000013434</v>
      </c>
      <c r="B19617" t="s">
        <v>21328</v>
      </c>
      <c r="H19617" s="6" t="s">
        <v>728</v>
      </c>
      <c r="I19617" s="6" t="s">
        <v>1730</v>
      </c>
      <c r="K19617" s="6">
        <v>178</v>
      </c>
    </row>
    <row r="19618" spans="1:11">
      <c r="A19618" s="6">
        <v>29129083</v>
      </c>
      <c r="B19618" t="s">
        <v>21329</v>
      </c>
      <c r="H19618" s="6" t="s">
        <v>2115</v>
      </c>
      <c r="I19618" s="6" t="s">
        <v>3659</v>
      </c>
      <c r="K19618" s="6">
        <v>178</v>
      </c>
    </row>
    <row r="19619" spans="1:11">
      <c r="A19619" s="6">
        <v>24014307</v>
      </c>
      <c r="B19619" t="s">
        <v>21330</v>
      </c>
      <c r="H19619" s="6" t="s">
        <v>1176</v>
      </c>
      <c r="I19619" s="6" t="s">
        <v>657</v>
      </c>
      <c r="K19619" s="6">
        <v>178</v>
      </c>
    </row>
    <row r="19620" spans="1:11">
      <c r="A19620" s="6">
        <v>38033947</v>
      </c>
      <c r="B19620" t="s">
        <v>21331</v>
      </c>
      <c r="H19620" s="6" t="s">
        <v>760</v>
      </c>
      <c r="I19620" s="6" t="s">
        <v>1277</v>
      </c>
      <c r="K19620" s="6">
        <v>174</v>
      </c>
    </row>
    <row r="19621" spans="1:11">
      <c r="A19621" s="6">
        <v>18083982</v>
      </c>
      <c r="B19621" t="s">
        <v>21332</v>
      </c>
      <c r="H19621" s="6" t="s">
        <v>2198</v>
      </c>
      <c r="I19621" s="6" t="s">
        <v>442</v>
      </c>
      <c r="K19621" s="6">
        <v>183</v>
      </c>
    </row>
    <row r="19622" spans="1:11">
      <c r="A19622" s="6">
        <v>14080604</v>
      </c>
      <c r="B19622" t="s">
        <v>21333</v>
      </c>
      <c r="H19622" s="6" t="s">
        <v>314</v>
      </c>
      <c r="I19622" s="6" t="s">
        <v>603</v>
      </c>
      <c r="K19622" s="6">
        <v>174</v>
      </c>
    </row>
    <row r="19623" spans="1:11">
      <c r="A19623" s="6">
        <v>2000018268</v>
      </c>
      <c r="B19623" t="s">
        <v>21334</v>
      </c>
      <c r="H19623" s="6" t="s">
        <v>1674</v>
      </c>
      <c r="I19623" s="6" t="s">
        <v>857</v>
      </c>
      <c r="K19623" s="6">
        <v>177</v>
      </c>
    </row>
    <row r="19624" spans="1:11">
      <c r="A19624" s="6">
        <v>2000053509</v>
      </c>
      <c r="B19624" t="s">
        <v>21335</v>
      </c>
      <c r="H19624" s="6" t="s">
        <v>640</v>
      </c>
      <c r="I19624" s="6" t="s">
        <v>259</v>
      </c>
      <c r="K19624" s="6">
        <v>180</v>
      </c>
    </row>
    <row r="19625" spans="1:11">
      <c r="A19625" s="6">
        <v>2000086165</v>
      </c>
      <c r="B19625" t="s">
        <v>21336</v>
      </c>
      <c r="H19625" s="6" t="s">
        <v>734</v>
      </c>
      <c r="I19625" s="6" t="s">
        <v>257</v>
      </c>
      <c r="K19625" s="6">
        <v>181</v>
      </c>
    </row>
    <row r="19626" spans="1:11">
      <c r="A19626" s="6">
        <v>13224499</v>
      </c>
      <c r="B19626" t="s">
        <v>21337</v>
      </c>
      <c r="H19626" s="6" t="s">
        <v>2876</v>
      </c>
      <c r="I19626" s="6" t="s">
        <v>1055</v>
      </c>
      <c r="K19626" s="6">
        <v>168</v>
      </c>
    </row>
    <row r="19627" spans="1:11">
      <c r="A19627" s="6">
        <v>12078945</v>
      </c>
      <c r="B19627" t="s">
        <v>21338</v>
      </c>
      <c r="H19627" s="6" t="s">
        <v>377</v>
      </c>
      <c r="I19627" s="6" t="s">
        <v>320</v>
      </c>
      <c r="K19627" s="6">
        <v>190</v>
      </c>
    </row>
    <row r="19628" spans="1:11">
      <c r="A19628" s="6">
        <v>14009795</v>
      </c>
      <c r="B19628" t="s">
        <v>21339</v>
      </c>
      <c r="H19628" s="6" t="s">
        <v>2751</v>
      </c>
      <c r="I19628" s="6" t="s">
        <v>187</v>
      </c>
      <c r="K19628" s="6">
        <v>179</v>
      </c>
    </row>
    <row r="19629" spans="1:11">
      <c r="A19629" s="6">
        <v>71049139</v>
      </c>
      <c r="B19629" t="s">
        <v>21340</v>
      </c>
      <c r="H19629" s="6" t="s">
        <v>488</v>
      </c>
      <c r="I19629" s="6" t="s">
        <v>827</v>
      </c>
      <c r="K19629" s="6">
        <v>171</v>
      </c>
    </row>
    <row r="19630" spans="1:11">
      <c r="A19630" s="6">
        <v>59138154</v>
      </c>
      <c r="B19630" t="s">
        <v>21341</v>
      </c>
      <c r="H19630" s="6" t="s">
        <v>558</v>
      </c>
      <c r="I19630" s="6" t="s">
        <v>1625</v>
      </c>
      <c r="K19630" s="6">
        <v>171</v>
      </c>
    </row>
    <row r="19631" spans="1:11">
      <c r="A19631" s="6">
        <v>67210974</v>
      </c>
      <c r="B19631" t="s">
        <v>21342</v>
      </c>
      <c r="H19631" s="6" t="s">
        <v>1624</v>
      </c>
      <c r="I19631" s="6" t="s">
        <v>348</v>
      </c>
      <c r="K19631" s="6">
        <v>183</v>
      </c>
    </row>
    <row r="19632" spans="1:11">
      <c r="A19632" s="6">
        <v>2000058693</v>
      </c>
      <c r="B19632" t="s">
        <v>21343</v>
      </c>
      <c r="H19632" s="6" t="s">
        <v>1624</v>
      </c>
      <c r="I19632" s="6" t="s">
        <v>1731</v>
      </c>
      <c r="K19632" s="6">
        <v>188</v>
      </c>
    </row>
    <row r="19633" spans="1:11">
      <c r="A19633" s="6">
        <v>14007715</v>
      </c>
      <c r="B19633" t="s">
        <v>21344</v>
      </c>
      <c r="H19633" s="6" t="s">
        <v>377</v>
      </c>
      <c r="I19633" s="6" t="s">
        <v>603</v>
      </c>
      <c r="K19633" s="6">
        <v>187</v>
      </c>
    </row>
    <row r="19634" spans="1:11">
      <c r="A19634" s="6">
        <v>76023017</v>
      </c>
      <c r="B19634" t="s">
        <v>21345</v>
      </c>
      <c r="H19634" s="6" t="s">
        <v>319</v>
      </c>
      <c r="I19634" s="6" t="s">
        <v>378</v>
      </c>
      <c r="K19634" s="6">
        <v>176</v>
      </c>
    </row>
    <row r="19635" spans="1:11">
      <c r="A19635" s="6">
        <v>14175994</v>
      </c>
      <c r="B19635" t="s">
        <v>21346</v>
      </c>
      <c r="H19635" s="6" t="s">
        <v>377</v>
      </c>
      <c r="I19635" s="6" t="s">
        <v>378</v>
      </c>
      <c r="K19635" s="6">
        <v>190</v>
      </c>
    </row>
    <row r="19636" spans="1:11">
      <c r="A19636" s="6">
        <v>29130593</v>
      </c>
      <c r="B19636" t="s">
        <v>21347</v>
      </c>
      <c r="H19636" s="6" t="s">
        <v>1176</v>
      </c>
      <c r="I19636" s="6" t="s">
        <v>259</v>
      </c>
      <c r="K19636" s="6">
        <v>176</v>
      </c>
    </row>
    <row r="19637" spans="1:11">
      <c r="A19637" s="6">
        <v>2000018852</v>
      </c>
      <c r="B19637" t="s">
        <v>21348</v>
      </c>
      <c r="H19637" s="6" t="s">
        <v>377</v>
      </c>
      <c r="I19637" s="6" t="s">
        <v>406</v>
      </c>
      <c r="K19637" s="6">
        <v>175</v>
      </c>
    </row>
    <row r="19638" spans="1:11">
      <c r="A19638" s="6">
        <v>2000155477</v>
      </c>
      <c r="B19638" t="s">
        <v>21349</v>
      </c>
      <c r="H19638" s="6" t="s">
        <v>377</v>
      </c>
      <c r="I19638" s="6" t="s">
        <v>257</v>
      </c>
      <c r="K19638" s="6">
        <v>187</v>
      </c>
    </row>
    <row r="19639" spans="1:11">
      <c r="A19639" s="6">
        <v>5607306</v>
      </c>
      <c r="B19639" t="s">
        <v>21350</v>
      </c>
      <c r="H19639" s="6" t="s">
        <v>1624</v>
      </c>
      <c r="I19639" s="6" t="s">
        <v>298</v>
      </c>
      <c r="K19639" s="6">
        <v>192</v>
      </c>
    </row>
    <row r="19640" spans="1:11">
      <c r="A19640" s="6">
        <v>53099324</v>
      </c>
      <c r="B19640" t="s">
        <v>21351</v>
      </c>
      <c r="H19640" s="6" t="s">
        <v>377</v>
      </c>
      <c r="I19640" s="6" t="s">
        <v>729</v>
      </c>
      <c r="K19640" s="6">
        <v>185</v>
      </c>
    </row>
    <row r="19641" spans="1:11">
      <c r="A19641" s="6">
        <v>14023017</v>
      </c>
      <c r="B19641" t="s">
        <v>21352</v>
      </c>
      <c r="H19641" s="6" t="s">
        <v>319</v>
      </c>
      <c r="I19641" s="6" t="s">
        <v>187</v>
      </c>
      <c r="K19641" s="6">
        <v>178</v>
      </c>
    </row>
    <row r="19642" spans="1:11">
      <c r="A19642" s="6">
        <v>19186563</v>
      </c>
      <c r="B19642" t="s">
        <v>21353</v>
      </c>
      <c r="H19642" s="6" t="s">
        <v>2115</v>
      </c>
      <c r="I19642" s="6" t="s">
        <v>257</v>
      </c>
      <c r="K19642" s="6">
        <v>189</v>
      </c>
    </row>
    <row r="19643" spans="1:11">
      <c r="A19643" s="6">
        <v>2000182035</v>
      </c>
      <c r="B19643" t="s">
        <v>21354</v>
      </c>
      <c r="H19643" s="6" t="s">
        <v>1102</v>
      </c>
      <c r="I19643" s="6" t="s">
        <v>10318</v>
      </c>
      <c r="K19643" s="6">
        <v>183</v>
      </c>
    </row>
    <row r="19644" spans="1:11">
      <c r="A19644" s="6">
        <v>95078961</v>
      </c>
      <c r="B19644" t="s">
        <v>21355</v>
      </c>
      <c r="H19644" s="6" t="s">
        <v>377</v>
      </c>
      <c r="I19644" s="6" t="s">
        <v>1055</v>
      </c>
      <c r="K19644" s="6">
        <v>190</v>
      </c>
    </row>
    <row r="19645" spans="1:11">
      <c r="A19645" s="6">
        <v>39063091</v>
      </c>
      <c r="B19645" t="s">
        <v>21356</v>
      </c>
      <c r="H19645" s="6" t="s">
        <v>2370</v>
      </c>
      <c r="I19645" s="6" t="s">
        <v>1819</v>
      </c>
      <c r="K19645" s="6">
        <v>173</v>
      </c>
    </row>
    <row r="19646" spans="1:11">
      <c r="A19646" s="6">
        <v>13202179</v>
      </c>
      <c r="B19646" t="s">
        <v>21357</v>
      </c>
      <c r="H19646" s="6" t="s">
        <v>2115</v>
      </c>
      <c r="I19646" s="6" t="s">
        <v>1375</v>
      </c>
      <c r="K19646" s="6">
        <v>190</v>
      </c>
    </row>
    <row r="19647" spans="1:11">
      <c r="A19647" s="6">
        <v>34002344</v>
      </c>
      <c r="B19647" t="s">
        <v>21358</v>
      </c>
      <c r="H19647" s="6" t="s">
        <v>303</v>
      </c>
      <c r="I19647" s="6" t="s">
        <v>352</v>
      </c>
      <c r="K19647" s="6">
        <v>180</v>
      </c>
    </row>
    <row r="19648" spans="1:11">
      <c r="A19648" s="6">
        <v>55038645</v>
      </c>
      <c r="B19648" t="s">
        <v>21359</v>
      </c>
      <c r="H19648" s="6" t="s">
        <v>319</v>
      </c>
      <c r="I19648" s="6" t="s">
        <v>306</v>
      </c>
      <c r="K19648" s="6">
        <v>177</v>
      </c>
    </row>
    <row r="19649" spans="1:11">
      <c r="A19649" s="6">
        <v>25057864</v>
      </c>
      <c r="B19649" t="s">
        <v>21360</v>
      </c>
      <c r="H19649" s="6" t="s">
        <v>319</v>
      </c>
      <c r="I19649" s="6" t="s">
        <v>1731</v>
      </c>
      <c r="K19649" s="6">
        <v>175</v>
      </c>
    </row>
    <row r="19650" spans="1:11">
      <c r="A19650" s="6">
        <v>55032934</v>
      </c>
      <c r="B19650" t="s">
        <v>21361</v>
      </c>
      <c r="H19650" s="6" t="s">
        <v>2116</v>
      </c>
      <c r="I19650" s="6" t="s">
        <v>306</v>
      </c>
      <c r="K19650" s="6">
        <v>181</v>
      </c>
    </row>
    <row r="19651" spans="1:11">
      <c r="A19651" s="6">
        <v>65033827</v>
      </c>
      <c r="B19651" t="s">
        <v>21362</v>
      </c>
      <c r="H19651" s="6" t="s">
        <v>377</v>
      </c>
      <c r="I19651" s="6" t="s">
        <v>2539</v>
      </c>
      <c r="K19651" s="6">
        <v>185</v>
      </c>
    </row>
    <row r="19652" spans="1:11">
      <c r="A19652" s="6">
        <v>19019371</v>
      </c>
      <c r="B19652" t="s">
        <v>21363</v>
      </c>
      <c r="H19652" s="6" t="s">
        <v>319</v>
      </c>
      <c r="I19652" s="6" t="s">
        <v>257</v>
      </c>
      <c r="K19652" s="6">
        <v>175</v>
      </c>
    </row>
    <row r="19653" spans="1:11">
      <c r="A19653" s="6">
        <v>2000061898</v>
      </c>
      <c r="B19653" t="s">
        <v>21364</v>
      </c>
      <c r="H19653" s="6" t="s">
        <v>966</v>
      </c>
      <c r="I19653" s="6" t="s">
        <v>1731</v>
      </c>
      <c r="K19653" s="6">
        <v>178</v>
      </c>
    </row>
    <row r="19654" spans="1:11">
      <c r="A19654" s="6">
        <v>65042438</v>
      </c>
      <c r="B19654" t="s">
        <v>21365</v>
      </c>
      <c r="H19654" s="6" t="s">
        <v>303</v>
      </c>
      <c r="I19654" s="6" t="s">
        <v>2539</v>
      </c>
      <c r="K19654" s="6">
        <v>180</v>
      </c>
    </row>
    <row r="19655" spans="1:11">
      <c r="A19655" s="6">
        <v>53054435</v>
      </c>
      <c r="B19655" t="s">
        <v>21366</v>
      </c>
      <c r="H19655" s="6" t="s">
        <v>640</v>
      </c>
      <c r="I19655" s="6" t="s">
        <v>729</v>
      </c>
      <c r="K19655" s="6">
        <v>180</v>
      </c>
    </row>
    <row r="19656" spans="1:11">
      <c r="A19656" s="6">
        <v>2000056353</v>
      </c>
      <c r="B19656" t="s">
        <v>21367</v>
      </c>
      <c r="H19656" s="6" t="s">
        <v>2112</v>
      </c>
      <c r="I19656" s="6" t="s">
        <v>259</v>
      </c>
      <c r="K19656" s="6">
        <v>196</v>
      </c>
    </row>
    <row r="19657" spans="1:11">
      <c r="A19657" s="6">
        <v>71113672</v>
      </c>
      <c r="B19657" t="s">
        <v>21368</v>
      </c>
      <c r="H19657" s="6" t="s">
        <v>760</v>
      </c>
      <c r="I19657" s="6" t="s">
        <v>827</v>
      </c>
      <c r="K19657" s="6">
        <v>176</v>
      </c>
    </row>
    <row r="19658" spans="1:11">
      <c r="A19658" s="6">
        <v>2000288150</v>
      </c>
      <c r="B19658" t="s">
        <v>21369</v>
      </c>
      <c r="H19658" s="6" t="s">
        <v>2112</v>
      </c>
      <c r="I19658" s="6" t="s">
        <v>1809</v>
      </c>
      <c r="K19658" s="6">
        <v>182</v>
      </c>
    </row>
    <row r="19659" spans="1:11">
      <c r="A19659" s="6">
        <v>19302913</v>
      </c>
      <c r="B19659" t="s">
        <v>21370</v>
      </c>
      <c r="H19659" s="6" t="s">
        <v>4514</v>
      </c>
      <c r="I19659" s="6" t="s">
        <v>257</v>
      </c>
      <c r="K19659" s="6">
        <v>179</v>
      </c>
    </row>
    <row r="19660" spans="1:11">
      <c r="A19660" s="6">
        <v>47037410</v>
      </c>
      <c r="B19660" t="s">
        <v>21371</v>
      </c>
      <c r="H19660" s="6" t="s">
        <v>377</v>
      </c>
      <c r="I19660" s="6" t="s">
        <v>21372</v>
      </c>
      <c r="K19660" s="6">
        <v>184</v>
      </c>
    </row>
    <row r="19661" spans="1:11">
      <c r="A19661" s="6">
        <v>37003795</v>
      </c>
      <c r="B19661" t="s">
        <v>21373</v>
      </c>
      <c r="H19661" s="6" t="s">
        <v>1709</v>
      </c>
      <c r="I19661" s="6" t="s">
        <v>406</v>
      </c>
      <c r="K19661" s="6">
        <v>178</v>
      </c>
    </row>
    <row r="19662" spans="1:11">
      <c r="A19662" s="6">
        <v>63025549</v>
      </c>
      <c r="B19662" t="s">
        <v>21374</v>
      </c>
      <c r="H19662" s="6" t="s">
        <v>2115</v>
      </c>
      <c r="I19662" s="6" t="s">
        <v>1708</v>
      </c>
      <c r="K19662" s="6">
        <v>183</v>
      </c>
    </row>
    <row r="19663" spans="1:11">
      <c r="A19663" s="6">
        <v>49040517</v>
      </c>
      <c r="B19663" t="s">
        <v>21375</v>
      </c>
      <c r="H19663" s="6" t="s">
        <v>319</v>
      </c>
      <c r="I19663" s="6" t="s">
        <v>344</v>
      </c>
      <c r="K19663" s="6">
        <v>180</v>
      </c>
    </row>
    <row r="19664" spans="1:11">
      <c r="A19664" s="6">
        <v>49036718</v>
      </c>
      <c r="B19664" t="s">
        <v>21376</v>
      </c>
      <c r="H19664" s="6" t="s">
        <v>377</v>
      </c>
      <c r="I19664" s="6" t="s">
        <v>1878</v>
      </c>
      <c r="K19664" s="6">
        <v>185</v>
      </c>
    </row>
    <row r="19665" spans="1:11">
      <c r="A19665" s="6">
        <v>45112036</v>
      </c>
      <c r="B19665" t="s">
        <v>21377</v>
      </c>
      <c r="H19665" s="6" t="s">
        <v>1747</v>
      </c>
      <c r="I19665" s="6" t="s">
        <v>2134</v>
      </c>
      <c r="K19665" s="6">
        <v>168</v>
      </c>
    </row>
    <row r="19666" spans="1:11">
      <c r="A19666" s="6">
        <v>50034547</v>
      </c>
      <c r="B19666" t="s">
        <v>21378</v>
      </c>
      <c r="H19666" s="6" t="s">
        <v>589</v>
      </c>
      <c r="I19666" s="6" t="s">
        <v>21379</v>
      </c>
      <c r="K19666" s="6">
        <v>183</v>
      </c>
    </row>
    <row r="19667" spans="1:11">
      <c r="A19667" s="6">
        <v>96018531</v>
      </c>
      <c r="B19667" t="s">
        <v>21380</v>
      </c>
      <c r="H19667" s="6" t="s">
        <v>319</v>
      </c>
      <c r="I19667" s="6" t="s">
        <v>731</v>
      </c>
      <c r="K19667" s="6">
        <v>182</v>
      </c>
    </row>
    <row r="19668" spans="1:11">
      <c r="A19668" s="6">
        <v>96086698</v>
      </c>
      <c r="B19668" t="s">
        <v>21381</v>
      </c>
      <c r="H19668" s="6" t="s">
        <v>2115</v>
      </c>
      <c r="I19668" s="6" t="s">
        <v>731</v>
      </c>
      <c r="K19668" s="6">
        <v>182</v>
      </c>
    </row>
    <row r="19669" spans="1:11">
      <c r="A19669" s="6">
        <v>19410805</v>
      </c>
      <c r="B19669" t="s">
        <v>21382</v>
      </c>
      <c r="H19669" s="6" t="s">
        <v>1624</v>
      </c>
      <c r="I19669" s="6" t="s">
        <v>1340</v>
      </c>
      <c r="K19669" s="6">
        <v>195</v>
      </c>
    </row>
    <row r="19670" spans="1:11">
      <c r="A19670" s="6">
        <v>83243056</v>
      </c>
      <c r="B19670" t="s">
        <v>21383</v>
      </c>
      <c r="H19670" s="6" t="s">
        <v>488</v>
      </c>
      <c r="I19670" s="6" t="s">
        <v>306</v>
      </c>
      <c r="K19670" s="6">
        <v>179</v>
      </c>
    </row>
    <row r="19671" spans="1:11">
      <c r="A19671" s="6">
        <v>2000220505</v>
      </c>
      <c r="B19671" t="s">
        <v>21384</v>
      </c>
      <c r="H19671" s="6" t="s">
        <v>1698</v>
      </c>
      <c r="I19671" s="6" t="s">
        <v>257</v>
      </c>
      <c r="K19671" s="6">
        <v>179</v>
      </c>
    </row>
    <row r="19672" spans="1:11">
      <c r="A19672" s="6">
        <v>2000156265</v>
      </c>
      <c r="B19672" t="s">
        <v>21385</v>
      </c>
      <c r="H19672" s="6" t="s">
        <v>319</v>
      </c>
      <c r="I19672" s="6" t="s">
        <v>378</v>
      </c>
      <c r="K19672" s="6">
        <v>183</v>
      </c>
    </row>
    <row r="19673" spans="1:11">
      <c r="A19673" s="6">
        <v>19107162</v>
      </c>
      <c r="B19673" t="s">
        <v>21386</v>
      </c>
      <c r="H19673" s="6" t="s">
        <v>2115</v>
      </c>
      <c r="I19673" s="6" t="s">
        <v>3192</v>
      </c>
      <c r="K19673" s="6">
        <v>179</v>
      </c>
    </row>
    <row r="19674" spans="1:11">
      <c r="A19674" s="6">
        <v>2000259764</v>
      </c>
      <c r="B19674" t="s">
        <v>21387</v>
      </c>
      <c r="H19674" s="6" t="s">
        <v>1747</v>
      </c>
      <c r="I19674" s="6" t="s">
        <v>603</v>
      </c>
      <c r="K19674" s="6">
        <v>174</v>
      </c>
    </row>
    <row r="19675" spans="1:11">
      <c r="A19675" s="6">
        <v>2000022219</v>
      </c>
      <c r="B19675" t="s">
        <v>21388</v>
      </c>
      <c r="H19675" s="6" t="s">
        <v>760</v>
      </c>
      <c r="I19675" s="6" t="s">
        <v>1117</v>
      </c>
      <c r="K19675" s="6">
        <v>175</v>
      </c>
    </row>
    <row r="19676" spans="1:11">
      <c r="A19676" s="6">
        <v>19278722</v>
      </c>
      <c r="B19676" t="s">
        <v>21389</v>
      </c>
      <c r="H19676" s="6" t="s">
        <v>2115</v>
      </c>
      <c r="I19676" s="6" t="s">
        <v>257</v>
      </c>
      <c r="K19676" s="6">
        <v>190</v>
      </c>
    </row>
    <row r="19677" spans="1:11">
      <c r="A19677" s="6">
        <v>2000015686</v>
      </c>
      <c r="B19677" t="s">
        <v>21390</v>
      </c>
      <c r="H19677" s="6" t="s">
        <v>377</v>
      </c>
      <c r="I19677" s="6" t="s">
        <v>857</v>
      </c>
      <c r="K19677" s="6">
        <v>198</v>
      </c>
    </row>
    <row r="19678" spans="1:11">
      <c r="A19678" s="6">
        <v>2000050074</v>
      </c>
      <c r="B19678" t="s">
        <v>21391</v>
      </c>
      <c r="H19678" s="6" t="s">
        <v>238</v>
      </c>
      <c r="I19678" s="6" t="s">
        <v>603</v>
      </c>
      <c r="K19678" s="6">
        <v>175</v>
      </c>
    </row>
    <row r="19679" spans="1:11">
      <c r="A19679" s="6">
        <v>43375373</v>
      </c>
      <c r="B19679" t="s">
        <v>21392</v>
      </c>
      <c r="H19679" s="6" t="s">
        <v>377</v>
      </c>
      <c r="I19679" s="6" t="s">
        <v>236</v>
      </c>
      <c r="K19679" s="6">
        <v>183</v>
      </c>
    </row>
    <row r="19680" spans="1:11">
      <c r="A19680" s="6">
        <v>86016710</v>
      </c>
      <c r="B19680" t="s">
        <v>21393</v>
      </c>
      <c r="H19680" s="6" t="s">
        <v>966</v>
      </c>
      <c r="I19680" s="6" t="s">
        <v>3421</v>
      </c>
      <c r="K19680" s="6">
        <v>171</v>
      </c>
    </row>
    <row r="19681" spans="1:11">
      <c r="A19681" s="6">
        <v>86060539</v>
      </c>
      <c r="B19681" t="s">
        <v>21394</v>
      </c>
      <c r="H19681" s="6" t="s">
        <v>218</v>
      </c>
      <c r="I19681" s="6" t="s">
        <v>1283</v>
      </c>
      <c r="K19681" s="6">
        <v>184</v>
      </c>
    </row>
    <row r="19682" spans="1:11">
      <c r="A19682" s="6">
        <v>19375659</v>
      </c>
      <c r="B19682" t="s">
        <v>21395</v>
      </c>
      <c r="H19682" s="6" t="s">
        <v>640</v>
      </c>
      <c r="I19682" s="6" t="s">
        <v>257</v>
      </c>
      <c r="K19682" s="6">
        <v>172</v>
      </c>
    </row>
    <row r="19683" spans="1:11">
      <c r="A19683" s="6">
        <v>53049028</v>
      </c>
      <c r="B19683" t="s">
        <v>21396</v>
      </c>
      <c r="H19683" s="6" t="s">
        <v>1624</v>
      </c>
      <c r="I19683" s="6" t="s">
        <v>21397</v>
      </c>
      <c r="K19683" s="6">
        <v>185</v>
      </c>
    </row>
    <row r="19684" spans="1:11">
      <c r="A19684" s="6">
        <v>75036509</v>
      </c>
      <c r="B19684" t="s">
        <v>21398</v>
      </c>
      <c r="H19684" s="6" t="s">
        <v>377</v>
      </c>
      <c r="I19684" s="6" t="s">
        <v>16762</v>
      </c>
      <c r="K19684" s="6">
        <v>182</v>
      </c>
    </row>
    <row r="19685" spans="1:11">
      <c r="A19685" s="6">
        <v>67140239</v>
      </c>
      <c r="B19685" t="s">
        <v>21399</v>
      </c>
      <c r="H19685" s="6" t="s">
        <v>377</v>
      </c>
      <c r="I19685" s="6" t="s">
        <v>348</v>
      </c>
      <c r="K19685" s="6">
        <v>191</v>
      </c>
    </row>
    <row r="19686" spans="1:11">
      <c r="A19686" s="6">
        <v>87000377</v>
      </c>
      <c r="B19686" t="s">
        <v>21400</v>
      </c>
      <c r="H19686" s="6" t="s">
        <v>303</v>
      </c>
      <c r="I19686" s="6" t="s">
        <v>4617</v>
      </c>
      <c r="K19686" s="6">
        <v>186</v>
      </c>
    </row>
    <row r="19687" spans="1:11">
      <c r="A19687" s="6">
        <v>76015247</v>
      </c>
      <c r="B19687" t="s">
        <v>21401</v>
      </c>
      <c r="H19687" s="6" t="s">
        <v>319</v>
      </c>
      <c r="I19687" s="6" t="s">
        <v>378</v>
      </c>
      <c r="K19687" s="6">
        <v>174</v>
      </c>
    </row>
    <row r="19688" spans="1:11">
      <c r="A19688" s="6">
        <v>53105364</v>
      </c>
      <c r="B19688" t="s">
        <v>21402</v>
      </c>
      <c r="H19688" s="6" t="s">
        <v>240</v>
      </c>
      <c r="I19688" s="6" t="s">
        <v>21403</v>
      </c>
      <c r="K19688" s="6">
        <v>172</v>
      </c>
    </row>
    <row r="19689" spans="1:11">
      <c r="A19689" s="6">
        <v>19370179</v>
      </c>
      <c r="B19689" t="s">
        <v>21404</v>
      </c>
      <c r="H19689" s="6" t="s">
        <v>303</v>
      </c>
      <c r="I19689" s="6" t="s">
        <v>257</v>
      </c>
      <c r="K19689" s="6">
        <v>174</v>
      </c>
    </row>
    <row r="19690" spans="1:11">
      <c r="A19690" s="6">
        <v>72048240</v>
      </c>
      <c r="B19690" t="s">
        <v>21405</v>
      </c>
      <c r="H19690" s="6" t="s">
        <v>760</v>
      </c>
      <c r="I19690" s="6" t="s">
        <v>9781</v>
      </c>
      <c r="K19690" s="6">
        <v>171</v>
      </c>
    </row>
    <row r="19691" spans="1:11">
      <c r="A19691" s="6">
        <v>76047306</v>
      </c>
      <c r="B19691" t="s">
        <v>21406</v>
      </c>
      <c r="H19691" s="6" t="s">
        <v>966</v>
      </c>
      <c r="I19691" s="6" t="s">
        <v>378</v>
      </c>
      <c r="K19691" s="6">
        <v>185</v>
      </c>
    </row>
    <row r="19692" spans="1:11">
      <c r="A19692" s="6">
        <v>75015578</v>
      </c>
      <c r="B19692" t="s">
        <v>21407</v>
      </c>
      <c r="H19692" s="6" t="s">
        <v>377</v>
      </c>
      <c r="I19692" s="6" t="s">
        <v>2639</v>
      </c>
      <c r="K19692" s="6">
        <v>182</v>
      </c>
    </row>
    <row r="19693" spans="1:11">
      <c r="A19693" s="6">
        <v>53031654</v>
      </c>
      <c r="B19693" t="s">
        <v>21408</v>
      </c>
      <c r="H19693" s="6" t="s">
        <v>319</v>
      </c>
      <c r="I19693" s="6" t="s">
        <v>729</v>
      </c>
      <c r="K19693" s="6">
        <v>184</v>
      </c>
    </row>
    <row r="19694" spans="1:11">
      <c r="A19694" s="6">
        <v>83228786</v>
      </c>
      <c r="B19694" t="s">
        <v>21409</v>
      </c>
      <c r="H19694" s="6" t="s">
        <v>728</v>
      </c>
      <c r="I19694" s="6" t="s">
        <v>306</v>
      </c>
      <c r="K19694" s="6">
        <v>180</v>
      </c>
    </row>
    <row r="19695" spans="1:11">
      <c r="A19695" s="6">
        <v>20503373</v>
      </c>
      <c r="B19695" t="s">
        <v>21410</v>
      </c>
      <c r="H19695" s="6" t="s">
        <v>319</v>
      </c>
      <c r="I19695" s="6" t="s">
        <v>21411</v>
      </c>
      <c r="K19695" s="6">
        <v>173</v>
      </c>
    </row>
    <row r="19696" spans="1:11">
      <c r="A19696" s="6">
        <v>14155172</v>
      </c>
      <c r="B19696" t="s">
        <v>21412</v>
      </c>
      <c r="H19696" s="6" t="s">
        <v>2115</v>
      </c>
      <c r="I19696" s="6" t="s">
        <v>603</v>
      </c>
      <c r="K19696" s="6">
        <v>181</v>
      </c>
    </row>
    <row r="19697" spans="1:11">
      <c r="A19697" s="6">
        <v>2000238785</v>
      </c>
      <c r="B19697" t="s">
        <v>21413</v>
      </c>
      <c r="H19697" s="6" t="s">
        <v>1698</v>
      </c>
      <c r="I19697" s="6" t="s">
        <v>241</v>
      </c>
      <c r="K19697" s="6">
        <v>164</v>
      </c>
    </row>
    <row r="19698" spans="1:11">
      <c r="A19698" s="6">
        <v>43617308</v>
      </c>
      <c r="B19698" t="s">
        <v>21414</v>
      </c>
      <c r="H19698" s="6" t="s">
        <v>2112</v>
      </c>
      <c r="I19698" s="6" t="s">
        <v>236</v>
      </c>
      <c r="K19698" s="6">
        <v>173</v>
      </c>
    </row>
    <row r="19699" spans="1:11">
      <c r="A19699" s="6">
        <v>86072358</v>
      </c>
      <c r="B19699" t="s">
        <v>21415</v>
      </c>
      <c r="H19699" s="6" t="s">
        <v>377</v>
      </c>
      <c r="I19699" s="6" t="s">
        <v>19739</v>
      </c>
      <c r="K19699" s="6">
        <v>185</v>
      </c>
    </row>
    <row r="19700" spans="1:11">
      <c r="A19700" s="6">
        <v>86008684</v>
      </c>
      <c r="B19700" t="s">
        <v>21416</v>
      </c>
      <c r="H19700" s="6" t="s">
        <v>2160</v>
      </c>
      <c r="I19700" s="6" t="s">
        <v>1283</v>
      </c>
      <c r="K19700" s="6">
        <v>181</v>
      </c>
    </row>
    <row r="19701" spans="1:11">
      <c r="A19701" s="6">
        <v>2000037531</v>
      </c>
      <c r="B19701" t="s">
        <v>21417</v>
      </c>
      <c r="H19701" s="6" t="s">
        <v>314</v>
      </c>
      <c r="I19701" s="6" t="s">
        <v>811</v>
      </c>
      <c r="K19701" s="6">
        <v>181</v>
      </c>
    </row>
    <row r="19702" spans="1:11">
      <c r="A19702" s="6">
        <v>43424958</v>
      </c>
      <c r="B19702" t="s">
        <v>21418</v>
      </c>
      <c r="H19702" s="6" t="s">
        <v>377</v>
      </c>
      <c r="I19702" s="6" t="s">
        <v>236</v>
      </c>
      <c r="K19702" s="6">
        <v>186</v>
      </c>
    </row>
    <row r="19703" spans="1:11">
      <c r="A19703" s="6">
        <v>22064920</v>
      </c>
      <c r="B19703" t="s">
        <v>21419</v>
      </c>
      <c r="H19703" s="6" t="s">
        <v>1624</v>
      </c>
      <c r="I19703" s="6" t="s">
        <v>3732</v>
      </c>
      <c r="K19703" s="6">
        <v>189</v>
      </c>
    </row>
    <row r="19704" spans="1:11">
      <c r="A19704" s="6">
        <v>2000150988</v>
      </c>
      <c r="B19704" t="s">
        <v>21420</v>
      </c>
      <c r="H19704" s="6" t="s">
        <v>1698</v>
      </c>
      <c r="I19704" s="6" t="s">
        <v>257</v>
      </c>
      <c r="K19704" s="6">
        <v>174</v>
      </c>
    </row>
    <row r="19705" spans="1:11">
      <c r="A19705" s="6">
        <v>79025675</v>
      </c>
      <c r="B19705" t="s">
        <v>21421</v>
      </c>
      <c r="H19705" s="6" t="s">
        <v>2115</v>
      </c>
      <c r="I19705" s="6" t="s">
        <v>241</v>
      </c>
      <c r="K19705" s="6">
        <v>188</v>
      </c>
    </row>
    <row r="19706" spans="1:11">
      <c r="A19706" s="6">
        <v>2000037708</v>
      </c>
      <c r="B19706" t="s">
        <v>21422</v>
      </c>
      <c r="H19706" s="6" t="s">
        <v>319</v>
      </c>
      <c r="I19706" s="6" t="s">
        <v>259</v>
      </c>
      <c r="K19706" s="6">
        <v>168</v>
      </c>
    </row>
    <row r="19707" spans="1:11">
      <c r="A19707" s="6">
        <v>76022014</v>
      </c>
      <c r="B19707" t="s">
        <v>21423</v>
      </c>
      <c r="H19707" s="6" t="s">
        <v>314</v>
      </c>
      <c r="I19707" s="6" t="s">
        <v>378</v>
      </c>
      <c r="K19707" s="6">
        <v>168</v>
      </c>
    </row>
    <row r="19708" spans="1:11">
      <c r="A19708" s="6">
        <v>79029489</v>
      </c>
      <c r="B19708" t="s">
        <v>21424</v>
      </c>
      <c r="H19708" s="6" t="s">
        <v>2115</v>
      </c>
      <c r="I19708" s="6" t="s">
        <v>241</v>
      </c>
      <c r="K19708" s="6">
        <v>175</v>
      </c>
    </row>
    <row r="19709" spans="1:11">
      <c r="A19709" s="6">
        <v>91109611</v>
      </c>
      <c r="B19709" t="s">
        <v>21425</v>
      </c>
      <c r="H19709" s="6" t="s">
        <v>377</v>
      </c>
      <c r="I19709" s="6" t="s">
        <v>309</v>
      </c>
      <c r="K19709" s="6">
        <v>196</v>
      </c>
    </row>
    <row r="19710" spans="1:11">
      <c r="A19710" s="6">
        <v>2000096167</v>
      </c>
      <c r="B19710" t="s">
        <v>21426</v>
      </c>
      <c r="H19710" s="6" t="s">
        <v>944</v>
      </c>
      <c r="I19710" s="6" t="s">
        <v>603</v>
      </c>
      <c r="K19710" s="6">
        <v>186</v>
      </c>
    </row>
    <row r="19711" spans="1:11">
      <c r="A19711" s="6">
        <v>28121365</v>
      </c>
      <c r="B19711" t="s">
        <v>21427</v>
      </c>
      <c r="H19711" s="6" t="s">
        <v>1879</v>
      </c>
      <c r="I19711" s="6" t="s">
        <v>259</v>
      </c>
      <c r="K19711" s="6">
        <v>172</v>
      </c>
    </row>
    <row r="19712" spans="1:11">
      <c r="A19712" s="6">
        <v>43393593</v>
      </c>
      <c r="B19712" t="s">
        <v>21428</v>
      </c>
      <c r="H19712" s="6" t="s">
        <v>319</v>
      </c>
      <c r="I19712" s="6" t="s">
        <v>236</v>
      </c>
      <c r="K19712" s="6">
        <v>174</v>
      </c>
    </row>
    <row r="19713" spans="1:11">
      <c r="A19713" s="6">
        <v>57187902</v>
      </c>
      <c r="B19713" t="s">
        <v>21429</v>
      </c>
      <c r="H19713" s="6" t="s">
        <v>1656</v>
      </c>
      <c r="I19713" s="6" t="s">
        <v>494</v>
      </c>
      <c r="K19713" s="6">
        <v>183</v>
      </c>
    </row>
    <row r="19714" spans="1:11">
      <c r="A19714" s="6">
        <v>75033594</v>
      </c>
      <c r="B19714" t="s">
        <v>21430</v>
      </c>
      <c r="H19714" s="6" t="s">
        <v>942</v>
      </c>
      <c r="I19714" s="6" t="s">
        <v>2639</v>
      </c>
      <c r="K19714" s="6">
        <v>175</v>
      </c>
    </row>
    <row r="19715" spans="1:11">
      <c r="A19715" s="6">
        <v>76062738</v>
      </c>
      <c r="B19715" t="s">
        <v>21431</v>
      </c>
      <c r="H19715" s="6" t="s">
        <v>1102</v>
      </c>
      <c r="I19715" s="6" t="s">
        <v>378</v>
      </c>
      <c r="K19715" s="6">
        <v>186</v>
      </c>
    </row>
    <row r="19716" spans="1:11">
      <c r="A19716" s="6">
        <v>14023038</v>
      </c>
      <c r="B19716" t="s">
        <v>21432</v>
      </c>
      <c r="H19716" s="6" t="s">
        <v>2115</v>
      </c>
      <c r="I19716" s="6" t="s">
        <v>603</v>
      </c>
      <c r="K19716" s="6">
        <v>178</v>
      </c>
    </row>
    <row r="19717" spans="1:11">
      <c r="A19717" s="6">
        <v>49054538</v>
      </c>
      <c r="B19717" t="s">
        <v>21433</v>
      </c>
      <c r="H19717" s="6" t="s">
        <v>728</v>
      </c>
      <c r="I19717" s="6" t="s">
        <v>366</v>
      </c>
      <c r="K19717" s="6">
        <v>190</v>
      </c>
    </row>
    <row r="19718" spans="1:11">
      <c r="A19718" s="6">
        <v>47016075</v>
      </c>
      <c r="B19718" t="s">
        <v>21434</v>
      </c>
      <c r="H19718" s="6" t="s">
        <v>377</v>
      </c>
      <c r="I19718" s="6" t="s">
        <v>3639</v>
      </c>
      <c r="K19718" s="6">
        <v>192</v>
      </c>
    </row>
    <row r="19719" spans="1:11">
      <c r="A19719" s="6">
        <v>29158687</v>
      </c>
      <c r="B19719" t="s">
        <v>21435</v>
      </c>
      <c r="H19719" s="6" t="s">
        <v>589</v>
      </c>
      <c r="I19719" s="6" t="s">
        <v>259</v>
      </c>
      <c r="K19719" s="6">
        <v>191</v>
      </c>
    </row>
    <row r="19720" spans="1:11">
      <c r="A19720" s="6">
        <v>22028022</v>
      </c>
      <c r="B19720" t="s">
        <v>21436</v>
      </c>
      <c r="H19720" s="6" t="s">
        <v>319</v>
      </c>
      <c r="I19720" s="6" t="s">
        <v>3732</v>
      </c>
      <c r="K19720" s="6">
        <v>170</v>
      </c>
    </row>
    <row r="19721" spans="1:11">
      <c r="A19721" s="6">
        <v>14236701</v>
      </c>
      <c r="B19721" t="s">
        <v>21437</v>
      </c>
      <c r="H19721" s="6" t="s">
        <v>2157</v>
      </c>
      <c r="I19721" s="6" t="s">
        <v>603</v>
      </c>
      <c r="K19721" s="6">
        <v>172</v>
      </c>
    </row>
    <row r="19722" spans="1:11">
      <c r="A19722" s="6">
        <v>14222104</v>
      </c>
      <c r="B19722" t="s">
        <v>21438</v>
      </c>
      <c r="H19722" s="6" t="s">
        <v>2116</v>
      </c>
      <c r="I19722" s="6" t="s">
        <v>603</v>
      </c>
      <c r="K19722" s="6">
        <v>183</v>
      </c>
    </row>
    <row r="19723" spans="1:11">
      <c r="A19723" s="6">
        <v>93142622</v>
      </c>
      <c r="B19723" t="s">
        <v>21439</v>
      </c>
      <c r="H19723" s="6" t="s">
        <v>377</v>
      </c>
      <c r="I19723" s="6" t="s">
        <v>857</v>
      </c>
      <c r="K19723" s="6">
        <v>193</v>
      </c>
    </row>
    <row r="19724" spans="1:11">
      <c r="A19724" s="6">
        <v>79012283</v>
      </c>
      <c r="B19724" t="s">
        <v>21440</v>
      </c>
      <c r="H19724" s="6" t="s">
        <v>589</v>
      </c>
      <c r="I19724" s="6" t="s">
        <v>241</v>
      </c>
      <c r="K19724" s="6">
        <v>185</v>
      </c>
    </row>
    <row r="19725" spans="1:11">
      <c r="A19725" s="6">
        <v>37085284</v>
      </c>
      <c r="B19725" t="s">
        <v>21441</v>
      </c>
      <c r="H19725" s="6" t="s">
        <v>2115</v>
      </c>
      <c r="I19725" s="6" t="s">
        <v>406</v>
      </c>
      <c r="K19725" s="6">
        <v>186</v>
      </c>
    </row>
    <row r="19726" spans="1:11">
      <c r="A19726" s="6">
        <v>37002395</v>
      </c>
      <c r="B19726" t="s">
        <v>21442</v>
      </c>
      <c r="H19726" s="6" t="s">
        <v>1624</v>
      </c>
      <c r="I19726" s="6" t="s">
        <v>406</v>
      </c>
      <c r="K19726" s="6">
        <v>188</v>
      </c>
    </row>
    <row r="19727" spans="1:11">
      <c r="A19727" s="6">
        <v>18103371</v>
      </c>
      <c r="B19727" t="s">
        <v>21443</v>
      </c>
      <c r="H19727" s="6" t="s">
        <v>1624</v>
      </c>
      <c r="I19727" s="6" t="s">
        <v>1117</v>
      </c>
      <c r="K19727" s="6">
        <v>194</v>
      </c>
    </row>
    <row r="19728" spans="1:11">
      <c r="A19728" s="6">
        <v>2000082728</v>
      </c>
      <c r="B19728" t="s">
        <v>21444</v>
      </c>
      <c r="H19728" s="6" t="s">
        <v>589</v>
      </c>
      <c r="I19728" s="6" t="s">
        <v>603</v>
      </c>
      <c r="K19728" s="6">
        <v>178</v>
      </c>
    </row>
    <row r="19729" spans="1:11">
      <c r="A19729" s="6">
        <v>78042105</v>
      </c>
      <c r="B19729" t="s">
        <v>21445</v>
      </c>
      <c r="H19729" s="6" t="s">
        <v>2115</v>
      </c>
      <c r="I19729" s="6" t="s">
        <v>1661</v>
      </c>
      <c r="K19729" s="6">
        <v>179</v>
      </c>
    </row>
    <row r="19730" spans="1:11">
      <c r="A19730" s="6">
        <v>2000192787</v>
      </c>
      <c r="B19730" t="s">
        <v>21446</v>
      </c>
      <c r="H19730" s="6" t="s">
        <v>303</v>
      </c>
      <c r="I19730" s="6" t="s">
        <v>306</v>
      </c>
      <c r="K19730" s="6">
        <v>176</v>
      </c>
    </row>
    <row r="19731" spans="1:11">
      <c r="A19731" s="6">
        <v>2000054940</v>
      </c>
      <c r="B19731" t="s">
        <v>21447</v>
      </c>
      <c r="H19731" s="6" t="s">
        <v>351</v>
      </c>
      <c r="I19731" s="6" t="s">
        <v>1731</v>
      </c>
      <c r="K19731" s="6">
        <v>188</v>
      </c>
    </row>
    <row r="19732" spans="1:11">
      <c r="A19732" s="6">
        <v>67154150</v>
      </c>
      <c r="B19732" t="s">
        <v>21448</v>
      </c>
      <c r="H19732" s="6" t="s">
        <v>2876</v>
      </c>
      <c r="I19732" s="6" t="s">
        <v>348</v>
      </c>
      <c r="K19732" s="6">
        <v>176</v>
      </c>
    </row>
    <row r="19733" spans="1:11">
      <c r="A19733" s="6">
        <v>15009066</v>
      </c>
      <c r="B19733" t="s">
        <v>21449</v>
      </c>
      <c r="H19733" s="6" t="s">
        <v>1674</v>
      </c>
      <c r="I19733" s="6" t="s">
        <v>4508</v>
      </c>
      <c r="K19733" s="6">
        <v>174</v>
      </c>
    </row>
    <row r="19734" spans="1:11">
      <c r="A19734" s="6">
        <v>91003948</v>
      </c>
      <c r="B19734" t="s">
        <v>21450</v>
      </c>
      <c r="H19734" s="6" t="s">
        <v>1624</v>
      </c>
      <c r="I19734" s="6" t="s">
        <v>309</v>
      </c>
      <c r="K19734" s="6">
        <v>187</v>
      </c>
    </row>
    <row r="19735" spans="1:11">
      <c r="A19735" s="6">
        <v>91018522</v>
      </c>
      <c r="B19735" t="s">
        <v>21451</v>
      </c>
      <c r="H19735" s="6" t="s">
        <v>377</v>
      </c>
      <c r="I19735" s="6" t="s">
        <v>309</v>
      </c>
      <c r="K19735" s="6">
        <v>189</v>
      </c>
    </row>
    <row r="19736" spans="1:11">
      <c r="A19736" s="6">
        <v>48042188</v>
      </c>
      <c r="B19736" t="s">
        <v>21452</v>
      </c>
      <c r="H19736" s="6" t="s">
        <v>589</v>
      </c>
      <c r="I19736" s="6" t="s">
        <v>344</v>
      </c>
      <c r="K19736" s="6">
        <v>186</v>
      </c>
    </row>
    <row r="19737" spans="1:11">
      <c r="A19737" s="6">
        <v>91104181</v>
      </c>
      <c r="B19737" t="s">
        <v>21453</v>
      </c>
      <c r="H19737" s="6" t="s">
        <v>377</v>
      </c>
      <c r="I19737" s="6" t="s">
        <v>309</v>
      </c>
      <c r="K19737" s="6">
        <v>190</v>
      </c>
    </row>
    <row r="19738" spans="1:11">
      <c r="A19738" s="6">
        <v>58156113</v>
      </c>
      <c r="B19738" t="s">
        <v>21454</v>
      </c>
      <c r="H19738" s="6" t="s">
        <v>589</v>
      </c>
      <c r="I19738" s="6" t="s">
        <v>194</v>
      </c>
      <c r="K19738" s="6">
        <v>181</v>
      </c>
    </row>
    <row r="19739" spans="1:11">
      <c r="A19739" s="6">
        <v>19259603</v>
      </c>
      <c r="B19739" t="s">
        <v>21455</v>
      </c>
      <c r="H19739" s="6" t="s">
        <v>2120</v>
      </c>
      <c r="I19739" s="6" t="s">
        <v>257</v>
      </c>
      <c r="K19739" s="6">
        <v>176</v>
      </c>
    </row>
    <row r="19740" spans="1:11">
      <c r="A19740" s="6">
        <v>18113578</v>
      </c>
      <c r="B19740" t="s">
        <v>21456</v>
      </c>
      <c r="H19740" s="6" t="s">
        <v>21457</v>
      </c>
      <c r="I19740" s="6" t="s">
        <v>7867</v>
      </c>
      <c r="K19740" s="6">
        <v>162</v>
      </c>
    </row>
    <row r="19741" spans="1:11">
      <c r="A19741" s="6">
        <v>2000058172</v>
      </c>
      <c r="B19741" t="s">
        <v>21458</v>
      </c>
      <c r="H19741" s="6" t="s">
        <v>760</v>
      </c>
      <c r="I19741" s="6" t="s">
        <v>433</v>
      </c>
      <c r="K19741" s="6">
        <v>176</v>
      </c>
    </row>
    <row r="19742" spans="1:11">
      <c r="A19742" s="6">
        <v>75043999</v>
      </c>
      <c r="B19742" t="s">
        <v>21459</v>
      </c>
      <c r="H19742" s="6" t="s">
        <v>1102</v>
      </c>
      <c r="I19742" s="6" t="s">
        <v>2639</v>
      </c>
      <c r="K19742" s="6">
        <v>175</v>
      </c>
    </row>
    <row r="19743" spans="1:11">
      <c r="A19743" s="6">
        <v>83228782</v>
      </c>
      <c r="B19743" t="s">
        <v>21460</v>
      </c>
      <c r="H19743" s="6" t="s">
        <v>1624</v>
      </c>
      <c r="I19743" s="6" t="s">
        <v>306</v>
      </c>
      <c r="K19743" s="6">
        <v>190</v>
      </c>
    </row>
    <row r="19744" spans="1:11">
      <c r="A19744" s="6">
        <v>2000064712</v>
      </c>
      <c r="B19744" t="s">
        <v>21461</v>
      </c>
      <c r="H19744" s="6" t="s">
        <v>319</v>
      </c>
      <c r="I19744" s="6" t="s">
        <v>1667</v>
      </c>
      <c r="K19744" s="6">
        <v>179</v>
      </c>
    </row>
    <row r="19745" spans="1:11">
      <c r="A19745" s="6">
        <v>43425491</v>
      </c>
      <c r="B19745" t="s">
        <v>21462</v>
      </c>
      <c r="H19745" s="6" t="s">
        <v>2115</v>
      </c>
      <c r="I19745" s="6" t="s">
        <v>236</v>
      </c>
      <c r="K19745" s="6">
        <v>182</v>
      </c>
    </row>
    <row r="19746" spans="1:11">
      <c r="A19746" s="6">
        <v>2000082920</v>
      </c>
      <c r="B19746" t="s">
        <v>21463</v>
      </c>
      <c r="H19746" s="6" t="s">
        <v>760</v>
      </c>
      <c r="I19746" s="6" t="s">
        <v>378</v>
      </c>
      <c r="K19746" s="6">
        <v>174</v>
      </c>
    </row>
    <row r="19747" spans="1:11">
      <c r="A19747" s="6">
        <v>91204540</v>
      </c>
      <c r="B19747" t="s">
        <v>21464</v>
      </c>
      <c r="H19747" s="6" t="s">
        <v>2112</v>
      </c>
      <c r="I19747" s="6" t="s">
        <v>1725</v>
      </c>
      <c r="K19747" s="6">
        <v>188</v>
      </c>
    </row>
    <row r="19748" spans="1:11">
      <c r="A19748" s="6">
        <v>19350778</v>
      </c>
      <c r="B19748" t="s">
        <v>21465</v>
      </c>
      <c r="H19748" s="6" t="s">
        <v>1732</v>
      </c>
      <c r="I19748" s="6" t="s">
        <v>257</v>
      </c>
      <c r="K19748" s="6">
        <v>178</v>
      </c>
    </row>
    <row r="19749" spans="1:11">
      <c r="A19749" s="6">
        <v>24004495</v>
      </c>
      <c r="B19749" t="s">
        <v>21466</v>
      </c>
      <c r="H19749" s="6" t="s">
        <v>1624</v>
      </c>
      <c r="I19749" s="6" t="s">
        <v>873</v>
      </c>
      <c r="K19749" s="6">
        <v>190</v>
      </c>
    </row>
    <row r="19750" spans="1:11">
      <c r="A19750" s="6">
        <v>37077907</v>
      </c>
      <c r="B19750" t="s">
        <v>21467</v>
      </c>
      <c r="H19750" s="6" t="s">
        <v>5123</v>
      </c>
      <c r="I19750" s="6" t="s">
        <v>21468</v>
      </c>
      <c r="K19750" s="6">
        <v>191</v>
      </c>
    </row>
    <row r="19751" spans="1:11">
      <c r="A19751" s="6">
        <v>58129100</v>
      </c>
      <c r="B19751" t="s">
        <v>21469</v>
      </c>
      <c r="H19751" s="6" t="s">
        <v>218</v>
      </c>
      <c r="I19751" s="6" t="s">
        <v>194</v>
      </c>
      <c r="K19751" s="6">
        <v>184</v>
      </c>
    </row>
    <row r="19752" spans="1:11">
      <c r="A19752" s="6">
        <v>92023822</v>
      </c>
      <c r="B19752" t="s">
        <v>21470</v>
      </c>
      <c r="H19752" s="6" t="s">
        <v>640</v>
      </c>
      <c r="I19752" s="6" t="s">
        <v>309</v>
      </c>
      <c r="K19752" s="6">
        <v>184</v>
      </c>
    </row>
    <row r="19753" spans="1:11">
      <c r="A19753" s="6">
        <v>76014665</v>
      </c>
      <c r="B19753" t="s">
        <v>21471</v>
      </c>
      <c r="H19753" s="6" t="s">
        <v>2120</v>
      </c>
      <c r="I19753" s="6" t="s">
        <v>378</v>
      </c>
      <c r="K19753" s="6">
        <v>171</v>
      </c>
    </row>
    <row r="19754" spans="1:11">
      <c r="A19754" s="6">
        <v>2000282210</v>
      </c>
      <c r="B19754" t="s">
        <v>21472</v>
      </c>
      <c r="H19754" s="6" t="s">
        <v>2112</v>
      </c>
      <c r="I19754" s="6" t="s">
        <v>1055</v>
      </c>
      <c r="K19754" s="6">
        <v>184</v>
      </c>
    </row>
    <row r="19755" spans="1:11">
      <c r="A19755" s="6">
        <v>2000067952</v>
      </c>
      <c r="B19755" t="s">
        <v>21473</v>
      </c>
      <c r="H19755" s="6" t="s">
        <v>314</v>
      </c>
      <c r="I19755" s="6" t="s">
        <v>257</v>
      </c>
      <c r="K19755" s="6">
        <v>174</v>
      </c>
    </row>
    <row r="19756" spans="1:11">
      <c r="A19756" s="6">
        <v>43350422</v>
      </c>
      <c r="B19756" t="s">
        <v>21474</v>
      </c>
      <c r="H19756" s="6" t="s">
        <v>3594</v>
      </c>
      <c r="I19756" s="6" t="s">
        <v>601</v>
      </c>
      <c r="K19756" s="6">
        <v>178</v>
      </c>
    </row>
    <row r="19757" spans="1:11">
      <c r="A19757" s="6">
        <v>59036443</v>
      </c>
      <c r="B19757" t="s">
        <v>21475</v>
      </c>
      <c r="H19757" s="6" t="s">
        <v>734</v>
      </c>
      <c r="I19757" s="6" t="s">
        <v>1197</v>
      </c>
      <c r="K19757" s="6">
        <v>187</v>
      </c>
    </row>
    <row r="19758" spans="1:11">
      <c r="A19758" s="6">
        <v>86069777</v>
      </c>
      <c r="B19758" t="s">
        <v>21476</v>
      </c>
      <c r="H19758" s="6" t="s">
        <v>1672</v>
      </c>
      <c r="I19758" s="6" t="s">
        <v>7240</v>
      </c>
      <c r="K19758" s="6">
        <v>175</v>
      </c>
    </row>
    <row r="19759" spans="1:11">
      <c r="A19759" s="6">
        <v>14076181</v>
      </c>
      <c r="B19759" t="s">
        <v>21477</v>
      </c>
      <c r="H19759" s="6" t="s">
        <v>218</v>
      </c>
      <c r="I19759" s="6" t="s">
        <v>603</v>
      </c>
      <c r="K19759" s="6">
        <v>184</v>
      </c>
    </row>
    <row r="19760" spans="1:11">
      <c r="A19760" s="6">
        <v>29140759</v>
      </c>
      <c r="B19760" t="s">
        <v>21478</v>
      </c>
      <c r="H19760" s="6" t="s">
        <v>1176</v>
      </c>
      <c r="I19760" s="6" t="s">
        <v>259</v>
      </c>
      <c r="K19760" s="6">
        <v>173</v>
      </c>
    </row>
    <row r="19761" spans="1:11">
      <c r="A19761" s="6">
        <v>85014009</v>
      </c>
      <c r="B19761" t="s">
        <v>21479</v>
      </c>
      <c r="H19761" s="6" t="s">
        <v>377</v>
      </c>
      <c r="I19761" s="6" t="s">
        <v>344</v>
      </c>
      <c r="K19761" s="6">
        <v>185</v>
      </c>
    </row>
    <row r="19762" spans="1:11">
      <c r="A19762" s="6">
        <v>67260442</v>
      </c>
      <c r="B19762" t="s">
        <v>21480</v>
      </c>
      <c r="H19762" s="6" t="s">
        <v>1624</v>
      </c>
      <c r="I19762" s="6" t="s">
        <v>348</v>
      </c>
      <c r="K19762" s="6">
        <v>190</v>
      </c>
    </row>
    <row r="19763" spans="1:11">
      <c r="A19763" s="6">
        <v>67248424</v>
      </c>
      <c r="B19763" t="s">
        <v>21481</v>
      </c>
      <c r="H19763" s="6" t="s">
        <v>488</v>
      </c>
      <c r="I19763" s="6" t="s">
        <v>348</v>
      </c>
      <c r="K19763" s="6">
        <v>179</v>
      </c>
    </row>
    <row r="19764" spans="1:11">
      <c r="A19764" s="6">
        <v>956665</v>
      </c>
      <c r="B19764" t="s">
        <v>21482</v>
      </c>
      <c r="H19764" s="6" t="s">
        <v>2167</v>
      </c>
      <c r="I19764" s="6" t="s">
        <v>603</v>
      </c>
      <c r="K19764" s="6">
        <v>174</v>
      </c>
    </row>
    <row r="19765" spans="1:11">
      <c r="A19765" s="6">
        <v>2000103924</v>
      </c>
      <c r="B19765" t="s">
        <v>21483</v>
      </c>
      <c r="H19765" s="6" t="s">
        <v>1671</v>
      </c>
      <c r="I19765" s="6" t="s">
        <v>3537</v>
      </c>
      <c r="K19765" s="6">
        <v>174</v>
      </c>
    </row>
    <row r="19766" spans="1:11">
      <c r="A19766" s="6">
        <v>55023250</v>
      </c>
      <c r="B19766" t="s">
        <v>21484</v>
      </c>
      <c r="H19766" s="6" t="s">
        <v>240</v>
      </c>
      <c r="I19766" s="6" t="s">
        <v>21485</v>
      </c>
      <c r="K19766" s="6">
        <v>180</v>
      </c>
    </row>
    <row r="19767" spans="1:11">
      <c r="A19767" s="6">
        <v>71080313</v>
      </c>
      <c r="B19767" t="s">
        <v>21486</v>
      </c>
      <c r="H19767" s="6" t="s">
        <v>2115</v>
      </c>
      <c r="I19767" s="6" t="s">
        <v>827</v>
      </c>
      <c r="K19767" s="6">
        <v>188</v>
      </c>
    </row>
    <row r="19768" spans="1:11">
      <c r="A19768" s="6">
        <v>22063518</v>
      </c>
      <c r="B19768" t="s">
        <v>21487</v>
      </c>
      <c r="H19768" s="6" t="s">
        <v>2115</v>
      </c>
      <c r="I19768" s="6" t="s">
        <v>3732</v>
      </c>
      <c r="K19768" s="6">
        <v>189</v>
      </c>
    </row>
    <row r="19769" spans="1:11">
      <c r="A19769" s="6">
        <v>18115796</v>
      </c>
      <c r="B19769" t="s">
        <v>21488</v>
      </c>
      <c r="H19769" s="6" t="s">
        <v>1732</v>
      </c>
      <c r="I19769" s="6" t="s">
        <v>1117</v>
      </c>
      <c r="K19769" s="6">
        <v>190</v>
      </c>
    </row>
    <row r="19770" spans="1:11">
      <c r="A19770" s="6">
        <v>91175808</v>
      </c>
      <c r="B19770" t="s">
        <v>21489</v>
      </c>
      <c r="H19770" s="6" t="s">
        <v>760</v>
      </c>
      <c r="I19770" s="6" t="s">
        <v>309</v>
      </c>
      <c r="K19770" s="6">
        <v>180</v>
      </c>
    </row>
    <row r="19771" spans="1:11">
      <c r="A19771" s="6">
        <v>91108668</v>
      </c>
      <c r="B19771" t="s">
        <v>21490</v>
      </c>
      <c r="H19771" s="6" t="s">
        <v>944</v>
      </c>
      <c r="I19771" s="6" t="s">
        <v>4291</v>
      </c>
      <c r="K19771" s="6">
        <v>169</v>
      </c>
    </row>
    <row r="19772" spans="1:11">
      <c r="A19772" s="6">
        <v>53160235</v>
      </c>
      <c r="B19772" t="s">
        <v>21491</v>
      </c>
      <c r="H19772" s="6" t="s">
        <v>488</v>
      </c>
      <c r="I19772" s="6" t="s">
        <v>21492</v>
      </c>
      <c r="K19772" s="6">
        <v>184</v>
      </c>
    </row>
    <row r="19773" spans="1:11">
      <c r="A19773" s="6">
        <v>19234351</v>
      </c>
      <c r="B19773" t="s">
        <v>21493</v>
      </c>
      <c r="H19773" s="6" t="s">
        <v>640</v>
      </c>
      <c r="I19773" s="6" t="s">
        <v>257</v>
      </c>
      <c r="K19773" s="6">
        <v>181</v>
      </c>
    </row>
    <row r="19774" spans="1:11">
      <c r="A19774" s="6">
        <v>65037485</v>
      </c>
      <c r="B19774" t="s">
        <v>21494</v>
      </c>
      <c r="H19774" s="6" t="s">
        <v>1624</v>
      </c>
      <c r="I19774" s="6" t="s">
        <v>2539</v>
      </c>
      <c r="K19774" s="6">
        <v>186</v>
      </c>
    </row>
    <row r="19775" spans="1:11">
      <c r="A19775" s="6">
        <v>19250018</v>
      </c>
      <c r="B19775" t="s">
        <v>21495</v>
      </c>
      <c r="H19775" s="6" t="s">
        <v>1624</v>
      </c>
      <c r="I19775" s="6" t="s">
        <v>1658</v>
      </c>
      <c r="K19775" s="6">
        <v>194</v>
      </c>
    </row>
    <row r="19776" spans="1:11">
      <c r="A19776" s="6">
        <v>78095205</v>
      </c>
      <c r="B19776" t="s">
        <v>21496</v>
      </c>
      <c r="H19776" s="6" t="s">
        <v>319</v>
      </c>
      <c r="I19776" s="6" t="s">
        <v>1661</v>
      </c>
      <c r="K19776" s="6">
        <v>166</v>
      </c>
    </row>
    <row r="19777" spans="1:11">
      <c r="A19777" s="6">
        <v>65025061</v>
      </c>
      <c r="B19777" t="s">
        <v>21497</v>
      </c>
      <c r="H19777" s="6" t="s">
        <v>377</v>
      </c>
      <c r="I19777" s="6" t="s">
        <v>2539</v>
      </c>
      <c r="K19777" s="6">
        <v>184</v>
      </c>
    </row>
    <row r="19778" spans="1:11">
      <c r="A19778" s="6">
        <v>39045753</v>
      </c>
      <c r="B19778" t="s">
        <v>21498</v>
      </c>
      <c r="H19778" s="6" t="s">
        <v>944</v>
      </c>
      <c r="I19778" s="6" t="s">
        <v>1819</v>
      </c>
      <c r="K19778" s="6">
        <v>183</v>
      </c>
    </row>
    <row r="19779" spans="1:11">
      <c r="A19779" s="6">
        <v>91172562</v>
      </c>
      <c r="B19779" t="s">
        <v>21499</v>
      </c>
      <c r="H19779" s="6" t="s">
        <v>1638</v>
      </c>
      <c r="I19779" s="6" t="s">
        <v>2852</v>
      </c>
      <c r="K19779" s="6">
        <v>177</v>
      </c>
    </row>
    <row r="19780" spans="1:11">
      <c r="A19780" s="6">
        <v>80013704</v>
      </c>
      <c r="B19780" t="s">
        <v>21500</v>
      </c>
      <c r="H19780" s="6" t="s">
        <v>760</v>
      </c>
      <c r="I19780" s="6" t="s">
        <v>3192</v>
      </c>
      <c r="K19780" s="6">
        <v>178</v>
      </c>
    </row>
    <row r="19781" spans="1:11">
      <c r="A19781" s="6">
        <v>91002782</v>
      </c>
      <c r="B19781" t="s">
        <v>21501</v>
      </c>
      <c r="H19781" s="6" t="s">
        <v>2167</v>
      </c>
      <c r="I19781" s="6" t="s">
        <v>16841</v>
      </c>
      <c r="K19781" s="6">
        <v>184</v>
      </c>
    </row>
    <row r="19782" spans="1:11">
      <c r="A19782" s="6">
        <v>65037346</v>
      </c>
      <c r="B19782" t="s">
        <v>21502</v>
      </c>
      <c r="H19782" s="6" t="s">
        <v>238</v>
      </c>
      <c r="I19782" s="6" t="s">
        <v>2360</v>
      </c>
      <c r="K19782" s="6">
        <v>178</v>
      </c>
    </row>
    <row r="19783" spans="1:11">
      <c r="A19783" s="6">
        <v>57196652</v>
      </c>
      <c r="B19783" t="s">
        <v>21503</v>
      </c>
      <c r="H19783" s="6" t="s">
        <v>558</v>
      </c>
      <c r="I19783" s="6" t="s">
        <v>494</v>
      </c>
      <c r="K19783" s="6">
        <v>178</v>
      </c>
    </row>
    <row r="19784" spans="1:11">
      <c r="A19784" s="6">
        <v>76040833</v>
      </c>
      <c r="B19784" t="s">
        <v>21504</v>
      </c>
      <c r="H19784" s="6" t="s">
        <v>319</v>
      </c>
      <c r="I19784" s="6" t="s">
        <v>378</v>
      </c>
      <c r="K19784" s="6">
        <v>180</v>
      </c>
    </row>
    <row r="19785" spans="1:11">
      <c r="A19785" s="6">
        <v>14047831</v>
      </c>
      <c r="B19785" t="s">
        <v>21505</v>
      </c>
      <c r="H19785" s="6" t="s">
        <v>944</v>
      </c>
      <c r="I19785" s="6" t="s">
        <v>603</v>
      </c>
      <c r="K19785" s="6">
        <v>170</v>
      </c>
    </row>
    <row r="19786" spans="1:11">
      <c r="A19786" s="6">
        <v>14145895</v>
      </c>
      <c r="B19786" t="s">
        <v>21506</v>
      </c>
      <c r="H19786" s="6" t="s">
        <v>760</v>
      </c>
      <c r="I19786" s="6" t="s">
        <v>603</v>
      </c>
      <c r="K19786" s="6">
        <v>166</v>
      </c>
    </row>
    <row r="19787" spans="1:11">
      <c r="A19787" s="6">
        <v>14217808</v>
      </c>
      <c r="B19787" t="s">
        <v>21507</v>
      </c>
      <c r="H19787" s="6" t="s">
        <v>2115</v>
      </c>
      <c r="I19787" s="6" t="s">
        <v>187</v>
      </c>
      <c r="K19787" s="6">
        <v>182</v>
      </c>
    </row>
    <row r="19788" spans="1:11">
      <c r="A19788" s="6">
        <v>76001404</v>
      </c>
      <c r="B19788" t="s">
        <v>21508</v>
      </c>
      <c r="H19788" s="6" t="s">
        <v>1732</v>
      </c>
      <c r="I19788" s="6" t="s">
        <v>378</v>
      </c>
      <c r="K19788" s="6">
        <v>183</v>
      </c>
    </row>
    <row r="19789" spans="1:11">
      <c r="A19789" s="6">
        <v>27139790</v>
      </c>
      <c r="B19789" t="s">
        <v>21509</v>
      </c>
      <c r="H19789" s="6" t="s">
        <v>1709</v>
      </c>
      <c r="I19789" s="6" t="s">
        <v>339</v>
      </c>
      <c r="K19789" s="6">
        <v>180</v>
      </c>
    </row>
    <row r="19790" spans="1:11">
      <c r="A19790" s="6">
        <v>2000124082</v>
      </c>
      <c r="B19790" t="s">
        <v>21510</v>
      </c>
      <c r="H19790" s="6" t="s">
        <v>377</v>
      </c>
      <c r="I19790" s="6" t="s">
        <v>257</v>
      </c>
      <c r="K19790" s="6">
        <v>194</v>
      </c>
    </row>
    <row r="19791" spans="1:11">
      <c r="A19791" s="6">
        <v>14201748</v>
      </c>
      <c r="B19791" t="s">
        <v>21511</v>
      </c>
      <c r="H19791" s="6" t="s">
        <v>377</v>
      </c>
      <c r="I19791" s="6" t="s">
        <v>603</v>
      </c>
      <c r="K19791" s="6">
        <v>181</v>
      </c>
    </row>
    <row r="19792" spans="1:11">
      <c r="A19792" s="6">
        <v>45106152</v>
      </c>
      <c r="B19792" t="s">
        <v>21512</v>
      </c>
      <c r="H19792" s="6" t="s">
        <v>645</v>
      </c>
      <c r="I19792" s="6" t="s">
        <v>2134</v>
      </c>
      <c r="K19792" s="6">
        <v>173</v>
      </c>
    </row>
    <row r="19793" spans="1:11">
      <c r="A19793" s="6">
        <v>24027087</v>
      </c>
      <c r="B19793" t="s">
        <v>21513</v>
      </c>
      <c r="H19793" s="6" t="s">
        <v>1624</v>
      </c>
      <c r="I19793" s="6" t="s">
        <v>873</v>
      </c>
      <c r="K19793" s="6">
        <v>194</v>
      </c>
    </row>
    <row r="19794" spans="1:11">
      <c r="A19794" s="6">
        <v>27107281</v>
      </c>
      <c r="B19794" t="s">
        <v>21514</v>
      </c>
      <c r="H19794" s="6" t="s">
        <v>1624</v>
      </c>
      <c r="I19794" s="6" t="s">
        <v>339</v>
      </c>
      <c r="K19794" s="6">
        <v>191</v>
      </c>
    </row>
    <row r="19795" spans="1:11">
      <c r="A19795" s="6">
        <v>25058157</v>
      </c>
      <c r="B19795" t="s">
        <v>21515</v>
      </c>
      <c r="H19795" s="6" t="s">
        <v>1732</v>
      </c>
      <c r="I19795" s="6" t="s">
        <v>1731</v>
      </c>
      <c r="K19795" s="6">
        <v>188</v>
      </c>
    </row>
    <row r="19796" spans="1:11">
      <c r="A19796" s="6">
        <v>25062244</v>
      </c>
      <c r="B19796" t="s">
        <v>21516</v>
      </c>
      <c r="H19796" s="6" t="s">
        <v>1624</v>
      </c>
      <c r="I19796" s="6" t="s">
        <v>1731</v>
      </c>
      <c r="K19796" s="6">
        <v>185</v>
      </c>
    </row>
    <row r="19797" spans="1:11">
      <c r="A19797" s="6">
        <v>25043897</v>
      </c>
      <c r="B19797" t="s">
        <v>21517</v>
      </c>
      <c r="H19797" s="6" t="s">
        <v>728</v>
      </c>
      <c r="I19797" s="6" t="s">
        <v>1731</v>
      </c>
      <c r="K19797" s="6">
        <v>180</v>
      </c>
    </row>
    <row r="19798" spans="1:11">
      <c r="A19798" s="6">
        <v>25017173</v>
      </c>
      <c r="B19798" t="s">
        <v>21518</v>
      </c>
      <c r="H19798" s="6" t="s">
        <v>314</v>
      </c>
      <c r="I19798" s="6" t="s">
        <v>1731</v>
      </c>
      <c r="K19798" s="6">
        <v>170</v>
      </c>
    </row>
    <row r="19799" spans="1:11">
      <c r="A19799" s="6">
        <v>212573</v>
      </c>
      <c r="B19799" t="s">
        <v>21519</v>
      </c>
      <c r="H19799" s="6" t="s">
        <v>218</v>
      </c>
      <c r="I19799" s="6" t="s">
        <v>1731</v>
      </c>
      <c r="K19799" s="6">
        <v>186</v>
      </c>
    </row>
    <row r="19800" spans="1:11">
      <c r="A19800" s="6">
        <v>2000068594</v>
      </c>
      <c r="B19800" t="s">
        <v>21520</v>
      </c>
      <c r="H19800" s="6" t="s">
        <v>303</v>
      </c>
      <c r="I19800" s="6" t="s">
        <v>309</v>
      </c>
      <c r="K19800" s="6">
        <v>177</v>
      </c>
    </row>
    <row r="19801" spans="1:11">
      <c r="A19801" s="6">
        <v>2000143469</v>
      </c>
      <c r="B19801" t="s">
        <v>21521</v>
      </c>
      <c r="H19801" s="6" t="s">
        <v>1698</v>
      </c>
      <c r="I19801" s="6" t="s">
        <v>603</v>
      </c>
      <c r="K19801" s="6">
        <v>175</v>
      </c>
    </row>
    <row r="19802" spans="1:11">
      <c r="A19802" s="6">
        <v>37005820</v>
      </c>
      <c r="B19802" t="s">
        <v>21522</v>
      </c>
      <c r="H19802" s="6" t="s">
        <v>2115</v>
      </c>
      <c r="I19802" s="6" t="s">
        <v>21523</v>
      </c>
      <c r="K19802" s="6">
        <v>188</v>
      </c>
    </row>
    <row r="19803" spans="1:11">
      <c r="A19803" s="6">
        <v>86000673</v>
      </c>
      <c r="B19803" t="s">
        <v>21524</v>
      </c>
      <c r="H19803" s="6" t="s">
        <v>944</v>
      </c>
      <c r="I19803" s="6" t="s">
        <v>1283</v>
      </c>
      <c r="K19803" s="6">
        <v>163</v>
      </c>
    </row>
    <row r="19804" spans="1:11">
      <c r="A19804" s="6">
        <v>86036755</v>
      </c>
      <c r="B19804" t="s">
        <v>21525</v>
      </c>
      <c r="H19804" s="6" t="s">
        <v>1698</v>
      </c>
      <c r="I19804" s="6" t="s">
        <v>7240</v>
      </c>
      <c r="K19804" s="6">
        <v>173</v>
      </c>
    </row>
    <row r="19805" spans="1:11">
      <c r="A19805" s="6">
        <v>25052365</v>
      </c>
      <c r="B19805" t="s">
        <v>21526</v>
      </c>
      <c r="H19805" s="6" t="s">
        <v>2113</v>
      </c>
      <c r="I19805" s="6" t="s">
        <v>1731</v>
      </c>
      <c r="K19805" s="6">
        <v>190</v>
      </c>
    </row>
    <row r="19806" spans="1:11">
      <c r="A19806" s="6">
        <v>48043512</v>
      </c>
      <c r="B19806" t="s">
        <v>21527</v>
      </c>
      <c r="H19806" s="6" t="s">
        <v>377</v>
      </c>
      <c r="I19806" s="6" t="s">
        <v>320</v>
      </c>
      <c r="K19806" s="6">
        <v>192</v>
      </c>
    </row>
    <row r="19807" spans="1:11">
      <c r="A19807" s="6">
        <v>2000142613</v>
      </c>
      <c r="B19807" t="s">
        <v>21528</v>
      </c>
      <c r="H19807" s="6" t="s">
        <v>488</v>
      </c>
      <c r="I19807" s="6" t="s">
        <v>2639</v>
      </c>
      <c r="K19807" s="6">
        <v>170</v>
      </c>
    </row>
    <row r="19808" spans="1:11">
      <c r="A19808" s="6">
        <v>53124625</v>
      </c>
      <c r="B19808" t="s">
        <v>1024</v>
      </c>
      <c r="H19808" s="6" t="s">
        <v>1624</v>
      </c>
      <c r="I19808" s="6" t="s">
        <v>729</v>
      </c>
      <c r="K19808" s="6">
        <v>185</v>
      </c>
    </row>
    <row r="19809" spans="1:11">
      <c r="A19809" s="6">
        <v>42100650</v>
      </c>
      <c r="B19809" t="s">
        <v>21529</v>
      </c>
      <c r="H19809" s="6" t="s">
        <v>303</v>
      </c>
      <c r="I19809" s="6" t="s">
        <v>3573</v>
      </c>
      <c r="K19809" s="6">
        <v>180</v>
      </c>
    </row>
    <row r="19810" spans="1:11">
      <c r="A19810" s="6">
        <v>63029352</v>
      </c>
      <c r="B19810" t="s">
        <v>21530</v>
      </c>
      <c r="H19810" s="6" t="s">
        <v>1149</v>
      </c>
      <c r="I19810" s="6" t="s">
        <v>1708</v>
      </c>
      <c r="K19810" s="6">
        <v>186</v>
      </c>
    </row>
    <row r="19811" spans="1:11">
      <c r="A19811" s="6">
        <v>47075726</v>
      </c>
      <c r="B19811" t="s">
        <v>21531</v>
      </c>
      <c r="H19811" s="6" t="s">
        <v>760</v>
      </c>
      <c r="I19811" s="6" t="s">
        <v>2594</v>
      </c>
      <c r="K19811" s="6">
        <v>180</v>
      </c>
    </row>
    <row r="19812" spans="1:11">
      <c r="A19812" s="6">
        <v>14003718</v>
      </c>
      <c r="B19812" t="s">
        <v>21532</v>
      </c>
      <c r="H19812" s="6" t="s">
        <v>1624</v>
      </c>
      <c r="I19812" s="6" t="s">
        <v>603</v>
      </c>
      <c r="K19812" s="6">
        <v>186</v>
      </c>
    </row>
    <row r="19813" spans="1:11">
      <c r="A19813" s="6">
        <v>19380216</v>
      </c>
      <c r="B19813" t="s">
        <v>21533</v>
      </c>
      <c r="H19813" s="6" t="s">
        <v>11110</v>
      </c>
      <c r="I19813" s="6" t="s">
        <v>257</v>
      </c>
      <c r="K19813" s="6">
        <v>175</v>
      </c>
    </row>
    <row r="19814" spans="1:11">
      <c r="A19814" s="6">
        <v>2000325022</v>
      </c>
      <c r="B19814" t="s">
        <v>21534</v>
      </c>
      <c r="H19814" s="6" t="s">
        <v>319</v>
      </c>
      <c r="I19814" s="6" t="s">
        <v>1725</v>
      </c>
      <c r="K19814" s="6">
        <v>186</v>
      </c>
    </row>
    <row r="19815" spans="1:11">
      <c r="A19815" s="6">
        <v>65030442</v>
      </c>
      <c r="B19815" t="s">
        <v>21535</v>
      </c>
      <c r="H19815" s="6" t="s">
        <v>1672</v>
      </c>
      <c r="I19815" s="6" t="s">
        <v>2539</v>
      </c>
      <c r="K19815" s="6">
        <v>178</v>
      </c>
    </row>
    <row r="19816" spans="1:11">
      <c r="A19816" s="6">
        <v>19270236</v>
      </c>
      <c r="B19816" t="s">
        <v>21536</v>
      </c>
      <c r="H19816" s="6" t="s">
        <v>488</v>
      </c>
      <c r="I19816" s="6" t="s">
        <v>257</v>
      </c>
      <c r="K19816" s="6">
        <v>174</v>
      </c>
    </row>
    <row r="19817" spans="1:11">
      <c r="A19817" s="6">
        <v>19351934</v>
      </c>
      <c r="B19817" t="s">
        <v>21537</v>
      </c>
      <c r="H19817" s="6" t="s">
        <v>377</v>
      </c>
      <c r="I19817" s="6" t="s">
        <v>257</v>
      </c>
      <c r="K19817" s="6">
        <v>187</v>
      </c>
    </row>
    <row r="19818" spans="1:11">
      <c r="A19818" s="6">
        <v>65008803</v>
      </c>
      <c r="B19818" t="s">
        <v>21538</v>
      </c>
      <c r="H19818" s="6" t="s">
        <v>1826</v>
      </c>
      <c r="I19818" s="6" t="s">
        <v>2539</v>
      </c>
      <c r="K19818" s="6">
        <v>175</v>
      </c>
    </row>
    <row r="19819" spans="1:11">
      <c r="A19819" s="6">
        <v>91016944</v>
      </c>
      <c r="B19819" t="s">
        <v>21539</v>
      </c>
      <c r="H19819" s="6" t="s">
        <v>829</v>
      </c>
      <c r="I19819" s="6" t="s">
        <v>309</v>
      </c>
      <c r="K19819" s="6">
        <v>180</v>
      </c>
    </row>
    <row r="19820" spans="1:11">
      <c r="A19820" s="6">
        <v>14000742</v>
      </c>
      <c r="B19820" t="s">
        <v>21540</v>
      </c>
      <c r="H19820" s="6" t="s">
        <v>944</v>
      </c>
      <c r="I19820" s="6" t="s">
        <v>1407</v>
      </c>
      <c r="K19820" s="6">
        <v>179</v>
      </c>
    </row>
    <row r="19821" spans="1:11">
      <c r="A19821" s="6">
        <v>27142371</v>
      </c>
      <c r="B19821" t="s">
        <v>21541</v>
      </c>
      <c r="H19821" s="6" t="s">
        <v>944</v>
      </c>
      <c r="I19821" s="6" t="s">
        <v>339</v>
      </c>
      <c r="K19821" s="6">
        <v>183</v>
      </c>
    </row>
    <row r="19822" spans="1:11">
      <c r="A19822" s="6">
        <v>2000014613</v>
      </c>
      <c r="B19822" t="s">
        <v>21542</v>
      </c>
      <c r="H19822" s="6" t="s">
        <v>640</v>
      </c>
      <c r="I19822" s="6" t="s">
        <v>3359</v>
      </c>
      <c r="K19822" s="6">
        <v>178</v>
      </c>
    </row>
    <row r="19823" spans="1:11">
      <c r="A19823" s="6">
        <v>91205075</v>
      </c>
      <c r="B19823" t="s">
        <v>21543</v>
      </c>
      <c r="H19823" s="6" t="s">
        <v>2198</v>
      </c>
      <c r="I19823" s="6" t="s">
        <v>13648</v>
      </c>
      <c r="K19823" s="6">
        <v>188</v>
      </c>
    </row>
    <row r="19824" spans="1:11">
      <c r="A19824" s="6">
        <v>14083564</v>
      </c>
      <c r="B19824" t="s">
        <v>21544</v>
      </c>
      <c r="H19824" s="6" t="s">
        <v>760</v>
      </c>
      <c r="I19824" s="6" t="s">
        <v>187</v>
      </c>
      <c r="K19824" s="6">
        <v>171</v>
      </c>
    </row>
    <row r="19825" spans="1:11">
      <c r="A19825" s="6">
        <v>14047192</v>
      </c>
      <c r="B19825" t="s">
        <v>21545</v>
      </c>
      <c r="H19825" s="6" t="s">
        <v>1698</v>
      </c>
      <c r="I19825" s="6" t="s">
        <v>187</v>
      </c>
      <c r="K19825" s="6">
        <v>176</v>
      </c>
    </row>
    <row r="19826" spans="1:11">
      <c r="A19826" s="6">
        <v>96053555</v>
      </c>
      <c r="B19826" t="s">
        <v>21546</v>
      </c>
      <c r="H19826" s="6" t="s">
        <v>1624</v>
      </c>
      <c r="I19826" s="6" t="s">
        <v>2373</v>
      </c>
      <c r="K19826" s="6">
        <v>188</v>
      </c>
    </row>
    <row r="19827" spans="1:11">
      <c r="A19827" s="6">
        <v>2000084990</v>
      </c>
      <c r="B19827" t="s">
        <v>21547</v>
      </c>
      <c r="H19827" s="6" t="s">
        <v>2116</v>
      </c>
      <c r="I19827" s="6" t="s">
        <v>1743</v>
      </c>
      <c r="K19827" s="6">
        <v>171</v>
      </c>
    </row>
    <row r="19828" spans="1:11">
      <c r="A19828" s="6">
        <v>25044056</v>
      </c>
      <c r="B19828" t="s">
        <v>21548</v>
      </c>
      <c r="H19828" s="6" t="s">
        <v>966</v>
      </c>
      <c r="I19828" s="6" t="s">
        <v>1731</v>
      </c>
      <c r="K19828" s="6">
        <v>181</v>
      </c>
    </row>
    <row r="19829" spans="1:11">
      <c r="A19829" s="6">
        <v>86059393</v>
      </c>
      <c r="B19829" t="s">
        <v>21549</v>
      </c>
      <c r="H19829" s="6" t="s">
        <v>640</v>
      </c>
      <c r="I19829" s="6" t="s">
        <v>1283</v>
      </c>
      <c r="K19829" s="6">
        <v>177</v>
      </c>
    </row>
    <row r="19830" spans="1:11">
      <c r="A19830" s="6">
        <v>57103337</v>
      </c>
      <c r="B19830" t="s">
        <v>21550</v>
      </c>
      <c r="H19830" s="6" t="s">
        <v>218</v>
      </c>
      <c r="I19830" s="6" t="s">
        <v>494</v>
      </c>
      <c r="K19830" s="6">
        <v>186</v>
      </c>
    </row>
    <row r="19831" spans="1:11">
      <c r="A19831" s="6">
        <v>92063472</v>
      </c>
      <c r="B19831" t="s">
        <v>21551</v>
      </c>
      <c r="H19831" s="6" t="s">
        <v>1176</v>
      </c>
      <c r="I19831" s="6" t="s">
        <v>21552</v>
      </c>
      <c r="K19831" s="6">
        <v>178</v>
      </c>
    </row>
    <row r="19832" spans="1:11">
      <c r="A19832" s="6">
        <v>13229217</v>
      </c>
      <c r="B19832" t="s">
        <v>21553</v>
      </c>
      <c r="H19832" s="6" t="s">
        <v>2160</v>
      </c>
      <c r="I19832" s="6" t="s">
        <v>442</v>
      </c>
      <c r="K19832" s="6">
        <v>175</v>
      </c>
    </row>
    <row r="19833" spans="1:11">
      <c r="A19833" s="6">
        <v>14060067</v>
      </c>
      <c r="B19833" t="s">
        <v>21554</v>
      </c>
      <c r="H19833" s="6" t="s">
        <v>2167</v>
      </c>
      <c r="I19833" s="6" t="s">
        <v>603</v>
      </c>
      <c r="K19833" s="6">
        <v>175</v>
      </c>
    </row>
    <row r="19834" spans="1:11">
      <c r="A19834" s="6">
        <v>2000072161</v>
      </c>
      <c r="B19834" t="s">
        <v>21555</v>
      </c>
      <c r="H19834" s="6" t="s">
        <v>377</v>
      </c>
      <c r="I19834" s="6" t="s">
        <v>9405</v>
      </c>
      <c r="K19834" s="6">
        <v>186</v>
      </c>
    </row>
    <row r="19835" spans="1:11">
      <c r="A19835" s="6">
        <v>67157162</v>
      </c>
      <c r="B19835" t="s">
        <v>21556</v>
      </c>
      <c r="H19835" s="6" t="s">
        <v>319</v>
      </c>
      <c r="I19835" s="6" t="s">
        <v>348</v>
      </c>
      <c r="K19835" s="6">
        <v>183</v>
      </c>
    </row>
    <row r="19836" spans="1:11">
      <c r="A19836" s="6">
        <v>75041012</v>
      </c>
      <c r="B19836" t="s">
        <v>21557</v>
      </c>
      <c r="H19836" s="6" t="s">
        <v>645</v>
      </c>
      <c r="I19836" s="6" t="s">
        <v>2639</v>
      </c>
      <c r="K19836" s="6">
        <v>177</v>
      </c>
    </row>
    <row r="19837" spans="1:11">
      <c r="A19837" s="6">
        <v>29158527</v>
      </c>
      <c r="B19837" t="s">
        <v>21558</v>
      </c>
      <c r="H19837" s="6" t="s">
        <v>2115</v>
      </c>
      <c r="I19837" s="6" t="s">
        <v>643</v>
      </c>
      <c r="K19837" s="6">
        <v>180</v>
      </c>
    </row>
    <row r="19838" spans="1:11">
      <c r="A19838" s="6">
        <v>2000052780</v>
      </c>
      <c r="B19838" t="s">
        <v>21559</v>
      </c>
      <c r="H19838" s="6" t="s">
        <v>1624</v>
      </c>
      <c r="I19838" s="6" t="s">
        <v>603</v>
      </c>
      <c r="K19838" s="6">
        <v>195</v>
      </c>
    </row>
    <row r="19839" spans="1:11">
      <c r="A19839" s="6">
        <v>37079133</v>
      </c>
      <c r="B19839" t="s">
        <v>21560</v>
      </c>
      <c r="H19839" s="6" t="s">
        <v>734</v>
      </c>
      <c r="I19839" s="6" t="s">
        <v>406</v>
      </c>
      <c r="K19839" s="6">
        <v>195</v>
      </c>
    </row>
    <row r="19840" spans="1:11">
      <c r="A19840" s="6">
        <v>19069585</v>
      </c>
      <c r="B19840" t="s">
        <v>21561</v>
      </c>
      <c r="H19840" s="6" t="s">
        <v>377</v>
      </c>
      <c r="I19840" s="6" t="s">
        <v>257</v>
      </c>
      <c r="K19840" s="6">
        <v>185</v>
      </c>
    </row>
    <row r="19841" spans="1:11">
      <c r="A19841" s="6">
        <v>50056317</v>
      </c>
      <c r="B19841" t="s">
        <v>21562</v>
      </c>
      <c r="H19841" s="6" t="s">
        <v>1671</v>
      </c>
      <c r="I19841" s="6" t="s">
        <v>1809</v>
      </c>
      <c r="K19841" s="6">
        <v>178</v>
      </c>
    </row>
    <row r="19842" spans="1:11">
      <c r="A19842" s="6">
        <v>12095844</v>
      </c>
      <c r="B19842" t="s">
        <v>21563</v>
      </c>
      <c r="H19842" s="6" t="s">
        <v>589</v>
      </c>
      <c r="I19842" s="6" t="s">
        <v>620</v>
      </c>
      <c r="K19842" s="6">
        <v>190</v>
      </c>
    </row>
    <row r="19843" spans="1:11">
      <c r="A19843" s="6">
        <v>96121223</v>
      </c>
      <c r="B19843" t="s">
        <v>21564</v>
      </c>
      <c r="H19843" s="6" t="s">
        <v>944</v>
      </c>
      <c r="I19843" s="6" t="s">
        <v>731</v>
      </c>
      <c r="K19843" s="6">
        <v>176</v>
      </c>
    </row>
    <row r="19844" spans="1:11">
      <c r="A19844" s="6">
        <v>65010380</v>
      </c>
      <c r="B19844" t="s">
        <v>21565</v>
      </c>
      <c r="H19844" s="6" t="s">
        <v>966</v>
      </c>
      <c r="I19844" s="6" t="s">
        <v>2539</v>
      </c>
      <c r="K19844" s="6">
        <v>178</v>
      </c>
    </row>
    <row r="19845" spans="1:11">
      <c r="A19845" s="6">
        <v>72053648</v>
      </c>
      <c r="B19845" t="s">
        <v>21566</v>
      </c>
      <c r="H19845" s="6" t="s">
        <v>1624</v>
      </c>
      <c r="I19845" s="6" t="s">
        <v>21567</v>
      </c>
      <c r="K19845" s="6">
        <v>194</v>
      </c>
    </row>
    <row r="19846" spans="1:11">
      <c r="A19846" s="6">
        <v>78106117</v>
      </c>
      <c r="B19846" t="s">
        <v>21568</v>
      </c>
      <c r="H19846" s="6" t="s">
        <v>1806</v>
      </c>
      <c r="I19846" s="6" t="s">
        <v>1667</v>
      </c>
      <c r="K19846" s="6">
        <v>183</v>
      </c>
    </row>
    <row r="19847" spans="1:11">
      <c r="A19847" s="6">
        <v>2000264012</v>
      </c>
      <c r="B19847" t="s">
        <v>21569</v>
      </c>
      <c r="H19847" s="6" t="s">
        <v>728</v>
      </c>
      <c r="I19847" s="6" t="s">
        <v>11940</v>
      </c>
      <c r="K19847" s="6">
        <v>177</v>
      </c>
    </row>
    <row r="19848" spans="1:11">
      <c r="A19848" s="6">
        <v>53011083</v>
      </c>
      <c r="B19848" t="s">
        <v>21570</v>
      </c>
      <c r="H19848" s="6" t="s">
        <v>303</v>
      </c>
      <c r="I19848" s="6" t="s">
        <v>729</v>
      </c>
      <c r="K19848" s="6">
        <v>178</v>
      </c>
    </row>
    <row r="19849" spans="1:11">
      <c r="A19849" s="6">
        <v>51042464</v>
      </c>
      <c r="B19849" t="s">
        <v>21571</v>
      </c>
      <c r="H19849" s="6" t="s">
        <v>734</v>
      </c>
      <c r="I19849" s="6" t="s">
        <v>1303</v>
      </c>
      <c r="K19849" s="6">
        <v>182</v>
      </c>
    </row>
    <row r="19850" spans="1:11">
      <c r="A19850" s="6">
        <v>13147226</v>
      </c>
      <c r="B19850" t="s">
        <v>21572</v>
      </c>
      <c r="H19850" s="6" t="s">
        <v>1176</v>
      </c>
      <c r="I19850" s="6" t="s">
        <v>963</v>
      </c>
      <c r="K19850" s="6">
        <v>179</v>
      </c>
    </row>
    <row r="19851" spans="1:11">
      <c r="A19851" s="6">
        <v>962060</v>
      </c>
      <c r="B19851" t="s">
        <v>21573</v>
      </c>
      <c r="H19851" s="6" t="s">
        <v>966</v>
      </c>
      <c r="I19851" s="6" t="s">
        <v>603</v>
      </c>
      <c r="K19851" s="6">
        <v>169</v>
      </c>
    </row>
    <row r="19852" spans="1:11">
      <c r="A19852" s="6">
        <v>19270855</v>
      </c>
      <c r="B19852" t="s">
        <v>21574</v>
      </c>
      <c r="H19852" s="6" t="s">
        <v>619</v>
      </c>
      <c r="I19852" s="6" t="s">
        <v>257</v>
      </c>
      <c r="K19852" s="6">
        <v>178</v>
      </c>
    </row>
    <row r="19853" spans="1:11">
      <c r="A19853" s="6">
        <v>96159229</v>
      </c>
      <c r="B19853" t="s">
        <v>21575</v>
      </c>
      <c r="H19853" s="6" t="s">
        <v>640</v>
      </c>
      <c r="I19853" s="6" t="s">
        <v>827</v>
      </c>
      <c r="K19853" s="6">
        <v>189</v>
      </c>
    </row>
    <row r="19854" spans="1:11">
      <c r="A19854" s="6">
        <v>2000231019</v>
      </c>
      <c r="B19854" t="s">
        <v>21576</v>
      </c>
      <c r="H19854" s="6" t="s">
        <v>314</v>
      </c>
      <c r="I19854" s="6" t="s">
        <v>1375</v>
      </c>
      <c r="K19854" s="6">
        <v>185</v>
      </c>
    </row>
    <row r="19855" spans="1:11">
      <c r="A19855" s="6">
        <v>65045516</v>
      </c>
      <c r="B19855" t="s">
        <v>21577</v>
      </c>
      <c r="H19855" s="6" t="s">
        <v>645</v>
      </c>
      <c r="I19855" s="6" t="s">
        <v>2539</v>
      </c>
      <c r="K19855" s="6">
        <v>174</v>
      </c>
    </row>
    <row r="19856" spans="1:11">
      <c r="A19856" s="6">
        <v>15071023</v>
      </c>
      <c r="B19856" t="s">
        <v>21578</v>
      </c>
      <c r="H19856" s="6" t="s">
        <v>377</v>
      </c>
      <c r="I19856" s="6" t="s">
        <v>13369</v>
      </c>
      <c r="K19856" s="6">
        <v>191</v>
      </c>
    </row>
    <row r="19857" spans="1:11">
      <c r="A19857" s="6">
        <v>43044063</v>
      </c>
      <c r="B19857" t="s">
        <v>21579</v>
      </c>
      <c r="H19857" s="6" t="s">
        <v>2167</v>
      </c>
      <c r="I19857" s="6" t="s">
        <v>236</v>
      </c>
      <c r="K19857" s="6">
        <v>180</v>
      </c>
    </row>
    <row r="19858" spans="1:11">
      <c r="A19858" s="6">
        <v>62144283</v>
      </c>
      <c r="B19858" t="s">
        <v>21580</v>
      </c>
      <c r="H19858" s="6" t="s">
        <v>218</v>
      </c>
      <c r="I19858" s="6" t="s">
        <v>1066</v>
      </c>
      <c r="K19858" s="6">
        <v>182</v>
      </c>
    </row>
    <row r="19859" spans="1:11">
      <c r="A19859" s="6">
        <v>2000009320</v>
      </c>
      <c r="B19859" t="s">
        <v>21581</v>
      </c>
      <c r="H19859" s="6" t="s">
        <v>2115</v>
      </c>
      <c r="I19859" s="6" t="s">
        <v>257</v>
      </c>
      <c r="K19859" s="6">
        <v>192</v>
      </c>
    </row>
    <row r="19860" spans="1:11">
      <c r="A19860" s="6">
        <v>2000022831</v>
      </c>
      <c r="B19860" t="s">
        <v>21582</v>
      </c>
      <c r="H19860" s="6" t="s">
        <v>640</v>
      </c>
      <c r="I19860" s="6" t="s">
        <v>4479</v>
      </c>
      <c r="K19860" s="6">
        <v>178</v>
      </c>
    </row>
    <row r="19861" spans="1:11">
      <c r="A19861" s="6">
        <v>11022168</v>
      </c>
      <c r="B19861" t="s">
        <v>21583</v>
      </c>
      <c r="H19861" s="6" t="s">
        <v>966</v>
      </c>
      <c r="I19861" s="6" t="s">
        <v>3537</v>
      </c>
      <c r="K19861" s="6">
        <v>178</v>
      </c>
    </row>
    <row r="19862" spans="1:11">
      <c r="A19862" s="6">
        <v>19251605</v>
      </c>
      <c r="B19862" t="s">
        <v>21584</v>
      </c>
      <c r="H19862" s="6" t="s">
        <v>488</v>
      </c>
      <c r="I19862" s="6" t="s">
        <v>257</v>
      </c>
      <c r="K19862" s="6">
        <v>183</v>
      </c>
    </row>
    <row r="19863" spans="1:11">
      <c r="A19863" s="6">
        <v>19337922</v>
      </c>
      <c r="B19863" t="s">
        <v>21585</v>
      </c>
      <c r="H19863" s="6" t="s">
        <v>319</v>
      </c>
      <c r="I19863" s="6" t="s">
        <v>257</v>
      </c>
      <c r="K19863" s="6">
        <v>179</v>
      </c>
    </row>
    <row r="19864" spans="1:11">
      <c r="A19864" s="6">
        <v>24021311</v>
      </c>
      <c r="B19864" t="s">
        <v>21586</v>
      </c>
      <c r="H19864" s="6" t="s">
        <v>377</v>
      </c>
      <c r="I19864" s="6" t="s">
        <v>21587</v>
      </c>
      <c r="K19864" s="6">
        <v>190</v>
      </c>
    </row>
    <row r="19865" spans="1:11">
      <c r="A19865" s="6">
        <v>2000081149</v>
      </c>
      <c r="B19865" t="s">
        <v>21588</v>
      </c>
      <c r="H19865" s="6" t="s">
        <v>2046</v>
      </c>
      <c r="I19865" s="6" t="s">
        <v>378</v>
      </c>
      <c r="K19865" s="6">
        <v>170</v>
      </c>
    </row>
    <row r="19866" spans="1:11">
      <c r="A19866" s="6">
        <v>86007913</v>
      </c>
      <c r="B19866" t="s">
        <v>21589</v>
      </c>
      <c r="H19866" s="6" t="s">
        <v>319</v>
      </c>
      <c r="I19866" s="6" t="s">
        <v>1283</v>
      </c>
      <c r="K19866" s="6">
        <v>174</v>
      </c>
    </row>
    <row r="19867" spans="1:11">
      <c r="A19867" s="6">
        <v>78060455</v>
      </c>
      <c r="B19867" t="s">
        <v>21590</v>
      </c>
      <c r="H19867" s="6" t="s">
        <v>944</v>
      </c>
      <c r="I19867" s="6" t="s">
        <v>1661</v>
      </c>
      <c r="K19867" s="6">
        <v>178</v>
      </c>
    </row>
    <row r="19868" spans="1:11">
      <c r="A19868" s="6">
        <v>19339555</v>
      </c>
      <c r="B19868" t="s">
        <v>21591</v>
      </c>
      <c r="H19868" s="6" t="s">
        <v>2115</v>
      </c>
      <c r="I19868" s="6" t="s">
        <v>257</v>
      </c>
      <c r="K19868" s="6">
        <v>184</v>
      </c>
    </row>
    <row r="19869" spans="1:11">
      <c r="A19869" s="6">
        <v>14175455</v>
      </c>
      <c r="B19869" t="s">
        <v>21592</v>
      </c>
      <c r="H19869" s="6" t="s">
        <v>319</v>
      </c>
      <c r="I19869" s="6" t="s">
        <v>603</v>
      </c>
      <c r="K19869" s="6">
        <v>175</v>
      </c>
    </row>
    <row r="19870" spans="1:11">
      <c r="A19870" s="6">
        <v>8830491</v>
      </c>
      <c r="B19870" t="s">
        <v>21593</v>
      </c>
      <c r="H19870" s="6" t="s">
        <v>2115</v>
      </c>
      <c r="I19870" s="6" t="s">
        <v>13431</v>
      </c>
      <c r="K19870" s="6">
        <v>179</v>
      </c>
    </row>
    <row r="19871" spans="1:11">
      <c r="A19871" s="6">
        <v>84154238</v>
      </c>
      <c r="B19871" t="s">
        <v>21594</v>
      </c>
      <c r="H19871" s="6" t="s">
        <v>1672</v>
      </c>
      <c r="I19871" s="6" t="s">
        <v>21595</v>
      </c>
      <c r="K19871" s="6">
        <v>175</v>
      </c>
    </row>
    <row r="19872" spans="1:11">
      <c r="A19872" s="6">
        <v>67144727</v>
      </c>
      <c r="B19872" t="s">
        <v>21596</v>
      </c>
      <c r="H19872" s="6" t="s">
        <v>319</v>
      </c>
      <c r="I19872" s="6" t="s">
        <v>348</v>
      </c>
      <c r="K19872" s="6">
        <v>170</v>
      </c>
    </row>
    <row r="19873" spans="1:11">
      <c r="A19873" s="6">
        <v>2000250878</v>
      </c>
      <c r="B19873" t="s">
        <v>21597</v>
      </c>
      <c r="H19873" s="6" t="s">
        <v>619</v>
      </c>
      <c r="I19873" s="6" t="s">
        <v>1661</v>
      </c>
      <c r="K19873" s="6">
        <v>170</v>
      </c>
    </row>
    <row r="19874" spans="1:11">
      <c r="A19874" s="6">
        <v>67180427</v>
      </c>
      <c r="B19874" t="s">
        <v>21598</v>
      </c>
      <c r="H19874" s="6" t="s">
        <v>377</v>
      </c>
      <c r="I19874" s="6" t="s">
        <v>348</v>
      </c>
      <c r="K19874" s="6">
        <v>189</v>
      </c>
    </row>
    <row r="19875" spans="1:11">
      <c r="A19875" s="6">
        <v>93012883</v>
      </c>
      <c r="B19875" t="s">
        <v>21599</v>
      </c>
      <c r="H19875" s="6" t="s">
        <v>2115</v>
      </c>
      <c r="I19875" s="6" t="s">
        <v>857</v>
      </c>
      <c r="K19875" s="6">
        <v>182</v>
      </c>
    </row>
    <row r="19876" spans="1:11">
      <c r="A19876" s="6">
        <v>28122338</v>
      </c>
      <c r="B19876" t="s">
        <v>21600</v>
      </c>
      <c r="H19876" s="6" t="s">
        <v>319</v>
      </c>
      <c r="I19876" s="6" t="s">
        <v>21601</v>
      </c>
      <c r="K19876" s="6">
        <v>177</v>
      </c>
    </row>
    <row r="19877" spans="1:11">
      <c r="A19877" s="6">
        <v>51074750</v>
      </c>
      <c r="B19877" t="s">
        <v>21602</v>
      </c>
      <c r="H19877" s="6" t="s">
        <v>218</v>
      </c>
      <c r="I19877" s="6" t="s">
        <v>1303</v>
      </c>
      <c r="K19877" s="6">
        <v>183</v>
      </c>
    </row>
    <row r="19878" spans="1:11">
      <c r="A19878" s="6">
        <v>78105612</v>
      </c>
      <c r="B19878" t="s">
        <v>21603</v>
      </c>
      <c r="H19878" s="6" t="s">
        <v>303</v>
      </c>
      <c r="I19878" s="6" t="s">
        <v>1661</v>
      </c>
      <c r="K19878" s="6">
        <v>178</v>
      </c>
    </row>
    <row r="19879" spans="1:11">
      <c r="A19879" s="6">
        <v>78087384</v>
      </c>
      <c r="B19879" t="s">
        <v>21604</v>
      </c>
      <c r="H19879" s="6" t="s">
        <v>319</v>
      </c>
      <c r="I19879" s="6" t="s">
        <v>1661</v>
      </c>
      <c r="K19879" s="6">
        <v>182</v>
      </c>
    </row>
    <row r="19880" spans="1:11">
      <c r="A19880" s="6">
        <v>76064261</v>
      </c>
      <c r="B19880" t="s">
        <v>21605</v>
      </c>
      <c r="H19880" s="6" t="s">
        <v>303</v>
      </c>
      <c r="I19880" s="6" t="s">
        <v>378</v>
      </c>
      <c r="K19880" s="6">
        <v>179</v>
      </c>
    </row>
    <row r="19881" spans="1:11">
      <c r="A19881" s="6">
        <v>43392873</v>
      </c>
      <c r="B19881" t="s">
        <v>21606</v>
      </c>
      <c r="H19881" s="6" t="s">
        <v>2112</v>
      </c>
      <c r="I19881" s="6" t="s">
        <v>236</v>
      </c>
      <c r="K19881" s="6">
        <v>180</v>
      </c>
    </row>
    <row r="19882" spans="1:11">
      <c r="A19882" s="6">
        <v>79032191</v>
      </c>
      <c r="B19882" t="s">
        <v>21607</v>
      </c>
      <c r="H19882" s="6" t="s">
        <v>2115</v>
      </c>
      <c r="I19882" s="6" t="s">
        <v>241</v>
      </c>
      <c r="K19882" s="6">
        <v>179</v>
      </c>
    </row>
    <row r="19883" spans="1:11">
      <c r="A19883" s="6">
        <v>2000149201</v>
      </c>
      <c r="B19883" t="s">
        <v>21608</v>
      </c>
      <c r="H19883" s="6" t="s">
        <v>760</v>
      </c>
      <c r="I19883" s="6" t="s">
        <v>1848</v>
      </c>
      <c r="K19883" s="6">
        <v>178</v>
      </c>
    </row>
    <row r="19884" spans="1:11">
      <c r="A19884" s="6">
        <v>67276476</v>
      </c>
      <c r="B19884" t="s">
        <v>21609</v>
      </c>
      <c r="H19884" s="6" t="s">
        <v>1698</v>
      </c>
      <c r="I19884" s="6" t="s">
        <v>433</v>
      </c>
      <c r="K19884" s="6">
        <v>170</v>
      </c>
    </row>
    <row r="19885" spans="1:11">
      <c r="A19885" s="6">
        <v>19217154</v>
      </c>
      <c r="B19885" t="s">
        <v>21610</v>
      </c>
      <c r="H19885" s="6" t="s">
        <v>377</v>
      </c>
      <c r="I19885" s="6" t="s">
        <v>257</v>
      </c>
      <c r="K19885" s="6">
        <v>187</v>
      </c>
    </row>
    <row r="19886" spans="1:11">
      <c r="A19886" s="6">
        <v>67239658</v>
      </c>
      <c r="B19886" t="s">
        <v>21611</v>
      </c>
      <c r="H19886" s="6" t="s">
        <v>314</v>
      </c>
      <c r="I19886" s="6" t="s">
        <v>348</v>
      </c>
      <c r="K19886" s="6">
        <v>167</v>
      </c>
    </row>
    <row r="19887" spans="1:11">
      <c r="A19887" s="6">
        <v>65030319</v>
      </c>
      <c r="B19887" t="s">
        <v>21612</v>
      </c>
      <c r="H19887" s="6" t="s">
        <v>2046</v>
      </c>
      <c r="I19887" s="6" t="s">
        <v>2539</v>
      </c>
      <c r="K19887" s="6">
        <v>172</v>
      </c>
    </row>
    <row r="19888" spans="1:11">
      <c r="A19888" s="6">
        <v>91144746</v>
      </c>
      <c r="B19888" t="s">
        <v>21613</v>
      </c>
      <c r="H19888" s="6" t="s">
        <v>1176</v>
      </c>
      <c r="I19888" s="6" t="s">
        <v>309</v>
      </c>
      <c r="K19888" s="6">
        <v>172</v>
      </c>
    </row>
    <row r="19889" spans="1:11">
      <c r="A19889" s="6">
        <v>18105741</v>
      </c>
      <c r="B19889" t="s">
        <v>21614</v>
      </c>
      <c r="H19889" s="6" t="s">
        <v>2116</v>
      </c>
      <c r="I19889" s="6" t="s">
        <v>1443</v>
      </c>
      <c r="K19889" s="6">
        <v>172</v>
      </c>
    </row>
    <row r="19890" spans="1:11">
      <c r="A19890" s="6">
        <v>89068839</v>
      </c>
      <c r="B19890" t="s">
        <v>21615</v>
      </c>
      <c r="H19890" s="6" t="s">
        <v>2123</v>
      </c>
      <c r="I19890" s="6" t="s">
        <v>257</v>
      </c>
      <c r="K19890" s="6">
        <v>184</v>
      </c>
    </row>
    <row r="19891" spans="1:11">
      <c r="A19891" s="6">
        <v>48036193</v>
      </c>
      <c r="B19891" t="s">
        <v>21616</v>
      </c>
      <c r="H19891" s="6" t="s">
        <v>319</v>
      </c>
      <c r="I19891" s="6" t="s">
        <v>1878</v>
      </c>
      <c r="K19891" s="6">
        <v>180</v>
      </c>
    </row>
    <row r="19892" spans="1:11">
      <c r="A19892" s="6">
        <v>92097232</v>
      </c>
      <c r="B19892" t="s">
        <v>21617</v>
      </c>
      <c r="H19892" s="6" t="s">
        <v>728</v>
      </c>
      <c r="I19892" s="6" t="s">
        <v>309</v>
      </c>
      <c r="K19892" s="6">
        <v>170</v>
      </c>
    </row>
    <row r="19893" spans="1:11">
      <c r="A19893" s="6">
        <v>45111081</v>
      </c>
      <c r="B19893" t="s">
        <v>21618</v>
      </c>
      <c r="H19893" s="6" t="s">
        <v>2115</v>
      </c>
      <c r="I19893" s="6" t="s">
        <v>2134</v>
      </c>
      <c r="K19893" s="6">
        <v>176</v>
      </c>
    </row>
    <row r="19894" spans="1:11">
      <c r="A19894" s="6">
        <v>76022013</v>
      </c>
      <c r="B19894" t="s">
        <v>21619</v>
      </c>
      <c r="H19894" s="6" t="s">
        <v>319</v>
      </c>
      <c r="I19894" s="6" t="s">
        <v>378</v>
      </c>
      <c r="K19894" s="6">
        <v>173</v>
      </c>
    </row>
    <row r="19895" spans="1:11">
      <c r="A19895" s="6">
        <v>58130000</v>
      </c>
      <c r="B19895" t="s">
        <v>21620</v>
      </c>
      <c r="H19895" s="6" t="s">
        <v>319</v>
      </c>
      <c r="I19895" s="6" t="s">
        <v>194</v>
      </c>
      <c r="K19895" s="6">
        <v>178</v>
      </c>
    </row>
    <row r="19896" spans="1:11">
      <c r="A19896" s="6">
        <v>2000137922</v>
      </c>
      <c r="B19896" t="s">
        <v>21621</v>
      </c>
      <c r="H19896" s="6" t="s">
        <v>1624</v>
      </c>
      <c r="I19896" s="6" t="s">
        <v>857</v>
      </c>
      <c r="K19896" s="6">
        <v>186</v>
      </c>
    </row>
    <row r="19897" spans="1:11">
      <c r="A19897" s="6">
        <v>91173278</v>
      </c>
      <c r="B19897" t="s">
        <v>21622</v>
      </c>
      <c r="H19897" s="6" t="s">
        <v>240</v>
      </c>
      <c r="I19897" s="6" t="s">
        <v>10231</v>
      </c>
      <c r="K19897" s="6">
        <v>180</v>
      </c>
    </row>
    <row r="19898" spans="1:11">
      <c r="A19898" s="6">
        <v>79028816</v>
      </c>
      <c r="B19898" t="s">
        <v>21623</v>
      </c>
      <c r="H19898" s="6" t="s">
        <v>377</v>
      </c>
      <c r="I19898" s="6" t="s">
        <v>241</v>
      </c>
      <c r="K19898" s="6">
        <v>184</v>
      </c>
    </row>
    <row r="19899" spans="1:11">
      <c r="A19899" s="6">
        <v>58058665</v>
      </c>
      <c r="B19899" t="s">
        <v>21624</v>
      </c>
      <c r="H19899" s="6" t="s">
        <v>1879</v>
      </c>
      <c r="I19899" s="6" t="s">
        <v>194</v>
      </c>
      <c r="K19899" s="6">
        <v>181</v>
      </c>
    </row>
    <row r="19900" spans="1:11">
      <c r="A19900" s="6">
        <v>2000185804</v>
      </c>
      <c r="B19900" t="s">
        <v>21625</v>
      </c>
      <c r="H19900" s="6" t="s">
        <v>2046</v>
      </c>
      <c r="I19900" s="6" t="s">
        <v>603</v>
      </c>
      <c r="K19900" s="6">
        <v>168</v>
      </c>
    </row>
    <row r="19901" spans="1:11">
      <c r="A19901" s="6">
        <v>86016726</v>
      </c>
      <c r="B19901" t="s">
        <v>21626</v>
      </c>
      <c r="H19901" s="6" t="s">
        <v>377</v>
      </c>
      <c r="I19901" s="6" t="s">
        <v>1283</v>
      </c>
      <c r="K19901" s="6">
        <v>183</v>
      </c>
    </row>
    <row r="19902" spans="1:11">
      <c r="A19902" s="6">
        <v>67293549</v>
      </c>
      <c r="B19902" t="s">
        <v>21627</v>
      </c>
      <c r="H19902" s="6" t="s">
        <v>2115</v>
      </c>
      <c r="I19902" s="6" t="s">
        <v>348</v>
      </c>
      <c r="K19902" s="6">
        <v>186</v>
      </c>
    </row>
    <row r="19903" spans="1:11">
      <c r="A19903" s="6">
        <v>2000254888</v>
      </c>
      <c r="B19903" t="s">
        <v>21628</v>
      </c>
      <c r="H19903" s="6" t="s">
        <v>377</v>
      </c>
      <c r="I19903" s="6" t="s">
        <v>603</v>
      </c>
      <c r="K19903" s="6">
        <v>180</v>
      </c>
    </row>
    <row r="19904" spans="1:11">
      <c r="A19904" s="6">
        <v>93086153</v>
      </c>
      <c r="B19904" t="s">
        <v>21629</v>
      </c>
      <c r="H19904" s="6" t="s">
        <v>1624</v>
      </c>
      <c r="I19904" s="6" t="s">
        <v>857</v>
      </c>
      <c r="K19904" s="6">
        <v>185</v>
      </c>
    </row>
    <row r="19905" spans="1:11">
      <c r="A19905" s="6">
        <v>43425621</v>
      </c>
      <c r="B19905" t="s">
        <v>21630</v>
      </c>
      <c r="H19905" s="6" t="s">
        <v>728</v>
      </c>
      <c r="I19905" s="6" t="s">
        <v>236</v>
      </c>
      <c r="K19905" s="6">
        <v>180</v>
      </c>
    </row>
    <row r="19906" spans="1:11">
      <c r="A19906" s="6">
        <v>77015997</v>
      </c>
      <c r="B19906" t="s">
        <v>21631</v>
      </c>
      <c r="H19906" s="6" t="s">
        <v>760</v>
      </c>
      <c r="I19906" s="6" t="s">
        <v>2937</v>
      </c>
      <c r="K19906" s="6">
        <v>173</v>
      </c>
    </row>
    <row r="19907" spans="1:11">
      <c r="A19907" s="6">
        <v>39016521</v>
      </c>
      <c r="B19907" t="s">
        <v>21632</v>
      </c>
      <c r="H19907" s="6" t="s">
        <v>2115</v>
      </c>
      <c r="I19907" s="6" t="s">
        <v>1819</v>
      </c>
      <c r="K19907" s="6">
        <v>196</v>
      </c>
    </row>
    <row r="19908" spans="1:11">
      <c r="A19908" s="6">
        <v>91188363</v>
      </c>
      <c r="B19908" t="s">
        <v>21633</v>
      </c>
      <c r="H19908" s="6" t="s">
        <v>377</v>
      </c>
      <c r="I19908" s="6" t="s">
        <v>309</v>
      </c>
      <c r="K19908" s="6">
        <v>194</v>
      </c>
    </row>
    <row r="19909" spans="1:11">
      <c r="A19909" s="6">
        <v>79000818</v>
      </c>
      <c r="B19909" t="s">
        <v>21634</v>
      </c>
      <c r="H19909" s="6" t="s">
        <v>377</v>
      </c>
      <c r="I19909" s="6" t="s">
        <v>241</v>
      </c>
      <c r="K19909" s="6">
        <v>185</v>
      </c>
    </row>
    <row r="19910" spans="1:11">
      <c r="A19910" s="6">
        <v>67157230</v>
      </c>
      <c r="B19910" t="s">
        <v>21635</v>
      </c>
      <c r="H19910" s="6" t="s">
        <v>2167</v>
      </c>
      <c r="I19910" s="6" t="s">
        <v>348</v>
      </c>
      <c r="K19910" s="6">
        <v>177</v>
      </c>
    </row>
    <row r="19911" spans="1:11">
      <c r="A19911" s="6">
        <v>28116389</v>
      </c>
      <c r="B19911" t="s">
        <v>21636</v>
      </c>
      <c r="H19911" s="6" t="s">
        <v>1879</v>
      </c>
      <c r="I19911" s="6" t="s">
        <v>199</v>
      </c>
      <c r="K19911" s="6">
        <v>176</v>
      </c>
    </row>
    <row r="19912" spans="1:11">
      <c r="A19912" s="6">
        <v>15077343</v>
      </c>
      <c r="B19912" t="s">
        <v>21637</v>
      </c>
      <c r="H19912" s="6" t="s">
        <v>1671</v>
      </c>
      <c r="I19912" s="6" t="s">
        <v>12613</v>
      </c>
      <c r="K19912" s="6">
        <v>178</v>
      </c>
    </row>
    <row r="19913" spans="1:11">
      <c r="A19913" s="6">
        <v>2000214959</v>
      </c>
      <c r="B19913" t="s">
        <v>21638</v>
      </c>
      <c r="H19913" s="6" t="s">
        <v>488</v>
      </c>
      <c r="I19913" s="6" t="s">
        <v>257</v>
      </c>
      <c r="K19913" s="6">
        <v>177</v>
      </c>
    </row>
    <row r="19914" spans="1:11">
      <c r="A19914" s="6">
        <v>28126166</v>
      </c>
      <c r="B19914" t="s">
        <v>21639</v>
      </c>
      <c r="H19914" s="6" t="s">
        <v>2115</v>
      </c>
      <c r="I19914" s="6" t="s">
        <v>1167</v>
      </c>
      <c r="K19914" s="6">
        <v>201</v>
      </c>
    </row>
    <row r="19915" spans="1:11">
      <c r="A19915" s="6">
        <v>2000053933</v>
      </c>
      <c r="B19915" t="s">
        <v>21640</v>
      </c>
      <c r="H19915" s="6" t="s">
        <v>966</v>
      </c>
      <c r="I19915" s="6" t="s">
        <v>348</v>
      </c>
      <c r="K19915" s="6">
        <v>176</v>
      </c>
    </row>
    <row r="19916" spans="1:11">
      <c r="A19916" s="6">
        <v>72045829</v>
      </c>
      <c r="B19916" t="s">
        <v>21641</v>
      </c>
      <c r="H19916" s="6" t="s">
        <v>1624</v>
      </c>
      <c r="I19916" s="6" t="s">
        <v>811</v>
      </c>
      <c r="K19916" s="6">
        <v>188</v>
      </c>
    </row>
    <row r="19917" spans="1:11">
      <c r="A19917" s="6">
        <v>2000074936</v>
      </c>
      <c r="B19917" t="s">
        <v>21642</v>
      </c>
      <c r="H19917" s="6" t="s">
        <v>1656</v>
      </c>
      <c r="I19917" s="6" t="s">
        <v>1688</v>
      </c>
      <c r="K19917" s="6">
        <v>177</v>
      </c>
    </row>
    <row r="19918" spans="1:11">
      <c r="A19918" s="6">
        <v>79034417</v>
      </c>
      <c r="B19918" t="s">
        <v>21643</v>
      </c>
      <c r="H19918" s="6" t="s">
        <v>1656</v>
      </c>
      <c r="I19918" s="6" t="s">
        <v>241</v>
      </c>
      <c r="K19918" s="6">
        <v>162</v>
      </c>
    </row>
    <row r="19919" spans="1:11">
      <c r="A19919" s="6">
        <v>70117188</v>
      </c>
      <c r="B19919" t="s">
        <v>21644</v>
      </c>
      <c r="H19919" s="6" t="s">
        <v>1213</v>
      </c>
      <c r="I19919" s="6" t="s">
        <v>832</v>
      </c>
      <c r="K19919" s="6">
        <v>177</v>
      </c>
    </row>
    <row r="19920" spans="1:11">
      <c r="A19920" s="6">
        <v>36146763</v>
      </c>
      <c r="B19920" t="s">
        <v>21645</v>
      </c>
      <c r="H19920" s="6" t="s">
        <v>377</v>
      </c>
      <c r="I19920" s="6" t="s">
        <v>641</v>
      </c>
      <c r="K19920" s="6">
        <v>192</v>
      </c>
    </row>
    <row r="19921" spans="1:11">
      <c r="A19921" s="6">
        <v>28103242</v>
      </c>
      <c r="B19921" t="s">
        <v>21646</v>
      </c>
      <c r="H19921" s="6" t="s">
        <v>303</v>
      </c>
      <c r="I19921" s="6" t="s">
        <v>21647</v>
      </c>
      <c r="K19921" s="6">
        <v>180</v>
      </c>
    </row>
    <row r="19922" spans="1:11">
      <c r="A19922" s="6">
        <v>83259120</v>
      </c>
      <c r="B19922" t="s">
        <v>21648</v>
      </c>
      <c r="H19922" s="6" t="s">
        <v>319</v>
      </c>
      <c r="I19922" s="6" t="s">
        <v>306</v>
      </c>
      <c r="K19922" s="6">
        <v>182</v>
      </c>
    </row>
    <row r="19923" spans="1:11">
      <c r="A19923" s="6">
        <v>55070953</v>
      </c>
      <c r="B19923" t="s">
        <v>21649</v>
      </c>
      <c r="H19923" s="6" t="s">
        <v>944</v>
      </c>
      <c r="I19923" s="6" t="s">
        <v>17362</v>
      </c>
      <c r="K19923" s="6">
        <v>170</v>
      </c>
    </row>
    <row r="19924" spans="1:11">
      <c r="A19924" s="6">
        <v>62024882</v>
      </c>
      <c r="B19924" t="s">
        <v>21650</v>
      </c>
      <c r="H19924" s="6" t="s">
        <v>2112</v>
      </c>
      <c r="I19924" s="6" t="s">
        <v>1403</v>
      </c>
      <c r="K19924" s="6">
        <v>187</v>
      </c>
    </row>
    <row r="19925" spans="1:11">
      <c r="A19925" s="6">
        <v>43130444</v>
      </c>
      <c r="B19925" t="s">
        <v>21651</v>
      </c>
      <c r="H19925" s="6" t="s">
        <v>2115</v>
      </c>
      <c r="I19925" s="6" t="s">
        <v>236</v>
      </c>
      <c r="K19925" s="6">
        <v>196</v>
      </c>
    </row>
    <row r="19926" spans="1:11">
      <c r="A19926" s="6">
        <v>55062095</v>
      </c>
      <c r="B19926" t="s">
        <v>21652</v>
      </c>
      <c r="H19926" s="6" t="s">
        <v>377</v>
      </c>
      <c r="I19926" s="6" t="s">
        <v>257</v>
      </c>
      <c r="K19926" s="6">
        <v>185</v>
      </c>
    </row>
    <row r="19927" spans="1:11">
      <c r="A19927" s="6">
        <v>14131495</v>
      </c>
      <c r="B19927" t="s">
        <v>21653</v>
      </c>
      <c r="H19927" s="6" t="s">
        <v>1656</v>
      </c>
      <c r="I19927" s="6" t="s">
        <v>603</v>
      </c>
      <c r="K19927" s="6">
        <v>174</v>
      </c>
    </row>
    <row r="19928" spans="1:11">
      <c r="A19928" s="6">
        <v>61028547</v>
      </c>
      <c r="B19928" t="s">
        <v>21654</v>
      </c>
      <c r="H19928" s="6" t="s">
        <v>238</v>
      </c>
      <c r="I19928" s="6" t="s">
        <v>253</v>
      </c>
      <c r="K19928" s="6">
        <v>178</v>
      </c>
    </row>
    <row r="19929" spans="1:11">
      <c r="A19929" s="6">
        <v>777279</v>
      </c>
      <c r="B19929" t="s">
        <v>21655</v>
      </c>
      <c r="H19929" s="6" t="s">
        <v>1624</v>
      </c>
      <c r="I19929" s="6" t="s">
        <v>2134</v>
      </c>
      <c r="K19929" s="6">
        <v>179</v>
      </c>
    </row>
    <row r="19930" spans="1:11">
      <c r="A19930" s="6">
        <v>2000083452</v>
      </c>
      <c r="B19930" t="s">
        <v>21656</v>
      </c>
      <c r="H19930" s="6" t="s">
        <v>1698</v>
      </c>
      <c r="I19930" s="6" t="s">
        <v>257</v>
      </c>
      <c r="K19930" s="6">
        <v>184</v>
      </c>
    </row>
    <row r="19931" spans="1:11">
      <c r="A19931" s="6">
        <v>19409768</v>
      </c>
      <c r="B19931" t="s">
        <v>21657</v>
      </c>
      <c r="H19931" s="6" t="s">
        <v>377</v>
      </c>
      <c r="I19931" s="6" t="s">
        <v>257</v>
      </c>
      <c r="K19931" s="6">
        <v>189</v>
      </c>
    </row>
    <row r="19932" spans="1:11">
      <c r="A19932" s="6">
        <v>1007737</v>
      </c>
      <c r="B19932" t="s">
        <v>272</v>
      </c>
      <c r="H19932" s="6" t="s">
        <v>1624</v>
      </c>
      <c r="I19932" s="6" t="s">
        <v>1174</v>
      </c>
      <c r="K19932" s="6">
        <v>187</v>
      </c>
    </row>
    <row r="19933" spans="1:11">
      <c r="A19933" s="6">
        <v>2000070480</v>
      </c>
      <c r="B19933" t="s">
        <v>21658</v>
      </c>
      <c r="H19933" s="6" t="s">
        <v>1747</v>
      </c>
      <c r="I19933" s="6" t="s">
        <v>2134</v>
      </c>
      <c r="K19933" s="6">
        <v>177</v>
      </c>
    </row>
    <row r="19934" spans="1:11">
      <c r="A19934" s="6">
        <v>79013400</v>
      </c>
      <c r="B19934" t="s">
        <v>21659</v>
      </c>
      <c r="H19934" s="6" t="s">
        <v>966</v>
      </c>
      <c r="I19934" s="6" t="s">
        <v>241</v>
      </c>
      <c r="K19934" s="6">
        <v>173</v>
      </c>
    </row>
    <row r="19935" spans="1:11">
      <c r="A19935" s="6">
        <v>86072570</v>
      </c>
      <c r="B19935" t="s">
        <v>21660</v>
      </c>
      <c r="H19935" s="6" t="s">
        <v>351</v>
      </c>
      <c r="I19935" s="6" t="s">
        <v>6399</v>
      </c>
      <c r="K19935" s="6">
        <v>190</v>
      </c>
    </row>
    <row r="19936" spans="1:11">
      <c r="A19936" s="6">
        <v>19260916</v>
      </c>
      <c r="B19936" t="s">
        <v>21661</v>
      </c>
      <c r="H19936" s="6" t="s">
        <v>640</v>
      </c>
      <c r="I19936" s="6" t="s">
        <v>257</v>
      </c>
      <c r="K19936" s="6">
        <v>173</v>
      </c>
    </row>
    <row r="19937" spans="1:11">
      <c r="A19937" s="6">
        <v>2000076170</v>
      </c>
      <c r="B19937" t="s">
        <v>21662</v>
      </c>
      <c r="H19937" s="6" t="s">
        <v>2121</v>
      </c>
      <c r="I19937" s="6" t="s">
        <v>348</v>
      </c>
      <c r="K19937" s="6">
        <v>171</v>
      </c>
    </row>
    <row r="19938" spans="1:11">
      <c r="A19938" s="6">
        <v>67228702</v>
      </c>
      <c r="B19938" t="s">
        <v>21663</v>
      </c>
      <c r="H19938" s="6" t="s">
        <v>1672</v>
      </c>
      <c r="I19938" s="6" t="s">
        <v>348</v>
      </c>
      <c r="K19938" s="6">
        <v>180</v>
      </c>
    </row>
    <row r="19939" spans="1:11">
      <c r="A19939" s="6">
        <v>2000169222</v>
      </c>
      <c r="B19939" t="s">
        <v>21664</v>
      </c>
      <c r="H19939" s="6" t="s">
        <v>2115</v>
      </c>
      <c r="I19939" s="6" t="s">
        <v>378</v>
      </c>
      <c r="K19939" s="6">
        <v>180</v>
      </c>
    </row>
    <row r="19940" spans="1:11">
      <c r="A19940" s="6">
        <v>93069433</v>
      </c>
      <c r="B19940" t="s">
        <v>21665</v>
      </c>
      <c r="H19940" s="6" t="s">
        <v>303</v>
      </c>
      <c r="I19940" s="6" t="s">
        <v>857</v>
      </c>
      <c r="K19940" s="6">
        <v>180</v>
      </c>
    </row>
    <row r="19941" spans="1:11">
      <c r="A19941" s="6">
        <v>76069076</v>
      </c>
      <c r="B19941" t="s">
        <v>21666</v>
      </c>
      <c r="H19941" s="6" t="s">
        <v>2046</v>
      </c>
      <c r="I19941" s="6" t="s">
        <v>378</v>
      </c>
      <c r="K19941" s="6">
        <v>166</v>
      </c>
    </row>
    <row r="19942" spans="1:11">
      <c r="A19942" s="6">
        <v>86072868</v>
      </c>
      <c r="B19942" t="s">
        <v>21667</v>
      </c>
      <c r="H19942" s="6" t="s">
        <v>314</v>
      </c>
      <c r="I19942" s="6" t="s">
        <v>1283</v>
      </c>
      <c r="K19942" s="6">
        <v>168</v>
      </c>
    </row>
    <row r="19943" spans="1:11">
      <c r="A19943" s="6">
        <v>75033773</v>
      </c>
      <c r="B19943" t="s">
        <v>21668</v>
      </c>
      <c r="H19943" s="6" t="s">
        <v>377</v>
      </c>
      <c r="I19943" s="6" t="s">
        <v>2639</v>
      </c>
      <c r="K19943" s="6">
        <v>185</v>
      </c>
    </row>
    <row r="19944" spans="1:11">
      <c r="A19944" s="6">
        <v>37073176</v>
      </c>
      <c r="B19944" t="s">
        <v>21669</v>
      </c>
      <c r="H19944" s="6" t="s">
        <v>319</v>
      </c>
      <c r="I19944" s="6" t="s">
        <v>494</v>
      </c>
      <c r="K19944" s="6">
        <v>186</v>
      </c>
    </row>
    <row r="19945" spans="1:11">
      <c r="A19945" s="6">
        <v>43619403</v>
      </c>
      <c r="B19945" t="s">
        <v>21670</v>
      </c>
      <c r="H19945" s="6" t="s">
        <v>488</v>
      </c>
      <c r="I19945" s="6" t="s">
        <v>236</v>
      </c>
      <c r="K19945" s="6">
        <v>175</v>
      </c>
    </row>
    <row r="19946" spans="1:11">
      <c r="A19946" s="6">
        <v>2000048789</v>
      </c>
      <c r="B19946" t="s">
        <v>21671</v>
      </c>
      <c r="H19946" s="6" t="s">
        <v>640</v>
      </c>
      <c r="I19946" s="6" t="s">
        <v>257</v>
      </c>
      <c r="K19946" s="6">
        <v>177</v>
      </c>
    </row>
    <row r="19947" spans="1:11">
      <c r="A19947" s="6">
        <v>78045757</v>
      </c>
      <c r="B19947" t="s">
        <v>21672</v>
      </c>
      <c r="H19947" s="6" t="s">
        <v>1626</v>
      </c>
      <c r="I19947" s="6" t="s">
        <v>1661</v>
      </c>
      <c r="K19947" s="6">
        <v>175</v>
      </c>
    </row>
    <row r="19948" spans="1:11">
      <c r="A19948" s="6">
        <v>19202789</v>
      </c>
      <c r="B19948" t="s">
        <v>21673</v>
      </c>
      <c r="H19948" s="6" t="s">
        <v>319</v>
      </c>
      <c r="I19948" s="6" t="s">
        <v>257</v>
      </c>
      <c r="K19948" s="6">
        <v>180</v>
      </c>
    </row>
    <row r="19949" spans="1:11">
      <c r="A19949" s="6">
        <v>78102069</v>
      </c>
      <c r="B19949" t="s">
        <v>21674</v>
      </c>
      <c r="H19949" s="6" t="s">
        <v>942</v>
      </c>
      <c r="I19949" s="6" t="s">
        <v>1661</v>
      </c>
      <c r="K19949" s="6">
        <v>181</v>
      </c>
    </row>
    <row r="19950" spans="1:11">
      <c r="A19950" s="6">
        <v>48044442</v>
      </c>
      <c r="B19950" t="s">
        <v>21675</v>
      </c>
      <c r="H19950" s="6" t="s">
        <v>319</v>
      </c>
      <c r="I19950" s="6" t="s">
        <v>1742</v>
      </c>
      <c r="K19950" s="6">
        <v>190</v>
      </c>
    </row>
    <row r="19951" spans="1:11">
      <c r="A19951" s="6">
        <v>16154995</v>
      </c>
      <c r="B19951" t="s">
        <v>21676</v>
      </c>
      <c r="H19951" s="6" t="s">
        <v>1624</v>
      </c>
      <c r="I19951" s="6" t="s">
        <v>298</v>
      </c>
      <c r="K19951" s="6">
        <v>187</v>
      </c>
    </row>
    <row r="19952" spans="1:11">
      <c r="A19952" s="6">
        <v>2000250532</v>
      </c>
      <c r="B19952" t="s">
        <v>21677</v>
      </c>
      <c r="H19952" s="6" t="s">
        <v>314</v>
      </c>
      <c r="I19952" s="6" t="s">
        <v>378</v>
      </c>
      <c r="K19952" s="6">
        <v>174</v>
      </c>
    </row>
    <row r="19953" spans="1:11">
      <c r="A19953" s="6">
        <v>91187680</v>
      </c>
      <c r="B19953" t="s">
        <v>21678</v>
      </c>
      <c r="H19953" s="6" t="s">
        <v>640</v>
      </c>
      <c r="I19953" s="6" t="s">
        <v>309</v>
      </c>
      <c r="K19953" s="6">
        <v>181</v>
      </c>
    </row>
    <row r="19954" spans="1:11">
      <c r="A19954" s="6">
        <v>78106118</v>
      </c>
      <c r="B19954" t="s">
        <v>21679</v>
      </c>
      <c r="H19954" s="6" t="s">
        <v>1813</v>
      </c>
      <c r="I19954" s="6" t="s">
        <v>1661</v>
      </c>
      <c r="K19954" s="6">
        <v>176</v>
      </c>
    </row>
    <row r="19955" spans="1:11">
      <c r="A19955" s="6">
        <v>79028819</v>
      </c>
      <c r="B19955" t="s">
        <v>21680</v>
      </c>
      <c r="H19955" s="6" t="s">
        <v>2115</v>
      </c>
      <c r="I19955" s="6" t="s">
        <v>241</v>
      </c>
      <c r="K19955" s="6">
        <v>174</v>
      </c>
    </row>
    <row r="19956" spans="1:11">
      <c r="A19956" s="6">
        <v>28115920</v>
      </c>
      <c r="B19956" t="s">
        <v>21681</v>
      </c>
      <c r="H19956" s="6" t="s">
        <v>2121</v>
      </c>
      <c r="I19956" s="6" t="s">
        <v>729</v>
      </c>
      <c r="K19956" s="6">
        <v>175</v>
      </c>
    </row>
    <row r="19957" spans="1:11">
      <c r="A19957" s="6">
        <v>2000091493</v>
      </c>
      <c r="B19957" t="s">
        <v>21682</v>
      </c>
      <c r="H19957" s="6" t="s">
        <v>488</v>
      </c>
      <c r="I19957" s="6" t="s">
        <v>603</v>
      </c>
      <c r="K19957" s="6">
        <v>168</v>
      </c>
    </row>
    <row r="19958" spans="1:11">
      <c r="A19958" s="6">
        <v>76052208</v>
      </c>
      <c r="B19958" t="s">
        <v>21683</v>
      </c>
      <c r="H19958" s="6" t="s">
        <v>1813</v>
      </c>
      <c r="I19958" s="6" t="s">
        <v>378</v>
      </c>
      <c r="K19958" s="6">
        <v>170</v>
      </c>
    </row>
    <row r="19959" spans="1:11">
      <c r="A19959" s="6">
        <v>35005913</v>
      </c>
      <c r="B19959" t="s">
        <v>21684</v>
      </c>
      <c r="H19959" s="6" t="s">
        <v>1624</v>
      </c>
      <c r="I19959" s="6" t="s">
        <v>309</v>
      </c>
      <c r="K19959" s="6">
        <v>183</v>
      </c>
    </row>
    <row r="19960" spans="1:11">
      <c r="A19960" s="6">
        <v>2000060299</v>
      </c>
      <c r="B19960" t="s">
        <v>21685</v>
      </c>
      <c r="H19960" s="6" t="s">
        <v>303</v>
      </c>
      <c r="I19960" s="6" t="s">
        <v>2852</v>
      </c>
      <c r="K19960" s="6">
        <v>183</v>
      </c>
    </row>
    <row r="19961" spans="1:11">
      <c r="A19961" s="6">
        <v>14184235</v>
      </c>
      <c r="B19961" t="s">
        <v>21686</v>
      </c>
      <c r="H19961" s="6" t="s">
        <v>966</v>
      </c>
      <c r="I19961" s="6" t="s">
        <v>603</v>
      </c>
      <c r="K19961" s="6">
        <v>176</v>
      </c>
    </row>
    <row r="19962" spans="1:11">
      <c r="A19962" s="6">
        <v>76058424</v>
      </c>
      <c r="B19962" t="s">
        <v>21687</v>
      </c>
      <c r="H19962" s="6" t="s">
        <v>2115</v>
      </c>
      <c r="I19962" s="6" t="s">
        <v>378</v>
      </c>
      <c r="K19962" s="6">
        <v>175</v>
      </c>
    </row>
    <row r="19963" spans="1:11">
      <c r="A19963" s="6">
        <v>91138634</v>
      </c>
      <c r="B19963" t="s">
        <v>21688</v>
      </c>
      <c r="H19963" s="6" t="s">
        <v>3484</v>
      </c>
      <c r="I19963" s="6" t="s">
        <v>309</v>
      </c>
      <c r="K19963" s="6">
        <v>175</v>
      </c>
    </row>
    <row r="19964" spans="1:11">
      <c r="A19964" s="6">
        <v>58071072</v>
      </c>
      <c r="B19964" t="s">
        <v>21689</v>
      </c>
      <c r="H19964" s="6" t="s">
        <v>319</v>
      </c>
      <c r="I19964" s="6" t="s">
        <v>194</v>
      </c>
      <c r="K19964" s="6">
        <v>183</v>
      </c>
    </row>
    <row r="19965" spans="1:11">
      <c r="A19965" s="6">
        <v>55041745</v>
      </c>
      <c r="B19965" t="s">
        <v>21690</v>
      </c>
      <c r="H19965" s="6" t="s">
        <v>488</v>
      </c>
      <c r="I19965" s="6" t="s">
        <v>1788</v>
      </c>
      <c r="K19965" s="6">
        <v>171</v>
      </c>
    </row>
    <row r="19966" spans="1:11">
      <c r="A19966" s="6">
        <v>84151718</v>
      </c>
      <c r="B19966" t="s">
        <v>21691</v>
      </c>
      <c r="H19966" s="6" t="s">
        <v>240</v>
      </c>
      <c r="I19966" s="6" t="s">
        <v>18528</v>
      </c>
      <c r="K19966" s="6">
        <v>174</v>
      </c>
    </row>
    <row r="19967" spans="1:11">
      <c r="A19967" s="6">
        <v>75041438</v>
      </c>
      <c r="B19967" t="s">
        <v>21692</v>
      </c>
      <c r="H19967" s="6" t="s">
        <v>1671</v>
      </c>
      <c r="I19967" s="6" t="s">
        <v>2639</v>
      </c>
      <c r="K19967" s="6">
        <v>171</v>
      </c>
    </row>
    <row r="19968" spans="1:11">
      <c r="A19968" s="6">
        <v>37018894</v>
      </c>
      <c r="B19968" t="s">
        <v>21693</v>
      </c>
      <c r="H19968" s="6" t="s">
        <v>1624</v>
      </c>
      <c r="I19968" s="6" t="s">
        <v>406</v>
      </c>
      <c r="K19968" s="6">
        <v>188</v>
      </c>
    </row>
    <row r="19969" spans="1:11">
      <c r="A19969" s="6">
        <v>58092253</v>
      </c>
      <c r="B19969" t="s">
        <v>21694</v>
      </c>
      <c r="H19969" s="6" t="s">
        <v>377</v>
      </c>
      <c r="I19969" s="6" t="s">
        <v>194</v>
      </c>
      <c r="K19969" s="6">
        <v>189</v>
      </c>
    </row>
    <row r="19970" spans="1:11">
      <c r="A19970" s="6">
        <v>30048977</v>
      </c>
      <c r="B19970" t="s">
        <v>21695</v>
      </c>
      <c r="H19970" s="6" t="s">
        <v>1671</v>
      </c>
      <c r="I19970" s="6" t="s">
        <v>1867</v>
      </c>
      <c r="K19970" s="6">
        <v>175</v>
      </c>
    </row>
    <row r="19971" spans="1:11">
      <c r="A19971" s="6">
        <v>13186099</v>
      </c>
      <c r="B19971" t="s">
        <v>21696</v>
      </c>
      <c r="H19971" s="6" t="s">
        <v>319</v>
      </c>
      <c r="I19971" s="6" t="s">
        <v>3729</v>
      </c>
      <c r="K19971" s="6">
        <v>171</v>
      </c>
    </row>
    <row r="19972" spans="1:11">
      <c r="A19972" s="6">
        <v>27141706</v>
      </c>
      <c r="B19972" t="s">
        <v>21697</v>
      </c>
      <c r="H19972" s="6" t="s">
        <v>319</v>
      </c>
      <c r="I19972" s="6" t="s">
        <v>339</v>
      </c>
      <c r="K19972" s="6">
        <v>175</v>
      </c>
    </row>
    <row r="19973" spans="1:11">
      <c r="A19973" s="6">
        <v>22055533</v>
      </c>
      <c r="B19973" t="s">
        <v>21698</v>
      </c>
      <c r="H19973" s="6" t="s">
        <v>619</v>
      </c>
      <c r="I19973" s="6" t="s">
        <v>3732</v>
      </c>
      <c r="K19973" s="6">
        <v>170</v>
      </c>
    </row>
    <row r="19974" spans="1:11">
      <c r="A19974" s="6">
        <v>2000111338</v>
      </c>
      <c r="B19974" t="s">
        <v>21699</v>
      </c>
      <c r="H19974" s="6" t="s">
        <v>829</v>
      </c>
      <c r="I19974" s="6" t="s">
        <v>320</v>
      </c>
      <c r="K19974" s="6">
        <v>184</v>
      </c>
    </row>
    <row r="19975" spans="1:11">
      <c r="A19975" s="6">
        <v>45065070</v>
      </c>
      <c r="B19975" t="s">
        <v>21700</v>
      </c>
      <c r="H19975" s="6" t="s">
        <v>1624</v>
      </c>
      <c r="I19975" s="6" t="s">
        <v>2134</v>
      </c>
      <c r="K19975" s="6">
        <v>187</v>
      </c>
    </row>
    <row r="19976" spans="1:11">
      <c r="A19976" s="6">
        <v>37060620</v>
      </c>
      <c r="B19976" t="s">
        <v>21701</v>
      </c>
      <c r="H19976" s="6" t="s">
        <v>319</v>
      </c>
      <c r="I19976" s="6" t="s">
        <v>4479</v>
      </c>
      <c r="K19976" s="6">
        <v>178</v>
      </c>
    </row>
    <row r="19977" spans="1:11">
      <c r="A19977" s="6">
        <v>2000032294</v>
      </c>
      <c r="B19977" t="s">
        <v>21702</v>
      </c>
      <c r="H19977" s="6" t="s">
        <v>377</v>
      </c>
      <c r="I19977" s="6" t="s">
        <v>257</v>
      </c>
      <c r="K19977" s="6">
        <v>184</v>
      </c>
    </row>
    <row r="19978" spans="1:11">
      <c r="A19978" s="6">
        <v>86012089</v>
      </c>
      <c r="B19978" t="s">
        <v>21703</v>
      </c>
      <c r="H19978" s="6" t="s">
        <v>488</v>
      </c>
      <c r="I19978" s="6" t="s">
        <v>1688</v>
      </c>
      <c r="K19978" s="6">
        <v>165</v>
      </c>
    </row>
    <row r="19979" spans="1:11">
      <c r="A19979" s="6">
        <v>57002813</v>
      </c>
      <c r="B19979" t="s">
        <v>21704</v>
      </c>
      <c r="H19979" s="6" t="s">
        <v>2113</v>
      </c>
      <c r="I19979" s="6" t="s">
        <v>1313</v>
      </c>
      <c r="K19979" s="6">
        <v>191</v>
      </c>
    </row>
    <row r="19980" spans="1:11">
      <c r="A19980" s="6">
        <v>18005442</v>
      </c>
      <c r="B19980" t="s">
        <v>21705</v>
      </c>
      <c r="H19980" s="6" t="s">
        <v>1709</v>
      </c>
      <c r="I19980" s="6" t="s">
        <v>21706</v>
      </c>
      <c r="K19980" s="6">
        <v>176</v>
      </c>
    </row>
    <row r="19981" spans="1:11">
      <c r="A19981" s="6">
        <v>66045863</v>
      </c>
      <c r="B19981" t="s">
        <v>21707</v>
      </c>
      <c r="H19981" s="6" t="s">
        <v>5732</v>
      </c>
      <c r="I19981" s="6" t="s">
        <v>1701</v>
      </c>
      <c r="K19981" s="6">
        <v>184</v>
      </c>
    </row>
    <row r="19982" spans="1:11">
      <c r="A19982" s="6">
        <v>2000069459</v>
      </c>
      <c r="B19982" t="s">
        <v>21708</v>
      </c>
      <c r="H19982" s="6" t="s">
        <v>377</v>
      </c>
      <c r="I19982" s="6" t="s">
        <v>1375</v>
      </c>
      <c r="K19982" s="6">
        <v>182</v>
      </c>
    </row>
    <row r="19983" spans="1:11">
      <c r="A19983" s="6">
        <v>19364445</v>
      </c>
      <c r="B19983" t="s">
        <v>21709</v>
      </c>
      <c r="H19983" s="6" t="s">
        <v>1709</v>
      </c>
      <c r="I19983" s="6" t="s">
        <v>1658</v>
      </c>
      <c r="K19983" s="6">
        <v>180</v>
      </c>
    </row>
    <row r="19984" spans="1:11">
      <c r="A19984" s="6">
        <v>2000065333</v>
      </c>
      <c r="B19984" t="s">
        <v>21710</v>
      </c>
      <c r="H19984" s="6" t="s">
        <v>20605</v>
      </c>
      <c r="I19984" s="6" t="s">
        <v>257</v>
      </c>
      <c r="K19984" s="6">
        <v>177</v>
      </c>
    </row>
    <row r="19985" spans="1:11">
      <c r="A19985" s="6">
        <v>37056267</v>
      </c>
      <c r="B19985" t="s">
        <v>21711</v>
      </c>
      <c r="H19985" s="6" t="s">
        <v>1759</v>
      </c>
      <c r="I19985" s="6" t="s">
        <v>4479</v>
      </c>
      <c r="K19985" s="6">
        <v>173</v>
      </c>
    </row>
    <row r="19986" spans="1:11">
      <c r="A19986" s="6">
        <v>13158364</v>
      </c>
      <c r="B19986" t="s">
        <v>21712</v>
      </c>
      <c r="H19986" s="6" t="s">
        <v>2115</v>
      </c>
      <c r="I19986" s="6" t="s">
        <v>17151</v>
      </c>
      <c r="K19986" s="6">
        <v>177</v>
      </c>
    </row>
    <row r="19987" spans="1:11">
      <c r="A19987" s="6">
        <v>92017259</v>
      </c>
      <c r="B19987" t="s">
        <v>21713</v>
      </c>
      <c r="H19987" s="6" t="s">
        <v>2370</v>
      </c>
      <c r="I19987" s="6" t="s">
        <v>309</v>
      </c>
      <c r="K19987" s="6">
        <v>178</v>
      </c>
    </row>
    <row r="19988" spans="1:11">
      <c r="A19988" s="6">
        <v>2000091047</v>
      </c>
      <c r="B19988" t="s">
        <v>21714</v>
      </c>
      <c r="H19988" s="6" t="s">
        <v>966</v>
      </c>
      <c r="I19988" s="6" t="s">
        <v>241</v>
      </c>
      <c r="K19988" s="6">
        <v>177</v>
      </c>
    </row>
    <row r="19989" spans="1:11">
      <c r="A19989" s="6">
        <v>13217974</v>
      </c>
      <c r="B19989" t="s">
        <v>21715</v>
      </c>
      <c r="H19989" s="6" t="s">
        <v>1624</v>
      </c>
      <c r="I19989" s="6" t="s">
        <v>963</v>
      </c>
      <c r="K19989" s="6">
        <v>196</v>
      </c>
    </row>
    <row r="19990" spans="1:11">
      <c r="A19990" s="6">
        <v>62216183</v>
      </c>
      <c r="B19990" t="s">
        <v>21716</v>
      </c>
      <c r="H19990" s="6" t="s">
        <v>2115</v>
      </c>
      <c r="I19990" s="6" t="s">
        <v>13703</v>
      </c>
      <c r="K19990" s="6">
        <v>191</v>
      </c>
    </row>
    <row r="19991" spans="1:11">
      <c r="A19991" s="6">
        <v>14157327</v>
      </c>
      <c r="B19991" t="s">
        <v>21717</v>
      </c>
      <c r="H19991" s="6" t="s">
        <v>1624</v>
      </c>
      <c r="I19991" s="6" t="s">
        <v>603</v>
      </c>
      <c r="K19991" s="6">
        <v>186</v>
      </c>
    </row>
    <row r="19992" spans="1:11">
      <c r="A19992" s="6">
        <v>19152846</v>
      </c>
      <c r="B19992" t="s">
        <v>21718</v>
      </c>
      <c r="H19992" s="6" t="s">
        <v>377</v>
      </c>
      <c r="I19992" s="6" t="s">
        <v>257</v>
      </c>
      <c r="K19992" s="6">
        <v>185</v>
      </c>
    </row>
    <row r="19993" spans="1:11">
      <c r="A19993" s="6">
        <v>83212490</v>
      </c>
      <c r="B19993" t="s">
        <v>21719</v>
      </c>
      <c r="H19993" s="6" t="s">
        <v>966</v>
      </c>
      <c r="I19993" s="6" t="s">
        <v>2539</v>
      </c>
      <c r="K19993" s="6">
        <v>187</v>
      </c>
    </row>
    <row r="19994" spans="1:11">
      <c r="A19994" s="6">
        <v>24003968</v>
      </c>
      <c r="B19994" t="s">
        <v>21720</v>
      </c>
      <c r="H19994" s="6" t="s">
        <v>240</v>
      </c>
      <c r="I19994" s="6" t="s">
        <v>873</v>
      </c>
      <c r="K19994" s="6">
        <v>180</v>
      </c>
    </row>
    <row r="19995" spans="1:11">
      <c r="A19995" s="6">
        <v>18091999</v>
      </c>
      <c r="B19995" t="s">
        <v>21721</v>
      </c>
      <c r="H19995" s="6" t="s">
        <v>1213</v>
      </c>
      <c r="I19995" s="6" t="s">
        <v>6348</v>
      </c>
      <c r="K19995" s="6">
        <v>173</v>
      </c>
    </row>
    <row r="19996" spans="1:11">
      <c r="A19996" s="6">
        <v>14217734</v>
      </c>
      <c r="B19996" t="s">
        <v>21722</v>
      </c>
      <c r="H19996" s="6" t="s">
        <v>640</v>
      </c>
      <c r="I19996" s="6" t="s">
        <v>603</v>
      </c>
      <c r="K19996" s="6">
        <v>171</v>
      </c>
    </row>
    <row r="19997" spans="1:11">
      <c r="A19997" s="6">
        <v>2000105697</v>
      </c>
      <c r="B19997" t="s">
        <v>21723</v>
      </c>
      <c r="H19997" s="6" t="s">
        <v>1624</v>
      </c>
      <c r="I19997" s="6" t="s">
        <v>603</v>
      </c>
      <c r="K19997" s="6">
        <v>185</v>
      </c>
    </row>
    <row r="19998" spans="1:11">
      <c r="A19998" s="6">
        <v>79034953</v>
      </c>
      <c r="B19998" t="s">
        <v>21724</v>
      </c>
      <c r="H19998" s="6" t="s">
        <v>1624</v>
      </c>
      <c r="I19998" s="6" t="s">
        <v>241</v>
      </c>
      <c r="K19998" s="6">
        <v>186</v>
      </c>
    </row>
    <row r="19999" spans="1:11">
      <c r="A19999" s="6">
        <v>87017190</v>
      </c>
      <c r="B19999" t="s">
        <v>21725</v>
      </c>
      <c r="H19999" s="6" t="s">
        <v>1672</v>
      </c>
      <c r="I19999" s="6" t="s">
        <v>7839</v>
      </c>
      <c r="K19999" s="6">
        <v>176</v>
      </c>
    </row>
    <row r="20000" spans="1:11">
      <c r="A20000" s="6">
        <v>2000277002</v>
      </c>
      <c r="B20000" t="s">
        <v>21726</v>
      </c>
      <c r="H20000" s="6" t="s">
        <v>2112</v>
      </c>
      <c r="I20000" s="6" t="s">
        <v>348</v>
      </c>
      <c r="K20000" s="6">
        <v>175</v>
      </c>
    </row>
    <row r="20001" spans="1:11">
      <c r="A20001" s="6">
        <v>57089718</v>
      </c>
      <c r="B20001" t="s">
        <v>21727</v>
      </c>
      <c r="H20001" s="6" t="s">
        <v>2115</v>
      </c>
      <c r="I20001" s="6" t="s">
        <v>494</v>
      </c>
      <c r="K20001" s="6">
        <v>192</v>
      </c>
    </row>
    <row r="20002" spans="1:11">
      <c r="A20002" s="6">
        <v>72052905</v>
      </c>
      <c r="B20002" t="s">
        <v>21728</v>
      </c>
      <c r="H20002" s="6" t="s">
        <v>944</v>
      </c>
      <c r="I20002" s="6" t="s">
        <v>21729</v>
      </c>
      <c r="K20002" s="6">
        <v>178</v>
      </c>
    </row>
    <row r="20003" spans="1:11">
      <c r="A20003" s="6">
        <v>2000069135</v>
      </c>
      <c r="B20003" t="s">
        <v>21730</v>
      </c>
      <c r="H20003" s="6" t="s">
        <v>319</v>
      </c>
      <c r="I20003" s="6" t="s">
        <v>1375</v>
      </c>
      <c r="K20003" s="6">
        <v>178</v>
      </c>
    </row>
    <row r="20004" spans="1:11">
      <c r="A20004" s="6">
        <v>24045212</v>
      </c>
      <c r="B20004" t="s">
        <v>21731</v>
      </c>
      <c r="H20004" s="6" t="s">
        <v>944</v>
      </c>
      <c r="I20004" s="6" t="s">
        <v>873</v>
      </c>
      <c r="K20004" s="6">
        <v>176</v>
      </c>
    </row>
    <row r="20005" spans="1:11">
      <c r="A20005" s="6">
        <v>89063070</v>
      </c>
      <c r="B20005" t="s">
        <v>21732</v>
      </c>
      <c r="H20005" s="6" t="s">
        <v>2115</v>
      </c>
      <c r="I20005" s="6" t="s">
        <v>7275</v>
      </c>
      <c r="K20005" s="6">
        <v>184</v>
      </c>
    </row>
    <row r="20006" spans="1:11">
      <c r="A20006" s="6">
        <v>76022431</v>
      </c>
      <c r="B20006" t="s">
        <v>21733</v>
      </c>
      <c r="H20006" s="6" t="s">
        <v>1624</v>
      </c>
      <c r="I20006" s="6" t="s">
        <v>378</v>
      </c>
      <c r="K20006" s="6">
        <v>180</v>
      </c>
    </row>
    <row r="20007" spans="1:11">
      <c r="A20007" s="6">
        <v>48042506</v>
      </c>
      <c r="B20007" t="s">
        <v>21734</v>
      </c>
      <c r="H20007" s="6" t="s">
        <v>319</v>
      </c>
      <c r="I20007" s="6" t="s">
        <v>775</v>
      </c>
      <c r="K20007" s="6">
        <v>179</v>
      </c>
    </row>
    <row r="20008" spans="1:11">
      <c r="A20008" s="6">
        <v>2000185044</v>
      </c>
      <c r="B20008" t="s">
        <v>21735</v>
      </c>
      <c r="H20008" s="6" t="s">
        <v>218</v>
      </c>
      <c r="I20008" s="6" t="s">
        <v>344</v>
      </c>
      <c r="K20008" s="6">
        <v>187</v>
      </c>
    </row>
    <row r="20009" spans="1:11">
      <c r="A20009" s="6">
        <v>2000021001</v>
      </c>
      <c r="B20009" t="s">
        <v>21736</v>
      </c>
      <c r="H20009" s="6" t="s">
        <v>1747</v>
      </c>
      <c r="I20009" s="6" t="s">
        <v>603</v>
      </c>
      <c r="K20009" s="6">
        <v>173</v>
      </c>
    </row>
    <row r="20010" spans="1:11">
      <c r="A20010" s="6">
        <v>79012537</v>
      </c>
      <c r="B20010" t="s">
        <v>21737</v>
      </c>
      <c r="H20010" s="6" t="s">
        <v>1624</v>
      </c>
      <c r="I20010" s="6" t="s">
        <v>241</v>
      </c>
      <c r="K20010" s="6">
        <v>184</v>
      </c>
    </row>
    <row r="20011" spans="1:11">
      <c r="A20011" s="6">
        <v>2000126276</v>
      </c>
      <c r="B20011" t="s">
        <v>21738</v>
      </c>
      <c r="H20011" s="6" t="s">
        <v>589</v>
      </c>
      <c r="I20011" s="6" t="s">
        <v>657</v>
      </c>
      <c r="K20011" s="6">
        <v>166</v>
      </c>
    </row>
    <row r="20012" spans="1:11">
      <c r="A20012" s="6">
        <v>55082164</v>
      </c>
      <c r="B20012" t="s">
        <v>21739</v>
      </c>
      <c r="H20012" s="6" t="s">
        <v>319</v>
      </c>
      <c r="I20012" s="6" t="s">
        <v>304</v>
      </c>
      <c r="K20012" s="6">
        <v>189</v>
      </c>
    </row>
    <row r="20013" spans="1:11">
      <c r="A20013" s="6">
        <v>57210605</v>
      </c>
      <c r="B20013" t="s">
        <v>21740</v>
      </c>
      <c r="H20013" s="6" t="s">
        <v>2112</v>
      </c>
      <c r="I20013" s="6" t="s">
        <v>725</v>
      </c>
      <c r="K20013" s="6">
        <v>187</v>
      </c>
    </row>
    <row r="20014" spans="1:11">
      <c r="A20014" s="6">
        <v>29141739</v>
      </c>
      <c r="B20014" t="s">
        <v>21741</v>
      </c>
      <c r="H20014" s="6" t="s">
        <v>1102</v>
      </c>
      <c r="I20014" s="6" t="s">
        <v>1873</v>
      </c>
      <c r="K20014" s="6">
        <v>184</v>
      </c>
    </row>
    <row r="20015" spans="1:11">
      <c r="A20015" s="6">
        <v>29128854</v>
      </c>
      <c r="B20015" t="s">
        <v>21742</v>
      </c>
      <c r="H20015" s="6" t="s">
        <v>2112</v>
      </c>
      <c r="I20015" s="6" t="s">
        <v>1703</v>
      </c>
      <c r="K20015" s="6">
        <v>183</v>
      </c>
    </row>
    <row r="20016" spans="1:11">
      <c r="A20016" s="6">
        <v>58148012</v>
      </c>
      <c r="B20016" t="s">
        <v>21743</v>
      </c>
      <c r="H20016" s="6" t="s">
        <v>640</v>
      </c>
      <c r="I20016" s="6" t="s">
        <v>194</v>
      </c>
      <c r="K20016" s="6">
        <v>172</v>
      </c>
    </row>
    <row r="20017" spans="1:11">
      <c r="A20017" s="6">
        <v>76036849</v>
      </c>
      <c r="B20017" t="s">
        <v>21744</v>
      </c>
      <c r="H20017" s="6" t="s">
        <v>303</v>
      </c>
      <c r="I20017" s="6" t="s">
        <v>378</v>
      </c>
      <c r="K20017" s="6">
        <v>173</v>
      </c>
    </row>
    <row r="20018" spans="1:11">
      <c r="A20018" s="6">
        <v>14023368</v>
      </c>
      <c r="B20018" t="s">
        <v>21745</v>
      </c>
      <c r="H20018" s="6" t="s">
        <v>640</v>
      </c>
      <c r="I20018" s="6" t="s">
        <v>603</v>
      </c>
      <c r="K20018" s="6">
        <v>177</v>
      </c>
    </row>
    <row r="20019" spans="1:11">
      <c r="A20019" s="6">
        <v>2000011609</v>
      </c>
      <c r="B20019" t="s">
        <v>21746</v>
      </c>
      <c r="H20019" s="6" t="s">
        <v>1624</v>
      </c>
      <c r="I20019" s="6" t="s">
        <v>2963</v>
      </c>
      <c r="K20019" s="6">
        <v>188</v>
      </c>
    </row>
    <row r="20020" spans="1:11">
      <c r="A20020" s="6">
        <v>18053899</v>
      </c>
      <c r="B20020" t="s">
        <v>21747</v>
      </c>
      <c r="H20020" s="6" t="s">
        <v>2157</v>
      </c>
      <c r="I20020" s="6" t="s">
        <v>1117</v>
      </c>
      <c r="K20020" s="6">
        <v>182</v>
      </c>
    </row>
    <row r="20021" spans="1:11">
      <c r="A20021" s="6">
        <v>82082350</v>
      </c>
      <c r="B20021" t="s">
        <v>21748</v>
      </c>
      <c r="H20021" s="6" t="s">
        <v>488</v>
      </c>
      <c r="I20021" s="6" t="s">
        <v>16681</v>
      </c>
      <c r="K20021" s="6">
        <v>178</v>
      </c>
    </row>
    <row r="20022" spans="1:11">
      <c r="A20022" s="6">
        <v>34011701</v>
      </c>
      <c r="B20022" t="s">
        <v>21749</v>
      </c>
      <c r="H20022" s="6" t="s">
        <v>1747</v>
      </c>
      <c r="I20022" s="6" t="s">
        <v>1755</v>
      </c>
      <c r="K20022" s="6">
        <v>178</v>
      </c>
    </row>
    <row r="20023" spans="1:11">
      <c r="A20023" s="6">
        <v>14025041</v>
      </c>
      <c r="B20023" t="s">
        <v>21750</v>
      </c>
      <c r="H20023" s="6" t="s">
        <v>2115</v>
      </c>
      <c r="I20023" s="6" t="s">
        <v>187</v>
      </c>
      <c r="K20023" s="6">
        <v>180</v>
      </c>
    </row>
    <row r="20024" spans="1:11">
      <c r="A20024" s="6">
        <v>2000364305</v>
      </c>
      <c r="B20024" t="s">
        <v>21751</v>
      </c>
      <c r="H20024" s="6" t="s">
        <v>2363</v>
      </c>
      <c r="I20024" s="6" t="s">
        <v>187</v>
      </c>
      <c r="K20024" s="6">
        <v>178</v>
      </c>
    </row>
    <row r="20025" spans="1:11">
      <c r="A20025" s="6">
        <v>16202380</v>
      </c>
      <c r="B20025" t="s">
        <v>21752</v>
      </c>
      <c r="H20025" s="6" t="s">
        <v>377</v>
      </c>
      <c r="I20025" s="6" t="s">
        <v>298</v>
      </c>
      <c r="K20025" s="6">
        <v>186</v>
      </c>
    </row>
    <row r="20026" spans="1:11">
      <c r="A20026" s="6">
        <v>86063772</v>
      </c>
      <c r="B20026" t="s">
        <v>21753</v>
      </c>
      <c r="H20026" s="6" t="s">
        <v>3088</v>
      </c>
      <c r="I20026" s="6" t="s">
        <v>7240</v>
      </c>
      <c r="K20026" s="6">
        <v>171</v>
      </c>
    </row>
    <row r="20027" spans="1:11">
      <c r="A20027" s="6">
        <v>168244</v>
      </c>
      <c r="B20027" t="s">
        <v>21754</v>
      </c>
      <c r="H20027" s="6" t="s">
        <v>1624</v>
      </c>
      <c r="I20027" s="6" t="s">
        <v>731</v>
      </c>
      <c r="K20027" s="6">
        <v>188</v>
      </c>
    </row>
    <row r="20028" spans="1:11">
      <c r="A20028" s="6">
        <v>14082363</v>
      </c>
      <c r="B20028" t="s">
        <v>21755</v>
      </c>
      <c r="H20028" s="6" t="s">
        <v>488</v>
      </c>
      <c r="I20028" s="6" t="s">
        <v>603</v>
      </c>
      <c r="K20028" s="6">
        <v>163</v>
      </c>
    </row>
    <row r="20029" spans="1:11">
      <c r="A20029" s="6">
        <v>78068440</v>
      </c>
      <c r="B20029" t="s">
        <v>21756</v>
      </c>
      <c r="H20029" s="6" t="s">
        <v>377</v>
      </c>
      <c r="I20029" s="6" t="s">
        <v>1661</v>
      </c>
      <c r="K20029" s="6">
        <v>186</v>
      </c>
    </row>
    <row r="20030" spans="1:11">
      <c r="A20030" s="6">
        <v>25055196</v>
      </c>
      <c r="B20030" t="s">
        <v>21757</v>
      </c>
      <c r="H20030" s="6" t="s">
        <v>218</v>
      </c>
      <c r="I20030" s="6" t="s">
        <v>1731</v>
      </c>
      <c r="K20030" s="6">
        <v>179</v>
      </c>
    </row>
    <row r="20031" spans="1:11">
      <c r="A20031" s="6">
        <v>43139338</v>
      </c>
      <c r="B20031" t="s">
        <v>21758</v>
      </c>
      <c r="H20031" s="6" t="s">
        <v>760</v>
      </c>
      <c r="I20031" s="6" t="s">
        <v>7353</v>
      </c>
      <c r="K20031" s="6">
        <v>186</v>
      </c>
    </row>
    <row r="20032" spans="1:11">
      <c r="A20032" s="6">
        <v>57149637</v>
      </c>
      <c r="B20032" t="s">
        <v>21759</v>
      </c>
      <c r="H20032" s="6" t="s">
        <v>619</v>
      </c>
      <c r="I20032" s="6" t="s">
        <v>494</v>
      </c>
      <c r="K20032" s="6">
        <v>177</v>
      </c>
    </row>
    <row r="20033" spans="1:11">
      <c r="A20033" s="6">
        <v>59139111</v>
      </c>
      <c r="B20033" t="s">
        <v>21760</v>
      </c>
      <c r="H20033" s="6" t="s">
        <v>2115</v>
      </c>
      <c r="I20033" s="6" t="s">
        <v>1051</v>
      </c>
      <c r="K20033" s="6">
        <v>193</v>
      </c>
    </row>
    <row r="20034" spans="1:11">
      <c r="A20034" s="6">
        <v>2000236315</v>
      </c>
      <c r="B20034" t="s">
        <v>21761</v>
      </c>
      <c r="H20034" s="6" t="s">
        <v>1673</v>
      </c>
      <c r="I20034" s="6" t="s">
        <v>2916</v>
      </c>
      <c r="K20034" s="6">
        <v>181</v>
      </c>
    </row>
    <row r="20035" spans="1:11">
      <c r="A20035" s="6">
        <v>57212407</v>
      </c>
      <c r="B20035" t="s">
        <v>21762</v>
      </c>
      <c r="H20035" s="6" t="s">
        <v>2115</v>
      </c>
      <c r="I20035" s="6" t="s">
        <v>620</v>
      </c>
      <c r="K20035" s="6">
        <v>184</v>
      </c>
    </row>
    <row r="20036" spans="1:11">
      <c r="A20036" s="6">
        <v>2000059183</v>
      </c>
      <c r="B20036" t="s">
        <v>21763</v>
      </c>
      <c r="H20036" s="6" t="s">
        <v>377</v>
      </c>
      <c r="I20036" s="6" t="s">
        <v>1708</v>
      </c>
      <c r="K20036" s="6">
        <v>186</v>
      </c>
    </row>
    <row r="20037" spans="1:11">
      <c r="A20037" s="6">
        <v>47040547</v>
      </c>
      <c r="B20037" t="s">
        <v>21764</v>
      </c>
      <c r="H20037" s="6" t="s">
        <v>314</v>
      </c>
      <c r="I20037" s="6" t="s">
        <v>12507</v>
      </c>
      <c r="K20037" s="6">
        <v>183</v>
      </c>
    </row>
    <row r="20038" spans="1:11">
      <c r="A20038" s="6">
        <v>72056137</v>
      </c>
      <c r="B20038" t="s">
        <v>21765</v>
      </c>
      <c r="H20038" s="6" t="s">
        <v>1920</v>
      </c>
      <c r="I20038" s="6" t="s">
        <v>21766</v>
      </c>
      <c r="K20038" s="6">
        <v>178</v>
      </c>
    </row>
    <row r="20039" spans="1:11">
      <c r="A20039" s="6">
        <v>86063770</v>
      </c>
      <c r="B20039" t="s">
        <v>21767</v>
      </c>
      <c r="H20039" s="6" t="s">
        <v>1624</v>
      </c>
      <c r="I20039" s="6" t="s">
        <v>7240</v>
      </c>
      <c r="K20039" s="6">
        <v>180</v>
      </c>
    </row>
    <row r="20040" spans="1:11">
      <c r="A20040" s="6">
        <v>16191066</v>
      </c>
      <c r="B20040" t="s">
        <v>21768</v>
      </c>
      <c r="H20040" s="6" t="s">
        <v>1672</v>
      </c>
      <c r="I20040" s="6" t="s">
        <v>298</v>
      </c>
      <c r="K20040" s="6">
        <v>173</v>
      </c>
    </row>
    <row r="20041" spans="1:11">
      <c r="A20041" s="6">
        <v>82085026</v>
      </c>
      <c r="B20041" t="s">
        <v>21769</v>
      </c>
      <c r="H20041" s="6" t="s">
        <v>2112</v>
      </c>
      <c r="I20041" s="6" t="s">
        <v>2726</v>
      </c>
      <c r="K20041" s="6">
        <v>180</v>
      </c>
    </row>
    <row r="20042" spans="1:11">
      <c r="A20042" s="6">
        <v>14245453</v>
      </c>
      <c r="B20042" t="s">
        <v>21770</v>
      </c>
      <c r="H20042" s="6" t="s">
        <v>377</v>
      </c>
      <c r="I20042" s="6" t="s">
        <v>187</v>
      </c>
      <c r="K20042" s="6">
        <v>192</v>
      </c>
    </row>
    <row r="20043" spans="1:11">
      <c r="A20043" s="6">
        <v>76055480</v>
      </c>
      <c r="B20043" t="s">
        <v>21771</v>
      </c>
      <c r="H20043" s="6" t="s">
        <v>1732</v>
      </c>
      <c r="I20043" s="6" t="s">
        <v>378</v>
      </c>
      <c r="K20043" s="6">
        <v>185</v>
      </c>
    </row>
    <row r="20044" spans="1:11">
      <c r="A20044" s="6">
        <v>14221707</v>
      </c>
      <c r="B20044" t="s">
        <v>21772</v>
      </c>
      <c r="H20044" s="6" t="s">
        <v>377</v>
      </c>
      <c r="I20044" s="6" t="s">
        <v>603</v>
      </c>
      <c r="K20044" s="6">
        <v>188</v>
      </c>
    </row>
    <row r="20045" spans="1:11">
      <c r="A20045" s="6">
        <v>19258723</v>
      </c>
      <c r="B20045" t="s">
        <v>21773</v>
      </c>
      <c r="H20045" s="6" t="s">
        <v>942</v>
      </c>
      <c r="I20045" s="6" t="s">
        <v>257</v>
      </c>
      <c r="K20045" s="6">
        <v>173</v>
      </c>
    </row>
    <row r="20046" spans="1:11">
      <c r="A20046" s="6">
        <v>98038304</v>
      </c>
      <c r="B20046" t="s">
        <v>21774</v>
      </c>
      <c r="H20046" s="6" t="s">
        <v>966</v>
      </c>
      <c r="I20046" s="6" t="s">
        <v>7400</v>
      </c>
      <c r="K20046" s="6">
        <v>170</v>
      </c>
    </row>
    <row r="20047" spans="1:11">
      <c r="A20047" s="6">
        <v>14123779</v>
      </c>
      <c r="B20047" t="s">
        <v>21775</v>
      </c>
      <c r="H20047" s="6" t="s">
        <v>1624</v>
      </c>
      <c r="I20047" s="6" t="s">
        <v>603</v>
      </c>
      <c r="K20047" s="6">
        <v>185</v>
      </c>
    </row>
    <row r="20048" spans="1:11">
      <c r="A20048" s="6">
        <v>67259832</v>
      </c>
      <c r="B20048" t="s">
        <v>21776</v>
      </c>
      <c r="H20048" s="6" t="s">
        <v>1656</v>
      </c>
      <c r="I20048" s="6" t="s">
        <v>21777</v>
      </c>
      <c r="K20048" s="6">
        <v>178</v>
      </c>
    </row>
    <row r="20049" spans="1:11">
      <c r="A20049" s="6">
        <v>18083634</v>
      </c>
      <c r="B20049" t="s">
        <v>21778</v>
      </c>
      <c r="H20049" s="6" t="s">
        <v>218</v>
      </c>
      <c r="I20049" s="6" t="s">
        <v>21779</v>
      </c>
      <c r="K20049" s="6">
        <v>186</v>
      </c>
    </row>
    <row r="20050" spans="1:11">
      <c r="A20050" s="6">
        <v>13230181</v>
      </c>
      <c r="B20050" t="s">
        <v>21780</v>
      </c>
      <c r="H20050" s="6" t="s">
        <v>760</v>
      </c>
      <c r="I20050" s="6" t="s">
        <v>3858</v>
      </c>
      <c r="K20050" s="6">
        <v>175</v>
      </c>
    </row>
    <row r="20051" spans="1:11">
      <c r="A20051" s="6">
        <v>25044662</v>
      </c>
      <c r="B20051" t="s">
        <v>21781</v>
      </c>
      <c r="H20051" s="6" t="s">
        <v>377</v>
      </c>
      <c r="I20051" s="6" t="s">
        <v>1731</v>
      </c>
      <c r="K20051" s="6">
        <v>185</v>
      </c>
    </row>
    <row r="20052" spans="1:11">
      <c r="A20052" s="6">
        <v>14150759</v>
      </c>
      <c r="B20052" t="s">
        <v>21782</v>
      </c>
      <c r="H20052" s="6" t="s">
        <v>2242</v>
      </c>
      <c r="I20052" s="6" t="s">
        <v>603</v>
      </c>
      <c r="K20052" s="6">
        <v>180</v>
      </c>
    </row>
    <row r="20053" spans="1:11">
      <c r="A20053" s="6">
        <v>965720</v>
      </c>
      <c r="B20053" t="s">
        <v>21783</v>
      </c>
      <c r="H20053" s="6" t="s">
        <v>1624</v>
      </c>
      <c r="I20053" s="6" t="s">
        <v>603</v>
      </c>
      <c r="K20053" s="6">
        <v>177</v>
      </c>
    </row>
    <row r="20054" spans="1:11">
      <c r="A20054" s="6">
        <v>14201359</v>
      </c>
      <c r="B20054" t="s">
        <v>21784</v>
      </c>
      <c r="H20054" s="6" t="s">
        <v>1672</v>
      </c>
      <c r="I20054" s="6" t="s">
        <v>603</v>
      </c>
      <c r="K20054" s="6">
        <v>185</v>
      </c>
    </row>
    <row r="20055" spans="1:11">
      <c r="A20055" s="6">
        <v>93056162</v>
      </c>
      <c r="B20055" t="s">
        <v>21785</v>
      </c>
      <c r="H20055" s="6" t="s">
        <v>377</v>
      </c>
      <c r="I20055" s="6" t="s">
        <v>5874</v>
      </c>
      <c r="K20055" s="6">
        <v>186</v>
      </c>
    </row>
    <row r="20056" spans="1:11">
      <c r="A20056" s="6">
        <v>58126186</v>
      </c>
      <c r="B20056" t="s">
        <v>21786</v>
      </c>
      <c r="H20056" s="6" t="s">
        <v>319</v>
      </c>
      <c r="I20056" s="6" t="s">
        <v>194</v>
      </c>
      <c r="K20056" s="6">
        <v>179</v>
      </c>
    </row>
    <row r="20057" spans="1:11">
      <c r="A20057" s="6">
        <v>953053</v>
      </c>
      <c r="B20057" t="s">
        <v>21787</v>
      </c>
      <c r="H20057" s="6" t="s">
        <v>1624</v>
      </c>
      <c r="I20057" s="6" t="s">
        <v>603</v>
      </c>
      <c r="K20057" s="6">
        <v>179</v>
      </c>
    </row>
    <row r="20058" spans="1:11">
      <c r="A20058" s="6">
        <v>14026368</v>
      </c>
      <c r="B20058" t="s">
        <v>21788</v>
      </c>
      <c r="H20058" s="6" t="s">
        <v>2113</v>
      </c>
      <c r="I20058" s="6" t="s">
        <v>603</v>
      </c>
      <c r="K20058" s="6">
        <v>174</v>
      </c>
    </row>
    <row r="20059" spans="1:11">
      <c r="A20059" s="6">
        <v>2000054056</v>
      </c>
      <c r="B20059" t="s">
        <v>21789</v>
      </c>
      <c r="H20059" s="6" t="s">
        <v>2115</v>
      </c>
      <c r="I20059" s="6" t="s">
        <v>641</v>
      </c>
      <c r="K20059" s="6">
        <v>191</v>
      </c>
    </row>
    <row r="20060" spans="1:11">
      <c r="A20060" s="6">
        <v>33071521</v>
      </c>
      <c r="B20060" t="s">
        <v>21790</v>
      </c>
      <c r="H20060" s="6" t="s">
        <v>966</v>
      </c>
      <c r="I20060" s="6" t="s">
        <v>320</v>
      </c>
      <c r="K20060" s="6">
        <v>176</v>
      </c>
    </row>
    <row r="20061" spans="1:11">
      <c r="A20061" s="6">
        <v>37045858</v>
      </c>
      <c r="B20061" t="s">
        <v>21791</v>
      </c>
      <c r="H20061" s="6" t="s">
        <v>314</v>
      </c>
      <c r="I20061" s="6" t="s">
        <v>1246</v>
      </c>
      <c r="K20061" s="6">
        <v>178</v>
      </c>
    </row>
    <row r="20062" spans="1:11">
      <c r="A20062" s="6">
        <v>49046217</v>
      </c>
      <c r="B20062" t="s">
        <v>21792</v>
      </c>
      <c r="H20062" s="6" t="s">
        <v>218</v>
      </c>
      <c r="I20062" s="6" t="s">
        <v>4021</v>
      </c>
      <c r="K20062" s="6">
        <v>188</v>
      </c>
    </row>
    <row r="20063" spans="1:11">
      <c r="A20063" s="6">
        <v>78075451</v>
      </c>
      <c r="B20063" t="s">
        <v>21793</v>
      </c>
      <c r="H20063" s="6" t="s">
        <v>942</v>
      </c>
      <c r="I20063" s="6" t="s">
        <v>1661</v>
      </c>
      <c r="K20063" s="6">
        <v>179</v>
      </c>
    </row>
    <row r="20064" spans="1:11">
      <c r="A20064" s="6">
        <v>92086371</v>
      </c>
      <c r="B20064" t="s">
        <v>21794</v>
      </c>
      <c r="H20064" s="6" t="s">
        <v>640</v>
      </c>
      <c r="I20064" s="6" t="s">
        <v>309</v>
      </c>
      <c r="K20064" s="6">
        <v>182</v>
      </c>
    </row>
    <row r="20065" spans="1:11">
      <c r="A20065" s="6">
        <v>91108274</v>
      </c>
      <c r="B20065" t="s">
        <v>21795</v>
      </c>
      <c r="H20065" s="6" t="s">
        <v>1624</v>
      </c>
      <c r="I20065" s="6" t="s">
        <v>309</v>
      </c>
      <c r="K20065" s="6">
        <v>186</v>
      </c>
    </row>
    <row r="20066" spans="1:11">
      <c r="A20066" s="6">
        <v>85051543</v>
      </c>
      <c r="B20066" t="s">
        <v>21796</v>
      </c>
      <c r="H20066" s="6" t="s">
        <v>303</v>
      </c>
      <c r="I20066" s="6" t="s">
        <v>1313</v>
      </c>
      <c r="K20066" s="6">
        <v>169</v>
      </c>
    </row>
    <row r="20067" spans="1:11">
      <c r="A20067" s="6">
        <v>65032683</v>
      </c>
      <c r="B20067" t="s">
        <v>21797</v>
      </c>
      <c r="H20067" s="6" t="s">
        <v>1826</v>
      </c>
      <c r="I20067" s="6" t="s">
        <v>2539</v>
      </c>
      <c r="K20067" s="6">
        <v>167</v>
      </c>
    </row>
    <row r="20068" spans="1:11">
      <c r="A20068" s="6">
        <v>25062186</v>
      </c>
      <c r="B20068" t="s">
        <v>21798</v>
      </c>
      <c r="H20068" s="6" t="s">
        <v>2112</v>
      </c>
      <c r="I20068" s="6" t="s">
        <v>1731</v>
      </c>
      <c r="K20068" s="6">
        <v>187</v>
      </c>
    </row>
    <row r="20069" spans="1:11">
      <c r="A20069" s="6">
        <v>33003948</v>
      </c>
      <c r="B20069" t="s">
        <v>21799</v>
      </c>
      <c r="H20069" s="6" t="s">
        <v>558</v>
      </c>
      <c r="I20069" s="6" t="s">
        <v>1898</v>
      </c>
      <c r="K20069" s="6">
        <v>181</v>
      </c>
    </row>
    <row r="20070" spans="1:11">
      <c r="A20070" s="6">
        <v>18045178</v>
      </c>
      <c r="B20070" t="s">
        <v>21800</v>
      </c>
      <c r="H20070" s="6" t="s">
        <v>377</v>
      </c>
      <c r="I20070" s="6" t="s">
        <v>6348</v>
      </c>
      <c r="K20070" s="6">
        <v>182</v>
      </c>
    </row>
    <row r="20071" spans="1:11">
      <c r="A20071" s="6">
        <v>14212163</v>
      </c>
      <c r="B20071" t="s">
        <v>21801</v>
      </c>
      <c r="H20071" s="6" t="s">
        <v>1624</v>
      </c>
      <c r="I20071" s="6" t="s">
        <v>603</v>
      </c>
      <c r="K20071" s="6">
        <v>186</v>
      </c>
    </row>
    <row r="20072" spans="1:11">
      <c r="A20072" s="6">
        <v>78023366</v>
      </c>
      <c r="B20072" t="s">
        <v>21802</v>
      </c>
      <c r="H20072" s="6" t="s">
        <v>2115</v>
      </c>
      <c r="I20072" s="6" t="s">
        <v>1661</v>
      </c>
      <c r="K20072" s="6">
        <v>184</v>
      </c>
    </row>
    <row r="20073" spans="1:11">
      <c r="A20073" s="6">
        <v>85081510</v>
      </c>
      <c r="B20073" t="s">
        <v>21803</v>
      </c>
      <c r="H20073" s="6" t="s">
        <v>1698</v>
      </c>
      <c r="I20073" s="6" t="s">
        <v>4306</v>
      </c>
      <c r="K20073" s="6">
        <v>181</v>
      </c>
    </row>
    <row r="20074" spans="1:11">
      <c r="A20074" s="6">
        <v>67239715</v>
      </c>
      <c r="B20074" t="s">
        <v>21804</v>
      </c>
      <c r="H20074" s="6" t="s">
        <v>319</v>
      </c>
      <c r="I20074" s="6" t="s">
        <v>348</v>
      </c>
      <c r="K20074" s="6">
        <v>184</v>
      </c>
    </row>
    <row r="20075" spans="1:11">
      <c r="A20075" s="6">
        <v>19055324</v>
      </c>
      <c r="B20075" t="s">
        <v>21805</v>
      </c>
      <c r="H20075" s="6" t="s">
        <v>640</v>
      </c>
      <c r="I20075" s="6" t="s">
        <v>257</v>
      </c>
      <c r="K20075" s="6">
        <v>176</v>
      </c>
    </row>
    <row r="20076" spans="1:11">
      <c r="A20076" s="6">
        <v>92061728</v>
      </c>
      <c r="B20076" t="s">
        <v>21806</v>
      </c>
      <c r="H20076" s="6" t="s">
        <v>319</v>
      </c>
      <c r="I20076" s="6" t="s">
        <v>309</v>
      </c>
      <c r="K20076" s="6">
        <v>179</v>
      </c>
    </row>
    <row r="20077" spans="1:11">
      <c r="A20077" s="6">
        <v>19328351</v>
      </c>
      <c r="B20077" t="s">
        <v>21807</v>
      </c>
      <c r="H20077" s="6" t="s">
        <v>1698</v>
      </c>
      <c r="I20077" s="6" t="s">
        <v>257</v>
      </c>
      <c r="K20077" s="6">
        <v>178</v>
      </c>
    </row>
    <row r="20078" spans="1:11">
      <c r="A20078" s="6">
        <v>78047303</v>
      </c>
      <c r="B20078" t="s">
        <v>21808</v>
      </c>
      <c r="H20078" s="6" t="s">
        <v>1624</v>
      </c>
      <c r="I20078" s="6" t="s">
        <v>1661</v>
      </c>
      <c r="K20078" s="6">
        <v>187</v>
      </c>
    </row>
    <row r="20079" spans="1:11">
      <c r="A20079" s="6">
        <v>86027983</v>
      </c>
      <c r="B20079" t="s">
        <v>21809</v>
      </c>
      <c r="H20079" s="6" t="s">
        <v>2160</v>
      </c>
      <c r="I20079" s="6" t="s">
        <v>7240</v>
      </c>
      <c r="K20079" s="6">
        <v>169</v>
      </c>
    </row>
    <row r="20080" spans="1:11">
      <c r="A20080" s="6">
        <v>76065632</v>
      </c>
      <c r="B20080" t="s">
        <v>21810</v>
      </c>
      <c r="H20080" s="6" t="s">
        <v>377</v>
      </c>
      <c r="I20080" s="6" t="s">
        <v>378</v>
      </c>
      <c r="K20080" s="6">
        <v>188</v>
      </c>
    </row>
    <row r="20081" spans="1:11">
      <c r="A20081" s="6">
        <v>2000084544</v>
      </c>
      <c r="B20081" t="s">
        <v>21811</v>
      </c>
      <c r="H20081" s="6" t="s">
        <v>377</v>
      </c>
      <c r="I20081" s="6" t="s">
        <v>603</v>
      </c>
      <c r="K20081" s="6">
        <v>189</v>
      </c>
    </row>
    <row r="20082" spans="1:11">
      <c r="A20082" s="6">
        <v>91123168</v>
      </c>
      <c r="B20082" t="s">
        <v>21812</v>
      </c>
      <c r="H20082" s="6" t="s">
        <v>1674</v>
      </c>
      <c r="I20082" s="6" t="s">
        <v>309</v>
      </c>
      <c r="K20082" s="6">
        <v>187</v>
      </c>
    </row>
    <row r="20083" spans="1:11">
      <c r="A20083" s="6">
        <v>2000190094</v>
      </c>
      <c r="B20083" t="s">
        <v>21813</v>
      </c>
      <c r="H20083" s="6" t="s">
        <v>2115</v>
      </c>
      <c r="I20083" s="6" t="s">
        <v>1661</v>
      </c>
      <c r="K20083" s="6">
        <v>181</v>
      </c>
    </row>
    <row r="20084" spans="1:11">
      <c r="A20084" s="6">
        <v>67238448</v>
      </c>
      <c r="B20084" t="s">
        <v>21814</v>
      </c>
      <c r="H20084" s="6" t="s">
        <v>311</v>
      </c>
      <c r="I20084" s="6" t="s">
        <v>348</v>
      </c>
      <c r="K20084" s="6">
        <v>176</v>
      </c>
    </row>
    <row r="20085" spans="1:11">
      <c r="A20085" s="6">
        <v>62072864</v>
      </c>
      <c r="B20085" t="s">
        <v>21815</v>
      </c>
      <c r="H20085" s="6" t="s">
        <v>640</v>
      </c>
      <c r="I20085" s="6" t="s">
        <v>6454</v>
      </c>
      <c r="K20085" s="6">
        <v>189</v>
      </c>
    </row>
    <row r="20086" spans="1:11">
      <c r="A20086" s="6">
        <v>62058691</v>
      </c>
      <c r="B20086" t="s">
        <v>21816</v>
      </c>
      <c r="H20086" s="6" t="s">
        <v>319</v>
      </c>
      <c r="I20086" s="6" t="s">
        <v>2594</v>
      </c>
      <c r="K20086" s="6">
        <v>185</v>
      </c>
    </row>
    <row r="20087" spans="1:11">
      <c r="A20087" s="6">
        <v>45029803</v>
      </c>
      <c r="B20087" t="s">
        <v>21817</v>
      </c>
      <c r="H20087" s="6" t="s">
        <v>1698</v>
      </c>
      <c r="I20087" s="6" t="s">
        <v>2134</v>
      </c>
      <c r="K20087" s="6">
        <v>175</v>
      </c>
    </row>
    <row r="20088" spans="1:11">
      <c r="A20088" s="6">
        <v>48036397</v>
      </c>
      <c r="B20088" t="s">
        <v>21818</v>
      </c>
      <c r="H20088" s="6" t="s">
        <v>2112</v>
      </c>
      <c r="I20088" s="6" t="s">
        <v>366</v>
      </c>
      <c r="K20088" s="6">
        <v>180</v>
      </c>
    </row>
    <row r="20089" spans="1:11">
      <c r="A20089" s="6">
        <v>85050641</v>
      </c>
      <c r="B20089" t="s">
        <v>21819</v>
      </c>
      <c r="H20089" s="6" t="s">
        <v>1624</v>
      </c>
      <c r="I20089" s="6" t="s">
        <v>6432</v>
      </c>
      <c r="K20089" s="6">
        <v>196</v>
      </c>
    </row>
    <row r="20090" spans="1:11">
      <c r="A20090" s="6">
        <v>37050019</v>
      </c>
      <c r="B20090" t="s">
        <v>21820</v>
      </c>
      <c r="H20090" s="6" t="s">
        <v>2115</v>
      </c>
      <c r="I20090" s="6" t="s">
        <v>406</v>
      </c>
      <c r="K20090" s="6">
        <v>192</v>
      </c>
    </row>
    <row r="20091" spans="1:11">
      <c r="A20091" s="6">
        <v>86013416</v>
      </c>
      <c r="B20091" t="s">
        <v>21821</v>
      </c>
      <c r="H20091" s="6" t="s">
        <v>619</v>
      </c>
      <c r="I20091" s="6" t="s">
        <v>7240</v>
      </c>
      <c r="K20091" s="6">
        <v>173</v>
      </c>
    </row>
    <row r="20092" spans="1:11">
      <c r="A20092" s="6">
        <v>75044473</v>
      </c>
      <c r="B20092" t="s">
        <v>21822</v>
      </c>
      <c r="H20092" s="6" t="s">
        <v>942</v>
      </c>
      <c r="I20092" s="6" t="s">
        <v>2639</v>
      </c>
      <c r="K20092" s="6">
        <v>169</v>
      </c>
    </row>
    <row r="20093" spans="1:11">
      <c r="A20093" s="6">
        <v>79025446</v>
      </c>
      <c r="B20093" t="s">
        <v>21823</v>
      </c>
      <c r="H20093" s="6" t="s">
        <v>1747</v>
      </c>
      <c r="I20093" s="6" t="s">
        <v>241</v>
      </c>
      <c r="K20093" s="6">
        <v>181</v>
      </c>
    </row>
    <row r="20094" spans="1:11">
      <c r="A20094" s="6">
        <v>86031610</v>
      </c>
      <c r="B20094" t="s">
        <v>21824</v>
      </c>
      <c r="H20094" s="6" t="s">
        <v>319</v>
      </c>
      <c r="I20094" s="6" t="s">
        <v>1688</v>
      </c>
      <c r="K20094" s="6">
        <v>174</v>
      </c>
    </row>
    <row r="20095" spans="1:11">
      <c r="A20095" s="6">
        <v>19285275</v>
      </c>
      <c r="B20095" t="s">
        <v>21825</v>
      </c>
      <c r="H20095" s="6" t="s">
        <v>319</v>
      </c>
      <c r="I20095" s="6" t="s">
        <v>257</v>
      </c>
      <c r="K20095" s="6">
        <v>182</v>
      </c>
    </row>
    <row r="20096" spans="1:11">
      <c r="A20096" s="6">
        <v>85128196</v>
      </c>
      <c r="B20096" t="s">
        <v>21826</v>
      </c>
      <c r="H20096" s="6" t="s">
        <v>319</v>
      </c>
      <c r="I20096" s="6" t="s">
        <v>1653</v>
      </c>
      <c r="K20096" s="6">
        <v>180</v>
      </c>
    </row>
    <row r="20097" spans="1:11">
      <c r="A20097" s="6">
        <v>42031250</v>
      </c>
      <c r="B20097" t="s">
        <v>21827</v>
      </c>
      <c r="H20097" s="6" t="s">
        <v>1624</v>
      </c>
      <c r="I20097" s="6" t="s">
        <v>2742</v>
      </c>
      <c r="K20097" s="6">
        <v>185</v>
      </c>
    </row>
    <row r="20098" spans="1:11">
      <c r="A20098" s="6">
        <v>45032108</v>
      </c>
      <c r="B20098" t="s">
        <v>21828</v>
      </c>
      <c r="H20098" s="6" t="s">
        <v>1671</v>
      </c>
      <c r="I20098" s="6" t="s">
        <v>2134</v>
      </c>
      <c r="K20098" s="6">
        <v>168</v>
      </c>
    </row>
    <row r="20099" spans="1:11">
      <c r="A20099" s="6">
        <v>18115917</v>
      </c>
      <c r="B20099" t="s">
        <v>21829</v>
      </c>
      <c r="H20099" s="6" t="s">
        <v>2115</v>
      </c>
      <c r="I20099" s="6" t="s">
        <v>7867</v>
      </c>
      <c r="K20099" s="6">
        <v>189</v>
      </c>
    </row>
    <row r="20100" spans="1:11">
      <c r="A20100" s="6">
        <v>14220024</v>
      </c>
      <c r="B20100" t="s">
        <v>21830</v>
      </c>
      <c r="H20100" s="6" t="s">
        <v>1672</v>
      </c>
      <c r="I20100" s="6" t="s">
        <v>603</v>
      </c>
      <c r="K20100" s="6">
        <v>176</v>
      </c>
    </row>
    <row r="20101" spans="1:11">
      <c r="A20101" s="6">
        <v>67248419</v>
      </c>
      <c r="B20101" t="s">
        <v>21831</v>
      </c>
      <c r="H20101" s="6" t="s">
        <v>240</v>
      </c>
      <c r="I20101" s="6" t="s">
        <v>348</v>
      </c>
      <c r="K20101" s="6">
        <v>173</v>
      </c>
    </row>
    <row r="20102" spans="1:11">
      <c r="A20102" s="6">
        <v>57057296</v>
      </c>
      <c r="B20102" t="s">
        <v>21832</v>
      </c>
      <c r="H20102" s="6" t="s">
        <v>1747</v>
      </c>
      <c r="I20102" s="6" t="s">
        <v>494</v>
      </c>
      <c r="K20102" s="6">
        <v>179</v>
      </c>
    </row>
    <row r="20103" spans="1:11">
      <c r="A20103" s="6">
        <v>39035978</v>
      </c>
      <c r="B20103" t="s">
        <v>21833</v>
      </c>
      <c r="H20103" s="6" t="s">
        <v>1624</v>
      </c>
      <c r="I20103" s="6" t="s">
        <v>1819</v>
      </c>
      <c r="K20103" s="6">
        <v>192</v>
      </c>
    </row>
    <row r="20104" spans="1:11">
      <c r="A20104" s="6">
        <v>43028661</v>
      </c>
      <c r="B20104" t="s">
        <v>220</v>
      </c>
      <c r="H20104" s="6" t="s">
        <v>1624</v>
      </c>
      <c r="I20104" s="6" t="s">
        <v>236</v>
      </c>
      <c r="K20104" s="6">
        <v>192</v>
      </c>
    </row>
    <row r="20105" spans="1:11">
      <c r="A20105" s="6">
        <v>19343105</v>
      </c>
      <c r="B20105" t="s">
        <v>21834</v>
      </c>
      <c r="H20105" s="6" t="s">
        <v>314</v>
      </c>
      <c r="I20105" s="6" t="s">
        <v>257</v>
      </c>
      <c r="K20105" s="6">
        <v>175</v>
      </c>
    </row>
    <row r="20106" spans="1:11">
      <c r="A20106" s="6">
        <v>79031232</v>
      </c>
      <c r="B20106" t="s">
        <v>21835</v>
      </c>
      <c r="H20106" s="6" t="s">
        <v>2115</v>
      </c>
      <c r="I20106" s="6" t="s">
        <v>241</v>
      </c>
      <c r="K20106" s="6">
        <v>188</v>
      </c>
    </row>
    <row r="20107" spans="1:11">
      <c r="A20107" s="6">
        <v>57139549</v>
      </c>
      <c r="B20107" t="s">
        <v>21836</v>
      </c>
      <c r="H20107" s="6" t="s">
        <v>488</v>
      </c>
      <c r="I20107" s="6" t="s">
        <v>494</v>
      </c>
      <c r="K20107" s="6">
        <v>178</v>
      </c>
    </row>
    <row r="20108" spans="1:11">
      <c r="A20108" s="6">
        <v>49046937</v>
      </c>
      <c r="B20108" t="s">
        <v>21837</v>
      </c>
      <c r="H20108" s="6" t="s">
        <v>944</v>
      </c>
      <c r="I20108" s="6" t="s">
        <v>1734</v>
      </c>
      <c r="K20108" s="6">
        <v>180</v>
      </c>
    </row>
    <row r="20109" spans="1:11">
      <c r="A20109" s="6">
        <v>83229223</v>
      </c>
      <c r="B20109" t="s">
        <v>21838</v>
      </c>
      <c r="H20109" s="6" t="s">
        <v>319</v>
      </c>
      <c r="I20109" s="6" t="s">
        <v>306</v>
      </c>
      <c r="K20109" s="6">
        <v>184</v>
      </c>
    </row>
    <row r="20110" spans="1:11">
      <c r="A20110" s="6">
        <v>86055544</v>
      </c>
      <c r="B20110" t="s">
        <v>21839</v>
      </c>
      <c r="H20110" s="6" t="s">
        <v>2115</v>
      </c>
      <c r="I20110" s="6" t="s">
        <v>1283</v>
      </c>
      <c r="K20110" s="6">
        <v>178</v>
      </c>
    </row>
    <row r="20111" spans="1:11">
      <c r="A20111" s="6">
        <v>18076789</v>
      </c>
      <c r="B20111" t="s">
        <v>21840</v>
      </c>
      <c r="H20111" s="6" t="s">
        <v>377</v>
      </c>
      <c r="I20111" s="6" t="s">
        <v>1117</v>
      </c>
      <c r="K20111" s="6">
        <v>186</v>
      </c>
    </row>
    <row r="20112" spans="1:11">
      <c r="A20112" s="6">
        <v>91149551</v>
      </c>
      <c r="B20112" t="s">
        <v>21841</v>
      </c>
      <c r="H20112" s="6" t="s">
        <v>570</v>
      </c>
      <c r="I20112" s="6" t="s">
        <v>309</v>
      </c>
      <c r="K20112" s="6">
        <v>188</v>
      </c>
    </row>
    <row r="20113" spans="1:11">
      <c r="A20113" s="6">
        <v>14197004</v>
      </c>
      <c r="B20113" t="s">
        <v>21842</v>
      </c>
      <c r="H20113" s="6" t="s">
        <v>319</v>
      </c>
      <c r="I20113" s="6" t="s">
        <v>603</v>
      </c>
      <c r="K20113" s="6">
        <v>177</v>
      </c>
    </row>
    <row r="20114" spans="1:11">
      <c r="A20114" s="6">
        <v>14197834</v>
      </c>
      <c r="B20114" t="s">
        <v>21843</v>
      </c>
      <c r="H20114" s="6" t="s">
        <v>1747</v>
      </c>
      <c r="I20114" s="6" t="s">
        <v>603</v>
      </c>
      <c r="K20114" s="6">
        <v>176</v>
      </c>
    </row>
    <row r="20115" spans="1:11">
      <c r="A20115" s="6">
        <v>19411835</v>
      </c>
      <c r="B20115" t="s">
        <v>21844</v>
      </c>
      <c r="H20115" s="6" t="s">
        <v>2115</v>
      </c>
      <c r="I20115" s="6" t="s">
        <v>257</v>
      </c>
      <c r="K20115" s="6">
        <v>189</v>
      </c>
    </row>
    <row r="20116" spans="1:11">
      <c r="A20116" s="6">
        <v>19108974</v>
      </c>
      <c r="B20116" t="s">
        <v>21845</v>
      </c>
      <c r="H20116" s="6" t="s">
        <v>377</v>
      </c>
      <c r="I20116" s="6" t="s">
        <v>257</v>
      </c>
      <c r="K20116" s="6">
        <v>189</v>
      </c>
    </row>
    <row r="20117" spans="1:11">
      <c r="A20117" s="6">
        <v>72056164</v>
      </c>
      <c r="B20117" t="s">
        <v>21846</v>
      </c>
      <c r="H20117" s="6" t="s">
        <v>589</v>
      </c>
      <c r="I20117" s="6" t="s">
        <v>3909</v>
      </c>
      <c r="K20117" s="6">
        <v>186</v>
      </c>
    </row>
    <row r="20118" spans="1:11">
      <c r="A20118" s="6">
        <v>14049093</v>
      </c>
      <c r="B20118" t="s">
        <v>21847</v>
      </c>
      <c r="H20118" s="6" t="s">
        <v>942</v>
      </c>
      <c r="I20118" s="6" t="s">
        <v>3240</v>
      </c>
      <c r="K20118" s="6">
        <v>181</v>
      </c>
    </row>
    <row r="20119" spans="1:11">
      <c r="A20119" s="6">
        <v>80011917</v>
      </c>
      <c r="B20119" t="s">
        <v>21848</v>
      </c>
      <c r="H20119" s="6" t="s">
        <v>303</v>
      </c>
      <c r="I20119" s="6" t="s">
        <v>3192</v>
      </c>
      <c r="K20119" s="6">
        <v>178</v>
      </c>
    </row>
    <row r="20120" spans="1:11">
      <c r="A20120" s="6">
        <v>25049117</v>
      </c>
      <c r="B20120" t="s">
        <v>21849</v>
      </c>
      <c r="H20120" s="6" t="s">
        <v>303</v>
      </c>
      <c r="I20120" s="6" t="s">
        <v>21850</v>
      </c>
      <c r="K20120" s="6">
        <v>180</v>
      </c>
    </row>
    <row r="20121" spans="1:11">
      <c r="A20121" s="6">
        <v>91182930</v>
      </c>
      <c r="B20121" t="s">
        <v>21851</v>
      </c>
      <c r="H20121" s="6" t="s">
        <v>319</v>
      </c>
      <c r="I20121" s="6" t="s">
        <v>309</v>
      </c>
      <c r="K20121" s="6">
        <v>191</v>
      </c>
    </row>
    <row r="20122" spans="1:11">
      <c r="A20122" s="6">
        <v>2000071539</v>
      </c>
      <c r="B20122" t="s">
        <v>21852</v>
      </c>
      <c r="H20122" s="6" t="s">
        <v>1672</v>
      </c>
      <c r="I20122" s="6" t="s">
        <v>1667</v>
      </c>
      <c r="K20122" s="6">
        <v>184</v>
      </c>
    </row>
    <row r="20123" spans="1:11">
      <c r="A20123" s="6">
        <v>965121</v>
      </c>
      <c r="B20123" t="s">
        <v>21853</v>
      </c>
      <c r="H20123" s="6" t="s">
        <v>619</v>
      </c>
      <c r="I20123" s="6" t="s">
        <v>603</v>
      </c>
      <c r="K20123" s="6">
        <v>170</v>
      </c>
    </row>
    <row r="20124" spans="1:11">
      <c r="A20124" s="6">
        <v>2000089460</v>
      </c>
      <c r="B20124" t="s">
        <v>21854</v>
      </c>
      <c r="H20124" s="6" t="s">
        <v>377</v>
      </c>
      <c r="I20124" s="6" t="s">
        <v>2134</v>
      </c>
      <c r="K20124" s="6">
        <v>183</v>
      </c>
    </row>
    <row r="20125" spans="1:11">
      <c r="A20125" s="6">
        <v>18083607</v>
      </c>
      <c r="B20125" t="s">
        <v>21855</v>
      </c>
      <c r="H20125" s="6" t="s">
        <v>1674</v>
      </c>
      <c r="I20125" s="6" t="s">
        <v>21856</v>
      </c>
      <c r="K20125" s="6">
        <v>183</v>
      </c>
    </row>
    <row r="20126" spans="1:11">
      <c r="A20126" s="6">
        <v>14129802</v>
      </c>
      <c r="B20126" t="s">
        <v>21857</v>
      </c>
      <c r="H20126" s="6" t="s">
        <v>377</v>
      </c>
      <c r="I20126" s="6" t="s">
        <v>603</v>
      </c>
      <c r="K20126" s="6">
        <v>185</v>
      </c>
    </row>
    <row r="20127" spans="1:11">
      <c r="A20127" s="6">
        <v>67187875</v>
      </c>
      <c r="B20127" t="s">
        <v>21858</v>
      </c>
      <c r="H20127" s="6" t="s">
        <v>1879</v>
      </c>
      <c r="I20127" s="6" t="s">
        <v>348</v>
      </c>
      <c r="K20127" s="6">
        <v>170</v>
      </c>
    </row>
    <row r="20128" spans="1:11">
      <c r="A20128" s="6">
        <v>86043668</v>
      </c>
      <c r="B20128" t="s">
        <v>21859</v>
      </c>
      <c r="H20128" s="6" t="s">
        <v>351</v>
      </c>
      <c r="I20128" s="6" t="s">
        <v>1688</v>
      </c>
      <c r="K20128" s="6">
        <v>178</v>
      </c>
    </row>
    <row r="20129" spans="1:11">
      <c r="A20129" s="6">
        <v>58129869</v>
      </c>
      <c r="B20129" t="s">
        <v>21860</v>
      </c>
      <c r="H20129" s="6" t="s">
        <v>488</v>
      </c>
      <c r="I20129" s="6" t="s">
        <v>194</v>
      </c>
      <c r="K20129" s="6">
        <v>178</v>
      </c>
    </row>
    <row r="20130" spans="1:11">
      <c r="A20130" s="6">
        <v>58039703</v>
      </c>
      <c r="B20130" t="s">
        <v>21861</v>
      </c>
      <c r="H20130" s="6" t="s">
        <v>2115</v>
      </c>
      <c r="I20130" s="6" t="s">
        <v>194</v>
      </c>
      <c r="K20130" s="6">
        <v>184</v>
      </c>
    </row>
    <row r="20131" spans="1:11">
      <c r="A20131" s="6">
        <v>5789340</v>
      </c>
      <c r="B20131" t="s">
        <v>21862</v>
      </c>
      <c r="H20131" s="6" t="s">
        <v>1624</v>
      </c>
      <c r="I20131" s="6" t="s">
        <v>6454</v>
      </c>
      <c r="K20131" s="6">
        <v>188</v>
      </c>
    </row>
    <row r="20132" spans="1:11">
      <c r="A20132" s="6">
        <v>13111958</v>
      </c>
      <c r="B20132" t="s">
        <v>21863</v>
      </c>
      <c r="H20132" s="6" t="s">
        <v>314</v>
      </c>
      <c r="I20132" s="6" t="s">
        <v>620</v>
      </c>
      <c r="K20132" s="6">
        <v>178</v>
      </c>
    </row>
    <row r="20133" spans="1:11">
      <c r="A20133" s="6">
        <v>24060908</v>
      </c>
      <c r="B20133" t="s">
        <v>21864</v>
      </c>
      <c r="H20133" s="6" t="s">
        <v>319</v>
      </c>
      <c r="I20133" s="6" t="s">
        <v>657</v>
      </c>
      <c r="K20133" s="6">
        <v>171</v>
      </c>
    </row>
    <row r="20134" spans="1:11">
      <c r="A20134" s="6">
        <v>72052876</v>
      </c>
      <c r="B20134" t="s">
        <v>21865</v>
      </c>
      <c r="H20134" s="6" t="s">
        <v>2121</v>
      </c>
      <c r="I20134" s="6" t="s">
        <v>4189</v>
      </c>
      <c r="K20134" s="6">
        <v>176</v>
      </c>
    </row>
    <row r="20135" spans="1:11">
      <c r="A20135" s="6">
        <v>14167806</v>
      </c>
      <c r="B20135" t="s">
        <v>21866</v>
      </c>
      <c r="H20135" s="6" t="s">
        <v>351</v>
      </c>
      <c r="I20135" s="6" t="s">
        <v>1688</v>
      </c>
      <c r="K20135" s="6">
        <v>180</v>
      </c>
    </row>
    <row r="20136" spans="1:11">
      <c r="A20136" s="6">
        <v>83212658</v>
      </c>
      <c r="B20136" t="s">
        <v>21867</v>
      </c>
      <c r="H20136" s="6" t="s">
        <v>377</v>
      </c>
      <c r="I20136" s="6" t="s">
        <v>1208</v>
      </c>
      <c r="K20136" s="6">
        <v>185</v>
      </c>
    </row>
    <row r="20137" spans="1:11">
      <c r="A20137" s="6">
        <v>14118080</v>
      </c>
      <c r="B20137" t="s">
        <v>21868</v>
      </c>
      <c r="H20137" s="6" t="s">
        <v>1747</v>
      </c>
      <c r="I20137" s="6" t="s">
        <v>603</v>
      </c>
      <c r="K20137" s="6">
        <v>175</v>
      </c>
    </row>
    <row r="20138" spans="1:11">
      <c r="A20138" s="6">
        <v>14230027</v>
      </c>
      <c r="B20138" t="s">
        <v>21869</v>
      </c>
      <c r="H20138" s="6" t="s">
        <v>314</v>
      </c>
      <c r="I20138" s="6" t="s">
        <v>603</v>
      </c>
      <c r="K20138" s="6">
        <v>168</v>
      </c>
    </row>
    <row r="20139" spans="1:11">
      <c r="A20139" s="6">
        <v>24012619</v>
      </c>
      <c r="B20139" t="s">
        <v>21870</v>
      </c>
      <c r="H20139" s="6" t="s">
        <v>1624</v>
      </c>
      <c r="I20139" s="6" t="s">
        <v>657</v>
      </c>
      <c r="K20139" s="6">
        <v>186</v>
      </c>
    </row>
    <row r="20140" spans="1:11">
      <c r="A20140" s="6">
        <v>91105027</v>
      </c>
      <c r="B20140" t="s">
        <v>21871</v>
      </c>
      <c r="H20140" s="6" t="s">
        <v>5666</v>
      </c>
      <c r="I20140" s="6" t="s">
        <v>309</v>
      </c>
      <c r="K20140" s="6">
        <v>187</v>
      </c>
    </row>
    <row r="20141" spans="1:11">
      <c r="A20141" s="6">
        <v>14091616</v>
      </c>
      <c r="B20141" t="s">
        <v>21872</v>
      </c>
      <c r="H20141" s="6" t="s">
        <v>319</v>
      </c>
      <c r="I20141" s="6" t="s">
        <v>603</v>
      </c>
      <c r="K20141" s="6">
        <v>178</v>
      </c>
    </row>
    <row r="20142" spans="1:11">
      <c r="A20142" s="6">
        <v>14029117</v>
      </c>
      <c r="B20142" t="s">
        <v>21873</v>
      </c>
      <c r="H20142" s="6" t="s">
        <v>319</v>
      </c>
      <c r="I20142" s="6" t="s">
        <v>187</v>
      </c>
      <c r="K20142" s="6">
        <v>181</v>
      </c>
    </row>
    <row r="20143" spans="1:11">
      <c r="A20143" s="6">
        <v>14242248</v>
      </c>
      <c r="B20143" t="s">
        <v>21874</v>
      </c>
      <c r="H20143" s="6" t="s">
        <v>1698</v>
      </c>
      <c r="I20143" s="6" t="s">
        <v>603</v>
      </c>
      <c r="K20143" s="6">
        <v>176</v>
      </c>
    </row>
    <row r="20144" spans="1:11">
      <c r="A20144" s="6">
        <v>62232944</v>
      </c>
      <c r="B20144" t="s">
        <v>21875</v>
      </c>
      <c r="H20144" s="6" t="s">
        <v>21876</v>
      </c>
      <c r="I20144" s="6" t="s">
        <v>1066</v>
      </c>
      <c r="K20144" s="6">
        <v>182</v>
      </c>
    </row>
    <row r="20145" spans="1:11">
      <c r="A20145" s="6">
        <v>43093474</v>
      </c>
      <c r="B20145" t="s">
        <v>21877</v>
      </c>
      <c r="H20145" s="6" t="s">
        <v>303</v>
      </c>
      <c r="I20145" s="6" t="s">
        <v>236</v>
      </c>
      <c r="K20145" s="6">
        <v>179</v>
      </c>
    </row>
    <row r="20146" spans="1:11">
      <c r="A20146" s="6">
        <v>49033608</v>
      </c>
      <c r="B20146" t="s">
        <v>21878</v>
      </c>
      <c r="H20146" s="6" t="s">
        <v>734</v>
      </c>
      <c r="I20146" s="6" t="s">
        <v>344</v>
      </c>
      <c r="K20146" s="6">
        <v>187</v>
      </c>
    </row>
    <row r="20147" spans="1:11">
      <c r="A20147" s="6">
        <v>14170360</v>
      </c>
      <c r="B20147" t="s">
        <v>21879</v>
      </c>
      <c r="H20147" s="6" t="s">
        <v>2115</v>
      </c>
      <c r="I20147" s="6" t="s">
        <v>603</v>
      </c>
      <c r="K20147" s="6">
        <v>179</v>
      </c>
    </row>
    <row r="20148" spans="1:11">
      <c r="A20148" s="6">
        <v>77051130</v>
      </c>
      <c r="B20148" t="s">
        <v>21880</v>
      </c>
      <c r="H20148" s="6" t="s">
        <v>1213</v>
      </c>
      <c r="I20148" s="6" t="s">
        <v>2937</v>
      </c>
      <c r="K20148" s="6">
        <v>175</v>
      </c>
    </row>
    <row r="20149" spans="1:11">
      <c r="A20149" s="6">
        <v>39043326</v>
      </c>
      <c r="B20149" t="s">
        <v>21881</v>
      </c>
      <c r="H20149" s="6" t="s">
        <v>15272</v>
      </c>
      <c r="I20149" s="6" t="s">
        <v>1819</v>
      </c>
      <c r="K20149" s="6">
        <v>180</v>
      </c>
    </row>
    <row r="20150" spans="1:11">
      <c r="A20150" s="6">
        <v>86067280</v>
      </c>
      <c r="B20150" t="s">
        <v>21882</v>
      </c>
      <c r="H20150" s="6" t="s">
        <v>319</v>
      </c>
      <c r="I20150" s="6" t="s">
        <v>1688</v>
      </c>
      <c r="K20150" s="6">
        <v>176</v>
      </c>
    </row>
    <row r="20151" spans="1:11">
      <c r="A20151" s="6">
        <v>2000114546</v>
      </c>
      <c r="B20151" t="s">
        <v>21883</v>
      </c>
      <c r="H20151" s="6" t="s">
        <v>377</v>
      </c>
      <c r="I20151" s="6" t="s">
        <v>21884</v>
      </c>
      <c r="K20151" s="6">
        <v>191</v>
      </c>
    </row>
    <row r="20152" spans="1:11">
      <c r="A20152" s="6">
        <v>53176220</v>
      </c>
      <c r="B20152" t="s">
        <v>21885</v>
      </c>
      <c r="H20152" s="6" t="s">
        <v>640</v>
      </c>
      <c r="I20152" s="6" t="s">
        <v>729</v>
      </c>
      <c r="K20152" s="6">
        <v>178</v>
      </c>
    </row>
    <row r="20153" spans="1:11">
      <c r="A20153" s="6">
        <v>2000110133</v>
      </c>
      <c r="B20153" t="s">
        <v>21886</v>
      </c>
      <c r="H20153" s="6" t="s">
        <v>303</v>
      </c>
      <c r="I20153" s="6" t="s">
        <v>1701</v>
      </c>
      <c r="K20153" s="6">
        <v>177</v>
      </c>
    </row>
    <row r="20154" spans="1:11">
      <c r="A20154" s="6">
        <v>2000163105</v>
      </c>
      <c r="B20154" t="s">
        <v>21887</v>
      </c>
      <c r="H20154" s="6" t="s">
        <v>942</v>
      </c>
      <c r="I20154" s="6" t="s">
        <v>603</v>
      </c>
      <c r="K20154" s="6">
        <v>165</v>
      </c>
    </row>
    <row r="20155" spans="1:11">
      <c r="A20155" s="6">
        <v>24024105</v>
      </c>
      <c r="B20155" t="s">
        <v>21888</v>
      </c>
      <c r="H20155" s="6" t="s">
        <v>2121</v>
      </c>
      <c r="I20155" s="6" t="s">
        <v>657</v>
      </c>
      <c r="K20155" s="6">
        <v>178</v>
      </c>
    </row>
    <row r="20156" spans="1:11">
      <c r="A20156" s="6">
        <v>16193363</v>
      </c>
      <c r="B20156" t="s">
        <v>21889</v>
      </c>
      <c r="H20156" s="6" t="s">
        <v>2115</v>
      </c>
      <c r="I20156" s="6" t="s">
        <v>4929</v>
      </c>
      <c r="K20156" s="6">
        <v>190</v>
      </c>
    </row>
    <row r="20157" spans="1:11">
      <c r="A20157" s="6">
        <v>14225200</v>
      </c>
      <c r="B20157" t="s">
        <v>21890</v>
      </c>
      <c r="H20157" s="6" t="s">
        <v>728</v>
      </c>
      <c r="I20157" s="6" t="s">
        <v>603</v>
      </c>
      <c r="K20157" s="6">
        <v>182</v>
      </c>
    </row>
    <row r="20158" spans="1:11">
      <c r="A20158" s="6">
        <v>78041911</v>
      </c>
      <c r="B20158" t="s">
        <v>21891</v>
      </c>
      <c r="H20158" s="6" t="s">
        <v>2115</v>
      </c>
      <c r="I20158" s="6" t="s">
        <v>1661</v>
      </c>
      <c r="K20158" s="6">
        <v>186</v>
      </c>
    </row>
    <row r="20159" spans="1:11">
      <c r="A20159" s="6">
        <v>43029733</v>
      </c>
      <c r="B20159" t="s">
        <v>21892</v>
      </c>
      <c r="H20159" s="6" t="s">
        <v>377</v>
      </c>
      <c r="I20159" s="6" t="s">
        <v>236</v>
      </c>
      <c r="K20159" s="6">
        <v>186</v>
      </c>
    </row>
    <row r="20160" spans="1:11">
      <c r="A20160" s="6">
        <v>67179484</v>
      </c>
      <c r="B20160" t="s">
        <v>21893</v>
      </c>
      <c r="H20160" s="6" t="s">
        <v>240</v>
      </c>
      <c r="I20160" s="6" t="s">
        <v>348</v>
      </c>
      <c r="K20160" s="6">
        <v>170</v>
      </c>
    </row>
    <row r="20161" spans="1:11">
      <c r="A20161" s="6">
        <v>14208193</v>
      </c>
      <c r="B20161" t="s">
        <v>21894</v>
      </c>
      <c r="H20161" s="6" t="s">
        <v>944</v>
      </c>
      <c r="I20161" s="6" t="s">
        <v>603</v>
      </c>
      <c r="K20161" s="6">
        <v>176</v>
      </c>
    </row>
    <row r="20162" spans="1:11">
      <c r="A20162" s="6">
        <v>78044633</v>
      </c>
      <c r="B20162" t="s">
        <v>21895</v>
      </c>
      <c r="H20162" s="6" t="s">
        <v>2157</v>
      </c>
      <c r="I20162" s="6" t="s">
        <v>1661</v>
      </c>
      <c r="K20162" s="6">
        <v>176</v>
      </c>
    </row>
    <row r="20163" spans="1:11">
      <c r="A20163" s="6">
        <v>77047422</v>
      </c>
      <c r="B20163" t="s">
        <v>21896</v>
      </c>
      <c r="H20163" s="6" t="s">
        <v>640</v>
      </c>
      <c r="I20163" s="6" t="s">
        <v>2937</v>
      </c>
      <c r="K20163" s="6">
        <v>174</v>
      </c>
    </row>
    <row r="20164" spans="1:11">
      <c r="A20164" s="6">
        <v>2000076485</v>
      </c>
      <c r="B20164" t="s">
        <v>21897</v>
      </c>
      <c r="H20164" s="6" t="s">
        <v>1656</v>
      </c>
      <c r="I20164" s="6" t="s">
        <v>1055</v>
      </c>
      <c r="K20164" s="6">
        <v>179</v>
      </c>
    </row>
    <row r="20165" spans="1:11">
      <c r="A20165" s="6">
        <v>2000168098</v>
      </c>
      <c r="B20165" t="s">
        <v>21898</v>
      </c>
      <c r="H20165" s="6" t="s">
        <v>2112</v>
      </c>
      <c r="I20165" s="6" t="s">
        <v>1661</v>
      </c>
      <c r="K20165" s="6">
        <v>174</v>
      </c>
    </row>
    <row r="20166" spans="1:11">
      <c r="A20166" s="6">
        <v>83141577</v>
      </c>
      <c r="B20166" t="s">
        <v>21899</v>
      </c>
      <c r="H20166" s="6" t="s">
        <v>1698</v>
      </c>
      <c r="I20166" s="6" t="s">
        <v>306</v>
      </c>
      <c r="K20166" s="6">
        <v>187</v>
      </c>
    </row>
    <row r="20167" spans="1:11">
      <c r="A20167" s="6">
        <v>86011912</v>
      </c>
      <c r="B20167" t="s">
        <v>21900</v>
      </c>
      <c r="H20167" s="6" t="s">
        <v>319</v>
      </c>
      <c r="I20167" s="6" t="s">
        <v>1688</v>
      </c>
      <c r="K20167" s="6">
        <v>177</v>
      </c>
    </row>
    <row r="20168" spans="1:11">
      <c r="A20168" s="6">
        <v>2000086915</v>
      </c>
      <c r="B20168" t="s">
        <v>21901</v>
      </c>
      <c r="H20168" s="6" t="s">
        <v>488</v>
      </c>
      <c r="I20168" s="6" t="s">
        <v>1688</v>
      </c>
      <c r="K20168" s="6">
        <v>171</v>
      </c>
    </row>
    <row r="20169" spans="1:11">
      <c r="A20169" s="6">
        <v>96078141</v>
      </c>
      <c r="B20169" t="s">
        <v>21902</v>
      </c>
      <c r="H20169" s="6" t="s">
        <v>218</v>
      </c>
      <c r="I20169" s="6" t="s">
        <v>731</v>
      </c>
      <c r="K20169" s="6">
        <v>187</v>
      </c>
    </row>
    <row r="20170" spans="1:11">
      <c r="A20170" s="6">
        <v>71066954</v>
      </c>
      <c r="B20170" t="s">
        <v>21903</v>
      </c>
      <c r="H20170" s="6" t="s">
        <v>1732</v>
      </c>
      <c r="I20170" s="6" t="s">
        <v>827</v>
      </c>
      <c r="K20170" s="6">
        <v>192</v>
      </c>
    </row>
    <row r="20171" spans="1:11">
      <c r="A20171" s="6">
        <v>86029877</v>
      </c>
      <c r="B20171" t="s">
        <v>21904</v>
      </c>
      <c r="H20171" s="6" t="s">
        <v>488</v>
      </c>
      <c r="I20171" s="6" t="s">
        <v>1688</v>
      </c>
      <c r="K20171" s="6">
        <v>173</v>
      </c>
    </row>
    <row r="20172" spans="1:11">
      <c r="A20172" s="6">
        <v>67181366</v>
      </c>
      <c r="B20172" t="s">
        <v>21905</v>
      </c>
      <c r="H20172" s="6" t="s">
        <v>589</v>
      </c>
      <c r="I20172" s="6" t="s">
        <v>1290</v>
      </c>
      <c r="K20172" s="6">
        <v>180</v>
      </c>
    </row>
    <row r="20173" spans="1:11">
      <c r="A20173" s="6">
        <v>19001035</v>
      </c>
      <c r="B20173" t="s">
        <v>21906</v>
      </c>
      <c r="H20173" s="6" t="s">
        <v>1624</v>
      </c>
      <c r="I20173" s="6" t="s">
        <v>257</v>
      </c>
      <c r="K20173" s="6">
        <v>198</v>
      </c>
    </row>
    <row r="20174" spans="1:11">
      <c r="A20174" s="6">
        <v>86010577</v>
      </c>
      <c r="B20174" t="s">
        <v>21907</v>
      </c>
      <c r="H20174" s="6" t="s">
        <v>1624</v>
      </c>
      <c r="I20174" s="6" t="s">
        <v>7240</v>
      </c>
      <c r="K20174" s="6">
        <v>177</v>
      </c>
    </row>
    <row r="20175" spans="1:11">
      <c r="A20175" s="6">
        <v>43207101</v>
      </c>
      <c r="B20175" t="s">
        <v>21908</v>
      </c>
      <c r="H20175" s="6" t="s">
        <v>944</v>
      </c>
      <c r="I20175" s="6" t="s">
        <v>236</v>
      </c>
      <c r="K20175" s="6">
        <v>178</v>
      </c>
    </row>
    <row r="20176" spans="1:11">
      <c r="A20176" s="6">
        <v>43044065</v>
      </c>
      <c r="B20176" t="s">
        <v>21909</v>
      </c>
      <c r="H20176" s="6" t="s">
        <v>1624</v>
      </c>
      <c r="I20176" s="6" t="s">
        <v>236</v>
      </c>
      <c r="K20176" s="6">
        <v>183</v>
      </c>
    </row>
    <row r="20177" spans="1:11">
      <c r="A20177" s="6">
        <v>14096804</v>
      </c>
      <c r="B20177" t="s">
        <v>21910</v>
      </c>
      <c r="H20177" s="6" t="s">
        <v>10772</v>
      </c>
      <c r="I20177" s="6" t="s">
        <v>187</v>
      </c>
      <c r="K20177" s="6">
        <v>181</v>
      </c>
    </row>
    <row r="20178" spans="1:11">
      <c r="A20178" s="6">
        <v>23325469</v>
      </c>
      <c r="B20178" t="s">
        <v>21911</v>
      </c>
      <c r="H20178" s="6" t="s">
        <v>377</v>
      </c>
      <c r="I20178" s="6" t="s">
        <v>19622</v>
      </c>
      <c r="K20178" s="6">
        <v>183</v>
      </c>
    </row>
    <row r="20179" spans="1:11">
      <c r="A20179" s="6">
        <v>14199917</v>
      </c>
      <c r="B20179" t="s">
        <v>21912</v>
      </c>
      <c r="H20179" s="6" t="s">
        <v>2157</v>
      </c>
      <c r="I20179" s="6" t="s">
        <v>603</v>
      </c>
      <c r="K20179" s="6">
        <v>165</v>
      </c>
    </row>
    <row r="20180" spans="1:11">
      <c r="A20180" s="6">
        <v>76040791</v>
      </c>
      <c r="B20180" t="s">
        <v>21913</v>
      </c>
      <c r="H20180" s="6" t="s">
        <v>1671</v>
      </c>
      <c r="I20180" s="6" t="s">
        <v>378</v>
      </c>
      <c r="K20180" s="6">
        <v>174</v>
      </c>
    </row>
    <row r="20181" spans="1:11">
      <c r="A20181" s="6">
        <v>19381428</v>
      </c>
      <c r="B20181" t="s">
        <v>21914</v>
      </c>
      <c r="H20181" s="6" t="s">
        <v>1698</v>
      </c>
      <c r="I20181" s="6" t="s">
        <v>257</v>
      </c>
      <c r="K20181" s="6">
        <v>177</v>
      </c>
    </row>
    <row r="20182" spans="1:11">
      <c r="A20182" s="6">
        <v>66032251</v>
      </c>
      <c r="B20182" t="s">
        <v>21915</v>
      </c>
      <c r="H20182" s="6" t="s">
        <v>1624</v>
      </c>
      <c r="I20182" s="6" t="s">
        <v>1701</v>
      </c>
      <c r="K20182" s="6">
        <v>190</v>
      </c>
    </row>
    <row r="20183" spans="1:11">
      <c r="A20183" s="6">
        <v>53108985</v>
      </c>
      <c r="B20183" t="s">
        <v>21916</v>
      </c>
      <c r="H20183" s="6" t="s">
        <v>1624</v>
      </c>
      <c r="I20183" s="6" t="s">
        <v>729</v>
      </c>
      <c r="K20183" s="6">
        <v>194</v>
      </c>
    </row>
    <row r="20184" spans="1:11">
      <c r="A20184" s="6">
        <v>43299460</v>
      </c>
      <c r="B20184" t="s">
        <v>21917</v>
      </c>
      <c r="H20184" s="6" t="s">
        <v>240</v>
      </c>
      <c r="I20184" s="6" t="s">
        <v>236</v>
      </c>
      <c r="K20184" s="6">
        <v>175</v>
      </c>
    </row>
    <row r="20185" spans="1:11">
      <c r="A20185" s="6">
        <v>83174787</v>
      </c>
      <c r="B20185" t="s">
        <v>21918</v>
      </c>
      <c r="H20185" s="6" t="s">
        <v>319</v>
      </c>
      <c r="I20185" s="6" t="s">
        <v>306</v>
      </c>
      <c r="K20185" s="6">
        <v>182</v>
      </c>
    </row>
    <row r="20186" spans="1:11">
      <c r="A20186" s="6">
        <v>14212696</v>
      </c>
      <c r="B20186" t="s">
        <v>21919</v>
      </c>
      <c r="H20186" s="6" t="s">
        <v>2115</v>
      </c>
      <c r="I20186" s="6" t="s">
        <v>187</v>
      </c>
      <c r="K20186" s="6">
        <v>189</v>
      </c>
    </row>
    <row r="20187" spans="1:11">
      <c r="A20187" s="6">
        <v>37077243</v>
      </c>
      <c r="B20187" t="s">
        <v>21920</v>
      </c>
      <c r="H20187" s="6" t="s">
        <v>314</v>
      </c>
      <c r="I20187" s="6" t="s">
        <v>406</v>
      </c>
      <c r="K20187" s="6">
        <v>175</v>
      </c>
    </row>
    <row r="20188" spans="1:11">
      <c r="A20188" s="6">
        <v>14219166</v>
      </c>
      <c r="B20188" t="s">
        <v>21921</v>
      </c>
      <c r="H20188" s="6" t="s">
        <v>558</v>
      </c>
      <c r="I20188" s="6" t="s">
        <v>603</v>
      </c>
      <c r="K20188" s="6">
        <v>174</v>
      </c>
    </row>
    <row r="20189" spans="1:11">
      <c r="A20189" s="6">
        <v>2000155500</v>
      </c>
      <c r="B20189" t="s">
        <v>21922</v>
      </c>
      <c r="H20189" s="6" t="s">
        <v>2115</v>
      </c>
      <c r="I20189" s="6" t="s">
        <v>811</v>
      </c>
      <c r="K20189" s="6">
        <v>186</v>
      </c>
    </row>
    <row r="20190" spans="1:11">
      <c r="A20190" s="6">
        <v>168050</v>
      </c>
      <c r="B20190" t="s">
        <v>21923</v>
      </c>
      <c r="H20190" s="6" t="s">
        <v>2160</v>
      </c>
      <c r="I20190" s="6" t="s">
        <v>406</v>
      </c>
      <c r="K20190" s="6">
        <v>187</v>
      </c>
    </row>
    <row r="20191" spans="1:11">
      <c r="A20191" s="6">
        <v>24059547</v>
      </c>
      <c r="B20191" t="s">
        <v>21924</v>
      </c>
      <c r="H20191" s="6" t="s">
        <v>1826</v>
      </c>
      <c r="I20191" s="6" t="s">
        <v>257</v>
      </c>
      <c r="K20191" s="6">
        <v>181</v>
      </c>
    </row>
    <row r="20192" spans="1:11">
      <c r="A20192" s="6">
        <v>19252410</v>
      </c>
      <c r="B20192" t="s">
        <v>21925</v>
      </c>
      <c r="H20192" s="6" t="s">
        <v>303</v>
      </c>
      <c r="I20192" s="6" t="s">
        <v>257</v>
      </c>
      <c r="K20192" s="6">
        <v>178</v>
      </c>
    </row>
    <row r="20193" spans="1:11">
      <c r="A20193" s="6">
        <v>93053644</v>
      </c>
      <c r="B20193" t="s">
        <v>21926</v>
      </c>
      <c r="H20193" s="6" t="s">
        <v>1624</v>
      </c>
      <c r="I20193" s="6" t="s">
        <v>857</v>
      </c>
      <c r="K20193" s="6">
        <v>194</v>
      </c>
    </row>
    <row r="20194" spans="1:11">
      <c r="A20194" s="6">
        <v>27042962</v>
      </c>
      <c r="B20194" t="s">
        <v>21927</v>
      </c>
      <c r="H20194" s="6" t="s">
        <v>2167</v>
      </c>
      <c r="I20194" s="6" t="s">
        <v>339</v>
      </c>
      <c r="K20194" s="6">
        <v>183</v>
      </c>
    </row>
    <row r="20195" spans="1:11">
      <c r="A20195" s="6">
        <v>14110834</v>
      </c>
      <c r="B20195" t="s">
        <v>21928</v>
      </c>
      <c r="H20195" s="6" t="s">
        <v>1709</v>
      </c>
      <c r="I20195" s="6" t="s">
        <v>603</v>
      </c>
      <c r="K20195" s="6">
        <v>178</v>
      </c>
    </row>
    <row r="20196" spans="1:11">
      <c r="A20196" s="6">
        <v>43167855</v>
      </c>
      <c r="B20196" t="s">
        <v>21929</v>
      </c>
      <c r="H20196" s="6" t="s">
        <v>1624</v>
      </c>
      <c r="I20196" s="6" t="s">
        <v>236</v>
      </c>
      <c r="K20196" s="6">
        <v>194</v>
      </c>
    </row>
    <row r="20197" spans="1:11">
      <c r="A20197" s="6">
        <v>19256908</v>
      </c>
      <c r="B20197" t="s">
        <v>21930</v>
      </c>
      <c r="H20197" s="6" t="s">
        <v>1176</v>
      </c>
      <c r="I20197" s="6" t="s">
        <v>257</v>
      </c>
      <c r="K20197" s="6">
        <v>184</v>
      </c>
    </row>
    <row r="20198" spans="1:11">
      <c r="A20198" s="6">
        <v>13175072</v>
      </c>
      <c r="B20198" t="s">
        <v>21931</v>
      </c>
      <c r="H20198" s="6" t="s">
        <v>377</v>
      </c>
      <c r="I20198" s="6" t="s">
        <v>963</v>
      </c>
      <c r="K20198" s="6">
        <v>183</v>
      </c>
    </row>
    <row r="20199" spans="1:11">
      <c r="A20199" s="6">
        <v>22081125</v>
      </c>
      <c r="B20199" t="s">
        <v>21932</v>
      </c>
      <c r="H20199" s="6" t="s">
        <v>2160</v>
      </c>
      <c r="I20199" s="6" t="s">
        <v>3732</v>
      </c>
      <c r="K20199" s="6">
        <v>183</v>
      </c>
    </row>
    <row r="20200" spans="1:11">
      <c r="A20200" s="6">
        <v>25052291</v>
      </c>
      <c r="B20200" t="s">
        <v>21933</v>
      </c>
      <c r="H20200" s="6" t="s">
        <v>377</v>
      </c>
      <c r="I20200" s="6" t="s">
        <v>194</v>
      </c>
      <c r="K20200" s="6">
        <v>186</v>
      </c>
    </row>
    <row r="20201" spans="1:11">
      <c r="A20201" s="6">
        <v>37018900</v>
      </c>
      <c r="B20201" t="s">
        <v>21934</v>
      </c>
      <c r="H20201" s="6" t="s">
        <v>2126</v>
      </c>
      <c r="I20201" s="6" t="s">
        <v>406</v>
      </c>
      <c r="K20201" s="6">
        <v>183</v>
      </c>
    </row>
    <row r="20202" spans="1:11">
      <c r="A20202" s="6">
        <v>58116137</v>
      </c>
      <c r="B20202" t="s">
        <v>21935</v>
      </c>
      <c r="H20202" s="6" t="s">
        <v>1176</v>
      </c>
      <c r="I20202" s="6" t="s">
        <v>194</v>
      </c>
      <c r="K20202" s="6">
        <v>176</v>
      </c>
    </row>
    <row r="20203" spans="1:11">
      <c r="A20203" s="6">
        <v>72026323</v>
      </c>
      <c r="B20203" t="s">
        <v>21936</v>
      </c>
      <c r="H20203" s="6" t="s">
        <v>311</v>
      </c>
      <c r="I20203" s="6" t="s">
        <v>811</v>
      </c>
      <c r="K20203" s="6">
        <v>183</v>
      </c>
    </row>
    <row r="20204" spans="1:11">
      <c r="A20204" s="6">
        <v>87000750</v>
      </c>
      <c r="B20204" t="s">
        <v>21937</v>
      </c>
      <c r="H20204" s="6" t="s">
        <v>2113</v>
      </c>
      <c r="I20204" s="6" t="s">
        <v>9986</v>
      </c>
      <c r="K20204" s="6">
        <v>174</v>
      </c>
    </row>
    <row r="20205" spans="1:11">
      <c r="A20205" s="6">
        <v>78046240</v>
      </c>
      <c r="B20205" t="s">
        <v>21938</v>
      </c>
      <c r="H20205" s="6" t="s">
        <v>488</v>
      </c>
      <c r="I20205" s="6" t="s">
        <v>1661</v>
      </c>
      <c r="K20205" s="6">
        <v>171</v>
      </c>
    </row>
    <row r="20206" spans="1:11">
      <c r="A20206" s="6">
        <v>57066273</v>
      </c>
      <c r="B20206" t="s">
        <v>21939</v>
      </c>
      <c r="H20206" s="6" t="s">
        <v>377</v>
      </c>
      <c r="I20206" s="6" t="s">
        <v>494</v>
      </c>
      <c r="K20206" s="6">
        <v>184</v>
      </c>
    </row>
    <row r="20207" spans="1:11">
      <c r="A20207" s="6">
        <v>76039910</v>
      </c>
      <c r="B20207" t="s">
        <v>21940</v>
      </c>
      <c r="H20207" s="6" t="s">
        <v>1624</v>
      </c>
      <c r="I20207" s="6" t="s">
        <v>378</v>
      </c>
      <c r="K20207" s="6">
        <v>184</v>
      </c>
    </row>
    <row r="20208" spans="1:11">
      <c r="A20208" s="6">
        <v>67191318</v>
      </c>
      <c r="B20208" t="s">
        <v>21941</v>
      </c>
      <c r="H20208" s="6" t="s">
        <v>1698</v>
      </c>
      <c r="I20208" s="6" t="s">
        <v>348</v>
      </c>
      <c r="K20208" s="6">
        <v>178</v>
      </c>
    </row>
    <row r="20209" spans="1:11">
      <c r="A20209" s="6">
        <v>48036349</v>
      </c>
      <c r="B20209" t="s">
        <v>21942</v>
      </c>
      <c r="H20209" s="6" t="s">
        <v>2116</v>
      </c>
      <c r="I20209" s="6" t="s">
        <v>2516</v>
      </c>
      <c r="K20209" s="6">
        <v>184</v>
      </c>
    </row>
    <row r="20210" spans="1:11">
      <c r="A20210" s="6">
        <v>15086032</v>
      </c>
      <c r="B20210" t="s">
        <v>21943</v>
      </c>
      <c r="H20210" s="6" t="s">
        <v>2112</v>
      </c>
      <c r="I20210" s="6" t="s">
        <v>13217</v>
      </c>
      <c r="K20210" s="6">
        <v>185</v>
      </c>
    </row>
    <row r="20211" spans="1:11">
      <c r="A20211" s="6">
        <v>86038791</v>
      </c>
      <c r="B20211" t="s">
        <v>21944</v>
      </c>
      <c r="H20211" s="6" t="s">
        <v>2876</v>
      </c>
      <c r="I20211" s="6" t="s">
        <v>7240</v>
      </c>
      <c r="K20211" s="6">
        <v>177</v>
      </c>
    </row>
    <row r="20212" spans="1:11">
      <c r="A20212" s="6">
        <v>86033339</v>
      </c>
      <c r="B20212" t="s">
        <v>21945</v>
      </c>
      <c r="H20212" s="6" t="s">
        <v>1213</v>
      </c>
      <c r="I20212" s="6" t="s">
        <v>1283</v>
      </c>
      <c r="K20212" s="6">
        <v>178</v>
      </c>
    </row>
    <row r="20213" spans="1:11">
      <c r="A20213" s="6">
        <v>17039807</v>
      </c>
      <c r="B20213" t="s">
        <v>21946</v>
      </c>
      <c r="H20213" s="6" t="s">
        <v>2115</v>
      </c>
      <c r="I20213" s="6" t="s">
        <v>11874</v>
      </c>
      <c r="K20213" s="6">
        <v>186</v>
      </c>
    </row>
    <row r="20214" spans="1:11">
      <c r="A20214" s="6">
        <v>58104555</v>
      </c>
      <c r="B20214" t="s">
        <v>21947</v>
      </c>
      <c r="H20214" s="6" t="s">
        <v>2112</v>
      </c>
      <c r="I20214" s="6" t="s">
        <v>194</v>
      </c>
      <c r="K20214" s="6">
        <v>180</v>
      </c>
    </row>
    <row r="20215" spans="1:11">
      <c r="A20215" s="6">
        <v>58123316</v>
      </c>
      <c r="B20215" t="s">
        <v>21948</v>
      </c>
      <c r="H20215" s="6" t="s">
        <v>377</v>
      </c>
      <c r="I20215" s="6" t="s">
        <v>12886</v>
      </c>
      <c r="K20215" s="6">
        <v>183</v>
      </c>
    </row>
    <row r="20216" spans="1:11">
      <c r="A20216" s="6">
        <v>14146393</v>
      </c>
      <c r="B20216" t="s">
        <v>21949</v>
      </c>
      <c r="H20216" s="6" t="s">
        <v>1674</v>
      </c>
      <c r="I20216" s="6" t="s">
        <v>603</v>
      </c>
      <c r="K20216" s="6">
        <v>179</v>
      </c>
    </row>
    <row r="20217" spans="1:11">
      <c r="A20217" s="6">
        <v>2000020944</v>
      </c>
      <c r="B20217" t="s">
        <v>21950</v>
      </c>
      <c r="H20217" s="6" t="s">
        <v>2115</v>
      </c>
      <c r="I20217" s="6" t="s">
        <v>3537</v>
      </c>
      <c r="K20217" s="6">
        <v>185</v>
      </c>
    </row>
    <row r="20218" spans="1:11">
      <c r="A20218" s="6">
        <v>71049340</v>
      </c>
      <c r="B20218" t="s">
        <v>21951</v>
      </c>
      <c r="H20218" s="6" t="s">
        <v>1176</v>
      </c>
      <c r="I20218" s="6" t="s">
        <v>21952</v>
      </c>
      <c r="K20218" s="6">
        <v>170</v>
      </c>
    </row>
    <row r="20219" spans="1:11">
      <c r="A20219" s="6">
        <v>78058099</v>
      </c>
      <c r="B20219" t="s">
        <v>21953</v>
      </c>
      <c r="H20219" s="6" t="s">
        <v>1732</v>
      </c>
      <c r="I20219" s="6" t="s">
        <v>1661</v>
      </c>
      <c r="K20219" s="6">
        <v>182</v>
      </c>
    </row>
    <row r="20220" spans="1:11">
      <c r="A20220" s="6">
        <v>58113306</v>
      </c>
      <c r="B20220" t="s">
        <v>21954</v>
      </c>
      <c r="H20220" s="6" t="s">
        <v>1671</v>
      </c>
      <c r="I20220" s="6" t="s">
        <v>194</v>
      </c>
      <c r="K20220" s="6">
        <v>182</v>
      </c>
    </row>
    <row r="20221" spans="1:11">
      <c r="A20221" s="6">
        <v>77044431</v>
      </c>
      <c r="B20221" t="s">
        <v>21955</v>
      </c>
      <c r="H20221" s="6" t="s">
        <v>377</v>
      </c>
      <c r="I20221" s="6" t="s">
        <v>2937</v>
      </c>
      <c r="K20221" s="6">
        <v>187</v>
      </c>
    </row>
    <row r="20222" spans="1:11">
      <c r="A20222" s="6">
        <v>71087942</v>
      </c>
      <c r="B20222" t="s">
        <v>21956</v>
      </c>
      <c r="H20222" s="6" t="s">
        <v>1672</v>
      </c>
      <c r="I20222" s="6" t="s">
        <v>827</v>
      </c>
      <c r="K20222" s="6">
        <v>178</v>
      </c>
    </row>
    <row r="20223" spans="1:11">
      <c r="A20223" s="6">
        <v>96063889</v>
      </c>
      <c r="B20223" t="s">
        <v>21957</v>
      </c>
      <c r="H20223" s="6" t="s">
        <v>944</v>
      </c>
      <c r="I20223" s="6" t="s">
        <v>731</v>
      </c>
      <c r="K20223" s="6">
        <v>174</v>
      </c>
    </row>
    <row r="20224" spans="1:11">
      <c r="A20224" s="6">
        <v>2000067231</v>
      </c>
      <c r="B20224" t="s">
        <v>21958</v>
      </c>
      <c r="H20224" s="6" t="s">
        <v>1656</v>
      </c>
      <c r="I20224" s="6" t="s">
        <v>2539</v>
      </c>
      <c r="K20224" s="6">
        <v>167</v>
      </c>
    </row>
    <row r="20225" spans="1:11">
      <c r="A20225" s="6">
        <v>84160972</v>
      </c>
      <c r="B20225" t="s">
        <v>21959</v>
      </c>
      <c r="H20225" s="6" t="s">
        <v>2112</v>
      </c>
      <c r="I20225" s="6" t="s">
        <v>344</v>
      </c>
      <c r="K20225" s="6">
        <v>184</v>
      </c>
    </row>
    <row r="20226" spans="1:11">
      <c r="A20226" s="6">
        <v>72026319</v>
      </c>
      <c r="B20226" t="s">
        <v>21960</v>
      </c>
      <c r="H20226" s="6" t="s">
        <v>1624</v>
      </c>
      <c r="I20226" s="6" t="s">
        <v>811</v>
      </c>
      <c r="K20226" s="6">
        <v>186</v>
      </c>
    </row>
    <row r="20227" spans="1:11">
      <c r="A20227" s="6">
        <v>77030931</v>
      </c>
      <c r="B20227" t="s">
        <v>21961</v>
      </c>
      <c r="H20227" s="6" t="s">
        <v>377</v>
      </c>
      <c r="I20227" s="6" t="s">
        <v>2937</v>
      </c>
      <c r="K20227" s="6">
        <v>184</v>
      </c>
    </row>
    <row r="20228" spans="1:11">
      <c r="A20228" s="6">
        <v>14110831</v>
      </c>
      <c r="B20228" t="s">
        <v>21962</v>
      </c>
      <c r="H20228" s="6" t="s">
        <v>2116</v>
      </c>
      <c r="I20228" s="6" t="s">
        <v>603</v>
      </c>
      <c r="K20228" s="6">
        <v>174</v>
      </c>
    </row>
    <row r="20229" spans="1:11">
      <c r="A20229" s="6">
        <v>67236100</v>
      </c>
      <c r="B20229" t="s">
        <v>21963</v>
      </c>
      <c r="H20229" s="6" t="s">
        <v>1671</v>
      </c>
      <c r="I20229" s="6" t="s">
        <v>348</v>
      </c>
      <c r="K20229" s="6">
        <v>161</v>
      </c>
    </row>
    <row r="20230" spans="1:11">
      <c r="A20230" s="6">
        <v>19251322</v>
      </c>
      <c r="B20230" t="s">
        <v>21964</v>
      </c>
      <c r="H20230" s="6" t="s">
        <v>640</v>
      </c>
      <c r="I20230" s="6" t="s">
        <v>257</v>
      </c>
      <c r="K20230" s="6">
        <v>178</v>
      </c>
    </row>
    <row r="20231" spans="1:11">
      <c r="A20231" s="6">
        <v>86054502</v>
      </c>
      <c r="B20231" t="s">
        <v>21965</v>
      </c>
      <c r="H20231" s="6" t="s">
        <v>728</v>
      </c>
      <c r="I20231" s="6" t="s">
        <v>1283</v>
      </c>
      <c r="K20231" s="6">
        <v>178</v>
      </c>
    </row>
    <row r="20232" spans="1:11">
      <c r="A20232" s="6">
        <v>62062431</v>
      </c>
      <c r="B20232" t="s">
        <v>21966</v>
      </c>
      <c r="H20232" s="6" t="s">
        <v>2115</v>
      </c>
      <c r="I20232" s="6" t="s">
        <v>13703</v>
      </c>
      <c r="K20232" s="6">
        <v>196</v>
      </c>
    </row>
    <row r="20233" spans="1:11">
      <c r="A20233" s="6">
        <v>69005500</v>
      </c>
      <c r="B20233" t="s">
        <v>21967</v>
      </c>
      <c r="H20233" s="6" t="s">
        <v>2115</v>
      </c>
      <c r="I20233" s="6" t="s">
        <v>3856</v>
      </c>
      <c r="K20233" s="6">
        <v>177</v>
      </c>
    </row>
    <row r="20234" spans="1:11">
      <c r="A20234" s="6">
        <v>91149965</v>
      </c>
      <c r="B20234" t="s">
        <v>21968</v>
      </c>
      <c r="H20234" s="6" t="s">
        <v>1732</v>
      </c>
      <c r="I20234" s="6" t="s">
        <v>9405</v>
      </c>
      <c r="K20234" s="6">
        <v>185</v>
      </c>
    </row>
    <row r="20235" spans="1:11">
      <c r="A20235" s="6">
        <v>86028265</v>
      </c>
      <c r="B20235" t="s">
        <v>21969</v>
      </c>
      <c r="H20235" s="6" t="s">
        <v>1656</v>
      </c>
      <c r="I20235" s="6" t="s">
        <v>7240</v>
      </c>
      <c r="K20235" s="6">
        <v>174</v>
      </c>
    </row>
    <row r="20236" spans="1:11">
      <c r="A20236" s="6">
        <v>2000018230</v>
      </c>
      <c r="B20236" t="s">
        <v>21970</v>
      </c>
      <c r="H20236" s="6" t="s">
        <v>1672</v>
      </c>
      <c r="I20236" s="6" t="s">
        <v>15791</v>
      </c>
      <c r="K20236" s="6">
        <v>175</v>
      </c>
    </row>
    <row r="20237" spans="1:11">
      <c r="A20237" s="6">
        <v>13201760</v>
      </c>
      <c r="B20237" t="s">
        <v>21971</v>
      </c>
      <c r="H20237" s="6" t="s">
        <v>218</v>
      </c>
      <c r="I20237" s="6" t="s">
        <v>15631</v>
      </c>
      <c r="K20237" s="6">
        <v>181</v>
      </c>
    </row>
    <row r="20238" spans="1:11">
      <c r="A20238" s="6">
        <v>78095762</v>
      </c>
      <c r="B20238" t="s">
        <v>21972</v>
      </c>
      <c r="H20238" s="6" t="s">
        <v>942</v>
      </c>
      <c r="I20238" s="6" t="s">
        <v>1661</v>
      </c>
      <c r="K20238" s="6">
        <v>176</v>
      </c>
    </row>
    <row r="20239" spans="1:11">
      <c r="A20239" s="6">
        <v>91172594</v>
      </c>
      <c r="B20239" t="s">
        <v>21973</v>
      </c>
      <c r="H20239" s="6" t="s">
        <v>2363</v>
      </c>
      <c r="I20239" s="6" t="s">
        <v>309</v>
      </c>
      <c r="K20239" s="6">
        <v>187</v>
      </c>
    </row>
    <row r="20240" spans="1:11">
      <c r="A20240" s="6">
        <v>84125478</v>
      </c>
      <c r="B20240" t="s">
        <v>21974</v>
      </c>
      <c r="H20240" s="6" t="s">
        <v>488</v>
      </c>
      <c r="I20240" s="6" t="s">
        <v>6145</v>
      </c>
      <c r="K20240" s="6">
        <v>175</v>
      </c>
    </row>
    <row r="20241" spans="1:11">
      <c r="A20241" s="6">
        <v>48036406</v>
      </c>
      <c r="B20241" t="s">
        <v>21975</v>
      </c>
      <c r="H20241" s="6" t="s">
        <v>1709</v>
      </c>
      <c r="I20241" s="6" t="s">
        <v>1700</v>
      </c>
      <c r="K20241" s="6">
        <v>182</v>
      </c>
    </row>
    <row r="20242" spans="1:11">
      <c r="A20242" s="6">
        <v>14229887</v>
      </c>
      <c r="B20242" t="s">
        <v>21976</v>
      </c>
      <c r="H20242" s="6" t="s">
        <v>2157</v>
      </c>
      <c r="I20242" s="6" t="s">
        <v>603</v>
      </c>
      <c r="K20242" s="6">
        <v>168</v>
      </c>
    </row>
    <row r="20243" spans="1:11">
      <c r="A20243" s="6">
        <v>14211883</v>
      </c>
      <c r="B20243" t="s">
        <v>21977</v>
      </c>
      <c r="H20243" s="6" t="s">
        <v>377</v>
      </c>
      <c r="I20243" s="6" t="s">
        <v>603</v>
      </c>
      <c r="K20243" s="6">
        <v>189</v>
      </c>
    </row>
    <row r="20244" spans="1:11">
      <c r="A20244" s="6">
        <v>958386</v>
      </c>
      <c r="B20244" t="s">
        <v>21978</v>
      </c>
      <c r="H20244" s="6" t="s">
        <v>1624</v>
      </c>
      <c r="I20244" s="6" t="s">
        <v>5990</v>
      </c>
      <c r="K20244" s="6">
        <v>184</v>
      </c>
    </row>
    <row r="20245" spans="1:11">
      <c r="A20245" s="6">
        <v>24039050</v>
      </c>
      <c r="B20245" t="s">
        <v>21979</v>
      </c>
      <c r="H20245" s="6" t="s">
        <v>2115</v>
      </c>
      <c r="I20245" s="6" t="s">
        <v>657</v>
      </c>
      <c r="K20245" s="6">
        <v>180</v>
      </c>
    </row>
    <row r="20246" spans="1:11">
      <c r="A20246" s="6">
        <v>14239861</v>
      </c>
      <c r="B20246" t="s">
        <v>21980</v>
      </c>
      <c r="H20246" s="6" t="s">
        <v>319</v>
      </c>
      <c r="I20246" s="6" t="s">
        <v>603</v>
      </c>
      <c r="K20246" s="6">
        <v>174</v>
      </c>
    </row>
    <row r="20247" spans="1:11">
      <c r="A20247" s="6">
        <v>85082410</v>
      </c>
      <c r="B20247" t="s">
        <v>21981</v>
      </c>
      <c r="H20247" s="6" t="s">
        <v>1624</v>
      </c>
      <c r="I20247" s="6" t="s">
        <v>344</v>
      </c>
      <c r="K20247" s="6">
        <v>182</v>
      </c>
    </row>
    <row r="20248" spans="1:11">
      <c r="A20248" s="6">
        <v>86017939</v>
      </c>
      <c r="B20248" t="s">
        <v>21982</v>
      </c>
      <c r="H20248" s="6" t="s">
        <v>589</v>
      </c>
      <c r="I20248" s="6" t="s">
        <v>13224</v>
      </c>
      <c r="K20248" s="6">
        <v>180</v>
      </c>
    </row>
    <row r="20249" spans="1:11">
      <c r="A20249" s="6">
        <v>19388236</v>
      </c>
      <c r="B20249" t="s">
        <v>21983</v>
      </c>
      <c r="H20249" s="6" t="s">
        <v>319</v>
      </c>
      <c r="I20249" s="6" t="s">
        <v>257</v>
      </c>
      <c r="K20249" s="6">
        <v>177</v>
      </c>
    </row>
    <row r="20250" spans="1:11">
      <c r="A20250" s="6">
        <v>61086012</v>
      </c>
      <c r="B20250" t="s">
        <v>21984</v>
      </c>
      <c r="H20250" s="6" t="s">
        <v>377</v>
      </c>
      <c r="I20250" s="6" t="s">
        <v>21985</v>
      </c>
      <c r="K20250" s="6">
        <v>190</v>
      </c>
    </row>
    <row r="20251" spans="1:11">
      <c r="A20251" s="6">
        <v>14183102</v>
      </c>
      <c r="B20251" t="s">
        <v>21986</v>
      </c>
      <c r="H20251" s="6" t="s">
        <v>377</v>
      </c>
      <c r="I20251" s="6" t="s">
        <v>603</v>
      </c>
      <c r="K20251" s="6">
        <v>189</v>
      </c>
    </row>
    <row r="20252" spans="1:11">
      <c r="A20252" s="6">
        <v>47024583</v>
      </c>
      <c r="B20252" t="s">
        <v>21987</v>
      </c>
      <c r="H20252" s="6" t="s">
        <v>944</v>
      </c>
      <c r="I20252" s="6" t="s">
        <v>1645</v>
      </c>
      <c r="K20252" s="6">
        <v>175</v>
      </c>
    </row>
    <row r="20253" spans="1:11">
      <c r="A20253" s="6">
        <v>79030500</v>
      </c>
      <c r="B20253" t="s">
        <v>21988</v>
      </c>
      <c r="H20253" s="6" t="s">
        <v>1624</v>
      </c>
      <c r="I20253" s="6" t="s">
        <v>241</v>
      </c>
      <c r="K20253" s="6">
        <v>182</v>
      </c>
    </row>
    <row r="20254" spans="1:11">
      <c r="A20254" s="6">
        <v>19350362</v>
      </c>
      <c r="B20254" t="s">
        <v>21989</v>
      </c>
      <c r="H20254" s="6" t="s">
        <v>319</v>
      </c>
      <c r="I20254" s="6" t="s">
        <v>257</v>
      </c>
      <c r="K20254" s="6">
        <v>185</v>
      </c>
    </row>
    <row r="20255" spans="1:11">
      <c r="A20255" s="6">
        <v>59013398</v>
      </c>
      <c r="B20255" t="s">
        <v>21990</v>
      </c>
      <c r="H20255" s="6" t="s">
        <v>1674</v>
      </c>
      <c r="I20255" s="6" t="s">
        <v>12890</v>
      </c>
      <c r="K20255" s="6">
        <v>182</v>
      </c>
    </row>
    <row r="20256" spans="1:11">
      <c r="A20256" s="6">
        <v>76040694</v>
      </c>
      <c r="B20256" t="s">
        <v>21991</v>
      </c>
      <c r="H20256" s="6" t="s">
        <v>377</v>
      </c>
      <c r="I20256" s="6" t="s">
        <v>378</v>
      </c>
      <c r="K20256" s="6">
        <v>190</v>
      </c>
    </row>
    <row r="20257" spans="1:11">
      <c r="A20257" s="6">
        <v>55079867</v>
      </c>
      <c r="B20257" t="s">
        <v>21992</v>
      </c>
      <c r="H20257" s="6" t="s">
        <v>377</v>
      </c>
      <c r="I20257" s="6" t="s">
        <v>306</v>
      </c>
      <c r="K20257" s="6">
        <v>189</v>
      </c>
    </row>
    <row r="20258" spans="1:11">
      <c r="A20258" s="6">
        <v>78081852</v>
      </c>
      <c r="B20258" t="s">
        <v>21993</v>
      </c>
      <c r="H20258" s="6" t="s">
        <v>1624</v>
      </c>
      <c r="I20258" s="6" t="s">
        <v>1661</v>
      </c>
      <c r="K20258" s="6">
        <v>196</v>
      </c>
    </row>
    <row r="20259" spans="1:11">
      <c r="A20259" s="6">
        <v>86056897</v>
      </c>
      <c r="B20259" t="s">
        <v>21994</v>
      </c>
      <c r="H20259" s="6" t="s">
        <v>488</v>
      </c>
      <c r="I20259" s="6" t="s">
        <v>7240</v>
      </c>
      <c r="K20259" s="6">
        <v>165</v>
      </c>
    </row>
    <row r="20260" spans="1:11">
      <c r="A20260" s="6">
        <v>14108910</v>
      </c>
      <c r="B20260" t="s">
        <v>21995</v>
      </c>
      <c r="H20260" s="6" t="s">
        <v>1624</v>
      </c>
      <c r="I20260" s="6" t="s">
        <v>603</v>
      </c>
      <c r="K20260" s="6">
        <v>183</v>
      </c>
    </row>
    <row r="20261" spans="1:11">
      <c r="A20261" s="6">
        <v>65033582</v>
      </c>
      <c r="B20261" t="s">
        <v>21996</v>
      </c>
      <c r="H20261" s="6" t="s">
        <v>314</v>
      </c>
      <c r="I20261" s="6" t="s">
        <v>2539</v>
      </c>
      <c r="K20261" s="6">
        <v>166</v>
      </c>
    </row>
    <row r="20262" spans="1:11">
      <c r="A20262" s="6">
        <v>53125055</v>
      </c>
      <c r="B20262" t="s">
        <v>21997</v>
      </c>
      <c r="H20262" s="6" t="s">
        <v>2116</v>
      </c>
      <c r="I20262" s="6" t="s">
        <v>1055</v>
      </c>
      <c r="K20262" s="6">
        <v>182</v>
      </c>
    </row>
    <row r="20263" spans="1:11">
      <c r="A20263" s="6">
        <v>18032414</v>
      </c>
      <c r="B20263" t="s">
        <v>21998</v>
      </c>
      <c r="H20263" s="6" t="s">
        <v>589</v>
      </c>
      <c r="I20263" s="6" t="s">
        <v>20246</v>
      </c>
      <c r="K20263" s="6">
        <v>184</v>
      </c>
    </row>
    <row r="20264" spans="1:11">
      <c r="A20264" s="6">
        <v>66044464</v>
      </c>
      <c r="B20264" t="s">
        <v>21999</v>
      </c>
      <c r="H20264" s="6" t="s">
        <v>558</v>
      </c>
      <c r="I20264" s="6" t="s">
        <v>1701</v>
      </c>
      <c r="K20264" s="6">
        <v>173</v>
      </c>
    </row>
    <row r="20265" spans="1:11">
      <c r="A20265" s="6">
        <v>83259898</v>
      </c>
      <c r="B20265" t="s">
        <v>22000</v>
      </c>
      <c r="H20265" s="6" t="s">
        <v>760</v>
      </c>
      <c r="I20265" s="6" t="s">
        <v>306</v>
      </c>
      <c r="K20265" s="6">
        <v>177</v>
      </c>
    </row>
    <row r="20266" spans="1:11">
      <c r="A20266" s="6">
        <v>14083129</v>
      </c>
      <c r="B20266" t="s">
        <v>22001</v>
      </c>
      <c r="H20266" s="6" t="s">
        <v>319</v>
      </c>
      <c r="I20266" s="6" t="s">
        <v>603</v>
      </c>
      <c r="K20266" s="6">
        <v>179</v>
      </c>
    </row>
    <row r="20267" spans="1:11">
      <c r="A20267" s="6">
        <v>49037676</v>
      </c>
      <c r="B20267" t="s">
        <v>22002</v>
      </c>
      <c r="H20267" s="6" t="s">
        <v>303</v>
      </c>
      <c r="I20267" s="6" t="s">
        <v>344</v>
      </c>
      <c r="K20267" s="6">
        <v>180</v>
      </c>
    </row>
    <row r="20268" spans="1:11">
      <c r="A20268" s="6">
        <v>24049087</v>
      </c>
      <c r="B20268" t="s">
        <v>22003</v>
      </c>
      <c r="H20268" s="6" t="s">
        <v>1624</v>
      </c>
      <c r="I20268" s="6" t="s">
        <v>2866</v>
      </c>
      <c r="K20268" s="6">
        <v>189</v>
      </c>
    </row>
    <row r="20269" spans="1:11">
      <c r="A20269" s="6">
        <v>77060012</v>
      </c>
      <c r="B20269" t="s">
        <v>22004</v>
      </c>
      <c r="H20269" s="6" t="s">
        <v>218</v>
      </c>
      <c r="I20269" s="6" t="s">
        <v>2937</v>
      </c>
      <c r="K20269" s="6">
        <v>180</v>
      </c>
    </row>
    <row r="20270" spans="1:11">
      <c r="A20270" s="6">
        <v>43204350</v>
      </c>
      <c r="B20270" t="s">
        <v>22005</v>
      </c>
      <c r="H20270" s="6" t="s">
        <v>319</v>
      </c>
      <c r="I20270" s="6" t="s">
        <v>236</v>
      </c>
      <c r="K20270" s="6">
        <v>187</v>
      </c>
    </row>
    <row r="20271" spans="1:11">
      <c r="A20271" s="6">
        <v>14176021</v>
      </c>
      <c r="B20271" t="s">
        <v>22006</v>
      </c>
      <c r="H20271" s="6" t="s">
        <v>240</v>
      </c>
      <c r="I20271" s="6" t="s">
        <v>603</v>
      </c>
      <c r="K20271" s="6">
        <v>167</v>
      </c>
    </row>
    <row r="20272" spans="1:11">
      <c r="A20272" s="6">
        <v>77012652</v>
      </c>
      <c r="B20272" t="s">
        <v>22007</v>
      </c>
      <c r="H20272" s="6" t="s">
        <v>2115</v>
      </c>
      <c r="I20272" s="6" t="s">
        <v>2937</v>
      </c>
      <c r="K20272" s="6">
        <v>188</v>
      </c>
    </row>
    <row r="20273" spans="1:11">
      <c r="A20273" s="6">
        <v>2000031274</v>
      </c>
      <c r="B20273" t="s">
        <v>22008</v>
      </c>
      <c r="H20273" s="6" t="s">
        <v>377</v>
      </c>
      <c r="I20273" s="6" t="s">
        <v>603</v>
      </c>
      <c r="K20273" s="6">
        <v>183</v>
      </c>
    </row>
    <row r="20274" spans="1:11">
      <c r="A20274" s="6">
        <v>76047470</v>
      </c>
      <c r="B20274" t="s">
        <v>22009</v>
      </c>
      <c r="H20274" s="6" t="s">
        <v>944</v>
      </c>
      <c r="I20274" s="6" t="s">
        <v>378</v>
      </c>
      <c r="K20274" s="6">
        <v>171</v>
      </c>
    </row>
    <row r="20275" spans="1:11">
      <c r="A20275" s="6">
        <v>43067366</v>
      </c>
      <c r="B20275" t="s">
        <v>22010</v>
      </c>
      <c r="H20275" s="6" t="s">
        <v>377</v>
      </c>
      <c r="I20275" s="6" t="s">
        <v>236</v>
      </c>
      <c r="K20275" s="6">
        <v>192</v>
      </c>
    </row>
    <row r="20276" spans="1:11">
      <c r="A20276" s="6">
        <v>14111803</v>
      </c>
      <c r="B20276" t="s">
        <v>22011</v>
      </c>
      <c r="H20276" s="6" t="s">
        <v>1673</v>
      </c>
      <c r="I20276" s="6" t="s">
        <v>4700</v>
      </c>
      <c r="K20276" s="6">
        <v>176</v>
      </c>
    </row>
    <row r="20277" spans="1:11">
      <c r="A20277" s="6">
        <v>85121853</v>
      </c>
      <c r="B20277" t="s">
        <v>22012</v>
      </c>
      <c r="H20277" s="6" t="s">
        <v>1624</v>
      </c>
      <c r="I20277" s="6" t="s">
        <v>1734</v>
      </c>
      <c r="K20277" s="6">
        <v>187</v>
      </c>
    </row>
    <row r="20278" spans="1:11">
      <c r="A20278" s="6">
        <v>48043958</v>
      </c>
      <c r="B20278" t="s">
        <v>22013</v>
      </c>
      <c r="H20278" s="6" t="s">
        <v>1672</v>
      </c>
      <c r="I20278" s="6" t="s">
        <v>344</v>
      </c>
      <c r="K20278" s="6">
        <v>175</v>
      </c>
    </row>
    <row r="20279" spans="1:11">
      <c r="A20279" s="6">
        <v>18044163</v>
      </c>
      <c r="B20279" t="s">
        <v>22014</v>
      </c>
      <c r="H20279" s="6" t="s">
        <v>2115</v>
      </c>
      <c r="I20279" s="6" t="s">
        <v>1907</v>
      </c>
      <c r="K20279" s="6">
        <v>175</v>
      </c>
    </row>
    <row r="20280" spans="1:11">
      <c r="A20280" s="6">
        <v>58132507</v>
      </c>
      <c r="B20280" t="s">
        <v>22015</v>
      </c>
      <c r="H20280" s="6" t="s">
        <v>314</v>
      </c>
      <c r="I20280" s="6" t="s">
        <v>12886</v>
      </c>
      <c r="K20280" s="6">
        <v>170</v>
      </c>
    </row>
    <row r="20281" spans="1:11">
      <c r="A20281" s="6">
        <v>19133994</v>
      </c>
      <c r="B20281" t="s">
        <v>22016</v>
      </c>
      <c r="H20281" s="6" t="s">
        <v>2115</v>
      </c>
      <c r="I20281" s="6" t="s">
        <v>257</v>
      </c>
      <c r="K20281" s="6">
        <v>184</v>
      </c>
    </row>
    <row r="20282" spans="1:11">
      <c r="A20282" s="6">
        <v>53129480</v>
      </c>
      <c r="B20282" t="s">
        <v>22017</v>
      </c>
      <c r="H20282" s="6" t="s">
        <v>2121</v>
      </c>
      <c r="I20282" s="6" t="s">
        <v>729</v>
      </c>
      <c r="K20282" s="6">
        <v>198</v>
      </c>
    </row>
    <row r="20283" spans="1:11">
      <c r="A20283" s="6">
        <v>43322040</v>
      </c>
      <c r="B20283" t="s">
        <v>22018</v>
      </c>
      <c r="H20283" s="6" t="s">
        <v>319</v>
      </c>
      <c r="I20283" s="6" t="s">
        <v>827</v>
      </c>
      <c r="K20283" s="6">
        <v>181</v>
      </c>
    </row>
    <row r="20284" spans="1:11">
      <c r="A20284" s="6">
        <v>71035533</v>
      </c>
      <c r="B20284" t="s">
        <v>22019</v>
      </c>
      <c r="H20284" s="6" t="s">
        <v>1624</v>
      </c>
      <c r="I20284" s="6" t="s">
        <v>22020</v>
      </c>
      <c r="K20284" s="6">
        <v>193</v>
      </c>
    </row>
    <row r="20285" spans="1:11">
      <c r="A20285" s="6">
        <v>96111371</v>
      </c>
      <c r="B20285" t="s">
        <v>22021</v>
      </c>
      <c r="H20285" s="6" t="s">
        <v>2157</v>
      </c>
      <c r="I20285" s="6" t="s">
        <v>731</v>
      </c>
      <c r="K20285" s="6">
        <v>187</v>
      </c>
    </row>
    <row r="20286" spans="1:11">
      <c r="A20286" s="6">
        <v>96083424</v>
      </c>
      <c r="B20286" t="s">
        <v>22022</v>
      </c>
      <c r="H20286" s="6" t="s">
        <v>1626</v>
      </c>
      <c r="I20286" s="6" t="s">
        <v>731</v>
      </c>
      <c r="K20286" s="6">
        <v>184</v>
      </c>
    </row>
    <row r="20287" spans="1:11">
      <c r="A20287" s="6">
        <v>58040733</v>
      </c>
      <c r="B20287" t="s">
        <v>22023</v>
      </c>
      <c r="H20287" s="6" t="s">
        <v>944</v>
      </c>
      <c r="I20287" s="6" t="s">
        <v>194</v>
      </c>
      <c r="K20287" s="6">
        <v>177</v>
      </c>
    </row>
    <row r="20288" spans="1:11">
      <c r="A20288" s="6">
        <v>14048483</v>
      </c>
      <c r="B20288" t="s">
        <v>22024</v>
      </c>
      <c r="H20288" s="6" t="s">
        <v>377</v>
      </c>
      <c r="I20288" s="6" t="s">
        <v>603</v>
      </c>
      <c r="K20288" s="6">
        <v>187</v>
      </c>
    </row>
    <row r="20289" spans="1:11">
      <c r="A20289" s="6">
        <v>96073046</v>
      </c>
      <c r="B20289" t="s">
        <v>22025</v>
      </c>
      <c r="H20289" s="6" t="s">
        <v>1624</v>
      </c>
      <c r="I20289" s="6" t="s">
        <v>731</v>
      </c>
      <c r="K20289" s="6">
        <v>189</v>
      </c>
    </row>
    <row r="20290" spans="1:11">
      <c r="A20290" s="6">
        <v>45087649</v>
      </c>
      <c r="B20290" t="s">
        <v>22026</v>
      </c>
      <c r="H20290" s="6" t="s">
        <v>314</v>
      </c>
      <c r="I20290" s="6" t="s">
        <v>2134</v>
      </c>
      <c r="K20290" s="6">
        <v>170</v>
      </c>
    </row>
    <row r="20291" spans="1:11">
      <c r="A20291" s="6">
        <v>67271152</v>
      </c>
      <c r="B20291" t="s">
        <v>22027</v>
      </c>
      <c r="H20291" s="6" t="s">
        <v>1732</v>
      </c>
      <c r="I20291" s="6" t="s">
        <v>2351</v>
      </c>
      <c r="K20291" s="6">
        <v>190</v>
      </c>
    </row>
    <row r="20292" spans="1:11">
      <c r="A20292" s="6">
        <v>14119936</v>
      </c>
      <c r="B20292" t="s">
        <v>22028</v>
      </c>
      <c r="H20292" s="6" t="s">
        <v>2115</v>
      </c>
      <c r="I20292" s="6" t="s">
        <v>187</v>
      </c>
      <c r="K20292" s="6">
        <v>188</v>
      </c>
    </row>
    <row r="20293" spans="1:11">
      <c r="A20293" s="6">
        <v>71030851</v>
      </c>
      <c r="B20293" t="s">
        <v>22029</v>
      </c>
      <c r="H20293" s="6" t="s">
        <v>240</v>
      </c>
      <c r="I20293" s="6" t="s">
        <v>14381</v>
      </c>
      <c r="K20293" s="6">
        <v>180</v>
      </c>
    </row>
    <row r="20294" spans="1:11">
      <c r="A20294" s="6">
        <v>2000110098</v>
      </c>
      <c r="B20294" t="s">
        <v>22030</v>
      </c>
      <c r="H20294" s="6" t="s">
        <v>944</v>
      </c>
      <c r="I20294" s="6" t="s">
        <v>12890</v>
      </c>
      <c r="K20294" s="6">
        <v>185</v>
      </c>
    </row>
    <row r="20295" spans="1:11">
      <c r="A20295" s="6">
        <v>71068131</v>
      </c>
      <c r="B20295" t="s">
        <v>22031</v>
      </c>
      <c r="H20295" s="6" t="s">
        <v>377</v>
      </c>
      <c r="I20295" s="6" t="s">
        <v>22032</v>
      </c>
      <c r="K20295" s="6">
        <v>195</v>
      </c>
    </row>
    <row r="20296" spans="1:11">
      <c r="A20296" s="6">
        <v>14249289</v>
      </c>
      <c r="B20296" t="s">
        <v>22033</v>
      </c>
      <c r="H20296" s="6" t="s">
        <v>319</v>
      </c>
      <c r="I20296" s="6" t="s">
        <v>603</v>
      </c>
      <c r="K20296" s="6">
        <v>179</v>
      </c>
    </row>
    <row r="20297" spans="1:11">
      <c r="A20297" s="6">
        <v>19250101</v>
      </c>
      <c r="B20297" t="s">
        <v>22034</v>
      </c>
      <c r="H20297" s="6" t="s">
        <v>1624</v>
      </c>
      <c r="I20297" s="6" t="s">
        <v>257</v>
      </c>
      <c r="K20297" s="6">
        <v>190</v>
      </c>
    </row>
    <row r="20298" spans="1:11">
      <c r="A20298" s="6">
        <v>43117836</v>
      </c>
      <c r="B20298" t="s">
        <v>22035</v>
      </c>
      <c r="H20298" s="6" t="s">
        <v>829</v>
      </c>
      <c r="I20298" s="6" t="s">
        <v>236</v>
      </c>
      <c r="K20298" s="6">
        <v>183</v>
      </c>
    </row>
    <row r="20299" spans="1:11">
      <c r="A20299" s="6">
        <v>43339373</v>
      </c>
      <c r="B20299" t="s">
        <v>22036</v>
      </c>
      <c r="H20299" s="6" t="s">
        <v>351</v>
      </c>
      <c r="I20299" s="6" t="s">
        <v>236</v>
      </c>
      <c r="K20299" s="6">
        <v>178</v>
      </c>
    </row>
    <row r="20300" spans="1:11">
      <c r="A20300" s="6">
        <v>11010432</v>
      </c>
      <c r="B20300" t="s">
        <v>22037</v>
      </c>
      <c r="H20300" s="6" t="s">
        <v>4359</v>
      </c>
      <c r="I20300" s="6" t="s">
        <v>3537</v>
      </c>
      <c r="K20300" s="6">
        <v>181</v>
      </c>
    </row>
    <row r="20301" spans="1:11">
      <c r="A20301" s="6">
        <v>79024488</v>
      </c>
      <c r="B20301" t="s">
        <v>22038</v>
      </c>
      <c r="H20301" s="6" t="s">
        <v>2115</v>
      </c>
      <c r="I20301" s="6" t="s">
        <v>241</v>
      </c>
      <c r="K20301" s="6">
        <v>186</v>
      </c>
    </row>
    <row r="20302" spans="1:11">
      <c r="A20302" s="6">
        <v>86075667</v>
      </c>
      <c r="B20302" t="s">
        <v>22039</v>
      </c>
      <c r="H20302" s="6" t="s">
        <v>488</v>
      </c>
      <c r="I20302" s="6" t="s">
        <v>1688</v>
      </c>
      <c r="K20302" s="6">
        <v>173</v>
      </c>
    </row>
    <row r="20303" spans="1:11">
      <c r="A20303" s="6">
        <v>77030587</v>
      </c>
      <c r="B20303" t="s">
        <v>22040</v>
      </c>
      <c r="H20303" s="6" t="s">
        <v>589</v>
      </c>
      <c r="I20303" s="6" t="s">
        <v>2937</v>
      </c>
      <c r="K20303" s="6">
        <v>182</v>
      </c>
    </row>
    <row r="20304" spans="1:11">
      <c r="A20304" s="6">
        <v>27043269</v>
      </c>
      <c r="B20304" t="s">
        <v>22041</v>
      </c>
      <c r="H20304" s="6" t="s">
        <v>1674</v>
      </c>
      <c r="I20304" s="6" t="s">
        <v>22042</v>
      </c>
      <c r="K20304" s="6">
        <v>181</v>
      </c>
    </row>
    <row r="20305" spans="1:11">
      <c r="A20305" s="6">
        <v>43078318</v>
      </c>
      <c r="B20305" t="s">
        <v>22043</v>
      </c>
      <c r="H20305" s="6" t="s">
        <v>1759</v>
      </c>
      <c r="I20305" s="6" t="s">
        <v>236</v>
      </c>
      <c r="K20305" s="6">
        <v>180</v>
      </c>
    </row>
    <row r="20306" spans="1:11">
      <c r="A20306" s="6">
        <v>83324163</v>
      </c>
      <c r="B20306" t="s">
        <v>22044</v>
      </c>
      <c r="H20306" s="6" t="s">
        <v>944</v>
      </c>
      <c r="I20306" s="6" t="s">
        <v>257</v>
      </c>
      <c r="K20306" s="6">
        <v>182</v>
      </c>
    </row>
    <row r="20307" spans="1:11">
      <c r="A20307" s="6">
        <v>71090314</v>
      </c>
      <c r="B20307" t="s">
        <v>22045</v>
      </c>
      <c r="H20307" s="6" t="s">
        <v>1698</v>
      </c>
      <c r="I20307" s="6" t="s">
        <v>827</v>
      </c>
      <c r="K20307" s="6">
        <v>180</v>
      </c>
    </row>
    <row r="20308" spans="1:11">
      <c r="A20308" s="6">
        <v>2000087048</v>
      </c>
      <c r="B20308" t="s">
        <v>22046</v>
      </c>
      <c r="H20308" s="6" t="s">
        <v>488</v>
      </c>
      <c r="I20308" s="6" t="s">
        <v>22047</v>
      </c>
      <c r="K20308" s="6">
        <v>178</v>
      </c>
    </row>
    <row r="20309" spans="1:11">
      <c r="A20309" s="6">
        <v>62230260</v>
      </c>
      <c r="B20309" t="s">
        <v>22048</v>
      </c>
      <c r="H20309" s="6" t="s">
        <v>1671</v>
      </c>
      <c r="I20309" s="6" t="s">
        <v>1890</v>
      </c>
      <c r="K20309" s="6">
        <v>184</v>
      </c>
    </row>
    <row r="20310" spans="1:11">
      <c r="A20310" s="6">
        <v>43273171</v>
      </c>
      <c r="B20310" t="s">
        <v>22049</v>
      </c>
      <c r="H20310" s="6" t="s">
        <v>405</v>
      </c>
      <c r="I20310" s="6" t="s">
        <v>236</v>
      </c>
      <c r="K20310" s="6">
        <v>175</v>
      </c>
    </row>
    <row r="20311" spans="1:11">
      <c r="A20311" s="6">
        <v>27129072</v>
      </c>
      <c r="B20311" t="s">
        <v>22050</v>
      </c>
      <c r="H20311" s="6" t="s">
        <v>2370</v>
      </c>
      <c r="I20311" s="6" t="s">
        <v>9379</v>
      </c>
      <c r="K20311" s="6">
        <v>180</v>
      </c>
    </row>
    <row r="20312" spans="1:11">
      <c r="A20312" s="6">
        <v>83212254</v>
      </c>
      <c r="B20312" t="s">
        <v>22051</v>
      </c>
      <c r="H20312" s="6" t="s">
        <v>303</v>
      </c>
      <c r="I20312" s="6" t="s">
        <v>306</v>
      </c>
      <c r="K20312" s="6">
        <v>174</v>
      </c>
    </row>
    <row r="20313" spans="1:11">
      <c r="A20313" s="6">
        <v>93020875</v>
      </c>
      <c r="B20313" t="s">
        <v>22052</v>
      </c>
      <c r="H20313" s="6" t="s">
        <v>2112</v>
      </c>
      <c r="I20313" s="6" t="s">
        <v>9221</v>
      </c>
      <c r="K20313" s="6">
        <v>182</v>
      </c>
    </row>
    <row r="20314" spans="1:11">
      <c r="A20314" s="6">
        <v>83251028</v>
      </c>
      <c r="B20314" t="s">
        <v>22053</v>
      </c>
      <c r="H20314" s="6" t="s">
        <v>1176</v>
      </c>
      <c r="I20314" s="6" t="s">
        <v>257</v>
      </c>
      <c r="K20314" s="6">
        <v>179</v>
      </c>
    </row>
    <row r="20315" spans="1:11">
      <c r="A20315" s="6">
        <v>14164785</v>
      </c>
      <c r="B20315" t="s">
        <v>22054</v>
      </c>
      <c r="H20315" s="6" t="s">
        <v>377</v>
      </c>
      <c r="I20315" s="6" t="s">
        <v>603</v>
      </c>
      <c r="K20315" s="6">
        <v>188</v>
      </c>
    </row>
    <row r="20316" spans="1:11">
      <c r="A20316" s="6">
        <v>62082764</v>
      </c>
      <c r="B20316" t="s">
        <v>22055</v>
      </c>
      <c r="H20316" s="6" t="s">
        <v>1624</v>
      </c>
      <c r="I20316" s="6" t="s">
        <v>1066</v>
      </c>
      <c r="K20316" s="6">
        <v>201</v>
      </c>
    </row>
    <row r="20317" spans="1:11">
      <c r="A20317" s="6">
        <v>96113145</v>
      </c>
      <c r="B20317" t="s">
        <v>22056</v>
      </c>
      <c r="H20317" s="6" t="s">
        <v>2115</v>
      </c>
      <c r="I20317" s="6" t="s">
        <v>731</v>
      </c>
      <c r="K20317" s="6">
        <v>183</v>
      </c>
    </row>
    <row r="20318" spans="1:11">
      <c r="A20318" s="6">
        <v>96114798</v>
      </c>
      <c r="B20318" t="s">
        <v>22057</v>
      </c>
      <c r="H20318" s="6" t="s">
        <v>558</v>
      </c>
      <c r="I20318" s="6" t="s">
        <v>22058</v>
      </c>
      <c r="K20318" s="6">
        <v>175</v>
      </c>
    </row>
    <row r="20319" spans="1:11">
      <c r="A20319" s="6">
        <v>53114559</v>
      </c>
      <c r="B20319" t="s">
        <v>22059</v>
      </c>
      <c r="H20319" s="6" t="s">
        <v>319</v>
      </c>
      <c r="I20319" s="6" t="s">
        <v>729</v>
      </c>
      <c r="K20319" s="6">
        <v>178</v>
      </c>
    </row>
    <row r="20320" spans="1:11">
      <c r="A20320" s="6">
        <v>17012843</v>
      </c>
      <c r="B20320" t="s">
        <v>22060</v>
      </c>
      <c r="H20320" s="6" t="s">
        <v>1716</v>
      </c>
      <c r="I20320" s="6" t="s">
        <v>11874</v>
      </c>
      <c r="K20320" s="6">
        <v>174</v>
      </c>
    </row>
    <row r="20321" spans="1:11">
      <c r="A20321" s="6">
        <v>14237713</v>
      </c>
      <c r="B20321" t="s">
        <v>22061</v>
      </c>
      <c r="H20321" s="6" t="s">
        <v>2121</v>
      </c>
      <c r="I20321" s="6" t="s">
        <v>603</v>
      </c>
      <c r="K20321" s="6">
        <v>178</v>
      </c>
    </row>
    <row r="20322" spans="1:11">
      <c r="A20322" s="6">
        <v>14183101</v>
      </c>
      <c r="B20322" t="s">
        <v>22062</v>
      </c>
      <c r="H20322" s="6" t="s">
        <v>314</v>
      </c>
      <c r="I20322" s="6" t="s">
        <v>603</v>
      </c>
      <c r="K20322" s="6">
        <v>170</v>
      </c>
    </row>
    <row r="20323" spans="1:11">
      <c r="A20323" s="6">
        <v>14253968</v>
      </c>
      <c r="B20323" t="s">
        <v>22063</v>
      </c>
      <c r="H20323" s="6" t="s">
        <v>1732</v>
      </c>
      <c r="I20323" s="6" t="s">
        <v>603</v>
      </c>
      <c r="K20323" s="6">
        <v>178</v>
      </c>
    </row>
    <row r="20324" spans="1:11">
      <c r="A20324" s="6">
        <v>16195517</v>
      </c>
      <c r="B20324" t="s">
        <v>22064</v>
      </c>
      <c r="H20324" s="6" t="s">
        <v>1624</v>
      </c>
      <c r="I20324" s="6" t="s">
        <v>7859</v>
      </c>
      <c r="K20324" s="6">
        <v>186</v>
      </c>
    </row>
    <row r="20325" spans="1:11">
      <c r="A20325" s="6">
        <v>58122844</v>
      </c>
      <c r="B20325" t="s">
        <v>22065</v>
      </c>
      <c r="H20325" s="6" t="s">
        <v>2115</v>
      </c>
      <c r="I20325" s="6" t="s">
        <v>194</v>
      </c>
      <c r="K20325" s="6">
        <v>193</v>
      </c>
    </row>
    <row r="20326" spans="1:11">
      <c r="A20326" s="6">
        <v>15024849</v>
      </c>
      <c r="B20326" t="s">
        <v>22066</v>
      </c>
      <c r="H20326" s="6" t="s">
        <v>1672</v>
      </c>
      <c r="I20326" s="6" t="s">
        <v>22067</v>
      </c>
      <c r="K20326" s="6">
        <v>173</v>
      </c>
    </row>
    <row r="20327" spans="1:11">
      <c r="A20327" s="6">
        <v>67250378</v>
      </c>
      <c r="B20327" t="s">
        <v>22068</v>
      </c>
      <c r="H20327" s="6" t="s">
        <v>319</v>
      </c>
      <c r="I20327" s="6" t="s">
        <v>348</v>
      </c>
      <c r="K20327" s="6">
        <v>186</v>
      </c>
    </row>
    <row r="20328" spans="1:11">
      <c r="A20328" s="6">
        <v>2000015448</v>
      </c>
      <c r="B20328" t="s">
        <v>22069</v>
      </c>
      <c r="H20328" s="6" t="s">
        <v>1656</v>
      </c>
      <c r="I20328" s="6" t="s">
        <v>1688</v>
      </c>
      <c r="K20328" s="6">
        <v>186</v>
      </c>
    </row>
    <row r="20329" spans="1:11">
      <c r="A20329" s="6">
        <v>86061271</v>
      </c>
      <c r="B20329" t="s">
        <v>22070</v>
      </c>
      <c r="H20329" s="6" t="s">
        <v>2115</v>
      </c>
      <c r="I20329" s="6" t="s">
        <v>378</v>
      </c>
      <c r="K20329" s="6">
        <v>182</v>
      </c>
    </row>
    <row r="20330" spans="1:11">
      <c r="A20330" s="6">
        <v>58060601</v>
      </c>
      <c r="B20330" t="s">
        <v>22071</v>
      </c>
      <c r="H20330" s="6" t="s">
        <v>319</v>
      </c>
      <c r="I20330" s="6" t="s">
        <v>4726</v>
      </c>
      <c r="K20330" s="6">
        <v>178</v>
      </c>
    </row>
    <row r="20331" spans="1:11">
      <c r="A20331" s="6">
        <v>38041680</v>
      </c>
      <c r="B20331" t="s">
        <v>22072</v>
      </c>
      <c r="H20331" s="6" t="s">
        <v>2115</v>
      </c>
      <c r="I20331" s="6" t="s">
        <v>1277</v>
      </c>
      <c r="K20331" s="6">
        <v>198</v>
      </c>
    </row>
    <row r="20332" spans="1:11">
      <c r="A20332" s="6">
        <v>83218464</v>
      </c>
      <c r="B20332" t="s">
        <v>22073</v>
      </c>
      <c r="H20332" s="6" t="s">
        <v>760</v>
      </c>
      <c r="I20332" s="6" t="s">
        <v>306</v>
      </c>
      <c r="K20332" s="6">
        <v>173</v>
      </c>
    </row>
    <row r="20333" spans="1:11">
      <c r="A20333" s="6">
        <v>2000165795</v>
      </c>
      <c r="B20333" t="s">
        <v>22074</v>
      </c>
      <c r="H20333" s="6" t="s">
        <v>1656</v>
      </c>
      <c r="I20333" s="6" t="s">
        <v>2627</v>
      </c>
      <c r="K20333" s="6">
        <v>178</v>
      </c>
    </row>
    <row r="20334" spans="1:11">
      <c r="A20334" s="6">
        <v>93084456</v>
      </c>
      <c r="B20334" t="s">
        <v>22075</v>
      </c>
      <c r="H20334" s="6" t="s">
        <v>319</v>
      </c>
      <c r="I20334" s="6" t="s">
        <v>857</v>
      </c>
      <c r="K20334" s="6">
        <v>190</v>
      </c>
    </row>
    <row r="20335" spans="1:11">
      <c r="A20335" s="6">
        <v>11024514</v>
      </c>
      <c r="B20335" t="s">
        <v>22076</v>
      </c>
      <c r="H20335" s="6" t="s">
        <v>377</v>
      </c>
      <c r="I20335" s="6" t="s">
        <v>1645</v>
      </c>
      <c r="K20335" s="6">
        <v>190</v>
      </c>
    </row>
    <row r="20336" spans="1:11">
      <c r="A20336" s="6">
        <v>2000060223</v>
      </c>
      <c r="B20336" t="s">
        <v>22077</v>
      </c>
      <c r="H20336" s="6" t="s">
        <v>2046</v>
      </c>
      <c r="I20336" s="6" t="s">
        <v>1731</v>
      </c>
      <c r="K20336" s="6">
        <v>172</v>
      </c>
    </row>
    <row r="20337" spans="1:11">
      <c r="A20337" s="6">
        <v>29198464</v>
      </c>
      <c r="B20337" t="s">
        <v>22078</v>
      </c>
      <c r="H20337" s="6" t="s">
        <v>1659</v>
      </c>
      <c r="I20337" s="6" t="s">
        <v>22079</v>
      </c>
      <c r="K20337" s="6">
        <v>186</v>
      </c>
    </row>
    <row r="20338" spans="1:11">
      <c r="A20338" s="6">
        <v>72056131</v>
      </c>
      <c r="B20338" t="s">
        <v>22080</v>
      </c>
      <c r="H20338" s="6" t="s">
        <v>303</v>
      </c>
      <c r="I20338" s="6" t="s">
        <v>811</v>
      </c>
      <c r="K20338" s="6">
        <v>181</v>
      </c>
    </row>
    <row r="20339" spans="1:11">
      <c r="A20339" s="6">
        <v>19271444</v>
      </c>
      <c r="B20339" t="s">
        <v>22081</v>
      </c>
      <c r="H20339" s="6" t="s">
        <v>218</v>
      </c>
      <c r="I20339" s="6" t="s">
        <v>257</v>
      </c>
      <c r="K20339" s="6">
        <v>185</v>
      </c>
    </row>
    <row r="20340" spans="1:11">
      <c r="A20340" s="6">
        <v>14003686</v>
      </c>
      <c r="B20340" t="s">
        <v>22082</v>
      </c>
      <c r="H20340" s="6" t="s">
        <v>640</v>
      </c>
      <c r="I20340" s="6" t="s">
        <v>603</v>
      </c>
      <c r="K20340" s="6">
        <v>176</v>
      </c>
    </row>
    <row r="20341" spans="1:11">
      <c r="A20341" s="6">
        <v>58071396</v>
      </c>
      <c r="B20341" t="s">
        <v>22083</v>
      </c>
      <c r="H20341" s="6" t="s">
        <v>645</v>
      </c>
      <c r="I20341" s="6" t="s">
        <v>22084</v>
      </c>
      <c r="K20341" s="6">
        <v>183</v>
      </c>
    </row>
    <row r="20342" spans="1:11">
      <c r="A20342" s="6">
        <v>2000061489</v>
      </c>
      <c r="B20342" t="s">
        <v>22085</v>
      </c>
      <c r="H20342" s="6" t="s">
        <v>2112</v>
      </c>
      <c r="I20342" s="6" t="s">
        <v>603</v>
      </c>
      <c r="K20342" s="6">
        <v>177</v>
      </c>
    </row>
    <row r="20343" spans="1:11">
      <c r="A20343" s="6">
        <v>48043482</v>
      </c>
      <c r="B20343" t="s">
        <v>22086</v>
      </c>
      <c r="H20343" s="6" t="s">
        <v>377</v>
      </c>
      <c r="I20343" s="6" t="s">
        <v>4904</v>
      </c>
      <c r="K20343" s="6">
        <v>189</v>
      </c>
    </row>
    <row r="20344" spans="1:11">
      <c r="A20344" s="6">
        <v>2000165468</v>
      </c>
      <c r="B20344" t="s">
        <v>22087</v>
      </c>
      <c r="H20344" s="6" t="s">
        <v>2115</v>
      </c>
      <c r="I20344" s="6" t="s">
        <v>3858</v>
      </c>
      <c r="K20344" s="6">
        <v>191</v>
      </c>
    </row>
    <row r="20345" spans="1:11">
      <c r="A20345" s="6">
        <v>86042989</v>
      </c>
      <c r="B20345" t="s">
        <v>22088</v>
      </c>
      <c r="H20345" s="6" t="s">
        <v>728</v>
      </c>
      <c r="I20345" s="6" t="s">
        <v>1283</v>
      </c>
      <c r="K20345" s="6">
        <v>176</v>
      </c>
    </row>
    <row r="20346" spans="1:11">
      <c r="A20346" s="6">
        <v>19286212</v>
      </c>
      <c r="B20346" t="s">
        <v>22089</v>
      </c>
      <c r="H20346" s="6" t="s">
        <v>640</v>
      </c>
      <c r="I20346" s="6" t="s">
        <v>257</v>
      </c>
      <c r="K20346" s="6">
        <v>173</v>
      </c>
    </row>
    <row r="20347" spans="1:11">
      <c r="A20347" s="6">
        <v>78074455</v>
      </c>
      <c r="B20347" t="s">
        <v>22090</v>
      </c>
      <c r="H20347" s="6" t="s">
        <v>319</v>
      </c>
      <c r="I20347" s="6" t="s">
        <v>1661</v>
      </c>
      <c r="K20347" s="6">
        <v>174</v>
      </c>
    </row>
    <row r="20348" spans="1:11">
      <c r="A20348" s="6">
        <v>18105001</v>
      </c>
      <c r="B20348" t="s">
        <v>22091</v>
      </c>
      <c r="H20348" s="6" t="s">
        <v>218</v>
      </c>
      <c r="I20348" s="6" t="s">
        <v>1117</v>
      </c>
      <c r="K20348" s="6">
        <v>187</v>
      </c>
    </row>
    <row r="20349" spans="1:11">
      <c r="A20349" s="6">
        <v>86041760</v>
      </c>
      <c r="B20349" t="s">
        <v>22092</v>
      </c>
      <c r="H20349" s="6" t="s">
        <v>966</v>
      </c>
      <c r="I20349" s="6" t="s">
        <v>1283</v>
      </c>
      <c r="K20349" s="6">
        <v>176</v>
      </c>
    </row>
    <row r="20350" spans="1:11">
      <c r="A20350" s="6">
        <v>16199837</v>
      </c>
      <c r="B20350" t="s">
        <v>22093</v>
      </c>
      <c r="H20350" s="6" t="s">
        <v>645</v>
      </c>
      <c r="I20350" s="6" t="s">
        <v>298</v>
      </c>
      <c r="K20350" s="6">
        <v>173</v>
      </c>
    </row>
    <row r="20351" spans="1:11">
      <c r="A20351" s="6">
        <v>2000155543</v>
      </c>
      <c r="B20351" t="s">
        <v>22094</v>
      </c>
      <c r="H20351" s="6" t="s">
        <v>377</v>
      </c>
      <c r="I20351" s="6" t="s">
        <v>1256</v>
      </c>
      <c r="K20351" s="6">
        <v>183</v>
      </c>
    </row>
    <row r="20352" spans="1:11">
      <c r="A20352" s="6">
        <v>66041004</v>
      </c>
      <c r="B20352" t="s">
        <v>22095</v>
      </c>
      <c r="H20352" s="6" t="s">
        <v>377</v>
      </c>
      <c r="I20352" s="6" t="s">
        <v>1701</v>
      </c>
      <c r="K20352" s="6">
        <v>182</v>
      </c>
    </row>
    <row r="20353" spans="1:11">
      <c r="A20353" s="6">
        <v>92082947</v>
      </c>
      <c r="B20353" t="s">
        <v>22096</v>
      </c>
      <c r="H20353" s="6" t="s">
        <v>303</v>
      </c>
      <c r="I20353" s="6" t="s">
        <v>309</v>
      </c>
      <c r="K20353" s="6">
        <v>191</v>
      </c>
    </row>
    <row r="20354" spans="1:11">
      <c r="A20354" s="6">
        <v>14158845</v>
      </c>
      <c r="B20354" t="s">
        <v>22097</v>
      </c>
      <c r="H20354" s="6" t="s">
        <v>1673</v>
      </c>
      <c r="I20354" s="6" t="s">
        <v>187</v>
      </c>
      <c r="K20354" s="6">
        <v>171</v>
      </c>
    </row>
    <row r="20355" spans="1:11">
      <c r="A20355" s="6">
        <v>14129013</v>
      </c>
      <c r="B20355" t="s">
        <v>22098</v>
      </c>
      <c r="H20355" s="6" t="s">
        <v>558</v>
      </c>
      <c r="I20355" s="6" t="s">
        <v>603</v>
      </c>
      <c r="K20355" s="6">
        <v>170</v>
      </c>
    </row>
    <row r="20356" spans="1:11">
      <c r="A20356" s="6">
        <v>14000734</v>
      </c>
      <c r="B20356" t="s">
        <v>22099</v>
      </c>
      <c r="H20356" s="6" t="s">
        <v>1638</v>
      </c>
      <c r="I20356" s="6" t="s">
        <v>603</v>
      </c>
      <c r="K20356" s="6">
        <v>175</v>
      </c>
    </row>
    <row r="20357" spans="1:11">
      <c r="A20357" s="6">
        <v>88000990</v>
      </c>
      <c r="B20357" t="s">
        <v>22100</v>
      </c>
      <c r="H20357" s="6" t="s">
        <v>377</v>
      </c>
      <c r="I20357" s="6" t="s">
        <v>1829</v>
      </c>
      <c r="K20357" s="6">
        <v>188</v>
      </c>
    </row>
    <row r="20358" spans="1:11">
      <c r="A20358" s="6">
        <v>52048744</v>
      </c>
      <c r="B20358" t="s">
        <v>22101</v>
      </c>
      <c r="H20358" s="6" t="s">
        <v>760</v>
      </c>
      <c r="I20358" s="6" t="s">
        <v>6765</v>
      </c>
      <c r="K20358" s="6">
        <v>180</v>
      </c>
    </row>
    <row r="20359" spans="1:11">
      <c r="A20359" s="6">
        <v>29178698</v>
      </c>
      <c r="B20359" t="s">
        <v>22102</v>
      </c>
      <c r="H20359" s="6" t="s">
        <v>1698</v>
      </c>
      <c r="I20359" s="6" t="s">
        <v>4175</v>
      </c>
      <c r="K20359" s="6">
        <v>174</v>
      </c>
    </row>
    <row r="20360" spans="1:11">
      <c r="A20360" s="6">
        <v>45096417</v>
      </c>
      <c r="B20360" t="s">
        <v>22103</v>
      </c>
      <c r="H20360" s="6" t="s">
        <v>218</v>
      </c>
      <c r="I20360" s="6" t="s">
        <v>1701</v>
      </c>
      <c r="K20360" s="6">
        <v>186</v>
      </c>
    </row>
    <row r="20361" spans="1:11">
      <c r="A20361" s="6">
        <v>25052315</v>
      </c>
      <c r="B20361" t="s">
        <v>22104</v>
      </c>
      <c r="H20361" s="6" t="s">
        <v>319</v>
      </c>
      <c r="I20361" s="6" t="s">
        <v>1731</v>
      </c>
      <c r="K20361" s="6">
        <v>180</v>
      </c>
    </row>
    <row r="20362" spans="1:11">
      <c r="A20362" s="6">
        <v>16155560</v>
      </c>
      <c r="B20362" t="s">
        <v>22105</v>
      </c>
      <c r="H20362" s="6" t="s">
        <v>377</v>
      </c>
      <c r="I20362" s="6" t="s">
        <v>298</v>
      </c>
      <c r="K20362" s="6">
        <v>184</v>
      </c>
    </row>
    <row r="20363" spans="1:11">
      <c r="A20363" s="6">
        <v>62247042</v>
      </c>
      <c r="B20363" t="s">
        <v>22106</v>
      </c>
      <c r="H20363" s="6" t="s">
        <v>1624</v>
      </c>
      <c r="I20363" s="6" t="s">
        <v>1066</v>
      </c>
      <c r="K20363" s="6">
        <v>189</v>
      </c>
    </row>
    <row r="20364" spans="1:11">
      <c r="A20364" s="6">
        <v>78079632</v>
      </c>
      <c r="B20364" t="s">
        <v>22107</v>
      </c>
      <c r="H20364" s="6" t="s">
        <v>218</v>
      </c>
      <c r="I20364" s="6" t="s">
        <v>22108</v>
      </c>
      <c r="K20364" s="6">
        <v>180</v>
      </c>
    </row>
    <row r="20365" spans="1:11">
      <c r="A20365" s="6">
        <v>19247356</v>
      </c>
      <c r="B20365" t="s">
        <v>22109</v>
      </c>
      <c r="H20365" s="6" t="s">
        <v>2157</v>
      </c>
      <c r="I20365" s="6" t="s">
        <v>257</v>
      </c>
      <c r="K20365" s="6">
        <v>182</v>
      </c>
    </row>
    <row r="20366" spans="1:11">
      <c r="A20366" s="6">
        <v>86035418</v>
      </c>
      <c r="B20366" t="s">
        <v>22110</v>
      </c>
      <c r="H20366" s="6" t="s">
        <v>1624</v>
      </c>
      <c r="I20366" s="6" t="s">
        <v>1688</v>
      </c>
      <c r="K20366" s="6">
        <v>189</v>
      </c>
    </row>
    <row r="20367" spans="1:11">
      <c r="A20367" s="6">
        <v>2000020882</v>
      </c>
      <c r="B20367" t="s">
        <v>22111</v>
      </c>
      <c r="H20367" s="6" t="s">
        <v>944</v>
      </c>
      <c r="I20367" s="6" t="s">
        <v>2406</v>
      </c>
      <c r="K20367" s="6">
        <v>185</v>
      </c>
    </row>
    <row r="20368" spans="1:11">
      <c r="A20368" s="6">
        <v>62213216</v>
      </c>
      <c r="B20368" t="s">
        <v>22112</v>
      </c>
      <c r="H20368" s="6" t="s">
        <v>1102</v>
      </c>
      <c r="I20368" s="6" t="s">
        <v>1890</v>
      </c>
      <c r="K20368" s="6">
        <v>170</v>
      </c>
    </row>
    <row r="20369" spans="1:11">
      <c r="A20369" s="6">
        <v>14025049</v>
      </c>
      <c r="B20369" t="s">
        <v>22113</v>
      </c>
      <c r="H20369" s="6" t="s">
        <v>1638</v>
      </c>
      <c r="I20369" s="6" t="s">
        <v>603</v>
      </c>
      <c r="K20369" s="6">
        <v>179</v>
      </c>
    </row>
    <row r="20370" spans="1:11">
      <c r="A20370" s="6">
        <v>14226788</v>
      </c>
      <c r="B20370" t="s">
        <v>22114</v>
      </c>
      <c r="H20370" s="6" t="s">
        <v>314</v>
      </c>
      <c r="I20370" s="6" t="s">
        <v>603</v>
      </c>
      <c r="K20370" s="6">
        <v>177</v>
      </c>
    </row>
    <row r="20371" spans="1:11">
      <c r="A20371" s="6">
        <v>14181108</v>
      </c>
      <c r="B20371" t="s">
        <v>22115</v>
      </c>
      <c r="H20371" s="6" t="s">
        <v>2115</v>
      </c>
      <c r="I20371" s="6" t="s">
        <v>603</v>
      </c>
      <c r="K20371" s="6">
        <v>179</v>
      </c>
    </row>
    <row r="20372" spans="1:11">
      <c r="A20372" s="6">
        <v>14141313</v>
      </c>
      <c r="B20372" t="s">
        <v>22116</v>
      </c>
      <c r="H20372" s="6" t="s">
        <v>1672</v>
      </c>
      <c r="I20372" s="6" t="s">
        <v>603</v>
      </c>
      <c r="K20372" s="6">
        <v>168</v>
      </c>
    </row>
    <row r="20373" spans="1:11">
      <c r="A20373" s="6">
        <v>14125188</v>
      </c>
      <c r="B20373" t="s">
        <v>22117</v>
      </c>
      <c r="H20373" s="6" t="s">
        <v>645</v>
      </c>
      <c r="I20373" s="6" t="s">
        <v>603</v>
      </c>
      <c r="K20373" s="6">
        <v>173</v>
      </c>
    </row>
    <row r="20374" spans="1:11">
      <c r="A20374" s="6">
        <v>77050906</v>
      </c>
      <c r="B20374" t="s">
        <v>22118</v>
      </c>
      <c r="H20374" s="6" t="s">
        <v>303</v>
      </c>
      <c r="I20374" s="6" t="s">
        <v>2937</v>
      </c>
      <c r="K20374" s="6">
        <v>175</v>
      </c>
    </row>
    <row r="20375" spans="1:11">
      <c r="A20375" s="6">
        <v>77014887</v>
      </c>
      <c r="B20375" t="s">
        <v>22119</v>
      </c>
      <c r="H20375" s="6" t="s">
        <v>558</v>
      </c>
      <c r="I20375" s="6" t="s">
        <v>2937</v>
      </c>
      <c r="K20375" s="6">
        <v>172</v>
      </c>
    </row>
    <row r="20376" spans="1:11">
      <c r="A20376" s="6">
        <v>2000087084</v>
      </c>
      <c r="B20376" t="s">
        <v>22120</v>
      </c>
      <c r="H20376" s="6" t="s">
        <v>2115</v>
      </c>
      <c r="I20376" s="6" t="s">
        <v>603</v>
      </c>
      <c r="K20376" s="6">
        <v>192</v>
      </c>
    </row>
    <row r="20377" spans="1:11">
      <c r="A20377" s="6">
        <v>14199461</v>
      </c>
      <c r="B20377" t="s">
        <v>22121</v>
      </c>
      <c r="H20377" s="6" t="s">
        <v>728</v>
      </c>
      <c r="I20377" s="6" t="s">
        <v>603</v>
      </c>
      <c r="K20377" s="6">
        <v>180</v>
      </c>
    </row>
    <row r="20378" spans="1:11">
      <c r="A20378" s="6">
        <v>14003163</v>
      </c>
      <c r="B20378" t="s">
        <v>22122</v>
      </c>
      <c r="H20378" s="6" t="s">
        <v>377</v>
      </c>
      <c r="I20378" s="6" t="s">
        <v>603</v>
      </c>
      <c r="K20378" s="6">
        <v>179</v>
      </c>
    </row>
    <row r="20379" spans="1:11">
      <c r="A20379" s="6">
        <v>14185015</v>
      </c>
      <c r="B20379" t="s">
        <v>22123</v>
      </c>
      <c r="H20379" s="6" t="s">
        <v>218</v>
      </c>
      <c r="I20379" s="6" t="s">
        <v>603</v>
      </c>
      <c r="K20379" s="6">
        <v>183</v>
      </c>
    </row>
    <row r="20380" spans="1:11">
      <c r="A20380" s="6">
        <v>78088437</v>
      </c>
      <c r="B20380" t="s">
        <v>22124</v>
      </c>
      <c r="H20380" s="6" t="s">
        <v>640</v>
      </c>
      <c r="I20380" s="6" t="s">
        <v>1661</v>
      </c>
      <c r="K20380" s="6">
        <v>174</v>
      </c>
    </row>
    <row r="20381" spans="1:11">
      <c r="A20381" s="6">
        <v>14208211</v>
      </c>
      <c r="B20381" t="s">
        <v>22125</v>
      </c>
      <c r="H20381" s="6" t="s">
        <v>966</v>
      </c>
      <c r="I20381" s="6" t="s">
        <v>603</v>
      </c>
      <c r="K20381" s="6">
        <v>169</v>
      </c>
    </row>
    <row r="20382" spans="1:11">
      <c r="A20382" s="6">
        <v>14185339</v>
      </c>
      <c r="B20382" t="s">
        <v>22126</v>
      </c>
      <c r="H20382" s="6" t="s">
        <v>1732</v>
      </c>
      <c r="I20382" s="6" t="s">
        <v>187</v>
      </c>
      <c r="K20382" s="6">
        <v>180</v>
      </c>
    </row>
    <row r="20383" spans="1:11">
      <c r="A20383" s="6">
        <v>14186907</v>
      </c>
      <c r="B20383" t="s">
        <v>22127</v>
      </c>
      <c r="H20383" s="6" t="s">
        <v>966</v>
      </c>
      <c r="I20383" s="6" t="s">
        <v>603</v>
      </c>
      <c r="K20383" s="6">
        <v>179</v>
      </c>
    </row>
    <row r="20384" spans="1:11">
      <c r="A20384" s="6">
        <v>2000076894</v>
      </c>
      <c r="B20384" t="s">
        <v>22128</v>
      </c>
      <c r="H20384" s="6" t="s">
        <v>377</v>
      </c>
      <c r="I20384" s="6" t="s">
        <v>348</v>
      </c>
      <c r="K20384" s="6">
        <v>182</v>
      </c>
    </row>
    <row r="20385" spans="1:11">
      <c r="A20385" s="6">
        <v>14180965</v>
      </c>
      <c r="B20385" t="s">
        <v>22129</v>
      </c>
      <c r="H20385" s="6" t="s">
        <v>319</v>
      </c>
      <c r="I20385" s="6" t="s">
        <v>603</v>
      </c>
      <c r="K20385" s="6">
        <v>175</v>
      </c>
    </row>
    <row r="20386" spans="1:11">
      <c r="A20386" s="6">
        <v>14210145</v>
      </c>
      <c r="B20386" t="s">
        <v>22130</v>
      </c>
      <c r="H20386" s="6" t="s">
        <v>558</v>
      </c>
      <c r="I20386" s="6" t="s">
        <v>603</v>
      </c>
      <c r="K20386" s="6">
        <v>177</v>
      </c>
    </row>
    <row r="20387" spans="1:11">
      <c r="A20387" s="6">
        <v>79035934</v>
      </c>
      <c r="B20387" t="s">
        <v>22131</v>
      </c>
      <c r="H20387" s="6" t="s">
        <v>377</v>
      </c>
      <c r="I20387" s="6" t="s">
        <v>241</v>
      </c>
      <c r="K20387" s="6">
        <v>189</v>
      </c>
    </row>
    <row r="20388" spans="1:11">
      <c r="A20388" s="6">
        <v>79024230</v>
      </c>
      <c r="B20388" t="s">
        <v>22132</v>
      </c>
      <c r="H20388" s="6" t="s">
        <v>966</v>
      </c>
      <c r="I20388" s="6" t="s">
        <v>241</v>
      </c>
      <c r="K20388" s="6">
        <v>175</v>
      </c>
    </row>
    <row r="20389" spans="1:11">
      <c r="A20389" s="6">
        <v>96113926</v>
      </c>
      <c r="B20389" t="s">
        <v>22133</v>
      </c>
      <c r="H20389" s="6" t="s">
        <v>728</v>
      </c>
      <c r="I20389" s="6" t="s">
        <v>10231</v>
      </c>
      <c r="K20389" s="6">
        <v>184</v>
      </c>
    </row>
    <row r="20390" spans="1:11">
      <c r="A20390" s="6">
        <v>86066935</v>
      </c>
      <c r="B20390" t="s">
        <v>22134</v>
      </c>
      <c r="H20390" s="6" t="s">
        <v>619</v>
      </c>
      <c r="I20390" s="6" t="s">
        <v>1688</v>
      </c>
      <c r="K20390" s="6">
        <v>178</v>
      </c>
    </row>
    <row r="20391" spans="1:11">
      <c r="A20391" s="6">
        <v>14187034</v>
      </c>
      <c r="B20391" t="s">
        <v>22135</v>
      </c>
      <c r="H20391" s="6" t="s">
        <v>760</v>
      </c>
      <c r="I20391" s="6" t="s">
        <v>1629</v>
      </c>
      <c r="K20391" s="6">
        <v>169</v>
      </c>
    </row>
    <row r="20392" spans="1:11">
      <c r="A20392" s="6">
        <v>79026578</v>
      </c>
      <c r="B20392" t="s">
        <v>22136</v>
      </c>
      <c r="H20392" s="6" t="s">
        <v>488</v>
      </c>
      <c r="I20392" s="6" t="s">
        <v>241</v>
      </c>
      <c r="K20392" s="6">
        <v>169</v>
      </c>
    </row>
    <row r="20393" spans="1:11">
      <c r="A20393" s="6">
        <v>86060146</v>
      </c>
      <c r="B20393" t="s">
        <v>22137</v>
      </c>
      <c r="H20393" s="6" t="s">
        <v>2046</v>
      </c>
      <c r="I20393" s="6" t="s">
        <v>1688</v>
      </c>
      <c r="K20393" s="6">
        <v>187</v>
      </c>
    </row>
    <row r="20394" spans="1:11">
      <c r="A20394" s="6">
        <v>77016219</v>
      </c>
      <c r="B20394" t="s">
        <v>22138</v>
      </c>
      <c r="H20394" s="6" t="s">
        <v>319</v>
      </c>
      <c r="I20394" s="6" t="s">
        <v>2937</v>
      </c>
      <c r="K20394" s="6">
        <v>173</v>
      </c>
    </row>
    <row r="20395" spans="1:11">
      <c r="A20395" s="6">
        <v>77029994</v>
      </c>
      <c r="B20395" t="s">
        <v>22139</v>
      </c>
      <c r="H20395" s="6" t="s">
        <v>314</v>
      </c>
      <c r="I20395" s="6" t="s">
        <v>2937</v>
      </c>
      <c r="K20395" s="6">
        <v>165</v>
      </c>
    </row>
    <row r="20396" spans="1:11">
      <c r="A20396" s="6">
        <v>14029259</v>
      </c>
      <c r="B20396" t="s">
        <v>22140</v>
      </c>
      <c r="H20396" s="6" t="s">
        <v>4361</v>
      </c>
      <c r="I20396" s="6" t="s">
        <v>603</v>
      </c>
      <c r="K20396" s="6">
        <v>170</v>
      </c>
    </row>
    <row r="20397" spans="1:11">
      <c r="A20397" s="6">
        <v>67224246</v>
      </c>
      <c r="B20397" t="s">
        <v>22141</v>
      </c>
      <c r="H20397" s="6" t="s">
        <v>238</v>
      </c>
      <c r="I20397" s="6" t="s">
        <v>348</v>
      </c>
      <c r="K20397" s="6">
        <v>183</v>
      </c>
    </row>
    <row r="20398" spans="1:11">
      <c r="A20398" s="6">
        <v>16162497</v>
      </c>
      <c r="B20398" t="s">
        <v>22142</v>
      </c>
      <c r="H20398" s="6" t="s">
        <v>218</v>
      </c>
      <c r="I20398" s="6" t="s">
        <v>298</v>
      </c>
      <c r="K20398" s="6">
        <v>182</v>
      </c>
    </row>
    <row r="20399" spans="1:11">
      <c r="A20399" s="6">
        <v>24050877</v>
      </c>
      <c r="B20399" t="s">
        <v>22143</v>
      </c>
      <c r="H20399" s="6" t="s">
        <v>377</v>
      </c>
      <c r="I20399" s="6" t="s">
        <v>657</v>
      </c>
      <c r="K20399" s="6">
        <v>192</v>
      </c>
    </row>
    <row r="20400" spans="1:11">
      <c r="A20400" s="6">
        <v>14129805</v>
      </c>
      <c r="B20400" t="s">
        <v>22144</v>
      </c>
      <c r="H20400" s="6" t="s">
        <v>319</v>
      </c>
      <c r="I20400" s="6" t="s">
        <v>603</v>
      </c>
      <c r="K20400" s="6">
        <v>177</v>
      </c>
    </row>
    <row r="20401" spans="1:11">
      <c r="A20401" s="6">
        <v>43143854</v>
      </c>
      <c r="B20401" t="s">
        <v>22145</v>
      </c>
      <c r="H20401" s="6" t="s">
        <v>558</v>
      </c>
      <c r="I20401" s="6" t="s">
        <v>236</v>
      </c>
      <c r="K20401" s="6">
        <v>184</v>
      </c>
    </row>
    <row r="20402" spans="1:11">
      <c r="A20402" s="6">
        <v>78066437</v>
      </c>
      <c r="B20402" t="s">
        <v>22146</v>
      </c>
      <c r="H20402" s="6" t="s">
        <v>2126</v>
      </c>
      <c r="I20402" s="6" t="s">
        <v>1661</v>
      </c>
      <c r="K20402" s="6">
        <v>180</v>
      </c>
    </row>
    <row r="20403" spans="1:11">
      <c r="A20403" s="6">
        <v>62166568</v>
      </c>
      <c r="B20403" t="s">
        <v>22147</v>
      </c>
      <c r="H20403" s="6" t="s">
        <v>377</v>
      </c>
      <c r="I20403" s="6" t="s">
        <v>1403</v>
      </c>
      <c r="K20403" s="6">
        <v>191</v>
      </c>
    </row>
    <row r="20404" spans="1:11">
      <c r="A20404" s="6">
        <v>59076357</v>
      </c>
      <c r="B20404" t="s">
        <v>22148</v>
      </c>
      <c r="H20404" s="6" t="s">
        <v>1698</v>
      </c>
      <c r="I20404" s="6" t="s">
        <v>1051</v>
      </c>
      <c r="K20404" s="6">
        <v>175</v>
      </c>
    </row>
    <row r="20405" spans="1:11">
      <c r="A20405" s="6">
        <v>14209885</v>
      </c>
      <c r="B20405" t="s">
        <v>22149</v>
      </c>
      <c r="H20405" s="6" t="s">
        <v>303</v>
      </c>
      <c r="I20405" s="6" t="s">
        <v>603</v>
      </c>
      <c r="K20405" s="6">
        <v>175</v>
      </c>
    </row>
    <row r="20406" spans="1:11">
      <c r="A20406" s="6">
        <v>14111819</v>
      </c>
      <c r="B20406" t="s">
        <v>22150</v>
      </c>
      <c r="H20406" s="6" t="s">
        <v>1672</v>
      </c>
      <c r="I20406" s="6" t="s">
        <v>603</v>
      </c>
      <c r="K20406" s="6">
        <v>167</v>
      </c>
    </row>
    <row r="20407" spans="1:11">
      <c r="A20407" s="6">
        <v>23356678</v>
      </c>
      <c r="B20407" t="s">
        <v>22151</v>
      </c>
      <c r="H20407" s="6" t="s">
        <v>589</v>
      </c>
      <c r="I20407" s="6" t="s">
        <v>2473</v>
      </c>
      <c r="K20407" s="6">
        <v>182</v>
      </c>
    </row>
    <row r="20408" spans="1:11">
      <c r="A20408" s="6">
        <v>77012355</v>
      </c>
      <c r="B20408" t="s">
        <v>22152</v>
      </c>
      <c r="H20408" s="6" t="s">
        <v>319</v>
      </c>
      <c r="I20408" s="6" t="s">
        <v>2937</v>
      </c>
      <c r="K20408" s="6">
        <v>179</v>
      </c>
    </row>
    <row r="20409" spans="1:11">
      <c r="A20409" s="6">
        <v>53160612</v>
      </c>
      <c r="B20409" t="s">
        <v>22153</v>
      </c>
      <c r="H20409" s="6" t="s">
        <v>2121</v>
      </c>
      <c r="I20409" s="6" t="s">
        <v>22154</v>
      </c>
      <c r="K20409" s="6">
        <v>190</v>
      </c>
    </row>
    <row r="20410" spans="1:11">
      <c r="A20410" s="6">
        <v>77047791</v>
      </c>
      <c r="B20410" t="s">
        <v>22155</v>
      </c>
      <c r="H20410" s="6" t="s">
        <v>760</v>
      </c>
      <c r="I20410" s="6" t="s">
        <v>22156</v>
      </c>
      <c r="K20410" s="6">
        <v>176</v>
      </c>
    </row>
    <row r="20411" spans="1:11">
      <c r="A20411" s="6">
        <v>66037311</v>
      </c>
      <c r="B20411" t="s">
        <v>22157</v>
      </c>
      <c r="H20411" s="6" t="s">
        <v>377</v>
      </c>
      <c r="I20411" s="6" t="s">
        <v>1701</v>
      </c>
      <c r="K20411" s="6">
        <v>188</v>
      </c>
    </row>
    <row r="20412" spans="1:11">
      <c r="A20412" s="6">
        <v>96086004</v>
      </c>
      <c r="B20412" t="s">
        <v>22158</v>
      </c>
      <c r="H20412" s="6" t="s">
        <v>2115</v>
      </c>
      <c r="I20412" s="6" t="s">
        <v>731</v>
      </c>
      <c r="K20412" s="6">
        <v>180</v>
      </c>
    </row>
    <row r="20413" spans="1:11">
      <c r="A20413" s="6">
        <v>98041768</v>
      </c>
      <c r="B20413" t="s">
        <v>22159</v>
      </c>
      <c r="H20413" s="6" t="s">
        <v>1638</v>
      </c>
      <c r="I20413" s="6" t="s">
        <v>646</v>
      </c>
      <c r="K20413" s="6">
        <v>181</v>
      </c>
    </row>
    <row r="20414" spans="1:11">
      <c r="A20414" s="6">
        <v>14035345</v>
      </c>
      <c r="B20414" t="s">
        <v>22160</v>
      </c>
      <c r="H20414" s="6" t="s">
        <v>377</v>
      </c>
      <c r="I20414" s="6" t="s">
        <v>603</v>
      </c>
      <c r="K20414" s="6">
        <v>191</v>
      </c>
    </row>
    <row r="20415" spans="1:11">
      <c r="A20415" s="6">
        <v>311142</v>
      </c>
      <c r="B20415" t="s">
        <v>22161</v>
      </c>
      <c r="H20415" s="6" t="s">
        <v>1624</v>
      </c>
      <c r="I20415" s="6" t="s">
        <v>257</v>
      </c>
      <c r="K20415" s="6">
        <v>190</v>
      </c>
    </row>
    <row r="20416" spans="1:11">
      <c r="A20416" s="6">
        <v>14147630</v>
      </c>
      <c r="B20416" t="s">
        <v>22162</v>
      </c>
      <c r="H20416" s="6" t="s">
        <v>2157</v>
      </c>
      <c r="I20416" s="6" t="s">
        <v>603</v>
      </c>
      <c r="K20416" s="6">
        <v>179</v>
      </c>
    </row>
    <row r="20417" spans="1:11">
      <c r="A20417" s="6">
        <v>62181313</v>
      </c>
      <c r="B20417" t="s">
        <v>22163</v>
      </c>
      <c r="H20417" s="6" t="s">
        <v>314</v>
      </c>
      <c r="I20417" s="6" t="s">
        <v>442</v>
      </c>
      <c r="K20417" s="6">
        <v>180</v>
      </c>
    </row>
    <row r="20418" spans="1:11">
      <c r="A20418" s="6">
        <v>77048106</v>
      </c>
      <c r="B20418" t="s">
        <v>22164</v>
      </c>
      <c r="H20418" s="6" t="s">
        <v>303</v>
      </c>
      <c r="I20418" s="6" t="s">
        <v>2937</v>
      </c>
      <c r="K20418" s="6">
        <v>173</v>
      </c>
    </row>
    <row r="20419" spans="1:11">
      <c r="A20419" s="6">
        <v>76033422</v>
      </c>
      <c r="B20419" t="s">
        <v>22165</v>
      </c>
      <c r="H20419" s="6" t="s">
        <v>2115</v>
      </c>
      <c r="I20419" s="6" t="s">
        <v>378</v>
      </c>
      <c r="K20419" s="6">
        <v>182</v>
      </c>
    </row>
    <row r="20420" spans="1:11">
      <c r="A20420" s="6">
        <v>55083801</v>
      </c>
      <c r="B20420" t="s">
        <v>22166</v>
      </c>
      <c r="H20420" s="6" t="s">
        <v>1732</v>
      </c>
      <c r="I20420" s="6" t="s">
        <v>257</v>
      </c>
      <c r="K20420" s="6">
        <v>186</v>
      </c>
    </row>
    <row r="20421" spans="1:11">
      <c r="A20421" s="6">
        <v>72056165</v>
      </c>
      <c r="B20421" t="s">
        <v>22167</v>
      </c>
      <c r="H20421" s="6" t="s">
        <v>728</v>
      </c>
      <c r="I20421" s="6" t="s">
        <v>811</v>
      </c>
      <c r="K20421" s="6">
        <v>173</v>
      </c>
    </row>
    <row r="20422" spans="1:11">
      <c r="A20422" s="6">
        <v>77030575</v>
      </c>
      <c r="B20422" t="s">
        <v>22168</v>
      </c>
      <c r="H20422" s="6" t="s">
        <v>640</v>
      </c>
      <c r="I20422" s="6" t="s">
        <v>2937</v>
      </c>
      <c r="K20422" s="6">
        <v>182</v>
      </c>
    </row>
    <row r="20423" spans="1:11">
      <c r="A20423" s="6">
        <v>77016071</v>
      </c>
      <c r="B20423" t="s">
        <v>22169</v>
      </c>
      <c r="H20423" s="6" t="s">
        <v>377</v>
      </c>
      <c r="I20423" s="6" t="s">
        <v>2937</v>
      </c>
      <c r="K20423" s="6">
        <v>189</v>
      </c>
    </row>
    <row r="20424" spans="1:11">
      <c r="A20424" s="6">
        <v>14216759</v>
      </c>
      <c r="B20424" t="s">
        <v>22170</v>
      </c>
      <c r="H20424" s="6" t="s">
        <v>760</v>
      </c>
      <c r="I20424" s="6" t="s">
        <v>603</v>
      </c>
      <c r="K20424" s="6">
        <v>184</v>
      </c>
    </row>
    <row r="20425" spans="1:11">
      <c r="A20425" s="6">
        <v>24036420</v>
      </c>
      <c r="B20425" t="s">
        <v>22171</v>
      </c>
      <c r="H20425" s="6" t="s">
        <v>1747</v>
      </c>
      <c r="I20425" s="6" t="s">
        <v>873</v>
      </c>
      <c r="K20425" s="6">
        <v>183</v>
      </c>
    </row>
    <row r="20426" spans="1:11">
      <c r="A20426" s="6">
        <v>16132821</v>
      </c>
      <c r="B20426" t="s">
        <v>22172</v>
      </c>
      <c r="H20426" s="6" t="s">
        <v>2112</v>
      </c>
      <c r="I20426" s="6" t="s">
        <v>1643</v>
      </c>
      <c r="K20426" s="6">
        <v>177</v>
      </c>
    </row>
    <row r="20427" spans="1:11">
      <c r="A20427" s="6">
        <v>14007532</v>
      </c>
      <c r="B20427" t="s">
        <v>22173</v>
      </c>
      <c r="H20427" s="6" t="s">
        <v>1624</v>
      </c>
      <c r="I20427" s="6" t="s">
        <v>603</v>
      </c>
      <c r="K20427" s="6">
        <v>190</v>
      </c>
    </row>
    <row r="20428" spans="1:11">
      <c r="A20428" s="6">
        <v>13229201</v>
      </c>
      <c r="B20428" t="s">
        <v>22174</v>
      </c>
      <c r="H20428" s="6" t="s">
        <v>319</v>
      </c>
      <c r="I20428" s="6" t="s">
        <v>442</v>
      </c>
      <c r="K20428" s="6">
        <v>188</v>
      </c>
    </row>
    <row r="20429" spans="1:11">
      <c r="A20429" s="6">
        <v>62141868</v>
      </c>
      <c r="B20429" t="s">
        <v>22175</v>
      </c>
      <c r="H20429" s="6" t="s">
        <v>377</v>
      </c>
      <c r="I20429" s="6" t="s">
        <v>1066</v>
      </c>
      <c r="K20429" s="6">
        <v>190</v>
      </c>
    </row>
    <row r="20430" spans="1:11">
      <c r="A20430" s="6">
        <v>92072771</v>
      </c>
      <c r="B20430" t="s">
        <v>22176</v>
      </c>
      <c r="H20430" s="6" t="s">
        <v>589</v>
      </c>
      <c r="I20430" s="6" t="s">
        <v>309</v>
      </c>
      <c r="K20430" s="6">
        <v>180</v>
      </c>
    </row>
    <row r="20431" spans="1:11">
      <c r="A20431" s="6">
        <v>43095326</v>
      </c>
      <c r="B20431" t="s">
        <v>22177</v>
      </c>
      <c r="H20431" s="6" t="s">
        <v>1674</v>
      </c>
      <c r="I20431" s="6" t="s">
        <v>236</v>
      </c>
      <c r="K20431" s="6">
        <v>175</v>
      </c>
    </row>
    <row r="20432" spans="1:11">
      <c r="A20432" s="6">
        <v>5653974</v>
      </c>
      <c r="B20432" t="s">
        <v>22178</v>
      </c>
      <c r="H20432" s="6" t="s">
        <v>377</v>
      </c>
      <c r="I20432" s="6" t="s">
        <v>1731</v>
      </c>
      <c r="K20432" s="6">
        <v>189</v>
      </c>
    </row>
    <row r="20433" spans="1:11">
      <c r="A20433" s="6">
        <v>66010090</v>
      </c>
      <c r="B20433" t="s">
        <v>22179</v>
      </c>
      <c r="H20433" s="6" t="s">
        <v>218</v>
      </c>
      <c r="I20433" s="6" t="s">
        <v>1701</v>
      </c>
      <c r="K20433" s="6">
        <v>183</v>
      </c>
    </row>
    <row r="20434" spans="1:11">
      <c r="A20434" s="6">
        <v>2000042239</v>
      </c>
      <c r="B20434" t="s">
        <v>22180</v>
      </c>
      <c r="H20434" s="6" t="s">
        <v>760</v>
      </c>
      <c r="I20434" s="6" t="s">
        <v>603</v>
      </c>
      <c r="K20434" s="6">
        <v>167</v>
      </c>
    </row>
    <row r="20435" spans="1:11">
      <c r="A20435" s="6">
        <v>14150320</v>
      </c>
      <c r="B20435" t="s">
        <v>22181</v>
      </c>
      <c r="H20435" s="6" t="s">
        <v>377</v>
      </c>
      <c r="I20435" s="6" t="s">
        <v>603</v>
      </c>
      <c r="K20435" s="6">
        <v>182</v>
      </c>
    </row>
    <row r="20436" spans="1:11">
      <c r="A20436" s="6">
        <v>91119976</v>
      </c>
      <c r="B20436" t="s">
        <v>22182</v>
      </c>
      <c r="H20436" s="6" t="s">
        <v>377</v>
      </c>
      <c r="I20436" s="6" t="s">
        <v>1252</v>
      </c>
      <c r="K20436" s="6">
        <v>189</v>
      </c>
    </row>
    <row r="20437" spans="1:11">
      <c r="A20437" s="6">
        <v>59025139</v>
      </c>
      <c r="B20437" t="s">
        <v>22183</v>
      </c>
      <c r="H20437" s="6" t="s">
        <v>942</v>
      </c>
      <c r="I20437" s="6" t="s">
        <v>1051</v>
      </c>
      <c r="K20437" s="6">
        <v>183</v>
      </c>
    </row>
    <row r="20438" spans="1:11">
      <c r="A20438" s="6">
        <v>2000033239</v>
      </c>
      <c r="B20438" t="s">
        <v>22184</v>
      </c>
      <c r="H20438" s="6" t="s">
        <v>1624</v>
      </c>
      <c r="I20438" s="6" t="s">
        <v>257</v>
      </c>
      <c r="K20438" s="6">
        <v>186</v>
      </c>
    </row>
    <row r="20439" spans="1:11">
      <c r="A20439" s="6">
        <v>14118125</v>
      </c>
      <c r="B20439" t="s">
        <v>22185</v>
      </c>
      <c r="H20439" s="6" t="s">
        <v>377</v>
      </c>
      <c r="I20439" s="6" t="s">
        <v>603</v>
      </c>
      <c r="K20439" s="6">
        <v>184</v>
      </c>
    </row>
    <row r="20440" spans="1:11">
      <c r="A20440" s="6">
        <v>2000485992</v>
      </c>
      <c r="B20440" t="s">
        <v>1025</v>
      </c>
      <c r="H20440" s="6" t="s">
        <v>2121</v>
      </c>
      <c r="I20440" s="6" t="s">
        <v>259</v>
      </c>
      <c r="K20440" s="6">
        <v>175</v>
      </c>
    </row>
    <row r="20441" spans="1:11">
      <c r="A20441" s="6">
        <v>2000402688</v>
      </c>
      <c r="B20441" t="s">
        <v>1170</v>
      </c>
      <c r="H20441" s="6" t="s">
        <v>558</v>
      </c>
      <c r="I20441" s="6" t="s">
        <v>1171</v>
      </c>
      <c r="K20441" s="6">
        <v>178</v>
      </c>
    </row>
    <row r="20442" spans="1:11">
      <c r="A20442" s="6">
        <v>2000318285</v>
      </c>
      <c r="B20442" t="s">
        <v>22186</v>
      </c>
      <c r="H20442" s="6" t="s">
        <v>2157</v>
      </c>
      <c r="I20442" s="6" t="s">
        <v>657</v>
      </c>
      <c r="K20442" s="6">
        <v>175</v>
      </c>
    </row>
    <row r="20443" spans="1:11">
      <c r="A20443" s="6">
        <v>2000273988</v>
      </c>
      <c r="B20443" t="s">
        <v>22187</v>
      </c>
      <c r="H20443" s="6" t="s">
        <v>314</v>
      </c>
      <c r="I20443" s="6" t="s">
        <v>257</v>
      </c>
      <c r="K20443" s="6">
        <v>170</v>
      </c>
    </row>
    <row r="20444" spans="1:11">
      <c r="A20444" s="6">
        <v>2000426283</v>
      </c>
      <c r="B20444" t="s">
        <v>1027</v>
      </c>
      <c r="H20444" s="6" t="s">
        <v>2115</v>
      </c>
      <c r="I20444" s="6" t="s">
        <v>341</v>
      </c>
      <c r="K20444" s="6">
        <v>192</v>
      </c>
    </row>
    <row r="20445" spans="1:11">
      <c r="A20445" s="6">
        <v>2000147523</v>
      </c>
      <c r="B20445" t="s">
        <v>22188</v>
      </c>
      <c r="H20445" s="6" t="s">
        <v>2121</v>
      </c>
      <c r="I20445" s="6" t="s">
        <v>22189</v>
      </c>
      <c r="K20445" s="6">
        <v>188</v>
      </c>
    </row>
    <row r="20446" spans="1:11">
      <c r="A20446" s="6">
        <v>2000379469</v>
      </c>
      <c r="B20446" t="s">
        <v>22190</v>
      </c>
      <c r="H20446" s="6" t="s">
        <v>760</v>
      </c>
      <c r="I20446" s="6" t="s">
        <v>22191</v>
      </c>
      <c r="K20446" s="6">
        <v>178</v>
      </c>
    </row>
    <row r="20447" spans="1:11">
      <c r="A20447" s="6">
        <v>2000177913</v>
      </c>
      <c r="B20447" t="s">
        <v>22192</v>
      </c>
      <c r="H20447" s="6" t="s">
        <v>2112</v>
      </c>
      <c r="I20447" s="6" t="s">
        <v>22193</v>
      </c>
      <c r="K20447" s="6">
        <v>186</v>
      </c>
    </row>
    <row r="20448" spans="1:11">
      <c r="A20448" s="6">
        <v>2000308695</v>
      </c>
      <c r="B20448" t="s">
        <v>22194</v>
      </c>
      <c r="H20448" s="6" t="s">
        <v>2115</v>
      </c>
      <c r="I20448" s="6" t="s">
        <v>348</v>
      </c>
      <c r="K20448" s="6">
        <v>185</v>
      </c>
    </row>
    <row r="20449" spans="1:11">
      <c r="A20449" s="6">
        <v>2000261216</v>
      </c>
      <c r="B20449" t="s">
        <v>22195</v>
      </c>
      <c r="H20449" s="6" t="s">
        <v>1879</v>
      </c>
      <c r="I20449" s="6" t="s">
        <v>1076</v>
      </c>
      <c r="K20449" s="6">
        <v>183</v>
      </c>
    </row>
    <row r="20450" spans="1:11">
      <c r="A20450" s="6">
        <v>2000440282</v>
      </c>
      <c r="B20450" t="s">
        <v>22196</v>
      </c>
      <c r="H20450" s="6" t="s">
        <v>2115</v>
      </c>
      <c r="I20450" s="6" t="s">
        <v>22197</v>
      </c>
      <c r="K20450" s="6">
        <v>180</v>
      </c>
    </row>
    <row r="20451" spans="1:11">
      <c r="A20451" s="6">
        <v>29085579</v>
      </c>
      <c r="B20451" t="s">
        <v>22198</v>
      </c>
      <c r="H20451" s="6" t="s">
        <v>944</v>
      </c>
      <c r="I20451" s="6" t="s">
        <v>1076</v>
      </c>
      <c r="K20451" s="6">
        <v>188</v>
      </c>
    </row>
    <row r="20452" spans="1:11">
      <c r="A20452" s="6">
        <v>2000259411</v>
      </c>
      <c r="B20452" t="s">
        <v>22199</v>
      </c>
      <c r="H20452" s="6" t="s">
        <v>558</v>
      </c>
      <c r="I20452" s="6" t="s">
        <v>1863</v>
      </c>
      <c r="K20452" s="6">
        <v>188</v>
      </c>
    </row>
    <row r="20453" spans="1:11">
      <c r="A20453" s="6">
        <v>2000327877</v>
      </c>
      <c r="B20453" t="s">
        <v>22200</v>
      </c>
      <c r="H20453" s="6" t="s">
        <v>377</v>
      </c>
      <c r="I20453" s="6" t="s">
        <v>832</v>
      </c>
      <c r="K20453" s="6">
        <v>192</v>
      </c>
    </row>
    <row r="20454" spans="1:11">
      <c r="A20454" s="6">
        <v>2000278740</v>
      </c>
      <c r="B20454" t="s">
        <v>22201</v>
      </c>
      <c r="H20454" s="6" t="s">
        <v>2115</v>
      </c>
      <c r="I20454" s="6" t="s">
        <v>22202</v>
      </c>
      <c r="K20454" s="6">
        <v>176</v>
      </c>
    </row>
    <row r="20455" spans="1:11">
      <c r="A20455" s="6">
        <v>2000190480</v>
      </c>
      <c r="B20455" t="s">
        <v>22203</v>
      </c>
      <c r="H20455" s="6" t="s">
        <v>1747</v>
      </c>
      <c r="I20455" s="6" t="s">
        <v>1076</v>
      </c>
      <c r="K20455" s="6">
        <v>176</v>
      </c>
    </row>
    <row r="20456" spans="1:11">
      <c r="A20456" s="6">
        <v>2000280572</v>
      </c>
      <c r="B20456" t="s">
        <v>22204</v>
      </c>
      <c r="H20456" s="6" t="s">
        <v>377</v>
      </c>
      <c r="I20456" s="6" t="s">
        <v>366</v>
      </c>
      <c r="K20456" s="6">
        <v>186</v>
      </c>
    </row>
    <row r="20457" spans="1:11">
      <c r="A20457" s="6">
        <v>2000174402</v>
      </c>
      <c r="B20457" t="s">
        <v>22205</v>
      </c>
      <c r="H20457" s="6" t="s">
        <v>488</v>
      </c>
      <c r="I20457" s="6" t="s">
        <v>2732</v>
      </c>
      <c r="K20457" s="6">
        <v>184</v>
      </c>
    </row>
    <row r="20458" spans="1:11">
      <c r="A20458" s="6">
        <v>2000274341</v>
      </c>
      <c r="B20458" t="s">
        <v>1195</v>
      </c>
      <c r="H20458" s="6" t="s">
        <v>377</v>
      </c>
      <c r="I20458" s="6" t="s">
        <v>731</v>
      </c>
      <c r="K20458" s="6">
        <v>195</v>
      </c>
    </row>
    <row r="20459" spans="1:11">
      <c r="A20459" s="6">
        <v>2000444922</v>
      </c>
      <c r="B20459" t="s">
        <v>22206</v>
      </c>
      <c r="H20459" s="6" t="s">
        <v>377</v>
      </c>
      <c r="I20459" s="6" t="s">
        <v>406</v>
      </c>
      <c r="K20459" s="6">
        <v>187</v>
      </c>
    </row>
    <row r="20460" spans="1:11">
      <c r="A20460" s="6">
        <v>2000368852</v>
      </c>
      <c r="B20460" t="s">
        <v>22207</v>
      </c>
      <c r="H20460" s="6" t="s">
        <v>1624</v>
      </c>
      <c r="I20460" s="6" t="s">
        <v>1443</v>
      </c>
      <c r="K20460" s="6">
        <v>200</v>
      </c>
    </row>
    <row r="20461" spans="1:11">
      <c r="A20461" s="6">
        <v>2000258154</v>
      </c>
      <c r="B20461" t="s">
        <v>22208</v>
      </c>
      <c r="H20461" s="6" t="s">
        <v>319</v>
      </c>
      <c r="I20461" s="6" t="s">
        <v>309</v>
      </c>
      <c r="K20461" s="6">
        <v>188</v>
      </c>
    </row>
    <row r="20462" spans="1:11">
      <c r="A20462" s="6">
        <v>2000483445</v>
      </c>
      <c r="B20462" t="s">
        <v>22209</v>
      </c>
      <c r="H20462" s="6" t="s">
        <v>377</v>
      </c>
      <c r="I20462" s="6" t="s">
        <v>344</v>
      </c>
      <c r="K20462" s="6">
        <v>187</v>
      </c>
    </row>
    <row r="20463" spans="1:11">
      <c r="A20463" s="6">
        <v>2000395118</v>
      </c>
      <c r="B20463" t="s">
        <v>1054</v>
      </c>
      <c r="H20463" s="6" t="s">
        <v>2363</v>
      </c>
      <c r="I20463" s="6" t="s">
        <v>1055</v>
      </c>
      <c r="K20463" s="6">
        <v>188</v>
      </c>
    </row>
    <row r="20464" spans="1:11">
      <c r="A20464" s="6">
        <v>2000087605</v>
      </c>
      <c r="B20464" t="s">
        <v>22210</v>
      </c>
      <c r="H20464" s="6" t="s">
        <v>240</v>
      </c>
      <c r="I20464" s="6" t="s">
        <v>2436</v>
      </c>
      <c r="K20464" s="6">
        <v>175</v>
      </c>
    </row>
    <row r="20465" spans="1:11">
      <c r="A20465" s="6">
        <v>8430055</v>
      </c>
      <c r="B20465" t="s">
        <v>22211</v>
      </c>
      <c r="H20465" s="6" t="s">
        <v>314</v>
      </c>
      <c r="I20465" s="6" t="s">
        <v>590</v>
      </c>
      <c r="K20465" s="6">
        <v>167</v>
      </c>
    </row>
    <row r="20466" spans="1:11">
      <c r="A20466" s="6">
        <v>34000674</v>
      </c>
      <c r="B20466" t="s">
        <v>22212</v>
      </c>
      <c r="H20466" s="6" t="s">
        <v>289</v>
      </c>
      <c r="I20466" s="6" t="s">
        <v>1734</v>
      </c>
      <c r="K20466" s="6">
        <v>177</v>
      </c>
    </row>
    <row r="20467" spans="1:11">
      <c r="A20467" s="6">
        <v>2000221092</v>
      </c>
      <c r="B20467" t="s">
        <v>22213</v>
      </c>
      <c r="H20467" s="6" t="s">
        <v>2046</v>
      </c>
      <c r="I20467" s="6" t="s">
        <v>594</v>
      </c>
      <c r="K20467" s="6">
        <v>180</v>
      </c>
    </row>
    <row r="20468" spans="1:11">
      <c r="A20468" s="6">
        <v>2000388290</v>
      </c>
      <c r="B20468" t="s">
        <v>22214</v>
      </c>
      <c r="H20468" s="6" t="s">
        <v>2149</v>
      </c>
      <c r="I20468" s="6" t="s">
        <v>1303</v>
      </c>
      <c r="K20468" s="6">
        <v>169</v>
      </c>
    </row>
    <row r="20469" spans="1:11">
      <c r="A20469" s="6">
        <v>2000067580</v>
      </c>
      <c r="B20469" t="s">
        <v>22215</v>
      </c>
      <c r="H20469" s="6" t="s">
        <v>2157</v>
      </c>
      <c r="I20469" s="6" t="s">
        <v>11874</v>
      </c>
      <c r="K20469" s="6">
        <v>186</v>
      </c>
    </row>
    <row r="20470" spans="1:11">
      <c r="A20470" s="6">
        <v>2000174179</v>
      </c>
      <c r="B20470" t="s">
        <v>22216</v>
      </c>
      <c r="H20470" s="6" t="s">
        <v>2115</v>
      </c>
      <c r="I20470" s="6" t="s">
        <v>603</v>
      </c>
      <c r="K20470" s="6">
        <v>179</v>
      </c>
    </row>
    <row r="20471" spans="1:11">
      <c r="A20471" s="6">
        <v>2000226061</v>
      </c>
      <c r="B20471" t="s">
        <v>22217</v>
      </c>
      <c r="H20471" s="6" t="s">
        <v>319</v>
      </c>
      <c r="I20471" s="6" t="s">
        <v>1167</v>
      </c>
      <c r="K20471" s="6">
        <v>182</v>
      </c>
    </row>
    <row r="20472" spans="1:11">
      <c r="A20472" s="6">
        <v>2000381116</v>
      </c>
      <c r="B20472" t="s">
        <v>22218</v>
      </c>
      <c r="H20472" s="6" t="s">
        <v>319</v>
      </c>
      <c r="I20472" s="6" t="s">
        <v>320</v>
      </c>
      <c r="K20472" s="6">
        <v>173</v>
      </c>
    </row>
    <row r="20473" spans="1:11">
      <c r="A20473" s="6">
        <v>2000104822</v>
      </c>
      <c r="B20473" t="s">
        <v>1858</v>
      </c>
      <c r="H20473" s="6" t="s">
        <v>1673</v>
      </c>
      <c r="I20473" s="6" t="s">
        <v>1859</v>
      </c>
      <c r="K20473" s="6">
        <v>187</v>
      </c>
    </row>
    <row r="20474" spans="1:11">
      <c r="A20474" s="6">
        <v>2000311540</v>
      </c>
      <c r="B20474" t="s">
        <v>22219</v>
      </c>
      <c r="H20474" s="6" t="s">
        <v>303</v>
      </c>
      <c r="I20474" s="6" t="s">
        <v>348</v>
      </c>
      <c r="K20474" s="6">
        <v>183</v>
      </c>
    </row>
    <row r="20475" spans="1:11">
      <c r="A20475" s="6">
        <v>2000129156</v>
      </c>
      <c r="B20475" t="s">
        <v>22220</v>
      </c>
      <c r="H20475" s="6" t="s">
        <v>1624</v>
      </c>
      <c r="I20475" s="6" t="s">
        <v>832</v>
      </c>
      <c r="K20475" s="6">
        <v>198</v>
      </c>
    </row>
    <row r="20476" spans="1:11">
      <c r="A20476" s="6">
        <v>2000164984</v>
      </c>
      <c r="B20476" t="s">
        <v>22221</v>
      </c>
      <c r="H20476" s="6" t="s">
        <v>1624</v>
      </c>
      <c r="I20476" s="6" t="s">
        <v>22222</v>
      </c>
      <c r="K20476" s="6">
        <v>193</v>
      </c>
    </row>
    <row r="20477" spans="1:11">
      <c r="A20477" s="6">
        <v>2000218052</v>
      </c>
      <c r="B20477" t="s">
        <v>22223</v>
      </c>
      <c r="H20477" s="6" t="s">
        <v>944</v>
      </c>
      <c r="I20477" s="6" t="s">
        <v>257</v>
      </c>
      <c r="K20477" s="6">
        <v>176</v>
      </c>
    </row>
    <row r="20478" spans="1:11">
      <c r="A20478" s="6">
        <v>2000335464</v>
      </c>
      <c r="B20478" t="s">
        <v>22224</v>
      </c>
      <c r="H20478" s="6" t="s">
        <v>760</v>
      </c>
      <c r="I20478" s="6" t="s">
        <v>857</v>
      </c>
      <c r="K20478" s="6">
        <v>186</v>
      </c>
    </row>
    <row r="20479" spans="1:11">
      <c r="A20479" s="6">
        <v>2000111718</v>
      </c>
      <c r="B20479" t="s">
        <v>22225</v>
      </c>
      <c r="H20479" s="6" t="s">
        <v>319</v>
      </c>
      <c r="I20479" s="6" t="s">
        <v>1675</v>
      </c>
      <c r="K20479" s="6">
        <v>181</v>
      </c>
    </row>
    <row r="20480" spans="1:11">
      <c r="A20480" s="6">
        <v>2000222543</v>
      </c>
      <c r="B20480" t="s">
        <v>22226</v>
      </c>
      <c r="H20480" s="6" t="s">
        <v>319</v>
      </c>
      <c r="I20480" s="6" t="s">
        <v>641</v>
      </c>
      <c r="K20480" s="6">
        <v>182</v>
      </c>
    </row>
    <row r="20481" spans="1:11">
      <c r="A20481" s="6">
        <v>2000095540</v>
      </c>
      <c r="B20481" t="s">
        <v>22227</v>
      </c>
      <c r="H20481" s="6" t="s">
        <v>319</v>
      </c>
      <c r="I20481" s="6" t="s">
        <v>298</v>
      </c>
      <c r="K20481" s="6">
        <v>185</v>
      </c>
    </row>
    <row r="20482" spans="1:11">
      <c r="A20482" s="6">
        <v>12094946</v>
      </c>
      <c r="B20482" t="s">
        <v>22228</v>
      </c>
      <c r="H20482" s="6" t="s">
        <v>2115</v>
      </c>
      <c r="I20482" s="6" t="s">
        <v>477</v>
      </c>
      <c r="K20482" s="6">
        <v>190</v>
      </c>
    </row>
    <row r="20483" spans="1:11">
      <c r="A20483" s="6">
        <v>2000134692</v>
      </c>
      <c r="B20483" t="s">
        <v>22229</v>
      </c>
      <c r="H20483" s="6" t="s">
        <v>1624</v>
      </c>
      <c r="I20483" s="6" t="s">
        <v>1898</v>
      </c>
      <c r="K20483" s="6">
        <v>196</v>
      </c>
    </row>
    <row r="20484" spans="1:11">
      <c r="A20484" s="6">
        <v>2000135065</v>
      </c>
      <c r="B20484" t="s">
        <v>22230</v>
      </c>
      <c r="H20484" s="6" t="s">
        <v>760</v>
      </c>
      <c r="I20484" s="6" t="s">
        <v>1435</v>
      </c>
      <c r="K20484" s="6">
        <v>178</v>
      </c>
    </row>
    <row r="20485" spans="1:11">
      <c r="A20485" s="6">
        <v>2000201806</v>
      </c>
      <c r="B20485" t="s">
        <v>328</v>
      </c>
      <c r="H20485" s="6" t="s">
        <v>1747</v>
      </c>
      <c r="I20485" s="6" t="s">
        <v>1898</v>
      </c>
      <c r="K20485" s="6">
        <v>175</v>
      </c>
    </row>
    <row r="20486" spans="1:11">
      <c r="A20486" s="6">
        <v>2000188011</v>
      </c>
      <c r="B20486" t="s">
        <v>22231</v>
      </c>
      <c r="H20486" s="6" t="s">
        <v>1672</v>
      </c>
      <c r="I20486" s="6" t="s">
        <v>236</v>
      </c>
      <c r="K20486" s="6">
        <v>177</v>
      </c>
    </row>
    <row r="20487" spans="1:11">
      <c r="A20487" s="6">
        <v>2000203664</v>
      </c>
      <c r="B20487" t="s">
        <v>22232</v>
      </c>
      <c r="H20487" s="6" t="s">
        <v>1176</v>
      </c>
      <c r="I20487" s="6" t="s">
        <v>259</v>
      </c>
      <c r="K20487" s="6">
        <v>178</v>
      </c>
    </row>
    <row r="20488" spans="1:11">
      <c r="A20488" s="6">
        <v>2000218919</v>
      </c>
      <c r="B20488" t="s">
        <v>22233</v>
      </c>
      <c r="H20488" s="6" t="s">
        <v>640</v>
      </c>
      <c r="I20488" s="6" t="s">
        <v>257</v>
      </c>
      <c r="K20488" s="6">
        <v>174</v>
      </c>
    </row>
    <row r="20489" spans="1:11">
      <c r="A20489" s="6">
        <v>2000215083</v>
      </c>
      <c r="B20489" t="s">
        <v>22234</v>
      </c>
      <c r="H20489" s="6" t="s">
        <v>1747</v>
      </c>
      <c r="I20489" s="6" t="s">
        <v>257</v>
      </c>
      <c r="K20489" s="6">
        <v>168</v>
      </c>
    </row>
    <row r="20490" spans="1:11">
      <c r="A20490" s="6">
        <v>2000186958</v>
      </c>
      <c r="B20490" t="s">
        <v>22235</v>
      </c>
      <c r="H20490" s="6" t="s">
        <v>2116</v>
      </c>
      <c r="I20490" s="6" t="s">
        <v>22236</v>
      </c>
      <c r="K20490" s="6">
        <v>180</v>
      </c>
    </row>
    <row r="20491" spans="1:11">
      <c r="A20491" s="6">
        <v>2000206155</v>
      </c>
      <c r="B20491" t="s">
        <v>22237</v>
      </c>
      <c r="H20491" s="6" t="s">
        <v>351</v>
      </c>
      <c r="I20491" s="6" t="s">
        <v>477</v>
      </c>
      <c r="K20491" s="6">
        <v>182</v>
      </c>
    </row>
    <row r="20492" spans="1:11">
      <c r="A20492" s="6">
        <v>2000245727</v>
      </c>
      <c r="B20492" t="s">
        <v>22238</v>
      </c>
      <c r="H20492" s="6" t="s">
        <v>1626</v>
      </c>
      <c r="I20492" s="6" t="s">
        <v>603</v>
      </c>
      <c r="K20492" s="6">
        <v>167</v>
      </c>
    </row>
    <row r="20493" spans="1:11">
      <c r="A20493" s="6">
        <v>2000236351</v>
      </c>
      <c r="B20493" t="s">
        <v>22239</v>
      </c>
      <c r="H20493" s="6" t="s">
        <v>218</v>
      </c>
      <c r="I20493" s="6" t="s">
        <v>729</v>
      </c>
      <c r="K20493" s="6">
        <v>181</v>
      </c>
    </row>
    <row r="20494" spans="1:11">
      <c r="A20494" s="6">
        <v>2000456351</v>
      </c>
      <c r="B20494" t="s">
        <v>22240</v>
      </c>
      <c r="H20494" s="6" t="s">
        <v>944</v>
      </c>
      <c r="I20494" s="6" t="s">
        <v>477</v>
      </c>
      <c r="K20494" s="6">
        <v>190</v>
      </c>
    </row>
    <row r="20495" spans="1:11">
      <c r="A20495" s="6">
        <v>2000180882</v>
      </c>
      <c r="B20495" t="s">
        <v>22241</v>
      </c>
      <c r="H20495" s="6" t="s">
        <v>2112</v>
      </c>
      <c r="I20495" s="6" t="s">
        <v>2537</v>
      </c>
      <c r="K20495" s="6">
        <v>186</v>
      </c>
    </row>
    <row r="20496" spans="1:11">
      <c r="A20496" s="6">
        <v>2000098328</v>
      </c>
      <c r="B20496" t="s">
        <v>22242</v>
      </c>
      <c r="H20496" s="6" t="s">
        <v>760</v>
      </c>
      <c r="I20496" s="6" t="s">
        <v>4929</v>
      </c>
      <c r="K20496" s="6">
        <v>180</v>
      </c>
    </row>
    <row r="20497" spans="1:11">
      <c r="A20497" s="6">
        <v>2000304351</v>
      </c>
      <c r="B20497" t="s">
        <v>22243</v>
      </c>
      <c r="H20497" s="6" t="s">
        <v>319</v>
      </c>
      <c r="I20497" s="6" t="s">
        <v>1688</v>
      </c>
      <c r="K20497" s="6">
        <v>166</v>
      </c>
    </row>
    <row r="20498" spans="1:11">
      <c r="A20498" s="6">
        <v>2000320553</v>
      </c>
      <c r="B20498" t="s">
        <v>22244</v>
      </c>
      <c r="H20498" s="6" t="s">
        <v>2115</v>
      </c>
      <c r="I20498" s="6" t="s">
        <v>22245</v>
      </c>
      <c r="K20498" s="6">
        <v>186</v>
      </c>
    </row>
    <row r="20499" spans="1:11">
      <c r="A20499" s="6">
        <v>2000202651</v>
      </c>
      <c r="B20499" t="s">
        <v>22246</v>
      </c>
      <c r="H20499" s="6" t="s">
        <v>488</v>
      </c>
      <c r="I20499" s="6" t="s">
        <v>304</v>
      </c>
      <c r="K20499" s="6">
        <v>165</v>
      </c>
    </row>
    <row r="20500" spans="1:11">
      <c r="A20500" s="6">
        <v>2000103028</v>
      </c>
      <c r="B20500" t="s">
        <v>22247</v>
      </c>
      <c r="H20500" s="6" t="s">
        <v>314</v>
      </c>
      <c r="I20500" s="6" t="s">
        <v>298</v>
      </c>
      <c r="K20500" s="6">
        <v>177</v>
      </c>
    </row>
    <row r="20501" spans="1:11">
      <c r="A20501" s="6">
        <v>2000147992</v>
      </c>
      <c r="B20501" t="s">
        <v>22248</v>
      </c>
      <c r="H20501" s="6" t="s">
        <v>319</v>
      </c>
      <c r="I20501" s="6" t="s">
        <v>1736</v>
      </c>
      <c r="K20501" s="6">
        <v>176</v>
      </c>
    </row>
    <row r="20502" spans="1:11">
      <c r="A20502" s="6">
        <v>2000333273</v>
      </c>
      <c r="B20502" t="s">
        <v>22249</v>
      </c>
      <c r="H20502" s="6" t="s">
        <v>377</v>
      </c>
      <c r="I20502" s="6" t="s">
        <v>1701</v>
      </c>
      <c r="K20502" s="6">
        <v>187</v>
      </c>
    </row>
    <row r="20503" spans="1:11">
      <c r="A20503" s="6">
        <v>2000230642</v>
      </c>
      <c r="B20503" t="s">
        <v>22250</v>
      </c>
      <c r="H20503" s="6" t="s">
        <v>2046</v>
      </c>
      <c r="I20503" s="6" t="s">
        <v>603</v>
      </c>
      <c r="K20503" s="6">
        <v>178</v>
      </c>
    </row>
    <row r="20504" spans="1:11">
      <c r="A20504" s="6">
        <v>2000102872</v>
      </c>
      <c r="B20504" t="s">
        <v>22251</v>
      </c>
      <c r="H20504" s="6" t="s">
        <v>1674</v>
      </c>
      <c r="I20504" s="6" t="s">
        <v>298</v>
      </c>
      <c r="K20504" s="6">
        <v>189</v>
      </c>
    </row>
    <row r="20505" spans="1:11">
      <c r="A20505" s="6">
        <v>2000455851</v>
      </c>
      <c r="B20505" t="s">
        <v>22252</v>
      </c>
      <c r="H20505" s="6" t="s">
        <v>966</v>
      </c>
      <c r="I20505" s="6" t="s">
        <v>603</v>
      </c>
      <c r="K20505" s="6">
        <v>179</v>
      </c>
    </row>
    <row r="20506" spans="1:11">
      <c r="A20506" s="6">
        <v>2000178532</v>
      </c>
      <c r="B20506" t="s">
        <v>22253</v>
      </c>
      <c r="H20506" s="6" t="s">
        <v>377</v>
      </c>
      <c r="I20506" s="6" t="s">
        <v>339</v>
      </c>
      <c r="K20506" s="6">
        <v>189</v>
      </c>
    </row>
    <row r="20507" spans="1:11">
      <c r="A20507" s="6">
        <v>2000046214</v>
      </c>
      <c r="B20507" t="s">
        <v>22254</v>
      </c>
      <c r="H20507" s="6" t="s">
        <v>1624</v>
      </c>
      <c r="I20507" s="6" t="s">
        <v>5508</v>
      </c>
      <c r="K20507" s="6">
        <v>185</v>
      </c>
    </row>
    <row r="20508" spans="1:11">
      <c r="A20508" s="6">
        <v>2000272924</v>
      </c>
      <c r="B20508" t="s">
        <v>22255</v>
      </c>
      <c r="H20508" s="6" t="s">
        <v>2198</v>
      </c>
      <c r="I20508" s="6" t="s">
        <v>341</v>
      </c>
      <c r="K20508" s="6">
        <v>185</v>
      </c>
    </row>
    <row r="20509" spans="1:11">
      <c r="A20509" s="6">
        <v>2000175926</v>
      </c>
      <c r="B20509" t="s">
        <v>22256</v>
      </c>
      <c r="H20509" s="6" t="s">
        <v>218</v>
      </c>
      <c r="I20509" s="6" t="s">
        <v>603</v>
      </c>
      <c r="K20509" s="6">
        <v>180</v>
      </c>
    </row>
    <row r="20510" spans="1:11">
      <c r="A20510" s="6">
        <v>2000140078</v>
      </c>
      <c r="B20510" t="s">
        <v>22257</v>
      </c>
      <c r="H20510" s="6" t="s">
        <v>314</v>
      </c>
      <c r="I20510" s="6" t="s">
        <v>339</v>
      </c>
      <c r="K20510" s="6">
        <v>180</v>
      </c>
    </row>
    <row r="20511" spans="1:11">
      <c r="A20511" s="6">
        <v>2000204346</v>
      </c>
      <c r="B20511" t="s">
        <v>22258</v>
      </c>
      <c r="H20511" s="6" t="s">
        <v>589</v>
      </c>
      <c r="I20511" s="6" t="s">
        <v>832</v>
      </c>
      <c r="K20511" s="6">
        <v>185</v>
      </c>
    </row>
    <row r="20512" spans="1:11">
      <c r="A20512" s="6">
        <v>2000120815</v>
      </c>
      <c r="B20512" t="s">
        <v>22259</v>
      </c>
      <c r="H20512" s="6" t="s">
        <v>1624</v>
      </c>
      <c r="I20512" s="6" t="s">
        <v>657</v>
      </c>
      <c r="K20512" s="6">
        <v>192</v>
      </c>
    </row>
    <row r="20513" spans="1:11">
      <c r="A20513" s="6">
        <v>2000021606</v>
      </c>
      <c r="B20513" t="s">
        <v>22260</v>
      </c>
      <c r="H20513" s="6" t="s">
        <v>2115</v>
      </c>
      <c r="I20513" s="6" t="s">
        <v>236</v>
      </c>
      <c r="K20513" s="6">
        <v>183</v>
      </c>
    </row>
    <row r="20514" spans="1:11">
      <c r="A20514" s="6">
        <v>2000242754</v>
      </c>
      <c r="B20514" t="s">
        <v>22261</v>
      </c>
      <c r="H20514" s="6" t="s">
        <v>377</v>
      </c>
      <c r="I20514" s="6" t="s">
        <v>257</v>
      </c>
      <c r="K20514" s="6">
        <v>191</v>
      </c>
    </row>
    <row r="20515" spans="1:11">
      <c r="A20515" s="6">
        <v>2000146335</v>
      </c>
      <c r="B20515" t="s">
        <v>22262</v>
      </c>
      <c r="H20515" s="6" t="s">
        <v>944</v>
      </c>
      <c r="I20515" s="6" t="s">
        <v>348</v>
      </c>
      <c r="K20515" s="6">
        <v>170</v>
      </c>
    </row>
    <row r="20516" spans="1:11">
      <c r="A20516" s="6">
        <v>2000219216</v>
      </c>
      <c r="B20516" t="s">
        <v>22263</v>
      </c>
      <c r="H20516" s="6" t="s">
        <v>488</v>
      </c>
      <c r="I20516" s="6" t="s">
        <v>257</v>
      </c>
      <c r="K20516" s="6">
        <v>173</v>
      </c>
    </row>
    <row r="20517" spans="1:11">
      <c r="A20517" s="6">
        <v>65030798</v>
      </c>
      <c r="B20517" t="s">
        <v>22264</v>
      </c>
      <c r="H20517" s="6" t="s">
        <v>405</v>
      </c>
      <c r="I20517" s="6" t="s">
        <v>2539</v>
      </c>
      <c r="K20517" s="6">
        <v>173</v>
      </c>
    </row>
    <row r="20518" spans="1:11">
      <c r="A20518" s="6">
        <v>2000049483</v>
      </c>
      <c r="B20518" t="s">
        <v>22265</v>
      </c>
      <c r="H20518" s="6" t="s">
        <v>589</v>
      </c>
      <c r="I20518" s="6" t="s">
        <v>22266</v>
      </c>
      <c r="K20518" s="6">
        <v>188</v>
      </c>
    </row>
    <row r="20519" spans="1:11">
      <c r="A20519" s="6">
        <v>27043902</v>
      </c>
      <c r="B20519" t="s">
        <v>22267</v>
      </c>
      <c r="H20519" s="6" t="s">
        <v>966</v>
      </c>
      <c r="I20519" s="6" t="s">
        <v>339</v>
      </c>
      <c r="K20519" s="6">
        <v>180</v>
      </c>
    </row>
    <row r="20520" spans="1:11">
      <c r="A20520" s="6">
        <v>2000112724</v>
      </c>
      <c r="B20520" t="s">
        <v>22268</v>
      </c>
      <c r="H20520" s="6" t="s">
        <v>589</v>
      </c>
      <c r="I20520" s="6" t="s">
        <v>6399</v>
      </c>
      <c r="K20520" s="6">
        <v>187</v>
      </c>
    </row>
    <row r="20521" spans="1:11">
      <c r="A20521" s="6">
        <v>2000125765</v>
      </c>
      <c r="B20521" t="s">
        <v>22269</v>
      </c>
      <c r="H20521" s="6" t="s">
        <v>377</v>
      </c>
      <c r="I20521" s="6" t="s">
        <v>2854</v>
      </c>
      <c r="K20521" s="6">
        <v>185</v>
      </c>
    </row>
    <row r="20522" spans="1:11">
      <c r="A20522" s="6">
        <v>2000143033</v>
      </c>
      <c r="B20522" t="s">
        <v>22270</v>
      </c>
      <c r="H20522" s="6" t="s">
        <v>1732</v>
      </c>
      <c r="I20522" s="6" t="s">
        <v>2726</v>
      </c>
      <c r="K20522" s="6">
        <v>177</v>
      </c>
    </row>
    <row r="20523" spans="1:11">
      <c r="A20523" s="6">
        <v>43348788</v>
      </c>
      <c r="B20523" t="s">
        <v>22271</v>
      </c>
      <c r="H20523" s="6" t="s">
        <v>2115</v>
      </c>
      <c r="I20523" s="6" t="s">
        <v>19622</v>
      </c>
      <c r="K20523" s="6">
        <v>178</v>
      </c>
    </row>
    <row r="20524" spans="1:11">
      <c r="A20524" s="6">
        <v>43617607</v>
      </c>
      <c r="B20524" t="s">
        <v>22272</v>
      </c>
      <c r="H20524" s="6" t="s">
        <v>311</v>
      </c>
      <c r="I20524" s="6" t="s">
        <v>236</v>
      </c>
      <c r="K20524" s="6">
        <v>178</v>
      </c>
    </row>
    <row r="20525" spans="1:11">
      <c r="A20525" s="6">
        <v>2000109407</v>
      </c>
      <c r="B20525" t="s">
        <v>22273</v>
      </c>
      <c r="H20525" s="6" t="s">
        <v>377</v>
      </c>
      <c r="I20525" s="6" t="s">
        <v>1675</v>
      </c>
      <c r="K20525" s="6">
        <v>188</v>
      </c>
    </row>
    <row r="20526" spans="1:11">
      <c r="A20526" s="6">
        <v>67280840</v>
      </c>
      <c r="B20526" t="s">
        <v>22274</v>
      </c>
      <c r="H20526" s="6" t="s">
        <v>319</v>
      </c>
      <c r="I20526" s="6" t="s">
        <v>348</v>
      </c>
      <c r="K20526" s="6">
        <v>186</v>
      </c>
    </row>
    <row r="20527" spans="1:11">
      <c r="A20527" s="6">
        <v>2000443091</v>
      </c>
      <c r="B20527" t="s">
        <v>22275</v>
      </c>
      <c r="H20527" s="6" t="s">
        <v>1672</v>
      </c>
      <c r="I20527" s="6" t="s">
        <v>1303</v>
      </c>
      <c r="K20527" s="6">
        <v>175</v>
      </c>
    </row>
    <row r="20528" spans="1:11">
      <c r="A20528" s="6">
        <v>2000268942</v>
      </c>
      <c r="B20528" t="s">
        <v>22276</v>
      </c>
      <c r="H20528" s="6" t="s">
        <v>2198</v>
      </c>
      <c r="I20528" s="6" t="s">
        <v>1890</v>
      </c>
      <c r="K20528" s="6">
        <v>177</v>
      </c>
    </row>
    <row r="20529" spans="1:11">
      <c r="A20529" s="6">
        <v>2000175688</v>
      </c>
      <c r="B20529" t="s">
        <v>22277</v>
      </c>
      <c r="H20529" s="6" t="s">
        <v>314</v>
      </c>
      <c r="I20529" s="6" t="s">
        <v>603</v>
      </c>
      <c r="K20529" s="6">
        <v>167</v>
      </c>
    </row>
    <row r="20530" spans="1:11">
      <c r="A20530" s="6">
        <v>2000091085</v>
      </c>
      <c r="B20530" t="s">
        <v>22278</v>
      </c>
      <c r="H20530" s="6" t="s">
        <v>488</v>
      </c>
      <c r="I20530" s="6" t="s">
        <v>241</v>
      </c>
      <c r="K20530" s="6">
        <v>171</v>
      </c>
    </row>
    <row r="20531" spans="1:11">
      <c r="A20531" s="6">
        <v>2000214885</v>
      </c>
      <c r="B20531" t="s">
        <v>22279</v>
      </c>
      <c r="H20531" s="6" t="s">
        <v>377</v>
      </c>
      <c r="I20531" s="6" t="s">
        <v>348</v>
      </c>
      <c r="K20531" s="6">
        <v>189</v>
      </c>
    </row>
    <row r="20532" spans="1:11">
      <c r="A20532" s="6">
        <v>2000276963</v>
      </c>
      <c r="B20532" t="s">
        <v>22280</v>
      </c>
      <c r="H20532" s="6" t="s">
        <v>2120</v>
      </c>
      <c r="I20532" s="6" t="s">
        <v>620</v>
      </c>
      <c r="K20532" s="6">
        <v>180</v>
      </c>
    </row>
    <row r="20533" spans="1:11">
      <c r="A20533" s="6">
        <v>2000269283</v>
      </c>
      <c r="B20533" t="s">
        <v>22281</v>
      </c>
      <c r="H20533" s="6" t="s">
        <v>319</v>
      </c>
      <c r="I20533" s="6" t="s">
        <v>2473</v>
      </c>
      <c r="K20533" s="6">
        <v>187</v>
      </c>
    </row>
    <row r="20534" spans="1:11">
      <c r="A20534" s="6">
        <v>13136663</v>
      </c>
      <c r="B20534" t="s">
        <v>22282</v>
      </c>
      <c r="H20534" s="6" t="s">
        <v>2112</v>
      </c>
      <c r="I20534" s="6" t="s">
        <v>320</v>
      </c>
      <c r="K20534" s="6">
        <v>173</v>
      </c>
    </row>
    <row r="20535" spans="1:11">
      <c r="A20535" s="6">
        <v>2000175812</v>
      </c>
      <c r="B20535" t="s">
        <v>22283</v>
      </c>
      <c r="H20535" s="6" t="s">
        <v>944</v>
      </c>
      <c r="I20535" s="6" t="s">
        <v>603</v>
      </c>
      <c r="K20535" s="6">
        <v>176</v>
      </c>
    </row>
    <row r="20536" spans="1:11">
      <c r="A20536" s="6">
        <v>2000204350</v>
      </c>
      <c r="B20536" t="s">
        <v>22284</v>
      </c>
      <c r="H20536" s="6" t="s">
        <v>218</v>
      </c>
      <c r="I20536" s="6" t="s">
        <v>832</v>
      </c>
      <c r="K20536" s="6">
        <v>186</v>
      </c>
    </row>
    <row r="20537" spans="1:11">
      <c r="A20537" s="6">
        <v>2000047230</v>
      </c>
      <c r="B20537" t="s">
        <v>22285</v>
      </c>
      <c r="H20537" s="6" t="s">
        <v>314</v>
      </c>
      <c r="I20537" s="6" t="s">
        <v>22286</v>
      </c>
      <c r="K20537" s="6">
        <v>170</v>
      </c>
    </row>
    <row r="20538" spans="1:11">
      <c r="A20538" s="6">
        <v>28030306</v>
      </c>
      <c r="B20538" t="s">
        <v>22287</v>
      </c>
      <c r="H20538" s="6" t="s">
        <v>2115</v>
      </c>
      <c r="I20538" s="6" t="s">
        <v>22288</v>
      </c>
      <c r="K20538" s="6">
        <v>191</v>
      </c>
    </row>
    <row r="20539" spans="1:11">
      <c r="A20539" s="6">
        <v>2000044247</v>
      </c>
      <c r="B20539" t="s">
        <v>22289</v>
      </c>
      <c r="H20539" s="6" t="s">
        <v>589</v>
      </c>
      <c r="I20539" s="6" t="s">
        <v>406</v>
      </c>
      <c r="K20539" s="6">
        <v>179</v>
      </c>
    </row>
    <row r="20540" spans="1:11">
      <c r="A20540" s="6">
        <v>2000210105</v>
      </c>
      <c r="B20540" t="s">
        <v>22290</v>
      </c>
      <c r="H20540" s="6" t="s">
        <v>966</v>
      </c>
      <c r="I20540" s="6" t="s">
        <v>348</v>
      </c>
      <c r="K20540" s="6">
        <v>183</v>
      </c>
    </row>
    <row r="20541" spans="1:11">
      <c r="A20541" s="6">
        <v>2000022220</v>
      </c>
      <c r="B20541" t="s">
        <v>22291</v>
      </c>
      <c r="H20541" s="6" t="s">
        <v>303</v>
      </c>
      <c r="I20541" s="6" t="s">
        <v>1117</v>
      </c>
      <c r="K20541" s="6">
        <v>180</v>
      </c>
    </row>
    <row r="20542" spans="1:11">
      <c r="A20542" s="6">
        <v>75000292</v>
      </c>
      <c r="B20542" t="s">
        <v>22292</v>
      </c>
      <c r="H20542" s="6" t="s">
        <v>314</v>
      </c>
      <c r="I20542" s="6" t="s">
        <v>2639</v>
      </c>
      <c r="K20542" s="6">
        <v>170</v>
      </c>
    </row>
    <row r="20543" spans="1:11">
      <c r="A20543" s="6">
        <v>1504124</v>
      </c>
      <c r="B20543" t="s">
        <v>22293</v>
      </c>
      <c r="H20543" s="6" t="s">
        <v>22294</v>
      </c>
      <c r="I20543" s="6" t="s">
        <v>3044</v>
      </c>
      <c r="K20543" s="6">
        <v>178</v>
      </c>
    </row>
    <row r="20544" spans="1:11">
      <c r="A20544" s="6">
        <v>2000078464</v>
      </c>
      <c r="B20544" t="s">
        <v>22295</v>
      </c>
      <c r="H20544" s="6" t="s">
        <v>760</v>
      </c>
      <c r="I20544" s="6" t="s">
        <v>832</v>
      </c>
      <c r="K20544" s="6">
        <v>182</v>
      </c>
    </row>
    <row r="20545" spans="1:11">
      <c r="A20545" s="6">
        <v>37088504</v>
      </c>
      <c r="B20545" t="s">
        <v>22296</v>
      </c>
      <c r="H20545" s="6" t="s">
        <v>218</v>
      </c>
      <c r="I20545" s="6" t="s">
        <v>1692</v>
      </c>
      <c r="K20545" s="6">
        <v>184</v>
      </c>
    </row>
    <row r="20546" spans="1:11">
      <c r="A20546" s="6">
        <v>2000051520</v>
      </c>
      <c r="B20546" t="s">
        <v>22297</v>
      </c>
      <c r="H20546" s="6" t="s">
        <v>2157</v>
      </c>
      <c r="I20546" s="6" t="s">
        <v>603</v>
      </c>
      <c r="K20546" s="6">
        <v>181</v>
      </c>
    </row>
    <row r="20547" spans="1:11">
      <c r="A20547" s="6">
        <v>2000220782</v>
      </c>
      <c r="B20547" t="s">
        <v>22298</v>
      </c>
      <c r="H20547" s="6" t="s">
        <v>377</v>
      </c>
      <c r="I20547" s="6" t="s">
        <v>339</v>
      </c>
      <c r="K20547" s="6">
        <v>192</v>
      </c>
    </row>
    <row r="20548" spans="1:11">
      <c r="A20548" s="6">
        <v>2000139355</v>
      </c>
      <c r="B20548" t="s">
        <v>22299</v>
      </c>
      <c r="H20548" s="6" t="s">
        <v>640</v>
      </c>
      <c r="I20548" s="6" t="s">
        <v>348</v>
      </c>
      <c r="K20548" s="6">
        <v>177</v>
      </c>
    </row>
    <row r="20549" spans="1:11">
      <c r="A20549" s="6">
        <v>2000110029</v>
      </c>
      <c r="B20549" t="s">
        <v>22300</v>
      </c>
      <c r="H20549" s="6" t="s">
        <v>570</v>
      </c>
      <c r="I20549" s="6" t="s">
        <v>22301</v>
      </c>
      <c r="K20549" s="6">
        <v>179</v>
      </c>
    </row>
    <row r="20550" spans="1:11">
      <c r="A20550" s="6">
        <v>2000330584</v>
      </c>
      <c r="B20550" t="s">
        <v>22302</v>
      </c>
      <c r="H20550" s="6" t="s">
        <v>377</v>
      </c>
      <c r="I20550" s="6" t="s">
        <v>1407</v>
      </c>
      <c r="K20550" s="6">
        <v>184</v>
      </c>
    </row>
    <row r="20551" spans="1:11">
      <c r="A20551" s="6">
        <v>2000085357</v>
      </c>
      <c r="B20551" t="s">
        <v>22303</v>
      </c>
      <c r="H20551" s="6" t="s">
        <v>240</v>
      </c>
      <c r="I20551" s="6" t="s">
        <v>3573</v>
      </c>
      <c r="K20551" s="6">
        <v>175</v>
      </c>
    </row>
    <row r="20552" spans="1:11">
      <c r="A20552" s="6">
        <v>2000206432</v>
      </c>
      <c r="B20552" t="s">
        <v>22304</v>
      </c>
      <c r="H20552" s="6" t="s">
        <v>760</v>
      </c>
      <c r="I20552" s="6" t="s">
        <v>22305</v>
      </c>
      <c r="K20552" s="6">
        <v>180</v>
      </c>
    </row>
    <row r="20553" spans="1:11">
      <c r="A20553" s="6">
        <v>2000231273</v>
      </c>
      <c r="B20553" t="s">
        <v>22306</v>
      </c>
      <c r="H20553" s="6" t="s">
        <v>558</v>
      </c>
      <c r="I20553" s="6" t="s">
        <v>1729</v>
      </c>
      <c r="K20553" s="6">
        <v>178</v>
      </c>
    </row>
    <row r="20554" spans="1:11">
      <c r="A20554" s="6">
        <v>2000281951</v>
      </c>
      <c r="B20554" t="s">
        <v>22307</v>
      </c>
      <c r="H20554" s="6" t="s">
        <v>1698</v>
      </c>
      <c r="I20554" s="6" t="s">
        <v>594</v>
      </c>
      <c r="K20554" s="6">
        <v>180</v>
      </c>
    </row>
    <row r="20555" spans="1:11">
      <c r="A20555" s="6">
        <v>2000447536</v>
      </c>
      <c r="B20555" t="s">
        <v>22308</v>
      </c>
      <c r="H20555" s="6" t="s">
        <v>1176</v>
      </c>
      <c r="I20555" s="6" t="s">
        <v>348</v>
      </c>
      <c r="K20555" s="6">
        <v>171</v>
      </c>
    </row>
    <row r="20556" spans="1:11">
      <c r="A20556" s="6">
        <v>2000412495</v>
      </c>
      <c r="B20556" t="s">
        <v>22309</v>
      </c>
      <c r="H20556" s="6" t="s">
        <v>319</v>
      </c>
      <c r="I20556" s="6" t="s">
        <v>1055</v>
      </c>
      <c r="K20556" s="6">
        <v>178</v>
      </c>
    </row>
    <row r="20557" spans="1:11">
      <c r="A20557" s="6">
        <v>2000224256</v>
      </c>
      <c r="B20557" t="s">
        <v>22310</v>
      </c>
      <c r="H20557" s="6" t="s">
        <v>377</v>
      </c>
      <c r="I20557" s="6" t="s">
        <v>1625</v>
      </c>
      <c r="K20557" s="6">
        <v>190</v>
      </c>
    </row>
    <row r="20558" spans="1:11">
      <c r="A20558" s="6">
        <v>2000441421</v>
      </c>
      <c r="B20558" t="s">
        <v>22311</v>
      </c>
      <c r="H20558" s="6" t="s">
        <v>2116</v>
      </c>
      <c r="I20558" s="6" t="s">
        <v>442</v>
      </c>
      <c r="K20558" s="6">
        <v>180</v>
      </c>
    </row>
    <row r="20559" spans="1:11">
      <c r="A20559" s="6">
        <v>67277847</v>
      </c>
      <c r="B20559" t="s">
        <v>22312</v>
      </c>
      <c r="H20559" s="6" t="s">
        <v>1624</v>
      </c>
      <c r="I20559" s="6" t="s">
        <v>22313</v>
      </c>
      <c r="K20559" s="6">
        <v>181</v>
      </c>
    </row>
    <row r="20560" spans="1:11">
      <c r="A20560" s="6">
        <v>2000050928</v>
      </c>
      <c r="B20560" t="s">
        <v>22314</v>
      </c>
      <c r="H20560" s="6" t="s">
        <v>218</v>
      </c>
      <c r="I20560" s="6" t="s">
        <v>2639</v>
      </c>
      <c r="K20560" s="6">
        <v>186</v>
      </c>
    </row>
    <row r="20561" spans="1:11">
      <c r="A20561" s="6">
        <v>2000406116</v>
      </c>
      <c r="B20561" t="s">
        <v>22315</v>
      </c>
      <c r="H20561" s="6" t="s">
        <v>314</v>
      </c>
      <c r="I20561" s="6" t="s">
        <v>320</v>
      </c>
      <c r="K20561" s="6">
        <v>177</v>
      </c>
    </row>
    <row r="20562" spans="1:11">
      <c r="A20562" s="6">
        <v>2000129491</v>
      </c>
      <c r="B20562" t="s">
        <v>22316</v>
      </c>
      <c r="H20562" s="6" t="s">
        <v>1747</v>
      </c>
      <c r="I20562" s="6" t="s">
        <v>729</v>
      </c>
      <c r="K20562" s="6">
        <v>180</v>
      </c>
    </row>
    <row r="20563" spans="1:11">
      <c r="A20563" s="6">
        <v>2000061580</v>
      </c>
      <c r="B20563" t="s">
        <v>22317</v>
      </c>
      <c r="H20563" s="6" t="s">
        <v>488</v>
      </c>
      <c r="I20563" s="6" t="s">
        <v>2639</v>
      </c>
      <c r="K20563" s="6">
        <v>161</v>
      </c>
    </row>
    <row r="20564" spans="1:11">
      <c r="A20564" s="6">
        <v>2000116128</v>
      </c>
      <c r="B20564" t="s">
        <v>22318</v>
      </c>
      <c r="H20564" s="6" t="s">
        <v>377</v>
      </c>
      <c r="I20564" s="6" t="s">
        <v>348</v>
      </c>
      <c r="K20564" s="6">
        <v>188</v>
      </c>
    </row>
    <row r="20565" spans="1:11">
      <c r="A20565" s="6">
        <v>2000103266</v>
      </c>
      <c r="B20565" t="s">
        <v>22319</v>
      </c>
      <c r="H20565" s="6" t="s">
        <v>319</v>
      </c>
      <c r="I20565" s="6" t="s">
        <v>1443</v>
      </c>
      <c r="K20565" s="6">
        <v>184</v>
      </c>
    </row>
    <row r="20566" spans="1:11">
      <c r="A20566" s="6">
        <v>2000443619</v>
      </c>
      <c r="B20566" t="s">
        <v>22320</v>
      </c>
      <c r="H20566" s="6" t="s">
        <v>1656</v>
      </c>
      <c r="I20566" s="6" t="s">
        <v>442</v>
      </c>
      <c r="K20566" s="6">
        <v>165</v>
      </c>
    </row>
    <row r="20567" spans="1:11">
      <c r="A20567" s="6">
        <v>960209</v>
      </c>
      <c r="B20567" t="s">
        <v>22321</v>
      </c>
      <c r="H20567" s="6" t="s">
        <v>1213</v>
      </c>
      <c r="I20567" s="6" t="s">
        <v>17694</v>
      </c>
      <c r="K20567" s="6">
        <v>173</v>
      </c>
    </row>
    <row r="20568" spans="1:11">
      <c r="A20568" s="6">
        <v>2000024384</v>
      </c>
      <c r="B20568" t="s">
        <v>22322</v>
      </c>
      <c r="H20568" s="6" t="s">
        <v>2157</v>
      </c>
      <c r="I20568" s="6" t="s">
        <v>1743</v>
      </c>
      <c r="K20568" s="6">
        <v>174</v>
      </c>
    </row>
    <row r="20569" spans="1:11">
      <c r="A20569" s="6">
        <v>2000269292</v>
      </c>
      <c r="B20569" t="s">
        <v>22323</v>
      </c>
      <c r="H20569" s="6" t="s">
        <v>2115</v>
      </c>
      <c r="I20569" s="6" t="s">
        <v>2473</v>
      </c>
      <c r="K20569" s="6">
        <v>185</v>
      </c>
    </row>
    <row r="20570" spans="1:11">
      <c r="A20570" s="6">
        <v>2000258495</v>
      </c>
      <c r="B20570" t="s">
        <v>22324</v>
      </c>
      <c r="H20570" s="6" t="s">
        <v>2112</v>
      </c>
      <c r="I20570" s="6" t="s">
        <v>1863</v>
      </c>
      <c r="K20570" s="6">
        <v>185</v>
      </c>
    </row>
    <row r="20571" spans="1:11">
      <c r="A20571" s="6">
        <v>2000332540</v>
      </c>
      <c r="B20571" t="s">
        <v>22325</v>
      </c>
      <c r="H20571" s="6" t="s">
        <v>966</v>
      </c>
      <c r="I20571" s="6" t="s">
        <v>1701</v>
      </c>
      <c r="K20571" s="6">
        <v>181</v>
      </c>
    </row>
    <row r="20572" spans="1:11">
      <c r="A20572" s="6">
        <v>66044544</v>
      </c>
      <c r="B20572" t="s">
        <v>22326</v>
      </c>
      <c r="H20572" s="6" t="s">
        <v>377</v>
      </c>
      <c r="I20572" s="6" t="s">
        <v>1701</v>
      </c>
      <c r="K20572" s="6">
        <v>189</v>
      </c>
    </row>
    <row r="20573" spans="1:11">
      <c r="A20573" s="6">
        <v>36017184</v>
      </c>
      <c r="B20573" t="s">
        <v>22327</v>
      </c>
      <c r="H20573" s="6" t="s">
        <v>377</v>
      </c>
      <c r="I20573" s="6" t="s">
        <v>641</v>
      </c>
      <c r="K20573" s="6">
        <v>185</v>
      </c>
    </row>
    <row r="20574" spans="1:11">
      <c r="A20574" s="6">
        <v>2000221418</v>
      </c>
      <c r="B20574" t="s">
        <v>22328</v>
      </c>
      <c r="H20574" s="6" t="s">
        <v>319</v>
      </c>
      <c r="I20574" s="6" t="s">
        <v>257</v>
      </c>
      <c r="K20574" s="6">
        <v>181</v>
      </c>
    </row>
    <row r="20575" spans="1:11">
      <c r="A20575" s="6">
        <v>861892</v>
      </c>
      <c r="B20575" t="s">
        <v>22329</v>
      </c>
      <c r="H20575" s="6" t="s">
        <v>1732</v>
      </c>
      <c r="I20575" s="6" t="s">
        <v>1217</v>
      </c>
      <c r="K20575" s="6">
        <v>188</v>
      </c>
    </row>
    <row r="20576" spans="1:11">
      <c r="A20576" s="6">
        <v>2000050396</v>
      </c>
      <c r="B20576" t="s">
        <v>22330</v>
      </c>
      <c r="H20576" s="6" t="s">
        <v>1826</v>
      </c>
      <c r="I20576" s="6" t="s">
        <v>406</v>
      </c>
      <c r="K20576" s="6">
        <v>179</v>
      </c>
    </row>
    <row r="20577" spans="1:11">
      <c r="A20577" s="6">
        <v>2000368526</v>
      </c>
      <c r="B20577" t="s">
        <v>22331</v>
      </c>
      <c r="H20577" s="6" t="s">
        <v>2116</v>
      </c>
      <c r="I20577" s="6" t="s">
        <v>15904</v>
      </c>
      <c r="K20577" s="6">
        <v>163</v>
      </c>
    </row>
    <row r="20578" spans="1:11">
      <c r="A20578" s="6">
        <v>2000225356</v>
      </c>
      <c r="B20578" t="s">
        <v>22332</v>
      </c>
      <c r="H20578" s="6" t="s">
        <v>377</v>
      </c>
      <c r="I20578" s="6" t="s">
        <v>22333</v>
      </c>
      <c r="K20578" s="6">
        <v>186</v>
      </c>
    </row>
    <row r="20579" spans="1:11">
      <c r="A20579" s="6">
        <v>71012665</v>
      </c>
      <c r="B20579" t="s">
        <v>22334</v>
      </c>
      <c r="H20579" s="6" t="s">
        <v>1624</v>
      </c>
      <c r="I20579" s="6" t="s">
        <v>827</v>
      </c>
      <c r="K20579" s="6">
        <v>188</v>
      </c>
    </row>
    <row r="20580" spans="1:11">
      <c r="A20580" s="6">
        <v>5653962</v>
      </c>
      <c r="B20580" t="s">
        <v>22335</v>
      </c>
      <c r="H20580" s="6" t="s">
        <v>377</v>
      </c>
      <c r="I20580" s="6" t="s">
        <v>1731</v>
      </c>
      <c r="K20580" s="6">
        <v>183</v>
      </c>
    </row>
    <row r="20581" spans="1:11">
      <c r="A20581" s="6">
        <v>28127221</v>
      </c>
      <c r="B20581" t="s">
        <v>22336</v>
      </c>
      <c r="H20581" s="6" t="s">
        <v>2157</v>
      </c>
      <c r="I20581" s="6" t="s">
        <v>1290</v>
      </c>
      <c r="K20581" s="6">
        <v>181</v>
      </c>
    </row>
    <row r="20582" spans="1:11">
      <c r="A20582" s="6">
        <v>2000261788</v>
      </c>
      <c r="B20582" t="s">
        <v>22337</v>
      </c>
      <c r="H20582" s="6" t="s">
        <v>1624</v>
      </c>
      <c r="I20582" s="6" t="s">
        <v>187</v>
      </c>
      <c r="K20582" s="6">
        <v>185</v>
      </c>
    </row>
    <row r="20583" spans="1:11">
      <c r="A20583" s="6">
        <v>2000145358</v>
      </c>
      <c r="B20583" t="s">
        <v>22338</v>
      </c>
      <c r="H20583" s="6" t="s">
        <v>1672</v>
      </c>
      <c r="I20583" s="6" t="s">
        <v>603</v>
      </c>
      <c r="K20583" s="6">
        <v>171</v>
      </c>
    </row>
    <row r="20584" spans="1:11">
      <c r="A20584" s="6">
        <v>2000255956</v>
      </c>
      <c r="B20584" t="s">
        <v>22339</v>
      </c>
      <c r="H20584" s="6" t="s">
        <v>488</v>
      </c>
      <c r="I20584" s="6" t="s">
        <v>603</v>
      </c>
      <c r="K20584" s="6">
        <v>174</v>
      </c>
    </row>
    <row r="20585" spans="1:11">
      <c r="A20585" s="6">
        <v>2000323662</v>
      </c>
      <c r="B20585" t="s">
        <v>22340</v>
      </c>
      <c r="H20585" s="6" t="s">
        <v>640</v>
      </c>
      <c r="I20585" s="6" t="s">
        <v>257</v>
      </c>
      <c r="K20585" s="6">
        <v>176</v>
      </c>
    </row>
    <row r="20586" spans="1:11">
      <c r="A20586" s="6">
        <v>20045117</v>
      </c>
      <c r="B20586" t="s">
        <v>22341</v>
      </c>
      <c r="H20586" s="6" t="s">
        <v>319</v>
      </c>
      <c r="I20586" s="6" t="s">
        <v>22342</v>
      </c>
      <c r="K20586" s="6">
        <v>168</v>
      </c>
    </row>
    <row r="20587" spans="1:11">
      <c r="A20587" s="6">
        <v>2000280344</v>
      </c>
      <c r="B20587" t="s">
        <v>22343</v>
      </c>
      <c r="H20587" s="6" t="s">
        <v>1672</v>
      </c>
      <c r="I20587" s="6" t="s">
        <v>306</v>
      </c>
      <c r="K20587" s="6">
        <v>182</v>
      </c>
    </row>
    <row r="20588" spans="1:11">
      <c r="A20588" s="6">
        <v>2000247701</v>
      </c>
      <c r="B20588" t="s">
        <v>22344</v>
      </c>
      <c r="H20588" s="6" t="s">
        <v>319</v>
      </c>
      <c r="I20588" s="6" t="s">
        <v>3041</v>
      </c>
      <c r="K20588" s="6">
        <v>186</v>
      </c>
    </row>
    <row r="20589" spans="1:11">
      <c r="A20589" s="6">
        <v>2000123793</v>
      </c>
      <c r="B20589" t="s">
        <v>22345</v>
      </c>
      <c r="H20589" s="6" t="s">
        <v>2116</v>
      </c>
      <c r="I20589" s="6" t="s">
        <v>1676</v>
      </c>
      <c r="K20589" s="6">
        <v>185</v>
      </c>
    </row>
    <row r="20590" spans="1:11">
      <c r="A20590" s="6">
        <v>13158640</v>
      </c>
      <c r="B20590" t="s">
        <v>22346</v>
      </c>
      <c r="H20590" s="6" t="s">
        <v>1102</v>
      </c>
      <c r="I20590" s="6" t="s">
        <v>477</v>
      </c>
      <c r="K20590" s="6">
        <v>177</v>
      </c>
    </row>
    <row r="20591" spans="1:11">
      <c r="A20591" s="6">
        <v>2000164703</v>
      </c>
      <c r="B20591" t="s">
        <v>22347</v>
      </c>
      <c r="H20591" s="6" t="s">
        <v>1671</v>
      </c>
      <c r="I20591" s="6" t="s">
        <v>1625</v>
      </c>
      <c r="K20591" s="6">
        <v>170</v>
      </c>
    </row>
    <row r="20592" spans="1:11">
      <c r="A20592" s="6">
        <v>2000300581</v>
      </c>
      <c r="B20592" t="s">
        <v>22348</v>
      </c>
      <c r="H20592" s="6" t="s">
        <v>377</v>
      </c>
      <c r="I20592" s="6" t="s">
        <v>1625</v>
      </c>
      <c r="K20592" s="6">
        <v>178</v>
      </c>
    </row>
    <row r="20593" spans="1:11">
      <c r="A20593" s="6">
        <v>2000126752</v>
      </c>
      <c r="B20593" t="s">
        <v>22349</v>
      </c>
      <c r="H20593" s="6" t="s">
        <v>377</v>
      </c>
      <c r="I20593" s="6" t="s">
        <v>344</v>
      </c>
      <c r="K20593" s="6">
        <v>185</v>
      </c>
    </row>
    <row r="20594" spans="1:11">
      <c r="A20594" s="6">
        <v>14247268</v>
      </c>
      <c r="B20594" t="s">
        <v>22350</v>
      </c>
      <c r="H20594" s="6" t="s">
        <v>6182</v>
      </c>
      <c r="I20594" s="6" t="s">
        <v>603</v>
      </c>
      <c r="K20594" s="6">
        <v>178</v>
      </c>
    </row>
    <row r="20595" spans="1:11">
      <c r="A20595" s="6">
        <v>96161974</v>
      </c>
      <c r="B20595" t="s">
        <v>22351</v>
      </c>
      <c r="H20595" s="6" t="s">
        <v>1624</v>
      </c>
      <c r="I20595" s="6" t="s">
        <v>731</v>
      </c>
      <c r="K20595" s="6">
        <v>193</v>
      </c>
    </row>
    <row r="20596" spans="1:11">
      <c r="A20596" s="6">
        <v>2000129410</v>
      </c>
      <c r="B20596" t="s">
        <v>22352</v>
      </c>
      <c r="H20596" s="6" t="s">
        <v>218</v>
      </c>
      <c r="I20596" s="6" t="s">
        <v>1676</v>
      </c>
      <c r="K20596" s="6">
        <v>187</v>
      </c>
    </row>
    <row r="20597" spans="1:11">
      <c r="A20597" s="6">
        <v>77004183</v>
      </c>
      <c r="B20597" t="s">
        <v>22353</v>
      </c>
      <c r="H20597" s="6" t="s">
        <v>314</v>
      </c>
      <c r="I20597" s="6" t="s">
        <v>2937</v>
      </c>
      <c r="K20597" s="6">
        <v>176</v>
      </c>
    </row>
    <row r="20598" spans="1:11">
      <c r="A20598" s="6">
        <v>2000331468</v>
      </c>
      <c r="B20598" t="s">
        <v>22354</v>
      </c>
      <c r="H20598" s="6" t="s">
        <v>5732</v>
      </c>
      <c r="I20598" s="6" t="s">
        <v>1701</v>
      </c>
      <c r="K20598" s="6">
        <v>188</v>
      </c>
    </row>
    <row r="20599" spans="1:11">
      <c r="A20599" s="6">
        <v>762025</v>
      </c>
      <c r="B20599" t="s">
        <v>22355</v>
      </c>
      <c r="H20599" s="6" t="s">
        <v>319</v>
      </c>
      <c r="I20599" s="6" t="s">
        <v>729</v>
      </c>
      <c r="K20599" s="6">
        <v>178</v>
      </c>
    </row>
    <row r="20600" spans="1:11">
      <c r="A20600" s="6">
        <v>2000300102</v>
      </c>
      <c r="B20600" t="s">
        <v>22356</v>
      </c>
      <c r="H20600" s="6" t="s">
        <v>2115</v>
      </c>
      <c r="I20600" s="6" t="s">
        <v>594</v>
      </c>
      <c r="K20600" s="6">
        <v>184</v>
      </c>
    </row>
    <row r="20601" spans="1:11">
      <c r="A20601" s="6">
        <v>2000248677</v>
      </c>
      <c r="B20601" t="s">
        <v>22357</v>
      </c>
      <c r="H20601" s="6" t="s">
        <v>319</v>
      </c>
      <c r="I20601" s="6" t="s">
        <v>257</v>
      </c>
      <c r="K20601" s="6">
        <v>185</v>
      </c>
    </row>
    <row r="20602" spans="1:11">
      <c r="A20602" s="6">
        <v>65045547</v>
      </c>
      <c r="B20602" t="s">
        <v>22358</v>
      </c>
      <c r="H20602" s="6" t="s">
        <v>944</v>
      </c>
      <c r="I20602" s="6" t="s">
        <v>2539</v>
      </c>
      <c r="K20602" s="6">
        <v>171</v>
      </c>
    </row>
    <row r="20603" spans="1:11">
      <c r="A20603" s="6">
        <v>2000128989</v>
      </c>
      <c r="B20603" t="s">
        <v>22359</v>
      </c>
      <c r="H20603" s="6" t="s">
        <v>1624</v>
      </c>
      <c r="I20603" s="6" t="s">
        <v>406</v>
      </c>
      <c r="K20603" s="6">
        <v>192</v>
      </c>
    </row>
    <row r="20604" spans="1:11">
      <c r="A20604" s="6">
        <v>2000232215</v>
      </c>
      <c r="B20604" t="s">
        <v>22360</v>
      </c>
      <c r="H20604" s="6" t="s">
        <v>2046</v>
      </c>
      <c r="I20604" s="6" t="s">
        <v>378</v>
      </c>
      <c r="K20604" s="6">
        <v>170</v>
      </c>
    </row>
    <row r="20605" spans="1:11">
      <c r="A20605" s="6">
        <v>2000048960</v>
      </c>
      <c r="B20605" t="s">
        <v>22361</v>
      </c>
      <c r="H20605" s="6" t="s">
        <v>319</v>
      </c>
      <c r="I20605" s="6" t="s">
        <v>259</v>
      </c>
      <c r="K20605" s="6">
        <v>171</v>
      </c>
    </row>
    <row r="20606" spans="1:11">
      <c r="A20606" s="6">
        <v>2000166225</v>
      </c>
      <c r="B20606" t="s">
        <v>22362</v>
      </c>
      <c r="H20606" s="6" t="s">
        <v>558</v>
      </c>
      <c r="I20606" s="6" t="s">
        <v>603</v>
      </c>
      <c r="K20606" s="6">
        <v>164</v>
      </c>
    </row>
    <row r="20607" spans="1:11">
      <c r="A20607" s="6">
        <v>37079077</v>
      </c>
      <c r="B20607" t="s">
        <v>22363</v>
      </c>
      <c r="H20607" s="6" t="s">
        <v>1624</v>
      </c>
      <c r="I20607" s="6" t="s">
        <v>22364</v>
      </c>
      <c r="K20607" s="6">
        <v>191</v>
      </c>
    </row>
    <row r="20608" spans="1:11">
      <c r="A20608" s="6">
        <v>2000153579</v>
      </c>
      <c r="B20608" t="s">
        <v>22365</v>
      </c>
      <c r="H20608" s="6" t="s">
        <v>488</v>
      </c>
      <c r="I20608" s="6" t="s">
        <v>1055</v>
      </c>
      <c r="K20608" s="6">
        <v>173</v>
      </c>
    </row>
    <row r="20609" spans="1:11">
      <c r="A20609" s="6">
        <v>2000358789</v>
      </c>
      <c r="B20609" t="s">
        <v>22366</v>
      </c>
      <c r="H20609" s="6" t="s">
        <v>488</v>
      </c>
      <c r="I20609" s="6" t="s">
        <v>257</v>
      </c>
      <c r="K20609" s="6">
        <v>184</v>
      </c>
    </row>
    <row r="20610" spans="1:11">
      <c r="A20610" s="6">
        <v>2000245307</v>
      </c>
      <c r="B20610" t="s">
        <v>22367</v>
      </c>
      <c r="H20610" s="6" t="s">
        <v>944</v>
      </c>
      <c r="I20610" s="6" t="s">
        <v>603</v>
      </c>
      <c r="K20610" s="6">
        <v>183</v>
      </c>
    </row>
    <row r="20611" spans="1:11">
      <c r="A20611" s="6">
        <v>2000118596</v>
      </c>
      <c r="B20611" t="s">
        <v>22368</v>
      </c>
      <c r="H20611" s="6" t="s">
        <v>3935</v>
      </c>
      <c r="I20611" s="6" t="s">
        <v>406</v>
      </c>
      <c r="K20611" s="6">
        <v>178</v>
      </c>
    </row>
    <row r="20612" spans="1:11">
      <c r="A20612" s="6">
        <v>2000046204</v>
      </c>
      <c r="B20612" t="s">
        <v>22369</v>
      </c>
      <c r="H20612" s="6" t="s">
        <v>1624</v>
      </c>
      <c r="I20612" s="6" t="s">
        <v>406</v>
      </c>
      <c r="K20612" s="6">
        <v>188</v>
      </c>
    </row>
    <row r="20613" spans="1:11">
      <c r="A20613" s="6">
        <v>67214340</v>
      </c>
      <c r="B20613" t="s">
        <v>22370</v>
      </c>
      <c r="H20613" s="6" t="s">
        <v>319</v>
      </c>
      <c r="I20613" s="6" t="s">
        <v>1055</v>
      </c>
      <c r="K20613" s="6">
        <v>185</v>
      </c>
    </row>
    <row r="20614" spans="1:11">
      <c r="A20614" s="6">
        <v>2000077190</v>
      </c>
      <c r="B20614" t="s">
        <v>22371</v>
      </c>
      <c r="H20614" s="6" t="s">
        <v>303</v>
      </c>
      <c r="I20614" s="6" t="s">
        <v>832</v>
      </c>
      <c r="K20614" s="6">
        <v>181</v>
      </c>
    </row>
    <row r="20615" spans="1:11">
      <c r="A20615" s="6">
        <v>2000150863</v>
      </c>
      <c r="B20615" t="s">
        <v>22372</v>
      </c>
      <c r="H20615" s="6" t="s">
        <v>377</v>
      </c>
      <c r="I20615" s="6" t="s">
        <v>603</v>
      </c>
      <c r="K20615" s="6">
        <v>185</v>
      </c>
    </row>
    <row r="20616" spans="1:11">
      <c r="A20616" s="6">
        <v>2000319435</v>
      </c>
      <c r="B20616" t="s">
        <v>22373</v>
      </c>
      <c r="H20616" s="6" t="s">
        <v>1826</v>
      </c>
      <c r="I20616" s="6" t="s">
        <v>603</v>
      </c>
      <c r="K20616" s="6">
        <v>182</v>
      </c>
    </row>
    <row r="20617" spans="1:11">
      <c r="A20617" s="6">
        <v>2000134239</v>
      </c>
      <c r="B20617" t="s">
        <v>22374</v>
      </c>
      <c r="H20617" s="6" t="s">
        <v>2115</v>
      </c>
      <c r="I20617" s="6" t="s">
        <v>348</v>
      </c>
      <c r="K20617" s="6">
        <v>177</v>
      </c>
    </row>
    <row r="20618" spans="1:11">
      <c r="A20618" s="6">
        <v>2000044224</v>
      </c>
      <c r="B20618" t="s">
        <v>22375</v>
      </c>
      <c r="H20618" s="6" t="s">
        <v>377</v>
      </c>
      <c r="I20618" s="6" t="s">
        <v>827</v>
      </c>
      <c r="K20618" s="6">
        <v>186</v>
      </c>
    </row>
    <row r="20619" spans="1:11">
      <c r="A20619" s="6">
        <v>2000099216</v>
      </c>
      <c r="B20619" t="s">
        <v>22376</v>
      </c>
      <c r="H20619" s="6" t="s">
        <v>1624</v>
      </c>
      <c r="I20619" s="6" t="s">
        <v>339</v>
      </c>
      <c r="K20619" s="6">
        <v>186</v>
      </c>
    </row>
    <row r="20620" spans="1:11">
      <c r="A20620" s="6">
        <v>2000008658</v>
      </c>
      <c r="B20620" t="s">
        <v>22377</v>
      </c>
      <c r="H20620" s="6" t="s">
        <v>1176</v>
      </c>
      <c r="I20620" s="6" t="s">
        <v>16353</v>
      </c>
      <c r="K20620" s="6">
        <v>177</v>
      </c>
    </row>
    <row r="20621" spans="1:11">
      <c r="A20621" s="6">
        <v>2000376591</v>
      </c>
      <c r="B20621" t="s">
        <v>22378</v>
      </c>
      <c r="H20621" s="6" t="s">
        <v>488</v>
      </c>
      <c r="I20621" s="6" t="s">
        <v>5440</v>
      </c>
      <c r="K20621" s="6">
        <v>178</v>
      </c>
    </row>
    <row r="20622" spans="1:11">
      <c r="A20622" s="6">
        <v>2000335906</v>
      </c>
      <c r="B20622" t="s">
        <v>22379</v>
      </c>
      <c r="H20622" s="6" t="s">
        <v>2112</v>
      </c>
      <c r="I20622" s="6" t="s">
        <v>963</v>
      </c>
      <c r="K20622" s="6">
        <v>177</v>
      </c>
    </row>
    <row r="20623" spans="1:11">
      <c r="A20623" s="6">
        <v>2000204322</v>
      </c>
      <c r="B20623" t="s">
        <v>22380</v>
      </c>
      <c r="H20623" s="6" t="s">
        <v>377</v>
      </c>
      <c r="I20623" s="6" t="s">
        <v>832</v>
      </c>
      <c r="K20623" s="6">
        <v>193</v>
      </c>
    </row>
    <row r="20624" spans="1:11">
      <c r="A20624" s="6">
        <v>2000220962</v>
      </c>
      <c r="B20624" t="s">
        <v>22381</v>
      </c>
      <c r="H20624" s="6" t="s">
        <v>303</v>
      </c>
      <c r="I20624" s="6" t="s">
        <v>1625</v>
      </c>
      <c r="K20624" s="6">
        <v>170</v>
      </c>
    </row>
    <row r="20625" spans="1:11">
      <c r="A20625" s="6">
        <v>2000098662</v>
      </c>
      <c r="B20625" t="s">
        <v>22382</v>
      </c>
      <c r="H20625" s="6" t="s">
        <v>488</v>
      </c>
      <c r="I20625" s="6" t="s">
        <v>1277</v>
      </c>
      <c r="K20625" s="6">
        <v>175</v>
      </c>
    </row>
    <row r="20626" spans="1:11">
      <c r="A20626" s="6">
        <v>2000101658</v>
      </c>
      <c r="B20626" t="s">
        <v>22383</v>
      </c>
      <c r="H20626" s="6" t="s">
        <v>558</v>
      </c>
      <c r="I20626" s="6" t="s">
        <v>22384</v>
      </c>
      <c r="K20626" s="6">
        <v>181</v>
      </c>
    </row>
    <row r="20627" spans="1:11">
      <c r="A20627" s="6">
        <v>78001192</v>
      </c>
      <c r="B20627" t="s">
        <v>22385</v>
      </c>
      <c r="H20627" s="6" t="s">
        <v>728</v>
      </c>
      <c r="I20627" s="6" t="s">
        <v>1667</v>
      </c>
      <c r="K20627" s="6">
        <v>173</v>
      </c>
    </row>
    <row r="20628" spans="1:11">
      <c r="A20628" s="6">
        <v>19119271</v>
      </c>
      <c r="B20628" t="s">
        <v>22386</v>
      </c>
      <c r="H20628" s="6" t="s">
        <v>1732</v>
      </c>
      <c r="I20628" s="6" t="s">
        <v>257</v>
      </c>
      <c r="K20628" s="6">
        <v>187</v>
      </c>
    </row>
    <row r="20629" spans="1:11">
      <c r="A20629" s="6">
        <v>2000250480</v>
      </c>
      <c r="B20629" t="s">
        <v>22387</v>
      </c>
      <c r="H20629" s="6" t="s">
        <v>2115</v>
      </c>
      <c r="I20629" s="6" t="s">
        <v>1936</v>
      </c>
      <c r="K20629" s="6">
        <v>186</v>
      </c>
    </row>
    <row r="20630" spans="1:11">
      <c r="A20630" s="6">
        <v>88026173</v>
      </c>
      <c r="B20630" t="s">
        <v>22388</v>
      </c>
      <c r="H20630" s="6" t="s">
        <v>558</v>
      </c>
      <c r="I20630" s="6" t="s">
        <v>11945</v>
      </c>
      <c r="K20630" s="6">
        <v>173</v>
      </c>
    </row>
    <row r="20631" spans="1:11">
      <c r="A20631" s="6">
        <v>79000598</v>
      </c>
      <c r="B20631" t="s">
        <v>22389</v>
      </c>
      <c r="H20631" s="6" t="s">
        <v>2876</v>
      </c>
      <c r="I20631" s="6" t="s">
        <v>9226</v>
      </c>
      <c r="K20631" s="6">
        <v>181</v>
      </c>
    </row>
    <row r="20632" spans="1:11">
      <c r="A20632" s="6">
        <v>19082804</v>
      </c>
      <c r="B20632" t="s">
        <v>22390</v>
      </c>
      <c r="H20632" s="6" t="s">
        <v>377</v>
      </c>
      <c r="I20632" s="6" t="s">
        <v>257</v>
      </c>
      <c r="K20632" s="6">
        <v>188</v>
      </c>
    </row>
    <row r="20633" spans="1:11">
      <c r="A20633" s="6">
        <v>2000042798</v>
      </c>
      <c r="B20633" t="s">
        <v>22391</v>
      </c>
      <c r="H20633" s="6" t="s">
        <v>558</v>
      </c>
      <c r="I20633" s="6" t="s">
        <v>1629</v>
      </c>
      <c r="K20633" s="6">
        <v>171</v>
      </c>
    </row>
    <row r="20634" spans="1:11">
      <c r="A20634" s="6">
        <v>93081619</v>
      </c>
      <c r="B20634" t="s">
        <v>22392</v>
      </c>
      <c r="H20634" s="6" t="s">
        <v>319</v>
      </c>
      <c r="I20634" s="6" t="s">
        <v>857</v>
      </c>
      <c r="K20634" s="6">
        <v>180</v>
      </c>
    </row>
    <row r="20635" spans="1:11">
      <c r="A20635" s="6">
        <v>51068512</v>
      </c>
      <c r="B20635" t="s">
        <v>22393</v>
      </c>
      <c r="H20635" s="6" t="s">
        <v>589</v>
      </c>
      <c r="I20635" s="6" t="s">
        <v>1303</v>
      </c>
      <c r="K20635" s="6">
        <v>176</v>
      </c>
    </row>
    <row r="20636" spans="1:11">
      <c r="A20636" s="6">
        <v>2000031554</v>
      </c>
      <c r="B20636" t="s">
        <v>22394</v>
      </c>
      <c r="H20636" s="6" t="s">
        <v>944</v>
      </c>
      <c r="I20636" s="6" t="s">
        <v>1679</v>
      </c>
      <c r="K20636" s="6">
        <v>185</v>
      </c>
    </row>
    <row r="20637" spans="1:11">
      <c r="A20637" s="6">
        <v>2000124648</v>
      </c>
      <c r="B20637" t="s">
        <v>22395</v>
      </c>
      <c r="H20637" s="6" t="s">
        <v>319</v>
      </c>
      <c r="I20637" s="6" t="s">
        <v>348</v>
      </c>
      <c r="K20637" s="6">
        <v>175</v>
      </c>
    </row>
    <row r="20638" spans="1:11">
      <c r="A20638" s="6">
        <v>2000049494</v>
      </c>
      <c r="B20638" t="s">
        <v>22396</v>
      </c>
      <c r="H20638" s="6" t="s">
        <v>944</v>
      </c>
      <c r="I20638" s="6" t="s">
        <v>594</v>
      </c>
      <c r="K20638" s="6">
        <v>178</v>
      </c>
    </row>
    <row r="20639" spans="1:11">
      <c r="A20639" s="6">
        <v>63025756</v>
      </c>
      <c r="B20639" t="s">
        <v>22397</v>
      </c>
      <c r="H20639" s="6" t="s">
        <v>1624</v>
      </c>
      <c r="I20639" s="6" t="s">
        <v>1708</v>
      </c>
      <c r="K20639" s="6">
        <v>188</v>
      </c>
    </row>
    <row r="20640" spans="1:11">
      <c r="A20640" s="6">
        <v>28127216</v>
      </c>
      <c r="B20640" t="s">
        <v>22398</v>
      </c>
      <c r="H20640" s="6" t="s">
        <v>1176</v>
      </c>
      <c r="I20640" s="6" t="s">
        <v>1167</v>
      </c>
      <c r="K20640" s="6">
        <v>182</v>
      </c>
    </row>
    <row r="20641" spans="1:11">
      <c r="A20641" s="6">
        <v>79002787</v>
      </c>
      <c r="B20641" t="s">
        <v>22399</v>
      </c>
      <c r="H20641" s="6" t="s">
        <v>2115</v>
      </c>
      <c r="I20641" s="6" t="s">
        <v>241</v>
      </c>
      <c r="K20641" s="6">
        <v>178</v>
      </c>
    </row>
    <row r="20642" spans="1:11">
      <c r="A20642" s="6">
        <v>67199081</v>
      </c>
      <c r="B20642" t="s">
        <v>22400</v>
      </c>
      <c r="H20642" s="6" t="s">
        <v>760</v>
      </c>
      <c r="I20642" s="6" t="s">
        <v>348</v>
      </c>
      <c r="K20642" s="6">
        <v>172</v>
      </c>
    </row>
    <row r="20643" spans="1:11">
      <c r="A20643" s="6">
        <v>2111975</v>
      </c>
      <c r="B20643" t="s">
        <v>22401</v>
      </c>
      <c r="H20643" s="6" t="s">
        <v>640</v>
      </c>
      <c r="I20643" s="6" t="s">
        <v>1340</v>
      </c>
      <c r="K20643" s="6">
        <v>176</v>
      </c>
    </row>
    <row r="20644" spans="1:11">
      <c r="A20644" s="6">
        <v>55038680</v>
      </c>
      <c r="B20644" t="s">
        <v>22402</v>
      </c>
      <c r="H20644" s="6" t="s">
        <v>734</v>
      </c>
      <c r="I20644" s="6" t="s">
        <v>306</v>
      </c>
      <c r="K20644" s="6">
        <v>188</v>
      </c>
    </row>
    <row r="20645" spans="1:11">
      <c r="A20645" s="6">
        <v>76013932</v>
      </c>
      <c r="B20645" t="s">
        <v>22403</v>
      </c>
      <c r="H20645" s="6" t="s">
        <v>314</v>
      </c>
      <c r="I20645" s="6" t="s">
        <v>378</v>
      </c>
      <c r="K20645" s="6">
        <v>180</v>
      </c>
    </row>
    <row r="20646" spans="1:11">
      <c r="A20646" s="6">
        <v>2000126477</v>
      </c>
      <c r="B20646" t="s">
        <v>22404</v>
      </c>
      <c r="H20646" s="6" t="s">
        <v>2115</v>
      </c>
      <c r="I20646" s="6" t="s">
        <v>348</v>
      </c>
      <c r="K20646" s="6">
        <v>181</v>
      </c>
    </row>
    <row r="20647" spans="1:11">
      <c r="A20647" s="6">
        <v>86031523</v>
      </c>
      <c r="B20647" t="s">
        <v>22405</v>
      </c>
      <c r="H20647" s="6" t="s">
        <v>377</v>
      </c>
      <c r="I20647" s="6" t="s">
        <v>3421</v>
      </c>
      <c r="K20647" s="6">
        <v>186</v>
      </c>
    </row>
    <row r="20648" spans="1:11">
      <c r="A20648" s="6">
        <v>57030125</v>
      </c>
      <c r="B20648" t="s">
        <v>22406</v>
      </c>
      <c r="H20648" s="6" t="s">
        <v>377</v>
      </c>
      <c r="I20648" s="6" t="s">
        <v>494</v>
      </c>
      <c r="K20648" s="6">
        <v>181</v>
      </c>
    </row>
    <row r="20649" spans="1:11">
      <c r="A20649" s="6">
        <v>2000135632</v>
      </c>
      <c r="B20649" t="s">
        <v>22407</v>
      </c>
      <c r="H20649" s="6" t="s">
        <v>1624</v>
      </c>
      <c r="I20649" s="6" t="s">
        <v>3858</v>
      </c>
      <c r="K20649" s="6">
        <v>191</v>
      </c>
    </row>
    <row r="20650" spans="1:11">
      <c r="A20650" s="6">
        <v>2000062319</v>
      </c>
      <c r="B20650" t="s">
        <v>22408</v>
      </c>
      <c r="H20650" s="6" t="s">
        <v>640</v>
      </c>
      <c r="I20650" s="6" t="s">
        <v>352</v>
      </c>
      <c r="K20650" s="6">
        <v>184</v>
      </c>
    </row>
    <row r="20651" spans="1:11">
      <c r="A20651" s="6">
        <v>29141886</v>
      </c>
      <c r="B20651" t="s">
        <v>22409</v>
      </c>
      <c r="H20651" s="6" t="s">
        <v>1624</v>
      </c>
      <c r="I20651" s="6" t="s">
        <v>3659</v>
      </c>
      <c r="K20651" s="6">
        <v>194</v>
      </c>
    </row>
    <row r="20652" spans="1:11">
      <c r="A20652" s="6">
        <v>49038543</v>
      </c>
      <c r="B20652" t="s">
        <v>22410</v>
      </c>
      <c r="H20652" s="6" t="s">
        <v>488</v>
      </c>
      <c r="I20652" s="6" t="s">
        <v>3858</v>
      </c>
      <c r="K20652" s="6">
        <v>176</v>
      </c>
    </row>
    <row r="20653" spans="1:11">
      <c r="A20653" s="6">
        <v>67129926</v>
      </c>
      <c r="B20653" t="s">
        <v>22411</v>
      </c>
      <c r="H20653" s="6" t="s">
        <v>314</v>
      </c>
      <c r="I20653" s="6" t="s">
        <v>348</v>
      </c>
      <c r="K20653" s="6">
        <v>177</v>
      </c>
    </row>
    <row r="20654" spans="1:11">
      <c r="A20654" s="6">
        <v>744609</v>
      </c>
      <c r="B20654" t="s">
        <v>22412</v>
      </c>
      <c r="H20654" s="6" t="s">
        <v>314</v>
      </c>
      <c r="I20654" s="6" t="s">
        <v>306</v>
      </c>
      <c r="K20654" s="6">
        <v>175</v>
      </c>
    </row>
    <row r="20655" spans="1:11">
      <c r="A20655" s="6">
        <v>2000130538</v>
      </c>
      <c r="B20655" t="s">
        <v>22413</v>
      </c>
      <c r="H20655" s="6" t="s">
        <v>319</v>
      </c>
      <c r="I20655" s="6" t="s">
        <v>1283</v>
      </c>
      <c r="K20655" s="6">
        <v>176</v>
      </c>
    </row>
    <row r="20656" spans="1:11">
      <c r="A20656" s="6">
        <v>51013953</v>
      </c>
      <c r="B20656" t="s">
        <v>22414</v>
      </c>
      <c r="H20656" s="6" t="s">
        <v>2112</v>
      </c>
      <c r="I20656" s="6" t="s">
        <v>1303</v>
      </c>
      <c r="K20656" s="6">
        <v>176</v>
      </c>
    </row>
    <row r="20657" spans="1:11">
      <c r="A20657" s="6">
        <v>75008316</v>
      </c>
      <c r="B20657" t="s">
        <v>22415</v>
      </c>
      <c r="H20657" s="6" t="s">
        <v>240</v>
      </c>
      <c r="I20657" s="6" t="s">
        <v>2639</v>
      </c>
      <c r="K20657" s="6">
        <v>176</v>
      </c>
    </row>
    <row r="20658" spans="1:11">
      <c r="A20658" s="6">
        <v>2000247504</v>
      </c>
      <c r="B20658" t="s">
        <v>22416</v>
      </c>
      <c r="H20658" s="6" t="s">
        <v>303</v>
      </c>
      <c r="I20658" s="6" t="s">
        <v>620</v>
      </c>
      <c r="K20658" s="6">
        <v>173</v>
      </c>
    </row>
    <row r="20659" spans="1:11">
      <c r="A20659" s="6">
        <v>28127368</v>
      </c>
      <c r="B20659" t="s">
        <v>22417</v>
      </c>
      <c r="H20659" s="6" t="s">
        <v>314</v>
      </c>
      <c r="I20659" s="6" t="s">
        <v>8398</v>
      </c>
      <c r="K20659" s="6">
        <v>185</v>
      </c>
    </row>
    <row r="20660" spans="1:11">
      <c r="A20660" s="6">
        <v>950657</v>
      </c>
      <c r="B20660" t="s">
        <v>22418</v>
      </c>
      <c r="H20660" s="6" t="s">
        <v>1624</v>
      </c>
      <c r="I20660" s="6" t="s">
        <v>603</v>
      </c>
      <c r="K20660" s="6">
        <v>182</v>
      </c>
    </row>
    <row r="20661" spans="1:11">
      <c r="A20661" s="6">
        <v>76016549</v>
      </c>
      <c r="B20661" t="s">
        <v>22419</v>
      </c>
      <c r="H20661" s="6" t="s">
        <v>966</v>
      </c>
      <c r="I20661" s="6" t="s">
        <v>3403</v>
      </c>
      <c r="K20661" s="6">
        <v>175</v>
      </c>
    </row>
    <row r="20662" spans="1:11">
      <c r="A20662" s="6">
        <v>2000209781</v>
      </c>
      <c r="B20662" t="s">
        <v>22420</v>
      </c>
      <c r="H20662" s="6" t="s">
        <v>319</v>
      </c>
      <c r="I20662" s="6" t="s">
        <v>348</v>
      </c>
      <c r="K20662" s="6">
        <v>182</v>
      </c>
    </row>
    <row r="20663" spans="1:11">
      <c r="A20663" s="6">
        <v>67263275</v>
      </c>
      <c r="B20663" t="s">
        <v>22421</v>
      </c>
      <c r="H20663" s="6" t="s">
        <v>2112</v>
      </c>
      <c r="I20663" s="6" t="s">
        <v>348</v>
      </c>
      <c r="K20663" s="6">
        <v>180</v>
      </c>
    </row>
    <row r="20664" spans="1:11">
      <c r="A20664" s="6">
        <v>19020304</v>
      </c>
      <c r="B20664" t="s">
        <v>22422</v>
      </c>
      <c r="H20664" s="6" t="s">
        <v>488</v>
      </c>
      <c r="I20664" s="6" t="s">
        <v>257</v>
      </c>
      <c r="K20664" s="6">
        <v>171</v>
      </c>
    </row>
    <row r="20665" spans="1:11">
      <c r="A20665" s="6">
        <v>19365574</v>
      </c>
      <c r="B20665" t="s">
        <v>22423</v>
      </c>
      <c r="H20665" s="6" t="s">
        <v>619</v>
      </c>
      <c r="I20665" s="6" t="s">
        <v>257</v>
      </c>
      <c r="K20665" s="6">
        <v>182</v>
      </c>
    </row>
    <row r="20666" spans="1:11">
      <c r="A20666" s="6">
        <v>85059100</v>
      </c>
      <c r="B20666" t="s">
        <v>22424</v>
      </c>
      <c r="H20666" s="6" t="s">
        <v>319</v>
      </c>
      <c r="I20666" s="6" t="s">
        <v>22425</v>
      </c>
      <c r="K20666" s="6">
        <v>186</v>
      </c>
    </row>
    <row r="20667" spans="1:11">
      <c r="A20667" s="6">
        <v>59041775</v>
      </c>
      <c r="B20667" t="s">
        <v>22426</v>
      </c>
      <c r="H20667" s="6" t="s">
        <v>319</v>
      </c>
      <c r="I20667" s="6" t="s">
        <v>1051</v>
      </c>
      <c r="K20667" s="6">
        <v>187</v>
      </c>
    </row>
    <row r="20668" spans="1:11">
      <c r="A20668" s="6">
        <v>43424913</v>
      </c>
      <c r="B20668" t="s">
        <v>22427</v>
      </c>
      <c r="H20668" s="6" t="s">
        <v>319</v>
      </c>
      <c r="I20668" s="6" t="s">
        <v>236</v>
      </c>
      <c r="K20668" s="6">
        <v>182</v>
      </c>
    </row>
    <row r="20669" spans="1:11">
      <c r="A20669" s="6">
        <v>2000221442</v>
      </c>
      <c r="B20669" t="s">
        <v>22428</v>
      </c>
      <c r="H20669" s="6" t="s">
        <v>377</v>
      </c>
      <c r="I20669" s="6" t="s">
        <v>257</v>
      </c>
      <c r="K20669" s="6">
        <v>190</v>
      </c>
    </row>
    <row r="20670" spans="1:11">
      <c r="A20670" s="6">
        <v>28121308</v>
      </c>
      <c r="B20670" t="s">
        <v>22429</v>
      </c>
      <c r="H20670" s="6" t="s">
        <v>589</v>
      </c>
      <c r="I20670" s="6" t="s">
        <v>1076</v>
      </c>
      <c r="K20670" s="6">
        <v>182</v>
      </c>
    </row>
    <row r="20671" spans="1:11">
      <c r="A20671" s="6">
        <v>2000024313</v>
      </c>
      <c r="B20671" t="s">
        <v>22430</v>
      </c>
      <c r="H20671" s="6" t="s">
        <v>319</v>
      </c>
      <c r="I20671" s="6" t="s">
        <v>620</v>
      </c>
      <c r="K20671" s="6">
        <v>186</v>
      </c>
    </row>
    <row r="20672" spans="1:11">
      <c r="A20672" s="6">
        <v>1020335</v>
      </c>
      <c r="B20672" t="s">
        <v>22431</v>
      </c>
      <c r="H20672" s="6" t="s">
        <v>2115</v>
      </c>
      <c r="I20672" s="6" t="s">
        <v>8665</v>
      </c>
      <c r="K20672" s="6">
        <v>182</v>
      </c>
    </row>
    <row r="20673" spans="1:11">
      <c r="A20673" s="6">
        <v>12006148</v>
      </c>
      <c r="B20673" t="s">
        <v>22432</v>
      </c>
      <c r="H20673" s="6" t="s">
        <v>1732</v>
      </c>
      <c r="I20673" s="6" t="s">
        <v>963</v>
      </c>
      <c r="K20673" s="6">
        <v>189</v>
      </c>
    </row>
    <row r="20674" spans="1:11">
      <c r="A20674" s="6">
        <v>24039617</v>
      </c>
      <c r="B20674" t="s">
        <v>22433</v>
      </c>
      <c r="H20674" s="6" t="s">
        <v>319</v>
      </c>
      <c r="I20674" s="6" t="s">
        <v>2866</v>
      </c>
      <c r="K20674" s="6">
        <v>184</v>
      </c>
    </row>
    <row r="20675" spans="1:11">
      <c r="A20675" s="6">
        <v>51078580</v>
      </c>
      <c r="B20675" t="s">
        <v>22434</v>
      </c>
      <c r="H20675" s="6" t="s">
        <v>966</v>
      </c>
      <c r="I20675" s="6" t="s">
        <v>1303</v>
      </c>
      <c r="K20675" s="6">
        <v>178</v>
      </c>
    </row>
    <row r="20676" spans="1:11">
      <c r="A20676" s="6">
        <v>51031050</v>
      </c>
      <c r="B20676" t="s">
        <v>22435</v>
      </c>
      <c r="H20676" s="6" t="s">
        <v>377</v>
      </c>
      <c r="I20676" s="6" t="s">
        <v>1303</v>
      </c>
      <c r="K20676" s="6">
        <v>190</v>
      </c>
    </row>
    <row r="20677" spans="1:11">
      <c r="A20677" s="6">
        <v>75005533</v>
      </c>
      <c r="B20677" t="s">
        <v>22436</v>
      </c>
      <c r="H20677" s="6" t="s">
        <v>2112</v>
      </c>
      <c r="I20677" s="6" t="s">
        <v>20741</v>
      </c>
      <c r="K20677" s="6">
        <v>184</v>
      </c>
    </row>
    <row r="20678" spans="1:11">
      <c r="A20678" s="6">
        <v>2000019726</v>
      </c>
      <c r="B20678" t="s">
        <v>22437</v>
      </c>
      <c r="H20678" s="6" t="s">
        <v>1624</v>
      </c>
      <c r="I20678" s="6" t="s">
        <v>236</v>
      </c>
      <c r="K20678" s="6">
        <v>195</v>
      </c>
    </row>
    <row r="20679" spans="1:11">
      <c r="A20679" s="6">
        <v>24003757</v>
      </c>
      <c r="B20679" t="s">
        <v>22438</v>
      </c>
      <c r="H20679" s="6" t="s">
        <v>1624</v>
      </c>
      <c r="I20679" s="6" t="s">
        <v>657</v>
      </c>
      <c r="K20679" s="6">
        <v>201</v>
      </c>
    </row>
    <row r="20680" spans="1:11">
      <c r="A20680" s="6">
        <v>29139716</v>
      </c>
      <c r="B20680" t="s">
        <v>22439</v>
      </c>
      <c r="H20680" s="6" t="s">
        <v>1624</v>
      </c>
      <c r="I20680" s="6" t="s">
        <v>3659</v>
      </c>
      <c r="K20680" s="6">
        <v>185</v>
      </c>
    </row>
    <row r="20681" spans="1:11">
      <c r="A20681" s="6">
        <v>68020012</v>
      </c>
      <c r="B20681" t="s">
        <v>22440</v>
      </c>
      <c r="H20681" s="6" t="s">
        <v>22441</v>
      </c>
      <c r="I20681" s="6" t="s">
        <v>5176</v>
      </c>
      <c r="K20681" s="6">
        <v>183</v>
      </c>
    </row>
    <row r="20682" spans="1:11">
      <c r="A20682" s="6">
        <v>23260467</v>
      </c>
      <c r="B20682" t="s">
        <v>22442</v>
      </c>
      <c r="H20682" s="6" t="s">
        <v>377</v>
      </c>
      <c r="I20682" s="6" t="s">
        <v>2473</v>
      </c>
      <c r="K20682" s="6">
        <v>187</v>
      </c>
    </row>
    <row r="20683" spans="1:11">
      <c r="A20683" s="6">
        <v>2000238845</v>
      </c>
      <c r="B20683" t="s">
        <v>22443</v>
      </c>
      <c r="H20683" s="6" t="s">
        <v>2121</v>
      </c>
      <c r="I20683" s="6" t="s">
        <v>3573</v>
      </c>
      <c r="K20683" s="6">
        <v>184</v>
      </c>
    </row>
    <row r="20684" spans="1:11">
      <c r="A20684" s="6">
        <v>2000231395</v>
      </c>
      <c r="B20684" t="s">
        <v>22444</v>
      </c>
      <c r="H20684" s="6" t="s">
        <v>1149</v>
      </c>
      <c r="I20684" s="6" t="s">
        <v>1375</v>
      </c>
      <c r="K20684" s="6">
        <v>168</v>
      </c>
    </row>
    <row r="20685" spans="1:11">
      <c r="A20685" s="6">
        <v>2000121537</v>
      </c>
      <c r="B20685" t="s">
        <v>22445</v>
      </c>
      <c r="H20685" s="6" t="s">
        <v>944</v>
      </c>
      <c r="I20685" s="6" t="s">
        <v>2516</v>
      </c>
      <c r="K20685" s="6">
        <v>189</v>
      </c>
    </row>
    <row r="20686" spans="1:11">
      <c r="A20686" s="6">
        <v>27003238</v>
      </c>
      <c r="B20686" t="s">
        <v>22446</v>
      </c>
      <c r="H20686" s="6" t="s">
        <v>2167</v>
      </c>
      <c r="I20686" s="6" t="s">
        <v>339</v>
      </c>
      <c r="K20686" s="6">
        <v>194</v>
      </c>
    </row>
    <row r="20687" spans="1:11">
      <c r="A20687" s="6">
        <v>43425915</v>
      </c>
      <c r="B20687" t="s">
        <v>22447</v>
      </c>
      <c r="H20687" s="6" t="s">
        <v>314</v>
      </c>
      <c r="I20687" s="6" t="s">
        <v>22448</v>
      </c>
      <c r="K20687" s="6">
        <v>185</v>
      </c>
    </row>
    <row r="20688" spans="1:11">
      <c r="A20688" s="6">
        <v>42009400</v>
      </c>
      <c r="B20688" t="s">
        <v>22449</v>
      </c>
      <c r="H20688" s="6" t="s">
        <v>829</v>
      </c>
      <c r="I20688" s="6" t="s">
        <v>6152</v>
      </c>
      <c r="K20688" s="6">
        <v>195</v>
      </c>
    </row>
    <row r="20689" spans="1:11">
      <c r="A20689" s="6">
        <v>70104807</v>
      </c>
      <c r="B20689" t="s">
        <v>22450</v>
      </c>
      <c r="H20689" s="6" t="s">
        <v>1624</v>
      </c>
      <c r="I20689" s="6" t="s">
        <v>832</v>
      </c>
      <c r="K20689" s="6">
        <v>202</v>
      </c>
    </row>
    <row r="20690" spans="1:11">
      <c r="A20690" s="6">
        <v>2000214604</v>
      </c>
      <c r="B20690" t="s">
        <v>22451</v>
      </c>
      <c r="H20690" s="6" t="s">
        <v>319</v>
      </c>
      <c r="I20690" s="6" t="s">
        <v>348</v>
      </c>
      <c r="K20690" s="6">
        <v>178</v>
      </c>
    </row>
    <row r="20691" spans="1:11">
      <c r="A20691" s="6">
        <v>19170166</v>
      </c>
      <c r="B20691" t="s">
        <v>22452</v>
      </c>
      <c r="H20691" s="6" t="s">
        <v>2046</v>
      </c>
      <c r="I20691" s="6" t="s">
        <v>257</v>
      </c>
      <c r="K20691" s="6">
        <v>169</v>
      </c>
    </row>
    <row r="20692" spans="1:11">
      <c r="A20692" s="6">
        <v>42020867</v>
      </c>
      <c r="B20692" t="s">
        <v>22453</v>
      </c>
      <c r="H20692" s="6" t="s">
        <v>944</v>
      </c>
      <c r="I20692" s="6" t="s">
        <v>3573</v>
      </c>
      <c r="K20692" s="6">
        <v>179</v>
      </c>
    </row>
    <row r="20693" spans="1:11">
      <c r="A20693" s="6">
        <v>2000300859</v>
      </c>
      <c r="B20693" t="s">
        <v>22454</v>
      </c>
      <c r="H20693" s="6" t="s">
        <v>2193</v>
      </c>
      <c r="I20693" s="6" t="s">
        <v>2134</v>
      </c>
      <c r="K20693" s="6">
        <v>183</v>
      </c>
    </row>
    <row r="20694" spans="1:11">
      <c r="A20694" s="6">
        <v>62000339</v>
      </c>
      <c r="B20694" t="s">
        <v>22455</v>
      </c>
      <c r="H20694" s="6" t="s">
        <v>2115</v>
      </c>
      <c r="I20694" s="6" t="s">
        <v>1066</v>
      </c>
      <c r="K20694" s="6">
        <v>187</v>
      </c>
    </row>
    <row r="20695" spans="1:11">
      <c r="A20695" s="6">
        <v>65002503</v>
      </c>
      <c r="B20695" t="s">
        <v>22456</v>
      </c>
      <c r="H20695" s="6" t="s">
        <v>319</v>
      </c>
      <c r="I20695" s="6" t="s">
        <v>2539</v>
      </c>
      <c r="K20695" s="6">
        <v>172</v>
      </c>
    </row>
    <row r="20696" spans="1:11">
      <c r="A20696" s="6">
        <v>2000120581</v>
      </c>
      <c r="B20696" t="s">
        <v>22457</v>
      </c>
      <c r="H20696" s="6" t="s">
        <v>377</v>
      </c>
      <c r="I20696" s="6" t="s">
        <v>603</v>
      </c>
      <c r="K20696" s="6">
        <v>187</v>
      </c>
    </row>
    <row r="20697" spans="1:11">
      <c r="A20697" s="6">
        <v>53122153</v>
      </c>
      <c r="B20697" t="s">
        <v>22458</v>
      </c>
      <c r="H20697" s="6" t="s">
        <v>558</v>
      </c>
      <c r="I20697" s="6" t="s">
        <v>729</v>
      </c>
      <c r="K20697" s="6">
        <v>172</v>
      </c>
    </row>
    <row r="20698" spans="1:11">
      <c r="A20698" s="6">
        <v>2000065443</v>
      </c>
      <c r="B20698" t="s">
        <v>22459</v>
      </c>
      <c r="H20698" s="6" t="s">
        <v>1656</v>
      </c>
      <c r="I20698" s="6" t="s">
        <v>1303</v>
      </c>
      <c r="K20698" s="6">
        <v>191</v>
      </c>
    </row>
    <row r="20699" spans="1:11">
      <c r="A20699" s="6">
        <v>47099898</v>
      </c>
      <c r="B20699" t="s">
        <v>22460</v>
      </c>
      <c r="H20699" s="6" t="s">
        <v>488</v>
      </c>
      <c r="I20699" s="6" t="s">
        <v>1055</v>
      </c>
      <c r="K20699" s="6">
        <v>160</v>
      </c>
    </row>
    <row r="20700" spans="1:11">
      <c r="A20700" s="6">
        <v>2000204253</v>
      </c>
      <c r="B20700" t="s">
        <v>22461</v>
      </c>
      <c r="H20700" s="6" t="s">
        <v>319</v>
      </c>
      <c r="I20700" s="6" t="s">
        <v>257</v>
      </c>
      <c r="K20700" s="6">
        <v>185</v>
      </c>
    </row>
    <row r="20701" spans="1:11">
      <c r="A20701" s="6">
        <v>2111963</v>
      </c>
      <c r="B20701" t="s">
        <v>22462</v>
      </c>
      <c r="H20701" s="6" t="s">
        <v>640</v>
      </c>
      <c r="I20701" s="6" t="s">
        <v>257</v>
      </c>
      <c r="K20701" s="6">
        <v>180</v>
      </c>
    </row>
    <row r="20702" spans="1:11">
      <c r="A20702" s="6">
        <v>67157166</v>
      </c>
      <c r="B20702" t="s">
        <v>22463</v>
      </c>
      <c r="H20702" s="6" t="s">
        <v>319</v>
      </c>
      <c r="I20702" s="6" t="s">
        <v>348</v>
      </c>
      <c r="K20702" s="6">
        <v>181</v>
      </c>
    </row>
    <row r="20703" spans="1:11">
      <c r="A20703" s="6">
        <v>19154582</v>
      </c>
      <c r="B20703" t="s">
        <v>22464</v>
      </c>
      <c r="H20703" s="6" t="s">
        <v>2198</v>
      </c>
      <c r="I20703" s="6" t="s">
        <v>257</v>
      </c>
      <c r="K20703" s="6">
        <v>176</v>
      </c>
    </row>
    <row r="20704" spans="1:11">
      <c r="A20704" s="6">
        <v>14036569</v>
      </c>
      <c r="B20704" t="s">
        <v>22465</v>
      </c>
      <c r="H20704" s="6" t="s">
        <v>377</v>
      </c>
      <c r="I20704" s="6" t="s">
        <v>3067</v>
      </c>
      <c r="K20704" s="6">
        <v>185</v>
      </c>
    </row>
    <row r="20705" spans="1:11">
      <c r="A20705" s="6">
        <v>2000082143</v>
      </c>
      <c r="B20705" t="s">
        <v>22466</v>
      </c>
      <c r="H20705" s="6" t="s">
        <v>319</v>
      </c>
      <c r="I20705" s="6" t="s">
        <v>646</v>
      </c>
      <c r="K20705" s="6">
        <v>183</v>
      </c>
    </row>
    <row r="20706" spans="1:11">
      <c r="A20706" s="6">
        <v>760353</v>
      </c>
      <c r="B20706" t="s">
        <v>22467</v>
      </c>
      <c r="H20706" s="6" t="s">
        <v>377</v>
      </c>
      <c r="I20706" s="6" t="s">
        <v>729</v>
      </c>
      <c r="K20706" s="6">
        <v>186</v>
      </c>
    </row>
    <row r="20707" spans="1:11">
      <c r="A20707" s="6">
        <v>2000099991</v>
      </c>
      <c r="B20707" t="s">
        <v>22468</v>
      </c>
      <c r="H20707" s="6" t="s">
        <v>2115</v>
      </c>
      <c r="I20707" s="6" t="s">
        <v>2139</v>
      </c>
      <c r="K20707" s="6">
        <v>188</v>
      </c>
    </row>
    <row r="20708" spans="1:11">
      <c r="A20708" s="6">
        <v>51067236</v>
      </c>
      <c r="B20708" t="s">
        <v>22469</v>
      </c>
      <c r="H20708" s="6" t="s">
        <v>488</v>
      </c>
      <c r="I20708" s="6" t="s">
        <v>1303</v>
      </c>
      <c r="K20708" s="6">
        <v>177</v>
      </c>
    </row>
    <row r="20709" spans="1:11">
      <c r="A20709" s="6">
        <v>78035048</v>
      </c>
      <c r="B20709" t="s">
        <v>22470</v>
      </c>
      <c r="H20709" s="6" t="s">
        <v>319</v>
      </c>
      <c r="I20709" s="6" t="s">
        <v>2404</v>
      </c>
      <c r="K20709" s="6">
        <v>170</v>
      </c>
    </row>
    <row r="20710" spans="1:11">
      <c r="A20710" s="6">
        <v>43426136</v>
      </c>
      <c r="B20710" t="s">
        <v>22471</v>
      </c>
      <c r="H20710" s="6" t="s">
        <v>2115</v>
      </c>
      <c r="I20710" s="6" t="s">
        <v>236</v>
      </c>
      <c r="K20710" s="6">
        <v>195</v>
      </c>
    </row>
    <row r="20711" spans="1:11">
      <c r="A20711" s="6">
        <v>2000054377</v>
      </c>
      <c r="B20711" t="s">
        <v>22472</v>
      </c>
      <c r="H20711" s="6" t="s">
        <v>1624</v>
      </c>
      <c r="I20711" s="6" t="s">
        <v>657</v>
      </c>
      <c r="K20711" s="6">
        <v>196</v>
      </c>
    </row>
    <row r="20712" spans="1:11">
      <c r="A20712" s="6">
        <v>34000442</v>
      </c>
      <c r="B20712" t="s">
        <v>22473</v>
      </c>
      <c r="H20712" s="6" t="s">
        <v>377</v>
      </c>
      <c r="I20712" s="6" t="s">
        <v>22474</v>
      </c>
      <c r="K20712" s="6">
        <v>185</v>
      </c>
    </row>
    <row r="20713" spans="1:11">
      <c r="A20713" s="6">
        <v>2000024737</v>
      </c>
      <c r="B20713" t="s">
        <v>22475</v>
      </c>
      <c r="H20713" s="6" t="s">
        <v>1673</v>
      </c>
      <c r="I20713" s="6" t="s">
        <v>236</v>
      </c>
      <c r="K20713" s="6">
        <v>177</v>
      </c>
    </row>
    <row r="20714" spans="1:11">
      <c r="A20714" s="6">
        <v>2000033092</v>
      </c>
      <c r="B20714" t="s">
        <v>22476</v>
      </c>
      <c r="H20714" s="6" t="s">
        <v>240</v>
      </c>
      <c r="I20714" s="6" t="s">
        <v>433</v>
      </c>
      <c r="K20714" s="6">
        <v>187</v>
      </c>
    </row>
    <row r="20715" spans="1:11">
      <c r="A20715" s="6">
        <v>19100036</v>
      </c>
      <c r="B20715" t="s">
        <v>22477</v>
      </c>
      <c r="H20715" s="6" t="s">
        <v>377</v>
      </c>
      <c r="I20715" s="6" t="s">
        <v>257</v>
      </c>
      <c r="K20715" s="6">
        <v>183</v>
      </c>
    </row>
    <row r="20716" spans="1:11">
      <c r="A20716" s="6">
        <v>2000197269</v>
      </c>
      <c r="B20716" t="s">
        <v>22478</v>
      </c>
      <c r="H20716" s="6" t="s">
        <v>319</v>
      </c>
      <c r="I20716" s="6" t="s">
        <v>309</v>
      </c>
      <c r="K20716" s="6">
        <v>177</v>
      </c>
    </row>
    <row r="20717" spans="1:11">
      <c r="A20717" s="6">
        <v>67066988</v>
      </c>
      <c r="B20717" t="s">
        <v>22479</v>
      </c>
      <c r="H20717" s="6" t="s">
        <v>377</v>
      </c>
      <c r="I20717" s="6" t="s">
        <v>348</v>
      </c>
      <c r="K20717" s="6">
        <v>190</v>
      </c>
    </row>
    <row r="20718" spans="1:11">
      <c r="A20718" s="6">
        <v>2000199797</v>
      </c>
      <c r="B20718" t="s">
        <v>22480</v>
      </c>
      <c r="H20718" s="6" t="s">
        <v>589</v>
      </c>
      <c r="I20718" s="6" t="s">
        <v>298</v>
      </c>
      <c r="K20718" s="6">
        <v>190</v>
      </c>
    </row>
    <row r="20719" spans="1:11">
      <c r="A20719" s="6">
        <v>78099269</v>
      </c>
      <c r="B20719" t="s">
        <v>22481</v>
      </c>
      <c r="H20719" s="6" t="s">
        <v>377</v>
      </c>
      <c r="I20719" s="6" t="s">
        <v>2404</v>
      </c>
      <c r="K20719" s="6">
        <v>188</v>
      </c>
    </row>
    <row r="20720" spans="1:11">
      <c r="A20720" s="6">
        <v>67192945</v>
      </c>
      <c r="B20720" t="s">
        <v>22482</v>
      </c>
      <c r="H20720" s="6" t="s">
        <v>2160</v>
      </c>
      <c r="I20720" s="6" t="s">
        <v>348</v>
      </c>
      <c r="K20720" s="6">
        <v>182</v>
      </c>
    </row>
    <row r="20721" spans="1:11">
      <c r="A20721" s="6">
        <v>67293813</v>
      </c>
      <c r="B20721" t="s">
        <v>22483</v>
      </c>
      <c r="H20721" s="6" t="s">
        <v>218</v>
      </c>
      <c r="I20721" s="6" t="s">
        <v>348</v>
      </c>
      <c r="K20721" s="6">
        <v>182</v>
      </c>
    </row>
    <row r="20722" spans="1:11">
      <c r="A20722" s="6">
        <v>19364339</v>
      </c>
      <c r="B20722" t="s">
        <v>22484</v>
      </c>
      <c r="H20722" s="6" t="s">
        <v>966</v>
      </c>
      <c r="I20722" s="6" t="s">
        <v>257</v>
      </c>
      <c r="K20722" s="6">
        <v>173</v>
      </c>
    </row>
    <row r="20723" spans="1:11">
      <c r="A20723" s="6">
        <v>70003313</v>
      </c>
      <c r="B20723" t="s">
        <v>22485</v>
      </c>
      <c r="H20723" s="6" t="s">
        <v>1732</v>
      </c>
      <c r="I20723" s="6" t="s">
        <v>832</v>
      </c>
      <c r="K20723" s="6">
        <v>178</v>
      </c>
    </row>
    <row r="20724" spans="1:11">
      <c r="A20724" s="6">
        <v>83297506</v>
      </c>
      <c r="B20724" t="s">
        <v>22486</v>
      </c>
      <c r="H20724" s="6" t="s">
        <v>240</v>
      </c>
      <c r="I20724" s="6" t="s">
        <v>304</v>
      </c>
      <c r="K20724" s="6">
        <v>175</v>
      </c>
    </row>
    <row r="20725" spans="1:11">
      <c r="A20725" s="6">
        <v>15085775</v>
      </c>
      <c r="B20725" t="s">
        <v>22487</v>
      </c>
      <c r="H20725" s="6" t="s">
        <v>319</v>
      </c>
      <c r="I20725" s="6" t="s">
        <v>22488</v>
      </c>
      <c r="K20725" s="6">
        <v>182</v>
      </c>
    </row>
    <row r="20726" spans="1:11">
      <c r="A20726" s="6">
        <v>2000172795</v>
      </c>
      <c r="B20726" t="s">
        <v>22489</v>
      </c>
      <c r="H20726" s="6" t="s">
        <v>1624</v>
      </c>
      <c r="I20726" s="6" t="s">
        <v>3537</v>
      </c>
      <c r="K20726" s="6">
        <v>195</v>
      </c>
    </row>
    <row r="20727" spans="1:11">
      <c r="A20727" s="6">
        <v>29186945</v>
      </c>
      <c r="B20727" t="s">
        <v>22490</v>
      </c>
      <c r="H20727" s="6" t="s">
        <v>319</v>
      </c>
      <c r="I20727" s="6" t="s">
        <v>22491</v>
      </c>
      <c r="K20727" s="6">
        <v>185</v>
      </c>
    </row>
    <row r="20728" spans="1:11">
      <c r="A20728" s="6">
        <v>75047897</v>
      </c>
      <c r="B20728" t="s">
        <v>22492</v>
      </c>
      <c r="H20728" s="6" t="s">
        <v>640</v>
      </c>
      <c r="I20728" s="6" t="s">
        <v>2639</v>
      </c>
      <c r="K20728" s="6">
        <v>168</v>
      </c>
    </row>
    <row r="20729" spans="1:11">
      <c r="A20729" s="6">
        <v>51072109</v>
      </c>
      <c r="B20729" t="s">
        <v>22493</v>
      </c>
      <c r="H20729" s="6" t="s">
        <v>944</v>
      </c>
      <c r="I20729" s="6" t="s">
        <v>1303</v>
      </c>
      <c r="K20729" s="6">
        <v>162</v>
      </c>
    </row>
    <row r="20730" spans="1:11">
      <c r="A20730" s="6">
        <v>2000098555</v>
      </c>
      <c r="B20730" t="s">
        <v>22494</v>
      </c>
      <c r="H20730" s="6" t="s">
        <v>377</v>
      </c>
      <c r="I20730" s="6" t="s">
        <v>6853</v>
      </c>
      <c r="K20730" s="6">
        <v>184</v>
      </c>
    </row>
    <row r="20731" spans="1:11">
      <c r="A20731" s="6">
        <v>2000098370</v>
      </c>
      <c r="B20731" t="s">
        <v>22495</v>
      </c>
      <c r="H20731" s="6" t="s">
        <v>377</v>
      </c>
      <c r="I20731" s="6" t="s">
        <v>194</v>
      </c>
      <c r="K20731" s="6">
        <v>192</v>
      </c>
    </row>
    <row r="20732" spans="1:11">
      <c r="A20732" s="6">
        <v>96053166</v>
      </c>
      <c r="B20732" t="s">
        <v>22496</v>
      </c>
      <c r="H20732" s="6" t="s">
        <v>2115</v>
      </c>
      <c r="I20732" s="6" t="s">
        <v>731</v>
      </c>
      <c r="K20732" s="6">
        <v>185</v>
      </c>
    </row>
    <row r="20733" spans="1:11">
      <c r="A20733" s="6">
        <v>19250977</v>
      </c>
      <c r="B20733" t="s">
        <v>22497</v>
      </c>
      <c r="H20733" s="6" t="s">
        <v>944</v>
      </c>
      <c r="I20733" s="6" t="s">
        <v>257</v>
      </c>
      <c r="K20733" s="6">
        <v>183</v>
      </c>
    </row>
    <row r="20734" spans="1:11">
      <c r="A20734" s="6">
        <v>14000718</v>
      </c>
      <c r="B20734" t="s">
        <v>22498</v>
      </c>
      <c r="H20734" s="6" t="s">
        <v>2115</v>
      </c>
      <c r="I20734" s="6" t="s">
        <v>187</v>
      </c>
      <c r="K20734" s="6">
        <v>186</v>
      </c>
    </row>
    <row r="20735" spans="1:11">
      <c r="A20735" s="6">
        <v>53027988</v>
      </c>
      <c r="B20735" t="s">
        <v>22499</v>
      </c>
      <c r="H20735" s="6" t="s">
        <v>2112</v>
      </c>
      <c r="I20735" s="6" t="s">
        <v>22500</v>
      </c>
      <c r="K20735" s="6">
        <v>185</v>
      </c>
    </row>
    <row r="20736" spans="1:11">
      <c r="A20736" s="6">
        <v>2000110365</v>
      </c>
      <c r="B20736" t="s">
        <v>22501</v>
      </c>
      <c r="H20736" s="6" t="s">
        <v>377</v>
      </c>
      <c r="I20736" s="6" t="s">
        <v>620</v>
      </c>
      <c r="K20736" s="6">
        <v>188</v>
      </c>
    </row>
    <row r="20737" spans="1:11">
      <c r="A20737" s="6">
        <v>2000083680</v>
      </c>
      <c r="B20737" t="s">
        <v>22502</v>
      </c>
      <c r="H20737" s="6" t="s">
        <v>944</v>
      </c>
      <c r="I20737" s="6" t="s">
        <v>1898</v>
      </c>
      <c r="K20737" s="6">
        <v>170</v>
      </c>
    </row>
    <row r="20738" spans="1:11">
      <c r="A20738" s="6">
        <v>51063817</v>
      </c>
      <c r="B20738" t="s">
        <v>22503</v>
      </c>
      <c r="H20738" s="6" t="s">
        <v>640</v>
      </c>
      <c r="I20738" s="6" t="s">
        <v>1303</v>
      </c>
      <c r="K20738" s="6">
        <v>173</v>
      </c>
    </row>
    <row r="20739" spans="1:11">
      <c r="A20739" s="6">
        <v>2000273240</v>
      </c>
      <c r="B20739" t="s">
        <v>22504</v>
      </c>
      <c r="H20739" s="6" t="s">
        <v>2115</v>
      </c>
      <c r="I20739" s="6" t="s">
        <v>22505</v>
      </c>
      <c r="K20739" s="6">
        <v>173</v>
      </c>
    </row>
    <row r="20740" spans="1:11">
      <c r="A20740" s="6">
        <v>19011657</v>
      </c>
      <c r="B20740" t="s">
        <v>22506</v>
      </c>
      <c r="H20740" s="6" t="s">
        <v>2115</v>
      </c>
      <c r="I20740" s="6" t="s">
        <v>257</v>
      </c>
      <c r="K20740" s="6">
        <v>172</v>
      </c>
    </row>
    <row r="20741" spans="1:11">
      <c r="A20741" s="6">
        <v>2000081485</v>
      </c>
      <c r="B20741" t="s">
        <v>22507</v>
      </c>
      <c r="H20741" s="6" t="s">
        <v>377</v>
      </c>
      <c r="I20741" s="6" t="s">
        <v>641</v>
      </c>
      <c r="K20741" s="6">
        <v>187</v>
      </c>
    </row>
    <row r="20742" spans="1:11">
      <c r="A20742" s="6">
        <v>53098755</v>
      </c>
      <c r="B20742" t="s">
        <v>22508</v>
      </c>
      <c r="H20742" s="6" t="s">
        <v>5123</v>
      </c>
      <c r="I20742" s="6" t="s">
        <v>729</v>
      </c>
      <c r="K20742" s="6">
        <v>183</v>
      </c>
    </row>
    <row r="20743" spans="1:11">
      <c r="A20743" s="6">
        <v>2000028131</v>
      </c>
      <c r="B20743" t="s">
        <v>22509</v>
      </c>
      <c r="H20743" s="6" t="s">
        <v>944</v>
      </c>
      <c r="I20743" s="6" t="s">
        <v>827</v>
      </c>
      <c r="K20743" s="6">
        <v>162</v>
      </c>
    </row>
    <row r="20744" spans="1:11">
      <c r="A20744" s="6">
        <v>11008334</v>
      </c>
      <c r="B20744" t="s">
        <v>22510</v>
      </c>
      <c r="H20744" s="6" t="s">
        <v>2115</v>
      </c>
      <c r="I20744" s="6" t="s">
        <v>22511</v>
      </c>
      <c r="K20744" s="6">
        <v>183</v>
      </c>
    </row>
    <row r="20745" spans="1:11">
      <c r="A20745" s="6">
        <v>18055994</v>
      </c>
      <c r="B20745" t="s">
        <v>22512</v>
      </c>
      <c r="H20745" s="6" t="s">
        <v>240</v>
      </c>
      <c r="I20745" s="6" t="s">
        <v>2539</v>
      </c>
      <c r="K20745" s="6">
        <v>170</v>
      </c>
    </row>
    <row r="20746" spans="1:11">
      <c r="A20746" s="6">
        <v>2000023799</v>
      </c>
      <c r="B20746" t="s">
        <v>22513</v>
      </c>
      <c r="H20746" s="6" t="s">
        <v>303</v>
      </c>
      <c r="I20746" s="6" t="s">
        <v>236</v>
      </c>
      <c r="K20746" s="6">
        <v>184</v>
      </c>
    </row>
    <row r="20747" spans="1:11">
      <c r="A20747" s="6">
        <v>70137157</v>
      </c>
      <c r="B20747" t="s">
        <v>22514</v>
      </c>
      <c r="H20747" s="6" t="s">
        <v>319</v>
      </c>
      <c r="I20747" s="6" t="s">
        <v>832</v>
      </c>
      <c r="K20747" s="6">
        <v>179</v>
      </c>
    </row>
    <row r="20748" spans="1:11">
      <c r="A20748" s="6">
        <v>2000158800</v>
      </c>
      <c r="B20748" t="s">
        <v>22515</v>
      </c>
      <c r="H20748" s="6" t="s">
        <v>319</v>
      </c>
      <c r="I20748" s="6" t="s">
        <v>309</v>
      </c>
      <c r="K20748" s="6">
        <v>180</v>
      </c>
    </row>
    <row r="20749" spans="1:11">
      <c r="A20749" s="6">
        <v>29090574</v>
      </c>
      <c r="B20749" t="s">
        <v>22516</v>
      </c>
      <c r="H20749" s="6" t="s">
        <v>1624</v>
      </c>
      <c r="I20749" s="6" t="s">
        <v>259</v>
      </c>
      <c r="K20749" s="6">
        <v>194</v>
      </c>
    </row>
    <row r="20750" spans="1:11">
      <c r="A20750" s="6">
        <v>12093350</v>
      </c>
      <c r="B20750" t="s">
        <v>22517</v>
      </c>
      <c r="H20750" s="6" t="s">
        <v>2149</v>
      </c>
      <c r="I20750" s="6" t="s">
        <v>320</v>
      </c>
      <c r="K20750" s="6">
        <v>167</v>
      </c>
    </row>
    <row r="20751" spans="1:11">
      <c r="A20751" s="6">
        <v>2000051156</v>
      </c>
      <c r="B20751" t="s">
        <v>22518</v>
      </c>
      <c r="H20751" s="6" t="s">
        <v>377</v>
      </c>
      <c r="I20751" s="6" t="s">
        <v>14221</v>
      </c>
      <c r="K20751" s="6">
        <v>193</v>
      </c>
    </row>
    <row r="20752" spans="1:11">
      <c r="A20752" s="6">
        <v>28047904</v>
      </c>
      <c r="B20752" t="s">
        <v>22519</v>
      </c>
      <c r="H20752" s="6" t="s">
        <v>303</v>
      </c>
      <c r="I20752" s="6" t="s">
        <v>1873</v>
      </c>
      <c r="K20752" s="6">
        <v>188</v>
      </c>
    </row>
    <row r="20753" spans="1:11">
      <c r="A20753" s="6">
        <v>63032678</v>
      </c>
      <c r="B20753" t="s">
        <v>22520</v>
      </c>
      <c r="H20753" s="6" t="s">
        <v>1624</v>
      </c>
      <c r="I20753" s="6" t="s">
        <v>1708</v>
      </c>
      <c r="K20753" s="6">
        <v>189</v>
      </c>
    </row>
    <row r="20754" spans="1:11">
      <c r="A20754" s="6">
        <v>2000031782</v>
      </c>
      <c r="B20754" t="s">
        <v>22521</v>
      </c>
      <c r="H20754" s="6" t="s">
        <v>1624</v>
      </c>
      <c r="I20754" s="6" t="s">
        <v>827</v>
      </c>
      <c r="K20754" s="6">
        <v>206</v>
      </c>
    </row>
    <row r="20755" spans="1:11">
      <c r="A20755" s="6">
        <v>37048149</v>
      </c>
      <c r="B20755" t="s">
        <v>22522</v>
      </c>
      <c r="H20755" s="6" t="s">
        <v>5123</v>
      </c>
      <c r="I20755" s="6" t="s">
        <v>406</v>
      </c>
      <c r="K20755" s="6">
        <v>180</v>
      </c>
    </row>
    <row r="20756" spans="1:11">
      <c r="A20756" s="6">
        <v>48036395</v>
      </c>
      <c r="B20756" t="s">
        <v>22523</v>
      </c>
      <c r="H20756" s="6" t="s">
        <v>488</v>
      </c>
      <c r="I20756" s="6" t="s">
        <v>341</v>
      </c>
      <c r="K20756" s="6">
        <v>183</v>
      </c>
    </row>
    <row r="20757" spans="1:11">
      <c r="A20757" s="6">
        <v>2000108574</v>
      </c>
      <c r="B20757" t="s">
        <v>22524</v>
      </c>
      <c r="H20757" s="6" t="s">
        <v>2115</v>
      </c>
      <c r="I20757" s="6" t="s">
        <v>341</v>
      </c>
      <c r="K20757" s="6">
        <v>188</v>
      </c>
    </row>
    <row r="20758" spans="1:11">
      <c r="A20758" s="6">
        <v>61066201</v>
      </c>
      <c r="B20758" t="s">
        <v>22525</v>
      </c>
      <c r="H20758" s="6" t="s">
        <v>377</v>
      </c>
      <c r="I20758" s="6" t="s">
        <v>1362</v>
      </c>
      <c r="K20758" s="6">
        <v>188</v>
      </c>
    </row>
    <row r="20759" spans="1:11">
      <c r="A20759" s="6">
        <v>2000238695</v>
      </c>
      <c r="B20759" t="s">
        <v>22526</v>
      </c>
      <c r="H20759" s="6" t="s">
        <v>319</v>
      </c>
      <c r="I20759" s="6" t="s">
        <v>11992</v>
      </c>
      <c r="K20759" s="6">
        <v>170</v>
      </c>
    </row>
    <row r="20760" spans="1:11">
      <c r="A20760" s="6">
        <v>28126244</v>
      </c>
      <c r="B20760" t="s">
        <v>22527</v>
      </c>
      <c r="H20760" s="6" t="s">
        <v>1732</v>
      </c>
      <c r="I20760" s="6" t="s">
        <v>259</v>
      </c>
      <c r="K20760" s="6">
        <v>196</v>
      </c>
    </row>
    <row r="20761" spans="1:11">
      <c r="A20761" s="6">
        <v>13147355</v>
      </c>
      <c r="B20761" t="s">
        <v>22528</v>
      </c>
      <c r="H20761" s="6" t="s">
        <v>619</v>
      </c>
      <c r="I20761" s="6" t="s">
        <v>320</v>
      </c>
      <c r="K20761" s="6">
        <v>193</v>
      </c>
    </row>
    <row r="20762" spans="1:11">
      <c r="A20762" s="6">
        <v>14021224</v>
      </c>
      <c r="B20762" t="s">
        <v>22529</v>
      </c>
      <c r="H20762" s="6" t="s">
        <v>319</v>
      </c>
      <c r="I20762" s="6" t="s">
        <v>603</v>
      </c>
      <c r="K20762" s="6">
        <v>179</v>
      </c>
    </row>
    <row r="20763" spans="1:11">
      <c r="A20763" s="6">
        <v>51055060</v>
      </c>
      <c r="B20763" t="s">
        <v>22530</v>
      </c>
      <c r="H20763" s="6" t="s">
        <v>1659</v>
      </c>
      <c r="I20763" s="6" t="s">
        <v>1303</v>
      </c>
      <c r="K20763" s="6">
        <v>172</v>
      </c>
    </row>
    <row r="20764" spans="1:11">
      <c r="A20764" s="6">
        <v>67257706</v>
      </c>
      <c r="B20764" t="s">
        <v>22531</v>
      </c>
      <c r="H20764" s="6" t="s">
        <v>488</v>
      </c>
      <c r="I20764" s="6" t="s">
        <v>594</v>
      </c>
      <c r="K20764" s="6">
        <v>172</v>
      </c>
    </row>
    <row r="20765" spans="1:11">
      <c r="A20765" s="6">
        <v>70024655</v>
      </c>
      <c r="B20765" t="s">
        <v>22532</v>
      </c>
      <c r="H20765" s="6" t="s">
        <v>319</v>
      </c>
      <c r="I20765" s="6" t="s">
        <v>832</v>
      </c>
      <c r="K20765" s="6">
        <v>186</v>
      </c>
    </row>
    <row r="20766" spans="1:11">
      <c r="A20766" s="6">
        <v>21028821</v>
      </c>
      <c r="B20766" t="s">
        <v>22533</v>
      </c>
      <c r="H20766" s="6" t="s">
        <v>2167</v>
      </c>
      <c r="I20766" s="6" t="s">
        <v>2879</v>
      </c>
      <c r="K20766" s="6">
        <v>186</v>
      </c>
    </row>
    <row r="20767" spans="1:11">
      <c r="A20767" s="6">
        <v>45107454</v>
      </c>
      <c r="B20767" t="s">
        <v>22534</v>
      </c>
      <c r="H20767" s="6" t="s">
        <v>2876</v>
      </c>
      <c r="I20767" s="6" t="s">
        <v>2134</v>
      </c>
      <c r="K20767" s="6">
        <v>171</v>
      </c>
    </row>
    <row r="20768" spans="1:11">
      <c r="A20768" s="6">
        <v>2000159355</v>
      </c>
      <c r="B20768" t="s">
        <v>22535</v>
      </c>
      <c r="H20768" s="6" t="s">
        <v>218</v>
      </c>
      <c r="I20768" s="6" t="s">
        <v>1742</v>
      </c>
      <c r="K20768" s="6">
        <v>180</v>
      </c>
    </row>
    <row r="20769" spans="1:11">
      <c r="A20769" s="6">
        <v>89067926</v>
      </c>
      <c r="B20769" t="s">
        <v>22536</v>
      </c>
      <c r="H20769" s="6" t="s">
        <v>218</v>
      </c>
      <c r="I20769" s="6" t="s">
        <v>22537</v>
      </c>
      <c r="K20769" s="6">
        <v>184</v>
      </c>
    </row>
    <row r="20770" spans="1:11">
      <c r="A20770" s="6">
        <v>67067070</v>
      </c>
      <c r="B20770" t="s">
        <v>22538</v>
      </c>
      <c r="H20770" s="6" t="s">
        <v>319</v>
      </c>
      <c r="I20770" s="6" t="s">
        <v>348</v>
      </c>
      <c r="K20770" s="6">
        <v>176</v>
      </c>
    </row>
    <row r="20771" spans="1:11">
      <c r="A20771" s="6">
        <v>76022077</v>
      </c>
      <c r="B20771" t="s">
        <v>22539</v>
      </c>
      <c r="H20771" s="6" t="s">
        <v>640</v>
      </c>
      <c r="I20771" s="6" t="s">
        <v>378</v>
      </c>
      <c r="K20771" s="6">
        <v>171</v>
      </c>
    </row>
    <row r="20772" spans="1:11">
      <c r="A20772" s="6">
        <v>55062615</v>
      </c>
      <c r="B20772" t="s">
        <v>22540</v>
      </c>
      <c r="H20772" s="6" t="s">
        <v>944</v>
      </c>
      <c r="I20772" s="6" t="s">
        <v>306</v>
      </c>
      <c r="K20772" s="6">
        <v>172</v>
      </c>
    </row>
    <row r="20773" spans="1:11">
      <c r="A20773" s="6">
        <v>51078562</v>
      </c>
      <c r="B20773" t="s">
        <v>22541</v>
      </c>
      <c r="H20773" s="6" t="s">
        <v>640</v>
      </c>
      <c r="I20773" s="6" t="s">
        <v>1303</v>
      </c>
      <c r="K20773" s="6">
        <v>178</v>
      </c>
    </row>
    <row r="20774" spans="1:11">
      <c r="A20774" s="6">
        <v>85115643</v>
      </c>
      <c r="B20774" t="s">
        <v>22542</v>
      </c>
      <c r="H20774" s="6" t="s">
        <v>2115</v>
      </c>
      <c r="I20774" s="6" t="s">
        <v>2358</v>
      </c>
      <c r="K20774" s="6">
        <v>187</v>
      </c>
    </row>
    <row r="20775" spans="1:11">
      <c r="A20775" s="6">
        <v>28000482</v>
      </c>
      <c r="B20775" t="s">
        <v>22543</v>
      </c>
      <c r="H20775" s="6" t="s">
        <v>760</v>
      </c>
      <c r="I20775" s="6" t="s">
        <v>22544</v>
      </c>
      <c r="K20775" s="6">
        <v>173</v>
      </c>
    </row>
    <row r="20776" spans="1:11">
      <c r="A20776" s="6">
        <v>93127251</v>
      </c>
      <c r="B20776" t="s">
        <v>22545</v>
      </c>
      <c r="H20776" s="6" t="s">
        <v>570</v>
      </c>
      <c r="I20776" s="6" t="s">
        <v>22546</v>
      </c>
      <c r="K20776" s="6">
        <v>172</v>
      </c>
    </row>
    <row r="20777" spans="1:11">
      <c r="A20777" s="6">
        <v>92056105</v>
      </c>
      <c r="B20777" t="s">
        <v>22547</v>
      </c>
      <c r="H20777" s="6" t="s">
        <v>1176</v>
      </c>
      <c r="I20777" s="6" t="s">
        <v>309</v>
      </c>
      <c r="K20777" s="6">
        <v>182</v>
      </c>
    </row>
    <row r="20778" spans="1:11">
      <c r="A20778" s="6">
        <v>63031331</v>
      </c>
      <c r="B20778" t="s">
        <v>22548</v>
      </c>
      <c r="H20778" s="6" t="s">
        <v>2115</v>
      </c>
      <c r="I20778" s="6" t="s">
        <v>1708</v>
      </c>
      <c r="K20778" s="6">
        <v>197</v>
      </c>
    </row>
    <row r="20779" spans="1:11">
      <c r="A20779" s="6">
        <v>98006213</v>
      </c>
      <c r="B20779" t="s">
        <v>22549</v>
      </c>
      <c r="H20779" s="6" t="s">
        <v>377</v>
      </c>
      <c r="I20779" s="6" t="s">
        <v>18528</v>
      </c>
      <c r="K20779" s="6">
        <v>195</v>
      </c>
    </row>
    <row r="20780" spans="1:11">
      <c r="A20780" s="6">
        <v>18045296</v>
      </c>
      <c r="B20780" t="s">
        <v>22550</v>
      </c>
      <c r="H20780" s="6" t="s">
        <v>2242</v>
      </c>
      <c r="I20780" s="6" t="s">
        <v>257</v>
      </c>
      <c r="K20780" s="6">
        <v>180</v>
      </c>
    </row>
    <row r="20781" spans="1:11">
      <c r="A20781" s="6">
        <v>65011584</v>
      </c>
      <c r="B20781" t="s">
        <v>22551</v>
      </c>
      <c r="H20781" s="6" t="s">
        <v>377</v>
      </c>
      <c r="I20781" s="6" t="s">
        <v>22552</v>
      </c>
      <c r="K20781" s="6">
        <v>184</v>
      </c>
    </row>
    <row r="20782" spans="1:11">
      <c r="A20782" s="6">
        <v>2000110782</v>
      </c>
      <c r="B20782" t="s">
        <v>22553</v>
      </c>
      <c r="H20782" s="6" t="s">
        <v>488</v>
      </c>
      <c r="I20782" s="6" t="s">
        <v>257</v>
      </c>
      <c r="K20782" s="6">
        <v>189</v>
      </c>
    </row>
    <row r="20783" spans="1:11">
      <c r="A20783" s="6">
        <v>13153816</v>
      </c>
      <c r="B20783" t="s">
        <v>22554</v>
      </c>
      <c r="H20783" s="6" t="s">
        <v>2115</v>
      </c>
      <c r="I20783" s="6" t="s">
        <v>3265</v>
      </c>
      <c r="K20783" s="6">
        <v>178</v>
      </c>
    </row>
    <row r="20784" spans="1:11">
      <c r="A20784" s="6">
        <v>2000104357</v>
      </c>
      <c r="B20784" t="s">
        <v>22555</v>
      </c>
      <c r="H20784" s="6" t="s">
        <v>218</v>
      </c>
      <c r="I20784" s="6" t="s">
        <v>3858</v>
      </c>
      <c r="K20784" s="6">
        <v>184</v>
      </c>
    </row>
    <row r="20785" spans="1:11">
      <c r="A20785" s="6">
        <v>63031295</v>
      </c>
      <c r="B20785" t="s">
        <v>22556</v>
      </c>
      <c r="H20785" s="6" t="s">
        <v>1624</v>
      </c>
      <c r="I20785" s="6" t="s">
        <v>1708</v>
      </c>
      <c r="K20785" s="6">
        <v>196</v>
      </c>
    </row>
    <row r="20786" spans="1:11">
      <c r="A20786" s="6">
        <v>45078211</v>
      </c>
      <c r="B20786" t="s">
        <v>22557</v>
      </c>
      <c r="H20786" s="6" t="s">
        <v>5654</v>
      </c>
      <c r="I20786" s="6" t="s">
        <v>2134</v>
      </c>
      <c r="K20786" s="6">
        <v>175</v>
      </c>
    </row>
    <row r="20787" spans="1:11">
      <c r="A20787" s="6">
        <v>19184132</v>
      </c>
      <c r="B20787" t="s">
        <v>22558</v>
      </c>
      <c r="H20787" s="6" t="s">
        <v>619</v>
      </c>
      <c r="I20787" s="6" t="s">
        <v>257</v>
      </c>
      <c r="K20787" s="6">
        <v>174</v>
      </c>
    </row>
    <row r="20788" spans="1:11">
      <c r="A20788" s="6">
        <v>2000157269</v>
      </c>
      <c r="B20788" t="s">
        <v>22559</v>
      </c>
      <c r="H20788" s="6" t="s">
        <v>488</v>
      </c>
      <c r="I20788" s="6" t="s">
        <v>1066</v>
      </c>
      <c r="K20788" s="6">
        <v>188</v>
      </c>
    </row>
    <row r="20789" spans="1:11">
      <c r="A20789" s="6">
        <v>2000173684</v>
      </c>
      <c r="B20789" t="s">
        <v>22560</v>
      </c>
      <c r="H20789" s="6" t="s">
        <v>1176</v>
      </c>
      <c r="I20789" s="6" t="s">
        <v>309</v>
      </c>
      <c r="K20789" s="6">
        <v>195</v>
      </c>
    </row>
    <row r="20790" spans="1:11">
      <c r="A20790" s="6">
        <v>2000154730</v>
      </c>
      <c r="B20790" t="s">
        <v>22561</v>
      </c>
      <c r="H20790" s="6" t="s">
        <v>589</v>
      </c>
      <c r="I20790" s="6" t="s">
        <v>259</v>
      </c>
      <c r="K20790" s="6">
        <v>193</v>
      </c>
    </row>
    <row r="20791" spans="1:11">
      <c r="A20791" s="6">
        <v>14071080</v>
      </c>
      <c r="B20791" t="s">
        <v>22562</v>
      </c>
      <c r="H20791" s="6" t="s">
        <v>319</v>
      </c>
      <c r="I20791" s="6" t="s">
        <v>603</v>
      </c>
      <c r="K20791" s="6">
        <v>176</v>
      </c>
    </row>
    <row r="20792" spans="1:11">
      <c r="A20792" s="6">
        <v>23438962</v>
      </c>
      <c r="B20792" t="s">
        <v>22563</v>
      </c>
      <c r="H20792" s="6" t="s">
        <v>488</v>
      </c>
      <c r="I20792" s="6" t="s">
        <v>5176</v>
      </c>
      <c r="K20792" s="6">
        <v>171</v>
      </c>
    </row>
    <row r="20793" spans="1:11">
      <c r="A20793" s="6">
        <v>8434183</v>
      </c>
      <c r="B20793" t="s">
        <v>22564</v>
      </c>
      <c r="H20793" s="6" t="s">
        <v>966</v>
      </c>
      <c r="I20793" s="6" t="s">
        <v>683</v>
      </c>
      <c r="K20793" s="6">
        <v>184</v>
      </c>
    </row>
    <row r="20794" spans="1:11">
      <c r="A20794" s="6">
        <v>2000136523</v>
      </c>
      <c r="B20794" t="s">
        <v>22565</v>
      </c>
      <c r="H20794" s="6" t="s">
        <v>1176</v>
      </c>
      <c r="I20794" s="6" t="s">
        <v>22566</v>
      </c>
      <c r="K20794" s="6">
        <v>183</v>
      </c>
    </row>
    <row r="20795" spans="1:11">
      <c r="A20795" s="6">
        <v>2000010622</v>
      </c>
      <c r="B20795" t="s">
        <v>22567</v>
      </c>
      <c r="H20795" s="6" t="s">
        <v>966</v>
      </c>
      <c r="I20795" s="6" t="s">
        <v>3858</v>
      </c>
      <c r="K20795" s="6">
        <v>185</v>
      </c>
    </row>
    <row r="20796" spans="1:11">
      <c r="A20796" s="6">
        <v>27132200</v>
      </c>
      <c r="B20796" t="s">
        <v>22568</v>
      </c>
      <c r="H20796" s="6" t="s">
        <v>2115</v>
      </c>
      <c r="I20796" s="6" t="s">
        <v>19349</v>
      </c>
      <c r="K20796" s="6">
        <v>191</v>
      </c>
    </row>
    <row r="20797" spans="1:11">
      <c r="A20797" s="6">
        <v>89067501</v>
      </c>
      <c r="B20797" t="s">
        <v>22569</v>
      </c>
      <c r="H20797" s="6" t="s">
        <v>319</v>
      </c>
      <c r="I20797" s="6" t="s">
        <v>22570</v>
      </c>
      <c r="K20797" s="6">
        <v>180</v>
      </c>
    </row>
    <row r="20798" spans="1:11">
      <c r="A20798" s="6">
        <v>2000119436</v>
      </c>
      <c r="B20798" t="s">
        <v>22571</v>
      </c>
      <c r="H20798" s="6" t="s">
        <v>488</v>
      </c>
      <c r="I20798" s="6" t="s">
        <v>348</v>
      </c>
      <c r="K20798" s="6">
        <v>178</v>
      </c>
    </row>
    <row r="20799" spans="1:11">
      <c r="A20799" s="6">
        <v>19141395</v>
      </c>
      <c r="B20799" t="s">
        <v>22572</v>
      </c>
      <c r="H20799" s="6" t="s">
        <v>377</v>
      </c>
      <c r="I20799" s="6" t="s">
        <v>1658</v>
      </c>
      <c r="K20799" s="6">
        <v>188</v>
      </c>
    </row>
    <row r="20800" spans="1:11">
      <c r="A20800" s="6">
        <v>2000088691</v>
      </c>
      <c r="B20800" t="s">
        <v>22573</v>
      </c>
      <c r="H20800" s="6" t="s">
        <v>377</v>
      </c>
      <c r="I20800" s="6" t="s">
        <v>2134</v>
      </c>
      <c r="K20800" s="6">
        <v>182</v>
      </c>
    </row>
    <row r="20801" spans="1:11">
      <c r="A20801" s="6">
        <v>62239641</v>
      </c>
      <c r="B20801" t="s">
        <v>22574</v>
      </c>
      <c r="H20801" s="6" t="s">
        <v>319</v>
      </c>
      <c r="I20801" s="6" t="s">
        <v>1066</v>
      </c>
      <c r="K20801" s="6">
        <v>181</v>
      </c>
    </row>
    <row r="20802" spans="1:11">
      <c r="A20802" s="6">
        <v>47085786</v>
      </c>
      <c r="B20802" t="s">
        <v>22575</v>
      </c>
      <c r="H20802" s="6" t="s">
        <v>377</v>
      </c>
      <c r="I20802" s="6" t="s">
        <v>2594</v>
      </c>
      <c r="K20802" s="6">
        <v>193</v>
      </c>
    </row>
    <row r="20803" spans="1:11">
      <c r="A20803" s="6">
        <v>2000103624</v>
      </c>
      <c r="B20803" t="s">
        <v>22576</v>
      </c>
      <c r="H20803" s="6" t="s">
        <v>1213</v>
      </c>
      <c r="I20803" s="6" t="s">
        <v>2800</v>
      </c>
      <c r="K20803" s="6">
        <v>168</v>
      </c>
    </row>
    <row r="20804" spans="1:11">
      <c r="A20804" s="6">
        <v>70118972</v>
      </c>
      <c r="B20804" t="s">
        <v>22577</v>
      </c>
      <c r="H20804" s="6" t="s">
        <v>1672</v>
      </c>
      <c r="I20804" s="6" t="s">
        <v>832</v>
      </c>
      <c r="K20804" s="6">
        <v>171</v>
      </c>
    </row>
    <row r="20805" spans="1:11">
      <c r="A20805" s="6">
        <v>2000157483</v>
      </c>
      <c r="B20805" t="s">
        <v>22578</v>
      </c>
      <c r="H20805" s="6" t="s">
        <v>589</v>
      </c>
      <c r="I20805" s="6" t="s">
        <v>2742</v>
      </c>
      <c r="K20805" s="6">
        <v>186</v>
      </c>
    </row>
    <row r="20806" spans="1:11">
      <c r="A20806" s="6">
        <v>2000163008</v>
      </c>
      <c r="B20806" t="s">
        <v>22579</v>
      </c>
      <c r="H20806" s="6" t="s">
        <v>319</v>
      </c>
      <c r="I20806" s="6" t="s">
        <v>3041</v>
      </c>
      <c r="K20806" s="6">
        <v>179</v>
      </c>
    </row>
    <row r="20807" spans="1:11">
      <c r="A20807" s="6">
        <v>18018649</v>
      </c>
      <c r="B20807" t="s">
        <v>22580</v>
      </c>
      <c r="H20807" s="6" t="s">
        <v>944</v>
      </c>
      <c r="I20807" s="6" t="s">
        <v>1816</v>
      </c>
      <c r="K20807" s="6">
        <v>179</v>
      </c>
    </row>
    <row r="20808" spans="1:11">
      <c r="A20808" s="6">
        <v>2000109798</v>
      </c>
      <c r="B20808" t="s">
        <v>22581</v>
      </c>
      <c r="H20808" s="6" t="s">
        <v>377</v>
      </c>
      <c r="I20808" s="6" t="s">
        <v>257</v>
      </c>
      <c r="K20808" s="6">
        <v>190</v>
      </c>
    </row>
    <row r="20809" spans="1:11">
      <c r="A20809" s="6">
        <v>2000208295</v>
      </c>
      <c r="B20809" t="s">
        <v>22582</v>
      </c>
      <c r="H20809" s="6" t="s">
        <v>303</v>
      </c>
      <c r="I20809" s="6" t="s">
        <v>341</v>
      </c>
      <c r="K20809" s="6">
        <v>185</v>
      </c>
    </row>
    <row r="20810" spans="1:11">
      <c r="A20810" s="6">
        <v>27097825</v>
      </c>
      <c r="B20810" t="s">
        <v>22583</v>
      </c>
      <c r="H20810" s="6" t="s">
        <v>2121</v>
      </c>
      <c r="I20810" s="6" t="s">
        <v>17209</v>
      </c>
      <c r="K20810" s="6">
        <v>171</v>
      </c>
    </row>
    <row r="20811" spans="1:11">
      <c r="A20811" s="6">
        <v>74029518</v>
      </c>
      <c r="B20811" t="s">
        <v>22584</v>
      </c>
      <c r="H20811" s="6" t="s">
        <v>2115</v>
      </c>
      <c r="I20811" s="6" t="s">
        <v>259</v>
      </c>
      <c r="K20811" s="6">
        <v>180</v>
      </c>
    </row>
    <row r="20812" spans="1:11">
      <c r="A20812" s="6">
        <v>43500853</v>
      </c>
      <c r="B20812" t="s">
        <v>22585</v>
      </c>
      <c r="H20812" s="6" t="s">
        <v>1709</v>
      </c>
      <c r="I20812" s="6" t="s">
        <v>236</v>
      </c>
      <c r="K20812" s="6">
        <v>184</v>
      </c>
    </row>
    <row r="20813" spans="1:11">
      <c r="A20813" s="6">
        <v>19225957</v>
      </c>
      <c r="B20813" t="s">
        <v>22586</v>
      </c>
      <c r="H20813" s="6" t="s">
        <v>240</v>
      </c>
      <c r="I20813" s="6" t="s">
        <v>257</v>
      </c>
      <c r="K20813" s="6">
        <v>169</v>
      </c>
    </row>
    <row r="20814" spans="1:11">
      <c r="A20814" s="6">
        <v>2000145914</v>
      </c>
      <c r="B20814" t="s">
        <v>22587</v>
      </c>
      <c r="H20814" s="6" t="s">
        <v>966</v>
      </c>
      <c r="I20814" s="6" t="s">
        <v>2539</v>
      </c>
      <c r="K20814" s="6">
        <v>180</v>
      </c>
    </row>
    <row r="20815" spans="1:11">
      <c r="A20815" s="6">
        <v>2000142990</v>
      </c>
      <c r="B20815" t="s">
        <v>22588</v>
      </c>
      <c r="H20815" s="6" t="s">
        <v>2115</v>
      </c>
      <c r="I20815" s="6" t="s">
        <v>2134</v>
      </c>
      <c r="K20815" s="6">
        <v>178</v>
      </c>
    </row>
    <row r="20816" spans="1:11">
      <c r="A20816" s="6">
        <v>37073314</v>
      </c>
      <c r="B20816" t="s">
        <v>22589</v>
      </c>
      <c r="H20816" s="6" t="s">
        <v>1879</v>
      </c>
      <c r="I20816" s="6" t="s">
        <v>1892</v>
      </c>
      <c r="K20816" s="6">
        <v>165</v>
      </c>
    </row>
    <row r="20817" spans="1:11">
      <c r="A20817" s="6">
        <v>70024191</v>
      </c>
      <c r="B20817" t="s">
        <v>22590</v>
      </c>
      <c r="H20817" s="6" t="s">
        <v>944</v>
      </c>
      <c r="I20817" s="6" t="s">
        <v>832</v>
      </c>
      <c r="K20817" s="6">
        <v>180</v>
      </c>
    </row>
    <row r="20818" spans="1:11">
      <c r="A20818" s="6">
        <v>67180735</v>
      </c>
      <c r="B20818" t="s">
        <v>22591</v>
      </c>
      <c r="H20818" s="6" t="s">
        <v>377</v>
      </c>
      <c r="I20818" s="6" t="s">
        <v>594</v>
      </c>
      <c r="K20818" s="6">
        <v>188</v>
      </c>
    </row>
    <row r="20819" spans="1:11">
      <c r="A20819" s="6">
        <v>85012238</v>
      </c>
      <c r="B20819" t="s">
        <v>22592</v>
      </c>
      <c r="H20819" s="6" t="s">
        <v>377</v>
      </c>
      <c r="I20819" s="6" t="s">
        <v>22593</v>
      </c>
      <c r="K20819" s="6">
        <v>188</v>
      </c>
    </row>
    <row r="20820" spans="1:11">
      <c r="A20820" s="6">
        <v>2000091727</v>
      </c>
      <c r="B20820" t="s">
        <v>22594</v>
      </c>
      <c r="H20820" s="6" t="s">
        <v>2363</v>
      </c>
      <c r="I20820" s="6" t="s">
        <v>4021</v>
      </c>
      <c r="K20820" s="6">
        <v>181</v>
      </c>
    </row>
    <row r="20821" spans="1:11">
      <c r="A20821" s="6">
        <v>2000060846</v>
      </c>
      <c r="B20821" t="s">
        <v>22595</v>
      </c>
      <c r="H20821" s="6" t="s">
        <v>1624</v>
      </c>
      <c r="I20821" s="6" t="s">
        <v>1197</v>
      </c>
      <c r="K20821" s="6">
        <v>189</v>
      </c>
    </row>
    <row r="20822" spans="1:11">
      <c r="A20822" s="6">
        <v>2000130436</v>
      </c>
      <c r="B20822" t="s">
        <v>22596</v>
      </c>
      <c r="H20822" s="6" t="s">
        <v>1624</v>
      </c>
      <c r="I20822" s="6" t="s">
        <v>1708</v>
      </c>
      <c r="K20822" s="6">
        <v>193</v>
      </c>
    </row>
    <row r="20823" spans="1:11">
      <c r="A20823" s="6">
        <v>85040297</v>
      </c>
      <c r="B20823" t="s">
        <v>22597</v>
      </c>
      <c r="H20823" s="6" t="s">
        <v>319</v>
      </c>
      <c r="I20823" s="6" t="s">
        <v>2854</v>
      </c>
      <c r="K20823" s="6">
        <v>192</v>
      </c>
    </row>
    <row r="20824" spans="1:11">
      <c r="A20824" s="6">
        <v>2000212047</v>
      </c>
      <c r="B20824" t="s">
        <v>22598</v>
      </c>
      <c r="H20824" s="6" t="s">
        <v>2121</v>
      </c>
      <c r="I20824" s="6" t="s">
        <v>433</v>
      </c>
      <c r="K20824" s="6">
        <v>187</v>
      </c>
    </row>
    <row r="20825" spans="1:11">
      <c r="A20825" s="6">
        <v>8830337</v>
      </c>
      <c r="B20825" t="s">
        <v>22599</v>
      </c>
      <c r="H20825" s="6" t="s">
        <v>1624</v>
      </c>
      <c r="I20825" s="6" t="s">
        <v>257</v>
      </c>
      <c r="K20825" s="6">
        <v>185</v>
      </c>
    </row>
    <row r="20826" spans="1:11">
      <c r="A20826" s="6">
        <v>2000159389</v>
      </c>
      <c r="B20826" t="s">
        <v>22600</v>
      </c>
      <c r="H20826" s="6" t="s">
        <v>2112</v>
      </c>
      <c r="I20826" s="6" t="s">
        <v>2539</v>
      </c>
      <c r="K20826" s="6">
        <v>181</v>
      </c>
    </row>
    <row r="20827" spans="1:11">
      <c r="A20827" s="6">
        <v>2000082362</v>
      </c>
      <c r="B20827" t="s">
        <v>22601</v>
      </c>
      <c r="H20827" s="6" t="s">
        <v>319</v>
      </c>
      <c r="I20827" s="6" t="s">
        <v>194</v>
      </c>
      <c r="K20827" s="6">
        <v>182</v>
      </c>
    </row>
    <row r="20828" spans="1:11">
      <c r="A20828" s="6">
        <v>2000495234</v>
      </c>
      <c r="B20828" t="s">
        <v>22602</v>
      </c>
      <c r="H20828" s="6" t="s">
        <v>2116</v>
      </c>
      <c r="I20828" s="6" t="s">
        <v>963</v>
      </c>
      <c r="K20828" s="6">
        <v>180</v>
      </c>
    </row>
    <row r="20829" spans="1:11">
      <c r="A20829" s="6">
        <v>37056058</v>
      </c>
      <c r="B20829" t="s">
        <v>22603</v>
      </c>
      <c r="H20829" s="6" t="s">
        <v>314</v>
      </c>
      <c r="I20829" s="6" t="s">
        <v>1246</v>
      </c>
      <c r="K20829" s="6">
        <v>177</v>
      </c>
    </row>
    <row r="20830" spans="1:11">
      <c r="A20830" s="6">
        <v>37079095</v>
      </c>
      <c r="B20830" t="s">
        <v>22604</v>
      </c>
      <c r="H20830" s="6" t="s">
        <v>2116</v>
      </c>
      <c r="I20830" s="6" t="s">
        <v>2212</v>
      </c>
      <c r="K20830" s="6">
        <v>185</v>
      </c>
    </row>
    <row r="20831" spans="1:11">
      <c r="A20831" s="6">
        <v>2000036439</v>
      </c>
      <c r="B20831" t="s">
        <v>22605</v>
      </c>
      <c r="H20831" s="6" t="s">
        <v>2160</v>
      </c>
      <c r="I20831" s="6" t="s">
        <v>1277</v>
      </c>
      <c r="K20831" s="6">
        <v>183</v>
      </c>
    </row>
    <row r="20832" spans="1:11">
      <c r="A20832" s="6">
        <v>49059867</v>
      </c>
      <c r="B20832" t="s">
        <v>22606</v>
      </c>
      <c r="H20832" s="6" t="s">
        <v>1671</v>
      </c>
      <c r="I20832" s="6" t="s">
        <v>1734</v>
      </c>
      <c r="K20832" s="6">
        <v>174</v>
      </c>
    </row>
    <row r="20833" spans="1:11">
      <c r="A20833" s="6">
        <v>49050068</v>
      </c>
      <c r="B20833" t="s">
        <v>22607</v>
      </c>
      <c r="H20833" s="6" t="s">
        <v>240</v>
      </c>
      <c r="I20833" s="6" t="s">
        <v>344</v>
      </c>
      <c r="K20833" s="6">
        <v>187</v>
      </c>
    </row>
    <row r="20834" spans="1:11">
      <c r="A20834" s="6">
        <v>72020546</v>
      </c>
      <c r="B20834" t="s">
        <v>22608</v>
      </c>
      <c r="H20834" s="6" t="s">
        <v>1624</v>
      </c>
      <c r="I20834" s="6" t="s">
        <v>22609</v>
      </c>
      <c r="K20834" s="6">
        <v>191</v>
      </c>
    </row>
    <row r="20835" spans="1:11">
      <c r="A20835" s="6">
        <v>76069060</v>
      </c>
      <c r="B20835" t="s">
        <v>22610</v>
      </c>
      <c r="H20835" s="6" t="s">
        <v>966</v>
      </c>
      <c r="I20835" s="6" t="s">
        <v>378</v>
      </c>
      <c r="K20835" s="6">
        <v>180</v>
      </c>
    </row>
    <row r="20836" spans="1:11">
      <c r="A20836" s="6">
        <v>67159152</v>
      </c>
      <c r="B20836" t="s">
        <v>22611</v>
      </c>
      <c r="H20836" s="6" t="s">
        <v>2115</v>
      </c>
      <c r="I20836" s="6" t="s">
        <v>348</v>
      </c>
      <c r="K20836" s="6">
        <v>175</v>
      </c>
    </row>
    <row r="20837" spans="1:11">
      <c r="A20837" s="6">
        <v>2000052044</v>
      </c>
      <c r="B20837" t="s">
        <v>22612</v>
      </c>
      <c r="H20837" s="6" t="s">
        <v>966</v>
      </c>
      <c r="I20837" s="6" t="s">
        <v>348</v>
      </c>
      <c r="K20837" s="6">
        <v>180</v>
      </c>
    </row>
    <row r="20838" spans="1:11">
      <c r="A20838" s="6">
        <v>2000063227</v>
      </c>
      <c r="B20838" t="s">
        <v>22613</v>
      </c>
      <c r="H20838" s="6" t="s">
        <v>377</v>
      </c>
      <c r="I20838" s="6" t="s">
        <v>348</v>
      </c>
      <c r="K20838" s="6">
        <v>187</v>
      </c>
    </row>
    <row r="20839" spans="1:11">
      <c r="A20839" s="6">
        <v>43036529</v>
      </c>
      <c r="B20839" t="s">
        <v>22614</v>
      </c>
      <c r="H20839" s="6" t="s">
        <v>1674</v>
      </c>
      <c r="I20839" s="6" t="s">
        <v>236</v>
      </c>
      <c r="K20839" s="6">
        <v>179</v>
      </c>
    </row>
    <row r="20840" spans="1:11">
      <c r="A20840" s="6">
        <v>67174732</v>
      </c>
      <c r="B20840" t="s">
        <v>22615</v>
      </c>
      <c r="H20840" s="6" t="s">
        <v>218</v>
      </c>
      <c r="I20840" s="6" t="s">
        <v>22616</v>
      </c>
      <c r="K20840" s="6">
        <v>181</v>
      </c>
    </row>
    <row r="20841" spans="1:11">
      <c r="A20841" s="6">
        <v>27069544</v>
      </c>
      <c r="B20841" t="s">
        <v>22617</v>
      </c>
      <c r="H20841" s="6" t="s">
        <v>319</v>
      </c>
      <c r="I20841" s="6" t="s">
        <v>339</v>
      </c>
      <c r="K20841" s="6">
        <v>177</v>
      </c>
    </row>
    <row r="20842" spans="1:11">
      <c r="A20842" s="6">
        <v>19399062</v>
      </c>
      <c r="B20842" t="s">
        <v>22618</v>
      </c>
      <c r="H20842" s="6" t="s">
        <v>1624</v>
      </c>
      <c r="I20842" s="6" t="s">
        <v>257</v>
      </c>
      <c r="K20842" s="6">
        <v>185</v>
      </c>
    </row>
    <row r="20843" spans="1:11">
      <c r="A20843" s="6">
        <v>63000451</v>
      </c>
      <c r="B20843" t="s">
        <v>22619</v>
      </c>
      <c r="H20843" s="6" t="s">
        <v>2115</v>
      </c>
      <c r="I20843" s="6" t="s">
        <v>1708</v>
      </c>
      <c r="K20843" s="6">
        <v>183</v>
      </c>
    </row>
    <row r="20844" spans="1:11">
      <c r="A20844" s="6">
        <v>2000157684</v>
      </c>
      <c r="B20844" t="s">
        <v>22620</v>
      </c>
      <c r="H20844" s="6" t="s">
        <v>1747</v>
      </c>
      <c r="I20844" s="6" t="s">
        <v>1890</v>
      </c>
      <c r="K20844" s="6">
        <v>171</v>
      </c>
    </row>
    <row r="20845" spans="1:11">
      <c r="A20845" s="6">
        <v>8435072</v>
      </c>
      <c r="B20845" t="s">
        <v>22621</v>
      </c>
      <c r="H20845" s="6" t="s">
        <v>1624</v>
      </c>
      <c r="I20845" s="6" t="s">
        <v>344</v>
      </c>
      <c r="K20845" s="6">
        <v>191</v>
      </c>
    </row>
    <row r="20846" spans="1:11">
      <c r="A20846" s="6">
        <v>28060849</v>
      </c>
      <c r="B20846" t="s">
        <v>22622</v>
      </c>
      <c r="H20846" s="6" t="s">
        <v>488</v>
      </c>
      <c r="I20846" s="6" t="s">
        <v>2134</v>
      </c>
      <c r="K20846" s="6">
        <v>181</v>
      </c>
    </row>
    <row r="20847" spans="1:11">
      <c r="A20847" s="6">
        <v>2000137679</v>
      </c>
      <c r="B20847" t="s">
        <v>22623</v>
      </c>
      <c r="H20847" s="6" t="s">
        <v>377</v>
      </c>
      <c r="I20847" s="6" t="s">
        <v>1066</v>
      </c>
      <c r="K20847" s="6">
        <v>192</v>
      </c>
    </row>
    <row r="20848" spans="1:11">
      <c r="A20848" s="6">
        <v>37085148</v>
      </c>
      <c r="B20848" t="s">
        <v>22624</v>
      </c>
      <c r="H20848" s="6" t="s">
        <v>377</v>
      </c>
      <c r="I20848" s="6" t="s">
        <v>406</v>
      </c>
      <c r="K20848" s="6">
        <v>190</v>
      </c>
    </row>
    <row r="20849" spans="1:11">
      <c r="A20849" s="6">
        <v>2000331331</v>
      </c>
      <c r="B20849" t="s">
        <v>22625</v>
      </c>
      <c r="H20849" s="6" t="s">
        <v>2046</v>
      </c>
      <c r="I20849" s="6" t="s">
        <v>1055</v>
      </c>
      <c r="K20849" s="6">
        <v>161</v>
      </c>
    </row>
    <row r="20850" spans="1:11">
      <c r="A20850" s="6">
        <v>29142814</v>
      </c>
      <c r="B20850" t="s">
        <v>22626</v>
      </c>
      <c r="H20850" s="6" t="s">
        <v>1624</v>
      </c>
      <c r="I20850" s="6" t="s">
        <v>259</v>
      </c>
      <c r="K20850" s="6">
        <v>191</v>
      </c>
    </row>
    <row r="20851" spans="1:11">
      <c r="A20851" s="6">
        <v>2000142552</v>
      </c>
      <c r="B20851" t="s">
        <v>22627</v>
      </c>
      <c r="H20851" s="6" t="s">
        <v>829</v>
      </c>
      <c r="I20851" s="6" t="s">
        <v>1197</v>
      </c>
      <c r="K20851" s="6">
        <v>184</v>
      </c>
    </row>
    <row r="20852" spans="1:11">
      <c r="A20852" s="6">
        <v>2000240328</v>
      </c>
      <c r="B20852" t="s">
        <v>22628</v>
      </c>
      <c r="H20852" s="6" t="s">
        <v>760</v>
      </c>
      <c r="I20852" s="6" t="s">
        <v>348</v>
      </c>
      <c r="K20852" s="6">
        <v>170</v>
      </c>
    </row>
    <row r="20853" spans="1:11">
      <c r="A20853" s="6">
        <v>37084988</v>
      </c>
      <c r="B20853" t="s">
        <v>22629</v>
      </c>
      <c r="H20853" s="6" t="s">
        <v>488</v>
      </c>
      <c r="I20853" s="6" t="s">
        <v>4479</v>
      </c>
      <c r="K20853" s="6">
        <v>180</v>
      </c>
    </row>
    <row r="20854" spans="1:11">
      <c r="A20854" s="6">
        <v>20042816</v>
      </c>
      <c r="B20854" t="s">
        <v>22630</v>
      </c>
      <c r="H20854" s="6" t="s">
        <v>2112</v>
      </c>
      <c r="I20854" s="6" t="s">
        <v>22631</v>
      </c>
      <c r="K20854" s="6">
        <v>177</v>
      </c>
    </row>
    <row r="20855" spans="1:11">
      <c r="A20855" s="6">
        <v>12092701</v>
      </c>
      <c r="B20855" t="s">
        <v>22632</v>
      </c>
      <c r="H20855" s="6" t="s">
        <v>1732</v>
      </c>
      <c r="I20855" s="6" t="s">
        <v>3729</v>
      </c>
      <c r="K20855" s="6">
        <v>189</v>
      </c>
    </row>
    <row r="20856" spans="1:11">
      <c r="A20856" s="6">
        <v>37076778</v>
      </c>
      <c r="B20856" t="s">
        <v>22633</v>
      </c>
      <c r="H20856" s="6" t="s">
        <v>319</v>
      </c>
      <c r="I20856" s="6" t="s">
        <v>2685</v>
      </c>
      <c r="K20856" s="6">
        <v>184</v>
      </c>
    </row>
    <row r="20857" spans="1:11">
      <c r="A20857" s="6">
        <v>57000769</v>
      </c>
      <c r="B20857" t="s">
        <v>22634</v>
      </c>
      <c r="H20857" s="6" t="s">
        <v>2167</v>
      </c>
      <c r="I20857" s="6" t="s">
        <v>494</v>
      </c>
      <c r="K20857" s="6">
        <v>187</v>
      </c>
    </row>
    <row r="20858" spans="1:11">
      <c r="A20858" s="6">
        <v>48036875</v>
      </c>
      <c r="B20858" t="s">
        <v>22635</v>
      </c>
      <c r="H20858" s="6" t="s">
        <v>377</v>
      </c>
      <c r="I20858" s="6" t="s">
        <v>725</v>
      </c>
      <c r="K20858" s="6">
        <v>186</v>
      </c>
    </row>
    <row r="20859" spans="1:11">
      <c r="A20859" s="6">
        <v>2000024751</v>
      </c>
      <c r="B20859" t="s">
        <v>22636</v>
      </c>
      <c r="H20859" s="6" t="s">
        <v>1710</v>
      </c>
      <c r="I20859" s="6" t="s">
        <v>236</v>
      </c>
      <c r="K20859" s="6">
        <v>175</v>
      </c>
    </row>
    <row r="20860" spans="1:11">
      <c r="A20860" s="6">
        <v>2000029408</v>
      </c>
      <c r="B20860" t="s">
        <v>22637</v>
      </c>
      <c r="H20860" s="6" t="s">
        <v>1624</v>
      </c>
      <c r="I20860" s="6" t="s">
        <v>257</v>
      </c>
      <c r="K20860" s="6">
        <v>191</v>
      </c>
    </row>
    <row r="20861" spans="1:11">
      <c r="A20861" s="6">
        <v>29024419</v>
      </c>
      <c r="B20861" t="s">
        <v>22638</v>
      </c>
      <c r="H20861" s="6" t="s">
        <v>1624</v>
      </c>
      <c r="I20861" s="6" t="s">
        <v>1051</v>
      </c>
      <c r="K20861" s="6">
        <v>193</v>
      </c>
    </row>
    <row r="20862" spans="1:11">
      <c r="A20862" s="6">
        <v>2000069558</v>
      </c>
      <c r="B20862" t="s">
        <v>22639</v>
      </c>
      <c r="H20862" s="6" t="s">
        <v>944</v>
      </c>
      <c r="I20862" s="6" t="s">
        <v>1675</v>
      </c>
      <c r="K20862" s="6">
        <v>175</v>
      </c>
    </row>
    <row r="20863" spans="1:11">
      <c r="A20863" s="6">
        <v>78037280</v>
      </c>
      <c r="B20863" t="s">
        <v>22640</v>
      </c>
      <c r="H20863" s="6" t="s">
        <v>377</v>
      </c>
      <c r="I20863" s="6" t="s">
        <v>2404</v>
      </c>
      <c r="K20863" s="6">
        <v>184</v>
      </c>
    </row>
    <row r="20864" spans="1:11">
      <c r="A20864" s="6">
        <v>24062583</v>
      </c>
      <c r="B20864" t="s">
        <v>22641</v>
      </c>
      <c r="H20864" s="6" t="s">
        <v>303</v>
      </c>
      <c r="I20864" s="6" t="s">
        <v>22642</v>
      </c>
      <c r="K20864" s="6">
        <v>177</v>
      </c>
    </row>
    <row r="20865" spans="1:11">
      <c r="A20865" s="6">
        <v>75035569</v>
      </c>
      <c r="B20865" t="s">
        <v>22643</v>
      </c>
      <c r="H20865" s="6" t="s">
        <v>2121</v>
      </c>
      <c r="I20865" s="6" t="s">
        <v>2639</v>
      </c>
      <c r="K20865" s="6">
        <v>167</v>
      </c>
    </row>
    <row r="20866" spans="1:11">
      <c r="A20866" s="6">
        <v>14237313</v>
      </c>
      <c r="B20866" t="s">
        <v>22644</v>
      </c>
      <c r="H20866" s="6" t="s">
        <v>2167</v>
      </c>
      <c r="I20866" s="6" t="s">
        <v>603</v>
      </c>
      <c r="K20866" s="6">
        <v>178</v>
      </c>
    </row>
    <row r="20867" spans="1:11">
      <c r="A20867" s="6">
        <v>51078584</v>
      </c>
      <c r="B20867" t="s">
        <v>22645</v>
      </c>
      <c r="H20867" s="6" t="s">
        <v>645</v>
      </c>
      <c r="I20867" s="6" t="s">
        <v>1303</v>
      </c>
      <c r="K20867" s="6">
        <v>171</v>
      </c>
    </row>
    <row r="20868" spans="1:11">
      <c r="A20868" s="6">
        <v>25019790</v>
      </c>
      <c r="B20868" t="s">
        <v>22646</v>
      </c>
      <c r="H20868" s="6" t="s">
        <v>760</v>
      </c>
      <c r="I20868" s="6" t="s">
        <v>1731</v>
      </c>
      <c r="K20868" s="6">
        <v>176</v>
      </c>
    </row>
    <row r="20869" spans="1:11">
      <c r="A20869" s="6">
        <v>8832807</v>
      </c>
      <c r="B20869" t="s">
        <v>22647</v>
      </c>
      <c r="H20869" s="6" t="s">
        <v>1624</v>
      </c>
      <c r="I20869" s="6" t="s">
        <v>257</v>
      </c>
      <c r="K20869" s="6">
        <v>191</v>
      </c>
    </row>
    <row r="20870" spans="1:11">
      <c r="A20870" s="6">
        <v>2000010105</v>
      </c>
      <c r="B20870" t="s">
        <v>22648</v>
      </c>
      <c r="H20870" s="6" t="s">
        <v>2370</v>
      </c>
      <c r="I20870" s="6" t="s">
        <v>1692</v>
      </c>
      <c r="K20870" s="6">
        <v>175</v>
      </c>
    </row>
    <row r="20871" spans="1:11">
      <c r="A20871" s="6">
        <v>29169507</v>
      </c>
      <c r="B20871" t="s">
        <v>22649</v>
      </c>
      <c r="H20871" s="6" t="s">
        <v>314</v>
      </c>
      <c r="I20871" s="6" t="s">
        <v>259</v>
      </c>
      <c r="K20871" s="6">
        <v>177</v>
      </c>
    </row>
    <row r="20872" spans="1:11">
      <c r="A20872" s="6">
        <v>27119378</v>
      </c>
      <c r="B20872" t="s">
        <v>22650</v>
      </c>
      <c r="H20872" s="6" t="s">
        <v>16564</v>
      </c>
      <c r="I20872" s="6" t="s">
        <v>339</v>
      </c>
      <c r="K20872" s="6">
        <v>185</v>
      </c>
    </row>
    <row r="20873" spans="1:11">
      <c r="A20873" s="6">
        <v>66037039</v>
      </c>
      <c r="B20873" t="s">
        <v>22651</v>
      </c>
      <c r="H20873" s="6" t="s">
        <v>966</v>
      </c>
      <c r="I20873" s="6" t="s">
        <v>1701</v>
      </c>
      <c r="K20873" s="6">
        <v>168</v>
      </c>
    </row>
    <row r="20874" spans="1:11">
      <c r="A20874" s="6">
        <v>83297622</v>
      </c>
      <c r="B20874" t="s">
        <v>22652</v>
      </c>
      <c r="H20874" s="6" t="s">
        <v>2115</v>
      </c>
      <c r="I20874" s="6" t="s">
        <v>442</v>
      </c>
      <c r="K20874" s="6">
        <v>185</v>
      </c>
    </row>
    <row r="20875" spans="1:11">
      <c r="A20875" s="6">
        <v>2000071472</v>
      </c>
      <c r="B20875" t="s">
        <v>22653</v>
      </c>
      <c r="H20875" s="6" t="s">
        <v>1759</v>
      </c>
      <c r="I20875" s="6" t="s">
        <v>1375</v>
      </c>
      <c r="K20875" s="6">
        <v>165</v>
      </c>
    </row>
    <row r="20876" spans="1:11">
      <c r="A20876" s="6">
        <v>2000024376</v>
      </c>
      <c r="B20876" t="s">
        <v>22654</v>
      </c>
      <c r="H20876" s="6" t="s">
        <v>760</v>
      </c>
      <c r="I20876" s="6" t="s">
        <v>775</v>
      </c>
      <c r="K20876" s="6">
        <v>175</v>
      </c>
    </row>
    <row r="20877" spans="1:11">
      <c r="A20877" s="6">
        <v>2000079270</v>
      </c>
      <c r="B20877" t="s">
        <v>22655</v>
      </c>
      <c r="H20877" s="6" t="s">
        <v>1671</v>
      </c>
      <c r="I20877" s="6" t="s">
        <v>344</v>
      </c>
      <c r="K20877" s="6">
        <v>180</v>
      </c>
    </row>
    <row r="20878" spans="1:11">
      <c r="A20878" s="6">
        <v>2000019578</v>
      </c>
      <c r="B20878" t="s">
        <v>22656</v>
      </c>
      <c r="H20878" s="6" t="s">
        <v>589</v>
      </c>
      <c r="I20878" s="6" t="s">
        <v>857</v>
      </c>
      <c r="K20878" s="6">
        <v>190</v>
      </c>
    </row>
    <row r="20879" spans="1:11">
      <c r="A20879" s="6">
        <v>79000671</v>
      </c>
      <c r="B20879" t="s">
        <v>22657</v>
      </c>
      <c r="H20879" s="6" t="s">
        <v>2115</v>
      </c>
      <c r="I20879" s="6" t="s">
        <v>241</v>
      </c>
      <c r="K20879" s="6">
        <v>180</v>
      </c>
    </row>
    <row r="20880" spans="1:11">
      <c r="A20880" s="6">
        <v>2000158322</v>
      </c>
      <c r="B20880" t="s">
        <v>22658</v>
      </c>
      <c r="H20880" s="6" t="s">
        <v>1673</v>
      </c>
      <c r="I20880" s="6" t="s">
        <v>603</v>
      </c>
      <c r="K20880" s="6">
        <v>181</v>
      </c>
    </row>
    <row r="20881" spans="1:11">
      <c r="A20881" s="6">
        <v>78020281</v>
      </c>
      <c r="B20881" t="s">
        <v>22659</v>
      </c>
      <c r="H20881" s="6" t="s">
        <v>942</v>
      </c>
      <c r="I20881" s="6" t="s">
        <v>1661</v>
      </c>
      <c r="K20881" s="6">
        <v>178</v>
      </c>
    </row>
    <row r="20882" spans="1:11">
      <c r="A20882" s="6">
        <v>2000122796</v>
      </c>
      <c r="B20882" t="s">
        <v>22660</v>
      </c>
      <c r="H20882" s="6" t="s">
        <v>760</v>
      </c>
      <c r="I20882" s="6" t="s">
        <v>5809</v>
      </c>
      <c r="K20882" s="6">
        <v>185</v>
      </c>
    </row>
    <row r="20883" spans="1:11">
      <c r="A20883" s="6">
        <v>49047773</v>
      </c>
      <c r="B20883" t="s">
        <v>22661</v>
      </c>
      <c r="H20883" s="6" t="s">
        <v>319</v>
      </c>
      <c r="I20883" s="6" t="s">
        <v>344</v>
      </c>
      <c r="K20883" s="6">
        <v>184</v>
      </c>
    </row>
    <row r="20884" spans="1:11">
      <c r="A20884" s="6">
        <v>75008187</v>
      </c>
      <c r="B20884" t="s">
        <v>22662</v>
      </c>
      <c r="H20884" s="6" t="s">
        <v>2112</v>
      </c>
      <c r="I20884" s="6" t="s">
        <v>2639</v>
      </c>
      <c r="K20884" s="6">
        <v>167</v>
      </c>
    </row>
    <row r="20885" spans="1:11">
      <c r="A20885" s="6">
        <v>13113344</v>
      </c>
      <c r="B20885" t="s">
        <v>22663</v>
      </c>
      <c r="H20885" s="6" t="s">
        <v>640</v>
      </c>
      <c r="I20885" s="6" t="s">
        <v>725</v>
      </c>
      <c r="K20885" s="6">
        <v>176</v>
      </c>
    </row>
    <row r="20886" spans="1:11">
      <c r="A20886" s="6">
        <v>67248164</v>
      </c>
      <c r="B20886" t="s">
        <v>22664</v>
      </c>
      <c r="H20886" s="6" t="s">
        <v>240</v>
      </c>
      <c r="I20886" s="6" t="s">
        <v>348</v>
      </c>
      <c r="K20886" s="6">
        <v>176</v>
      </c>
    </row>
    <row r="20887" spans="1:11">
      <c r="A20887" s="6">
        <v>67211848</v>
      </c>
      <c r="B20887" t="s">
        <v>22665</v>
      </c>
      <c r="H20887" s="6" t="s">
        <v>303</v>
      </c>
      <c r="I20887" s="6" t="s">
        <v>348</v>
      </c>
      <c r="K20887" s="6">
        <v>175</v>
      </c>
    </row>
    <row r="20888" spans="1:11">
      <c r="A20888" s="6">
        <v>67085641</v>
      </c>
      <c r="B20888" t="s">
        <v>22666</v>
      </c>
      <c r="H20888" s="6" t="s">
        <v>944</v>
      </c>
      <c r="I20888" s="6" t="s">
        <v>2449</v>
      </c>
      <c r="K20888" s="6">
        <v>178</v>
      </c>
    </row>
    <row r="20889" spans="1:11">
      <c r="A20889" s="6">
        <v>19030163</v>
      </c>
      <c r="B20889" t="s">
        <v>22667</v>
      </c>
      <c r="H20889" s="6" t="s">
        <v>1624</v>
      </c>
      <c r="I20889" s="6" t="s">
        <v>257</v>
      </c>
      <c r="K20889" s="6">
        <v>187</v>
      </c>
    </row>
    <row r="20890" spans="1:11">
      <c r="A20890" s="6">
        <v>43391796</v>
      </c>
      <c r="B20890" t="s">
        <v>22668</v>
      </c>
      <c r="H20890" s="6" t="s">
        <v>3368</v>
      </c>
      <c r="I20890" s="6" t="s">
        <v>236</v>
      </c>
      <c r="K20890" s="6">
        <v>185</v>
      </c>
    </row>
    <row r="20891" spans="1:11">
      <c r="A20891" s="6">
        <v>89040135</v>
      </c>
      <c r="B20891" t="s">
        <v>22669</v>
      </c>
      <c r="H20891" s="6" t="s">
        <v>16564</v>
      </c>
      <c r="I20891" s="6" t="s">
        <v>259</v>
      </c>
      <c r="K20891" s="6">
        <v>175</v>
      </c>
    </row>
    <row r="20892" spans="1:11">
      <c r="A20892" s="6">
        <v>2000110756</v>
      </c>
      <c r="B20892" t="s">
        <v>22670</v>
      </c>
      <c r="H20892" s="6" t="s">
        <v>314</v>
      </c>
      <c r="I20892" s="6" t="s">
        <v>378</v>
      </c>
      <c r="K20892" s="6">
        <v>172</v>
      </c>
    </row>
    <row r="20893" spans="1:11">
      <c r="A20893" s="6">
        <v>19020625</v>
      </c>
      <c r="B20893" t="s">
        <v>22671</v>
      </c>
      <c r="H20893" s="6" t="s">
        <v>2121</v>
      </c>
      <c r="I20893" s="6" t="s">
        <v>257</v>
      </c>
      <c r="K20893" s="6">
        <v>188</v>
      </c>
    </row>
    <row r="20894" spans="1:11">
      <c r="A20894" s="6">
        <v>13183092</v>
      </c>
      <c r="B20894" t="s">
        <v>22672</v>
      </c>
      <c r="H20894" s="6" t="s">
        <v>1671</v>
      </c>
      <c r="I20894" s="6" t="s">
        <v>442</v>
      </c>
      <c r="K20894" s="6">
        <v>172</v>
      </c>
    </row>
    <row r="20895" spans="1:11">
      <c r="A20895" s="6">
        <v>19375653</v>
      </c>
      <c r="B20895" t="s">
        <v>22673</v>
      </c>
      <c r="H20895" s="6" t="s">
        <v>1213</v>
      </c>
      <c r="I20895" s="6" t="s">
        <v>257</v>
      </c>
      <c r="K20895" s="6">
        <v>175</v>
      </c>
    </row>
    <row r="20896" spans="1:11">
      <c r="A20896" s="6">
        <v>19172118</v>
      </c>
      <c r="B20896" t="s">
        <v>22674</v>
      </c>
      <c r="H20896" s="6" t="s">
        <v>1213</v>
      </c>
      <c r="I20896" s="6" t="s">
        <v>257</v>
      </c>
      <c r="K20896" s="6">
        <v>174</v>
      </c>
    </row>
    <row r="20897" spans="1:11">
      <c r="A20897" s="6">
        <v>2000008659</v>
      </c>
      <c r="B20897" t="s">
        <v>22675</v>
      </c>
      <c r="H20897" s="6" t="s">
        <v>2115</v>
      </c>
      <c r="I20897" s="6" t="s">
        <v>22676</v>
      </c>
      <c r="K20897" s="6">
        <v>183</v>
      </c>
    </row>
    <row r="20898" spans="1:11">
      <c r="A20898" s="6">
        <v>13204773</v>
      </c>
      <c r="B20898" t="s">
        <v>22677</v>
      </c>
      <c r="H20898" s="6" t="s">
        <v>944</v>
      </c>
      <c r="I20898" s="6" t="s">
        <v>442</v>
      </c>
      <c r="K20898" s="6">
        <v>170</v>
      </c>
    </row>
    <row r="20899" spans="1:11">
      <c r="A20899" s="6">
        <v>13150912</v>
      </c>
      <c r="B20899" t="s">
        <v>22678</v>
      </c>
      <c r="H20899" s="6" t="s">
        <v>351</v>
      </c>
      <c r="I20899" s="6" t="s">
        <v>1055</v>
      </c>
      <c r="K20899" s="6">
        <v>176</v>
      </c>
    </row>
    <row r="20900" spans="1:11">
      <c r="A20900" s="6">
        <v>2000012266</v>
      </c>
      <c r="B20900" t="s">
        <v>22679</v>
      </c>
      <c r="H20900" s="6" t="s">
        <v>728</v>
      </c>
      <c r="I20900" s="6" t="s">
        <v>827</v>
      </c>
      <c r="K20900" s="6">
        <v>178</v>
      </c>
    </row>
    <row r="20901" spans="1:11">
      <c r="A20901" s="6">
        <v>2000172061</v>
      </c>
      <c r="B20901" t="s">
        <v>22680</v>
      </c>
      <c r="H20901" s="6" t="s">
        <v>303</v>
      </c>
      <c r="I20901" s="6" t="s">
        <v>378</v>
      </c>
      <c r="K20901" s="6">
        <v>182</v>
      </c>
    </row>
    <row r="20902" spans="1:11">
      <c r="A20902" s="6">
        <v>2000123895</v>
      </c>
      <c r="B20902" t="s">
        <v>22681</v>
      </c>
      <c r="H20902" s="6" t="s">
        <v>377</v>
      </c>
      <c r="I20902" s="6" t="s">
        <v>4298</v>
      </c>
      <c r="K20902" s="6">
        <v>194</v>
      </c>
    </row>
    <row r="20903" spans="1:11">
      <c r="A20903" s="6">
        <v>19228545</v>
      </c>
      <c r="B20903" t="s">
        <v>22682</v>
      </c>
      <c r="H20903" s="6" t="s">
        <v>377</v>
      </c>
      <c r="I20903" s="6" t="s">
        <v>257</v>
      </c>
      <c r="K20903" s="6">
        <v>186</v>
      </c>
    </row>
    <row r="20904" spans="1:11">
      <c r="A20904" s="6">
        <v>75003180</v>
      </c>
      <c r="B20904" t="s">
        <v>22683</v>
      </c>
      <c r="H20904" s="6" t="s">
        <v>218</v>
      </c>
      <c r="I20904" s="6" t="s">
        <v>2639</v>
      </c>
      <c r="K20904" s="6">
        <v>183</v>
      </c>
    </row>
    <row r="20905" spans="1:11">
      <c r="A20905" s="6">
        <v>67157586</v>
      </c>
      <c r="B20905" t="s">
        <v>22684</v>
      </c>
      <c r="H20905" s="6" t="s">
        <v>2115</v>
      </c>
      <c r="I20905" s="6" t="s">
        <v>22616</v>
      </c>
      <c r="K20905" s="6">
        <v>181</v>
      </c>
    </row>
    <row r="20906" spans="1:11">
      <c r="A20906" s="6">
        <v>2000251171</v>
      </c>
      <c r="B20906" t="s">
        <v>22685</v>
      </c>
      <c r="H20906" s="6" t="s">
        <v>377</v>
      </c>
      <c r="I20906" s="6" t="s">
        <v>378</v>
      </c>
      <c r="K20906" s="6">
        <v>185</v>
      </c>
    </row>
    <row r="20907" spans="1:11">
      <c r="A20907" s="6">
        <v>2000019867</v>
      </c>
      <c r="B20907" t="s">
        <v>22686</v>
      </c>
      <c r="H20907" s="6" t="s">
        <v>377</v>
      </c>
      <c r="I20907" s="6" t="s">
        <v>306</v>
      </c>
      <c r="K20907" s="6">
        <v>191</v>
      </c>
    </row>
    <row r="20908" spans="1:11">
      <c r="A20908" s="6">
        <v>2000183886</v>
      </c>
      <c r="B20908" t="s">
        <v>22687</v>
      </c>
      <c r="H20908" s="6" t="s">
        <v>240</v>
      </c>
      <c r="I20908" s="6" t="s">
        <v>603</v>
      </c>
      <c r="K20908" s="6">
        <v>178</v>
      </c>
    </row>
    <row r="20909" spans="1:11">
      <c r="A20909" s="6">
        <v>2000095694</v>
      </c>
      <c r="B20909" t="s">
        <v>22688</v>
      </c>
      <c r="H20909" s="6" t="s">
        <v>2115</v>
      </c>
      <c r="I20909" s="6" t="s">
        <v>1661</v>
      </c>
      <c r="K20909" s="6">
        <v>180</v>
      </c>
    </row>
    <row r="20910" spans="1:11">
      <c r="A20910" s="6">
        <v>14133662</v>
      </c>
      <c r="B20910" t="s">
        <v>22689</v>
      </c>
      <c r="H20910" s="6" t="s">
        <v>2115</v>
      </c>
      <c r="I20910" s="6" t="s">
        <v>603</v>
      </c>
      <c r="K20910" s="6">
        <v>183</v>
      </c>
    </row>
    <row r="20911" spans="1:11">
      <c r="A20911" s="6">
        <v>19261583</v>
      </c>
      <c r="B20911" t="s">
        <v>22690</v>
      </c>
      <c r="H20911" s="6" t="s">
        <v>2121</v>
      </c>
      <c r="I20911" s="6" t="s">
        <v>257</v>
      </c>
      <c r="K20911" s="6">
        <v>177</v>
      </c>
    </row>
    <row r="20912" spans="1:11">
      <c r="A20912" s="6">
        <v>29084521</v>
      </c>
      <c r="B20912" t="s">
        <v>22691</v>
      </c>
      <c r="H20912" s="6" t="s">
        <v>944</v>
      </c>
      <c r="I20912" s="6" t="s">
        <v>259</v>
      </c>
      <c r="K20912" s="6">
        <v>165</v>
      </c>
    </row>
    <row r="20913" spans="1:11">
      <c r="A20913" s="6">
        <v>19380069</v>
      </c>
      <c r="B20913" t="s">
        <v>22692</v>
      </c>
      <c r="H20913" s="6" t="s">
        <v>314</v>
      </c>
      <c r="I20913" s="6" t="s">
        <v>257</v>
      </c>
      <c r="K20913" s="6">
        <v>173</v>
      </c>
    </row>
    <row r="20914" spans="1:11">
      <c r="A20914" s="6">
        <v>2000161468</v>
      </c>
      <c r="B20914" t="s">
        <v>22693</v>
      </c>
      <c r="H20914" s="6" t="s">
        <v>319</v>
      </c>
      <c r="I20914" s="6" t="s">
        <v>257</v>
      </c>
      <c r="K20914" s="6">
        <v>180</v>
      </c>
    </row>
    <row r="20915" spans="1:11">
      <c r="A20915" s="6">
        <v>68012561</v>
      </c>
      <c r="B20915" t="s">
        <v>22694</v>
      </c>
      <c r="H20915" s="6" t="s">
        <v>1080</v>
      </c>
      <c r="I20915" s="6" t="s">
        <v>857</v>
      </c>
      <c r="K20915" s="6">
        <v>182</v>
      </c>
    </row>
    <row r="20916" spans="1:11">
      <c r="A20916" s="6">
        <v>85133876</v>
      </c>
      <c r="B20916" t="s">
        <v>22695</v>
      </c>
      <c r="H20916" s="6" t="s">
        <v>2115</v>
      </c>
      <c r="I20916" s="6" t="s">
        <v>1796</v>
      </c>
      <c r="K20916" s="6">
        <v>185</v>
      </c>
    </row>
    <row r="20917" spans="1:11">
      <c r="A20917" s="6">
        <v>19167578</v>
      </c>
      <c r="B20917" t="s">
        <v>22696</v>
      </c>
      <c r="H20917" s="6" t="s">
        <v>314</v>
      </c>
      <c r="I20917" s="6" t="s">
        <v>257</v>
      </c>
      <c r="K20917" s="6">
        <v>166</v>
      </c>
    </row>
    <row r="20918" spans="1:11">
      <c r="A20918" s="6">
        <v>744217</v>
      </c>
      <c r="B20918" t="s">
        <v>22697</v>
      </c>
      <c r="H20918" s="6" t="s">
        <v>1624</v>
      </c>
      <c r="I20918" s="6" t="s">
        <v>306</v>
      </c>
      <c r="K20918" s="6">
        <v>192</v>
      </c>
    </row>
    <row r="20919" spans="1:11">
      <c r="A20919" s="6">
        <v>34937600</v>
      </c>
      <c r="B20919" t="s">
        <v>22698</v>
      </c>
      <c r="H20919" s="6" t="s">
        <v>1624</v>
      </c>
      <c r="I20919" s="6" t="s">
        <v>857</v>
      </c>
      <c r="K20919" s="6">
        <v>190</v>
      </c>
    </row>
    <row r="20920" spans="1:11">
      <c r="A20920" s="6">
        <v>14020768</v>
      </c>
      <c r="B20920" t="s">
        <v>22699</v>
      </c>
      <c r="H20920" s="6" t="s">
        <v>640</v>
      </c>
      <c r="I20920" s="6" t="s">
        <v>603</v>
      </c>
      <c r="K20920" s="6">
        <v>174</v>
      </c>
    </row>
    <row r="20921" spans="1:11">
      <c r="A20921" s="6">
        <v>19270489</v>
      </c>
      <c r="B20921" t="s">
        <v>22700</v>
      </c>
      <c r="H20921" s="6" t="s">
        <v>966</v>
      </c>
      <c r="I20921" s="6" t="s">
        <v>257</v>
      </c>
      <c r="K20921" s="6">
        <v>180</v>
      </c>
    </row>
    <row r="20922" spans="1:11">
      <c r="A20922" s="6">
        <v>91108587</v>
      </c>
      <c r="B20922" t="s">
        <v>22701</v>
      </c>
      <c r="H20922" s="6" t="s">
        <v>319</v>
      </c>
      <c r="I20922" s="6" t="s">
        <v>309</v>
      </c>
      <c r="K20922" s="6">
        <v>180</v>
      </c>
    </row>
    <row r="20923" spans="1:11">
      <c r="A20923" s="6">
        <v>43048984</v>
      </c>
      <c r="B20923" t="s">
        <v>22702</v>
      </c>
      <c r="H20923" s="6" t="s">
        <v>2115</v>
      </c>
      <c r="I20923" s="6" t="s">
        <v>236</v>
      </c>
      <c r="K20923" s="6">
        <v>178</v>
      </c>
    </row>
    <row r="20924" spans="1:11">
      <c r="A20924" s="6">
        <v>70101589</v>
      </c>
      <c r="B20924" t="s">
        <v>22703</v>
      </c>
      <c r="H20924" s="6" t="s">
        <v>1624</v>
      </c>
      <c r="I20924" s="6" t="s">
        <v>832</v>
      </c>
      <c r="K20924" s="6">
        <v>189</v>
      </c>
    </row>
    <row r="20925" spans="1:11">
      <c r="A20925" s="6">
        <v>70093998</v>
      </c>
      <c r="B20925" t="s">
        <v>22704</v>
      </c>
      <c r="H20925" s="6" t="s">
        <v>1624</v>
      </c>
      <c r="I20925" s="6" t="s">
        <v>832</v>
      </c>
      <c r="K20925" s="6">
        <v>191</v>
      </c>
    </row>
    <row r="20926" spans="1:11">
      <c r="A20926" s="6">
        <v>85125688</v>
      </c>
      <c r="B20926" t="s">
        <v>22705</v>
      </c>
      <c r="H20926" s="6" t="s">
        <v>2115</v>
      </c>
      <c r="I20926" s="6" t="s">
        <v>13864</v>
      </c>
      <c r="K20926" s="6">
        <v>177</v>
      </c>
    </row>
    <row r="20927" spans="1:11">
      <c r="A20927" s="6">
        <v>67294770</v>
      </c>
      <c r="B20927" t="s">
        <v>22706</v>
      </c>
      <c r="H20927" s="6" t="s">
        <v>640</v>
      </c>
      <c r="I20927" s="6" t="s">
        <v>348</v>
      </c>
      <c r="K20927" s="6">
        <v>175</v>
      </c>
    </row>
    <row r="20928" spans="1:11">
      <c r="A20928" s="6">
        <v>2000112261</v>
      </c>
      <c r="B20928" t="s">
        <v>22707</v>
      </c>
      <c r="H20928" s="6" t="s">
        <v>319</v>
      </c>
      <c r="I20928" s="6" t="s">
        <v>1722</v>
      </c>
      <c r="K20928" s="6">
        <v>184</v>
      </c>
    </row>
    <row r="20929" spans="1:11">
      <c r="A20929" s="6">
        <v>23309136</v>
      </c>
      <c r="B20929" t="s">
        <v>22708</v>
      </c>
      <c r="H20929" s="6" t="s">
        <v>319</v>
      </c>
      <c r="I20929" s="6" t="s">
        <v>2473</v>
      </c>
      <c r="K20929" s="6">
        <v>186</v>
      </c>
    </row>
    <row r="20930" spans="1:11">
      <c r="A20930" s="6">
        <v>80001514</v>
      </c>
      <c r="B20930" t="s">
        <v>22709</v>
      </c>
      <c r="H20930" s="6" t="s">
        <v>1626</v>
      </c>
      <c r="I20930" s="6" t="s">
        <v>3192</v>
      </c>
      <c r="K20930" s="6">
        <v>161</v>
      </c>
    </row>
    <row r="20931" spans="1:11">
      <c r="A20931" s="6">
        <v>12017091</v>
      </c>
      <c r="B20931" t="s">
        <v>22710</v>
      </c>
      <c r="H20931" s="6" t="s">
        <v>1624</v>
      </c>
      <c r="I20931" s="6" t="s">
        <v>963</v>
      </c>
      <c r="K20931" s="6">
        <v>182</v>
      </c>
    </row>
    <row r="20932" spans="1:11">
      <c r="A20932" s="6">
        <v>55079823</v>
      </c>
      <c r="B20932" t="s">
        <v>22711</v>
      </c>
      <c r="H20932" s="6" t="s">
        <v>760</v>
      </c>
      <c r="I20932" s="6" t="s">
        <v>1743</v>
      </c>
      <c r="K20932" s="6">
        <v>173</v>
      </c>
    </row>
    <row r="20933" spans="1:11">
      <c r="A20933" s="6">
        <v>85075646</v>
      </c>
      <c r="B20933" t="s">
        <v>22712</v>
      </c>
      <c r="H20933" s="6" t="s">
        <v>218</v>
      </c>
      <c r="I20933" s="6" t="s">
        <v>22713</v>
      </c>
      <c r="K20933" s="6">
        <v>183</v>
      </c>
    </row>
    <row r="20934" spans="1:11">
      <c r="A20934" s="6">
        <v>43124602</v>
      </c>
      <c r="B20934" t="s">
        <v>22714</v>
      </c>
      <c r="H20934" s="6" t="s">
        <v>2115</v>
      </c>
      <c r="I20934" s="6" t="s">
        <v>236</v>
      </c>
      <c r="K20934" s="6">
        <v>182</v>
      </c>
    </row>
    <row r="20935" spans="1:11">
      <c r="A20935" s="6">
        <v>2000038247</v>
      </c>
      <c r="B20935" t="s">
        <v>22715</v>
      </c>
      <c r="H20935" s="6" t="s">
        <v>1747</v>
      </c>
      <c r="I20935" s="6" t="s">
        <v>832</v>
      </c>
      <c r="K20935" s="6">
        <v>182</v>
      </c>
    </row>
    <row r="20936" spans="1:11">
      <c r="A20936" s="6">
        <v>59130591</v>
      </c>
      <c r="B20936" t="s">
        <v>22716</v>
      </c>
      <c r="H20936" s="6" t="s">
        <v>377</v>
      </c>
      <c r="I20936" s="6" t="s">
        <v>1625</v>
      </c>
      <c r="K20936" s="6">
        <v>187</v>
      </c>
    </row>
    <row r="20937" spans="1:11">
      <c r="A20937" s="6">
        <v>2000042454</v>
      </c>
      <c r="B20937" t="s">
        <v>22717</v>
      </c>
      <c r="H20937" s="6" t="s">
        <v>966</v>
      </c>
      <c r="I20937" s="6" t="s">
        <v>2541</v>
      </c>
      <c r="K20937" s="6">
        <v>175</v>
      </c>
    </row>
    <row r="20938" spans="1:11">
      <c r="A20938" s="6">
        <v>2000113818</v>
      </c>
      <c r="B20938" t="s">
        <v>22718</v>
      </c>
      <c r="H20938" s="6" t="s">
        <v>645</v>
      </c>
      <c r="I20938" s="6" t="s">
        <v>309</v>
      </c>
      <c r="K20938" s="6">
        <v>179</v>
      </c>
    </row>
    <row r="20939" spans="1:11">
      <c r="A20939" s="6">
        <v>80001066</v>
      </c>
      <c r="B20939" t="s">
        <v>22719</v>
      </c>
      <c r="H20939" s="6" t="s">
        <v>377</v>
      </c>
      <c r="I20939" s="6" t="s">
        <v>3192</v>
      </c>
      <c r="K20939" s="6">
        <v>182</v>
      </c>
    </row>
    <row r="20940" spans="1:11">
      <c r="A20940" s="6">
        <v>67255692</v>
      </c>
      <c r="B20940" t="s">
        <v>22720</v>
      </c>
      <c r="H20940" s="6" t="s">
        <v>2115</v>
      </c>
      <c r="I20940" s="6" t="s">
        <v>2165</v>
      </c>
      <c r="K20940" s="6">
        <v>191</v>
      </c>
    </row>
    <row r="20941" spans="1:11">
      <c r="A20941" s="6">
        <v>76040943</v>
      </c>
      <c r="B20941" t="s">
        <v>22721</v>
      </c>
      <c r="H20941" s="6" t="s">
        <v>2046</v>
      </c>
      <c r="I20941" s="6" t="s">
        <v>378</v>
      </c>
      <c r="K20941" s="6">
        <v>170</v>
      </c>
    </row>
    <row r="20942" spans="1:11">
      <c r="A20942" s="6">
        <v>2102133</v>
      </c>
      <c r="B20942" t="s">
        <v>22722</v>
      </c>
      <c r="H20942" s="6" t="s">
        <v>589</v>
      </c>
      <c r="I20942" s="6" t="s">
        <v>257</v>
      </c>
      <c r="K20942" s="6">
        <v>183</v>
      </c>
    </row>
    <row r="20943" spans="1:11">
      <c r="A20943" s="6">
        <v>2000204770</v>
      </c>
      <c r="B20943" t="s">
        <v>22723</v>
      </c>
      <c r="H20943" s="6" t="s">
        <v>2115</v>
      </c>
      <c r="I20943" s="6" t="s">
        <v>1055</v>
      </c>
      <c r="K20943" s="6">
        <v>193</v>
      </c>
    </row>
    <row r="20944" spans="1:11">
      <c r="A20944" s="6">
        <v>65040477</v>
      </c>
      <c r="B20944" t="s">
        <v>22724</v>
      </c>
      <c r="H20944" s="6" t="s">
        <v>240</v>
      </c>
      <c r="I20944" s="6" t="s">
        <v>2539</v>
      </c>
      <c r="K20944" s="6">
        <v>170</v>
      </c>
    </row>
    <row r="20945" spans="1:11">
      <c r="A20945" s="6">
        <v>2000055460</v>
      </c>
      <c r="B20945" t="s">
        <v>22725</v>
      </c>
      <c r="H20945" s="6" t="s">
        <v>314</v>
      </c>
      <c r="I20945" s="6" t="s">
        <v>11002</v>
      </c>
      <c r="K20945" s="6">
        <v>175</v>
      </c>
    </row>
    <row r="20946" spans="1:11">
      <c r="A20946" s="6">
        <v>2000072360</v>
      </c>
      <c r="B20946" t="s">
        <v>22726</v>
      </c>
      <c r="H20946" s="6" t="s">
        <v>377</v>
      </c>
      <c r="I20946" s="6" t="s">
        <v>257</v>
      </c>
      <c r="K20946" s="6">
        <v>192</v>
      </c>
    </row>
    <row r="20947" spans="1:11">
      <c r="A20947" s="6">
        <v>85085775</v>
      </c>
      <c r="B20947" t="s">
        <v>22727</v>
      </c>
      <c r="H20947" s="6" t="s">
        <v>2198</v>
      </c>
      <c r="I20947" s="6" t="s">
        <v>344</v>
      </c>
      <c r="K20947" s="6">
        <v>170</v>
      </c>
    </row>
    <row r="20948" spans="1:11">
      <c r="A20948" s="6">
        <v>2000060849</v>
      </c>
      <c r="B20948" t="s">
        <v>22728</v>
      </c>
      <c r="H20948" s="6" t="s">
        <v>377</v>
      </c>
      <c r="I20948" s="6" t="s">
        <v>1197</v>
      </c>
      <c r="K20948" s="6">
        <v>181</v>
      </c>
    </row>
    <row r="20949" spans="1:11">
      <c r="A20949" s="6">
        <v>67295238</v>
      </c>
      <c r="B20949" t="s">
        <v>22729</v>
      </c>
      <c r="H20949" s="6" t="s">
        <v>2115</v>
      </c>
      <c r="I20949" s="6" t="s">
        <v>348</v>
      </c>
      <c r="K20949" s="6">
        <v>186</v>
      </c>
    </row>
    <row r="20950" spans="1:11">
      <c r="A20950" s="6">
        <v>2000247719</v>
      </c>
      <c r="B20950" t="s">
        <v>22730</v>
      </c>
      <c r="H20950" s="6" t="s">
        <v>377</v>
      </c>
      <c r="I20950" s="6" t="s">
        <v>2473</v>
      </c>
      <c r="K20950" s="6">
        <v>185</v>
      </c>
    </row>
    <row r="20951" spans="1:11">
      <c r="A20951" s="6">
        <v>2000247280</v>
      </c>
      <c r="B20951" t="s">
        <v>22731</v>
      </c>
      <c r="H20951" s="6" t="s">
        <v>319</v>
      </c>
      <c r="I20951" s="6" t="s">
        <v>603</v>
      </c>
      <c r="K20951" s="6">
        <v>170</v>
      </c>
    </row>
    <row r="20952" spans="1:11">
      <c r="A20952" s="6">
        <v>67127964</v>
      </c>
      <c r="B20952" t="s">
        <v>22732</v>
      </c>
      <c r="H20952" s="6" t="s">
        <v>1674</v>
      </c>
      <c r="I20952" s="6" t="s">
        <v>348</v>
      </c>
      <c r="K20952" s="6">
        <v>179</v>
      </c>
    </row>
    <row r="20953" spans="1:11">
      <c r="A20953" s="6">
        <v>37085046</v>
      </c>
      <c r="B20953" t="s">
        <v>22733</v>
      </c>
      <c r="H20953" s="6" t="s">
        <v>944</v>
      </c>
      <c r="I20953" s="6" t="s">
        <v>406</v>
      </c>
      <c r="K20953" s="6">
        <v>180</v>
      </c>
    </row>
    <row r="20954" spans="1:11">
      <c r="A20954" s="6">
        <v>23252216</v>
      </c>
      <c r="B20954" t="s">
        <v>22734</v>
      </c>
      <c r="H20954" s="6" t="s">
        <v>1709</v>
      </c>
      <c r="I20954" s="6" t="s">
        <v>8075</v>
      </c>
      <c r="K20954" s="6">
        <v>178</v>
      </c>
    </row>
    <row r="20955" spans="1:11">
      <c r="A20955" s="6">
        <v>36035116</v>
      </c>
      <c r="B20955" t="s">
        <v>22735</v>
      </c>
      <c r="H20955" s="6" t="s">
        <v>2115</v>
      </c>
      <c r="I20955" s="6" t="s">
        <v>641</v>
      </c>
      <c r="K20955" s="6">
        <v>184</v>
      </c>
    </row>
    <row r="20956" spans="1:11">
      <c r="A20956" s="6">
        <v>11026890</v>
      </c>
      <c r="B20956" t="s">
        <v>22736</v>
      </c>
      <c r="H20956" s="6" t="s">
        <v>944</v>
      </c>
      <c r="I20956" s="6" t="s">
        <v>3537</v>
      </c>
      <c r="K20956" s="6">
        <v>182</v>
      </c>
    </row>
    <row r="20957" spans="1:11">
      <c r="A20957" s="6">
        <v>59130383</v>
      </c>
      <c r="B20957" t="s">
        <v>22737</v>
      </c>
      <c r="H20957" s="6" t="s">
        <v>944</v>
      </c>
      <c r="I20957" s="6" t="s">
        <v>22738</v>
      </c>
      <c r="K20957" s="6">
        <v>174</v>
      </c>
    </row>
    <row r="20958" spans="1:11">
      <c r="A20958" s="6">
        <v>13165787</v>
      </c>
      <c r="B20958" t="s">
        <v>22739</v>
      </c>
      <c r="H20958" s="6" t="s">
        <v>1213</v>
      </c>
      <c r="I20958" s="6" t="s">
        <v>3858</v>
      </c>
      <c r="K20958" s="6">
        <v>177</v>
      </c>
    </row>
    <row r="20959" spans="1:11">
      <c r="A20959" s="6">
        <v>2000205129</v>
      </c>
      <c r="B20959" t="s">
        <v>22740</v>
      </c>
      <c r="H20959" s="6" t="s">
        <v>1656</v>
      </c>
      <c r="I20959" s="6" t="s">
        <v>832</v>
      </c>
      <c r="K20959" s="6">
        <v>185</v>
      </c>
    </row>
    <row r="20960" spans="1:11">
      <c r="A20960" s="6">
        <v>63011758</v>
      </c>
      <c r="B20960" t="s">
        <v>22741</v>
      </c>
      <c r="H20960" s="6" t="s">
        <v>966</v>
      </c>
      <c r="I20960" s="6" t="s">
        <v>1708</v>
      </c>
      <c r="K20960" s="6">
        <v>187</v>
      </c>
    </row>
    <row r="20961" spans="1:11">
      <c r="A20961" s="6">
        <v>55063253</v>
      </c>
      <c r="B20961" t="s">
        <v>22742</v>
      </c>
      <c r="H20961" s="6" t="s">
        <v>319</v>
      </c>
      <c r="I20961" s="6" t="s">
        <v>3004</v>
      </c>
      <c r="K20961" s="6">
        <v>173</v>
      </c>
    </row>
    <row r="20962" spans="1:11">
      <c r="A20962" s="6">
        <v>2000137767</v>
      </c>
      <c r="B20962" t="s">
        <v>22743</v>
      </c>
      <c r="H20962" s="6" t="s">
        <v>966</v>
      </c>
      <c r="I20962" s="6" t="s">
        <v>603</v>
      </c>
      <c r="K20962" s="6">
        <v>179</v>
      </c>
    </row>
    <row r="20963" spans="1:11">
      <c r="A20963" s="6">
        <v>14021793</v>
      </c>
      <c r="B20963" t="s">
        <v>22744</v>
      </c>
      <c r="H20963" s="6" t="s">
        <v>303</v>
      </c>
      <c r="I20963" s="6" t="s">
        <v>603</v>
      </c>
      <c r="K20963" s="6">
        <v>175</v>
      </c>
    </row>
    <row r="20964" spans="1:11">
      <c r="A20964" s="6">
        <v>12056407</v>
      </c>
      <c r="B20964" t="s">
        <v>22745</v>
      </c>
      <c r="H20964" s="6" t="s">
        <v>2112</v>
      </c>
      <c r="I20964" s="6" t="s">
        <v>3858</v>
      </c>
      <c r="K20964" s="6">
        <v>189</v>
      </c>
    </row>
    <row r="20965" spans="1:11">
      <c r="A20965" s="6">
        <v>5006431</v>
      </c>
      <c r="B20965" t="s">
        <v>22746</v>
      </c>
      <c r="H20965" s="6" t="s">
        <v>2115</v>
      </c>
      <c r="I20965" s="6" t="s">
        <v>236</v>
      </c>
      <c r="K20965" s="6">
        <v>184</v>
      </c>
    </row>
    <row r="20966" spans="1:11">
      <c r="A20966" s="6">
        <v>78047774</v>
      </c>
      <c r="B20966" t="s">
        <v>22747</v>
      </c>
      <c r="H20966" s="6" t="s">
        <v>314</v>
      </c>
      <c r="I20966" s="6" t="s">
        <v>22748</v>
      </c>
      <c r="K20966" s="6">
        <v>177</v>
      </c>
    </row>
    <row r="20967" spans="1:11">
      <c r="A20967" s="6">
        <v>19400455</v>
      </c>
      <c r="B20967" t="s">
        <v>22749</v>
      </c>
      <c r="H20967" s="6" t="s">
        <v>1624</v>
      </c>
      <c r="I20967" s="6" t="s">
        <v>257</v>
      </c>
      <c r="K20967" s="6">
        <v>196</v>
      </c>
    </row>
    <row r="20968" spans="1:11">
      <c r="A20968" s="6">
        <v>45061590</v>
      </c>
      <c r="B20968" t="s">
        <v>22750</v>
      </c>
      <c r="H20968" s="6" t="s">
        <v>488</v>
      </c>
      <c r="I20968" s="6" t="s">
        <v>257</v>
      </c>
      <c r="K20968" s="6">
        <v>182</v>
      </c>
    </row>
    <row r="20969" spans="1:11">
      <c r="A20969" s="6">
        <v>2000069205</v>
      </c>
      <c r="B20969" t="s">
        <v>22751</v>
      </c>
      <c r="H20969" s="6" t="s">
        <v>1659</v>
      </c>
      <c r="I20969" s="6" t="s">
        <v>309</v>
      </c>
      <c r="K20969" s="6">
        <v>186</v>
      </c>
    </row>
    <row r="20970" spans="1:11">
      <c r="A20970" s="6">
        <v>14204888</v>
      </c>
      <c r="B20970" t="s">
        <v>22752</v>
      </c>
      <c r="H20970" s="6" t="s">
        <v>966</v>
      </c>
      <c r="I20970" s="6" t="s">
        <v>5990</v>
      </c>
      <c r="K20970" s="6">
        <v>180</v>
      </c>
    </row>
    <row r="20971" spans="1:11">
      <c r="A20971" s="6">
        <v>23384143</v>
      </c>
      <c r="B20971" t="s">
        <v>22753</v>
      </c>
      <c r="H20971" s="6" t="s">
        <v>2112</v>
      </c>
      <c r="I20971" s="6" t="s">
        <v>22754</v>
      </c>
      <c r="K20971" s="6">
        <v>173</v>
      </c>
    </row>
    <row r="20972" spans="1:11">
      <c r="A20972" s="6">
        <v>59063389</v>
      </c>
      <c r="B20972" t="s">
        <v>22755</v>
      </c>
      <c r="H20972" s="6" t="s">
        <v>1671</v>
      </c>
      <c r="I20972" s="6" t="s">
        <v>1051</v>
      </c>
      <c r="K20972" s="6">
        <v>179</v>
      </c>
    </row>
    <row r="20973" spans="1:11">
      <c r="A20973" s="6">
        <v>14237315</v>
      </c>
      <c r="B20973" t="s">
        <v>22756</v>
      </c>
      <c r="H20973" s="6" t="s">
        <v>760</v>
      </c>
      <c r="I20973" s="6" t="s">
        <v>603</v>
      </c>
      <c r="K20973" s="6">
        <v>169</v>
      </c>
    </row>
    <row r="20974" spans="1:11">
      <c r="A20974" s="6">
        <v>61039063</v>
      </c>
      <c r="B20974" t="s">
        <v>22757</v>
      </c>
      <c r="H20974" s="6" t="s">
        <v>2149</v>
      </c>
      <c r="I20974" s="6" t="s">
        <v>253</v>
      </c>
      <c r="K20974" s="6">
        <v>178</v>
      </c>
    </row>
    <row r="20975" spans="1:11">
      <c r="A20975" s="6">
        <v>57151362</v>
      </c>
      <c r="B20975" t="s">
        <v>22758</v>
      </c>
      <c r="H20975" s="6" t="s">
        <v>377</v>
      </c>
      <c r="I20975" s="6" t="s">
        <v>494</v>
      </c>
      <c r="K20975" s="6">
        <v>188</v>
      </c>
    </row>
    <row r="20976" spans="1:11">
      <c r="A20976" s="6">
        <v>85141638</v>
      </c>
      <c r="B20976" t="s">
        <v>22759</v>
      </c>
      <c r="H20976" s="6" t="s">
        <v>314</v>
      </c>
      <c r="I20976" s="6" t="s">
        <v>1700</v>
      </c>
      <c r="K20976" s="6">
        <v>174</v>
      </c>
    </row>
    <row r="20977" spans="1:11">
      <c r="A20977" s="6">
        <v>14031371</v>
      </c>
      <c r="B20977" t="s">
        <v>22760</v>
      </c>
      <c r="H20977" s="6" t="s">
        <v>2115</v>
      </c>
      <c r="I20977" s="6" t="s">
        <v>13584</v>
      </c>
      <c r="K20977" s="6">
        <v>190</v>
      </c>
    </row>
    <row r="20978" spans="1:11">
      <c r="A20978" s="6">
        <v>2000053511</v>
      </c>
      <c r="B20978" t="s">
        <v>22761</v>
      </c>
      <c r="H20978" s="6" t="s">
        <v>2167</v>
      </c>
      <c r="I20978" s="6" t="s">
        <v>259</v>
      </c>
      <c r="K20978" s="6">
        <v>185</v>
      </c>
    </row>
    <row r="20979" spans="1:11">
      <c r="A20979" s="6">
        <v>29143017</v>
      </c>
      <c r="B20979" t="s">
        <v>22762</v>
      </c>
      <c r="H20979" s="6" t="s">
        <v>1624</v>
      </c>
      <c r="I20979" s="6" t="s">
        <v>1708</v>
      </c>
      <c r="K20979" s="6">
        <v>195</v>
      </c>
    </row>
    <row r="20980" spans="1:11">
      <c r="A20980" s="6">
        <v>70114484</v>
      </c>
      <c r="B20980" t="s">
        <v>22763</v>
      </c>
      <c r="H20980" s="6" t="s">
        <v>377</v>
      </c>
      <c r="I20980" s="6" t="s">
        <v>832</v>
      </c>
      <c r="K20980" s="6">
        <v>183</v>
      </c>
    </row>
    <row r="20981" spans="1:11">
      <c r="A20981" s="6">
        <v>45052606</v>
      </c>
      <c r="B20981" t="s">
        <v>22764</v>
      </c>
      <c r="H20981" s="6" t="s">
        <v>589</v>
      </c>
      <c r="I20981" s="6" t="s">
        <v>1701</v>
      </c>
      <c r="K20981" s="6">
        <v>182</v>
      </c>
    </row>
    <row r="20982" spans="1:11">
      <c r="A20982" s="6">
        <v>12080052</v>
      </c>
      <c r="B20982" t="s">
        <v>22765</v>
      </c>
      <c r="H20982" s="6" t="s">
        <v>2112</v>
      </c>
      <c r="I20982" s="6" t="s">
        <v>477</v>
      </c>
      <c r="K20982" s="6">
        <v>179</v>
      </c>
    </row>
    <row r="20983" spans="1:11">
      <c r="A20983" s="6">
        <v>19089312</v>
      </c>
      <c r="B20983" t="s">
        <v>22766</v>
      </c>
      <c r="H20983" s="6" t="s">
        <v>589</v>
      </c>
      <c r="I20983" s="6" t="s">
        <v>1658</v>
      </c>
      <c r="K20983" s="6">
        <v>189</v>
      </c>
    </row>
    <row r="20984" spans="1:11">
      <c r="A20984" s="6">
        <v>59126028</v>
      </c>
      <c r="B20984" t="s">
        <v>22767</v>
      </c>
      <c r="H20984" s="6" t="s">
        <v>619</v>
      </c>
      <c r="I20984" s="6" t="s">
        <v>320</v>
      </c>
      <c r="K20984" s="6">
        <v>173</v>
      </c>
    </row>
    <row r="20985" spans="1:11">
      <c r="A20985" s="6">
        <v>2000014214</v>
      </c>
      <c r="B20985" t="s">
        <v>22768</v>
      </c>
      <c r="H20985" s="6" t="s">
        <v>377</v>
      </c>
      <c r="I20985" s="6" t="s">
        <v>22769</v>
      </c>
      <c r="K20985" s="6">
        <v>192</v>
      </c>
    </row>
    <row r="20986" spans="1:11">
      <c r="A20986" s="6">
        <v>96029863</v>
      </c>
      <c r="B20986" t="s">
        <v>22770</v>
      </c>
      <c r="H20986" s="6" t="s">
        <v>319</v>
      </c>
      <c r="I20986" s="6" t="s">
        <v>731</v>
      </c>
      <c r="K20986" s="6">
        <v>172</v>
      </c>
    </row>
    <row r="20987" spans="1:11">
      <c r="A20987" s="6">
        <v>2000085103</v>
      </c>
      <c r="B20987" t="s">
        <v>22771</v>
      </c>
      <c r="H20987" s="6" t="s">
        <v>488</v>
      </c>
      <c r="I20987" s="6" t="s">
        <v>378</v>
      </c>
      <c r="K20987" s="6">
        <v>177</v>
      </c>
    </row>
    <row r="20988" spans="1:11">
      <c r="A20988" s="6">
        <v>25007312</v>
      </c>
      <c r="B20988" t="s">
        <v>22772</v>
      </c>
      <c r="H20988" s="6" t="s">
        <v>7747</v>
      </c>
      <c r="I20988" s="6" t="s">
        <v>1731</v>
      </c>
      <c r="K20988" s="6">
        <v>185</v>
      </c>
    </row>
    <row r="20989" spans="1:11">
      <c r="A20989" s="6">
        <v>25055220</v>
      </c>
      <c r="B20989" t="s">
        <v>22773</v>
      </c>
      <c r="H20989" s="6" t="s">
        <v>1213</v>
      </c>
      <c r="I20989" s="6" t="s">
        <v>1731</v>
      </c>
      <c r="K20989" s="6">
        <v>177</v>
      </c>
    </row>
    <row r="20990" spans="1:11">
      <c r="A20990" s="6">
        <v>12081415</v>
      </c>
      <c r="B20990" t="s">
        <v>22774</v>
      </c>
      <c r="H20990" s="6" t="s">
        <v>319</v>
      </c>
      <c r="I20990" s="6" t="s">
        <v>320</v>
      </c>
      <c r="K20990" s="6">
        <v>177</v>
      </c>
    </row>
    <row r="20991" spans="1:11">
      <c r="A20991" s="6">
        <v>86081146</v>
      </c>
      <c r="B20991" t="s">
        <v>22775</v>
      </c>
      <c r="H20991" s="6" t="s">
        <v>760</v>
      </c>
      <c r="I20991" s="6" t="s">
        <v>7240</v>
      </c>
      <c r="K20991" s="6">
        <v>173</v>
      </c>
    </row>
    <row r="20992" spans="1:11">
      <c r="A20992" s="6">
        <v>2000048058</v>
      </c>
      <c r="B20992" t="s">
        <v>22776</v>
      </c>
      <c r="H20992" s="6" t="s">
        <v>1624</v>
      </c>
      <c r="I20992" s="6" t="s">
        <v>259</v>
      </c>
      <c r="K20992" s="6">
        <v>179</v>
      </c>
    </row>
    <row r="20993" spans="1:11">
      <c r="A20993" s="6">
        <v>28111509</v>
      </c>
      <c r="B20993" t="s">
        <v>22777</v>
      </c>
      <c r="H20993" s="6" t="s">
        <v>488</v>
      </c>
      <c r="I20993" s="6" t="s">
        <v>22778</v>
      </c>
      <c r="K20993" s="6">
        <v>173</v>
      </c>
    </row>
    <row r="20994" spans="1:11">
      <c r="A20994" s="6">
        <v>2000104229</v>
      </c>
      <c r="B20994" t="s">
        <v>22779</v>
      </c>
      <c r="H20994" s="6" t="s">
        <v>966</v>
      </c>
      <c r="I20994" s="6" t="s">
        <v>603</v>
      </c>
      <c r="K20994" s="6">
        <v>182</v>
      </c>
    </row>
    <row r="20995" spans="1:11">
      <c r="A20995" s="6">
        <v>85065524</v>
      </c>
      <c r="B20995" t="s">
        <v>22780</v>
      </c>
      <c r="H20995" s="6" t="s">
        <v>377</v>
      </c>
      <c r="I20995" s="6" t="s">
        <v>22781</v>
      </c>
      <c r="K20995" s="6">
        <v>185</v>
      </c>
    </row>
    <row r="20996" spans="1:11">
      <c r="A20996" s="6">
        <v>13173989</v>
      </c>
      <c r="B20996" t="s">
        <v>22782</v>
      </c>
      <c r="H20996" s="6" t="s">
        <v>2115</v>
      </c>
      <c r="I20996" s="6" t="s">
        <v>1743</v>
      </c>
      <c r="K20996" s="6">
        <v>185</v>
      </c>
    </row>
    <row r="20997" spans="1:11">
      <c r="A20997" s="6">
        <v>28020212</v>
      </c>
      <c r="B20997" t="s">
        <v>22783</v>
      </c>
      <c r="H20997" s="6" t="s">
        <v>303</v>
      </c>
      <c r="I20997" s="6" t="s">
        <v>22784</v>
      </c>
      <c r="K20997" s="6">
        <v>173</v>
      </c>
    </row>
    <row r="20998" spans="1:11">
      <c r="A20998" s="6">
        <v>23055737</v>
      </c>
      <c r="B20998" t="s">
        <v>22785</v>
      </c>
      <c r="H20998" s="6" t="s">
        <v>2115</v>
      </c>
      <c r="I20998" s="6" t="s">
        <v>2473</v>
      </c>
      <c r="K20998" s="6">
        <v>186</v>
      </c>
    </row>
    <row r="20999" spans="1:11">
      <c r="A20999" s="6">
        <v>2000068281</v>
      </c>
      <c r="B20999" t="s">
        <v>22786</v>
      </c>
      <c r="H20999" s="6" t="s">
        <v>1149</v>
      </c>
      <c r="I20999" s="6" t="s">
        <v>1375</v>
      </c>
      <c r="K20999" s="6">
        <v>174</v>
      </c>
    </row>
    <row r="21000" spans="1:11">
      <c r="A21000" s="6">
        <v>2000147319</v>
      </c>
      <c r="B21000" t="s">
        <v>22787</v>
      </c>
      <c r="H21000" s="6" t="s">
        <v>303</v>
      </c>
      <c r="I21000" s="6" t="s">
        <v>3916</v>
      </c>
      <c r="K21000" s="6">
        <v>167</v>
      </c>
    </row>
    <row r="21001" spans="1:11">
      <c r="A21001" s="6">
        <v>49040831</v>
      </c>
      <c r="B21001" t="s">
        <v>22788</v>
      </c>
      <c r="H21001" s="6" t="s">
        <v>218</v>
      </c>
      <c r="I21001" s="6" t="s">
        <v>1809</v>
      </c>
      <c r="K21001" s="6">
        <v>176</v>
      </c>
    </row>
    <row r="21002" spans="1:11">
      <c r="A21002" s="6">
        <v>58159608</v>
      </c>
      <c r="B21002" t="s">
        <v>22789</v>
      </c>
      <c r="H21002" s="6" t="s">
        <v>488</v>
      </c>
      <c r="I21002" s="6" t="s">
        <v>194</v>
      </c>
      <c r="K21002" s="6">
        <v>170</v>
      </c>
    </row>
    <row r="21003" spans="1:11">
      <c r="A21003" s="6">
        <v>2000095843</v>
      </c>
      <c r="B21003" t="s">
        <v>22790</v>
      </c>
      <c r="H21003" s="6" t="s">
        <v>728</v>
      </c>
      <c r="I21003" s="6" t="s">
        <v>6805</v>
      </c>
      <c r="K21003" s="6">
        <v>173</v>
      </c>
    </row>
    <row r="21004" spans="1:11">
      <c r="A21004" s="6">
        <v>62125508</v>
      </c>
      <c r="B21004" t="s">
        <v>22791</v>
      </c>
      <c r="H21004" s="6" t="s">
        <v>2115</v>
      </c>
      <c r="I21004" s="6" t="s">
        <v>1066</v>
      </c>
      <c r="K21004" s="6">
        <v>189</v>
      </c>
    </row>
    <row r="21005" spans="1:11">
      <c r="A21005" s="6">
        <v>53053224</v>
      </c>
      <c r="B21005" t="s">
        <v>22792</v>
      </c>
      <c r="H21005" s="6" t="s">
        <v>303</v>
      </c>
      <c r="I21005" s="6" t="s">
        <v>22793</v>
      </c>
      <c r="K21005" s="6">
        <v>183</v>
      </c>
    </row>
    <row r="21006" spans="1:11">
      <c r="A21006" s="6">
        <v>2000271382</v>
      </c>
      <c r="B21006" t="s">
        <v>22794</v>
      </c>
      <c r="H21006" s="6" t="s">
        <v>4359</v>
      </c>
      <c r="I21006" s="6" t="s">
        <v>603</v>
      </c>
      <c r="K21006" s="6">
        <v>185</v>
      </c>
    </row>
    <row r="21007" spans="1:11">
      <c r="A21007" s="6">
        <v>14025053</v>
      </c>
      <c r="B21007" t="s">
        <v>22795</v>
      </c>
      <c r="H21007" s="6" t="s">
        <v>319</v>
      </c>
      <c r="I21007" s="6" t="s">
        <v>187</v>
      </c>
      <c r="K21007" s="6">
        <v>176</v>
      </c>
    </row>
    <row r="21008" spans="1:11">
      <c r="A21008" s="6">
        <v>85045879</v>
      </c>
      <c r="B21008" t="s">
        <v>22796</v>
      </c>
      <c r="H21008" s="6" t="s">
        <v>218</v>
      </c>
      <c r="I21008" s="6" t="s">
        <v>22797</v>
      </c>
      <c r="K21008" s="6">
        <v>184</v>
      </c>
    </row>
    <row r="21009" spans="1:11">
      <c r="A21009" s="6">
        <v>19387677</v>
      </c>
      <c r="B21009" t="s">
        <v>22798</v>
      </c>
      <c r="H21009" s="6" t="s">
        <v>319</v>
      </c>
      <c r="I21009" s="6" t="s">
        <v>257</v>
      </c>
      <c r="K21009" s="6">
        <v>178</v>
      </c>
    </row>
    <row r="21010" spans="1:11">
      <c r="A21010" s="6">
        <v>14010526</v>
      </c>
      <c r="B21010" t="s">
        <v>22799</v>
      </c>
      <c r="H21010" s="6" t="s">
        <v>944</v>
      </c>
      <c r="I21010" s="6" t="s">
        <v>1407</v>
      </c>
      <c r="K21010" s="6">
        <v>171</v>
      </c>
    </row>
    <row r="21011" spans="1:11">
      <c r="A21011" s="6">
        <v>2000109584</v>
      </c>
      <c r="B21011" t="s">
        <v>22800</v>
      </c>
      <c r="H21011" s="6" t="s">
        <v>760</v>
      </c>
      <c r="I21011" s="6" t="s">
        <v>378</v>
      </c>
      <c r="K21011" s="6">
        <v>179</v>
      </c>
    </row>
    <row r="21012" spans="1:11">
      <c r="A21012" s="6">
        <v>96142743</v>
      </c>
      <c r="B21012" t="s">
        <v>22801</v>
      </c>
      <c r="H21012" s="6" t="s">
        <v>1674</v>
      </c>
      <c r="I21012" s="6" t="s">
        <v>731</v>
      </c>
      <c r="K21012" s="6">
        <v>190</v>
      </c>
    </row>
    <row r="21013" spans="1:11">
      <c r="A21013" s="6">
        <v>12042163</v>
      </c>
      <c r="B21013" t="s">
        <v>22802</v>
      </c>
      <c r="H21013" s="6" t="s">
        <v>377</v>
      </c>
      <c r="I21013" s="6" t="s">
        <v>1375</v>
      </c>
      <c r="K21013" s="6">
        <v>189</v>
      </c>
    </row>
    <row r="21014" spans="1:11">
      <c r="A21014" s="6">
        <v>29117857</v>
      </c>
      <c r="B21014" t="s">
        <v>22803</v>
      </c>
      <c r="H21014" s="6" t="s">
        <v>2115</v>
      </c>
      <c r="I21014" s="6" t="s">
        <v>477</v>
      </c>
      <c r="K21014" s="6">
        <v>188</v>
      </c>
    </row>
    <row r="21015" spans="1:11">
      <c r="A21015" s="6">
        <v>71093187</v>
      </c>
      <c r="B21015" t="s">
        <v>22804</v>
      </c>
      <c r="H21015" s="6" t="s">
        <v>319</v>
      </c>
      <c r="I21015" s="6" t="s">
        <v>827</v>
      </c>
      <c r="K21015" s="6">
        <v>172</v>
      </c>
    </row>
    <row r="21016" spans="1:11">
      <c r="A21016" s="6">
        <v>90001976</v>
      </c>
      <c r="B21016" t="s">
        <v>22805</v>
      </c>
      <c r="H21016" s="6" t="s">
        <v>377</v>
      </c>
      <c r="I21016" s="6" t="s">
        <v>259</v>
      </c>
      <c r="K21016" s="6">
        <v>194</v>
      </c>
    </row>
    <row r="21017" spans="1:11">
      <c r="A21017" s="6">
        <v>2000200860</v>
      </c>
      <c r="B21017" t="s">
        <v>22806</v>
      </c>
      <c r="H21017" s="6" t="s">
        <v>640</v>
      </c>
      <c r="I21017" s="6" t="s">
        <v>348</v>
      </c>
      <c r="K21017" s="6">
        <v>176</v>
      </c>
    </row>
    <row r="21018" spans="1:11">
      <c r="A21018" s="6">
        <v>79003901</v>
      </c>
      <c r="B21018" t="s">
        <v>22807</v>
      </c>
      <c r="H21018" s="6" t="s">
        <v>619</v>
      </c>
      <c r="I21018" s="6" t="s">
        <v>241</v>
      </c>
      <c r="K21018" s="6">
        <v>178</v>
      </c>
    </row>
    <row r="21019" spans="1:11">
      <c r="A21019" s="6">
        <v>2000080408</v>
      </c>
      <c r="B21019" t="s">
        <v>22808</v>
      </c>
      <c r="H21019" s="6" t="s">
        <v>377</v>
      </c>
      <c r="I21019" s="6" t="s">
        <v>494</v>
      </c>
      <c r="K21019" s="6">
        <v>192</v>
      </c>
    </row>
    <row r="21020" spans="1:11">
      <c r="A21020" s="6">
        <v>2000041338</v>
      </c>
      <c r="B21020" t="s">
        <v>22809</v>
      </c>
      <c r="H21020" s="6" t="s">
        <v>377</v>
      </c>
      <c r="I21020" s="6" t="s">
        <v>657</v>
      </c>
      <c r="K21020" s="6">
        <v>182</v>
      </c>
    </row>
    <row r="21021" spans="1:11">
      <c r="A21021" s="6">
        <v>2000102465</v>
      </c>
      <c r="B21021" t="s">
        <v>22810</v>
      </c>
      <c r="H21021" s="6" t="s">
        <v>1624</v>
      </c>
      <c r="I21021" s="6" t="s">
        <v>729</v>
      </c>
      <c r="K21021" s="6">
        <v>194</v>
      </c>
    </row>
    <row r="21022" spans="1:11">
      <c r="A21022" s="6">
        <v>1706985</v>
      </c>
      <c r="B21022" t="s">
        <v>22811</v>
      </c>
      <c r="H21022" s="6" t="s">
        <v>1624</v>
      </c>
      <c r="I21022" s="6" t="s">
        <v>339</v>
      </c>
      <c r="K21022" s="6">
        <v>188</v>
      </c>
    </row>
    <row r="21023" spans="1:11">
      <c r="A21023" s="6">
        <v>215684</v>
      </c>
      <c r="B21023" t="s">
        <v>22812</v>
      </c>
      <c r="H21023" s="6" t="s">
        <v>2115</v>
      </c>
      <c r="I21023" s="6" t="s">
        <v>1375</v>
      </c>
      <c r="K21023" s="6">
        <v>187</v>
      </c>
    </row>
    <row r="21024" spans="1:11">
      <c r="A21024" s="6">
        <v>2000243754</v>
      </c>
      <c r="B21024" t="s">
        <v>22813</v>
      </c>
      <c r="H21024" s="6" t="s">
        <v>2363</v>
      </c>
      <c r="I21024" s="6" t="s">
        <v>257</v>
      </c>
      <c r="K21024" s="6">
        <v>186</v>
      </c>
    </row>
    <row r="21025" spans="1:11">
      <c r="A21025" s="6">
        <v>2000121433</v>
      </c>
      <c r="B21025" t="s">
        <v>22814</v>
      </c>
      <c r="H21025" s="6" t="s">
        <v>377</v>
      </c>
      <c r="I21025" s="6" t="s">
        <v>857</v>
      </c>
      <c r="K21025" s="6">
        <v>192</v>
      </c>
    </row>
    <row r="21026" spans="1:11">
      <c r="A21026" s="6">
        <v>28113419</v>
      </c>
      <c r="B21026" t="s">
        <v>22815</v>
      </c>
      <c r="H21026" s="6" t="s">
        <v>640</v>
      </c>
      <c r="I21026" s="6" t="s">
        <v>259</v>
      </c>
      <c r="K21026" s="6">
        <v>180</v>
      </c>
    </row>
    <row r="21027" spans="1:11">
      <c r="A21027" s="6">
        <v>2000034628</v>
      </c>
      <c r="B21027" t="s">
        <v>22816</v>
      </c>
      <c r="H21027" s="6" t="s">
        <v>640</v>
      </c>
      <c r="I21027" s="6" t="s">
        <v>22817</v>
      </c>
      <c r="K21027" s="6">
        <v>182</v>
      </c>
    </row>
    <row r="21028" spans="1:11">
      <c r="A21028" s="6">
        <v>2000017535</v>
      </c>
      <c r="B21028" t="s">
        <v>22818</v>
      </c>
      <c r="H21028" s="6" t="s">
        <v>488</v>
      </c>
      <c r="I21028" s="6" t="s">
        <v>306</v>
      </c>
      <c r="K21028" s="6">
        <v>180</v>
      </c>
    </row>
    <row r="21029" spans="1:11">
      <c r="A21029" s="6">
        <v>96123943</v>
      </c>
      <c r="B21029" t="s">
        <v>22819</v>
      </c>
      <c r="H21029" s="6" t="s">
        <v>1624</v>
      </c>
      <c r="I21029" s="6" t="s">
        <v>731</v>
      </c>
      <c r="K21029" s="6">
        <v>190</v>
      </c>
    </row>
    <row r="21030" spans="1:11">
      <c r="A21030" s="6">
        <v>19398969</v>
      </c>
      <c r="B21030" t="s">
        <v>22820</v>
      </c>
      <c r="H21030" s="6" t="s">
        <v>319</v>
      </c>
      <c r="I21030" s="6" t="s">
        <v>257</v>
      </c>
      <c r="K21030" s="6">
        <v>187</v>
      </c>
    </row>
    <row r="21031" spans="1:11">
      <c r="A21031" s="6">
        <v>13194349</v>
      </c>
      <c r="B21031" t="s">
        <v>22821</v>
      </c>
      <c r="H21031" s="6" t="s">
        <v>1176</v>
      </c>
      <c r="I21031" s="6" t="s">
        <v>3858</v>
      </c>
      <c r="K21031" s="6">
        <v>183</v>
      </c>
    </row>
    <row r="21032" spans="1:11">
      <c r="A21032" s="6">
        <v>13112946</v>
      </c>
      <c r="B21032" t="s">
        <v>22822</v>
      </c>
      <c r="H21032" s="6" t="s">
        <v>377</v>
      </c>
      <c r="I21032" s="6" t="s">
        <v>442</v>
      </c>
      <c r="K21032" s="6">
        <v>190</v>
      </c>
    </row>
    <row r="21033" spans="1:11">
      <c r="A21033" s="6">
        <v>93060130</v>
      </c>
      <c r="B21033" t="s">
        <v>22823</v>
      </c>
      <c r="H21033" s="6" t="s">
        <v>2123</v>
      </c>
      <c r="I21033" s="6" t="s">
        <v>996</v>
      </c>
      <c r="K21033" s="6">
        <v>180</v>
      </c>
    </row>
    <row r="21034" spans="1:11">
      <c r="A21034" s="6">
        <v>2000247716</v>
      </c>
      <c r="B21034" t="s">
        <v>22824</v>
      </c>
      <c r="H21034" s="6" t="s">
        <v>1624</v>
      </c>
      <c r="I21034" s="6" t="s">
        <v>2473</v>
      </c>
      <c r="K21034" s="6">
        <v>194</v>
      </c>
    </row>
    <row r="21035" spans="1:11">
      <c r="A21035" s="6">
        <v>2000112380</v>
      </c>
      <c r="B21035" t="s">
        <v>22825</v>
      </c>
      <c r="H21035" s="6" t="s">
        <v>488</v>
      </c>
      <c r="I21035" s="6" t="s">
        <v>2473</v>
      </c>
      <c r="K21035" s="6">
        <v>173</v>
      </c>
    </row>
    <row r="21036" spans="1:11">
      <c r="A21036" s="6">
        <v>29087994</v>
      </c>
      <c r="B21036" t="s">
        <v>22826</v>
      </c>
      <c r="H21036" s="6" t="s">
        <v>2112</v>
      </c>
      <c r="I21036" s="6" t="s">
        <v>7519</v>
      </c>
      <c r="K21036" s="6">
        <v>188</v>
      </c>
    </row>
    <row r="21037" spans="1:11">
      <c r="A21037" s="6">
        <v>2000174979</v>
      </c>
      <c r="B21037" t="s">
        <v>22827</v>
      </c>
      <c r="H21037" s="6" t="s">
        <v>1176</v>
      </c>
      <c r="I21037" s="6" t="s">
        <v>477</v>
      </c>
      <c r="K21037" s="6">
        <v>183</v>
      </c>
    </row>
    <row r="21038" spans="1:11">
      <c r="A21038" s="6">
        <v>70024374</v>
      </c>
      <c r="B21038" t="s">
        <v>22828</v>
      </c>
      <c r="H21038" s="6" t="s">
        <v>2115</v>
      </c>
      <c r="I21038" s="6" t="s">
        <v>832</v>
      </c>
      <c r="K21038" s="6">
        <v>180</v>
      </c>
    </row>
    <row r="21039" spans="1:11">
      <c r="A21039" s="6">
        <v>13227947</v>
      </c>
      <c r="B21039" t="s">
        <v>22829</v>
      </c>
      <c r="H21039" s="6" t="s">
        <v>377</v>
      </c>
      <c r="I21039" s="6" t="s">
        <v>3858</v>
      </c>
      <c r="K21039" s="6">
        <v>190</v>
      </c>
    </row>
    <row r="21040" spans="1:11">
      <c r="A21040" s="6">
        <v>2000096604</v>
      </c>
      <c r="B21040" t="s">
        <v>22830</v>
      </c>
      <c r="H21040" s="6" t="s">
        <v>1624</v>
      </c>
      <c r="I21040" s="6" t="s">
        <v>603</v>
      </c>
      <c r="K21040" s="6">
        <v>188</v>
      </c>
    </row>
    <row r="21041" spans="1:11">
      <c r="A21041" s="6">
        <v>62127256</v>
      </c>
      <c r="B21041" t="s">
        <v>22831</v>
      </c>
      <c r="H21041" s="6" t="s">
        <v>377</v>
      </c>
      <c r="I21041" s="6" t="s">
        <v>1403</v>
      </c>
      <c r="K21041" s="6">
        <v>192</v>
      </c>
    </row>
    <row r="21042" spans="1:11">
      <c r="A21042" s="6">
        <v>57176973</v>
      </c>
      <c r="B21042" t="s">
        <v>22832</v>
      </c>
      <c r="H21042" s="6" t="s">
        <v>619</v>
      </c>
      <c r="I21042" s="6" t="s">
        <v>494</v>
      </c>
      <c r="K21042" s="6">
        <v>177</v>
      </c>
    </row>
    <row r="21043" spans="1:11">
      <c r="A21043" s="6">
        <v>14007373</v>
      </c>
      <c r="B21043" t="s">
        <v>22833</v>
      </c>
      <c r="H21043" s="6" t="s">
        <v>377</v>
      </c>
      <c r="I21043" s="6" t="s">
        <v>22834</v>
      </c>
      <c r="K21043" s="6">
        <v>186</v>
      </c>
    </row>
    <row r="21044" spans="1:11">
      <c r="A21044" s="6">
        <v>36017967</v>
      </c>
      <c r="B21044" t="s">
        <v>22835</v>
      </c>
      <c r="H21044" s="6" t="s">
        <v>2115</v>
      </c>
      <c r="I21044" s="6" t="s">
        <v>641</v>
      </c>
      <c r="K21044" s="6">
        <v>173</v>
      </c>
    </row>
    <row r="21045" spans="1:11">
      <c r="A21045" s="6">
        <v>71111029</v>
      </c>
      <c r="B21045" t="s">
        <v>22836</v>
      </c>
      <c r="H21045" s="6" t="s">
        <v>1624</v>
      </c>
      <c r="I21045" s="6" t="s">
        <v>827</v>
      </c>
      <c r="K21045" s="6">
        <v>186</v>
      </c>
    </row>
    <row r="21046" spans="1:11">
      <c r="A21046" s="6">
        <v>98005662</v>
      </c>
      <c r="B21046" t="s">
        <v>22837</v>
      </c>
      <c r="H21046" s="6" t="s">
        <v>944</v>
      </c>
      <c r="I21046" s="6" t="s">
        <v>646</v>
      </c>
      <c r="K21046" s="6">
        <v>176</v>
      </c>
    </row>
    <row r="21047" spans="1:11">
      <c r="A21047" s="6">
        <v>2000079262</v>
      </c>
      <c r="B21047" t="s">
        <v>22838</v>
      </c>
      <c r="H21047" s="6" t="s">
        <v>314</v>
      </c>
      <c r="I21047" s="6" t="s">
        <v>22839</v>
      </c>
      <c r="K21047" s="6">
        <v>181</v>
      </c>
    </row>
    <row r="21048" spans="1:11">
      <c r="A21048" s="6">
        <v>2000289733</v>
      </c>
      <c r="B21048" t="s">
        <v>22840</v>
      </c>
      <c r="H21048" s="6" t="s">
        <v>319</v>
      </c>
      <c r="I21048" s="6" t="s">
        <v>2800</v>
      </c>
      <c r="K21048" s="6">
        <v>179</v>
      </c>
    </row>
    <row r="21049" spans="1:11">
      <c r="A21049" s="6">
        <v>2000067334</v>
      </c>
      <c r="B21049" t="s">
        <v>22841</v>
      </c>
      <c r="H21049" s="6" t="s">
        <v>2115</v>
      </c>
      <c r="I21049" s="6" t="s">
        <v>1375</v>
      </c>
      <c r="K21049" s="6">
        <v>180</v>
      </c>
    </row>
    <row r="21050" spans="1:11">
      <c r="A21050" s="6">
        <v>2000221473</v>
      </c>
      <c r="B21050" t="s">
        <v>22842</v>
      </c>
      <c r="H21050" s="6" t="s">
        <v>2115</v>
      </c>
      <c r="I21050" s="6" t="s">
        <v>477</v>
      </c>
      <c r="K21050" s="6">
        <v>203</v>
      </c>
    </row>
    <row r="21051" spans="1:11">
      <c r="A21051" s="6">
        <v>2000049731</v>
      </c>
      <c r="B21051" t="s">
        <v>22843</v>
      </c>
      <c r="H21051" s="6" t="s">
        <v>1732</v>
      </c>
      <c r="I21051" s="6" t="s">
        <v>603</v>
      </c>
      <c r="K21051" s="6">
        <v>177</v>
      </c>
    </row>
    <row r="21052" spans="1:11">
      <c r="A21052" s="6">
        <v>55078573</v>
      </c>
      <c r="B21052" t="s">
        <v>22844</v>
      </c>
      <c r="H21052" s="6" t="s">
        <v>1213</v>
      </c>
      <c r="I21052" s="6" t="s">
        <v>306</v>
      </c>
      <c r="K21052" s="6">
        <v>174</v>
      </c>
    </row>
    <row r="21053" spans="1:11">
      <c r="A21053" s="6">
        <v>22017456</v>
      </c>
      <c r="B21053" t="s">
        <v>22845</v>
      </c>
      <c r="H21053" s="6" t="s">
        <v>944</v>
      </c>
      <c r="I21053" s="6" t="s">
        <v>3732</v>
      </c>
      <c r="K21053" s="6">
        <v>176</v>
      </c>
    </row>
    <row r="21054" spans="1:11">
      <c r="A21054" s="6">
        <v>2000218161</v>
      </c>
      <c r="B21054" t="s">
        <v>22846</v>
      </c>
      <c r="H21054" s="6" t="s">
        <v>2112</v>
      </c>
      <c r="I21054" s="6" t="s">
        <v>1375</v>
      </c>
      <c r="K21054" s="6">
        <v>179</v>
      </c>
    </row>
    <row r="21055" spans="1:11">
      <c r="A21055" s="6">
        <v>71022955</v>
      </c>
      <c r="B21055" t="s">
        <v>22847</v>
      </c>
      <c r="H21055" s="6" t="s">
        <v>2115</v>
      </c>
      <c r="I21055" s="6" t="s">
        <v>257</v>
      </c>
      <c r="K21055" s="6">
        <v>186</v>
      </c>
    </row>
    <row r="21056" spans="1:11">
      <c r="A21056" s="6">
        <v>19026266</v>
      </c>
      <c r="B21056" t="s">
        <v>22848</v>
      </c>
      <c r="H21056" s="6" t="s">
        <v>377</v>
      </c>
      <c r="I21056" s="6" t="s">
        <v>257</v>
      </c>
      <c r="K21056" s="6">
        <v>189</v>
      </c>
    </row>
    <row r="21057" spans="1:11">
      <c r="A21057" s="6">
        <v>2000153744</v>
      </c>
      <c r="B21057" t="s">
        <v>22849</v>
      </c>
      <c r="H21057" s="6" t="s">
        <v>319</v>
      </c>
      <c r="I21057" s="6" t="s">
        <v>257</v>
      </c>
      <c r="K21057" s="6">
        <v>188</v>
      </c>
    </row>
    <row r="21058" spans="1:11">
      <c r="A21058" s="6">
        <v>2000038890</v>
      </c>
      <c r="B21058" t="s">
        <v>22850</v>
      </c>
      <c r="H21058" s="6" t="s">
        <v>589</v>
      </c>
      <c r="I21058" s="6" t="s">
        <v>22851</v>
      </c>
      <c r="K21058" s="6">
        <v>185</v>
      </c>
    </row>
    <row r="21059" spans="1:11">
      <c r="A21059" s="6">
        <v>2000144560</v>
      </c>
      <c r="B21059" t="s">
        <v>22852</v>
      </c>
      <c r="H21059" s="6" t="s">
        <v>1698</v>
      </c>
      <c r="I21059" s="6" t="s">
        <v>1708</v>
      </c>
      <c r="K21059" s="6">
        <v>175</v>
      </c>
    </row>
    <row r="21060" spans="1:11">
      <c r="A21060" s="6">
        <v>63036113</v>
      </c>
      <c r="B21060" t="s">
        <v>22853</v>
      </c>
      <c r="H21060" s="6" t="s">
        <v>1624</v>
      </c>
      <c r="I21060" s="6" t="s">
        <v>1708</v>
      </c>
      <c r="K21060" s="6">
        <v>192</v>
      </c>
    </row>
    <row r="21061" spans="1:11">
      <c r="A21061" s="6">
        <v>49048564</v>
      </c>
      <c r="B21061" t="s">
        <v>22854</v>
      </c>
      <c r="H21061" s="6" t="s">
        <v>314</v>
      </c>
      <c r="I21061" s="6" t="s">
        <v>6942</v>
      </c>
      <c r="K21061" s="6">
        <v>178</v>
      </c>
    </row>
    <row r="21062" spans="1:11">
      <c r="A21062" s="6">
        <v>33075037</v>
      </c>
      <c r="B21062" t="s">
        <v>22855</v>
      </c>
      <c r="H21062" s="6" t="s">
        <v>2121</v>
      </c>
      <c r="I21062" s="6" t="s">
        <v>1898</v>
      </c>
      <c r="K21062" s="6">
        <v>180</v>
      </c>
    </row>
    <row r="21063" spans="1:11">
      <c r="A21063" s="6">
        <v>14241654</v>
      </c>
      <c r="B21063" t="s">
        <v>22856</v>
      </c>
      <c r="H21063" s="6" t="s">
        <v>319</v>
      </c>
      <c r="I21063" s="6" t="s">
        <v>603</v>
      </c>
      <c r="K21063" s="6">
        <v>185</v>
      </c>
    </row>
    <row r="21064" spans="1:11">
      <c r="A21064" s="6">
        <v>29114943</v>
      </c>
      <c r="B21064" t="s">
        <v>22857</v>
      </c>
      <c r="H21064" s="6" t="s">
        <v>377</v>
      </c>
      <c r="I21064" s="6" t="s">
        <v>1676</v>
      </c>
      <c r="K21064" s="6">
        <v>184</v>
      </c>
    </row>
    <row r="21065" spans="1:11">
      <c r="A21065" s="6">
        <v>93019866</v>
      </c>
      <c r="B21065" t="s">
        <v>22858</v>
      </c>
      <c r="H21065" s="6" t="s">
        <v>319</v>
      </c>
      <c r="I21065" s="6" t="s">
        <v>22859</v>
      </c>
      <c r="K21065" s="6">
        <v>175</v>
      </c>
    </row>
    <row r="21066" spans="1:11">
      <c r="A21066" s="6">
        <v>12013140</v>
      </c>
      <c r="B21066" t="s">
        <v>22860</v>
      </c>
      <c r="H21066" s="6" t="s">
        <v>2112</v>
      </c>
      <c r="I21066" s="6" t="s">
        <v>320</v>
      </c>
      <c r="K21066" s="6">
        <v>171</v>
      </c>
    </row>
    <row r="21067" spans="1:11">
      <c r="A21067" s="6">
        <v>2000118046</v>
      </c>
      <c r="B21067" t="s">
        <v>22861</v>
      </c>
      <c r="H21067" s="6" t="s">
        <v>377</v>
      </c>
      <c r="I21067" s="6" t="s">
        <v>1625</v>
      </c>
      <c r="K21067" s="6">
        <v>188</v>
      </c>
    </row>
    <row r="21068" spans="1:11">
      <c r="A21068" s="6">
        <v>49038209</v>
      </c>
      <c r="B21068" t="s">
        <v>22862</v>
      </c>
      <c r="H21068" s="6" t="s">
        <v>728</v>
      </c>
      <c r="I21068" s="6" t="s">
        <v>1700</v>
      </c>
      <c r="K21068" s="6">
        <v>183</v>
      </c>
    </row>
    <row r="21069" spans="1:11">
      <c r="A21069" s="6">
        <v>2000019783</v>
      </c>
      <c r="B21069" t="s">
        <v>22863</v>
      </c>
      <c r="H21069" s="6" t="s">
        <v>488</v>
      </c>
      <c r="I21069" s="6" t="s">
        <v>6746</v>
      </c>
      <c r="K21069" s="6">
        <v>178</v>
      </c>
    </row>
    <row r="21070" spans="1:11">
      <c r="A21070" s="6">
        <v>29176617</v>
      </c>
      <c r="B21070" t="s">
        <v>22864</v>
      </c>
      <c r="H21070" s="6" t="s">
        <v>218</v>
      </c>
      <c r="I21070" s="6" t="s">
        <v>259</v>
      </c>
      <c r="K21070" s="6">
        <v>188</v>
      </c>
    </row>
    <row r="21071" spans="1:11">
      <c r="A21071" s="6">
        <v>92018225</v>
      </c>
      <c r="B21071" t="s">
        <v>22865</v>
      </c>
      <c r="H21071" s="6" t="s">
        <v>319</v>
      </c>
      <c r="I21071" s="6" t="s">
        <v>309</v>
      </c>
      <c r="K21071" s="6">
        <v>181</v>
      </c>
    </row>
    <row r="21072" spans="1:11">
      <c r="A21072" s="6">
        <v>2000143707</v>
      </c>
      <c r="B21072" t="s">
        <v>22866</v>
      </c>
      <c r="H21072" s="6" t="s">
        <v>1102</v>
      </c>
      <c r="I21072" s="6" t="s">
        <v>603</v>
      </c>
      <c r="K21072" s="6">
        <v>175</v>
      </c>
    </row>
    <row r="21073" spans="1:11">
      <c r="A21073" s="6">
        <v>25022031</v>
      </c>
      <c r="B21073" t="s">
        <v>22867</v>
      </c>
      <c r="H21073" s="6" t="s">
        <v>240</v>
      </c>
      <c r="I21073" s="6" t="s">
        <v>1731</v>
      </c>
      <c r="K21073" s="6">
        <v>177</v>
      </c>
    </row>
    <row r="21074" spans="1:11">
      <c r="A21074" s="6">
        <v>2000061453</v>
      </c>
      <c r="B21074" t="s">
        <v>22868</v>
      </c>
      <c r="H21074" s="6" t="s">
        <v>2115</v>
      </c>
      <c r="I21074" s="6" t="s">
        <v>1731</v>
      </c>
      <c r="K21074" s="6">
        <v>184</v>
      </c>
    </row>
    <row r="21075" spans="1:11">
      <c r="A21075" s="6">
        <v>2000103347</v>
      </c>
      <c r="B21075" t="s">
        <v>22869</v>
      </c>
      <c r="H21075" s="6" t="s">
        <v>1624</v>
      </c>
      <c r="I21075" s="6" t="s">
        <v>406</v>
      </c>
      <c r="K21075" s="6">
        <v>191</v>
      </c>
    </row>
    <row r="21076" spans="1:11">
      <c r="A21076" s="6">
        <v>70121980</v>
      </c>
      <c r="B21076" t="s">
        <v>22870</v>
      </c>
      <c r="H21076" s="6" t="s">
        <v>319</v>
      </c>
      <c r="I21076" s="6" t="s">
        <v>832</v>
      </c>
      <c r="K21076" s="6">
        <v>184</v>
      </c>
    </row>
    <row r="21077" spans="1:11">
      <c r="A21077" s="6">
        <v>70056760</v>
      </c>
      <c r="B21077" t="s">
        <v>22871</v>
      </c>
      <c r="H21077" s="6" t="s">
        <v>1709</v>
      </c>
      <c r="I21077" s="6" t="s">
        <v>832</v>
      </c>
      <c r="K21077" s="6">
        <v>179</v>
      </c>
    </row>
    <row r="21078" spans="1:11">
      <c r="A21078" s="6">
        <v>2000131971</v>
      </c>
      <c r="B21078" t="s">
        <v>22872</v>
      </c>
      <c r="H21078" s="6" t="s">
        <v>1176</v>
      </c>
      <c r="I21078" s="6" t="s">
        <v>1625</v>
      </c>
      <c r="K21078" s="6">
        <v>170</v>
      </c>
    </row>
    <row r="21079" spans="1:11">
      <c r="A21079" s="6">
        <v>2000163811</v>
      </c>
      <c r="B21079" t="s">
        <v>22873</v>
      </c>
      <c r="H21079" s="6" t="s">
        <v>966</v>
      </c>
      <c r="I21079" s="6" t="s">
        <v>257</v>
      </c>
      <c r="K21079" s="6">
        <v>182</v>
      </c>
    </row>
    <row r="21080" spans="1:11">
      <c r="A21080" s="6">
        <v>43009042</v>
      </c>
      <c r="B21080" t="s">
        <v>22874</v>
      </c>
      <c r="H21080" s="6" t="s">
        <v>1624</v>
      </c>
      <c r="I21080" s="6" t="s">
        <v>236</v>
      </c>
      <c r="K21080" s="6">
        <v>190</v>
      </c>
    </row>
    <row r="21081" spans="1:11">
      <c r="A21081" s="6">
        <v>19042210</v>
      </c>
      <c r="B21081" t="s">
        <v>22875</v>
      </c>
      <c r="H21081" s="6" t="s">
        <v>377</v>
      </c>
      <c r="I21081" s="6" t="s">
        <v>257</v>
      </c>
      <c r="K21081" s="6">
        <v>181</v>
      </c>
    </row>
    <row r="21082" spans="1:11">
      <c r="A21082" s="6">
        <v>19124483</v>
      </c>
      <c r="B21082" t="s">
        <v>22876</v>
      </c>
      <c r="H21082" s="6" t="s">
        <v>2112</v>
      </c>
      <c r="I21082" s="6" t="s">
        <v>257</v>
      </c>
      <c r="K21082" s="6">
        <v>166</v>
      </c>
    </row>
    <row r="21083" spans="1:11">
      <c r="A21083" s="6">
        <v>85088003</v>
      </c>
      <c r="B21083" t="s">
        <v>22877</v>
      </c>
      <c r="H21083" s="6" t="s">
        <v>619</v>
      </c>
      <c r="I21083" s="6" t="s">
        <v>22878</v>
      </c>
      <c r="K21083" s="6">
        <v>189</v>
      </c>
    </row>
    <row r="21084" spans="1:11">
      <c r="A21084" s="6">
        <v>75038864</v>
      </c>
      <c r="B21084" t="s">
        <v>22879</v>
      </c>
      <c r="H21084" s="6" t="s">
        <v>1624</v>
      </c>
      <c r="I21084" s="6" t="s">
        <v>2639</v>
      </c>
      <c r="K21084" s="6">
        <v>190</v>
      </c>
    </row>
    <row r="21085" spans="1:11">
      <c r="A21085" s="6">
        <v>85086629</v>
      </c>
      <c r="B21085" t="s">
        <v>22880</v>
      </c>
      <c r="H21085" s="6" t="s">
        <v>2115</v>
      </c>
      <c r="I21085" s="6" t="s">
        <v>1878</v>
      </c>
      <c r="K21085" s="6">
        <v>181</v>
      </c>
    </row>
    <row r="21086" spans="1:11">
      <c r="A21086" s="6">
        <v>43617742</v>
      </c>
      <c r="B21086" t="s">
        <v>22881</v>
      </c>
      <c r="H21086" s="6" t="s">
        <v>2115</v>
      </c>
      <c r="I21086" s="6" t="s">
        <v>1907</v>
      </c>
      <c r="K21086" s="6">
        <v>191</v>
      </c>
    </row>
    <row r="21087" spans="1:11">
      <c r="A21087" s="6">
        <v>70116146</v>
      </c>
      <c r="B21087" t="s">
        <v>22882</v>
      </c>
      <c r="H21087" s="6" t="s">
        <v>1624</v>
      </c>
      <c r="I21087" s="6" t="s">
        <v>832</v>
      </c>
      <c r="K21087" s="6">
        <v>188</v>
      </c>
    </row>
    <row r="21088" spans="1:11">
      <c r="A21088" s="6">
        <v>2000036903</v>
      </c>
      <c r="B21088" t="s">
        <v>22883</v>
      </c>
      <c r="H21088" s="6" t="s">
        <v>314</v>
      </c>
      <c r="I21088" s="6" t="s">
        <v>1722</v>
      </c>
      <c r="K21088" s="6">
        <v>178</v>
      </c>
    </row>
    <row r="21089" spans="1:11">
      <c r="A21089" s="6">
        <v>14151843</v>
      </c>
      <c r="B21089" t="s">
        <v>22884</v>
      </c>
      <c r="H21089" s="6" t="s">
        <v>2115</v>
      </c>
      <c r="I21089" s="6" t="s">
        <v>187</v>
      </c>
      <c r="K21089" s="6">
        <v>190</v>
      </c>
    </row>
    <row r="21090" spans="1:11">
      <c r="A21090" s="6">
        <v>55060789</v>
      </c>
      <c r="B21090" t="s">
        <v>22885</v>
      </c>
      <c r="H21090" s="6" t="s">
        <v>488</v>
      </c>
      <c r="I21090" s="6" t="s">
        <v>1788</v>
      </c>
      <c r="K21090" s="6">
        <v>178</v>
      </c>
    </row>
    <row r="21091" spans="1:11">
      <c r="A21091" s="6">
        <v>21029408</v>
      </c>
      <c r="B21091" t="s">
        <v>22886</v>
      </c>
      <c r="H21091" s="6" t="s">
        <v>377</v>
      </c>
      <c r="I21091" s="6" t="s">
        <v>4298</v>
      </c>
      <c r="K21091" s="6">
        <v>190</v>
      </c>
    </row>
    <row r="21092" spans="1:11">
      <c r="A21092" s="6">
        <v>2000059717</v>
      </c>
      <c r="B21092" t="s">
        <v>22887</v>
      </c>
      <c r="H21092" s="6" t="s">
        <v>942</v>
      </c>
      <c r="I21092" s="6" t="s">
        <v>348</v>
      </c>
      <c r="K21092" s="6">
        <v>177</v>
      </c>
    </row>
    <row r="21093" spans="1:11">
      <c r="A21093" s="6">
        <v>49059425</v>
      </c>
      <c r="B21093" t="s">
        <v>22888</v>
      </c>
      <c r="H21093" s="6" t="s">
        <v>1671</v>
      </c>
      <c r="I21093" s="6" t="s">
        <v>344</v>
      </c>
      <c r="K21093" s="6">
        <v>180</v>
      </c>
    </row>
    <row r="21094" spans="1:11">
      <c r="A21094" s="6">
        <v>2000027383</v>
      </c>
      <c r="B21094" t="s">
        <v>22889</v>
      </c>
      <c r="H21094" s="6" t="s">
        <v>1213</v>
      </c>
      <c r="I21094" s="6" t="s">
        <v>378</v>
      </c>
      <c r="K21094" s="6">
        <v>178</v>
      </c>
    </row>
    <row r="21095" spans="1:11">
      <c r="A21095" s="6">
        <v>19074111</v>
      </c>
      <c r="B21095" t="s">
        <v>22890</v>
      </c>
      <c r="H21095" s="6" t="s">
        <v>377</v>
      </c>
      <c r="I21095" s="6" t="s">
        <v>257</v>
      </c>
      <c r="K21095" s="6">
        <v>186</v>
      </c>
    </row>
    <row r="21096" spans="1:11">
      <c r="A21096" s="6">
        <v>43083940</v>
      </c>
      <c r="B21096" t="s">
        <v>22891</v>
      </c>
      <c r="H21096" s="6" t="s">
        <v>319</v>
      </c>
      <c r="I21096" s="6" t="s">
        <v>1745</v>
      </c>
      <c r="K21096" s="6">
        <v>177</v>
      </c>
    </row>
    <row r="21097" spans="1:11">
      <c r="A21097" s="6">
        <v>37080541</v>
      </c>
      <c r="B21097" t="s">
        <v>22892</v>
      </c>
      <c r="H21097" s="6" t="s">
        <v>2112</v>
      </c>
      <c r="I21097" s="6" t="s">
        <v>22893</v>
      </c>
      <c r="K21097" s="6">
        <v>187</v>
      </c>
    </row>
    <row r="21098" spans="1:11">
      <c r="A21098" s="6">
        <v>2000012810</v>
      </c>
      <c r="B21098" t="s">
        <v>22894</v>
      </c>
      <c r="H21098" s="6" t="s">
        <v>319</v>
      </c>
      <c r="I21098" s="6" t="s">
        <v>306</v>
      </c>
      <c r="K21098" s="6">
        <v>180</v>
      </c>
    </row>
    <row r="21099" spans="1:11">
      <c r="A21099" s="6">
        <v>2000111660</v>
      </c>
      <c r="B21099" t="s">
        <v>22895</v>
      </c>
      <c r="H21099" s="6" t="s">
        <v>303</v>
      </c>
      <c r="I21099" s="6" t="s">
        <v>729</v>
      </c>
      <c r="K21099" s="6">
        <v>179</v>
      </c>
    </row>
    <row r="21100" spans="1:11">
      <c r="A21100" s="6">
        <v>77000939</v>
      </c>
      <c r="B21100" t="s">
        <v>22896</v>
      </c>
      <c r="H21100" s="6" t="s">
        <v>942</v>
      </c>
      <c r="I21100" s="6" t="s">
        <v>2937</v>
      </c>
      <c r="K21100" s="6">
        <v>178</v>
      </c>
    </row>
    <row r="21101" spans="1:11">
      <c r="A21101" s="6">
        <v>16003932</v>
      </c>
      <c r="B21101" t="s">
        <v>22897</v>
      </c>
      <c r="H21101" s="6" t="s">
        <v>1624</v>
      </c>
      <c r="I21101" s="6" t="s">
        <v>298</v>
      </c>
      <c r="K21101" s="6">
        <v>183</v>
      </c>
    </row>
    <row r="21102" spans="1:11">
      <c r="A21102" s="6">
        <v>14244914</v>
      </c>
      <c r="B21102" t="s">
        <v>22898</v>
      </c>
      <c r="H21102" s="6" t="s">
        <v>2115</v>
      </c>
      <c r="I21102" s="6" t="s">
        <v>187</v>
      </c>
      <c r="K21102" s="6">
        <v>184</v>
      </c>
    </row>
    <row r="21103" spans="1:11">
      <c r="A21103" s="6">
        <v>28129873</v>
      </c>
      <c r="B21103" t="s">
        <v>22899</v>
      </c>
      <c r="H21103" s="6" t="s">
        <v>377</v>
      </c>
      <c r="I21103" s="6" t="s">
        <v>259</v>
      </c>
      <c r="K21103" s="6">
        <v>188</v>
      </c>
    </row>
    <row r="21104" spans="1:11">
      <c r="A21104" s="6">
        <v>5118707</v>
      </c>
      <c r="B21104" t="s">
        <v>22900</v>
      </c>
      <c r="H21104" s="6" t="s">
        <v>377</v>
      </c>
      <c r="I21104" s="6" t="s">
        <v>259</v>
      </c>
      <c r="K21104" s="6">
        <v>185</v>
      </c>
    </row>
    <row r="21105" spans="1:11">
      <c r="A21105" s="6">
        <v>93123490</v>
      </c>
      <c r="B21105" t="s">
        <v>22901</v>
      </c>
      <c r="H21105" s="6" t="s">
        <v>218</v>
      </c>
      <c r="I21105" s="6" t="s">
        <v>22902</v>
      </c>
      <c r="K21105" s="6">
        <v>185</v>
      </c>
    </row>
    <row r="21106" spans="1:11">
      <c r="A21106" s="6">
        <v>2000012066</v>
      </c>
      <c r="B21106" t="s">
        <v>22903</v>
      </c>
      <c r="H21106" s="6" t="s">
        <v>645</v>
      </c>
      <c r="I21106" s="6" t="s">
        <v>1066</v>
      </c>
      <c r="K21106" s="6">
        <v>181</v>
      </c>
    </row>
    <row r="21107" spans="1:11">
      <c r="A21107" s="6">
        <v>43006362</v>
      </c>
      <c r="B21107" t="s">
        <v>22904</v>
      </c>
      <c r="H21107" s="6" t="s">
        <v>2157</v>
      </c>
      <c r="I21107" s="6" t="s">
        <v>1283</v>
      </c>
      <c r="K21107" s="6">
        <v>182</v>
      </c>
    </row>
    <row r="21108" spans="1:11">
      <c r="A21108" s="6">
        <v>85038076</v>
      </c>
      <c r="B21108" t="s">
        <v>22905</v>
      </c>
      <c r="H21108" s="6" t="s">
        <v>303</v>
      </c>
      <c r="I21108" s="6" t="s">
        <v>22906</v>
      </c>
      <c r="K21108" s="6">
        <v>178</v>
      </c>
    </row>
    <row r="21109" spans="1:11">
      <c r="A21109" s="6">
        <v>765316</v>
      </c>
      <c r="B21109" t="s">
        <v>22907</v>
      </c>
      <c r="H21109" s="6" t="s">
        <v>377</v>
      </c>
      <c r="I21109" s="6" t="s">
        <v>729</v>
      </c>
      <c r="K21109" s="6">
        <v>185</v>
      </c>
    </row>
    <row r="21110" spans="1:11">
      <c r="A21110" s="6">
        <v>2000248523</v>
      </c>
      <c r="B21110" t="s">
        <v>22908</v>
      </c>
      <c r="H21110" s="6" t="s">
        <v>1710</v>
      </c>
      <c r="I21110" s="6" t="s">
        <v>603</v>
      </c>
      <c r="K21110" s="6">
        <v>175</v>
      </c>
    </row>
    <row r="21111" spans="1:11">
      <c r="A21111" s="6">
        <v>2000294396</v>
      </c>
      <c r="B21111" t="s">
        <v>22909</v>
      </c>
      <c r="H21111" s="6" t="s">
        <v>1698</v>
      </c>
      <c r="I21111" s="6" t="s">
        <v>348</v>
      </c>
      <c r="K21111" s="6">
        <v>186</v>
      </c>
    </row>
    <row r="21112" spans="1:11">
      <c r="A21112" s="6">
        <v>28120039</v>
      </c>
      <c r="B21112" t="s">
        <v>22910</v>
      </c>
      <c r="H21112" s="6" t="s">
        <v>1698</v>
      </c>
      <c r="I21112" s="6" t="s">
        <v>1651</v>
      </c>
      <c r="K21112" s="6">
        <v>183</v>
      </c>
    </row>
    <row r="21113" spans="1:11">
      <c r="A21113" s="6">
        <v>19292694</v>
      </c>
      <c r="B21113" t="s">
        <v>22911</v>
      </c>
      <c r="H21113" s="6" t="s">
        <v>2115</v>
      </c>
      <c r="I21113" s="6" t="s">
        <v>257</v>
      </c>
      <c r="K21113" s="6">
        <v>186</v>
      </c>
    </row>
    <row r="21114" spans="1:11">
      <c r="A21114" s="6">
        <v>79002993</v>
      </c>
      <c r="B21114" t="s">
        <v>22912</v>
      </c>
      <c r="H21114" s="6" t="s">
        <v>2121</v>
      </c>
      <c r="I21114" s="6" t="s">
        <v>241</v>
      </c>
      <c r="K21114" s="6">
        <v>172</v>
      </c>
    </row>
    <row r="21115" spans="1:11">
      <c r="A21115" s="6">
        <v>43061296</v>
      </c>
      <c r="B21115" t="s">
        <v>22913</v>
      </c>
      <c r="H21115" s="6" t="s">
        <v>238</v>
      </c>
      <c r="I21115" s="6" t="s">
        <v>236</v>
      </c>
      <c r="K21115" s="6">
        <v>184</v>
      </c>
    </row>
    <row r="21116" spans="1:11">
      <c r="A21116" s="6">
        <v>2000188054</v>
      </c>
      <c r="B21116" t="s">
        <v>22914</v>
      </c>
      <c r="H21116" s="6" t="s">
        <v>488</v>
      </c>
      <c r="I21116" s="6" t="s">
        <v>378</v>
      </c>
      <c r="K21116" s="6">
        <v>178</v>
      </c>
    </row>
    <row r="21117" spans="1:11">
      <c r="A21117" s="6">
        <v>14185192</v>
      </c>
      <c r="B21117" t="s">
        <v>22915</v>
      </c>
      <c r="H21117" s="6" t="s">
        <v>2115</v>
      </c>
      <c r="I21117" s="6" t="s">
        <v>603</v>
      </c>
      <c r="K21117" s="6">
        <v>183</v>
      </c>
    </row>
    <row r="21118" spans="1:11">
      <c r="A21118" s="6">
        <v>79010354</v>
      </c>
      <c r="B21118" t="s">
        <v>22916</v>
      </c>
      <c r="H21118" s="6" t="s">
        <v>4359</v>
      </c>
      <c r="I21118" s="6" t="s">
        <v>241</v>
      </c>
      <c r="K21118" s="6">
        <v>172</v>
      </c>
    </row>
    <row r="21119" spans="1:11">
      <c r="A21119" s="6">
        <v>24040714</v>
      </c>
      <c r="B21119" t="s">
        <v>22917</v>
      </c>
      <c r="H21119" s="6" t="s">
        <v>377</v>
      </c>
      <c r="I21119" s="6" t="s">
        <v>657</v>
      </c>
      <c r="K21119" s="6">
        <v>197</v>
      </c>
    </row>
    <row r="21120" spans="1:11">
      <c r="A21120" s="6">
        <v>37077860</v>
      </c>
      <c r="B21120" t="s">
        <v>22918</v>
      </c>
      <c r="H21120" s="6" t="s">
        <v>829</v>
      </c>
      <c r="I21120" s="6" t="s">
        <v>406</v>
      </c>
      <c r="K21120" s="6">
        <v>174</v>
      </c>
    </row>
    <row r="21121" spans="1:11">
      <c r="A21121" s="6">
        <v>43094086</v>
      </c>
      <c r="B21121" t="s">
        <v>22919</v>
      </c>
      <c r="H21121" s="6" t="s">
        <v>377</v>
      </c>
      <c r="I21121" s="6" t="s">
        <v>22920</v>
      </c>
      <c r="K21121" s="6">
        <v>185</v>
      </c>
    </row>
    <row r="21122" spans="1:11">
      <c r="A21122" s="6">
        <v>22077508</v>
      </c>
      <c r="B21122" t="s">
        <v>22921</v>
      </c>
      <c r="H21122" s="6" t="s">
        <v>1732</v>
      </c>
      <c r="I21122" s="6" t="s">
        <v>3732</v>
      </c>
      <c r="K21122" s="6">
        <v>188</v>
      </c>
    </row>
    <row r="21123" spans="1:11">
      <c r="A21123" s="6">
        <v>29217725</v>
      </c>
      <c r="B21123" t="s">
        <v>22922</v>
      </c>
      <c r="H21123" s="6" t="s">
        <v>377</v>
      </c>
      <c r="I21123" s="6" t="s">
        <v>1076</v>
      </c>
      <c r="K21123" s="6">
        <v>194</v>
      </c>
    </row>
    <row r="21124" spans="1:11">
      <c r="A21124" s="6">
        <v>2000245343</v>
      </c>
      <c r="B21124" t="s">
        <v>22923</v>
      </c>
      <c r="H21124" s="6" t="s">
        <v>303</v>
      </c>
      <c r="I21124" s="6" t="s">
        <v>603</v>
      </c>
      <c r="K21124" s="6">
        <v>175</v>
      </c>
    </row>
    <row r="21125" spans="1:11">
      <c r="A21125" s="6">
        <v>2000097482</v>
      </c>
      <c r="B21125" t="s">
        <v>22924</v>
      </c>
      <c r="H21125" s="6" t="s">
        <v>1624</v>
      </c>
      <c r="I21125" s="6" t="s">
        <v>657</v>
      </c>
      <c r="K21125" s="6">
        <v>190</v>
      </c>
    </row>
    <row r="21126" spans="1:11">
      <c r="A21126" s="6">
        <v>19302797</v>
      </c>
      <c r="B21126" t="s">
        <v>22925</v>
      </c>
      <c r="H21126" s="6" t="s">
        <v>319</v>
      </c>
      <c r="I21126" s="6" t="s">
        <v>257</v>
      </c>
      <c r="K21126" s="6">
        <v>176</v>
      </c>
    </row>
    <row r="21127" spans="1:11">
      <c r="A21127" s="6">
        <v>19355315</v>
      </c>
      <c r="B21127" t="s">
        <v>22926</v>
      </c>
      <c r="H21127" s="6" t="s">
        <v>303</v>
      </c>
      <c r="I21127" s="6" t="s">
        <v>257</v>
      </c>
      <c r="K21127" s="6">
        <v>177</v>
      </c>
    </row>
    <row r="21128" spans="1:11">
      <c r="A21128" s="6">
        <v>13118142</v>
      </c>
      <c r="B21128" t="s">
        <v>22927</v>
      </c>
      <c r="H21128" s="6" t="s">
        <v>2115</v>
      </c>
      <c r="I21128" s="6" t="s">
        <v>1055</v>
      </c>
      <c r="K21128" s="6">
        <v>178</v>
      </c>
    </row>
    <row r="21129" spans="1:11">
      <c r="A21129" s="6">
        <v>2000190931</v>
      </c>
      <c r="B21129" t="s">
        <v>22928</v>
      </c>
      <c r="H21129" s="6" t="s">
        <v>640</v>
      </c>
      <c r="I21129" s="6" t="s">
        <v>603</v>
      </c>
      <c r="K21129" s="6">
        <v>179</v>
      </c>
    </row>
    <row r="21130" spans="1:11">
      <c r="A21130" s="6">
        <v>92018448</v>
      </c>
      <c r="B21130" t="s">
        <v>22929</v>
      </c>
      <c r="H21130" s="6" t="s">
        <v>303</v>
      </c>
      <c r="I21130" s="6" t="s">
        <v>309</v>
      </c>
      <c r="K21130" s="6">
        <v>171</v>
      </c>
    </row>
    <row r="21131" spans="1:11">
      <c r="A21131" s="6">
        <v>83297600</v>
      </c>
      <c r="B21131" t="s">
        <v>22930</v>
      </c>
      <c r="H21131" s="6" t="s">
        <v>1102</v>
      </c>
      <c r="I21131" s="6" t="s">
        <v>306</v>
      </c>
      <c r="K21131" s="6">
        <v>185</v>
      </c>
    </row>
    <row r="21132" spans="1:11">
      <c r="A21132" s="6">
        <v>75016539</v>
      </c>
      <c r="B21132" t="s">
        <v>22931</v>
      </c>
      <c r="H21132" s="6" t="s">
        <v>1102</v>
      </c>
      <c r="I21132" s="6" t="s">
        <v>3067</v>
      </c>
      <c r="K21132" s="6">
        <v>182</v>
      </c>
    </row>
    <row r="21133" spans="1:11">
      <c r="A21133" s="6">
        <v>67153792</v>
      </c>
      <c r="B21133" t="s">
        <v>22932</v>
      </c>
      <c r="H21133" s="6" t="s">
        <v>2115</v>
      </c>
      <c r="I21133" s="6" t="s">
        <v>348</v>
      </c>
      <c r="K21133" s="6">
        <v>188</v>
      </c>
    </row>
    <row r="21134" spans="1:11">
      <c r="A21134" s="6">
        <v>86078955</v>
      </c>
      <c r="B21134" t="s">
        <v>22933</v>
      </c>
      <c r="H21134" s="6" t="s">
        <v>303</v>
      </c>
      <c r="I21134" s="6" t="s">
        <v>1688</v>
      </c>
      <c r="K21134" s="6">
        <v>179</v>
      </c>
    </row>
    <row r="21135" spans="1:11">
      <c r="A21135" s="6">
        <v>2000162675</v>
      </c>
      <c r="B21135" t="s">
        <v>22934</v>
      </c>
      <c r="H21135" s="6" t="s">
        <v>966</v>
      </c>
      <c r="I21135" s="6" t="s">
        <v>603</v>
      </c>
      <c r="K21135" s="6">
        <v>185</v>
      </c>
    </row>
    <row r="21136" spans="1:11">
      <c r="A21136" s="6">
        <v>29067786</v>
      </c>
      <c r="B21136" t="s">
        <v>22935</v>
      </c>
      <c r="H21136" s="6" t="s">
        <v>589</v>
      </c>
      <c r="I21136" s="6" t="s">
        <v>1167</v>
      </c>
      <c r="K21136" s="6">
        <v>185</v>
      </c>
    </row>
    <row r="21137" spans="1:11">
      <c r="A21137" s="6">
        <v>19179669</v>
      </c>
      <c r="B21137" t="s">
        <v>22936</v>
      </c>
      <c r="H21137" s="6" t="s">
        <v>2363</v>
      </c>
      <c r="I21137" s="6" t="s">
        <v>257</v>
      </c>
      <c r="K21137" s="6">
        <v>174</v>
      </c>
    </row>
    <row r="21138" spans="1:11">
      <c r="A21138" s="6">
        <v>2000217245</v>
      </c>
      <c r="B21138" t="s">
        <v>22937</v>
      </c>
      <c r="H21138" s="6" t="s">
        <v>1102</v>
      </c>
      <c r="I21138" s="6" t="s">
        <v>603</v>
      </c>
      <c r="K21138" s="6">
        <v>172</v>
      </c>
    </row>
    <row r="21139" spans="1:11">
      <c r="A21139" s="6">
        <v>2000030493</v>
      </c>
      <c r="B21139" t="s">
        <v>22938</v>
      </c>
      <c r="H21139" s="6" t="s">
        <v>488</v>
      </c>
      <c r="I21139" s="6" t="s">
        <v>22939</v>
      </c>
      <c r="K21139" s="6">
        <v>178</v>
      </c>
    </row>
    <row r="21140" spans="1:11">
      <c r="A21140" s="6">
        <v>71092792</v>
      </c>
      <c r="B21140" t="s">
        <v>22940</v>
      </c>
      <c r="H21140" s="6" t="s">
        <v>2112</v>
      </c>
      <c r="I21140" s="6" t="s">
        <v>827</v>
      </c>
      <c r="K21140" s="6">
        <v>173</v>
      </c>
    </row>
    <row r="21141" spans="1:11">
      <c r="A21141" s="6">
        <v>49060934</v>
      </c>
      <c r="B21141" t="s">
        <v>22941</v>
      </c>
      <c r="H21141" s="6" t="s">
        <v>377</v>
      </c>
      <c r="I21141" s="6" t="s">
        <v>352</v>
      </c>
      <c r="K21141" s="6">
        <v>187</v>
      </c>
    </row>
    <row r="21142" spans="1:11">
      <c r="A21142" s="6">
        <v>2000210876</v>
      </c>
      <c r="B21142" t="s">
        <v>22942</v>
      </c>
      <c r="H21142" s="6" t="s">
        <v>2115</v>
      </c>
      <c r="I21142" s="6" t="s">
        <v>603</v>
      </c>
      <c r="K21142" s="6">
        <v>184</v>
      </c>
    </row>
    <row r="21143" spans="1:11">
      <c r="A21143" s="6">
        <v>19040508</v>
      </c>
      <c r="B21143" t="s">
        <v>22943</v>
      </c>
      <c r="H21143" s="6" t="s">
        <v>2120</v>
      </c>
      <c r="I21143" s="6" t="s">
        <v>257</v>
      </c>
      <c r="K21143" s="6">
        <v>166</v>
      </c>
    </row>
    <row r="21144" spans="1:11">
      <c r="A21144" s="6">
        <v>79012639</v>
      </c>
      <c r="B21144" t="s">
        <v>22944</v>
      </c>
      <c r="H21144" s="6" t="s">
        <v>966</v>
      </c>
      <c r="I21144" s="6" t="s">
        <v>241</v>
      </c>
      <c r="K21144" s="6">
        <v>176</v>
      </c>
    </row>
    <row r="21145" spans="1:11">
      <c r="A21145" s="6">
        <v>45109550</v>
      </c>
      <c r="B21145" t="s">
        <v>22945</v>
      </c>
      <c r="H21145" s="6" t="s">
        <v>966</v>
      </c>
      <c r="I21145" s="6" t="s">
        <v>2134</v>
      </c>
      <c r="K21145" s="6">
        <v>180</v>
      </c>
    </row>
    <row r="21146" spans="1:11">
      <c r="A21146" s="6">
        <v>19260150</v>
      </c>
      <c r="B21146" t="s">
        <v>22946</v>
      </c>
      <c r="H21146" s="6" t="s">
        <v>377</v>
      </c>
      <c r="I21146" s="6" t="s">
        <v>257</v>
      </c>
      <c r="K21146" s="6">
        <v>189</v>
      </c>
    </row>
    <row r="21147" spans="1:11">
      <c r="A21147" s="6">
        <v>19183261</v>
      </c>
      <c r="B21147" t="s">
        <v>22947</v>
      </c>
      <c r="H21147" s="6" t="s">
        <v>303</v>
      </c>
      <c r="I21147" s="6" t="s">
        <v>257</v>
      </c>
      <c r="K21147" s="6">
        <v>167</v>
      </c>
    </row>
    <row r="21148" spans="1:11">
      <c r="A21148" s="6">
        <v>2000331503</v>
      </c>
      <c r="B21148" t="s">
        <v>22948</v>
      </c>
      <c r="H21148" s="6" t="s">
        <v>1641</v>
      </c>
      <c r="I21148" s="6" t="s">
        <v>1701</v>
      </c>
      <c r="K21148" s="6">
        <v>173</v>
      </c>
    </row>
    <row r="21149" spans="1:11">
      <c r="A21149" s="6">
        <v>49038958</v>
      </c>
      <c r="B21149" t="s">
        <v>22949</v>
      </c>
      <c r="H21149" s="6" t="s">
        <v>319</v>
      </c>
      <c r="I21149" s="6" t="s">
        <v>596</v>
      </c>
      <c r="K21149" s="6">
        <v>181</v>
      </c>
    </row>
    <row r="21150" spans="1:11">
      <c r="A21150" s="6">
        <v>38015309</v>
      </c>
      <c r="B21150" t="s">
        <v>22950</v>
      </c>
      <c r="H21150" s="6" t="s">
        <v>488</v>
      </c>
      <c r="I21150" s="6" t="s">
        <v>1277</v>
      </c>
      <c r="K21150" s="6">
        <v>181</v>
      </c>
    </row>
    <row r="21151" spans="1:11">
      <c r="A21151" s="6">
        <v>2000156949</v>
      </c>
      <c r="B21151" t="s">
        <v>22951</v>
      </c>
      <c r="H21151" s="6" t="s">
        <v>944</v>
      </c>
      <c r="I21151" s="6" t="s">
        <v>3573</v>
      </c>
      <c r="K21151" s="6">
        <v>170</v>
      </c>
    </row>
    <row r="21152" spans="1:11">
      <c r="A21152" s="6">
        <v>2000068178</v>
      </c>
      <c r="B21152" t="s">
        <v>22952</v>
      </c>
      <c r="H21152" s="6" t="s">
        <v>314</v>
      </c>
      <c r="I21152" s="6" t="s">
        <v>1375</v>
      </c>
      <c r="K21152" s="6">
        <v>175</v>
      </c>
    </row>
    <row r="21153" spans="1:11">
      <c r="A21153" s="6">
        <v>2000023114</v>
      </c>
      <c r="B21153" t="s">
        <v>22953</v>
      </c>
      <c r="H21153" s="6" t="s">
        <v>942</v>
      </c>
      <c r="I21153" s="6" t="s">
        <v>257</v>
      </c>
      <c r="K21153" s="6">
        <v>186</v>
      </c>
    </row>
    <row r="21154" spans="1:11">
      <c r="A21154" s="6">
        <v>67248346</v>
      </c>
      <c r="B21154" t="s">
        <v>22954</v>
      </c>
      <c r="H21154" s="6" t="s">
        <v>240</v>
      </c>
      <c r="I21154" s="6" t="s">
        <v>348</v>
      </c>
      <c r="K21154" s="6">
        <v>170</v>
      </c>
    </row>
    <row r="21155" spans="1:11">
      <c r="A21155" s="6">
        <v>20035110</v>
      </c>
      <c r="B21155" t="s">
        <v>22955</v>
      </c>
      <c r="H21155" s="6" t="s">
        <v>319</v>
      </c>
      <c r="I21155" s="6" t="s">
        <v>7212</v>
      </c>
      <c r="K21155" s="6">
        <v>181</v>
      </c>
    </row>
    <row r="21156" spans="1:11">
      <c r="A21156" s="6">
        <v>67200005</v>
      </c>
      <c r="B21156" t="s">
        <v>22956</v>
      </c>
      <c r="H21156" s="6" t="s">
        <v>2115</v>
      </c>
      <c r="I21156" s="6" t="s">
        <v>348</v>
      </c>
      <c r="K21156" s="6">
        <v>180</v>
      </c>
    </row>
    <row r="21157" spans="1:11">
      <c r="A21157" s="6">
        <v>86017615</v>
      </c>
      <c r="B21157" t="s">
        <v>22957</v>
      </c>
      <c r="H21157" s="6" t="s">
        <v>351</v>
      </c>
      <c r="I21157" s="6" t="s">
        <v>6399</v>
      </c>
      <c r="K21157" s="6">
        <v>181</v>
      </c>
    </row>
    <row r="21158" spans="1:11">
      <c r="A21158" s="6">
        <v>98041288</v>
      </c>
      <c r="B21158" t="s">
        <v>22958</v>
      </c>
      <c r="H21158" s="6" t="s">
        <v>2692</v>
      </c>
      <c r="I21158" s="6" t="s">
        <v>646</v>
      </c>
      <c r="K21158" s="6">
        <v>178</v>
      </c>
    </row>
    <row r="21159" spans="1:11">
      <c r="A21159" s="6">
        <v>67174728</v>
      </c>
      <c r="B21159" t="s">
        <v>22959</v>
      </c>
      <c r="H21159" s="6" t="s">
        <v>1624</v>
      </c>
      <c r="I21159" s="6" t="s">
        <v>725</v>
      </c>
      <c r="K21159" s="6">
        <v>183</v>
      </c>
    </row>
    <row r="21160" spans="1:11">
      <c r="A21160" s="6">
        <v>2000067468</v>
      </c>
      <c r="B21160" t="s">
        <v>22960</v>
      </c>
      <c r="H21160" s="6" t="s">
        <v>944</v>
      </c>
      <c r="I21160" s="6" t="s">
        <v>1884</v>
      </c>
      <c r="K21160" s="6">
        <v>178</v>
      </c>
    </row>
    <row r="21161" spans="1:11">
      <c r="A21161" s="6">
        <v>77008952</v>
      </c>
      <c r="B21161" t="s">
        <v>22961</v>
      </c>
      <c r="H21161" s="6" t="s">
        <v>319</v>
      </c>
      <c r="I21161" s="6" t="s">
        <v>2937</v>
      </c>
      <c r="K21161" s="6">
        <v>176</v>
      </c>
    </row>
    <row r="21162" spans="1:11">
      <c r="A21162" s="6">
        <v>2000034590</v>
      </c>
      <c r="B21162" t="s">
        <v>22962</v>
      </c>
      <c r="H21162" s="6" t="s">
        <v>488</v>
      </c>
      <c r="I21162" s="6" t="s">
        <v>257</v>
      </c>
      <c r="K21162" s="6">
        <v>177</v>
      </c>
    </row>
    <row r="21163" spans="1:11">
      <c r="A21163" s="6">
        <v>2000178174</v>
      </c>
      <c r="B21163" t="s">
        <v>22963</v>
      </c>
      <c r="H21163" s="6" t="s">
        <v>319</v>
      </c>
      <c r="I21163" s="6" t="s">
        <v>378</v>
      </c>
      <c r="K21163" s="6">
        <v>177</v>
      </c>
    </row>
    <row r="21164" spans="1:11">
      <c r="A21164" s="6">
        <v>93146592</v>
      </c>
      <c r="B21164" t="s">
        <v>22964</v>
      </c>
      <c r="H21164" s="6" t="s">
        <v>944</v>
      </c>
      <c r="I21164" s="6" t="s">
        <v>857</v>
      </c>
      <c r="K21164" s="6">
        <v>189</v>
      </c>
    </row>
    <row r="21165" spans="1:11">
      <c r="A21165" s="6">
        <v>27097469</v>
      </c>
      <c r="B21165" t="s">
        <v>22965</v>
      </c>
      <c r="H21165" s="6" t="s">
        <v>319</v>
      </c>
      <c r="I21165" s="6" t="s">
        <v>339</v>
      </c>
      <c r="K21165" s="6">
        <v>190</v>
      </c>
    </row>
    <row r="21166" spans="1:11">
      <c r="A21166" s="6">
        <v>71067230</v>
      </c>
      <c r="B21166" t="s">
        <v>22966</v>
      </c>
      <c r="H21166" s="6" t="s">
        <v>760</v>
      </c>
      <c r="I21166" s="6" t="s">
        <v>827</v>
      </c>
      <c r="K21166" s="6">
        <v>174</v>
      </c>
    </row>
    <row r="21167" spans="1:11">
      <c r="A21167" s="6">
        <v>16199754</v>
      </c>
      <c r="B21167" t="s">
        <v>22967</v>
      </c>
      <c r="H21167" s="6" t="s">
        <v>1732</v>
      </c>
      <c r="I21167" s="6" t="s">
        <v>657</v>
      </c>
      <c r="K21167" s="6">
        <v>180</v>
      </c>
    </row>
    <row r="21168" spans="1:11">
      <c r="A21168" s="6">
        <v>62083263</v>
      </c>
      <c r="B21168" t="s">
        <v>22968</v>
      </c>
      <c r="H21168" s="6" t="s">
        <v>2115</v>
      </c>
      <c r="I21168" s="6" t="s">
        <v>1066</v>
      </c>
      <c r="K21168" s="6">
        <v>185</v>
      </c>
    </row>
    <row r="21169" spans="1:11">
      <c r="A21169" s="6">
        <v>2000076118</v>
      </c>
      <c r="B21169" t="s">
        <v>22969</v>
      </c>
      <c r="H21169" s="6" t="s">
        <v>240</v>
      </c>
      <c r="I21169" s="6" t="s">
        <v>1661</v>
      </c>
      <c r="K21169" s="6">
        <v>173</v>
      </c>
    </row>
    <row r="21170" spans="1:11">
      <c r="A21170" s="6">
        <v>78074369</v>
      </c>
      <c r="B21170" t="s">
        <v>22970</v>
      </c>
      <c r="H21170" s="6" t="s">
        <v>2121</v>
      </c>
      <c r="I21170" s="6" t="s">
        <v>2404</v>
      </c>
      <c r="K21170" s="6">
        <v>182</v>
      </c>
    </row>
    <row r="21171" spans="1:11">
      <c r="A21171" s="6">
        <v>43167836</v>
      </c>
      <c r="B21171" t="s">
        <v>22971</v>
      </c>
      <c r="H21171" s="6" t="s">
        <v>589</v>
      </c>
      <c r="I21171" s="6" t="s">
        <v>6437</v>
      </c>
      <c r="K21171" s="6">
        <v>185</v>
      </c>
    </row>
    <row r="21172" spans="1:11">
      <c r="A21172" s="6">
        <v>47092784</v>
      </c>
      <c r="B21172" t="s">
        <v>22972</v>
      </c>
      <c r="H21172" s="6" t="s">
        <v>2167</v>
      </c>
      <c r="I21172" s="6" t="s">
        <v>12507</v>
      </c>
      <c r="K21172" s="6">
        <v>186</v>
      </c>
    </row>
    <row r="21173" spans="1:11">
      <c r="A21173" s="6">
        <v>19141394</v>
      </c>
      <c r="B21173" t="s">
        <v>22973</v>
      </c>
      <c r="H21173" s="6" t="s">
        <v>377</v>
      </c>
      <c r="I21173" s="6" t="s">
        <v>257</v>
      </c>
      <c r="K21173" s="6">
        <v>189</v>
      </c>
    </row>
    <row r="21174" spans="1:11">
      <c r="A21174" s="6">
        <v>91171650</v>
      </c>
      <c r="B21174" t="s">
        <v>22974</v>
      </c>
      <c r="H21174" s="6" t="s">
        <v>377</v>
      </c>
      <c r="I21174" s="6" t="s">
        <v>309</v>
      </c>
      <c r="K21174" s="6">
        <v>190</v>
      </c>
    </row>
    <row r="21175" spans="1:11">
      <c r="A21175" s="6">
        <v>53093258</v>
      </c>
      <c r="B21175" t="s">
        <v>22975</v>
      </c>
      <c r="H21175" s="6" t="s">
        <v>2112</v>
      </c>
      <c r="I21175" s="6" t="s">
        <v>729</v>
      </c>
      <c r="K21175" s="6">
        <v>180</v>
      </c>
    </row>
    <row r="21176" spans="1:11">
      <c r="A21176" s="6">
        <v>45015365</v>
      </c>
      <c r="B21176" t="s">
        <v>22976</v>
      </c>
      <c r="H21176" s="6" t="s">
        <v>2121</v>
      </c>
      <c r="I21176" s="6" t="s">
        <v>2134</v>
      </c>
      <c r="K21176" s="6">
        <v>173</v>
      </c>
    </row>
    <row r="21177" spans="1:11">
      <c r="A21177" s="6">
        <v>96137828</v>
      </c>
      <c r="B21177" t="s">
        <v>22977</v>
      </c>
      <c r="H21177" s="6" t="s">
        <v>2167</v>
      </c>
      <c r="I21177" s="6" t="s">
        <v>731</v>
      </c>
      <c r="K21177" s="6">
        <v>189</v>
      </c>
    </row>
    <row r="21178" spans="1:11">
      <c r="A21178" s="6">
        <v>19042357</v>
      </c>
      <c r="B21178" t="s">
        <v>22978</v>
      </c>
      <c r="H21178" s="6" t="s">
        <v>619</v>
      </c>
      <c r="I21178" s="6" t="s">
        <v>257</v>
      </c>
      <c r="K21178" s="6">
        <v>178</v>
      </c>
    </row>
    <row r="21179" spans="1:11">
      <c r="A21179" s="6">
        <v>62056829</v>
      </c>
      <c r="B21179" t="s">
        <v>22979</v>
      </c>
      <c r="H21179" s="6" t="s">
        <v>2113</v>
      </c>
      <c r="I21179" s="6" t="s">
        <v>1066</v>
      </c>
      <c r="K21179" s="6">
        <v>189</v>
      </c>
    </row>
    <row r="21180" spans="1:11">
      <c r="A21180" s="6">
        <v>2000116807</v>
      </c>
      <c r="B21180" t="s">
        <v>22980</v>
      </c>
      <c r="H21180" s="6" t="s">
        <v>488</v>
      </c>
      <c r="I21180" s="6" t="s">
        <v>1688</v>
      </c>
      <c r="K21180" s="6">
        <v>166</v>
      </c>
    </row>
    <row r="21181" spans="1:11">
      <c r="A21181" s="6">
        <v>22085518</v>
      </c>
      <c r="B21181" t="s">
        <v>22981</v>
      </c>
      <c r="H21181" s="6" t="s">
        <v>377</v>
      </c>
      <c r="I21181" s="6" t="s">
        <v>3732</v>
      </c>
      <c r="K21181" s="6">
        <v>195</v>
      </c>
    </row>
    <row r="21182" spans="1:11">
      <c r="A21182" s="6">
        <v>2000090654</v>
      </c>
      <c r="B21182" t="s">
        <v>22982</v>
      </c>
      <c r="H21182" s="6" t="s">
        <v>1656</v>
      </c>
      <c r="I21182" s="6" t="s">
        <v>2134</v>
      </c>
      <c r="K21182" s="6">
        <v>172</v>
      </c>
    </row>
    <row r="21183" spans="1:11">
      <c r="A21183" s="6">
        <v>85028030</v>
      </c>
      <c r="B21183" t="s">
        <v>22983</v>
      </c>
      <c r="H21183" s="6" t="s">
        <v>1624</v>
      </c>
      <c r="I21183" s="6" t="s">
        <v>344</v>
      </c>
      <c r="K21183" s="6">
        <v>185</v>
      </c>
    </row>
    <row r="21184" spans="1:11">
      <c r="A21184" s="6">
        <v>23434153</v>
      </c>
      <c r="B21184" t="s">
        <v>22984</v>
      </c>
      <c r="H21184" s="6" t="s">
        <v>2242</v>
      </c>
      <c r="I21184" s="6" t="s">
        <v>8075</v>
      </c>
      <c r="K21184" s="6">
        <v>179</v>
      </c>
    </row>
    <row r="21185" spans="1:11">
      <c r="A21185" s="6">
        <v>79011881</v>
      </c>
      <c r="B21185" t="s">
        <v>22985</v>
      </c>
      <c r="H21185" s="6" t="s">
        <v>966</v>
      </c>
      <c r="I21185" s="6" t="s">
        <v>241</v>
      </c>
      <c r="K21185" s="6">
        <v>179</v>
      </c>
    </row>
    <row r="21186" spans="1:11">
      <c r="A21186" s="6">
        <v>75039734</v>
      </c>
      <c r="B21186" t="s">
        <v>22986</v>
      </c>
      <c r="H21186" s="6" t="s">
        <v>319</v>
      </c>
      <c r="I21186" s="6" t="s">
        <v>2639</v>
      </c>
      <c r="K21186" s="6">
        <v>169</v>
      </c>
    </row>
    <row r="21187" spans="1:11">
      <c r="A21187" s="6">
        <v>67044759</v>
      </c>
      <c r="B21187" t="s">
        <v>22987</v>
      </c>
      <c r="H21187" s="6" t="s">
        <v>589</v>
      </c>
      <c r="I21187" s="6" t="s">
        <v>348</v>
      </c>
      <c r="K21187" s="6">
        <v>181</v>
      </c>
    </row>
    <row r="21188" spans="1:11">
      <c r="A21188" s="6">
        <v>70114391</v>
      </c>
      <c r="B21188" t="s">
        <v>22988</v>
      </c>
      <c r="H21188" s="6" t="s">
        <v>589</v>
      </c>
      <c r="I21188" s="6" t="s">
        <v>832</v>
      </c>
      <c r="K21188" s="6">
        <v>186</v>
      </c>
    </row>
    <row r="21189" spans="1:11">
      <c r="A21189" s="6">
        <v>27157968</v>
      </c>
      <c r="B21189" t="s">
        <v>22989</v>
      </c>
      <c r="H21189" s="6" t="s">
        <v>1626</v>
      </c>
      <c r="I21189" s="6" t="s">
        <v>339</v>
      </c>
      <c r="K21189" s="6">
        <v>185</v>
      </c>
    </row>
    <row r="21190" spans="1:11">
      <c r="A21190" s="6">
        <v>2000090196</v>
      </c>
      <c r="B21190" t="s">
        <v>22990</v>
      </c>
      <c r="H21190" s="6" t="s">
        <v>377</v>
      </c>
      <c r="I21190" s="6" t="s">
        <v>259</v>
      </c>
      <c r="K21190" s="6">
        <v>198</v>
      </c>
    </row>
    <row r="21191" spans="1:11">
      <c r="A21191" s="6">
        <v>2000052753</v>
      </c>
      <c r="B21191" t="s">
        <v>22991</v>
      </c>
      <c r="H21191" s="6" t="s">
        <v>488</v>
      </c>
      <c r="I21191" s="6" t="s">
        <v>4298</v>
      </c>
      <c r="K21191" s="6">
        <v>186</v>
      </c>
    </row>
    <row r="21192" spans="1:11">
      <c r="A21192" s="6">
        <v>2000096114</v>
      </c>
      <c r="B21192" t="s">
        <v>22992</v>
      </c>
      <c r="H21192" s="6" t="s">
        <v>760</v>
      </c>
      <c r="I21192" s="6" t="s">
        <v>22993</v>
      </c>
      <c r="K21192" s="6">
        <v>177</v>
      </c>
    </row>
    <row r="21193" spans="1:11">
      <c r="A21193" s="6">
        <v>8442200</v>
      </c>
      <c r="B21193" t="s">
        <v>22994</v>
      </c>
      <c r="H21193" s="6" t="s">
        <v>1624</v>
      </c>
      <c r="I21193" s="6" t="s">
        <v>22995</v>
      </c>
      <c r="K21193" s="6">
        <v>187</v>
      </c>
    </row>
    <row r="21194" spans="1:11">
      <c r="A21194" s="6">
        <v>77045577</v>
      </c>
      <c r="B21194" t="s">
        <v>22996</v>
      </c>
      <c r="H21194" s="6" t="s">
        <v>1624</v>
      </c>
      <c r="I21194" s="6" t="s">
        <v>2937</v>
      </c>
      <c r="K21194" s="6">
        <v>189</v>
      </c>
    </row>
    <row r="21195" spans="1:11">
      <c r="A21195" s="6">
        <v>78105148</v>
      </c>
      <c r="B21195" t="s">
        <v>22997</v>
      </c>
      <c r="H21195" s="6" t="s">
        <v>2115</v>
      </c>
      <c r="I21195" s="6" t="s">
        <v>1661</v>
      </c>
      <c r="K21195" s="6">
        <v>185</v>
      </c>
    </row>
    <row r="21196" spans="1:11">
      <c r="A21196" s="6">
        <v>95036004</v>
      </c>
      <c r="B21196" t="s">
        <v>22998</v>
      </c>
      <c r="H21196" s="6" t="s">
        <v>1806</v>
      </c>
      <c r="I21196" s="6" t="s">
        <v>348</v>
      </c>
      <c r="K21196" s="6">
        <v>177</v>
      </c>
    </row>
    <row r="21197" spans="1:11">
      <c r="A21197" s="6">
        <v>14253399</v>
      </c>
      <c r="B21197" t="s">
        <v>22999</v>
      </c>
      <c r="H21197" s="6" t="s">
        <v>314</v>
      </c>
      <c r="I21197" s="6" t="s">
        <v>603</v>
      </c>
      <c r="K21197" s="6">
        <v>165</v>
      </c>
    </row>
    <row r="21198" spans="1:11">
      <c r="A21198" s="6">
        <v>2000198881</v>
      </c>
      <c r="B21198" t="s">
        <v>23000</v>
      </c>
      <c r="H21198" s="6" t="s">
        <v>488</v>
      </c>
      <c r="I21198" s="6" t="s">
        <v>1743</v>
      </c>
      <c r="K21198" s="6">
        <v>175</v>
      </c>
    </row>
    <row r="21199" spans="1:11">
      <c r="A21199" s="6">
        <v>2000205700</v>
      </c>
      <c r="B21199" t="s">
        <v>23001</v>
      </c>
      <c r="H21199" s="6" t="s">
        <v>488</v>
      </c>
      <c r="I21199" s="6" t="s">
        <v>257</v>
      </c>
      <c r="K21199" s="6">
        <v>177</v>
      </c>
    </row>
    <row r="21200" spans="1:11">
      <c r="A21200" s="6">
        <v>2000033498</v>
      </c>
      <c r="B21200" t="s">
        <v>23002</v>
      </c>
      <c r="H21200" s="6" t="s">
        <v>1656</v>
      </c>
      <c r="I21200" s="6" t="s">
        <v>603</v>
      </c>
      <c r="K21200" s="6">
        <v>168</v>
      </c>
    </row>
    <row r="21201" spans="1:11">
      <c r="A21201" s="6">
        <v>43072169</v>
      </c>
      <c r="B21201" t="s">
        <v>23003</v>
      </c>
      <c r="H21201" s="6" t="s">
        <v>944</v>
      </c>
      <c r="I21201" s="6" t="s">
        <v>236</v>
      </c>
      <c r="K21201" s="6">
        <v>186</v>
      </c>
    </row>
    <row r="21202" spans="1:11">
      <c r="A21202" s="6">
        <v>14217262</v>
      </c>
      <c r="B21202" t="s">
        <v>23004</v>
      </c>
      <c r="H21202" s="6" t="s">
        <v>319</v>
      </c>
      <c r="I21202" s="6" t="s">
        <v>603</v>
      </c>
      <c r="K21202" s="6">
        <v>179</v>
      </c>
    </row>
    <row r="21203" spans="1:11">
      <c r="A21203" s="6">
        <v>14224751</v>
      </c>
      <c r="B21203" t="s">
        <v>23005</v>
      </c>
      <c r="H21203" s="6" t="s">
        <v>377</v>
      </c>
      <c r="I21203" s="6" t="s">
        <v>603</v>
      </c>
      <c r="K21203" s="6">
        <v>192</v>
      </c>
    </row>
    <row r="21204" spans="1:11">
      <c r="A21204" s="6">
        <v>62235025</v>
      </c>
      <c r="B21204" t="s">
        <v>23006</v>
      </c>
      <c r="H21204" s="6" t="s">
        <v>966</v>
      </c>
      <c r="I21204" s="6" t="s">
        <v>1066</v>
      </c>
      <c r="K21204" s="6">
        <v>180</v>
      </c>
    </row>
    <row r="21205" spans="1:11">
      <c r="A21205" s="6">
        <v>78105706</v>
      </c>
      <c r="B21205" t="s">
        <v>23007</v>
      </c>
      <c r="H21205" s="6" t="s">
        <v>4359</v>
      </c>
      <c r="I21205" s="6" t="s">
        <v>1661</v>
      </c>
      <c r="K21205" s="6">
        <v>181</v>
      </c>
    </row>
    <row r="21206" spans="1:11">
      <c r="A21206" s="6">
        <v>14221876</v>
      </c>
      <c r="B21206" t="s">
        <v>23008</v>
      </c>
      <c r="H21206" s="6" t="s">
        <v>1672</v>
      </c>
      <c r="I21206" s="6" t="s">
        <v>603</v>
      </c>
      <c r="K21206" s="6">
        <v>179</v>
      </c>
    </row>
    <row r="21207" spans="1:11">
      <c r="A21207" s="6">
        <v>49056844</v>
      </c>
      <c r="B21207" t="s">
        <v>23009</v>
      </c>
      <c r="H21207" s="6" t="s">
        <v>218</v>
      </c>
      <c r="I21207" s="6" t="s">
        <v>344</v>
      </c>
      <c r="K21207" s="6">
        <v>189</v>
      </c>
    </row>
    <row r="21208" spans="1:11">
      <c r="A21208" s="6">
        <v>45114013</v>
      </c>
      <c r="B21208" t="s">
        <v>23010</v>
      </c>
      <c r="H21208" s="6" t="s">
        <v>1624</v>
      </c>
      <c r="I21208" s="6" t="s">
        <v>2134</v>
      </c>
      <c r="K21208" s="6">
        <v>185</v>
      </c>
    </row>
    <row r="21209" spans="1:11">
      <c r="A21209" s="6">
        <v>23425649</v>
      </c>
      <c r="B21209" t="s">
        <v>23011</v>
      </c>
      <c r="H21209" s="6" t="s">
        <v>966</v>
      </c>
      <c r="I21209" s="6" t="s">
        <v>19622</v>
      </c>
      <c r="K21209" s="6">
        <v>179</v>
      </c>
    </row>
    <row r="21210" spans="1:11">
      <c r="A21210" s="6">
        <v>43252237</v>
      </c>
      <c r="B21210" t="s">
        <v>23012</v>
      </c>
      <c r="H21210" s="6" t="s">
        <v>1674</v>
      </c>
      <c r="I21210" s="6" t="s">
        <v>1645</v>
      </c>
      <c r="K21210" s="6">
        <v>178</v>
      </c>
    </row>
    <row r="21211" spans="1:11">
      <c r="A21211" s="6">
        <v>14243012</v>
      </c>
      <c r="B21211" t="s">
        <v>23013</v>
      </c>
      <c r="H21211" s="6" t="s">
        <v>2115</v>
      </c>
      <c r="I21211" s="6" t="s">
        <v>603</v>
      </c>
      <c r="K21211" s="6">
        <v>187</v>
      </c>
    </row>
    <row r="21212" spans="1:11">
      <c r="A21212" s="6">
        <v>16253987</v>
      </c>
      <c r="B21212" t="s">
        <v>23014</v>
      </c>
      <c r="H21212" s="6" t="s">
        <v>314</v>
      </c>
      <c r="I21212" s="6" t="s">
        <v>298</v>
      </c>
      <c r="K21212" s="6">
        <v>179</v>
      </c>
    </row>
    <row r="21213" spans="1:11">
      <c r="A21213" s="6">
        <v>2000048905</v>
      </c>
      <c r="B21213" t="s">
        <v>23015</v>
      </c>
      <c r="H21213" s="6" t="s">
        <v>2333</v>
      </c>
      <c r="I21213" s="6" t="s">
        <v>257</v>
      </c>
      <c r="K21213" s="6">
        <v>186</v>
      </c>
    </row>
    <row r="21214" spans="1:11">
      <c r="A21214" s="6">
        <v>2000144129</v>
      </c>
      <c r="B21214" t="s">
        <v>23016</v>
      </c>
      <c r="H21214" s="6" t="s">
        <v>2157</v>
      </c>
      <c r="I21214" s="6" t="s">
        <v>4473</v>
      </c>
      <c r="K21214" s="6">
        <v>179</v>
      </c>
    </row>
    <row r="21215" spans="1:11">
      <c r="A21215" s="6">
        <v>12088488</v>
      </c>
      <c r="B21215" t="s">
        <v>23017</v>
      </c>
      <c r="H21215" s="6" t="s">
        <v>2123</v>
      </c>
      <c r="I21215" s="6" t="s">
        <v>477</v>
      </c>
      <c r="K21215" s="6">
        <v>187</v>
      </c>
    </row>
    <row r="21216" spans="1:11">
      <c r="A21216" s="6">
        <v>2000108580</v>
      </c>
      <c r="B21216" t="s">
        <v>23018</v>
      </c>
      <c r="H21216" s="6" t="s">
        <v>1624</v>
      </c>
      <c r="I21216" s="6" t="s">
        <v>1878</v>
      </c>
      <c r="K21216" s="6">
        <v>186</v>
      </c>
    </row>
    <row r="21217" spans="1:11">
      <c r="A21217" s="6">
        <v>2000238989</v>
      </c>
      <c r="B21217" t="s">
        <v>23019</v>
      </c>
      <c r="H21217" s="6" t="s">
        <v>2198</v>
      </c>
      <c r="I21217" s="6" t="s">
        <v>2134</v>
      </c>
      <c r="K21217" s="6">
        <v>181</v>
      </c>
    </row>
    <row r="21218" spans="1:11">
      <c r="A21218" s="6">
        <v>11007620</v>
      </c>
      <c r="B21218" t="s">
        <v>23020</v>
      </c>
      <c r="H21218" s="6" t="s">
        <v>1716</v>
      </c>
      <c r="I21218" s="6" t="s">
        <v>3537</v>
      </c>
      <c r="K21218" s="6">
        <v>187</v>
      </c>
    </row>
    <row r="21219" spans="1:11">
      <c r="A21219" s="6">
        <v>77062597</v>
      </c>
      <c r="B21219" t="s">
        <v>23021</v>
      </c>
      <c r="H21219" s="6" t="s">
        <v>589</v>
      </c>
      <c r="I21219" s="6" t="s">
        <v>23022</v>
      </c>
      <c r="K21219" s="6">
        <v>188</v>
      </c>
    </row>
    <row r="21220" spans="1:11">
      <c r="A21220" s="6">
        <v>93053801</v>
      </c>
      <c r="B21220" t="s">
        <v>23023</v>
      </c>
      <c r="H21220" s="6" t="s">
        <v>640</v>
      </c>
      <c r="I21220" s="6" t="s">
        <v>23024</v>
      </c>
      <c r="K21220" s="6">
        <v>178</v>
      </c>
    </row>
    <row r="21221" spans="1:11">
      <c r="A21221" s="6">
        <v>2000096028</v>
      </c>
      <c r="B21221" t="s">
        <v>23025</v>
      </c>
      <c r="H21221" s="6" t="s">
        <v>2115</v>
      </c>
      <c r="I21221" s="6" t="s">
        <v>603</v>
      </c>
      <c r="K21221" s="6">
        <v>172</v>
      </c>
    </row>
    <row r="21222" spans="1:11">
      <c r="A21222" s="6">
        <v>14219915</v>
      </c>
      <c r="B21222" t="s">
        <v>23026</v>
      </c>
      <c r="H21222" s="6" t="s">
        <v>2123</v>
      </c>
      <c r="I21222" s="6" t="s">
        <v>603</v>
      </c>
      <c r="K21222" s="6">
        <v>174</v>
      </c>
    </row>
    <row r="21223" spans="1:11">
      <c r="A21223" s="6">
        <v>13177223</v>
      </c>
      <c r="B21223" t="s">
        <v>23027</v>
      </c>
      <c r="H21223" s="6" t="s">
        <v>319</v>
      </c>
      <c r="I21223" s="6" t="s">
        <v>725</v>
      </c>
      <c r="K21223" s="6">
        <v>185</v>
      </c>
    </row>
    <row r="21224" spans="1:11">
      <c r="A21224" s="6">
        <v>2000084827</v>
      </c>
      <c r="B21224" t="s">
        <v>23028</v>
      </c>
      <c r="H21224" s="6" t="s">
        <v>377</v>
      </c>
      <c r="I21224" s="6" t="s">
        <v>7240</v>
      </c>
      <c r="K21224" s="6">
        <v>190</v>
      </c>
    </row>
    <row r="21225" spans="1:11">
      <c r="A21225" s="6">
        <v>45077295</v>
      </c>
      <c r="B21225" t="s">
        <v>23029</v>
      </c>
      <c r="H21225" s="6" t="s">
        <v>240</v>
      </c>
      <c r="I21225" s="6" t="s">
        <v>2134</v>
      </c>
      <c r="K21225" s="6">
        <v>171</v>
      </c>
    </row>
    <row r="21226" spans="1:11">
      <c r="A21226" s="6">
        <v>14220690</v>
      </c>
      <c r="B21226" t="s">
        <v>23030</v>
      </c>
      <c r="H21226" s="6" t="s">
        <v>1732</v>
      </c>
      <c r="I21226" s="6" t="s">
        <v>187</v>
      </c>
      <c r="K21226" s="6">
        <v>177</v>
      </c>
    </row>
    <row r="21227" spans="1:11">
      <c r="A21227" s="6">
        <v>16283666</v>
      </c>
      <c r="B21227" t="s">
        <v>23031</v>
      </c>
      <c r="H21227" s="6" t="s">
        <v>2112</v>
      </c>
      <c r="I21227" s="6" t="s">
        <v>298</v>
      </c>
      <c r="K21227" s="6">
        <v>185</v>
      </c>
    </row>
    <row r="21228" spans="1:11">
      <c r="A21228" s="6">
        <v>62239655</v>
      </c>
      <c r="B21228" t="s">
        <v>23032</v>
      </c>
      <c r="H21228" s="6" t="s">
        <v>1732</v>
      </c>
      <c r="I21228" s="6" t="s">
        <v>23033</v>
      </c>
      <c r="K21228" s="6">
        <v>187</v>
      </c>
    </row>
    <row r="21229" spans="1:11">
      <c r="A21229" s="6">
        <v>2000063867</v>
      </c>
      <c r="B21229" t="s">
        <v>23034</v>
      </c>
      <c r="H21229" s="6" t="s">
        <v>314</v>
      </c>
      <c r="I21229" s="6" t="s">
        <v>378</v>
      </c>
      <c r="K21229" s="6">
        <v>171</v>
      </c>
    </row>
    <row r="21230" spans="1:11">
      <c r="A21230" s="6">
        <v>59062447</v>
      </c>
      <c r="B21230" t="s">
        <v>23035</v>
      </c>
      <c r="H21230" s="6" t="s">
        <v>2115</v>
      </c>
      <c r="I21230" s="6" t="s">
        <v>1197</v>
      </c>
      <c r="K21230" s="6">
        <v>184</v>
      </c>
    </row>
    <row r="21231" spans="1:11">
      <c r="A21231" s="6">
        <v>29222629</v>
      </c>
      <c r="B21231" t="s">
        <v>23036</v>
      </c>
      <c r="H21231" s="6" t="s">
        <v>377</v>
      </c>
      <c r="I21231" s="6" t="s">
        <v>963</v>
      </c>
      <c r="K21231" s="6">
        <v>187</v>
      </c>
    </row>
    <row r="21232" spans="1:11">
      <c r="A21232" s="6">
        <v>23254049</v>
      </c>
      <c r="B21232" t="s">
        <v>23037</v>
      </c>
      <c r="H21232" s="6" t="s">
        <v>488</v>
      </c>
      <c r="I21232" s="6" t="s">
        <v>2541</v>
      </c>
      <c r="K21232" s="6">
        <v>173</v>
      </c>
    </row>
    <row r="21233" spans="1:11">
      <c r="A21233" s="6">
        <v>23248146</v>
      </c>
      <c r="B21233" t="s">
        <v>23038</v>
      </c>
      <c r="H21233" s="6" t="s">
        <v>319</v>
      </c>
      <c r="I21233" s="6" t="s">
        <v>2541</v>
      </c>
      <c r="K21233" s="6">
        <v>169</v>
      </c>
    </row>
    <row r="21234" spans="1:11">
      <c r="A21234" s="6">
        <v>63036062</v>
      </c>
      <c r="B21234" t="s">
        <v>23039</v>
      </c>
      <c r="H21234" s="6" t="s">
        <v>2115</v>
      </c>
      <c r="I21234" s="6" t="s">
        <v>1055</v>
      </c>
      <c r="K21234" s="6">
        <v>178</v>
      </c>
    </row>
    <row r="21235" spans="1:11">
      <c r="A21235" s="6">
        <v>72048195</v>
      </c>
      <c r="B21235" t="s">
        <v>23040</v>
      </c>
      <c r="H21235" s="6" t="s">
        <v>2112</v>
      </c>
      <c r="I21235" s="6" t="s">
        <v>8330</v>
      </c>
      <c r="K21235" s="6">
        <v>178</v>
      </c>
    </row>
    <row r="21236" spans="1:11">
      <c r="A21236" s="6">
        <v>13221032</v>
      </c>
      <c r="B21236" t="s">
        <v>23041</v>
      </c>
      <c r="H21236" s="6" t="s">
        <v>319</v>
      </c>
      <c r="I21236" s="6" t="s">
        <v>1055</v>
      </c>
      <c r="K21236" s="6">
        <v>182</v>
      </c>
    </row>
    <row r="21237" spans="1:11">
      <c r="A21237" s="6">
        <v>59138037</v>
      </c>
      <c r="B21237" t="s">
        <v>23042</v>
      </c>
      <c r="H21237" s="6" t="s">
        <v>218</v>
      </c>
      <c r="I21237" s="6" t="s">
        <v>1197</v>
      </c>
      <c r="K21237" s="6">
        <v>189</v>
      </c>
    </row>
    <row r="21238" spans="1:11">
      <c r="A21238" s="6">
        <v>2000074400</v>
      </c>
      <c r="B21238" t="s">
        <v>23043</v>
      </c>
      <c r="H21238" s="6" t="s">
        <v>319</v>
      </c>
      <c r="I21238" s="6" t="s">
        <v>603</v>
      </c>
      <c r="K21238" s="6">
        <v>175</v>
      </c>
    </row>
    <row r="21239" spans="1:11">
      <c r="A21239" s="6">
        <v>20503466</v>
      </c>
      <c r="B21239" t="s">
        <v>23044</v>
      </c>
      <c r="H21239" s="6" t="s">
        <v>240</v>
      </c>
      <c r="I21239" s="6" t="s">
        <v>23045</v>
      </c>
      <c r="K21239" s="6">
        <v>177</v>
      </c>
    </row>
    <row r="21240" spans="1:11">
      <c r="A21240" s="6">
        <v>59072137</v>
      </c>
      <c r="B21240" t="s">
        <v>23046</v>
      </c>
      <c r="H21240" s="6" t="s">
        <v>1747</v>
      </c>
      <c r="I21240" s="6" t="s">
        <v>1625</v>
      </c>
      <c r="K21240" s="6">
        <v>177</v>
      </c>
    </row>
    <row r="21241" spans="1:11">
      <c r="A21241" s="6">
        <v>47094351</v>
      </c>
      <c r="B21241" t="s">
        <v>23047</v>
      </c>
      <c r="H21241" s="6" t="s">
        <v>2115</v>
      </c>
      <c r="I21241" s="6" t="s">
        <v>1936</v>
      </c>
      <c r="K21241" s="6">
        <v>192</v>
      </c>
    </row>
    <row r="21242" spans="1:11">
      <c r="A21242" s="6">
        <v>76020960</v>
      </c>
      <c r="B21242" t="s">
        <v>23048</v>
      </c>
      <c r="H21242" s="6" t="s">
        <v>377</v>
      </c>
      <c r="I21242" s="6" t="s">
        <v>378</v>
      </c>
      <c r="K21242" s="6">
        <v>183</v>
      </c>
    </row>
    <row r="21243" spans="1:11">
      <c r="A21243" s="6">
        <v>2000110987</v>
      </c>
      <c r="B21243" t="s">
        <v>23049</v>
      </c>
      <c r="H21243" s="6" t="s">
        <v>303</v>
      </c>
      <c r="I21243" s="6" t="s">
        <v>1197</v>
      </c>
      <c r="K21243" s="6">
        <v>177</v>
      </c>
    </row>
    <row r="21244" spans="1:11">
      <c r="A21244" s="6">
        <v>58113929</v>
      </c>
      <c r="B21244" t="s">
        <v>23050</v>
      </c>
      <c r="H21244" s="6" t="s">
        <v>966</v>
      </c>
      <c r="I21244" s="6" t="s">
        <v>11964</v>
      </c>
      <c r="K21244" s="6">
        <v>177</v>
      </c>
    </row>
    <row r="21245" spans="1:11">
      <c r="A21245" s="6">
        <v>43215516</v>
      </c>
      <c r="B21245" t="s">
        <v>23051</v>
      </c>
      <c r="H21245" s="6" t="s">
        <v>2115</v>
      </c>
      <c r="I21245" s="6" t="s">
        <v>241</v>
      </c>
      <c r="K21245" s="6">
        <v>170</v>
      </c>
    </row>
    <row r="21246" spans="1:11">
      <c r="A21246" s="6">
        <v>57199147</v>
      </c>
      <c r="B21246" t="s">
        <v>23052</v>
      </c>
      <c r="H21246" s="6" t="s">
        <v>645</v>
      </c>
      <c r="I21246" s="6" t="s">
        <v>494</v>
      </c>
      <c r="K21246" s="6">
        <v>172</v>
      </c>
    </row>
    <row r="21247" spans="1:11">
      <c r="A21247" s="6">
        <v>70093797</v>
      </c>
      <c r="B21247" t="s">
        <v>23053</v>
      </c>
      <c r="H21247" s="6" t="s">
        <v>377</v>
      </c>
      <c r="I21247" s="6" t="s">
        <v>832</v>
      </c>
      <c r="K21247" s="6">
        <v>184</v>
      </c>
    </row>
    <row r="21248" spans="1:11">
      <c r="A21248" s="6">
        <v>70121040</v>
      </c>
      <c r="B21248" t="s">
        <v>23054</v>
      </c>
      <c r="H21248" s="6" t="s">
        <v>2112</v>
      </c>
      <c r="I21248" s="6" t="s">
        <v>832</v>
      </c>
      <c r="K21248" s="6">
        <v>175</v>
      </c>
    </row>
    <row r="21249" spans="1:11">
      <c r="A21249" s="6">
        <v>67157513</v>
      </c>
      <c r="B21249" t="s">
        <v>23055</v>
      </c>
      <c r="H21249" s="6" t="s">
        <v>760</v>
      </c>
      <c r="I21249" s="6" t="s">
        <v>348</v>
      </c>
      <c r="K21249" s="6">
        <v>175</v>
      </c>
    </row>
    <row r="21250" spans="1:11">
      <c r="A21250" s="6">
        <v>51013744</v>
      </c>
      <c r="B21250" t="s">
        <v>23056</v>
      </c>
      <c r="H21250" s="6" t="s">
        <v>2120</v>
      </c>
      <c r="I21250" s="6" t="s">
        <v>1303</v>
      </c>
      <c r="K21250" s="6">
        <v>178</v>
      </c>
    </row>
    <row r="21251" spans="1:11">
      <c r="A21251" s="6">
        <v>55069820</v>
      </c>
      <c r="B21251" t="s">
        <v>23057</v>
      </c>
      <c r="H21251" s="6" t="s">
        <v>1626</v>
      </c>
      <c r="I21251" s="6" t="s">
        <v>257</v>
      </c>
      <c r="K21251" s="6">
        <v>173</v>
      </c>
    </row>
    <row r="21252" spans="1:11">
      <c r="A21252" s="6">
        <v>12053690</v>
      </c>
      <c r="B21252" t="s">
        <v>23058</v>
      </c>
      <c r="H21252" s="6" t="s">
        <v>377</v>
      </c>
      <c r="I21252" s="6" t="s">
        <v>963</v>
      </c>
      <c r="K21252" s="6">
        <v>186</v>
      </c>
    </row>
    <row r="21253" spans="1:11">
      <c r="A21253" s="6">
        <v>57119515</v>
      </c>
      <c r="B21253" t="s">
        <v>23059</v>
      </c>
      <c r="H21253" s="6" t="s">
        <v>2112</v>
      </c>
      <c r="I21253" s="6" t="s">
        <v>494</v>
      </c>
      <c r="K21253" s="6">
        <v>189</v>
      </c>
    </row>
    <row r="21254" spans="1:11">
      <c r="A21254" s="6">
        <v>57161718</v>
      </c>
      <c r="B21254" t="s">
        <v>23060</v>
      </c>
      <c r="H21254" s="6" t="s">
        <v>829</v>
      </c>
      <c r="I21254" s="6" t="s">
        <v>494</v>
      </c>
      <c r="K21254" s="6">
        <v>190</v>
      </c>
    </row>
    <row r="21255" spans="1:11">
      <c r="A21255" s="6">
        <v>76050762</v>
      </c>
      <c r="B21255" t="s">
        <v>23061</v>
      </c>
      <c r="H21255" s="6" t="s">
        <v>2157</v>
      </c>
      <c r="I21255" s="6" t="s">
        <v>378</v>
      </c>
      <c r="K21255" s="6">
        <v>170</v>
      </c>
    </row>
    <row r="21256" spans="1:11">
      <c r="A21256" s="6">
        <v>39056706</v>
      </c>
      <c r="B21256" t="s">
        <v>23062</v>
      </c>
      <c r="H21256" s="6" t="s">
        <v>319</v>
      </c>
      <c r="I21256" s="6" t="s">
        <v>1819</v>
      </c>
      <c r="K21256" s="6">
        <v>187</v>
      </c>
    </row>
    <row r="21257" spans="1:11">
      <c r="A21257" s="6">
        <v>67157158</v>
      </c>
      <c r="B21257" t="s">
        <v>23063</v>
      </c>
      <c r="H21257" s="6" t="s">
        <v>1747</v>
      </c>
      <c r="I21257" s="6" t="s">
        <v>348</v>
      </c>
      <c r="K21257" s="6">
        <v>185</v>
      </c>
    </row>
    <row r="21258" spans="1:11">
      <c r="A21258" s="6">
        <v>51055622</v>
      </c>
      <c r="B21258" t="s">
        <v>23064</v>
      </c>
      <c r="H21258" s="6" t="s">
        <v>2116</v>
      </c>
      <c r="I21258" s="6" t="s">
        <v>1303</v>
      </c>
      <c r="K21258" s="6">
        <v>181</v>
      </c>
    </row>
    <row r="21259" spans="1:11">
      <c r="A21259" s="6">
        <v>83261700</v>
      </c>
      <c r="B21259" t="s">
        <v>23065</v>
      </c>
      <c r="H21259" s="6" t="s">
        <v>760</v>
      </c>
      <c r="I21259" s="6" t="s">
        <v>378</v>
      </c>
      <c r="K21259" s="6">
        <v>177</v>
      </c>
    </row>
    <row r="21260" spans="1:11">
      <c r="A21260" s="6">
        <v>36036074</v>
      </c>
      <c r="B21260" t="s">
        <v>23066</v>
      </c>
      <c r="H21260" s="6" t="s">
        <v>2115</v>
      </c>
      <c r="I21260" s="6" t="s">
        <v>641</v>
      </c>
      <c r="K21260" s="6">
        <v>191</v>
      </c>
    </row>
    <row r="21261" spans="1:11">
      <c r="A21261" s="6">
        <v>42054614</v>
      </c>
      <c r="B21261" t="s">
        <v>23067</v>
      </c>
      <c r="H21261" s="6" t="s">
        <v>1828</v>
      </c>
      <c r="I21261" s="6" t="s">
        <v>3573</v>
      </c>
      <c r="K21261" s="6">
        <v>181</v>
      </c>
    </row>
    <row r="21262" spans="1:11">
      <c r="A21262" s="6">
        <v>2000072681</v>
      </c>
      <c r="B21262" t="s">
        <v>23068</v>
      </c>
      <c r="H21262" s="6" t="s">
        <v>942</v>
      </c>
      <c r="I21262" s="6" t="s">
        <v>3858</v>
      </c>
      <c r="K21262" s="6">
        <v>175</v>
      </c>
    </row>
    <row r="21263" spans="1:11">
      <c r="A21263" s="6">
        <v>70097785</v>
      </c>
      <c r="B21263" t="s">
        <v>23069</v>
      </c>
      <c r="H21263" s="6" t="s">
        <v>760</v>
      </c>
      <c r="I21263" s="6" t="s">
        <v>832</v>
      </c>
      <c r="K21263" s="6">
        <v>180</v>
      </c>
    </row>
    <row r="21264" spans="1:11">
      <c r="A21264" s="6">
        <v>29179299</v>
      </c>
      <c r="B21264" t="s">
        <v>23070</v>
      </c>
      <c r="H21264" s="6" t="s">
        <v>314</v>
      </c>
      <c r="I21264" s="6" t="s">
        <v>992</v>
      </c>
      <c r="K21264" s="6">
        <v>178</v>
      </c>
    </row>
    <row r="21265" spans="1:11">
      <c r="A21265" s="6">
        <v>13195048</v>
      </c>
      <c r="B21265" t="s">
        <v>23071</v>
      </c>
      <c r="H21265" s="6" t="s">
        <v>2115</v>
      </c>
      <c r="I21265" s="6" t="s">
        <v>1743</v>
      </c>
      <c r="K21265" s="6">
        <v>191</v>
      </c>
    </row>
    <row r="21266" spans="1:11">
      <c r="A21266" s="6">
        <v>28110965</v>
      </c>
      <c r="B21266" t="s">
        <v>23072</v>
      </c>
      <c r="H21266" s="6" t="s">
        <v>2116</v>
      </c>
      <c r="I21266" s="6" t="s">
        <v>15767</v>
      </c>
      <c r="K21266" s="6">
        <v>183</v>
      </c>
    </row>
    <row r="21267" spans="1:11">
      <c r="A21267" s="6">
        <v>8835992</v>
      </c>
      <c r="B21267" t="s">
        <v>23073</v>
      </c>
      <c r="H21267" s="6" t="s">
        <v>1624</v>
      </c>
      <c r="I21267" s="6" t="s">
        <v>241</v>
      </c>
      <c r="K21267" s="6">
        <v>186</v>
      </c>
    </row>
    <row r="21268" spans="1:11">
      <c r="A21268" s="6">
        <v>2000085060</v>
      </c>
      <c r="B21268" t="s">
        <v>23074</v>
      </c>
      <c r="H21268" s="6" t="s">
        <v>319</v>
      </c>
      <c r="I21268" s="6" t="s">
        <v>20921</v>
      </c>
      <c r="K21268" s="6">
        <v>165</v>
      </c>
    </row>
    <row r="21269" spans="1:11">
      <c r="A21269" s="6">
        <v>29240049</v>
      </c>
      <c r="B21269" t="s">
        <v>23075</v>
      </c>
      <c r="H21269" s="6" t="s">
        <v>314</v>
      </c>
      <c r="I21269" s="6" t="s">
        <v>1676</v>
      </c>
      <c r="K21269" s="6">
        <v>176</v>
      </c>
    </row>
    <row r="21270" spans="1:11">
      <c r="A21270" s="6">
        <v>76065009</v>
      </c>
      <c r="B21270" t="s">
        <v>23076</v>
      </c>
      <c r="H21270" s="6" t="s">
        <v>2115</v>
      </c>
      <c r="I21270" s="6" t="s">
        <v>378</v>
      </c>
      <c r="K21270" s="6">
        <v>186</v>
      </c>
    </row>
    <row r="21271" spans="1:11">
      <c r="A21271" s="6">
        <v>55082199</v>
      </c>
      <c r="B21271" t="s">
        <v>23077</v>
      </c>
      <c r="H21271" s="6" t="s">
        <v>319</v>
      </c>
      <c r="I21271" s="6" t="s">
        <v>3004</v>
      </c>
      <c r="K21271" s="6">
        <v>183</v>
      </c>
    </row>
    <row r="21272" spans="1:11">
      <c r="A21272" s="6">
        <v>67192160</v>
      </c>
      <c r="B21272" t="s">
        <v>23078</v>
      </c>
      <c r="H21272" s="6" t="s">
        <v>640</v>
      </c>
      <c r="I21272" s="6" t="s">
        <v>348</v>
      </c>
      <c r="K21272" s="6">
        <v>186</v>
      </c>
    </row>
    <row r="21273" spans="1:11">
      <c r="A21273" s="6">
        <v>224211</v>
      </c>
      <c r="B21273" t="s">
        <v>23079</v>
      </c>
      <c r="H21273" s="6" t="s">
        <v>488</v>
      </c>
      <c r="I21273" s="6" t="s">
        <v>3265</v>
      </c>
      <c r="K21273" s="6">
        <v>171</v>
      </c>
    </row>
    <row r="21274" spans="1:11">
      <c r="A21274" s="6">
        <v>93063561</v>
      </c>
      <c r="B21274" t="s">
        <v>23080</v>
      </c>
      <c r="H21274" s="6" t="s">
        <v>760</v>
      </c>
      <c r="I21274" s="6" t="s">
        <v>857</v>
      </c>
      <c r="K21274" s="6">
        <v>173</v>
      </c>
    </row>
    <row r="21275" spans="1:11">
      <c r="A21275" s="6">
        <v>33044620</v>
      </c>
      <c r="B21275" t="s">
        <v>23081</v>
      </c>
      <c r="H21275" s="6" t="s">
        <v>1624</v>
      </c>
      <c r="I21275" s="6" t="s">
        <v>1898</v>
      </c>
      <c r="K21275" s="6">
        <v>189</v>
      </c>
    </row>
    <row r="21276" spans="1:11">
      <c r="A21276" s="6">
        <v>86041292</v>
      </c>
      <c r="B21276" t="s">
        <v>23082</v>
      </c>
      <c r="H21276" s="6" t="s">
        <v>2113</v>
      </c>
      <c r="I21276" s="6" t="s">
        <v>7240</v>
      </c>
      <c r="K21276" s="6">
        <v>178</v>
      </c>
    </row>
    <row r="21277" spans="1:11">
      <c r="A21277" s="6">
        <v>70121887</v>
      </c>
      <c r="B21277" t="s">
        <v>23083</v>
      </c>
      <c r="H21277" s="6" t="s">
        <v>2046</v>
      </c>
      <c r="I21277" s="6" t="s">
        <v>832</v>
      </c>
      <c r="K21277" s="6">
        <v>172</v>
      </c>
    </row>
    <row r="21278" spans="1:11">
      <c r="A21278" s="6">
        <v>70121575</v>
      </c>
      <c r="B21278" t="s">
        <v>23084</v>
      </c>
      <c r="H21278" s="6" t="s">
        <v>1747</v>
      </c>
      <c r="I21278" s="6" t="s">
        <v>832</v>
      </c>
      <c r="K21278" s="6">
        <v>170</v>
      </c>
    </row>
    <row r="21279" spans="1:11">
      <c r="A21279" s="6">
        <v>2000165027</v>
      </c>
      <c r="B21279" t="s">
        <v>23085</v>
      </c>
      <c r="H21279" s="6" t="s">
        <v>2115</v>
      </c>
      <c r="I21279" s="6" t="s">
        <v>620</v>
      </c>
      <c r="K21279" s="6">
        <v>191</v>
      </c>
    </row>
    <row r="21280" spans="1:11">
      <c r="A21280" s="6">
        <v>50054312</v>
      </c>
      <c r="B21280" t="s">
        <v>23086</v>
      </c>
      <c r="H21280" s="6" t="s">
        <v>2115</v>
      </c>
      <c r="I21280" s="6" t="s">
        <v>1313</v>
      </c>
      <c r="K21280" s="6">
        <v>187</v>
      </c>
    </row>
    <row r="21281" spans="1:11">
      <c r="A21281" s="6">
        <v>66047029</v>
      </c>
      <c r="B21281" t="s">
        <v>23087</v>
      </c>
      <c r="H21281" s="6" t="s">
        <v>488</v>
      </c>
      <c r="I21281" s="6" t="s">
        <v>1701</v>
      </c>
      <c r="K21281" s="6">
        <v>175</v>
      </c>
    </row>
    <row r="21282" spans="1:11">
      <c r="A21282" s="6">
        <v>29137171</v>
      </c>
      <c r="B21282" t="s">
        <v>23088</v>
      </c>
      <c r="H21282" s="6" t="s">
        <v>760</v>
      </c>
      <c r="I21282" s="6" t="s">
        <v>1873</v>
      </c>
      <c r="K21282" s="6">
        <v>183</v>
      </c>
    </row>
    <row r="21283" spans="1:11">
      <c r="A21283" s="6">
        <v>2000117459</v>
      </c>
      <c r="B21283" t="s">
        <v>23089</v>
      </c>
      <c r="H21283" s="6" t="s">
        <v>1624</v>
      </c>
      <c r="I21283" s="6" t="s">
        <v>378</v>
      </c>
      <c r="K21283" s="6">
        <v>188</v>
      </c>
    </row>
    <row r="21284" spans="1:11">
      <c r="A21284" s="6">
        <v>78039619</v>
      </c>
      <c r="B21284" t="s">
        <v>23090</v>
      </c>
      <c r="H21284" s="6" t="s">
        <v>488</v>
      </c>
      <c r="I21284" s="6" t="s">
        <v>1661</v>
      </c>
      <c r="K21284" s="6">
        <v>157</v>
      </c>
    </row>
    <row r="21285" spans="1:11">
      <c r="A21285" s="6">
        <v>29114871</v>
      </c>
      <c r="B21285" t="s">
        <v>23091</v>
      </c>
      <c r="H21285" s="6" t="s">
        <v>2123</v>
      </c>
      <c r="I21285" s="6" t="s">
        <v>1670</v>
      </c>
      <c r="K21285" s="6">
        <v>180</v>
      </c>
    </row>
    <row r="21286" spans="1:11">
      <c r="A21286" s="6">
        <v>59137503</v>
      </c>
      <c r="B21286" t="s">
        <v>23092</v>
      </c>
      <c r="H21286" s="6" t="s">
        <v>1624</v>
      </c>
      <c r="I21286" s="6" t="s">
        <v>1197</v>
      </c>
      <c r="K21286" s="6">
        <v>188</v>
      </c>
    </row>
    <row r="21287" spans="1:11">
      <c r="A21287" s="6">
        <v>72053592</v>
      </c>
      <c r="B21287" t="s">
        <v>23093</v>
      </c>
      <c r="H21287" s="6" t="s">
        <v>488</v>
      </c>
      <c r="I21287" s="6" t="s">
        <v>23094</v>
      </c>
      <c r="K21287" s="6">
        <v>178</v>
      </c>
    </row>
    <row r="21288" spans="1:11">
      <c r="A21288" s="6">
        <v>80001501</v>
      </c>
      <c r="B21288" t="s">
        <v>23095</v>
      </c>
      <c r="H21288" s="6" t="s">
        <v>1732</v>
      </c>
      <c r="I21288" s="6" t="s">
        <v>3192</v>
      </c>
      <c r="K21288" s="6">
        <v>183</v>
      </c>
    </row>
    <row r="21289" spans="1:11">
      <c r="A21289" s="6">
        <v>2000025589</v>
      </c>
      <c r="B21289" t="s">
        <v>23096</v>
      </c>
      <c r="H21289" s="6" t="s">
        <v>640</v>
      </c>
      <c r="I21289" s="6" t="s">
        <v>341</v>
      </c>
      <c r="K21289" s="6">
        <v>177</v>
      </c>
    </row>
    <row r="21290" spans="1:11">
      <c r="A21290" s="6">
        <v>76063307</v>
      </c>
      <c r="B21290" t="s">
        <v>23097</v>
      </c>
      <c r="H21290" s="6" t="s">
        <v>589</v>
      </c>
      <c r="I21290" s="6" t="s">
        <v>23098</v>
      </c>
      <c r="K21290" s="6">
        <v>183</v>
      </c>
    </row>
    <row r="21291" spans="1:11">
      <c r="A21291" s="6">
        <v>57062722</v>
      </c>
      <c r="B21291" t="s">
        <v>23099</v>
      </c>
      <c r="H21291" s="6" t="s">
        <v>1624</v>
      </c>
      <c r="I21291" s="6" t="s">
        <v>494</v>
      </c>
      <c r="K21291" s="6">
        <v>185</v>
      </c>
    </row>
    <row r="21292" spans="1:11">
      <c r="A21292" s="6">
        <v>87015259</v>
      </c>
      <c r="B21292" t="s">
        <v>23100</v>
      </c>
      <c r="H21292" s="6" t="s">
        <v>1732</v>
      </c>
      <c r="I21292" s="6" t="s">
        <v>7839</v>
      </c>
      <c r="K21292" s="6">
        <v>183</v>
      </c>
    </row>
    <row r="21293" spans="1:11">
      <c r="A21293" s="6">
        <v>12078748</v>
      </c>
      <c r="B21293" t="s">
        <v>23101</v>
      </c>
      <c r="H21293" s="6" t="s">
        <v>488</v>
      </c>
      <c r="I21293" s="6" t="s">
        <v>620</v>
      </c>
      <c r="K21293" s="6">
        <v>179</v>
      </c>
    </row>
    <row r="21294" spans="1:11">
      <c r="A21294" s="6">
        <v>19055104</v>
      </c>
      <c r="B21294" t="s">
        <v>23102</v>
      </c>
      <c r="H21294" s="6" t="s">
        <v>2115</v>
      </c>
      <c r="I21294" s="6" t="s">
        <v>257</v>
      </c>
      <c r="K21294" s="6">
        <v>183</v>
      </c>
    </row>
    <row r="21295" spans="1:11">
      <c r="A21295" s="6">
        <v>14020970</v>
      </c>
      <c r="B21295" t="s">
        <v>23103</v>
      </c>
      <c r="H21295" s="6" t="s">
        <v>944</v>
      </c>
      <c r="I21295" s="6" t="s">
        <v>603</v>
      </c>
      <c r="K21295" s="6">
        <v>174</v>
      </c>
    </row>
    <row r="21296" spans="1:11">
      <c r="A21296" s="6">
        <v>29077899</v>
      </c>
      <c r="B21296" t="s">
        <v>23104</v>
      </c>
      <c r="H21296" s="6" t="s">
        <v>1624</v>
      </c>
      <c r="I21296" s="6" t="s">
        <v>259</v>
      </c>
      <c r="K21296" s="6">
        <v>188</v>
      </c>
    </row>
    <row r="21297" spans="1:11">
      <c r="A21297" s="6">
        <v>36131416</v>
      </c>
      <c r="B21297" t="s">
        <v>23105</v>
      </c>
      <c r="H21297" s="6" t="s">
        <v>760</v>
      </c>
      <c r="I21297" s="6" t="s">
        <v>641</v>
      </c>
      <c r="K21297" s="6">
        <v>175</v>
      </c>
    </row>
    <row r="21298" spans="1:11">
      <c r="A21298" s="6">
        <v>36044914</v>
      </c>
      <c r="B21298" t="s">
        <v>23106</v>
      </c>
      <c r="H21298" s="6" t="s">
        <v>1213</v>
      </c>
      <c r="I21298" s="6" t="s">
        <v>641</v>
      </c>
      <c r="K21298" s="6">
        <v>184</v>
      </c>
    </row>
    <row r="21299" spans="1:11">
      <c r="A21299" s="6">
        <v>2000160263</v>
      </c>
      <c r="B21299" t="s">
        <v>23107</v>
      </c>
      <c r="H21299" s="6" t="s">
        <v>1672</v>
      </c>
      <c r="I21299" s="6" t="s">
        <v>257</v>
      </c>
      <c r="K21299" s="6">
        <v>174</v>
      </c>
    </row>
    <row r="21300" spans="1:11">
      <c r="A21300" s="6">
        <v>28100014</v>
      </c>
      <c r="B21300" t="s">
        <v>23108</v>
      </c>
      <c r="H21300" s="6" t="s">
        <v>377</v>
      </c>
      <c r="I21300" s="6" t="s">
        <v>23109</v>
      </c>
      <c r="K21300" s="6">
        <v>188</v>
      </c>
    </row>
    <row r="21301" spans="1:11">
      <c r="A21301" s="6">
        <v>86016363</v>
      </c>
      <c r="B21301" t="s">
        <v>23110</v>
      </c>
      <c r="H21301" s="6" t="s">
        <v>319</v>
      </c>
      <c r="I21301" s="6" t="s">
        <v>1283</v>
      </c>
      <c r="K21301" s="6">
        <v>180</v>
      </c>
    </row>
    <row r="21302" spans="1:11">
      <c r="A21302" s="6">
        <v>2000311617</v>
      </c>
      <c r="B21302" t="s">
        <v>23111</v>
      </c>
      <c r="H21302" s="6" t="s">
        <v>1080</v>
      </c>
      <c r="I21302" s="6" t="s">
        <v>23112</v>
      </c>
      <c r="K21302" s="6">
        <v>176</v>
      </c>
    </row>
    <row r="21303" spans="1:11">
      <c r="A21303" s="6">
        <v>13111344</v>
      </c>
      <c r="B21303" t="s">
        <v>23113</v>
      </c>
      <c r="H21303" s="6" t="s">
        <v>319</v>
      </c>
      <c r="I21303" s="6" t="s">
        <v>1055</v>
      </c>
      <c r="K21303" s="6">
        <v>180</v>
      </c>
    </row>
    <row r="21304" spans="1:11">
      <c r="A21304" s="6">
        <v>70131673</v>
      </c>
      <c r="B21304" t="s">
        <v>23114</v>
      </c>
      <c r="H21304" s="6" t="s">
        <v>377</v>
      </c>
      <c r="I21304" s="6" t="s">
        <v>832</v>
      </c>
      <c r="K21304" s="6">
        <v>188</v>
      </c>
    </row>
    <row r="21305" spans="1:11">
      <c r="A21305" s="6">
        <v>30052108</v>
      </c>
      <c r="B21305" t="s">
        <v>23115</v>
      </c>
      <c r="H21305" s="6" t="s">
        <v>1080</v>
      </c>
      <c r="I21305" s="6" t="s">
        <v>23116</v>
      </c>
      <c r="K21305" s="6">
        <v>187</v>
      </c>
    </row>
    <row r="21306" spans="1:11">
      <c r="A21306" s="6">
        <v>14194495</v>
      </c>
      <c r="B21306" t="s">
        <v>23117</v>
      </c>
      <c r="H21306" s="6" t="s">
        <v>1638</v>
      </c>
      <c r="I21306" s="6" t="s">
        <v>603</v>
      </c>
      <c r="K21306" s="6">
        <v>172</v>
      </c>
    </row>
    <row r="21307" spans="1:11">
      <c r="A21307" s="6">
        <v>70002701</v>
      </c>
      <c r="B21307" t="s">
        <v>23118</v>
      </c>
      <c r="H21307" s="6" t="s">
        <v>1624</v>
      </c>
      <c r="I21307" s="6" t="s">
        <v>832</v>
      </c>
      <c r="K21307" s="6">
        <v>191</v>
      </c>
    </row>
    <row r="21308" spans="1:11">
      <c r="A21308" s="6">
        <v>2000139511</v>
      </c>
      <c r="B21308" t="s">
        <v>23119</v>
      </c>
      <c r="H21308" s="6" t="s">
        <v>2116</v>
      </c>
      <c r="I21308" s="6" t="s">
        <v>257</v>
      </c>
      <c r="K21308" s="6">
        <v>184</v>
      </c>
    </row>
    <row r="21309" spans="1:11">
      <c r="A21309" s="6">
        <v>14247651</v>
      </c>
      <c r="B21309" t="s">
        <v>23120</v>
      </c>
      <c r="H21309" s="6" t="s">
        <v>319</v>
      </c>
      <c r="I21309" s="6" t="s">
        <v>603</v>
      </c>
      <c r="K21309" s="6">
        <v>170</v>
      </c>
    </row>
    <row r="21310" spans="1:11">
      <c r="A21310" s="6">
        <v>19239320</v>
      </c>
      <c r="B21310" t="s">
        <v>23121</v>
      </c>
      <c r="H21310" s="6" t="s">
        <v>9022</v>
      </c>
      <c r="I21310" s="6" t="s">
        <v>257</v>
      </c>
      <c r="K21310" s="6">
        <v>185</v>
      </c>
    </row>
    <row r="21311" spans="1:11">
      <c r="A21311" s="6">
        <v>2000049222</v>
      </c>
      <c r="B21311" t="s">
        <v>23122</v>
      </c>
      <c r="H21311" s="6" t="s">
        <v>1826</v>
      </c>
      <c r="I21311" s="6" t="s">
        <v>603</v>
      </c>
      <c r="K21311" s="6">
        <v>177</v>
      </c>
    </row>
    <row r="21312" spans="1:11">
      <c r="A21312" s="6">
        <v>51063324</v>
      </c>
      <c r="B21312" t="s">
        <v>23123</v>
      </c>
      <c r="H21312" s="6" t="s">
        <v>488</v>
      </c>
      <c r="I21312" s="6" t="s">
        <v>1303</v>
      </c>
      <c r="K21312" s="6">
        <v>168</v>
      </c>
    </row>
    <row r="21313" spans="1:11">
      <c r="A21313" s="6">
        <v>43110377</v>
      </c>
      <c r="B21313" t="s">
        <v>23124</v>
      </c>
      <c r="H21313" s="6" t="s">
        <v>2115</v>
      </c>
      <c r="I21313" s="6" t="s">
        <v>236</v>
      </c>
      <c r="K21313" s="6">
        <v>187</v>
      </c>
    </row>
    <row r="21314" spans="1:11">
      <c r="A21314" s="6">
        <v>78089713</v>
      </c>
      <c r="B21314" t="s">
        <v>23125</v>
      </c>
      <c r="H21314" s="6" t="s">
        <v>319</v>
      </c>
      <c r="I21314" s="6" t="s">
        <v>8861</v>
      </c>
      <c r="K21314" s="6">
        <v>183</v>
      </c>
    </row>
    <row r="21315" spans="1:11">
      <c r="A21315" s="6">
        <v>55024939</v>
      </c>
      <c r="B21315" t="s">
        <v>23126</v>
      </c>
      <c r="H21315" s="6" t="s">
        <v>966</v>
      </c>
      <c r="I21315" s="6" t="s">
        <v>1776</v>
      </c>
      <c r="K21315" s="6">
        <v>172</v>
      </c>
    </row>
    <row r="21316" spans="1:11">
      <c r="A21316" s="6">
        <v>2000149192</v>
      </c>
      <c r="B21316" t="s">
        <v>23127</v>
      </c>
      <c r="H21316" s="6" t="s">
        <v>319</v>
      </c>
      <c r="I21316" s="6" t="s">
        <v>187</v>
      </c>
      <c r="K21316" s="6">
        <v>180</v>
      </c>
    </row>
    <row r="21317" spans="1:11">
      <c r="A21317" s="6">
        <v>65030078</v>
      </c>
      <c r="B21317" t="s">
        <v>23128</v>
      </c>
      <c r="H21317" s="6" t="s">
        <v>377</v>
      </c>
      <c r="I21317" s="6" t="s">
        <v>2549</v>
      </c>
      <c r="K21317" s="6">
        <v>190</v>
      </c>
    </row>
    <row r="21318" spans="1:11">
      <c r="A21318" s="6">
        <v>53163196</v>
      </c>
      <c r="B21318" t="s">
        <v>23129</v>
      </c>
      <c r="H21318" s="6" t="s">
        <v>377</v>
      </c>
      <c r="I21318" s="6" t="s">
        <v>729</v>
      </c>
      <c r="K21318" s="6">
        <v>190</v>
      </c>
    </row>
    <row r="21319" spans="1:11">
      <c r="A21319" s="6">
        <v>70076281</v>
      </c>
      <c r="B21319" t="s">
        <v>23130</v>
      </c>
      <c r="H21319" s="6" t="s">
        <v>944</v>
      </c>
      <c r="I21319" s="6" t="s">
        <v>832</v>
      </c>
      <c r="K21319" s="6">
        <v>175</v>
      </c>
    </row>
    <row r="21320" spans="1:11">
      <c r="A21320" s="6">
        <v>2000027419</v>
      </c>
      <c r="B21320" t="s">
        <v>23131</v>
      </c>
      <c r="H21320" s="6" t="s">
        <v>2112</v>
      </c>
      <c r="I21320" s="6" t="s">
        <v>1055</v>
      </c>
      <c r="K21320" s="6">
        <v>162</v>
      </c>
    </row>
    <row r="21321" spans="1:11">
      <c r="A21321" s="6">
        <v>19086720</v>
      </c>
      <c r="B21321" t="s">
        <v>23132</v>
      </c>
      <c r="H21321" s="6" t="s">
        <v>488</v>
      </c>
      <c r="I21321" s="6" t="s">
        <v>23133</v>
      </c>
      <c r="K21321" s="6">
        <v>170</v>
      </c>
    </row>
    <row r="21322" spans="1:11">
      <c r="A21322" s="6">
        <v>14027383</v>
      </c>
      <c r="B21322" t="s">
        <v>23134</v>
      </c>
      <c r="H21322" s="6" t="s">
        <v>2115</v>
      </c>
      <c r="I21322" s="6" t="s">
        <v>603</v>
      </c>
      <c r="K21322" s="6">
        <v>185</v>
      </c>
    </row>
    <row r="21323" spans="1:11">
      <c r="A21323" s="6">
        <v>19160961</v>
      </c>
      <c r="B21323" t="s">
        <v>23135</v>
      </c>
      <c r="H21323" s="6" t="s">
        <v>319</v>
      </c>
      <c r="I21323" s="6" t="s">
        <v>257</v>
      </c>
      <c r="K21323" s="6">
        <v>184</v>
      </c>
    </row>
    <row r="21324" spans="1:11">
      <c r="A21324" s="6">
        <v>2000158667</v>
      </c>
      <c r="B21324" t="s">
        <v>23136</v>
      </c>
      <c r="H21324" s="6" t="s">
        <v>289</v>
      </c>
      <c r="I21324" s="6" t="s">
        <v>641</v>
      </c>
      <c r="K21324" s="6">
        <v>176</v>
      </c>
    </row>
    <row r="21325" spans="1:11">
      <c r="A21325" s="6">
        <v>43044110</v>
      </c>
      <c r="B21325" t="s">
        <v>23137</v>
      </c>
      <c r="H21325" s="6" t="s">
        <v>377</v>
      </c>
      <c r="I21325" s="6" t="s">
        <v>236</v>
      </c>
      <c r="K21325" s="6">
        <v>182</v>
      </c>
    </row>
    <row r="21326" spans="1:11">
      <c r="A21326" s="6">
        <v>70006779</v>
      </c>
      <c r="B21326" t="s">
        <v>23138</v>
      </c>
      <c r="H21326" s="6" t="s">
        <v>1624</v>
      </c>
      <c r="I21326" s="6" t="s">
        <v>832</v>
      </c>
      <c r="K21326" s="6">
        <v>185</v>
      </c>
    </row>
    <row r="21327" spans="1:11">
      <c r="A21327" s="6">
        <v>78057767</v>
      </c>
      <c r="B21327" t="s">
        <v>23139</v>
      </c>
      <c r="H21327" s="6" t="s">
        <v>2121</v>
      </c>
      <c r="I21327" s="6" t="s">
        <v>1661</v>
      </c>
      <c r="K21327" s="6">
        <v>173</v>
      </c>
    </row>
    <row r="21328" spans="1:11">
      <c r="A21328" s="6">
        <v>85093468</v>
      </c>
      <c r="B21328" t="s">
        <v>23140</v>
      </c>
      <c r="H21328" s="6" t="s">
        <v>319</v>
      </c>
      <c r="I21328" s="6" t="s">
        <v>21223</v>
      </c>
      <c r="K21328" s="6">
        <v>184</v>
      </c>
    </row>
    <row r="21329" spans="1:11">
      <c r="A21329" s="6">
        <v>23019672</v>
      </c>
      <c r="B21329" t="s">
        <v>23141</v>
      </c>
      <c r="H21329" s="6" t="s">
        <v>314</v>
      </c>
      <c r="I21329" s="6" t="s">
        <v>23142</v>
      </c>
      <c r="K21329" s="6">
        <v>172</v>
      </c>
    </row>
    <row r="21330" spans="1:11">
      <c r="A21330" s="6">
        <v>23167063</v>
      </c>
      <c r="B21330" t="s">
        <v>23143</v>
      </c>
      <c r="H21330" s="6" t="s">
        <v>488</v>
      </c>
      <c r="I21330" s="6" t="s">
        <v>2541</v>
      </c>
      <c r="K21330" s="6">
        <v>169</v>
      </c>
    </row>
    <row r="21331" spans="1:11">
      <c r="A21331" s="6">
        <v>12055793</v>
      </c>
      <c r="B21331" t="s">
        <v>23144</v>
      </c>
      <c r="H21331" s="6" t="s">
        <v>2115</v>
      </c>
      <c r="I21331" s="6" t="s">
        <v>3858</v>
      </c>
      <c r="K21331" s="6">
        <v>185</v>
      </c>
    </row>
    <row r="21332" spans="1:11">
      <c r="A21332" s="6">
        <v>75041770</v>
      </c>
      <c r="B21332" t="s">
        <v>23145</v>
      </c>
      <c r="H21332" s="6" t="s">
        <v>2160</v>
      </c>
      <c r="I21332" s="6" t="s">
        <v>7240</v>
      </c>
      <c r="K21332" s="6">
        <v>167</v>
      </c>
    </row>
    <row r="21333" spans="1:11">
      <c r="A21333" s="6">
        <v>45104576</v>
      </c>
      <c r="B21333" t="s">
        <v>23146</v>
      </c>
      <c r="H21333" s="6" t="s">
        <v>5884</v>
      </c>
      <c r="I21333" s="6" t="s">
        <v>2134</v>
      </c>
      <c r="K21333" s="6">
        <v>183</v>
      </c>
    </row>
    <row r="21334" spans="1:11">
      <c r="A21334" s="6">
        <v>13197227</v>
      </c>
      <c r="B21334" t="s">
        <v>23147</v>
      </c>
      <c r="H21334" s="6" t="s">
        <v>218</v>
      </c>
      <c r="I21334" s="6" t="s">
        <v>1722</v>
      </c>
      <c r="K21334" s="6">
        <v>186</v>
      </c>
    </row>
    <row r="21335" spans="1:11">
      <c r="A21335" s="6">
        <v>83261124</v>
      </c>
      <c r="B21335" t="s">
        <v>23148</v>
      </c>
      <c r="H21335" s="6" t="s">
        <v>728</v>
      </c>
      <c r="I21335" s="6" t="s">
        <v>306</v>
      </c>
      <c r="K21335" s="6">
        <v>174</v>
      </c>
    </row>
    <row r="21336" spans="1:11">
      <c r="A21336" s="6">
        <v>80028770</v>
      </c>
      <c r="B21336" t="s">
        <v>23149</v>
      </c>
      <c r="H21336" s="6" t="s">
        <v>303</v>
      </c>
      <c r="I21336" s="6" t="s">
        <v>3192</v>
      </c>
      <c r="K21336" s="6">
        <v>178</v>
      </c>
    </row>
    <row r="21337" spans="1:11">
      <c r="A21337" s="6">
        <v>18112353</v>
      </c>
      <c r="B21337" t="s">
        <v>23150</v>
      </c>
      <c r="H21337" s="6" t="s">
        <v>377</v>
      </c>
      <c r="I21337" s="6" t="s">
        <v>2854</v>
      </c>
      <c r="K21337" s="6">
        <v>196</v>
      </c>
    </row>
    <row r="21338" spans="1:11">
      <c r="A21338" s="6">
        <v>2000196807</v>
      </c>
      <c r="B21338" t="s">
        <v>23151</v>
      </c>
      <c r="H21338" s="6" t="s">
        <v>2160</v>
      </c>
      <c r="I21338" s="6" t="s">
        <v>7597</v>
      </c>
      <c r="K21338" s="6">
        <v>185</v>
      </c>
    </row>
    <row r="21339" spans="1:11">
      <c r="A21339" s="6">
        <v>59126076</v>
      </c>
      <c r="B21339" t="s">
        <v>23152</v>
      </c>
      <c r="H21339" s="6" t="s">
        <v>488</v>
      </c>
      <c r="I21339" s="6" t="s">
        <v>1625</v>
      </c>
      <c r="K21339" s="6">
        <v>170</v>
      </c>
    </row>
    <row r="21340" spans="1:11">
      <c r="A21340" s="6">
        <v>59123129</v>
      </c>
      <c r="B21340" t="s">
        <v>23153</v>
      </c>
      <c r="H21340" s="6" t="s">
        <v>377</v>
      </c>
      <c r="I21340" s="6" t="s">
        <v>1625</v>
      </c>
      <c r="K21340" s="6">
        <v>184</v>
      </c>
    </row>
    <row r="21341" spans="1:11">
      <c r="A21341" s="6">
        <v>16147457</v>
      </c>
      <c r="B21341" t="s">
        <v>23154</v>
      </c>
      <c r="H21341" s="6" t="s">
        <v>619</v>
      </c>
      <c r="I21341" s="6" t="s">
        <v>298</v>
      </c>
      <c r="K21341" s="6">
        <v>184</v>
      </c>
    </row>
    <row r="21342" spans="1:11">
      <c r="A21342" s="6">
        <v>59137362</v>
      </c>
      <c r="B21342" t="s">
        <v>23155</v>
      </c>
      <c r="H21342" s="6" t="s">
        <v>2115</v>
      </c>
      <c r="I21342" s="6" t="s">
        <v>1197</v>
      </c>
      <c r="K21342" s="6">
        <v>184</v>
      </c>
    </row>
    <row r="21343" spans="1:11">
      <c r="A21343" s="6">
        <v>49045799</v>
      </c>
      <c r="B21343" t="s">
        <v>23156</v>
      </c>
      <c r="H21343" s="6" t="s">
        <v>1213</v>
      </c>
      <c r="I21343" s="6" t="s">
        <v>590</v>
      </c>
      <c r="K21343" s="6">
        <v>180</v>
      </c>
    </row>
    <row r="21344" spans="1:11">
      <c r="A21344" s="6">
        <v>28059855</v>
      </c>
      <c r="B21344" t="s">
        <v>23157</v>
      </c>
      <c r="H21344" s="6" t="s">
        <v>1624</v>
      </c>
      <c r="I21344" s="6" t="s">
        <v>1873</v>
      </c>
      <c r="K21344" s="6">
        <v>192</v>
      </c>
    </row>
    <row r="21345" spans="1:11">
      <c r="A21345" s="6">
        <v>2000144803</v>
      </c>
      <c r="B21345" t="s">
        <v>23158</v>
      </c>
      <c r="H21345" s="6" t="s">
        <v>1672</v>
      </c>
      <c r="I21345" s="6" t="s">
        <v>811</v>
      </c>
      <c r="K21345" s="6">
        <v>188</v>
      </c>
    </row>
    <row r="21346" spans="1:11">
      <c r="A21346" s="6">
        <v>43049631</v>
      </c>
      <c r="B21346" t="s">
        <v>23159</v>
      </c>
      <c r="H21346" s="6" t="s">
        <v>2115</v>
      </c>
      <c r="I21346" s="6" t="s">
        <v>236</v>
      </c>
      <c r="K21346" s="6">
        <v>186</v>
      </c>
    </row>
    <row r="21347" spans="1:11">
      <c r="A21347" s="6">
        <v>28011171</v>
      </c>
      <c r="B21347" t="s">
        <v>23160</v>
      </c>
      <c r="H21347" s="6" t="s">
        <v>2115</v>
      </c>
      <c r="I21347" s="6" t="s">
        <v>1873</v>
      </c>
      <c r="K21347" s="6">
        <v>188</v>
      </c>
    </row>
    <row r="21348" spans="1:11">
      <c r="A21348" s="6">
        <v>91014819</v>
      </c>
      <c r="B21348" t="s">
        <v>23161</v>
      </c>
      <c r="H21348" s="6" t="s">
        <v>1732</v>
      </c>
      <c r="I21348" s="6" t="s">
        <v>6695</v>
      </c>
      <c r="K21348" s="6">
        <v>187</v>
      </c>
    </row>
    <row r="21349" spans="1:11">
      <c r="A21349" s="6">
        <v>2000106535</v>
      </c>
      <c r="B21349" t="s">
        <v>23162</v>
      </c>
      <c r="H21349" s="6" t="s">
        <v>218</v>
      </c>
      <c r="I21349" s="6" t="s">
        <v>348</v>
      </c>
      <c r="K21349" s="6">
        <v>184</v>
      </c>
    </row>
    <row r="21350" spans="1:11">
      <c r="A21350" s="6">
        <v>59117610</v>
      </c>
      <c r="B21350" t="s">
        <v>23163</v>
      </c>
      <c r="H21350" s="6" t="s">
        <v>966</v>
      </c>
      <c r="I21350" s="6" t="s">
        <v>1625</v>
      </c>
      <c r="K21350" s="6">
        <v>164</v>
      </c>
    </row>
    <row r="21351" spans="1:11">
      <c r="A21351" s="6">
        <v>18110536</v>
      </c>
      <c r="B21351" t="s">
        <v>23164</v>
      </c>
      <c r="H21351" s="6" t="s">
        <v>319</v>
      </c>
      <c r="I21351" s="6" t="s">
        <v>1117</v>
      </c>
      <c r="K21351" s="6">
        <v>186</v>
      </c>
    </row>
    <row r="21352" spans="1:11">
      <c r="A21352" s="6">
        <v>28127350</v>
      </c>
      <c r="B21352" t="s">
        <v>23165</v>
      </c>
      <c r="H21352" s="6" t="s">
        <v>760</v>
      </c>
      <c r="I21352" s="6" t="s">
        <v>259</v>
      </c>
      <c r="K21352" s="6">
        <v>173</v>
      </c>
    </row>
    <row r="21353" spans="1:11">
      <c r="A21353" s="6">
        <v>62191428</v>
      </c>
      <c r="B21353" t="s">
        <v>23166</v>
      </c>
      <c r="H21353" s="6" t="s">
        <v>488</v>
      </c>
      <c r="I21353" s="6" t="s">
        <v>1670</v>
      </c>
      <c r="K21353" s="6">
        <v>174</v>
      </c>
    </row>
    <row r="21354" spans="1:11">
      <c r="A21354" s="6">
        <v>76033174</v>
      </c>
      <c r="B21354" t="s">
        <v>23167</v>
      </c>
      <c r="H21354" s="6" t="s">
        <v>303</v>
      </c>
      <c r="I21354" s="6" t="s">
        <v>378</v>
      </c>
      <c r="K21354" s="6">
        <v>175</v>
      </c>
    </row>
    <row r="21355" spans="1:11">
      <c r="A21355" s="6">
        <v>83257700</v>
      </c>
      <c r="B21355" t="s">
        <v>23168</v>
      </c>
      <c r="H21355" s="6" t="s">
        <v>6182</v>
      </c>
      <c r="I21355" s="6" t="s">
        <v>5585</v>
      </c>
      <c r="K21355" s="6">
        <v>180</v>
      </c>
    </row>
    <row r="21356" spans="1:11">
      <c r="A21356" s="6">
        <v>29175303</v>
      </c>
      <c r="B21356" t="s">
        <v>23169</v>
      </c>
      <c r="H21356" s="6" t="s">
        <v>1624</v>
      </c>
      <c r="I21356" s="6" t="s">
        <v>23170</v>
      </c>
      <c r="K21356" s="6">
        <v>187</v>
      </c>
    </row>
    <row r="21357" spans="1:11">
      <c r="A21357" s="6">
        <v>91143529</v>
      </c>
      <c r="B21357" t="s">
        <v>23171</v>
      </c>
      <c r="H21357" s="6" t="s">
        <v>589</v>
      </c>
      <c r="I21357" s="6" t="s">
        <v>4161</v>
      </c>
      <c r="K21357" s="6">
        <v>184</v>
      </c>
    </row>
    <row r="21358" spans="1:11">
      <c r="A21358" s="6">
        <v>62154454</v>
      </c>
      <c r="B21358" t="s">
        <v>23172</v>
      </c>
      <c r="H21358" s="6" t="s">
        <v>319</v>
      </c>
      <c r="I21358" s="6" t="s">
        <v>1890</v>
      </c>
      <c r="K21358" s="6">
        <v>178</v>
      </c>
    </row>
    <row r="21359" spans="1:11">
      <c r="A21359" s="6">
        <v>43425966</v>
      </c>
      <c r="B21359" t="s">
        <v>23173</v>
      </c>
      <c r="H21359" s="6" t="s">
        <v>377</v>
      </c>
      <c r="I21359" s="6" t="s">
        <v>236</v>
      </c>
      <c r="K21359" s="6">
        <v>192</v>
      </c>
    </row>
    <row r="21360" spans="1:11">
      <c r="A21360" s="6">
        <v>86065202</v>
      </c>
      <c r="B21360" t="s">
        <v>23174</v>
      </c>
      <c r="H21360" s="6" t="s">
        <v>2121</v>
      </c>
      <c r="I21360" s="6" t="s">
        <v>1688</v>
      </c>
      <c r="K21360" s="6">
        <v>167</v>
      </c>
    </row>
    <row r="21361" spans="1:11">
      <c r="A21361" s="6">
        <v>76063755</v>
      </c>
      <c r="B21361" t="s">
        <v>23175</v>
      </c>
      <c r="H21361" s="6" t="s">
        <v>303</v>
      </c>
      <c r="I21361" s="6" t="s">
        <v>378</v>
      </c>
      <c r="K21361" s="6">
        <v>176</v>
      </c>
    </row>
    <row r="21362" spans="1:11">
      <c r="A21362" s="6">
        <v>2000056616</v>
      </c>
      <c r="B21362" t="s">
        <v>23176</v>
      </c>
      <c r="H21362" s="6" t="s">
        <v>377</v>
      </c>
      <c r="I21362" s="6" t="s">
        <v>348</v>
      </c>
      <c r="K21362" s="6">
        <v>186</v>
      </c>
    </row>
    <row r="21363" spans="1:11">
      <c r="A21363" s="6">
        <v>14187371</v>
      </c>
      <c r="B21363" t="s">
        <v>23177</v>
      </c>
      <c r="H21363" s="6" t="s">
        <v>2115</v>
      </c>
      <c r="I21363" s="6" t="s">
        <v>603</v>
      </c>
      <c r="K21363" s="6">
        <v>181</v>
      </c>
    </row>
    <row r="21364" spans="1:11">
      <c r="A21364" s="6">
        <v>2000017946</v>
      </c>
      <c r="B21364" t="s">
        <v>23178</v>
      </c>
      <c r="H21364" s="6" t="s">
        <v>1624</v>
      </c>
      <c r="I21364" s="6" t="s">
        <v>348</v>
      </c>
      <c r="K21364" s="6">
        <v>197</v>
      </c>
    </row>
    <row r="21365" spans="1:11">
      <c r="A21365" s="6">
        <v>91206247</v>
      </c>
      <c r="B21365" t="s">
        <v>23179</v>
      </c>
      <c r="H21365" s="6" t="s">
        <v>319</v>
      </c>
      <c r="I21365" s="6" t="s">
        <v>1898</v>
      </c>
      <c r="K21365" s="6">
        <v>178</v>
      </c>
    </row>
    <row r="21366" spans="1:11">
      <c r="A21366" s="6">
        <v>13162729</v>
      </c>
      <c r="B21366" t="s">
        <v>23180</v>
      </c>
      <c r="H21366" s="6" t="s">
        <v>2112</v>
      </c>
      <c r="I21366" s="6" t="s">
        <v>1055</v>
      </c>
      <c r="K21366" s="6">
        <v>172</v>
      </c>
    </row>
    <row r="21367" spans="1:11">
      <c r="A21367" s="6">
        <v>2000130728</v>
      </c>
      <c r="B21367" t="s">
        <v>23181</v>
      </c>
      <c r="H21367" s="6" t="s">
        <v>1698</v>
      </c>
      <c r="I21367" s="6" t="s">
        <v>8075</v>
      </c>
      <c r="K21367" s="6">
        <v>178</v>
      </c>
    </row>
    <row r="21368" spans="1:11">
      <c r="A21368" s="6">
        <v>2000071478</v>
      </c>
      <c r="B21368" t="s">
        <v>23182</v>
      </c>
      <c r="H21368" s="6" t="s">
        <v>1709</v>
      </c>
      <c r="I21368" s="6" t="s">
        <v>1375</v>
      </c>
      <c r="K21368" s="6">
        <v>176</v>
      </c>
    </row>
    <row r="21369" spans="1:11">
      <c r="A21369" s="6">
        <v>13185642</v>
      </c>
      <c r="B21369" t="s">
        <v>23183</v>
      </c>
      <c r="H21369" s="6" t="s">
        <v>2876</v>
      </c>
      <c r="I21369" s="6" t="s">
        <v>1375</v>
      </c>
      <c r="K21369" s="6">
        <v>183</v>
      </c>
    </row>
    <row r="21370" spans="1:11">
      <c r="A21370" s="6">
        <v>70093825</v>
      </c>
      <c r="B21370" t="s">
        <v>23184</v>
      </c>
      <c r="H21370" s="6" t="s">
        <v>1674</v>
      </c>
      <c r="I21370" s="6" t="s">
        <v>832</v>
      </c>
      <c r="K21370" s="6">
        <v>183</v>
      </c>
    </row>
    <row r="21371" spans="1:11">
      <c r="A21371" s="6">
        <v>2000136994</v>
      </c>
      <c r="B21371" t="s">
        <v>23185</v>
      </c>
      <c r="H21371" s="6" t="s">
        <v>619</v>
      </c>
      <c r="I21371" s="6" t="s">
        <v>3858</v>
      </c>
      <c r="K21371" s="6">
        <v>188</v>
      </c>
    </row>
    <row r="21372" spans="1:11">
      <c r="A21372" s="6">
        <v>38034669</v>
      </c>
      <c r="B21372" t="s">
        <v>23186</v>
      </c>
      <c r="H21372" s="6" t="s">
        <v>319</v>
      </c>
      <c r="I21372" s="6" t="s">
        <v>23187</v>
      </c>
      <c r="K21372" s="6">
        <v>186</v>
      </c>
    </row>
    <row r="21373" spans="1:11">
      <c r="A21373" s="6">
        <v>91172585</v>
      </c>
      <c r="B21373" t="s">
        <v>23188</v>
      </c>
      <c r="H21373" s="6" t="s">
        <v>1828</v>
      </c>
      <c r="I21373" s="6" t="s">
        <v>309</v>
      </c>
      <c r="K21373" s="6">
        <v>175</v>
      </c>
    </row>
    <row r="21374" spans="1:11">
      <c r="A21374" s="6">
        <v>16204298</v>
      </c>
      <c r="B21374" t="s">
        <v>23189</v>
      </c>
      <c r="H21374" s="6" t="s">
        <v>311</v>
      </c>
      <c r="I21374" s="6" t="s">
        <v>1701</v>
      </c>
      <c r="K21374" s="6">
        <v>187</v>
      </c>
    </row>
    <row r="21375" spans="1:11">
      <c r="A21375" s="6">
        <v>45101104</v>
      </c>
      <c r="B21375" t="s">
        <v>23190</v>
      </c>
      <c r="H21375" s="6" t="s">
        <v>218</v>
      </c>
      <c r="I21375" s="6" t="s">
        <v>2134</v>
      </c>
      <c r="K21375" s="6">
        <v>183</v>
      </c>
    </row>
    <row r="21376" spans="1:11">
      <c r="A21376" s="6">
        <v>36047670</v>
      </c>
      <c r="B21376" t="s">
        <v>23191</v>
      </c>
      <c r="H21376" s="6" t="s">
        <v>1732</v>
      </c>
      <c r="I21376" s="6" t="s">
        <v>6406</v>
      </c>
      <c r="K21376" s="6">
        <v>182</v>
      </c>
    </row>
    <row r="21377" spans="1:11">
      <c r="A21377" s="6">
        <v>36139652</v>
      </c>
      <c r="B21377" t="s">
        <v>23192</v>
      </c>
      <c r="H21377" s="6" t="s">
        <v>829</v>
      </c>
      <c r="I21377" s="6" t="s">
        <v>641</v>
      </c>
      <c r="K21377" s="6">
        <v>186</v>
      </c>
    </row>
    <row r="21378" spans="1:11">
      <c r="A21378" s="6">
        <v>19260157</v>
      </c>
      <c r="B21378" t="s">
        <v>23193</v>
      </c>
      <c r="H21378" s="6" t="s">
        <v>377</v>
      </c>
      <c r="I21378" s="6" t="s">
        <v>257</v>
      </c>
      <c r="K21378" s="6">
        <v>191</v>
      </c>
    </row>
    <row r="21379" spans="1:11">
      <c r="A21379" s="6">
        <v>2000249439</v>
      </c>
      <c r="B21379" t="s">
        <v>23194</v>
      </c>
      <c r="H21379" s="6" t="s">
        <v>314</v>
      </c>
      <c r="I21379" s="6" t="s">
        <v>257</v>
      </c>
      <c r="K21379" s="6">
        <v>173</v>
      </c>
    </row>
    <row r="21380" spans="1:11">
      <c r="A21380" s="6">
        <v>43393124</v>
      </c>
      <c r="B21380" t="s">
        <v>23195</v>
      </c>
      <c r="H21380" s="6" t="s">
        <v>319</v>
      </c>
      <c r="I21380" s="6" t="s">
        <v>236</v>
      </c>
      <c r="K21380" s="6">
        <v>185</v>
      </c>
    </row>
    <row r="21381" spans="1:11">
      <c r="A21381" s="6">
        <v>79000361</v>
      </c>
      <c r="B21381" t="s">
        <v>23196</v>
      </c>
      <c r="H21381" s="6" t="s">
        <v>377</v>
      </c>
      <c r="I21381" s="6" t="s">
        <v>241</v>
      </c>
      <c r="K21381" s="6">
        <v>174</v>
      </c>
    </row>
    <row r="21382" spans="1:11">
      <c r="A21382" s="6">
        <v>87036205</v>
      </c>
      <c r="B21382" t="s">
        <v>23197</v>
      </c>
      <c r="H21382" s="6" t="s">
        <v>1626</v>
      </c>
      <c r="I21382" s="6" t="s">
        <v>378</v>
      </c>
      <c r="K21382" s="6">
        <v>174</v>
      </c>
    </row>
    <row r="21383" spans="1:11">
      <c r="A21383" s="6">
        <v>67223077</v>
      </c>
      <c r="B21383" t="s">
        <v>23198</v>
      </c>
      <c r="H21383" s="6" t="s">
        <v>319</v>
      </c>
      <c r="I21383" s="6" t="s">
        <v>348</v>
      </c>
      <c r="K21383" s="6">
        <v>191</v>
      </c>
    </row>
    <row r="21384" spans="1:11">
      <c r="A21384" s="6">
        <v>78045980</v>
      </c>
      <c r="B21384" t="s">
        <v>23199</v>
      </c>
      <c r="H21384" s="6" t="s">
        <v>377</v>
      </c>
      <c r="I21384" s="6" t="s">
        <v>23200</v>
      </c>
      <c r="K21384" s="6">
        <v>180</v>
      </c>
    </row>
    <row r="21385" spans="1:11">
      <c r="A21385" s="6">
        <v>96088213</v>
      </c>
      <c r="B21385" t="s">
        <v>23201</v>
      </c>
      <c r="H21385" s="6" t="s">
        <v>240</v>
      </c>
      <c r="I21385" s="6" t="s">
        <v>731</v>
      </c>
      <c r="K21385" s="6">
        <v>178</v>
      </c>
    </row>
    <row r="21386" spans="1:11">
      <c r="A21386" s="6">
        <v>16096471</v>
      </c>
      <c r="B21386" t="s">
        <v>23202</v>
      </c>
      <c r="H21386" s="6" t="s">
        <v>1624</v>
      </c>
      <c r="I21386" s="6" t="s">
        <v>23203</v>
      </c>
      <c r="K21386" s="6">
        <v>191</v>
      </c>
    </row>
    <row r="21387" spans="1:11">
      <c r="A21387" s="6">
        <v>67258410</v>
      </c>
      <c r="B21387" t="s">
        <v>23204</v>
      </c>
      <c r="H21387" s="6" t="s">
        <v>640</v>
      </c>
      <c r="I21387" s="6" t="s">
        <v>348</v>
      </c>
      <c r="K21387" s="6">
        <v>167</v>
      </c>
    </row>
    <row r="21388" spans="1:11">
      <c r="A21388" s="6">
        <v>63027351</v>
      </c>
      <c r="B21388" t="s">
        <v>23205</v>
      </c>
      <c r="H21388" s="6" t="s">
        <v>303</v>
      </c>
      <c r="I21388" s="6" t="s">
        <v>1708</v>
      </c>
      <c r="K21388" s="6">
        <v>180</v>
      </c>
    </row>
    <row r="21389" spans="1:11">
      <c r="A21389" s="6">
        <v>63029161</v>
      </c>
      <c r="B21389" t="s">
        <v>23206</v>
      </c>
      <c r="H21389" s="6" t="s">
        <v>1674</v>
      </c>
      <c r="I21389" s="6" t="s">
        <v>1708</v>
      </c>
      <c r="K21389" s="6">
        <v>179</v>
      </c>
    </row>
    <row r="21390" spans="1:11">
      <c r="A21390" s="6">
        <v>2000367974</v>
      </c>
      <c r="B21390" t="s">
        <v>23207</v>
      </c>
      <c r="H21390" s="6" t="s">
        <v>944</v>
      </c>
      <c r="I21390" s="6" t="s">
        <v>2539</v>
      </c>
      <c r="K21390" s="6">
        <v>178</v>
      </c>
    </row>
    <row r="21391" spans="1:11">
      <c r="A21391" s="6">
        <v>24046632</v>
      </c>
      <c r="B21391" t="s">
        <v>23208</v>
      </c>
      <c r="H21391" s="6" t="s">
        <v>377</v>
      </c>
      <c r="I21391" s="6" t="s">
        <v>657</v>
      </c>
      <c r="K21391" s="6">
        <v>190</v>
      </c>
    </row>
    <row r="21392" spans="1:11">
      <c r="A21392" s="6">
        <v>2000035556</v>
      </c>
      <c r="B21392" t="s">
        <v>23209</v>
      </c>
      <c r="H21392" s="6" t="s">
        <v>377</v>
      </c>
      <c r="I21392" s="6" t="s">
        <v>603</v>
      </c>
      <c r="K21392" s="6">
        <v>186</v>
      </c>
    </row>
    <row r="21393" spans="1:11">
      <c r="A21393" s="6">
        <v>63038177</v>
      </c>
      <c r="B21393" t="s">
        <v>23210</v>
      </c>
      <c r="H21393" s="6" t="s">
        <v>377</v>
      </c>
      <c r="I21393" s="6" t="s">
        <v>1708</v>
      </c>
      <c r="K21393" s="6">
        <v>193</v>
      </c>
    </row>
    <row r="21394" spans="1:11">
      <c r="A21394" s="6">
        <v>48037379</v>
      </c>
      <c r="B21394" t="s">
        <v>23211</v>
      </c>
      <c r="H21394" s="6" t="s">
        <v>319</v>
      </c>
      <c r="I21394" s="6" t="s">
        <v>1809</v>
      </c>
      <c r="K21394" s="6">
        <v>182</v>
      </c>
    </row>
    <row r="21395" spans="1:11">
      <c r="A21395" s="6">
        <v>2000068768</v>
      </c>
      <c r="B21395" t="s">
        <v>23212</v>
      </c>
      <c r="H21395" s="6" t="s">
        <v>319</v>
      </c>
      <c r="I21395" s="6" t="s">
        <v>963</v>
      </c>
      <c r="K21395" s="6">
        <v>175</v>
      </c>
    </row>
    <row r="21396" spans="1:11">
      <c r="A21396" s="6">
        <v>2000440451</v>
      </c>
      <c r="B21396" t="s">
        <v>23213</v>
      </c>
      <c r="H21396" s="6" t="s">
        <v>377</v>
      </c>
      <c r="I21396" s="6" t="s">
        <v>2473</v>
      </c>
      <c r="K21396" s="6">
        <v>192</v>
      </c>
    </row>
    <row r="21397" spans="1:11">
      <c r="A21397" s="6">
        <v>84154261</v>
      </c>
      <c r="B21397" t="s">
        <v>23214</v>
      </c>
      <c r="H21397" s="6" t="s">
        <v>1149</v>
      </c>
      <c r="I21397" s="6" t="s">
        <v>7783</v>
      </c>
      <c r="K21397" s="6">
        <v>180</v>
      </c>
    </row>
    <row r="21398" spans="1:11">
      <c r="A21398" s="6">
        <v>20046427</v>
      </c>
      <c r="B21398" t="s">
        <v>23215</v>
      </c>
      <c r="H21398" s="6" t="s">
        <v>488</v>
      </c>
      <c r="I21398" s="6" t="s">
        <v>23216</v>
      </c>
      <c r="K21398" s="6">
        <v>181</v>
      </c>
    </row>
    <row r="21399" spans="1:11">
      <c r="A21399" s="6">
        <v>14207326</v>
      </c>
      <c r="B21399" t="s">
        <v>23217</v>
      </c>
      <c r="H21399" s="6" t="s">
        <v>1624</v>
      </c>
      <c r="I21399" s="6" t="s">
        <v>603</v>
      </c>
      <c r="K21399" s="6">
        <v>195</v>
      </c>
    </row>
    <row r="21400" spans="1:11">
      <c r="A21400" s="6">
        <v>2000060768</v>
      </c>
      <c r="B21400" t="s">
        <v>23218</v>
      </c>
      <c r="H21400" s="6" t="s">
        <v>2961</v>
      </c>
      <c r="I21400" s="6" t="s">
        <v>306</v>
      </c>
      <c r="K21400" s="6">
        <v>185</v>
      </c>
    </row>
    <row r="21401" spans="1:11">
      <c r="A21401" s="6">
        <v>24057197</v>
      </c>
      <c r="B21401" t="s">
        <v>23219</v>
      </c>
      <c r="H21401" s="6" t="s">
        <v>2120</v>
      </c>
      <c r="I21401" s="6" t="s">
        <v>2594</v>
      </c>
      <c r="K21401" s="6">
        <v>188</v>
      </c>
    </row>
    <row r="21402" spans="1:11">
      <c r="A21402" s="6">
        <v>35006805</v>
      </c>
      <c r="B21402" t="s">
        <v>23220</v>
      </c>
      <c r="H21402" s="6" t="s">
        <v>319</v>
      </c>
      <c r="I21402" s="6" t="s">
        <v>309</v>
      </c>
      <c r="K21402" s="6">
        <v>172</v>
      </c>
    </row>
    <row r="21403" spans="1:11">
      <c r="A21403" s="6">
        <v>65045376</v>
      </c>
      <c r="B21403" t="s">
        <v>23221</v>
      </c>
      <c r="H21403" s="6" t="s">
        <v>1813</v>
      </c>
      <c r="I21403" s="6" t="s">
        <v>2539</v>
      </c>
      <c r="K21403" s="6">
        <v>187</v>
      </c>
    </row>
    <row r="21404" spans="1:11">
      <c r="A21404" s="6">
        <v>2000473558</v>
      </c>
      <c r="B21404" t="s">
        <v>23222</v>
      </c>
      <c r="H21404" s="6" t="s">
        <v>2116</v>
      </c>
      <c r="I21404" s="6" t="s">
        <v>1375</v>
      </c>
      <c r="K21404" s="6">
        <v>186</v>
      </c>
    </row>
    <row r="21405" spans="1:11">
      <c r="A21405" s="6">
        <v>85050640</v>
      </c>
      <c r="B21405" t="s">
        <v>23223</v>
      </c>
      <c r="H21405" s="6" t="s">
        <v>2115</v>
      </c>
      <c r="I21405" s="6" t="s">
        <v>1742</v>
      </c>
      <c r="K21405" s="6">
        <v>185</v>
      </c>
    </row>
    <row r="21406" spans="1:11">
      <c r="A21406" s="6">
        <v>54201906</v>
      </c>
      <c r="B21406" t="s">
        <v>23224</v>
      </c>
      <c r="H21406" s="6" t="s">
        <v>966</v>
      </c>
      <c r="I21406" s="6" t="s">
        <v>8075</v>
      </c>
      <c r="K21406" s="6">
        <v>171</v>
      </c>
    </row>
    <row r="21407" spans="1:11">
      <c r="A21407" s="6">
        <v>23093734</v>
      </c>
      <c r="B21407" t="s">
        <v>23225</v>
      </c>
      <c r="H21407" s="6" t="s">
        <v>2115</v>
      </c>
      <c r="I21407" s="6" t="s">
        <v>8665</v>
      </c>
      <c r="K21407" s="6">
        <v>186</v>
      </c>
    </row>
    <row r="21408" spans="1:11">
      <c r="A21408" s="6">
        <v>19189031</v>
      </c>
      <c r="B21408" t="s">
        <v>23226</v>
      </c>
      <c r="H21408" s="6" t="s">
        <v>619</v>
      </c>
      <c r="I21408" s="6" t="s">
        <v>257</v>
      </c>
      <c r="K21408" s="6">
        <v>179</v>
      </c>
    </row>
    <row r="21409" spans="1:11">
      <c r="A21409" s="6">
        <v>48042510</v>
      </c>
      <c r="B21409" t="s">
        <v>23227</v>
      </c>
      <c r="H21409" s="6" t="s">
        <v>2112</v>
      </c>
      <c r="I21409" s="6" t="s">
        <v>4306</v>
      </c>
      <c r="K21409" s="6">
        <v>172</v>
      </c>
    </row>
    <row r="21410" spans="1:11">
      <c r="A21410" s="6">
        <v>83288808</v>
      </c>
      <c r="B21410" t="s">
        <v>23228</v>
      </c>
      <c r="H21410" s="6" t="s">
        <v>319</v>
      </c>
      <c r="I21410" s="6" t="s">
        <v>477</v>
      </c>
      <c r="K21410" s="6">
        <v>185</v>
      </c>
    </row>
    <row r="21411" spans="1:11">
      <c r="A21411" s="6">
        <v>2000130367</v>
      </c>
      <c r="B21411" t="s">
        <v>23229</v>
      </c>
      <c r="H21411" s="6" t="s">
        <v>589</v>
      </c>
      <c r="I21411" s="6" t="s">
        <v>1375</v>
      </c>
      <c r="K21411" s="6">
        <v>182</v>
      </c>
    </row>
    <row r="21412" spans="1:11">
      <c r="A21412" s="6">
        <v>25007978</v>
      </c>
      <c r="B21412" t="s">
        <v>23230</v>
      </c>
      <c r="H21412" s="6" t="s">
        <v>2115</v>
      </c>
      <c r="I21412" s="6" t="s">
        <v>2879</v>
      </c>
      <c r="K21412" s="6">
        <v>177</v>
      </c>
    </row>
    <row r="21413" spans="1:11">
      <c r="A21413" s="6">
        <v>59130423</v>
      </c>
      <c r="B21413" t="s">
        <v>23231</v>
      </c>
      <c r="H21413" s="6" t="s">
        <v>2115</v>
      </c>
      <c r="I21413" s="6" t="s">
        <v>5440</v>
      </c>
      <c r="K21413" s="6">
        <v>185</v>
      </c>
    </row>
    <row r="21414" spans="1:11">
      <c r="A21414" s="6">
        <v>85047422</v>
      </c>
      <c r="B21414" t="s">
        <v>23232</v>
      </c>
      <c r="H21414" s="6" t="s">
        <v>589</v>
      </c>
      <c r="I21414" s="6" t="s">
        <v>1313</v>
      </c>
      <c r="K21414" s="6">
        <v>196</v>
      </c>
    </row>
    <row r="21415" spans="1:11">
      <c r="A21415" s="6">
        <v>2000071055</v>
      </c>
      <c r="B21415" t="s">
        <v>23233</v>
      </c>
      <c r="H21415" s="6" t="s">
        <v>619</v>
      </c>
      <c r="I21415" s="6" t="s">
        <v>2134</v>
      </c>
      <c r="K21415" s="6">
        <v>174</v>
      </c>
    </row>
    <row r="21416" spans="1:11">
      <c r="A21416" s="6">
        <v>62039550</v>
      </c>
      <c r="B21416" t="s">
        <v>23234</v>
      </c>
      <c r="H21416" s="6" t="s">
        <v>2167</v>
      </c>
      <c r="I21416" s="6" t="s">
        <v>1066</v>
      </c>
      <c r="K21416" s="6">
        <v>185</v>
      </c>
    </row>
    <row r="21417" spans="1:11">
      <c r="A21417" s="6">
        <v>2000113332</v>
      </c>
      <c r="B21417" t="s">
        <v>23235</v>
      </c>
      <c r="H21417" s="6" t="s">
        <v>488</v>
      </c>
      <c r="I21417" s="6" t="s">
        <v>320</v>
      </c>
      <c r="K21417" s="6">
        <v>173</v>
      </c>
    </row>
    <row r="21418" spans="1:11">
      <c r="A21418" s="6">
        <v>90043991</v>
      </c>
      <c r="B21418" t="s">
        <v>23236</v>
      </c>
      <c r="H21418" s="6" t="s">
        <v>1641</v>
      </c>
      <c r="I21418" s="6" t="s">
        <v>259</v>
      </c>
      <c r="K21418" s="6">
        <v>183</v>
      </c>
    </row>
    <row r="21419" spans="1:11">
      <c r="A21419" s="6">
        <v>14129636</v>
      </c>
      <c r="B21419" t="s">
        <v>23237</v>
      </c>
      <c r="H21419" s="6" t="s">
        <v>377</v>
      </c>
      <c r="I21419" s="6" t="s">
        <v>603</v>
      </c>
      <c r="K21419" s="6">
        <v>178</v>
      </c>
    </row>
    <row r="21420" spans="1:11">
      <c r="A21420" s="6">
        <v>75044441</v>
      </c>
      <c r="B21420" t="s">
        <v>23238</v>
      </c>
      <c r="H21420" s="6" t="s">
        <v>2157</v>
      </c>
      <c r="I21420" s="6" t="s">
        <v>2639</v>
      </c>
      <c r="K21420" s="6">
        <v>176</v>
      </c>
    </row>
    <row r="21421" spans="1:11">
      <c r="A21421" s="6">
        <v>59141721</v>
      </c>
      <c r="B21421" t="s">
        <v>23239</v>
      </c>
      <c r="H21421" s="6" t="s">
        <v>1672</v>
      </c>
      <c r="I21421" s="6" t="s">
        <v>1051</v>
      </c>
      <c r="K21421" s="6">
        <v>180</v>
      </c>
    </row>
    <row r="21422" spans="1:11">
      <c r="A21422" s="6">
        <v>16045722</v>
      </c>
      <c r="B21422" t="s">
        <v>23240</v>
      </c>
      <c r="H21422" s="6" t="s">
        <v>314</v>
      </c>
      <c r="I21422" s="6" t="s">
        <v>298</v>
      </c>
      <c r="K21422" s="6">
        <v>172</v>
      </c>
    </row>
    <row r="21423" spans="1:11">
      <c r="A21423" s="6">
        <v>2000038045</v>
      </c>
      <c r="B21423" t="s">
        <v>23241</v>
      </c>
      <c r="H21423" s="6" t="s">
        <v>589</v>
      </c>
      <c r="I21423" s="6" t="s">
        <v>1066</v>
      </c>
      <c r="K21423" s="6">
        <v>182</v>
      </c>
    </row>
    <row r="21424" spans="1:11">
      <c r="A21424" s="6">
        <v>36020100</v>
      </c>
      <c r="B21424" t="s">
        <v>23242</v>
      </c>
      <c r="H21424" s="6" t="s">
        <v>1626</v>
      </c>
      <c r="I21424" s="6" t="s">
        <v>641</v>
      </c>
      <c r="K21424" s="6">
        <v>171</v>
      </c>
    </row>
    <row r="21425" spans="1:11">
      <c r="A21425" s="6">
        <v>29191459</v>
      </c>
      <c r="B21425" t="s">
        <v>23243</v>
      </c>
      <c r="H21425" s="6" t="s">
        <v>944</v>
      </c>
      <c r="I21425" s="6" t="s">
        <v>259</v>
      </c>
      <c r="K21425" s="6">
        <v>173</v>
      </c>
    </row>
    <row r="21426" spans="1:11">
      <c r="A21426" s="6">
        <v>29175386</v>
      </c>
      <c r="B21426" t="s">
        <v>23244</v>
      </c>
      <c r="H21426" s="6" t="s">
        <v>240</v>
      </c>
      <c r="I21426" s="6" t="s">
        <v>259</v>
      </c>
      <c r="K21426" s="6">
        <v>178</v>
      </c>
    </row>
    <row r="21427" spans="1:11">
      <c r="A21427" s="6">
        <v>43390492</v>
      </c>
      <c r="B21427" t="s">
        <v>23245</v>
      </c>
      <c r="H21427" s="6" t="s">
        <v>2370</v>
      </c>
      <c r="I21427" s="6" t="s">
        <v>731</v>
      </c>
      <c r="K21427" s="6">
        <v>178</v>
      </c>
    </row>
    <row r="21428" spans="1:11">
      <c r="A21428" s="6">
        <v>70063244</v>
      </c>
      <c r="B21428" t="s">
        <v>23246</v>
      </c>
      <c r="H21428" s="6" t="s">
        <v>1624</v>
      </c>
      <c r="I21428" s="6" t="s">
        <v>832</v>
      </c>
      <c r="K21428" s="6">
        <v>190</v>
      </c>
    </row>
    <row r="21429" spans="1:11">
      <c r="A21429" s="6">
        <v>19219156</v>
      </c>
      <c r="B21429" t="s">
        <v>23247</v>
      </c>
      <c r="H21429" s="6" t="s">
        <v>760</v>
      </c>
      <c r="I21429" s="6" t="s">
        <v>257</v>
      </c>
      <c r="K21429" s="6">
        <v>179</v>
      </c>
    </row>
    <row r="21430" spans="1:11">
      <c r="A21430" s="6">
        <v>2000314689</v>
      </c>
      <c r="B21430" t="s">
        <v>23248</v>
      </c>
      <c r="H21430" s="6" t="s">
        <v>829</v>
      </c>
      <c r="I21430" s="6" t="s">
        <v>3041</v>
      </c>
      <c r="K21430" s="6">
        <v>188</v>
      </c>
    </row>
    <row r="21431" spans="1:11">
      <c r="A21431" s="6">
        <v>12082286</v>
      </c>
      <c r="B21431" t="s">
        <v>23249</v>
      </c>
      <c r="H21431" s="6" t="s">
        <v>488</v>
      </c>
      <c r="I21431" s="6" t="s">
        <v>12070</v>
      </c>
      <c r="K21431" s="6">
        <v>172</v>
      </c>
    </row>
    <row r="21432" spans="1:11">
      <c r="A21432" s="6">
        <v>2000108420</v>
      </c>
      <c r="B21432" t="s">
        <v>23250</v>
      </c>
      <c r="H21432" s="6" t="s">
        <v>488</v>
      </c>
      <c r="I21432" s="6" t="s">
        <v>3858</v>
      </c>
      <c r="K21432" s="6">
        <v>183</v>
      </c>
    </row>
    <row r="21433" spans="1:11">
      <c r="A21433" s="6">
        <v>79029981</v>
      </c>
      <c r="B21433" t="s">
        <v>23251</v>
      </c>
      <c r="H21433" s="6" t="s">
        <v>218</v>
      </c>
      <c r="I21433" s="6" t="s">
        <v>241</v>
      </c>
      <c r="K21433" s="6">
        <v>187</v>
      </c>
    </row>
    <row r="21434" spans="1:11">
      <c r="A21434" s="6">
        <v>27045628</v>
      </c>
      <c r="B21434" t="s">
        <v>23252</v>
      </c>
      <c r="H21434" s="6" t="s">
        <v>218</v>
      </c>
      <c r="I21434" s="6" t="s">
        <v>339</v>
      </c>
      <c r="K21434" s="6">
        <v>189</v>
      </c>
    </row>
    <row r="21435" spans="1:11">
      <c r="A21435" s="6">
        <v>2000178408</v>
      </c>
      <c r="B21435" t="s">
        <v>23253</v>
      </c>
      <c r="H21435" s="6" t="s">
        <v>1638</v>
      </c>
      <c r="I21435" s="6" t="s">
        <v>603</v>
      </c>
      <c r="K21435" s="6">
        <v>178</v>
      </c>
    </row>
    <row r="21436" spans="1:11">
      <c r="A21436" s="6">
        <v>63025752</v>
      </c>
      <c r="B21436" t="s">
        <v>23254</v>
      </c>
      <c r="H21436" s="6" t="s">
        <v>2115</v>
      </c>
      <c r="I21436" s="6" t="s">
        <v>1708</v>
      </c>
      <c r="K21436" s="6">
        <v>184</v>
      </c>
    </row>
    <row r="21437" spans="1:11">
      <c r="A21437" s="6">
        <v>67294056</v>
      </c>
      <c r="B21437" t="s">
        <v>23255</v>
      </c>
      <c r="H21437" s="6" t="s">
        <v>218</v>
      </c>
      <c r="I21437" s="6" t="s">
        <v>348</v>
      </c>
      <c r="K21437" s="6">
        <v>180</v>
      </c>
    </row>
    <row r="21438" spans="1:11">
      <c r="A21438" s="6">
        <v>2000104347</v>
      </c>
      <c r="B21438" t="s">
        <v>23256</v>
      </c>
      <c r="H21438" s="6" t="s">
        <v>1698</v>
      </c>
      <c r="I21438" s="6" t="s">
        <v>3858</v>
      </c>
      <c r="K21438" s="6">
        <v>181</v>
      </c>
    </row>
    <row r="21439" spans="1:11">
      <c r="A21439" s="6">
        <v>76055478</v>
      </c>
      <c r="B21439" t="s">
        <v>23257</v>
      </c>
      <c r="H21439" s="6" t="s">
        <v>319</v>
      </c>
      <c r="I21439" s="6" t="s">
        <v>378</v>
      </c>
      <c r="K21439" s="6">
        <v>176</v>
      </c>
    </row>
    <row r="21440" spans="1:11">
      <c r="A21440" s="6">
        <v>14025570</v>
      </c>
      <c r="B21440" t="s">
        <v>23258</v>
      </c>
      <c r="H21440" s="6" t="s">
        <v>2115</v>
      </c>
      <c r="I21440" s="6" t="s">
        <v>603</v>
      </c>
      <c r="K21440" s="6">
        <v>190</v>
      </c>
    </row>
    <row r="21441" spans="1:11">
      <c r="A21441" s="6">
        <v>19038570</v>
      </c>
      <c r="B21441" t="s">
        <v>23259</v>
      </c>
      <c r="H21441" s="6" t="s">
        <v>218</v>
      </c>
      <c r="I21441" s="6" t="s">
        <v>257</v>
      </c>
      <c r="K21441" s="6">
        <v>187</v>
      </c>
    </row>
    <row r="21442" spans="1:11">
      <c r="A21442" s="6">
        <v>37017297</v>
      </c>
      <c r="B21442" t="s">
        <v>23260</v>
      </c>
      <c r="H21442" s="6" t="s">
        <v>2115</v>
      </c>
      <c r="I21442" s="6" t="s">
        <v>4479</v>
      </c>
      <c r="K21442" s="6">
        <v>192</v>
      </c>
    </row>
    <row r="21443" spans="1:11">
      <c r="A21443" s="6">
        <v>19270246</v>
      </c>
      <c r="B21443" t="s">
        <v>23261</v>
      </c>
      <c r="H21443" s="6" t="s">
        <v>303</v>
      </c>
      <c r="I21443" s="6" t="s">
        <v>257</v>
      </c>
      <c r="K21443" s="6">
        <v>177</v>
      </c>
    </row>
    <row r="21444" spans="1:11">
      <c r="A21444" s="6">
        <v>86079982</v>
      </c>
      <c r="B21444" t="s">
        <v>23262</v>
      </c>
      <c r="H21444" s="6" t="s">
        <v>640</v>
      </c>
      <c r="I21444" s="6" t="s">
        <v>1283</v>
      </c>
      <c r="K21444" s="6">
        <v>181</v>
      </c>
    </row>
    <row r="21445" spans="1:11">
      <c r="A21445" s="6">
        <v>65027035</v>
      </c>
      <c r="B21445" t="s">
        <v>23263</v>
      </c>
      <c r="H21445" s="6" t="s">
        <v>1624</v>
      </c>
      <c r="I21445" s="6" t="s">
        <v>2539</v>
      </c>
      <c r="K21445" s="6">
        <v>181</v>
      </c>
    </row>
    <row r="21446" spans="1:11">
      <c r="A21446" s="6">
        <v>2000305665</v>
      </c>
      <c r="B21446" t="s">
        <v>23264</v>
      </c>
      <c r="H21446" s="6" t="s">
        <v>640</v>
      </c>
      <c r="I21446" s="6" t="s">
        <v>23265</v>
      </c>
      <c r="K21446" s="6">
        <v>185</v>
      </c>
    </row>
    <row r="21447" spans="1:11">
      <c r="A21447" s="6">
        <v>63031670</v>
      </c>
      <c r="B21447" t="s">
        <v>23266</v>
      </c>
      <c r="H21447" s="6" t="s">
        <v>218</v>
      </c>
      <c r="I21447" s="6" t="s">
        <v>1708</v>
      </c>
      <c r="K21447" s="6">
        <v>190</v>
      </c>
    </row>
    <row r="21448" spans="1:11">
      <c r="A21448" s="6">
        <v>13137140</v>
      </c>
      <c r="B21448" t="s">
        <v>23267</v>
      </c>
      <c r="H21448" s="6" t="s">
        <v>1624</v>
      </c>
      <c r="I21448" s="6" t="s">
        <v>23268</v>
      </c>
      <c r="K21448" s="6">
        <v>191</v>
      </c>
    </row>
    <row r="21449" spans="1:11">
      <c r="A21449" s="6">
        <v>23339730</v>
      </c>
      <c r="B21449" t="s">
        <v>23269</v>
      </c>
      <c r="H21449" s="6" t="s">
        <v>319</v>
      </c>
      <c r="I21449" s="6" t="s">
        <v>2541</v>
      </c>
      <c r="K21449" s="6">
        <v>184</v>
      </c>
    </row>
    <row r="21450" spans="1:11">
      <c r="A21450" s="6">
        <v>2000015276</v>
      </c>
      <c r="B21450" t="s">
        <v>23270</v>
      </c>
      <c r="H21450" s="6" t="s">
        <v>944</v>
      </c>
      <c r="I21450" s="6" t="s">
        <v>348</v>
      </c>
      <c r="K21450" s="6">
        <v>163</v>
      </c>
    </row>
    <row r="21451" spans="1:11">
      <c r="A21451" s="6">
        <v>88000360</v>
      </c>
      <c r="B21451" t="s">
        <v>23271</v>
      </c>
      <c r="H21451" s="6" t="s">
        <v>2112</v>
      </c>
      <c r="I21451" s="6" t="s">
        <v>23272</v>
      </c>
      <c r="K21451" s="6">
        <v>169</v>
      </c>
    </row>
    <row r="21452" spans="1:11">
      <c r="A21452" s="6">
        <v>83313869</v>
      </c>
      <c r="B21452" t="s">
        <v>23273</v>
      </c>
      <c r="H21452" s="6" t="s">
        <v>488</v>
      </c>
      <c r="I21452" s="6" t="s">
        <v>4565</v>
      </c>
      <c r="K21452" s="6">
        <v>184</v>
      </c>
    </row>
    <row r="21453" spans="1:11">
      <c r="A21453" s="6">
        <v>87015301</v>
      </c>
      <c r="B21453" t="s">
        <v>23274</v>
      </c>
      <c r="H21453" s="6" t="s">
        <v>2115</v>
      </c>
      <c r="I21453" s="6" t="s">
        <v>7839</v>
      </c>
      <c r="K21453" s="6">
        <v>183</v>
      </c>
    </row>
    <row r="21454" spans="1:11">
      <c r="A21454" s="6">
        <v>83152927</v>
      </c>
      <c r="B21454" t="s">
        <v>23275</v>
      </c>
      <c r="H21454" s="6" t="s">
        <v>488</v>
      </c>
      <c r="I21454" s="6" t="s">
        <v>306</v>
      </c>
      <c r="K21454" s="6">
        <v>175</v>
      </c>
    </row>
    <row r="21455" spans="1:11">
      <c r="A21455" s="6">
        <v>23046614</v>
      </c>
      <c r="B21455" t="s">
        <v>23276</v>
      </c>
      <c r="H21455" s="6" t="s">
        <v>1624</v>
      </c>
      <c r="I21455" s="6" t="s">
        <v>16316</v>
      </c>
      <c r="K21455" s="6">
        <v>188</v>
      </c>
    </row>
    <row r="21456" spans="1:11">
      <c r="A21456" s="6">
        <v>2000039743</v>
      </c>
      <c r="B21456" t="s">
        <v>23277</v>
      </c>
      <c r="H21456" s="6" t="s">
        <v>1624</v>
      </c>
      <c r="I21456" s="6" t="s">
        <v>3858</v>
      </c>
      <c r="K21456" s="6">
        <v>191</v>
      </c>
    </row>
    <row r="21457" spans="1:11">
      <c r="A21457" s="6">
        <v>2000198695</v>
      </c>
      <c r="B21457" t="s">
        <v>23278</v>
      </c>
      <c r="H21457" s="6" t="s">
        <v>640</v>
      </c>
      <c r="I21457" s="6" t="s">
        <v>2541</v>
      </c>
      <c r="K21457" s="6">
        <v>178</v>
      </c>
    </row>
    <row r="21458" spans="1:11">
      <c r="A21458" s="6">
        <v>37005766</v>
      </c>
      <c r="B21458" t="s">
        <v>23279</v>
      </c>
      <c r="H21458" s="6" t="s">
        <v>2115</v>
      </c>
      <c r="I21458" s="6" t="s">
        <v>23280</v>
      </c>
      <c r="K21458" s="6">
        <v>178</v>
      </c>
    </row>
    <row r="21459" spans="1:11">
      <c r="A21459" s="6">
        <v>2000008678</v>
      </c>
      <c r="B21459" t="s">
        <v>23281</v>
      </c>
      <c r="H21459" s="6" t="s">
        <v>319</v>
      </c>
      <c r="I21459" s="6" t="s">
        <v>1708</v>
      </c>
      <c r="K21459" s="6">
        <v>178</v>
      </c>
    </row>
    <row r="21460" spans="1:11">
      <c r="A21460" s="6">
        <v>67272780</v>
      </c>
      <c r="B21460" t="s">
        <v>23282</v>
      </c>
      <c r="H21460" s="6" t="s">
        <v>2123</v>
      </c>
      <c r="I21460" s="6" t="s">
        <v>6145</v>
      </c>
      <c r="K21460" s="6">
        <v>183</v>
      </c>
    </row>
    <row r="21461" spans="1:11">
      <c r="A21461" s="6">
        <v>13178141</v>
      </c>
      <c r="B21461" t="s">
        <v>23283</v>
      </c>
      <c r="H21461" s="6" t="s">
        <v>377</v>
      </c>
      <c r="I21461" s="6" t="s">
        <v>2800</v>
      </c>
      <c r="K21461" s="6">
        <v>186</v>
      </c>
    </row>
    <row r="21462" spans="1:11">
      <c r="A21462" s="6">
        <v>51055607</v>
      </c>
      <c r="B21462" t="s">
        <v>23284</v>
      </c>
      <c r="H21462" s="6" t="s">
        <v>1624</v>
      </c>
      <c r="I21462" s="6" t="s">
        <v>1303</v>
      </c>
      <c r="K21462" s="6">
        <v>183</v>
      </c>
    </row>
    <row r="21463" spans="1:11">
      <c r="A21463" s="6">
        <v>59130395</v>
      </c>
      <c r="B21463" t="s">
        <v>23285</v>
      </c>
      <c r="H21463" s="6" t="s">
        <v>319</v>
      </c>
      <c r="I21463" s="6" t="s">
        <v>5440</v>
      </c>
      <c r="K21463" s="6">
        <v>175</v>
      </c>
    </row>
    <row r="21464" spans="1:11">
      <c r="A21464" s="6">
        <v>58032301</v>
      </c>
      <c r="B21464" t="s">
        <v>23286</v>
      </c>
      <c r="H21464" s="6" t="s">
        <v>240</v>
      </c>
      <c r="I21464" s="6" t="s">
        <v>194</v>
      </c>
      <c r="K21464" s="6">
        <v>184</v>
      </c>
    </row>
    <row r="21465" spans="1:11">
      <c r="A21465" s="6">
        <v>75014390</v>
      </c>
      <c r="B21465" t="s">
        <v>23287</v>
      </c>
      <c r="H21465" s="6" t="s">
        <v>2115</v>
      </c>
      <c r="I21465" s="6" t="s">
        <v>603</v>
      </c>
      <c r="K21465" s="6">
        <v>188</v>
      </c>
    </row>
    <row r="21466" spans="1:11">
      <c r="A21466" s="6">
        <v>71104572</v>
      </c>
      <c r="B21466" t="s">
        <v>23288</v>
      </c>
      <c r="H21466" s="6" t="s">
        <v>240</v>
      </c>
      <c r="I21466" s="6" t="s">
        <v>827</v>
      </c>
      <c r="K21466" s="6">
        <v>172</v>
      </c>
    </row>
    <row r="21467" spans="1:11">
      <c r="A21467" s="6">
        <v>70056539</v>
      </c>
      <c r="B21467" t="s">
        <v>23289</v>
      </c>
      <c r="H21467" s="6" t="s">
        <v>488</v>
      </c>
      <c r="I21467" s="6" t="s">
        <v>832</v>
      </c>
      <c r="K21467" s="6">
        <v>176</v>
      </c>
    </row>
    <row r="21468" spans="1:11">
      <c r="A21468" s="6">
        <v>85045326</v>
      </c>
      <c r="B21468" t="s">
        <v>23290</v>
      </c>
      <c r="H21468" s="6" t="s">
        <v>589</v>
      </c>
      <c r="I21468" s="6" t="s">
        <v>23291</v>
      </c>
      <c r="K21468" s="6">
        <v>184</v>
      </c>
    </row>
    <row r="21469" spans="1:11">
      <c r="A21469" s="6">
        <v>65030783</v>
      </c>
      <c r="B21469" t="s">
        <v>23292</v>
      </c>
      <c r="H21469" s="6" t="s">
        <v>319</v>
      </c>
      <c r="I21469" s="6" t="s">
        <v>2539</v>
      </c>
      <c r="K21469" s="6">
        <v>180</v>
      </c>
    </row>
    <row r="21470" spans="1:11">
      <c r="A21470" s="6">
        <v>11004245</v>
      </c>
      <c r="B21470" t="s">
        <v>23293</v>
      </c>
      <c r="H21470" s="6" t="s">
        <v>2115</v>
      </c>
      <c r="I21470" s="6" t="s">
        <v>3537</v>
      </c>
      <c r="K21470" s="6">
        <v>185</v>
      </c>
    </row>
    <row r="21471" spans="1:11">
      <c r="A21471" s="6">
        <v>23127736</v>
      </c>
      <c r="B21471" t="s">
        <v>23294</v>
      </c>
      <c r="H21471" s="6" t="s">
        <v>319</v>
      </c>
      <c r="I21471" s="6" t="s">
        <v>2473</v>
      </c>
      <c r="K21471" s="6">
        <v>175</v>
      </c>
    </row>
    <row r="21472" spans="1:11">
      <c r="A21472" s="6">
        <v>57175889</v>
      </c>
      <c r="B21472" t="s">
        <v>23295</v>
      </c>
      <c r="H21472" s="6" t="s">
        <v>314</v>
      </c>
      <c r="I21472" s="6" t="s">
        <v>12890</v>
      </c>
      <c r="K21472" s="6">
        <v>180</v>
      </c>
    </row>
    <row r="21473" spans="1:11">
      <c r="A21473" s="6">
        <v>18076773</v>
      </c>
      <c r="B21473" t="s">
        <v>23296</v>
      </c>
      <c r="H21473" s="6" t="s">
        <v>319</v>
      </c>
      <c r="I21473" s="6" t="s">
        <v>1443</v>
      </c>
      <c r="K21473" s="6">
        <v>177</v>
      </c>
    </row>
    <row r="21474" spans="1:11">
      <c r="A21474" s="6">
        <v>23366542</v>
      </c>
      <c r="B21474" t="s">
        <v>23297</v>
      </c>
      <c r="H21474" s="6" t="s">
        <v>2167</v>
      </c>
      <c r="I21474" s="6" t="s">
        <v>6334</v>
      </c>
      <c r="K21474" s="6">
        <v>185</v>
      </c>
    </row>
    <row r="21475" spans="1:11">
      <c r="A21475" s="6">
        <v>2000066467</v>
      </c>
      <c r="B21475" t="s">
        <v>23298</v>
      </c>
      <c r="H21475" s="6" t="s">
        <v>1747</v>
      </c>
      <c r="I21475" s="6" t="s">
        <v>2134</v>
      </c>
      <c r="K21475" s="6">
        <v>170</v>
      </c>
    </row>
    <row r="21476" spans="1:11">
      <c r="A21476" s="6">
        <v>16067265</v>
      </c>
      <c r="B21476" t="s">
        <v>23299</v>
      </c>
      <c r="H21476" s="6" t="s">
        <v>1732</v>
      </c>
      <c r="I21476" s="6" t="s">
        <v>5692</v>
      </c>
      <c r="K21476" s="6">
        <v>184</v>
      </c>
    </row>
    <row r="21477" spans="1:11">
      <c r="A21477" s="6">
        <v>36017747</v>
      </c>
      <c r="B21477" t="s">
        <v>23300</v>
      </c>
      <c r="H21477" s="6" t="s">
        <v>377</v>
      </c>
      <c r="I21477" s="6" t="s">
        <v>641</v>
      </c>
      <c r="K21477" s="6">
        <v>190</v>
      </c>
    </row>
    <row r="21478" spans="1:11">
      <c r="A21478" s="6">
        <v>70097295</v>
      </c>
      <c r="B21478" t="s">
        <v>23301</v>
      </c>
      <c r="H21478" s="6" t="s">
        <v>944</v>
      </c>
      <c r="I21478" s="6" t="s">
        <v>832</v>
      </c>
      <c r="K21478" s="6">
        <v>172</v>
      </c>
    </row>
    <row r="21479" spans="1:11">
      <c r="A21479" s="6">
        <v>91171651</v>
      </c>
      <c r="B21479" t="s">
        <v>23302</v>
      </c>
      <c r="H21479" s="6" t="s">
        <v>1673</v>
      </c>
      <c r="I21479" s="6" t="s">
        <v>1405</v>
      </c>
      <c r="K21479" s="6">
        <v>180</v>
      </c>
    </row>
    <row r="21480" spans="1:11">
      <c r="A21480" s="6">
        <v>14223202</v>
      </c>
      <c r="B21480" t="s">
        <v>23303</v>
      </c>
      <c r="H21480" s="6" t="s">
        <v>218</v>
      </c>
      <c r="I21480" s="6" t="s">
        <v>1629</v>
      </c>
      <c r="K21480" s="6">
        <v>181</v>
      </c>
    </row>
    <row r="21481" spans="1:11">
      <c r="A21481" s="6">
        <v>19343104</v>
      </c>
      <c r="B21481" t="s">
        <v>23304</v>
      </c>
      <c r="H21481" s="6" t="s">
        <v>760</v>
      </c>
      <c r="I21481" s="6" t="s">
        <v>257</v>
      </c>
      <c r="K21481" s="6">
        <v>177</v>
      </c>
    </row>
    <row r="21482" spans="1:11">
      <c r="A21482" s="6">
        <v>70107290</v>
      </c>
      <c r="B21482" t="s">
        <v>23305</v>
      </c>
      <c r="H21482" s="6" t="s">
        <v>2116</v>
      </c>
      <c r="I21482" s="6" t="s">
        <v>832</v>
      </c>
      <c r="K21482" s="6">
        <v>192</v>
      </c>
    </row>
    <row r="21483" spans="1:11">
      <c r="A21483" s="6">
        <v>70107268</v>
      </c>
      <c r="B21483" t="s">
        <v>23306</v>
      </c>
      <c r="H21483" s="6" t="s">
        <v>377</v>
      </c>
      <c r="I21483" s="6" t="s">
        <v>832</v>
      </c>
      <c r="K21483" s="6">
        <v>182</v>
      </c>
    </row>
    <row r="21484" spans="1:11">
      <c r="A21484" s="6">
        <v>70093046</v>
      </c>
      <c r="B21484" t="s">
        <v>23307</v>
      </c>
      <c r="H21484" s="6" t="s">
        <v>1747</v>
      </c>
      <c r="I21484" s="6" t="s">
        <v>832</v>
      </c>
      <c r="K21484" s="6">
        <v>178</v>
      </c>
    </row>
    <row r="21485" spans="1:11">
      <c r="A21485" s="6">
        <v>23254428</v>
      </c>
      <c r="B21485" t="s">
        <v>23308</v>
      </c>
      <c r="H21485" s="6" t="s">
        <v>558</v>
      </c>
      <c r="I21485" s="6" t="s">
        <v>2473</v>
      </c>
      <c r="K21485" s="6">
        <v>179</v>
      </c>
    </row>
    <row r="21486" spans="1:11">
      <c r="A21486" s="6">
        <v>36015868</v>
      </c>
      <c r="B21486" t="s">
        <v>23309</v>
      </c>
      <c r="H21486" s="6" t="s">
        <v>377</v>
      </c>
      <c r="I21486" s="6" t="s">
        <v>641</v>
      </c>
      <c r="K21486" s="6">
        <v>185</v>
      </c>
    </row>
    <row r="21487" spans="1:11">
      <c r="A21487" s="6">
        <v>65028614</v>
      </c>
      <c r="B21487" t="s">
        <v>23310</v>
      </c>
      <c r="H21487" s="6" t="s">
        <v>1624</v>
      </c>
      <c r="I21487" s="6" t="s">
        <v>2539</v>
      </c>
      <c r="K21487" s="6">
        <v>180</v>
      </c>
    </row>
    <row r="21488" spans="1:11">
      <c r="A21488" s="6">
        <v>164144</v>
      </c>
      <c r="B21488" t="s">
        <v>23311</v>
      </c>
      <c r="H21488" s="6" t="s">
        <v>2157</v>
      </c>
      <c r="I21488" s="6" t="s">
        <v>1688</v>
      </c>
      <c r="K21488" s="6">
        <v>187</v>
      </c>
    </row>
    <row r="21489" spans="1:11">
      <c r="A21489" s="6">
        <v>2000060326</v>
      </c>
      <c r="B21489" t="s">
        <v>23312</v>
      </c>
      <c r="H21489" s="6" t="s">
        <v>2157</v>
      </c>
      <c r="I21489" s="6" t="s">
        <v>2981</v>
      </c>
      <c r="K21489" s="6">
        <v>182</v>
      </c>
    </row>
    <row r="21490" spans="1:11">
      <c r="A21490" s="6">
        <v>2000296658</v>
      </c>
      <c r="B21490" t="s">
        <v>23313</v>
      </c>
      <c r="H21490" s="6" t="s">
        <v>377</v>
      </c>
      <c r="I21490" s="6" t="s">
        <v>257</v>
      </c>
      <c r="K21490" s="6">
        <v>194</v>
      </c>
    </row>
    <row r="21491" spans="1:11">
      <c r="A21491" s="6">
        <v>27010163</v>
      </c>
      <c r="B21491" t="s">
        <v>23314</v>
      </c>
      <c r="H21491" s="6" t="s">
        <v>944</v>
      </c>
      <c r="I21491" s="6" t="s">
        <v>8854</v>
      </c>
      <c r="K21491" s="6">
        <v>177</v>
      </c>
    </row>
    <row r="21492" spans="1:11">
      <c r="A21492" s="6">
        <v>2000224025</v>
      </c>
      <c r="B21492" t="s">
        <v>23315</v>
      </c>
      <c r="H21492" s="6" t="s">
        <v>1624</v>
      </c>
      <c r="I21492" s="6" t="s">
        <v>1625</v>
      </c>
      <c r="K21492" s="6">
        <v>183</v>
      </c>
    </row>
    <row r="21493" spans="1:11">
      <c r="A21493" s="6">
        <v>71022925</v>
      </c>
      <c r="B21493" t="s">
        <v>23316</v>
      </c>
      <c r="H21493" s="6" t="s">
        <v>760</v>
      </c>
      <c r="I21493" s="6" t="s">
        <v>827</v>
      </c>
      <c r="K21493" s="6">
        <v>179</v>
      </c>
    </row>
    <row r="21494" spans="1:11">
      <c r="A21494" s="6">
        <v>2000039769</v>
      </c>
      <c r="B21494" t="s">
        <v>23317</v>
      </c>
      <c r="H21494" s="6" t="s">
        <v>966</v>
      </c>
      <c r="I21494" s="6" t="s">
        <v>3858</v>
      </c>
      <c r="K21494" s="6">
        <v>178</v>
      </c>
    </row>
    <row r="21495" spans="1:11">
      <c r="A21495" s="6">
        <v>19269921</v>
      </c>
      <c r="B21495" t="s">
        <v>23318</v>
      </c>
      <c r="H21495" s="6" t="s">
        <v>377</v>
      </c>
      <c r="I21495" s="6" t="s">
        <v>257</v>
      </c>
      <c r="K21495" s="6">
        <v>187</v>
      </c>
    </row>
    <row r="21496" spans="1:11">
      <c r="A21496" s="6">
        <v>85057309</v>
      </c>
      <c r="B21496" t="s">
        <v>23319</v>
      </c>
      <c r="H21496" s="6" t="s">
        <v>2157</v>
      </c>
      <c r="I21496" s="6" t="s">
        <v>352</v>
      </c>
      <c r="K21496" s="6">
        <v>184</v>
      </c>
    </row>
    <row r="21497" spans="1:11">
      <c r="A21497" s="6">
        <v>42094992</v>
      </c>
      <c r="B21497" t="s">
        <v>23320</v>
      </c>
      <c r="H21497" s="6" t="s">
        <v>2121</v>
      </c>
      <c r="I21497" s="6" t="s">
        <v>7100</v>
      </c>
      <c r="K21497" s="6">
        <v>189</v>
      </c>
    </row>
    <row r="21498" spans="1:11">
      <c r="A21498" s="6">
        <v>2000048031</v>
      </c>
      <c r="B21498" t="s">
        <v>23321</v>
      </c>
      <c r="H21498" s="6" t="s">
        <v>377</v>
      </c>
      <c r="I21498" s="6" t="s">
        <v>832</v>
      </c>
      <c r="K21498" s="6">
        <v>185</v>
      </c>
    </row>
    <row r="21499" spans="1:11">
      <c r="A21499" s="6">
        <v>59060363</v>
      </c>
      <c r="B21499" t="s">
        <v>23322</v>
      </c>
      <c r="H21499" s="6" t="s">
        <v>2115</v>
      </c>
      <c r="I21499" s="6" t="s">
        <v>1625</v>
      </c>
      <c r="K21499" s="6">
        <v>182</v>
      </c>
    </row>
    <row r="21500" spans="1:11">
      <c r="A21500" s="6">
        <v>85018050</v>
      </c>
      <c r="B21500" t="s">
        <v>23323</v>
      </c>
      <c r="H21500" s="6" t="s">
        <v>1624</v>
      </c>
      <c r="I21500" s="6" t="s">
        <v>568</v>
      </c>
      <c r="K21500" s="6">
        <v>180</v>
      </c>
    </row>
    <row r="21501" spans="1:11">
      <c r="A21501" s="6">
        <v>2000084354</v>
      </c>
      <c r="B21501" t="s">
        <v>23324</v>
      </c>
      <c r="H21501" s="6" t="s">
        <v>2121</v>
      </c>
      <c r="I21501" s="6" t="s">
        <v>442</v>
      </c>
      <c r="K21501" s="6">
        <v>178</v>
      </c>
    </row>
    <row r="21502" spans="1:11">
      <c r="A21502" s="6">
        <v>18041081</v>
      </c>
      <c r="B21502" t="s">
        <v>23325</v>
      </c>
      <c r="H21502" s="6" t="s">
        <v>377</v>
      </c>
      <c r="I21502" s="6" t="s">
        <v>657</v>
      </c>
      <c r="K21502" s="6">
        <v>195</v>
      </c>
    </row>
    <row r="21503" spans="1:11">
      <c r="A21503" s="6">
        <v>43592048</v>
      </c>
      <c r="B21503" t="s">
        <v>23326</v>
      </c>
      <c r="H21503" s="6" t="s">
        <v>319</v>
      </c>
      <c r="I21503" s="6" t="s">
        <v>442</v>
      </c>
      <c r="K21503" s="6">
        <v>187</v>
      </c>
    </row>
    <row r="21504" spans="1:11">
      <c r="A21504" s="6">
        <v>14003632</v>
      </c>
      <c r="B21504" t="s">
        <v>23327</v>
      </c>
      <c r="H21504" s="6" t="s">
        <v>377</v>
      </c>
      <c r="I21504" s="6" t="s">
        <v>603</v>
      </c>
      <c r="K21504" s="6">
        <v>184</v>
      </c>
    </row>
    <row r="21505" spans="1:11">
      <c r="A21505" s="6">
        <v>57022614</v>
      </c>
      <c r="B21505" t="s">
        <v>23328</v>
      </c>
      <c r="H21505" s="6" t="s">
        <v>319</v>
      </c>
      <c r="I21505" s="6" t="s">
        <v>494</v>
      </c>
      <c r="K21505" s="6">
        <v>175</v>
      </c>
    </row>
    <row r="21506" spans="1:11">
      <c r="A21506" s="6">
        <v>76062847</v>
      </c>
      <c r="B21506" t="s">
        <v>23329</v>
      </c>
      <c r="H21506" s="6" t="s">
        <v>319</v>
      </c>
      <c r="I21506" s="6" t="s">
        <v>378</v>
      </c>
      <c r="K21506" s="6">
        <v>183</v>
      </c>
    </row>
    <row r="21507" spans="1:11">
      <c r="A21507" s="6">
        <v>75041809</v>
      </c>
      <c r="B21507" t="s">
        <v>23330</v>
      </c>
      <c r="H21507" s="6" t="s">
        <v>6182</v>
      </c>
      <c r="I21507" s="6" t="s">
        <v>2639</v>
      </c>
      <c r="K21507" s="6">
        <v>175</v>
      </c>
    </row>
    <row r="21508" spans="1:11">
      <c r="A21508" s="6">
        <v>14201749</v>
      </c>
      <c r="B21508" t="s">
        <v>23331</v>
      </c>
      <c r="H21508" s="6" t="s">
        <v>944</v>
      </c>
      <c r="I21508" s="6" t="s">
        <v>603</v>
      </c>
      <c r="K21508" s="6">
        <v>175</v>
      </c>
    </row>
    <row r="21509" spans="1:11">
      <c r="A21509" s="6">
        <v>65040476</v>
      </c>
      <c r="B21509" t="s">
        <v>23332</v>
      </c>
      <c r="H21509" s="6" t="s">
        <v>2112</v>
      </c>
      <c r="I21509" s="6" t="s">
        <v>2539</v>
      </c>
      <c r="K21509" s="6">
        <v>184</v>
      </c>
    </row>
    <row r="21510" spans="1:11">
      <c r="A21510" s="6">
        <v>2000302295</v>
      </c>
      <c r="B21510" t="s">
        <v>23333</v>
      </c>
      <c r="H21510" s="6" t="s">
        <v>1828</v>
      </c>
      <c r="I21510" s="6" t="s">
        <v>2473</v>
      </c>
      <c r="K21510" s="6">
        <v>162</v>
      </c>
    </row>
    <row r="21511" spans="1:11">
      <c r="A21511" s="6">
        <v>2000351784</v>
      </c>
      <c r="B21511" t="s">
        <v>23334</v>
      </c>
      <c r="H21511" s="6" t="s">
        <v>2115</v>
      </c>
      <c r="I21511" s="6" t="s">
        <v>378</v>
      </c>
      <c r="K21511" s="6">
        <v>180</v>
      </c>
    </row>
    <row r="21512" spans="1:11">
      <c r="A21512" s="6">
        <v>86053946</v>
      </c>
      <c r="B21512" t="s">
        <v>23335</v>
      </c>
      <c r="H21512" s="6" t="s">
        <v>944</v>
      </c>
      <c r="I21512" s="6" t="s">
        <v>7240</v>
      </c>
      <c r="K21512" s="6">
        <v>180</v>
      </c>
    </row>
    <row r="21513" spans="1:11">
      <c r="A21513" s="6">
        <v>50052951</v>
      </c>
      <c r="B21513" t="s">
        <v>23336</v>
      </c>
      <c r="H21513" s="6" t="s">
        <v>488</v>
      </c>
      <c r="I21513" s="6" t="s">
        <v>23337</v>
      </c>
      <c r="K21513" s="6">
        <v>173</v>
      </c>
    </row>
    <row r="21514" spans="1:11">
      <c r="A21514" s="6">
        <v>67280847</v>
      </c>
      <c r="B21514" t="s">
        <v>23338</v>
      </c>
      <c r="H21514" s="6" t="s">
        <v>218</v>
      </c>
      <c r="I21514" s="6" t="s">
        <v>348</v>
      </c>
      <c r="K21514" s="6">
        <v>179</v>
      </c>
    </row>
    <row r="21515" spans="1:11">
      <c r="A21515" s="6">
        <v>57129009</v>
      </c>
      <c r="B21515" t="s">
        <v>23339</v>
      </c>
      <c r="H21515" s="6" t="s">
        <v>966</v>
      </c>
      <c r="I21515" s="6" t="s">
        <v>494</v>
      </c>
      <c r="K21515" s="6">
        <v>183</v>
      </c>
    </row>
    <row r="21516" spans="1:11">
      <c r="A21516" s="6">
        <v>2000437331</v>
      </c>
      <c r="B21516" t="s">
        <v>23340</v>
      </c>
      <c r="H21516" s="6" t="s">
        <v>377</v>
      </c>
      <c r="I21516" s="6" t="s">
        <v>241</v>
      </c>
      <c r="K21516" s="6">
        <v>183</v>
      </c>
    </row>
    <row r="21517" spans="1:11">
      <c r="A21517" s="6">
        <v>25062108</v>
      </c>
      <c r="B21517" t="s">
        <v>23341</v>
      </c>
      <c r="H21517" s="6" t="s">
        <v>944</v>
      </c>
      <c r="I21517" s="6" t="s">
        <v>378</v>
      </c>
      <c r="K21517" s="6">
        <v>172</v>
      </c>
    </row>
    <row r="21518" spans="1:11">
      <c r="A21518" s="6">
        <v>963215</v>
      </c>
      <c r="B21518" t="s">
        <v>23342</v>
      </c>
      <c r="H21518" s="6" t="s">
        <v>966</v>
      </c>
      <c r="I21518" s="6" t="s">
        <v>23343</v>
      </c>
      <c r="K21518" s="6">
        <v>179</v>
      </c>
    </row>
    <row r="21519" spans="1:11">
      <c r="A21519" s="6">
        <v>2000059833</v>
      </c>
      <c r="B21519" t="s">
        <v>23344</v>
      </c>
      <c r="H21519" s="6" t="s">
        <v>377</v>
      </c>
      <c r="I21519" s="6" t="s">
        <v>603</v>
      </c>
      <c r="K21519" s="6">
        <v>180</v>
      </c>
    </row>
    <row r="21520" spans="1:11">
      <c r="A21520" s="6">
        <v>2000207297</v>
      </c>
      <c r="B21520" t="s">
        <v>23345</v>
      </c>
      <c r="H21520" s="6" t="s">
        <v>319</v>
      </c>
      <c r="I21520" s="6" t="s">
        <v>257</v>
      </c>
      <c r="K21520" s="6">
        <v>162</v>
      </c>
    </row>
    <row r="21521" spans="1:11">
      <c r="A21521" s="6">
        <v>43425095</v>
      </c>
      <c r="B21521" t="s">
        <v>23346</v>
      </c>
      <c r="H21521" s="6" t="s">
        <v>5141</v>
      </c>
      <c r="I21521" s="6" t="s">
        <v>236</v>
      </c>
      <c r="K21521" s="6">
        <v>171</v>
      </c>
    </row>
    <row r="21522" spans="1:11">
      <c r="A21522" s="6">
        <v>43318577</v>
      </c>
      <c r="B21522" t="s">
        <v>23347</v>
      </c>
      <c r="H21522" s="6" t="s">
        <v>2121</v>
      </c>
      <c r="I21522" s="6" t="s">
        <v>236</v>
      </c>
      <c r="K21522" s="6">
        <v>178</v>
      </c>
    </row>
    <row r="21523" spans="1:11">
      <c r="A21523" s="6">
        <v>19250013</v>
      </c>
      <c r="B21523" t="s">
        <v>23348</v>
      </c>
      <c r="H21523" s="6" t="s">
        <v>645</v>
      </c>
      <c r="I21523" s="6" t="s">
        <v>257</v>
      </c>
      <c r="K21523" s="6">
        <v>178</v>
      </c>
    </row>
    <row r="21524" spans="1:11">
      <c r="A21524" s="6">
        <v>76038734</v>
      </c>
      <c r="B21524" t="s">
        <v>23349</v>
      </c>
      <c r="H21524" s="6" t="s">
        <v>314</v>
      </c>
      <c r="I21524" s="6" t="s">
        <v>378</v>
      </c>
      <c r="K21524" s="6">
        <v>168</v>
      </c>
    </row>
    <row r="21525" spans="1:11">
      <c r="A21525" s="6">
        <v>86039164</v>
      </c>
      <c r="B21525" t="s">
        <v>23350</v>
      </c>
      <c r="H21525" s="6" t="s">
        <v>2876</v>
      </c>
      <c r="I21525" s="6" t="s">
        <v>7240</v>
      </c>
      <c r="K21525" s="6">
        <v>175</v>
      </c>
    </row>
    <row r="21526" spans="1:11">
      <c r="A21526" s="6">
        <v>2000070351</v>
      </c>
      <c r="B21526" t="s">
        <v>23351</v>
      </c>
      <c r="H21526" s="6" t="s">
        <v>2751</v>
      </c>
      <c r="I21526" s="6" t="s">
        <v>2134</v>
      </c>
      <c r="K21526" s="6">
        <v>168</v>
      </c>
    </row>
    <row r="21527" spans="1:11">
      <c r="A21527" s="6">
        <v>78015910</v>
      </c>
      <c r="B21527" t="s">
        <v>23352</v>
      </c>
      <c r="H21527" s="6" t="s">
        <v>218</v>
      </c>
      <c r="I21527" s="6" t="s">
        <v>23353</v>
      </c>
      <c r="K21527" s="6">
        <v>183</v>
      </c>
    </row>
    <row r="21528" spans="1:11">
      <c r="A21528" s="6">
        <v>71081405</v>
      </c>
      <c r="B21528" t="s">
        <v>23354</v>
      </c>
      <c r="H21528" s="6" t="s">
        <v>1828</v>
      </c>
      <c r="I21528" s="6" t="s">
        <v>827</v>
      </c>
      <c r="K21528" s="6">
        <v>170</v>
      </c>
    </row>
    <row r="21529" spans="1:11">
      <c r="A21529" s="6">
        <v>2000104957</v>
      </c>
      <c r="B21529" t="s">
        <v>23355</v>
      </c>
      <c r="H21529" s="6" t="s">
        <v>1102</v>
      </c>
      <c r="I21529" s="6" t="s">
        <v>378</v>
      </c>
      <c r="K21529" s="6">
        <v>171</v>
      </c>
    </row>
    <row r="21530" spans="1:11">
      <c r="A21530" s="6">
        <v>76049804</v>
      </c>
      <c r="B21530" t="s">
        <v>23356</v>
      </c>
      <c r="H21530" s="6" t="s">
        <v>377</v>
      </c>
      <c r="I21530" s="6" t="s">
        <v>378</v>
      </c>
      <c r="K21530" s="6">
        <v>194</v>
      </c>
    </row>
    <row r="21531" spans="1:11">
      <c r="A21531" s="6">
        <v>78037874</v>
      </c>
      <c r="B21531" t="s">
        <v>23357</v>
      </c>
      <c r="H21531" s="6" t="s">
        <v>2120</v>
      </c>
      <c r="I21531" s="6" t="s">
        <v>257</v>
      </c>
      <c r="K21531" s="6">
        <v>175</v>
      </c>
    </row>
    <row r="21532" spans="1:11">
      <c r="A21532" s="6">
        <v>15016694</v>
      </c>
      <c r="B21532" t="s">
        <v>23358</v>
      </c>
      <c r="H21532" s="6" t="s">
        <v>218</v>
      </c>
      <c r="I21532" s="6" t="s">
        <v>23359</v>
      </c>
      <c r="K21532" s="6">
        <v>183</v>
      </c>
    </row>
    <row r="21533" spans="1:11">
      <c r="A21533" s="6">
        <v>2000081100</v>
      </c>
      <c r="B21533" t="s">
        <v>23360</v>
      </c>
      <c r="H21533" s="6" t="s">
        <v>640</v>
      </c>
      <c r="I21533" s="6" t="s">
        <v>378</v>
      </c>
      <c r="K21533" s="6">
        <v>175</v>
      </c>
    </row>
    <row r="21534" spans="1:11">
      <c r="A21534" s="6">
        <v>19171128</v>
      </c>
      <c r="B21534" t="s">
        <v>23361</v>
      </c>
      <c r="H21534" s="6" t="s">
        <v>2121</v>
      </c>
      <c r="I21534" s="6" t="s">
        <v>257</v>
      </c>
      <c r="K21534" s="6">
        <v>180</v>
      </c>
    </row>
    <row r="21535" spans="1:11">
      <c r="A21535" s="6">
        <v>76058016</v>
      </c>
      <c r="B21535" t="s">
        <v>23362</v>
      </c>
      <c r="H21535" s="6" t="s">
        <v>377</v>
      </c>
      <c r="I21535" s="6" t="s">
        <v>378</v>
      </c>
      <c r="K21535" s="6">
        <v>205</v>
      </c>
    </row>
    <row r="21536" spans="1:11">
      <c r="A21536" s="6">
        <v>19222844</v>
      </c>
      <c r="B21536" t="s">
        <v>23363</v>
      </c>
      <c r="H21536" s="6" t="s">
        <v>619</v>
      </c>
      <c r="I21536" s="6" t="s">
        <v>257</v>
      </c>
      <c r="K21536" s="6">
        <v>181</v>
      </c>
    </row>
    <row r="21537" spans="1:11">
      <c r="A21537" s="6">
        <v>2000303677</v>
      </c>
      <c r="B21537" t="s">
        <v>23364</v>
      </c>
      <c r="H21537" s="6" t="s">
        <v>488</v>
      </c>
      <c r="I21537" s="6" t="s">
        <v>348</v>
      </c>
      <c r="K21537" s="6">
        <v>181</v>
      </c>
    </row>
    <row r="21538" spans="1:11">
      <c r="A21538" s="6">
        <v>51068430</v>
      </c>
      <c r="B21538" t="s">
        <v>23365</v>
      </c>
      <c r="H21538" s="6" t="s">
        <v>2749</v>
      </c>
      <c r="I21538" s="6" t="s">
        <v>1303</v>
      </c>
      <c r="K21538" s="6">
        <v>173</v>
      </c>
    </row>
    <row r="21539" spans="1:11">
      <c r="A21539" s="6">
        <v>2000010469</v>
      </c>
      <c r="B21539" t="s">
        <v>23366</v>
      </c>
      <c r="H21539" s="6" t="s">
        <v>488</v>
      </c>
      <c r="I21539" s="6" t="s">
        <v>7240</v>
      </c>
      <c r="K21539" s="6">
        <v>175</v>
      </c>
    </row>
    <row r="21540" spans="1:11">
      <c r="A21540" s="6">
        <v>2000246379</v>
      </c>
      <c r="B21540" t="s">
        <v>23367</v>
      </c>
      <c r="H21540" s="6" t="s">
        <v>944</v>
      </c>
      <c r="I21540" s="6" t="s">
        <v>378</v>
      </c>
      <c r="K21540" s="6">
        <v>170</v>
      </c>
    </row>
    <row r="21541" spans="1:11">
      <c r="A21541" s="6">
        <v>95070960</v>
      </c>
      <c r="B21541" t="s">
        <v>23368</v>
      </c>
      <c r="H21541" s="6" t="s">
        <v>2115</v>
      </c>
      <c r="I21541" s="6" t="s">
        <v>3265</v>
      </c>
      <c r="K21541" s="6">
        <v>185</v>
      </c>
    </row>
    <row r="21542" spans="1:11">
      <c r="A21542" s="6">
        <v>37001833</v>
      </c>
      <c r="B21542" t="s">
        <v>23369</v>
      </c>
      <c r="H21542" s="6" t="s">
        <v>1624</v>
      </c>
      <c r="I21542" s="6" t="s">
        <v>641</v>
      </c>
      <c r="K21542" s="6">
        <v>178</v>
      </c>
    </row>
    <row r="21543" spans="1:11">
      <c r="A21543" s="6">
        <v>53181435</v>
      </c>
      <c r="B21543" t="s">
        <v>23370</v>
      </c>
      <c r="H21543" s="6" t="s">
        <v>319</v>
      </c>
      <c r="I21543" s="6" t="s">
        <v>729</v>
      </c>
      <c r="K21543" s="6">
        <v>189</v>
      </c>
    </row>
    <row r="21544" spans="1:11">
      <c r="A21544" s="6">
        <v>66047054</v>
      </c>
      <c r="B21544" t="s">
        <v>23371</v>
      </c>
      <c r="H21544" s="6" t="s">
        <v>1732</v>
      </c>
      <c r="I21544" s="6" t="s">
        <v>1701</v>
      </c>
      <c r="K21544" s="6">
        <v>191</v>
      </c>
    </row>
    <row r="21545" spans="1:11">
      <c r="A21545" s="6">
        <v>2000322056</v>
      </c>
      <c r="B21545" t="s">
        <v>23372</v>
      </c>
      <c r="H21545" s="6" t="s">
        <v>2115</v>
      </c>
      <c r="I21545" s="6" t="s">
        <v>811</v>
      </c>
      <c r="K21545" s="6">
        <v>188</v>
      </c>
    </row>
    <row r="21546" spans="1:11">
      <c r="A21546" s="6">
        <v>19283479</v>
      </c>
      <c r="B21546" t="s">
        <v>23373</v>
      </c>
      <c r="H21546" s="6" t="s">
        <v>944</v>
      </c>
      <c r="I21546" s="6" t="s">
        <v>257</v>
      </c>
      <c r="K21546" s="6">
        <v>174</v>
      </c>
    </row>
    <row r="21547" spans="1:11">
      <c r="A21547" s="6">
        <v>95003329</v>
      </c>
      <c r="B21547" t="s">
        <v>23374</v>
      </c>
      <c r="H21547" s="6" t="s">
        <v>1698</v>
      </c>
      <c r="I21547" s="6" t="s">
        <v>2866</v>
      </c>
      <c r="K21547" s="6">
        <v>181</v>
      </c>
    </row>
    <row r="21548" spans="1:11">
      <c r="A21548" s="6">
        <v>78008452</v>
      </c>
      <c r="B21548" t="s">
        <v>23375</v>
      </c>
      <c r="H21548" s="6" t="s">
        <v>2126</v>
      </c>
      <c r="I21548" s="6" t="s">
        <v>2404</v>
      </c>
      <c r="K21548" s="6">
        <v>177</v>
      </c>
    </row>
    <row r="21549" spans="1:11">
      <c r="A21549" s="6">
        <v>62053313</v>
      </c>
      <c r="B21549" t="s">
        <v>23376</v>
      </c>
      <c r="H21549" s="6" t="s">
        <v>488</v>
      </c>
      <c r="I21549" s="6" t="s">
        <v>1066</v>
      </c>
      <c r="K21549" s="6">
        <v>180</v>
      </c>
    </row>
    <row r="21550" spans="1:11">
      <c r="A21550" s="6">
        <v>78095047</v>
      </c>
      <c r="B21550" t="s">
        <v>23377</v>
      </c>
      <c r="H21550" s="6" t="s">
        <v>1624</v>
      </c>
      <c r="I21550" s="6" t="s">
        <v>1661</v>
      </c>
      <c r="K21550" s="6">
        <v>182</v>
      </c>
    </row>
    <row r="21551" spans="1:11">
      <c r="A21551" s="6">
        <v>80024923</v>
      </c>
      <c r="B21551" t="s">
        <v>23378</v>
      </c>
      <c r="H21551" s="6" t="s">
        <v>2157</v>
      </c>
      <c r="I21551" s="6" t="s">
        <v>1691</v>
      </c>
      <c r="K21551" s="6">
        <v>170</v>
      </c>
    </row>
    <row r="21552" spans="1:11">
      <c r="A21552" s="6">
        <v>66044473</v>
      </c>
      <c r="B21552" t="s">
        <v>23379</v>
      </c>
      <c r="H21552" s="6" t="s">
        <v>238</v>
      </c>
      <c r="I21552" s="6" t="s">
        <v>1701</v>
      </c>
      <c r="K21552" s="6">
        <v>178</v>
      </c>
    </row>
    <row r="21553" spans="1:11">
      <c r="A21553" s="6">
        <v>14006906</v>
      </c>
      <c r="B21553" t="s">
        <v>23380</v>
      </c>
      <c r="H21553" s="6" t="s">
        <v>1624</v>
      </c>
      <c r="I21553" s="6" t="s">
        <v>603</v>
      </c>
      <c r="K21553" s="6">
        <v>190</v>
      </c>
    </row>
    <row r="21554" spans="1:11">
      <c r="A21554" s="6">
        <v>45109244</v>
      </c>
      <c r="B21554" t="s">
        <v>23381</v>
      </c>
      <c r="H21554" s="6" t="s">
        <v>2157</v>
      </c>
      <c r="I21554" s="6" t="s">
        <v>2134</v>
      </c>
      <c r="K21554" s="6">
        <v>183</v>
      </c>
    </row>
    <row r="21555" spans="1:11">
      <c r="A21555" s="6">
        <v>91120852</v>
      </c>
      <c r="B21555" t="s">
        <v>23382</v>
      </c>
      <c r="H21555" s="6" t="s">
        <v>944</v>
      </c>
      <c r="I21555" s="6" t="s">
        <v>309</v>
      </c>
      <c r="K21555" s="6">
        <v>174</v>
      </c>
    </row>
    <row r="21556" spans="1:11">
      <c r="A21556" s="6">
        <v>19242090</v>
      </c>
      <c r="B21556" t="s">
        <v>23383</v>
      </c>
      <c r="H21556" s="6" t="s">
        <v>2157</v>
      </c>
      <c r="I21556" s="6" t="s">
        <v>257</v>
      </c>
      <c r="K21556" s="6">
        <v>175</v>
      </c>
    </row>
    <row r="21557" spans="1:11">
      <c r="A21557" s="6">
        <v>83209469</v>
      </c>
      <c r="B21557" t="s">
        <v>23384</v>
      </c>
      <c r="H21557" s="6" t="s">
        <v>640</v>
      </c>
      <c r="I21557" s="6" t="s">
        <v>3004</v>
      </c>
      <c r="K21557" s="6">
        <v>182</v>
      </c>
    </row>
    <row r="21558" spans="1:11">
      <c r="A21558" s="6">
        <v>78074611</v>
      </c>
      <c r="B21558" t="s">
        <v>23385</v>
      </c>
      <c r="H21558" s="6" t="s">
        <v>1213</v>
      </c>
      <c r="I21558" s="6" t="s">
        <v>1661</v>
      </c>
      <c r="K21558" s="6">
        <v>173</v>
      </c>
    </row>
    <row r="21559" spans="1:11">
      <c r="A21559" s="6">
        <v>78081072</v>
      </c>
      <c r="B21559" t="s">
        <v>23386</v>
      </c>
      <c r="H21559" s="6" t="s">
        <v>2961</v>
      </c>
      <c r="I21559" s="6" t="s">
        <v>1661</v>
      </c>
      <c r="K21559" s="6">
        <v>172</v>
      </c>
    </row>
    <row r="21560" spans="1:11">
      <c r="A21560" s="6">
        <v>58029214</v>
      </c>
      <c r="B21560" t="s">
        <v>23387</v>
      </c>
      <c r="H21560" s="6" t="s">
        <v>238</v>
      </c>
      <c r="I21560" s="6" t="s">
        <v>194</v>
      </c>
      <c r="K21560" s="6">
        <v>179</v>
      </c>
    </row>
    <row r="21561" spans="1:11">
      <c r="A21561" s="6">
        <v>19356777</v>
      </c>
      <c r="B21561" t="s">
        <v>23388</v>
      </c>
      <c r="H21561" s="6" t="s">
        <v>319</v>
      </c>
      <c r="I21561" s="6" t="s">
        <v>257</v>
      </c>
      <c r="K21561" s="6">
        <v>180</v>
      </c>
    </row>
    <row r="21562" spans="1:11">
      <c r="A21562" s="6">
        <v>18110815</v>
      </c>
      <c r="B21562" t="s">
        <v>23389</v>
      </c>
      <c r="H21562" s="6" t="s">
        <v>2113</v>
      </c>
      <c r="I21562" s="6" t="s">
        <v>1117</v>
      </c>
      <c r="K21562" s="6">
        <v>185</v>
      </c>
    </row>
    <row r="21563" spans="1:11">
      <c r="A21563" s="6">
        <v>85080148</v>
      </c>
      <c r="B21563" t="s">
        <v>23390</v>
      </c>
      <c r="H21563" s="6" t="s">
        <v>488</v>
      </c>
      <c r="I21563" s="6" t="s">
        <v>23391</v>
      </c>
      <c r="K21563" s="6">
        <v>175</v>
      </c>
    </row>
    <row r="21564" spans="1:11">
      <c r="A21564" s="6">
        <v>14247306</v>
      </c>
      <c r="B21564" t="s">
        <v>23392</v>
      </c>
      <c r="H21564" s="6" t="s">
        <v>966</v>
      </c>
      <c r="I21564" s="6" t="s">
        <v>603</v>
      </c>
      <c r="K21564" s="6">
        <v>177</v>
      </c>
    </row>
    <row r="21565" spans="1:11">
      <c r="A21565" s="6">
        <v>19280847</v>
      </c>
      <c r="B21565" t="s">
        <v>23393</v>
      </c>
      <c r="H21565" s="6" t="s">
        <v>240</v>
      </c>
      <c r="I21565" s="6" t="s">
        <v>257</v>
      </c>
      <c r="K21565" s="6">
        <v>175</v>
      </c>
    </row>
    <row r="21566" spans="1:11">
      <c r="A21566" s="6">
        <v>2000036347</v>
      </c>
      <c r="B21566" t="s">
        <v>23394</v>
      </c>
      <c r="H21566" s="6" t="s">
        <v>218</v>
      </c>
      <c r="I21566" s="6" t="s">
        <v>241</v>
      </c>
      <c r="K21566" s="6">
        <v>178</v>
      </c>
    </row>
    <row r="21567" spans="1:11">
      <c r="A21567" s="6">
        <v>96145161</v>
      </c>
      <c r="B21567" t="s">
        <v>23395</v>
      </c>
      <c r="H21567" s="6" t="s">
        <v>377</v>
      </c>
      <c r="I21567" s="6" t="s">
        <v>731</v>
      </c>
      <c r="K21567" s="6">
        <v>189</v>
      </c>
    </row>
    <row r="21568" spans="1:11">
      <c r="A21568" s="6">
        <v>2000011838</v>
      </c>
      <c r="B21568" t="s">
        <v>23396</v>
      </c>
      <c r="H21568" s="6" t="s">
        <v>303</v>
      </c>
      <c r="I21568" s="6" t="s">
        <v>7240</v>
      </c>
      <c r="K21568" s="6">
        <v>172</v>
      </c>
    </row>
    <row r="21569" spans="1:11">
      <c r="A21569" s="6">
        <v>2000022033</v>
      </c>
      <c r="B21569" t="s">
        <v>23397</v>
      </c>
      <c r="H21569" s="6" t="s">
        <v>377</v>
      </c>
      <c r="I21569" s="6" t="s">
        <v>1625</v>
      </c>
      <c r="K21569" s="6">
        <v>183</v>
      </c>
    </row>
    <row r="21570" spans="1:11">
      <c r="A21570" s="6">
        <v>83165862</v>
      </c>
      <c r="B21570" t="s">
        <v>23398</v>
      </c>
      <c r="H21570" s="6" t="s">
        <v>314</v>
      </c>
      <c r="I21570" s="6" t="s">
        <v>306</v>
      </c>
      <c r="K21570" s="6">
        <v>173</v>
      </c>
    </row>
    <row r="21571" spans="1:11">
      <c r="A21571" s="6">
        <v>76007021</v>
      </c>
      <c r="B21571" t="s">
        <v>23399</v>
      </c>
      <c r="H21571" s="6" t="s">
        <v>10772</v>
      </c>
      <c r="I21571" s="6" t="s">
        <v>1691</v>
      </c>
      <c r="K21571" s="6">
        <v>173</v>
      </c>
    </row>
    <row r="21572" spans="1:11">
      <c r="A21572" s="6">
        <v>67257947</v>
      </c>
      <c r="B21572" t="s">
        <v>23400</v>
      </c>
      <c r="H21572" s="6" t="s">
        <v>377</v>
      </c>
      <c r="I21572" s="6" t="s">
        <v>348</v>
      </c>
      <c r="K21572" s="6">
        <v>184</v>
      </c>
    </row>
    <row r="21573" spans="1:11">
      <c r="A21573" s="6">
        <v>38015366</v>
      </c>
      <c r="B21573" t="s">
        <v>23401</v>
      </c>
      <c r="H21573" s="6" t="s">
        <v>311</v>
      </c>
      <c r="I21573" s="6" t="s">
        <v>1277</v>
      </c>
      <c r="K21573" s="6">
        <v>183</v>
      </c>
    </row>
    <row r="21574" spans="1:11">
      <c r="A21574" s="6">
        <v>2000135067</v>
      </c>
      <c r="B21574" t="s">
        <v>23402</v>
      </c>
      <c r="H21574" s="6" t="s">
        <v>2112</v>
      </c>
      <c r="I21574" s="6" t="s">
        <v>253</v>
      </c>
      <c r="K21574" s="6">
        <v>178</v>
      </c>
    </row>
    <row r="21575" spans="1:11">
      <c r="A21575" s="6">
        <v>19354889</v>
      </c>
      <c r="B21575" t="s">
        <v>23403</v>
      </c>
      <c r="H21575" s="6" t="s">
        <v>2115</v>
      </c>
      <c r="I21575" s="6" t="s">
        <v>257</v>
      </c>
      <c r="K21575" s="6">
        <v>189</v>
      </c>
    </row>
    <row r="21576" spans="1:11">
      <c r="A21576" s="6">
        <v>55003092</v>
      </c>
      <c r="B21576" t="s">
        <v>23404</v>
      </c>
      <c r="H21576" s="6" t="s">
        <v>377</v>
      </c>
      <c r="I21576" s="6" t="s">
        <v>306</v>
      </c>
      <c r="K21576" s="6">
        <v>193</v>
      </c>
    </row>
    <row r="21577" spans="1:11">
      <c r="A21577" s="6">
        <v>19035579</v>
      </c>
      <c r="B21577" t="s">
        <v>23405</v>
      </c>
      <c r="H21577" s="6" t="s">
        <v>2115</v>
      </c>
      <c r="I21577" s="6" t="s">
        <v>257</v>
      </c>
      <c r="K21577" s="6">
        <v>182</v>
      </c>
    </row>
    <row r="21578" spans="1:11">
      <c r="A21578" s="6">
        <v>92065520</v>
      </c>
      <c r="B21578" t="s">
        <v>23406</v>
      </c>
      <c r="H21578" s="6" t="s">
        <v>944</v>
      </c>
      <c r="I21578" s="6" t="s">
        <v>1701</v>
      </c>
      <c r="K21578" s="6">
        <v>176</v>
      </c>
    </row>
    <row r="21579" spans="1:11">
      <c r="A21579" s="6">
        <v>67276067</v>
      </c>
      <c r="B21579" t="s">
        <v>23407</v>
      </c>
      <c r="H21579" s="6" t="s">
        <v>1624</v>
      </c>
      <c r="I21579" s="6" t="s">
        <v>348</v>
      </c>
      <c r="K21579" s="6">
        <v>188</v>
      </c>
    </row>
    <row r="21580" spans="1:11">
      <c r="A21580" s="6">
        <v>76065605</v>
      </c>
      <c r="B21580" t="s">
        <v>23408</v>
      </c>
      <c r="H21580" s="6" t="s">
        <v>2112</v>
      </c>
      <c r="I21580" s="6" t="s">
        <v>378</v>
      </c>
      <c r="K21580" s="6">
        <v>180</v>
      </c>
    </row>
    <row r="21581" spans="1:11">
      <c r="A21581" s="6">
        <v>2000196966</v>
      </c>
      <c r="B21581" t="s">
        <v>23409</v>
      </c>
      <c r="H21581" s="6" t="s">
        <v>303</v>
      </c>
      <c r="I21581" s="6" t="s">
        <v>306</v>
      </c>
      <c r="K21581" s="6">
        <v>179</v>
      </c>
    </row>
    <row r="21582" spans="1:11">
      <c r="A21582" s="6">
        <v>59145015</v>
      </c>
      <c r="B21582" t="s">
        <v>23410</v>
      </c>
      <c r="H21582" s="6" t="s">
        <v>488</v>
      </c>
      <c r="I21582" s="6" t="s">
        <v>1625</v>
      </c>
      <c r="K21582" s="6">
        <v>179</v>
      </c>
    </row>
    <row r="21583" spans="1:11">
      <c r="A21583" s="6">
        <v>79003262</v>
      </c>
      <c r="B21583" t="s">
        <v>23411</v>
      </c>
      <c r="H21583" s="6" t="s">
        <v>319</v>
      </c>
      <c r="I21583" s="6" t="s">
        <v>241</v>
      </c>
      <c r="K21583" s="6">
        <v>177</v>
      </c>
    </row>
    <row r="21584" spans="1:11">
      <c r="A21584" s="6">
        <v>2000149293</v>
      </c>
      <c r="B21584" t="s">
        <v>23412</v>
      </c>
      <c r="H21584" s="6" t="s">
        <v>1813</v>
      </c>
      <c r="I21584" s="6" t="s">
        <v>257</v>
      </c>
      <c r="K21584" s="6">
        <v>172</v>
      </c>
    </row>
    <row r="21585" spans="1:11">
      <c r="A21585" s="6">
        <v>83320121</v>
      </c>
      <c r="B21585" t="s">
        <v>23413</v>
      </c>
      <c r="H21585" s="6" t="s">
        <v>377</v>
      </c>
      <c r="I21585" s="6" t="s">
        <v>304</v>
      </c>
      <c r="K21585" s="6">
        <v>190</v>
      </c>
    </row>
    <row r="21586" spans="1:11">
      <c r="A21586" s="6">
        <v>67253897</v>
      </c>
      <c r="B21586" t="s">
        <v>23414</v>
      </c>
      <c r="H21586" s="6" t="s">
        <v>2115</v>
      </c>
      <c r="I21586" s="6" t="s">
        <v>1055</v>
      </c>
      <c r="K21586" s="6">
        <v>183</v>
      </c>
    </row>
    <row r="21587" spans="1:11">
      <c r="A21587" s="6">
        <v>79029516</v>
      </c>
      <c r="B21587" t="s">
        <v>23415</v>
      </c>
      <c r="H21587" s="6" t="s">
        <v>2115</v>
      </c>
      <c r="I21587" s="6" t="s">
        <v>241</v>
      </c>
      <c r="K21587" s="6">
        <v>180</v>
      </c>
    </row>
    <row r="21588" spans="1:11">
      <c r="A21588" s="6">
        <v>963249</v>
      </c>
      <c r="B21588" t="s">
        <v>23416</v>
      </c>
      <c r="H21588" s="6" t="s">
        <v>2160</v>
      </c>
      <c r="I21588" s="6" t="s">
        <v>603</v>
      </c>
      <c r="K21588" s="6">
        <v>183</v>
      </c>
    </row>
    <row r="21589" spans="1:11">
      <c r="A21589" s="6">
        <v>62144317</v>
      </c>
      <c r="B21589" t="s">
        <v>23417</v>
      </c>
      <c r="H21589" s="6" t="s">
        <v>760</v>
      </c>
      <c r="I21589" s="6" t="s">
        <v>3232</v>
      </c>
      <c r="K21589" s="6">
        <v>182</v>
      </c>
    </row>
    <row r="21590" spans="1:11">
      <c r="A21590" s="6">
        <v>14008032</v>
      </c>
      <c r="B21590" t="s">
        <v>23418</v>
      </c>
      <c r="H21590" s="6" t="s">
        <v>760</v>
      </c>
      <c r="I21590" s="6" t="s">
        <v>603</v>
      </c>
      <c r="K21590" s="6">
        <v>164</v>
      </c>
    </row>
    <row r="21591" spans="1:11">
      <c r="A21591" s="6">
        <v>37077952</v>
      </c>
      <c r="B21591" t="s">
        <v>23419</v>
      </c>
      <c r="H21591" s="6" t="s">
        <v>2160</v>
      </c>
      <c r="I21591" s="6" t="s">
        <v>406</v>
      </c>
      <c r="K21591" s="6">
        <v>183</v>
      </c>
    </row>
    <row r="21592" spans="1:11">
      <c r="A21592" s="6">
        <v>79030207</v>
      </c>
      <c r="B21592" t="s">
        <v>23420</v>
      </c>
      <c r="H21592" s="6" t="s">
        <v>1698</v>
      </c>
      <c r="I21592" s="6" t="s">
        <v>241</v>
      </c>
      <c r="K21592" s="6">
        <v>176</v>
      </c>
    </row>
    <row r="21593" spans="1:11">
      <c r="A21593" s="6">
        <v>19372825</v>
      </c>
      <c r="B21593" t="s">
        <v>23421</v>
      </c>
      <c r="H21593" s="6" t="s">
        <v>2115</v>
      </c>
      <c r="I21593" s="6" t="s">
        <v>257</v>
      </c>
      <c r="K21593" s="6">
        <v>192</v>
      </c>
    </row>
    <row r="21594" spans="1:11">
      <c r="A21594" s="6">
        <v>75038215</v>
      </c>
      <c r="B21594" t="s">
        <v>23422</v>
      </c>
      <c r="H21594" s="6" t="s">
        <v>2112</v>
      </c>
      <c r="I21594" s="6" t="s">
        <v>2639</v>
      </c>
      <c r="K21594" s="6">
        <v>176</v>
      </c>
    </row>
    <row r="21595" spans="1:11">
      <c r="A21595" s="6">
        <v>55041681</v>
      </c>
      <c r="B21595" t="s">
        <v>23423</v>
      </c>
      <c r="H21595" s="6" t="s">
        <v>944</v>
      </c>
      <c r="I21595" s="6" t="s">
        <v>306</v>
      </c>
      <c r="K21595" s="6">
        <v>175</v>
      </c>
    </row>
    <row r="21596" spans="1:11">
      <c r="A21596" s="6">
        <v>43114149</v>
      </c>
      <c r="B21596" t="s">
        <v>23424</v>
      </c>
      <c r="H21596" s="6" t="s">
        <v>218</v>
      </c>
      <c r="I21596" s="6" t="s">
        <v>236</v>
      </c>
      <c r="K21596" s="6">
        <v>184</v>
      </c>
    </row>
    <row r="21597" spans="1:11">
      <c r="A21597" s="6">
        <v>83223860</v>
      </c>
      <c r="B21597" t="s">
        <v>23425</v>
      </c>
      <c r="H21597" s="6" t="s">
        <v>377</v>
      </c>
      <c r="I21597" s="6" t="s">
        <v>306</v>
      </c>
      <c r="K21597" s="6">
        <v>188</v>
      </c>
    </row>
    <row r="21598" spans="1:11">
      <c r="A21598" s="6">
        <v>67260353</v>
      </c>
      <c r="B21598" t="s">
        <v>23426</v>
      </c>
      <c r="H21598" s="6" t="s">
        <v>760</v>
      </c>
      <c r="I21598" s="6" t="s">
        <v>348</v>
      </c>
      <c r="K21598" s="6">
        <v>185</v>
      </c>
    </row>
    <row r="21599" spans="1:11">
      <c r="A21599" s="6">
        <v>2000021248</v>
      </c>
      <c r="B21599" t="s">
        <v>23427</v>
      </c>
      <c r="H21599" s="6" t="s">
        <v>944</v>
      </c>
      <c r="I21599" s="6" t="s">
        <v>1625</v>
      </c>
      <c r="K21599" s="6">
        <v>175</v>
      </c>
    </row>
    <row r="21600" spans="1:11">
      <c r="A21600" s="6">
        <v>2000343154</v>
      </c>
      <c r="B21600" t="s">
        <v>23428</v>
      </c>
      <c r="H21600" s="6" t="s">
        <v>1656</v>
      </c>
      <c r="I21600" s="6" t="s">
        <v>257</v>
      </c>
      <c r="K21600" s="6">
        <v>180</v>
      </c>
    </row>
    <row r="21601" spans="1:11">
      <c r="A21601" s="6">
        <v>55063297</v>
      </c>
      <c r="B21601" t="s">
        <v>23429</v>
      </c>
      <c r="H21601" s="6" t="s">
        <v>944</v>
      </c>
      <c r="I21601" s="6" t="s">
        <v>306</v>
      </c>
      <c r="K21601" s="6">
        <v>177</v>
      </c>
    </row>
    <row r="21602" spans="1:11">
      <c r="A21602" s="6">
        <v>48037708</v>
      </c>
      <c r="B21602" t="s">
        <v>23430</v>
      </c>
      <c r="H21602" s="6" t="s">
        <v>1698</v>
      </c>
      <c r="I21602" s="6" t="s">
        <v>6942</v>
      </c>
      <c r="K21602" s="6">
        <v>175</v>
      </c>
    </row>
    <row r="21603" spans="1:11">
      <c r="A21603" s="6">
        <v>61043736</v>
      </c>
      <c r="B21603" t="s">
        <v>23431</v>
      </c>
      <c r="H21603" s="6" t="s">
        <v>377</v>
      </c>
      <c r="I21603" s="6" t="s">
        <v>253</v>
      </c>
      <c r="K21603" s="6">
        <v>186</v>
      </c>
    </row>
    <row r="21604" spans="1:11">
      <c r="A21604" s="6">
        <v>66029330</v>
      </c>
      <c r="B21604" t="s">
        <v>23432</v>
      </c>
      <c r="H21604" s="6" t="s">
        <v>2113</v>
      </c>
      <c r="I21604" s="6" t="s">
        <v>1701</v>
      </c>
      <c r="K21604" s="6">
        <v>175</v>
      </c>
    </row>
    <row r="21605" spans="1:11">
      <c r="A21605" s="6">
        <v>51003005</v>
      </c>
      <c r="B21605" t="s">
        <v>23433</v>
      </c>
      <c r="H21605" s="6" t="s">
        <v>1732</v>
      </c>
      <c r="I21605" s="6" t="s">
        <v>23434</v>
      </c>
      <c r="K21605" s="6">
        <v>184</v>
      </c>
    </row>
    <row r="21606" spans="1:11">
      <c r="A21606" s="6">
        <v>76040411</v>
      </c>
      <c r="B21606" t="s">
        <v>23435</v>
      </c>
      <c r="H21606" s="6" t="s">
        <v>319</v>
      </c>
      <c r="I21606" s="6" t="s">
        <v>378</v>
      </c>
      <c r="K21606" s="6">
        <v>187</v>
      </c>
    </row>
    <row r="21607" spans="1:11">
      <c r="A21607" s="6">
        <v>14022598</v>
      </c>
      <c r="B21607" t="s">
        <v>23436</v>
      </c>
      <c r="H21607" s="6" t="s">
        <v>303</v>
      </c>
      <c r="I21607" s="6" t="s">
        <v>603</v>
      </c>
      <c r="K21607" s="6">
        <v>176</v>
      </c>
    </row>
    <row r="21608" spans="1:11">
      <c r="A21608" s="6">
        <v>2000207453</v>
      </c>
      <c r="B21608" t="s">
        <v>23437</v>
      </c>
      <c r="H21608" s="6" t="s">
        <v>1213</v>
      </c>
      <c r="I21608" s="6" t="s">
        <v>603</v>
      </c>
      <c r="K21608" s="6">
        <v>170</v>
      </c>
    </row>
    <row r="21609" spans="1:11">
      <c r="A21609" s="6">
        <v>79032393</v>
      </c>
      <c r="B21609" t="s">
        <v>23438</v>
      </c>
      <c r="H21609" s="6" t="s">
        <v>377</v>
      </c>
      <c r="I21609" s="6" t="s">
        <v>241</v>
      </c>
      <c r="K21609" s="6">
        <v>185</v>
      </c>
    </row>
    <row r="21610" spans="1:11">
      <c r="A21610" s="6">
        <v>19380234</v>
      </c>
      <c r="B21610" t="s">
        <v>23439</v>
      </c>
      <c r="H21610" s="6" t="s">
        <v>1213</v>
      </c>
      <c r="I21610" s="6" t="s">
        <v>257</v>
      </c>
      <c r="K21610" s="6">
        <v>178</v>
      </c>
    </row>
    <row r="21611" spans="1:11">
      <c r="A21611" s="6">
        <v>59139115</v>
      </c>
      <c r="B21611" t="s">
        <v>23440</v>
      </c>
      <c r="H21611" s="6" t="s">
        <v>2046</v>
      </c>
      <c r="I21611" s="6" t="s">
        <v>1051</v>
      </c>
      <c r="K21611" s="6">
        <v>181</v>
      </c>
    </row>
    <row r="21612" spans="1:11">
      <c r="A21612" s="6">
        <v>2000054387</v>
      </c>
      <c r="B21612" t="s">
        <v>23441</v>
      </c>
      <c r="H21612" s="6" t="s">
        <v>314</v>
      </c>
      <c r="I21612" s="6" t="s">
        <v>657</v>
      </c>
      <c r="K21612" s="6">
        <v>188</v>
      </c>
    </row>
    <row r="21613" spans="1:11">
      <c r="A21613" s="6">
        <v>71048240</v>
      </c>
      <c r="B21613" t="s">
        <v>23442</v>
      </c>
      <c r="H21613" s="6" t="s">
        <v>240</v>
      </c>
      <c r="I21613" s="6" t="s">
        <v>827</v>
      </c>
      <c r="K21613" s="6">
        <v>171</v>
      </c>
    </row>
    <row r="21614" spans="1:11">
      <c r="A21614" s="6">
        <v>2000050546</v>
      </c>
      <c r="B21614" t="s">
        <v>23443</v>
      </c>
      <c r="H21614" s="6" t="s">
        <v>1709</v>
      </c>
      <c r="I21614" s="6" t="s">
        <v>603</v>
      </c>
      <c r="K21614" s="6">
        <v>172</v>
      </c>
    </row>
    <row r="21615" spans="1:11">
      <c r="A21615" s="6">
        <v>91199076</v>
      </c>
      <c r="B21615" t="s">
        <v>23444</v>
      </c>
      <c r="H21615" s="6" t="s">
        <v>303</v>
      </c>
      <c r="I21615" s="6" t="s">
        <v>2852</v>
      </c>
      <c r="K21615" s="6">
        <v>182</v>
      </c>
    </row>
    <row r="21616" spans="1:11">
      <c r="A21616" s="6">
        <v>2000058766</v>
      </c>
      <c r="B21616" t="s">
        <v>23445</v>
      </c>
      <c r="H21616" s="6" t="s">
        <v>1624</v>
      </c>
      <c r="I21616" s="6" t="s">
        <v>603</v>
      </c>
      <c r="K21616" s="6">
        <v>189</v>
      </c>
    </row>
    <row r="21617" spans="1:11">
      <c r="A21617" s="6">
        <v>91104886</v>
      </c>
      <c r="B21617" t="s">
        <v>23446</v>
      </c>
      <c r="H21617" s="6" t="s">
        <v>728</v>
      </c>
      <c r="I21617" s="6" t="s">
        <v>309</v>
      </c>
      <c r="K21617" s="6">
        <v>179</v>
      </c>
    </row>
    <row r="21618" spans="1:11">
      <c r="A21618" s="6">
        <v>62232322</v>
      </c>
      <c r="B21618" t="s">
        <v>23447</v>
      </c>
      <c r="H21618" s="6" t="s">
        <v>966</v>
      </c>
      <c r="I21618" s="6" t="s">
        <v>1403</v>
      </c>
      <c r="K21618" s="6">
        <v>187</v>
      </c>
    </row>
    <row r="21619" spans="1:11">
      <c r="A21619" s="6">
        <v>2000081838</v>
      </c>
      <c r="B21619" t="s">
        <v>23448</v>
      </c>
      <c r="H21619" s="6" t="s">
        <v>319</v>
      </c>
      <c r="I21619" s="6" t="s">
        <v>1055</v>
      </c>
      <c r="K21619" s="6">
        <v>165</v>
      </c>
    </row>
    <row r="21620" spans="1:11">
      <c r="A21620" s="6">
        <v>55062049</v>
      </c>
      <c r="B21620" t="s">
        <v>23449</v>
      </c>
      <c r="H21620" s="6" t="s">
        <v>2116</v>
      </c>
      <c r="I21620" s="6" t="s">
        <v>1340</v>
      </c>
      <c r="K21620" s="6">
        <v>178</v>
      </c>
    </row>
    <row r="21621" spans="1:11">
      <c r="A21621" s="6">
        <v>83243058</v>
      </c>
      <c r="B21621" t="s">
        <v>23450</v>
      </c>
      <c r="H21621" s="6" t="s">
        <v>319</v>
      </c>
      <c r="I21621" s="6" t="s">
        <v>1730</v>
      </c>
      <c r="K21621" s="6">
        <v>184</v>
      </c>
    </row>
    <row r="21622" spans="1:11">
      <c r="A21622" s="6">
        <v>45093078</v>
      </c>
      <c r="B21622" t="s">
        <v>23451</v>
      </c>
      <c r="H21622" s="6" t="s">
        <v>319</v>
      </c>
      <c r="I21622" s="6" t="s">
        <v>2134</v>
      </c>
      <c r="K21622" s="6">
        <v>174</v>
      </c>
    </row>
    <row r="21623" spans="1:11">
      <c r="A21623" s="6">
        <v>58152110</v>
      </c>
      <c r="B21623" t="s">
        <v>23452</v>
      </c>
      <c r="H21623" s="6" t="s">
        <v>619</v>
      </c>
      <c r="I21623" s="6" t="s">
        <v>23453</v>
      </c>
      <c r="K21623" s="6">
        <v>185</v>
      </c>
    </row>
    <row r="21624" spans="1:11">
      <c r="A21624" s="6">
        <v>55067167</v>
      </c>
      <c r="B21624" t="s">
        <v>23454</v>
      </c>
      <c r="H21624" s="6" t="s">
        <v>2160</v>
      </c>
      <c r="I21624" s="6" t="s">
        <v>257</v>
      </c>
      <c r="K21624" s="6">
        <v>186</v>
      </c>
    </row>
    <row r="21625" spans="1:11">
      <c r="A21625" s="6">
        <v>79032962</v>
      </c>
      <c r="B21625" t="s">
        <v>23455</v>
      </c>
      <c r="H21625" s="6" t="s">
        <v>488</v>
      </c>
      <c r="I21625" s="6" t="s">
        <v>241</v>
      </c>
      <c r="K21625" s="6">
        <v>175</v>
      </c>
    </row>
    <row r="21626" spans="1:11">
      <c r="A21626" s="6">
        <v>2000065738</v>
      </c>
      <c r="B21626" t="s">
        <v>23456</v>
      </c>
      <c r="H21626" s="6" t="s">
        <v>760</v>
      </c>
      <c r="I21626" s="6" t="s">
        <v>2134</v>
      </c>
      <c r="K21626" s="6">
        <v>164</v>
      </c>
    </row>
    <row r="21627" spans="1:11">
      <c r="A21627" s="6">
        <v>18115007</v>
      </c>
      <c r="B21627" t="s">
        <v>23457</v>
      </c>
      <c r="H21627" s="6" t="s">
        <v>1626</v>
      </c>
      <c r="I21627" s="6" t="s">
        <v>1889</v>
      </c>
      <c r="K21627" s="6">
        <v>184</v>
      </c>
    </row>
    <row r="21628" spans="1:11">
      <c r="A21628" s="6">
        <v>91181548</v>
      </c>
      <c r="B21628" t="s">
        <v>23458</v>
      </c>
      <c r="H21628" s="6" t="s">
        <v>319</v>
      </c>
      <c r="I21628" s="6" t="s">
        <v>309</v>
      </c>
      <c r="K21628" s="6">
        <v>180</v>
      </c>
    </row>
    <row r="21629" spans="1:11">
      <c r="A21629" s="6">
        <v>83169828</v>
      </c>
      <c r="B21629" t="s">
        <v>23459</v>
      </c>
      <c r="H21629" s="6" t="s">
        <v>1624</v>
      </c>
      <c r="I21629" s="6" t="s">
        <v>306</v>
      </c>
      <c r="K21629" s="6">
        <v>185</v>
      </c>
    </row>
    <row r="21630" spans="1:11">
      <c r="A21630" s="6">
        <v>27129131</v>
      </c>
      <c r="B21630" t="s">
        <v>23460</v>
      </c>
      <c r="H21630" s="6" t="s">
        <v>377</v>
      </c>
      <c r="I21630" s="6" t="s">
        <v>339</v>
      </c>
      <c r="K21630" s="6">
        <v>194</v>
      </c>
    </row>
    <row r="21631" spans="1:11">
      <c r="A21631" s="6">
        <v>93065261</v>
      </c>
      <c r="B21631" t="s">
        <v>23461</v>
      </c>
      <c r="H21631" s="6" t="s">
        <v>1626</v>
      </c>
      <c r="I21631" s="6" t="s">
        <v>16353</v>
      </c>
      <c r="K21631" s="6">
        <v>187</v>
      </c>
    </row>
    <row r="21632" spans="1:11">
      <c r="A21632" s="6">
        <v>83107944</v>
      </c>
      <c r="B21632" t="s">
        <v>23462</v>
      </c>
      <c r="H21632" s="6" t="s">
        <v>319</v>
      </c>
      <c r="I21632" s="6" t="s">
        <v>4565</v>
      </c>
      <c r="K21632" s="6">
        <v>173</v>
      </c>
    </row>
    <row r="21633" spans="1:11">
      <c r="A21633" s="6">
        <v>93068503</v>
      </c>
      <c r="B21633" t="s">
        <v>23463</v>
      </c>
      <c r="H21633" s="6" t="s">
        <v>2160</v>
      </c>
      <c r="I21633" s="6" t="s">
        <v>12277</v>
      </c>
      <c r="K21633" s="6">
        <v>181</v>
      </c>
    </row>
    <row r="21634" spans="1:11">
      <c r="A21634" s="6">
        <v>77016154</v>
      </c>
      <c r="B21634" t="s">
        <v>23464</v>
      </c>
      <c r="H21634" s="6" t="s">
        <v>1659</v>
      </c>
      <c r="I21634" s="6" t="s">
        <v>4949</v>
      </c>
      <c r="K21634" s="6">
        <v>183</v>
      </c>
    </row>
    <row r="21635" spans="1:11">
      <c r="A21635" s="6">
        <v>22069705</v>
      </c>
      <c r="B21635" t="s">
        <v>23465</v>
      </c>
      <c r="H21635" s="6" t="s">
        <v>377</v>
      </c>
      <c r="I21635" s="6" t="s">
        <v>3732</v>
      </c>
      <c r="K21635" s="6">
        <v>192</v>
      </c>
    </row>
    <row r="21636" spans="1:11">
      <c r="A21636" s="6">
        <v>14150238</v>
      </c>
      <c r="B21636" t="s">
        <v>23466</v>
      </c>
      <c r="H21636" s="6" t="s">
        <v>377</v>
      </c>
      <c r="I21636" s="6" t="s">
        <v>603</v>
      </c>
      <c r="K21636" s="6">
        <v>188</v>
      </c>
    </row>
    <row r="21637" spans="1:11">
      <c r="A21637" s="6">
        <v>30034812</v>
      </c>
      <c r="B21637" t="s">
        <v>23467</v>
      </c>
      <c r="H21637" s="6" t="s">
        <v>1698</v>
      </c>
      <c r="I21637" s="6" t="s">
        <v>1867</v>
      </c>
      <c r="K21637" s="6">
        <v>179</v>
      </c>
    </row>
    <row r="21638" spans="1:11">
      <c r="A21638" s="6">
        <v>2000015073</v>
      </c>
      <c r="B21638" t="s">
        <v>23468</v>
      </c>
      <c r="H21638" s="6" t="s">
        <v>2112</v>
      </c>
      <c r="I21638" s="6" t="s">
        <v>1645</v>
      </c>
      <c r="K21638" s="6">
        <v>185</v>
      </c>
    </row>
    <row r="21639" spans="1:11">
      <c r="A21639" s="6">
        <v>76021702</v>
      </c>
      <c r="B21639" t="s">
        <v>23469</v>
      </c>
      <c r="H21639" s="6" t="s">
        <v>640</v>
      </c>
      <c r="I21639" s="6" t="s">
        <v>378</v>
      </c>
      <c r="K21639" s="6">
        <v>169</v>
      </c>
    </row>
    <row r="21640" spans="1:11">
      <c r="A21640" s="6">
        <v>86075706</v>
      </c>
      <c r="B21640" t="s">
        <v>23470</v>
      </c>
      <c r="H21640" s="6" t="s">
        <v>377</v>
      </c>
      <c r="I21640" s="6" t="s">
        <v>1688</v>
      </c>
      <c r="K21640" s="6">
        <v>188</v>
      </c>
    </row>
    <row r="21641" spans="1:11">
      <c r="A21641" s="6">
        <v>76063124</v>
      </c>
      <c r="B21641" t="s">
        <v>23471</v>
      </c>
      <c r="H21641" s="6" t="s">
        <v>303</v>
      </c>
      <c r="I21641" s="6" t="s">
        <v>378</v>
      </c>
      <c r="K21641" s="6">
        <v>172</v>
      </c>
    </row>
    <row r="21642" spans="1:11">
      <c r="A21642" s="6">
        <v>8632617</v>
      </c>
      <c r="B21642" t="s">
        <v>23472</v>
      </c>
      <c r="H21642" s="6" t="s">
        <v>1624</v>
      </c>
      <c r="I21642" s="6" t="s">
        <v>19145</v>
      </c>
      <c r="K21642" s="6">
        <v>189</v>
      </c>
    </row>
    <row r="21643" spans="1:11">
      <c r="A21643" s="6">
        <v>93006869</v>
      </c>
      <c r="B21643" t="s">
        <v>23473</v>
      </c>
      <c r="H21643" s="6" t="s">
        <v>1624</v>
      </c>
      <c r="I21643" s="6" t="s">
        <v>23474</v>
      </c>
      <c r="K21643" s="6">
        <v>191</v>
      </c>
    </row>
    <row r="21644" spans="1:11">
      <c r="A21644" s="6">
        <v>2000040265</v>
      </c>
      <c r="B21644" t="s">
        <v>23475</v>
      </c>
      <c r="H21644" s="6" t="s">
        <v>2115</v>
      </c>
      <c r="I21644" s="6" t="s">
        <v>7448</v>
      </c>
      <c r="K21644" s="6">
        <v>186</v>
      </c>
    </row>
    <row r="21645" spans="1:11">
      <c r="A21645" s="6">
        <v>2000212727</v>
      </c>
      <c r="B21645" t="s">
        <v>23476</v>
      </c>
      <c r="H21645" s="6" t="s">
        <v>640</v>
      </c>
      <c r="I21645" s="6" t="s">
        <v>257</v>
      </c>
      <c r="K21645" s="6">
        <v>180</v>
      </c>
    </row>
    <row r="21646" spans="1:11">
      <c r="A21646" s="6">
        <v>95079007</v>
      </c>
      <c r="B21646" t="s">
        <v>23477</v>
      </c>
      <c r="H21646" s="6" t="s">
        <v>303</v>
      </c>
      <c r="I21646" s="6" t="s">
        <v>963</v>
      </c>
      <c r="K21646" s="6">
        <v>177</v>
      </c>
    </row>
    <row r="21647" spans="1:11">
      <c r="A21647" s="6">
        <v>19184088</v>
      </c>
      <c r="B21647" t="s">
        <v>23478</v>
      </c>
      <c r="H21647" s="6" t="s">
        <v>2115</v>
      </c>
      <c r="I21647" s="6" t="s">
        <v>257</v>
      </c>
      <c r="K21647" s="6">
        <v>178</v>
      </c>
    </row>
    <row r="21648" spans="1:11">
      <c r="A21648" s="6">
        <v>2000132921</v>
      </c>
      <c r="B21648" t="s">
        <v>23479</v>
      </c>
      <c r="H21648" s="6" t="s">
        <v>2115</v>
      </c>
      <c r="I21648" s="6" t="s">
        <v>2866</v>
      </c>
      <c r="K21648" s="6">
        <v>188</v>
      </c>
    </row>
    <row r="21649" spans="1:11">
      <c r="A21649" s="6">
        <v>77051777</v>
      </c>
      <c r="B21649" t="s">
        <v>23480</v>
      </c>
      <c r="H21649" s="6" t="s">
        <v>303</v>
      </c>
      <c r="I21649" s="6" t="s">
        <v>2937</v>
      </c>
      <c r="K21649" s="6">
        <v>179</v>
      </c>
    </row>
    <row r="21650" spans="1:11">
      <c r="A21650" s="6">
        <v>19057070</v>
      </c>
      <c r="B21650" t="s">
        <v>23481</v>
      </c>
      <c r="H21650" s="6" t="s">
        <v>728</v>
      </c>
      <c r="I21650" s="6" t="s">
        <v>257</v>
      </c>
      <c r="K21650" s="6">
        <v>169</v>
      </c>
    </row>
    <row r="21651" spans="1:11">
      <c r="A21651" s="6">
        <v>2000037692</v>
      </c>
      <c r="B21651" t="s">
        <v>23482</v>
      </c>
      <c r="H21651" s="6" t="s">
        <v>2115</v>
      </c>
      <c r="I21651" s="6" t="s">
        <v>257</v>
      </c>
      <c r="K21651" s="6">
        <v>189</v>
      </c>
    </row>
    <row r="21652" spans="1:11">
      <c r="A21652" s="6">
        <v>53093260</v>
      </c>
      <c r="B21652" t="s">
        <v>23483</v>
      </c>
      <c r="H21652" s="6" t="s">
        <v>2167</v>
      </c>
      <c r="I21652" s="6" t="s">
        <v>729</v>
      </c>
      <c r="K21652" s="6">
        <v>185</v>
      </c>
    </row>
    <row r="21653" spans="1:11">
      <c r="A21653" s="6">
        <v>49040579</v>
      </c>
      <c r="B21653" t="s">
        <v>23484</v>
      </c>
      <c r="H21653" s="6" t="s">
        <v>377</v>
      </c>
      <c r="I21653" s="6" t="s">
        <v>1676</v>
      </c>
      <c r="K21653" s="6">
        <v>190</v>
      </c>
    </row>
    <row r="21654" spans="1:11">
      <c r="A21654" s="6">
        <v>83335560</v>
      </c>
      <c r="B21654" t="s">
        <v>23485</v>
      </c>
      <c r="H21654" s="6" t="s">
        <v>488</v>
      </c>
      <c r="I21654" s="6" t="s">
        <v>1776</v>
      </c>
      <c r="K21654" s="6">
        <v>178</v>
      </c>
    </row>
    <row r="21655" spans="1:11">
      <c r="A21655" s="6">
        <v>28100044</v>
      </c>
      <c r="B21655" t="s">
        <v>23486</v>
      </c>
      <c r="H21655" s="6" t="s">
        <v>944</v>
      </c>
      <c r="I21655" s="6" t="s">
        <v>731</v>
      </c>
      <c r="K21655" s="6">
        <v>174</v>
      </c>
    </row>
    <row r="21656" spans="1:11">
      <c r="A21656" s="6">
        <v>14064585</v>
      </c>
      <c r="B21656" t="s">
        <v>23487</v>
      </c>
      <c r="H21656" s="6" t="s">
        <v>218</v>
      </c>
      <c r="I21656" s="6" t="s">
        <v>241</v>
      </c>
      <c r="K21656" s="6">
        <v>187</v>
      </c>
    </row>
    <row r="21657" spans="1:11">
      <c r="A21657" s="6">
        <v>19056162</v>
      </c>
      <c r="B21657" t="s">
        <v>23488</v>
      </c>
      <c r="H21657" s="6" t="s">
        <v>377</v>
      </c>
      <c r="I21657" s="6" t="s">
        <v>257</v>
      </c>
      <c r="K21657" s="6">
        <v>183</v>
      </c>
    </row>
    <row r="21658" spans="1:11">
      <c r="A21658" s="6">
        <v>84151678</v>
      </c>
      <c r="B21658" t="s">
        <v>23489</v>
      </c>
      <c r="H21658" s="6" t="s">
        <v>377</v>
      </c>
      <c r="I21658" s="6" t="s">
        <v>11870</v>
      </c>
      <c r="K21658" s="6">
        <v>186</v>
      </c>
    </row>
    <row r="21659" spans="1:11">
      <c r="A21659" s="6">
        <v>58123737</v>
      </c>
      <c r="B21659" t="s">
        <v>23490</v>
      </c>
      <c r="H21659" s="6" t="s">
        <v>2115</v>
      </c>
      <c r="I21659" s="6" t="s">
        <v>194</v>
      </c>
      <c r="K21659" s="6">
        <v>180</v>
      </c>
    </row>
    <row r="21660" spans="1:11">
      <c r="A21660" s="6">
        <v>2000166431</v>
      </c>
      <c r="B21660" t="s">
        <v>23491</v>
      </c>
      <c r="H21660" s="6" t="s">
        <v>303</v>
      </c>
      <c r="I21660" s="6" t="s">
        <v>378</v>
      </c>
      <c r="K21660" s="6">
        <v>176</v>
      </c>
    </row>
    <row r="21661" spans="1:11">
      <c r="A21661" s="6">
        <v>80001054</v>
      </c>
      <c r="B21661" t="s">
        <v>23492</v>
      </c>
      <c r="H21661" s="6" t="s">
        <v>2112</v>
      </c>
      <c r="I21661" s="6" t="s">
        <v>3192</v>
      </c>
      <c r="K21661" s="6">
        <v>173</v>
      </c>
    </row>
    <row r="21662" spans="1:11">
      <c r="A21662" s="6">
        <v>15089327</v>
      </c>
      <c r="B21662" t="s">
        <v>23493</v>
      </c>
      <c r="H21662" s="6" t="s">
        <v>589</v>
      </c>
      <c r="I21662" s="6" t="s">
        <v>4508</v>
      </c>
      <c r="K21662" s="6">
        <v>189</v>
      </c>
    </row>
    <row r="21663" spans="1:11">
      <c r="A21663" s="6">
        <v>76054045</v>
      </c>
      <c r="B21663" t="s">
        <v>23494</v>
      </c>
      <c r="H21663" s="6" t="s">
        <v>319</v>
      </c>
      <c r="I21663" s="6" t="s">
        <v>378</v>
      </c>
      <c r="K21663" s="6">
        <v>175</v>
      </c>
    </row>
    <row r="21664" spans="1:11">
      <c r="A21664" s="6">
        <v>96162817</v>
      </c>
      <c r="B21664" t="s">
        <v>23495</v>
      </c>
      <c r="H21664" s="6" t="s">
        <v>2167</v>
      </c>
      <c r="I21664" s="6" t="s">
        <v>731</v>
      </c>
      <c r="K21664" s="6">
        <v>183</v>
      </c>
    </row>
    <row r="21665" spans="1:11">
      <c r="A21665" s="6">
        <v>14136119</v>
      </c>
      <c r="B21665" t="s">
        <v>23496</v>
      </c>
      <c r="H21665" s="6" t="s">
        <v>377</v>
      </c>
      <c r="I21665" s="6" t="s">
        <v>187</v>
      </c>
      <c r="K21665" s="6">
        <v>181</v>
      </c>
    </row>
    <row r="21666" spans="1:11">
      <c r="A21666" s="6">
        <v>2000105042</v>
      </c>
      <c r="B21666" t="s">
        <v>23497</v>
      </c>
      <c r="H21666" s="6" t="s">
        <v>1624</v>
      </c>
      <c r="I21666" s="6" t="s">
        <v>1701</v>
      </c>
      <c r="K21666" s="6">
        <v>190</v>
      </c>
    </row>
    <row r="21667" spans="1:11">
      <c r="A21667" s="6">
        <v>14063590</v>
      </c>
      <c r="B21667" t="s">
        <v>23498</v>
      </c>
      <c r="H21667" s="6" t="s">
        <v>377</v>
      </c>
      <c r="I21667" s="6" t="s">
        <v>603</v>
      </c>
      <c r="K21667" s="6">
        <v>183</v>
      </c>
    </row>
    <row r="21668" spans="1:11">
      <c r="A21668" s="6">
        <v>20041848</v>
      </c>
      <c r="B21668" t="s">
        <v>23499</v>
      </c>
      <c r="H21668" s="6" t="s">
        <v>319</v>
      </c>
      <c r="I21668" s="6" t="s">
        <v>1256</v>
      </c>
      <c r="K21668" s="6">
        <v>186</v>
      </c>
    </row>
    <row r="21669" spans="1:11">
      <c r="A21669" s="6">
        <v>27088236</v>
      </c>
      <c r="B21669" t="s">
        <v>23500</v>
      </c>
      <c r="H21669" s="6" t="s">
        <v>966</v>
      </c>
      <c r="I21669" s="6" t="s">
        <v>339</v>
      </c>
      <c r="K21669" s="6">
        <v>190</v>
      </c>
    </row>
    <row r="21670" spans="1:11">
      <c r="A21670" s="6">
        <v>14201718</v>
      </c>
      <c r="B21670" t="s">
        <v>23501</v>
      </c>
      <c r="H21670" s="6" t="s">
        <v>377</v>
      </c>
      <c r="I21670" s="6" t="s">
        <v>603</v>
      </c>
      <c r="K21670" s="6">
        <v>192</v>
      </c>
    </row>
    <row r="21671" spans="1:11">
      <c r="A21671" s="6">
        <v>91140208</v>
      </c>
      <c r="B21671" t="s">
        <v>23502</v>
      </c>
      <c r="H21671" s="6" t="s">
        <v>1624</v>
      </c>
      <c r="I21671" s="6" t="s">
        <v>309</v>
      </c>
      <c r="K21671" s="6">
        <v>189</v>
      </c>
    </row>
    <row r="21672" spans="1:11">
      <c r="A21672" s="6">
        <v>70132461</v>
      </c>
      <c r="B21672" t="s">
        <v>23503</v>
      </c>
      <c r="H21672" s="6" t="s">
        <v>319</v>
      </c>
      <c r="I21672" s="6" t="s">
        <v>832</v>
      </c>
      <c r="K21672" s="6">
        <v>172</v>
      </c>
    </row>
    <row r="21673" spans="1:11">
      <c r="A21673" s="6">
        <v>96063635</v>
      </c>
      <c r="B21673" t="s">
        <v>23504</v>
      </c>
      <c r="H21673" s="6" t="s">
        <v>1826</v>
      </c>
      <c r="I21673" s="6" t="s">
        <v>731</v>
      </c>
      <c r="K21673" s="6">
        <v>165</v>
      </c>
    </row>
    <row r="21674" spans="1:11">
      <c r="A21674" s="6">
        <v>14241924</v>
      </c>
      <c r="B21674" t="s">
        <v>23505</v>
      </c>
      <c r="H21674" s="6" t="s">
        <v>3515</v>
      </c>
      <c r="I21674" s="6" t="s">
        <v>603</v>
      </c>
      <c r="K21674" s="6">
        <v>181</v>
      </c>
    </row>
    <row r="21675" spans="1:11">
      <c r="A21675" s="6">
        <v>18075794</v>
      </c>
      <c r="B21675" t="s">
        <v>23506</v>
      </c>
      <c r="H21675" s="6" t="s">
        <v>966</v>
      </c>
      <c r="I21675" s="6" t="s">
        <v>1117</v>
      </c>
      <c r="K21675" s="6">
        <v>183</v>
      </c>
    </row>
    <row r="21676" spans="1:11">
      <c r="A21676" s="6">
        <v>2000164931</v>
      </c>
      <c r="B21676" t="s">
        <v>23507</v>
      </c>
      <c r="H21676" s="6" t="s">
        <v>2115</v>
      </c>
      <c r="I21676" s="6" t="s">
        <v>1066</v>
      </c>
      <c r="K21676" s="6">
        <v>195</v>
      </c>
    </row>
    <row r="21677" spans="1:11">
      <c r="A21677" s="6">
        <v>72041416</v>
      </c>
      <c r="B21677" t="s">
        <v>23508</v>
      </c>
      <c r="H21677" s="6" t="s">
        <v>240</v>
      </c>
      <c r="I21677" s="6" t="s">
        <v>5143</v>
      </c>
      <c r="K21677" s="6">
        <v>176</v>
      </c>
    </row>
    <row r="21678" spans="1:11">
      <c r="A21678" s="6">
        <v>48036308</v>
      </c>
      <c r="B21678" t="s">
        <v>23509</v>
      </c>
      <c r="H21678" s="6" t="s">
        <v>319</v>
      </c>
      <c r="I21678" s="6" t="s">
        <v>1657</v>
      </c>
      <c r="K21678" s="6">
        <v>178</v>
      </c>
    </row>
    <row r="21679" spans="1:11">
      <c r="A21679" s="6">
        <v>93101757</v>
      </c>
      <c r="B21679" t="s">
        <v>23510</v>
      </c>
      <c r="H21679" s="6" t="s">
        <v>311</v>
      </c>
      <c r="I21679" s="6" t="s">
        <v>857</v>
      </c>
      <c r="K21679" s="6">
        <v>183</v>
      </c>
    </row>
    <row r="21680" spans="1:11">
      <c r="A21680" s="6">
        <v>19360615</v>
      </c>
      <c r="B21680" t="s">
        <v>23511</v>
      </c>
      <c r="H21680" s="6" t="s">
        <v>2115</v>
      </c>
      <c r="I21680" s="6" t="s">
        <v>257</v>
      </c>
      <c r="K21680" s="6">
        <v>179</v>
      </c>
    </row>
    <row r="21681" spans="1:11">
      <c r="A21681" s="6">
        <v>16328908</v>
      </c>
      <c r="B21681" t="s">
        <v>23512</v>
      </c>
      <c r="H21681" s="6" t="s">
        <v>1698</v>
      </c>
      <c r="I21681" s="6" t="s">
        <v>257</v>
      </c>
      <c r="K21681" s="6">
        <v>177</v>
      </c>
    </row>
    <row r="21682" spans="1:11">
      <c r="A21682" s="6">
        <v>2000131127</v>
      </c>
      <c r="B21682" t="s">
        <v>23513</v>
      </c>
      <c r="H21682" s="6" t="s">
        <v>1213</v>
      </c>
      <c r="I21682" s="6" t="s">
        <v>775</v>
      </c>
      <c r="K21682" s="6">
        <v>182</v>
      </c>
    </row>
    <row r="21683" spans="1:11">
      <c r="A21683" s="6">
        <v>49038937</v>
      </c>
      <c r="B21683" t="s">
        <v>23514</v>
      </c>
      <c r="H21683" s="6" t="s">
        <v>314</v>
      </c>
      <c r="I21683" s="6" t="s">
        <v>1809</v>
      </c>
      <c r="K21683" s="6">
        <v>179</v>
      </c>
    </row>
    <row r="21684" spans="1:11">
      <c r="A21684" s="6">
        <v>14207648</v>
      </c>
      <c r="B21684" t="s">
        <v>23515</v>
      </c>
      <c r="H21684" s="6" t="s">
        <v>1626</v>
      </c>
      <c r="I21684" s="6" t="s">
        <v>603</v>
      </c>
      <c r="K21684" s="6">
        <v>164</v>
      </c>
    </row>
    <row r="21685" spans="1:11">
      <c r="A21685" s="6">
        <v>67227193</v>
      </c>
      <c r="B21685" t="s">
        <v>23516</v>
      </c>
      <c r="H21685" s="6" t="s">
        <v>2115</v>
      </c>
      <c r="I21685" s="6" t="s">
        <v>348</v>
      </c>
      <c r="K21685" s="6">
        <v>188</v>
      </c>
    </row>
    <row r="21686" spans="1:11">
      <c r="A21686" s="6">
        <v>80001493</v>
      </c>
      <c r="B21686" t="s">
        <v>23517</v>
      </c>
      <c r="H21686" s="6" t="s">
        <v>589</v>
      </c>
      <c r="I21686" s="6" t="s">
        <v>3192</v>
      </c>
      <c r="K21686" s="6">
        <v>178</v>
      </c>
    </row>
    <row r="21687" spans="1:11">
      <c r="A21687" s="6">
        <v>58153068</v>
      </c>
      <c r="B21687" t="s">
        <v>23518</v>
      </c>
      <c r="H21687" s="6" t="s">
        <v>377</v>
      </c>
      <c r="I21687" s="6" t="s">
        <v>194</v>
      </c>
      <c r="K21687" s="6">
        <v>192</v>
      </c>
    </row>
    <row r="21688" spans="1:11">
      <c r="A21688" s="6">
        <v>2000068488</v>
      </c>
      <c r="B21688" t="s">
        <v>23519</v>
      </c>
      <c r="H21688" s="6" t="s">
        <v>488</v>
      </c>
      <c r="I21688" s="6" t="s">
        <v>494</v>
      </c>
      <c r="K21688" s="6">
        <v>185</v>
      </c>
    </row>
    <row r="21689" spans="1:11">
      <c r="A21689" s="6">
        <v>92091290</v>
      </c>
      <c r="B21689" t="s">
        <v>23520</v>
      </c>
      <c r="H21689" s="6" t="s">
        <v>218</v>
      </c>
      <c r="I21689" s="6" t="s">
        <v>309</v>
      </c>
      <c r="K21689" s="6">
        <v>180</v>
      </c>
    </row>
    <row r="21690" spans="1:11">
      <c r="A21690" s="6">
        <v>29189401</v>
      </c>
      <c r="B21690" t="s">
        <v>23521</v>
      </c>
      <c r="H21690" s="6" t="s">
        <v>760</v>
      </c>
      <c r="I21690" s="6" t="s">
        <v>23522</v>
      </c>
      <c r="K21690" s="6">
        <v>177</v>
      </c>
    </row>
    <row r="21691" spans="1:11">
      <c r="A21691" s="6">
        <v>14192546</v>
      </c>
      <c r="B21691" t="s">
        <v>23523</v>
      </c>
      <c r="H21691" s="6" t="s">
        <v>488</v>
      </c>
      <c r="I21691" s="6" t="s">
        <v>603</v>
      </c>
      <c r="K21691" s="6">
        <v>175</v>
      </c>
    </row>
    <row r="21692" spans="1:11">
      <c r="A21692" s="6">
        <v>43425594</v>
      </c>
      <c r="B21692" t="s">
        <v>23524</v>
      </c>
      <c r="H21692" s="6" t="s">
        <v>2157</v>
      </c>
      <c r="I21692" s="6" t="s">
        <v>442</v>
      </c>
      <c r="K21692" s="6">
        <v>175</v>
      </c>
    </row>
    <row r="21693" spans="1:11">
      <c r="A21693" s="6">
        <v>75003067</v>
      </c>
      <c r="B21693" t="s">
        <v>23525</v>
      </c>
      <c r="H21693" s="6" t="s">
        <v>2115</v>
      </c>
      <c r="I21693" s="6" t="s">
        <v>2639</v>
      </c>
      <c r="K21693" s="6">
        <v>174</v>
      </c>
    </row>
    <row r="21694" spans="1:11">
      <c r="A21694" s="6">
        <v>77051999</v>
      </c>
      <c r="B21694" t="s">
        <v>23526</v>
      </c>
      <c r="H21694" s="6" t="s">
        <v>1673</v>
      </c>
      <c r="I21694" s="6" t="s">
        <v>2937</v>
      </c>
      <c r="K21694" s="6">
        <v>167</v>
      </c>
    </row>
    <row r="21695" spans="1:11">
      <c r="A21695" s="6">
        <v>67256557</v>
      </c>
      <c r="B21695" t="s">
        <v>23527</v>
      </c>
      <c r="H21695" s="6" t="s">
        <v>377</v>
      </c>
      <c r="I21695" s="6" t="s">
        <v>348</v>
      </c>
      <c r="K21695" s="6">
        <v>189</v>
      </c>
    </row>
    <row r="21696" spans="1:11">
      <c r="A21696" s="6">
        <v>29125333</v>
      </c>
      <c r="B21696" t="s">
        <v>23528</v>
      </c>
      <c r="H21696" s="6" t="s">
        <v>488</v>
      </c>
      <c r="I21696" s="6" t="s">
        <v>259</v>
      </c>
      <c r="K21696" s="6">
        <v>179</v>
      </c>
    </row>
    <row r="21697" spans="1:11">
      <c r="A21697" s="6">
        <v>50063050</v>
      </c>
      <c r="B21697" t="s">
        <v>23529</v>
      </c>
      <c r="H21697" s="6" t="s">
        <v>1732</v>
      </c>
      <c r="I21697" s="6" t="s">
        <v>344</v>
      </c>
      <c r="K21697" s="6">
        <v>177</v>
      </c>
    </row>
    <row r="21698" spans="1:11">
      <c r="A21698" s="6">
        <v>79011289</v>
      </c>
      <c r="B21698" t="s">
        <v>23530</v>
      </c>
      <c r="H21698" s="6" t="s">
        <v>4359</v>
      </c>
      <c r="I21698" s="6" t="s">
        <v>241</v>
      </c>
      <c r="K21698" s="6">
        <v>179</v>
      </c>
    </row>
    <row r="21699" spans="1:11">
      <c r="A21699" s="6">
        <v>91175832</v>
      </c>
      <c r="B21699" t="s">
        <v>23531</v>
      </c>
      <c r="H21699" s="6" t="s">
        <v>2115</v>
      </c>
      <c r="I21699" s="6" t="s">
        <v>309</v>
      </c>
      <c r="K21699" s="6">
        <v>181</v>
      </c>
    </row>
    <row r="21700" spans="1:11">
      <c r="A21700" s="6">
        <v>29233179</v>
      </c>
      <c r="B21700" t="s">
        <v>23532</v>
      </c>
      <c r="H21700" s="6" t="s">
        <v>377</v>
      </c>
      <c r="I21700" s="6" t="s">
        <v>23533</v>
      </c>
      <c r="K21700" s="6">
        <v>194</v>
      </c>
    </row>
    <row r="21701" spans="1:11">
      <c r="A21701" s="6">
        <v>14047023</v>
      </c>
      <c r="B21701" t="s">
        <v>23534</v>
      </c>
      <c r="H21701" s="6" t="s">
        <v>2115</v>
      </c>
      <c r="I21701" s="6" t="s">
        <v>603</v>
      </c>
      <c r="K21701" s="6">
        <v>188</v>
      </c>
    </row>
    <row r="21702" spans="1:11">
      <c r="A21702" s="6">
        <v>75034330</v>
      </c>
      <c r="B21702" t="s">
        <v>23535</v>
      </c>
      <c r="H21702" s="6" t="s">
        <v>1709</v>
      </c>
      <c r="I21702" s="6" t="s">
        <v>2639</v>
      </c>
      <c r="K21702" s="6">
        <v>172</v>
      </c>
    </row>
    <row r="21703" spans="1:11">
      <c r="A21703" s="6">
        <v>86037879</v>
      </c>
      <c r="B21703" t="s">
        <v>23536</v>
      </c>
      <c r="H21703" s="6" t="s">
        <v>377</v>
      </c>
      <c r="I21703" s="6" t="s">
        <v>13224</v>
      </c>
      <c r="K21703" s="6">
        <v>182</v>
      </c>
    </row>
    <row r="21704" spans="1:11">
      <c r="A21704" s="6">
        <v>14069836</v>
      </c>
      <c r="B21704" t="s">
        <v>23537</v>
      </c>
      <c r="H21704" s="6" t="s">
        <v>2115</v>
      </c>
      <c r="I21704" s="6" t="s">
        <v>603</v>
      </c>
      <c r="K21704" s="6">
        <v>178</v>
      </c>
    </row>
    <row r="21705" spans="1:11">
      <c r="A21705" s="6">
        <v>39055461</v>
      </c>
      <c r="B21705" t="s">
        <v>23538</v>
      </c>
      <c r="H21705" s="6" t="s">
        <v>760</v>
      </c>
      <c r="I21705" s="6" t="s">
        <v>257</v>
      </c>
      <c r="K21705" s="6">
        <v>172</v>
      </c>
    </row>
    <row r="21706" spans="1:11">
      <c r="A21706" s="6">
        <v>14083719</v>
      </c>
      <c r="B21706" t="s">
        <v>23539</v>
      </c>
      <c r="H21706" s="6" t="s">
        <v>1213</v>
      </c>
      <c r="I21706" s="6" t="s">
        <v>603</v>
      </c>
      <c r="K21706" s="6">
        <v>180</v>
      </c>
    </row>
    <row r="21707" spans="1:11">
      <c r="A21707" s="6">
        <v>14043154</v>
      </c>
      <c r="B21707" t="s">
        <v>23540</v>
      </c>
      <c r="H21707" s="6" t="s">
        <v>303</v>
      </c>
      <c r="I21707" s="6" t="s">
        <v>603</v>
      </c>
      <c r="K21707" s="6">
        <v>177</v>
      </c>
    </row>
    <row r="21708" spans="1:11">
      <c r="A21708" s="6">
        <v>37079090</v>
      </c>
      <c r="B21708" t="s">
        <v>23541</v>
      </c>
      <c r="H21708" s="6" t="s">
        <v>488</v>
      </c>
      <c r="I21708" s="6" t="s">
        <v>2685</v>
      </c>
      <c r="K21708" s="6">
        <v>191</v>
      </c>
    </row>
    <row r="21709" spans="1:11">
      <c r="A21709" s="6">
        <v>72048281</v>
      </c>
      <c r="B21709" t="s">
        <v>23542</v>
      </c>
      <c r="H21709" s="6" t="s">
        <v>218</v>
      </c>
      <c r="I21709" s="6" t="s">
        <v>811</v>
      </c>
      <c r="K21709" s="6">
        <v>183</v>
      </c>
    </row>
    <row r="21710" spans="1:11">
      <c r="A21710" s="6">
        <v>75044439</v>
      </c>
      <c r="B21710" t="s">
        <v>23543</v>
      </c>
      <c r="H21710" s="6" t="s">
        <v>314</v>
      </c>
      <c r="I21710" s="6" t="s">
        <v>7240</v>
      </c>
      <c r="K21710" s="6">
        <v>171</v>
      </c>
    </row>
    <row r="21711" spans="1:11">
      <c r="A21711" s="6">
        <v>19363102</v>
      </c>
      <c r="B21711" t="s">
        <v>23544</v>
      </c>
      <c r="H21711" s="6" t="s">
        <v>319</v>
      </c>
      <c r="I21711" s="6" t="s">
        <v>257</v>
      </c>
      <c r="K21711" s="6">
        <v>185</v>
      </c>
    </row>
    <row r="21712" spans="1:11">
      <c r="A21712" s="6">
        <v>14039896</v>
      </c>
      <c r="B21712" t="s">
        <v>23545</v>
      </c>
      <c r="H21712" s="6" t="s">
        <v>1624</v>
      </c>
      <c r="I21712" s="6" t="s">
        <v>241</v>
      </c>
      <c r="K21712" s="6">
        <v>186</v>
      </c>
    </row>
    <row r="21713" spans="1:11">
      <c r="A21713" s="6">
        <v>91206169</v>
      </c>
      <c r="B21713" t="s">
        <v>23546</v>
      </c>
      <c r="H21713" s="6" t="s">
        <v>488</v>
      </c>
      <c r="I21713" s="6" t="s">
        <v>1449</v>
      </c>
      <c r="K21713" s="6">
        <v>187</v>
      </c>
    </row>
    <row r="21714" spans="1:11">
      <c r="A21714" s="6">
        <v>67159343</v>
      </c>
      <c r="B21714" t="s">
        <v>23547</v>
      </c>
      <c r="H21714" s="6" t="s">
        <v>1213</v>
      </c>
      <c r="I21714" s="6" t="s">
        <v>348</v>
      </c>
      <c r="K21714" s="6">
        <v>167</v>
      </c>
    </row>
    <row r="21715" spans="1:11">
      <c r="A21715" s="6">
        <v>2000014017</v>
      </c>
      <c r="B21715" t="s">
        <v>23548</v>
      </c>
      <c r="H21715" s="6" t="s">
        <v>760</v>
      </c>
      <c r="I21715" s="6" t="s">
        <v>1819</v>
      </c>
      <c r="K21715" s="6">
        <v>163</v>
      </c>
    </row>
    <row r="21716" spans="1:11">
      <c r="A21716" s="6">
        <v>53107513</v>
      </c>
      <c r="B21716" t="s">
        <v>23549</v>
      </c>
      <c r="H21716" s="6" t="s">
        <v>238</v>
      </c>
      <c r="I21716" s="6" t="s">
        <v>729</v>
      </c>
      <c r="K21716" s="6">
        <v>184</v>
      </c>
    </row>
    <row r="21717" spans="1:11">
      <c r="A21717" s="6">
        <v>2000267577</v>
      </c>
      <c r="B21717" t="s">
        <v>23550</v>
      </c>
      <c r="H21717" s="6" t="s">
        <v>319</v>
      </c>
      <c r="I21717" s="6" t="s">
        <v>241</v>
      </c>
      <c r="K21717" s="6">
        <v>189</v>
      </c>
    </row>
    <row r="21718" spans="1:11">
      <c r="A21718" s="6">
        <v>37027907</v>
      </c>
      <c r="B21718" t="s">
        <v>23551</v>
      </c>
      <c r="H21718" s="6" t="s">
        <v>238</v>
      </c>
      <c r="I21718" s="6" t="s">
        <v>406</v>
      </c>
      <c r="K21718" s="6">
        <v>186</v>
      </c>
    </row>
    <row r="21719" spans="1:11">
      <c r="A21719" s="6">
        <v>86040411</v>
      </c>
      <c r="B21719" t="s">
        <v>23552</v>
      </c>
      <c r="H21719" s="6" t="s">
        <v>488</v>
      </c>
      <c r="I21719" s="6" t="s">
        <v>1283</v>
      </c>
      <c r="K21719" s="6">
        <v>182</v>
      </c>
    </row>
    <row r="21720" spans="1:11">
      <c r="A21720" s="6">
        <v>19351930</v>
      </c>
      <c r="B21720" t="s">
        <v>23553</v>
      </c>
      <c r="H21720" s="6" t="s">
        <v>4359</v>
      </c>
      <c r="I21720" s="6" t="s">
        <v>257</v>
      </c>
      <c r="K21720" s="6">
        <v>173</v>
      </c>
    </row>
    <row r="21721" spans="1:11">
      <c r="A21721" s="6">
        <v>43425371</v>
      </c>
      <c r="B21721" t="s">
        <v>23554</v>
      </c>
      <c r="H21721" s="6" t="s">
        <v>1656</v>
      </c>
      <c r="I21721" s="6" t="s">
        <v>236</v>
      </c>
      <c r="K21721" s="6">
        <v>176</v>
      </c>
    </row>
    <row r="21722" spans="1:11">
      <c r="A21722" s="6">
        <v>2000061876</v>
      </c>
      <c r="B21722" t="s">
        <v>23555</v>
      </c>
      <c r="H21722" s="6" t="s">
        <v>377</v>
      </c>
      <c r="I21722" s="6" t="s">
        <v>257</v>
      </c>
      <c r="K21722" s="6">
        <v>188</v>
      </c>
    </row>
    <row r="21723" spans="1:11">
      <c r="A21723" s="6">
        <v>2000062803</v>
      </c>
      <c r="B21723" t="s">
        <v>23556</v>
      </c>
      <c r="H21723" s="6" t="s">
        <v>2160</v>
      </c>
      <c r="I21723" s="6" t="s">
        <v>1689</v>
      </c>
      <c r="K21723" s="6">
        <v>175</v>
      </c>
    </row>
    <row r="21724" spans="1:11">
      <c r="A21724" s="6">
        <v>62076348</v>
      </c>
      <c r="B21724" t="s">
        <v>23557</v>
      </c>
      <c r="H21724" s="6" t="s">
        <v>1698</v>
      </c>
      <c r="I21724" s="6" t="s">
        <v>1403</v>
      </c>
      <c r="K21724" s="6">
        <v>183</v>
      </c>
    </row>
    <row r="21725" spans="1:11">
      <c r="A21725" s="6">
        <v>14206231</v>
      </c>
      <c r="B21725" t="s">
        <v>23558</v>
      </c>
      <c r="H21725" s="6" t="s">
        <v>2692</v>
      </c>
      <c r="I21725" s="6" t="s">
        <v>603</v>
      </c>
      <c r="K21725" s="6">
        <v>172</v>
      </c>
    </row>
    <row r="21726" spans="1:11">
      <c r="A21726" s="6">
        <v>79012354</v>
      </c>
      <c r="B21726" t="s">
        <v>23559</v>
      </c>
      <c r="H21726" s="6" t="s">
        <v>589</v>
      </c>
      <c r="I21726" s="6" t="s">
        <v>241</v>
      </c>
      <c r="K21726" s="6">
        <v>179</v>
      </c>
    </row>
    <row r="21727" spans="1:11">
      <c r="A21727" s="6">
        <v>79002791</v>
      </c>
      <c r="B21727" t="s">
        <v>23560</v>
      </c>
      <c r="H21727" s="6" t="s">
        <v>2115</v>
      </c>
      <c r="I21727" s="6" t="s">
        <v>241</v>
      </c>
      <c r="K21727" s="6">
        <v>192</v>
      </c>
    </row>
    <row r="21728" spans="1:11">
      <c r="A21728" s="6">
        <v>67157232</v>
      </c>
      <c r="B21728" t="s">
        <v>23561</v>
      </c>
      <c r="H21728" s="6" t="s">
        <v>1672</v>
      </c>
      <c r="I21728" s="6" t="s">
        <v>348</v>
      </c>
      <c r="K21728" s="6">
        <v>173</v>
      </c>
    </row>
    <row r="21729" spans="1:11">
      <c r="A21729" s="6">
        <v>43013947</v>
      </c>
      <c r="B21729" t="s">
        <v>23562</v>
      </c>
      <c r="H21729" s="6" t="s">
        <v>238</v>
      </c>
      <c r="I21729" s="6" t="s">
        <v>236</v>
      </c>
      <c r="K21729" s="6">
        <v>187</v>
      </c>
    </row>
    <row r="21730" spans="1:11">
      <c r="A21730" s="6">
        <v>93101763</v>
      </c>
      <c r="B21730" t="s">
        <v>23563</v>
      </c>
      <c r="H21730" s="6" t="s">
        <v>1626</v>
      </c>
      <c r="I21730" s="6" t="s">
        <v>20072</v>
      </c>
      <c r="K21730" s="6">
        <v>178</v>
      </c>
    </row>
    <row r="21731" spans="1:11">
      <c r="A21731" s="6">
        <v>63033472</v>
      </c>
      <c r="B21731" t="s">
        <v>23564</v>
      </c>
      <c r="H21731" s="6" t="s">
        <v>2116</v>
      </c>
      <c r="I21731" s="6" t="s">
        <v>1055</v>
      </c>
      <c r="K21731" s="6">
        <v>166</v>
      </c>
    </row>
    <row r="21732" spans="1:11">
      <c r="A21732" s="6">
        <v>96026542</v>
      </c>
      <c r="B21732" t="s">
        <v>23565</v>
      </c>
      <c r="H21732" s="6" t="s">
        <v>6653</v>
      </c>
      <c r="I21732" s="6" t="s">
        <v>731</v>
      </c>
      <c r="K21732" s="6">
        <v>182</v>
      </c>
    </row>
    <row r="21733" spans="1:11">
      <c r="A21733" s="6">
        <v>54008755</v>
      </c>
      <c r="B21733" t="s">
        <v>23566</v>
      </c>
      <c r="H21733" s="6" t="s">
        <v>1709</v>
      </c>
      <c r="I21733" s="6" t="s">
        <v>731</v>
      </c>
      <c r="K21733" s="6">
        <v>176</v>
      </c>
    </row>
    <row r="21734" spans="1:11">
      <c r="A21734" s="6">
        <v>37076171</v>
      </c>
      <c r="B21734" t="s">
        <v>23567</v>
      </c>
      <c r="H21734" s="6" t="s">
        <v>1813</v>
      </c>
      <c r="I21734" s="6" t="s">
        <v>8893</v>
      </c>
      <c r="K21734" s="6">
        <v>175</v>
      </c>
    </row>
    <row r="21735" spans="1:11">
      <c r="A21735" s="6">
        <v>37084726</v>
      </c>
      <c r="B21735" t="s">
        <v>23568</v>
      </c>
      <c r="H21735" s="6" t="s">
        <v>488</v>
      </c>
      <c r="I21735" s="6" t="s">
        <v>2685</v>
      </c>
      <c r="K21735" s="6">
        <v>179</v>
      </c>
    </row>
    <row r="21736" spans="1:11">
      <c r="A21736" s="6">
        <v>13227253</v>
      </c>
      <c r="B21736" t="s">
        <v>23569</v>
      </c>
      <c r="H21736" s="6" t="s">
        <v>377</v>
      </c>
      <c r="I21736" s="6" t="s">
        <v>20929</v>
      </c>
      <c r="K21736" s="6">
        <v>161</v>
      </c>
    </row>
    <row r="21737" spans="1:11">
      <c r="A21737" s="6">
        <v>61073511</v>
      </c>
      <c r="B21737" t="s">
        <v>23570</v>
      </c>
      <c r="H21737" s="6" t="s">
        <v>760</v>
      </c>
      <c r="I21737" s="6" t="s">
        <v>253</v>
      </c>
      <c r="K21737" s="6">
        <v>186</v>
      </c>
    </row>
    <row r="21738" spans="1:11">
      <c r="A21738" s="6">
        <v>19126104</v>
      </c>
      <c r="B21738" t="s">
        <v>23571</v>
      </c>
      <c r="H21738" s="6" t="s">
        <v>303</v>
      </c>
      <c r="I21738" s="6" t="s">
        <v>257</v>
      </c>
      <c r="K21738" s="6">
        <v>165</v>
      </c>
    </row>
    <row r="21739" spans="1:11">
      <c r="A21739" s="6">
        <v>2000035564</v>
      </c>
      <c r="B21739" t="s">
        <v>23572</v>
      </c>
      <c r="H21739" s="6" t="s">
        <v>488</v>
      </c>
      <c r="I21739" s="6" t="s">
        <v>603</v>
      </c>
      <c r="K21739" s="6">
        <v>177</v>
      </c>
    </row>
    <row r="21740" spans="1:11">
      <c r="A21740" s="6">
        <v>91126281</v>
      </c>
      <c r="B21740" t="s">
        <v>23573</v>
      </c>
      <c r="H21740" s="6" t="s">
        <v>2149</v>
      </c>
      <c r="I21740" s="6" t="s">
        <v>4291</v>
      </c>
      <c r="K21740" s="6">
        <v>185</v>
      </c>
    </row>
    <row r="21741" spans="1:11">
      <c r="A21741" s="6">
        <v>29141779</v>
      </c>
      <c r="B21741" t="s">
        <v>23574</v>
      </c>
      <c r="H21741" s="6" t="s">
        <v>2115</v>
      </c>
      <c r="I21741" s="6" t="s">
        <v>1670</v>
      </c>
      <c r="K21741" s="6">
        <v>180</v>
      </c>
    </row>
    <row r="21742" spans="1:11">
      <c r="A21742" s="6">
        <v>33058652</v>
      </c>
      <c r="B21742" t="s">
        <v>23575</v>
      </c>
      <c r="H21742" s="6" t="s">
        <v>1732</v>
      </c>
      <c r="I21742" s="6" t="s">
        <v>1898</v>
      </c>
      <c r="K21742" s="6">
        <v>196</v>
      </c>
    </row>
    <row r="21743" spans="1:11">
      <c r="A21743" s="6">
        <v>29080657</v>
      </c>
      <c r="B21743" t="s">
        <v>23576</v>
      </c>
      <c r="H21743" s="6" t="s">
        <v>319</v>
      </c>
      <c r="I21743" s="6" t="s">
        <v>1837</v>
      </c>
      <c r="K21743" s="6">
        <v>190</v>
      </c>
    </row>
    <row r="21744" spans="1:11">
      <c r="A21744" s="6">
        <v>2000136182</v>
      </c>
      <c r="B21744" t="s">
        <v>23577</v>
      </c>
      <c r="H21744" s="6" t="s">
        <v>1879</v>
      </c>
      <c r="I21744" s="6" t="s">
        <v>16316</v>
      </c>
      <c r="K21744" s="6">
        <v>181</v>
      </c>
    </row>
    <row r="21745" spans="1:11">
      <c r="A21745" s="6">
        <v>29222624</v>
      </c>
      <c r="B21745" t="s">
        <v>23578</v>
      </c>
      <c r="H21745" s="6" t="s">
        <v>377</v>
      </c>
      <c r="I21745" s="6" t="s">
        <v>963</v>
      </c>
      <c r="K21745" s="6">
        <v>183</v>
      </c>
    </row>
    <row r="21746" spans="1:11">
      <c r="A21746" s="6">
        <v>2000206657</v>
      </c>
      <c r="B21746" t="s">
        <v>23579</v>
      </c>
      <c r="H21746" s="6" t="s">
        <v>1176</v>
      </c>
      <c r="I21746" s="6" t="s">
        <v>2541</v>
      </c>
      <c r="K21746" s="6">
        <v>182</v>
      </c>
    </row>
    <row r="21747" spans="1:11">
      <c r="A21747" s="6">
        <v>2000092724</v>
      </c>
      <c r="B21747" t="s">
        <v>23580</v>
      </c>
      <c r="H21747" s="6" t="s">
        <v>1176</v>
      </c>
      <c r="I21747" s="6" t="s">
        <v>7767</v>
      </c>
      <c r="K21747" s="6">
        <v>171</v>
      </c>
    </row>
    <row r="21748" spans="1:11">
      <c r="A21748" s="6">
        <v>23293811</v>
      </c>
      <c r="B21748" t="s">
        <v>23581</v>
      </c>
      <c r="H21748" s="6" t="s">
        <v>640</v>
      </c>
      <c r="I21748" s="6" t="s">
        <v>2541</v>
      </c>
      <c r="K21748" s="6">
        <v>174</v>
      </c>
    </row>
    <row r="21749" spans="1:11">
      <c r="A21749" s="6">
        <v>2000147571</v>
      </c>
      <c r="B21749" t="s">
        <v>23582</v>
      </c>
      <c r="H21749" s="6" t="s">
        <v>2115</v>
      </c>
      <c r="I21749" s="6" t="s">
        <v>2541</v>
      </c>
      <c r="K21749" s="6">
        <v>187</v>
      </c>
    </row>
    <row r="21750" spans="1:11">
      <c r="A21750" s="6">
        <v>59123147</v>
      </c>
      <c r="B21750" t="s">
        <v>23583</v>
      </c>
      <c r="H21750" s="6" t="s">
        <v>1672</v>
      </c>
      <c r="I21750" s="6" t="s">
        <v>1625</v>
      </c>
      <c r="K21750" s="6">
        <v>176</v>
      </c>
    </row>
    <row r="21751" spans="1:11">
      <c r="A21751" s="6">
        <v>36077347</v>
      </c>
      <c r="B21751" t="s">
        <v>23584</v>
      </c>
      <c r="H21751" s="6" t="s">
        <v>1732</v>
      </c>
      <c r="I21751" s="6" t="s">
        <v>641</v>
      </c>
      <c r="K21751" s="6">
        <v>187</v>
      </c>
    </row>
    <row r="21752" spans="1:11">
      <c r="A21752" s="6">
        <v>36087297</v>
      </c>
      <c r="B21752" t="s">
        <v>23585</v>
      </c>
      <c r="H21752" s="6" t="s">
        <v>377</v>
      </c>
      <c r="I21752" s="6" t="s">
        <v>641</v>
      </c>
      <c r="K21752" s="6">
        <v>193</v>
      </c>
    </row>
    <row r="21753" spans="1:11">
      <c r="A21753" s="6">
        <v>2000251223</v>
      </c>
      <c r="B21753" t="s">
        <v>23586</v>
      </c>
      <c r="H21753" s="6" t="s">
        <v>2116</v>
      </c>
      <c r="I21753" s="6" t="s">
        <v>320</v>
      </c>
      <c r="K21753" s="6">
        <v>185</v>
      </c>
    </row>
    <row r="21754" spans="1:11">
      <c r="A21754" s="6">
        <v>2000033261</v>
      </c>
      <c r="B21754" t="s">
        <v>23587</v>
      </c>
      <c r="H21754" s="6" t="s">
        <v>377</v>
      </c>
      <c r="I21754" s="6" t="s">
        <v>1722</v>
      </c>
      <c r="K21754" s="6">
        <v>183</v>
      </c>
    </row>
    <row r="21755" spans="1:11">
      <c r="A21755" s="6">
        <v>30047839</v>
      </c>
      <c r="B21755" t="s">
        <v>23588</v>
      </c>
      <c r="H21755" s="6" t="s">
        <v>760</v>
      </c>
      <c r="I21755" s="6" t="s">
        <v>1645</v>
      </c>
      <c r="K21755" s="6">
        <v>171</v>
      </c>
    </row>
    <row r="21756" spans="1:11">
      <c r="A21756" s="6">
        <v>78095727</v>
      </c>
      <c r="B21756" t="s">
        <v>23589</v>
      </c>
      <c r="H21756" s="6" t="s">
        <v>728</v>
      </c>
      <c r="I21756" s="6" t="s">
        <v>1661</v>
      </c>
      <c r="K21756" s="6">
        <v>175</v>
      </c>
    </row>
    <row r="21757" spans="1:11">
      <c r="A21757" s="6">
        <v>23432395</v>
      </c>
      <c r="B21757" t="s">
        <v>23590</v>
      </c>
      <c r="H21757" s="6" t="s">
        <v>640</v>
      </c>
      <c r="I21757" s="6" t="s">
        <v>2541</v>
      </c>
      <c r="K21757" s="6">
        <v>169</v>
      </c>
    </row>
    <row r="21758" spans="1:11">
      <c r="A21758" s="6">
        <v>92076672</v>
      </c>
      <c r="B21758" t="s">
        <v>23591</v>
      </c>
      <c r="H21758" s="6" t="s">
        <v>760</v>
      </c>
      <c r="I21758" s="6" t="s">
        <v>1405</v>
      </c>
      <c r="K21758" s="6">
        <v>180</v>
      </c>
    </row>
    <row r="21759" spans="1:11">
      <c r="A21759" s="6">
        <v>29040430</v>
      </c>
      <c r="B21759" t="s">
        <v>23592</v>
      </c>
      <c r="H21759" s="6" t="s">
        <v>760</v>
      </c>
      <c r="I21759" s="6" t="s">
        <v>832</v>
      </c>
      <c r="K21759" s="6">
        <v>181</v>
      </c>
    </row>
    <row r="21760" spans="1:11">
      <c r="A21760" s="6">
        <v>59065843</v>
      </c>
      <c r="B21760" t="s">
        <v>23593</v>
      </c>
      <c r="H21760" s="6" t="s">
        <v>760</v>
      </c>
      <c r="I21760" s="6" t="s">
        <v>1051</v>
      </c>
      <c r="K21760" s="6">
        <v>177</v>
      </c>
    </row>
    <row r="21761" spans="1:11">
      <c r="A21761" s="6">
        <v>77014676</v>
      </c>
      <c r="B21761" t="s">
        <v>23594</v>
      </c>
      <c r="H21761" s="6" t="s">
        <v>314</v>
      </c>
      <c r="I21761" s="6" t="s">
        <v>2937</v>
      </c>
      <c r="K21761" s="6">
        <v>174</v>
      </c>
    </row>
    <row r="21762" spans="1:11">
      <c r="A21762" s="6">
        <v>62201079</v>
      </c>
      <c r="B21762" t="s">
        <v>23595</v>
      </c>
      <c r="H21762" s="6" t="s">
        <v>760</v>
      </c>
      <c r="I21762" s="6" t="s">
        <v>1066</v>
      </c>
      <c r="K21762" s="6">
        <v>183</v>
      </c>
    </row>
    <row r="21763" spans="1:11">
      <c r="A21763" s="6">
        <v>62058284</v>
      </c>
      <c r="B21763" t="s">
        <v>23596</v>
      </c>
      <c r="H21763" s="6" t="s">
        <v>377</v>
      </c>
      <c r="I21763" s="6" t="s">
        <v>1066</v>
      </c>
      <c r="K21763" s="6">
        <v>189</v>
      </c>
    </row>
    <row r="21764" spans="1:11">
      <c r="A21764" s="6">
        <v>62075732</v>
      </c>
      <c r="B21764" t="s">
        <v>23597</v>
      </c>
      <c r="H21764" s="6" t="s">
        <v>319</v>
      </c>
      <c r="I21764" s="6" t="s">
        <v>346</v>
      </c>
      <c r="K21764" s="6">
        <v>193</v>
      </c>
    </row>
    <row r="21765" spans="1:11">
      <c r="A21765" s="6">
        <v>59094922</v>
      </c>
      <c r="B21765" t="s">
        <v>23598</v>
      </c>
      <c r="H21765" s="6" t="s">
        <v>619</v>
      </c>
      <c r="I21765" s="6" t="s">
        <v>1051</v>
      </c>
      <c r="K21765" s="6">
        <v>188</v>
      </c>
    </row>
    <row r="21766" spans="1:11">
      <c r="A21766" s="6">
        <v>19126395</v>
      </c>
      <c r="B21766" t="s">
        <v>23599</v>
      </c>
      <c r="H21766" s="6" t="s">
        <v>2115</v>
      </c>
      <c r="I21766" s="6" t="s">
        <v>257</v>
      </c>
      <c r="K21766" s="6">
        <v>179</v>
      </c>
    </row>
    <row r="21767" spans="1:11">
      <c r="A21767" s="6">
        <v>19409771</v>
      </c>
      <c r="B21767" t="s">
        <v>23600</v>
      </c>
      <c r="H21767" s="6" t="s">
        <v>2116</v>
      </c>
      <c r="I21767" s="6" t="s">
        <v>257</v>
      </c>
      <c r="K21767" s="6">
        <v>180</v>
      </c>
    </row>
    <row r="21768" spans="1:11">
      <c r="A21768" s="6">
        <v>80030319</v>
      </c>
      <c r="B21768" t="s">
        <v>23601</v>
      </c>
      <c r="H21768" s="6" t="s">
        <v>619</v>
      </c>
      <c r="I21768" s="6" t="s">
        <v>1691</v>
      </c>
      <c r="K21768" s="6">
        <v>180</v>
      </c>
    </row>
    <row r="21769" spans="1:11">
      <c r="A21769" s="6">
        <v>58030999</v>
      </c>
      <c r="B21769" t="s">
        <v>23602</v>
      </c>
      <c r="H21769" s="6" t="s">
        <v>1176</v>
      </c>
      <c r="I21769" s="6" t="s">
        <v>194</v>
      </c>
      <c r="K21769" s="6">
        <v>179</v>
      </c>
    </row>
    <row r="21770" spans="1:11">
      <c r="A21770" s="6">
        <v>57164907</v>
      </c>
      <c r="B21770" t="s">
        <v>23603</v>
      </c>
      <c r="H21770" s="6" t="s">
        <v>2121</v>
      </c>
      <c r="I21770" s="6" t="s">
        <v>494</v>
      </c>
      <c r="K21770" s="6">
        <v>188</v>
      </c>
    </row>
    <row r="21771" spans="1:11">
      <c r="A21771" s="6">
        <v>23470659</v>
      </c>
      <c r="B21771" t="s">
        <v>23604</v>
      </c>
      <c r="H21771" s="6" t="s">
        <v>319</v>
      </c>
      <c r="I21771" s="6" t="s">
        <v>2541</v>
      </c>
      <c r="K21771" s="6">
        <v>184</v>
      </c>
    </row>
    <row r="21772" spans="1:11">
      <c r="A21772" s="6">
        <v>23311456</v>
      </c>
      <c r="B21772" t="s">
        <v>23605</v>
      </c>
      <c r="H21772" s="6" t="s">
        <v>319</v>
      </c>
      <c r="I21772" s="6" t="s">
        <v>2541</v>
      </c>
      <c r="K21772" s="6">
        <v>182</v>
      </c>
    </row>
    <row r="21773" spans="1:11">
      <c r="A21773" s="6">
        <v>2000280431</v>
      </c>
      <c r="B21773" t="s">
        <v>23606</v>
      </c>
      <c r="H21773" s="6" t="s">
        <v>314</v>
      </c>
      <c r="I21773" s="6" t="s">
        <v>2473</v>
      </c>
      <c r="K21773" s="6">
        <v>182</v>
      </c>
    </row>
    <row r="21774" spans="1:11">
      <c r="A21774" s="6">
        <v>58045537</v>
      </c>
      <c r="B21774" t="s">
        <v>23607</v>
      </c>
      <c r="H21774" s="6" t="s">
        <v>2046</v>
      </c>
      <c r="I21774" s="6" t="s">
        <v>10762</v>
      </c>
      <c r="K21774" s="6">
        <v>168</v>
      </c>
    </row>
    <row r="21775" spans="1:11">
      <c r="A21775" s="6">
        <v>70093826</v>
      </c>
      <c r="B21775" t="s">
        <v>23608</v>
      </c>
      <c r="H21775" s="6" t="s">
        <v>218</v>
      </c>
      <c r="I21775" s="6" t="s">
        <v>832</v>
      </c>
      <c r="K21775" s="6">
        <v>185</v>
      </c>
    </row>
    <row r="21776" spans="1:11">
      <c r="A21776" s="6">
        <v>67184002</v>
      </c>
      <c r="B21776" t="s">
        <v>23609</v>
      </c>
      <c r="H21776" s="6" t="s">
        <v>1624</v>
      </c>
      <c r="I21776" s="6" t="s">
        <v>348</v>
      </c>
      <c r="K21776" s="6">
        <v>192</v>
      </c>
    </row>
    <row r="21777" spans="1:11">
      <c r="A21777" s="6">
        <v>2000019291</v>
      </c>
      <c r="B21777" t="s">
        <v>23610</v>
      </c>
      <c r="H21777" s="6" t="s">
        <v>2370</v>
      </c>
      <c r="I21777" s="6" t="s">
        <v>3192</v>
      </c>
      <c r="K21777" s="6">
        <v>180</v>
      </c>
    </row>
    <row r="21778" spans="1:11">
      <c r="A21778" s="6">
        <v>13157151</v>
      </c>
      <c r="B21778" t="s">
        <v>23611</v>
      </c>
      <c r="H21778" s="6" t="s">
        <v>488</v>
      </c>
      <c r="I21778" s="6" t="s">
        <v>620</v>
      </c>
      <c r="K21778" s="6">
        <v>178</v>
      </c>
    </row>
    <row r="21779" spans="1:11">
      <c r="A21779" s="6">
        <v>2000046212</v>
      </c>
      <c r="B21779" t="s">
        <v>23612</v>
      </c>
      <c r="H21779" s="6" t="s">
        <v>377</v>
      </c>
      <c r="I21779" s="6" t="s">
        <v>2473</v>
      </c>
      <c r="K21779" s="6">
        <v>184</v>
      </c>
    </row>
    <row r="21780" spans="1:11">
      <c r="A21780" s="6">
        <v>67239716</v>
      </c>
      <c r="B21780" t="s">
        <v>23613</v>
      </c>
      <c r="H21780" s="6" t="s">
        <v>829</v>
      </c>
      <c r="I21780" s="6" t="s">
        <v>348</v>
      </c>
      <c r="K21780" s="6">
        <v>185</v>
      </c>
    </row>
    <row r="21781" spans="1:11">
      <c r="A21781" s="6">
        <v>62239188</v>
      </c>
      <c r="B21781" t="s">
        <v>23614</v>
      </c>
      <c r="H21781" s="6" t="s">
        <v>640</v>
      </c>
      <c r="I21781" s="6" t="s">
        <v>1403</v>
      </c>
      <c r="K21781" s="6">
        <v>187</v>
      </c>
    </row>
    <row r="21782" spans="1:11">
      <c r="A21782" s="6">
        <v>77017518</v>
      </c>
      <c r="B21782" t="s">
        <v>23615</v>
      </c>
      <c r="H21782" s="6" t="s">
        <v>1624</v>
      </c>
      <c r="I21782" s="6" t="s">
        <v>2937</v>
      </c>
      <c r="K21782" s="6">
        <v>186</v>
      </c>
    </row>
    <row r="21783" spans="1:11">
      <c r="A21783" s="6">
        <v>59071777</v>
      </c>
      <c r="B21783" t="s">
        <v>23616</v>
      </c>
      <c r="H21783" s="6" t="s">
        <v>589</v>
      </c>
      <c r="I21783" s="6" t="s">
        <v>1625</v>
      </c>
      <c r="K21783" s="6">
        <v>176</v>
      </c>
    </row>
    <row r="21784" spans="1:11">
      <c r="A21784" s="6">
        <v>70110755</v>
      </c>
      <c r="B21784" t="s">
        <v>23617</v>
      </c>
      <c r="H21784" s="6" t="s">
        <v>377</v>
      </c>
      <c r="I21784" s="6" t="s">
        <v>832</v>
      </c>
      <c r="K21784" s="6">
        <v>185</v>
      </c>
    </row>
    <row r="21785" spans="1:11">
      <c r="A21785" s="6">
        <v>23390768</v>
      </c>
      <c r="B21785" t="s">
        <v>23618</v>
      </c>
      <c r="H21785" s="6" t="s">
        <v>377</v>
      </c>
      <c r="I21785" s="6" t="s">
        <v>2473</v>
      </c>
      <c r="K21785" s="6">
        <v>183</v>
      </c>
    </row>
    <row r="21786" spans="1:11">
      <c r="A21786" s="6">
        <v>91206768</v>
      </c>
      <c r="B21786" t="s">
        <v>23619</v>
      </c>
      <c r="H21786" s="6" t="s">
        <v>2113</v>
      </c>
      <c r="I21786" s="6" t="s">
        <v>5273</v>
      </c>
      <c r="K21786" s="6">
        <v>187</v>
      </c>
    </row>
    <row r="21787" spans="1:11">
      <c r="A21787" s="6">
        <v>29191774</v>
      </c>
      <c r="B21787" t="s">
        <v>23620</v>
      </c>
      <c r="H21787" s="6" t="s">
        <v>314</v>
      </c>
      <c r="I21787" s="6" t="s">
        <v>1851</v>
      </c>
      <c r="K21787" s="6">
        <v>170</v>
      </c>
    </row>
    <row r="21788" spans="1:11">
      <c r="A21788" s="6">
        <v>2000156026</v>
      </c>
      <c r="B21788" t="s">
        <v>23621</v>
      </c>
      <c r="H21788" s="6" t="s">
        <v>2363</v>
      </c>
      <c r="I21788" s="6" t="s">
        <v>8075</v>
      </c>
      <c r="K21788" s="6">
        <v>163</v>
      </c>
    </row>
    <row r="21789" spans="1:11">
      <c r="A21789" s="6">
        <v>13151070</v>
      </c>
      <c r="B21789" t="s">
        <v>23622</v>
      </c>
      <c r="H21789" s="6" t="s">
        <v>303</v>
      </c>
      <c r="I21789" s="6" t="s">
        <v>16425</v>
      </c>
      <c r="K21789" s="6">
        <v>174</v>
      </c>
    </row>
    <row r="21790" spans="1:11">
      <c r="A21790" s="6">
        <v>13229857</v>
      </c>
      <c r="B21790" t="s">
        <v>23623</v>
      </c>
      <c r="H21790" s="6" t="s">
        <v>640</v>
      </c>
      <c r="I21790" s="6" t="s">
        <v>3858</v>
      </c>
      <c r="K21790" s="6">
        <v>170</v>
      </c>
    </row>
    <row r="21791" spans="1:11">
      <c r="A21791" s="6">
        <v>18104974</v>
      </c>
      <c r="B21791" t="s">
        <v>23624</v>
      </c>
      <c r="H21791" s="6" t="s">
        <v>488</v>
      </c>
      <c r="I21791" s="6" t="s">
        <v>4481</v>
      </c>
      <c r="K21791" s="6">
        <v>168</v>
      </c>
    </row>
    <row r="21792" spans="1:11">
      <c r="A21792" s="6">
        <v>12080064</v>
      </c>
      <c r="B21792" t="s">
        <v>23625</v>
      </c>
      <c r="H21792" s="6" t="s">
        <v>319</v>
      </c>
      <c r="I21792" s="6" t="s">
        <v>477</v>
      </c>
      <c r="K21792" s="6">
        <v>183</v>
      </c>
    </row>
    <row r="21793" spans="1:11">
      <c r="A21793" s="6">
        <v>43390109</v>
      </c>
      <c r="B21793" t="s">
        <v>23626</v>
      </c>
      <c r="H21793" s="6" t="s">
        <v>303</v>
      </c>
      <c r="I21793" s="6" t="s">
        <v>306</v>
      </c>
      <c r="K21793" s="6">
        <v>182</v>
      </c>
    </row>
    <row r="21794" spans="1:11">
      <c r="A21794" s="6">
        <v>55072321</v>
      </c>
      <c r="B21794" t="s">
        <v>23627</v>
      </c>
      <c r="H21794" s="6" t="s">
        <v>319</v>
      </c>
      <c r="I21794" s="6" t="s">
        <v>23628</v>
      </c>
      <c r="K21794" s="6">
        <v>171</v>
      </c>
    </row>
    <row r="21795" spans="1:11">
      <c r="A21795" s="6">
        <v>2000064248</v>
      </c>
      <c r="B21795" t="s">
        <v>23629</v>
      </c>
      <c r="H21795" s="6" t="s">
        <v>303</v>
      </c>
      <c r="I21795" s="6" t="s">
        <v>2541</v>
      </c>
      <c r="K21795" s="6">
        <v>170</v>
      </c>
    </row>
    <row r="21796" spans="1:11">
      <c r="A21796" s="6">
        <v>2000008439</v>
      </c>
      <c r="B21796" t="s">
        <v>23630</v>
      </c>
      <c r="H21796" s="6" t="s">
        <v>218</v>
      </c>
      <c r="I21796" s="6" t="s">
        <v>1375</v>
      </c>
      <c r="K21796" s="6">
        <v>184</v>
      </c>
    </row>
    <row r="21797" spans="1:11">
      <c r="A21797" s="6">
        <v>37057747</v>
      </c>
      <c r="B21797" t="s">
        <v>23631</v>
      </c>
      <c r="H21797" s="6" t="s">
        <v>1732</v>
      </c>
      <c r="I21797" s="6" t="s">
        <v>1729</v>
      </c>
      <c r="K21797" s="6">
        <v>191</v>
      </c>
    </row>
    <row r="21798" spans="1:11">
      <c r="A21798" s="6">
        <v>18089272</v>
      </c>
      <c r="B21798" t="s">
        <v>23632</v>
      </c>
      <c r="H21798" s="6" t="s">
        <v>1656</v>
      </c>
      <c r="I21798" s="6" t="s">
        <v>1443</v>
      </c>
      <c r="K21798" s="6">
        <v>176</v>
      </c>
    </row>
    <row r="21799" spans="1:11">
      <c r="A21799" s="6">
        <v>18096803</v>
      </c>
      <c r="B21799" t="s">
        <v>23633</v>
      </c>
      <c r="H21799" s="6" t="s">
        <v>319</v>
      </c>
      <c r="I21799" s="6" t="s">
        <v>1117</v>
      </c>
      <c r="K21799" s="6">
        <v>185</v>
      </c>
    </row>
    <row r="21800" spans="1:11">
      <c r="A21800" s="6">
        <v>53091038</v>
      </c>
      <c r="B21800" t="s">
        <v>23634</v>
      </c>
      <c r="H21800" s="6" t="s">
        <v>1674</v>
      </c>
      <c r="I21800" s="6" t="s">
        <v>729</v>
      </c>
      <c r="K21800" s="6">
        <v>188</v>
      </c>
    </row>
    <row r="21801" spans="1:11">
      <c r="A21801" s="6">
        <v>19356413</v>
      </c>
      <c r="B21801" t="s">
        <v>23635</v>
      </c>
      <c r="H21801" s="6" t="s">
        <v>377</v>
      </c>
      <c r="I21801" s="6" t="s">
        <v>257</v>
      </c>
      <c r="K21801" s="6">
        <v>188</v>
      </c>
    </row>
    <row r="21802" spans="1:11">
      <c r="A21802" s="6">
        <v>86037753</v>
      </c>
      <c r="B21802" t="s">
        <v>23636</v>
      </c>
      <c r="H21802" s="6" t="s">
        <v>1624</v>
      </c>
      <c r="I21802" s="6" t="s">
        <v>1283</v>
      </c>
      <c r="K21802" s="6">
        <v>176</v>
      </c>
    </row>
    <row r="21803" spans="1:11">
      <c r="A21803" s="6">
        <v>70084848</v>
      </c>
      <c r="B21803" t="s">
        <v>23637</v>
      </c>
      <c r="H21803" s="6" t="s">
        <v>314</v>
      </c>
      <c r="I21803" s="6" t="s">
        <v>832</v>
      </c>
      <c r="K21803" s="6">
        <v>175</v>
      </c>
    </row>
    <row r="21804" spans="1:11">
      <c r="A21804" s="6">
        <v>12082627</v>
      </c>
      <c r="B21804" t="s">
        <v>23638</v>
      </c>
      <c r="H21804" s="6" t="s">
        <v>944</v>
      </c>
      <c r="I21804" s="6" t="s">
        <v>620</v>
      </c>
      <c r="K21804" s="6">
        <v>175</v>
      </c>
    </row>
    <row r="21805" spans="1:11">
      <c r="A21805" s="6">
        <v>18053648</v>
      </c>
      <c r="B21805" t="s">
        <v>23639</v>
      </c>
      <c r="H21805" s="6" t="s">
        <v>2115</v>
      </c>
      <c r="I21805" s="6" t="s">
        <v>1055</v>
      </c>
      <c r="K21805" s="6">
        <v>188</v>
      </c>
    </row>
    <row r="21806" spans="1:11">
      <c r="A21806" s="6">
        <v>16183023</v>
      </c>
      <c r="B21806" t="s">
        <v>23640</v>
      </c>
      <c r="H21806" s="6" t="s">
        <v>1804</v>
      </c>
      <c r="I21806" s="6" t="s">
        <v>257</v>
      </c>
      <c r="K21806" s="6">
        <v>179</v>
      </c>
    </row>
    <row r="21807" spans="1:11">
      <c r="A21807" s="6">
        <v>43123516</v>
      </c>
      <c r="B21807" t="s">
        <v>23641</v>
      </c>
      <c r="H21807" s="6" t="s">
        <v>240</v>
      </c>
      <c r="I21807" s="6" t="s">
        <v>3236</v>
      </c>
      <c r="K21807" s="6">
        <v>169</v>
      </c>
    </row>
    <row r="21808" spans="1:11">
      <c r="A21808" s="6">
        <v>80027418</v>
      </c>
      <c r="B21808" t="s">
        <v>23642</v>
      </c>
      <c r="H21808" s="6" t="s">
        <v>1624</v>
      </c>
      <c r="I21808" s="6" t="s">
        <v>3192</v>
      </c>
      <c r="K21808" s="6">
        <v>180</v>
      </c>
    </row>
    <row r="21809" spans="1:11">
      <c r="A21809" s="6">
        <v>70116131</v>
      </c>
      <c r="B21809" t="s">
        <v>23643</v>
      </c>
      <c r="H21809" s="6" t="s">
        <v>11110</v>
      </c>
      <c r="I21809" s="6" t="s">
        <v>832</v>
      </c>
      <c r="K21809" s="6">
        <v>180</v>
      </c>
    </row>
    <row r="21810" spans="1:11">
      <c r="A21810" s="6">
        <v>70078810</v>
      </c>
      <c r="B21810" t="s">
        <v>23644</v>
      </c>
      <c r="H21810" s="6" t="s">
        <v>1624</v>
      </c>
      <c r="I21810" s="6" t="s">
        <v>832</v>
      </c>
      <c r="K21810" s="6">
        <v>187</v>
      </c>
    </row>
    <row r="21811" spans="1:11">
      <c r="A21811" s="6">
        <v>2000094303</v>
      </c>
      <c r="B21811" t="s">
        <v>23645</v>
      </c>
      <c r="H21811" s="6" t="s">
        <v>377</v>
      </c>
      <c r="I21811" s="6" t="s">
        <v>1375</v>
      </c>
      <c r="K21811" s="6">
        <v>184</v>
      </c>
    </row>
    <row r="21812" spans="1:11">
      <c r="A21812" s="6">
        <v>29040321</v>
      </c>
      <c r="B21812" t="s">
        <v>23646</v>
      </c>
      <c r="H21812" s="6" t="s">
        <v>377</v>
      </c>
      <c r="I21812" s="6" t="s">
        <v>832</v>
      </c>
      <c r="K21812" s="6">
        <v>182</v>
      </c>
    </row>
    <row r="21813" spans="1:11">
      <c r="A21813" s="6">
        <v>55068401</v>
      </c>
      <c r="B21813" t="s">
        <v>23647</v>
      </c>
      <c r="H21813" s="6" t="s">
        <v>2115</v>
      </c>
      <c r="I21813" s="6" t="s">
        <v>4565</v>
      </c>
      <c r="K21813" s="6">
        <v>188</v>
      </c>
    </row>
    <row r="21814" spans="1:11">
      <c r="A21814" s="6">
        <v>67177828</v>
      </c>
      <c r="B21814" t="s">
        <v>23648</v>
      </c>
      <c r="H21814" s="6" t="s">
        <v>377</v>
      </c>
      <c r="I21814" s="6" t="s">
        <v>348</v>
      </c>
      <c r="K21814" s="6">
        <v>192</v>
      </c>
    </row>
    <row r="21815" spans="1:11">
      <c r="A21815" s="6">
        <v>86016730</v>
      </c>
      <c r="B21815" t="s">
        <v>23649</v>
      </c>
      <c r="H21815" s="6" t="s">
        <v>319</v>
      </c>
      <c r="I21815" s="6" t="s">
        <v>1283</v>
      </c>
      <c r="K21815" s="6">
        <v>172</v>
      </c>
    </row>
    <row r="21816" spans="1:11">
      <c r="A21816" s="6">
        <v>70099881</v>
      </c>
      <c r="B21816" t="s">
        <v>23650</v>
      </c>
      <c r="H21816" s="6" t="s">
        <v>2115</v>
      </c>
      <c r="I21816" s="6" t="s">
        <v>832</v>
      </c>
      <c r="K21816" s="6">
        <v>189</v>
      </c>
    </row>
    <row r="21817" spans="1:11">
      <c r="A21817" s="6">
        <v>98010763</v>
      </c>
      <c r="B21817" t="s">
        <v>23651</v>
      </c>
      <c r="H21817" s="6" t="s">
        <v>2115</v>
      </c>
      <c r="I21817" s="6" t="s">
        <v>1022</v>
      </c>
      <c r="K21817" s="6">
        <v>184</v>
      </c>
    </row>
    <row r="21818" spans="1:11">
      <c r="A21818" s="6">
        <v>2000051320</v>
      </c>
      <c r="B21818" t="s">
        <v>23652</v>
      </c>
      <c r="H21818" s="6" t="s">
        <v>319</v>
      </c>
      <c r="I21818" s="6" t="s">
        <v>11100</v>
      </c>
      <c r="K21818" s="6">
        <v>172</v>
      </c>
    </row>
    <row r="21819" spans="1:11">
      <c r="A21819" s="6">
        <v>2000106038</v>
      </c>
      <c r="B21819" t="s">
        <v>23653</v>
      </c>
      <c r="H21819" s="6" t="s">
        <v>377</v>
      </c>
      <c r="I21819" s="6" t="s">
        <v>725</v>
      </c>
      <c r="K21819" s="6">
        <v>181</v>
      </c>
    </row>
    <row r="21820" spans="1:11">
      <c r="A21820" s="6">
        <v>2000046145</v>
      </c>
      <c r="B21820" t="s">
        <v>23654</v>
      </c>
      <c r="H21820" s="6" t="s">
        <v>1732</v>
      </c>
      <c r="I21820" s="6" t="s">
        <v>1313</v>
      </c>
      <c r="K21820" s="6">
        <v>202</v>
      </c>
    </row>
    <row r="21821" spans="1:11">
      <c r="A21821" s="6">
        <v>67232110</v>
      </c>
      <c r="B21821" t="s">
        <v>23655</v>
      </c>
      <c r="H21821" s="6" t="s">
        <v>5123</v>
      </c>
      <c r="I21821" s="6" t="s">
        <v>1763</v>
      </c>
      <c r="K21821" s="6">
        <v>180</v>
      </c>
    </row>
    <row r="21822" spans="1:11">
      <c r="A21822" s="6">
        <v>23226014</v>
      </c>
      <c r="B21822" t="s">
        <v>23656</v>
      </c>
      <c r="H21822" s="6" t="s">
        <v>218</v>
      </c>
      <c r="I21822" s="6" t="s">
        <v>7694</v>
      </c>
      <c r="K21822" s="6">
        <v>182</v>
      </c>
    </row>
    <row r="21823" spans="1:11">
      <c r="A21823" s="6">
        <v>70104073</v>
      </c>
      <c r="B21823" t="s">
        <v>23657</v>
      </c>
      <c r="H21823" s="6" t="s">
        <v>944</v>
      </c>
      <c r="I21823" s="6" t="s">
        <v>832</v>
      </c>
      <c r="K21823" s="6">
        <v>175</v>
      </c>
    </row>
    <row r="21824" spans="1:11">
      <c r="A21824" s="6">
        <v>13183095</v>
      </c>
      <c r="B21824" t="s">
        <v>23658</v>
      </c>
      <c r="H21824" s="6" t="s">
        <v>640</v>
      </c>
      <c r="I21824" s="6" t="s">
        <v>442</v>
      </c>
      <c r="K21824" s="6">
        <v>170</v>
      </c>
    </row>
    <row r="21825" spans="1:11">
      <c r="A21825" s="6">
        <v>49059607</v>
      </c>
      <c r="B21825" t="s">
        <v>23659</v>
      </c>
      <c r="H21825" s="6" t="s">
        <v>377</v>
      </c>
      <c r="I21825" s="6" t="s">
        <v>477</v>
      </c>
      <c r="K21825" s="6">
        <v>196</v>
      </c>
    </row>
    <row r="21826" spans="1:11">
      <c r="A21826" s="6">
        <v>80029264</v>
      </c>
      <c r="B21826" t="s">
        <v>23660</v>
      </c>
      <c r="H21826" s="6" t="s">
        <v>1673</v>
      </c>
      <c r="I21826" s="6" t="s">
        <v>3230</v>
      </c>
      <c r="K21826" s="6">
        <v>171</v>
      </c>
    </row>
    <row r="21827" spans="1:11">
      <c r="A21827" s="6">
        <v>80030600</v>
      </c>
      <c r="B21827" t="s">
        <v>23661</v>
      </c>
      <c r="H21827" s="6" t="s">
        <v>558</v>
      </c>
      <c r="I21827" s="6" t="s">
        <v>3192</v>
      </c>
      <c r="K21827" s="6">
        <v>171</v>
      </c>
    </row>
    <row r="21828" spans="1:11">
      <c r="A21828" s="6">
        <v>18106063</v>
      </c>
      <c r="B21828" t="s">
        <v>23662</v>
      </c>
      <c r="H21828" s="6" t="s">
        <v>319</v>
      </c>
      <c r="I21828" s="6" t="s">
        <v>1720</v>
      </c>
      <c r="K21828" s="6">
        <v>179</v>
      </c>
    </row>
    <row r="21829" spans="1:11">
      <c r="A21829" s="6">
        <v>2000034968</v>
      </c>
      <c r="B21829" t="s">
        <v>23663</v>
      </c>
      <c r="H21829" s="6" t="s">
        <v>303</v>
      </c>
      <c r="I21829" s="6" t="s">
        <v>257</v>
      </c>
      <c r="K21829" s="6">
        <v>183</v>
      </c>
    </row>
    <row r="21830" spans="1:11">
      <c r="A21830" s="6">
        <v>19152162</v>
      </c>
      <c r="B21830" t="s">
        <v>23664</v>
      </c>
      <c r="H21830" s="6" t="s">
        <v>2115</v>
      </c>
      <c r="I21830" s="6" t="s">
        <v>257</v>
      </c>
      <c r="K21830" s="6">
        <v>186</v>
      </c>
    </row>
    <row r="21831" spans="1:11">
      <c r="A21831" s="6">
        <v>2000158084</v>
      </c>
      <c r="B21831" t="s">
        <v>23665</v>
      </c>
      <c r="H21831" s="6" t="s">
        <v>1790</v>
      </c>
      <c r="I21831" s="6" t="s">
        <v>23666</v>
      </c>
      <c r="K21831" s="6">
        <v>194</v>
      </c>
    </row>
    <row r="21832" spans="1:11">
      <c r="A21832" s="6">
        <v>18056184</v>
      </c>
      <c r="B21832" t="s">
        <v>23667</v>
      </c>
      <c r="H21832" s="6" t="s">
        <v>2112</v>
      </c>
      <c r="I21832" s="6" t="s">
        <v>23668</v>
      </c>
      <c r="K21832" s="6">
        <v>185</v>
      </c>
    </row>
    <row r="21833" spans="1:11">
      <c r="A21833" s="6">
        <v>2000060625</v>
      </c>
      <c r="B21833" t="s">
        <v>23669</v>
      </c>
      <c r="H21833" s="6" t="s">
        <v>2363</v>
      </c>
      <c r="I21833" s="6" t="s">
        <v>1731</v>
      </c>
      <c r="K21833" s="6">
        <v>189</v>
      </c>
    </row>
    <row r="21834" spans="1:11">
      <c r="A21834" s="6">
        <v>85125851</v>
      </c>
      <c r="B21834" t="s">
        <v>23670</v>
      </c>
      <c r="H21834" s="6" t="s">
        <v>2370</v>
      </c>
      <c r="I21834" s="6" t="s">
        <v>23671</v>
      </c>
      <c r="K21834" s="6">
        <v>177</v>
      </c>
    </row>
    <row r="21835" spans="1:11">
      <c r="A21835" s="6">
        <v>83111532</v>
      </c>
      <c r="B21835" t="s">
        <v>23672</v>
      </c>
      <c r="H21835" s="6" t="s">
        <v>1672</v>
      </c>
      <c r="I21835" s="6" t="s">
        <v>4565</v>
      </c>
      <c r="K21835" s="6">
        <v>190</v>
      </c>
    </row>
    <row r="21836" spans="1:11">
      <c r="A21836" s="6">
        <v>59115646</v>
      </c>
      <c r="B21836" t="s">
        <v>23673</v>
      </c>
      <c r="H21836" s="6" t="s">
        <v>1624</v>
      </c>
      <c r="I21836" s="6" t="s">
        <v>1051</v>
      </c>
      <c r="K21836" s="6">
        <v>193</v>
      </c>
    </row>
    <row r="21837" spans="1:11">
      <c r="A21837" s="6">
        <v>55079802</v>
      </c>
      <c r="B21837" t="s">
        <v>23674</v>
      </c>
      <c r="H21837" s="6" t="s">
        <v>1804</v>
      </c>
      <c r="I21837" s="6" t="s">
        <v>1340</v>
      </c>
      <c r="K21837" s="6">
        <v>173</v>
      </c>
    </row>
    <row r="21838" spans="1:11">
      <c r="A21838" s="6">
        <v>76038596</v>
      </c>
      <c r="B21838" t="s">
        <v>23675</v>
      </c>
      <c r="H21838" s="6" t="s">
        <v>728</v>
      </c>
      <c r="I21838" s="6" t="s">
        <v>378</v>
      </c>
      <c r="K21838" s="6">
        <v>181</v>
      </c>
    </row>
    <row r="21839" spans="1:11">
      <c r="A21839" s="6">
        <v>2000116056</v>
      </c>
      <c r="B21839" t="s">
        <v>23676</v>
      </c>
      <c r="H21839" s="6" t="s">
        <v>760</v>
      </c>
      <c r="I21839" s="6" t="s">
        <v>348</v>
      </c>
      <c r="K21839" s="6">
        <v>183</v>
      </c>
    </row>
    <row r="21840" spans="1:11">
      <c r="A21840" s="6">
        <v>86060631</v>
      </c>
      <c r="B21840" t="s">
        <v>23677</v>
      </c>
      <c r="H21840" s="6" t="s">
        <v>377</v>
      </c>
      <c r="I21840" s="6" t="s">
        <v>1283</v>
      </c>
      <c r="K21840" s="6">
        <v>185</v>
      </c>
    </row>
    <row r="21841" spans="1:11">
      <c r="A21841" s="6">
        <v>59132804</v>
      </c>
      <c r="B21841" t="s">
        <v>23678</v>
      </c>
      <c r="H21841" s="6" t="s">
        <v>1674</v>
      </c>
      <c r="I21841" s="6" t="s">
        <v>1625</v>
      </c>
      <c r="K21841" s="6">
        <v>171</v>
      </c>
    </row>
    <row r="21842" spans="1:11">
      <c r="A21842" s="6">
        <v>37076477</v>
      </c>
      <c r="B21842" t="s">
        <v>23679</v>
      </c>
      <c r="H21842" s="6" t="s">
        <v>2115</v>
      </c>
      <c r="I21842" s="6" t="s">
        <v>2685</v>
      </c>
      <c r="K21842" s="6">
        <v>190</v>
      </c>
    </row>
    <row r="21843" spans="1:11">
      <c r="A21843" s="6">
        <v>71089602</v>
      </c>
      <c r="B21843" t="s">
        <v>23680</v>
      </c>
      <c r="H21843" s="6" t="s">
        <v>558</v>
      </c>
      <c r="I21843" s="6" t="s">
        <v>827</v>
      </c>
      <c r="K21843" s="6">
        <v>178</v>
      </c>
    </row>
    <row r="21844" spans="1:11">
      <c r="A21844" s="6">
        <v>92071718</v>
      </c>
      <c r="B21844" t="s">
        <v>23681</v>
      </c>
      <c r="H21844" s="6" t="s">
        <v>2113</v>
      </c>
      <c r="I21844" s="6" t="s">
        <v>309</v>
      </c>
      <c r="K21844" s="6">
        <v>178</v>
      </c>
    </row>
    <row r="21845" spans="1:11">
      <c r="A21845" s="6">
        <v>62124123</v>
      </c>
      <c r="B21845" t="s">
        <v>23682</v>
      </c>
      <c r="H21845" s="6" t="s">
        <v>944</v>
      </c>
      <c r="I21845" s="6" t="s">
        <v>1066</v>
      </c>
      <c r="K21845" s="6">
        <v>182</v>
      </c>
    </row>
    <row r="21846" spans="1:11">
      <c r="A21846" s="6">
        <v>2000022262</v>
      </c>
      <c r="B21846" t="s">
        <v>23683</v>
      </c>
      <c r="H21846" s="6" t="s">
        <v>405</v>
      </c>
      <c r="I21846" s="6" t="s">
        <v>1625</v>
      </c>
      <c r="K21846" s="6">
        <v>171</v>
      </c>
    </row>
    <row r="21847" spans="1:11">
      <c r="A21847" s="6">
        <v>59073276</v>
      </c>
      <c r="B21847" t="s">
        <v>23684</v>
      </c>
      <c r="H21847" s="6" t="s">
        <v>377</v>
      </c>
      <c r="I21847" s="6" t="s">
        <v>1625</v>
      </c>
      <c r="K21847" s="6">
        <v>186</v>
      </c>
    </row>
    <row r="21848" spans="1:11">
      <c r="A21848" s="6">
        <v>48035932</v>
      </c>
      <c r="B21848" t="s">
        <v>23685</v>
      </c>
      <c r="H21848" s="6" t="s">
        <v>944</v>
      </c>
      <c r="I21848" s="6" t="s">
        <v>11100</v>
      </c>
      <c r="K21848" s="6">
        <v>179</v>
      </c>
    </row>
    <row r="21849" spans="1:11">
      <c r="A21849" s="6">
        <v>62013057</v>
      </c>
      <c r="B21849" t="s">
        <v>23686</v>
      </c>
      <c r="H21849" s="6" t="s">
        <v>319</v>
      </c>
      <c r="I21849" s="6" t="s">
        <v>1066</v>
      </c>
      <c r="K21849" s="6">
        <v>186</v>
      </c>
    </row>
    <row r="21850" spans="1:11">
      <c r="A21850" s="6">
        <v>2000164632</v>
      </c>
      <c r="B21850" t="s">
        <v>23687</v>
      </c>
      <c r="H21850" s="6" t="s">
        <v>319</v>
      </c>
      <c r="I21850" s="6" t="s">
        <v>2541</v>
      </c>
      <c r="K21850" s="6">
        <v>175</v>
      </c>
    </row>
    <row r="21851" spans="1:11">
      <c r="A21851" s="6">
        <v>70106705</v>
      </c>
      <c r="B21851" t="s">
        <v>23688</v>
      </c>
      <c r="H21851" s="6" t="s">
        <v>1624</v>
      </c>
      <c r="I21851" s="6" t="s">
        <v>832</v>
      </c>
      <c r="K21851" s="6">
        <v>187</v>
      </c>
    </row>
    <row r="21852" spans="1:11">
      <c r="A21852" s="6">
        <v>19190101</v>
      </c>
      <c r="B21852" t="s">
        <v>23689</v>
      </c>
      <c r="H21852" s="6" t="s">
        <v>2113</v>
      </c>
      <c r="I21852" s="6" t="s">
        <v>257</v>
      </c>
      <c r="K21852" s="6">
        <v>186</v>
      </c>
    </row>
    <row r="21853" spans="1:11">
      <c r="A21853" s="6">
        <v>59038864</v>
      </c>
      <c r="B21853" t="s">
        <v>23690</v>
      </c>
      <c r="H21853" s="6" t="s">
        <v>2115</v>
      </c>
      <c r="I21853" s="6" t="s">
        <v>1051</v>
      </c>
      <c r="K21853" s="6">
        <v>193</v>
      </c>
    </row>
    <row r="21854" spans="1:11">
      <c r="A21854" s="6">
        <v>93123229</v>
      </c>
      <c r="B21854" t="s">
        <v>23691</v>
      </c>
      <c r="H21854" s="6" t="s">
        <v>303</v>
      </c>
      <c r="I21854" s="6" t="s">
        <v>9399</v>
      </c>
      <c r="K21854" s="6">
        <v>180</v>
      </c>
    </row>
    <row r="21855" spans="1:11">
      <c r="A21855" s="6">
        <v>2000278091</v>
      </c>
      <c r="B21855" t="s">
        <v>23692</v>
      </c>
      <c r="H21855" s="6" t="s">
        <v>2123</v>
      </c>
      <c r="I21855" s="6" t="s">
        <v>257</v>
      </c>
      <c r="K21855" s="6">
        <v>180</v>
      </c>
    </row>
    <row r="21856" spans="1:11">
      <c r="A21856" s="6">
        <v>67297819</v>
      </c>
      <c r="B21856" t="s">
        <v>23693</v>
      </c>
      <c r="H21856" s="6" t="s">
        <v>1698</v>
      </c>
      <c r="I21856" s="6" t="s">
        <v>5120</v>
      </c>
      <c r="K21856" s="6">
        <v>175</v>
      </c>
    </row>
    <row r="21857" spans="1:11">
      <c r="A21857" s="6">
        <v>78088275</v>
      </c>
      <c r="B21857" t="s">
        <v>23694</v>
      </c>
      <c r="H21857" s="6" t="s">
        <v>2115</v>
      </c>
      <c r="I21857" s="6" t="s">
        <v>1661</v>
      </c>
      <c r="K21857" s="6">
        <v>176</v>
      </c>
    </row>
    <row r="21858" spans="1:11">
      <c r="A21858" s="6">
        <v>70097247</v>
      </c>
      <c r="B21858" t="s">
        <v>23695</v>
      </c>
      <c r="H21858" s="6" t="s">
        <v>319</v>
      </c>
      <c r="I21858" s="6" t="s">
        <v>832</v>
      </c>
      <c r="K21858" s="6">
        <v>177</v>
      </c>
    </row>
    <row r="21859" spans="1:11">
      <c r="A21859" s="6">
        <v>70112949</v>
      </c>
      <c r="B21859" t="s">
        <v>23696</v>
      </c>
      <c r="H21859" s="6" t="s">
        <v>640</v>
      </c>
      <c r="I21859" s="6" t="s">
        <v>832</v>
      </c>
      <c r="K21859" s="6">
        <v>175</v>
      </c>
    </row>
    <row r="21860" spans="1:11">
      <c r="A21860" s="6">
        <v>70104078</v>
      </c>
      <c r="B21860" t="s">
        <v>23697</v>
      </c>
      <c r="H21860" s="6" t="s">
        <v>1656</v>
      </c>
      <c r="I21860" s="6" t="s">
        <v>832</v>
      </c>
      <c r="K21860" s="6">
        <v>180</v>
      </c>
    </row>
    <row r="21861" spans="1:11">
      <c r="A21861" s="6">
        <v>86008047</v>
      </c>
      <c r="B21861" t="s">
        <v>23698</v>
      </c>
      <c r="H21861" s="6" t="s">
        <v>1624</v>
      </c>
      <c r="I21861" s="6" t="s">
        <v>1691</v>
      </c>
      <c r="K21861" s="6">
        <v>190</v>
      </c>
    </row>
    <row r="21862" spans="1:11">
      <c r="A21862" s="6">
        <v>43323077</v>
      </c>
      <c r="B21862" t="s">
        <v>23699</v>
      </c>
      <c r="H21862" s="6" t="s">
        <v>377</v>
      </c>
      <c r="I21862" s="6" t="s">
        <v>2296</v>
      </c>
      <c r="K21862" s="6">
        <v>180</v>
      </c>
    </row>
    <row r="21863" spans="1:11">
      <c r="A21863" s="6">
        <v>59132031</v>
      </c>
      <c r="B21863" t="s">
        <v>23700</v>
      </c>
      <c r="H21863" s="6" t="s">
        <v>1624</v>
      </c>
      <c r="I21863" s="6" t="s">
        <v>20530</v>
      </c>
      <c r="K21863" s="6">
        <v>189</v>
      </c>
    </row>
    <row r="21864" spans="1:11">
      <c r="A21864" s="6">
        <v>70112878</v>
      </c>
      <c r="B21864" t="s">
        <v>23701</v>
      </c>
      <c r="H21864" s="6" t="s">
        <v>619</v>
      </c>
      <c r="I21864" s="6" t="s">
        <v>832</v>
      </c>
      <c r="K21864" s="6">
        <v>180</v>
      </c>
    </row>
    <row r="21865" spans="1:11">
      <c r="A21865" s="6">
        <v>78100953</v>
      </c>
      <c r="B21865" t="s">
        <v>23702</v>
      </c>
      <c r="H21865" s="6" t="s">
        <v>1716</v>
      </c>
      <c r="I21865" s="6" t="s">
        <v>1661</v>
      </c>
      <c r="K21865" s="6">
        <v>172</v>
      </c>
    </row>
    <row r="21866" spans="1:11">
      <c r="A21866" s="6">
        <v>23254032</v>
      </c>
      <c r="B21866" t="s">
        <v>23703</v>
      </c>
      <c r="H21866" s="6" t="s">
        <v>1672</v>
      </c>
      <c r="I21866" s="6" t="s">
        <v>2473</v>
      </c>
      <c r="K21866" s="6">
        <v>176</v>
      </c>
    </row>
    <row r="21867" spans="1:11">
      <c r="A21867" s="6">
        <v>13219269</v>
      </c>
      <c r="B21867" t="s">
        <v>23704</v>
      </c>
      <c r="H21867" s="6" t="s">
        <v>314</v>
      </c>
      <c r="I21867" s="6" t="s">
        <v>2516</v>
      </c>
      <c r="K21867" s="6">
        <v>189</v>
      </c>
    </row>
    <row r="21868" spans="1:11">
      <c r="A21868" s="6">
        <v>13231605</v>
      </c>
      <c r="B21868" t="s">
        <v>23705</v>
      </c>
      <c r="H21868" s="6" t="s">
        <v>1671</v>
      </c>
      <c r="I21868" s="6" t="s">
        <v>1722</v>
      </c>
      <c r="K21868" s="6">
        <v>174</v>
      </c>
    </row>
    <row r="21869" spans="1:11">
      <c r="A21869" s="6">
        <v>62163465</v>
      </c>
      <c r="B21869" t="s">
        <v>23706</v>
      </c>
      <c r="H21869" s="6" t="s">
        <v>319</v>
      </c>
      <c r="I21869" s="6" t="s">
        <v>1066</v>
      </c>
      <c r="K21869" s="6">
        <v>179</v>
      </c>
    </row>
    <row r="21870" spans="1:11">
      <c r="A21870" s="6">
        <v>2000063574</v>
      </c>
      <c r="B21870" t="s">
        <v>23707</v>
      </c>
      <c r="H21870" s="6" t="s">
        <v>303</v>
      </c>
      <c r="I21870" s="6" t="s">
        <v>1731</v>
      </c>
      <c r="K21870" s="6">
        <v>185</v>
      </c>
    </row>
    <row r="21871" spans="1:11">
      <c r="A21871" s="6">
        <v>43161673</v>
      </c>
      <c r="B21871" t="s">
        <v>23708</v>
      </c>
      <c r="H21871" s="6" t="s">
        <v>377</v>
      </c>
      <c r="I21871" s="6" t="s">
        <v>236</v>
      </c>
      <c r="K21871" s="6">
        <v>191</v>
      </c>
    </row>
    <row r="21872" spans="1:11">
      <c r="A21872" s="6">
        <v>34000340</v>
      </c>
      <c r="B21872" t="s">
        <v>23709</v>
      </c>
      <c r="H21872" s="6" t="s">
        <v>2115</v>
      </c>
      <c r="I21872" s="6" t="s">
        <v>344</v>
      </c>
      <c r="K21872" s="6">
        <v>182</v>
      </c>
    </row>
    <row r="21873" spans="1:11">
      <c r="A21873" s="6">
        <v>70134938</v>
      </c>
      <c r="B21873" t="s">
        <v>23710</v>
      </c>
      <c r="H21873" s="6" t="s">
        <v>2112</v>
      </c>
      <c r="I21873" s="6" t="s">
        <v>1055</v>
      </c>
      <c r="K21873" s="6">
        <v>178</v>
      </c>
    </row>
    <row r="21874" spans="1:11">
      <c r="A21874" s="6">
        <v>77056138</v>
      </c>
      <c r="B21874" t="s">
        <v>23711</v>
      </c>
      <c r="H21874" s="6" t="s">
        <v>760</v>
      </c>
      <c r="I21874" s="6" t="s">
        <v>23712</v>
      </c>
      <c r="K21874" s="6">
        <v>175</v>
      </c>
    </row>
    <row r="21875" spans="1:11">
      <c r="A21875" s="6">
        <v>70117834</v>
      </c>
      <c r="B21875" t="s">
        <v>23713</v>
      </c>
      <c r="H21875" s="6" t="s">
        <v>2115</v>
      </c>
      <c r="I21875" s="6" t="s">
        <v>832</v>
      </c>
      <c r="K21875" s="6">
        <v>189</v>
      </c>
    </row>
    <row r="21876" spans="1:11">
      <c r="A21876" s="6">
        <v>2000207894</v>
      </c>
      <c r="B21876" t="s">
        <v>23714</v>
      </c>
      <c r="H21876" s="6" t="s">
        <v>1698</v>
      </c>
      <c r="I21876" s="6" t="s">
        <v>832</v>
      </c>
      <c r="K21876" s="6">
        <v>179</v>
      </c>
    </row>
    <row r="21877" spans="1:11">
      <c r="A21877" s="6">
        <v>19225961</v>
      </c>
      <c r="B21877" t="s">
        <v>23715</v>
      </c>
      <c r="H21877" s="6" t="s">
        <v>1656</v>
      </c>
      <c r="I21877" s="6" t="s">
        <v>257</v>
      </c>
      <c r="K21877" s="6">
        <v>184</v>
      </c>
    </row>
    <row r="21878" spans="1:11">
      <c r="A21878" s="6">
        <v>2000101330</v>
      </c>
      <c r="B21878" t="s">
        <v>23716</v>
      </c>
      <c r="H21878" s="6" t="s">
        <v>377</v>
      </c>
      <c r="I21878" s="6" t="s">
        <v>1890</v>
      </c>
      <c r="K21878" s="6">
        <v>187</v>
      </c>
    </row>
    <row r="21879" spans="1:11">
      <c r="A21879" s="6">
        <v>22055704</v>
      </c>
      <c r="B21879" t="s">
        <v>23717</v>
      </c>
      <c r="H21879" s="6" t="s">
        <v>2115</v>
      </c>
      <c r="I21879" s="6" t="s">
        <v>3732</v>
      </c>
      <c r="K21879" s="6">
        <v>186</v>
      </c>
    </row>
    <row r="21880" spans="1:11">
      <c r="A21880" s="6">
        <v>2000167671</v>
      </c>
      <c r="B21880" t="s">
        <v>23718</v>
      </c>
      <c r="H21880" s="6" t="s">
        <v>1674</v>
      </c>
      <c r="I21880" s="6" t="s">
        <v>3192</v>
      </c>
      <c r="K21880" s="6">
        <v>182</v>
      </c>
    </row>
    <row r="21881" spans="1:11">
      <c r="A21881" s="6">
        <v>14183099</v>
      </c>
      <c r="B21881" t="s">
        <v>23719</v>
      </c>
      <c r="H21881" s="6" t="s">
        <v>2121</v>
      </c>
      <c r="I21881" s="6" t="s">
        <v>603</v>
      </c>
      <c r="K21881" s="6">
        <v>187</v>
      </c>
    </row>
    <row r="21882" spans="1:11">
      <c r="A21882" s="6">
        <v>80030056</v>
      </c>
      <c r="B21882" t="s">
        <v>23720</v>
      </c>
      <c r="H21882" s="6" t="s">
        <v>760</v>
      </c>
      <c r="I21882" s="6" t="s">
        <v>3192</v>
      </c>
      <c r="K21882" s="6">
        <v>176</v>
      </c>
    </row>
    <row r="21883" spans="1:11">
      <c r="A21883" s="6">
        <v>13210149</v>
      </c>
      <c r="B21883" t="s">
        <v>23721</v>
      </c>
      <c r="H21883" s="6" t="s">
        <v>240</v>
      </c>
      <c r="I21883" s="6" t="s">
        <v>3846</v>
      </c>
      <c r="K21883" s="6">
        <v>183</v>
      </c>
    </row>
    <row r="21884" spans="1:11">
      <c r="A21884" s="6">
        <v>36138791</v>
      </c>
      <c r="B21884" t="s">
        <v>23722</v>
      </c>
      <c r="H21884" s="6" t="s">
        <v>319</v>
      </c>
      <c r="I21884" s="6" t="s">
        <v>641</v>
      </c>
      <c r="K21884" s="6">
        <v>188</v>
      </c>
    </row>
    <row r="21885" spans="1:11">
      <c r="A21885" s="6">
        <v>86006548</v>
      </c>
      <c r="B21885" t="s">
        <v>23723</v>
      </c>
      <c r="H21885" s="6" t="s">
        <v>2115</v>
      </c>
      <c r="I21885" s="6" t="s">
        <v>603</v>
      </c>
      <c r="K21885" s="6">
        <v>181</v>
      </c>
    </row>
    <row r="21886" spans="1:11">
      <c r="A21886" s="6">
        <v>62085191</v>
      </c>
      <c r="B21886" t="s">
        <v>23724</v>
      </c>
      <c r="H21886" s="6" t="s">
        <v>319</v>
      </c>
      <c r="I21886" s="6" t="s">
        <v>1403</v>
      </c>
      <c r="K21886" s="6">
        <v>189</v>
      </c>
    </row>
    <row r="21887" spans="1:11">
      <c r="A21887" s="6">
        <v>98001479</v>
      </c>
      <c r="B21887" t="s">
        <v>23725</v>
      </c>
      <c r="H21887" s="6" t="s">
        <v>218</v>
      </c>
      <c r="I21887" s="6" t="s">
        <v>7987</v>
      </c>
      <c r="K21887" s="6">
        <v>187</v>
      </c>
    </row>
    <row r="21888" spans="1:11">
      <c r="A21888" s="6">
        <v>67211778</v>
      </c>
      <c r="B21888" t="s">
        <v>23726</v>
      </c>
      <c r="H21888" s="6" t="s">
        <v>1624</v>
      </c>
      <c r="I21888" s="6" t="s">
        <v>348</v>
      </c>
      <c r="K21888" s="6">
        <v>182</v>
      </c>
    </row>
    <row r="21889" spans="1:11">
      <c r="A21889" s="6">
        <v>2000032859</v>
      </c>
      <c r="B21889" t="s">
        <v>23727</v>
      </c>
      <c r="H21889" s="6" t="s">
        <v>2157</v>
      </c>
      <c r="I21889" s="6" t="s">
        <v>2541</v>
      </c>
      <c r="K21889" s="6">
        <v>173</v>
      </c>
    </row>
    <row r="21890" spans="1:11">
      <c r="A21890" s="6">
        <v>70114491</v>
      </c>
      <c r="B21890" t="s">
        <v>23728</v>
      </c>
      <c r="H21890" s="6" t="s">
        <v>966</v>
      </c>
      <c r="I21890" s="6" t="s">
        <v>832</v>
      </c>
      <c r="K21890" s="6">
        <v>179</v>
      </c>
    </row>
    <row r="21891" spans="1:11">
      <c r="A21891" s="6">
        <v>2000063641</v>
      </c>
      <c r="B21891" t="s">
        <v>23729</v>
      </c>
      <c r="H21891" s="6" t="s">
        <v>1624</v>
      </c>
      <c r="I21891" s="6" t="s">
        <v>7767</v>
      </c>
      <c r="K21891" s="6">
        <v>186</v>
      </c>
    </row>
    <row r="21892" spans="1:11">
      <c r="A21892" s="6">
        <v>23470658</v>
      </c>
      <c r="B21892" t="s">
        <v>23730</v>
      </c>
      <c r="H21892" s="6" t="s">
        <v>640</v>
      </c>
      <c r="I21892" s="6" t="s">
        <v>2541</v>
      </c>
      <c r="K21892" s="6">
        <v>180</v>
      </c>
    </row>
    <row r="21893" spans="1:11">
      <c r="A21893" s="6">
        <v>37076293</v>
      </c>
      <c r="B21893" t="s">
        <v>23731</v>
      </c>
      <c r="H21893" s="6" t="s">
        <v>1806</v>
      </c>
      <c r="I21893" s="6" t="s">
        <v>8956</v>
      </c>
      <c r="K21893" s="6">
        <v>175</v>
      </c>
    </row>
    <row r="21894" spans="1:11">
      <c r="A21894" s="6">
        <v>23470665</v>
      </c>
      <c r="B21894" t="s">
        <v>23732</v>
      </c>
      <c r="H21894" s="6" t="s">
        <v>944</v>
      </c>
      <c r="I21894" s="6" t="s">
        <v>2541</v>
      </c>
      <c r="K21894" s="6">
        <v>165</v>
      </c>
    </row>
    <row r="21895" spans="1:11">
      <c r="A21895" s="6">
        <v>13146302</v>
      </c>
      <c r="B21895" t="s">
        <v>23733</v>
      </c>
      <c r="H21895" s="6" t="s">
        <v>319</v>
      </c>
      <c r="I21895" s="6" t="s">
        <v>620</v>
      </c>
      <c r="K21895" s="6">
        <v>176</v>
      </c>
    </row>
    <row r="21896" spans="1:11">
      <c r="A21896" s="6">
        <v>50053243</v>
      </c>
      <c r="B21896" t="s">
        <v>23734</v>
      </c>
      <c r="H21896" s="6" t="s">
        <v>1709</v>
      </c>
      <c r="I21896" s="6" t="s">
        <v>1313</v>
      </c>
      <c r="K21896" s="6">
        <v>170</v>
      </c>
    </row>
    <row r="21897" spans="1:11">
      <c r="A21897" s="6">
        <v>70104639</v>
      </c>
      <c r="B21897" t="s">
        <v>23735</v>
      </c>
      <c r="H21897" s="6" t="s">
        <v>1671</v>
      </c>
      <c r="I21897" s="6" t="s">
        <v>832</v>
      </c>
      <c r="K21897" s="6">
        <v>178</v>
      </c>
    </row>
    <row r="21898" spans="1:11">
      <c r="A21898" s="6">
        <v>93101923</v>
      </c>
      <c r="B21898" t="s">
        <v>23736</v>
      </c>
      <c r="H21898" s="6" t="s">
        <v>319</v>
      </c>
      <c r="I21898" s="6" t="s">
        <v>21403</v>
      </c>
      <c r="K21898" s="6">
        <v>189</v>
      </c>
    </row>
    <row r="21899" spans="1:11">
      <c r="A21899" s="6">
        <v>84161679</v>
      </c>
      <c r="B21899" t="s">
        <v>23737</v>
      </c>
      <c r="H21899" s="6" t="s">
        <v>944</v>
      </c>
      <c r="I21899" s="6" t="s">
        <v>6841</v>
      </c>
      <c r="K21899" s="6">
        <v>176</v>
      </c>
    </row>
    <row r="21900" spans="1:11">
      <c r="A21900" s="6">
        <v>13229902</v>
      </c>
      <c r="B21900" t="s">
        <v>23738</v>
      </c>
      <c r="H21900" s="6" t="s">
        <v>589</v>
      </c>
      <c r="I21900" s="6" t="s">
        <v>3858</v>
      </c>
      <c r="K21900" s="6">
        <v>191</v>
      </c>
    </row>
    <row r="21901" spans="1:11">
      <c r="A21901" s="6">
        <v>23471188</v>
      </c>
      <c r="B21901" t="s">
        <v>23739</v>
      </c>
      <c r="H21901" s="6" t="s">
        <v>319</v>
      </c>
      <c r="I21901" s="6" t="s">
        <v>2541</v>
      </c>
      <c r="K21901" s="6">
        <v>177</v>
      </c>
    </row>
    <row r="21902" spans="1:11">
      <c r="A21902" s="6">
        <v>23320669</v>
      </c>
      <c r="B21902" t="s">
        <v>23740</v>
      </c>
      <c r="H21902" s="6" t="s">
        <v>314</v>
      </c>
      <c r="I21902" s="6" t="s">
        <v>8075</v>
      </c>
      <c r="K21902" s="6">
        <v>163</v>
      </c>
    </row>
    <row r="21903" spans="1:11">
      <c r="A21903" s="6">
        <v>28066141</v>
      </c>
      <c r="B21903" t="s">
        <v>23741</v>
      </c>
      <c r="H21903" s="6" t="s">
        <v>640</v>
      </c>
      <c r="I21903" s="6" t="s">
        <v>23742</v>
      </c>
      <c r="K21903" s="6">
        <v>177</v>
      </c>
    </row>
    <row r="21904" spans="1:11">
      <c r="A21904" s="6">
        <v>70137170</v>
      </c>
      <c r="B21904" t="s">
        <v>23743</v>
      </c>
      <c r="H21904" s="6" t="s">
        <v>314</v>
      </c>
      <c r="I21904" s="6" t="s">
        <v>832</v>
      </c>
      <c r="K21904" s="6">
        <v>184</v>
      </c>
    </row>
    <row r="21905" spans="1:11">
      <c r="A21905" s="6">
        <v>13158636</v>
      </c>
      <c r="B21905" t="s">
        <v>23744</v>
      </c>
      <c r="H21905" s="6" t="s">
        <v>2112</v>
      </c>
      <c r="I21905" s="6" t="s">
        <v>477</v>
      </c>
      <c r="K21905" s="6">
        <v>175</v>
      </c>
    </row>
    <row r="21906" spans="1:11">
      <c r="A21906" s="6">
        <v>86055612</v>
      </c>
      <c r="B21906" t="s">
        <v>23745</v>
      </c>
      <c r="H21906" s="6" t="s">
        <v>218</v>
      </c>
      <c r="I21906" s="6" t="s">
        <v>1283</v>
      </c>
      <c r="K21906" s="6">
        <v>185</v>
      </c>
    </row>
    <row r="21907" spans="1:11">
      <c r="A21907" s="6">
        <v>71067364</v>
      </c>
      <c r="B21907" t="s">
        <v>23746</v>
      </c>
      <c r="H21907" s="6" t="s">
        <v>238</v>
      </c>
      <c r="I21907" s="6" t="s">
        <v>8986</v>
      </c>
      <c r="K21907" s="6">
        <v>185</v>
      </c>
    </row>
    <row r="21908" spans="1:11">
      <c r="A21908" s="6">
        <v>70024373</v>
      </c>
      <c r="B21908" t="s">
        <v>23747</v>
      </c>
      <c r="H21908" s="6" t="s">
        <v>488</v>
      </c>
      <c r="I21908" s="6" t="s">
        <v>832</v>
      </c>
      <c r="K21908" s="6">
        <v>172</v>
      </c>
    </row>
    <row r="21909" spans="1:11">
      <c r="A21909" s="6">
        <v>2000148510</v>
      </c>
      <c r="B21909" t="s">
        <v>23748</v>
      </c>
      <c r="H21909" s="6" t="s">
        <v>314</v>
      </c>
      <c r="I21909" s="6" t="s">
        <v>963</v>
      </c>
      <c r="K21909" s="6">
        <v>178</v>
      </c>
    </row>
    <row r="21910" spans="1:11">
      <c r="A21910" s="6">
        <v>92038122</v>
      </c>
      <c r="B21910" t="s">
        <v>23749</v>
      </c>
      <c r="H21910" s="6" t="s">
        <v>1624</v>
      </c>
      <c r="I21910" s="6" t="s">
        <v>1884</v>
      </c>
      <c r="K21910" s="6">
        <v>190</v>
      </c>
    </row>
    <row r="21911" spans="1:11">
      <c r="A21911" s="6">
        <v>18057981</v>
      </c>
      <c r="B21911" t="s">
        <v>23750</v>
      </c>
      <c r="H21911" s="6" t="s">
        <v>2115</v>
      </c>
      <c r="I21911" s="6" t="s">
        <v>2879</v>
      </c>
      <c r="K21911" s="6">
        <v>192</v>
      </c>
    </row>
    <row r="21912" spans="1:11">
      <c r="A21912" s="6">
        <v>2000184407</v>
      </c>
      <c r="B21912" t="s">
        <v>23751</v>
      </c>
      <c r="H21912" s="6" t="s">
        <v>640</v>
      </c>
      <c r="I21912" s="6" t="s">
        <v>2541</v>
      </c>
      <c r="K21912" s="6">
        <v>174</v>
      </c>
    </row>
    <row r="21913" spans="1:11">
      <c r="A21913" s="6">
        <v>59024159</v>
      </c>
      <c r="B21913" t="s">
        <v>23752</v>
      </c>
      <c r="H21913" s="6" t="s">
        <v>377</v>
      </c>
      <c r="I21913" s="6" t="s">
        <v>1625</v>
      </c>
      <c r="K21913" s="6">
        <v>180</v>
      </c>
    </row>
    <row r="21914" spans="1:11">
      <c r="A21914" s="6">
        <v>67181345</v>
      </c>
      <c r="B21914" t="s">
        <v>23753</v>
      </c>
      <c r="H21914" s="6" t="s">
        <v>377</v>
      </c>
      <c r="I21914" s="6" t="s">
        <v>241</v>
      </c>
      <c r="K21914" s="6">
        <v>186</v>
      </c>
    </row>
    <row r="21915" spans="1:11">
      <c r="A21915" s="6">
        <v>59045063</v>
      </c>
      <c r="B21915" t="s">
        <v>23754</v>
      </c>
      <c r="H21915" s="6" t="s">
        <v>1672</v>
      </c>
      <c r="I21915" s="6" t="s">
        <v>1051</v>
      </c>
      <c r="K21915" s="6">
        <v>175</v>
      </c>
    </row>
    <row r="21916" spans="1:11">
      <c r="A21916" s="6">
        <v>15019017</v>
      </c>
      <c r="B21916" t="s">
        <v>23755</v>
      </c>
      <c r="H21916" s="6" t="s">
        <v>319</v>
      </c>
      <c r="I21916" s="6" t="s">
        <v>12613</v>
      </c>
      <c r="K21916" s="6">
        <v>178</v>
      </c>
    </row>
    <row r="21917" spans="1:11">
      <c r="A21917" s="6">
        <v>25052734</v>
      </c>
      <c r="B21917" t="s">
        <v>23756</v>
      </c>
      <c r="H21917" s="6" t="s">
        <v>240</v>
      </c>
      <c r="I21917" s="6" t="s">
        <v>1731</v>
      </c>
      <c r="K21917" s="6">
        <v>175</v>
      </c>
    </row>
    <row r="21918" spans="1:11">
      <c r="A21918" s="6">
        <v>33076730</v>
      </c>
      <c r="B21918" t="s">
        <v>23757</v>
      </c>
      <c r="H21918" s="6" t="s">
        <v>760</v>
      </c>
      <c r="I21918" s="6" t="s">
        <v>23758</v>
      </c>
      <c r="K21918" s="6">
        <v>175</v>
      </c>
    </row>
    <row r="21919" spans="1:11">
      <c r="A21919" s="6">
        <v>29224008</v>
      </c>
      <c r="B21919" t="s">
        <v>23759</v>
      </c>
      <c r="H21919" s="6" t="s">
        <v>2112</v>
      </c>
      <c r="I21919" s="6" t="s">
        <v>2473</v>
      </c>
      <c r="K21919" s="6">
        <v>181</v>
      </c>
    </row>
    <row r="21920" spans="1:11">
      <c r="A21920" s="6">
        <v>67248405</v>
      </c>
      <c r="B21920" t="s">
        <v>23760</v>
      </c>
      <c r="H21920" s="6" t="s">
        <v>319</v>
      </c>
      <c r="I21920" s="6" t="s">
        <v>725</v>
      </c>
      <c r="K21920" s="6">
        <v>177</v>
      </c>
    </row>
    <row r="21921" spans="1:11">
      <c r="A21921" s="6">
        <v>37017042</v>
      </c>
      <c r="B21921" t="s">
        <v>23761</v>
      </c>
      <c r="H21921" s="6" t="s">
        <v>6069</v>
      </c>
      <c r="I21921" s="6" t="s">
        <v>7597</v>
      </c>
      <c r="K21921" s="6">
        <v>183</v>
      </c>
    </row>
    <row r="21922" spans="1:11">
      <c r="A21922" s="6">
        <v>93005744</v>
      </c>
      <c r="B21922" t="s">
        <v>23762</v>
      </c>
      <c r="H21922" s="6" t="s">
        <v>319</v>
      </c>
      <c r="I21922" s="6" t="s">
        <v>857</v>
      </c>
      <c r="K21922" s="6">
        <v>174</v>
      </c>
    </row>
    <row r="21923" spans="1:11">
      <c r="A21923" s="6">
        <v>29107038</v>
      </c>
      <c r="B21923" t="s">
        <v>23763</v>
      </c>
      <c r="H21923" s="6" t="s">
        <v>2112</v>
      </c>
      <c r="I21923" s="6" t="s">
        <v>643</v>
      </c>
      <c r="K21923" s="6">
        <v>193</v>
      </c>
    </row>
    <row r="21924" spans="1:11">
      <c r="A21924" s="6">
        <v>78105526</v>
      </c>
      <c r="B21924" t="s">
        <v>23764</v>
      </c>
      <c r="H21924" s="6" t="s">
        <v>218</v>
      </c>
      <c r="I21924" s="6" t="s">
        <v>1661</v>
      </c>
      <c r="K21924" s="6">
        <v>178</v>
      </c>
    </row>
    <row r="21925" spans="1:11">
      <c r="A21925" s="6">
        <v>37025512</v>
      </c>
      <c r="B21925" t="s">
        <v>23765</v>
      </c>
      <c r="H21925" s="6" t="s">
        <v>319</v>
      </c>
      <c r="I21925" s="6" t="s">
        <v>406</v>
      </c>
      <c r="K21925" s="6">
        <v>183</v>
      </c>
    </row>
    <row r="21926" spans="1:11">
      <c r="A21926" s="6">
        <v>2000040122</v>
      </c>
      <c r="B21926" t="s">
        <v>23766</v>
      </c>
      <c r="H21926" s="6" t="s">
        <v>2115</v>
      </c>
      <c r="I21926" s="6" t="s">
        <v>603</v>
      </c>
      <c r="K21926" s="6">
        <v>180</v>
      </c>
    </row>
    <row r="21927" spans="1:11">
      <c r="A21927" s="6">
        <v>85134033</v>
      </c>
      <c r="B21927" t="s">
        <v>23767</v>
      </c>
      <c r="H21927" s="6" t="s">
        <v>2363</v>
      </c>
      <c r="I21927" s="6" t="s">
        <v>4021</v>
      </c>
      <c r="K21927" s="6">
        <v>185</v>
      </c>
    </row>
    <row r="21928" spans="1:11">
      <c r="A21928" s="6">
        <v>8827074</v>
      </c>
      <c r="B21928" t="s">
        <v>23768</v>
      </c>
      <c r="H21928" s="6" t="s">
        <v>377</v>
      </c>
      <c r="I21928" s="6" t="s">
        <v>257</v>
      </c>
      <c r="K21928" s="6">
        <v>195</v>
      </c>
    </row>
    <row r="21929" spans="1:11">
      <c r="A21929" s="6">
        <v>76018018</v>
      </c>
      <c r="B21929" t="s">
        <v>23769</v>
      </c>
      <c r="H21929" s="6" t="s">
        <v>303</v>
      </c>
      <c r="I21929" s="6" t="s">
        <v>378</v>
      </c>
      <c r="K21929" s="6">
        <v>184</v>
      </c>
    </row>
    <row r="21930" spans="1:11">
      <c r="A21930" s="6">
        <v>37077858</v>
      </c>
      <c r="B21930" t="s">
        <v>23770</v>
      </c>
      <c r="H21930" s="6" t="s">
        <v>240</v>
      </c>
      <c r="I21930" s="6" t="s">
        <v>23771</v>
      </c>
      <c r="K21930" s="6">
        <v>178</v>
      </c>
    </row>
    <row r="21931" spans="1:11">
      <c r="A21931" s="6">
        <v>24017252</v>
      </c>
      <c r="B21931" t="s">
        <v>23772</v>
      </c>
      <c r="H21931" s="6" t="s">
        <v>319</v>
      </c>
      <c r="I21931" s="6" t="s">
        <v>657</v>
      </c>
      <c r="K21931" s="6">
        <v>184</v>
      </c>
    </row>
    <row r="21932" spans="1:11">
      <c r="A21932" s="6">
        <v>76058611</v>
      </c>
      <c r="B21932" t="s">
        <v>23773</v>
      </c>
      <c r="H21932" s="6" t="s">
        <v>1624</v>
      </c>
      <c r="I21932" s="6" t="s">
        <v>378</v>
      </c>
      <c r="K21932" s="6">
        <v>184</v>
      </c>
    </row>
    <row r="21933" spans="1:11">
      <c r="A21933" s="6">
        <v>2000110330</v>
      </c>
      <c r="B21933" t="s">
        <v>23774</v>
      </c>
      <c r="H21933" s="6" t="s">
        <v>1638</v>
      </c>
      <c r="I21933" s="6" t="s">
        <v>378</v>
      </c>
      <c r="K21933" s="6">
        <v>169</v>
      </c>
    </row>
    <row r="21934" spans="1:11">
      <c r="A21934" s="6">
        <v>81030559</v>
      </c>
      <c r="B21934" t="s">
        <v>23775</v>
      </c>
      <c r="H21934" s="6" t="s">
        <v>2112</v>
      </c>
      <c r="I21934" s="6" t="s">
        <v>1903</v>
      </c>
      <c r="K21934" s="6">
        <v>180</v>
      </c>
    </row>
    <row r="21935" spans="1:11">
      <c r="A21935" s="6">
        <v>11024642</v>
      </c>
      <c r="B21935" t="s">
        <v>23776</v>
      </c>
      <c r="H21935" s="6" t="s">
        <v>1790</v>
      </c>
      <c r="I21935" s="6" t="s">
        <v>3537</v>
      </c>
      <c r="K21935" s="6">
        <v>181</v>
      </c>
    </row>
    <row r="21936" spans="1:11">
      <c r="A21936" s="6">
        <v>96162220</v>
      </c>
      <c r="B21936" t="s">
        <v>23777</v>
      </c>
      <c r="H21936" s="6" t="s">
        <v>5654</v>
      </c>
      <c r="I21936" s="6" t="s">
        <v>731</v>
      </c>
      <c r="K21936" s="6">
        <v>177</v>
      </c>
    </row>
    <row r="21937" spans="1:11">
      <c r="A21937" s="6">
        <v>18089595</v>
      </c>
      <c r="B21937" t="s">
        <v>23778</v>
      </c>
      <c r="H21937" s="6" t="s">
        <v>640</v>
      </c>
      <c r="I21937" s="6" t="s">
        <v>1375</v>
      </c>
      <c r="K21937" s="6">
        <v>175</v>
      </c>
    </row>
    <row r="21938" spans="1:11">
      <c r="A21938" s="6">
        <v>2000114777</v>
      </c>
      <c r="B21938" t="s">
        <v>23779</v>
      </c>
      <c r="H21938" s="6" t="s">
        <v>760</v>
      </c>
      <c r="I21938" s="6" t="s">
        <v>1375</v>
      </c>
      <c r="K21938" s="6">
        <v>173</v>
      </c>
    </row>
    <row r="21939" spans="1:11">
      <c r="A21939" s="6">
        <v>19363049</v>
      </c>
      <c r="B21939" t="s">
        <v>23780</v>
      </c>
      <c r="H21939" s="6" t="s">
        <v>1709</v>
      </c>
      <c r="I21939" s="6" t="s">
        <v>257</v>
      </c>
      <c r="K21939" s="6">
        <v>182</v>
      </c>
    </row>
    <row r="21940" spans="1:11">
      <c r="A21940" s="6">
        <v>37071912</v>
      </c>
      <c r="B21940" t="s">
        <v>23781</v>
      </c>
      <c r="H21940" s="6" t="s">
        <v>319</v>
      </c>
      <c r="I21940" s="6" t="s">
        <v>4479</v>
      </c>
      <c r="K21940" s="6">
        <v>174</v>
      </c>
    </row>
    <row r="21941" spans="1:11">
      <c r="A21941" s="6">
        <v>2000051305</v>
      </c>
      <c r="B21941" t="s">
        <v>23782</v>
      </c>
      <c r="H21941" s="6" t="s">
        <v>1176</v>
      </c>
      <c r="I21941" s="6" t="s">
        <v>16316</v>
      </c>
      <c r="K21941" s="6">
        <v>165</v>
      </c>
    </row>
    <row r="21942" spans="1:11">
      <c r="A21942" s="6">
        <v>2000014016</v>
      </c>
      <c r="B21942" t="s">
        <v>23783</v>
      </c>
      <c r="H21942" s="6" t="s">
        <v>1656</v>
      </c>
      <c r="I21942" s="6" t="s">
        <v>2541</v>
      </c>
      <c r="K21942" s="6">
        <v>171</v>
      </c>
    </row>
    <row r="21943" spans="1:11">
      <c r="A21943" s="6">
        <v>66012903</v>
      </c>
      <c r="B21943" t="s">
        <v>23784</v>
      </c>
      <c r="H21943" s="6" t="s">
        <v>488</v>
      </c>
      <c r="I21943" s="6" t="s">
        <v>1701</v>
      </c>
      <c r="K21943" s="6">
        <v>180</v>
      </c>
    </row>
    <row r="21944" spans="1:11">
      <c r="A21944" s="6">
        <v>58141373</v>
      </c>
      <c r="B21944" t="s">
        <v>23785</v>
      </c>
      <c r="H21944" s="6" t="s">
        <v>319</v>
      </c>
      <c r="I21944" s="6" t="s">
        <v>11188</v>
      </c>
      <c r="K21944" s="6">
        <v>190</v>
      </c>
    </row>
    <row r="21945" spans="1:11">
      <c r="A21945" s="6">
        <v>15001285</v>
      </c>
      <c r="B21945" t="s">
        <v>23786</v>
      </c>
      <c r="H21945" s="6" t="s">
        <v>2157</v>
      </c>
      <c r="I21945" s="6" t="s">
        <v>23787</v>
      </c>
      <c r="K21945" s="6">
        <v>171</v>
      </c>
    </row>
    <row r="21946" spans="1:11">
      <c r="A21946" s="6">
        <v>36086818</v>
      </c>
      <c r="B21946" t="s">
        <v>23788</v>
      </c>
      <c r="H21946" s="6" t="s">
        <v>319</v>
      </c>
      <c r="I21946" s="6" t="s">
        <v>5182</v>
      </c>
      <c r="K21946" s="6">
        <v>189</v>
      </c>
    </row>
    <row r="21947" spans="1:11">
      <c r="A21947" s="6">
        <v>28059104</v>
      </c>
      <c r="B21947" t="s">
        <v>23789</v>
      </c>
      <c r="H21947" s="6" t="s">
        <v>645</v>
      </c>
      <c r="I21947" s="6" t="s">
        <v>1708</v>
      </c>
      <c r="K21947" s="6">
        <v>178</v>
      </c>
    </row>
    <row r="21948" spans="1:11">
      <c r="A21948" s="6">
        <v>48037282</v>
      </c>
      <c r="B21948" t="s">
        <v>23790</v>
      </c>
      <c r="H21948" s="6" t="s">
        <v>319</v>
      </c>
      <c r="I21948" s="6" t="s">
        <v>320</v>
      </c>
      <c r="K21948" s="6">
        <v>190</v>
      </c>
    </row>
    <row r="21949" spans="1:11">
      <c r="A21949" s="6">
        <v>55066538</v>
      </c>
      <c r="B21949" t="s">
        <v>23791</v>
      </c>
      <c r="H21949" s="6" t="s">
        <v>319</v>
      </c>
      <c r="I21949" s="6" t="s">
        <v>23792</v>
      </c>
      <c r="K21949" s="6">
        <v>182</v>
      </c>
    </row>
    <row r="21950" spans="1:11">
      <c r="A21950" s="6">
        <v>36077956</v>
      </c>
      <c r="B21950" t="s">
        <v>23793</v>
      </c>
      <c r="H21950" s="6" t="s">
        <v>1624</v>
      </c>
      <c r="I21950" s="6" t="s">
        <v>641</v>
      </c>
      <c r="K21950" s="6">
        <v>186</v>
      </c>
    </row>
    <row r="21951" spans="1:11">
      <c r="A21951" s="6">
        <v>48044599</v>
      </c>
      <c r="B21951" t="s">
        <v>23794</v>
      </c>
      <c r="H21951" s="6" t="s">
        <v>1709</v>
      </c>
      <c r="I21951" s="6" t="s">
        <v>23795</v>
      </c>
      <c r="K21951" s="6">
        <v>180</v>
      </c>
    </row>
    <row r="21952" spans="1:11">
      <c r="A21952" s="6">
        <v>14134826</v>
      </c>
      <c r="B21952" t="s">
        <v>23796</v>
      </c>
      <c r="H21952" s="6" t="s">
        <v>1672</v>
      </c>
      <c r="I21952" s="6" t="s">
        <v>603</v>
      </c>
      <c r="K21952" s="6">
        <v>164</v>
      </c>
    </row>
    <row r="21953" spans="1:11">
      <c r="A21953" s="6">
        <v>43397357</v>
      </c>
      <c r="B21953" t="s">
        <v>23797</v>
      </c>
      <c r="H21953" s="6" t="s">
        <v>966</v>
      </c>
      <c r="I21953" s="6" t="s">
        <v>236</v>
      </c>
      <c r="K21953" s="6">
        <v>176</v>
      </c>
    </row>
    <row r="21954" spans="1:11">
      <c r="A21954" s="6">
        <v>2000020295</v>
      </c>
      <c r="B21954" t="s">
        <v>23798</v>
      </c>
      <c r="H21954" s="6" t="s">
        <v>319</v>
      </c>
      <c r="I21954" s="6" t="s">
        <v>344</v>
      </c>
      <c r="K21954" s="6">
        <v>178</v>
      </c>
    </row>
    <row r="21955" spans="1:11">
      <c r="A21955" s="6">
        <v>79036224</v>
      </c>
      <c r="B21955" t="s">
        <v>23799</v>
      </c>
      <c r="H21955" s="6" t="s">
        <v>2115</v>
      </c>
      <c r="I21955" s="6" t="s">
        <v>241</v>
      </c>
      <c r="K21955" s="6">
        <v>175</v>
      </c>
    </row>
    <row r="21956" spans="1:11">
      <c r="A21956" s="6">
        <v>85115224</v>
      </c>
      <c r="B21956" t="s">
        <v>23800</v>
      </c>
      <c r="H21956" s="6" t="s">
        <v>218</v>
      </c>
      <c r="I21956" s="6" t="s">
        <v>344</v>
      </c>
      <c r="K21956" s="6">
        <v>186</v>
      </c>
    </row>
    <row r="21957" spans="1:11">
      <c r="A21957" s="6">
        <v>23155558</v>
      </c>
      <c r="B21957" t="s">
        <v>23801</v>
      </c>
      <c r="H21957" s="6" t="s">
        <v>319</v>
      </c>
      <c r="I21957" s="6" t="s">
        <v>7462</v>
      </c>
      <c r="K21957" s="6">
        <v>175</v>
      </c>
    </row>
    <row r="21958" spans="1:11">
      <c r="A21958" s="6">
        <v>62055278</v>
      </c>
      <c r="B21958" t="s">
        <v>23802</v>
      </c>
      <c r="H21958" s="6" t="s">
        <v>966</v>
      </c>
      <c r="I21958" s="6" t="s">
        <v>8321</v>
      </c>
      <c r="K21958" s="6">
        <v>188</v>
      </c>
    </row>
    <row r="21959" spans="1:11">
      <c r="A21959" s="6">
        <v>25055246</v>
      </c>
      <c r="B21959" t="s">
        <v>23803</v>
      </c>
      <c r="H21959" s="6" t="s">
        <v>377</v>
      </c>
      <c r="I21959" s="6" t="s">
        <v>1731</v>
      </c>
      <c r="K21959" s="6">
        <v>186</v>
      </c>
    </row>
    <row r="21960" spans="1:11">
      <c r="A21960" s="6">
        <v>16045709</v>
      </c>
      <c r="B21960" t="s">
        <v>23804</v>
      </c>
      <c r="H21960" s="6" t="s">
        <v>734</v>
      </c>
      <c r="I21960" s="6" t="s">
        <v>298</v>
      </c>
      <c r="K21960" s="6">
        <v>184</v>
      </c>
    </row>
    <row r="21961" spans="1:11">
      <c r="A21961" s="6">
        <v>48036355</v>
      </c>
      <c r="B21961" t="s">
        <v>23805</v>
      </c>
      <c r="H21961" s="6" t="s">
        <v>944</v>
      </c>
      <c r="I21961" s="6" t="s">
        <v>1653</v>
      </c>
      <c r="K21961" s="6">
        <v>178</v>
      </c>
    </row>
    <row r="21962" spans="1:11">
      <c r="A21962" s="6">
        <v>23088988</v>
      </c>
      <c r="B21962" t="s">
        <v>23806</v>
      </c>
      <c r="H21962" s="6" t="s">
        <v>2115</v>
      </c>
      <c r="I21962" s="6" t="s">
        <v>8665</v>
      </c>
      <c r="K21962" s="6">
        <v>179</v>
      </c>
    </row>
    <row r="21963" spans="1:11">
      <c r="A21963" s="6">
        <v>37028466</v>
      </c>
      <c r="B21963" t="s">
        <v>23807</v>
      </c>
      <c r="H21963" s="6" t="s">
        <v>319</v>
      </c>
      <c r="I21963" s="6" t="s">
        <v>3431</v>
      </c>
      <c r="K21963" s="6">
        <v>177</v>
      </c>
    </row>
    <row r="21964" spans="1:11">
      <c r="A21964" s="6">
        <v>24041666</v>
      </c>
      <c r="B21964" t="s">
        <v>23808</v>
      </c>
      <c r="H21964" s="6" t="s">
        <v>1732</v>
      </c>
      <c r="I21964" s="6" t="s">
        <v>657</v>
      </c>
      <c r="K21964" s="6">
        <v>187</v>
      </c>
    </row>
    <row r="21965" spans="1:11">
      <c r="A21965" s="6">
        <v>36112659</v>
      </c>
      <c r="B21965" t="s">
        <v>23809</v>
      </c>
      <c r="H21965" s="6" t="s">
        <v>1624</v>
      </c>
      <c r="I21965" s="6" t="s">
        <v>641</v>
      </c>
      <c r="K21965" s="6">
        <v>188</v>
      </c>
    </row>
    <row r="21966" spans="1:11">
      <c r="A21966" s="6">
        <v>95039354</v>
      </c>
      <c r="B21966" t="s">
        <v>23810</v>
      </c>
      <c r="H21966" s="6" t="s">
        <v>218</v>
      </c>
      <c r="I21966" s="6" t="s">
        <v>3573</v>
      </c>
      <c r="K21966" s="6">
        <v>180</v>
      </c>
    </row>
    <row r="21967" spans="1:11">
      <c r="A21967" s="6">
        <v>25044893</v>
      </c>
      <c r="B21967" t="s">
        <v>23811</v>
      </c>
      <c r="H21967" s="6" t="s">
        <v>319</v>
      </c>
      <c r="I21967" s="6" t="s">
        <v>1731</v>
      </c>
      <c r="K21967" s="6">
        <v>179</v>
      </c>
    </row>
    <row r="21968" spans="1:11">
      <c r="A21968" s="6">
        <v>2000023720</v>
      </c>
      <c r="B21968" t="s">
        <v>23812</v>
      </c>
      <c r="H21968" s="6" t="s">
        <v>944</v>
      </c>
      <c r="I21968" s="6" t="s">
        <v>348</v>
      </c>
      <c r="K21968" s="6">
        <v>175</v>
      </c>
    </row>
    <row r="21969" spans="1:11">
      <c r="A21969" s="6">
        <v>83228415</v>
      </c>
      <c r="B21969" t="s">
        <v>23813</v>
      </c>
      <c r="H21969" s="6" t="s">
        <v>2115</v>
      </c>
      <c r="I21969" s="6" t="s">
        <v>306</v>
      </c>
      <c r="K21969" s="6">
        <v>182</v>
      </c>
    </row>
    <row r="21970" spans="1:11">
      <c r="A21970" s="6">
        <v>23118324</v>
      </c>
      <c r="B21970" t="s">
        <v>23814</v>
      </c>
      <c r="H21970" s="6" t="s">
        <v>319</v>
      </c>
      <c r="I21970" s="6" t="s">
        <v>2473</v>
      </c>
      <c r="K21970" s="6">
        <v>177</v>
      </c>
    </row>
    <row r="21971" spans="1:11">
      <c r="A21971" s="6">
        <v>59048586</v>
      </c>
      <c r="B21971" t="s">
        <v>23815</v>
      </c>
      <c r="H21971" s="6" t="s">
        <v>1732</v>
      </c>
      <c r="I21971" s="6" t="s">
        <v>1051</v>
      </c>
      <c r="K21971" s="6">
        <v>179</v>
      </c>
    </row>
    <row r="21972" spans="1:11">
      <c r="A21972" s="6">
        <v>96111104</v>
      </c>
      <c r="B21972" t="s">
        <v>23816</v>
      </c>
      <c r="H21972" s="6" t="s">
        <v>1626</v>
      </c>
      <c r="I21972" s="6" t="s">
        <v>731</v>
      </c>
      <c r="K21972" s="6">
        <v>179</v>
      </c>
    </row>
    <row r="21973" spans="1:11">
      <c r="A21973" s="6">
        <v>19259563</v>
      </c>
      <c r="B21973" t="s">
        <v>23817</v>
      </c>
      <c r="H21973" s="6" t="s">
        <v>2121</v>
      </c>
      <c r="I21973" s="6" t="s">
        <v>257</v>
      </c>
      <c r="K21973" s="6">
        <v>171</v>
      </c>
    </row>
    <row r="21974" spans="1:11">
      <c r="A21974" s="6">
        <v>78105696</v>
      </c>
      <c r="B21974" t="s">
        <v>23818</v>
      </c>
      <c r="H21974" s="6" t="s">
        <v>4357</v>
      </c>
      <c r="I21974" s="6" t="s">
        <v>23819</v>
      </c>
      <c r="K21974" s="6">
        <v>172</v>
      </c>
    </row>
    <row r="21975" spans="1:11">
      <c r="A21975" s="6">
        <v>75014497</v>
      </c>
      <c r="B21975" t="s">
        <v>23820</v>
      </c>
      <c r="H21975" s="6" t="s">
        <v>2115</v>
      </c>
      <c r="I21975" s="6" t="s">
        <v>2639</v>
      </c>
      <c r="K21975" s="6">
        <v>176</v>
      </c>
    </row>
    <row r="21976" spans="1:11">
      <c r="A21976" s="6">
        <v>14204720</v>
      </c>
      <c r="B21976" t="s">
        <v>23821</v>
      </c>
      <c r="H21976" s="6" t="s">
        <v>589</v>
      </c>
      <c r="I21976" s="6" t="s">
        <v>603</v>
      </c>
      <c r="K21976" s="6">
        <v>175</v>
      </c>
    </row>
    <row r="21977" spans="1:11">
      <c r="A21977" s="6">
        <v>7585471</v>
      </c>
      <c r="B21977" t="s">
        <v>23822</v>
      </c>
      <c r="H21977" s="6" t="s">
        <v>1624</v>
      </c>
      <c r="I21977" s="6" t="s">
        <v>1890</v>
      </c>
      <c r="K21977" s="6">
        <v>192</v>
      </c>
    </row>
    <row r="21978" spans="1:11">
      <c r="A21978" s="6">
        <v>67295935</v>
      </c>
      <c r="B21978" t="s">
        <v>23823</v>
      </c>
      <c r="H21978" s="6" t="s">
        <v>2157</v>
      </c>
      <c r="I21978" s="6" t="s">
        <v>23824</v>
      </c>
      <c r="K21978" s="6">
        <v>182</v>
      </c>
    </row>
    <row r="21979" spans="1:11">
      <c r="A21979" s="6">
        <v>211519</v>
      </c>
      <c r="B21979" t="s">
        <v>23825</v>
      </c>
      <c r="H21979" s="6" t="s">
        <v>314</v>
      </c>
      <c r="I21979" s="6" t="s">
        <v>2829</v>
      </c>
      <c r="K21979" s="6">
        <v>173</v>
      </c>
    </row>
    <row r="21980" spans="1:11">
      <c r="A21980" s="6">
        <v>78043788</v>
      </c>
      <c r="B21980" t="s">
        <v>23826</v>
      </c>
      <c r="H21980" s="6" t="s">
        <v>4207</v>
      </c>
      <c r="I21980" s="6" t="s">
        <v>1661</v>
      </c>
      <c r="K21980" s="6">
        <v>173</v>
      </c>
    </row>
    <row r="21981" spans="1:11">
      <c r="A21981" s="6">
        <v>75041458</v>
      </c>
      <c r="B21981" t="s">
        <v>23827</v>
      </c>
      <c r="H21981" s="6" t="s">
        <v>377</v>
      </c>
      <c r="I21981" s="6" t="s">
        <v>2639</v>
      </c>
      <c r="K21981" s="6">
        <v>190</v>
      </c>
    </row>
    <row r="21982" spans="1:11">
      <c r="A21982" s="6">
        <v>54200628</v>
      </c>
      <c r="B21982" t="s">
        <v>23828</v>
      </c>
      <c r="H21982" s="6" t="s">
        <v>377</v>
      </c>
      <c r="I21982" s="6" t="s">
        <v>8075</v>
      </c>
      <c r="K21982" s="6">
        <v>182</v>
      </c>
    </row>
    <row r="21983" spans="1:11">
      <c r="A21983" s="6">
        <v>64046537</v>
      </c>
      <c r="B21983" t="s">
        <v>23829</v>
      </c>
      <c r="H21983" s="6" t="s">
        <v>351</v>
      </c>
      <c r="I21983" s="6" t="s">
        <v>2473</v>
      </c>
      <c r="K21983" s="6">
        <v>174</v>
      </c>
    </row>
    <row r="21984" spans="1:11">
      <c r="A21984" s="6">
        <v>70103318</v>
      </c>
      <c r="B21984" t="s">
        <v>23830</v>
      </c>
      <c r="H21984" s="6" t="s">
        <v>377</v>
      </c>
      <c r="I21984" s="6" t="s">
        <v>832</v>
      </c>
      <c r="K21984" s="6">
        <v>188</v>
      </c>
    </row>
    <row r="21985" spans="1:11">
      <c r="A21985" s="6">
        <v>70103159</v>
      </c>
      <c r="B21985" t="s">
        <v>23831</v>
      </c>
      <c r="H21985" s="6" t="s">
        <v>1656</v>
      </c>
      <c r="I21985" s="6" t="s">
        <v>832</v>
      </c>
      <c r="K21985" s="6">
        <v>165</v>
      </c>
    </row>
    <row r="21986" spans="1:11">
      <c r="A21986" s="6">
        <v>83111510</v>
      </c>
      <c r="B21986" t="s">
        <v>23832</v>
      </c>
      <c r="H21986" s="6" t="s">
        <v>319</v>
      </c>
      <c r="I21986" s="6" t="s">
        <v>306</v>
      </c>
      <c r="K21986" s="6">
        <v>179</v>
      </c>
    </row>
    <row r="21987" spans="1:11">
      <c r="A21987" s="6">
        <v>77033807</v>
      </c>
      <c r="B21987" t="s">
        <v>23833</v>
      </c>
      <c r="H21987" s="6" t="s">
        <v>1624</v>
      </c>
      <c r="I21987" s="6" t="s">
        <v>2937</v>
      </c>
      <c r="K21987" s="6">
        <v>197</v>
      </c>
    </row>
    <row r="21988" spans="1:11">
      <c r="A21988" s="6">
        <v>70134556</v>
      </c>
      <c r="B21988" t="s">
        <v>23834</v>
      </c>
      <c r="H21988" s="6" t="s">
        <v>619</v>
      </c>
      <c r="I21988" s="6" t="s">
        <v>832</v>
      </c>
      <c r="K21988" s="6">
        <v>177</v>
      </c>
    </row>
    <row r="21989" spans="1:11">
      <c r="A21989" s="6">
        <v>17004688</v>
      </c>
      <c r="B21989" t="s">
        <v>23835</v>
      </c>
      <c r="H21989" s="6" t="s">
        <v>2370</v>
      </c>
      <c r="I21989" s="6" t="s">
        <v>23836</v>
      </c>
      <c r="K21989" s="6">
        <v>176</v>
      </c>
    </row>
    <row r="21990" spans="1:11">
      <c r="A21990" s="6">
        <v>25022125</v>
      </c>
      <c r="B21990" t="s">
        <v>23837</v>
      </c>
      <c r="H21990" s="6" t="s">
        <v>1671</v>
      </c>
      <c r="I21990" s="6" t="s">
        <v>2879</v>
      </c>
      <c r="K21990" s="6">
        <v>175</v>
      </c>
    </row>
    <row r="21991" spans="1:11">
      <c r="A21991" s="6">
        <v>13203528</v>
      </c>
      <c r="B21991" t="s">
        <v>23838</v>
      </c>
      <c r="H21991" s="6" t="s">
        <v>377</v>
      </c>
      <c r="I21991" s="6" t="s">
        <v>3858</v>
      </c>
      <c r="K21991" s="6">
        <v>181</v>
      </c>
    </row>
    <row r="21992" spans="1:11">
      <c r="A21992" s="6">
        <v>13164772</v>
      </c>
      <c r="B21992" t="s">
        <v>23839</v>
      </c>
      <c r="H21992" s="6" t="s">
        <v>640</v>
      </c>
      <c r="I21992" s="6" t="s">
        <v>963</v>
      </c>
      <c r="K21992" s="6">
        <v>183</v>
      </c>
    </row>
    <row r="21993" spans="1:11">
      <c r="A21993" s="6">
        <v>2000112284</v>
      </c>
      <c r="B21993" t="s">
        <v>23840</v>
      </c>
      <c r="H21993" s="6" t="s">
        <v>760</v>
      </c>
      <c r="I21993" s="6" t="s">
        <v>1722</v>
      </c>
      <c r="K21993" s="6">
        <v>166</v>
      </c>
    </row>
    <row r="21994" spans="1:11">
      <c r="A21994" s="6">
        <v>18101565</v>
      </c>
      <c r="B21994" t="s">
        <v>23841</v>
      </c>
      <c r="H21994" s="6" t="s">
        <v>1656</v>
      </c>
      <c r="I21994" s="6" t="s">
        <v>23842</v>
      </c>
      <c r="K21994" s="6">
        <v>179</v>
      </c>
    </row>
    <row r="21995" spans="1:11">
      <c r="A21995" s="6">
        <v>2000166256</v>
      </c>
      <c r="B21995" t="s">
        <v>23843</v>
      </c>
      <c r="H21995" s="6" t="s">
        <v>728</v>
      </c>
      <c r="I21995" s="6" t="s">
        <v>1722</v>
      </c>
      <c r="K21995" s="6">
        <v>171</v>
      </c>
    </row>
    <row r="21996" spans="1:11">
      <c r="A21996" s="6">
        <v>2000044738</v>
      </c>
      <c r="B21996" t="s">
        <v>23844</v>
      </c>
      <c r="H21996" s="6" t="s">
        <v>1080</v>
      </c>
      <c r="I21996" s="6" t="s">
        <v>963</v>
      </c>
      <c r="K21996" s="6">
        <v>175</v>
      </c>
    </row>
    <row r="21997" spans="1:11">
      <c r="A21997" s="6">
        <v>23191054</v>
      </c>
      <c r="B21997" t="s">
        <v>23845</v>
      </c>
      <c r="H21997" s="6" t="s">
        <v>1656</v>
      </c>
      <c r="I21997" s="6" t="s">
        <v>23142</v>
      </c>
      <c r="K21997" s="6">
        <v>176</v>
      </c>
    </row>
    <row r="21998" spans="1:11">
      <c r="A21998" s="6">
        <v>2000184320</v>
      </c>
      <c r="B21998" t="s">
        <v>23846</v>
      </c>
      <c r="H21998" s="6" t="s">
        <v>314</v>
      </c>
      <c r="I21998" s="6" t="s">
        <v>2473</v>
      </c>
      <c r="K21998" s="6">
        <v>175</v>
      </c>
    </row>
    <row r="21999" spans="1:11">
      <c r="A21999" s="6">
        <v>2000135158</v>
      </c>
      <c r="B21999" t="s">
        <v>23847</v>
      </c>
      <c r="H21999" s="6" t="s">
        <v>1672</v>
      </c>
      <c r="I21999" s="6" t="s">
        <v>7767</v>
      </c>
      <c r="K21999" s="6">
        <v>174</v>
      </c>
    </row>
    <row r="22000" spans="1:11">
      <c r="A22000" s="6">
        <v>13167434</v>
      </c>
      <c r="B22000" t="s">
        <v>23848</v>
      </c>
      <c r="H22000" s="6" t="s">
        <v>1626</v>
      </c>
      <c r="I22000" s="6" t="s">
        <v>2800</v>
      </c>
      <c r="K22000" s="6">
        <v>177</v>
      </c>
    </row>
    <row r="22001" spans="1:11">
      <c r="A22001" s="6">
        <v>23227533</v>
      </c>
      <c r="B22001" t="s">
        <v>23849</v>
      </c>
      <c r="H22001" s="6" t="s">
        <v>351</v>
      </c>
      <c r="I22001" s="6" t="s">
        <v>2541</v>
      </c>
      <c r="K22001" s="6">
        <v>169</v>
      </c>
    </row>
    <row r="22002" spans="1:11">
      <c r="A22002" s="6">
        <v>2000204275</v>
      </c>
      <c r="B22002" t="s">
        <v>23850</v>
      </c>
      <c r="H22002" s="6" t="s">
        <v>303</v>
      </c>
      <c r="I22002" s="6" t="s">
        <v>2541</v>
      </c>
      <c r="K22002" s="6">
        <v>178</v>
      </c>
    </row>
    <row r="22003" spans="1:11">
      <c r="A22003" s="6">
        <v>23245775</v>
      </c>
      <c r="B22003" t="s">
        <v>23851</v>
      </c>
      <c r="H22003" s="6" t="s">
        <v>2115</v>
      </c>
      <c r="I22003" s="6" t="s">
        <v>23852</v>
      </c>
      <c r="K22003" s="6">
        <v>192</v>
      </c>
    </row>
    <row r="22004" spans="1:11">
      <c r="A22004" s="6">
        <v>2000047778</v>
      </c>
      <c r="B22004" t="s">
        <v>23853</v>
      </c>
      <c r="H22004" s="6" t="s">
        <v>218</v>
      </c>
      <c r="I22004" s="6" t="s">
        <v>23854</v>
      </c>
      <c r="K22004" s="6">
        <v>187</v>
      </c>
    </row>
    <row r="22005" spans="1:11">
      <c r="A22005" s="6">
        <v>67157617</v>
      </c>
      <c r="B22005" t="s">
        <v>23855</v>
      </c>
      <c r="H22005" s="6" t="s">
        <v>1747</v>
      </c>
      <c r="I22005" s="6" t="s">
        <v>348</v>
      </c>
      <c r="K22005" s="6">
        <v>173</v>
      </c>
    </row>
    <row r="22006" spans="1:11">
      <c r="A22006" s="6">
        <v>13209855</v>
      </c>
      <c r="B22006" t="s">
        <v>23856</v>
      </c>
      <c r="H22006" s="6" t="s">
        <v>1656</v>
      </c>
      <c r="I22006" s="6" t="s">
        <v>1375</v>
      </c>
      <c r="K22006" s="6">
        <v>185</v>
      </c>
    </row>
    <row r="22007" spans="1:11">
      <c r="A22007" s="6">
        <v>29163980</v>
      </c>
      <c r="B22007" t="s">
        <v>23857</v>
      </c>
      <c r="H22007" s="6" t="s">
        <v>377</v>
      </c>
      <c r="I22007" s="6" t="s">
        <v>620</v>
      </c>
      <c r="K22007" s="6">
        <v>185</v>
      </c>
    </row>
    <row r="22008" spans="1:11">
      <c r="A22008" s="6">
        <v>12042943</v>
      </c>
      <c r="B22008" t="s">
        <v>23858</v>
      </c>
      <c r="H22008" s="6" t="s">
        <v>1624</v>
      </c>
      <c r="I22008" s="6" t="s">
        <v>1722</v>
      </c>
      <c r="K22008" s="6">
        <v>190</v>
      </c>
    </row>
    <row r="22009" spans="1:11">
      <c r="A22009" s="6">
        <v>70101105</v>
      </c>
      <c r="B22009" t="s">
        <v>23859</v>
      </c>
      <c r="H22009" s="6" t="s">
        <v>966</v>
      </c>
      <c r="I22009" s="6" t="s">
        <v>832</v>
      </c>
      <c r="K22009" s="6">
        <v>179</v>
      </c>
    </row>
    <row r="22010" spans="1:11">
      <c r="A22010" s="6">
        <v>2000215480</v>
      </c>
      <c r="B22010" t="s">
        <v>23860</v>
      </c>
      <c r="H22010" s="6" t="s">
        <v>640</v>
      </c>
      <c r="I22010" s="6" t="s">
        <v>2541</v>
      </c>
      <c r="K22010" s="6">
        <v>188</v>
      </c>
    </row>
    <row r="22011" spans="1:11">
      <c r="A22011" s="6">
        <v>70104717</v>
      </c>
      <c r="B22011" t="s">
        <v>23861</v>
      </c>
      <c r="H22011" s="6" t="s">
        <v>2115</v>
      </c>
      <c r="I22011" s="6" t="s">
        <v>832</v>
      </c>
      <c r="K22011" s="6">
        <v>180</v>
      </c>
    </row>
    <row r="22012" spans="1:11">
      <c r="A22012" s="6">
        <v>70119672</v>
      </c>
      <c r="B22012" t="s">
        <v>23862</v>
      </c>
      <c r="H22012" s="6" t="s">
        <v>640</v>
      </c>
      <c r="I22012" s="6" t="s">
        <v>832</v>
      </c>
      <c r="K22012" s="6">
        <v>179</v>
      </c>
    </row>
    <row r="22013" spans="1:11">
      <c r="A22013" s="6">
        <v>59136635</v>
      </c>
      <c r="B22013" t="s">
        <v>23863</v>
      </c>
      <c r="H22013" s="6" t="s">
        <v>303</v>
      </c>
      <c r="I22013" s="6" t="s">
        <v>23864</v>
      </c>
      <c r="K22013" s="6">
        <v>180</v>
      </c>
    </row>
    <row r="22014" spans="1:11">
      <c r="A22014" s="6">
        <v>59136118</v>
      </c>
      <c r="B22014" t="s">
        <v>23865</v>
      </c>
      <c r="H22014" s="6" t="s">
        <v>8839</v>
      </c>
      <c r="I22014" s="6" t="s">
        <v>2418</v>
      </c>
      <c r="K22014" s="6">
        <v>174</v>
      </c>
    </row>
    <row r="22015" spans="1:11">
      <c r="A22015" s="6">
        <v>13209860</v>
      </c>
      <c r="B22015" t="s">
        <v>23866</v>
      </c>
      <c r="H22015" s="6" t="s">
        <v>1213</v>
      </c>
      <c r="I22015" s="6" t="s">
        <v>1375</v>
      </c>
      <c r="K22015" s="6">
        <v>177</v>
      </c>
    </row>
    <row r="22016" spans="1:11">
      <c r="A22016" s="6">
        <v>23154604</v>
      </c>
      <c r="B22016" t="s">
        <v>23867</v>
      </c>
      <c r="H22016" s="6" t="s">
        <v>377</v>
      </c>
      <c r="I22016" s="6" t="s">
        <v>23868</v>
      </c>
      <c r="K22016" s="6">
        <v>187</v>
      </c>
    </row>
    <row r="22017" spans="1:11">
      <c r="A22017" s="6">
        <v>76033330</v>
      </c>
      <c r="B22017" t="s">
        <v>23869</v>
      </c>
      <c r="H22017" s="6" t="s">
        <v>319</v>
      </c>
      <c r="I22017" s="6" t="s">
        <v>378</v>
      </c>
      <c r="K22017" s="6">
        <v>179</v>
      </c>
    </row>
    <row r="22018" spans="1:11">
      <c r="A22018" s="6">
        <v>19367259</v>
      </c>
      <c r="B22018" t="s">
        <v>23870</v>
      </c>
      <c r="H22018" s="6" t="s">
        <v>319</v>
      </c>
      <c r="I22018" s="6" t="s">
        <v>257</v>
      </c>
      <c r="K22018" s="6">
        <v>173</v>
      </c>
    </row>
    <row r="22019" spans="1:11">
      <c r="A22019" s="6">
        <v>85008972</v>
      </c>
      <c r="B22019" t="s">
        <v>23871</v>
      </c>
      <c r="H22019" s="6" t="s">
        <v>2160</v>
      </c>
      <c r="I22019" s="6" t="s">
        <v>341</v>
      </c>
      <c r="K22019" s="6">
        <v>179</v>
      </c>
    </row>
    <row r="22020" spans="1:11">
      <c r="A22020" s="6">
        <v>2000050914</v>
      </c>
      <c r="B22020" t="s">
        <v>23872</v>
      </c>
      <c r="H22020" s="6" t="s">
        <v>2112</v>
      </c>
      <c r="I22020" s="6" t="s">
        <v>1407</v>
      </c>
      <c r="K22020" s="6">
        <v>177</v>
      </c>
    </row>
    <row r="22021" spans="1:11">
      <c r="A22021" s="6">
        <v>59128775</v>
      </c>
      <c r="B22021" t="s">
        <v>23873</v>
      </c>
      <c r="H22021" s="6" t="s">
        <v>303</v>
      </c>
      <c r="I22021" s="6" t="s">
        <v>1051</v>
      </c>
      <c r="K22021" s="6">
        <v>174</v>
      </c>
    </row>
    <row r="22022" spans="1:11">
      <c r="A22022" s="6">
        <v>36047451</v>
      </c>
      <c r="B22022" t="s">
        <v>23874</v>
      </c>
      <c r="H22022" s="6" t="s">
        <v>1624</v>
      </c>
      <c r="I22022" s="6" t="s">
        <v>641</v>
      </c>
      <c r="K22022" s="6">
        <v>193</v>
      </c>
    </row>
    <row r="22023" spans="1:11">
      <c r="A22023" s="6">
        <v>2000031109</v>
      </c>
      <c r="B22023" t="s">
        <v>23875</v>
      </c>
      <c r="H22023" s="6" t="s">
        <v>1624</v>
      </c>
      <c r="I22023" s="6" t="s">
        <v>3858</v>
      </c>
      <c r="K22023" s="6">
        <v>188</v>
      </c>
    </row>
    <row r="22024" spans="1:11">
      <c r="A22024" s="6">
        <v>12055569</v>
      </c>
      <c r="B22024" t="s">
        <v>23876</v>
      </c>
      <c r="H22024" s="6" t="s">
        <v>2198</v>
      </c>
      <c r="I22024" s="6" t="s">
        <v>1722</v>
      </c>
      <c r="K22024" s="6">
        <v>185</v>
      </c>
    </row>
    <row r="22025" spans="1:11">
      <c r="A22025" s="6">
        <v>2000268099</v>
      </c>
      <c r="B22025" t="s">
        <v>23877</v>
      </c>
      <c r="H22025" s="6" t="s">
        <v>1176</v>
      </c>
      <c r="I22025" s="6" t="s">
        <v>3817</v>
      </c>
      <c r="K22025" s="6">
        <v>174</v>
      </c>
    </row>
    <row r="22026" spans="1:11">
      <c r="A22026" s="6">
        <v>2000084385</v>
      </c>
      <c r="B22026" t="s">
        <v>23878</v>
      </c>
      <c r="H22026" s="6" t="s">
        <v>944</v>
      </c>
      <c r="I22026" s="6" t="s">
        <v>1051</v>
      </c>
      <c r="K22026" s="6">
        <v>178</v>
      </c>
    </row>
    <row r="22027" spans="1:11">
      <c r="A22027" s="6">
        <v>2000044739</v>
      </c>
      <c r="B22027" t="s">
        <v>23879</v>
      </c>
      <c r="H22027" s="6" t="s">
        <v>1709</v>
      </c>
      <c r="I22027" s="6" t="s">
        <v>963</v>
      </c>
      <c r="K22027" s="6">
        <v>171</v>
      </c>
    </row>
    <row r="22028" spans="1:11">
      <c r="A22028" s="6">
        <v>86031199</v>
      </c>
      <c r="B22028" t="s">
        <v>23880</v>
      </c>
      <c r="H22028" s="6" t="s">
        <v>377</v>
      </c>
      <c r="I22028" s="6" t="s">
        <v>7240</v>
      </c>
      <c r="K22028" s="6">
        <v>189</v>
      </c>
    </row>
    <row r="22029" spans="1:11">
      <c r="A22029" s="6">
        <v>19307355</v>
      </c>
      <c r="B22029" t="s">
        <v>23881</v>
      </c>
      <c r="H22029" s="6" t="s">
        <v>2115</v>
      </c>
      <c r="I22029" s="6" t="s">
        <v>257</v>
      </c>
      <c r="K22029" s="6">
        <v>186</v>
      </c>
    </row>
    <row r="22030" spans="1:11">
      <c r="A22030" s="6">
        <v>43339619</v>
      </c>
      <c r="B22030" t="s">
        <v>23882</v>
      </c>
      <c r="H22030" s="6" t="s">
        <v>1732</v>
      </c>
      <c r="I22030" s="6" t="s">
        <v>1313</v>
      </c>
      <c r="K22030" s="6">
        <v>203</v>
      </c>
    </row>
    <row r="22031" spans="1:11">
      <c r="A22031" s="6">
        <v>63029184</v>
      </c>
      <c r="B22031" t="s">
        <v>23883</v>
      </c>
      <c r="H22031" s="6" t="s">
        <v>760</v>
      </c>
      <c r="I22031" s="6" t="s">
        <v>1708</v>
      </c>
      <c r="K22031" s="6">
        <v>172</v>
      </c>
    </row>
    <row r="22032" spans="1:11">
      <c r="A22032" s="6">
        <v>63038269</v>
      </c>
      <c r="B22032" t="s">
        <v>23884</v>
      </c>
      <c r="H22032" s="6" t="s">
        <v>2112</v>
      </c>
      <c r="I22032" s="6" t="s">
        <v>1708</v>
      </c>
      <c r="K22032" s="6">
        <v>180</v>
      </c>
    </row>
    <row r="22033" spans="1:11">
      <c r="A22033" s="6">
        <v>2000233713</v>
      </c>
      <c r="B22033" t="s">
        <v>23885</v>
      </c>
      <c r="H22033" s="6" t="s">
        <v>619</v>
      </c>
      <c r="I22033" s="6" t="s">
        <v>257</v>
      </c>
      <c r="K22033" s="6">
        <v>175</v>
      </c>
    </row>
    <row r="22034" spans="1:11">
      <c r="A22034" s="6">
        <v>55082881</v>
      </c>
      <c r="B22034" t="s">
        <v>23886</v>
      </c>
      <c r="H22034" s="6" t="s">
        <v>377</v>
      </c>
      <c r="I22034" s="6" t="s">
        <v>306</v>
      </c>
      <c r="K22034" s="6">
        <v>192</v>
      </c>
    </row>
    <row r="22035" spans="1:11">
      <c r="A22035" s="6">
        <v>67216679</v>
      </c>
      <c r="B22035" t="s">
        <v>23887</v>
      </c>
      <c r="H22035" s="6" t="s">
        <v>377</v>
      </c>
      <c r="I22035" s="6" t="s">
        <v>348</v>
      </c>
      <c r="K22035" s="6">
        <v>182</v>
      </c>
    </row>
    <row r="22036" spans="1:11">
      <c r="A22036" s="6">
        <v>25019914</v>
      </c>
      <c r="B22036" t="s">
        <v>23888</v>
      </c>
      <c r="H22036" s="6" t="s">
        <v>640</v>
      </c>
      <c r="I22036" s="6" t="s">
        <v>1731</v>
      </c>
      <c r="K22036" s="6">
        <v>183</v>
      </c>
    </row>
    <row r="22037" spans="1:11">
      <c r="A22037" s="6">
        <v>85056662</v>
      </c>
      <c r="B22037" t="s">
        <v>23889</v>
      </c>
      <c r="H22037" s="6" t="s">
        <v>619</v>
      </c>
      <c r="I22037" s="6" t="s">
        <v>1657</v>
      </c>
      <c r="K22037" s="6">
        <v>180</v>
      </c>
    </row>
    <row r="22038" spans="1:11">
      <c r="A22038" s="6">
        <v>19228809</v>
      </c>
      <c r="B22038" t="s">
        <v>23890</v>
      </c>
      <c r="H22038" s="6" t="s">
        <v>377</v>
      </c>
      <c r="I22038" s="6" t="s">
        <v>257</v>
      </c>
      <c r="K22038" s="6">
        <v>185</v>
      </c>
    </row>
    <row r="22039" spans="1:11">
      <c r="A22039" s="6">
        <v>8707663</v>
      </c>
      <c r="B22039" t="s">
        <v>23891</v>
      </c>
      <c r="H22039" s="6" t="s">
        <v>1624</v>
      </c>
      <c r="I22039" s="6" t="s">
        <v>309</v>
      </c>
      <c r="K22039" s="6">
        <v>191</v>
      </c>
    </row>
    <row r="22040" spans="1:11">
      <c r="A22040" s="6">
        <v>2000080998</v>
      </c>
      <c r="B22040" t="s">
        <v>23892</v>
      </c>
      <c r="H22040" s="6" t="s">
        <v>488</v>
      </c>
      <c r="I22040" s="6" t="s">
        <v>1743</v>
      </c>
      <c r="K22040" s="6">
        <v>182</v>
      </c>
    </row>
    <row r="22041" spans="1:11">
      <c r="A22041" s="6">
        <v>43161768</v>
      </c>
      <c r="B22041" t="s">
        <v>23893</v>
      </c>
      <c r="H22041" s="6" t="s">
        <v>303</v>
      </c>
      <c r="I22041" s="6" t="s">
        <v>236</v>
      </c>
      <c r="K22041" s="6">
        <v>178</v>
      </c>
    </row>
    <row r="22042" spans="1:11">
      <c r="A22042" s="6">
        <v>59074106</v>
      </c>
      <c r="B22042" t="s">
        <v>23894</v>
      </c>
      <c r="H22042" s="6" t="s">
        <v>303</v>
      </c>
      <c r="I22042" s="6" t="s">
        <v>5440</v>
      </c>
      <c r="K22042" s="6">
        <v>178</v>
      </c>
    </row>
    <row r="22043" spans="1:11">
      <c r="A22043" s="6">
        <v>48041644</v>
      </c>
      <c r="B22043" t="s">
        <v>23895</v>
      </c>
      <c r="H22043" s="6" t="s">
        <v>319</v>
      </c>
      <c r="I22043" s="6" t="s">
        <v>344</v>
      </c>
      <c r="K22043" s="6">
        <v>183</v>
      </c>
    </row>
    <row r="22044" spans="1:11">
      <c r="A22044" s="6">
        <v>96501443</v>
      </c>
      <c r="B22044" t="s">
        <v>23896</v>
      </c>
      <c r="H22044" s="6" t="s">
        <v>2046</v>
      </c>
      <c r="I22044" s="6" t="s">
        <v>12890</v>
      </c>
      <c r="K22044" s="6">
        <v>179</v>
      </c>
    </row>
    <row r="22045" spans="1:11">
      <c r="A22045" s="6">
        <v>96067538</v>
      </c>
      <c r="B22045" t="s">
        <v>23897</v>
      </c>
      <c r="H22045" s="6" t="s">
        <v>944</v>
      </c>
      <c r="I22045" s="6" t="s">
        <v>731</v>
      </c>
      <c r="K22045" s="6">
        <v>191</v>
      </c>
    </row>
    <row r="22046" spans="1:11">
      <c r="A22046" s="6">
        <v>43055083</v>
      </c>
      <c r="B22046" t="s">
        <v>874</v>
      </c>
      <c r="H22046" s="6" t="s">
        <v>1624</v>
      </c>
      <c r="I22046" s="6" t="s">
        <v>236</v>
      </c>
      <c r="K22046" s="6">
        <v>186</v>
      </c>
    </row>
    <row r="22047" spans="1:11">
      <c r="A22047" s="6">
        <v>13202203</v>
      </c>
      <c r="B22047" t="s">
        <v>23898</v>
      </c>
      <c r="H22047" s="6" t="s">
        <v>488</v>
      </c>
      <c r="I22047" s="6" t="s">
        <v>3858</v>
      </c>
      <c r="K22047" s="6">
        <v>165</v>
      </c>
    </row>
    <row r="22048" spans="1:11">
      <c r="A22048" s="6">
        <v>59074418</v>
      </c>
      <c r="B22048" t="s">
        <v>23899</v>
      </c>
      <c r="H22048" s="6" t="s">
        <v>377</v>
      </c>
      <c r="I22048" s="6" t="s">
        <v>5440</v>
      </c>
      <c r="K22048" s="6">
        <v>191</v>
      </c>
    </row>
    <row r="22049" spans="1:11">
      <c r="A22049" s="6">
        <v>70087694</v>
      </c>
      <c r="B22049" t="s">
        <v>23900</v>
      </c>
      <c r="H22049" s="6" t="s">
        <v>488</v>
      </c>
      <c r="I22049" s="6" t="s">
        <v>832</v>
      </c>
      <c r="K22049" s="6">
        <v>172</v>
      </c>
    </row>
    <row r="22050" spans="1:11">
      <c r="A22050" s="6">
        <v>13149854</v>
      </c>
      <c r="B22050" t="s">
        <v>23901</v>
      </c>
      <c r="H22050" s="6" t="s">
        <v>2157</v>
      </c>
      <c r="I22050" s="6" t="s">
        <v>963</v>
      </c>
      <c r="K22050" s="6">
        <v>175</v>
      </c>
    </row>
    <row r="22051" spans="1:11">
      <c r="A22051" s="6">
        <v>29139360</v>
      </c>
      <c r="B22051" t="s">
        <v>23902</v>
      </c>
      <c r="H22051" s="6" t="s">
        <v>314</v>
      </c>
      <c r="I22051" s="6" t="s">
        <v>23903</v>
      </c>
      <c r="K22051" s="6">
        <v>191</v>
      </c>
    </row>
    <row r="22052" spans="1:11">
      <c r="A22052" s="6">
        <v>65002635</v>
      </c>
      <c r="B22052" t="s">
        <v>23904</v>
      </c>
      <c r="H22052" s="6" t="s">
        <v>1624</v>
      </c>
      <c r="I22052" s="6" t="s">
        <v>2539</v>
      </c>
      <c r="K22052" s="6">
        <v>198</v>
      </c>
    </row>
    <row r="22053" spans="1:11">
      <c r="A22053" s="6">
        <v>2000168323</v>
      </c>
      <c r="B22053" t="s">
        <v>23905</v>
      </c>
      <c r="H22053" s="6" t="s">
        <v>377</v>
      </c>
      <c r="I22053" s="6" t="s">
        <v>2879</v>
      </c>
      <c r="K22053" s="6">
        <v>189</v>
      </c>
    </row>
    <row r="22054" spans="1:11">
      <c r="A22054" s="6">
        <v>86056297</v>
      </c>
      <c r="B22054" t="s">
        <v>23906</v>
      </c>
      <c r="H22054" s="6" t="s">
        <v>488</v>
      </c>
      <c r="I22054" s="6" t="s">
        <v>1283</v>
      </c>
      <c r="K22054" s="6">
        <v>174</v>
      </c>
    </row>
    <row r="22055" spans="1:11">
      <c r="A22055" s="6">
        <v>37043159</v>
      </c>
      <c r="B22055" t="s">
        <v>23907</v>
      </c>
      <c r="H22055" s="6" t="s">
        <v>589</v>
      </c>
      <c r="I22055" s="6" t="s">
        <v>1898</v>
      </c>
      <c r="K22055" s="6">
        <v>185</v>
      </c>
    </row>
    <row r="22056" spans="1:11">
      <c r="A22056" s="6">
        <v>2000130377</v>
      </c>
      <c r="B22056" t="s">
        <v>23908</v>
      </c>
      <c r="H22056" s="6" t="s">
        <v>760</v>
      </c>
      <c r="I22056" s="6" t="s">
        <v>1055</v>
      </c>
      <c r="K22056" s="6">
        <v>181</v>
      </c>
    </row>
    <row r="22057" spans="1:11">
      <c r="A22057" s="6">
        <v>83205067</v>
      </c>
      <c r="B22057" t="s">
        <v>23909</v>
      </c>
      <c r="H22057" s="6" t="s">
        <v>760</v>
      </c>
      <c r="I22057" s="6" t="s">
        <v>306</v>
      </c>
      <c r="K22057" s="6">
        <v>177</v>
      </c>
    </row>
    <row r="22058" spans="1:11">
      <c r="A22058" s="6">
        <v>19324165</v>
      </c>
      <c r="B22058" t="s">
        <v>23910</v>
      </c>
      <c r="H22058" s="6" t="s">
        <v>1671</v>
      </c>
      <c r="I22058" s="6" t="s">
        <v>257</v>
      </c>
      <c r="K22058" s="6">
        <v>180</v>
      </c>
    </row>
    <row r="22059" spans="1:11">
      <c r="A22059" s="6">
        <v>76007129</v>
      </c>
      <c r="B22059" t="s">
        <v>23911</v>
      </c>
      <c r="H22059" s="6" t="s">
        <v>319</v>
      </c>
      <c r="I22059" s="6" t="s">
        <v>378</v>
      </c>
      <c r="K22059" s="6">
        <v>188</v>
      </c>
    </row>
    <row r="22060" spans="1:11">
      <c r="A22060" s="6">
        <v>59136480</v>
      </c>
      <c r="B22060" t="s">
        <v>23912</v>
      </c>
      <c r="H22060" s="6" t="s">
        <v>640</v>
      </c>
      <c r="I22060" s="6" t="s">
        <v>1197</v>
      </c>
      <c r="K22060" s="6">
        <v>186</v>
      </c>
    </row>
    <row r="22061" spans="1:11">
      <c r="A22061" s="6">
        <v>86034701</v>
      </c>
      <c r="B22061" t="s">
        <v>23913</v>
      </c>
      <c r="H22061" s="6" t="s">
        <v>2112</v>
      </c>
      <c r="I22061" s="6" t="s">
        <v>1283</v>
      </c>
      <c r="K22061" s="6">
        <v>183</v>
      </c>
    </row>
    <row r="22062" spans="1:11">
      <c r="A22062" s="6">
        <v>55024524</v>
      </c>
      <c r="B22062" t="s">
        <v>23914</v>
      </c>
      <c r="H22062" s="6" t="s">
        <v>1213</v>
      </c>
      <c r="I22062" s="6" t="s">
        <v>306</v>
      </c>
      <c r="K22062" s="6">
        <v>171</v>
      </c>
    </row>
    <row r="22063" spans="1:11">
      <c r="A22063" s="6">
        <v>71101698</v>
      </c>
      <c r="B22063" t="s">
        <v>23915</v>
      </c>
      <c r="H22063" s="6" t="s">
        <v>2112</v>
      </c>
      <c r="I22063" s="6" t="s">
        <v>11916</v>
      </c>
      <c r="K22063" s="6">
        <v>184</v>
      </c>
    </row>
    <row r="22064" spans="1:11">
      <c r="A22064" s="6">
        <v>2000290409</v>
      </c>
      <c r="B22064" t="s">
        <v>23916</v>
      </c>
      <c r="H22064" s="6" t="s">
        <v>1671</v>
      </c>
      <c r="I22064" s="6" t="s">
        <v>2541</v>
      </c>
      <c r="K22064" s="6">
        <v>171</v>
      </c>
    </row>
    <row r="22065" spans="1:11">
      <c r="A22065" s="6">
        <v>48037823</v>
      </c>
      <c r="B22065" t="s">
        <v>23917</v>
      </c>
      <c r="H22065" s="6" t="s">
        <v>303</v>
      </c>
      <c r="I22065" s="6" t="s">
        <v>1755</v>
      </c>
      <c r="K22065" s="6">
        <v>178</v>
      </c>
    </row>
    <row r="22066" spans="1:11">
      <c r="A22066" s="6">
        <v>23374866</v>
      </c>
      <c r="B22066" t="s">
        <v>23918</v>
      </c>
      <c r="H22066" s="6" t="s">
        <v>944</v>
      </c>
      <c r="I22066" s="6" t="s">
        <v>2541</v>
      </c>
      <c r="K22066" s="6">
        <v>176</v>
      </c>
    </row>
    <row r="22067" spans="1:11">
      <c r="A22067" s="6">
        <v>19244810</v>
      </c>
      <c r="B22067" t="s">
        <v>23919</v>
      </c>
      <c r="H22067" s="6" t="s">
        <v>1624</v>
      </c>
      <c r="I22067" s="6" t="s">
        <v>257</v>
      </c>
      <c r="K22067" s="6">
        <v>190</v>
      </c>
    </row>
    <row r="22068" spans="1:11">
      <c r="A22068" s="6">
        <v>23087767</v>
      </c>
      <c r="B22068" t="s">
        <v>23920</v>
      </c>
      <c r="H22068" s="6" t="s">
        <v>2348</v>
      </c>
      <c r="I22068" s="6" t="s">
        <v>8665</v>
      </c>
      <c r="K22068" s="6">
        <v>176</v>
      </c>
    </row>
    <row r="22069" spans="1:11">
      <c r="A22069" s="6">
        <v>19388785</v>
      </c>
      <c r="B22069" t="s">
        <v>23921</v>
      </c>
      <c r="H22069" s="6" t="s">
        <v>351</v>
      </c>
      <c r="I22069" s="6" t="s">
        <v>257</v>
      </c>
      <c r="K22069" s="6">
        <v>170</v>
      </c>
    </row>
    <row r="22070" spans="1:11">
      <c r="A22070" s="6">
        <v>66044558</v>
      </c>
      <c r="B22070" t="s">
        <v>23922</v>
      </c>
      <c r="H22070" s="6" t="s">
        <v>2167</v>
      </c>
      <c r="I22070" s="6" t="s">
        <v>1701</v>
      </c>
      <c r="K22070" s="6">
        <v>183</v>
      </c>
    </row>
    <row r="22071" spans="1:11">
      <c r="A22071" s="6">
        <v>70066092</v>
      </c>
      <c r="B22071" t="s">
        <v>23923</v>
      </c>
      <c r="H22071" s="6" t="s">
        <v>1698</v>
      </c>
      <c r="I22071" s="6" t="s">
        <v>832</v>
      </c>
      <c r="K22071" s="6">
        <v>175</v>
      </c>
    </row>
    <row r="22072" spans="1:11">
      <c r="A22072" s="6">
        <v>71012475</v>
      </c>
      <c r="B22072" t="s">
        <v>23924</v>
      </c>
      <c r="H22072" s="6" t="s">
        <v>377</v>
      </c>
      <c r="I22072" s="6" t="s">
        <v>23925</v>
      </c>
      <c r="K22072" s="6">
        <v>191</v>
      </c>
    </row>
    <row r="22073" spans="1:11">
      <c r="A22073" s="6">
        <v>57050847</v>
      </c>
      <c r="B22073" t="s">
        <v>23926</v>
      </c>
      <c r="H22073" s="6" t="s">
        <v>2115</v>
      </c>
      <c r="I22073" s="6" t="s">
        <v>494</v>
      </c>
      <c r="K22073" s="6">
        <v>185</v>
      </c>
    </row>
    <row r="22074" spans="1:11">
      <c r="A22074" s="6">
        <v>43322274</v>
      </c>
      <c r="B22074" t="s">
        <v>23927</v>
      </c>
      <c r="H22074" s="6" t="s">
        <v>319</v>
      </c>
      <c r="I22074" s="6" t="s">
        <v>3880</v>
      </c>
      <c r="K22074" s="6">
        <v>185</v>
      </c>
    </row>
    <row r="22075" spans="1:11">
      <c r="A22075" s="6">
        <v>13232396</v>
      </c>
      <c r="B22075" t="s">
        <v>23928</v>
      </c>
      <c r="H22075" s="6" t="s">
        <v>319</v>
      </c>
      <c r="I22075" s="6" t="s">
        <v>2800</v>
      </c>
      <c r="K22075" s="6">
        <v>175</v>
      </c>
    </row>
    <row r="22076" spans="1:11">
      <c r="A22076" s="6">
        <v>59117481</v>
      </c>
      <c r="B22076" t="s">
        <v>23929</v>
      </c>
      <c r="H22076" s="6" t="s">
        <v>944</v>
      </c>
      <c r="I22076" s="6" t="s">
        <v>1625</v>
      </c>
      <c r="K22076" s="6">
        <v>175</v>
      </c>
    </row>
    <row r="22077" spans="1:11">
      <c r="A22077" s="6">
        <v>59138186</v>
      </c>
      <c r="B22077" t="s">
        <v>23930</v>
      </c>
      <c r="H22077" s="6" t="s">
        <v>2363</v>
      </c>
      <c r="I22077" s="6" t="s">
        <v>1625</v>
      </c>
      <c r="K22077" s="6">
        <v>187</v>
      </c>
    </row>
    <row r="22078" spans="1:11">
      <c r="A22078" s="6">
        <v>13203929</v>
      </c>
      <c r="B22078" t="s">
        <v>23931</v>
      </c>
      <c r="H22078" s="6" t="s">
        <v>1624</v>
      </c>
      <c r="I22078" s="6" t="s">
        <v>725</v>
      </c>
      <c r="K22078" s="6">
        <v>187</v>
      </c>
    </row>
    <row r="22079" spans="1:11">
      <c r="A22079" s="6">
        <v>2000133487</v>
      </c>
      <c r="B22079" t="s">
        <v>23932</v>
      </c>
      <c r="H22079" s="6" t="s">
        <v>488</v>
      </c>
      <c r="I22079" s="6" t="s">
        <v>2539</v>
      </c>
      <c r="K22079" s="6">
        <v>184</v>
      </c>
    </row>
    <row r="22080" spans="1:11">
      <c r="A22080" s="6">
        <v>43006969</v>
      </c>
      <c r="B22080" t="s">
        <v>23933</v>
      </c>
      <c r="H22080" s="6" t="s">
        <v>2198</v>
      </c>
      <c r="I22080" s="6" t="s">
        <v>236</v>
      </c>
      <c r="K22080" s="6">
        <v>178</v>
      </c>
    </row>
    <row r="22081" spans="1:11">
      <c r="A22081" s="6">
        <v>2000375968</v>
      </c>
      <c r="B22081" t="s">
        <v>23934</v>
      </c>
      <c r="H22081" s="6" t="s">
        <v>218</v>
      </c>
      <c r="I22081" s="6" t="s">
        <v>2473</v>
      </c>
      <c r="K22081" s="6">
        <v>185</v>
      </c>
    </row>
    <row r="22082" spans="1:11">
      <c r="A22082" s="6">
        <v>13196862</v>
      </c>
      <c r="B22082" t="s">
        <v>23935</v>
      </c>
      <c r="H22082" s="6" t="s">
        <v>319</v>
      </c>
      <c r="I22082" s="6" t="s">
        <v>620</v>
      </c>
      <c r="K22082" s="6">
        <v>178</v>
      </c>
    </row>
    <row r="22083" spans="1:11">
      <c r="A22083" s="6">
        <v>36058404</v>
      </c>
      <c r="B22083" t="s">
        <v>23936</v>
      </c>
      <c r="H22083" s="6" t="s">
        <v>377</v>
      </c>
      <c r="I22083" s="6" t="s">
        <v>641</v>
      </c>
      <c r="K22083" s="6">
        <v>196</v>
      </c>
    </row>
    <row r="22084" spans="1:11">
      <c r="A22084" s="6">
        <v>61062996</v>
      </c>
      <c r="B22084" t="s">
        <v>23937</v>
      </c>
      <c r="H22084" s="6" t="s">
        <v>289</v>
      </c>
      <c r="I22084" s="6" t="s">
        <v>253</v>
      </c>
      <c r="K22084" s="6">
        <v>180</v>
      </c>
    </row>
    <row r="22085" spans="1:11">
      <c r="A22085" s="6">
        <v>70102397</v>
      </c>
      <c r="B22085" t="s">
        <v>23938</v>
      </c>
      <c r="H22085" s="6" t="s">
        <v>2157</v>
      </c>
      <c r="I22085" s="6" t="s">
        <v>832</v>
      </c>
      <c r="K22085" s="6">
        <v>185</v>
      </c>
    </row>
    <row r="22086" spans="1:11">
      <c r="A22086" s="6">
        <v>59137142</v>
      </c>
      <c r="B22086" t="s">
        <v>23939</v>
      </c>
      <c r="H22086" s="6" t="s">
        <v>1102</v>
      </c>
      <c r="I22086" s="6" t="s">
        <v>1197</v>
      </c>
      <c r="K22086" s="6">
        <v>179</v>
      </c>
    </row>
    <row r="22087" spans="1:11">
      <c r="A22087" s="6">
        <v>85134388</v>
      </c>
      <c r="B22087" t="s">
        <v>23940</v>
      </c>
      <c r="H22087" s="6" t="s">
        <v>966</v>
      </c>
      <c r="I22087" s="6" t="s">
        <v>344</v>
      </c>
      <c r="K22087" s="6">
        <v>175</v>
      </c>
    </row>
    <row r="22088" spans="1:11">
      <c r="A22088" s="6">
        <v>37061590</v>
      </c>
      <c r="B22088" t="s">
        <v>23941</v>
      </c>
      <c r="H22088" s="6" t="s">
        <v>2157</v>
      </c>
      <c r="I22088" s="6" t="s">
        <v>406</v>
      </c>
      <c r="K22088" s="6">
        <v>194</v>
      </c>
    </row>
    <row r="22089" spans="1:11">
      <c r="A22089" s="6">
        <v>91123956</v>
      </c>
      <c r="B22089" t="s">
        <v>23942</v>
      </c>
      <c r="H22089" s="6" t="s">
        <v>1806</v>
      </c>
      <c r="I22089" s="6" t="s">
        <v>309</v>
      </c>
      <c r="K22089" s="6">
        <v>186</v>
      </c>
    </row>
    <row r="22090" spans="1:11">
      <c r="A22090" s="6">
        <v>83191205</v>
      </c>
      <c r="B22090" t="s">
        <v>23943</v>
      </c>
      <c r="H22090" s="6" t="s">
        <v>303</v>
      </c>
      <c r="I22090" s="6" t="s">
        <v>306</v>
      </c>
      <c r="K22090" s="6">
        <v>175</v>
      </c>
    </row>
    <row r="22091" spans="1:11">
      <c r="A22091" s="6">
        <v>2000103476</v>
      </c>
      <c r="B22091" t="s">
        <v>23944</v>
      </c>
      <c r="H22091" s="6" t="s">
        <v>2115</v>
      </c>
      <c r="I22091" s="6" t="s">
        <v>603</v>
      </c>
      <c r="K22091" s="6">
        <v>178</v>
      </c>
    </row>
    <row r="22092" spans="1:11">
      <c r="A22092" s="6">
        <v>14220803</v>
      </c>
      <c r="B22092" t="s">
        <v>23945</v>
      </c>
      <c r="H22092" s="6" t="s">
        <v>1638</v>
      </c>
      <c r="I22092" s="6" t="s">
        <v>603</v>
      </c>
      <c r="K22092" s="6">
        <v>179</v>
      </c>
    </row>
    <row r="22093" spans="1:11">
      <c r="A22093" s="6">
        <v>59138503</v>
      </c>
      <c r="B22093" t="s">
        <v>23946</v>
      </c>
      <c r="H22093" s="6" t="s">
        <v>1698</v>
      </c>
      <c r="I22093" s="6" t="s">
        <v>1051</v>
      </c>
      <c r="K22093" s="6">
        <v>182</v>
      </c>
    </row>
    <row r="22094" spans="1:11">
      <c r="A22094" s="6">
        <v>59115275</v>
      </c>
      <c r="B22094" t="s">
        <v>23947</v>
      </c>
      <c r="H22094" s="6" t="s">
        <v>640</v>
      </c>
      <c r="I22094" s="6" t="s">
        <v>5440</v>
      </c>
      <c r="K22094" s="6">
        <v>180</v>
      </c>
    </row>
    <row r="22095" spans="1:11">
      <c r="A22095" s="6">
        <v>71099672</v>
      </c>
      <c r="B22095" t="s">
        <v>23948</v>
      </c>
      <c r="H22095" s="6" t="s">
        <v>589</v>
      </c>
      <c r="I22095" s="6" t="s">
        <v>827</v>
      </c>
      <c r="K22095" s="6">
        <v>185</v>
      </c>
    </row>
    <row r="22096" spans="1:11">
      <c r="A22096" s="6">
        <v>12075973</v>
      </c>
      <c r="B22096" t="s">
        <v>23949</v>
      </c>
      <c r="H22096" s="6" t="s">
        <v>1732</v>
      </c>
      <c r="I22096" s="6" t="s">
        <v>320</v>
      </c>
      <c r="K22096" s="6">
        <v>181</v>
      </c>
    </row>
    <row r="22097" spans="1:11">
      <c r="A22097" s="6">
        <v>62014360</v>
      </c>
      <c r="B22097" t="s">
        <v>23950</v>
      </c>
      <c r="H22097" s="6" t="s">
        <v>377</v>
      </c>
      <c r="I22097" s="6" t="s">
        <v>1066</v>
      </c>
      <c r="K22097" s="6">
        <v>190</v>
      </c>
    </row>
    <row r="22098" spans="1:11">
      <c r="A22098" s="6">
        <v>70132416</v>
      </c>
      <c r="B22098" t="s">
        <v>23951</v>
      </c>
      <c r="H22098" s="6" t="s">
        <v>1698</v>
      </c>
      <c r="I22098" s="6" t="s">
        <v>832</v>
      </c>
      <c r="K22098" s="6">
        <v>178</v>
      </c>
    </row>
    <row r="22099" spans="1:11">
      <c r="A22099" s="6">
        <v>59145161</v>
      </c>
      <c r="B22099" t="s">
        <v>23952</v>
      </c>
      <c r="H22099" s="6" t="s">
        <v>218</v>
      </c>
      <c r="I22099" s="6" t="s">
        <v>22738</v>
      </c>
      <c r="K22099" s="6">
        <v>183</v>
      </c>
    </row>
    <row r="22100" spans="1:11">
      <c r="A22100" s="6">
        <v>62235743</v>
      </c>
      <c r="B22100" t="s">
        <v>23953</v>
      </c>
      <c r="H22100" s="6" t="s">
        <v>314</v>
      </c>
      <c r="I22100" s="6" t="s">
        <v>1403</v>
      </c>
      <c r="K22100" s="6">
        <v>185</v>
      </c>
    </row>
    <row r="22101" spans="1:11">
      <c r="A22101" s="6">
        <v>45116289</v>
      </c>
      <c r="B22101" t="s">
        <v>23954</v>
      </c>
      <c r="H22101" s="6" t="s">
        <v>218</v>
      </c>
      <c r="I22101" s="6" t="s">
        <v>2134</v>
      </c>
      <c r="K22101" s="6">
        <v>178</v>
      </c>
    </row>
    <row r="22102" spans="1:11">
      <c r="A22102" s="6">
        <v>29160504</v>
      </c>
      <c r="B22102" t="s">
        <v>23955</v>
      </c>
      <c r="H22102" s="6" t="s">
        <v>377</v>
      </c>
      <c r="I22102" s="6" t="s">
        <v>729</v>
      </c>
      <c r="K22102" s="6">
        <v>186</v>
      </c>
    </row>
    <row r="22103" spans="1:11">
      <c r="A22103" s="6">
        <v>26035289</v>
      </c>
      <c r="B22103" t="s">
        <v>23956</v>
      </c>
      <c r="H22103" s="6" t="s">
        <v>488</v>
      </c>
      <c r="I22103" s="6" t="s">
        <v>2358</v>
      </c>
      <c r="K22103" s="6">
        <v>185</v>
      </c>
    </row>
    <row r="22104" spans="1:11">
      <c r="A22104" s="6">
        <v>79025005</v>
      </c>
      <c r="B22104" t="s">
        <v>23957</v>
      </c>
      <c r="H22104" s="6" t="s">
        <v>377</v>
      </c>
      <c r="I22104" s="6" t="s">
        <v>378</v>
      </c>
      <c r="K22104" s="6">
        <v>182</v>
      </c>
    </row>
    <row r="22105" spans="1:11">
      <c r="A22105" s="6">
        <v>2000016986</v>
      </c>
      <c r="B22105" t="s">
        <v>23958</v>
      </c>
      <c r="H22105" s="6" t="s">
        <v>2157</v>
      </c>
      <c r="I22105" s="6" t="s">
        <v>3041</v>
      </c>
      <c r="K22105" s="6">
        <v>187</v>
      </c>
    </row>
    <row r="22106" spans="1:11">
      <c r="A22106" s="6">
        <v>70026709</v>
      </c>
      <c r="B22106" t="s">
        <v>23959</v>
      </c>
      <c r="H22106" s="6" t="s">
        <v>377</v>
      </c>
      <c r="I22106" s="6" t="s">
        <v>832</v>
      </c>
      <c r="K22106" s="6">
        <v>185</v>
      </c>
    </row>
    <row r="22107" spans="1:11">
      <c r="A22107" s="6">
        <v>12094769</v>
      </c>
      <c r="B22107" t="s">
        <v>23960</v>
      </c>
      <c r="H22107" s="6" t="s">
        <v>2123</v>
      </c>
      <c r="I22107" s="6" t="s">
        <v>5588</v>
      </c>
      <c r="K22107" s="6">
        <v>185</v>
      </c>
    </row>
    <row r="22108" spans="1:11">
      <c r="A22108" s="6">
        <v>64049022</v>
      </c>
      <c r="B22108" t="s">
        <v>23961</v>
      </c>
      <c r="H22108" s="6" t="s">
        <v>2115</v>
      </c>
      <c r="I22108" s="6" t="s">
        <v>3817</v>
      </c>
      <c r="K22108" s="6">
        <v>178</v>
      </c>
    </row>
    <row r="22109" spans="1:11">
      <c r="A22109" s="6">
        <v>2000283689</v>
      </c>
      <c r="B22109" t="s">
        <v>23962</v>
      </c>
      <c r="H22109" s="6" t="s">
        <v>240</v>
      </c>
      <c r="I22109" s="6" t="s">
        <v>2134</v>
      </c>
      <c r="K22109" s="6">
        <v>175</v>
      </c>
    </row>
    <row r="22110" spans="1:11">
      <c r="A22110" s="6">
        <v>13197863</v>
      </c>
      <c r="B22110" t="s">
        <v>23963</v>
      </c>
      <c r="H22110" s="6" t="s">
        <v>488</v>
      </c>
      <c r="I22110" s="6" t="s">
        <v>963</v>
      </c>
      <c r="K22110" s="6">
        <v>175</v>
      </c>
    </row>
    <row r="22111" spans="1:11">
      <c r="A22111" s="6">
        <v>62154475</v>
      </c>
      <c r="B22111" t="s">
        <v>23964</v>
      </c>
      <c r="H22111" s="6" t="s">
        <v>1732</v>
      </c>
      <c r="I22111" s="6" t="s">
        <v>1890</v>
      </c>
      <c r="K22111" s="6">
        <v>186</v>
      </c>
    </row>
    <row r="22112" spans="1:11">
      <c r="A22112" s="6">
        <v>83111393</v>
      </c>
      <c r="B22112" t="s">
        <v>23965</v>
      </c>
      <c r="H22112" s="6" t="s">
        <v>314</v>
      </c>
      <c r="I22112" s="6" t="s">
        <v>1776</v>
      </c>
      <c r="K22112" s="6">
        <v>175</v>
      </c>
    </row>
    <row r="22113" spans="1:11">
      <c r="A22113" s="6">
        <v>36126274</v>
      </c>
      <c r="B22113" t="s">
        <v>23966</v>
      </c>
      <c r="H22113" s="6" t="s">
        <v>2046</v>
      </c>
      <c r="I22113" s="6" t="s">
        <v>641</v>
      </c>
      <c r="K22113" s="6">
        <v>168</v>
      </c>
    </row>
    <row r="22114" spans="1:11">
      <c r="A22114" s="6">
        <v>13169842</v>
      </c>
      <c r="B22114" t="s">
        <v>23967</v>
      </c>
      <c r="H22114" s="6" t="s">
        <v>2335</v>
      </c>
      <c r="I22114" s="6" t="s">
        <v>963</v>
      </c>
      <c r="K22114" s="6">
        <v>172</v>
      </c>
    </row>
    <row r="22115" spans="1:11">
      <c r="A22115" s="6">
        <v>67131558</v>
      </c>
      <c r="B22115" t="s">
        <v>23968</v>
      </c>
      <c r="H22115" s="6" t="s">
        <v>303</v>
      </c>
      <c r="I22115" s="6" t="s">
        <v>348</v>
      </c>
      <c r="K22115" s="6">
        <v>184</v>
      </c>
    </row>
    <row r="22116" spans="1:11">
      <c r="A22116" s="6">
        <v>78083804</v>
      </c>
      <c r="B22116" t="s">
        <v>23969</v>
      </c>
      <c r="H22116" s="6" t="s">
        <v>1176</v>
      </c>
      <c r="I22116" s="6" t="s">
        <v>1661</v>
      </c>
      <c r="K22116" s="6">
        <v>175</v>
      </c>
    </row>
    <row r="22117" spans="1:11">
      <c r="A22117" s="6">
        <v>14204488</v>
      </c>
      <c r="B22117" t="s">
        <v>23970</v>
      </c>
      <c r="H22117" s="6" t="s">
        <v>1624</v>
      </c>
      <c r="I22117" s="6" t="s">
        <v>603</v>
      </c>
      <c r="K22117" s="6">
        <v>194</v>
      </c>
    </row>
    <row r="22118" spans="1:11">
      <c r="A22118" s="6">
        <v>53186735</v>
      </c>
      <c r="B22118" t="s">
        <v>23971</v>
      </c>
      <c r="H22118" s="6" t="s">
        <v>319</v>
      </c>
      <c r="I22118" s="6" t="s">
        <v>729</v>
      </c>
      <c r="K22118" s="6">
        <v>179</v>
      </c>
    </row>
    <row r="22119" spans="1:11">
      <c r="A22119" s="6">
        <v>14182440</v>
      </c>
      <c r="B22119" t="s">
        <v>23972</v>
      </c>
      <c r="H22119" s="6" t="s">
        <v>377</v>
      </c>
      <c r="I22119" s="6" t="s">
        <v>603</v>
      </c>
      <c r="K22119" s="6">
        <v>177</v>
      </c>
    </row>
    <row r="22120" spans="1:11">
      <c r="A22120" s="6">
        <v>2000118958</v>
      </c>
      <c r="B22120" t="s">
        <v>23973</v>
      </c>
      <c r="H22120" s="6" t="s">
        <v>218</v>
      </c>
      <c r="I22120" s="6" t="s">
        <v>5470</v>
      </c>
      <c r="K22120" s="6">
        <v>183</v>
      </c>
    </row>
    <row r="22121" spans="1:11">
      <c r="A22121" s="6">
        <v>57150783</v>
      </c>
      <c r="B22121" t="s">
        <v>23974</v>
      </c>
      <c r="H22121" s="6" t="s">
        <v>377</v>
      </c>
      <c r="I22121" s="6" t="s">
        <v>494</v>
      </c>
      <c r="K22121" s="6">
        <v>180</v>
      </c>
    </row>
    <row r="22122" spans="1:11">
      <c r="A22122" s="6">
        <v>83195700</v>
      </c>
      <c r="B22122" t="s">
        <v>23975</v>
      </c>
      <c r="H22122" s="6" t="s">
        <v>1624</v>
      </c>
      <c r="I22122" s="6" t="s">
        <v>1776</v>
      </c>
      <c r="K22122" s="6">
        <v>188</v>
      </c>
    </row>
    <row r="22123" spans="1:11">
      <c r="A22123" s="6">
        <v>30001074</v>
      </c>
      <c r="B22123" t="s">
        <v>23976</v>
      </c>
      <c r="H22123" s="6" t="s">
        <v>218</v>
      </c>
      <c r="I22123" s="6" t="s">
        <v>16681</v>
      </c>
      <c r="K22123" s="6">
        <v>186</v>
      </c>
    </row>
    <row r="22124" spans="1:11">
      <c r="A22124" s="6">
        <v>22029371</v>
      </c>
      <c r="B22124" t="s">
        <v>23977</v>
      </c>
      <c r="H22124" s="6" t="s">
        <v>1624</v>
      </c>
      <c r="I22124" s="6" t="s">
        <v>9190</v>
      </c>
      <c r="K22124" s="6">
        <v>190</v>
      </c>
    </row>
    <row r="22125" spans="1:11">
      <c r="A22125" s="6">
        <v>960184</v>
      </c>
      <c r="B22125" t="s">
        <v>23978</v>
      </c>
      <c r="H22125" s="6" t="s">
        <v>10772</v>
      </c>
      <c r="I22125" s="6" t="s">
        <v>603</v>
      </c>
      <c r="K22125" s="6">
        <v>166</v>
      </c>
    </row>
    <row r="22126" spans="1:11">
      <c r="A22126" s="6">
        <v>2000085295</v>
      </c>
      <c r="B22126" t="s">
        <v>23979</v>
      </c>
      <c r="H22126" s="6" t="s">
        <v>2115</v>
      </c>
      <c r="I22126" s="6" t="s">
        <v>320</v>
      </c>
      <c r="K22126" s="6">
        <v>189</v>
      </c>
    </row>
    <row r="22127" spans="1:11">
      <c r="A22127" s="6">
        <v>1409674</v>
      </c>
      <c r="B22127" t="s">
        <v>23980</v>
      </c>
      <c r="H22127" s="6" t="s">
        <v>1102</v>
      </c>
      <c r="I22127" s="6" t="s">
        <v>236</v>
      </c>
      <c r="K22127" s="6">
        <v>178</v>
      </c>
    </row>
    <row r="22128" spans="1:11">
      <c r="A22128" s="6">
        <v>2000125308</v>
      </c>
      <c r="B22128" t="s">
        <v>23981</v>
      </c>
      <c r="H22128" s="6" t="s">
        <v>2115</v>
      </c>
      <c r="I22128" s="6" t="s">
        <v>1055</v>
      </c>
      <c r="K22128" s="6">
        <v>186</v>
      </c>
    </row>
    <row r="22129" spans="1:11">
      <c r="A22129" s="6">
        <v>57067905</v>
      </c>
      <c r="B22129" t="s">
        <v>23982</v>
      </c>
      <c r="H22129" s="6" t="s">
        <v>2112</v>
      </c>
      <c r="I22129" s="6" t="s">
        <v>494</v>
      </c>
      <c r="K22129" s="6">
        <v>186</v>
      </c>
    </row>
    <row r="22130" spans="1:11">
      <c r="A22130" s="6">
        <v>13162707</v>
      </c>
      <c r="B22130" t="s">
        <v>23983</v>
      </c>
      <c r="H22130" s="6" t="s">
        <v>640</v>
      </c>
      <c r="I22130" s="6" t="s">
        <v>963</v>
      </c>
      <c r="K22130" s="6">
        <v>181</v>
      </c>
    </row>
    <row r="22131" spans="1:11">
      <c r="A22131" s="6">
        <v>76039385</v>
      </c>
      <c r="B22131" t="s">
        <v>23984</v>
      </c>
      <c r="H22131" s="6" t="s">
        <v>319</v>
      </c>
      <c r="I22131" s="6" t="s">
        <v>378</v>
      </c>
      <c r="K22131" s="6">
        <v>171</v>
      </c>
    </row>
    <row r="22132" spans="1:11">
      <c r="A22132" s="6">
        <v>24062830</v>
      </c>
      <c r="B22132" t="s">
        <v>23985</v>
      </c>
      <c r="H22132" s="6" t="s">
        <v>1672</v>
      </c>
      <c r="I22132" s="6" t="s">
        <v>657</v>
      </c>
      <c r="K22132" s="6">
        <v>181</v>
      </c>
    </row>
    <row r="22133" spans="1:11">
      <c r="A22133" s="6">
        <v>19290394</v>
      </c>
      <c r="B22133" t="s">
        <v>23986</v>
      </c>
      <c r="H22133" s="6" t="s">
        <v>303</v>
      </c>
      <c r="I22133" s="6" t="s">
        <v>257</v>
      </c>
      <c r="K22133" s="6">
        <v>177</v>
      </c>
    </row>
    <row r="22134" spans="1:11">
      <c r="A22134" s="6">
        <v>18096577</v>
      </c>
      <c r="B22134" t="s">
        <v>23987</v>
      </c>
      <c r="H22134" s="6" t="s">
        <v>570</v>
      </c>
      <c r="I22134" s="6" t="s">
        <v>1117</v>
      </c>
      <c r="K22134" s="6">
        <v>180</v>
      </c>
    </row>
    <row r="22135" spans="1:11">
      <c r="A22135" s="6">
        <v>14255861</v>
      </c>
      <c r="B22135" t="s">
        <v>23988</v>
      </c>
      <c r="H22135" s="6" t="s">
        <v>1624</v>
      </c>
      <c r="I22135" s="6" t="s">
        <v>603</v>
      </c>
      <c r="K22135" s="6">
        <v>180</v>
      </c>
    </row>
    <row r="22136" spans="1:11">
      <c r="A22136" s="6">
        <v>37060945</v>
      </c>
      <c r="B22136" t="s">
        <v>23989</v>
      </c>
      <c r="H22136" s="6" t="s">
        <v>734</v>
      </c>
      <c r="I22136" s="6" t="s">
        <v>2685</v>
      </c>
      <c r="K22136" s="6">
        <v>178</v>
      </c>
    </row>
    <row r="22137" spans="1:11">
      <c r="A22137" s="6">
        <v>14184023</v>
      </c>
      <c r="B22137" t="s">
        <v>23990</v>
      </c>
      <c r="H22137" s="6" t="s">
        <v>589</v>
      </c>
      <c r="I22137" s="6" t="s">
        <v>187</v>
      </c>
      <c r="K22137" s="6">
        <v>191</v>
      </c>
    </row>
    <row r="22138" spans="1:11">
      <c r="A22138" s="6">
        <v>93108183</v>
      </c>
      <c r="B22138" t="s">
        <v>23991</v>
      </c>
      <c r="H22138" s="6" t="s">
        <v>640</v>
      </c>
      <c r="I22138" s="6" t="s">
        <v>857</v>
      </c>
      <c r="K22138" s="6">
        <v>179</v>
      </c>
    </row>
    <row r="22139" spans="1:11">
      <c r="A22139" s="6">
        <v>91105028</v>
      </c>
      <c r="B22139" t="s">
        <v>23992</v>
      </c>
      <c r="H22139" s="6" t="s">
        <v>558</v>
      </c>
      <c r="I22139" s="6" t="s">
        <v>309</v>
      </c>
      <c r="K22139" s="6">
        <v>176</v>
      </c>
    </row>
    <row r="22140" spans="1:11">
      <c r="A22140" s="6">
        <v>27162430</v>
      </c>
      <c r="B22140" t="s">
        <v>23993</v>
      </c>
      <c r="H22140" s="6" t="s">
        <v>2123</v>
      </c>
      <c r="I22140" s="6" t="s">
        <v>339</v>
      </c>
      <c r="K22140" s="6">
        <v>188</v>
      </c>
    </row>
    <row r="22141" spans="1:11">
      <c r="A22141" s="6">
        <v>23437804</v>
      </c>
      <c r="B22141" t="s">
        <v>23994</v>
      </c>
      <c r="H22141" s="6" t="s">
        <v>2112</v>
      </c>
      <c r="I22141" s="6" t="s">
        <v>2473</v>
      </c>
      <c r="K22141" s="6">
        <v>189</v>
      </c>
    </row>
    <row r="22142" spans="1:11">
      <c r="A22142" s="6">
        <v>19223923</v>
      </c>
      <c r="B22142" t="s">
        <v>23995</v>
      </c>
      <c r="H22142" s="6" t="s">
        <v>319</v>
      </c>
      <c r="I22142" s="6" t="s">
        <v>257</v>
      </c>
      <c r="K22142" s="6">
        <v>177</v>
      </c>
    </row>
    <row r="22143" spans="1:11">
      <c r="A22143" s="6">
        <v>47085792</v>
      </c>
      <c r="B22143" t="s">
        <v>23996</v>
      </c>
      <c r="H22143" s="6" t="s">
        <v>377</v>
      </c>
      <c r="I22143" s="6" t="s">
        <v>2594</v>
      </c>
      <c r="K22143" s="6">
        <v>193</v>
      </c>
    </row>
    <row r="22144" spans="1:11">
      <c r="A22144" s="6">
        <v>14182540</v>
      </c>
      <c r="B22144" t="s">
        <v>23997</v>
      </c>
      <c r="H22144" s="6" t="s">
        <v>1624</v>
      </c>
      <c r="I22144" s="6" t="s">
        <v>603</v>
      </c>
      <c r="K22144" s="6">
        <v>185</v>
      </c>
    </row>
    <row r="22145" spans="1:11">
      <c r="A22145" s="6">
        <v>43125854</v>
      </c>
      <c r="B22145" t="s">
        <v>23998</v>
      </c>
      <c r="H22145" s="6" t="s">
        <v>640</v>
      </c>
      <c r="I22145" s="6" t="s">
        <v>344</v>
      </c>
      <c r="K22145" s="6">
        <v>185</v>
      </c>
    </row>
    <row r="22146" spans="1:11">
      <c r="A22146" s="6">
        <v>2000152996</v>
      </c>
      <c r="B22146" t="s">
        <v>23999</v>
      </c>
      <c r="H22146" s="6" t="s">
        <v>1624</v>
      </c>
      <c r="I22146" s="6" t="s">
        <v>603</v>
      </c>
      <c r="K22146" s="6">
        <v>188</v>
      </c>
    </row>
    <row r="22147" spans="1:11">
      <c r="A22147" s="6">
        <v>72056135</v>
      </c>
      <c r="B22147" t="s">
        <v>24000</v>
      </c>
      <c r="H22147" s="6" t="s">
        <v>2115</v>
      </c>
      <c r="I22147" s="6" t="s">
        <v>2987</v>
      </c>
      <c r="K22147" s="6">
        <v>191</v>
      </c>
    </row>
    <row r="22148" spans="1:11">
      <c r="A22148" s="6">
        <v>16014044</v>
      </c>
      <c r="B22148" t="s">
        <v>24001</v>
      </c>
      <c r="H22148" s="6" t="s">
        <v>218</v>
      </c>
      <c r="I22148" s="6" t="s">
        <v>298</v>
      </c>
      <c r="K22148" s="6">
        <v>175</v>
      </c>
    </row>
    <row r="22149" spans="1:11">
      <c r="A22149" s="6">
        <v>27067823</v>
      </c>
      <c r="B22149" t="s">
        <v>24002</v>
      </c>
      <c r="H22149" s="6" t="s">
        <v>2115</v>
      </c>
      <c r="I22149" s="6" t="s">
        <v>24003</v>
      </c>
      <c r="K22149" s="6">
        <v>192</v>
      </c>
    </row>
    <row r="22150" spans="1:11">
      <c r="A22150" s="6">
        <v>42104722</v>
      </c>
      <c r="B22150" t="s">
        <v>24004</v>
      </c>
      <c r="H22150" s="6" t="s">
        <v>944</v>
      </c>
      <c r="I22150" s="6" t="s">
        <v>3573</v>
      </c>
      <c r="K22150" s="6">
        <v>178</v>
      </c>
    </row>
    <row r="22151" spans="1:11">
      <c r="A22151" s="6">
        <v>2000047472</v>
      </c>
      <c r="B22151" t="s">
        <v>24005</v>
      </c>
      <c r="H22151" s="6" t="s">
        <v>1624</v>
      </c>
      <c r="I22151" s="6" t="s">
        <v>3537</v>
      </c>
      <c r="K22151" s="6">
        <v>189</v>
      </c>
    </row>
    <row r="22152" spans="1:11">
      <c r="A22152" s="6">
        <v>91181596</v>
      </c>
      <c r="B22152" t="s">
        <v>24006</v>
      </c>
      <c r="H22152" s="6" t="s">
        <v>2198</v>
      </c>
      <c r="I22152" s="6" t="s">
        <v>309</v>
      </c>
      <c r="K22152" s="6">
        <v>183</v>
      </c>
    </row>
    <row r="22153" spans="1:11">
      <c r="A22153" s="6">
        <v>2000069511</v>
      </c>
      <c r="B22153" t="s">
        <v>24007</v>
      </c>
      <c r="H22153" s="6" t="s">
        <v>240</v>
      </c>
      <c r="I22153" s="6" t="s">
        <v>1731</v>
      </c>
      <c r="K22153" s="6">
        <v>160</v>
      </c>
    </row>
    <row r="22154" spans="1:11">
      <c r="A22154" s="6">
        <v>15090808</v>
      </c>
      <c r="B22154" t="s">
        <v>24008</v>
      </c>
      <c r="H22154" s="6" t="s">
        <v>944</v>
      </c>
      <c r="I22154" s="6" t="s">
        <v>348</v>
      </c>
      <c r="K22154" s="6">
        <v>178</v>
      </c>
    </row>
    <row r="22155" spans="1:11">
      <c r="A22155" s="6">
        <v>14179618</v>
      </c>
      <c r="B22155" t="s">
        <v>24009</v>
      </c>
      <c r="H22155" s="6" t="s">
        <v>1626</v>
      </c>
      <c r="I22155" s="6" t="s">
        <v>603</v>
      </c>
      <c r="K22155" s="6">
        <v>177</v>
      </c>
    </row>
    <row r="22156" spans="1:11">
      <c r="A22156" s="6">
        <v>19261511</v>
      </c>
      <c r="B22156" t="s">
        <v>24010</v>
      </c>
      <c r="H22156" s="6" t="s">
        <v>488</v>
      </c>
      <c r="I22156" s="6" t="s">
        <v>257</v>
      </c>
      <c r="K22156" s="6">
        <v>162</v>
      </c>
    </row>
    <row r="22157" spans="1:11">
      <c r="A22157" s="6">
        <v>61080419</v>
      </c>
      <c r="B22157" t="s">
        <v>24011</v>
      </c>
      <c r="H22157" s="6" t="s">
        <v>2115</v>
      </c>
      <c r="I22157" s="6" t="s">
        <v>253</v>
      </c>
      <c r="K22157" s="6">
        <v>184</v>
      </c>
    </row>
    <row r="22158" spans="1:11">
      <c r="A22158" s="6">
        <v>38020008</v>
      </c>
      <c r="B22158" t="s">
        <v>24012</v>
      </c>
      <c r="H22158" s="6" t="s">
        <v>2115</v>
      </c>
      <c r="I22158" s="6" t="s">
        <v>1277</v>
      </c>
      <c r="K22158" s="6">
        <v>185</v>
      </c>
    </row>
    <row r="22159" spans="1:11">
      <c r="A22159" s="6">
        <v>96080086</v>
      </c>
      <c r="B22159" t="s">
        <v>24013</v>
      </c>
      <c r="H22159" s="6" t="s">
        <v>1624</v>
      </c>
      <c r="I22159" s="6" t="s">
        <v>731</v>
      </c>
      <c r="K22159" s="6">
        <v>190</v>
      </c>
    </row>
    <row r="22160" spans="1:11">
      <c r="A22160" s="6">
        <v>45111726</v>
      </c>
      <c r="B22160" t="s">
        <v>24014</v>
      </c>
      <c r="H22160" s="6" t="s">
        <v>619</v>
      </c>
      <c r="I22160" s="6" t="s">
        <v>2134</v>
      </c>
      <c r="K22160" s="6">
        <v>177</v>
      </c>
    </row>
    <row r="22161" spans="1:11">
      <c r="A22161" s="6">
        <v>2000051124</v>
      </c>
      <c r="B22161" t="s">
        <v>24015</v>
      </c>
      <c r="H22161" s="6" t="s">
        <v>488</v>
      </c>
      <c r="I22161" s="6" t="s">
        <v>257</v>
      </c>
      <c r="K22161" s="6">
        <v>184</v>
      </c>
    </row>
    <row r="22162" spans="1:11">
      <c r="A22162" s="6">
        <v>67214327</v>
      </c>
      <c r="B22162" t="s">
        <v>24016</v>
      </c>
      <c r="H22162" s="6" t="s">
        <v>640</v>
      </c>
      <c r="I22162" s="6" t="s">
        <v>1401</v>
      </c>
      <c r="K22162" s="6">
        <v>175</v>
      </c>
    </row>
    <row r="22163" spans="1:11">
      <c r="A22163" s="6">
        <v>64039255</v>
      </c>
      <c r="B22163" t="s">
        <v>24017</v>
      </c>
      <c r="H22163" s="6" t="s">
        <v>240</v>
      </c>
      <c r="I22163" s="6" t="s">
        <v>3817</v>
      </c>
      <c r="K22163" s="6">
        <v>173</v>
      </c>
    </row>
    <row r="22164" spans="1:11">
      <c r="A22164" s="6">
        <v>2000038083</v>
      </c>
      <c r="B22164" t="s">
        <v>24018</v>
      </c>
      <c r="H22164" s="6" t="s">
        <v>829</v>
      </c>
      <c r="I22164" s="6" t="s">
        <v>309</v>
      </c>
      <c r="K22164" s="6">
        <v>190</v>
      </c>
    </row>
    <row r="22165" spans="1:11">
      <c r="A22165" s="6">
        <v>26028338</v>
      </c>
      <c r="B22165" t="s">
        <v>24019</v>
      </c>
      <c r="H22165" s="6" t="s">
        <v>319</v>
      </c>
      <c r="I22165" s="6" t="s">
        <v>442</v>
      </c>
      <c r="K22165" s="6">
        <v>172</v>
      </c>
    </row>
    <row r="22166" spans="1:11">
      <c r="A22166" s="6">
        <v>53143286</v>
      </c>
      <c r="B22166" t="s">
        <v>24020</v>
      </c>
      <c r="H22166" s="6" t="s">
        <v>303</v>
      </c>
      <c r="I22166" s="6" t="s">
        <v>729</v>
      </c>
      <c r="K22166" s="6">
        <v>183</v>
      </c>
    </row>
    <row r="22167" spans="1:11">
      <c r="A22167" s="6">
        <v>51054576</v>
      </c>
      <c r="B22167" t="s">
        <v>24021</v>
      </c>
      <c r="H22167" s="6" t="s">
        <v>2115</v>
      </c>
      <c r="I22167" s="6" t="s">
        <v>3182</v>
      </c>
      <c r="K22167" s="6">
        <v>186</v>
      </c>
    </row>
    <row r="22168" spans="1:11">
      <c r="A22168" s="6">
        <v>78047346</v>
      </c>
      <c r="B22168" t="s">
        <v>24022</v>
      </c>
      <c r="H22168" s="6" t="s">
        <v>1624</v>
      </c>
      <c r="I22168" s="6" t="s">
        <v>1661</v>
      </c>
      <c r="K22168" s="6">
        <v>184</v>
      </c>
    </row>
    <row r="22169" spans="1:11">
      <c r="A22169" s="6">
        <v>47057047</v>
      </c>
      <c r="B22169" t="s">
        <v>24023</v>
      </c>
      <c r="H22169" s="6" t="s">
        <v>319</v>
      </c>
      <c r="I22169" s="6" t="s">
        <v>2594</v>
      </c>
      <c r="K22169" s="6">
        <v>173</v>
      </c>
    </row>
    <row r="22170" spans="1:11">
      <c r="A22170" s="6">
        <v>14247642</v>
      </c>
      <c r="B22170" t="s">
        <v>24024</v>
      </c>
      <c r="H22170" s="6" t="s">
        <v>319</v>
      </c>
      <c r="I22170" s="6" t="s">
        <v>603</v>
      </c>
      <c r="K22170" s="6">
        <v>175</v>
      </c>
    </row>
    <row r="22171" spans="1:11">
      <c r="A22171" s="6">
        <v>14222105</v>
      </c>
      <c r="B22171" t="s">
        <v>24025</v>
      </c>
      <c r="H22171" s="6" t="s">
        <v>1624</v>
      </c>
      <c r="I22171" s="6" t="s">
        <v>603</v>
      </c>
      <c r="K22171" s="6">
        <v>186</v>
      </c>
    </row>
    <row r="22172" spans="1:11">
      <c r="A22172" s="6">
        <v>92098059</v>
      </c>
      <c r="B22172" t="s">
        <v>24026</v>
      </c>
      <c r="H22172" s="6" t="s">
        <v>1826</v>
      </c>
      <c r="I22172" s="6" t="s">
        <v>309</v>
      </c>
      <c r="K22172" s="6">
        <v>175</v>
      </c>
    </row>
    <row r="22173" spans="1:11">
      <c r="A22173" s="6">
        <v>88031637</v>
      </c>
      <c r="B22173" t="s">
        <v>24027</v>
      </c>
      <c r="H22173" s="6" t="s">
        <v>377</v>
      </c>
      <c r="I22173" s="6" t="s">
        <v>24028</v>
      </c>
      <c r="K22173" s="6">
        <v>190</v>
      </c>
    </row>
    <row r="22174" spans="1:11">
      <c r="A22174" s="6">
        <v>78105543</v>
      </c>
      <c r="B22174" t="s">
        <v>24029</v>
      </c>
      <c r="H22174" s="6" t="s">
        <v>2167</v>
      </c>
      <c r="I22174" s="6" t="s">
        <v>1661</v>
      </c>
      <c r="K22174" s="6">
        <v>185</v>
      </c>
    </row>
    <row r="22175" spans="1:11">
      <c r="A22175" s="6">
        <v>43372038</v>
      </c>
      <c r="B22175" t="s">
        <v>24030</v>
      </c>
      <c r="H22175" s="6" t="s">
        <v>1759</v>
      </c>
      <c r="I22175" s="6" t="s">
        <v>24031</v>
      </c>
      <c r="K22175" s="6">
        <v>174</v>
      </c>
    </row>
    <row r="22176" spans="1:11">
      <c r="A22176" s="6">
        <v>2000094563</v>
      </c>
      <c r="B22176" t="s">
        <v>24032</v>
      </c>
      <c r="H22176" s="6" t="s">
        <v>319</v>
      </c>
      <c r="I22176" s="6" t="s">
        <v>603</v>
      </c>
      <c r="K22176" s="6">
        <v>177</v>
      </c>
    </row>
    <row r="22177" spans="1:11">
      <c r="A22177" s="6">
        <v>18077262</v>
      </c>
      <c r="B22177" t="s">
        <v>24033</v>
      </c>
      <c r="H22177" s="6" t="s">
        <v>377</v>
      </c>
      <c r="I22177" s="6" t="s">
        <v>1117</v>
      </c>
      <c r="K22177" s="6">
        <v>186</v>
      </c>
    </row>
    <row r="22178" spans="1:11">
      <c r="A22178" s="6">
        <v>72049182</v>
      </c>
      <c r="B22178" t="s">
        <v>24034</v>
      </c>
      <c r="H22178" s="6" t="s">
        <v>1672</v>
      </c>
      <c r="I22178" s="6" t="s">
        <v>20323</v>
      </c>
      <c r="K22178" s="6">
        <v>183</v>
      </c>
    </row>
    <row r="22179" spans="1:11">
      <c r="A22179" s="6">
        <v>2000079785</v>
      </c>
      <c r="B22179" t="s">
        <v>24035</v>
      </c>
      <c r="H22179" s="6" t="s">
        <v>319</v>
      </c>
      <c r="I22179" s="6" t="s">
        <v>603</v>
      </c>
      <c r="K22179" s="6">
        <v>180</v>
      </c>
    </row>
    <row r="22180" spans="1:11">
      <c r="A22180" s="6">
        <v>14222242</v>
      </c>
      <c r="B22180" t="s">
        <v>24036</v>
      </c>
      <c r="H22180" s="6" t="s">
        <v>2115</v>
      </c>
      <c r="I22180" s="6" t="s">
        <v>603</v>
      </c>
      <c r="K22180" s="6">
        <v>180</v>
      </c>
    </row>
    <row r="22181" spans="1:11">
      <c r="A22181" s="6">
        <v>92072782</v>
      </c>
      <c r="B22181" t="s">
        <v>24037</v>
      </c>
      <c r="H22181" s="6" t="s">
        <v>829</v>
      </c>
      <c r="I22181" s="6" t="s">
        <v>309</v>
      </c>
      <c r="K22181" s="6">
        <v>189</v>
      </c>
    </row>
    <row r="22182" spans="1:11">
      <c r="A22182" s="6">
        <v>43500548</v>
      </c>
      <c r="B22182" t="s">
        <v>24038</v>
      </c>
      <c r="H22182" s="6" t="s">
        <v>2115</v>
      </c>
      <c r="I22182" s="6" t="s">
        <v>725</v>
      </c>
      <c r="K22182" s="6">
        <v>185</v>
      </c>
    </row>
    <row r="22183" spans="1:11">
      <c r="A22183" s="6">
        <v>2000247084</v>
      </c>
      <c r="B22183" t="s">
        <v>24039</v>
      </c>
      <c r="H22183" s="6" t="s">
        <v>319</v>
      </c>
      <c r="I22183" s="6" t="s">
        <v>603</v>
      </c>
      <c r="K22183" s="6">
        <v>182</v>
      </c>
    </row>
    <row r="22184" spans="1:11">
      <c r="A22184" s="6">
        <v>2000152821</v>
      </c>
      <c r="B22184" t="s">
        <v>24040</v>
      </c>
      <c r="H22184" s="6" t="s">
        <v>2115</v>
      </c>
      <c r="I22184" s="6" t="s">
        <v>378</v>
      </c>
      <c r="K22184" s="6">
        <v>190</v>
      </c>
    </row>
    <row r="22185" spans="1:11">
      <c r="A22185" s="6">
        <v>77047822</v>
      </c>
      <c r="B22185" t="s">
        <v>24041</v>
      </c>
      <c r="H22185" s="6" t="s">
        <v>319</v>
      </c>
      <c r="I22185" s="6" t="s">
        <v>2937</v>
      </c>
      <c r="K22185" s="6">
        <v>172</v>
      </c>
    </row>
    <row r="22186" spans="1:11">
      <c r="A22186" s="6">
        <v>2000112833</v>
      </c>
      <c r="B22186" t="s">
        <v>24042</v>
      </c>
      <c r="H22186" s="6" t="s">
        <v>2160</v>
      </c>
      <c r="I22186" s="6" t="s">
        <v>11243</v>
      </c>
      <c r="K22186" s="6">
        <v>179</v>
      </c>
    </row>
    <row r="22187" spans="1:11">
      <c r="A22187" s="6">
        <v>2000083112</v>
      </c>
      <c r="B22187" t="s">
        <v>24043</v>
      </c>
      <c r="H22187" s="6" t="s">
        <v>619</v>
      </c>
      <c r="I22187" s="6" t="s">
        <v>1701</v>
      </c>
      <c r="K22187" s="6">
        <v>183</v>
      </c>
    </row>
    <row r="22188" spans="1:11">
      <c r="A22188" s="6">
        <v>86044401</v>
      </c>
      <c r="B22188" t="s">
        <v>24044</v>
      </c>
      <c r="H22188" s="6" t="s">
        <v>1213</v>
      </c>
      <c r="I22188" s="6" t="s">
        <v>7240</v>
      </c>
      <c r="K22188" s="6">
        <v>180</v>
      </c>
    </row>
    <row r="22189" spans="1:11">
      <c r="A22189" s="6">
        <v>43161677</v>
      </c>
      <c r="B22189" t="s">
        <v>24045</v>
      </c>
      <c r="H22189" s="6" t="s">
        <v>966</v>
      </c>
      <c r="I22189" s="6" t="s">
        <v>236</v>
      </c>
      <c r="K22189" s="6">
        <v>178</v>
      </c>
    </row>
    <row r="22190" spans="1:11">
      <c r="A22190" s="6">
        <v>16184659</v>
      </c>
      <c r="B22190" t="s">
        <v>24046</v>
      </c>
      <c r="H22190" s="6" t="s">
        <v>377</v>
      </c>
      <c r="I22190" s="6" t="s">
        <v>298</v>
      </c>
      <c r="K22190" s="6">
        <v>184</v>
      </c>
    </row>
    <row r="22191" spans="1:11">
      <c r="A22191" s="6">
        <v>19259599</v>
      </c>
      <c r="B22191" t="s">
        <v>24047</v>
      </c>
      <c r="H22191" s="6" t="s">
        <v>377</v>
      </c>
      <c r="I22191" s="6" t="s">
        <v>257</v>
      </c>
      <c r="K22191" s="6">
        <v>191</v>
      </c>
    </row>
    <row r="22192" spans="1:11">
      <c r="A22192" s="6">
        <v>2000072857</v>
      </c>
      <c r="B22192" t="s">
        <v>24048</v>
      </c>
      <c r="H22192" s="6" t="s">
        <v>3904</v>
      </c>
      <c r="I22192" s="6" t="s">
        <v>309</v>
      </c>
      <c r="K22192" s="6">
        <v>173</v>
      </c>
    </row>
    <row r="22193" spans="1:11">
      <c r="A22193" s="6">
        <v>2000091022</v>
      </c>
      <c r="B22193" t="s">
        <v>24049</v>
      </c>
      <c r="H22193" s="6" t="s">
        <v>1747</v>
      </c>
      <c r="I22193" s="6" t="s">
        <v>257</v>
      </c>
      <c r="K22193" s="6">
        <v>183</v>
      </c>
    </row>
    <row r="22194" spans="1:11">
      <c r="A22194" s="6">
        <v>57066539</v>
      </c>
      <c r="B22194" t="s">
        <v>24050</v>
      </c>
      <c r="H22194" s="6" t="s">
        <v>640</v>
      </c>
      <c r="I22194" s="6" t="s">
        <v>494</v>
      </c>
      <c r="K22194" s="6">
        <v>175</v>
      </c>
    </row>
    <row r="22195" spans="1:11">
      <c r="A22195" s="6">
        <v>14034059</v>
      </c>
      <c r="B22195" t="s">
        <v>24051</v>
      </c>
      <c r="H22195" s="6" t="s">
        <v>377</v>
      </c>
      <c r="I22195" s="6" t="s">
        <v>603</v>
      </c>
      <c r="K22195" s="6">
        <v>176</v>
      </c>
    </row>
    <row r="22196" spans="1:11">
      <c r="A22196" s="6">
        <v>19269649</v>
      </c>
      <c r="B22196" t="s">
        <v>24052</v>
      </c>
      <c r="H22196" s="6" t="s">
        <v>2116</v>
      </c>
      <c r="I22196" s="6" t="s">
        <v>257</v>
      </c>
      <c r="K22196" s="6">
        <v>178</v>
      </c>
    </row>
    <row r="22197" spans="1:11">
      <c r="A22197" s="6">
        <v>80033927</v>
      </c>
      <c r="B22197" t="s">
        <v>24053</v>
      </c>
      <c r="H22197" s="6" t="s">
        <v>2123</v>
      </c>
      <c r="I22197" s="6" t="s">
        <v>1691</v>
      </c>
      <c r="K22197" s="6">
        <v>191</v>
      </c>
    </row>
    <row r="22198" spans="1:11">
      <c r="A22198" s="6">
        <v>58084717</v>
      </c>
      <c r="B22198" t="s">
        <v>24054</v>
      </c>
      <c r="H22198" s="6" t="s">
        <v>760</v>
      </c>
      <c r="I22198" s="6" t="s">
        <v>7484</v>
      </c>
      <c r="K22198" s="6">
        <v>168</v>
      </c>
    </row>
    <row r="22199" spans="1:11">
      <c r="A22199" s="6">
        <v>13208284</v>
      </c>
      <c r="B22199" t="s">
        <v>24055</v>
      </c>
      <c r="H22199" s="6" t="s">
        <v>303</v>
      </c>
      <c r="I22199" s="6" t="s">
        <v>1375</v>
      </c>
      <c r="K22199" s="6">
        <v>164</v>
      </c>
    </row>
    <row r="22200" spans="1:11">
      <c r="A22200" s="6">
        <v>47020831</v>
      </c>
      <c r="B22200" t="s">
        <v>24056</v>
      </c>
      <c r="H22200" s="6" t="s">
        <v>1732</v>
      </c>
      <c r="I22200" s="6" t="s">
        <v>2594</v>
      </c>
      <c r="K22200" s="6">
        <v>187</v>
      </c>
    </row>
    <row r="22201" spans="1:11">
      <c r="A22201" s="6">
        <v>37050135</v>
      </c>
      <c r="B22201" t="s">
        <v>24057</v>
      </c>
      <c r="H22201" s="6" t="s">
        <v>1624</v>
      </c>
      <c r="I22201" s="6" t="s">
        <v>406</v>
      </c>
      <c r="K22201" s="6">
        <v>183</v>
      </c>
    </row>
    <row r="22202" spans="1:11">
      <c r="A22202" s="6">
        <v>48044209</v>
      </c>
      <c r="B22202" t="s">
        <v>24058</v>
      </c>
      <c r="H22202" s="6" t="s">
        <v>377</v>
      </c>
      <c r="I22202" s="6" t="s">
        <v>4384</v>
      </c>
      <c r="K22202" s="6">
        <v>188</v>
      </c>
    </row>
    <row r="22203" spans="1:11">
      <c r="A22203" s="6">
        <v>19366893</v>
      </c>
      <c r="B22203" t="s">
        <v>24059</v>
      </c>
      <c r="H22203" s="6" t="s">
        <v>377</v>
      </c>
      <c r="I22203" s="6" t="s">
        <v>257</v>
      </c>
      <c r="K22203" s="6">
        <v>188</v>
      </c>
    </row>
    <row r="22204" spans="1:11">
      <c r="A22204" s="6">
        <v>2000089635</v>
      </c>
      <c r="B22204" t="s">
        <v>24060</v>
      </c>
      <c r="H22204" s="6" t="s">
        <v>645</v>
      </c>
      <c r="I22204" s="6" t="s">
        <v>1407</v>
      </c>
      <c r="K22204" s="6">
        <v>169</v>
      </c>
    </row>
    <row r="22205" spans="1:11">
      <c r="A22205" s="6">
        <v>2000137177</v>
      </c>
      <c r="B22205" t="s">
        <v>24061</v>
      </c>
      <c r="H22205" s="6" t="s">
        <v>640</v>
      </c>
      <c r="I22205" s="6" t="s">
        <v>1731</v>
      </c>
      <c r="K22205" s="6">
        <v>178</v>
      </c>
    </row>
    <row r="22206" spans="1:11">
      <c r="A22206" s="6">
        <v>79028499</v>
      </c>
      <c r="B22206" t="s">
        <v>24062</v>
      </c>
      <c r="H22206" s="6" t="s">
        <v>2112</v>
      </c>
      <c r="I22206" s="6" t="s">
        <v>241</v>
      </c>
      <c r="K22206" s="6">
        <v>170</v>
      </c>
    </row>
    <row r="22207" spans="1:11">
      <c r="A22207" s="6">
        <v>18053668</v>
      </c>
      <c r="B22207" t="s">
        <v>24063</v>
      </c>
      <c r="H22207" s="6" t="s">
        <v>640</v>
      </c>
      <c r="I22207" s="6" t="s">
        <v>1117</v>
      </c>
      <c r="K22207" s="6">
        <v>177</v>
      </c>
    </row>
    <row r="22208" spans="1:11">
      <c r="A22208" s="6">
        <v>19231357</v>
      </c>
      <c r="B22208" t="s">
        <v>24064</v>
      </c>
      <c r="H22208" s="6" t="s">
        <v>314</v>
      </c>
      <c r="I22208" s="6" t="s">
        <v>257</v>
      </c>
      <c r="K22208" s="6">
        <v>171</v>
      </c>
    </row>
    <row r="22209" spans="1:11">
      <c r="A22209" s="6">
        <v>86078146</v>
      </c>
      <c r="B22209" t="s">
        <v>24065</v>
      </c>
      <c r="H22209" s="6" t="s">
        <v>319</v>
      </c>
      <c r="I22209" s="6" t="s">
        <v>1688</v>
      </c>
      <c r="K22209" s="6">
        <v>179</v>
      </c>
    </row>
    <row r="22210" spans="1:11">
      <c r="A22210" s="6">
        <v>93012245</v>
      </c>
      <c r="B22210" t="s">
        <v>24066</v>
      </c>
      <c r="H22210" s="6" t="s">
        <v>1624</v>
      </c>
      <c r="I22210" s="6" t="s">
        <v>857</v>
      </c>
      <c r="K22210" s="6">
        <v>185</v>
      </c>
    </row>
    <row r="22211" spans="1:11">
      <c r="A22211" s="6">
        <v>29134905</v>
      </c>
      <c r="B22211" t="s">
        <v>24067</v>
      </c>
      <c r="H22211" s="6" t="s">
        <v>2116</v>
      </c>
      <c r="I22211" s="6" t="s">
        <v>24068</v>
      </c>
      <c r="K22211" s="6">
        <v>184</v>
      </c>
    </row>
    <row r="22212" spans="1:11">
      <c r="A22212" s="6">
        <v>87031274</v>
      </c>
      <c r="B22212" t="s">
        <v>24069</v>
      </c>
      <c r="H22212" s="6" t="s">
        <v>2115</v>
      </c>
      <c r="I22212" s="6" t="s">
        <v>7839</v>
      </c>
      <c r="K22212" s="6">
        <v>183</v>
      </c>
    </row>
    <row r="22213" spans="1:11">
      <c r="A22213" s="6">
        <v>70120172</v>
      </c>
      <c r="B22213" t="s">
        <v>24070</v>
      </c>
      <c r="H22213" s="6" t="s">
        <v>640</v>
      </c>
      <c r="I22213" s="6" t="s">
        <v>832</v>
      </c>
      <c r="K22213" s="6">
        <v>172</v>
      </c>
    </row>
    <row r="22214" spans="1:11">
      <c r="A22214" s="6">
        <v>77059148</v>
      </c>
      <c r="B22214" t="s">
        <v>24071</v>
      </c>
      <c r="H22214" s="6" t="s">
        <v>314</v>
      </c>
      <c r="I22214" s="6" t="s">
        <v>2937</v>
      </c>
      <c r="K22214" s="6">
        <v>181</v>
      </c>
    </row>
    <row r="22215" spans="1:11">
      <c r="A22215" s="6">
        <v>67294790</v>
      </c>
      <c r="B22215" t="s">
        <v>24072</v>
      </c>
      <c r="H22215" s="6" t="s">
        <v>2157</v>
      </c>
      <c r="I22215" s="6" t="s">
        <v>5194</v>
      </c>
      <c r="K22215" s="6">
        <v>186</v>
      </c>
    </row>
    <row r="22216" spans="1:11">
      <c r="A22216" s="6">
        <v>13204787</v>
      </c>
      <c r="B22216" t="s">
        <v>24073</v>
      </c>
      <c r="H22216" s="6" t="s">
        <v>319</v>
      </c>
      <c r="I22216" s="6" t="s">
        <v>442</v>
      </c>
      <c r="K22216" s="6">
        <v>188</v>
      </c>
    </row>
    <row r="22217" spans="1:11">
      <c r="A22217" s="6">
        <v>19216424</v>
      </c>
      <c r="B22217" t="s">
        <v>24074</v>
      </c>
      <c r="H22217" s="6" t="s">
        <v>303</v>
      </c>
      <c r="I22217" s="6" t="s">
        <v>257</v>
      </c>
      <c r="K22217" s="6">
        <v>175</v>
      </c>
    </row>
    <row r="22218" spans="1:11">
      <c r="A22218" s="6">
        <v>72023608</v>
      </c>
      <c r="B22218" t="s">
        <v>24075</v>
      </c>
      <c r="H22218" s="6" t="s">
        <v>1624</v>
      </c>
      <c r="I22218" s="6" t="s">
        <v>811</v>
      </c>
      <c r="K22218" s="6">
        <v>188</v>
      </c>
    </row>
    <row r="22219" spans="1:11">
      <c r="A22219" s="6">
        <v>78091719</v>
      </c>
      <c r="B22219" t="s">
        <v>24076</v>
      </c>
      <c r="H22219" s="6" t="s">
        <v>2149</v>
      </c>
      <c r="I22219" s="6" t="s">
        <v>1661</v>
      </c>
      <c r="K22219" s="6">
        <v>186</v>
      </c>
    </row>
    <row r="22220" spans="1:11">
      <c r="A22220" s="6">
        <v>67087584</v>
      </c>
      <c r="B22220" t="s">
        <v>24077</v>
      </c>
      <c r="H22220" s="6" t="s">
        <v>377</v>
      </c>
      <c r="I22220" s="6" t="s">
        <v>433</v>
      </c>
      <c r="K22220" s="6">
        <v>179</v>
      </c>
    </row>
    <row r="22221" spans="1:11">
      <c r="A22221" s="6">
        <v>83169230</v>
      </c>
      <c r="B22221" t="s">
        <v>24078</v>
      </c>
      <c r="H22221" s="6" t="s">
        <v>488</v>
      </c>
      <c r="I22221" s="6" t="s">
        <v>1776</v>
      </c>
      <c r="K22221" s="6">
        <v>168</v>
      </c>
    </row>
    <row r="22222" spans="1:11">
      <c r="A22222" s="6">
        <v>92083803</v>
      </c>
      <c r="B22222" t="s">
        <v>24079</v>
      </c>
      <c r="H22222" s="6" t="s">
        <v>240</v>
      </c>
      <c r="I22222" s="6" t="s">
        <v>24080</v>
      </c>
      <c r="K22222" s="6">
        <v>177</v>
      </c>
    </row>
    <row r="22223" spans="1:11">
      <c r="A22223" s="6">
        <v>47040332</v>
      </c>
      <c r="B22223" t="s">
        <v>24081</v>
      </c>
      <c r="H22223" s="6" t="s">
        <v>13596</v>
      </c>
      <c r="I22223" s="6" t="s">
        <v>24082</v>
      </c>
      <c r="K22223" s="6">
        <v>185</v>
      </c>
    </row>
    <row r="22224" spans="1:11">
      <c r="A22224" s="6">
        <v>19164664</v>
      </c>
      <c r="B22224" t="s">
        <v>24083</v>
      </c>
      <c r="H22224" s="6" t="s">
        <v>1624</v>
      </c>
      <c r="I22224" s="6" t="s">
        <v>257</v>
      </c>
      <c r="K22224" s="6">
        <v>192</v>
      </c>
    </row>
    <row r="22225" spans="1:11">
      <c r="A22225" s="6">
        <v>14130186</v>
      </c>
      <c r="B22225" t="s">
        <v>24084</v>
      </c>
      <c r="H22225" s="6" t="s">
        <v>2363</v>
      </c>
      <c r="I22225" s="6" t="s">
        <v>603</v>
      </c>
      <c r="K22225" s="6">
        <v>179</v>
      </c>
    </row>
    <row r="22226" spans="1:11">
      <c r="A22226" s="6">
        <v>2000085363</v>
      </c>
      <c r="B22226" t="s">
        <v>24085</v>
      </c>
      <c r="H22226" s="6" t="s">
        <v>1747</v>
      </c>
      <c r="I22226" s="6" t="s">
        <v>603</v>
      </c>
      <c r="K22226" s="6">
        <v>174</v>
      </c>
    </row>
    <row r="22227" spans="1:11">
      <c r="A22227" s="6">
        <v>14247851</v>
      </c>
      <c r="B22227" t="s">
        <v>24086</v>
      </c>
      <c r="H22227" s="6" t="s">
        <v>1213</v>
      </c>
      <c r="I22227" s="6" t="s">
        <v>603</v>
      </c>
      <c r="K22227" s="6">
        <v>176</v>
      </c>
    </row>
    <row r="22228" spans="1:11">
      <c r="A22228" s="6">
        <v>55041690</v>
      </c>
      <c r="B22228" t="s">
        <v>24087</v>
      </c>
      <c r="H22228" s="6" t="s">
        <v>319</v>
      </c>
      <c r="I22228" s="6" t="s">
        <v>306</v>
      </c>
      <c r="K22228" s="6">
        <v>181</v>
      </c>
    </row>
    <row r="22229" spans="1:11">
      <c r="A22229" s="6">
        <v>53172131</v>
      </c>
      <c r="B22229" t="s">
        <v>24088</v>
      </c>
      <c r="H22229" s="6" t="s">
        <v>1732</v>
      </c>
      <c r="I22229" s="6" t="s">
        <v>729</v>
      </c>
      <c r="K22229" s="6">
        <v>183</v>
      </c>
    </row>
    <row r="22230" spans="1:11">
      <c r="A22230" s="6">
        <v>14138576</v>
      </c>
      <c r="B22230" t="s">
        <v>24089</v>
      </c>
      <c r="H22230" s="6" t="s">
        <v>589</v>
      </c>
      <c r="I22230" s="6" t="s">
        <v>603</v>
      </c>
      <c r="K22230" s="6">
        <v>186</v>
      </c>
    </row>
    <row r="22231" spans="1:11">
      <c r="A22231" s="6">
        <v>77015668</v>
      </c>
      <c r="B22231" t="s">
        <v>24090</v>
      </c>
      <c r="H22231" s="6" t="s">
        <v>377</v>
      </c>
      <c r="I22231" s="6" t="s">
        <v>2937</v>
      </c>
      <c r="K22231" s="6">
        <v>179</v>
      </c>
    </row>
    <row r="22232" spans="1:11">
      <c r="A22232" s="6">
        <v>2000013569</v>
      </c>
      <c r="B22232" t="s">
        <v>24091</v>
      </c>
      <c r="H22232" s="6" t="s">
        <v>1674</v>
      </c>
      <c r="I22232" s="6" t="s">
        <v>187</v>
      </c>
      <c r="K22232" s="6">
        <v>171</v>
      </c>
    </row>
    <row r="22233" spans="1:11">
      <c r="A22233" s="6">
        <v>19409474</v>
      </c>
      <c r="B22233" t="s">
        <v>24092</v>
      </c>
      <c r="H22233" s="6" t="s">
        <v>377</v>
      </c>
      <c r="I22233" s="6" t="s">
        <v>257</v>
      </c>
      <c r="K22233" s="6">
        <v>192</v>
      </c>
    </row>
    <row r="22234" spans="1:11">
      <c r="A22234" s="6">
        <v>2000252820</v>
      </c>
      <c r="B22234" t="s">
        <v>24093</v>
      </c>
      <c r="H22234" s="6" t="s">
        <v>1176</v>
      </c>
      <c r="I22234" s="6" t="s">
        <v>1651</v>
      </c>
      <c r="K22234" s="6">
        <v>196</v>
      </c>
    </row>
    <row r="22235" spans="1:11">
      <c r="A22235" s="6">
        <v>62177314</v>
      </c>
      <c r="B22235" t="s">
        <v>24094</v>
      </c>
      <c r="H22235" s="6" t="s">
        <v>944</v>
      </c>
      <c r="I22235" s="6" t="s">
        <v>1890</v>
      </c>
      <c r="K22235" s="6">
        <v>188</v>
      </c>
    </row>
    <row r="22236" spans="1:11">
      <c r="A22236" s="6">
        <v>77004733</v>
      </c>
      <c r="B22236" t="s">
        <v>24095</v>
      </c>
      <c r="H22236" s="6" t="s">
        <v>2115</v>
      </c>
      <c r="I22236" s="6" t="s">
        <v>2937</v>
      </c>
      <c r="K22236" s="6">
        <v>179</v>
      </c>
    </row>
    <row r="22237" spans="1:11">
      <c r="A22237" s="6">
        <v>77002565</v>
      </c>
      <c r="B22237" t="s">
        <v>24096</v>
      </c>
      <c r="H22237" s="6" t="s">
        <v>303</v>
      </c>
      <c r="I22237" s="6" t="s">
        <v>2937</v>
      </c>
      <c r="K22237" s="6">
        <v>176</v>
      </c>
    </row>
    <row r="22238" spans="1:11">
      <c r="A22238" s="6">
        <v>91199490</v>
      </c>
      <c r="B22238" t="s">
        <v>24097</v>
      </c>
      <c r="H22238" s="6" t="s">
        <v>1918</v>
      </c>
      <c r="I22238" s="6" t="s">
        <v>309</v>
      </c>
      <c r="K22238" s="6">
        <v>180</v>
      </c>
    </row>
    <row r="22239" spans="1:11">
      <c r="A22239" s="6">
        <v>19144077</v>
      </c>
      <c r="B22239" t="s">
        <v>24098</v>
      </c>
      <c r="H22239" s="6" t="s">
        <v>1698</v>
      </c>
      <c r="I22239" s="6" t="s">
        <v>257</v>
      </c>
      <c r="K22239" s="6">
        <v>178</v>
      </c>
    </row>
    <row r="22240" spans="1:11">
      <c r="A22240" s="6">
        <v>77017515</v>
      </c>
      <c r="B22240" t="s">
        <v>24099</v>
      </c>
      <c r="H22240" s="6" t="s">
        <v>218</v>
      </c>
      <c r="I22240" s="6" t="s">
        <v>2937</v>
      </c>
      <c r="K22240" s="6">
        <v>187</v>
      </c>
    </row>
    <row r="22241" spans="1:11">
      <c r="A22241" s="6">
        <v>52099543</v>
      </c>
      <c r="B22241" t="s">
        <v>24100</v>
      </c>
      <c r="H22241" s="6" t="s">
        <v>1879</v>
      </c>
      <c r="I22241" s="6" t="s">
        <v>1362</v>
      </c>
      <c r="K22241" s="6">
        <v>178</v>
      </c>
    </row>
    <row r="22242" spans="1:11">
      <c r="A22242" s="6">
        <v>75018937</v>
      </c>
      <c r="B22242" t="s">
        <v>24101</v>
      </c>
      <c r="H22242" s="6" t="s">
        <v>1709</v>
      </c>
      <c r="I22242" s="6" t="s">
        <v>2639</v>
      </c>
      <c r="K22242" s="6">
        <v>170</v>
      </c>
    </row>
    <row r="22243" spans="1:11">
      <c r="A22243" s="6">
        <v>86048192</v>
      </c>
      <c r="B22243" t="s">
        <v>24102</v>
      </c>
      <c r="H22243" s="6" t="s">
        <v>760</v>
      </c>
      <c r="I22243" s="6" t="s">
        <v>7240</v>
      </c>
      <c r="K22243" s="6">
        <v>172</v>
      </c>
    </row>
    <row r="22244" spans="1:11">
      <c r="A22244" s="6">
        <v>2000205008</v>
      </c>
      <c r="B22244" t="s">
        <v>24103</v>
      </c>
      <c r="H22244" s="6" t="s">
        <v>645</v>
      </c>
      <c r="I22244" s="6" t="s">
        <v>1701</v>
      </c>
      <c r="K22244" s="6">
        <v>178</v>
      </c>
    </row>
    <row r="22245" spans="1:11">
      <c r="A22245" s="6">
        <v>24063252</v>
      </c>
      <c r="B22245" t="s">
        <v>24104</v>
      </c>
      <c r="H22245" s="6" t="s">
        <v>2198</v>
      </c>
      <c r="I22245" s="6" t="s">
        <v>657</v>
      </c>
      <c r="K22245" s="6">
        <v>193</v>
      </c>
    </row>
    <row r="22246" spans="1:11">
      <c r="A22246" s="6">
        <v>2000442841</v>
      </c>
      <c r="B22246" t="s">
        <v>24105</v>
      </c>
      <c r="H22246" s="6" t="s">
        <v>1624</v>
      </c>
      <c r="I22246" s="6" t="s">
        <v>433</v>
      </c>
      <c r="K22246" s="6">
        <v>190</v>
      </c>
    </row>
    <row r="22247" spans="1:11">
      <c r="A22247" s="6">
        <v>2000204875</v>
      </c>
      <c r="B22247" t="s">
        <v>24106</v>
      </c>
      <c r="H22247" s="6" t="s">
        <v>640</v>
      </c>
      <c r="I22247" s="6" t="s">
        <v>477</v>
      </c>
      <c r="K22247" s="6">
        <v>166</v>
      </c>
    </row>
    <row r="22248" spans="1:11">
      <c r="A22248" s="6">
        <v>48033598</v>
      </c>
      <c r="B22248" t="s">
        <v>24107</v>
      </c>
      <c r="H22248" s="6" t="s">
        <v>640</v>
      </c>
      <c r="I22248" s="6" t="s">
        <v>1754</v>
      </c>
      <c r="K22248" s="6">
        <v>178</v>
      </c>
    </row>
    <row r="22249" spans="1:11">
      <c r="A22249" s="6">
        <v>19408547</v>
      </c>
      <c r="B22249" t="s">
        <v>24108</v>
      </c>
      <c r="H22249" s="6" t="s">
        <v>2115</v>
      </c>
      <c r="I22249" s="6" t="s">
        <v>257</v>
      </c>
      <c r="K22249" s="6">
        <v>187</v>
      </c>
    </row>
    <row r="22250" spans="1:11">
      <c r="A22250" s="6">
        <v>37071040</v>
      </c>
      <c r="B22250" t="s">
        <v>24109</v>
      </c>
      <c r="H22250" s="6" t="s">
        <v>303</v>
      </c>
      <c r="I22250" s="6" t="s">
        <v>24110</v>
      </c>
      <c r="K22250" s="6">
        <v>189</v>
      </c>
    </row>
    <row r="22251" spans="1:11">
      <c r="A22251" s="6">
        <v>78064430</v>
      </c>
      <c r="B22251" t="s">
        <v>24111</v>
      </c>
      <c r="H22251" s="6" t="s">
        <v>1102</v>
      </c>
      <c r="I22251" s="6" t="s">
        <v>1661</v>
      </c>
      <c r="K22251" s="6">
        <v>178</v>
      </c>
    </row>
    <row r="22252" spans="1:11">
      <c r="A22252" s="6">
        <v>24062764</v>
      </c>
      <c r="B22252" t="s">
        <v>24112</v>
      </c>
      <c r="H22252" s="6" t="s">
        <v>1732</v>
      </c>
      <c r="I22252" s="6" t="s">
        <v>657</v>
      </c>
      <c r="K22252" s="6">
        <v>195</v>
      </c>
    </row>
    <row r="22253" spans="1:11">
      <c r="A22253" s="6">
        <v>2000184313</v>
      </c>
      <c r="B22253" t="s">
        <v>24113</v>
      </c>
      <c r="H22253" s="6" t="s">
        <v>760</v>
      </c>
      <c r="I22253" s="6" t="s">
        <v>2473</v>
      </c>
      <c r="K22253" s="6">
        <v>174</v>
      </c>
    </row>
    <row r="22254" spans="1:11">
      <c r="A22254" s="6">
        <v>13199281</v>
      </c>
      <c r="B22254" t="s">
        <v>24114</v>
      </c>
      <c r="H22254" s="6" t="s">
        <v>2121</v>
      </c>
      <c r="I22254" s="6" t="s">
        <v>3041</v>
      </c>
      <c r="K22254" s="6">
        <v>183</v>
      </c>
    </row>
    <row r="22255" spans="1:11">
      <c r="A22255" s="6">
        <v>13112800</v>
      </c>
      <c r="B22255" t="s">
        <v>24115</v>
      </c>
      <c r="H22255" s="6" t="s">
        <v>1624</v>
      </c>
      <c r="I22255" s="6" t="s">
        <v>477</v>
      </c>
      <c r="K22255" s="6">
        <v>190</v>
      </c>
    </row>
    <row r="22256" spans="1:11">
      <c r="A22256" s="6">
        <v>18116398</v>
      </c>
      <c r="B22256" t="s">
        <v>24116</v>
      </c>
      <c r="H22256" s="6" t="s">
        <v>377</v>
      </c>
      <c r="I22256" s="6" t="s">
        <v>1743</v>
      </c>
      <c r="K22256" s="6">
        <v>190</v>
      </c>
    </row>
    <row r="22257" spans="1:11">
      <c r="A22257" s="6">
        <v>37084773</v>
      </c>
      <c r="B22257" t="s">
        <v>24117</v>
      </c>
      <c r="H22257" s="6" t="s">
        <v>5123</v>
      </c>
      <c r="I22257" s="6" t="s">
        <v>406</v>
      </c>
      <c r="K22257" s="6">
        <v>181</v>
      </c>
    </row>
    <row r="22258" spans="1:11">
      <c r="A22258" s="6">
        <v>16158551</v>
      </c>
      <c r="B22258" t="s">
        <v>24118</v>
      </c>
      <c r="H22258" s="6" t="s">
        <v>640</v>
      </c>
      <c r="I22258" s="6" t="s">
        <v>6816</v>
      </c>
      <c r="K22258" s="6">
        <v>178</v>
      </c>
    </row>
    <row r="22259" spans="1:11">
      <c r="A22259" s="6">
        <v>59123104</v>
      </c>
      <c r="B22259" t="s">
        <v>24119</v>
      </c>
      <c r="H22259" s="6" t="s">
        <v>1732</v>
      </c>
      <c r="I22259" s="6" t="s">
        <v>1625</v>
      </c>
      <c r="K22259" s="6">
        <v>180</v>
      </c>
    </row>
    <row r="22260" spans="1:11">
      <c r="A22260" s="6">
        <v>14182623</v>
      </c>
      <c r="B22260" t="s">
        <v>24120</v>
      </c>
      <c r="H22260" s="6" t="s">
        <v>589</v>
      </c>
      <c r="I22260" s="6" t="s">
        <v>603</v>
      </c>
      <c r="K22260" s="6">
        <v>176</v>
      </c>
    </row>
    <row r="22261" spans="1:11">
      <c r="A22261" s="6">
        <v>14047829</v>
      </c>
      <c r="B22261" t="s">
        <v>24121</v>
      </c>
      <c r="H22261" s="6" t="s">
        <v>377</v>
      </c>
      <c r="I22261" s="6" t="s">
        <v>603</v>
      </c>
      <c r="K22261" s="6">
        <v>190</v>
      </c>
    </row>
    <row r="22262" spans="1:11">
      <c r="A22262" s="6">
        <v>84152016</v>
      </c>
      <c r="B22262" t="s">
        <v>24122</v>
      </c>
      <c r="H22262" s="6" t="s">
        <v>1828</v>
      </c>
      <c r="I22262" s="6" t="s">
        <v>646</v>
      </c>
      <c r="K22262" s="6">
        <v>172</v>
      </c>
    </row>
    <row r="22263" spans="1:11">
      <c r="A22263" s="6">
        <v>62201086</v>
      </c>
      <c r="B22263" t="s">
        <v>24123</v>
      </c>
      <c r="H22263" s="6" t="s">
        <v>488</v>
      </c>
      <c r="I22263" s="6" t="s">
        <v>1066</v>
      </c>
      <c r="K22263" s="6">
        <v>183</v>
      </c>
    </row>
    <row r="22264" spans="1:11">
      <c r="A22264" s="6">
        <v>67287574</v>
      </c>
      <c r="B22264" t="s">
        <v>24124</v>
      </c>
      <c r="H22264" s="6" t="s">
        <v>218</v>
      </c>
      <c r="I22264" s="6" t="s">
        <v>348</v>
      </c>
      <c r="K22264" s="6">
        <v>187</v>
      </c>
    </row>
    <row r="22265" spans="1:11">
      <c r="A22265" s="6">
        <v>19353081</v>
      </c>
      <c r="B22265" t="s">
        <v>24125</v>
      </c>
      <c r="H22265" s="6" t="s">
        <v>1624</v>
      </c>
      <c r="I22265" s="6" t="s">
        <v>257</v>
      </c>
      <c r="K22265" s="6">
        <v>200</v>
      </c>
    </row>
    <row r="22266" spans="1:11">
      <c r="A22266" s="6">
        <v>37054433</v>
      </c>
      <c r="B22266" t="s">
        <v>24126</v>
      </c>
      <c r="H22266" s="6" t="s">
        <v>1102</v>
      </c>
      <c r="I22266" s="6" t="s">
        <v>406</v>
      </c>
      <c r="K22266" s="6">
        <v>178</v>
      </c>
    </row>
    <row r="22267" spans="1:11">
      <c r="A22267" s="6">
        <v>2000313319</v>
      </c>
      <c r="B22267" t="s">
        <v>24127</v>
      </c>
      <c r="H22267" s="6" t="s">
        <v>966</v>
      </c>
      <c r="I22267" s="6" t="s">
        <v>257</v>
      </c>
      <c r="K22267" s="6">
        <v>180</v>
      </c>
    </row>
    <row r="22268" spans="1:11">
      <c r="A22268" s="6">
        <v>19249467</v>
      </c>
      <c r="B22268" t="s">
        <v>24128</v>
      </c>
      <c r="H22268" s="6" t="s">
        <v>2149</v>
      </c>
      <c r="I22268" s="6" t="s">
        <v>257</v>
      </c>
      <c r="K22268" s="6">
        <v>174</v>
      </c>
    </row>
    <row r="22269" spans="1:11">
      <c r="A22269" s="6">
        <v>86034906</v>
      </c>
      <c r="B22269" t="s">
        <v>24129</v>
      </c>
      <c r="H22269" s="6" t="s">
        <v>640</v>
      </c>
      <c r="I22269" s="6" t="s">
        <v>1688</v>
      </c>
      <c r="K22269" s="6">
        <v>186</v>
      </c>
    </row>
    <row r="22270" spans="1:11">
      <c r="A22270" s="6">
        <v>19313171</v>
      </c>
      <c r="B22270" t="s">
        <v>24130</v>
      </c>
      <c r="H22270" s="6" t="s">
        <v>1806</v>
      </c>
      <c r="I22270" s="6" t="s">
        <v>257</v>
      </c>
      <c r="K22270" s="6">
        <v>175</v>
      </c>
    </row>
    <row r="22271" spans="1:11">
      <c r="A22271" s="6">
        <v>39053492</v>
      </c>
      <c r="B22271" t="s">
        <v>24131</v>
      </c>
      <c r="H22271" s="6" t="s">
        <v>640</v>
      </c>
      <c r="I22271" s="6" t="s">
        <v>1819</v>
      </c>
      <c r="K22271" s="6">
        <v>188</v>
      </c>
    </row>
    <row r="22272" spans="1:11">
      <c r="A22272" s="6">
        <v>27129126</v>
      </c>
      <c r="B22272" t="s">
        <v>24132</v>
      </c>
      <c r="H22272" s="6" t="s">
        <v>2115</v>
      </c>
      <c r="I22272" s="6" t="s">
        <v>1055</v>
      </c>
      <c r="K22272" s="6">
        <v>181</v>
      </c>
    </row>
    <row r="22273" spans="1:11">
      <c r="A22273" s="6">
        <v>14189373</v>
      </c>
      <c r="B22273" t="s">
        <v>24133</v>
      </c>
      <c r="H22273" s="6" t="s">
        <v>2115</v>
      </c>
      <c r="I22273" s="6" t="s">
        <v>603</v>
      </c>
      <c r="K22273" s="6">
        <v>186</v>
      </c>
    </row>
    <row r="22274" spans="1:11">
      <c r="A22274" s="6">
        <v>19329794</v>
      </c>
      <c r="B22274" t="s">
        <v>24134</v>
      </c>
      <c r="H22274" s="6" t="s">
        <v>640</v>
      </c>
      <c r="I22274" s="6" t="s">
        <v>257</v>
      </c>
      <c r="K22274" s="6">
        <v>175</v>
      </c>
    </row>
    <row r="22275" spans="1:11">
      <c r="A22275" s="6">
        <v>2000048822</v>
      </c>
      <c r="B22275" t="s">
        <v>24135</v>
      </c>
      <c r="H22275" s="6" t="s">
        <v>2157</v>
      </c>
      <c r="I22275" s="6" t="s">
        <v>309</v>
      </c>
      <c r="K22275" s="6">
        <v>186</v>
      </c>
    </row>
    <row r="22276" spans="1:11">
      <c r="A22276" s="6">
        <v>86034979</v>
      </c>
      <c r="B22276" t="s">
        <v>24136</v>
      </c>
      <c r="H22276" s="6" t="s">
        <v>319</v>
      </c>
      <c r="I22276" s="6" t="s">
        <v>1688</v>
      </c>
      <c r="K22276" s="6">
        <v>174</v>
      </c>
    </row>
    <row r="22277" spans="1:11">
      <c r="A22277" s="6">
        <v>23309604</v>
      </c>
      <c r="B22277" t="s">
        <v>24137</v>
      </c>
      <c r="H22277" s="6" t="s">
        <v>319</v>
      </c>
      <c r="I22277" s="6" t="s">
        <v>2473</v>
      </c>
      <c r="K22277" s="6">
        <v>182</v>
      </c>
    </row>
    <row r="22278" spans="1:11">
      <c r="A22278" s="6">
        <v>14110847</v>
      </c>
      <c r="B22278" t="s">
        <v>24138</v>
      </c>
      <c r="H22278" s="6" t="s">
        <v>1671</v>
      </c>
      <c r="I22278" s="6" t="s">
        <v>1688</v>
      </c>
      <c r="K22278" s="6">
        <v>175</v>
      </c>
    </row>
    <row r="22279" spans="1:11">
      <c r="A22279" s="6">
        <v>19333408</v>
      </c>
      <c r="B22279" t="s">
        <v>24139</v>
      </c>
      <c r="H22279" s="6" t="s">
        <v>2116</v>
      </c>
      <c r="I22279" s="6" t="s">
        <v>257</v>
      </c>
      <c r="K22279" s="6">
        <v>189</v>
      </c>
    </row>
    <row r="22280" spans="1:11">
      <c r="A22280" s="6">
        <v>43270514</v>
      </c>
      <c r="B22280" t="s">
        <v>24140</v>
      </c>
      <c r="H22280" s="6" t="s">
        <v>1672</v>
      </c>
      <c r="I22280" s="6" t="s">
        <v>236</v>
      </c>
      <c r="K22280" s="6">
        <v>183</v>
      </c>
    </row>
    <row r="22281" spans="1:11">
      <c r="A22281" s="6">
        <v>58133828</v>
      </c>
      <c r="B22281" t="s">
        <v>24141</v>
      </c>
      <c r="H22281" s="6" t="s">
        <v>1732</v>
      </c>
      <c r="I22281" s="6" t="s">
        <v>194</v>
      </c>
      <c r="K22281" s="6">
        <v>185</v>
      </c>
    </row>
    <row r="22282" spans="1:11">
      <c r="A22282" s="6">
        <v>92081985</v>
      </c>
      <c r="B22282" t="s">
        <v>24142</v>
      </c>
      <c r="H22282" s="6" t="s">
        <v>238</v>
      </c>
      <c r="I22282" s="6" t="s">
        <v>309</v>
      </c>
      <c r="K22282" s="6">
        <v>184</v>
      </c>
    </row>
    <row r="22283" spans="1:11">
      <c r="A22283" s="6">
        <v>58135283</v>
      </c>
      <c r="B22283" t="s">
        <v>24143</v>
      </c>
      <c r="H22283" s="6" t="s">
        <v>240</v>
      </c>
      <c r="I22283" s="6" t="s">
        <v>2418</v>
      </c>
      <c r="K22283" s="6">
        <v>175</v>
      </c>
    </row>
    <row r="22284" spans="1:11">
      <c r="A22284" s="6">
        <v>16184591</v>
      </c>
      <c r="B22284" t="s">
        <v>24144</v>
      </c>
      <c r="H22284" s="6" t="s">
        <v>1624</v>
      </c>
      <c r="I22284" s="6" t="s">
        <v>298</v>
      </c>
      <c r="K22284" s="6">
        <v>190</v>
      </c>
    </row>
    <row r="22285" spans="1:11">
      <c r="A22285" s="6">
        <v>19158427</v>
      </c>
      <c r="B22285" t="s">
        <v>24145</v>
      </c>
      <c r="H22285" s="6" t="s">
        <v>1671</v>
      </c>
      <c r="I22285" s="6" t="s">
        <v>257</v>
      </c>
      <c r="K22285" s="6">
        <v>177</v>
      </c>
    </row>
    <row r="22286" spans="1:11">
      <c r="A22286" s="6">
        <v>13117398</v>
      </c>
      <c r="B22286" t="s">
        <v>24146</v>
      </c>
      <c r="H22286" s="6" t="s">
        <v>760</v>
      </c>
      <c r="I22286" s="6" t="s">
        <v>2360</v>
      </c>
      <c r="K22286" s="6">
        <v>174</v>
      </c>
    </row>
    <row r="22287" spans="1:11">
      <c r="A22287" s="6">
        <v>77013138</v>
      </c>
      <c r="B22287" t="s">
        <v>24147</v>
      </c>
      <c r="H22287" s="6" t="s">
        <v>1638</v>
      </c>
      <c r="I22287" s="6" t="s">
        <v>2937</v>
      </c>
      <c r="K22287" s="6">
        <v>166</v>
      </c>
    </row>
    <row r="22288" spans="1:11">
      <c r="A22288" s="6">
        <v>19271360</v>
      </c>
      <c r="B22288" t="s">
        <v>24148</v>
      </c>
      <c r="H22288" s="6" t="s">
        <v>319</v>
      </c>
      <c r="I22288" s="6" t="s">
        <v>257</v>
      </c>
      <c r="K22288" s="6">
        <v>172</v>
      </c>
    </row>
    <row r="22289" spans="1:11">
      <c r="A22289" s="6">
        <v>19191902</v>
      </c>
      <c r="B22289" t="s">
        <v>24149</v>
      </c>
      <c r="H22289" s="6" t="s">
        <v>2115</v>
      </c>
      <c r="I22289" s="6" t="s">
        <v>257</v>
      </c>
      <c r="K22289" s="6">
        <v>185</v>
      </c>
    </row>
    <row r="22290" spans="1:11">
      <c r="A22290" s="6">
        <v>67175051</v>
      </c>
      <c r="B22290" t="s">
        <v>24150</v>
      </c>
      <c r="H22290" s="6" t="s">
        <v>1659</v>
      </c>
      <c r="I22290" s="6" t="s">
        <v>257</v>
      </c>
      <c r="K22290" s="6">
        <v>176</v>
      </c>
    </row>
    <row r="22291" spans="1:11">
      <c r="A22291" s="6">
        <v>2000184840</v>
      </c>
      <c r="B22291" t="s">
        <v>24151</v>
      </c>
      <c r="H22291" s="6" t="s">
        <v>238</v>
      </c>
      <c r="I22291" s="6" t="s">
        <v>832</v>
      </c>
      <c r="K22291" s="6">
        <v>177</v>
      </c>
    </row>
    <row r="22292" spans="1:11">
      <c r="A22292" s="6">
        <v>14224384</v>
      </c>
      <c r="B22292" t="s">
        <v>24152</v>
      </c>
      <c r="H22292" s="6" t="s">
        <v>558</v>
      </c>
      <c r="I22292" s="6" t="s">
        <v>603</v>
      </c>
      <c r="K22292" s="6">
        <v>168</v>
      </c>
    </row>
    <row r="22293" spans="1:11">
      <c r="A22293" s="6">
        <v>61084181</v>
      </c>
      <c r="B22293" t="s">
        <v>24153</v>
      </c>
      <c r="H22293" s="6" t="s">
        <v>558</v>
      </c>
      <c r="I22293" s="6" t="s">
        <v>253</v>
      </c>
      <c r="K22293" s="6">
        <v>173</v>
      </c>
    </row>
    <row r="22294" spans="1:11">
      <c r="A22294" s="6">
        <v>77030924</v>
      </c>
      <c r="B22294" t="s">
        <v>24154</v>
      </c>
      <c r="H22294" s="6" t="s">
        <v>589</v>
      </c>
      <c r="I22294" s="6" t="s">
        <v>2937</v>
      </c>
      <c r="K22294" s="6">
        <v>182</v>
      </c>
    </row>
    <row r="22295" spans="1:11">
      <c r="A22295" s="6">
        <v>14110277</v>
      </c>
      <c r="B22295" t="s">
        <v>24155</v>
      </c>
      <c r="H22295" s="6" t="s">
        <v>9022</v>
      </c>
      <c r="I22295" s="6" t="s">
        <v>603</v>
      </c>
      <c r="K22295" s="6">
        <v>175</v>
      </c>
    </row>
    <row r="22296" spans="1:11">
      <c r="A22296" s="6">
        <v>14076483</v>
      </c>
      <c r="B22296" t="s">
        <v>24156</v>
      </c>
      <c r="H22296" s="6" t="s">
        <v>218</v>
      </c>
      <c r="I22296" s="6" t="s">
        <v>603</v>
      </c>
      <c r="K22296" s="6">
        <v>175</v>
      </c>
    </row>
    <row r="22297" spans="1:11">
      <c r="A22297" s="6">
        <v>86074383</v>
      </c>
      <c r="B22297" t="s">
        <v>24157</v>
      </c>
      <c r="H22297" s="6" t="s">
        <v>314</v>
      </c>
      <c r="I22297" s="6" t="s">
        <v>1688</v>
      </c>
      <c r="K22297" s="6">
        <v>179</v>
      </c>
    </row>
    <row r="22298" spans="1:11">
      <c r="A22298" s="6">
        <v>76051778</v>
      </c>
      <c r="B22298" t="s">
        <v>24158</v>
      </c>
      <c r="H22298" s="6" t="s">
        <v>488</v>
      </c>
      <c r="I22298" s="6" t="s">
        <v>378</v>
      </c>
      <c r="K22298" s="6">
        <v>179</v>
      </c>
    </row>
    <row r="22299" spans="1:11">
      <c r="A22299" s="6">
        <v>80013699</v>
      </c>
      <c r="B22299" t="s">
        <v>24159</v>
      </c>
      <c r="H22299" s="6" t="s">
        <v>640</v>
      </c>
      <c r="I22299" s="6" t="s">
        <v>7593</v>
      </c>
      <c r="K22299" s="6">
        <v>176</v>
      </c>
    </row>
    <row r="22300" spans="1:11">
      <c r="A22300" s="6">
        <v>96118192</v>
      </c>
      <c r="B22300" t="s">
        <v>24160</v>
      </c>
      <c r="H22300" s="6" t="s">
        <v>2157</v>
      </c>
      <c r="I22300" s="6" t="s">
        <v>731</v>
      </c>
      <c r="K22300" s="6">
        <v>191</v>
      </c>
    </row>
    <row r="22301" spans="1:11">
      <c r="A22301" s="6">
        <v>18043400</v>
      </c>
      <c r="B22301" t="s">
        <v>24161</v>
      </c>
      <c r="H22301" s="6" t="s">
        <v>1624</v>
      </c>
      <c r="I22301" s="6" t="s">
        <v>1117</v>
      </c>
      <c r="K22301" s="6">
        <v>188</v>
      </c>
    </row>
    <row r="22302" spans="1:11">
      <c r="A22302" s="6">
        <v>14011535</v>
      </c>
      <c r="B22302" t="s">
        <v>24162</v>
      </c>
      <c r="H22302" s="6" t="s">
        <v>1710</v>
      </c>
      <c r="I22302" s="6" t="s">
        <v>603</v>
      </c>
      <c r="K22302" s="6">
        <v>170</v>
      </c>
    </row>
    <row r="22303" spans="1:11">
      <c r="A22303" s="6">
        <v>14190468</v>
      </c>
      <c r="B22303" t="s">
        <v>24163</v>
      </c>
      <c r="H22303" s="6" t="s">
        <v>1624</v>
      </c>
      <c r="I22303" s="6" t="s">
        <v>603</v>
      </c>
      <c r="K22303" s="6">
        <v>185</v>
      </c>
    </row>
    <row r="22304" spans="1:11">
      <c r="A22304" s="6">
        <v>93087500</v>
      </c>
      <c r="B22304" t="s">
        <v>24164</v>
      </c>
      <c r="H22304" s="6" t="s">
        <v>1638</v>
      </c>
      <c r="I22304" s="6" t="s">
        <v>857</v>
      </c>
      <c r="K22304" s="6">
        <v>176</v>
      </c>
    </row>
    <row r="22305" spans="1:11">
      <c r="A22305" s="6">
        <v>14000698</v>
      </c>
      <c r="B22305" t="s">
        <v>24165</v>
      </c>
      <c r="H22305" s="6" t="s">
        <v>640</v>
      </c>
      <c r="I22305" s="6" t="s">
        <v>187</v>
      </c>
      <c r="K22305" s="6">
        <v>171</v>
      </c>
    </row>
    <row r="22306" spans="1:11">
      <c r="A22306" s="6">
        <v>37040223</v>
      </c>
      <c r="B22306" t="s">
        <v>24166</v>
      </c>
      <c r="H22306" s="6" t="s">
        <v>240</v>
      </c>
      <c r="I22306" s="6" t="s">
        <v>406</v>
      </c>
      <c r="K22306" s="6">
        <v>185</v>
      </c>
    </row>
    <row r="22307" spans="1:11">
      <c r="A22307" s="6">
        <v>14109717</v>
      </c>
      <c r="B22307" t="s">
        <v>24167</v>
      </c>
      <c r="H22307" s="6" t="s">
        <v>1759</v>
      </c>
      <c r="I22307" s="6" t="s">
        <v>603</v>
      </c>
      <c r="K22307" s="6">
        <v>169</v>
      </c>
    </row>
    <row r="22308" spans="1:11">
      <c r="A22308" s="6">
        <v>2000084438</v>
      </c>
      <c r="B22308" t="s">
        <v>24168</v>
      </c>
      <c r="H22308" s="6" t="s">
        <v>640</v>
      </c>
      <c r="I22308" s="6" t="s">
        <v>603</v>
      </c>
      <c r="K22308" s="6">
        <v>179</v>
      </c>
    </row>
    <row r="22309" spans="1:11">
      <c r="A22309" s="6">
        <v>67100711</v>
      </c>
      <c r="B22309" t="s">
        <v>24169</v>
      </c>
      <c r="H22309" s="6" t="s">
        <v>728</v>
      </c>
      <c r="I22309" s="6" t="s">
        <v>348</v>
      </c>
      <c r="K22309" s="6">
        <v>178</v>
      </c>
    </row>
    <row r="22310" spans="1:11">
      <c r="A22310" s="6">
        <v>2000067718</v>
      </c>
      <c r="B22310" t="s">
        <v>24170</v>
      </c>
      <c r="H22310" s="6" t="s">
        <v>377</v>
      </c>
      <c r="I22310" s="6" t="s">
        <v>1375</v>
      </c>
      <c r="K22310" s="6">
        <v>180</v>
      </c>
    </row>
    <row r="22311" spans="1:11">
      <c r="A22311" s="6">
        <v>77050806</v>
      </c>
      <c r="B22311" t="s">
        <v>24171</v>
      </c>
      <c r="H22311" s="6" t="s">
        <v>760</v>
      </c>
      <c r="I22311" s="6" t="s">
        <v>2937</v>
      </c>
      <c r="K22311" s="6">
        <v>179</v>
      </c>
    </row>
    <row r="22312" spans="1:11">
      <c r="A22312" s="6">
        <v>18109146</v>
      </c>
      <c r="B22312" t="s">
        <v>24172</v>
      </c>
      <c r="H22312" s="6" t="s">
        <v>1624</v>
      </c>
      <c r="I22312" s="6" t="s">
        <v>1117</v>
      </c>
      <c r="K22312" s="6">
        <v>183</v>
      </c>
    </row>
    <row r="22313" spans="1:11">
      <c r="A22313" s="6">
        <v>43137112</v>
      </c>
      <c r="B22313" t="s">
        <v>24173</v>
      </c>
      <c r="H22313" s="6" t="s">
        <v>319</v>
      </c>
      <c r="I22313" s="6" t="s">
        <v>236</v>
      </c>
      <c r="K22313" s="6">
        <v>176</v>
      </c>
    </row>
    <row r="22314" spans="1:11">
      <c r="A22314" s="6">
        <v>2000087176</v>
      </c>
      <c r="B22314" t="s">
        <v>24174</v>
      </c>
      <c r="H22314" s="6" t="s">
        <v>2115</v>
      </c>
      <c r="I22314" s="6" t="s">
        <v>378</v>
      </c>
      <c r="K22314" s="6">
        <v>187</v>
      </c>
    </row>
    <row r="22315" spans="1:11">
      <c r="A22315" s="6">
        <v>14083563</v>
      </c>
      <c r="B22315" t="s">
        <v>24175</v>
      </c>
      <c r="H22315" s="6" t="s">
        <v>377</v>
      </c>
      <c r="I22315" s="6" t="s">
        <v>603</v>
      </c>
      <c r="K22315" s="6">
        <v>191</v>
      </c>
    </row>
    <row r="22316" spans="1:11">
      <c r="A22316" s="6">
        <v>14026357</v>
      </c>
      <c r="B22316" t="s">
        <v>24176</v>
      </c>
      <c r="H22316" s="6" t="s">
        <v>319</v>
      </c>
      <c r="I22316" s="6" t="s">
        <v>603</v>
      </c>
      <c r="K22316" s="6">
        <v>179</v>
      </c>
    </row>
    <row r="22317" spans="1:11">
      <c r="A22317" s="6">
        <v>96093081</v>
      </c>
      <c r="B22317" t="s">
        <v>24177</v>
      </c>
      <c r="H22317" s="6" t="s">
        <v>319</v>
      </c>
      <c r="I22317" s="6" t="s">
        <v>731</v>
      </c>
      <c r="K22317" s="6">
        <v>178</v>
      </c>
    </row>
    <row r="22318" spans="1:11">
      <c r="A22318" s="6">
        <v>92057734</v>
      </c>
      <c r="B22318" t="s">
        <v>24178</v>
      </c>
      <c r="H22318" s="6" t="s">
        <v>2961</v>
      </c>
      <c r="I22318" s="6" t="s">
        <v>309</v>
      </c>
      <c r="K22318" s="6">
        <v>180</v>
      </c>
    </row>
    <row r="22319" spans="1:11">
      <c r="A22319" s="6">
        <v>43459202</v>
      </c>
      <c r="B22319" t="s">
        <v>24179</v>
      </c>
      <c r="H22319" s="6" t="s">
        <v>2121</v>
      </c>
      <c r="I22319" s="6" t="s">
        <v>996</v>
      </c>
      <c r="K22319" s="6">
        <v>175</v>
      </c>
    </row>
    <row r="22320" spans="1:11">
      <c r="A22320" s="6">
        <v>2000062222</v>
      </c>
      <c r="B22320" t="s">
        <v>24180</v>
      </c>
      <c r="H22320" s="6" t="s">
        <v>640</v>
      </c>
      <c r="I22320" s="6" t="s">
        <v>7767</v>
      </c>
      <c r="K22320" s="6">
        <v>176</v>
      </c>
    </row>
    <row r="22321" spans="1:11">
      <c r="A22321" s="6">
        <v>2000080485</v>
      </c>
      <c r="B22321" t="s">
        <v>24181</v>
      </c>
      <c r="H22321" s="6" t="s">
        <v>488</v>
      </c>
      <c r="I22321" s="6" t="s">
        <v>24182</v>
      </c>
      <c r="K22321" s="6">
        <v>174</v>
      </c>
    </row>
    <row r="22322" spans="1:11">
      <c r="A22322" s="6">
        <v>2000012489</v>
      </c>
      <c r="B22322" t="s">
        <v>24183</v>
      </c>
      <c r="H22322" s="6" t="s">
        <v>377</v>
      </c>
      <c r="I22322" s="6" t="s">
        <v>2541</v>
      </c>
      <c r="K22322" s="6">
        <v>184</v>
      </c>
    </row>
    <row r="22323" spans="1:11">
      <c r="A22323" s="6">
        <v>18093608</v>
      </c>
      <c r="B22323" t="s">
        <v>24184</v>
      </c>
      <c r="H22323" s="6" t="s">
        <v>944</v>
      </c>
      <c r="I22323" s="6" t="s">
        <v>16316</v>
      </c>
      <c r="K22323" s="6">
        <v>175</v>
      </c>
    </row>
    <row r="22324" spans="1:11">
      <c r="A22324" s="6">
        <v>64042141</v>
      </c>
      <c r="B22324" t="s">
        <v>24185</v>
      </c>
      <c r="H22324" s="6" t="s">
        <v>377</v>
      </c>
      <c r="I22324" s="6" t="s">
        <v>3817</v>
      </c>
      <c r="K22324" s="6">
        <v>183</v>
      </c>
    </row>
    <row r="22325" spans="1:11">
      <c r="A22325" s="6">
        <v>23431301</v>
      </c>
      <c r="B22325" t="s">
        <v>24186</v>
      </c>
      <c r="H22325" s="6" t="s">
        <v>319</v>
      </c>
      <c r="I22325" s="6" t="s">
        <v>2541</v>
      </c>
      <c r="K22325" s="6">
        <v>174</v>
      </c>
    </row>
    <row r="22326" spans="1:11">
      <c r="A22326" s="6">
        <v>23158025</v>
      </c>
      <c r="B22326" t="s">
        <v>24187</v>
      </c>
      <c r="H22326" s="6" t="s">
        <v>1624</v>
      </c>
      <c r="I22326" s="6" t="s">
        <v>7767</v>
      </c>
      <c r="K22326" s="6">
        <v>180</v>
      </c>
    </row>
    <row r="22327" spans="1:11">
      <c r="A22327" s="6">
        <v>63026913</v>
      </c>
      <c r="B22327" t="s">
        <v>24188</v>
      </c>
      <c r="H22327" s="6" t="s">
        <v>1624</v>
      </c>
      <c r="I22327" s="6" t="s">
        <v>1708</v>
      </c>
      <c r="K22327" s="6">
        <v>192</v>
      </c>
    </row>
    <row r="22328" spans="1:11">
      <c r="A22328" s="6">
        <v>14022004</v>
      </c>
      <c r="B22328" t="s">
        <v>24189</v>
      </c>
      <c r="H22328" s="6" t="s">
        <v>377</v>
      </c>
      <c r="I22328" s="6" t="s">
        <v>603</v>
      </c>
      <c r="K22328" s="6">
        <v>184</v>
      </c>
    </row>
    <row r="22329" spans="1:11">
      <c r="A22329" s="6">
        <v>23260476</v>
      </c>
      <c r="B22329" t="s">
        <v>24190</v>
      </c>
      <c r="H22329" s="6" t="s">
        <v>1624</v>
      </c>
      <c r="I22329" s="6" t="s">
        <v>2473</v>
      </c>
      <c r="K22329" s="6">
        <v>188</v>
      </c>
    </row>
    <row r="22330" spans="1:11">
      <c r="A22330" s="6">
        <v>23155788</v>
      </c>
      <c r="B22330" t="s">
        <v>24191</v>
      </c>
      <c r="H22330" s="6" t="s">
        <v>2115</v>
      </c>
      <c r="I22330" s="6" t="s">
        <v>8274</v>
      </c>
      <c r="K22330" s="6">
        <v>179</v>
      </c>
    </row>
    <row r="22331" spans="1:11">
      <c r="A22331" s="6">
        <v>23241691</v>
      </c>
      <c r="B22331" t="s">
        <v>24192</v>
      </c>
      <c r="H22331" s="6" t="s">
        <v>1624</v>
      </c>
      <c r="I22331" s="6" t="s">
        <v>7767</v>
      </c>
      <c r="K22331" s="6">
        <v>180</v>
      </c>
    </row>
    <row r="22332" spans="1:11">
      <c r="A22332" s="6">
        <v>23167217</v>
      </c>
      <c r="B22332" t="s">
        <v>24193</v>
      </c>
      <c r="H22332" s="6" t="s">
        <v>1624</v>
      </c>
      <c r="I22332" s="6" t="s">
        <v>2541</v>
      </c>
      <c r="K22332" s="6">
        <v>179</v>
      </c>
    </row>
    <row r="22333" spans="1:11">
      <c r="A22333" s="6">
        <v>23181497</v>
      </c>
      <c r="B22333" t="s">
        <v>24194</v>
      </c>
      <c r="H22333" s="6" t="s">
        <v>319</v>
      </c>
      <c r="I22333" s="6" t="s">
        <v>8274</v>
      </c>
      <c r="K22333" s="6">
        <v>172</v>
      </c>
    </row>
    <row r="22334" spans="1:11">
      <c r="A22334" s="6">
        <v>2000019568</v>
      </c>
      <c r="B22334" t="s">
        <v>24195</v>
      </c>
      <c r="H22334" s="6" t="s">
        <v>640</v>
      </c>
      <c r="I22334" s="6" t="s">
        <v>8075</v>
      </c>
      <c r="K22334" s="6">
        <v>187</v>
      </c>
    </row>
    <row r="22335" spans="1:11">
      <c r="A22335" s="6">
        <v>2000082140</v>
      </c>
      <c r="B22335" t="s">
        <v>24196</v>
      </c>
      <c r="H22335" s="6" t="s">
        <v>1656</v>
      </c>
      <c r="I22335" s="6" t="s">
        <v>1722</v>
      </c>
      <c r="K22335" s="6">
        <v>169</v>
      </c>
    </row>
    <row r="22336" spans="1:11">
      <c r="A22336" s="6">
        <v>2000010519</v>
      </c>
      <c r="B22336" t="s">
        <v>24197</v>
      </c>
      <c r="H22336" s="6" t="s">
        <v>1624</v>
      </c>
      <c r="I22336" s="6" t="s">
        <v>7240</v>
      </c>
      <c r="K22336" s="6">
        <v>193</v>
      </c>
    </row>
    <row r="22337" spans="1:11">
      <c r="A22337" s="6">
        <v>62060622</v>
      </c>
      <c r="B22337" t="s">
        <v>24198</v>
      </c>
      <c r="H22337" s="6" t="s">
        <v>2112</v>
      </c>
      <c r="I22337" s="6" t="s">
        <v>1066</v>
      </c>
      <c r="K22337" s="6">
        <v>187</v>
      </c>
    </row>
    <row r="22338" spans="1:11">
      <c r="A22338" s="6">
        <v>86007466</v>
      </c>
      <c r="B22338" t="s">
        <v>24199</v>
      </c>
      <c r="H22338" s="6" t="s">
        <v>1624</v>
      </c>
      <c r="I22338" s="6" t="s">
        <v>7240</v>
      </c>
      <c r="K22338" s="6">
        <v>189</v>
      </c>
    </row>
    <row r="22339" spans="1:11">
      <c r="A22339" s="6">
        <v>67138194</v>
      </c>
      <c r="B22339" t="s">
        <v>24200</v>
      </c>
      <c r="H22339" s="6" t="s">
        <v>966</v>
      </c>
      <c r="I22339" s="6" t="s">
        <v>348</v>
      </c>
      <c r="K22339" s="6">
        <v>184</v>
      </c>
    </row>
    <row r="22340" spans="1:11">
      <c r="A22340" s="6">
        <v>58105501</v>
      </c>
      <c r="B22340" t="s">
        <v>24201</v>
      </c>
      <c r="H22340" s="6" t="s">
        <v>1716</v>
      </c>
      <c r="I22340" s="6" t="s">
        <v>19465</v>
      </c>
      <c r="K22340" s="6">
        <v>177</v>
      </c>
    </row>
    <row r="22341" spans="1:11">
      <c r="A22341" s="6">
        <v>55024879</v>
      </c>
      <c r="B22341" t="s">
        <v>24202</v>
      </c>
      <c r="H22341" s="6" t="s">
        <v>2115</v>
      </c>
      <c r="I22341" s="6" t="s">
        <v>306</v>
      </c>
      <c r="K22341" s="6">
        <v>185</v>
      </c>
    </row>
    <row r="22342" spans="1:11">
      <c r="A22342" s="6">
        <v>36086801</v>
      </c>
      <c r="B22342" t="s">
        <v>24203</v>
      </c>
      <c r="H22342" s="6" t="s">
        <v>1624</v>
      </c>
      <c r="I22342" s="6" t="s">
        <v>641</v>
      </c>
      <c r="K22342" s="6">
        <v>185</v>
      </c>
    </row>
    <row r="22343" spans="1:11">
      <c r="A22343" s="6">
        <v>57105134</v>
      </c>
      <c r="B22343" t="s">
        <v>24204</v>
      </c>
      <c r="H22343" s="6" t="s">
        <v>1624</v>
      </c>
      <c r="I22343" s="6" t="s">
        <v>12890</v>
      </c>
      <c r="K22343" s="6">
        <v>200</v>
      </c>
    </row>
    <row r="22344" spans="1:11">
      <c r="A22344" s="6">
        <v>77047736</v>
      </c>
      <c r="B22344" t="s">
        <v>24205</v>
      </c>
      <c r="H22344" s="6" t="s">
        <v>2692</v>
      </c>
      <c r="I22344" s="6" t="s">
        <v>2937</v>
      </c>
      <c r="K22344" s="6">
        <v>168</v>
      </c>
    </row>
    <row r="22345" spans="1:11">
      <c r="A22345" s="6">
        <v>23155762</v>
      </c>
      <c r="B22345" t="s">
        <v>24206</v>
      </c>
      <c r="H22345" s="6" t="s">
        <v>1672</v>
      </c>
      <c r="I22345" s="6" t="s">
        <v>24207</v>
      </c>
      <c r="K22345" s="6">
        <v>174</v>
      </c>
    </row>
    <row r="22346" spans="1:11">
      <c r="A22346" s="6">
        <v>70087972</v>
      </c>
      <c r="B22346" t="s">
        <v>24208</v>
      </c>
      <c r="H22346" s="6" t="s">
        <v>488</v>
      </c>
      <c r="I22346" s="6" t="s">
        <v>832</v>
      </c>
      <c r="K22346" s="6">
        <v>182</v>
      </c>
    </row>
    <row r="22347" spans="1:11">
      <c r="A22347" s="6">
        <v>54202929</v>
      </c>
      <c r="B22347" t="s">
        <v>24209</v>
      </c>
      <c r="H22347" s="6" t="s">
        <v>1624</v>
      </c>
      <c r="I22347" s="6" t="s">
        <v>8075</v>
      </c>
      <c r="K22347" s="6">
        <v>187</v>
      </c>
    </row>
    <row r="22348" spans="1:11">
      <c r="A22348" s="6">
        <v>18076749</v>
      </c>
      <c r="B22348" t="s">
        <v>24210</v>
      </c>
      <c r="H22348" s="6" t="s">
        <v>640</v>
      </c>
      <c r="I22348" s="6" t="s">
        <v>24211</v>
      </c>
      <c r="K22348" s="6">
        <v>180</v>
      </c>
    </row>
    <row r="22349" spans="1:11">
      <c r="A22349" s="6">
        <v>23338933</v>
      </c>
      <c r="B22349" t="s">
        <v>24212</v>
      </c>
      <c r="H22349" s="6" t="s">
        <v>2160</v>
      </c>
      <c r="I22349" s="6" t="s">
        <v>2473</v>
      </c>
      <c r="K22349" s="6">
        <v>182</v>
      </c>
    </row>
    <row r="22350" spans="1:11">
      <c r="A22350" s="6">
        <v>23486292</v>
      </c>
      <c r="B22350" t="s">
        <v>24213</v>
      </c>
      <c r="H22350" s="6" t="s">
        <v>1698</v>
      </c>
      <c r="I22350" s="6" t="s">
        <v>2473</v>
      </c>
      <c r="K22350" s="6">
        <v>176</v>
      </c>
    </row>
    <row r="22351" spans="1:11">
      <c r="A22351" s="6">
        <v>2000132989</v>
      </c>
      <c r="B22351" t="s">
        <v>24214</v>
      </c>
      <c r="H22351" s="6" t="s">
        <v>966</v>
      </c>
      <c r="I22351" s="6" t="s">
        <v>2473</v>
      </c>
      <c r="K22351" s="6">
        <v>176</v>
      </c>
    </row>
    <row r="22352" spans="1:11">
      <c r="A22352" s="6">
        <v>22032778</v>
      </c>
      <c r="B22352" t="s">
        <v>24215</v>
      </c>
      <c r="H22352" s="6" t="s">
        <v>1624</v>
      </c>
      <c r="I22352" s="6" t="s">
        <v>3732</v>
      </c>
      <c r="K22352" s="6">
        <v>189</v>
      </c>
    </row>
    <row r="22353" spans="1:11">
      <c r="A22353" s="6">
        <v>43124249</v>
      </c>
      <c r="B22353" t="s">
        <v>24216</v>
      </c>
      <c r="H22353" s="6" t="s">
        <v>1624</v>
      </c>
      <c r="I22353" s="6" t="s">
        <v>236</v>
      </c>
      <c r="K22353" s="6">
        <v>184</v>
      </c>
    </row>
    <row r="22354" spans="1:11">
      <c r="A22354" s="6">
        <v>48035994</v>
      </c>
      <c r="B22354" t="s">
        <v>24217</v>
      </c>
      <c r="H22354" s="6" t="s">
        <v>2115</v>
      </c>
      <c r="I22354" s="6" t="s">
        <v>344</v>
      </c>
      <c r="K22354" s="6">
        <v>193</v>
      </c>
    </row>
    <row r="22355" spans="1:11">
      <c r="A22355" s="6">
        <v>17025592</v>
      </c>
      <c r="B22355" t="s">
        <v>24218</v>
      </c>
      <c r="H22355" s="6" t="s">
        <v>2115</v>
      </c>
      <c r="I22355" s="6" t="s">
        <v>11874</v>
      </c>
      <c r="K22355" s="6">
        <v>178</v>
      </c>
    </row>
    <row r="22356" spans="1:11">
      <c r="A22356" s="6">
        <v>87034934</v>
      </c>
      <c r="B22356" t="s">
        <v>24219</v>
      </c>
      <c r="H22356" s="6" t="s">
        <v>2115</v>
      </c>
      <c r="I22356" s="6" t="s">
        <v>7839</v>
      </c>
      <c r="K22356" s="6">
        <v>187</v>
      </c>
    </row>
    <row r="22357" spans="1:11">
      <c r="A22357" s="6">
        <v>13171673</v>
      </c>
      <c r="B22357" t="s">
        <v>24220</v>
      </c>
      <c r="H22357" s="6" t="s">
        <v>1176</v>
      </c>
      <c r="I22357" s="6" t="s">
        <v>725</v>
      </c>
      <c r="K22357" s="6">
        <v>177</v>
      </c>
    </row>
    <row r="22358" spans="1:11">
      <c r="A22358" s="6">
        <v>29223778</v>
      </c>
      <c r="B22358" t="s">
        <v>24221</v>
      </c>
      <c r="H22358" s="6" t="s">
        <v>218</v>
      </c>
      <c r="I22358" s="6" t="s">
        <v>2473</v>
      </c>
      <c r="K22358" s="6">
        <v>184</v>
      </c>
    </row>
    <row r="22359" spans="1:11">
      <c r="A22359" s="6">
        <v>43159521</v>
      </c>
      <c r="B22359" t="s">
        <v>24222</v>
      </c>
      <c r="H22359" s="6" t="s">
        <v>1709</v>
      </c>
      <c r="I22359" s="6" t="s">
        <v>236</v>
      </c>
      <c r="K22359" s="6">
        <v>180</v>
      </c>
    </row>
    <row r="22360" spans="1:11">
      <c r="A22360" s="6">
        <v>23260482</v>
      </c>
      <c r="B22360" t="s">
        <v>24223</v>
      </c>
      <c r="H22360" s="6" t="s">
        <v>589</v>
      </c>
      <c r="I22360" s="6" t="s">
        <v>2473</v>
      </c>
      <c r="K22360" s="6">
        <v>184</v>
      </c>
    </row>
    <row r="22361" spans="1:11">
      <c r="A22361" s="6">
        <v>2000068040</v>
      </c>
      <c r="B22361" t="s">
        <v>24224</v>
      </c>
      <c r="H22361" s="6" t="s">
        <v>760</v>
      </c>
      <c r="I22361" s="6" t="s">
        <v>2134</v>
      </c>
      <c r="K22361" s="6">
        <v>174</v>
      </c>
    </row>
    <row r="22362" spans="1:11">
      <c r="A22362" s="6">
        <v>65032614</v>
      </c>
      <c r="B22362" t="s">
        <v>24225</v>
      </c>
      <c r="H22362" s="6" t="s">
        <v>377</v>
      </c>
      <c r="I22362" s="6" t="s">
        <v>2539</v>
      </c>
      <c r="K22362" s="6">
        <v>184</v>
      </c>
    </row>
    <row r="22363" spans="1:11">
      <c r="A22363" s="6">
        <v>92019102</v>
      </c>
      <c r="B22363" t="s">
        <v>24226</v>
      </c>
      <c r="H22363" s="6" t="s">
        <v>1624</v>
      </c>
      <c r="I22363" s="6" t="s">
        <v>1675</v>
      </c>
      <c r="K22363" s="6">
        <v>187</v>
      </c>
    </row>
    <row r="22364" spans="1:11">
      <c r="A22364" s="6">
        <v>215704</v>
      </c>
      <c r="B22364" t="s">
        <v>24227</v>
      </c>
      <c r="H22364" s="6" t="s">
        <v>2115</v>
      </c>
      <c r="I22364" s="6" t="s">
        <v>24228</v>
      </c>
      <c r="K22364" s="6">
        <v>182</v>
      </c>
    </row>
    <row r="22365" spans="1:11">
      <c r="A22365" s="6">
        <v>70101628</v>
      </c>
      <c r="B22365" t="s">
        <v>24229</v>
      </c>
      <c r="H22365" s="6" t="s">
        <v>377</v>
      </c>
      <c r="I22365" s="6" t="s">
        <v>832</v>
      </c>
      <c r="K22365" s="6">
        <v>188</v>
      </c>
    </row>
    <row r="22366" spans="1:11">
      <c r="A22366" s="6">
        <v>16101285</v>
      </c>
      <c r="B22366" t="s">
        <v>24230</v>
      </c>
      <c r="H22366" s="6" t="s">
        <v>7747</v>
      </c>
      <c r="I22366" s="6" t="s">
        <v>298</v>
      </c>
      <c r="K22366" s="6">
        <v>172</v>
      </c>
    </row>
    <row r="22367" spans="1:11">
      <c r="A22367" s="6">
        <v>59037667</v>
      </c>
      <c r="B22367" t="s">
        <v>24231</v>
      </c>
      <c r="H22367" s="6" t="s">
        <v>377</v>
      </c>
      <c r="I22367" s="6" t="s">
        <v>5440</v>
      </c>
      <c r="K22367" s="6">
        <v>187</v>
      </c>
    </row>
    <row r="22368" spans="1:11">
      <c r="A22368" s="6">
        <v>71006567</v>
      </c>
      <c r="B22368" t="s">
        <v>24232</v>
      </c>
      <c r="H22368" s="6" t="s">
        <v>645</v>
      </c>
      <c r="I22368" s="6" t="s">
        <v>827</v>
      </c>
      <c r="K22368" s="6">
        <v>182</v>
      </c>
    </row>
    <row r="22369" spans="1:11">
      <c r="A22369" s="6">
        <v>2000133934</v>
      </c>
      <c r="B22369" t="s">
        <v>24233</v>
      </c>
      <c r="H22369" s="6" t="s">
        <v>1213</v>
      </c>
      <c r="I22369" s="6" t="s">
        <v>1722</v>
      </c>
      <c r="K22369" s="6">
        <v>186</v>
      </c>
    </row>
    <row r="22370" spans="1:11">
      <c r="A22370" s="6">
        <v>91190271</v>
      </c>
      <c r="B22370" t="s">
        <v>24234</v>
      </c>
      <c r="H22370" s="6" t="s">
        <v>240</v>
      </c>
      <c r="I22370" s="6" t="s">
        <v>1405</v>
      </c>
      <c r="K22370" s="6">
        <v>168</v>
      </c>
    </row>
    <row r="22371" spans="1:11">
      <c r="A22371" s="6">
        <v>70104576</v>
      </c>
      <c r="B22371" t="s">
        <v>24235</v>
      </c>
      <c r="H22371" s="6" t="s">
        <v>377</v>
      </c>
      <c r="I22371" s="6" t="s">
        <v>832</v>
      </c>
      <c r="K22371" s="6">
        <v>190</v>
      </c>
    </row>
    <row r="22372" spans="1:11">
      <c r="A22372" s="6">
        <v>86012928</v>
      </c>
      <c r="B22372" t="s">
        <v>24236</v>
      </c>
      <c r="H22372" s="6" t="s">
        <v>589</v>
      </c>
      <c r="I22372" s="6" t="s">
        <v>7240</v>
      </c>
      <c r="K22372" s="6">
        <v>180</v>
      </c>
    </row>
    <row r="22373" spans="1:11">
      <c r="A22373" s="6">
        <v>2000120150</v>
      </c>
      <c r="B22373" t="s">
        <v>24237</v>
      </c>
      <c r="H22373" s="6" t="s">
        <v>377</v>
      </c>
      <c r="I22373" s="6" t="s">
        <v>236</v>
      </c>
      <c r="K22373" s="6">
        <v>186</v>
      </c>
    </row>
    <row r="22374" spans="1:11">
      <c r="A22374" s="6">
        <v>77016532</v>
      </c>
      <c r="B22374" t="s">
        <v>24238</v>
      </c>
      <c r="H22374" s="6" t="s">
        <v>319</v>
      </c>
      <c r="I22374" s="6" t="s">
        <v>2937</v>
      </c>
      <c r="K22374" s="6">
        <v>175</v>
      </c>
    </row>
    <row r="22375" spans="1:11">
      <c r="A22375" s="6">
        <v>2000063260</v>
      </c>
      <c r="B22375" t="s">
        <v>24239</v>
      </c>
      <c r="H22375" s="6" t="s">
        <v>2115</v>
      </c>
      <c r="I22375" s="6" t="s">
        <v>620</v>
      </c>
      <c r="K22375" s="6">
        <v>190</v>
      </c>
    </row>
    <row r="22376" spans="1:11">
      <c r="A22376" s="6">
        <v>2000039771</v>
      </c>
      <c r="B22376" t="s">
        <v>24240</v>
      </c>
      <c r="H22376" s="6" t="s">
        <v>319</v>
      </c>
      <c r="I22376" s="6" t="s">
        <v>320</v>
      </c>
      <c r="K22376" s="6">
        <v>175</v>
      </c>
    </row>
    <row r="22377" spans="1:11">
      <c r="A22377" s="6">
        <v>13165849</v>
      </c>
      <c r="B22377" t="s">
        <v>24241</v>
      </c>
      <c r="H22377" s="6" t="s">
        <v>319</v>
      </c>
      <c r="I22377" s="6" t="s">
        <v>320</v>
      </c>
      <c r="K22377" s="6">
        <v>188</v>
      </c>
    </row>
    <row r="22378" spans="1:11">
      <c r="A22378" s="6">
        <v>36070320</v>
      </c>
      <c r="B22378" t="s">
        <v>24242</v>
      </c>
      <c r="H22378" s="6" t="s">
        <v>319</v>
      </c>
      <c r="I22378" s="6" t="s">
        <v>641</v>
      </c>
      <c r="K22378" s="6">
        <v>184</v>
      </c>
    </row>
    <row r="22379" spans="1:11">
      <c r="A22379" s="6">
        <v>14145418</v>
      </c>
      <c r="B22379" t="s">
        <v>24243</v>
      </c>
      <c r="H22379" s="6" t="s">
        <v>1656</v>
      </c>
      <c r="I22379" s="6" t="s">
        <v>603</v>
      </c>
      <c r="K22379" s="6">
        <v>176</v>
      </c>
    </row>
    <row r="22380" spans="1:11">
      <c r="A22380" s="6">
        <v>78042120</v>
      </c>
      <c r="B22380" t="s">
        <v>24244</v>
      </c>
      <c r="H22380" s="6" t="s">
        <v>589</v>
      </c>
      <c r="I22380" s="6" t="s">
        <v>1661</v>
      </c>
      <c r="K22380" s="6">
        <v>180</v>
      </c>
    </row>
    <row r="22381" spans="1:11">
      <c r="A22381" s="6">
        <v>59094651</v>
      </c>
      <c r="B22381" t="s">
        <v>24245</v>
      </c>
      <c r="H22381" s="6" t="s">
        <v>1176</v>
      </c>
      <c r="I22381" s="6" t="s">
        <v>1051</v>
      </c>
      <c r="K22381" s="6">
        <v>180</v>
      </c>
    </row>
    <row r="22382" spans="1:11">
      <c r="A22382" s="6">
        <v>67276003</v>
      </c>
      <c r="B22382" t="s">
        <v>24246</v>
      </c>
      <c r="H22382" s="6" t="s">
        <v>619</v>
      </c>
      <c r="I22382" s="6" t="s">
        <v>348</v>
      </c>
      <c r="K22382" s="6">
        <v>188</v>
      </c>
    </row>
    <row r="22383" spans="1:11">
      <c r="A22383" s="6">
        <v>59072134</v>
      </c>
      <c r="B22383" t="s">
        <v>24247</v>
      </c>
      <c r="H22383" s="6" t="s">
        <v>303</v>
      </c>
      <c r="I22383" s="6" t="s">
        <v>1625</v>
      </c>
      <c r="K22383" s="6">
        <v>172</v>
      </c>
    </row>
    <row r="22384" spans="1:11">
      <c r="A22384" s="6">
        <v>2000021988</v>
      </c>
      <c r="B22384" t="s">
        <v>24248</v>
      </c>
      <c r="H22384" s="6" t="s">
        <v>377</v>
      </c>
      <c r="I22384" s="6" t="s">
        <v>1625</v>
      </c>
      <c r="K22384" s="6">
        <v>185</v>
      </c>
    </row>
    <row r="22385" spans="1:11">
      <c r="A22385" s="6">
        <v>59136956</v>
      </c>
      <c r="B22385" t="s">
        <v>24249</v>
      </c>
      <c r="H22385" s="6" t="s">
        <v>1672</v>
      </c>
      <c r="I22385" s="6" t="s">
        <v>1197</v>
      </c>
      <c r="K22385" s="6">
        <v>178</v>
      </c>
    </row>
    <row r="22386" spans="1:11">
      <c r="A22386" s="6">
        <v>2000061871</v>
      </c>
      <c r="B22386" t="s">
        <v>24250</v>
      </c>
      <c r="H22386" s="6" t="s">
        <v>1672</v>
      </c>
      <c r="I22386" s="6" t="s">
        <v>1731</v>
      </c>
      <c r="K22386" s="6">
        <v>183</v>
      </c>
    </row>
    <row r="22387" spans="1:11">
      <c r="A22387" s="6">
        <v>29060631</v>
      </c>
      <c r="B22387" t="s">
        <v>24251</v>
      </c>
      <c r="H22387" s="6" t="s">
        <v>377</v>
      </c>
      <c r="I22387" s="6" t="s">
        <v>5874</v>
      </c>
      <c r="K22387" s="6">
        <v>185</v>
      </c>
    </row>
    <row r="22388" spans="1:11">
      <c r="A22388" s="6">
        <v>5781399</v>
      </c>
      <c r="B22388" t="s">
        <v>24252</v>
      </c>
      <c r="H22388" s="6" t="s">
        <v>289</v>
      </c>
      <c r="I22388" s="6" t="s">
        <v>1403</v>
      </c>
      <c r="K22388" s="6">
        <v>184</v>
      </c>
    </row>
    <row r="22389" spans="1:11">
      <c r="A22389" s="6">
        <v>62053655</v>
      </c>
      <c r="B22389" t="s">
        <v>24253</v>
      </c>
      <c r="H22389" s="6" t="s">
        <v>1672</v>
      </c>
      <c r="I22389" s="6" t="s">
        <v>1066</v>
      </c>
      <c r="K22389" s="6">
        <v>178</v>
      </c>
    </row>
    <row r="22390" spans="1:11">
      <c r="A22390" s="6">
        <v>62140310</v>
      </c>
      <c r="B22390" t="s">
        <v>24254</v>
      </c>
      <c r="H22390" s="6" t="s">
        <v>760</v>
      </c>
      <c r="I22390" s="6" t="s">
        <v>1066</v>
      </c>
      <c r="K22390" s="6">
        <v>183</v>
      </c>
    </row>
    <row r="22391" spans="1:11">
      <c r="A22391" s="6">
        <v>2000034858</v>
      </c>
      <c r="B22391" t="s">
        <v>24255</v>
      </c>
      <c r="H22391" s="6" t="s">
        <v>319</v>
      </c>
      <c r="I22391" s="6" t="s">
        <v>1055</v>
      </c>
      <c r="K22391" s="6">
        <v>180</v>
      </c>
    </row>
    <row r="22392" spans="1:11">
      <c r="A22392" s="6">
        <v>51043675</v>
      </c>
      <c r="B22392" t="s">
        <v>24256</v>
      </c>
      <c r="H22392" s="6" t="s">
        <v>1624</v>
      </c>
      <c r="I22392" s="6" t="s">
        <v>1303</v>
      </c>
      <c r="K22392" s="6">
        <v>179</v>
      </c>
    </row>
    <row r="22393" spans="1:11">
      <c r="A22393" s="6">
        <v>23233197</v>
      </c>
      <c r="B22393" t="s">
        <v>24257</v>
      </c>
      <c r="H22393" s="6" t="s">
        <v>303</v>
      </c>
      <c r="I22393" s="6" t="s">
        <v>3817</v>
      </c>
      <c r="K22393" s="6">
        <v>185</v>
      </c>
    </row>
    <row r="22394" spans="1:11">
      <c r="A22394" s="6">
        <v>23437191</v>
      </c>
      <c r="B22394" t="s">
        <v>24258</v>
      </c>
      <c r="H22394" s="6" t="s">
        <v>377</v>
      </c>
      <c r="I22394" s="6" t="s">
        <v>2473</v>
      </c>
      <c r="K22394" s="6">
        <v>185</v>
      </c>
    </row>
    <row r="22395" spans="1:11">
      <c r="A22395" s="6">
        <v>39008054</v>
      </c>
      <c r="B22395" t="s">
        <v>24259</v>
      </c>
      <c r="H22395" s="6" t="s">
        <v>377</v>
      </c>
      <c r="I22395" s="6" t="s">
        <v>1819</v>
      </c>
      <c r="K22395" s="6">
        <v>186</v>
      </c>
    </row>
    <row r="22396" spans="1:11">
      <c r="A22396" s="6">
        <v>59137531</v>
      </c>
      <c r="B22396" t="s">
        <v>24260</v>
      </c>
      <c r="H22396" s="6" t="s">
        <v>1213</v>
      </c>
      <c r="I22396" s="6" t="s">
        <v>1197</v>
      </c>
      <c r="K22396" s="6">
        <v>186</v>
      </c>
    </row>
    <row r="22397" spans="1:11">
      <c r="A22397" s="6">
        <v>59074093</v>
      </c>
      <c r="B22397" t="s">
        <v>24261</v>
      </c>
      <c r="H22397" s="6" t="s">
        <v>619</v>
      </c>
      <c r="I22397" s="6" t="s">
        <v>5440</v>
      </c>
      <c r="K22397" s="6">
        <v>175</v>
      </c>
    </row>
    <row r="22398" spans="1:11">
      <c r="A22398" s="6">
        <v>91124143</v>
      </c>
      <c r="B22398" t="s">
        <v>24262</v>
      </c>
      <c r="H22398" s="6" t="s">
        <v>319</v>
      </c>
      <c r="I22398" s="6" t="s">
        <v>309</v>
      </c>
      <c r="K22398" s="6">
        <v>174</v>
      </c>
    </row>
    <row r="22399" spans="1:11">
      <c r="A22399" s="6">
        <v>93085911</v>
      </c>
      <c r="B22399" t="s">
        <v>24263</v>
      </c>
      <c r="H22399" s="6" t="s">
        <v>829</v>
      </c>
      <c r="I22399" s="6" t="s">
        <v>857</v>
      </c>
      <c r="K22399" s="6">
        <v>188</v>
      </c>
    </row>
    <row r="22400" spans="1:11">
      <c r="A22400" s="6">
        <v>70063052</v>
      </c>
      <c r="B22400" t="s">
        <v>24264</v>
      </c>
      <c r="H22400" s="6" t="s">
        <v>319</v>
      </c>
      <c r="I22400" s="6" t="s">
        <v>832</v>
      </c>
      <c r="K22400" s="6">
        <v>178</v>
      </c>
    </row>
    <row r="22401" spans="1:11">
      <c r="A22401" s="6">
        <v>2000168106</v>
      </c>
      <c r="B22401" t="s">
        <v>24265</v>
      </c>
      <c r="H22401" s="6" t="s">
        <v>1804</v>
      </c>
      <c r="I22401" s="6" t="s">
        <v>1661</v>
      </c>
      <c r="K22401" s="6">
        <v>173</v>
      </c>
    </row>
    <row r="22402" spans="1:11">
      <c r="A22402" s="6">
        <v>70117179</v>
      </c>
      <c r="B22402" t="s">
        <v>24266</v>
      </c>
      <c r="H22402" s="6" t="s">
        <v>488</v>
      </c>
      <c r="I22402" s="6" t="s">
        <v>832</v>
      </c>
      <c r="K22402" s="6">
        <v>180</v>
      </c>
    </row>
    <row r="22403" spans="1:11">
      <c r="A22403" s="6">
        <v>2000167208</v>
      </c>
      <c r="B22403" t="s">
        <v>24267</v>
      </c>
      <c r="H22403" s="6" t="s">
        <v>2115</v>
      </c>
      <c r="I22403" s="6" t="s">
        <v>6853</v>
      </c>
      <c r="K22403" s="6">
        <v>195</v>
      </c>
    </row>
    <row r="22404" spans="1:11">
      <c r="A22404" s="6">
        <v>85144362</v>
      </c>
      <c r="B22404" t="s">
        <v>24268</v>
      </c>
      <c r="H22404" s="6" t="s">
        <v>1624</v>
      </c>
      <c r="I22404" s="6" t="s">
        <v>344</v>
      </c>
      <c r="K22404" s="6">
        <v>187</v>
      </c>
    </row>
    <row r="22405" spans="1:11">
      <c r="A22405" s="6">
        <v>18094009</v>
      </c>
      <c r="B22405" t="s">
        <v>24269</v>
      </c>
      <c r="H22405" s="6" t="s">
        <v>2112</v>
      </c>
      <c r="I22405" s="6" t="s">
        <v>5588</v>
      </c>
      <c r="K22405" s="6">
        <v>187</v>
      </c>
    </row>
    <row r="22406" spans="1:11">
      <c r="A22406" s="6">
        <v>75003572</v>
      </c>
      <c r="B22406" t="s">
        <v>24270</v>
      </c>
      <c r="H22406" s="6" t="s">
        <v>589</v>
      </c>
      <c r="I22406" s="6" t="s">
        <v>2639</v>
      </c>
      <c r="K22406" s="6">
        <v>180</v>
      </c>
    </row>
    <row r="22407" spans="1:11">
      <c r="A22407" s="6">
        <v>2000110527</v>
      </c>
      <c r="B22407" t="s">
        <v>24271</v>
      </c>
      <c r="H22407" s="6" t="s">
        <v>2149</v>
      </c>
      <c r="I22407" s="6" t="s">
        <v>1661</v>
      </c>
      <c r="K22407" s="6">
        <v>176</v>
      </c>
    </row>
    <row r="22408" spans="1:11">
      <c r="A22408" s="6">
        <v>59135293</v>
      </c>
      <c r="B22408" t="s">
        <v>24272</v>
      </c>
      <c r="H22408" s="6" t="s">
        <v>1102</v>
      </c>
      <c r="I22408" s="6" t="s">
        <v>5440</v>
      </c>
      <c r="K22408" s="6">
        <v>179</v>
      </c>
    </row>
    <row r="22409" spans="1:11">
      <c r="A22409" s="6">
        <v>2000219210</v>
      </c>
      <c r="B22409" t="s">
        <v>24273</v>
      </c>
      <c r="H22409" s="6" t="s">
        <v>319</v>
      </c>
      <c r="I22409" s="6" t="s">
        <v>2473</v>
      </c>
      <c r="K22409" s="6">
        <v>181</v>
      </c>
    </row>
    <row r="22410" spans="1:11">
      <c r="A22410" s="6">
        <v>23349128</v>
      </c>
      <c r="B22410" t="s">
        <v>24274</v>
      </c>
      <c r="H22410" s="6" t="s">
        <v>311</v>
      </c>
      <c r="I22410" s="6" t="s">
        <v>2473</v>
      </c>
      <c r="K22410" s="6">
        <v>180</v>
      </c>
    </row>
    <row r="22411" spans="1:11">
      <c r="A22411" s="6">
        <v>23123620</v>
      </c>
      <c r="B22411" t="s">
        <v>24275</v>
      </c>
      <c r="H22411" s="6" t="s">
        <v>1732</v>
      </c>
      <c r="I22411" s="6" t="s">
        <v>2473</v>
      </c>
      <c r="K22411" s="6">
        <v>185</v>
      </c>
    </row>
    <row r="22412" spans="1:11">
      <c r="A22412" s="6">
        <v>23167055</v>
      </c>
      <c r="B22412" t="s">
        <v>24276</v>
      </c>
      <c r="H22412" s="6" t="s">
        <v>1624</v>
      </c>
      <c r="I22412" s="6" t="s">
        <v>2541</v>
      </c>
      <c r="K22412" s="6">
        <v>183</v>
      </c>
    </row>
    <row r="22413" spans="1:11">
      <c r="A22413" s="6">
        <v>14101871</v>
      </c>
      <c r="B22413" t="s">
        <v>24277</v>
      </c>
      <c r="H22413" s="6" t="s">
        <v>2112</v>
      </c>
      <c r="I22413" s="6" t="s">
        <v>603</v>
      </c>
      <c r="K22413" s="6">
        <v>177</v>
      </c>
    </row>
    <row r="22414" spans="1:11">
      <c r="A22414" s="6">
        <v>87030503</v>
      </c>
      <c r="B22414" t="s">
        <v>24278</v>
      </c>
      <c r="H22414" s="6" t="s">
        <v>1674</v>
      </c>
      <c r="I22414" s="6" t="s">
        <v>7839</v>
      </c>
      <c r="K22414" s="6">
        <v>180</v>
      </c>
    </row>
    <row r="22415" spans="1:11">
      <c r="A22415" s="6">
        <v>92025634</v>
      </c>
      <c r="B22415" t="s">
        <v>24279</v>
      </c>
      <c r="H22415" s="6" t="s">
        <v>319</v>
      </c>
      <c r="I22415" s="6" t="s">
        <v>1405</v>
      </c>
      <c r="K22415" s="6">
        <v>183</v>
      </c>
    </row>
    <row r="22416" spans="1:11">
      <c r="A22416" s="6">
        <v>2000101440</v>
      </c>
      <c r="B22416" t="s">
        <v>24280</v>
      </c>
      <c r="H22416" s="6" t="s">
        <v>1709</v>
      </c>
      <c r="I22416" s="6" t="s">
        <v>3858</v>
      </c>
      <c r="K22416" s="6">
        <v>178</v>
      </c>
    </row>
    <row r="22417" spans="1:11">
      <c r="A22417" s="6">
        <v>43161661</v>
      </c>
      <c r="B22417" t="s">
        <v>24281</v>
      </c>
      <c r="H22417" s="6" t="s">
        <v>405</v>
      </c>
      <c r="I22417" s="6" t="s">
        <v>236</v>
      </c>
      <c r="K22417" s="6">
        <v>180</v>
      </c>
    </row>
    <row r="22418" spans="1:11">
      <c r="A22418" s="6">
        <v>14028839</v>
      </c>
      <c r="B22418" t="s">
        <v>24282</v>
      </c>
      <c r="H22418" s="6" t="s">
        <v>1747</v>
      </c>
      <c r="I22418" s="6" t="s">
        <v>603</v>
      </c>
      <c r="K22418" s="6">
        <v>186</v>
      </c>
    </row>
    <row r="22419" spans="1:11">
      <c r="A22419" s="6">
        <v>17034442</v>
      </c>
      <c r="B22419" t="s">
        <v>24283</v>
      </c>
      <c r="H22419" s="6" t="s">
        <v>377</v>
      </c>
      <c r="I22419" s="6" t="s">
        <v>725</v>
      </c>
      <c r="K22419" s="6">
        <v>187</v>
      </c>
    </row>
    <row r="22420" spans="1:11">
      <c r="A22420" s="6">
        <v>14159070</v>
      </c>
      <c r="B22420" t="s">
        <v>24284</v>
      </c>
      <c r="H22420" s="6" t="s">
        <v>1626</v>
      </c>
      <c r="I22420" s="6" t="s">
        <v>603</v>
      </c>
      <c r="K22420" s="6">
        <v>166</v>
      </c>
    </row>
    <row r="22421" spans="1:11">
      <c r="A22421" s="6">
        <v>14202813</v>
      </c>
      <c r="B22421" t="s">
        <v>24285</v>
      </c>
      <c r="H22421" s="6" t="s">
        <v>2167</v>
      </c>
      <c r="I22421" s="6" t="s">
        <v>603</v>
      </c>
      <c r="K22421" s="6">
        <v>175</v>
      </c>
    </row>
    <row r="22422" spans="1:11">
      <c r="A22422" s="6">
        <v>13233748</v>
      </c>
      <c r="B22422" t="s">
        <v>24286</v>
      </c>
      <c r="H22422" s="6" t="s">
        <v>944</v>
      </c>
      <c r="I22422" s="6" t="s">
        <v>3858</v>
      </c>
      <c r="K22422" s="6">
        <v>175</v>
      </c>
    </row>
    <row r="22423" spans="1:11">
      <c r="A22423" s="6">
        <v>83312423</v>
      </c>
      <c r="B22423" t="s">
        <v>24287</v>
      </c>
      <c r="H22423" s="6" t="s">
        <v>640</v>
      </c>
      <c r="I22423" s="6" t="s">
        <v>257</v>
      </c>
      <c r="K22423" s="6">
        <v>182</v>
      </c>
    </row>
    <row r="22424" spans="1:11">
      <c r="A22424" s="6">
        <v>36105388</v>
      </c>
      <c r="B22424" t="s">
        <v>24288</v>
      </c>
      <c r="H22424" s="6" t="s">
        <v>1672</v>
      </c>
      <c r="I22424" s="6" t="s">
        <v>641</v>
      </c>
      <c r="K22424" s="6">
        <v>172</v>
      </c>
    </row>
    <row r="22425" spans="1:11">
      <c r="A22425" s="6">
        <v>26032766</v>
      </c>
      <c r="B22425" t="s">
        <v>24289</v>
      </c>
      <c r="H22425" s="6" t="s">
        <v>734</v>
      </c>
      <c r="I22425" s="6" t="s">
        <v>5470</v>
      </c>
      <c r="K22425" s="6">
        <v>182</v>
      </c>
    </row>
    <row r="22426" spans="1:11">
      <c r="A22426" s="6">
        <v>59063722</v>
      </c>
      <c r="B22426" t="s">
        <v>24290</v>
      </c>
      <c r="H22426" s="6" t="s">
        <v>2115</v>
      </c>
      <c r="I22426" s="6" t="s">
        <v>1051</v>
      </c>
      <c r="K22426" s="6">
        <v>181</v>
      </c>
    </row>
    <row r="22427" spans="1:11">
      <c r="A22427" s="6">
        <v>59028067</v>
      </c>
      <c r="B22427" t="s">
        <v>24291</v>
      </c>
      <c r="H22427" s="6" t="s">
        <v>377</v>
      </c>
      <c r="I22427" s="6" t="s">
        <v>1051</v>
      </c>
      <c r="K22427" s="6">
        <v>184</v>
      </c>
    </row>
    <row r="22428" spans="1:11">
      <c r="A22428" s="6">
        <v>36122599</v>
      </c>
      <c r="B22428" t="s">
        <v>24292</v>
      </c>
      <c r="H22428" s="6" t="s">
        <v>377</v>
      </c>
      <c r="I22428" s="6" t="s">
        <v>641</v>
      </c>
      <c r="K22428" s="6">
        <v>188</v>
      </c>
    </row>
    <row r="22429" spans="1:11">
      <c r="A22429" s="6">
        <v>18058045</v>
      </c>
      <c r="B22429" t="s">
        <v>24293</v>
      </c>
      <c r="H22429" s="6" t="s">
        <v>1672</v>
      </c>
      <c r="I22429" s="6" t="s">
        <v>1117</v>
      </c>
      <c r="K22429" s="6">
        <v>179</v>
      </c>
    </row>
    <row r="22430" spans="1:11">
      <c r="A22430" s="6">
        <v>14118360</v>
      </c>
      <c r="B22430" t="s">
        <v>24294</v>
      </c>
      <c r="H22430" s="6" t="s">
        <v>303</v>
      </c>
      <c r="I22430" s="6" t="s">
        <v>603</v>
      </c>
      <c r="K22430" s="6">
        <v>171</v>
      </c>
    </row>
    <row r="22431" spans="1:11">
      <c r="A22431" s="6">
        <v>19339284</v>
      </c>
      <c r="B22431" t="s">
        <v>24295</v>
      </c>
      <c r="H22431" s="6" t="s">
        <v>377</v>
      </c>
      <c r="I22431" s="6" t="s">
        <v>3916</v>
      </c>
      <c r="K22431" s="6">
        <v>186</v>
      </c>
    </row>
    <row r="22432" spans="1:11">
      <c r="A22432" s="6">
        <v>86031275</v>
      </c>
      <c r="B22432" t="s">
        <v>24296</v>
      </c>
      <c r="H22432" s="6" t="s">
        <v>1624</v>
      </c>
      <c r="I22432" s="6" t="s">
        <v>7240</v>
      </c>
      <c r="K22432" s="6">
        <v>191</v>
      </c>
    </row>
    <row r="22433" spans="1:11">
      <c r="A22433" s="6">
        <v>23309026</v>
      </c>
      <c r="B22433" t="s">
        <v>24297</v>
      </c>
      <c r="H22433" s="6" t="s">
        <v>377</v>
      </c>
      <c r="I22433" s="6" t="s">
        <v>2473</v>
      </c>
      <c r="K22433" s="6">
        <v>188</v>
      </c>
    </row>
    <row r="22434" spans="1:11">
      <c r="A22434" s="6">
        <v>2000012954</v>
      </c>
      <c r="B22434" t="s">
        <v>24298</v>
      </c>
      <c r="H22434" s="6" t="s">
        <v>377</v>
      </c>
      <c r="I22434" s="6" t="s">
        <v>17855</v>
      </c>
      <c r="K22434" s="6">
        <v>185</v>
      </c>
    </row>
    <row r="22435" spans="1:11">
      <c r="A22435" s="6">
        <v>13201284</v>
      </c>
      <c r="B22435" t="s">
        <v>24299</v>
      </c>
      <c r="H22435" s="6" t="s">
        <v>303</v>
      </c>
      <c r="I22435" s="6" t="s">
        <v>1722</v>
      </c>
      <c r="K22435" s="6">
        <v>177</v>
      </c>
    </row>
    <row r="22436" spans="1:11">
      <c r="A22436" s="6">
        <v>2000038967</v>
      </c>
      <c r="B22436" t="s">
        <v>24300</v>
      </c>
      <c r="H22436" s="6" t="s">
        <v>944</v>
      </c>
      <c r="I22436" s="6" t="s">
        <v>832</v>
      </c>
      <c r="K22436" s="6">
        <v>185</v>
      </c>
    </row>
    <row r="22437" spans="1:11">
      <c r="A22437" s="6">
        <v>64048954</v>
      </c>
      <c r="B22437" t="s">
        <v>24301</v>
      </c>
      <c r="H22437" s="6" t="s">
        <v>377</v>
      </c>
      <c r="I22437" s="6" t="s">
        <v>8665</v>
      </c>
      <c r="K22437" s="6">
        <v>179</v>
      </c>
    </row>
    <row r="22438" spans="1:11">
      <c r="A22438" s="6">
        <v>13189540</v>
      </c>
      <c r="B22438" t="s">
        <v>24302</v>
      </c>
      <c r="H22438" s="6" t="s">
        <v>314</v>
      </c>
      <c r="I22438" s="6" t="s">
        <v>963</v>
      </c>
      <c r="K22438" s="6">
        <v>174</v>
      </c>
    </row>
    <row r="22439" spans="1:11">
      <c r="A22439" s="6">
        <v>13204100</v>
      </c>
      <c r="B22439" t="s">
        <v>24303</v>
      </c>
      <c r="H22439" s="6" t="s">
        <v>377</v>
      </c>
      <c r="I22439" s="6" t="s">
        <v>3858</v>
      </c>
      <c r="K22439" s="6">
        <v>189</v>
      </c>
    </row>
    <row r="22440" spans="1:11">
      <c r="A22440" s="6">
        <v>23471216</v>
      </c>
      <c r="B22440" t="s">
        <v>24304</v>
      </c>
      <c r="H22440" s="6" t="s">
        <v>2115</v>
      </c>
      <c r="I22440" s="6" t="s">
        <v>24305</v>
      </c>
      <c r="K22440" s="6">
        <v>184</v>
      </c>
    </row>
    <row r="22441" spans="1:11">
      <c r="A22441" s="6">
        <v>70063197</v>
      </c>
      <c r="B22441" t="s">
        <v>24306</v>
      </c>
      <c r="H22441" s="6" t="s">
        <v>319</v>
      </c>
      <c r="I22441" s="6" t="s">
        <v>832</v>
      </c>
      <c r="K22441" s="6">
        <v>183</v>
      </c>
    </row>
    <row r="22442" spans="1:11">
      <c r="A22442" s="6">
        <v>23242171</v>
      </c>
      <c r="B22442" t="s">
        <v>24307</v>
      </c>
      <c r="H22442" s="6" t="s">
        <v>1624</v>
      </c>
      <c r="I22442" s="6" t="s">
        <v>7767</v>
      </c>
      <c r="K22442" s="6">
        <v>185</v>
      </c>
    </row>
    <row r="22443" spans="1:11">
      <c r="A22443" s="6">
        <v>43140416</v>
      </c>
      <c r="B22443" t="s">
        <v>24308</v>
      </c>
      <c r="H22443" s="6" t="s">
        <v>314</v>
      </c>
      <c r="I22443" s="6" t="s">
        <v>4256</v>
      </c>
      <c r="K22443" s="6">
        <v>180</v>
      </c>
    </row>
    <row r="22444" spans="1:11">
      <c r="A22444" s="6">
        <v>2000166146</v>
      </c>
      <c r="B22444" t="s">
        <v>24309</v>
      </c>
      <c r="H22444" s="6" t="s">
        <v>377</v>
      </c>
      <c r="I22444" s="6" t="s">
        <v>257</v>
      </c>
      <c r="K22444" s="6">
        <v>188</v>
      </c>
    </row>
    <row r="22445" spans="1:11">
      <c r="A22445" s="6">
        <v>23384682</v>
      </c>
      <c r="B22445" t="s">
        <v>24310</v>
      </c>
      <c r="H22445" s="6" t="s">
        <v>1624</v>
      </c>
      <c r="I22445" s="6" t="s">
        <v>2473</v>
      </c>
      <c r="K22445" s="6">
        <v>186</v>
      </c>
    </row>
    <row r="22446" spans="1:11">
      <c r="A22446" s="6">
        <v>29224007</v>
      </c>
      <c r="B22446" t="s">
        <v>24311</v>
      </c>
      <c r="H22446" s="6" t="s">
        <v>319</v>
      </c>
      <c r="I22446" s="6" t="s">
        <v>2473</v>
      </c>
      <c r="K22446" s="6">
        <v>178</v>
      </c>
    </row>
    <row r="22447" spans="1:11">
      <c r="A22447" s="6">
        <v>2000063880</v>
      </c>
      <c r="B22447" t="s">
        <v>24312</v>
      </c>
      <c r="H22447" s="6" t="s">
        <v>319</v>
      </c>
      <c r="I22447" s="6" t="s">
        <v>7767</v>
      </c>
      <c r="K22447" s="6">
        <v>171</v>
      </c>
    </row>
    <row r="22448" spans="1:11">
      <c r="A22448" s="6">
        <v>59035698</v>
      </c>
      <c r="B22448" t="s">
        <v>24313</v>
      </c>
      <c r="H22448" s="6" t="s">
        <v>1624</v>
      </c>
      <c r="I22448" s="6" t="s">
        <v>1197</v>
      </c>
      <c r="K22448" s="6">
        <v>185</v>
      </c>
    </row>
    <row r="22449" spans="1:11">
      <c r="A22449" s="6">
        <v>59060574</v>
      </c>
      <c r="B22449" t="s">
        <v>24314</v>
      </c>
      <c r="H22449" s="6" t="s">
        <v>966</v>
      </c>
      <c r="I22449" s="6" t="s">
        <v>1625</v>
      </c>
      <c r="K22449" s="6">
        <v>173</v>
      </c>
    </row>
    <row r="22450" spans="1:11">
      <c r="A22450" s="6">
        <v>23294636</v>
      </c>
      <c r="B22450" t="s">
        <v>24315</v>
      </c>
      <c r="H22450" s="6" t="s">
        <v>2115</v>
      </c>
      <c r="I22450" s="6" t="s">
        <v>3858</v>
      </c>
      <c r="K22450" s="6">
        <v>192</v>
      </c>
    </row>
    <row r="22451" spans="1:11">
      <c r="A22451" s="6">
        <v>2000223921</v>
      </c>
      <c r="B22451" t="s">
        <v>24316</v>
      </c>
      <c r="H22451" s="6" t="s">
        <v>1920</v>
      </c>
      <c r="I22451" s="6" t="s">
        <v>17163</v>
      </c>
      <c r="K22451" s="6">
        <v>179</v>
      </c>
    </row>
    <row r="22452" spans="1:11">
      <c r="A22452" s="6">
        <v>70061144</v>
      </c>
      <c r="B22452" t="s">
        <v>24317</v>
      </c>
      <c r="H22452" s="6" t="s">
        <v>2115</v>
      </c>
      <c r="I22452" s="6" t="s">
        <v>832</v>
      </c>
      <c r="K22452" s="6">
        <v>188</v>
      </c>
    </row>
    <row r="22453" spans="1:11">
      <c r="A22453" s="6">
        <v>59042694</v>
      </c>
      <c r="B22453" t="s">
        <v>24318</v>
      </c>
      <c r="H22453" s="6" t="s">
        <v>942</v>
      </c>
      <c r="I22453" s="6" t="s">
        <v>1197</v>
      </c>
      <c r="K22453" s="6">
        <v>179</v>
      </c>
    </row>
    <row r="22454" spans="1:11">
      <c r="A22454" s="6">
        <v>23155571</v>
      </c>
      <c r="B22454" t="s">
        <v>24319</v>
      </c>
      <c r="H22454" s="6" t="s">
        <v>1813</v>
      </c>
      <c r="I22454" s="6" t="s">
        <v>24320</v>
      </c>
      <c r="K22454" s="6">
        <v>171</v>
      </c>
    </row>
    <row r="22455" spans="1:11">
      <c r="A22455" s="6">
        <v>12040202</v>
      </c>
      <c r="B22455" t="s">
        <v>24321</v>
      </c>
      <c r="H22455" s="6" t="s">
        <v>2116</v>
      </c>
      <c r="I22455" s="6" t="s">
        <v>1722</v>
      </c>
      <c r="K22455" s="6">
        <v>172</v>
      </c>
    </row>
    <row r="22456" spans="1:11">
      <c r="A22456" s="6">
        <v>23309329</v>
      </c>
      <c r="B22456" t="s">
        <v>24322</v>
      </c>
      <c r="H22456" s="6" t="s">
        <v>2115</v>
      </c>
      <c r="I22456" s="6" t="s">
        <v>2473</v>
      </c>
      <c r="K22456" s="6">
        <v>183</v>
      </c>
    </row>
    <row r="22457" spans="1:11">
      <c r="A22457" s="6">
        <v>13115588</v>
      </c>
      <c r="B22457" t="s">
        <v>24323</v>
      </c>
      <c r="H22457" s="6" t="s">
        <v>377</v>
      </c>
      <c r="I22457" s="6" t="s">
        <v>601</v>
      </c>
      <c r="K22457" s="6">
        <v>184</v>
      </c>
    </row>
    <row r="22458" spans="1:11">
      <c r="A22458" s="6">
        <v>62127166</v>
      </c>
      <c r="B22458" t="s">
        <v>24324</v>
      </c>
      <c r="H22458" s="6" t="s">
        <v>377</v>
      </c>
      <c r="I22458" s="6" t="s">
        <v>16584</v>
      </c>
      <c r="K22458" s="6">
        <v>189</v>
      </c>
    </row>
    <row r="22459" spans="1:11">
      <c r="A22459" s="6">
        <v>43074244</v>
      </c>
      <c r="B22459" t="s">
        <v>24325</v>
      </c>
      <c r="H22459" s="6" t="s">
        <v>319</v>
      </c>
      <c r="I22459" s="6" t="s">
        <v>236</v>
      </c>
      <c r="K22459" s="6">
        <v>184</v>
      </c>
    </row>
    <row r="22460" spans="1:11">
      <c r="A22460" s="6">
        <v>19284478</v>
      </c>
      <c r="B22460" t="s">
        <v>24326</v>
      </c>
      <c r="H22460" s="6" t="s">
        <v>1213</v>
      </c>
      <c r="I22460" s="6" t="s">
        <v>257</v>
      </c>
      <c r="K22460" s="6">
        <v>178</v>
      </c>
    </row>
    <row r="22461" spans="1:11">
      <c r="A22461" s="6">
        <v>18102160</v>
      </c>
      <c r="B22461" t="s">
        <v>24327</v>
      </c>
      <c r="H22461" s="6" t="s">
        <v>2112</v>
      </c>
      <c r="I22461" s="6" t="s">
        <v>1737</v>
      </c>
      <c r="K22461" s="6">
        <v>176</v>
      </c>
    </row>
    <row r="22462" spans="1:11">
      <c r="A22462" s="6">
        <v>29223909</v>
      </c>
      <c r="B22462" t="s">
        <v>24328</v>
      </c>
      <c r="H22462" s="6" t="s">
        <v>1826</v>
      </c>
      <c r="I22462" s="6" t="s">
        <v>2473</v>
      </c>
      <c r="K22462" s="6">
        <v>176</v>
      </c>
    </row>
    <row r="22463" spans="1:11">
      <c r="A22463" s="6">
        <v>59138153</v>
      </c>
      <c r="B22463" t="s">
        <v>24329</v>
      </c>
      <c r="H22463" s="6" t="s">
        <v>2120</v>
      </c>
      <c r="I22463" s="6" t="s">
        <v>1625</v>
      </c>
      <c r="K22463" s="6">
        <v>180</v>
      </c>
    </row>
    <row r="22464" spans="1:11">
      <c r="A22464" s="6">
        <v>24060270</v>
      </c>
      <c r="B22464" t="s">
        <v>24330</v>
      </c>
      <c r="H22464" s="6" t="s">
        <v>1672</v>
      </c>
      <c r="I22464" s="6" t="s">
        <v>657</v>
      </c>
      <c r="K22464" s="6">
        <v>174</v>
      </c>
    </row>
    <row r="22465" spans="1:11">
      <c r="A22465" s="6">
        <v>2000123872</v>
      </c>
      <c r="B22465" t="s">
        <v>24331</v>
      </c>
      <c r="H22465" s="6" t="s">
        <v>1804</v>
      </c>
      <c r="I22465" s="6" t="s">
        <v>24332</v>
      </c>
      <c r="K22465" s="6">
        <v>181</v>
      </c>
    </row>
    <row r="22466" spans="1:11">
      <c r="A22466" s="6">
        <v>2000212518</v>
      </c>
      <c r="B22466" t="s">
        <v>24333</v>
      </c>
      <c r="H22466" s="6" t="s">
        <v>2115</v>
      </c>
      <c r="I22466" s="6" t="s">
        <v>348</v>
      </c>
      <c r="K22466" s="6">
        <v>184</v>
      </c>
    </row>
    <row r="22467" spans="1:11">
      <c r="A22467" s="6">
        <v>85144921</v>
      </c>
      <c r="B22467" t="s">
        <v>24334</v>
      </c>
      <c r="H22467" s="6" t="s">
        <v>1624</v>
      </c>
      <c r="I22467" s="6" t="s">
        <v>344</v>
      </c>
      <c r="K22467" s="6">
        <v>192</v>
      </c>
    </row>
    <row r="22468" spans="1:11">
      <c r="A22468" s="6">
        <v>65038898</v>
      </c>
      <c r="B22468" t="s">
        <v>24335</v>
      </c>
      <c r="H22468" s="6" t="s">
        <v>589</v>
      </c>
      <c r="I22468" s="6" t="s">
        <v>2360</v>
      </c>
      <c r="K22468" s="6">
        <v>180</v>
      </c>
    </row>
    <row r="22469" spans="1:11">
      <c r="A22469" s="6">
        <v>37059546</v>
      </c>
      <c r="B22469" t="s">
        <v>24336</v>
      </c>
      <c r="H22469" s="6" t="s">
        <v>2115</v>
      </c>
      <c r="I22469" s="6" t="s">
        <v>2685</v>
      </c>
      <c r="K22469" s="6">
        <v>186</v>
      </c>
    </row>
    <row r="22470" spans="1:11">
      <c r="A22470" s="6">
        <v>59119844</v>
      </c>
      <c r="B22470" t="s">
        <v>24337</v>
      </c>
      <c r="H22470" s="6" t="s">
        <v>314</v>
      </c>
      <c r="I22470" s="6" t="s">
        <v>1691</v>
      </c>
      <c r="K22470" s="6">
        <v>168</v>
      </c>
    </row>
    <row r="22471" spans="1:11">
      <c r="A22471" s="6">
        <v>87000845</v>
      </c>
      <c r="B22471" t="s">
        <v>24338</v>
      </c>
      <c r="H22471" s="6" t="s">
        <v>240</v>
      </c>
      <c r="I22471" s="6" t="s">
        <v>9986</v>
      </c>
      <c r="K22471" s="6">
        <v>175</v>
      </c>
    </row>
    <row r="22472" spans="1:11">
      <c r="A22472" s="6">
        <v>45112224</v>
      </c>
      <c r="B22472" t="s">
        <v>24339</v>
      </c>
      <c r="H22472" s="6" t="s">
        <v>311</v>
      </c>
      <c r="I22472" s="6" t="s">
        <v>1701</v>
      </c>
      <c r="K22472" s="6">
        <v>189</v>
      </c>
    </row>
    <row r="22473" spans="1:11">
      <c r="A22473" s="6">
        <v>93067895</v>
      </c>
      <c r="B22473" t="s">
        <v>24340</v>
      </c>
      <c r="H22473" s="6" t="s">
        <v>319</v>
      </c>
      <c r="I22473" s="6" t="s">
        <v>857</v>
      </c>
      <c r="K22473" s="6">
        <v>188</v>
      </c>
    </row>
    <row r="22474" spans="1:11">
      <c r="A22474" s="6">
        <v>75015399</v>
      </c>
      <c r="B22474" t="s">
        <v>24341</v>
      </c>
      <c r="H22474" s="6" t="s">
        <v>1709</v>
      </c>
      <c r="I22474" s="6" t="s">
        <v>12110</v>
      </c>
      <c r="K22474" s="6">
        <v>174</v>
      </c>
    </row>
    <row r="22475" spans="1:11">
      <c r="A22475" s="6">
        <v>2000061799</v>
      </c>
      <c r="B22475" t="s">
        <v>24342</v>
      </c>
      <c r="H22475" s="6" t="s">
        <v>640</v>
      </c>
      <c r="I22475" s="6" t="s">
        <v>257</v>
      </c>
      <c r="K22475" s="6">
        <v>183</v>
      </c>
    </row>
    <row r="22476" spans="1:11">
      <c r="A22476" s="6">
        <v>86034976</v>
      </c>
      <c r="B22476" t="s">
        <v>24343</v>
      </c>
      <c r="H22476" s="6" t="s">
        <v>1672</v>
      </c>
      <c r="I22476" s="6" t="s">
        <v>1688</v>
      </c>
      <c r="K22476" s="6">
        <v>176</v>
      </c>
    </row>
    <row r="22477" spans="1:11">
      <c r="A22477" s="6">
        <v>20046458</v>
      </c>
      <c r="B22477" t="s">
        <v>24344</v>
      </c>
      <c r="H22477" s="6" t="s">
        <v>1624</v>
      </c>
      <c r="I22477" s="6" t="s">
        <v>811</v>
      </c>
      <c r="K22477" s="6">
        <v>186</v>
      </c>
    </row>
    <row r="22478" spans="1:11">
      <c r="A22478" s="6">
        <v>61073075</v>
      </c>
      <c r="B22478" t="s">
        <v>24345</v>
      </c>
      <c r="H22478" s="6" t="s">
        <v>240</v>
      </c>
      <c r="I22478" s="6" t="s">
        <v>259</v>
      </c>
      <c r="K22478" s="6">
        <v>178</v>
      </c>
    </row>
    <row r="22479" spans="1:11">
      <c r="A22479" s="6">
        <v>80033229</v>
      </c>
      <c r="B22479" t="s">
        <v>24346</v>
      </c>
      <c r="H22479" s="6" t="s">
        <v>640</v>
      </c>
      <c r="I22479" s="6" t="s">
        <v>1691</v>
      </c>
      <c r="K22479" s="6">
        <v>171</v>
      </c>
    </row>
    <row r="22480" spans="1:11">
      <c r="A22480" s="6">
        <v>87002079</v>
      </c>
      <c r="B22480" t="s">
        <v>24347</v>
      </c>
      <c r="H22480" s="6" t="s">
        <v>1624</v>
      </c>
      <c r="I22480" s="6" t="s">
        <v>7839</v>
      </c>
      <c r="K22480" s="6">
        <v>185</v>
      </c>
    </row>
    <row r="22481" spans="1:11">
      <c r="A22481" s="6">
        <v>76033072</v>
      </c>
      <c r="B22481" t="s">
        <v>24348</v>
      </c>
      <c r="H22481" s="6" t="s">
        <v>2046</v>
      </c>
      <c r="I22481" s="6" t="s">
        <v>378</v>
      </c>
      <c r="K22481" s="6">
        <v>170</v>
      </c>
    </row>
    <row r="22482" spans="1:11">
      <c r="A22482" s="6">
        <v>77004689</v>
      </c>
      <c r="B22482" t="s">
        <v>24349</v>
      </c>
      <c r="H22482" s="6" t="s">
        <v>1624</v>
      </c>
      <c r="I22482" s="6" t="s">
        <v>2937</v>
      </c>
      <c r="K22482" s="6">
        <v>186</v>
      </c>
    </row>
    <row r="22483" spans="1:11">
      <c r="A22483" s="6">
        <v>216444</v>
      </c>
      <c r="B22483" t="s">
        <v>24350</v>
      </c>
      <c r="H22483" s="6" t="s">
        <v>1674</v>
      </c>
      <c r="I22483" s="6" t="s">
        <v>4479</v>
      </c>
      <c r="K22483" s="6">
        <v>183</v>
      </c>
    </row>
    <row r="22484" spans="1:11">
      <c r="A22484" s="6">
        <v>59126851</v>
      </c>
      <c r="B22484" t="s">
        <v>24351</v>
      </c>
      <c r="H22484" s="6" t="s">
        <v>488</v>
      </c>
      <c r="I22484" s="6" t="s">
        <v>2139</v>
      </c>
      <c r="K22484" s="6">
        <v>180</v>
      </c>
    </row>
    <row r="22485" spans="1:11">
      <c r="A22485" s="6">
        <v>59069952</v>
      </c>
      <c r="B22485" t="s">
        <v>24352</v>
      </c>
      <c r="H22485" s="6" t="s">
        <v>2692</v>
      </c>
      <c r="I22485" s="6" t="s">
        <v>20530</v>
      </c>
      <c r="K22485" s="6">
        <v>176</v>
      </c>
    </row>
    <row r="22486" spans="1:11">
      <c r="A22486" s="6">
        <v>48045791</v>
      </c>
      <c r="B22486" t="s">
        <v>24353</v>
      </c>
      <c r="H22486" s="6" t="s">
        <v>760</v>
      </c>
      <c r="I22486" s="6" t="s">
        <v>24354</v>
      </c>
      <c r="K22486" s="6">
        <v>174</v>
      </c>
    </row>
    <row r="22487" spans="1:11">
      <c r="A22487" s="6">
        <v>78066187</v>
      </c>
      <c r="B22487" t="s">
        <v>24355</v>
      </c>
      <c r="H22487" s="6" t="s">
        <v>1624</v>
      </c>
      <c r="I22487" s="6" t="s">
        <v>1661</v>
      </c>
      <c r="K22487" s="6">
        <v>186</v>
      </c>
    </row>
    <row r="22488" spans="1:11">
      <c r="A22488" s="6">
        <v>76054691</v>
      </c>
      <c r="B22488" t="s">
        <v>24356</v>
      </c>
      <c r="H22488" s="6" t="s">
        <v>1671</v>
      </c>
      <c r="I22488" s="6" t="s">
        <v>378</v>
      </c>
      <c r="K22488" s="6">
        <v>176</v>
      </c>
    </row>
    <row r="22489" spans="1:11">
      <c r="A22489" s="6">
        <v>13199897</v>
      </c>
      <c r="B22489" t="s">
        <v>24357</v>
      </c>
      <c r="H22489" s="6" t="s">
        <v>377</v>
      </c>
      <c r="I22489" s="6" t="s">
        <v>1743</v>
      </c>
      <c r="K22489" s="6">
        <v>187</v>
      </c>
    </row>
    <row r="22490" spans="1:11">
      <c r="A22490" s="6">
        <v>13181734</v>
      </c>
      <c r="B22490" t="s">
        <v>24358</v>
      </c>
      <c r="H22490" s="6" t="s">
        <v>640</v>
      </c>
      <c r="I22490" s="6" t="s">
        <v>17151</v>
      </c>
      <c r="K22490" s="6">
        <v>184</v>
      </c>
    </row>
    <row r="22491" spans="1:11">
      <c r="A22491" s="6">
        <v>23155704</v>
      </c>
      <c r="B22491" t="s">
        <v>24359</v>
      </c>
      <c r="H22491" s="6" t="s">
        <v>1624</v>
      </c>
      <c r="I22491" s="6" t="s">
        <v>24360</v>
      </c>
      <c r="K22491" s="6">
        <v>205</v>
      </c>
    </row>
    <row r="22492" spans="1:11">
      <c r="A22492" s="6">
        <v>43459095</v>
      </c>
      <c r="B22492" t="s">
        <v>24361</v>
      </c>
      <c r="H22492" s="6" t="s">
        <v>488</v>
      </c>
      <c r="I22492" s="6" t="s">
        <v>4021</v>
      </c>
      <c r="K22492" s="6">
        <v>173</v>
      </c>
    </row>
    <row r="22493" spans="1:11">
      <c r="A22493" s="6">
        <v>2000103925</v>
      </c>
      <c r="B22493" t="s">
        <v>24362</v>
      </c>
      <c r="H22493" s="6" t="s">
        <v>2363</v>
      </c>
      <c r="I22493" s="6" t="s">
        <v>3537</v>
      </c>
      <c r="K22493" s="6">
        <v>186</v>
      </c>
    </row>
    <row r="22494" spans="1:11">
      <c r="A22494" s="6">
        <v>67240447</v>
      </c>
      <c r="B22494" t="s">
        <v>24363</v>
      </c>
      <c r="H22494" s="6" t="s">
        <v>2115</v>
      </c>
      <c r="I22494" s="6" t="s">
        <v>433</v>
      </c>
      <c r="K22494" s="6">
        <v>187</v>
      </c>
    </row>
    <row r="22495" spans="1:11">
      <c r="A22495" s="6">
        <v>36086810</v>
      </c>
      <c r="B22495" t="s">
        <v>24364</v>
      </c>
      <c r="H22495" s="6" t="s">
        <v>1624</v>
      </c>
      <c r="I22495" s="6" t="s">
        <v>641</v>
      </c>
      <c r="K22495" s="6">
        <v>185</v>
      </c>
    </row>
    <row r="22496" spans="1:11">
      <c r="A22496" s="6">
        <v>36037752</v>
      </c>
      <c r="B22496" t="s">
        <v>24365</v>
      </c>
      <c r="H22496" s="6" t="s">
        <v>377</v>
      </c>
      <c r="I22496" s="6" t="s">
        <v>641</v>
      </c>
      <c r="K22496" s="6">
        <v>185</v>
      </c>
    </row>
    <row r="22497" spans="1:11">
      <c r="A22497" s="6">
        <v>86031240</v>
      </c>
      <c r="B22497" t="s">
        <v>24366</v>
      </c>
      <c r="H22497" s="6" t="s">
        <v>2876</v>
      </c>
      <c r="I22497" s="6" t="s">
        <v>7240</v>
      </c>
      <c r="K22497" s="6">
        <v>177</v>
      </c>
    </row>
    <row r="22498" spans="1:11">
      <c r="A22498" s="6">
        <v>19302473</v>
      </c>
      <c r="B22498" t="s">
        <v>24367</v>
      </c>
      <c r="H22498" s="6" t="s">
        <v>1671</v>
      </c>
      <c r="I22498" s="6" t="s">
        <v>2981</v>
      </c>
      <c r="K22498" s="6">
        <v>182</v>
      </c>
    </row>
    <row r="22499" spans="1:11">
      <c r="A22499" s="6">
        <v>2000105038</v>
      </c>
      <c r="B22499" t="s">
        <v>24368</v>
      </c>
      <c r="H22499" s="6" t="s">
        <v>319</v>
      </c>
      <c r="I22499" s="6" t="s">
        <v>1701</v>
      </c>
      <c r="K22499" s="6">
        <v>181</v>
      </c>
    </row>
    <row r="22500" spans="1:11">
      <c r="A22500" s="6">
        <v>66040268</v>
      </c>
      <c r="B22500" t="s">
        <v>24369</v>
      </c>
      <c r="H22500" s="6" t="s">
        <v>942</v>
      </c>
      <c r="I22500" s="6" t="s">
        <v>1701</v>
      </c>
      <c r="K22500" s="6">
        <v>178</v>
      </c>
    </row>
    <row r="22501" spans="1:11">
      <c r="A22501" s="6">
        <v>19259601</v>
      </c>
      <c r="B22501" t="s">
        <v>24370</v>
      </c>
      <c r="H22501" s="6" t="s">
        <v>1080</v>
      </c>
      <c r="I22501" s="6" t="s">
        <v>257</v>
      </c>
      <c r="K22501" s="6">
        <v>172</v>
      </c>
    </row>
    <row r="22502" spans="1:11">
      <c r="A22502" s="6">
        <v>14026058</v>
      </c>
      <c r="B22502" t="s">
        <v>24371</v>
      </c>
      <c r="H22502" s="6" t="s">
        <v>2113</v>
      </c>
      <c r="I22502" s="6" t="s">
        <v>603</v>
      </c>
      <c r="K22502" s="6">
        <v>172</v>
      </c>
    </row>
    <row r="22503" spans="1:11">
      <c r="A22503" s="6">
        <v>61036947</v>
      </c>
      <c r="B22503" t="s">
        <v>24372</v>
      </c>
      <c r="H22503" s="6" t="s">
        <v>944</v>
      </c>
      <c r="I22503" s="6" t="s">
        <v>253</v>
      </c>
      <c r="K22503" s="6">
        <v>179</v>
      </c>
    </row>
    <row r="22504" spans="1:11">
      <c r="A22504" s="6">
        <v>42074387</v>
      </c>
      <c r="B22504" t="s">
        <v>24373</v>
      </c>
      <c r="H22504" s="6" t="s">
        <v>314</v>
      </c>
      <c r="I22504" s="6" t="s">
        <v>3573</v>
      </c>
      <c r="K22504" s="6">
        <v>174</v>
      </c>
    </row>
    <row r="22505" spans="1:11">
      <c r="A22505" s="6">
        <v>2000065236</v>
      </c>
      <c r="B22505" t="s">
        <v>24374</v>
      </c>
      <c r="H22505" s="6" t="s">
        <v>2116</v>
      </c>
      <c r="I22505" s="6" t="s">
        <v>3916</v>
      </c>
      <c r="K22505" s="6">
        <v>180</v>
      </c>
    </row>
    <row r="22506" spans="1:11">
      <c r="A22506" s="6">
        <v>79007400</v>
      </c>
      <c r="B22506" t="s">
        <v>24375</v>
      </c>
      <c r="H22506" s="6" t="s">
        <v>2046</v>
      </c>
      <c r="I22506" s="6" t="s">
        <v>241</v>
      </c>
      <c r="K22506" s="6">
        <v>175</v>
      </c>
    </row>
    <row r="22507" spans="1:11">
      <c r="A22507" s="6">
        <v>2000016261</v>
      </c>
      <c r="B22507" t="s">
        <v>24376</v>
      </c>
      <c r="H22507" s="6" t="s">
        <v>240</v>
      </c>
      <c r="I22507" s="6" t="s">
        <v>24377</v>
      </c>
      <c r="K22507" s="6">
        <v>174</v>
      </c>
    </row>
    <row r="22508" spans="1:11">
      <c r="A22508" s="6">
        <v>14043253</v>
      </c>
      <c r="B22508" t="s">
        <v>24378</v>
      </c>
      <c r="H22508" s="6" t="s">
        <v>1671</v>
      </c>
      <c r="I22508" s="6" t="s">
        <v>603</v>
      </c>
      <c r="K22508" s="6">
        <v>171</v>
      </c>
    </row>
    <row r="22509" spans="1:11">
      <c r="A22509" s="6">
        <v>14236959</v>
      </c>
      <c r="B22509" t="s">
        <v>24379</v>
      </c>
      <c r="H22509" s="6" t="s">
        <v>351</v>
      </c>
      <c r="I22509" s="6" t="s">
        <v>603</v>
      </c>
      <c r="K22509" s="6">
        <v>172</v>
      </c>
    </row>
    <row r="22510" spans="1:11">
      <c r="A22510" s="6">
        <v>67157523</v>
      </c>
      <c r="B22510" t="s">
        <v>24380</v>
      </c>
      <c r="H22510" s="6" t="s">
        <v>2157</v>
      </c>
      <c r="I22510" s="6" t="s">
        <v>22537</v>
      </c>
      <c r="K22510" s="6">
        <v>170</v>
      </c>
    </row>
    <row r="22511" spans="1:11">
      <c r="A22511" s="6">
        <v>25062216</v>
      </c>
      <c r="B22511" t="s">
        <v>24381</v>
      </c>
      <c r="H22511" s="6" t="s">
        <v>314</v>
      </c>
      <c r="I22511" s="6" t="s">
        <v>1688</v>
      </c>
      <c r="K22511" s="6">
        <v>178</v>
      </c>
    </row>
    <row r="22512" spans="1:11">
      <c r="A22512" s="6">
        <v>13192334</v>
      </c>
      <c r="B22512" t="s">
        <v>24382</v>
      </c>
      <c r="H22512" s="6" t="s">
        <v>2121</v>
      </c>
      <c r="I22512" s="6" t="s">
        <v>2360</v>
      </c>
      <c r="K22512" s="6">
        <v>170</v>
      </c>
    </row>
    <row r="22513" spans="1:11">
      <c r="A22513" s="6">
        <v>62193528</v>
      </c>
      <c r="B22513" t="s">
        <v>24383</v>
      </c>
      <c r="H22513" s="6" t="s">
        <v>2112</v>
      </c>
      <c r="I22513" s="6" t="s">
        <v>1890</v>
      </c>
      <c r="K22513" s="6">
        <v>180</v>
      </c>
    </row>
    <row r="22514" spans="1:11">
      <c r="A22514" s="6">
        <v>54000965</v>
      </c>
      <c r="B22514" t="s">
        <v>24384</v>
      </c>
      <c r="H22514" s="6" t="s">
        <v>1624</v>
      </c>
      <c r="I22514" s="6" t="s">
        <v>731</v>
      </c>
      <c r="K22514" s="6">
        <v>195</v>
      </c>
    </row>
    <row r="22515" spans="1:11">
      <c r="A22515" s="6">
        <v>2000051224</v>
      </c>
      <c r="B22515" t="s">
        <v>24385</v>
      </c>
      <c r="H22515" s="6" t="s">
        <v>1624</v>
      </c>
      <c r="I22515" s="6" t="s">
        <v>16316</v>
      </c>
      <c r="K22515" s="6">
        <v>184</v>
      </c>
    </row>
    <row r="22516" spans="1:11">
      <c r="A22516" s="6">
        <v>23243726</v>
      </c>
      <c r="B22516" t="s">
        <v>24386</v>
      </c>
      <c r="H22516" s="6" t="s">
        <v>1656</v>
      </c>
      <c r="I22516" s="6" t="s">
        <v>3817</v>
      </c>
      <c r="K22516" s="6">
        <v>179</v>
      </c>
    </row>
    <row r="22517" spans="1:11">
      <c r="A22517" s="6">
        <v>23374870</v>
      </c>
      <c r="B22517" t="s">
        <v>24387</v>
      </c>
      <c r="H22517" s="6" t="s">
        <v>319</v>
      </c>
      <c r="I22517" s="6" t="s">
        <v>2541</v>
      </c>
      <c r="K22517" s="6">
        <v>174</v>
      </c>
    </row>
    <row r="22518" spans="1:11">
      <c r="A22518" s="6">
        <v>23375082</v>
      </c>
      <c r="B22518" t="s">
        <v>24388</v>
      </c>
      <c r="H22518" s="6" t="s">
        <v>319</v>
      </c>
      <c r="I22518" s="6" t="s">
        <v>7767</v>
      </c>
      <c r="K22518" s="6">
        <v>180</v>
      </c>
    </row>
    <row r="22519" spans="1:11">
      <c r="A22519" s="6">
        <v>13134169</v>
      </c>
      <c r="B22519" t="s">
        <v>24389</v>
      </c>
      <c r="H22519" s="6" t="s">
        <v>2115</v>
      </c>
      <c r="I22519" s="6" t="s">
        <v>320</v>
      </c>
      <c r="K22519" s="6">
        <v>189</v>
      </c>
    </row>
    <row r="22520" spans="1:11">
      <c r="A22520" s="6">
        <v>87036368</v>
      </c>
      <c r="B22520" t="s">
        <v>24390</v>
      </c>
      <c r="H22520" s="6" t="s">
        <v>377</v>
      </c>
      <c r="I22520" s="6" t="s">
        <v>620</v>
      </c>
      <c r="K22520" s="6">
        <v>191</v>
      </c>
    </row>
    <row r="22521" spans="1:11">
      <c r="A22521" s="6">
        <v>23248113</v>
      </c>
      <c r="B22521" t="s">
        <v>24391</v>
      </c>
      <c r="H22521" s="6" t="s">
        <v>24392</v>
      </c>
      <c r="I22521" s="6" t="s">
        <v>2541</v>
      </c>
      <c r="K22521" s="6">
        <v>173</v>
      </c>
    </row>
    <row r="22522" spans="1:11">
      <c r="A22522" s="6">
        <v>91004717</v>
      </c>
      <c r="B22522" t="s">
        <v>24393</v>
      </c>
      <c r="H22522" s="6" t="s">
        <v>829</v>
      </c>
      <c r="I22522" s="6" t="s">
        <v>309</v>
      </c>
      <c r="K22522" s="6">
        <v>178</v>
      </c>
    </row>
    <row r="22523" spans="1:11">
      <c r="A22523" s="6">
        <v>19190657</v>
      </c>
      <c r="B22523" t="s">
        <v>24394</v>
      </c>
      <c r="H22523" s="6" t="s">
        <v>966</v>
      </c>
      <c r="I22523" s="6" t="s">
        <v>4626</v>
      </c>
      <c r="K22523" s="6">
        <v>183</v>
      </c>
    </row>
    <row r="22524" spans="1:11">
      <c r="A22524" s="6">
        <v>14037052</v>
      </c>
      <c r="B22524" t="s">
        <v>24395</v>
      </c>
      <c r="H22524" s="6" t="s">
        <v>3088</v>
      </c>
      <c r="I22524" s="6" t="s">
        <v>603</v>
      </c>
      <c r="K22524" s="6">
        <v>183</v>
      </c>
    </row>
    <row r="22525" spans="1:11">
      <c r="A22525" s="6">
        <v>38041576</v>
      </c>
      <c r="B22525" t="s">
        <v>24396</v>
      </c>
      <c r="H22525" s="6" t="s">
        <v>2115</v>
      </c>
      <c r="I22525" s="6" t="s">
        <v>1277</v>
      </c>
      <c r="K22525" s="6">
        <v>186</v>
      </c>
    </row>
    <row r="22526" spans="1:11">
      <c r="A22526" s="6">
        <v>62075515</v>
      </c>
      <c r="B22526" t="s">
        <v>24397</v>
      </c>
      <c r="H22526" s="6" t="s">
        <v>303</v>
      </c>
      <c r="I22526" s="6" t="s">
        <v>1066</v>
      </c>
      <c r="K22526" s="6">
        <v>173</v>
      </c>
    </row>
    <row r="22527" spans="1:11">
      <c r="A22527" s="6">
        <v>63010692</v>
      </c>
      <c r="B22527" t="s">
        <v>24398</v>
      </c>
      <c r="H22527" s="6" t="s">
        <v>319</v>
      </c>
      <c r="I22527" s="6" t="s">
        <v>1708</v>
      </c>
      <c r="K22527" s="6">
        <v>176</v>
      </c>
    </row>
    <row r="22528" spans="1:11">
      <c r="A22528" s="6">
        <v>24061291</v>
      </c>
      <c r="B22528" t="s">
        <v>24399</v>
      </c>
      <c r="H22528" s="6" t="s">
        <v>240</v>
      </c>
      <c r="I22528" s="6" t="s">
        <v>657</v>
      </c>
      <c r="K22528" s="6">
        <v>163</v>
      </c>
    </row>
    <row r="22529" spans="1:11">
      <c r="A22529" s="6">
        <v>25062111</v>
      </c>
      <c r="B22529" t="s">
        <v>24400</v>
      </c>
      <c r="H22529" s="6" t="s">
        <v>2113</v>
      </c>
      <c r="I22529" s="6" t="s">
        <v>1731</v>
      </c>
      <c r="K22529" s="6">
        <v>187</v>
      </c>
    </row>
    <row r="22530" spans="1:11">
      <c r="A22530" s="6">
        <v>21036791</v>
      </c>
      <c r="B22530" t="s">
        <v>24401</v>
      </c>
      <c r="H22530" s="6" t="s">
        <v>1624</v>
      </c>
      <c r="I22530" s="6" t="s">
        <v>2866</v>
      </c>
      <c r="K22530" s="6">
        <v>192</v>
      </c>
    </row>
    <row r="22531" spans="1:11">
      <c r="A22531" s="6">
        <v>62234014</v>
      </c>
      <c r="B22531" t="s">
        <v>24402</v>
      </c>
      <c r="H22531" s="6" t="s">
        <v>2112</v>
      </c>
      <c r="I22531" s="6" t="s">
        <v>1670</v>
      </c>
      <c r="K22531" s="6">
        <v>183</v>
      </c>
    </row>
    <row r="22532" spans="1:11">
      <c r="A22532" s="6">
        <v>62138027</v>
      </c>
      <c r="B22532" t="s">
        <v>24403</v>
      </c>
      <c r="H22532" s="6" t="s">
        <v>966</v>
      </c>
      <c r="I22532" s="6" t="s">
        <v>1890</v>
      </c>
      <c r="K22532" s="6">
        <v>178</v>
      </c>
    </row>
    <row r="22533" spans="1:11">
      <c r="A22533" s="6">
        <v>64039802</v>
      </c>
      <c r="B22533" t="s">
        <v>24404</v>
      </c>
      <c r="H22533" s="6" t="s">
        <v>2115</v>
      </c>
      <c r="I22533" s="6" t="s">
        <v>2473</v>
      </c>
      <c r="K22533" s="6">
        <v>181</v>
      </c>
    </row>
    <row r="22534" spans="1:11">
      <c r="A22534" s="6">
        <v>23309431</v>
      </c>
      <c r="B22534" t="s">
        <v>24405</v>
      </c>
      <c r="H22534" s="6" t="s">
        <v>966</v>
      </c>
      <c r="I22534" s="6" t="s">
        <v>2473</v>
      </c>
      <c r="K22534" s="6">
        <v>182</v>
      </c>
    </row>
    <row r="22535" spans="1:11">
      <c r="A22535" s="6">
        <v>23344473</v>
      </c>
      <c r="B22535" t="s">
        <v>24406</v>
      </c>
      <c r="H22535" s="6" t="s">
        <v>303</v>
      </c>
      <c r="I22535" s="6" t="s">
        <v>2473</v>
      </c>
      <c r="K22535" s="6">
        <v>176</v>
      </c>
    </row>
    <row r="22536" spans="1:11">
      <c r="A22536" s="6">
        <v>91190025</v>
      </c>
      <c r="B22536" t="s">
        <v>24407</v>
      </c>
      <c r="H22536" s="6" t="s">
        <v>829</v>
      </c>
      <c r="I22536" s="6" t="s">
        <v>1405</v>
      </c>
      <c r="K22536" s="6">
        <v>181</v>
      </c>
    </row>
    <row r="22537" spans="1:11">
      <c r="A22537" s="6">
        <v>2000082152</v>
      </c>
      <c r="B22537" t="s">
        <v>24408</v>
      </c>
      <c r="H22537" s="6" t="s">
        <v>1747</v>
      </c>
      <c r="I22537" s="6" t="s">
        <v>1722</v>
      </c>
      <c r="K22537" s="6">
        <v>162</v>
      </c>
    </row>
    <row r="22538" spans="1:11">
      <c r="A22538" s="6">
        <v>13219582</v>
      </c>
      <c r="B22538" t="s">
        <v>24409</v>
      </c>
      <c r="H22538" s="6" t="s">
        <v>319</v>
      </c>
      <c r="I22538" s="6" t="s">
        <v>1722</v>
      </c>
      <c r="K22538" s="6">
        <v>184</v>
      </c>
    </row>
    <row r="22539" spans="1:11">
      <c r="A22539" s="6">
        <v>93081154</v>
      </c>
      <c r="B22539" t="s">
        <v>24410</v>
      </c>
      <c r="H22539" s="6" t="s">
        <v>218</v>
      </c>
      <c r="I22539" s="6" t="s">
        <v>9221</v>
      </c>
      <c r="K22539" s="6">
        <v>185</v>
      </c>
    </row>
    <row r="22540" spans="1:11">
      <c r="A22540" s="6">
        <v>77012867</v>
      </c>
      <c r="B22540" t="s">
        <v>24411</v>
      </c>
      <c r="H22540" s="6" t="s">
        <v>2115</v>
      </c>
      <c r="I22540" s="6" t="s">
        <v>2937</v>
      </c>
      <c r="K22540" s="6">
        <v>193</v>
      </c>
    </row>
    <row r="22541" spans="1:11">
      <c r="A22541" s="6">
        <v>84154307</v>
      </c>
      <c r="B22541" t="s">
        <v>24412</v>
      </c>
      <c r="H22541" s="6" t="s">
        <v>377</v>
      </c>
      <c r="I22541" s="6" t="s">
        <v>3517</v>
      </c>
      <c r="K22541" s="6">
        <v>191</v>
      </c>
    </row>
    <row r="22542" spans="1:11">
      <c r="A22542" s="6">
        <v>63027509</v>
      </c>
      <c r="B22542" t="s">
        <v>24413</v>
      </c>
      <c r="H22542" s="6" t="s">
        <v>319</v>
      </c>
      <c r="I22542" s="6" t="s">
        <v>1708</v>
      </c>
      <c r="K22542" s="6">
        <v>186</v>
      </c>
    </row>
    <row r="22543" spans="1:11">
      <c r="A22543" s="6">
        <v>62082697</v>
      </c>
      <c r="B22543" t="s">
        <v>24414</v>
      </c>
      <c r="H22543" s="6" t="s">
        <v>240</v>
      </c>
      <c r="I22543" s="6" t="s">
        <v>830</v>
      </c>
      <c r="K22543" s="6">
        <v>179</v>
      </c>
    </row>
    <row r="22544" spans="1:11">
      <c r="A22544" s="6">
        <v>47040753</v>
      </c>
      <c r="B22544" t="s">
        <v>24415</v>
      </c>
      <c r="H22544" s="6" t="s">
        <v>319</v>
      </c>
      <c r="I22544" s="6" t="s">
        <v>1666</v>
      </c>
      <c r="K22544" s="6">
        <v>177</v>
      </c>
    </row>
    <row r="22545" spans="1:11">
      <c r="A22545" s="6">
        <v>13151135</v>
      </c>
      <c r="B22545" t="s">
        <v>24416</v>
      </c>
      <c r="H22545" s="6" t="s">
        <v>2115</v>
      </c>
      <c r="I22545" s="6" t="s">
        <v>16425</v>
      </c>
      <c r="K22545" s="6">
        <v>170</v>
      </c>
    </row>
    <row r="22546" spans="1:11">
      <c r="A22546" s="6">
        <v>29222622</v>
      </c>
      <c r="B22546" t="s">
        <v>24417</v>
      </c>
      <c r="H22546" s="6" t="s">
        <v>1176</v>
      </c>
      <c r="I22546" s="6" t="s">
        <v>963</v>
      </c>
      <c r="K22546" s="6">
        <v>178</v>
      </c>
    </row>
    <row r="22547" spans="1:11">
      <c r="A22547" s="6">
        <v>12035927</v>
      </c>
      <c r="B22547" t="s">
        <v>24418</v>
      </c>
      <c r="H22547" s="6" t="s">
        <v>1624</v>
      </c>
      <c r="I22547" s="6" t="s">
        <v>1375</v>
      </c>
      <c r="K22547" s="6">
        <v>191</v>
      </c>
    </row>
    <row r="22548" spans="1:11">
      <c r="A22548" s="6">
        <v>13176431</v>
      </c>
      <c r="B22548" t="s">
        <v>24419</v>
      </c>
      <c r="H22548" s="6" t="s">
        <v>319</v>
      </c>
      <c r="I22548" s="6" t="s">
        <v>1722</v>
      </c>
      <c r="K22548" s="6">
        <v>172</v>
      </c>
    </row>
    <row r="22549" spans="1:11">
      <c r="A22549" s="6">
        <v>12030902</v>
      </c>
      <c r="B22549" t="s">
        <v>24420</v>
      </c>
      <c r="H22549" s="6" t="s">
        <v>2115</v>
      </c>
      <c r="I22549" s="6" t="s">
        <v>1722</v>
      </c>
      <c r="K22549" s="6">
        <v>186</v>
      </c>
    </row>
    <row r="22550" spans="1:11">
      <c r="A22550" s="6">
        <v>23349233</v>
      </c>
      <c r="B22550" t="s">
        <v>24421</v>
      </c>
      <c r="H22550" s="6" t="s">
        <v>1624</v>
      </c>
      <c r="I22550" s="6" t="s">
        <v>2473</v>
      </c>
      <c r="K22550" s="6">
        <v>185</v>
      </c>
    </row>
    <row r="22551" spans="1:11">
      <c r="A22551" s="6">
        <v>23227511</v>
      </c>
      <c r="B22551" t="s">
        <v>24422</v>
      </c>
      <c r="H22551" s="6" t="s">
        <v>377</v>
      </c>
      <c r="I22551" s="6" t="s">
        <v>2541</v>
      </c>
      <c r="K22551" s="6">
        <v>185</v>
      </c>
    </row>
    <row r="22552" spans="1:11">
      <c r="A22552" s="6">
        <v>23310828</v>
      </c>
      <c r="B22552" t="s">
        <v>24423</v>
      </c>
      <c r="H22552" s="6" t="s">
        <v>1624</v>
      </c>
      <c r="I22552" s="6" t="s">
        <v>7767</v>
      </c>
      <c r="K22552" s="6">
        <v>184</v>
      </c>
    </row>
    <row r="22553" spans="1:11">
      <c r="A22553" s="6">
        <v>2000105988</v>
      </c>
      <c r="B22553" t="s">
        <v>24424</v>
      </c>
      <c r="H22553" s="6" t="s">
        <v>377</v>
      </c>
      <c r="I22553" s="6" t="s">
        <v>2541</v>
      </c>
      <c r="K22553" s="6">
        <v>183</v>
      </c>
    </row>
    <row r="22554" spans="1:11">
      <c r="A22554" s="6">
        <v>29224055</v>
      </c>
      <c r="B22554" t="s">
        <v>24425</v>
      </c>
      <c r="H22554" s="6" t="s">
        <v>2115</v>
      </c>
      <c r="I22554" s="6" t="s">
        <v>2473</v>
      </c>
      <c r="K22554" s="6">
        <v>182</v>
      </c>
    </row>
    <row r="22555" spans="1:11">
      <c r="A22555" s="6">
        <v>64049014</v>
      </c>
      <c r="B22555" t="s">
        <v>24426</v>
      </c>
      <c r="H22555" s="6" t="s">
        <v>1656</v>
      </c>
      <c r="I22555" s="6" t="s">
        <v>3817</v>
      </c>
      <c r="K22555" s="6">
        <v>176</v>
      </c>
    </row>
    <row r="22556" spans="1:11">
      <c r="A22556" s="6">
        <v>23253249</v>
      </c>
      <c r="B22556" t="s">
        <v>24427</v>
      </c>
      <c r="H22556" s="6" t="s">
        <v>1671</v>
      </c>
      <c r="I22556" s="6" t="s">
        <v>2473</v>
      </c>
      <c r="K22556" s="6">
        <v>182</v>
      </c>
    </row>
    <row r="22557" spans="1:11">
      <c r="A22557" s="6">
        <v>23330989</v>
      </c>
      <c r="B22557" t="s">
        <v>24428</v>
      </c>
      <c r="H22557" s="6" t="s">
        <v>1624</v>
      </c>
      <c r="I22557" s="6" t="s">
        <v>23142</v>
      </c>
      <c r="K22557" s="6">
        <v>186</v>
      </c>
    </row>
    <row r="22558" spans="1:11">
      <c r="A22558" s="6">
        <v>2000026096</v>
      </c>
      <c r="B22558" t="s">
        <v>24429</v>
      </c>
      <c r="H22558" s="6" t="s">
        <v>377</v>
      </c>
      <c r="I22558" s="6" t="s">
        <v>1722</v>
      </c>
      <c r="K22558" s="6">
        <v>185</v>
      </c>
    </row>
    <row r="22559" spans="1:11">
      <c r="A22559" s="6">
        <v>13232380</v>
      </c>
      <c r="B22559" t="s">
        <v>24430</v>
      </c>
      <c r="H22559" s="6" t="s">
        <v>1624</v>
      </c>
      <c r="I22559" s="6" t="s">
        <v>2800</v>
      </c>
      <c r="K22559" s="6">
        <v>190</v>
      </c>
    </row>
    <row r="22560" spans="1:11">
      <c r="A22560" s="6">
        <v>59136957</v>
      </c>
      <c r="B22560" t="s">
        <v>24431</v>
      </c>
      <c r="H22560" s="6" t="s">
        <v>1624</v>
      </c>
      <c r="I22560" s="6" t="s">
        <v>1197</v>
      </c>
      <c r="K22560" s="6">
        <v>190</v>
      </c>
    </row>
    <row r="22561" spans="1:11">
      <c r="A22561" s="6">
        <v>23117275</v>
      </c>
      <c r="B22561" t="s">
        <v>24432</v>
      </c>
      <c r="H22561" s="6" t="s">
        <v>303</v>
      </c>
      <c r="I22561" s="6" t="s">
        <v>8040</v>
      </c>
      <c r="K22561" s="6">
        <v>173</v>
      </c>
    </row>
    <row r="22562" spans="1:11">
      <c r="A22562" s="6">
        <v>71090334</v>
      </c>
      <c r="B22562" t="s">
        <v>24433</v>
      </c>
      <c r="H22562" s="6" t="s">
        <v>1732</v>
      </c>
      <c r="I22562" s="6" t="s">
        <v>11916</v>
      </c>
      <c r="K22562" s="6">
        <v>180</v>
      </c>
    </row>
    <row r="22563" spans="1:11">
      <c r="A22563" s="6">
        <v>67192406</v>
      </c>
      <c r="B22563" t="s">
        <v>24434</v>
      </c>
      <c r="H22563" s="6" t="s">
        <v>377</v>
      </c>
      <c r="I22563" s="6" t="s">
        <v>348</v>
      </c>
      <c r="K22563" s="6">
        <v>188</v>
      </c>
    </row>
    <row r="22564" spans="1:11">
      <c r="A22564" s="6">
        <v>29125431</v>
      </c>
      <c r="B22564" t="s">
        <v>24435</v>
      </c>
      <c r="H22564" s="6" t="s">
        <v>218</v>
      </c>
      <c r="I22564" s="6" t="s">
        <v>24436</v>
      </c>
      <c r="K22564" s="6">
        <v>180</v>
      </c>
    </row>
    <row r="22565" spans="1:11">
      <c r="A22565" s="6">
        <v>215706</v>
      </c>
      <c r="B22565" t="s">
        <v>24437</v>
      </c>
      <c r="H22565" s="6" t="s">
        <v>488</v>
      </c>
      <c r="I22565" s="6" t="s">
        <v>494</v>
      </c>
      <c r="K22565" s="6">
        <v>181</v>
      </c>
    </row>
    <row r="22566" spans="1:11">
      <c r="A22566" s="6">
        <v>14161823</v>
      </c>
      <c r="B22566" t="s">
        <v>24438</v>
      </c>
      <c r="H22566" s="6" t="s">
        <v>1624</v>
      </c>
      <c r="I22566" s="6" t="s">
        <v>603</v>
      </c>
      <c r="K22566" s="6">
        <v>185</v>
      </c>
    </row>
    <row r="22567" spans="1:11">
      <c r="A22567" s="6">
        <v>17014850</v>
      </c>
      <c r="B22567" t="s">
        <v>24439</v>
      </c>
      <c r="H22567" s="6" t="s">
        <v>2115</v>
      </c>
      <c r="I22567" s="6" t="s">
        <v>11874</v>
      </c>
      <c r="K22567" s="6">
        <v>194</v>
      </c>
    </row>
    <row r="22568" spans="1:11">
      <c r="A22568" s="6">
        <v>36045547</v>
      </c>
      <c r="B22568" t="s">
        <v>24440</v>
      </c>
      <c r="H22568" s="6" t="s">
        <v>1078</v>
      </c>
      <c r="I22568" s="6" t="s">
        <v>641</v>
      </c>
      <c r="K22568" s="6">
        <v>181</v>
      </c>
    </row>
    <row r="22569" spans="1:11">
      <c r="A22569" s="6">
        <v>36037468</v>
      </c>
      <c r="B22569" t="s">
        <v>24441</v>
      </c>
      <c r="H22569" s="6" t="s">
        <v>1624</v>
      </c>
      <c r="I22569" s="6" t="s">
        <v>641</v>
      </c>
      <c r="K22569" s="6">
        <v>196</v>
      </c>
    </row>
    <row r="22570" spans="1:11">
      <c r="A22570" s="6">
        <v>36112815</v>
      </c>
      <c r="B22570" t="s">
        <v>24442</v>
      </c>
      <c r="H22570" s="6" t="s">
        <v>1732</v>
      </c>
      <c r="I22570" s="6" t="s">
        <v>641</v>
      </c>
      <c r="K22570" s="6">
        <v>187</v>
      </c>
    </row>
    <row r="22571" spans="1:11">
      <c r="A22571" s="6">
        <v>36073158</v>
      </c>
      <c r="B22571" t="s">
        <v>24443</v>
      </c>
      <c r="H22571" s="6" t="s">
        <v>2115</v>
      </c>
      <c r="I22571" s="6" t="s">
        <v>641</v>
      </c>
      <c r="K22571" s="6">
        <v>185</v>
      </c>
    </row>
    <row r="22572" spans="1:11">
      <c r="A22572" s="6">
        <v>62260848</v>
      </c>
      <c r="B22572" t="s">
        <v>24444</v>
      </c>
      <c r="H22572" s="6" t="s">
        <v>351</v>
      </c>
      <c r="I22572" s="6" t="s">
        <v>1403</v>
      </c>
      <c r="K22572" s="6">
        <v>178</v>
      </c>
    </row>
    <row r="22573" spans="1:11">
      <c r="A22573" s="6">
        <v>28117406</v>
      </c>
      <c r="B22573" t="s">
        <v>24445</v>
      </c>
      <c r="H22573" s="6" t="s">
        <v>3368</v>
      </c>
      <c r="I22573" s="6" t="s">
        <v>4543</v>
      </c>
      <c r="K22573" s="6">
        <v>192</v>
      </c>
    </row>
    <row r="22574" spans="1:11">
      <c r="A22574" s="6">
        <v>71068425</v>
      </c>
      <c r="B22574" t="s">
        <v>24446</v>
      </c>
      <c r="H22574" s="6" t="s">
        <v>1624</v>
      </c>
      <c r="I22574" s="6" t="s">
        <v>827</v>
      </c>
      <c r="K22574" s="6">
        <v>190</v>
      </c>
    </row>
    <row r="22575" spans="1:11">
      <c r="A22575" s="6">
        <v>49054306</v>
      </c>
      <c r="B22575" t="s">
        <v>24447</v>
      </c>
      <c r="H22575" s="6" t="s">
        <v>760</v>
      </c>
      <c r="I22575" s="6" t="s">
        <v>1653</v>
      </c>
      <c r="K22575" s="6">
        <v>174</v>
      </c>
    </row>
    <row r="22576" spans="1:11">
      <c r="A22576" s="6">
        <v>2000035061</v>
      </c>
      <c r="B22576" t="s">
        <v>24448</v>
      </c>
      <c r="H22576" s="6" t="s">
        <v>319</v>
      </c>
      <c r="I22576" s="6" t="s">
        <v>2473</v>
      </c>
      <c r="K22576" s="6">
        <v>181</v>
      </c>
    </row>
    <row r="22577" spans="1:11">
      <c r="A22577" s="6">
        <v>2000037049</v>
      </c>
      <c r="B22577" t="s">
        <v>24449</v>
      </c>
      <c r="H22577" s="6" t="s">
        <v>2115</v>
      </c>
      <c r="I22577" s="6" t="s">
        <v>2473</v>
      </c>
      <c r="K22577" s="6">
        <v>176</v>
      </c>
    </row>
    <row r="22578" spans="1:11">
      <c r="A22578" s="6">
        <v>80026243</v>
      </c>
      <c r="B22578" t="s">
        <v>24450</v>
      </c>
      <c r="H22578" s="6" t="s">
        <v>1624</v>
      </c>
      <c r="I22578" s="6" t="s">
        <v>1691</v>
      </c>
      <c r="K22578" s="6">
        <v>191</v>
      </c>
    </row>
    <row r="22579" spans="1:11">
      <c r="A22579" s="6">
        <v>53151222</v>
      </c>
      <c r="B22579" t="s">
        <v>24451</v>
      </c>
      <c r="H22579" s="6" t="s">
        <v>2115</v>
      </c>
      <c r="I22579" s="6" t="s">
        <v>729</v>
      </c>
      <c r="K22579" s="6">
        <v>190</v>
      </c>
    </row>
    <row r="22580" spans="1:11">
      <c r="A22580" s="6">
        <v>2000016094</v>
      </c>
      <c r="B22580" t="s">
        <v>24452</v>
      </c>
      <c r="H22580" s="6" t="s">
        <v>488</v>
      </c>
      <c r="I22580" s="6" t="s">
        <v>9986</v>
      </c>
      <c r="K22580" s="6">
        <v>172</v>
      </c>
    </row>
    <row r="22581" spans="1:11">
      <c r="A22581" s="6">
        <v>70114375</v>
      </c>
      <c r="B22581" t="s">
        <v>24453</v>
      </c>
      <c r="H22581" s="6" t="s">
        <v>314</v>
      </c>
      <c r="I22581" s="6" t="s">
        <v>832</v>
      </c>
      <c r="K22581" s="6">
        <v>170</v>
      </c>
    </row>
    <row r="22582" spans="1:11">
      <c r="A22582" s="6">
        <v>13226888</v>
      </c>
      <c r="B22582" t="s">
        <v>24454</v>
      </c>
      <c r="H22582" s="6" t="s">
        <v>1624</v>
      </c>
      <c r="I22582" s="6" t="s">
        <v>1722</v>
      </c>
      <c r="K22582" s="6">
        <v>188</v>
      </c>
    </row>
    <row r="22583" spans="1:11">
      <c r="A22583" s="6">
        <v>37054153</v>
      </c>
      <c r="B22583" t="s">
        <v>24455</v>
      </c>
      <c r="H22583" s="6" t="s">
        <v>377</v>
      </c>
      <c r="I22583" s="6" t="s">
        <v>5379</v>
      </c>
      <c r="K22583" s="6">
        <v>190</v>
      </c>
    </row>
    <row r="22584" spans="1:11">
      <c r="A22584" s="6">
        <v>59115905</v>
      </c>
      <c r="B22584" t="s">
        <v>24456</v>
      </c>
      <c r="H22584" s="6" t="s">
        <v>1626</v>
      </c>
      <c r="I22584" s="6" t="s">
        <v>1051</v>
      </c>
      <c r="K22584" s="6">
        <v>179</v>
      </c>
    </row>
    <row r="22585" spans="1:11">
      <c r="A22585" s="6">
        <v>86067278</v>
      </c>
      <c r="B22585" t="s">
        <v>24457</v>
      </c>
      <c r="H22585" s="6" t="s">
        <v>314</v>
      </c>
      <c r="I22585" s="6" t="s">
        <v>1688</v>
      </c>
      <c r="K22585" s="6">
        <v>170</v>
      </c>
    </row>
    <row r="22586" spans="1:11">
      <c r="A22586" s="6">
        <v>72026329</v>
      </c>
      <c r="B22586" t="s">
        <v>24458</v>
      </c>
      <c r="H22586" s="6" t="s">
        <v>944</v>
      </c>
      <c r="I22586" s="6" t="s">
        <v>24459</v>
      </c>
      <c r="K22586" s="6">
        <v>173</v>
      </c>
    </row>
    <row r="22587" spans="1:11">
      <c r="A22587" s="6">
        <v>36077346</v>
      </c>
      <c r="B22587" t="s">
        <v>24460</v>
      </c>
      <c r="H22587" s="6" t="s">
        <v>728</v>
      </c>
      <c r="I22587" s="6" t="s">
        <v>641</v>
      </c>
      <c r="K22587" s="6">
        <v>178</v>
      </c>
    </row>
    <row r="22588" spans="1:11">
      <c r="A22588" s="6">
        <v>2000184308</v>
      </c>
      <c r="B22588" t="s">
        <v>24461</v>
      </c>
      <c r="H22588" s="6" t="s">
        <v>1624</v>
      </c>
      <c r="I22588" s="6" t="s">
        <v>2473</v>
      </c>
      <c r="K22588" s="6">
        <v>185</v>
      </c>
    </row>
    <row r="22589" spans="1:11">
      <c r="A22589" s="6">
        <v>36077223</v>
      </c>
      <c r="B22589" t="s">
        <v>24462</v>
      </c>
      <c r="H22589" s="6" t="s">
        <v>319</v>
      </c>
      <c r="I22589" s="6" t="s">
        <v>641</v>
      </c>
      <c r="K22589" s="6">
        <v>178</v>
      </c>
    </row>
    <row r="22590" spans="1:11">
      <c r="A22590" s="6">
        <v>63011974</v>
      </c>
      <c r="B22590" t="s">
        <v>24463</v>
      </c>
      <c r="H22590" s="6" t="s">
        <v>311</v>
      </c>
      <c r="I22590" s="6" t="s">
        <v>1708</v>
      </c>
      <c r="K22590" s="6">
        <v>185</v>
      </c>
    </row>
    <row r="22591" spans="1:11">
      <c r="A22591" s="6">
        <v>23470996</v>
      </c>
      <c r="B22591" t="s">
        <v>24464</v>
      </c>
      <c r="H22591" s="6" t="s">
        <v>1624</v>
      </c>
      <c r="I22591" s="6" t="s">
        <v>2541</v>
      </c>
      <c r="K22591" s="6">
        <v>189</v>
      </c>
    </row>
    <row r="22592" spans="1:11">
      <c r="A22592" s="6">
        <v>57210712</v>
      </c>
      <c r="B22592" t="s">
        <v>24465</v>
      </c>
      <c r="H22592" s="6" t="s">
        <v>1624</v>
      </c>
      <c r="I22592" s="6" t="s">
        <v>494</v>
      </c>
      <c r="K22592" s="6">
        <v>189</v>
      </c>
    </row>
    <row r="22593" spans="1:11">
      <c r="A22593" s="6">
        <v>48037810</v>
      </c>
      <c r="B22593" t="s">
        <v>24466</v>
      </c>
      <c r="H22593" s="6" t="s">
        <v>377</v>
      </c>
      <c r="I22593" s="6" t="s">
        <v>1809</v>
      </c>
      <c r="K22593" s="6">
        <v>190</v>
      </c>
    </row>
    <row r="22594" spans="1:11">
      <c r="A22594" s="6">
        <v>13196994</v>
      </c>
      <c r="B22594" t="s">
        <v>24467</v>
      </c>
      <c r="H22594" s="6" t="s">
        <v>1624</v>
      </c>
      <c r="I22594" s="6" t="s">
        <v>442</v>
      </c>
      <c r="K22594" s="6">
        <v>194</v>
      </c>
    </row>
    <row r="22595" spans="1:11">
      <c r="A22595" s="6">
        <v>2000109078</v>
      </c>
      <c r="B22595" t="s">
        <v>24468</v>
      </c>
      <c r="H22595" s="6" t="s">
        <v>2116</v>
      </c>
      <c r="I22595" s="6" t="s">
        <v>3537</v>
      </c>
      <c r="K22595" s="6">
        <v>180</v>
      </c>
    </row>
    <row r="22596" spans="1:11">
      <c r="A22596" s="6">
        <v>55071849</v>
      </c>
      <c r="B22596" t="s">
        <v>24469</v>
      </c>
      <c r="H22596" s="6" t="s">
        <v>2112</v>
      </c>
      <c r="I22596" s="6" t="s">
        <v>2360</v>
      </c>
      <c r="K22596" s="6">
        <v>172</v>
      </c>
    </row>
    <row r="22597" spans="1:11">
      <c r="A22597" s="6">
        <v>19320257</v>
      </c>
      <c r="B22597" t="s">
        <v>24470</v>
      </c>
      <c r="H22597" s="6" t="s">
        <v>2167</v>
      </c>
      <c r="I22597" s="6" t="s">
        <v>257</v>
      </c>
      <c r="K22597" s="6">
        <v>186</v>
      </c>
    </row>
    <row r="22598" spans="1:11">
      <c r="A22598" s="6">
        <v>2000032864</v>
      </c>
      <c r="B22598" t="s">
        <v>24471</v>
      </c>
      <c r="H22598" s="6" t="s">
        <v>319</v>
      </c>
      <c r="I22598" s="6" t="s">
        <v>2539</v>
      </c>
      <c r="K22598" s="6">
        <v>187</v>
      </c>
    </row>
    <row r="22599" spans="1:11">
      <c r="A22599" s="6">
        <v>2000019627</v>
      </c>
      <c r="B22599" t="s">
        <v>24472</v>
      </c>
      <c r="H22599" s="6" t="s">
        <v>319</v>
      </c>
      <c r="I22599" s="6" t="s">
        <v>257</v>
      </c>
      <c r="K22599" s="6">
        <v>181</v>
      </c>
    </row>
    <row r="22600" spans="1:11">
      <c r="A22600" s="6">
        <v>86032141</v>
      </c>
      <c r="B22600" t="s">
        <v>24473</v>
      </c>
      <c r="H22600" s="6" t="s">
        <v>377</v>
      </c>
      <c r="I22600" s="6" t="s">
        <v>19739</v>
      </c>
      <c r="K22600" s="6">
        <v>181</v>
      </c>
    </row>
    <row r="22601" spans="1:11">
      <c r="A22601" s="6">
        <v>49042446</v>
      </c>
      <c r="B22601" t="s">
        <v>24474</v>
      </c>
      <c r="H22601" s="6" t="s">
        <v>1659</v>
      </c>
      <c r="I22601" s="6" t="s">
        <v>1809</v>
      </c>
      <c r="K22601" s="6">
        <v>172</v>
      </c>
    </row>
    <row r="22602" spans="1:11">
      <c r="A22602" s="6">
        <v>23339725</v>
      </c>
      <c r="B22602" t="s">
        <v>24475</v>
      </c>
      <c r="H22602" s="6" t="s">
        <v>303</v>
      </c>
      <c r="I22602" s="6" t="s">
        <v>2541</v>
      </c>
      <c r="K22602" s="6">
        <v>167</v>
      </c>
    </row>
    <row r="22603" spans="1:11">
      <c r="A22603" s="6">
        <v>23333941</v>
      </c>
      <c r="B22603" t="s">
        <v>24476</v>
      </c>
      <c r="H22603" s="6" t="s">
        <v>377</v>
      </c>
      <c r="I22603" s="6" t="s">
        <v>2541</v>
      </c>
      <c r="K22603" s="6">
        <v>180</v>
      </c>
    </row>
    <row r="22604" spans="1:11">
      <c r="A22604" s="6">
        <v>23157919</v>
      </c>
      <c r="B22604" t="s">
        <v>24477</v>
      </c>
      <c r="H22604" s="6" t="s">
        <v>728</v>
      </c>
      <c r="I22604" s="6" t="s">
        <v>7767</v>
      </c>
      <c r="K22604" s="6">
        <v>173</v>
      </c>
    </row>
    <row r="22605" spans="1:11">
      <c r="A22605" s="6">
        <v>13203947</v>
      </c>
      <c r="B22605" t="s">
        <v>24478</v>
      </c>
      <c r="H22605" s="6" t="s">
        <v>377</v>
      </c>
      <c r="I22605" s="6" t="s">
        <v>725</v>
      </c>
      <c r="K22605" s="6">
        <v>185</v>
      </c>
    </row>
    <row r="22606" spans="1:11">
      <c r="A22606" s="6">
        <v>86006527</v>
      </c>
      <c r="B22606" t="s">
        <v>24479</v>
      </c>
      <c r="H22606" s="6" t="s">
        <v>944</v>
      </c>
      <c r="I22606" s="6" t="s">
        <v>7240</v>
      </c>
      <c r="K22606" s="6">
        <v>190</v>
      </c>
    </row>
    <row r="22607" spans="1:11">
      <c r="A22607" s="6">
        <v>23127722</v>
      </c>
      <c r="B22607" t="s">
        <v>24480</v>
      </c>
      <c r="H22607" s="6" t="s">
        <v>2115</v>
      </c>
      <c r="I22607" s="6" t="s">
        <v>2473</v>
      </c>
      <c r="K22607" s="6">
        <v>173</v>
      </c>
    </row>
    <row r="22608" spans="1:11">
      <c r="A22608" s="6">
        <v>29125342</v>
      </c>
      <c r="B22608" t="s">
        <v>24481</v>
      </c>
      <c r="H22608" s="6" t="s">
        <v>319</v>
      </c>
      <c r="I22608" s="6" t="s">
        <v>24482</v>
      </c>
      <c r="K22608" s="6">
        <v>191</v>
      </c>
    </row>
    <row r="22609" spans="1:11">
      <c r="A22609" s="6">
        <v>965450</v>
      </c>
      <c r="B22609" t="s">
        <v>24483</v>
      </c>
      <c r="H22609" s="6" t="s">
        <v>2115</v>
      </c>
      <c r="I22609" s="6" t="s">
        <v>603</v>
      </c>
      <c r="K22609" s="6">
        <v>189</v>
      </c>
    </row>
    <row r="22610" spans="1:11">
      <c r="A22610" s="6">
        <v>57022207</v>
      </c>
      <c r="B22610" t="s">
        <v>24484</v>
      </c>
      <c r="H22610" s="6" t="s">
        <v>1732</v>
      </c>
      <c r="I22610" s="6" t="s">
        <v>494</v>
      </c>
      <c r="K22610" s="6">
        <v>187</v>
      </c>
    </row>
    <row r="22611" spans="1:11">
      <c r="A22611" s="6">
        <v>96063056</v>
      </c>
      <c r="B22611" t="s">
        <v>24485</v>
      </c>
      <c r="H22611" s="6" t="s">
        <v>2115</v>
      </c>
      <c r="I22611" s="6" t="s">
        <v>731</v>
      </c>
      <c r="K22611" s="6">
        <v>193</v>
      </c>
    </row>
    <row r="22612" spans="1:11">
      <c r="A22612" s="6">
        <v>17011808</v>
      </c>
      <c r="B22612" t="s">
        <v>24486</v>
      </c>
      <c r="H22612" s="6" t="s">
        <v>303</v>
      </c>
      <c r="I22612" s="6" t="s">
        <v>11874</v>
      </c>
      <c r="K22612" s="6">
        <v>182</v>
      </c>
    </row>
    <row r="22613" spans="1:11">
      <c r="A22613" s="6">
        <v>19273074</v>
      </c>
      <c r="B22613" t="s">
        <v>24487</v>
      </c>
      <c r="H22613" s="6" t="s">
        <v>1732</v>
      </c>
      <c r="I22613" s="6" t="s">
        <v>257</v>
      </c>
      <c r="K22613" s="6">
        <v>189</v>
      </c>
    </row>
    <row r="22614" spans="1:11">
      <c r="A22614" s="6">
        <v>59118606</v>
      </c>
      <c r="B22614" t="s">
        <v>24488</v>
      </c>
      <c r="H22614" s="6" t="s">
        <v>1879</v>
      </c>
      <c r="I22614" s="6" t="s">
        <v>17163</v>
      </c>
      <c r="K22614" s="6">
        <v>185</v>
      </c>
    </row>
    <row r="22615" spans="1:11">
      <c r="A22615" s="6">
        <v>71033773</v>
      </c>
      <c r="B22615" t="s">
        <v>24489</v>
      </c>
      <c r="H22615" s="6" t="s">
        <v>1732</v>
      </c>
      <c r="I22615" s="6" t="s">
        <v>827</v>
      </c>
      <c r="K22615" s="6">
        <v>183</v>
      </c>
    </row>
    <row r="22616" spans="1:11">
      <c r="A22616" s="6">
        <v>59035942</v>
      </c>
      <c r="B22616" t="s">
        <v>24490</v>
      </c>
      <c r="H22616" s="6" t="s">
        <v>314</v>
      </c>
      <c r="I22616" s="6" t="s">
        <v>1197</v>
      </c>
      <c r="K22616" s="6">
        <v>169</v>
      </c>
    </row>
    <row r="22617" spans="1:11">
      <c r="A22617" s="6">
        <v>23344647</v>
      </c>
      <c r="B22617" t="s">
        <v>24491</v>
      </c>
      <c r="H22617" s="6" t="s">
        <v>944</v>
      </c>
      <c r="I22617" s="6" t="s">
        <v>2473</v>
      </c>
      <c r="K22617" s="6">
        <v>172</v>
      </c>
    </row>
    <row r="22618" spans="1:11">
      <c r="A22618" s="6">
        <v>23157994</v>
      </c>
      <c r="B22618" t="s">
        <v>24492</v>
      </c>
      <c r="H22618" s="6" t="s">
        <v>377</v>
      </c>
      <c r="I22618" s="6" t="s">
        <v>7767</v>
      </c>
      <c r="K22618" s="6">
        <v>183</v>
      </c>
    </row>
    <row r="22619" spans="1:11">
      <c r="A22619" s="6">
        <v>23384058</v>
      </c>
      <c r="B22619" t="s">
        <v>24493</v>
      </c>
      <c r="H22619" s="6" t="s">
        <v>1732</v>
      </c>
      <c r="I22619" s="6" t="s">
        <v>2473</v>
      </c>
      <c r="K22619" s="6">
        <v>182</v>
      </c>
    </row>
    <row r="22620" spans="1:11">
      <c r="A22620" s="6">
        <v>23252313</v>
      </c>
      <c r="B22620" t="s">
        <v>24494</v>
      </c>
      <c r="H22620" s="6" t="s">
        <v>3088</v>
      </c>
      <c r="I22620" s="6" t="s">
        <v>8075</v>
      </c>
      <c r="K22620" s="6">
        <v>177</v>
      </c>
    </row>
    <row r="22621" spans="1:11">
      <c r="A22621" s="6">
        <v>59144967</v>
      </c>
      <c r="B22621" t="s">
        <v>24495</v>
      </c>
      <c r="H22621" s="6" t="s">
        <v>1671</v>
      </c>
      <c r="I22621" s="6" t="s">
        <v>1625</v>
      </c>
      <c r="K22621" s="6">
        <v>174</v>
      </c>
    </row>
    <row r="22622" spans="1:11">
      <c r="A22622" s="6">
        <v>20031868</v>
      </c>
      <c r="B22622" t="s">
        <v>24496</v>
      </c>
      <c r="H22622" s="6" t="s">
        <v>944</v>
      </c>
      <c r="I22622" s="6" t="s">
        <v>2473</v>
      </c>
      <c r="K22622" s="6">
        <v>178</v>
      </c>
    </row>
    <row r="22623" spans="1:11">
      <c r="A22623" s="6">
        <v>93069339</v>
      </c>
      <c r="B22623" t="s">
        <v>24497</v>
      </c>
      <c r="H22623" s="6" t="s">
        <v>5605</v>
      </c>
      <c r="I22623" s="6" t="s">
        <v>857</v>
      </c>
      <c r="K22623" s="6">
        <v>175</v>
      </c>
    </row>
    <row r="22624" spans="1:11">
      <c r="A22624" s="6">
        <v>70031745</v>
      </c>
      <c r="B22624" t="s">
        <v>24498</v>
      </c>
      <c r="H22624" s="6" t="s">
        <v>377</v>
      </c>
      <c r="I22624" s="6" t="s">
        <v>832</v>
      </c>
      <c r="K22624" s="6">
        <v>197</v>
      </c>
    </row>
    <row r="22625" spans="1:11">
      <c r="A22625" s="6">
        <v>13197140</v>
      </c>
      <c r="B22625" t="s">
        <v>24499</v>
      </c>
      <c r="H22625" s="6" t="s">
        <v>377</v>
      </c>
      <c r="I22625" s="6" t="s">
        <v>1722</v>
      </c>
      <c r="K22625" s="6">
        <v>187</v>
      </c>
    </row>
    <row r="22626" spans="1:11">
      <c r="A22626" s="6">
        <v>23241726</v>
      </c>
      <c r="B22626" t="s">
        <v>24500</v>
      </c>
      <c r="H22626" s="6" t="s">
        <v>488</v>
      </c>
      <c r="I22626" s="6" t="s">
        <v>7767</v>
      </c>
      <c r="K22626" s="6">
        <v>174</v>
      </c>
    </row>
    <row r="22627" spans="1:11">
      <c r="A22627" s="6">
        <v>59123169</v>
      </c>
      <c r="B22627" t="s">
        <v>24501</v>
      </c>
      <c r="H22627" s="6" t="s">
        <v>240</v>
      </c>
      <c r="I22627" s="6" t="s">
        <v>1625</v>
      </c>
      <c r="K22627" s="6">
        <v>165</v>
      </c>
    </row>
    <row r="22628" spans="1:11">
      <c r="A22628" s="6">
        <v>13209783</v>
      </c>
      <c r="B22628" t="s">
        <v>24502</v>
      </c>
      <c r="H22628" s="6" t="s">
        <v>2363</v>
      </c>
      <c r="I22628" s="6" t="s">
        <v>1055</v>
      </c>
      <c r="K22628" s="6">
        <v>191</v>
      </c>
    </row>
    <row r="22629" spans="1:11">
      <c r="A22629" s="6">
        <v>25053186</v>
      </c>
      <c r="B22629" t="s">
        <v>24503</v>
      </c>
      <c r="H22629" s="6" t="s">
        <v>2363</v>
      </c>
      <c r="I22629" s="6" t="s">
        <v>2380</v>
      </c>
      <c r="K22629" s="6">
        <v>177</v>
      </c>
    </row>
    <row r="22630" spans="1:11">
      <c r="A22630" s="6">
        <v>36044016</v>
      </c>
      <c r="B22630" t="s">
        <v>24504</v>
      </c>
      <c r="H22630" s="6" t="s">
        <v>319</v>
      </c>
      <c r="I22630" s="6" t="s">
        <v>641</v>
      </c>
      <c r="K22630" s="6">
        <v>179</v>
      </c>
    </row>
    <row r="22631" spans="1:11">
      <c r="A22631" s="6">
        <v>2000409561</v>
      </c>
      <c r="B22631" t="s">
        <v>24505</v>
      </c>
      <c r="H22631" s="6" t="s">
        <v>4992</v>
      </c>
      <c r="I22631" s="6" t="s">
        <v>1375</v>
      </c>
      <c r="K22631" s="6">
        <v>180</v>
      </c>
    </row>
    <row r="22632" spans="1:11">
      <c r="A22632" s="6">
        <v>59062747</v>
      </c>
      <c r="B22632" t="s">
        <v>24506</v>
      </c>
      <c r="H22632" s="6" t="s">
        <v>377</v>
      </c>
      <c r="I22632" s="6" t="s">
        <v>1197</v>
      </c>
      <c r="K22632" s="6">
        <v>186</v>
      </c>
    </row>
    <row r="22633" spans="1:11">
      <c r="A22633" s="6">
        <v>59022339</v>
      </c>
      <c r="B22633" t="s">
        <v>24507</v>
      </c>
      <c r="H22633" s="6" t="s">
        <v>2115</v>
      </c>
      <c r="I22633" s="6" t="s">
        <v>1625</v>
      </c>
      <c r="K22633" s="6">
        <v>187</v>
      </c>
    </row>
    <row r="22634" spans="1:11">
      <c r="A22634" s="6">
        <v>83313580</v>
      </c>
      <c r="B22634" t="s">
        <v>24508</v>
      </c>
      <c r="H22634" s="6" t="s">
        <v>1080</v>
      </c>
      <c r="I22634" s="6" t="s">
        <v>257</v>
      </c>
      <c r="K22634" s="6">
        <v>175</v>
      </c>
    </row>
    <row r="22635" spans="1:11">
      <c r="A22635" s="6">
        <v>91151062</v>
      </c>
      <c r="B22635" t="s">
        <v>24509</v>
      </c>
      <c r="H22635" s="6" t="s">
        <v>2333</v>
      </c>
      <c r="I22635" s="6" t="s">
        <v>309</v>
      </c>
      <c r="K22635" s="6">
        <v>186</v>
      </c>
    </row>
    <row r="22636" spans="1:11">
      <c r="A22636" s="6">
        <v>58103623</v>
      </c>
      <c r="B22636" t="s">
        <v>24510</v>
      </c>
      <c r="H22636" s="6" t="s">
        <v>319</v>
      </c>
      <c r="I22636" s="6" t="s">
        <v>194</v>
      </c>
      <c r="K22636" s="6">
        <v>184</v>
      </c>
    </row>
    <row r="22637" spans="1:11">
      <c r="A22637" s="6">
        <v>59075852</v>
      </c>
      <c r="B22637" t="s">
        <v>24511</v>
      </c>
      <c r="H22637" s="6" t="s">
        <v>589</v>
      </c>
      <c r="I22637" s="6" t="s">
        <v>1051</v>
      </c>
      <c r="K22637" s="6">
        <v>188</v>
      </c>
    </row>
    <row r="22638" spans="1:11">
      <c r="A22638" s="6">
        <v>45097394</v>
      </c>
      <c r="B22638" t="s">
        <v>24512</v>
      </c>
      <c r="H22638" s="6" t="s">
        <v>240</v>
      </c>
      <c r="I22638" s="6" t="s">
        <v>2134</v>
      </c>
      <c r="K22638" s="6">
        <v>172</v>
      </c>
    </row>
    <row r="22639" spans="1:11">
      <c r="A22639" s="6">
        <v>59059397</v>
      </c>
      <c r="B22639" t="s">
        <v>24513</v>
      </c>
      <c r="H22639" s="6" t="s">
        <v>589</v>
      </c>
      <c r="I22639" s="6" t="s">
        <v>24514</v>
      </c>
      <c r="K22639" s="6">
        <v>185</v>
      </c>
    </row>
    <row r="22640" spans="1:11">
      <c r="A22640" s="6">
        <v>71067831</v>
      </c>
      <c r="B22640" t="s">
        <v>24515</v>
      </c>
      <c r="H22640" s="6" t="s">
        <v>1813</v>
      </c>
      <c r="I22640" s="6" t="s">
        <v>827</v>
      </c>
      <c r="K22640" s="6">
        <v>176</v>
      </c>
    </row>
    <row r="22641" spans="1:11">
      <c r="A22641" s="6">
        <v>79035931</v>
      </c>
      <c r="B22641" t="s">
        <v>24516</v>
      </c>
      <c r="H22641" s="6" t="s">
        <v>1698</v>
      </c>
      <c r="I22641" s="6" t="s">
        <v>241</v>
      </c>
      <c r="K22641" s="6">
        <v>175</v>
      </c>
    </row>
    <row r="22642" spans="1:11">
      <c r="A22642" s="6">
        <v>79010602</v>
      </c>
      <c r="B22642" t="s">
        <v>24517</v>
      </c>
      <c r="H22642" s="6" t="s">
        <v>12433</v>
      </c>
      <c r="I22642" s="6" t="s">
        <v>241</v>
      </c>
      <c r="K22642" s="6">
        <v>175</v>
      </c>
    </row>
    <row r="22643" spans="1:11">
      <c r="A22643" s="6">
        <v>19382121</v>
      </c>
      <c r="B22643" t="s">
        <v>24518</v>
      </c>
      <c r="H22643" s="6" t="s">
        <v>218</v>
      </c>
      <c r="I22643" s="6" t="s">
        <v>257</v>
      </c>
      <c r="K22643" s="6">
        <v>188</v>
      </c>
    </row>
    <row r="22644" spans="1:11">
      <c r="A22644" s="6">
        <v>65031657</v>
      </c>
      <c r="B22644" t="s">
        <v>24519</v>
      </c>
      <c r="H22644" s="6" t="s">
        <v>966</v>
      </c>
      <c r="I22644" s="6" t="s">
        <v>2539</v>
      </c>
      <c r="K22644" s="6">
        <v>177</v>
      </c>
    </row>
    <row r="22645" spans="1:11">
      <c r="A22645" s="6">
        <v>13181725</v>
      </c>
      <c r="B22645" t="s">
        <v>24520</v>
      </c>
      <c r="H22645" s="6" t="s">
        <v>377</v>
      </c>
      <c r="I22645" s="6" t="s">
        <v>4481</v>
      </c>
      <c r="K22645" s="6">
        <v>185</v>
      </c>
    </row>
    <row r="22646" spans="1:11">
      <c r="A22646" s="6">
        <v>84150946</v>
      </c>
      <c r="B22646" t="s">
        <v>24521</v>
      </c>
      <c r="H22646" s="6" t="s">
        <v>2198</v>
      </c>
      <c r="I22646" s="6" t="s">
        <v>1157</v>
      </c>
      <c r="K22646" s="6">
        <v>184</v>
      </c>
    </row>
    <row r="22647" spans="1:11">
      <c r="A22647" s="6">
        <v>91151096</v>
      </c>
      <c r="B22647" t="s">
        <v>24522</v>
      </c>
      <c r="H22647" s="6" t="s">
        <v>944</v>
      </c>
      <c r="I22647" s="6" t="s">
        <v>309</v>
      </c>
      <c r="K22647" s="6">
        <v>180</v>
      </c>
    </row>
    <row r="22648" spans="1:11">
      <c r="A22648" s="6">
        <v>64039660</v>
      </c>
      <c r="B22648" t="s">
        <v>24523</v>
      </c>
      <c r="H22648" s="6" t="s">
        <v>1176</v>
      </c>
      <c r="I22648" s="6" t="s">
        <v>2473</v>
      </c>
      <c r="K22648" s="6">
        <v>183</v>
      </c>
    </row>
    <row r="22649" spans="1:11">
      <c r="A22649" s="6">
        <v>2000102140</v>
      </c>
      <c r="B22649" t="s">
        <v>24524</v>
      </c>
      <c r="H22649" s="6" t="s">
        <v>218</v>
      </c>
      <c r="I22649" s="6" t="s">
        <v>3858</v>
      </c>
      <c r="K22649" s="6">
        <v>182</v>
      </c>
    </row>
    <row r="22650" spans="1:11">
      <c r="A22650" s="6">
        <v>83240844</v>
      </c>
      <c r="B22650" t="s">
        <v>24525</v>
      </c>
      <c r="H22650" s="6" t="s">
        <v>319</v>
      </c>
      <c r="I22650" s="6" t="s">
        <v>442</v>
      </c>
      <c r="K22650" s="6">
        <v>169</v>
      </c>
    </row>
    <row r="22651" spans="1:11">
      <c r="A22651" s="6">
        <v>23236687</v>
      </c>
      <c r="B22651" t="s">
        <v>24526</v>
      </c>
      <c r="H22651" s="6" t="s">
        <v>1624</v>
      </c>
      <c r="I22651" s="6" t="s">
        <v>3817</v>
      </c>
      <c r="K22651" s="6">
        <v>187</v>
      </c>
    </row>
    <row r="22652" spans="1:11">
      <c r="A22652" s="6">
        <v>66034868</v>
      </c>
      <c r="B22652" t="s">
        <v>24527</v>
      </c>
      <c r="H22652" s="6" t="s">
        <v>2115</v>
      </c>
      <c r="I22652" s="6" t="s">
        <v>1701</v>
      </c>
      <c r="K22652" s="6">
        <v>186</v>
      </c>
    </row>
    <row r="22653" spans="1:11">
      <c r="A22653" s="6">
        <v>66039806</v>
      </c>
      <c r="B22653" t="s">
        <v>24528</v>
      </c>
      <c r="H22653" s="6" t="s">
        <v>728</v>
      </c>
      <c r="I22653" s="6" t="s">
        <v>1701</v>
      </c>
      <c r="K22653" s="6">
        <v>173</v>
      </c>
    </row>
    <row r="22654" spans="1:11">
      <c r="A22654" s="6">
        <v>12093936</v>
      </c>
      <c r="B22654" t="s">
        <v>24529</v>
      </c>
      <c r="H22654" s="6" t="s">
        <v>640</v>
      </c>
      <c r="I22654" s="6" t="s">
        <v>1722</v>
      </c>
      <c r="K22654" s="6">
        <v>182</v>
      </c>
    </row>
    <row r="22655" spans="1:11">
      <c r="A22655" s="6">
        <v>2000077651</v>
      </c>
      <c r="B22655" t="s">
        <v>24530</v>
      </c>
      <c r="H22655" s="6" t="s">
        <v>1624</v>
      </c>
      <c r="I22655" s="6" t="s">
        <v>963</v>
      </c>
      <c r="K22655" s="6">
        <v>193</v>
      </c>
    </row>
    <row r="22656" spans="1:11">
      <c r="A22656" s="6">
        <v>59142002</v>
      </c>
      <c r="B22656" t="s">
        <v>24531</v>
      </c>
      <c r="H22656" s="6" t="s">
        <v>319</v>
      </c>
      <c r="I22656" s="6" t="s">
        <v>320</v>
      </c>
      <c r="K22656" s="6">
        <v>179</v>
      </c>
    </row>
    <row r="22657" spans="1:11">
      <c r="A22657" s="6">
        <v>2000162100</v>
      </c>
      <c r="B22657" t="s">
        <v>24532</v>
      </c>
      <c r="H22657" s="6" t="s">
        <v>303</v>
      </c>
      <c r="I22657" s="6" t="s">
        <v>7767</v>
      </c>
      <c r="K22657" s="6">
        <v>178</v>
      </c>
    </row>
    <row r="22658" spans="1:11">
      <c r="A22658" s="6">
        <v>65026868</v>
      </c>
      <c r="B22658" t="s">
        <v>24533</v>
      </c>
      <c r="H22658" s="6" t="s">
        <v>218</v>
      </c>
      <c r="I22658" s="6" t="s">
        <v>2539</v>
      </c>
      <c r="K22658" s="6">
        <v>180</v>
      </c>
    </row>
    <row r="22659" spans="1:11">
      <c r="A22659" s="6">
        <v>47085589</v>
      </c>
      <c r="B22659" t="s">
        <v>24534</v>
      </c>
      <c r="H22659" s="6" t="s">
        <v>2115</v>
      </c>
      <c r="I22659" s="6" t="s">
        <v>3639</v>
      </c>
      <c r="K22659" s="6">
        <v>190</v>
      </c>
    </row>
    <row r="22660" spans="1:11">
      <c r="A22660" s="6">
        <v>79010601</v>
      </c>
      <c r="B22660" t="s">
        <v>24535</v>
      </c>
      <c r="H22660" s="6" t="s">
        <v>589</v>
      </c>
      <c r="I22660" s="6" t="s">
        <v>241</v>
      </c>
      <c r="K22660" s="6">
        <v>184</v>
      </c>
    </row>
    <row r="22661" spans="1:11">
      <c r="A22661" s="6">
        <v>2000165375</v>
      </c>
      <c r="B22661" t="s">
        <v>24536</v>
      </c>
      <c r="H22661" s="6" t="s">
        <v>1624</v>
      </c>
      <c r="I22661" s="6" t="s">
        <v>1661</v>
      </c>
      <c r="K22661" s="6">
        <v>182</v>
      </c>
    </row>
    <row r="22662" spans="1:11">
      <c r="A22662" s="6">
        <v>14253357</v>
      </c>
      <c r="B22662" t="s">
        <v>24537</v>
      </c>
      <c r="H22662" s="6" t="s">
        <v>2115</v>
      </c>
      <c r="I22662" s="6" t="s">
        <v>603</v>
      </c>
      <c r="K22662" s="6">
        <v>187</v>
      </c>
    </row>
    <row r="22663" spans="1:11">
      <c r="A22663" s="6">
        <v>48043509</v>
      </c>
      <c r="B22663" t="s">
        <v>24538</v>
      </c>
      <c r="H22663" s="6" t="s">
        <v>2749</v>
      </c>
      <c r="I22663" s="6" t="s">
        <v>344</v>
      </c>
      <c r="K22663" s="6">
        <v>175</v>
      </c>
    </row>
    <row r="22664" spans="1:11">
      <c r="A22664" s="6">
        <v>14044642</v>
      </c>
      <c r="B22664" t="s">
        <v>24539</v>
      </c>
      <c r="H22664" s="6" t="s">
        <v>944</v>
      </c>
      <c r="I22664" s="6" t="s">
        <v>603</v>
      </c>
      <c r="K22664" s="6">
        <v>173</v>
      </c>
    </row>
    <row r="22665" spans="1:11">
      <c r="A22665" s="6">
        <v>14194790</v>
      </c>
      <c r="B22665" t="s">
        <v>24540</v>
      </c>
      <c r="H22665" s="6" t="s">
        <v>589</v>
      </c>
      <c r="I22665" s="6" t="s">
        <v>378</v>
      </c>
      <c r="K22665" s="6">
        <v>186</v>
      </c>
    </row>
    <row r="22666" spans="1:11">
      <c r="A22666" s="6">
        <v>62159009</v>
      </c>
      <c r="B22666" t="s">
        <v>24541</v>
      </c>
      <c r="H22666" s="6" t="s">
        <v>2167</v>
      </c>
      <c r="I22666" s="6" t="s">
        <v>24542</v>
      </c>
      <c r="K22666" s="6">
        <v>169</v>
      </c>
    </row>
    <row r="22667" spans="1:11">
      <c r="A22667" s="6">
        <v>14048652</v>
      </c>
      <c r="B22667" t="s">
        <v>24543</v>
      </c>
      <c r="H22667" s="6" t="s">
        <v>218</v>
      </c>
      <c r="I22667" s="6" t="s">
        <v>603</v>
      </c>
      <c r="K22667" s="6">
        <v>178</v>
      </c>
    </row>
    <row r="22668" spans="1:11">
      <c r="A22668" s="6">
        <v>57128362</v>
      </c>
      <c r="B22668" t="s">
        <v>24544</v>
      </c>
      <c r="H22668" s="6" t="s">
        <v>1698</v>
      </c>
      <c r="I22668" s="6" t="s">
        <v>494</v>
      </c>
      <c r="K22668" s="6">
        <v>176</v>
      </c>
    </row>
    <row r="22669" spans="1:11">
      <c r="A22669" s="6">
        <v>13187200</v>
      </c>
      <c r="B22669" t="s">
        <v>24545</v>
      </c>
      <c r="H22669" s="6" t="s">
        <v>2115</v>
      </c>
      <c r="I22669" s="6" t="s">
        <v>1055</v>
      </c>
      <c r="K22669" s="6">
        <v>185</v>
      </c>
    </row>
    <row r="22670" spans="1:11">
      <c r="A22670" s="6">
        <v>87041427</v>
      </c>
      <c r="B22670" t="s">
        <v>24546</v>
      </c>
      <c r="H22670" s="6" t="s">
        <v>2116</v>
      </c>
      <c r="I22670" s="6" t="s">
        <v>13431</v>
      </c>
      <c r="K22670" s="6">
        <v>172</v>
      </c>
    </row>
    <row r="22671" spans="1:11">
      <c r="A22671" s="6">
        <v>2000271327</v>
      </c>
      <c r="B22671" t="s">
        <v>24547</v>
      </c>
      <c r="H22671" s="6" t="s">
        <v>2115</v>
      </c>
      <c r="I22671" s="6" t="s">
        <v>603</v>
      </c>
      <c r="K22671" s="6">
        <v>187</v>
      </c>
    </row>
    <row r="22672" spans="1:11">
      <c r="A22672" s="6">
        <v>14031367</v>
      </c>
      <c r="B22672" t="s">
        <v>24548</v>
      </c>
      <c r="H22672" s="6" t="s">
        <v>8962</v>
      </c>
      <c r="I22672" s="6" t="s">
        <v>603</v>
      </c>
      <c r="K22672" s="6">
        <v>182</v>
      </c>
    </row>
    <row r="22673" spans="1:11">
      <c r="A22673" s="6">
        <v>19241850</v>
      </c>
      <c r="B22673" t="s">
        <v>24549</v>
      </c>
      <c r="H22673" s="6" t="s">
        <v>377</v>
      </c>
      <c r="I22673" s="6" t="s">
        <v>257</v>
      </c>
      <c r="K22673" s="6">
        <v>187</v>
      </c>
    </row>
    <row r="22674" spans="1:11">
      <c r="A22674" s="6">
        <v>24062343</v>
      </c>
      <c r="B22674" t="s">
        <v>24550</v>
      </c>
      <c r="H22674" s="6" t="s">
        <v>377</v>
      </c>
      <c r="I22674" s="6" t="s">
        <v>873</v>
      </c>
      <c r="K22674" s="6">
        <v>193</v>
      </c>
    </row>
    <row r="22675" spans="1:11">
      <c r="A22675" s="6">
        <v>2000140582</v>
      </c>
      <c r="B22675" t="s">
        <v>24551</v>
      </c>
      <c r="H22675" s="6" t="s">
        <v>2115</v>
      </c>
      <c r="I22675" s="6" t="s">
        <v>1731</v>
      </c>
      <c r="K22675" s="6">
        <v>189</v>
      </c>
    </row>
    <row r="22676" spans="1:11">
      <c r="A22676" s="6">
        <v>25045893</v>
      </c>
      <c r="B22676" t="s">
        <v>24552</v>
      </c>
      <c r="H22676" s="6" t="s">
        <v>589</v>
      </c>
      <c r="I22676" s="6" t="s">
        <v>1731</v>
      </c>
      <c r="K22676" s="6">
        <v>196</v>
      </c>
    </row>
    <row r="22677" spans="1:11">
      <c r="A22677" s="6">
        <v>49038293</v>
      </c>
      <c r="B22677" t="s">
        <v>24553</v>
      </c>
      <c r="H22677" s="6" t="s">
        <v>218</v>
      </c>
      <c r="I22677" s="6" t="s">
        <v>341</v>
      </c>
      <c r="K22677" s="6">
        <v>175</v>
      </c>
    </row>
    <row r="22678" spans="1:11">
      <c r="A22678" s="6">
        <v>19302914</v>
      </c>
      <c r="B22678" t="s">
        <v>24554</v>
      </c>
      <c r="H22678" s="6" t="s">
        <v>640</v>
      </c>
      <c r="I22678" s="6" t="s">
        <v>24555</v>
      </c>
      <c r="K22678" s="6">
        <v>180</v>
      </c>
    </row>
    <row r="22679" spans="1:11">
      <c r="A22679" s="6">
        <v>36102523</v>
      </c>
      <c r="B22679" t="s">
        <v>24556</v>
      </c>
      <c r="H22679" s="6" t="s">
        <v>2115</v>
      </c>
      <c r="I22679" s="6" t="s">
        <v>641</v>
      </c>
      <c r="K22679" s="6">
        <v>183</v>
      </c>
    </row>
    <row r="22680" spans="1:11">
      <c r="A22680" s="6">
        <v>16170420</v>
      </c>
      <c r="B22680" t="s">
        <v>24557</v>
      </c>
      <c r="H22680" s="6" t="s">
        <v>760</v>
      </c>
      <c r="I22680" s="6" t="s">
        <v>298</v>
      </c>
      <c r="K22680" s="6">
        <v>176</v>
      </c>
    </row>
    <row r="22681" spans="1:11">
      <c r="A22681" s="6">
        <v>86038997</v>
      </c>
      <c r="B22681" t="s">
        <v>24558</v>
      </c>
      <c r="H22681" s="6" t="s">
        <v>1624</v>
      </c>
      <c r="I22681" s="6" t="s">
        <v>1688</v>
      </c>
      <c r="K22681" s="6">
        <v>183</v>
      </c>
    </row>
    <row r="22682" spans="1:11">
      <c r="A22682" s="6">
        <v>62093788</v>
      </c>
      <c r="B22682" t="s">
        <v>24559</v>
      </c>
      <c r="H22682" s="6" t="s">
        <v>1624</v>
      </c>
      <c r="I22682" s="6" t="s">
        <v>346</v>
      </c>
      <c r="K22682" s="6">
        <v>191</v>
      </c>
    </row>
    <row r="22683" spans="1:11">
      <c r="A22683" s="6">
        <v>2000248384</v>
      </c>
      <c r="B22683" t="s">
        <v>24560</v>
      </c>
      <c r="H22683" s="6" t="s">
        <v>2115</v>
      </c>
      <c r="I22683" s="6" t="s">
        <v>603</v>
      </c>
      <c r="K22683" s="6">
        <v>187</v>
      </c>
    </row>
    <row r="22684" spans="1:11">
      <c r="A22684" s="6">
        <v>24058327</v>
      </c>
      <c r="B22684" t="s">
        <v>24561</v>
      </c>
      <c r="H22684" s="6" t="s">
        <v>1624</v>
      </c>
      <c r="I22684" s="6" t="s">
        <v>657</v>
      </c>
      <c r="K22684" s="6">
        <v>192</v>
      </c>
    </row>
    <row r="22685" spans="1:11">
      <c r="A22685" s="6">
        <v>50074972</v>
      </c>
      <c r="B22685" t="s">
        <v>24562</v>
      </c>
      <c r="H22685" s="6" t="s">
        <v>377</v>
      </c>
      <c r="I22685" s="6" t="s">
        <v>344</v>
      </c>
      <c r="K22685" s="6">
        <v>191</v>
      </c>
    </row>
    <row r="22686" spans="1:11">
      <c r="A22686" s="6">
        <v>79013393</v>
      </c>
      <c r="B22686" t="s">
        <v>24563</v>
      </c>
      <c r="H22686" s="6" t="s">
        <v>1698</v>
      </c>
      <c r="I22686" s="6" t="s">
        <v>241</v>
      </c>
      <c r="K22686" s="6">
        <v>163</v>
      </c>
    </row>
    <row r="22687" spans="1:11">
      <c r="A22687" s="6">
        <v>62197700</v>
      </c>
      <c r="B22687" t="s">
        <v>24564</v>
      </c>
      <c r="H22687" s="6" t="s">
        <v>1624</v>
      </c>
      <c r="I22687" s="6" t="s">
        <v>1066</v>
      </c>
      <c r="K22687" s="6">
        <v>193</v>
      </c>
    </row>
    <row r="22688" spans="1:11">
      <c r="A22688" s="6">
        <v>18116045</v>
      </c>
      <c r="B22688" t="s">
        <v>24565</v>
      </c>
      <c r="H22688" s="6" t="s">
        <v>2116</v>
      </c>
      <c r="I22688" s="6" t="s">
        <v>1443</v>
      </c>
      <c r="K22688" s="6">
        <v>176</v>
      </c>
    </row>
    <row r="22689" spans="1:11">
      <c r="A22689" s="6">
        <v>14158278</v>
      </c>
      <c r="B22689" t="s">
        <v>24566</v>
      </c>
      <c r="H22689" s="6" t="s">
        <v>1102</v>
      </c>
      <c r="I22689" s="6" t="s">
        <v>603</v>
      </c>
      <c r="K22689" s="6">
        <v>171</v>
      </c>
    </row>
    <row r="22690" spans="1:11">
      <c r="A22690" s="6">
        <v>62144274</v>
      </c>
      <c r="B22690" t="s">
        <v>24567</v>
      </c>
      <c r="H22690" s="6" t="s">
        <v>319</v>
      </c>
      <c r="I22690" s="6" t="s">
        <v>1066</v>
      </c>
      <c r="K22690" s="6">
        <v>191</v>
      </c>
    </row>
    <row r="22691" spans="1:11">
      <c r="A22691" s="6">
        <v>62160197</v>
      </c>
      <c r="B22691" t="s">
        <v>24568</v>
      </c>
      <c r="H22691" s="6" t="s">
        <v>1672</v>
      </c>
      <c r="I22691" s="6" t="s">
        <v>24569</v>
      </c>
      <c r="K22691" s="6">
        <v>183</v>
      </c>
    </row>
    <row r="22692" spans="1:11">
      <c r="A22692" s="6">
        <v>62230264</v>
      </c>
      <c r="B22692" t="s">
        <v>24570</v>
      </c>
      <c r="H22692" s="6" t="s">
        <v>944</v>
      </c>
      <c r="I22692" s="6" t="s">
        <v>1890</v>
      </c>
      <c r="K22692" s="6">
        <v>180</v>
      </c>
    </row>
    <row r="22693" spans="1:11">
      <c r="A22693" s="6">
        <v>23281109</v>
      </c>
      <c r="B22693" t="s">
        <v>24571</v>
      </c>
      <c r="H22693" s="6" t="s">
        <v>377</v>
      </c>
      <c r="I22693" s="6" t="s">
        <v>6334</v>
      </c>
      <c r="K22693" s="6">
        <v>191</v>
      </c>
    </row>
    <row r="22694" spans="1:11">
      <c r="A22694" s="6">
        <v>77032077</v>
      </c>
      <c r="B22694" t="s">
        <v>24572</v>
      </c>
      <c r="H22694" s="6" t="s">
        <v>319</v>
      </c>
      <c r="I22694" s="6" t="s">
        <v>2937</v>
      </c>
      <c r="K22694" s="6">
        <v>174</v>
      </c>
    </row>
    <row r="22695" spans="1:11">
      <c r="A22695" s="6">
        <v>77030536</v>
      </c>
      <c r="B22695" t="s">
        <v>24573</v>
      </c>
      <c r="H22695" s="6" t="s">
        <v>319</v>
      </c>
      <c r="I22695" s="6" t="s">
        <v>2937</v>
      </c>
      <c r="K22695" s="6">
        <v>177</v>
      </c>
    </row>
    <row r="22696" spans="1:11">
      <c r="A22696" s="6">
        <v>86074179</v>
      </c>
      <c r="B22696" t="s">
        <v>24574</v>
      </c>
      <c r="H22696" s="6" t="s">
        <v>377</v>
      </c>
      <c r="I22696" s="6" t="s">
        <v>1688</v>
      </c>
      <c r="K22696" s="6">
        <v>181</v>
      </c>
    </row>
    <row r="22697" spans="1:11">
      <c r="A22697" s="6">
        <v>13173373</v>
      </c>
      <c r="B22697" t="s">
        <v>24575</v>
      </c>
      <c r="H22697" s="6" t="s">
        <v>218</v>
      </c>
      <c r="I22697" s="6" t="s">
        <v>1055</v>
      </c>
      <c r="K22697" s="6">
        <v>192</v>
      </c>
    </row>
    <row r="22698" spans="1:11">
      <c r="A22698" s="6">
        <v>78065244</v>
      </c>
      <c r="B22698" t="s">
        <v>24576</v>
      </c>
      <c r="H22698" s="6" t="s">
        <v>377</v>
      </c>
      <c r="I22698" s="6" t="s">
        <v>1661</v>
      </c>
      <c r="K22698" s="6">
        <v>178</v>
      </c>
    </row>
    <row r="22699" spans="1:11">
      <c r="A22699" s="6">
        <v>11022263</v>
      </c>
      <c r="B22699" t="s">
        <v>24577</v>
      </c>
      <c r="H22699" s="6" t="s">
        <v>377</v>
      </c>
      <c r="I22699" s="6" t="s">
        <v>24578</v>
      </c>
      <c r="K22699" s="6">
        <v>182</v>
      </c>
    </row>
    <row r="22700" spans="1:11">
      <c r="A22700" s="6">
        <v>62082815</v>
      </c>
      <c r="B22700" t="s">
        <v>24579</v>
      </c>
      <c r="H22700" s="6" t="s">
        <v>640</v>
      </c>
      <c r="I22700" s="6" t="s">
        <v>1066</v>
      </c>
      <c r="K22700" s="6">
        <v>171</v>
      </c>
    </row>
    <row r="22701" spans="1:11">
      <c r="A22701" s="6">
        <v>62159975</v>
      </c>
      <c r="B22701" t="s">
        <v>24580</v>
      </c>
      <c r="H22701" s="6" t="s">
        <v>2115</v>
      </c>
      <c r="I22701" s="6" t="s">
        <v>1066</v>
      </c>
      <c r="K22701" s="6">
        <v>189</v>
      </c>
    </row>
    <row r="22702" spans="1:11">
      <c r="A22702" s="6">
        <v>14025558</v>
      </c>
      <c r="B22702" t="s">
        <v>24581</v>
      </c>
      <c r="H22702" s="6" t="s">
        <v>377</v>
      </c>
      <c r="I22702" s="6" t="s">
        <v>187</v>
      </c>
      <c r="K22702" s="6">
        <v>191</v>
      </c>
    </row>
    <row r="22703" spans="1:11">
      <c r="A22703" s="6">
        <v>79034943</v>
      </c>
      <c r="B22703" t="s">
        <v>24582</v>
      </c>
      <c r="H22703" s="6" t="s">
        <v>589</v>
      </c>
      <c r="I22703" s="6" t="s">
        <v>241</v>
      </c>
      <c r="K22703" s="6">
        <v>186</v>
      </c>
    </row>
    <row r="22704" spans="1:11">
      <c r="A22704" s="6">
        <v>62188609</v>
      </c>
      <c r="B22704" t="s">
        <v>24583</v>
      </c>
      <c r="H22704" s="6" t="s">
        <v>314</v>
      </c>
      <c r="I22704" s="6" t="s">
        <v>1066</v>
      </c>
      <c r="K22704" s="6">
        <v>176</v>
      </c>
    </row>
    <row r="22705" spans="1:11">
      <c r="A22705" s="6">
        <v>71075517</v>
      </c>
      <c r="B22705" t="s">
        <v>24584</v>
      </c>
      <c r="H22705" s="6" t="s">
        <v>311</v>
      </c>
      <c r="I22705" s="6" t="s">
        <v>14381</v>
      </c>
      <c r="K22705" s="6">
        <v>183</v>
      </c>
    </row>
    <row r="22706" spans="1:11">
      <c r="A22706" s="6">
        <v>19266222</v>
      </c>
      <c r="B22706" t="s">
        <v>24585</v>
      </c>
      <c r="H22706" s="6" t="s">
        <v>1828</v>
      </c>
      <c r="I22706" s="6" t="s">
        <v>257</v>
      </c>
      <c r="K22706" s="6">
        <v>173</v>
      </c>
    </row>
    <row r="22707" spans="1:11">
      <c r="A22707" s="6">
        <v>80030018</v>
      </c>
      <c r="B22707" t="s">
        <v>24586</v>
      </c>
      <c r="H22707" s="6" t="s">
        <v>319</v>
      </c>
      <c r="I22707" s="6" t="s">
        <v>3192</v>
      </c>
      <c r="K22707" s="6">
        <v>171</v>
      </c>
    </row>
    <row r="22708" spans="1:11">
      <c r="A22708" s="6">
        <v>35011171</v>
      </c>
      <c r="B22708" t="s">
        <v>24587</v>
      </c>
      <c r="H22708" s="6" t="s">
        <v>1624</v>
      </c>
      <c r="I22708" s="6" t="s">
        <v>1891</v>
      </c>
      <c r="K22708" s="6">
        <v>187</v>
      </c>
    </row>
    <row r="22709" spans="1:11">
      <c r="A22709" s="6">
        <v>57109293</v>
      </c>
      <c r="B22709" t="s">
        <v>24588</v>
      </c>
      <c r="H22709" s="6" t="s">
        <v>589</v>
      </c>
      <c r="I22709" s="6" t="s">
        <v>963</v>
      </c>
      <c r="K22709" s="6">
        <v>191</v>
      </c>
    </row>
    <row r="22710" spans="1:11">
      <c r="A22710" s="6">
        <v>24048304</v>
      </c>
      <c r="B22710" t="s">
        <v>24589</v>
      </c>
      <c r="H22710" s="6" t="s">
        <v>2167</v>
      </c>
      <c r="I22710" s="6" t="s">
        <v>657</v>
      </c>
      <c r="K22710" s="6">
        <v>181</v>
      </c>
    </row>
    <row r="22711" spans="1:11">
      <c r="A22711" s="6">
        <v>77016516</v>
      </c>
      <c r="B22711" t="s">
        <v>24590</v>
      </c>
      <c r="H22711" s="6" t="s">
        <v>1806</v>
      </c>
      <c r="I22711" s="6" t="s">
        <v>2937</v>
      </c>
      <c r="K22711" s="6">
        <v>174</v>
      </c>
    </row>
    <row r="22712" spans="1:11">
      <c r="A22712" s="6">
        <v>59119787</v>
      </c>
      <c r="B22712" t="s">
        <v>24591</v>
      </c>
      <c r="H22712" s="6" t="s">
        <v>377</v>
      </c>
      <c r="I22712" s="6" t="s">
        <v>1051</v>
      </c>
      <c r="K22712" s="6">
        <v>192</v>
      </c>
    </row>
    <row r="22713" spans="1:11">
      <c r="A22713" s="6">
        <v>43266767</v>
      </c>
      <c r="B22713" t="s">
        <v>24592</v>
      </c>
      <c r="H22713" s="6" t="s">
        <v>2115</v>
      </c>
      <c r="I22713" s="6" t="s">
        <v>236</v>
      </c>
      <c r="K22713" s="6">
        <v>183</v>
      </c>
    </row>
    <row r="22714" spans="1:11">
      <c r="A22714" s="6">
        <v>86016693</v>
      </c>
      <c r="B22714" t="s">
        <v>24593</v>
      </c>
      <c r="H22714" s="6" t="s">
        <v>2112</v>
      </c>
      <c r="I22714" s="6" t="s">
        <v>1283</v>
      </c>
      <c r="K22714" s="6">
        <v>183</v>
      </c>
    </row>
    <row r="22715" spans="1:11">
      <c r="A22715" s="6">
        <v>62182065</v>
      </c>
      <c r="B22715" t="s">
        <v>24594</v>
      </c>
      <c r="H22715" s="6" t="s">
        <v>314</v>
      </c>
      <c r="I22715" s="6" t="s">
        <v>1631</v>
      </c>
      <c r="K22715" s="6">
        <v>172</v>
      </c>
    </row>
    <row r="22716" spans="1:11">
      <c r="A22716" s="6">
        <v>13183916</v>
      </c>
      <c r="B22716" t="s">
        <v>24595</v>
      </c>
      <c r="H22716" s="6" t="s">
        <v>589</v>
      </c>
      <c r="I22716" s="6" t="s">
        <v>1743</v>
      </c>
      <c r="K22716" s="6">
        <v>182</v>
      </c>
    </row>
    <row r="22717" spans="1:11">
      <c r="A22717" s="6">
        <v>58123797</v>
      </c>
      <c r="B22717" t="s">
        <v>24596</v>
      </c>
      <c r="H22717" s="6" t="s">
        <v>2115</v>
      </c>
      <c r="I22717" s="6" t="s">
        <v>194</v>
      </c>
      <c r="K22717" s="6">
        <v>190</v>
      </c>
    </row>
    <row r="22718" spans="1:11">
      <c r="A22718" s="6">
        <v>59112597</v>
      </c>
      <c r="B22718" t="s">
        <v>24597</v>
      </c>
      <c r="H22718" s="6" t="s">
        <v>2116</v>
      </c>
      <c r="I22718" s="6" t="s">
        <v>1197</v>
      </c>
      <c r="K22718" s="6">
        <v>192</v>
      </c>
    </row>
    <row r="22719" spans="1:11">
      <c r="A22719" s="6">
        <v>59063416</v>
      </c>
      <c r="B22719" t="s">
        <v>24598</v>
      </c>
      <c r="H22719" s="6" t="s">
        <v>319</v>
      </c>
      <c r="I22719" s="6" t="s">
        <v>1055</v>
      </c>
      <c r="K22719" s="6">
        <v>186</v>
      </c>
    </row>
    <row r="22720" spans="1:11">
      <c r="A22720" s="6">
        <v>86077601</v>
      </c>
      <c r="B22720" t="s">
        <v>24599</v>
      </c>
      <c r="H22720" s="6" t="s">
        <v>2113</v>
      </c>
      <c r="I22720" s="6" t="s">
        <v>24600</v>
      </c>
      <c r="K22720" s="6">
        <v>185</v>
      </c>
    </row>
    <row r="22721" spans="1:11">
      <c r="A22721" s="6">
        <v>19220245</v>
      </c>
      <c r="B22721" t="s">
        <v>24601</v>
      </c>
      <c r="H22721" s="6" t="s">
        <v>377</v>
      </c>
      <c r="I22721" s="6" t="s">
        <v>257</v>
      </c>
      <c r="K22721" s="6">
        <v>190</v>
      </c>
    </row>
    <row r="22722" spans="1:11">
      <c r="A22722" s="6">
        <v>43339495</v>
      </c>
      <c r="B22722" t="s">
        <v>24602</v>
      </c>
      <c r="H22722" s="6" t="s">
        <v>1673</v>
      </c>
      <c r="I22722" s="6" t="s">
        <v>236</v>
      </c>
      <c r="K22722" s="6">
        <v>178</v>
      </c>
    </row>
    <row r="22723" spans="1:11">
      <c r="A22723" s="6">
        <v>78075677</v>
      </c>
      <c r="B22723" t="s">
        <v>24603</v>
      </c>
      <c r="H22723" s="6" t="s">
        <v>1176</v>
      </c>
      <c r="I22723" s="6" t="s">
        <v>1661</v>
      </c>
      <c r="K22723" s="6">
        <v>179</v>
      </c>
    </row>
    <row r="22724" spans="1:11">
      <c r="A22724" s="6">
        <v>14136121</v>
      </c>
      <c r="B22724" t="s">
        <v>24604</v>
      </c>
      <c r="H22724" s="6" t="s">
        <v>640</v>
      </c>
      <c r="I22724" s="6" t="s">
        <v>603</v>
      </c>
      <c r="K22724" s="6">
        <v>173</v>
      </c>
    </row>
    <row r="22725" spans="1:11">
      <c r="A22725" s="6">
        <v>86031391</v>
      </c>
      <c r="B22725" t="s">
        <v>24605</v>
      </c>
      <c r="H22725" s="6" t="s">
        <v>351</v>
      </c>
      <c r="I22725" s="6" t="s">
        <v>1283</v>
      </c>
      <c r="K22725" s="6">
        <v>182</v>
      </c>
    </row>
    <row r="22726" spans="1:11">
      <c r="A22726" s="6">
        <v>86013754</v>
      </c>
      <c r="B22726" t="s">
        <v>24606</v>
      </c>
      <c r="H22726" s="6" t="s">
        <v>589</v>
      </c>
      <c r="I22726" s="6" t="s">
        <v>1688</v>
      </c>
      <c r="K22726" s="6">
        <v>180</v>
      </c>
    </row>
    <row r="22727" spans="1:11">
      <c r="A22727" s="6">
        <v>91180464</v>
      </c>
      <c r="B22727" t="s">
        <v>24607</v>
      </c>
      <c r="H22727" s="6" t="s">
        <v>728</v>
      </c>
      <c r="I22727" s="6" t="s">
        <v>309</v>
      </c>
      <c r="K22727" s="6">
        <v>176</v>
      </c>
    </row>
    <row r="22728" spans="1:11">
      <c r="A22728" s="6">
        <v>62042422</v>
      </c>
      <c r="B22728" t="s">
        <v>24608</v>
      </c>
      <c r="H22728" s="6" t="s">
        <v>488</v>
      </c>
      <c r="I22728" s="6" t="s">
        <v>1066</v>
      </c>
      <c r="K22728" s="6">
        <v>178</v>
      </c>
    </row>
    <row r="22729" spans="1:11">
      <c r="A22729" s="6">
        <v>86043104</v>
      </c>
      <c r="B22729" t="s">
        <v>24609</v>
      </c>
      <c r="H22729" s="6" t="s">
        <v>2112</v>
      </c>
      <c r="I22729" s="6" t="s">
        <v>1283</v>
      </c>
      <c r="K22729" s="6">
        <v>162</v>
      </c>
    </row>
    <row r="22730" spans="1:11">
      <c r="A22730" s="6">
        <v>77048855</v>
      </c>
      <c r="B22730" t="s">
        <v>24610</v>
      </c>
      <c r="H22730" s="6" t="s">
        <v>303</v>
      </c>
      <c r="I22730" s="6" t="s">
        <v>2937</v>
      </c>
      <c r="K22730" s="6">
        <v>177</v>
      </c>
    </row>
    <row r="22731" spans="1:11">
      <c r="A22731" s="6">
        <v>14034819</v>
      </c>
      <c r="B22731" t="s">
        <v>24611</v>
      </c>
      <c r="H22731" s="6" t="s">
        <v>760</v>
      </c>
      <c r="I22731" s="6" t="s">
        <v>603</v>
      </c>
      <c r="K22731" s="6">
        <v>175</v>
      </c>
    </row>
    <row r="22732" spans="1:11">
      <c r="A22732" s="6">
        <v>14189443</v>
      </c>
      <c r="B22732" t="s">
        <v>24612</v>
      </c>
      <c r="H22732" s="6" t="s">
        <v>319</v>
      </c>
      <c r="I22732" s="6" t="s">
        <v>603</v>
      </c>
      <c r="K22732" s="6">
        <v>180</v>
      </c>
    </row>
    <row r="22733" spans="1:11">
      <c r="A22733" s="6">
        <v>14039903</v>
      </c>
      <c r="B22733" t="s">
        <v>24613</v>
      </c>
      <c r="H22733" s="6" t="s">
        <v>2112</v>
      </c>
      <c r="I22733" s="6" t="s">
        <v>603</v>
      </c>
      <c r="K22733" s="6">
        <v>176</v>
      </c>
    </row>
    <row r="22734" spans="1:11">
      <c r="A22734" s="6">
        <v>64045378</v>
      </c>
      <c r="B22734" t="s">
        <v>24614</v>
      </c>
      <c r="H22734" s="6" t="s">
        <v>1624</v>
      </c>
      <c r="I22734" s="6" t="s">
        <v>15533</v>
      </c>
      <c r="K22734" s="6">
        <v>185</v>
      </c>
    </row>
    <row r="22735" spans="1:11">
      <c r="A22735" s="6">
        <v>62095811</v>
      </c>
      <c r="B22735" t="s">
        <v>24615</v>
      </c>
      <c r="H22735" s="6" t="s">
        <v>377</v>
      </c>
      <c r="I22735" s="6" t="s">
        <v>1066</v>
      </c>
      <c r="K22735" s="6">
        <v>189</v>
      </c>
    </row>
    <row r="22736" spans="1:11">
      <c r="A22736" s="6">
        <v>14034546</v>
      </c>
      <c r="B22736" t="s">
        <v>24616</v>
      </c>
      <c r="H22736" s="6" t="s">
        <v>2113</v>
      </c>
      <c r="I22736" s="6" t="s">
        <v>603</v>
      </c>
      <c r="K22736" s="6">
        <v>188</v>
      </c>
    </row>
    <row r="22737" spans="1:11">
      <c r="A22737" s="6">
        <v>19364092</v>
      </c>
      <c r="B22737" t="s">
        <v>24617</v>
      </c>
      <c r="H22737" s="6" t="s">
        <v>314</v>
      </c>
      <c r="I22737" s="6" t="s">
        <v>257</v>
      </c>
      <c r="K22737" s="6">
        <v>177</v>
      </c>
    </row>
    <row r="22738" spans="1:11">
      <c r="A22738" s="6">
        <v>14178668</v>
      </c>
      <c r="B22738" t="s">
        <v>24618</v>
      </c>
      <c r="H22738" s="6" t="s">
        <v>377</v>
      </c>
      <c r="I22738" s="6" t="s">
        <v>603</v>
      </c>
      <c r="K22738" s="6">
        <v>184</v>
      </c>
    </row>
    <row r="22739" spans="1:11">
      <c r="A22739" s="6">
        <v>43212983</v>
      </c>
      <c r="B22739" t="s">
        <v>24619</v>
      </c>
      <c r="H22739" s="6" t="s">
        <v>1709</v>
      </c>
      <c r="I22739" s="6" t="s">
        <v>236</v>
      </c>
      <c r="K22739" s="6">
        <v>179</v>
      </c>
    </row>
    <row r="22740" spans="1:11">
      <c r="A22740" s="6">
        <v>86067364</v>
      </c>
      <c r="B22740" t="s">
        <v>24620</v>
      </c>
      <c r="H22740" s="6" t="s">
        <v>640</v>
      </c>
      <c r="I22740" s="6" t="s">
        <v>1688</v>
      </c>
      <c r="K22740" s="6">
        <v>177</v>
      </c>
    </row>
    <row r="22741" spans="1:11">
      <c r="A22741" s="6">
        <v>23465780</v>
      </c>
      <c r="B22741" t="s">
        <v>24621</v>
      </c>
      <c r="H22741" s="6" t="s">
        <v>1624</v>
      </c>
      <c r="I22741" s="6" t="s">
        <v>2473</v>
      </c>
      <c r="K22741" s="6">
        <v>189</v>
      </c>
    </row>
    <row r="22742" spans="1:11">
      <c r="A22742" s="6">
        <v>67071428</v>
      </c>
      <c r="B22742" t="s">
        <v>24622</v>
      </c>
      <c r="H22742" s="6" t="s">
        <v>2115</v>
      </c>
      <c r="I22742" s="6" t="s">
        <v>2134</v>
      </c>
      <c r="K22742" s="6">
        <v>195</v>
      </c>
    </row>
    <row r="22743" spans="1:11">
      <c r="A22743" s="6">
        <v>66011187</v>
      </c>
      <c r="B22743" t="s">
        <v>24623</v>
      </c>
      <c r="H22743" s="6" t="s">
        <v>6653</v>
      </c>
      <c r="I22743" s="6" t="s">
        <v>1701</v>
      </c>
      <c r="K22743" s="6">
        <v>178</v>
      </c>
    </row>
    <row r="22744" spans="1:11">
      <c r="A22744" s="6">
        <v>57147565</v>
      </c>
      <c r="B22744" t="s">
        <v>24624</v>
      </c>
      <c r="H22744" s="6" t="s">
        <v>377</v>
      </c>
      <c r="I22744" s="6" t="s">
        <v>494</v>
      </c>
      <c r="K22744" s="6">
        <v>185</v>
      </c>
    </row>
    <row r="22745" spans="1:11">
      <c r="A22745" s="6">
        <v>18054819</v>
      </c>
      <c r="B22745" t="s">
        <v>24625</v>
      </c>
      <c r="H22745" s="6" t="s">
        <v>1790</v>
      </c>
      <c r="I22745" s="6" t="s">
        <v>1729</v>
      </c>
      <c r="K22745" s="6">
        <v>185</v>
      </c>
    </row>
    <row r="22746" spans="1:11">
      <c r="A22746" s="6">
        <v>62249949</v>
      </c>
      <c r="B22746" t="s">
        <v>24626</v>
      </c>
      <c r="H22746" s="6" t="s">
        <v>2115</v>
      </c>
      <c r="I22746" s="6" t="s">
        <v>1403</v>
      </c>
      <c r="K22746" s="6">
        <v>188</v>
      </c>
    </row>
    <row r="22747" spans="1:11">
      <c r="A22747" s="6">
        <v>14227193</v>
      </c>
      <c r="B22747" t="s">
        <v>24627</v>
      </c>
      <c r="H22747" s="6" t="s">
        <v>2115</v>
      </c>
      <c r="I22747" s="6" t="s">
        <v>603</v>
      </c>
      <c r="K22747" s="6">
        <v>181</v>
      </c>
    </row>
    <row r="22748" spans="1:11">
      <c r="A22748" s="6">
        <v>61068878</v>
      </c>
      <c r="B22748" t="s">
        <v>24628</v>
      </c>
      <c r="H22748" s="6" t="s">
        <v>303</v>
      </c>
      <c r="I22748" s="6" t="s">
        <v>253</v>
      </c>
      <c r="K22748" s="6">
        <v>173</v>
      </c>
    </row>
    <row r="22749" spans="1:11">
      <c r="A22749" s="6">
        <v>59072027</v>
      </c>
      <c r="B22749" t="s">
        <v>24629</v>
      </c>
      <c r="H22749" s="6" t="s">
        <v>2348</v>
      </c>
      <c r="I22749" s="6" t="s">
        <v>1625</v>
      </c>
      <c r="K22749" s="6">
        <v>174</v>
      </c>
    </row>
    <row r="22750" spans="1:11">
      <c r="A22750" s="6">
        <v>38037194</v>
      </c>
      <c r="B22750" t="s">
        <v>24630</v>
      </c>
      <c r="H22750" s="6" t="s">
        <v>2113</v>
      </c>
      <c r="I22750" s="6" t="s">
        <v>1277</v>
      </c>
      <c r="K22750" s="6">
        <v>183</v>
      </c>
    </row>
    <row r="22751" spans="1:11">
      <c r="A22751" s="6">
        <v>86065935</v>
      </c>
      <c r="B22751" t="s">
        <v>24631</v>
      </c>
      <c r="H22751" s="6" t="s">
        <v>1673</v>
      </c>
      <c r="I22751" s="6" t="s">
        <v>1688</v>
      </c>
      <c r="K22751" s="6">
        <v>180</v>
      </c>
    </row>
    <row r="22752" spans="1:11">
      <c r="A22752" s="6">
        <v>19233490</v>
      </c>
      <c r="B22752" t="s">
        <v>24632</v>
      </c>
      <c r="H22752" s="6" t="s">
        <v>1213</v>
      </c>
      <c r="I22752" s="6" t="s">
        <v>257</v>
      </c>
      <c r="K22752" s="6">
        <v>174</v>
      </c>
    </row>
    <row r="22753" spans="1:11">
      <c r="A22753" s="6">
        <v>2000097105</v>
      </c>
      <c r="B22753" t="s">
        <v>24633</v>
      </c>
      <c r="H22753" s="6" t="s">
        <v>1747</v>
      </c>
      <c r="I22753" s="6" t="s">
        <v>603</v>
      </c>
      <c r="K22753" s="6">
        <v>168</v>
      </c>
    </row>
    <row r="22754" spans="1:11">
      <c r="A22754" s="6">
        <v>86017710</v>
      </c>
      <c r="B22754" t="s">
        <v>24634</v>
      </c>
      <c r="H22754" s="6" t="s">
        <v>314</v>
      </c>
      <c r="I22754" s="6" t="s">
        <v>1283</v>
      </c>
      <c r="K22754" s="6">
        <v>177</v>
      </c>
    </row>
    <row r="22755" spans="1:11">
      <c r="A22755" s="6">
        <v>15075861</v>
      </c>
      <c r="B22755" t="s">
        <v>24635</v>
      </c>
      <c r="H22755" s="6" t="s">
        <v>1674</v>
      </c>
      <c r="I22755" s="6" t="s">
        <v>7275</v>
      </c>
      <c r="K22755" s="6">
        <v>183</v>
      </c>
    </row>
    <row r="22756" spans="1:11">
      <c r="A22756" s="6">
        <v>91177791</v>
      </c>
      <c r="B22756" t="s">
        <v>24636</v>
      </c>
      <c r="H22756" s="6" t="s">
        <v>942</v>
      </c>
      <c r="I22756" s="6" t="s">
        <v>309</v>
      </c>
      <c r="K22756" s="6">
        <v>173</v>
      </c>
    </row>
    <row r="22757" spans="1:11">
      <c r="A22757" s="6">
        <v>2000052916</v>
      </c>
      <c r="B22757" t="s">
        <v>24637</v>
      </c>
      <c r="H22757" s="6" t="s">
        <v>2112</v>
      </c>
      <c r="I22757" s="6" t="s">
        <v>348</v>
      </c>
      <c r="K22757" s="6">
        <v>174</v>
      </c>
    </row>
    <row r="22758" spans="1:11">
      <c r="A22758" s="6">
        <v>37059447</v>
      </c>
      <c r="B22758" t="s">
        <v>24638</v>
      </c>
      <c r="H22758" s="6" t="s">
        <v>319</v>
      </c>
      <c r="I22758" s="6" t="s">
        <v>406</v>
      </c>
      <c r="K22758" s="6">
        <v>180</v>
      </c>
    </row>
    <row r="22759" spans="1:11">
      <c r="A22759" s="6">
        <v>86066402</v>
      </c>
      <c r="B22759" t="s">
        <v>24639</v>
      </c>
      <c r="H22759" s="6" t="s">
        <v>1624</v>
      </c>
      <c r="I22759" s="6" t="s">
        <v>1688</v>
      </c>
      <c r="K22759" s="6">
        <v>183</v>
      </c>
    </row>
    <row r="22760" spans="1:11">
      <c r="A22760" s="6">
        <v>86029421</v>
      </c>
      <c r="B22760" t="s">
        <v>24640</v>
      </c>
      <c r="H22760" s="6" t="s">
        <v>1626</v>
      </c>
      <c r="I22760" s="6" t="s">
        <v>1283</v>
      </c>
      <c r="K22760" s="6">
        <v>175</v>
      </c>
    </row>
    <row r="22761" spans="1:11">
      <c r="A22761" s="6">
        <v>14189062</v>
      </c>
      <c r="B22761" t="s">
        <v>24641</v>
      </c>
      <c r="H22761" s="6" t="s">
        <v>1638</v>
      </c>
      <c r="I22761" s="6" t="s">
        <v>603</v>
      </c>
      <c r="K22761" s="6">
        <v>178</v>
      </c>
    </row>
    <row r="22762" spans="1:11">
      <c r="A22762" s="6">
        <v>14148591</v>
      </c>
      <c r="B22762" t="s">
        <v>24642</v>
      </c>
      <c r="H22762" s="6" t="s">
        <v>319</v>
      </c>
      <c r="I22762" s="6" t="s">
        <v>603</v>
      </c>
      <c r="K22762" s="6">
        <v>185</v>
      </c>
    </row>
    <row r="22763" spans="1:11">
      <c r="A22763" s="6">
        <v>86031179</v>
      </c>
      <c r="B22763" t="s">
        <v>24643</v>
      </c>
      <c r="H22763" s="6" t="s">
        <v>640</v>
      </c>
      <c r="I22763" s="6" t="s">
        <v>7240</v>
      </c>
      <c r="K22763" s="6">
        <v>182</v>
      </c>
    </row>
    <row r="22764" spans="1:11">
      <c r="A22764" s="6">
        <v>80013700</v>
      </c>
      <c r="B22764" t="s">
        <v>24644</v>
      </c>
      <c r="H22764" s="6" t="s">
        <v>377</v>
      </c>
      <c r="I22764" s="6" t="s">
        <v>3192</v>
      </c>
      <c r="K22764" s="6">
        <v>186</v>
      </c>
    </row>
    <row r="22765" spans="1:11">
      <c r="A22765" s="6">
        <v>62138390</v>
      </c>
      <c r="B22765" t="s">
        <v>24645</v>
      </c>
      <c r="H22765" s="6" t="s">
        <v>1747</v>
      </c>
      <c r="I22765" s="6" t="s">
        <v>1890</v>
      </c>
      <c r="K22765" s="6">
        <v>178</v>
      </c>
    </row>
    <row r="22766" spans="1:11">
      <c r="A22766" s="6">
        <v>2000092231</v>
      </c>
      <c r="B22766" t="s">
        <v>24646</v>
      </c>
      <c r="H22766" s="6" t="s">
        <v>488</v>
      </c>
      <c r="I22766" s="6" t="s">
        <v>2134</v>
      </c>
      <c r="K22766" s="6">
        <v>166</v>
      </c>
    </row>
    <row r="22767" spans="1:11">
      <c r="A22767" s="6">
        <v>86013763</v>
      </c>
      <c r="B22767" t="s">
        <v>24647</v>
      </c>
      <c r="H22767" s="6" t="s">
        <v>1213</v>
      </c>
      <c r="I22767" s="6" t="s">
        <v>1688</v>
      </c>
      <c r="K22767" s="6">
        <v>170</v>
      </c>
    </row>
    <row r="22768" spans="1:11">
      <c r="A22768" s="6">
        <v>59136372</v>
      </c>
      <c r="B22768" t="s">
        <v>24648</v>
      </c>
      <c r="H22768" s="6" t="s">
        <v>728</v>
      </c>
      <c r="I22768" s="6" t="s">
        <v>1197</v>
      </c>
      <c r="K22768" s="6">
        <v>180</v>
      </c>
    </row>
    <row r="22769" spans="1:11">
      <c r="A22769" s="6">
        <v>28105850</v>
      </c>
      <c r="B22769" t="s">
        <v>24649</v>
      </c>
      <c r="H22769" s="6" t="s">
        <v>377</v>
      </c>
      <c r="I22769" s="6" t="s">
        <v>306</v>
      </c>
      <c r="K22769" s="6">
        <v>184</v>
      </c>
    </row>
    <row r="22770" spans="1:11">
      <c r="A22770" s="6">
        <v>59094245</v>
      </c>
      <c r="B22770" t="s">
        <v>24650</v>
      </c>
      <c r="H22770" s="6" t="s">
        <v>488</v>
      </c>
      <c r="I22770" s="6" t="s">
        <v>1051</v>
      </c>
      <c r="K22770" s="6">
        <v>184</v>
      </c>
    </row>
    <row r="22771" spans="1:11">
      <c r="A22771" s="6">
        <v>2000198463</v>
      </c>
      <c r="B22771" t="s">
        <v>24651</v>
      </c>
      <c r="H22771" s="6" t="s">
        <v>2116</v>
      </c>
      <c r="I22771" s="6" t="s">
        <v>442</v>
      </c>
      <c r="K22771" s="6">
        <v>185</v>
      </c>
    </row>
    <row r="22772" spans="1:11">
      <c r="A22772" s="6">
        <v>86054832</v>
      </c>
      <c r="B22772" t="s">
        <v>24652</v>
      </c>
      <c r="H22772" s="6" t="s">
        <v>488</v>
      </c>
      <c r="I22772" s="6" t="s">
        <v>1688</v>
      </c>
      <c r="K22772" s="6">
        <v>172</v>
      </c>
    </row>
    <row r="22773" spans="1:11">
      <c r="A22773" s="6">
        <v>19379342</v>
      </c>
      <c r="B22773" t="s">
        <v>24653</v>
      </c>
      <c r="H22773" s="6" t="s">
        <v>303</v>
      </c>
      <c r="I22773" s="6" t="s">
        <v>257</v>
      </c>
      <c r="K22773" s="6">
        <v>185</v>
      </c>
    </row>
    <row r="22774" spans="1:11">
      <c r="A22774" s="6">
        <v>14254210</v>
      </c>
      <c r="B22774" t="s">
        <v>24654</v>
      </c>
      <c r="H22774" s="6" t="s">
        <v>488</v>
      </c>
      <c r="I22774" s="6" t="s">
        <v>603</v>
      </c>
      <c r="K22774" s="6">
        <v>175</v>
      </c>
    </row>
    <row r="22775" spans="1:11">
      <c r="A22775" s="6">
        <v>28111082</v>
      </c>
      <c r="B22775" t="s">
        <v>24655</v>
      </c>
      <c r="H22775" s="6" t="s">
        <v>619</v>
      </c>
      <c r="I22775" s="6" t="s">
        <v>259</v>
      </c>
      <c r="K22775" s="6">
        <v>184</v>
      </c>
    </row>
    <row r="22776" spans="1:11">
      <c r="A22776" s="6">
        <v>2000067958</v>
      </c>
      <c r="B22776" t="s">
        <v>24656</v>
      </c>
      <c r="H22776" s="6" t="s">
        <v>1747</v>
      </c>
      <c r="I22776" s="6" t="s">
        <v>603</v>
      </c>
      <c r="K22776" s="6">
        <v>176</v>
      </c>
    </row>
    <row r="22777" spans="1:11">
      <c r="A22777" s="6">
        <v>43009478</v>
      </c>
      <c r="B22777" t="s">
        <v>24657</v>
      </c>
      <c r="H22777" s="6" t="s">
        <v>377</v>
      </c>
      <c r="I22777" s="6" t="s">
        <v>236</v>
      </c>
      <c r="K22777" s="6">
        <v>186</v>
      </c>
    </row>
    <row r="22778" spans="1:11">
      <c r="A22778" s="6">
        <v>55073946</v>
      </c>
      <c r="B22778" t="s">
        <v>24658</v>
      </c>
      <c r="H22778" s="6" t="s">
        <v>314</v>
      </c>
      <c r="I22778" s="6" t="s">
        <v>306</v>
      </c>
      <c r="K22778" s="6">
        <v>182</v>
      </c>
    </row>
    <row r="22779" spans="1:11">
      <c r="A22779" s="6">
        <v>2000309752</v>
      </c>
      <c r="B22779" t="s">
        <v>24659</v>
      </c>
      <c r="H22779" s="6" t="s">
        <v>589</v>
      </c>
      <c r="I22779" s="6" t="s">
        <v>1252</v>
      </c>
      <c r="K22779" s="6">
        <v>192</v>
      </c>
    </row>
    <row r="22780" spans="1:11">
      <c r="A22780" s="6">
        <v>42077373</v>
      </c>
      <c r="B22780" t="s">
        <v>24660</v>
      </c>
      <c r="H22780" s="6" t="s">
        <v>1624</v>
      </c>
      <c r="I22780" s="6" t="s">
        <v>2742</v>
      </c>
      <c r="K22780" s="6">
        <v>190</v>
      </c>
    </row>
    <row r="22781" spans="1:11">
      <c r="A22781" s="6">
        <v>19287184</v>
      </c>
      <c r="B22781" t="s">
        <v>24661</v>
      </c>
      <c r="H22781" s="6" t="s">
        <v>1626</v>
      </c>
      <c r="I22781" s="6" t="s">
        <v>646</v>
      </c>
      <c r="K22781" s="6">
        <v>180</v>
      </c>
    </row>
    <row r="22782" spans="1:11">
      <c r="A22782" s="6">
        <v>2000050092</v>
      </c>
      <c r="B22782" t="s">
        <v>24662</v>
      </c>
      <c r="H22782" s="6" t="s">
        <v>1673</v>
      </c>
      <c r="I22782" s="6" t="s">
        <v>603</v>
      </c>
      <c r="K22782" s="6">
        <v>175</v>
      </c>
    </row>
    <row r="22783" spans="1:11">
      <c r="A22783" s="6">
        <v>2000044967</v>
      </c>
      <c r="B22783" t="s">
        <v>24663</v>
      </c>
      <c r="H22783" s="6" t="s">
        <v>377</v>
      </c>
      <c r="I22783" s="6" t="s">
        <v>24664</v>
      </c>
      <c r="K22783" s="6">
        <v>185</v>
      </c>
    </row>
    <row r="22784" spans="1:11">
      <c r="A22784" s="6">
        <v>14202528</v>
      </c>
      <c r="B22784" t="s">
        <v>24665</v>
      </c>
      <c r="H22784" s="6" t="s">
        <v>2115</v>
      </c>
      <c r="I22784" s="6" t="s">
        <v>603</v>
      </c>
      <c r="K22784" s="6">
        <v>181</v>
      </c>
    </row>
    <row r="22785" spans="1:11">
      <c r="A22785" s="6">
        <v>59027905</v>
      </c>
      <c r="B22785" t="s">
        <v>24666</v>
      </c>
      <c r="H22785" s="6" t="s">
        <v>1747</v>
      </c>
      <c r="I22785" s="6" t="s">
        <v>5440</v>
      </c>
      <c r="K22785" s="6">
        <v>177</v>
      </c>
    </row>
    <row r="22786" spans="1:11">
      <c r="A22786" s="6">
        <v>62125207</v>
      </c>
      <c r="B22786" t="s">
        <v>24667</v>
      </c>
      <c r="H22786" s="6" t="s">
        <v>319</v>
      </c>
      <c r="I22786" s="6" t="s">
        <v>1066</v>
      </c>
      <c r="K22786" s="6">
        <v>195</v>
      </c>
    </row>
    <row r="22787" spans="1:11">
      <c r="A22787" s="6">
        <v>65030400</v>
      </c>
      <c r="B22787" t="s">
        <v>24668</v>
      </c>
      <c r="H22787" s="6" t="s">
        <v>1813</v>
      </c>
      <c r="I22787" s="6" t="s">
        <v>2539</v>
      </c>
      <c r="K22787" s="6">
        <v>176</v>
      </c>
    </row>
    <row r="22788" spans="1:11">
      <c r="A22788" s="6">
        <v>16179031</v>
      </c>
      <c r="B22788" t="s">
        <v>24669</v>
      </c>
      <c r="H22788" s="6" t="s">
        <v>240</v>
      </c>
      <c r="I22788" s="6" t="s">
        <v>298</v>
      </c>
      <c r="K22788" s="6">
        <v>183</v>
      </c>
    </row>
    <row r="22789" spans="1:11">
      <c r="A22789" s="6">
        <v>2000021153</v>
      </c>
      <c r="B22789" t="s">
        <v>24670</v>
      </c>
      <c r="H22789" s="6" t="s">
        <v>1732</v>
      </c>
      <c r="I22789" s="6" t="s">
        <v>309</v>
      </c>
      <c r="K22789" s="6">
        <v>186</v>
      </c>
    </row>
    <row r="22790" spans="1:11">
      <c r="A22790" s="6">
        <v>91180466</v>
      </c>
      <c r="B22790" t="s">
        <v>24671</v>
      </c>
      <c r="H22790" s="6" t="s">
        <v>1102</v>
      </c>
      <c r="I22790" s="6" t="s">
        <v>309</v>
      </c>
      <c r="K22790" s="6">
        <v>182</v>
      </c>
    </row>
    <row r="22791" spans="1:11">
      <c r="A22791" s="6">
        <v>18101858</v>
      </c>
      <c r="B22791" t="s">
        <v>24672</v>
      </c>
      <c r="H22791" s="6" t="s">
        <v>2120</v>
      </c>
      <c r="I22791" s="6" t="s">
        <v>1117</v>
      </c>
      <c r="K22791" s="6">
        <v>169</v>
      </c>
    </row>
    <row r="22792" spans="1:11">
      <c r="A22792" s="6">
        <v>2000096410</v>
      </c>
      <c r="B22792" t="s">
        <v>24673</v>
      </c>
      <c r="H22792" s="6" t="s">
        <v>240</v>
      </c>
      <c r="I22792" s="6" t="s">
        <v>603</v>
      </c>
      <c r="K22792" s="6">
        <v>167</v>
      </c>
    </row>
    <row r="22793" spans="1:11">
      <c r="A22793" s="6">
        <v>14213995</v>
      </c>
      <c r="B22793" t="s">
        <v>24674</v>
      </c>
      <c r="H22793" s="6" t="s">
        <v>303</v>
      </c>
      <c r="I22793" s="6" t="s">
        <v>603</v>
      </c>
      <c r="K22793" s="6">
        <v>171</v>
      </c>
    </row>
    <row r="22794" spans="1:11">
      <c r="A22794" s="6">
        <v>62197998</v>
      </c>
      <c r="B22794" t="s">
        <v>24675</v>
      </c>
      <c r="H22794" s="6" t="s">
        <v>488</v>
      </c>
      <c r="I22794" s="6" t="s">
        <v>1066</v>
      </c>
      <c r="K22794" s="6">
        <v>176</v>
      </c>
    </row>
    <row r="22795" spans="1:11">
      <c r="A22795" s="6">
        <v>79025690</v>
      </c>
      <c r="B22795" t="s">
        <v>24676</v>
      </c>
      <c r="H22795" s="6" t="s">
        <v>760</v>
      </c>
      <c r="I22795" s="6" t="s">
        <v>241</v>
      </c>
      <c r="K22795" s="6">
        <v>175</v>
      </c>
    </row>
    <row r="22796" spans="1:11">
      <c r="A22796" s="6">
        <v>85033421</v>
      </c>
      <c r="B22796" t="s">
        <v>24677</v>
      </c>
      <c r="H22796" s="6" t="s">
        <v>640</v>
      </c>
      <c r="I22796" s="6" t="s">
        <v>344</v>
      </c>
      <c r="K22796" s="6">
        <v>183</v>
      </c>
    </row>
    <row r="22797" spans="1:11">
      <c r="A22797" s="6">
        <v>76015042</v>
      </c>
      <c r="B22797" t="s">
        <v>24678</v>
      </c>
      <c r="H22797" s="6" t="s">
        <v>218</v>
      </c>
      <c r="I22797" s="6" t="s">
        <v>378</v>
      </c>
      <c r="K22797" s="6">
        <v>184</v>
      </c>
    </row>
    <row r="22798" spans="1:11">
      <c r="A22798" s="6">
        <v>71083206</v>
      </c>
      <c r="B22798" t="s">
        <v>24679</v>
      </c>
      <c r="H22798" s="6" t="s">
        <v>966</v>
      </c>
      <c r="I22798" s="6" t="s">
        <v>827</v>
      </c>
      <c r="K22798" s="6">
        <v>183</v>
      </c>
    </row>
    <row r="22799" spans="1:11">
      <c r="A22799" s="6">
        <v>19297054</v>
      </c>
      <c r="B22799" t="s">
        <v>24680</v>
      </c>
      <c r="H22799" s="6" t="s">
        <v>1732</v>
      </c>
      <c r="I22799" s="6" t="s">
        <v>257</v>
      </c>
      <c r="K22799" s="6">
        <v>184</v>
      </c>
    </row>
    <row r="22800" spans="1:11">
      <c r="A22800" s="6">
        <v>86049549</v>
      </c>
      <c r="B22800" t="s">
        <v>24681</v>
      </c>
      <c r="H22800" s="6" t="s">
        <v>2121</v>
      </c>
      <c r="I22800" s="6" t="s">
        <v>2351</v>
      </c>
      <c r="K22800" s="6">
        <v>180</v>
      </c>
    </row>
    <row r="22801" spans="1:11">
      <c r="A22801" s="6">
        <v>14125888</v>
      </c>
      <c r="B22801" t="s">
        <v>24682</v>
      </c>
      <c r="H22801" s="6" t="s">
        <v>2115</v>
      </c>
      <c r="I22801" s="6" t="s">
        <v>603</v>
      </c>
      <c r="K22801" s="6">
        <v>193</v>
      </c>
    </row>
    <row r="22802" spans="1:11">
      <c r="A22802" s="6">
        <v>2000019224</v>
      </c>
      <c r="B22802" t="s">
        <v>24683</v>
      </c>
      <c r="H22802" s="6" t="s">
        <v>488</v>
      </c>
      <c r="I22802" s="6" t="s">
        <v>241</v>
      </c>
      <c r="K22802" s="6">
        <v>174</v>
      </c>
    </row>
    <row r="22803" spans="1:11">
      <c r="A22803" s="6">
        <v>29154412</v>
      </c>
      <c r="B22803" t="s">
        <v>24684</v>
      </c>
      <c r="H22803" s="6" t="s">
        <v>1624</v>
      </c>
      <c r="I22803" s="6" t="s">
        <v>24685</v>
      </c>
      <c r="K22803" s="6">
        <v>188</v>
      </c>
    </row>
    <row r="22804" spans="1:11">
      <c r="A22804" s="6">
        <v>62214880</v>
      </c>
      <c r="B22804" t="s">
        <v>24686</v>
      </c>
      <c r="H22804" s="6" t="s">
        <v>589</v>
      </c>
      <c r="I22804" s="6" t="s">
        <v>1066</v>
      </c>
      <c r="K22804" s="6">
        <v>188</v>
      </c>
    </row>
    <row r="22805" spans="1:11">
      <c r="A22805" s="6">
        <v>24015009</v>
      </c>
      <c r="B22805" t="s">
        <v>24687</v>
      </c>
      <c r="H22805" s="6" t="s">
        <v>377</v>
      </c>
      <c r="I22805" s="6" t="s">
        <v>873</v>
      </c>
      <c r="K22805" s="6">
        <v>190</v>
      </c>
    </row>
    <row r="22806" spans="1:11">
      <c r="A22806" s="6">
        <v>78009440</v>
      </c>
      <c r="B22806" t="s">
        <v>24688</v>
      </c>
      <c r="H22806" s="6" t="s">
        <v>619</v>
      </c>
      <c r="I22806" s="6" t="s">
        <v>1661</v>
      </c>
      <c r="K22806" s="6">
        <v>185</v>
      </c>
    </row>
    <row r="22807" spans="1:11">
      <c r="A22807" s="6">
        <v>24061501</v>
      </c>
      <c r="B22807" t="s">
        <v>24689</v>
      </c>
      <c r="H22807" s="6" t="s">
        <v>2116</v>
      </c>
      <c r="I22807" s="6" t="s">
        <v>657</v>
      </c>
      <c r="K22807" s="6">
        <v>184</v>
      </c>
    </row>
    <row r="22808" spans="1:11">
      <c r="A22808" s="6">
        <v>17012594</v>
      </c>
      <c r="B22808" t="s">
        <v>24690</v>
      </c>
      <c r="H22808" s="6" t="s">
        <v>2115</v>
      </c>
      <c r="I22808" s="6" t="s">
        <v>11874</v>
      </c>
      <c r="K22808" s="6">
        <v>185</v>
      </c>
    </row>
    <row r="22809" spans="1:11">
      <c r="A22809" s="6">
        <v>91190219</v>
      </c>
      <c r="B22809" t="s">
        <v>24691</v>
      </c>
      <c r="H22809" s="6" t="s">
        <v>319</v>
      </c>
      <c r="I22809" s="6" t="s">
        <v>309</v>
      </c>
      <c r="K22809" s="6">
        <v>177</v>
      </c>
    </row>
    <row r="22810" spans="1:11">
      <c r="A22810" s="6">
        <v>57085683</v>
      </c>
      <c r="B22810" t="s">
        <v>24692</v>
      </c>
      <c r="H22810" s="6" t="s">
        <v>314</v>
      </c>
      <c r="I22810" s="6" t="s">
        <v>494</v>
      </c>
      <c r="K22810" s="6">
        <v>173</v>
      </c>
    </row>
    <row r="22811" spans="1:11">
      <c r="A22811" s="6">
        <v>13229567</v>
      </c>
      <c r="B22811" t="s">
        <v>24693</v>
      </c>
      <c r="H22811" s="6" t="s">
        <v>2115</v>
      </c>
      <c r="I22811" s="6" t="s">
        <v>1055</v>
      </c>
      <c r="K22811" s="6">
        <v>181</v>
      </c>
    </row>
    <row r="22812" spans="1:11">
      <c r="A22812" s="6">
        <v>14135954</v>
      </c>
      <c r="B22812" t="s">
        <v>24694</v>
      </c>
      <c r="H22812" s="6" t="s">
        <v>589</v>
      </c>
      <c r="I22812" s="6" t="s">
        <v>187</v>
      </c>
      <c r="K22812" s="6">
        <v>192</v>
      </c>
    </row>
    <row r="22813" spans="1:11">
      <c r="A22813" s="6">
        <v>23150717</v>
      </c>
      <c r="B22813" t="s">
        <v>24695</v>
      </c>
      <c r="H22813" s="6" t="s">
        <v>377</v>
      </c>
      <c r="I22813" s="6" t="s">
        <v>15791</v>
      </c>
      <c r="K22813" s="6">
        <v>187</v>
      </c>
    </row>
    <row r="22814" spans="1:11">
      <c r="A22814" s="6">
        <v>62138399</v>
      </c>
      <c r="B22814" t="s">
        <v>24696</v>
      </c>
      <c r="H22814" s="6" t="s">
        <v>377</v>
      </c>
      <c r="I22814" s="6" t="s">
        <v>1890</v>
      </c>
      <c r="K22814" s="6">
        <v>194</v>
      </c>
    </row>
    <row r="22815" spans="1:11">
      <c r="A22815" s="6">
        <v>23325138</v>
      </c>
      <c r="B22815" t="s">
        <v>24697</v>
      </c>
      <c r="H22815" s="6" t="s">
        <v>2115</v>
      </c>
      <c r="I22815" s="6" t="s">
        <v>8075</v>
      </c>
      <c r="K22815" s="6">
        <v>182</v>
      </c>
    </row>
    <row r="22816" spans="1:11">
      <c r="A22816" s="6">
        <v>37059575</v>
      </c>
      <c r="B22816" t="s">
        <v>24698</v>
      </c>
      <c r="H22816" s="6" t="s">
        <v>240</v>
      </c>
      <c r="I22816" s="6" t="s">
        <v>406</v>
      </c>
      <c r="K22816" s="6">
        <v>174</v>
      </c>
    </row>
    <row r="22817" spans="1:11">
      <c r="A22817" s="6">
        <v>62097395</v>
      </c>
      <c r="B22817" t="s">
        <v>24699</v>
      </c>
      <c r="H22817" s="6" t="s">
        <v>2115</v>
      </c>
      <c r="I22817" s="6" t="s">
        <v>1631</v>
      </c>
      <c r="K22817" s="6">
        <v>192</v>
      </c>
    </row>
    <row r="22818" spans="1:11">
      <c r="A22818" s="6">
        <v>14022104</v>
      </c>
      <c r="B22818" t="s">
        <v>24700</v>
      </c>
      <c r="H22818" s="6" t="s">
        <v>1624</v>
      </c>
      <c r="I22818" s="6" t="s">
        <v>603</v>
      </c>
      <c r="K22818" s="6">
        <v>185</v>
      </c>
    </row>
    <row r="22819" spans="1:11">
      <c r="A22819" s="6">
        <v>16157621</v>
      </c>
      <c r="B22819" t="s">
        <v>24701</v>
      </c>
      <c r="H22819" s="6" t="s">
        <v>6134</v>
      </c>
      <c r="I22819" s="6" t="s">
        <v>298</v>
      </c>
      <c r="K22819" s="6">
        <v>180</v>
      </c>
    </row>
    <row r="22820" spans="1:11">
      <c r="A22820" s="6">
        <v>2000294756</v>
      </c>
      <c r="B22820" t="s">
        <v>24702</v>
      </c>
      <c r="H22820" s="6" t="s">
        <v>1671</v>
      </c>
      <c r="I22820" s="6" t="s">
        <v>657</v>
      </c>
      <c r="K22820" s="6">
        <v>186</v>
      </c>
    </row>
    <row r="22821" spans="1:11">
      <c r="A22821" s="6">
        <v>83240193</v>
      </c>
      <c r="B22821" t="s">
        <v>24703</v>
      </c>
      <c r="H22821" s="6" t="s">
        <v>319</v>
      </c>
      <c r="I22821" s="6" t="s">
        <v>257</v>
      </c>
      <c r="K22821" s="6">
        <v>180</v>
      </c>
    </row>
    <row r="22822" spans="1:11">
      <c r="A22822" s="6">
        <v>24051633</v>
      </c>
      <c r="B22822" t="s">
        <v>24704</v>
      </c>
      <c r="H22822" s="6" t="s">
        <v>1624</v>
      </c>
      <c r="I22822" s="6" t="s">
        <v>657</v>
      </c>
      <c r="K22822" s="6">
        <v>189</v>
      </c>
    </row>
    <row r="22823" spans="1:11">
      <c r="A22823" s="6">
        <v>37065597</v>
      </c>
      <c r="B22823" t="s">
        <v>24705</v>
      </c>
      <c r="H22823" s="6" t="s">
        <v>9022</v>
      </c>
      <c r="I22823" s="6" t="s">
        <v>1892</v>
      </c>
      <c r="K22823" s="6">
        <v>181</v>
      </c>
    </row>
    <row r="22824" spans="1:11">
      <c r="A22824" s="6">
        <v>43093409</v>
      </c>
      <c r="B22824" t="s">
        <v>24706</v>
      </c>
      <c r="H22824" s="6" t="s">
        <v>1624</v>
      </c>
      <c r="I22824" s="6" t="s">
        <v>236</v>
      </c>
      <c r="K22824" s="6">
        <v>190</v>
      </c>
    </row>
    <row r="22825" spans="1:11">
      <c r="A22825" s="6">
        <v>62139710</v>
      </c>
      <c r="B22825" t="s">
        <v>24707</v>
      </c>
      <c r="H22825" s="6" t="s">
        <v>2160</v>
      </c>
      <c r="I22825" s="6" t="s">
        <v>1403</v>
      </c>
      <c r="K22825" s="6">
        <v>184</v>
      </c>
    </row>
    <row r="22826" spans="1:11">
      <c r="A22826" s="6">
        <v>86054788</v>
      </c>
      <c r="B22826" t="s">
        <v>24708</v>
      </c>
      <c r="H22826" s="6" t="s">
        <v>1656</v>
      </c>
      <c r="I22826" s="6" t="s">
        <v>1688</v>
      </c>
      <c r="K22826" s="6">
        <v>184</v>
      </c>
    </row>
    <row r="22827" spans="1:11">
      <c r="A22827" s="6">
        <v>14027422</v>
      </c>
      <c r="B22827" t="s">
        <v>24709</v>
      </c>
      <c r="H22827" s="6" t="s">
        <v>2157</v>
      </c>
      <c r="I22827" s="6" t="s">
        <v>603</v>
      </c>
      <c r="K22827" s="6">
        <v>168</v>
      </c>
    </row>
    <row r="22828" spans="1:11">
      <c r="A22828" s="6">
        <v>14210402</v>
      </c>
      <c r="B22828" t="s">
        <v>24710</v>
      </c>
      <c r="H22828" s="6" t="s">
        <v>1638</v>
      </c>
      <c r="I22828" s="6" t="s">
        <v>603</v>
      </c>
      <c r="K22828" s="6">
        <v>175</v>
      </c>
    </row>
    <row r="22829" spans="1:11">
      <c r="A22829" s="6">
        <v>2000194828</v>
      </c>
      <c r="B22829" t="s">
        <v>24711</v>
      </c>
      <c r="H22829" s="6" t="s">
        <v>640</v>
      </c>
      <c r="I22829" s="6" t="s">
        <v>603</v>
      </c>
      <c r="K22829" s="6">
        <v>174</v>
      </c>
    </row>
    <row r="22830" spans="1:11">
      <c r="A22830" s="6">
        <v>57086157</v>
      </c>
      <c r="B22830" t="s">
        <v>24712</v>
      </c>
      <c r="H22830" s="6" t="s">
        <v>377</v>
      </c>
      <c r="I22830" s="6" t="s">
        <v>494</v>
      </c>
      <c r="K22830" s="6">
        <v>187</v>
      </c>
    </row>
    <row r="22831" spans="1:11">
      <c r="A22831" s="6">
        <v>18096755</v>
      </c>
      <c r="B22831" t="s">
        <v>24713</v>
      </c>
      <c r="H22831" s="6" t="s">
        <v>2046</v>
      </c>
      <c r="I22831" s="6" t="s">
        <v>7867</v>
      </c>
      <c r="K22831" s="6">
        <v>181</v>
      </c>
    </row>
    <row r="22832" spans="1:11">
      <c r="A22832" s="6">
        <v>59126578</v>
      </c>
      <c r="B22832" t="s">
        <v>24714</v>
      </c>
      <c r="H22832" s="6" t="s">
        <v>377</v>
      </c>
      <c r="I22832" s="6" t="s">
        <v>12890</v>
      </c>
      <c r="K22832" s="6">
        <v>193</v>
      </c>
    </row>
    <row r="22833" spans="1:11">
      <c r="A22833" s="6">
        <v>86008761</v>
      </c>
      <c r="B22833" t="s">
        <v>24715</v>
      </c>
      <c r="H22833" s="6" t="s">
        <v>377</v>
      </c>
      <c r="I22833" s="6" t="s">
        <v>1283</v>
      </c>
      <c r="K22833" s="6">
        <v>182</v>
      </c>
    </row>
    <row r="22834" spans="1:11">
      <c r="A22834" s="6">
        <v>14138399</v>
      </c>
      <c r="B22834" t="s">
        <v>24716</v>
      </c>
      <c r="H22834" s="6" t="s">
        <v>2115</v>
      </c>
      <c r="I22834" s="6" t="s">
        <v>603</v>
      </c>
      <c r="K22834" s="6">
        <v>178</v>
      </c>
    </row>
    <row r="22835" spans="1:11">
      <c r="A22835" s="6">
        <v>93053618</v>
      </c>
      <c r="B22835" t="s">
        <v>24717</v>
      </c>
      <c r="H22835" s="6" t="s">
        <v>6762</v>
      </c>
      <c r="I22835" s="6" t="s">
        <v>857</v>
      </c>
      <c r="K22835" s="6">
        <v>183</v>
      </c>
    </row>
    <row r="22836" spans="1:11">
      <c r="A22836" s="6">
        <v>13205910</v>
      </c>
      <c r="B22836" t="s">
        <v>24718</v>
      </c>
      <c r="H22836" s="6" t="s">
        <v>966</v>
      </c>
      <c r="I22836" s="6" t="s">
        <v>442</v>
      </c>
      <c r="K22836" s="6">
        <v>177</v>
      </c>
    </row>
    <row r="22837" spans="1:11">
      <c r="A22837" s="6">
        <v>14163140</v>
      </c>
      <c r="B22837" t="s">
        <v>24719</v>
      </c>
      <c r="H22837" s="6" t="s">
        <v>1671</v>
      </c>
      <c r="I22837" s="6" t="s">
        <v>603</v>
      </c>
      <c r="K22837" s="6">
        <v>168</v>
      </c>
    </row>
    <row r="22838" spans="1:11">
      <c r="A22838" s="6">
        <v>62060484</v>
      </c>
      <c r="B22838" t="s">
        <v>24720</v>
      </c>
      <c r="H22838" s="6" t="s">
        <v>2115</v>
      </c>
      <c r="I22838" s="6" t="s">
        <v>1066</v>
      </c>
      <c r="K22838" s="6">
        <v>186</v>
      </c>
    </row>
    <row r="22839" spans="1:11">
      <c r="A22839" s="6">
        <v>86059974</v>
      </c>
      <c r="B22839" t="s">
        <v>24721</v>
      </c>
      <c r="H22839" s="6" t="s">
        <v>303</v>
      </c>
      <c r="I22839" s="6" t="s">
        <v>7240</v>
      </c>
      <c r="K22839" s="6">
        <v>177</v>
      </c>
    </row>
    <row r="22840" spans="1:11">
      <c r="A22840" s="6">
        <v>14170841</v>
      </c>
      <c r="B22840" t="s">
        <v>24722</v>
      </c>
      <c r="H22840" s="6" t="s">
        <v>1709</v>
      </c>
      <c r="I22840" s="6" t="s">
        <v>603</v>
      </c>
      <c r="K22840" s="6">
        <v>172</v>
      </c>
    </row>
    <row r="22841" spans="1:11">
      <c r="A22841" s="6">
        <v>14219572</v>
      </c>
      <c r="B22841" t="s">
        <v>24723</v>
      </c>
      <c r="H22841" s="6" t="s">
        <v>377</v>
      </c>
      <c r="I22841" s="6" t="s">
        <v>603</v>
      </c>
      <c r="K22841" s="6">
        <v>188</v>
      </c>
    </row>
    <row r="22842" spans="1:11">
      <c r="A22842" s="6">
        <v>14224119</v>
      </c>
      <c r="B22842" t="s">
        <v>24724</v>
      </c>
      <c r="H22842" s="6" t="s">
        <v>319</v>
      </c>
      <c r="I22842" s="6" t="s">
        <v>603</v>
      </c>
      <c r="K22842" s="6">
        <v>175</v>
      </c>
    </row>
    <row r="22843" spans="1:11">
      <c r="A22843" s="6">
        <v>14146345</v>
      </c>
      <c r="B22843" t="s">
        <v>24725</v>
      </c>
      <c r="H22843" s="6" t="s">
        <v>377</v>
      </c>
      <c r="I22843" s="6" t="s">
        <v>603</v>
      </c>
      <c r="K22843" s="6">
        <v>188</v>
      </c>
    </row>
    <row r="22844" spans="1:11">
      <c r="A22844" s="6">
        <v>77030937</v>
      </c>
      <c r="B22844" t="s">
        <v>24726</v>
      </c>
      <c r="H22844" s="6" t="s">
        <v>319</v>
      </c>
      <c r="I22844" s="6" t="s">
        <v>2937</v>
      </c>
      <c r="K22844" s="6">
        <v>176</v>
      </c>
    </row>
    <row r="22845" spans="1:11">
      <c r="A22845" s="6">
        <v>85136569</v>
      </c>
      <c r="B22845" t="s">
        <v>24727</v>
      </c>
      <c r="H22845" s="6" t="s">
        <v>488</v>
      </c>
      <c r="I22845" s="6" t="s">
        <v>341</v>
      </c>
      <c r="K22845" s="6">
        <v>178</v>
      </c>
    </row>
    <row r="22846" spans="1:11">
      <c r="A22846" s="6">
        <v>14182292</v>
      </c>
      <c r="B22846" t="s">
        <v>24728</v>
      </c>
      <c r="H22846" s="6" t="s">
        <v>2115</v>
      </c>
      <c r="I22846" s="6" t="s">
        <v>603</v>
      </c>
      <c r="K22846" s="6">
        <v>188</v>
      </c>
    </row>
    <row r="22847" spans="1:11">
      <c r="A22847" s="6">
        <v>14222292</v>
      </c>
      <c r="B22847" t="s">
        <v>24729</v>
      </c>
      <c r="H22847" s="6" t="s">
        <v>218</v>
      </c>
      <c r="I22847" s="6" t="s">
        <v>603</v>
      </c>
      <c r="K22847" s="6">
        <v>189</v>
      </c>
    </row>
    <row r="22848" spans="1:11">
      <c r="A22848" s="6">
        <v>14046849</v>
      </c>
      <c r="B22848" t="s">
        <v>24730</v>
      </c>
      <c r="H22848" s="6" t="s">
        <v>1732</v>
      </c>
      <c r="I22848" s="6" t="s">
        <v>187</v>
      </c>
      <c r="K22848" s="6">
        <v>182</v>
      </c>
    </row>
    <row r="22849" spans="1:11">
      <c r="A22849" s="6">
        <v>14087070</v>
      </c>
      <c r="B22849" t="s">
        <v>24731</v>
      </c>
      <c r="H22849" s="6" t="s">
        <v>12433</v>
      </c>
      <c r="I22849" s="6" t="s">
        <v>603</v>
      </c>
      <c r="K22849" s="6">
        <v>171</v>
      </c>
    </row>
    <row r="22850" spans="1:11">
      <c r="A22850" s="6">
        <v>14157746</v>
      </c>
      <c r="B22850" t="s">
        <v>24732</v>
      </c>
      <c r="H22850" s="6" t="s">
        <v>1624</v>
      </c>
      <c r="I22850" s="6" t="s">
        <v>603</v>
      </c>
      <c r="K22850" s="6">
        <v>184</v>
      </c>
    </row>
    <row r="22851" spans="1:11">
      <c r="A22851" s="6">
        <v>77047424</v>
      </c>
      <c r="B22851" t="s">
        <v>24733</v>
      </c>
      <c r="H22851" s="6" t="s">
        <v>488</v>
      </c>
      <c r="I22851" s="6" t="s">
        <v>2937</v>
      </c>
      <c r="K22851" s="6">
        <v>166</v>
      </c>
    </row>
    <row r="22852" spans="1:11">
      <c r="A22852" s="6">
        <v>16193157</v>
      </c>
      <c r="B22852" t="s">
        <v>24734</v>
      </c>
      <c r="H22852" s="6" t="s">
        <v>589</v>
      </c>
      <c r="I22852" s="6" t="s">
        <v>2879</v>
      </c>
      <c r="K22852" s="6">
        <v>188</v>
      </c>
    </row>
    <row r="22853" spans="1:11">
      <c r="A22853" s="6">
        <v>2000106880</v>
      </c>
      <c r="B22853" t="s">
        <v>24735</v>
      </c>
      <c r="H22853" s="6" t="s">
        <v>2112</v>
      </c>
      <c r="I22853" s="6" t="s">
        <v>603</v>
      </c>
      <c r="K22853" s="6">
        <v>178</v>
      </c>
    </row>
    <row r="22854" spans="1:11">
      <c r="A22854" s="6">
        <v>86066463</v>
      </c>
      <c r="B22854" t="s">
        <v>24736</v>
      </c>
      <c r="H22854" s="6" t="s">
        <v>377</v>
      </c>
      <c r="I22854" s="6" t="s">
        <v>1688</v>
      </c>
      <c r="K22854" s="6">
        <v>181</v>
      </c>
    </row>
    <row r="22855" spans="1:11">
      <c r="A22855" s="6">
        <v>98033396</v>
      </c>
      <c r="B22855" t="s">
        <v>24737</v>
      </c>
      <c r="H22855" s="6" t="s">
        <v>377</v>
      </c>
      <c r="I22855" s="6" t="s">
        <v>23022</v>
      </c>
      <c r="K22855" s="6">
        <v>188</v>
      </c>
    </row>
    <row r="22856" spans="1:11">
      <c r="A22856" s="6">
        <v>76019846</v>
      </c>
      <c r="B22856" t="s">
        <v>24738</v>
      </c>
      <c r="H22856" s="6" t="s">
        <v>2167</v>
      </c>
      <c r="I22856" s="6" t="s">
        <v>378</v>
      </c>
      <c r="K22856" s="6">
        <v>172</v>
      </c>
    </row>
    <row r="22857" spans="1:11">
      <c r="A22857" s="6">
        <v>2000165849</v>
      </c>
      <c r="B22857" t="s">
        <v>24739</v>
      </c>
      <c r="H22857" s="6" t="s">
        <v>558</v>
      </c>
      <c r="I22857" s="6" t="s">
        <v>7240</v>
      </c>
      <c r="K22857" s="6">
        <v>180</v>
      </c>
    </row>
    <row r="22858" spans="1:11">
      <c r="A22858" s="6">
        <v>77050794</v>
      </c>
      <c r="B22858" t="s">
        <v>24740</v>
      </c>
      <c r="H22858" s="6" t="s">
        <v>640</v>
      </c>
      <c r="I22858" s="6" t="s">
        <v>2937</v>
      </c>
      <c r="K22858" s="6">
        <v>180</v>
      </c>
    </row>
    <row r="22859" spans="1:11">
      <c r="A22859" s="6">
        <v>24021309</v>
      </c>
      <c r="B22859" t="s">
        <v>24741</v>
      </c>
      <c r="H22859" s="6" t="s">
        <v>377</v>
      </c>
      <c r="I22859" s="6" t="s">
        <v>657</v>
      </c>
      <c r="K22859" s="6">
        <v>184</v>
      </c>
    </row>
    <row r="22860" spans="1:11">
      <c r="A22860" s="6">
        <v>62175123</v>
      </c>
      <c r="B22860" t="s">
        <v>24742</v>
      </c>
      <c r="H22860" s="6" t="s">
        <v>303</v>
      </c>
      <c r="I22860" s="6" t="s">
        <v>1066</v>
      </c>
      <c r="K22860" s="6">
        <v>177</v>
      </c>
    </row>
    <row r="22861" spans="1:11">
      <c r="A22861" s="6">
        <v>14157121</v>
      </c>
      <c r="B22861" t="s">
        <v>24743</v>
      </c>
      <c r="H22861" s="6" t="s">
        <v>640</v>
      </c>
      <c r="I22861" s="6" t="s">
        <v>603</v>
      </c>
      <c r="K22861" s="6">
        <v>175</v>
      </c>
    </row>
    <row r="22862" spans="1:11">
      <c r="A22862" s="6">
        <v>77030925</v>
      </c>
      <c r="B22862" t="s">
        <v>24744</v>
      </c>
      <c r="H22862" s="6" t="s">
        <v>1624</v>
      </c>
      <c r="I22862" s="6" t="s">
        <v>2937</v>
      </c>
      <c r="K22862" s="6">
        <v>183</v>
      </c>
    </row>
    <row r="22863" spans="1:11">
      <c r="A22863" s="6">
        <v>14213188</v>
      </c>
      <c r="B22863" t="s">
        <v>24745</v>
      </c>
      <c r="H22863" s="6" t="s">
        <v>2115</v>
      </c>
      <c r="I22863" s="6" t="s">
        <v>3529</v>
      </c>
      <c r="K22863" s="6">
        <v>185</v>
      </c>
    </row>
    <row r="22864" spans="1:11">
      <c r="A22864" s="6">
        <v>14213761</v>
      </c>
      <c r="B22864" t="s">
        <v>24746</v>
      </c>
      <c r="H22864" s="6" t="s">
        <v>303</v>
      </c>
      <c r="I22864" s="6" t="s">
        <v>603</v>
      </c>
      <c r="K22864" s="6">
        <v>177</v>
      </c>
    </row>
    <row r="22865" spans="1:11">
      <c r="A22865" s="6">
        <v>62137188</v>
      </c>
      <c r="B22865" t="s">
        <v>24747</v>
      </c>
      <c r="H22865" s="6" t="s">
        <v>1790</v>
      </c>
      <c r="I22865" s="6" t="s">
        <v>1066</v>
      </c>
      <c r="K22865" s="6">
        <v>182</v>
      </c>
    </row>
    <row r="22866" spans="1:11">
      <c r="A22866" s="6">
        <v>2000086880</v>
      </c>
      <c r="B22866" t="s">
        <v>24748</v>
      </c>
      <c r="H22866" s="6" t="s">
        <v>1213</v>
      </c>
      <c r="I22866" s="6" t="s">
        <v>187</v>
      </c>
      <c r="K22866" s="6">
        <v>180</v>
      </c>
    </row>
    <row r="22867" spans="1:11">
      <c r="A22867" s="6">
        <v>14023396</v>
      </c>
      <c r="B22867" t="s">
        <v>24749</v>
      </c>
      <c r="H22867" s="6" t="s">
        <v>319</v>
      </c>
      <c r="I22867" s="6" t="s">
        <v>187</v>
      </c>
      <c r="K22867" s="6">
        <v>178</v>
      </c>
    </row>
    <row r="22868" spans="1:11">
      <c r="A22868" s="6">
        <v>14157773</v>
      </c>
      <c r="B22868" t="s">
        <v>24750</v>
      </c>
      <c r="H22868" s="6" t="s">
        <v>640</v>
      </c>
      <c r="I22868" s="6" t="s">
        <v>603</v>
      </c>
      <c r="K22868" s="6">
        <v>183</v>
      </c>
    </row>
    <row r="22869" spans="1:11">
      <c r="A22869" s="6">
        <v>19383238</v>
      </c>
      <c r="B22869" t="s">
        <v>24751</v>
      </c>
      <c r="H22869" s="6" t="s">
        <v>2115</v>
      </c>
      <c r="I22869" s="6" t="s">
        <v>257</v>
      </c>
      <c r="K22869" s="6">
        <v>191</v>
      </c>
    </row>
    <row r="22870" spans="1:11">
      <c r="A22870" s="6">
        <v>77048071</v>
      </c>
      <c r="B22870" t="s">
        <v>24752</v>
      </c>
      <c r="H22870" s="6" t="s">
        <v>1102</v>
      </c>
      <c r="I22870" s="6" t="s">
        <v>2937</v>
      </c>
      <c r="K22870" s="6">
        <v>176</v>
      </c>
    </row>
    <row r="22871" spans="1:11">
      <c r="A22871" s="6">
        <v>86039706</v>
      </c>
      <c r="B22871" t="s">
        <v>24753</v>
      </c>
      <c r="H22871" s="6" t="s">
        <v>619</v>
      </c>
      <c r="I22871" s="6" t="s">
        <v>1283</v>
      </c>
      <c r="K22871" s="6">
        <v>170</v>
      </c>
    </row>
    <row r="22872" spans="1:11">
      <c r="A22872" s="6">
        <v>14118129</v>
      </c>
      <c r="B22872" t="s">
        <v>24754</v>
      </c>
      <c r="H22872" s="6" t="s">
        <v>2363</v>
      </c>
      <c r="I22872" s="6" t="s">
        <v>603</v>
      </c>
      <c r="K22872" s="6">
        <v>176</v>
      </c>
    </row>
    <row r="22873" spans="1:11">
      <c r="A22873" s="6">
        <v>21036209</v>
      </c>
      <c r="B22873" t="s">
        <v>24755</v>
      </c>
      <c r="H22873" s="6" t="s">
        <v>2113</v>
      </c>
      <c r="I22873" s="6" t="s">
        <v>4298</v>
      </c>
      <c r="K22873" s="6">
        <v>186</v>
      </c>
    </row>
    <row r="22874" spans="1:11">
      <c r="A22874" s="6">
        <v>96063087</v>
      </c>
      <c r="B22874" t="s">
        <v>24756</v>
      </c>
      <c r="H22874" s="6" t="s">
        <v>760</v>
      </c>
      <c r="I22874" s="6" t="s">
        <v>731</v>
      </c>
      <c r="K22874" s="6">
        <v>176</v>
      </c>
    </row>
    <row r="22875" spans="1:11">
      <c r="A22875" s="6">
        <v>14185804</v>
      </c>
      <c r="B22875" t="s">
        <v>24757</v>
      </c>
      <c r="H22875" s="6" t="s">
        <v>640</v>
      </c>
      <c r="I22875" s="6" t="s">
        <v>603</v>
      </c>
      <c r="K22875" s="6">
        <v>173</v>
      </c>
    </row>
    <row r="22876" spans="1:11">
      <c r="A22876" s="6">
        <v>14220229</v>
      </c>
      <c r="B22876" t="s">
        <v>24758</v>
      </c>
      <c r="H22876" s="6" t="s">
        <v>2120</v>
      </c>
      <c r="I22876" s="6" t="s">
        <v>603</v>
      </c>
      <c r="K22876" s="6">
        <v>170</v>
      </c>
    </row>
    <row r="22877" spans="1:11">
      <c r="A22877" s="6">
        <v>14123564</v>
      </c>
      <c r="B22877" t="s">
        <v>24759</v>
      </c>
      <c r="H22877" s="6" t="s">
        <v>319</v>
      </c>
      <c r="I22877" s="6" t="s">
        <v>603</v>
      </c>
      <c r="K22877" s="6">
        <v>175</v>
      </c>
    </row>
    <row r="22878" spans="1:11">
      <c r="A22878" s="6">
        <v>92083950</v>
      </c>
      <c r="B22878" t="s">
        <v>24760</v>
      </c>
      <c r="H22878" s="6" t="s">
        <v>1732</v>
      </c>
      <c r="I22878" s="6" t="s">
        <v>309</v>
      </c>
      <c r="K22878" s="6">
        <v>194</v>
      </c>
    </row>
    <row r="22879" spans="1:11">
      <c r="A22879" s="6">
        <v>62179117</v>
      </c>
      <c r="B22879" t="s">
        <v>24761</v>
      </c>
      <c r="H22879" s="6" t="s">
        <v>640</v>
      </c>
      <c r="I22879" s="6" t="s">
        <v>1066</v>
      </c>
      <c r="K22879" s="6">
        <v>180</v>
      </c>
    </row>
    <row r="22880" spans="1:11">
      <c r="A22880" s="6">
        <v>37054986</v>
      </c>
      <c r="B22880" t="s">
        <v>24762</v>
      </c>
      <c r="H22880" s="6" t="s">
        <v>1176</v>
      </c>
      <c r="I22880" s="6" t="s">
        <v>24763</v>
      </c>
      <c r="K22880" s="6">
        <v>186</v>
      </c>
    </row>
    <row r="22881" spans="1:11">
      <c r="A22881" s="6">
        <v>14009797</v>
      </c>
      <c r="B22881" t="s">
        <v>24764</v>
      </c>
      <c r="H22881" s="6" t="s">
        <v>319</v>
      </c>
      <c r="I22881" s="6" t="s">
        <v>603</v>
      </c>
      <c r="K22881" s="6">
        <v>178</v>
      </c>
    </row>
    <row r="22882" spans="1:11">
      <c r="A22882" s="6">
        <v>58059722</v>
      </c>
      <c r="B22882" t="s">
        <v>24765</v>
      </c>
      <c r="H22882" s="6" t="s">
        <v>942</v>
      </c>
      <c r="I22882" s="6" t="s">
        <v>194</v>
      </c>
      <c r="K22882" s="6">
        <v>183</v>
      </c>
    </row>
    <row r="22883" spans="1:11">
      <c r="A22883" s="6">
        <v>86066573</v>
      </c>
      <c r="B22883" t="s">
        <v>24766</v>
      </c>
      <c r="H22883" s="6" t="s">
        <v>640</v>
      </c>
      <c r="I22883" s="6" t="s">
        <v>1688</v>
      </c>
      <c r="K22883" s="6">
        <v>175</v>
      </c>
    </row>
    <row r="22884" spans="1:11">
      <c r="A22884" s="6">
        <v>77048717</v>
      </c>
      <c r="B22884" t="s">
        <v>24767</v>
      </c>
      <c r="H22884" s="6" t="s">
        <v>2115</v>
      </c>
      <c r="I22884" s="6" t="s">
        <v>2937</v>
      </c>
      <c r="K22884" s="6">
        <v>180</v>
      </c>
    </row>
    <row r="22885" spans="1:11">
      <c r="A22885" s="6">
        <v>14032902</v>
      </c>
      <c r="B22885" t="s">
        <v>24768</v>
      </c>
      <c r="H22885" s="6" t="s">
        <v>640</v>
      </c>
      <c r="I22885" s="6" t="s">
        <v>603</v>
      </c>
      <c r="K22885" s="6">
        <v>183</v>
      </c>
    </row>
    <row r="22886" spans="1:11">
      <c r="A22886" s="6">
        <v>62159196</v>
      </c>
      <c r="B22886" t="s">
        <v>24769</v>
      </c>
      <c r="H22886" s="6" t="s">
        <v>488</v>
      </c>
      <c r="I22886" s="6" t="s">
        <v>1066</v>
      </c>
      <c r="K22886" s="6">
        <v>184</v>
      </c>
    </row>
    <row r="22887" spans="1:11">
      <c r="A22887" s="6">
        <v>13230826</v>
      </c>
      <c r="B22887" t="s">
        <v>24770</v>
      </c>
      <c r="H22887" s="6" t="s">
        <v>319</v>
      </c>
      <c r="I22887" s="6" t="s">
        <v>11987</v>
      </c>
      <c r="K22887" s="6">
        <v>182</v>
      </c>
    </row>
    <row r="22888" spans="1:11">
      <c r="A22888" s="6">
        <v>23463659</v>
      </c>
      <c r="B22888" t="s">
        <v>24771</v>
      </c>
      <c r="H22888" s="6" t="s">
        <v>1656</v>
      </c>
      <c r="I22888" s="6" t="s">
        <v>2473</v>
      </c>
      <c r="K22888" s="6">
        <v>177</v>
      </c>
    </row>
    <row r="22889" spans="1:11">
      <c r="A22889" s="6">
        <v>78083784</v>
      </c>
      <c r="B22889" t="s">
        <v>24772</v>
      </c>
      <c r="H22889" s="6" t="s">
        <v>1624</v>
      </c>
      <c r="I22889" s="6" t="s">
        <v>9201</v>
      </c>
      <c r="K22889" s="6">
        <v>185</v>
      </c>
    </row>
    <row r="22890" spans="1:11">
      <c r="A22890" s="6">
        <v>23123638</v>
      </c>
      <c r="B22890" t="s">
        <v>24773</v>
      </c>
      <c r="H22890" s="6" t="s">
        <v>1802</v>
      </c>
      <c r="I22890" s="6" t="s">
        <v>2473</v>
      </c>
      <c r="K22890" s="6">
        <v>181</v>
      </c>
    </row>
    <row r="22891" spans="1:11">
      <c r="A22891" s="6">
        <v>38041695</v>
      </c>
      <c r="B22891" t="s">
        <v>24774</v>
      </c>
      <c r="H22891" s="6" t="s">
        <v>218</v>
      </c>
      <c r="I22891" s="6" t="s">
        <v>1277</v>
      </c>
      <c r="K22891" s="6">
        <v>187</v>
      </c>
    </row>
    <row r="22892" spans="1:11">
      <c r="A22892" s="6">
        <v>23288297</v>
      </c>
      <c r="B22892" t="s">
        <v>24775</v>
      </c>
      <c r="H22892" s="6" t="s">
        <v>2046</v>
      </c>
      <c r="I22892" s="6" t="s">
        <v>2473</v>
      </c>
      <c r="K22892" s="6">
        <v>174</v>
      </c>
    </row>
    <row r="22893" spans="1:11">
      <c r="A22893" s="6">
        <v>2000340145</v>
      </c>
      <c r="B22893" t="s">
        <v>24776</v>
      </c>
      <c r="H22893" s="6" t="s">
        <v>319</v>
      </c>
      <c r="I22893" s="6" t="s">
        <v>2473</v>
      </c>
      <c r="K22893" s="6">
        <v>187</v>
      </c>
    </row>
    <row r="22894" spans="1:11">
      <c r="A22894" s="6">
        <v>23117276</v>
      </c>
      <c r="B22894" t="s">
        <v>24777</v>
      </c>
      <c r="H22894" s="6" t="s">
        <v>377</v>
      </c>
      <c r="I22894" s="6" t="s">
        <v>16316</v>
      </c>
      <c r="K22894" s="6">
        <v>188</v>
      </c>
    </row>
    <row r="22895" spans="1:11">
      <c r="A22895" s="6">
        <v>49044157</v>
      </c>
      <c r="B22895" t="s">
        <v>24778</v>
      </c>
      <c r="H22895" s="6" t="s">
        <v>314</v>
      </c>
      <c r="I22895" s="6" t="s">
        <v>963</v>
      </c>
      <c r="K22895" s="6">
        <v>177</v>
      </c>
    </row>
    <row r="22896" spans="1:11">
      <c r="A22896" s="6">
        <v>29223329</v>
      </c>
      <c r="B22896" t="s">
        <v>24779</v>
      </c>
      <c r="H22896" s="6" t="s">
        <v>966</v>
      </c>
      <c r="I22896" s="6" t="s">
        <v>2473</v>
      </c>
      <c r="K22896" s="6">
        <v>178</v>
      </c>
    </row>
    <row r="22897" spans="1:11">
      <c r="A22897" s="6">
        <v>23128153</v>
      </c>
      <c r="B22897" t="s">
        <v>24780</v>
      </c>
      <c r="H22897" s="6" t="s">
        <v>488</v>
      </c>
      <c r="I22897" s="6" t="s">
        <v>2473</v>
      </c>
      <c r="K22897" s="6">
        <v>176</v>
      </c>
    </row>
    <row r="22898" spans="1:11">
      <c r="A22898" s="6">
        <v>23414123</v>
      </c>
      <c r="B22898" t="s">
        <v>24781</v>
      </c>
      <c r="H22898" s="6" t="s">
        <v>1813</v>
      </c>
      <c r="I22898" s="6" t="s">
        <v>5373</v>
      </c>
      <c r="K22898" s="6">
        <v>168</v>
      </c>
    </row>
    <row r="22899" spans="1:11">
      <c r="A22899" s="6">
        <v>26034473</v>
      </c>
      <c r="B22899" t="s">
        <v>24782</v>
      </c>
      <c r="H22899" s="6" t="s">
        <v>1698</v>
      </c>
      <c r="I22899" s="6" t="s">
        <v>5470</v>
      </c>
      <c r="K22899" s="6">
        <v>173</v>
      </c>
    </row>
    <row r="22900" spans="1:11">
      <c r="A22900" s="6">
        <v>64040735</v>
      </c>
      <c r="B22900" t="s">
        <v>24783</v>
      </c>
      <c r="H22900" s="6" t="s">
        <v>1732</v>
      </c>
      <c r="I22900" s="6" t="s">
        <v>2473</v>
      </c>
      <c r="K22900" s="6">
        <v>194</v>
      </c>
    </row>
    <row r="22901" spans="1:11">
      <c r="A22901" s="6">
        <v>23288431</v>
      </c>
      <c r="B22901" t="s">
        <v>24784</v>
      </c>
      <c r="H22901" s="6" t="s">
        <v>377</v>
      </c>
      <c r="I22901" s="6" t="s">
        <v>2473</v>
      </c>
      <c r="K22901" s="6">
        <v>183</v>
      </c>
    </row>
    <row r="22902" spans="1:11">
      <c r="A22902" s="6">
        <v>23255722</v>
      </c>
      <c r="B22902" t="s">
        <v>24785</v>
      </c>
      <c r="H22902" s="6" t="s">
        <v>2115</v>
      </c>
      <c r="I22902" s="6" t="s">
        <v>2473</v>
      </c>
      <c r="K22902" s="6">
        <v>188</v>
      </c>
    </row>
    <row r="22903" spans="1:11">
      <c r="A22903" s="6">
        <v>2000136653</v>
      </c>
      <c r="B22903" t="s">
        <v>24786</v>
      </c>
      <c r="H22903" s="6" t="s">
        <v>1624</v>
      </c>
      <c r="I22903" s="6" t="s">
        <v>3041</v>
      </c>
      <c r="K22903" s="6">
        <v>187</v>
      </c>
    </row>
    <row r="22904" spans="1:11">
      <c r="A22904" s="6">
        <v>64040097</v>
      </c>
      <c r="B22904" t="s">
        <v>24787</v>
      </c>
      <c r="H22904" s="6" t="s">
        <v>377</v>
      </c>
      <c r="I22904" s="6" t="s">
        <v>2473</v>
      </c>
      <c r="K22904" s="6">
        <v>186</v>
      </c>
    </row>
    <row r="22905" spans="1:11">
      <c r="A22905" s="6">
        <v>57058531</v>
      </c>
      <c r="B22905" t="s">
        <v>24788</v>
      </c>
      <c r="H22905" s="6" t="s">
        <v>2115</v>
      </c>
      <c r="I22905" s="6" t="s">
        <v>494</v>
      </c>
      <c r="K22905" s="6">
        <v>187</v>
      </c>
    </row>
    <row r="22906" spans="1:11">
      <c r="A22906" s="6">
        <v>62140402</v>
      </c>
      <c r="B22906" t="s">
        <v>24789</v>
      </c>
      <c r="H22906" s="6" t="s">
        <v>218</v>
      </c>
      <c r="I22906" s="6" t="s">
        <v>1066</v>
      </c>
      <c r="K22906" s="6">
        <v>186</v>
      </c>
    </row>
    <row r="22907" spans="1:11">
      <c r="A22907" s="6">
        <v>59062045</v>
      </c>
      <c r="B22907" t="s">
        <v>24790</v>
      </c>
      <c r="H22907" s="6" t="s">
        <v>1624</v>
      </c>
      <c r="I22907" s="6" t="s">
        <v>1625</v>
      </c>
      <c r="K22907" s="6">
        <v>189</v>
      </c>
    </row>
    <row r="22908" spans="1:11">
      <c r="A22908" s="6">
        <v>14157800</v>
      </c>
      <c r="B22908" t="s">
        <v>24791</v>
      </c>
      <c r="H22908" s="6" t="s">
        <v>311</v>
      </c>
      <c r="I22908" s="6" t="s">
        <v>603</v>
      </c>
      <c r="K22908" s="6">
        <v>176</v>
      </c>
    </row>
    <row r="22909" spans="1:11">
      <c r="A22909" s="6">
        <v>77045375</v>
      </c>
      <c r="B22909" t="s">
        <v>24792</v>
      </c>
      <c r="H22909" s="6" t="s">
        <v>319</v>
      </c>
      <c r="I22909" s="6" t="s">
        <v>2937</v>
      </c>
      <c r="K22909" s="6">
        <v>165</v>
      </c>
    </row>
    <row r="22910" spans="1:11">
      <c r="A22910" s="6">
        <v>77045902</v>
      </c>
      <c r="B22910" t="s">
        <v>24793</v>
      </c>
      <c r="H22910" s="6" t="s">
        <v>728</v>
      </c>
      <c r="I22910" s="6" t="s">
        <v>2937</v>
      </c>
      <c r="K22910" s="6">
        <v>170</v>
      </c>
    </row>
    <row r="22911" spans="1:11">
      <c r="A22911" s="6">
        <v>86034982</v>
      </c>
      <c r="B22911" t="s">
        <v>24794</v>
      </c>
      <c r="H22911" s="6" t="s">
        <v>1624</v>
      </c>
      <c r="I22911" s="6" t="s">
        <v>1688</v>
      </c>
      <c r="K22911" s="6">
        <v>192</v>
      </c>
    </row>
    <row r="22912" spans="1:11">
      <c r="A22912" s="6">
        <v>14184545</v>
      </c>
      <c r="B22912" t="s">
        <v>24795</v>
      </c>
      <c r="H22912" s="6" t="s">
        <v>1747</v>
      </c>
      <c r="I22912" s="6" t="s">
        <v>603</v>
      </c>
      <c r="K22912" s="6">
        <v>184</v>
      </c>
    </row>
    <row r="22913" spans="1:11">
      <c r="A22913" s="6">
        <v>59063616</v>
      </c>
      <c r="B22913" t="s">
        <v>24796</v>
      </c>
      <c r="H22913" s="6" t="s">
        <v>619</v>
      </c>
      <c r="I22913" s="6" t="s">
        <v>1051</v>
      </c>
      <c r="K22913" s="6">
        <v>181</v>
      </c>
    </row>
    <row r="22914" spans="1:11">
      <c r="A22914" s="6">
        <v>78059688</v>
      </c>
      <c r="B22914" t="s">
        <v>24797</v>
      </c>
      <c r="H22914" s="6" t="s">
        <v>7910</v>
      </c>
      <c r="I22914" s="6" t="s">
        <v>1661</v>
      </c>
      <c r="K22914" s="6">
        <v>177</v>
      </c>
    </row>
    <row r="22915" spans="1:11">
      <c r="A22915" s="6">
        <v>23343768</v>
      </c>
      <c r="B22915" t="s">
        <v>24798</v>
      </c>
      <c r="H22915" s="6" t="s">
        <v>314</v>
      </c>
      <c r="I22915" s="6" t="s">
        <v>2473</v>
      </c>
      <c r="K22915" s="6">
        <v>178</v>
      </c>
    </row>
    <row r="22916" spans="1:11">
      <c r="A22916" s="6">
        <v>53122118</v>
      </c>
      <c r="B22916" t="s">
        <v>24799</v>
      </c>
      <c r="H22916" s="6" t="s">
        <v>15272</v>
      </c>
      <c r="I22916" s="6" t="s">
        <v>17099</v>
      </c>
      <c r="K22916" s="6">
        <v>177</v>
      </c>
    </row>
    <row r="22917" spans="1:11">
      <c r="A22917" s="6">
        <v>96077195</v>
      </c>
      <c r="B22917" t="s">
        <v>24800</v>
      </c>
      <c r="H22917" s="6" t="s">
        <v>640</v>
      </c>
      <c r="I22917" s="6" t="s">
        <v>731</v>
      </c>
      <c r="K22917" s="6">
        <v>179</v>
      </c>
    </row>
    <row r="22918" spans="1:11">
      <c r="A22918" s="6">
        <v>62031784</v>
      </c>
      <c r="B22918" t="s">
        <v>24801</v>
      </c>
      <c r="H22918" s="6" t="s">
        <v>238</v>
      </c>
      <c r="I22918" s="6" t="s">
        <v>346</v>
      </c>
      <c r="K22918" s="6">
        <v>183</v>
      </c>
    </row>
    <row r="22919" spans="1:11">
      <c r="A22919" s="6">
        <v>2000094571</v>
      </c>
      <c r="B22919" t="s">
        <v>24802</v>
      </c>
      <c r="H22919" s="6" t="s">
        <v>488</v>
      </c>
      <c r="I22919" s="6" t="s">
        <v>257</v>
      </c>
      <c r="K22919" s="6">
        <v>182</v>
      </c>
    </row>
    <row r="22920" spans="1:11">
      <c r="A22920" s="6">
        <v>62070346</v>
      </c>
      <c r="B22920" t="s">
        <v>24803</v>
      </c>
      <c r="H22920" s="6" t="s">
        <v>311</v>
      </c>
      <c r="I22920" s="6" t="s">
        <v>1066</v>
      </c>
      <c r="K22920" s="6">
        <v>185</v>
      </c>
    </row>
    <row r="22921" spans="1:11">
      <c r="A22921" s="6">
        <v>19089304</v>
      </c>
      <c r="B22921" t="s">
        <v>24804</v>
      </c>
      <c r="H22921" s="6" t="s">
        <v>1624</v>
      </c>
      <c r="I22921" s="6" t="s">
        <v>257</v>
      </c>
      <c r="K22921" s="6">
        <v>190</v>
      </c>
    </row>
    <row r="22922" spans="1:11">
      <c r="A22922" s="6">
        <v>64040588</v>
      </c>
      <c r="B22922" t="s">
        <v>24805</v>
      </c>
      <c r="H22922" s="6" t="s">
        <v>1698</v>
      </c>
      <c r="I22922" s="6" t="s">
        <v>2473</v>
      </c>
      <c r="K22922" s="6">
        <v>178</v>
      </c>
    </row>
    <row r="22923" spans="1:11">
      <c r="A22923" s="6">
        <v>23255639</v>
      </c>
      <c r="B22923" t="s">
        <v>24806</v>
      </c>
      <c r="H22923" s="6" t="s">
        <v>760</v>
      </c>
      <c r="I22923" s="6" t="s">
        <v>2473</v>
      </c>
      <c r="K22923" s="6">
        <v>172</v>
      </c>
    </row>
    <row r="22924" spans="1:11">
      <c r="A22924" s="6">
        <v>2000049324</v>
      </c>
      <c r="B22924" t="s">
        <v>24807</v>
      </c>
      <c r="H22924" s="6" t="s">
        <v>1826</v>
      </c>
      <c r="I22924" s="6" t="s">
        <v>24808</v>
      </c>
      <c r="K22924" s="6">
        <v>178</v>
      </c>
    </row>
    <row r="22925" spans="1:11">
      <c r="A22925" s="6">
        <v>14162956</v>
      </c>
      <c r="B22925" t="s">
        <v>24809</v>
      </c>
      <c r="H22925" s="6" t="s">
        <v>218</v>
      </c>
      <c r="I22925" s="6" t="s">
        <v>603</v>
      </c>
      <c r="K22925" s="6">
        <v>183</v>
      </c>
    </row>
    <row r="22926" spans="1:11">
      <c r="A22926" s="6">
        <v>14080635</v>
      </c>
      <c r="B22926" t="s">
        <v>24810</v>
      </c>
      <c r="H22926" s="6" t="s">
        <v>1102</v>
      </c>
      <c r="I22926" s="6" t="s">
        <v>187</v>
      </c>
      <c r="K22926" s="6">
        <v>167</v>
      </c>
    </row>
    <row r="22927" spans="1:11">
      <c r="A22927" s="6">
        <v>70063059</v>
      </c>
      <c r="B22927" t="s">
        <v>24811</v>
      </c>
      <c r="H22927" s="6" t="s">
        <v>2112</v>
      </c>
      <c r="I22927" s="6" t="s">
        <v>832</v>
      </c>
      <c r="K22927" s="6">
        <v>178</v>
      </c>
    </row>
    <row r="22928" spans="1:11">
      <c r="A22928" s="6">
        <v>23486314</v>
      </c>
      <c r="B22928" t="s">
        <v>24812</v>
      </c>
      <c r="H22928" s="6" t="s">
        <v>351</v>
      </c>
      <c r="I22928" s="6" t="s">
        <v>2473</v>
      </c>
      <c r="K22928" s="6">
        <v>180</v>
      </c>
    </row>
    <row r="22929" spans="1:11">
      <c r="A22929" s="6">
        <v>17028139</v>
      </c>
      <c r="B22929" t="s">
        <v>24813</v>
      </c>
      <c r="H22929" s="6" t="s">
        <v>319</v>
      </c>
      <c r="I22929" s="6" t="s">
        <v>11874</v>
      </c>
      <c r="K22929" s="6">
        <v>182</v>
      </c>
    </row>
    <row r="22930" spans="1:11">
      <c r="A22930" s="6">
        <v>23471017</v>
      </c>
      <c r="B22930" t="s">
        <v>24814</v>
      </c>
      <c r="H22930" s="6" t="s">
        <v>303</v>
      </c>
      <c r="I22930" s="6" t="s">
        <v>2541</v>
      </c>
      <c r="K22930" s="6">
        <v>175</v>
      </c>
    </row>
    <row r="22931" spans="1:11">
      <c r="A22931" s="6">
        <v>23348094</v>
      </c>
      <c r="B22931" t="s">
        <v>24815</v>
      </c>
      <c r="H22931" s="6" t="s">
        <v>488</v>
      </c>
      <c r="I22931" s="6" t="s">
        <v>2473</v>
      </c>
      <c r="K22931" s="6">
        <v>179</v>
      </c>
    </row>
    <row r="22932" spans="1:11">
      <c r="A22932" s="6">
        <v>23191371</v>
      </c>
      <c r="B22932" t="s">
        <v>24816</v>
      </c>
      <c r="H22932" s="6" t="s">
        <v>377</v>
      </c>
      <c r="I22932" s="6" t="s">
        <v>2473</v>
      </c>
      <c r="K22932" s="6">
        <v>182</v>
      </c>
    </row>
    <row r="22933" spans="1:11">
      <c r="A22933" s="6">
        <v>75000566</v>
      </c>
      <c r="B22933" t="s">
        <v>24817</v>
      </c>
      <c r="H22933" s="6" t="s">
        <v>319</v>
      </c>
      <c r="I22933" s="6" t="s">
        <v>2639</v>
      </c>
      <c r="K22933" s="6">
        <v>178</v>
      </c>
    </row>
    <row r="22934" spans="1:11">
      <c r="A22934" s="6">
        <v>23394218</v>
      </c>
      <c r="B22934" t="s">
        <v>24818</v>
      </c>
      <c r="H22934" s="6" t="s">
        <v>944</v>
      </c>
      <c r="I22934" s="6" t="s">
        <v>2473</v>
      </c>
      <c r="K22934" s="6">
        <v>174</v>
      </c>
    </row>
    <row r="22935" spans="1:11">
      <c r="A22935" s="6">
        <v>36027681</v>
      </c>
      <c r="B22935" t="s">
        <v>24819</v>
      </c>
      <c r="H22935" s="6" t="s">
        <v>2115</v>
      </c>
      <c r="I22935" s="6" t="s">
        <v>641</v>
      </c>
      <c r="K22935" s="6">
        <v>185</v>
      </c>
    </row>
    <row r="22936" spans="1:11">
      <c r="A22936" s="6">
        <v>36036672</v>
      </c>
      <c r="B22936" t="s">
        <v>24820</v>
      </c>
      <c r="H22936" s="6" t="s">
        <v>2112</v>
      </c>
      <c r="I22936" s="6" t="s">
        <v>641</v>
      </c>
      <c r="K22936" s="6">
        <v>184</v>
      </c>
    </row>
    <row r="22937" spans="1:11">
      <c r="A22937" s="6">
        <v>59048596</v>
      </c>
      <c r="B22937" t="s">
        <v>24821</v>
      </c>
      <c r="H22937" s="6" t="s">
        <v>303</v>
      </c>
      <c r="I22937" s="6" t="s">
        <v>1051</v>
      </c>
      <c r="K22937" s="6">
        <v>176</v>
      </c>
    </row>
    <row r="22938" spans="1:11">
      <c r="A22938" s="6">
        <v>36111537</v>
      </c>
      <c r="B22938" t="s">
        <v>24822</v>
      </c>
      <c r="H22938" s="6" t="s">
        <v>2115</v>
      </c>
      <c r="I22938" s="6" t="s">
        <v>641</v>
      </c>
      <c r="K22938" s="6">
        <v>182</v>
      </c>
    </row>
    <row r="22939" spans="1:11">
      <c r="A22939" s="6">
        <v>42039125</v>
      </c>
      <c r="B22939" t="s">
        <v>24823</v>
      </c>
      <c r="H22939" s="6" t="s">
        <v>314</v>
      </c>
      <c r="I22939" s="6" t="s">
        <v>2742</v>
      </c>
      <c r="K22939" s="6">
        <v>180</v>
      </c>
    </row>
    <row r="22940" spans="1:11">
      <c r="A22940" s="6">
        <v>23356561</v>
      </c>
      <c r="B22940" t="s">
        <v>24824</v>
      </c>
      <c r="H22940" s="6" t="s">
        <v>966</v>
      </c>
      <c r="I22940" s="6" t="s">
        <v>2473</v>
      </c>
      <c r="K22940" s="6">
        <v>183</v>
      </c>
    </row>
    <row r="22941" spans="1:11">
      <c r="A22941" s="6">
        <v>23359979</v>
      </c>
      <c r="B22941" t="s">
        <v>24825</v>
      </c>
      <c r="H22941" s="6" t="s">
        <v>1826</v>
      </c>
      <c r="I22941" s="6" t="s">
        <v>8274</v>
      </c>
      <c r="K22941" s="6">
        <v>169</v>
      </c>
    </row>
    <row r="22942" spans="1:11">
      <c r="A22942" s="6">
        <v>65029910</v>
      </c>
      <c r="B22942" t="s">
        <v>24826</v>
      </c>
      <c r="H22942" s="6" t="s">
        <v>1671</v>
      </c>
      <c r="I22942" s="6" t="s">
        <v>2539</v>
      </c>
      <c r="K22942" s="6">
        <v>174</v>
      </c>
    </row>
    <row r="22943" spans="1:11">
      <c r="A22943" s="6">
        <v>23383738</v>
      </c>
      <c r="B22943" t="s">
        <v>24827</v>
      </c>
      <c r="H22943" s="6" t="s">
        <v>1732</v>
      </c>
      <c r="I22943" s="6" t="s">
        <v>2473</v>
      </c>
      <c r="K22943" s="6">
        <v>186</v>
      </c>
    </row>
    <row r="22944" spans="1:11">
      <c r="A22944" s="6">
        <v>13229907</v>
      </c>
      <c r="B22944" t="s">
        <v>24828</v>
      </c>
      <c r="H22944" s="6" t="s">
        <v>1709</v>
      </c>
      <c r="I22944" s="6" t="s">
        <v>3858</v>
      </c>
      <c r="K22944" s="6">
        <v>174</v>
      </c>
    </row>
    <row r="22945" spans="1:11">
      <c r="A22945" s="6">
        <v>14223104</v>
      </c>
      <c r="B22945" t="s">
        <v>24829</v>
      </c>
      <c r="H22945" s="6" t="s">
        <v>319</v>
      </c>
      <c r="I22945" s="6" t="s">
        <v>5990</v>
      </c>
      <c r="K22945" s="6">
        <v>172</v>
      </c>
    </row>
    <row r="22946" spans="1:11">
      <c r="A22946" s="6">
        <v>25048924</v>
      </c>
      <c r="B22946" t="s">
        <v>24830</v>
      </c>
      <c r="H22946" s="6" t="s">
        <v>2363</v>
      </c>
      <c r="I22946" s="6" t="s">
        <v>1731</v>
      </c>
      <c r="K22946" s="6">
        <v>184</v>
      </c>
    </row>
    <row r="22947" spans="1:11">
      <c r="A22947" s="6">
        <v>66040825</v>
      </c>
      <c r="B22947" t="s">
        <v>24831</v>
      </c>
      <c r="H22947" s="6" t="s">
        <v>3904</v>
      </c>
      <c r="I22947" s="6" t="s">
        <v>1701</v>
      </c>
      <c r="K22947" s="6">
        <v>175</v>
      </c>
    </row>
    <row r="22948" spans="1:11">
      <c r="A22948" s="6">
        <v>19165558</v>
      </c>
      <c r="B22948" t="s">
        <v>24832</v>
      </c>
      <c r="H22948" s="6" t="s">
        <v>377</v>
      </c>
      <c r="I22948" s="6" t="s">
        <v>257</v>
      </c>
      <c r="K22948" s="6">
        <v>193</v>
      </c>
    </row>
    <row r="22949" spans="1:11">
      <c r="A22949" s="6">
        <v>77052290</v>
      </c>
      <c r="B22949" t="s">
        <v>24833</v>
      </c>
      <c r="H22949" s="6" t="s">
        <v>377</v>
      </c>
      <c r="I22949" s="6" t="s">
        <v>2937</v>
      </c>
      <c r="K22949" s="6">
        <v>194</v>
      </c>
    </row>
    <row r="22950" spans="1:11">
      <c r="A22950" s="6">
        <v>77047830</v>
      </c>
      <c r="B22950" t="s">
        <v>24834</v>
      </c>
      <c r="H22950" s="6" t="s">
        <v>314</v>
      </c>
      <c r="I22950" s="6" t="s">
        <v>2937</v>
      </c>
      <c r="K22950" s="6">
        <v>163</v>
      </c>
    </row>
    <row r="22951" spans="1:11">
      <c r="A22951" s="6">
        <v>25057932</v>
      </c>
      <c r="B22951" t="s">
        <v>24835</v>
      </c>
      <c r="H22951" s="6" t="s">
        <v>319</v>
      </c>
      <c r="I22951" s="6" t="s">
        <v>1731</v>
      </c>
      <c r="K22951" s="6">
        <v>179</v>
      </c>
    </row>
    <row r="22952" spans="1:11">
      <c r="A22952" s="6">
        <v>14123562</v>
      </c>
      <c r="B22952" t="s">
        <v>24836</v>
      </c>
      <c r="H22952" s="6" t="s">
        <v>1624</v>
      </c>
      <c r="I22952" s="6" t="s">
        <v>187</v>
      </c>
      <c r="K22952" s="6">
        <v>182</v>
      </c>
    </row>
    <row r="22953" spans="1:11">
      <c r="A22953" s="6">
        <v>49033851</v>
      </c>
      <c r="B22953" t="s">
        <v>24837</v>
      </c>
      <c r="H22953" s="6" t="s">
        <v>645</v>
      </c>
      <c r="I22953" s="6" t="s">
        <v>366</v>
      </c>
      <c r="K22953" s="6">
        <v>184</v>
      </c>
    </row>
    <row r="22954" spans="1:11">
      <c r="A22954" s="6">
        <v>91016490</v>
      </c>
      <c r="B22954" t="s">
        <v>24838</v>
      </c>
      <c r="H22954" s="6" t="s">
        <v>1149</v>
      </c>
      <c r="I22954" s="6" t="s">
        <v>344</v>
      </c>
      <c r="K22954" s="6">
        <v>180</v>
      </c>
    </row>
    <row r="22955" spans="1:11">
      <c r="A22955" s="6">
        <v>51068118</v>
      </c>
      <c r="B22955" t="s">
        <v>24839</v>
      </c>
      <c r="H22955" s="6" t="s">
        <v>2876</v>
      </c>
      <c r="I22955" s="6" t="s">
        <v>3182</v>
      </c>
      <c r="K22955" s="6">
        <v>178</v>
      </c>
    </row>
    <row r="22956" spans="1:11">
      <c r="A22956" s="6">
        <v>14110629</v>
      </c>
      <c r="B22956" t="s">
        <v>24840</v>
      </c>
      <c r="H22956" s="6" t="s">
        <v>16001</v>
      </c>
      <c r="I22956" s="6" t="s">
        <v>603</v>
      </c>
      <c r="K22956" s="6">
        <v>173</v>
      </c>
    </row>
    <row r="22957" spans="1:11">
      <c r="A22957" s="6">
        <v>14082401</v>
      </c>
      <c r="B22957" t="s">
        <v>24841</v>
      </c>
      <c r="H22957" s="6" t="s">
        <v>1624</v>
      </c>
      <c r="I22957" s="6" t="s">
        <v>603</v>
      </c>
      <c r="K22957" s="6">
        <v>186</v>
      </c>
    </row>
    <row r="22958" spans="1:11">
      <c r="A22958" s="6">
        <v>16152235</v>
      </c>
      <c r="B22958" t="s">
        <v>24842</v>
      </c>
      <c r="H22958" s="6" t="s">
        <v>558</v>
      </c>
      <c r="I22958" s="6" t="s">
        <v>298</v>
      </c>
      <c r="K22958" s="6">
        <v>169</v>
      </c>
    </row>
    <row r="22959" spans="1:11">
      <c r="A22959" s="6">
        <v>64047102</v>
      </c>
      <c r="B22959" t="s">
        <v>24843</v>
      </c>
      <c r="H22959" s="6" t="s">
        <v>319</v>
      </c>
      <c r="I22959" s="6" t="s">
        <v>8665</v>
      </c>
      <c r="K22959" s="6">
        <v>168</v>
      </c>
    </row>
    <row r="22960" spans="1:11">
      <c r="A22960" s="6">
        <v>26036639</v>
      </c>
      <c r="B22960" t="s">
        <v>24844</v>
      </c>
      <c r="H22960" s="6" t="s">
        <v>377</v>
      </c>
      <c r="I22960" s="6" t="s">
        <v>5470</v>
      </c>
      <c r="K22960" s="6">
        <v>190</v>
      </c>
    </row>
    <row r="22961" spans="1:11">
      <c r="A22961" s="6">
        <v>96029678</v>
      </c>
      <c r="B22961" t="s">
        <v>24845</v>
      </c>
      <c r="H22961" s="6" t="s">
        <v>377</v>
      </c>
      <c r="I22961" s="6" t="s">
        <v>731</v>
      </c>
      <c r="K22961" s="6">
        <v>188</v>
      </c>
    </row>
    <row r="22962" spans="1:11">
      <c r="A22962" s="6">
        <v>59048749</v>
      </c>
      <c r="B22962" t="s">
        <v>24846</v>
      </c>
      <c r="H22962" s="6" t="s">
        <v>1709</v>
      </c>
      <c r="I22962" s="6" t="s">
        <v>1051</v>
      </c>
      <c r="K22962" s="6">
        <v>172</v>
      </c>
    </row>
    <row r="22963" spans="1:11">
      <c r="A22963" s="6">
        <v>72040238</v>
      </c>
      <c r="B22963" t="s">
        <v>24847</v>
      </c>
      <c r="H22963" s="6" t="s">
        <v>558</v>
      </c>
      <c r="I22963" s="6" t="s">
        <v>2627</v>
      </c>
      <c r="K22963" s="6">
        <v>183</v>
      </c>
    </row>
    <row r="22964" spans="1:11">
      <c r="A22964" s="6">
        <v>23345482</v>
      </c>
      <c r="B22964" t="s">
        <v>24848</v>
      </c>
      <c r="H22964" s="6" t="s">
        <v>319</v>
      </c>
      <c r="I22964" s="6" t="s">
        <v>2473</v>
      </c>
      <c r="K22964" s="6">
        <v>178</v>
      </c>
    </row>
    <row r="22965" spans="1:11">
      <c r="A22965" s="6">
        <v>23462043</v>
      </c>
      <c r="B22965" t="s">
        <v>24849</v>
      </c>
      <c r="H22965" s="6" t="s">
        <v>1698</v>
      </c>
      <c r="I22965" s="6" t="s">
        <v>2473</v>
      </c>
      <c r="K22965" s="6">
        <v>177</v>
      </c>
    </row>
    <row r="22966" spans="1:11">
      <c r="A22966" s="6">
        <v>2000073048</v>
      </c>
      <c r="B22966" t="s">
        <v>24850</v>
      </c>
      <c r="H22966" s="6" t="s">
        <v>589</v>
      </c>
      <c r="I22966" s="6" t="s">
        <v>3858</v>
      </c>
      <c r="K22966" s="6">
        <v>183</v>
      </c>
    </row>
    <row r="22967" spans="1:11">
      <c r="A22967" s="6">
        <v>67193742</v>
      </c>
      <c r="B22967" t="s">
        <v>24851</v>
      </c>
      <c r="H22967" s="6" t="s">
        <v>377</v>
      </c>
      <c r="I22967" s="6" t="s">
        <v>348</v>
      </c>
      <c r="K22967" s="6">
        <v>187</v>
      </c>
    </row>
    <row r="22968" spans="1:11">
      <c r="A22968" s="6">
        <v>25045060</v>
      </c>
      <c r="B22968" t="s">
        <v>24852</v>
      </c>
      <c r="H22968" s="6" t="s">
        <v>1624</v>
      </c>
      <c r="I22968" s="6" t="s">
        <v>1708</v>
      </c>
      <c r="K22968" s="6">
        <v>194</v>
      </c>
    </row>
    <row r="22969" spans="1:11">
      <c r="A22969" s="6">
        <v>24065195</v>
      </c>
      <c r="B22969" t="s">
        <v>24853</v>
      </c>
      <c r="H22969" s="6" t="s">
        <v>2157</v>
      </c>
      <c r="I22969" s="6" t="s">
        <v>657</v>
      </c>
      <c r="K22969" s="6">
        <v>178</v>
      </c>
    </row>
    <row r="22970" spans="1:11">
      <c r="A22970" s="6">
        <v>18089271</v>
      </c>
      <c r="B22970" t="s">
        <v>24854</v>
      </c>
      <c r="H22970" s="6" t="s">
        <v>966</v>
      </c>
      <c r="I22970" s="6" t="s">
        <v>1117</v>
      </c>
      <c r="K22970" s="6">
        <v>176</v>
      </c>
    </row>
    <row r="22971" spans="1:11">
      <c r="A22971" s="6">
        <v>64044398</v>
      </c>
      <c r="B22971" t="s">
        <v>24855</v>
      </c>
      <c r="H22971" s="6" t="s">
        <v>240</v>
      </c>
      <c r="I22971" s="6" t="s">
        <v>2473</v>
      </c>
      <c r="K22971" s="6">
        <v>175</v>
      </c>
    </row>
    <row r="22972" spans="1:11">
      <c r="A22972" s="6">
        <v>23358345</v>
      </c>
      <c r="B22972" t="s">
        <v>24856</v>
      </c>
      <c r="H22972" s="6" t="s">
        <v>377</v>
      </c>
      <c r="I22972" s="6" t="s">
        <v>2473</v>
      </c>
      <c r="K22972" s="6">
        <v>186</v>
      </c>
    </row>
    <row r="22973" spans="1:11">
      <c r="A22973" s="6">
        <v>23134296</v>
      </c>
      <c r="B22973" t="s">
        <v>24857</v>
      </c>
      <c r="H22973" s="6" t="s">
        <v>7747</v>
      </c>
      <c r="I22973" s="6" t="s">
        <v>2473</v>
      </c>
      <c r="K22973" s="6">
        <v>182</v>
      </c>
    </row>
    <row r="22974" spans="1:11">
      <c r="A22974" s="6">
        <v>23356339</v>
      </c>
      <c r="B22974" t="s">
        <v>24858</v>
      </c>
      <c r="H22974" s="6" t="s">
        <v>1747</v>
      </c>
      <c r="I22974" s="6" t="s">
        <v>2473</v>
      </c>
      <c r="K22974" s="6">
        <v>186</v>
      </c>
    </row>
    <row r="22975" spans="1:11">
      <c r="A22975" s="6">
        <v>96134453</v>
      </c>
      <c r="B22975" t="s">
        <v>24859</v>
      </c>
      <c r="H22975" s="6" t="s">
        <v>218</v>
      </c>
      <c r="I22975" s="6" t="s">
        <v>731</v>
      </c>
      <c r="K22975" s="6">
        <v>185</v>
      </c>
    </row>
    <row r="22976" spans="1:11">
      <c r="A22976" s="6">
        <v>13185643</v>
      </c>
      <c r="B22976" t="s">
        <v>24860</v>
      </c>
      <c r="H22976" s="6" t="s">
        <v>488</v>
      </c>
      <c r="I22976" s="6" t="s">
        <v>1375</v>
      </c>
      <c r="K22976" s="6">
        <v>184</v>
      </c>
    </row>
    <row r="22977" spans="1:11">
      <c r="A22977" s="6">
        <v>67100714</v>
      </c>
      <c r="B22977" t="s">
        <v>24861</v>
      </c>
      <c r="H22977" s="6" t="s">
        <v>728</v>
      </c>
      <c r="I22977" s="6" t="s">
        <v>348</v>
      </c>
      <c r="K22977" s="6">
        <v>177</v>
      </c>
    </row>
    <row r="22978" spans="1:11">
      <c r="A22978" s="6">
        <v>83111415</v>
      </c>
      <c r="B22978" t="s">
        <v>24862</v>
      </c>
      <c r="H22978" s="6" t="s">
        <v>488</v>
      </c>
      <c r="I22978" s="6" t="s">
        <v>306</v>
      </c>
      <c r="K22978" s="6">
        <v>180</v>
      </c>
    </row>
    <row r="22979" spans="1:11">
      <c r="A22979" s="6">
        <v>27121466</v>
      </c>
      <c r="B22979" t="s">
        <v>24863</v>
      </c>
      <c r="H22979" s="6" t="s">
        <v>319</v>
      </c>
      <c r="I22979" s="6" t="s">
        <v>339</v>
      </c>
      <c r="K22979" s="6">
        <v>183</v>
      </c>
    </row>
    <row r="22980" spans="1:11">
      <c r="A22980" s="6">
        <v>23462118</v>
      </c>
      <c r="B22980" t="s">
        <v>24864</v>
      </c>
      <c r="H22980" s="6" t="s">
        <v>377</v>
      </c>
      <c r="I22980" s="6" t="s">
        <v>2473</v>
      </c>
      <c r="K22980" s="6">
        <v>186</v>
      </c>
    </row>
    <row r="22981" spans="1:11">
      <c r="A22981" s="6">
        <v>23463917</v>
      </c>
      <c r="B22981" t="s">
        <v>24865</v>
      </c>
      <c r="H22981" s="6" t="s">
        <v>1656</v>
      </c>
      <c r="I22981" s="6" t="s">
        <v>2473</v>
      </c>
      <c r="K22981" s="6">
        <v>176</v>
      </c>
    </row>
    <row r="22982" spans="1:11">
      <c r="A22982" s="6">
        <v>23383655</v>
      </c>
      <c r="B22982" t="s">
        <v>24866</v>
      </c>
      <c r="H22982" s="6" t="s">
        <v>377</v>
      </c>
      <c r="I22982" s="6" t="s">
        <v>2473</v>
      </c>
      <c r="K22982" s="6">
        <v>183</v>
      </c>
    </row>
    <row r="22983" spans="1:11">
      <c r="A22983" s="6">
        <v>23470684</v>
      </c>
      <c r="B22983" t="s">
        <v>24867</v>
      </c>
      <c r="H22983" s="6" t="s">
        <v>2112</v>
      </c>
      <c r="I22983" s="6" t="s">
        <v>2473</v>
      </c>
      <c r="K22983" s="6">
        <v>183</v>
      </c>
    </row>
    <row r="22984" spans="1:11">
      <c r="A22984" s="6">
        <v>23260540</v>
      </c>
      <c r="B22984" t="s">
        <v>24868</v>
      </c>
      <c r="H22984" s="6" t="s">
        <v>2113</v>
      </c>
      <c r="I22984" s="6" t="s">
        <v>2473</v>
      </c>
      <c r="K22984" s="6">
        <v>180</v>
      </c>
    </row>
    <row r="22985" spans="1:11">
      <c r="A22985" s="6">
        <v>23345396</v>
      </c>
      <c r="B22985" t="s">
        <v>24869</v>
      </c>
      <c r="H22985" s="6" t="s">
        <v>1102</v>
      </c>
      <c r="I22985" s="6" t="s">
        <v>2473</v>
      </c>
      <c r="K22985" s="6">
        <v>177</v>
      </c>
    </row>
    <row r="22986" spans="1:11">
      <c r="A22986" s="6">
        <v>67257980</v>
      </c>
      <c r="B22986" t="s">
        <v>24870</v>
      </c>
      <c r="H22986" s="6" t="s">
        <v>1804</v>
      </c>
      <c r="I22986" s="6" t="s">
        <v>16316</v>
      </c>
      <c r="K22986" s="6">
        <v>165</v>
      </c>
    </row>
    <row r="22987" spans="1:11">
      <c r="A22987" s="6">
        <v>23470937</v>
      </c>
      <c r="B22987" t="s">
        <v>24871</v>
      </c>
      <c r="H22987" s="6" t="s">
        <v>377</v>
      </c>
      <c r="I22987" s="6" t="s">
        <v>2541</v>
      </c>
      <c r="K22987" s="6">
        <v>182</v>
      </c>
    </row>
    <row r="22988" spans="1:11">
      <c r="A22988" s="6">
        <v>14186536</v>
      </c>
      <c r="B22988" t="s">
        <v>24872</v>
      </c>
      <c r="H22988" s="6" t="s">
        <v>2115</v>
      </c>
      <c r="I22988" s="6" t="s">
        <v>603</v>
      </c>
      <c r="K22988" s="6">
        <v>184</v>
      </c>
    </row>
    <row r="22989" spans="1:11">
      <c r="A22989" s="6">
        <v>14218105</v>
      </c>
      <c r="B22989" t="s">
        <v>24873</v>
      </c>
      <c r="H22989" s="6" t="s">
        <v>589</v>
      </c>
      <c r="I22989" s="6" t="s">
        <v>187</v>
      </c>
      <c r="K22989" s="6">
        <v>182</v>
      </c>
    </row>
    <row r="22990" spans="1:11">
      <c r="A22990" s="6">
        <v>62143303</v>
      </c>
      <c r="B22990" t="s">
        <v>24874</v>
      </c>
      <c r="H22990" s="6" t="s">
        <v>2876</v>
      </c>
      <c r="I22990" s="6" t="s">
        <v>1066</v>
      </c>
      <c r="K22990" s="6">
        <v>175</v>
      </c>
    </row>
    <row r="22991" spans="1:11">
      <c r="A22991" s="6">
        <v>36086901</v>
      </c>
      <c r="B22991" t="s">
        <v>24875</v>
      </c>
      <c r="H22991" s="6" t="s">
        <v>377</v>
      </c>
      <c r="I22991" s="6" t="s">
        <v>641</v>
      </c>
      <c r="K22991" s="6">
        <v>187</v>
      </c>
    </row>
    <row r="22992" spans="1:11">
      <c r="A22992" s="6">
        <v>70089752</v>
      </c>
      <c r="B22992" t="s">
        <v>24876</v>
      </c>
      <c r="H22992" s="6" t="s">
        <v>488</v>
      </c>
      <c r="I22992" s="6" t="s">
        <v>832</v>
      </c>
      <c r="K22992" s="6">
        <v>178</v>
      </c>
    </row>
    <row r="22993" spans="1:11">
      <c r="A22993" s="6">
        <v>12080053</v>
      </c>
      <c r="B22993" t="s">
        <v>24877</v>
      </c>
      <c r="H22993" s="6" t="s">
        <v>2112</v>
      </c>
      <c r="I22993" s="6" t="s">
        <v>477</v>
      </c>
      <c r="K22993" s="6">
        <v>180</v>
      </c>
    </row>
    <row r="22994" spans="1:11">
      <c r="A22994" s="6">
        <v>26032787</v>
      </c>
      <c r="B22994" t="s">
        <v>24878</v>
      </c>
      <c r="H22994" s="6" t="s">
        <v>488</v>
      </c>
      <c r="I22994" s="6" t="s">
        <v>5470</v>
      </c>
      <c r="K22994" s="6">
        <v>175</v>
      </c>
    </row>
    <row r="22995" spans="1:11">
      <c r="A22995" s="6">
        <v>85075012</v>
      </c>
      <c r="B22995" t="s">
        <v>24879</v>
      </c>
      <c r="H22995" s="6" t="s">
        <v>645</v>
      </c>
      <c r="I22995" s="6" t="s">
        <v>3168</v>
      </c>
      <c r="K22995" s="6">
        <v>173</v>
      </c>
    </row>
    <row r="22996" spans="1:11">
      <c r="A22996" s="6">
        <v>17032124</v>
      </c>
      <c r="B22996" t="s">
        <v>24880</v>
      </c>
      <c r="H22996" s="6" t="s">
        <v>760</v>
      </c>
      <c r="I22996" s="6" t="s">
        <v>11874</v>
      </c>
      <c r="K22996" s="6">
        <v>178</v>
      </c>
    </row>
    <row r="22997" spans="1:11">
      <c r="A22997" s="6">
        <v>65032744</v>
      </c>
      <c r="B22997" t="s">
        <v>24881</v>
      </c>
      <c r="H22997" s="6" t="s">
        <v>218</v>
      </c>
      <c r="I22997" s="6" t="s">
        <v>2539</v>
      </c>
      <c r="K22997" s="6">
        <v>178</v>
      </c>
    </row>
    <row r="22998" spans="1:11">
      <c r="A22998" s="6">
        <v>59073495</v>
      </c>
      <c r="B22998" t="s">
        <v>24882</v>
      </c>
      <c r="H22998" s="6" t="s">
        <v>944</v>
      </c>
      <c r="I22998" s="6" t="s">
        <v>1625</v>
      </c>
      <c r="K22998" s="6">
        <v>176</v>
      </c>
    </row>
    <row r="22999" spans="1:11">
      <c r="A22999" s="6">
        <v>23309830</v>
      </c>
      <c r="B22999" t="s">
        <v>24883</v>
      </c>
      <c r="H22999" s="6" t="s">
        <v>1732</v>
      </c>
      <c r="I22999" s="6" t="s">
        <v>2473</v>
      </c>
      <c r="K22999" s="6">
        <v>183</v>
      </c>
    </row>
    <row r="23000" spans="1:11">
      <c r="A23000" s="6">
        <v>23260443</v>
      </c>
      <c r="B23000" t="s">
        <v>24884</v>
      </c>
      <c r="H23000" s="6" t="s">
        <v>2157</v>
      </c>
      <c r="I23000" s="6" t="s">
        <v>2473</v>
      </c>
      <c r="K23000" s="6">
        <v>177</v>
      </c>
    </row>
    <row r="23001" spans="1:11">
      <c r="A23001" s="6">
        <v>63011910</v>
      </c>
      <c r="B23001" t="s">
        <v>24885</v>
      </c>
      <c r="H23001" s="6" t="s">
        <v>944</v>
      </c>
      <c r="I23001" s="6" t="s">
        <v>1708</v>
      </c>
      <c r="K23001" s="6">
        <v>181</v>
      </c>
    </row>
    <row r="23002" spans="1:11">
      <c r="A23002" s="6">
        <v>12087984</v>
      </c>
      <c r="B23002" t="s">
        <v>24886</v>
      </c>
      <c r="H23002" s="6" t="s">
        <v>240</v>
      </c>
      <c r="I23002" s="6" t="s">
        <v>477</v>
      </c>
      <c r="K23002" s="6">
        <v>171</v>
      </c>
    </row>
    <row r="23003" spans="1:11">
      <c r="A23003" s="6">
        <v>47040534</v>
      </c>
      <c r="B23003" t="s">
        <v>24887</v>
      </c>
      <c r="H23003" s="6" t="s">
        <v>1624</v>
      </c>
      <c r="I23003" s="6" t="s">
        <v>12507</v>
      </c>
      <c r="K23003" s="6">
        <v>187</v>
      </c>
    </row>
    <row r="23004" spans="1:11">
      <c r="A23004" s="6">
        <v>77044533</v>
      </c>
      <c r="B23004" t="s">
        <v>24888</v>
      </c>
      <c r="H23004" s="6" t="s">
        <v>2115</v>
      </c>
      <c r="I23004" s="6" t="s">
        <v>2937</v>
      </c>
      <c r="K23004" s="6">
        <v>173</v>
      </c>
    </row>
    <row r="23005" spans="1:11">
      <c r="A23005" s="6">
        <v>23485536</v>
      </c>
      <c r="B23005" t="s">
        <v>24889</v>
      </c>
      <c r="H23005" s="6" t="s">
        <v>218</v>
      </c>
      <c r="I23005" s="6" t="s">
        <v>2473</v>
      </c>
      <c r="K23005" s="6">
        <v>182</v>
      </c>
    </row>
    <row r="23006" spans="1:11">
      <c r="A23006" s="6">
        <v>23462198</v>
      </c>
      <c r="B23006" t="s">
        <v>24890</v>
      </c>
      <c r="H23006" s="6" t="s">
        <v>1698</v>
      </c>
      <c r="I23006" s="6" t="s">
        <v>2473</v>
      </c>
      <c r="K23006" s="6">
        <v>179</v>
      </c>
    </row>
    <row r="23007" spans="1:11">
      <c r="A23007" s="6">
        <v>23062357</v>
      </c>
      <c r="B23007" t="s">
        <v>24891</v>
      </c>
      <c r="H23007" s="6" t="s">
        <v>314</v>
      </c>
      <c r="I23007" s="6" t="s">
        <v>2473</v>
      </c>
      <c r="K23007" s="6">
        <v>165</v>
      </c>
    </row>
    <row r="23008" spans="1:11">
      <c r="A23008" s="6">
        <v>67216759</v>
      </c>
      <c r="B23008" t="s">
        <v>24892</v>
      </c>
      <c r="H23008" s="6" t="s">
        <v>1624</v>
      </c>
      <c r="I23008" s="6" t="s">
        <v>348</v>
      </c>
      <c r="K23008" s="6">
        <v>188</v>
      </c>
    </row>
    <row r="23009" spans="1:11">
      <c r="A23009" s="6">
        <v>2000198993</v>
      </c>
      <c r="B23009" t="s">
        <v>24893</v>
      </c>
      <c r="H23009" s="6" t="s">
        <v>2123</v>
      </c>
      <c r="I23009" s="6" t="s">
        <v>1816</v>
      </c>
      <c r="K23009" s="6">
        <v>182</v>
      </c>
    </row>
    <row r="23010" spans="1:11">
      <c r="A23010" s="6">
        <v>17033717</v>
      </c>
      <c r="B23010" t="s">
        <v>24894</v>
      </c>
      <c r="H23010" s="6" t="s">
        <v>377</v>
      </c>
      <c r="I23010" s="6" t="s">
        <v>24895</v>
      </c>
      <c r="K23010" s="6">
        <v>188</v>
      </c>
    </row>
    <row r="23011" spans="1:11">
      <c r="A23011" s="6">
        <v>43152843</v>
      </c>
      <c r="B23011" t="s">
        <v>24896</v>
      </c>
      <c r="H23011" s="6" t="s">
        <v>377</v>
      </c>
      <c r="I23011" s="6" t="s">
        <v>2404</v>
      </c>
      <c r="K23011" s="6">
        <v>185</v>
      </c>
    </row>
    <row r="23012" spans="1:11">
      <c r="A23012" s="6">
        <v>72038745</v>
      </c>
      <c r="B23012" t="s">
        <v>24897</v>
      </c>
      <c r="H23012" s="6" t="s">
        <v>377</v>
      </c>
      <c r="I23012" s="6" t="s">
        <v>6485</v>
      </c>
      <c r="K23012" s="6">
        <v>188</v>
      </c>
    </row>
    <row r="23013" spans="1:11">
      <c r="A23013" s="6">
        <v>52072423</v>
      </c>
      <c r="B23013" t="s">
        <v>24898</v>
      </c>
      <c r="H23013" s="6" t="s">
        <v>1672</v>
      </c>
      <c r="I23013" s="6" t="s">
        <v>13651</v>
      </c>
      <c r="K23013" s="6">
        <v>178</v>
      </c>
    </row>
    <row r="23014" spans="1:11">
      <c r="A23014" s="6">
        <v>23123629</v>
      </c>
      <c r="B23014" t="s">
        <v>24899</v>
      </c>
      <c r="H23014" s="6" t="s">
        <v>1828</v>
      </c>
      <c r="I23014" s="6" t="s">
        <v>2473</v>
      </c>
      <c r="K23014" s="6">
        <v>180</v>
      </c>
    </row>
    <row r="23015" spans="1:11">
      <c r="A23015" s="6">
        <v>23462291</v>
      </c>
      <c r="B23015" t="s">
        <v>24900</v>
      </c>
      <c r="H23015" s="6" t="s">
        <v>589</v>
      </c>
      <c r="I23015" s="6" t="s">
        <v>2473</v>
      </c>
      <c r="K23015" s="6">
        <v>188</v>
      </c>
    </row>
    <row r="23016" spans="1:11">
      <c r="A23016" s="6">
        <v>29223780</v>
      </c>
      <c r="B23016" t="s">
        <v>24901</v>
      </c>
      <c r="H23016" s="6" t="s">
        <v>319</v>
      </c>
      <c r="I23016" s="6" t="s">
        <v>2473</v>
      </c>
      <c r="K23016" s="6">
        <v>182</v>
      </c>
    </row>
    <row r="23017" spans="1:11">
      <c r="A23017" s="6">
        <v>23345341</v>
      </c>
      <c r="B23017" t="s">
        <v>24902</v>
      </c>
      <c r="H23017" s="6" t="s">
        <v>1747</v>
      </c>
      <c r="I23017" s="6" t="s">
        <v>2473</v>
      </c>
      <c r="K23017" s="6">
        <v>184</v>
      </c>
    </row>
    <row r="23018" spans="1:11">
      <c r="A23018" s="6">
        <v>23340487</v>
      </c>
      <c r="B23018" t="s">
        <v>24903</v>
      </c>
      <c r="H23018" s="6" t="s">
        <v>377</v>
      </c>
      <c r="I23018" s="6" t="s">
        <v>2473</v>
      </c>
      <c r="K23018" s="6">
        <v>183</v>
      </c>
    </row>
    <row r="23019" spans="1:11">
      <c r="A23019" s="6">
        <v>91150978</v>
      </c>
      <c r="B23019" t="s">
        <v>24904</v>
      </c>
      <c r="H23019" s="6" t="s">
        <v>589</v>
      </c>
      <c r="I23019" s="6" t="s">
        <v>309</v>
      </c>
      <c r="K23019" s="6">
        <v>190</v>
      </c>
    </row>
    <row r="23020" spans="1:11">
      <c r="A23020" s="6">
        <v>23414207</v>
      </c>
      <c r="B23020" t="s">
        <v>24905</v>
      </c>
      <c r="H23020" s="6" t="s">
        <v>1806</v>
      </c>
      <c r="I23020" s="6" t="s">
        <v>2541</v>
      </c>
      <c r="K23020" s="6">
        <v>167</v>
      </c>
    </row>
    <row r="23021" spans="1:11">
      <c r="A23021" s="6">
        <v>59120589</v>
      </c>
      <c r="B23021" t="s">
        <v>24906</v>
      </c>
      <c r="H23021" s="6" t="s">
        <v>1626</v>
      </c>
      <c r="I23021" s="6" t="s">
        <v>1051</v>
      </c>
      <c r="K23021" s="6">
        <v>171</v>
      </c>
    </row>
    <row r="23022" spans="1:11">
      <c r="A23022" s="6">
        <v>14157796</v>
      </c>
      <c r="B23022" t="s">
        <v>24907</v>
      </c>
      <c r="H23022" s="6" t="s">
        <v>218</v>
      </c>
      <c r="I23022" s="6" t="s">
        <v>378</v>
      </c>
      <c r="K23022" s="6">
        <v>193</v>
      </c>
    </row>
    <row r="23023" spans="1:11">
      <c r="A23023" s="6">
        <v>29129403</v>
      </c>
      <c r="B23023" t="s">
        <v>24908</v>
      </c>
      <c r="H23023" s="6" t="s">
        <v>589</v>
      </c>
      <c r="I23023" s="6" t="s">
        <v>992</v>
      </c>
      <c r="K23023" s="6">
        <v>191</v>
      </c>
    </row>
    <row r="23024" spans="1:11">
      <c r="A23024" s="6">
        <v>2000145303</v>
      </c>
      <c r="B23024" t="s">
        <v>24909</v>
      </c>
      <c r="H23024" s="6" t="s">
        <v>2160</v>
      </c>
      <c r="I23024" s="6" t="s">
        <v>24910</v>
      </c>
      <c r="K23024" s="6">
        <v>177</v>
      </c>
    </row>
    <row r="23025" spans="1:11">
      <c r="A23025" s="6">
        <v>2000169769</v>
      </c>
      <c r="B23025" t="s">
        <v>24911</v>
      </c>
      <c r="H23025" s="6" t="s">
        <v>944</v>
      </c>
      <c r="I23025" s="6" t="s">
        <v>8383</v>
      </c>
      <c r="K23025" s="6">
        <v>189</v>
      </c>
    </row>
    <row r="23026" spans="1:11">
      <c r="A23026" s="6">
        <v>2000204688</v>
      </c>
      <c r="B23026" t="s">
        <v>24912</v>
      </c>
      <c r="H23026" s="6" t="s">
        <v>238</v>
      </c>
      <c r="I23026" s="6" t="s">
        <v>13279</v>
      </c>
      <c r="K23026" s="6">
        <v>170</v>
      </c>
    </row>
    <row r="23027" spans="1:11">
      <c r="A23027" s="6">
        <v>2000287938</v>
      </c>
      <c r="B23027" t="s">
        <v>24913</v>
      </c>
      <c r="H23027" s="6" t="s">
        <v>1698</v>
      </c>
      <c r="I23027" s="6" t="s">
        <v>352</v>
      </c>
      <c r="K23027" s="6">
        <v>183</v>
      </c>
    </row>
    <row r="23028" spans="1:11">
      <c r="A23028" s="6">
        <v>2000384911</v>
      </c>
      <c r="B23028" t="s">
        <v>24914</v>
      </c>
      <c r="H23028" s="6" t="s">
        <v>319</v>
      </c>
      <c r="I23028" s="6" t="s">
        <v>13533</v>
      </c>
      <c r="K23028" s="6">
        <v>172</v>
      </c>
    </row>
    <row r="23029" spans="1:11">
      <c r="A23029" s="6">
        <v>2000111044</v>
      </c>
      <c r="B23029" t="s">
        <v>24915</v>
      </c>
      <c r="H23029" s="6" t="s">
        <v>1624</v>
      </c>
      <c r="I23029" s="6" t="s">
        <v>646</v>
      </c>
      <c r="K23029" s="6">
        <v>195</v>
      </c>
    </row>
    <row r="23030" spans="1:11">
      <c r="A23030" s="6">
        <v>2000443913</v>
      </c>
      <c r="B23030" t="s">
        <v>483</v>
      </c>
      <c r="H23030" s="6" t="s">
        <v>319</v>
      </c>
      <c r="I23030" s="6" t="s">
        <v>257</v>
      </c>
      <c r="K23030" s="6">
        <v>174</v>
      </c>
    </row>
    <row r="23031" spans="1:11">
      <c r="A23031" s="6">
        <v>317288</v>
      </c>
      <c r="B23031" t="s">
        <v>24916</v>
      </c>
      <c r="H23031" s="6" t="s">
        <v>2160</v>
      </c>
      <c r="I23031" s="6" t="s">
        <v>257</v>
      </c>
      <c r="K23031" s="6">
        <v>172</v>
      </c>
    </row>
    <row r="23032" spans="1:11">
      <c r="A23032" s="6">
        <v>2000214729</v>
      </c>
      <c r="B23032" t="s">
        <v>24917</v>
      </c>
      <c r="H23032" s="6" t="s">
        <v>589</v>
      </c>
      <c r="I23032" s="6" t="s">
        <v>646</v>
      </c>
      <c r="K23032" s="6">
        <v>184</v>
      </c>
    </row>
    <row r="23033" spans="1:11">
      <c r="A23033" s="6">
        <v>2000275537</v>
      </c>
      <c r="B23033" t="s">
        <v>24918</v>
      </c>
      <c r="H23033" s="6" t="s">
        <v>319</v>
      </c>
      <c r="I23033" s="6" t="s">
        <v>366</v>
      </c>
      <c r="K23033" s="6">
        <v>188</v>
      </c>
    </row>
    <row r="23034" spans="1:11">
      <c r="A23034" s="6">
        <v>2000296475</v>
      </c>
      <c r="B23034" t="s">
        <v>24919</v>
      </c>
      <c r="H23034" s="6" t="s">
        <v>944</v>
      </c>
      <c r="I23034" s="6" t="s">
        <v>1890</v>
      </c>
      <c r="K23034" s="6">
        <v>187</v>
      </c>
    </row>
    <row r="23035" spans="1:11">
      <c r="A23035" s="6">
        <v>2000184624</v>
      </c>
      <c r="B23035" t="s">
        <v>24920</v>
      </c>
      <c r="H23035" s="6" t="s">
        <v>2121</v>
      </c>
      <c r="I23035" s="6" t="s">
        <v>259</v>
      </c>
      <c r="K23035" s="6">
        <v>176</v>
      </c>
    </row>
    <row r="23036" spans="1:11">
      <c r="A23036" s="6">
        <v>2000218959</v>
      </c>
      <c r="B23036" t="s">
        <v>24921</v>
      </c>
      <c r="H23036" s="6" t="s">
        <v>2116</v>
      </c>
      <c r="I23036" s="6" t="s">
        <v>257</v>
      </c>
      <c r="K23036" s="6">
        <v>190</v>
      </c>
    </row>
    <row r="23037" spans="1:11">
      <c r="A23037" s="6">
        <v>2000145085</v>
      </c>
      <c r="B23037" t="s">
        <v>24922</v>
      </c>
      <c r="H23037" s="6" t="s">
        <v>1624</v>
      </c>
      <c r="I23037" s="6" t="s">
        <v>236</v>
      </c>
      <c r="K23037" s="6">
        <v>189</v>
      </c>
    </row>
    <row r="23038" spans="1:11">
      <c r="A23038" s="6">
        <v>2000181765</v>
      </c>
      <c r="B23038" t="s">
        <v>24923</v>
      </c>
      <c r="H23038" s="6" t="s">
        <v>558</v>
      </c>
      <c r="I23038" s="6" t="s">
        <v>406</v>
      </c>
      <c r="K23038" s="6">
        <v>177</v>
      </c>
    </row>
    <row r="23039" spans="1:11">
      <c r="A23039" s="6">
        <v>2000198456</v>
      </c>
      <c r="B23039" t="s">
        <v>24924</v>
      </c>
      <c r="H23039" s="6" t="s">
        <v>1656</v>
      </c>
      <c r="I23039" s="6" t="s">
        <v>1108</v>
      </c>
      <c r="K23039" s="6">
        <v>178</v>
      </c>
    </row>
    <row r="23040" spans="1:11">
      <c r="A23040" s="6">
        <v>2000020542</v>
      </c>
      <c r="B23040" t="s">
        <v>24925</v>
      </c>
      <c r="H23040" s="6" t="s">
        <v>966</v>
      </c>
      <c r="I23040" s="6" t="s">
        <v>257</v>
      </c>
      <c r="K23040" s="6">
        <v>174</v>
      </c>
    </row>
    <row r="23041" spans="1:11">
      <c r="A23041" s="6">
        <v>2000300677</v>
      </c>
      <c r="B23041" t="s">
        <v>24926</v>
      </c>
      <c r="H23041" s="6" t="s">
        <v>944</v>
      </c>
      <c r="I23041" s="6" t="s">
        <v>1066</v>
      </c>
      <c r="K23041" s="6">
        <v>191</v>
      </c>
    </row>
    <row r="23042" spans="1:11">
      <c r="A23042" s="6">
        <v>2000119709</v>
      </c>
      <c r="B23042" t="s">
        <v>24927</v>
      </c>
      <c r="H23042" s="6" t="s">
        <v>314</v>
      </c>
      <c r="I23042" s="6" t="s">
        <v>2742</v>
      </c>
      <c r="K23042" s="6">
        <v>175</v>
      </c>
    </row>
    <row r="23043" spans="1:11">
      <c r="A23043" s="6">
        <v>2000216339</v>
      </c>
      <c r="B23043" t="s">
        <v>350</v>
      </c>
      <c r="H23043" s="6" t="s">
        <v>351</v>
      </c>
      <c r="I23043" s="6" t="s">
        <v>352</v>
      </c>
      <c r="K23043" s="6">
        <v>180</v>
      </c>
    </row>
    <row r="23044" spans="1:11">
      <c r="A23044" s="6">
        <v>2000205299</v>
      </c>
      <c r="B23044" t="s">
        <v>24928</v>
      </c>
      <c r="H23044" s="6" t="s">
        <v>2116</v>
      </c>
      <c r="I23044" s="6" t="s">
        <v>344</v>
      </c>
      <c r="K23044" s="6">
        <v>182</v>
      </c>
    </row>
    <row r="23045" spans="1:11">
      <c r="A23045" s="6">
        <v>2000188148</v>
      </c>
      <c r="B23045" t="s">
        <v>24929</v>
      </c>
      <c r="H23045" s="6" t="s">
        <v>2116</v>
      </c>
      <c r="I23045" s="6" t="s">
        <v>24930</v>
      </c>
      <c r="K23045" s="6">
        <v>183</v>
      </c>
    </row>
    <row r="23046" spans="1:11">
      <c r="A23046" s="6">
        <v>2000237525</v>
      </c>
      <c r="B23046" t="s">
        <v>24931</v>
      </c>
      <c r="H23046" s="6" t="s">
        <v>2120</v>
      </c>
      <c r="I23046" s="6" t="s">
        <v>2539</v>
      </c>
      <c r="K23046" s="6">
        <v>158</v>
      </c>
    </row>
    <row r="23047" spans="1:11">
      <c r="A23047" s="6">
        <v>2000411829</v>
      </c>
      <c r="B23047" t="s">
        <v>24932</v>
      </c>
      <c r="H23047" s="6" t="s">
        <v>319</v>
      </c>
      <c r="I23047" s="6" t="s">
        <v>433</v>
      </c>
      <c r="K23047" s="6">
        <v>183</v>
      </c>
    </row>
    <row r="23048" spans="1:11">
      <c r="A23048" s="6">
        <v>2000300670</v>
      </c>
      <c r="B23048" t="s">
        <v>24933</v>
      </c>
      <c r="H23048" s="6" t="s">
        <v>319</v>
      </c>
      <c r="I23048" s="6" t="s">
        <v>1066</v>
      </c>
      <c r="K23048" s="6">
        <v>184</v>
      </c>
    </row>
    <row r="23049" spans="1:11">
      <c r="A23049" s="6">
        <v>67153375</v>
      </c>
      <c r="B23049" t="s">
        <v>24934</v>
      </c>
      <c r="H23049" s="6" t="s">
        <v>319</v>
      </c>
      <c r="I23049" s="6" t="s">
        <v>348</v>
      </c>
      <c r="K23049" s="6">
        <v>181</v>
      </c>
    </row>
    <row r="23050" spans="1:11">
      <c r="A23050" s="6">
        <v>19138183</v>
      </c>
      <c r="B23050" t="s">
        <v>24935</v>
      </c>
      <c r="H23050" s="6" t="s">
        <v>405</v>
      </c>
      <c r="I23050" s="6" t="s">
        <v>257</v>
      </c>
      <c r="K23050" s="6">
        <v>176</v>
      </c>
    </row>
    <row r="23051" spans="1:11">
      <c r="A23051" s="6">
        <v>52100075</v>
      </c>
      <c r="B23051" t="s">
        <v>24936</v>
      </c>
      <c r="H23051" s="6" t="s">
        <v>377</v>
      </c>
      <c r="I23051" s="6" t="s">
        <v>786</v>
      </c>
      <c r="K23051" s="6">
        <v>191</v>
      </c>
    </row>
    <row r="23052" spans="1:11">
      <c r="A23052" s="6">
        <v>67011240</v>
      </c>
      <c r="B23052" t="s">
        <v>24937</v>
      </c>
      <c r="H23052" s="6" t="s">
        <v>319</v>
      </c>
      <c r="I23052" s="6" t="s">
        <v>348</v>
      </c>
      <c r="K23052" s="6">
        <v>184</v>
      </c>
    </row>
    <row r="23053" spans="1:11">
      <c r="A23053" s="6">
        <v>12095345</v>
      </c>
      <c r="B23053" t="s">
        <v>24938</v>
      </c>
      <c r="H23053" s="6" t="s">
        <v>2112</v>
      </c>
      <c r="I23053" s="6" t="s">
        <v>601</v>
      </c>
      <c r="K23053" s="6">
        <v>171</v>
      </c>
    </row>
    <row r="23054" spans="1:11">
      <c r="A23054" s="6">
        <v>2000020174</v>
      </c>
      <c r="B23054" t="s">
        <v>24939</v>
      </c>
      <c r="H23054" s="6" t="s">
        <v>377</v>
      </c>
      <c r="I23054" s="6" t="s">
        <v>603</v>
      </c>
      <c r="K23054" s="6">
        <v>185</v>
      </c>
    </row>
    <row r="23055" spans="1:11">
      <c r="A23055" s="6">
        <v>2000271075</v>
      </c>
      <c r="B23055" t="s">
        <v>24940</v>
      </c>
      <c r="H23055" s="6" t="s">
        <v>2333</v>
      </c>
      <c r="I23055" s="6" t="s">
        <v>477</v>
      </c>
      <c r="K23055" s="6">
        <v>180</v>
      </c>
    </row>
    <row r="23056" spans="1:11">
      <c r="A23056" s="6">
        <v>2000158378</v>
      </c>
      <c r="B23056" t="s">
        <v>24941</v>
      </c>
      <c r="H23056" s="6" t="s">
        <v>377</v>
      </c>
      <c r="I23056" s="6" t="s">
        <v>12277</v>
      </c>
      <c r="K23056" s="6">
        <v>194</v>
      </c>
    </row>
    <row r="23057" spans="1:11">
      <c r="A23057" s="6">
        <v>65045256</v>
      </c>
      <c r="B23057" t="s">
        <v>24942</v>
      </c>
      <c r="H23057" s="6" t="s">
        <v>314</v>
      </c>
      <c r="I23057" s="6" t="s">
        <v>2539</v>
      </c>
      <c r="K23057" s="6">
        <v>180</v>
      </c>
    </row>
    <row r="23058" spans="1:11">
      <c r="A23058" s="6">
        <v>2000194136</v>
      </c>
      <c r="B23058" t="s">
        <v>24943</v>
      </c>
      <c r="H23058" s="6" t="s">
        <v>944</v>
      </c>
      <c r="I23058" s="6" t="s">
        <v>348</v>
      </c>
      <c r="K23058" s="6">
        <v>186</v>
      </c>
    </row>
    <row r="23059" spans="1:11">
      <c r="A23059" s="6">
        <v>53183049</v>
      </c>
      <c r="B23059" t="s">
        <v>24944</v>
      </c>
      <c r="H23059" s="6" t="s">
        <v>2112</v>
      </c>
      <c r="I23059" s="6" t="s">
        <v>1222</v>
      </c>
      <c r="K23059" s="6">
        <v>182</v>
      </c>
    </row>
    <row r="23060" spans="1:11">
      <c r="A23060" s="6">
        <v>2000094282</v>
      </c>
      <c r="B23060" t="s">
        <v>24945</v>
      </c>
      <c r="H23060" s="6" t="s">
        <v>760</v>
      </c>
      <c r="I23060" s="6" t="s">
        <v>257</v>
      </c>
      <c r="K23060" s="6">
        <v>171</v>
      </c>
    </row>
    <row r="23061" spans="1:11">
      <c r="A23061" s="6">
        <v>51005730</v>
      </c>
      <c r="B23061" t="s">
        <v>24946</v>
      </c>
      <c r="H23061" s="6" t="s">
        <v>351</v>
      </c>
      <c r="I23061" s="6" t="s">
        <v>1303</v>
      </c>
      <c r="K23061" s="6">
        <v>171</v>
      </c>
    </row>
    <row r="23062" spans="1:11">
      <c r="A23062" s="6">
        <v>2000172480</v>
      </c>
      <c r="B23062" t="s">
        <v>24947</v>
      </c>
      <c r="H23062" s="6" t="s">
        <v>1709</v>
      </c>
      <c r="I23062" s="6" t="s">
        <v>1252</v>
      </c>
      <c r="K23062" s="6">
        <v>178</v>
      </c>
    </row>
    <row r="23063" spans="1:11">
      <c r="A23063" s="6">
        <v>2000227439</v>
      </c>
      <c r="B23063" t="s">
        <v>24948</v>
      </c>
      <c r="H23063" s="6" t="s">
        <v>218</v>
      </c>
      <c r="I23063" s="6" t="s">
        <v>603</v>
      </c>
      <c r="K23063" s="6">
        <v>183</v>
      </c>
    </row>
    <row r="23064" spans="1:11">
      <c r="A23064" s="6">
        <v>964854</v>
      </c>
      <c r="B23064" t="s">
        <v>24949</v>
      </c>
      <c r="H23064" s="6" t="s">
        <v>10772</v>
      </c>
      <c r="I23064" s="6" t="s">
        <v>603</v>
      </c>
      <c r="K23064" s="6">
        <v>179</v>
      </c>
    </row>
    <row r="23065" spans="1:11">
      <c r="A23065" s="6">
        <v>2000218541</v>
      </c>
      <c r="B23065" t="s">
        <v>24950</v>
      </c>
      <c r="H23065" s="6" t="s">
        <v>2115</v>
      </c>
      <c r="I23065" s="6" t="s">
        <v>1055</v>
      </c>
      <c r="K23065" s="6">
        <v>181</v>
      </c>
    </row>
    <row r="23066" spans="1:11">
      <c r="A23066" s="6">
        <v>2000335220</v>
      </c>
      <c r="B23066" t="s">
        <v>24951</v>
      </c>
      <c r="H23066" s="6" t="s">
        <v>4359</v>
      </c>
      <c r="I23066" s="6" t="s">
        <v>348</v>
      </c>
      <c r="K23066" s="6">
        <v>185</v>
      </c>
    </row>
    <row r="23067" spans="1:11">
      <c r="A23067" s="6">
        <v>2000101479</v>
      </c>
      <c r="B23067" t="s">
        <v>24952</v>
      </c>
      <c r="H23067" s="6" t="s">
        <v>1674</v>
      </c>
      <c r="I23067" s="6" t="s">
        <v>339</v>
      </c>
      <c r="K23067" s="6">
        <v>160</v>
      </c>
    </row>
    <row r="23068" spans="1:11">
      <c r="A23068" s="6">
        <v>2000109788</v>
      </c>
      <c r="B23068" t="s">
        <v>24953</v>
      </c>
      <c r="H23068" s="6" t="s">
        <v>6762</v>
      </c>
      <c r="I23068" s="6" t="s">
        <v>257</v>
      </c>
      <c r="K23068" s="6">
        <v>170</v>
      </c>
    </row>
    <row r="23069" spans="1:11">
      <c r="A23069" s="6">
        <v>2000373672</v>
      </c>
      <c r="B23069" t="s">
        <v>24954</v>
      </c>
      <c r="H23069" s="6" t="s">
        <v>377</v>
      </c>
      <c r="I23069" s="6" t="s">
        <v>12539</v>
      </c>
      <c r="K23069" s="6">
        <v>191</v>
      </c>
    </row>
    <row r="23070" spans="1:11">
      <c r="A23070" s="6">
        <v>2000217701</v>
      </c>
      <c r="B23070" t="s">
        <v>24955</v>
      </c>
      <c r="H23070" s="6" t="s">
        <v>2115</v>
      </c>
      <c r="I23070" s="6" t="s">
        <v>257</v>
      </c>
      <c r="K23070" s="6">
        <v>180</v>
      </c>
    </row>
    <row r="23071" spans="1:11">
      <c r="A23071" s="6">
        <v>2000087458</v>
      </c>
      <c r="B23071" t="s">
        <v>24956</v>
      </c>
      <c r="H23071" s="6" t="s">
        <v>589</v>
      </c>
      <c r="I23071" s="6" t="s">
        <v>309</v>
      </c>
      <c r="K23071" s="6">
        <v>190</v>
      </c>
    </row>
    <row r="23072" spans="1:11">
      <c r="A23072" s="6">
        <v>2000065679</v>
      </c>
      <c r="B23072" t="s">
        <v>24957</v>
      </c>
      <c r="H23072" s="6" t="s">
        <v>558</v>
      </c>
      <c r="I23072" s="6" t="s">
        <v>406</v>
      </c>
      <c r="K23072" s="6">
        <v>180</v>
      </c>
    </row>
    <row r="23073" spans="1:11">
      <c r="A23073" s="6">
        <v>2000201572</v>
      </c>
      <c r="B23073" t="s">
        <v>24958</v>
      </c>
      <c r="H23073" s="6" t="s">
        <v>1176</v>
      </c>
      <c r="I23073" s="6" t="s">
        <v>339</v>
      </c>
      <c r="K23073" s="6">
        <v>183</v>
      </c>
    </row>
    <row r="23074" spans="1:11">
      <c r="A23074" s="6">
        <v>2000212891</v>
      </c>
      <c r="B23074" t="s">
        <v>24959</v>
      </c>
      <c r="H23074" s="6" t="s">
        <v>2113</v>
      </c>
      <c r="I23074" s="6" t="s">
        <v>731</v>
      </c>
      <c r="K23074" s="6">
        <v>197</v>
      </c>
    </row>
    <row r="23075" spans="1:11">
      <c r="A23075" s="6">
        <v>2000185890</v>
      </c>
      <c r="B23075" t="s">
        <v>24960</v>
      </c>
      <c r="H23075" s="6" t="s">
        <v>2692</v>
      </c>
      <c r="I23075" s="6" t="s">
        <v>603</v>
      </c>
      <c r="K23075" s="6">
        <v>179</v>
      </c>
    </row>
    <row r="23076" spans="1:11">
      <c r="A23076" s="6">
        <v>2000074822</v>
      </c>
      <c r="B23076" t="s">
        <v>24961</v>
      </c>
      <c r="H23076" s="6" t="s">
        <v>3935</v>
      </c>
      <c r="I23076" s="6" t="s">
        <v>406</v>
      </c>
      <c r="K23076" s="6">
        <v>175</v>
      </c>
    </row>
    <row r="23077" spans="1:11">
      <c r="A23077" s="6">
        <v>2000177034</v>
      </c>
      <c r="B23077" t="s">
        <v>24962</v>
      </c>
      <c r="H23077" s="6" t="s">
        <v>1747</v>
      </c>
      <c r="I23077" s="6" t="s">
        <v>603</v>
      </c>
      <c r="K23077" s="6">
        <v>174</v>
      </c>
    </row>
    <row r="23078" spans="1:11">
      <c r="A23078" s="6">
        <v>2000044884</v>
      </c>
      <c r="B23078" t="s">
        <v>24963</v>
      </c>
      <c r="H23078" s="6" t="s">
        <v>377</v>
      </c>
      <c r="I23078" s="6" t="s">
        <v>1731</v>
      </c>
      <c r="K23078" s="6">
        <v>190</v>
      </c>
    </row>
    <row r="23079" spans="1:11">
      <c r="A23079" s="6">
        <v>2000278621</v>
      </c>
      <c r="B23079" t="s">
        <v>24964</v>
      </c>
      <c r="H23079" s="6" t="s">
        <v>314</v>
      </c>
      <c r="I23079" s="6" t="s">
        <v>257</v>
      </c>
      <c r="K23079" s="6">
        <v>175</v>
      </c>
    </row>
    <row r="23080" spans="1:11">
      <c r="A23080" s="6">
        <v>2000176018</v>
      </c>
      <c r="B23080" t="s">
        <v>24965</v>
      </c>
      <c r="H23080" s="6" t="s">
        <v>319</v>
      </c>
      <c r="I23080" s="6" t="s">
        <v>603</v>
      </c>
      <c r="K23080" s="6">
        <v>178</v>
      </c>
    </row>
    <row r="23081" spans="1:11">
      <c r="A23081" s="6">
        <v>2000175990</v>
      </c>
      <c r="B23081" t="s">
        <v>24966</v>
      </c>
      <c r="H23081" s="6" t="s">
        <v>488</v>
      </c>
      <c r="I23081" s="6" t="s">
        <v>494</v>
      </c>
      <c r="K23081" s="6">
        <v>177</v>
      </c>
    </row>
    <row r="23082" spans="1:11">
      <c r="A23082" s="6">
        <v>2000336092</v>
      </c>
      <c r="B23082" t="s">
        <v>24967</v>
      </c>
      <c r="H23082" s="6" t="s">
        <v>944</v>
      </c>
      <c r="I23082" s="6" t="s">
        <v>963</v>
      </c>
      <c r="K23082" s="6">
        <v>190</v>
      </c>
    </row>
    <row r="23083" spans="1:11">
      <c r="A23083" s="6">
        <v>2000266004</v>
      </c>
      <c r="B23083" t="s">
        <v>24968</v>
      </c>
      <c r="H23083" s="6" t="s">
        <v>1624</v>
      </c>
      <c r="I23083" s="6" t="s">
        <v>603</v>
      </c>
      <c r="K23083" s="6">
        <v>191</v>
      </c>
    </row>
    <row r="23084" spans="1:11">
      <c r="A23084" s="6">
        <v>2000166461</v>
      </c>
      <c r="B23084" t="s">
        <v>24969</v>
      </c>
      <c r="H23084" s="6" t="s">
        <v>377</v>
      </c>
      <c r="I23084" s="6" t="s">
        <v>341</v>
      </c>
      <c r="K23084" s="6">
        <v>188</v>
      </c>
    </row>
    <row r="23085" spans="1:11">
      <c r="A23085" s="6">
        <v>2000234703</v>
      </c>
      <c r="B23085" t="s">
        <v>24970</v>
      </c>
      <c r="H23085" s="6" t="s">
        <v>1624</v>
      </c>
      <c r="I23085" s="6" t="s">
        <v>857</v>
      </c>
      <c r="K23085" s="6">
        <v>194</v>
      </c>
    </row>
    <row r="23086" spans="1:11">
      <c r="A23086" s="6">
        <v>49048342</v>
      </c>
      <c r="B23086" t="s">
        <v>24971</v>
      </c>
      <c r="H23086" s="6" t="s">
        <v>1624</v>
      </c>
      <c r="I23086" s="6" t="s">
        <v>24972</v>
      </c>
      <c r="K23086" s="6">
        <v>187</v>
      </c>
    </row>
    <row r="23087" spans="1:11">
      <c r="A23087" s="6">
        <v>28127315</v>
      </c>
      <c r="B23087" t="s">
        <v>24973</v>
      </c>
      <c r="H23087" s="6" t="s">
        <v>1624</v>
      </c>
      <c r="I23087" s="6" t="s">
        <v>10099</v>
      </c>
      <c r="K23087" s="6">
        <v>185</v>
      </c>
    </row>
    <row r="23088" spans="1:11">
      <c r="A23088" s="6">
        <v>2000049889</v>
      </c>
      <c r="B23088" t="s">
        <v>24974</v>
      </c>
      <c r="H23088" s="6" t="s">
        <v>1674</v>
      </c>
      <c r="I23088" s="6" t="s">
        <v>236</v>
      </c>
      <c r="K23088" s="6">
        <v>186</v>
      </c>
    </row>
    <row r="23089" spans="1:11">
      <c r="A23089" s="6">
        <v>2000173054</v>
      </c>
      <c r="B23089" t="s">
        <v>24975</v>
      </c>
      <c r="H23089" s="6" t="s">
        <v>319</v>
      </c>
      <c r="I23089" s="6" t="s">
        <v>309</v>
      </c>
      <c r="K23089" s="6">
        <v>189</v>
      </c>
    </row>
    <row r="23090" spans="1:11">
      <c r="A23090" s="6">
        <v>2000023515</v>
      </c>
      <c r="B23090" t="s">
        <v>24976</v>
      </c>
      <c r="H23090" s="6" t="s">
        <v>314</v>
      </c>
      <c r="I23090" s="6" t="s">
        <v>24977</v>
      </c>
      <c r="K23090" s="6">
        <v>174</v>
      </c>
    </row>
    <row r="23091" spans="1:11">
      <c r="A23091" s="6">
        <v>859598</v>
      </c>
      <c r="B23091" t="s">
        <v>24978</v>
      </c>
      <c r="H23091" s="6" t="s">
        <v>6038</v>
      </c>
      <c r="I23091" s="6" t="s">
        <v>24979</v>
      </c>
      <c r="K23091" s="6">
        <v>168</v>
      </c>
    </row>
    <row r="23092" spans="1:11">
      <c r="A23092" s="6">
        <v>2000052594</v>
      </c>
      <c r="B23092" t="s">
        <v>24980</v>
      </c>
      <c r="H23092" s="6" t="s">
        <v>1624</v>
      </c>
      <c r="I23092" s="6" t="s">
        <v>827</v>
      </c>
      <c r="K23092" s="6">
        <v>190</v>
      </c>
    </row>
    <row r="23093" spans="1:11">
      <c r="A23093" s="6">
        <v>2000181769</v>
      </c>
      <c r="B23093" t="s">
        <v>24981</v>
      </c>
      <c r="H23093" s="6" t="s">
        <v>2115</v>
      </c>
      <c r="I23093" s="6" t="s">
        <v>406</v>
      </c>
      <c r="K23093" s="6">
        <v>185</v>
      </c>
    </row>
    <row r="23094" spans="1:11">
      <c r="A23094" s="6">
        <v>49048606</v>
      </c>
      <c r="B23094" t="s">
        <v>24982</v>
      </c>
      <c r="H23094" s="6" t="s">
        <v>319</v>
      </c>
      <c r="I23094" s="6" t="s">
        <v>344</v>
      </c>
      <c r="K23094" s="6">
        <v>175</v>
      </c>
    </row>
    <row r="23095" spans="1:11">
      <c r="A23095" s="6">
        <v>72014252</v>
      </c>
      <c r="B23095" t="s">
        <v>24983</v>
      </c>
      <c r="H23095" s="6" t="s">
        <v>377</v>
      </c>
      <c r="I23095" s="6" t="s">
        <v>1736</v>
      </c>
      <c r="K23095" s="6">
        <v>196</v>
      </c>
    </row>
    <row r="23096" spans="1:11">
      <c r="A23096" s="6">
        <v>75000260</v>
      </c>
      <c r="B23096" t="s">
        <v>24984</v>
      </c>
      <c r="H23096" s="6" t="s">
        <v>2113</v>
      </c>
      <c r="I23096" s="6" t="s">
        <v>187</v>
      </c>
      <c r="K23096" s="6">
        <v>193</v>
      </c>
    </row>
    <row r="23097" spans="1:11">
      <c r="A23097" s="6">
        <v>67295025</v>
      </c>
      <c r="B23097" t="s">
        <v>24985</v>
      </c>
      <c r="H23097" s="6" t="s">
        <v>760</v>
      </c>
      <c r="I23097" s="6" t="s">
        <v>348</v>
      </c>
      <c r="K23097" s="6">
        <v>180</v>
      </c>
    </row>
    <row r="23098" spans="1:11">
      <c r="A23098" s="6">
        <v>29010509</v>
      </c>
      <c r="B23098" t="s">
        <v>24986</v>
      </c>
      <c r="H23098" s="6" t="s">
        <v>619</v>
      </c>
      <c r="I23098" s="6" t="s">
        <v>259</v>
      </c>
      <c r="K23098" s="6">
        <v>178</v>
      </c>
    </row>
    <row r="23099" spans="1:11">
      <c r="A23099" s="6">
        <v>1405004</v>
      </c>
      <c r="B23099" t="s">
        <v>24987</v>
      </c>
      <c r="H23099" s="6" t="s">
        <v>2115</v>
      </c>
      <c r="I23099" s="6" t="s">
        <v>503</v>
      </c>
      <c r="K23099" s="6">
        <v>186</v>
      </c>
    </row>
    <row r="23100" spans="1:11">
      <c r="A23100" s="6">
        <v>955606</v>
      </c>
      <c r="B23100" t="s">
        <v>24988</v>
      </c>
      <c r="H23100" s="6" t="s">
        <v>311</v>
      </c>
      <c r="I23100" s="6" t="s">
        <v>187</v>
      </c>
      <c r="K23100" s="6">
        <v>180</v>
      </c>
    </row>
    <row r="23101" spans="1:11">
      <c r="A23101" s="6">
        <v>43093394</v>
      </c>
      <c r="B23101" t="s">
        <v>24989</v>
      </c>
      <c r="H23101" s="6" t="s">
        <v>319</v>
      </c>
      <c r="I23101" s="6" t="s">
        <v>236</v>
      </c>
      <c r="K23101" s="6">
        <v>176</v>
      </c>
    </row>
    <row r="23102" spans="1:11">
      <c r="A23102" s="6">
        <v>51013932</v>
      </c>
      <c r="B23102" t="s">
        <v>24990</v>
      </c>
      <c r="H23102" s="6" t="s">
        <v>377</v>
      </c>
      <c r="I23102" s="6" t="s">
        <v>1303</v>
      </c>
      <c r="K23102" s="6">
        <v>183</v>
      </c>
    </row>
    <row r="23103" spans="1:11">
      <c r="A23103" s="6">
        <v>75058374</v>
      </c>
      <c r="B23103" t="s">
        <v>24991</v>
      </c>
      <c r="H23103" s="6" t="s">
        <v>1624</v>
      </c>
      <c r="I23103" s="6" t="s">
        <v>2639</v>
      </c>
      <c r="K23103" s="6">
        <v>181</v>
      </c>
    </row>
    <row r="23104" spans="1:11">
      <c r="A23104" s="6">
        <v>43424729</v>
      </c>
      <c r="B23104" t="s">
        <v>24992</v>
      </c>
      <c r="H23104" s="6" t="s">
        <v>1674</v>
      </c>
      <c r="I23104" s="6" t="s">
        <v>236</v>
      </c>
      <c r="K23104" s="6">
        <v>183</v>
      </c>
    </row>
    <row r="23105" spans="1:11">
      <c r="A23105" s="6">
        <v>67277460</v>
      </c>
      <c r="B23105" t="s">
        <v>24993</v>
      </c>
      <c r="H23105" s="6" t="s">
        <v>240</v>
      </c>
      <c r="I23105" s="6" t="s">
        <v>348</v>
      </c>
      <c r="K23105" s="6">
        <v>173</v>
      </c>
    </row>
    <row r="23106" spans="1:11">
      <c r="A23106" s="6">
        <v>43500814</v>
      </c>
      <c r="B23106" t="s">
        <v>24994</v>
      </c>
      <c r="H23106" s="6" t="s">
        <v>942</v>
      </c>
      <c r="I23106" s="6" t="s">
        <v>236</v>
      </c>
      <c r="K23106" s="6">
        <v>175</v>
      </c>
    </row>
    <row r="23107" spans="1:11">
      <c r="A23107" s="6">
        <v>2000238713</v>
      </c>
      <c r="B23107" t="s">
        <v>24995</v>
      </c>
      <c r="H23107" s="6" t="s">
        <v>311</v>
      </c>
      <c r="I23107" s="6" t="s">
        <v>2134</v>
      </c>
      <c r="K23107" s="6">
        <v>180</v>
      </c>
    </row>
    <row r="23108" spans="1:11">
      <c r="A23108" s="6">
        <v>5708979</v>
      </c>
      <c r="B23108" t="s">
        <v>24996</v>
      </c>
      <c r="H23108" s="6" t="s">
        <v>1672</v>
      </c>
      <c r="I23108" s="6" t="s">
        <v>1701</v>
      </c>
      <c r="K23108" s="6">
        <v>180</v>
      </c>
    </row>
    <row r="23109" spans="1:11">
      <c r="A23109" s="6">
        <v>2000065658</v>
      </c>
      <c r="B23109" t="s">
        <v>24997</v>
      </c>
      <c r="H23109" s="6" t="s">
        <v>966</v>
      </c>
      <c r="I23109" s="6" t="s">
        <v>348</v>
      </c>
      <c r="K23109" s="6">
        <v>176</v>
      </c>
    </row>
    <row r="23110" spans="1:11">
      <c r="A23110" s="6">
        <v>53088913</v>
      </c>
      <c r="B23110" t="s">
        <v>24998</v>
      </c>
      <c r="H23110" s="6" t="s">
        <v>488</v>
      </c>
      <c r="I23110" s="6" t="s">
        <v>729</v>
      </c>
      <c r="K23110" s="6">
        <v>170</v>
      </c>
    </row>
    <row r="23111" spans="1:11">
      <c r="A23111" s="6">
        <v>2000111430</v>
      </c>
      <c r="B23111" t="s">
        <v>24999</v>
      </c>
      <c r="H23111" s="6" t="s">
        <v>944</v>
      </c>
      <c r="I23111" s="6" t="s">
        <v>25000</v>
      </c>
      <c r="K23111" s="6">
        <v>182</v>
      </c>
    </row>
    <row r="23112" spans="1:11">
      <c r="A23112" s="6">
        <v>2000230580</v>
      </c>
      <c r="B23112" t="s">
        <v>25001</v>
      </c>
      <c r="H23112" s="6" t="s">
        <v>240</v>
      </c>
      <c r="I23112" s="6" t="s">
        <v>1375</v>
      </c>
      <c r="K23112" s="6">
        <v>165</v>
      </c>
    </row>
    <row r="23113" spans="1:11">
      <c r="A23113" s="6">
        <v>42074305</v>
      </c>
      <c r="B23113" t="s">
        <v>25002</v>
      </c>
      <c r="H23113" s="6" t="s">
        <v>1624</v>
      </c>
      <c r="I23113" s="6" t="s">
        <v>13119</v>
      </c>
      <c r="K23113" s="6">
        <v>195</v>
      </c>
    </row>
    <row r="23114" spans="1:11">
      <c r="A23114" s="6">
        <v>51073108</v>
      </c>
      <c r="B23114" t="s">
        <v>25003</v>
      </c>
      <c r="H23114" s="6" t="s">
        <v>1716</v>
      </c>
      <c r="I23114" s="6" t="s">
        <v>1303</v>
      </c>
      <c r="K23114" s="6">
        <v>177</v>
      </c>
    </row>
    <row r="23115" spans="1:11">
      <c r="A23115" s="6">
        <v>2000182400</v>
      </c>
      <c r="B23115" t="s">
        <v>25004</v>
      </c>
      <c r="H23115" s="6" t="s">
        <v>377</v>
      </c>
      <c r="I23115" s="6" t="s">
        <v>344</v>
      </c>
      <c r="K23115" s="6">
        <v>188</v>
      </c>
    </row>
    <row r="23116" spans="1:11">
      <c r="A23116" s="6">
        <v>45035329</v>
      </c>
      <c r="B23116" t="s">
        <v>25005</v>
      </c>
      <c r="H23116" s="6" t="s">
        <v>1732</v>
      </c>
      <c r="I23116" s="6" t="s">
        <v>1701</v>
      </c>
      <c r="K23116" s="6">
        <v>187</v>
      </c>
    </row>
    <row r="23117" spans="1:11">
      <c r="A23117" s="6">
        <v>37084850</v>
      </c>
      <c r="B23117" t="s">
        <v>25006</v>
      </c>
      <c r="H23117" s="6" t="s">
        <v>1624</v>
      </c>
      <c r="I23117" s="6" t="s">
        <v>406</v>
      </c>
      <c r="K23117" s="6">
        <v>206</v>
      </c>
    </row>
    <row r="23118" spans="1:11">
      <c r="A23118" s="6">
        <v>71075558</v>
      </c>
      <c r="B23118" t="s">
        <v>25007</v>
      </c>
      <c r="H23118" s="6" t="s">
        <v>377</v>
      </c>
      <c r="I23118" s="6" t="s">
        <v>827</v>
      </c>
      <c r="K23118" s="6">
        <v>186</v>
      </c>
    </row>
    <row r="23119" spans="1:11">
      <c r="A23119" s="6">
        <v>2000024223</v>
      </c>
      <c r="B23119" t="s">
        <v>25008</v>
      </c>
      <c r="H23119" s="6" t="s">
        <v>966</v>
      </c>
      <c r="I23119" s="6" t="s">
        <v>236</v>
      </c>
      <c r="K23119" s="6">
        <v>183</v>
      </c>
    </row>
    <row r="23120" spans="1:11">
      <c r="A23120" s="6">
        <v>51078481</v>
      </c>
      <c r="B23120" t="s">
        <v>25009</v>
      </c>
      <c r="H23120" s="6" t="s">
        <v>2123</v>
      </c>
      <c r="I23120" s="6" t="s">
        <v>3182</v>
      </c>
      <c r="K23120" s="6">
        <v>179</v>
      </c>
    </row>
    <row r="23121" spans="1:11">
      <c r="A23121" s="6">
        <v>27129071</v>
      </c>
      <c r="B23121" t="s">
        <v>25010</v>
      </c>
      <c r="H23121" s="6" t="s">
        <v>218</v>
      </c>
      <c r="I23121" s="6" t="s">
        <v>339</v>
      </c>
      <c r="K23121" s="6">
        <v>188</v>
      </c>
    </row>
    <row r="23122" spans="1:11">
      <c r="A23122" s="6">
        <v>12091657</v>
      </c>
      <c r="B23122" t="s">
        <v>25011</v>
      </c>
      <c r="H23122" s="6" t="s">
        <v>1698</v>
      </c>
      <c r="I23122" s="6" t="s">
        <v>320</v>
      </c>
      <c r="K23122" s="6">
        <v>178</v>
      </c>
    </row>
    <row r="23123" spans="1:11">
      <c r="A23123" s="6">
        <v>2000234089</v>
      </c>
      <c r="B23123" t="s">
        <v>25012</v>
      </c>
      <c r="H23123" s="6" t="s">
        <v>377</v>
      </c>
      <c r="I23123" s="6" t="s">
        <v>603</v>
      </c>
      <c r="K23123" s="6">
        <v>179</v>
      </c>
    </row>
    <row r="23124" spans="1:11">
      <c r="A23124" s="6">
        <v>2000021829</v>
      </c>
      <c r="B23124" t="s">
        <v>25013</v>
      </c>
      <c r="H23124" s="6" t="s">
        <v>2115</v>
      </c>
      <c r="I23124" s="6" t="s">
        <v>236</v>
      </c>
      <c r="K23124" s="6">
        <v>187</v>
      </c>
    </row>
    <row r="23125" spans="1:11">
      <c r="A23125" s="6">
        <v>19088877</v>
      </c>
      <c r="B23125" t="s">
        <v>25014</v>
      </c>
      <c r="H23125" s="6" t="s">
        <v>728</v>
      </c>
      <c r="I23125" s="6" t="s">
        <v>257</v>
      </c>
      <c r="K23125" s="6">
        <v>172</v>
      </c>
    </row>
    <row r="23126" spans="1:11">
      <c r="A23126" s="6">
        <v>78001509</v>
      </c>
      <c r="B23126" t="s">
        <v>25015</v>
      </c>
      <c r="H23126" s="6" t="s">
        <v>2115</v>
      </c>
      <c r="I23126" s="6" t="s">
        <v>1661</v>
      </c>
      <c r="K23126" s="6">
        <v>184</v>
      </c>
    </row>
    <row r="23127" spans="1:11">
      <c r="A23127" s="6">
        <v>78043782</v>
      </c>
      <c r="B23127" t="s">
        <v>25016</v>
      </c>
      <c r="H23127" s="6" t="s">
        <v>238</v>
      </c>
      <c r="I23127" s="6" t="s">
        <v>2404</v>
      </c>
      <c r="K23127" s="6">
        <v>185</v>
      </c>
    </row>
    <row r="23128" spans="1:11">
      <c r="A23128" s="6">
        <v>2000106740</v>
      </c>
      <c r="B23128" t="s">
        <v>25017</v>
      </c>
      <c r="H23128" s="6" t="s">
        <v>2157</v>
      </c>
      <c r="I23128" s="6" t="s">
        <v>241</v>
      </c>
      <c r="K23128" s="6">
        <v>177</v>
      </c>
    </row>
    <row r="23129" spans="1:11">
      <c r="A23129" s="6">
        <v>2000161665</v>
      </c>
      <c r="B23129" t="s">
        <v>25018</v>
      </c>
      <c r="H23129" s="6" t="s">
        <v>377</v>
      </c>
      <c r="I23129" s="6" t="s">
        <v>348</v>
      </c>
      <c r="K23129" s="6">
        <v>183</v>
      </c>
    </row>
    <row r="23130" spans="1:11">
      <c r="A23130" s="6">
        <v>14025052</v>
      </c>
      <c r="B23130" t="s">
        <v>25019</v>
      </c>
      <c r="H23130" s="6" t="s">
        <v>303</v>
      </c>
      <c r="I23130" s="6" t="s">
        <v>187</v>
      </c>
      <c r="K23130" s="6">
        <v>178</v>
      </c>
    </row>
    <row r="23131" spans="1:11">
      <c r="A23131" s="6">
        <v>2000214195</v>
      </c>
      <c r="B23131" t="s">
        <v>25020</v>
      </c>
      <c r="H23131" s="6" t="s">
        <v>2157</v>
      </c>
      <c r="I23131" s="6" t="s">
        <v>1303</v>
      </c>
      <c r="K23131" s="6">
        <v>171</v>
      </c>
    </row>
    <row r="23132" spans="1:11">
      <c r="A23132" s="6">
        <v>89062864</v>
      </c>
      <c r="B23132" t="s">
        <v>25021</v>
      </c>
      <c r="H23132" s="6" t="s">
        <v>829</v>
      </c>
      <c r="I23132" s="6" t="s">
        <v>348</v>
      </c>
      <c r="K23132" s="6">
        <v>184</v>
      </c>
    </row>
    <row r="23133" spans="1:11">
      <c r="A23133" s="6">
        <v>2000022075</v>
      </c>
      <c r="B23133" t="s">
        <v>25022</v>
      </c>
      <c r="H23133" s="6" t="s">
        <v>377</v>
      </c>
      <c r="I23133" s="6" t="s">
        <v>4256</v>
      </c>
      <c r="K23133" s="6">
        <v>189</v>
      </c>
    </row>
    <row r="23134" spans="1:11">
      <c r="A23134" s="6">
        <v>2000125164</v>
      </c>
      <c r="B23134" t="s">
        <v>25023</v>
      </c>
      <c r="H23134" s="6" t="s">
        <v>319</v>
      </c>
      <c r="I23134" s="6" t="s">
        <v>433</v>
      </c>
      <c r="K23134" s="6">
        <v>172</v>
      </c>
    </row>
    <row r="23135" spans="1:11">
      <c r="A23135" s="6">
        <v>19018368</v>
      </c>
      <c r="B23135" t="s">
        <v>25024</v>
      </c>
      <c r="H23135" s="6" t="s">
        <v>319</v>
      </c>
      <c r="I23135" s="6" t="s">
        <v>257</v>
      </c>
      <c r="K23135" s="6">
        <v>180</v>
      </c>
    </row>
    <row r="23136" spans="1:11">
      <c r="A23136" s="6">
        <v>2000197467</v>
      </c>
      <c r="B23136" t="s">
        <v>25025</v>
      </c>
      <c r="H23136" s="6" t="s">
        <v>319</v>
      </c>
      <c r="I23136" s="6" t="s">
        <v>320</v>
      </c>
      <c r="K23136" s="6">
        <v>178</v>
      </c>
    </row>
    <row r="23137" spans="1:11">
      <c r="A23137" s="6">
        <v>33070662</v>
      </c>
      <c r="B23137" t="s">
        <v>25026</v>
      </c>
      <c r="H23137" s="6" t="s">
        <v>319</v>
      </c>
      <c r="I23137" s="6" t="s">
        <v>1898</v>
      </c>
      <c r="K23137" s="6">
        <v>184</v>
      </c>
    </row>
    <row r="23138" spans="1:11">
      <c r="A23138" s="6">
        <v>19350832</v>
      </c>
      <c r="B23138" t="s">
        <v>25027</v>
      </c>
      <c r="H23138" s="6" t="s">
        <v>640</v>
      </c>
      <c r="I23138" s="6" t="s">
        <v>257</v>
      </c>
      <c r="K23138" s="6">
        <v>172</v>
      </c>
    </row>
    <row r="23139" spans="1:11">
      <c r="A23139" s="6">
        <v>15085280</v>
      </c>
      <c r="B23139" t="s">
        <v>25028</v>
      </c>
      <c r="H23139" s="6" t="s">
        <v>734</v>
      </c>
      <c r="I23139" s="6" t="s">
        <v>4508</v>
      </c>
      <c r="K23139" s="6">
        <v>178</v>
      </c>
    </row>
    <row r="23140" spans="1:11">
      <c r="A23140" s="6">
        <v>2000081334</v>
      </c>
      <c r="B23140" t="s">
        <v>25029</v>
      </c>
      <c r="H23140" s="6" t="s">
        <v>218</v>
      </c>
      <c r="I23140" s="6" t="s">
        <v>236</v>
      </c>
      <c r="K23140" s="6">
        <v>193</v>
      </c>
    </row>
    <row r="23141" spans="1:11">
      <c r="A23141" s="6">
        <v>45111120</v>
      </c>
      <c r="B23141" t="s">
        <v>25030</v>
      </c>
      <c r="H23141" s="6" t="s">
        <v>3904</v>
      </c>
      <c r="I23141" s="6" t="s">
        <v>2134</v>
      </c>
      <c r="K23141" s="6">
        <v>171</v>
      </c>
    </row>
    <row r="23142" spans="1:11">
      <c r="A23142" s="6">
        <v>2000291248</v>
      </c>
      <c r="B23142" t="s">
        <v>25031</v>
      </c>
      <c r="H23142" s="6" t="s">
        <v>218</v>
      </c>
      <c r="I23142" s="6" t="s">
        <v>344</v>
      </c>
      <c r="K23142" s="6">
        <v>183</v>
      </c>
    </row>
    <row r="23143" spans="1:11">
      <c r="A23143" s="6">
        <v>37059723</v>
      </c>
      <c r="B23143" t="s">
        <v>25032</v>
      </c>
      <c r="H23143" s="6" t="s">
        <v>2115</v>
      </c>
      <c r="I23143" s="6" t="s">
        <v>2685</v>
      </c>
      <c r="K23143" s="6">
        <v>176</v>
      </c>
    </row>
    <row r="23144" spans="1:11">
      <c r="A23144" s="6">
        <v>91195877</v>
      </c>
      <c r="B23144" t="s">
        <v>25033</v>
      </c>
      <c r="H23144" s="6" t="s">
        <v>319</v>
      </c>
      <c r="I23144" s="6" t="s">
        <v>309</v>
      </c>
      <c r="K23144" s="6">
        <v>181</v>
      </c>
    </row>
    <row r="23145" spans="1:11">
      <c r="A23145" s="6">
        <v>28058647</v>
      </c>
      <c r="B23145" t="s">
        <v>25034</v>
      </c>
      <c r="H23145" s="6" t="s">
        <v>377</v>
      </c>
      <c r="I23145" s="6" t="s">
        <v>12613</v>
      </c>
      <c r="K23145" s="6">
        <v>191</v>
      </c>
    </row>
    <row r="23146" spans="1:11">
      <c r="A23146" s="6">
        <v>93064993</v>
      </c>
      <c r="B23146" t="s">
        <v>25035</v>
      </c>
      <c r="H23146" s="6" t="s">
        <v>377</v>
      </c>
      <c r="I23146" s="6" t="s">
        <v>857</v>
      </c>
      <c r="K23146" s="6">
        <v>189</v>
      </c>
    </row>
    <row r="23147" spans="1:11">
      <c r="A23147" s="6">
        <v>75000561</v>
      </c>
      <c r="B23147" t="s">
        <v>25036</v>
      </c>
      <c r="H23147" s="6" t="s">
        <v>589</v>
      </c>
      <c r="I23147" s="6" t="s">
        <v>2639</v>
      </c>
      <c r="K23147" s="6">
        <v>180</v>
      </c>
    </row>
    <row r="23148" spans="1:11">
      <c r="A23148" s="6">
        <v>2000087494</v>
      </c>
      <c r="B23148" t="s">
        <v>25037</v>
      </c>
      <c r="H23148" s="6" t="s">
        <v>619</v>
      </c>
      <c r="I23148" s="6" t="s">
        <v>1283</v>
      </c>
      <c r="K23148" s="6">
        <v>184</v>
      </c>
    </row>
    <row r="23149" spans="1:11">
      <c r="A23149" s="6">
        <v>2000052631</v>
      </c>
      <c r="B23149" t="s">
        <v>25038</v>
      </c>
      <c r="H23149" s="6" t="s">
        <v>640</v>
      </c>
      <c r="I23149" s="6" t="s">
        <v>236</v>
      </c>
      <c r="K23149" s="6">
        <v>182</v>
      </c>
    </row>
    <row r="23150" spans="1:11">
      <c r="A23150" s="6">
        <v>61056254</v>
      </c>
      <c r="B23150" t="s">
        <v>25039</v>
      </c>
      <c r="H23150" s="6" t="s">
        <v>319</v>
      </c>
      <c r="I23150" s="6" t="s">
        <v>253</v>
      </c>
      <c r="K23150" s="6">
        <v>183</v>
      </c>
    </row>
    <row r="23151" spans="1:11">
      <c r="A23151" s="6">
        <v>2000147358</v>
      </c>
      <c r="B23151" t="s">
        <v>25040</v>
      </c>
      <c r="H23151" s="6" t="s">
        <v>944</v>
      </c>
      <c r="I23151" s="6" t="s">
        <v>1731</v>
      </c>
      <c r="K23151" s="6">
        <v>182</v>
      </c>
    </row>
    <row r="23152" spans="1:11">
      <c r="A23152" s="6">
        <v>2000040031</v>
      </c>
      <c r="B23152" t="s">
        <v>25041</v>
      </c>
      <c r="H23152" s="6" t="s">
        <v>1624</v>
      </c>
      <c r="I23152" s="6" t="s">
        <v>827</v>
      </c>
      <c r="K23152" s="6">
        <v>192</v>
      </c>
    </row>
    <row r="23153" spans="1:11">
      <c r="A23153" s="6">
        <v>19072069</v>
      </c>
      <c r="B23153" t="s">
        <v>25042</v>
      </c>
      <c r="H23153" s="6" t="s">
        <v>377</v>
      </c>
      <c r="I23153" s="6" t="s">
        <v>257</v>
      </c>
      <c r="K23153" s="6">
        <v>190</v>
      </c>
    </row>
    <row r="23154" spans="1:11">
      <c r="A23154" s="6">
        <v>2000012038</v>
      </c>
      <c r="B23154" t="s">
        <v>25043</v>
      </c>
      <c r="H23154" s="6" t="s">
        <v>2116</v>
      </c>
      <c r="I23154" s="6" t="s">
        <v>827</v>
      </c>
      <c r="K23154" s="6">
        <v>184</v>
      </c>
    </row>
    <row r="23155" spans="1:11">
      <c r="A23155" s="6">
        <v>28059579</v>
      </c>
      <c r="B23155" t="s">
        <v>25044</v>
      </c>
      <c r="H23155" s="6" t="s">
        <v>589</v>
      </c>
      <c r="I23155" s="6" t="s">
        <v>259</v>
      </c>
      <c r="K23155" s="6">
        <v>178</v>
      </c>
    </row>
    <row r="23156" spans="1:11">
      <c r="A23156" s="6">
        <v>28032014</v>
      </c>
      <c r="B23156" t="s">
        <v>25045</v>
      </c>
      <c r="H23156" s="6" t="s">
        <v>2115</v>
      </c>
      <c r="I23156" s="6" t="s">
        <v>1878</v>
      </c>
      <c r="K23156" s="6">
        <v>189</v>
      </c>
    </row>
    <row r="23157" spans="1:11">
      <c r="A23157" s="6">
        <v>14030262</v>
      </c>
      <c r="B23157" t="s">
        <v>25046</v>
      </c>
      <c r="H23157" s="6" t="s">
        <v>2112</v>
      </c>
      <c r="I23157" s="6" t="s">
        <v>603</v>
      </c>
      <c r="K23157" s="6">
        <v>179</v>
      </c>
    </row>
    <row r="23158" spans="1:11">
      <c r="A23158" s="6">
        <v>19140756</v>
      </c>
      <c r="B23158" t="s">
        <v>25047</v>
      </c>
      <c r="H23158" s="6" t="s">
        <v>2115</v>
      </c>
      <c r="I23158" s="6" t="s">
        <v>257</v>
      </c>
      <c r="K23158" s="6">
        <v>180</v>
      </c>
    </row>
    <row r="23159" spans="1:11">
      <c r="A23159" s="6">
        <v>28068193</v>
      </c>
      <c r="B23159" t="s">
        <v>25048</v>
      </c>
      <c r="H23159" s="6" t="s">
        <v>1624</v>
      </c>
      <c r="I23159" s="6" t="s">
        <v>1873</v>
      </c>
      <c r="K23159" s="6">
        <v>191</v>
      </c>
    </row>
    <row r="23160" spans="1:11">
      <c r="A23160" s="6">
        <v>29125547</v>
      </c>
      <c r="B23160" t="s">
        <v>25049</v>
      </c>
      <c r="H23160" s="6" t="s">
        <v>303</v>
      </c>
      <c r="I23160" s="6" t="s">
        <v>259</v>
      </c>
      <c r="K23160" s="6">
        <v>177</v>
      </c>
    </row>
    <row r="23161" spans="1:11">
      <c r="A23161" s="6">
        <v>43357002</v>
      </c>
      <c r="B23161" t="s">
        <v>25050</v>
      </c>
      <c r="H23161" s="6" t="s">
        <v>319</v>
      </c>
      <c r="I23161" s="6" t="s">
        <v>477</v>
      </c>
      <c r="K23161" s="6">
        <v>183</v>
      </c>
    </row>
    <row r="23162" spans="1:11">
      <c r="A23162" s="6">
        <v>8835158</v>
      </c>
      <c r="B23162" t="s">
        <v>25051</v>
      </c>
      <c r="H23162" s="6" t="s">
        <v>1624</v>
      </c>
      <c r="I23162" s="6" t="s">
        <v>1658</v>
      </c>
      <c r="K23162" s="6">
        <v>192</v>
      </c>
    </row>
    <row r="23163" spans="1:11">
      <c r="A23163" s="6">
        <v>2000099079</v>
      </c>
      <c r="B23163" t="s">
        <v>25052</v>
      </c>
      <c r="H23163" s="6" t="s">
        <v>377</v>
      </c>
      <c r="I23163" s="6" t="s">
        <v>25053</v>
      </c>
      <c r="K23163" s="6">
        <v>187</v>
      </c>
    </row>
    <row r="23164" spans="1:11">
      <c r="A23164" s="6">
        <v>28127311</v>
      </c>
      <c r="B23164" t="s">
        <v>25054</v>
      </c>
      <c r="H23164" s="6" t="s">
        <v>319</v>
      </c>
      <c r="I23164" s="6" t="s">
        <v>992</v>
      </c>
      <c r="K23164" s="6">
        <v>184</v>
      </c>
    </row>
    <row r="23165" spans="1:11">
      <c r="A23165" s="6">
        <v>2000072090</v>
      </c>
      <c r="B23165" t="s">
        <v>25055</v>
      </c>
      <c r="H23165" s="6" t="s">
        <v>966</v>
      </c>
      <c r="I23165" s="6" t="s">
        <v>309</v>
      </c>
      <c r="K23165" s="6">
        <v>178</v>
      </c>
    </row>
    <row r="23166" spans="1:11">
      <c r="A23166" s="6">
        <v>28126141</v>
      </c>
      <c r="B23166" t="s">
        <v>25056</v>
      </c>
      <c r="H23166" s="6" t="s">
        <v>2370</v>
      </c>
      <c r="I23166" s="6" t="s">
        <v>25057</v>
      </c>
      <c r="K23166" s="6">
        <v>177</v>
      </c>
    </row>
    <row r="23167" spans="1:11">
      <c r="A23167" s="6">
        <v>65039448</v>
      </c>
      <c r="B23167" t="s">
        <v>25058</v>
      </c>
      <c r="H23167" s="6" t="s">
        <v>240</v>
      </c>
      <c r="I23167" s="6" t="s">
        <v>2539</v>
      </c>
      <c r="K23167" s="6">
        <v>165</v>
      </c>
    </row>
    <row r="23168" spans="1:11">
      <c r="A23168" s="6">
        <v>19055091</v>
      </c>
      <c r="B23168" t="s">
        <v>25059</v>
      </c>
      <c r="H23168" s="6" t="s">
        <v>1102</v>
      </c>
      <c r="I23168" s="6" t="s">
        <v>257</v>
      </c>
      <c r="K23168" s="6">
        <v>176</v>
      </c>
    </row>
    <row r="23169" spans="1:11">
      <c r="A23169" s="6">
        <v>28115793</v>
      </c>
      <c r="B23169" t="s">
        <v>25060</v>
      </c>
      <c r="H23169" s="6" t="s">
        <v>377</v>
      </c>
      <c r="I23169" s="6" t="s">
        <v>259</v>
      </c>
      <c r="K23169" s="6">
        <v>195</v>
      </c>
    </row>
    <row r="23170" spans="1:11">
      <c r="A23170" s="6">
        <v>2000082327</v>
      </c>
      <c r="B23170" t="s">
        <v>25061</v>
      </c>
      <c r="H23170" s="6" t="s">
        <v>377</v>
      </c>
      <c r="I23170" s="6" t="s">
        <v>194</v>
      </c>
      <c r="K23170" s="6">
        <v>187</v>
      </c>
    </row>
    <row r="23171" spans="1:11">
      <c r="A23171" s="6">
        <v>2000028057</v>
      </c>
      <c r="B23171" t="s">
        <v>25062</v>
      </c>
      <c r="H23171" s="6" t="s">
        <v>1709</v>
      </c>
      <c r="I23171" s="6" t="s">
        <v>2539</v>
      </c>
      <c r="K23171" s="6">
        <v>178</v>
      </c>
    </row>
    <row r="23172" spans="1:11">
      <c r="A23172" s="6">
        <v>93014192</v>
      </c>
      <c r="B23172" t="s">
        <v>25063</v>
      </c>
      <c r="H23172" s="6" t="s">
        <v>944</v>
      </c>
      <c r="I23172" s="6" t="s">
        <v>857</v>
      </c>
      <c r="K23172" s="6">
        <v>181</v>
      </c>
    </row>
    <row r="23173" spans="1:11">
      <c r="A23173" s="6">
        <v>29210910</v>
      </c>
      <c r="B23173" t="s">
        <v>25064</v>
      </c>
      <c r="H23173" s="6" t="s">
        <v>319</v>
      </c>
      <c r="I23173" s="6" t="s">
        <v>2539</v>
      </c>
      <c r="K23173" s="6">
        <v>170</v>
      </c>
    </row>
    <row r="23174" spans="1:11">
      <c r="A23174" s="6">
        <v>65030673</v>
      </c>
      <c r="B23174" t="s">
        <v>25065</v>
      </c>
      <c r="H23174" s="6" t="s">
        <v>1672</v>
      </c>
      <c r="I23174" s="6" t="s">
        <v>2539</v>
      </c>
      <c r="K23174" s="6">
        <v>163</v>
      </c>
    </row>
    <row r="23175" spans="1:11">
      <c r="A23175" s="6">
        <v>75032769</v>
      </c>
      <c r="B23175" t="s">
        <v>25066</v>
      </c>
      <c r="H23175" s="6" t="s">
        <v>377</v>
      </c>
      <c r="I23175" s="6" t="s">
        <v>2639</v>
      </c>
      <c r="K23175" s="6">
        <v>185</v>
      </c>
    </row>
    <row r="23176" spans="1:11">
      <c r="A23176" s="6">
        <v>2000190360</v>
      </c>
      <c r="B23176" t="s">
        <v>25067</v>
      </c>
      <c r="H23176" s="6" t="s">
        <v>377</v>
      </c>
      <c r="I23176" s="6" t="s">
        <v>827</v>
      </c>
      <c r="K23176" s="6">
        <v>186</v>
      </c>
    </row>
    <row r="23177" spans="1:11">
      <c r="A23177" s="6">
        <v>43408389</v>
      </c>
      <c r="B23177" t="s">
        <v>25068</v>
      </c>
      <c r="H23177" s="6" t="s">
        <v>1624</v>
      </c>
      <c r="I23177" s="6" t="s">
        <v>236</v>
      </c>
      <c r="K23177" s="6">
        <v>187</v>
      </c>
    </row>
    <row r="23178" spans="1:11">
      <c r="A23178" s="6">
        <v>2000044875</v>
      </c>
      <c r="B23178" t="s">
        <v>25069</v>
      </c>
      <c r="H23178" s="6" t="s">
        <v>2115</v>
      </c>
      <c r="I23178" s="6" t="s">
        <v>5022</v>
      </c>
      <c r="K23178" s="6">
        <v>185</v>
      </c>
    </row>
    <row r="23179" spans="1:11">
      <c r="A23179" s="6">
        <v>43061716</v>
      </c>
      <c r="B23179" t="s">
        <v>25070</v>
      </c>
      <c r="H23179" s="6" t="s">
        <v>2115</v>
      </c>
      <c r="I23179" s="6" t="s">
        <v>236</v>
      </c>
      <c r="K23179" s="6">
        <v>192</v>
      </c>
    </row>
    <row r="23180" spans="1:11">
      <c r="A23180" s="6">
        <v>2000057844</v>
      </c>
      <c r="B23180" t="s">
        <v>25071</v>
      </c>
      <c r="H23180" s="6" t="s">
        <v>240</v>
      </c>
      <c r="I23180" s="6" t="s">
        <v>25072</v>
      </c>
      <c r="K23180" s="6">
        <v>180</v>
      </c>
    </row>
    <row r="23181" spans="1:11">
      <c r="A23181" s="6">
        <v>77062585</v>
      </c>
      <c r="B23181" t="s">
        <v>25073</v>
      </c>
      <c r="H23181" s="6" t="s">
        <v>377</v>
      </c>
      <c r="I23181" s="6" t="s">
        <v>2937</v>
      </c>
      <c r="K23181" s="6">
        <v>185</v>
      </c>
    </row>
    <row r="23182" spans="1:11">
      <c r="A23182" s="6">
        <v>43500517</v>
      </c>
      <c r="B23182" t="s">
        <v>25074</v>
      </c>
      <c r="H23182" s="6" t="s">
        <v>2115</v>
      </c>
      <c r="I23182" s="6" t="s">
        <v>236</v>
      </c>
      <c r="K23182" s="6">
        <v>184</v>
      </c>
    </row>
    <row r="23183" spans="1:11">
      <c r="A23183" s="6">
        <v>2000197374</v>
      </c>
      <c r="B23183" t="s">
        <v>25075</v>
      </c>
      <c r="H23183" s="6" t="s">
        <v>942</v>
      </c>
      <c r="I23183" s="6" t="s">
        <v>1675</v>
      </c>
      <c r="K23183" s="6">
        <v>175</v>
      </c>
    </row>
    <row r="23184" spans="1:11">
      <c r="A23184" s="6">
        <v>2000138876</v>
      </c>
      <c r="B23184" t="s">
        <v>25076</v>
      </c>
      <c r="H23184" s="6" t="s">
        <v>377</v>
      </c>
      <c r="I23184" s="6" t="s">
        <v>1700</v>
      </c>
      <c r="K23184" s="6">
        <v>183</v>
      </c>
    </row>
    <row r="23185" spans="1:11">
      <c r="A23185" s="6">
        <v>2000146994</v>
      </c>
      <c r="B23185" t="s">
        <v>25077</v>
      </c>
      <c r="H23185" s="6" t="s">
        <v>319</v>
      </c>
      <c r="I23185" s="6" t="s">
        <v>603</v>
      </c>
      <c r="K23185" s="6">
        <v>178</v>
      </c>
    </row>
    <row r="23186" spans="1:11">
      <c r="A23186" s="6">
        <v>43500376</v>
      </c>
      <c r="B23186" t="s">
        <v>25078</v>
      </c>
      <c r="H23186" s="6" t="s">
        <v>319</v>
      </c>
      <c r="I23186" s="6" t="s">
        <v>236</v>
      </c>
      <c r="K23186" s="6">
        <v>175</v>
      </c>
    </row>
    <row r="23187" spans="1:11">
      <c r="A23187" s="6">
        <v>2000057547</v>
      </c>
      <c r="B23187" t="s">
        <v>25079</v>
      </c>
      <c r="H23187" s="6" t="s">
        <v>1624</v>
      </c>
      <c r="I23187" s="6" t="s">
        <v>603</v>
      </c>
      <c r="K23187" s="6">
        <v>178</v>
      </c>
    </row>
    <row r="23188" spans="1:11">
      <c r="A23188" s="6">
        <v>2000068596</v>
      </c>
      <c r="B23188" t="s">
        <v>25080</v>
      </c>
      <c r="H23188" s="6" t="s">
        <v>2115</v>
      </c>
      <c r="I23188" s="6" t="s">
        <v>312</v>
      </c>
      <c r="K23188" s="6">
        <v>185</v>
      </c>
    </row>
    <row r="23189" spans="1:11">
      <c r="A23189" s="6">
        <v>2000175826</v>
      </c>
      <c r="B23189" t="s">
        <v>25081</v>
      </c>
      <c r="H23189" s="6" t="s">
        <v>377</v>
      </c>
      <c r="I23189" s="6" t="s">
        <v>603</v>
      </c>
      <c r="K23189" s="6">
        <v>181</v>
      </c>
    </row>
    <row r="23190" spans="1:11">
      <c r="A23190" s="6">
        <v>20044635</v>
      </c>
      <c r="B23190" t="s">
        <v>25082</v>
      </c>
      <c r="H23190" s="6" t="s">
        <v>1747</v>
      </c>
      <c r="I23190" s="6" t="s">
        <v>25083</v>
      </c>
      <c r="K23190" s="6">
        <v>183</v>
      </c>
    </row>
    <row r="23191" spans="1:11">
      <c r="A23191" s="6">
        <v>2000030227</v>
      </c>
      <c r="B23191" t="s">
        <v>25084</v>
      </c>
      <c r="H23191" s="6" t="s">
        <v>1698</v>
      </c>
      <c r="I23191" s="6" t="s">
        <v>1303</v>
      </c>
      <c r="K23191" s="6">
        <v>173</v>
      </c>
    </row>
    <row r="23192" spans="1:11">
      <c r="A23192" s="6">
        <v>2000105316</v>
      </c>
      <c r="B23192" t="s">
        <v>25085</v>
      </c>
      <c r="H23192" s="6" t="s">
        <v>1624</v>
      </c>
      <c r="I23192" s="6" t="s">
        <v>1403</v>
      </c>
      <c r="K23192" s="6">
        <v>190</v>
      </c>
    </row>
    <row r="23193" spans="1:11">
      <c r="A23193" s="6">
        <v>43609947</v>
      </c>
      <c r="B23193" t="s">
        <v>25086</v>
      </c>
      <c r="H23193" s="6" t="s">
        <v>1624</v>
      </c>
      <c r="I23193" s="6" t="s">
        <v>236</v>
      </c>
      <c r="K23193" s="6">
        <v>195</v>
      </c>
    </row>
    <row r="23194" spans="1:11">
      <c r="A23194" s="6">
        <v>45081331</v>
      </c>
      <c r="B23194" t="s">
        <v>25087</v>
      </c>
      <c r="H23194" s="6" t="s">
        <v>2121</v>
      </c>
      <c r="I23194" s="6" t="s">
        <v>2134</v>
      </c>
      <c r="K23194" s="6">
        <v>175</v>
      </c>
    </row>
    <row r="23195" spans="1:11">
      <c r="A23195" s="6">
        <v>19288767</v>
      </c>
      <c r="B23195" t="s">
        <v>25088</v>
      </c>
      <c r="H23195" s="6" t="s">
        <v>2115</v>
      </c>
      <c r="I23195" s="6" t="s">
        <v>257</v>
      </c>
      <c r="K23195" s="6">
        <v>186</v>
      </c>
    </row>
    <row r="23196" spans="1:11">
      <c r="A23196" s="6">
        <v>2000059703</v>
      </c>
      <c r="B23196" t="s">
        <v>25089</v>
      </c>
      <c r="H23196" s="6" t="s">
        <v>377</v>
      </c>
      <c r="I23196" s="6" t="s">
        <v>348</v>
      </c>
      <c r="K23196" s="6">
        <v>186</v>
      </c>
    </row>
    <row r="23197" spans="1:11">
      <c r="A23197" s="6">
        <v>45025908</v>
      </c>
      <c r="B23197" t="s">
        <v>25090</v>
      </c>
      <c r="H23197" s="6" t="s">
        <v>319</v>
      </c>
      <c r="I23197" s="6" t="s">
        <v>2134</v>
      </c>
      <c r="K23197" s="6">
        <v>173</v>
      </c>
    </row>
    <row r="23198" spans="1:11">
      <c r="A23198" s="6">
        <v>43426104</v>
      </c>
      <c r="B23198" t="s">
        <v>25091</v>
      </c>
      <c r="H23198" s="6" t="s">
        <v>1624</v>
      </c>
      <c r="I23198" s="6" t="s">
        <v>236</v>
      </c>
      <c r="K23198" s="6">
        <v>178</v>
      </c>
    </row>
    <row r="23199" spans="1:11">
      <c r="A23199" s="6">
        <v>29235575</v>
      </c>
      <c r="B23199" t="s">
        <v>647</v>
      </c>
      <c r="H23199" s="6" t="s">
        <v>1624</v>
      </c>
      <c r="I23199" s="6" t="s">
        <v>259</v>
      </c>
      <c r="K23199" s="6">
        <v>194</v>
      </c>
    </row>
    <row r="23200" spans="1:11">
      <c r="A23200" s="6">
        <v>19008134</v>
      </c>
      <c r="B23200" t="s">
        <v>25092</v>
      </c>
      <c r="H23200" s="6" t="s">
        <v>314</v>
      </c>
      <c r="I23200" s="6" t="s">
        <v>18625</v>
      </c>
      <c r="K23200" s="6">
        <v>167</v>
      </c>
    </row>
    <row r="23201" spans="1:11">
      <c r="A23201" s="6">
        <v>19375642</v>
      </c>
      <c r="B23201" t="s">
        <v>25093</v>
      </c>
      <c r="H23201" s="6" t="s">
        <v>1624</v>
      </c>
      <c r="I23201" s="6" t="s">
        <v>257</v>
      </c>
      <c r="K23201" s="6">
        <v>202</v>
      </c>
    </row>
    <row r="23202" spans="1:11">
      <c r="A23202" s="6">
        <v>23221070</v>
      </c>
      <c r="B23202" t="s">
        <v>25094</v>
      </c>
      <c r="H23202" s="6" t="s">
        <v>2115</v>
      </c>
      <c r="I23202" s="6" t="s">
        <v>1174</v>
      </c>
      <c r="K23202" s="6">
        <v>184</v>
      </c>
    </row>
    <row r="23203" spans="1:11">
      <c r="A23203" s="6">
        <v>2000173489</v>
      </c>
      <c r="B23203" t="s">
        <v>25095</v>
      </c>
      <c r="H23203" s="6" t="s">
        <v>218</v>
      </c>
      <c r="I23203" s="6" t="s">
        <v>12277</v>
      </c>
      <c r="K23203" s="6">
        <v>191</v>
      </c>
    </row>
    <row r="23204" spans="1:11">
      <c r="A23204" s="6">
        <v>2002113201</v>
      </c>
      <c r="B23204" t="s">
        <v>25096</v>
      </c>
      <c r="H23204" s="6" t="s">
        <v>1656</v>
      </c>
      <c r="I23204" s="6" t="s">
        <v>2834</v>
      </c>
      <c r="K23204" s="6">
        <v>177</v>
      </c>
    </row>
    <row r="23205" spans="1:11">
      <c r="A23205" s="6">
        <v>2000243510</v>
      </c>
      <c r="B23205" t="s">
        <v>25097</v>
      </c>
      <c r="H23205" s="6" t="s">
        <v>1747</v>
      </c>
      <c r="I23205" s="6" t="s">
        <v>241</v>
      </c>
      <c r="K23205" s="6">
        <v>180</v>
      </c>
    </row>
    <row r="23206" spans="1:11">
      <c r="A23206" s="6">
        <v>19040392</v>
      </c>
      <c r="B23206" t="s">
        <v>25098</v>
      </c>
      <c r="H23206" s="6" t="s">
        <v>319</v>
      </c>
      <c r="I23206" s="6" t="s">
        <v>1340</v>
      </c>
      <c r="K23206" s="6">
        <v>174</v>
      </c>
    </row>
    <row r="23207" spans="1:11">
      <c r="A23207" s="6">
        <v>71029672</v>
      </c>
      <c r="B23207" t="s">
        <v>25099</v>
      </c>
      <c r="H23207" s="6" t="s">
        <v>1826</v>
      </c>
      <c r="I23207" s="6" t="s">
        <v>827</v>
      </c>
      <c r="K23207" s="6">
        <v>185</v>
      </c>
    </row>
    <row r="23208" spans="1:11">
      <c r="A23208" s="6">
        <v>2000279641</v>
      </c>
      <c r="B23208" t="s">
        <v>25100</v>
      </c>
      <c r="H23208" s="6" t="s">
        <v>944</v>
      </c>
      <c r="I23208" s="6" t="s">
        <v>1757</v>
      </c>
      <c r="K23208" s="6">
        <v>178</v>
      </c>
    </row>
    <row r="23209" spans="1:11">
      <c r="A23209" s="6">
        <v>2000133372</v>
      </c>
      <c r="B23209" t="s">
        <v>25101</v>
      </c>
      <c r="H23209" s="6" t="s">
        <v>619</v>
      </c>
      <c r="I23209" s="6" t="s">
        <v>11008</v>
      </c>
      <c r="K23209" s="6">
        <v>180</v>
      </c>
    </row>
    <row r="23210" spans="1:11">
      <c r="A23210" s="6">
        <v>2000157522</v>
      </c>
      <c r="B23210" t="s">
        <v>25102</v>
      </c>
      <c r="H23210" s="6" t="s">
        <v>1672</v>
      </c>
      <c r="I23210" s="6" t="s">
        <v>811</v>
      </c>
      <c r="K23210" s="6">
        <v>183</v>
      </c>
    </row>
    <row r="23211" spans="1:11">
      <c r="A23211" s="6">
        <v>5119981</v>
      </c>
      <c r="B23211" t="s">
        <v>25103</v>
      </c>
      <c r="H23211" s="6" t="s">
        <v>1624</v>
      </c>
      <c r="I23211" s="6" t="s">
        <v>259</v>
      </c>
      <c r="K23211" s="6">
        <v>192</v>
      </c>
    </row>
    <row r="23212" spans="1:11">
      <c r="A23212" s="6">
        <v>28000479</v>
      </c>
      <c r="B23212" t="s">
        <v>25104</v>
      </c>
      <c r="H23212" s="6" t="s">
        <v>1624</v>
      </c>
      <c r="I23212" s="6" t="s">
        <v>259</v>
      </c>
      <c r="K23212" s="6">
        <v>186</v>
      </c>
    </row>
    <row r="23213" spans="1:11">
      <c r="A23213" s="6">
        <v>78043530</v>
      </c>
      <c r="B23213" t="s">
        <v>25105</v>
      </c>
      <c r="H23213" s="6" t="s">
        <v>377</v>
      </c>
      <c r="I23213" s="6" t="s">
        <v>1661</v>
      </c>
      <c r="K23213" s="6">
        <v>181</v>
      </c>
    </row>
    <row r="23214" spans="1:11">
      <c r="A23214" s="6">
        <v>29155384</v>
      </c>
      <c r="B23214" t="s">
        <v>25106</v>
      </c>
      <c r="H23214" s="6" t="s">
        <v>1698</v>
      </c>
      <c r="I23214" s="6" t="s">
        <v>491</v>
      </c>
      <c r="K23214" s="6">
        <v>178</v>
      </c>
    </row>
    <row r="23215" spans="1:11">
      <c r="A23215" s="6">
        <v>45109463</v>
      </c>
      <c r="B23215" t="s">
        <v>25107</v>
      </c>
      <c r="H23215" s="6" t="s">
        <v>2123</v>
      </c>
      <c r="I23215" s="6" t="s">
        <v>2134</v>
      </c>
      <c r="K23215" s="6">
        <v>185</v>
      </c>
    </row>
    <row r="23216" spans="1:11">
      <c r="A23216" s="6">
        <v>19366943</v>
      </c>
      <c r="B23216" t="s">
        <v>25108</v>
      </c>
      <c r="H23216" s="6" t="s">
        <v>966</v>
      </c>
      <c r="I23216" s="6" t="s">
        <v>257</v>
      </c>
      <c r="K23216" s="6">
        <v>188</v>
      </c>
    </row>
    <row r="23217" spans="1:11">
      <c r="A23217" s="6">
        <v>19234578</v>
      </c>
      <c r="B23217" t="s">
        <v>25109</v>
      </c>
      <c r="H23217" s="6" t="s">
        <v>640</v>
      </c>
      <c r="I23217" s="6" t="s">
        <v>257</v>
      </c>
      <c r="K23217" s="6">
        <v>167</v>
      </c>
    </row>
    <row r="23218" spans="1:11">
      <c r="A23218" s="6">
        <v>96111859</v>
      </c>
      <c r="B23218" t="s">
        <v>25110</v>
      </c>
      <c r="H23218" s="6" t="s">
        <v>2112</v>
      </c>
      <c r="I23218" s="6" t="s">
        <v>731</v>
      </c>
      <c r="K23218" s="6">
        <v>177</v>
      </c>
    </row>
    <row r="23219" spans="1:11">
      <c r="A23219" s="6">
        <v>717397</v>
      </c>
      <c r="B23219" t="s">
        <v>25111</v>
      </c>
      <c r="H23219" s="6" t="s">
        <v>1624</v>
      </c>
      <c r="I23219" s="6" t="s">
        <v>731</v>
      </c>
      <c r="K23219" s="6">
        <v>187</v>
      </c>
    </row>
    <row r="23220" spans="1:11">
      <c r="A23220" s="6">
        <v>45111896</v>
      </c>
      <c r="B23220" t="s">
        <v>25112</v>
      </c>
      <c r="H23220" s="6" t="s">
        <v>351</v>
      </c>
      <c r="I23220" s="6" t="s">
        <v>25113</v>
      </c>
      <c r="K23220" s="6">
        <v>174</v>
      </c>
    </row>
    <row r="23221" spans="1:11">
      <c r="A23221" s="6">
        <v>2000121076</v>
      </c>
      <c r="B23221" t="s">
        <v>25114</v>
      </c>
      <c r="H23221" s="6" t="s">
        <v>966</v>
      </c>
      <c r="I23221" s="6" t="s">
        <v>1403</v>
      </c>
      <c r="K23221" s="6">
        <v>185</v>
      </c>
    </row>
    <row r="23222" spans="1:11">
      <c r="A23222" s="6">
        <v>2000176005</v>
      </c>
      <c r="B23222" t="s">
        <v>25115</v>
      </c>
      <c r="H23222" s="6" t="s">
        <v>218</v>
      </c>
      <c r="I23222" s="6" t="s">
        <v>603</v>
      </c>
      <c r="K23222" s="6">
        <v>184</v>
      </c>
    </row>
    <row r="23223" spans="1:11">
      <c r="A23223" s="6">
        <v>2000193660</v>
      </c>
      <c r="B23223" t="s">
        <v>25116</v>
      </c>
      <c r="H23223" s="6" t="s">
        <v>1804</v>
      </c>
      <c r="I23223" s="6" t="s">
        <v>11569</v>
      </c>
      <c r="K23223" s="6">
        <v>174</v>
      </c>
    </row>
    <row r="23224" spans="1:11">
      <c r="A23224" s="6">
        <v>23123716</v>
      </c>
      <c r="B23224" t="s">
        <v>25117</v>
      </c>
      <c r="H23224" s="6" t="s">
        <v>2370</v>
      </c>
      <c r="I23224" s="6" t="s">
        <v>257</v>
      </c>
      <c r="K23224" s="6">
        <v>175</v>
      </c>
    </row>
    <row r="23225" spans="1:11">
      <c r="A23225" s="6">
        <v>2000039364</v>
      </c>
      <c r="B23225" t="s">
        <v>25118</v>
      </c>
      <c r="H23225" s="6" t="s">
        <v>619</v>
      </c>
      <c r="I23225" s="6" t="s">
        <v>2879</v>
      </c>
      <c r="K23225" s="6">
        <v>190</v>
      </c>
    </row>
    <row r="23226" spans="1:11">
      <c r="A23226" s="6">
        <v>95073319</v>
      </c>
      <c r="B23226" t="s">
        <v>25119</v>
      </c>
      <c r="H23226" s="6" t="s">
        <v>319</v>
      </c>
      <c r="I23226" s="6" t="s">
        <v>3265</v>
      </c>
      <c r="K23226" s="6">
        <v>183</v>
      </c>
    </row>
    <row r="23227" spans="1:11">
      <c r="A23227" s="6">
        <v>29240038</v>
      </c>
      <c r="B23227" t="s">
        <v>25120</v>
      </c>
      <c r="H23227" s="6" t="s">
        <v>319</v>
      </c>
      <c r="I23227" s="6" t="s">
        <v>2045</v>
      </c>
      <c r="K23227" s="6">
        <v>188</v>
      </c>
    </row>
    <row r="23228" spans="1:11">
      <c r="A23228" s="6">
        <v>16283624</v>
      </c>
      <c r="B23228" t="s">
        <v>25121</v>
      </c>
      <c r="H23228" s="6" t="s">
        <v>319</v>
      </c>
      <c r="I23228" s="6" t="s">
        <v>298</v>
      </c>
      <c r="K23228" s="6">
        <v>185</v>
      </c>
    </row>
    <row r="23229" spans="1:11">
      <c r="A23229" s="6">
        <v>43500583</v>
      </c>
      <c r="B23229" t="s">
        <v>25122</v>
      </c>
      <c r="H23229" s="6" t="s">
        <v>319</v>
      </c>
      <c r="I23229" s="6" t="s">
        <v>236</v>
      </c>
      <c r="K23229" s="6">
        <v>182</v>
      </c>
    </row>
    <row r="23230" spans="1:11">
      <c r="A23230" s="6">
        <v>2000249187</v>
      </c>
      <c r="B23230" t="s">
        <v>25123</v>
      </c>
      <c r="H23230" s="6" t="s">
        <v>377</v>
      </c>
      <c r="I23230" s="6" t="s">
        <v>786</v>
      </c>
      <c r="K23230" s="6">
        <v>194</v>
      </c>
    </row>
    <row r="23231" spans="1:11">
      <c r="A23231" s="6">
        <v>37077862</v>
      </c>
      <c r="B23231" t="s">
        <v>25124</v>
      </c>
      <c r="H23231" s="6" t="s">
        <v>829</v>
      </c>
      <c r="I23231" s="6" t="s">
        <v>1692</v>
      </c>
      <c r="K23231" s="6">
        <v>178</v>
      </c>
    </row>
    <row r="23232" spans="1:11">
      <c r="A23232" s="6">
        <v>14019530</v>
      </c>
      <c r="B23232" t="s">
        <v>25125</v>
      </c>
      <c r="H23232" s="6" t="s">
        <v>944</v>
      </c>
      <c r="I23232" s="6" t="s">
        <v>603</v>
      </c>
      <c r="K23232" s="6">
        <v>175</v>
      </c>
    </row>
    <row r="23233" spans="1:11">
      <c r="A23233" s="6">
        <v>51055621</v>
      </c>
      <c r="B23233" t="s">
        <v>25126</v>
      </c>
      <c r="H23233" s="6" t="s">
        <v>319</v>
      </c>
      <c r="I23233" s="6" t="s">
        <v>1303</v>
      </c>
      <c r="K23233" s="6">
        <v>170</v>
      </c>
    </row>
    <row r="23234" spans="1:11">
      <c r="A23234" s="6">
        <v>86016390</v>
      </c>
      <c r="B23234" t="s">
        <v>25127</v>
      </c>
      <c r="H23234" s="6" t="s">
        <v>1638</v>
      </c>
      <c r="I23234" s="6" t="s">
        <v>1283</v>
      </c>
      <c r="K23234" s="6">
        <v>172</v>
      </c>
    </row>
    <row r="23235" spans="1:11">
      <c r="A23235" s="6">
        <v>2000164993</v>
      </c>
      <c r="B23235" t="s">
        <v>25128</v>
      </c>
      <c r="H23235" s="6" t="s">
        <v>319</v>
      </c>
      <c r="I23235" s="6" t="s">
        <v>996</v>
      </c>
      <c r="K23235" s="6">
        <v>184</v>
      </c>
    </row>
    <row r="23236" spans="1:11">
      <c r="A23236" s="6">
        <v>2000169225</v>
      </c>
      <c r="B23236" t="s">
        <v>25129</v>
      </c>
      <c r="H23236" s="6" t="s">
        <v>319</v>
      </c>
      <c r="I23236" s="6" t="s">
        <v>378</v>
      </c>
      <c r="K23236" s="6">
        <v>187</v>
      </c>
    </row>
    <row r="23237" spans="1:11">
      <c r="A23237" s="6">
        <v>2000070388</v>
      </c>
      <c r="B23237" t="s">
        <v>25130</v>
      </c>
      <c r="H23237" s="6" t="s">
        <v>1624</v>
      </c>
      <c r="I23237" s="6" t="s">
        <v>309</v>
      </c>
      <c r="K23237" s="6">
        <v>188</v>
      </c>
    </row>
    <row r="23238" spans="1:11">
      <c r="A23238" s="6">
        <v>91137227</v>
      </c>
      <c r="B23238" t="s">
        <v>25131</v>
      </c>
      <c r="H23238" s="6" t="s">
        <v>2157</v>
      </c>
      <c r="I23238" s="6" t="s">
        <v>309</v>
      </c>
      <c r="K23238" s="6">
        <v>177</v>
      </c>
    </row>
    <row r="23239" spans="1:11">
      <c r="A23239" s="6">
        <v>98032692</v>
      </c>
      <c r="B23239" t="s">
        <v>25132</v>
      </c>
      <c r="H23239" s="6" t="s">
        <v>760</v>
      </c>
      <c r="I23239" s="6" t="s">
        <v>5022</v>
      </c>
      <c r="K23239" s="6">
        <v>180</v>
      </c>
    </row>
    <row r="23240" spans="1:11">
      <c r="A23240" s="6">
        <v>16191358</v>
      </c>
      <c r="B23240" t="s">
        <v>25133</v>
      </c>
      <c r="H23240" s="6" t="s">
        <v>1624</v>
      </c>
      <c r="I23240" s="6" t="s">
        <v>3988</v>
      </c>
      <c r="K23240" s="6">
        <v>184</v>
      </c>
    </row>
    <row r="23241" spans="1:11">
      <c r="A23241" s="6">
        <v>2000045617</v>
      </c>
      <c r="B23241" t="s">
        <v>25134</v>
      </c>
      <c r="H23241" s="6" t="s">
        <v>1213</v>
      </c>
      <c r="I23241" s="6" t="s">
        <v>603</v>
      </c>
      <c r="K23241" s="6">
        <v>172</v>
      </c>
    </row>
    <row r="23242" spans="1:11">
      <c r="A23242" s="6">
        <v>2000251179</v>
      </c>
      <c r="B23242" t="s">
        <v>25135</v>
      </c>
      <c r="H23242" s="6" t="s">
        <v>303</v>
      </c>
      <c r="I23242" s="6" t="s">
        <v>378</v>
      </c>
      <c r="K23242" s="6">
        <v>171</v>
      </c>
    </row>
    <row r="23243" spans="1:11">
      <c r="A23243" s="6">
        <v>93122987</v>
      </c>
      <c r="B23243" t="s">
        <v>25136</v>
      </c>
      <c r="H23243" s="6" t="s">
        <v>760</v>
      </c>
      <c r="I23243" s="6" t="s">
        <v>857</v>
      </c>
      <c r="K23243" s="6">
        <v>186</v>
      </c>
    </row>
    <row r="23244" spans="1:11">
      <c r="A23244" s="6">
        <v>19326799</v>
      </c>
      <c r="B23244" t="s">
        <v>25137</v>
      </c>
      <c r="H23244" s="6" t="s">
        <v>377</v>
      </c>
      <c r="I23244" s="6" t="s">
        <v>257</v>
      </c>
      <c r="K23244" s="6">
        <v>185</v>
      </c>
    </row>
    <row r="23245" spans="1:11">
      <c r="A23245" s="6">
        <v>2000056930</v>
      </c>
      <c r="B23245" t="s">
        <v>25138</v>
      </c>
      <c r="H23245" s="6" t="s">
        <v>2751</v>
      </c>
      <c r="I23245" s="6" t="s">
        <v>1731</v>
      </c>
      <c r="K23245" s="6">
        <v>181</v>
      </c>
    </row>
    <row r="23246" spans="1:11">
      <c r="A23246" s="6">
        <v>19291517</v>
      </c>
      <c r="B23246" t="s">
        <v>25139</v>
      </c>
      <c r="H23246" s="6" t="s">
        <v>1747</v>
      </c>
      <c r="I23246" s="6" t="s">
        <v>257</v>
      </c>
      <c r="K23246" s="6">
        <v>182</v>
      </c>
    </row>
    <row r="23247" spans="1:11">
      <c r="A23247" s="6">
        <v>69004693</v>
      </c>
      <c r="B23247" t="s">
        <v>25140</v>
      </c>
      <c r="H23247" s="6" t="s">
        <v>319</v>
      </c>
      <c r="I23247" s="6" t="s">
        <v>2238</v>
      </c>
      <c r="K23247" s="6">
        <v>172</v>
      </c>
    </row>
    <row r="23248" spans="1:11">
      <c r="A23248" s="6">
        <v>14238023</v>
      </c>
      <c r="B23248" t="s">
        <v>25141</v>
      </c>
      <c r="H23248" s="6" t="s">
        <v>640</v>
      </c>
      <c r="I23248" s="6" t="s">
        <v>603</v>
      </c>
      <c r="K23248" s="6">
        <v>175</v>
      </c>
    </row>
    <row r="23249" spans="1:11">
      <c r="A23249" s="6">
        <v>2000061132</v>
      </c>
      <c r="B23249" t="s">
        <v>25142</v>
      </c>
      <c r="H23249" s="6" t="s">
        <v>218</v>
      </c>
      <c r="I23249" s="6" t="s">
        <v>2685</v>
      </c>
      <c r="K23249" s="6">
        <v>192</v>
      </c>
    </row>
    <row r="23250" spans="1:11">
      <c r="A23250" s="6">
        <v>67298778</v>
      </c>
      <c r="B23250" t="s">
        <v>25143</v>
      </c>
      <c r="H23250" s="6" t="s">
        <v>319</v>
      </c>
      <c r="I23250" s="6" t="s">
        <v>348</v>
      </c>
      <c r="K23250" s="6">
        <v>178</v>
      </c>
    </row>
    <row r="23251" spans="1:11">
      <c r="A23251" s="6">
        <v>83297597</v>
      </c>
      <c r="B23251" t="s">
        <v>25144</v>
      </c>
      <c r="H23251" s="6" t="s">
        <v>488</v>
      </c>
      <c r="I23251" s="6" t="s">
        <v>2955</v>
      </c>
      <c r="K23251" s="6">
        <v>174</v>
      </c>
    </row>
    <row r="23252" spans="1:11">
      <c r="A23252" s="6">
        <v>2000035738</v>
      </c>
      <c r="B23252" t="s">
        <v>25145</v>
      </c>
      <c r="H23252" s="6" t="s">
        <v>2198</v>
      </c>
      <c r="I23252" s="6" t="s">
        <v>7361</v>
      </c>
      <c r="K23252" s="6">
        <v>184</v>
      </c>
    </row>
    <row r="23253" spans="1:11">
      <c r="A23253" s="6">
        <v>2000029811</v>
      </c>
      <c r="B23253" t="s">
        <v>25146</v>
      </c>
      <c r="H23253" s="6" t="s">
        <v>2115</v>
      </c>
      <c r="I23253" s="6" t="s">
        <v>1658</v>
      </c>
      <c r="K23253" s="6">
        <v>192</v>
      </c>
    </row>
    <row r="23254" spans="1:11">
      <c r="A23254" s="6">
        <v>13191647</v>
      </c>
      <c r="B23254" t="s">
        <v>25147</v>
      </c>
      <c r="H23254" s="6" t="s">
        <v>377</v>
      </c>
      <c r="I23254" s="6" t="s">
        <v>477</v>
      </c>
      <c r="K23254" s="6">
        <v>192</v>
      </c>
    </row>
    <row r="23255" spans="1:11">
      <c r="A23255" s="6">
        <v>2000106375</v>
      </c>
      <c r="B23255" t="s">
        <v>25148</v>
      </c>
      <c r="H23255" s="6" t="s">
        <v>377</v>
      </c>
      <c r="I23255" s="6" t="s">
        <v>1066</v>
      </c>
      <c r="K23255" s="6">
        <v>191</v>
      </c>
    </row>
    <row r="23256" spans="1:11">
      <c r="A23256" s="6">
        <v>13230311</v>
      </c>
      <c r="B23256" t="s">
        <v>25149</v>
      </c>
      <c r="H23256" s="6" t="s">
        <v>1176</v>
      </c>
      <c r="I23256" s="6" t="s">
        <v>1936</v>
      </c>
      <c r="K23256" s="6">
        <v>175</v>
      </c>
    </row>
    <row r="23257" spans="1:11">
      <c r="A23257" s="6">
        <v>83228794</v>
      </c>
      <c r="B23257" t="s">
        <v>25150</v>
      </c>
      <c r="H23257" s="6" t="s">
        <v>1176</v>
      </c>
      <c r="I23257" s="6" t="s">
        <v>306</v>
      </c>
      <c r="K23257" s="6">
        <v>183</v>
      </c>
    </row>
    <row r="23258" spans="1:11">
      <c r="A23258" s="6">
        <v>28045087</v>
      </c>
      <c r="B23258" t="s">
        <v>25151</v>
      </c>
      <c r="H23258" s="6" t="s">
        <v>1716</v>
      </c>
      <c r="I23258" s="6" t="s">
        <v>22817</v>
      </c>
      <c r="K23258" s="6">
        <v>179</v>
      </c>
    </row>
    <row r="23259" spans="1:11">
      <c r="A23259" s="6">
        <v>2000027461</v>
      </c>
      <c r="B23259" t="s">
        <v>25152</v>
      </c>
      <c r="H23259" s="6" t="s">
        <v>1671</v>
      </c>
      <c r="I23259" s="6" t="s">
        <v>811</v>
      </c>
      <c r="K23259" s="6">
        <v>176</v>
      </c>
    </row>
    <row r="23260" spans="1:11">
      <c r="A23260" s="6">
        <v>19153795</v>
      </c>
      <c r="B23260" t="s">
        <v>25153</v>
      </c>
      <c r="H23260" s="6" t="s">
        <v>488</v>
      </c>
      <c r="I23260" s="6" t="s">
        <v>257</v>
      </c>
      <c r="K23260" s="6">
        <v>175</v>
      </c>
    </row>
    <row r="23261" spans="1:11">
      <c r="A23261" s="6">
        <v>2000018364</v>
      </c>
      <c r="B23261" t="s">
        <v>25154</v>
      </c>
      <c r="H23261" s="6" t="s">
        <v>319</v>
      </c>
      <c r="I23261" s="6" t="s">
        <v>857</v>
      </c>
      <c r="K23261" s="6">
        <v>178</v>
      </c>
    </row>
    <row r="23262" spans="1:11">
      <c r="A23262" s="6">
        <v>43425477</v>
      </c>
      <c r="B23262" t="s">
        <v>25155</v>
      </c>
      <c r="H23262" s="6" t="s">
        <v>319</v>
      </c>
      <c r="I23262" s="6" t="s">
        <v>236</v>
      </c>
      <c r="K23262" s="6">
        <v>181</v>
      </c>
    </row>
    <row r="23263" spans="1:11">
      <c r="A23263" s="6">
        <v>2114768</v>
      </c>
      <c r="B23263" t="s">
        <v>25156</v>
      </c>
      <c r="H23263" s="6" t="s">
        <v>2167</v>
      </c>
      <c r="I23263" s="6" t="s">
        <v>257</v>
      </c>
      <c r="K23263" s="6">
        <v>187</v>
      </c>
    </row>
    <row r="23264" spans="1:11">
      <c r="A23264" s="6">
        <v>93140469</v>
      </c>
      <c r="B23264" t="s">
        <v>25157</v>
      </c>
      <c r="H23264" s="6" t="s">
        <v>303</v>
      </c>
      <c r="I23264" s="6" t="s">
        <v>857</v>
      </c>
      <c r="K23264" s="6">
        <v>184</v>
      </c>
    </row>
    <row r="23265" spans="1:11">
      <c r="A23265" s="6">
        <v>2000149186</v>
      </c>
      <c r="B23265" t="s">
        <v>25158</v>
      </c>
      <c r="H23265" s="6" t="s">
        <v>1813</v>
      </c>
      <c r="I23265" s="6" t="s">
        <v>348</v>
      </c>
      <c r="K23265" s="6">
        <v>183</v>
      </c>
    </row>
    <row r="23266" spans="1:11">
      <c r="A23266" s="6">
        <v>2000030731</v>
      </c>
      <c r="B23266" t="s">
        <v>25159</v>
      </c>
      <c r="H23266" s="6" t="s">
        <v>760</v>
      </c>
      <c r="I23266" s="6" t="s">
        <v>827</v>
      </c>
      <c r="K23266" s="6">
        <v>177</v>
      </c>
    </row>
    <row r="23267" spans="1:11">
      <c r="A23267" s="6">
        <v>51002594</v>
      </c>
      <c r="B23267" t="s">
        <v>25160</v>
      </c>
      <c r="H23267" s="6" t="s">
        <v>377</v>
      </c>
      <c r="I23267" s="6" t="s">
        <v>1303</v>
      </c>
      <c r="K23267" s="6">
        <v>184</v>
      </c>
    </row>
    <row r="23268" spans="1:11">
      <c r="A23268" s="6">
        <v>67276235</v>
      </c>
      <c r="B23268" t="s">
        <v>25161</v>
      </c>
      <c r="H23268" s="6" t="s">
        <v>760</v>
      </c>
      <c r="I23268" s="6" t="s">
        <v>433</v>
      </c>
      <c r="K23268" s="6">
        <v>184</v>
      </c>
    </row>
    <row r="23269" spans="1:11">
      <c r="A23269" s="6">
        <v>2000106887</v>
      </c>
      <c r="B23269" t="s">
        <v>25162</v>
      </c>
      <c r="H23269" s="6" t="s">
        <v>377</v>
      </c>
      <c r="I23269" s="6" t="s">
        <v>603</v>
      </c>
      <c r="K23269" s="6">
        <v>191</v>
      </c>
    </row>
    <row r="23270" spans="1:11">
      <c r="A23270" s="6">
        <v>49040412</v>
      </c>
      <c r="B23270" t="s">
        <v>25163</v>
      </c>
      <c r="H23270" s="6" t="s">
        <v>314</v>
      </c>
      <c r="I23270" s="6" t="s">
        <v>344</v>
      </c>
      <c r="K23270" s="6">
        <v>177</v>
      </c>
    </row>
    <row r="23271" spans="1:11">
      <c r="A23271" s="6">
        <v>19296718</v>
      </c>
      <c r="B23271" t="s">
        <v>25164</v>
      </c>
      <c r="H23271" s="6" t="s">
        <v>1671</v>
      </c>
      <c r="I23271" s="6" t="s">
        <v>257</v>
      </c>
      <c r="K23271" s="6">
        <v>170</v>
      </c>
    </row>
    <row r="23272" spans="1:11">
      <c r="A23272" s="6">
        <v>2000037928</v>
      </c>
      <c r="B23272" t="s">
        <v>25165</v>
      </c>
      <c r="H23272" s="6" t="s">
        <v>1698</v>
      </c>
      <c r="I23272" s="6" t="s">
        <v>241</v>
      </c>
      <c r="K23272" s="6">
        <v>174</v>
      </c>
    </row>
    <row r="23273" spans="1:11">
      <c r="A23273" s="6">
        <v>29214946</v>
      </c>
      <c r="B23273" t="s">
        <v>25166</v>
      </c>
      <c r="H23273" s="6" t="s">
        <v>377</v>
      </c>
      <c r="I23273" s="6" t="s">
        <v>25167</v>
      </c>
      <c r="K23273" s="6">
        <v>191</v>
      </c>
    </row>
    <row r="23274" spans="1:11">
      <c r="A23274" s="6">
        <v>93057526</v>
      </c>
      <c r="B23274" t="s">
        <v>25168</v>
      </c>
      <c r="H23274" s="6" t="s">
        <v>319</v>
      </c>
      <c r="I23274" s="6" t="s">
        <v>10573</v>
      </c>
      <c r="K23274" s="6">
        <v>181</v>
      </c>
    </row>
    <row r="23275" spans="1:11">
      <c r="A23275" s="6">
        <v>37049345</v>
      </c>
      <c r="B23275" t="s">
        <v>25169</v>
      </c>
      <c r="H23275" s="6" t="s">
        <v>1149</v>
      </c>
      <c r="I23275" s="6" t="s">
        <v>2685</v>
      </c>
      <c r="K23275" s="6">
        <v>172</v>
      </c>
    </row>
    <row r="23276" spans="1:11">
      <c r="A23276" s="6">
        <v>2000034564</v>
      </c>
      <c r="B23276" t="s">
        <v>25170</v>
      </c>
      <c r="H23276" s="6" t="s">
        <v>2121</v>
      </c>
      <c r="I23276" s="6" t="s">
        <v>348</v>
      </c>
      <c r="K23276" s="6">
        <v>180</v>
      </c>
    </row>
    <row r="23277" spans="1:11">
      <c r="A23277" s="6">
        <v>19202678</v>
      </c>
      <c r="B23277" t="s">
        <v>25171</v>
      </c>
      <c r="H23277" s="6" t="s">
        <v>2116</v>
      </c>
      <c r="I23277" s="6" t="s">
        <v>257</v>
      </c>
      <c r="K23277" s="6">
        <v>188</v>
      </c>
    </row>
    <row r="23278" spans="1:11">
      <c r="A23278" s="6">
        <v>19008536</v>
      </c>
      <c r="B23278" t="s">
        <v>25172</v>
      </c>
      <c r="H23278" s="6" t="s">
        <v>9022</v>
      </c>
      <c r="I23278" s="6" t="s">
        <v>257</v>
      </c>
      <c r="K23278" s="6">
        <v>185</v>
      </c>
    </row>
    <row r="23279" spans="1:11">
      <c r="A23279" s="6">
        <v>960259</v>
      </c>
      <c r="B23279" t="s">
        <v>25173</v>
      </c>
      <c r="H23279" s="6" t="s">
        <v>314</v>
      </c>
      <c r="I23279" s="6" t="s">
        <v>187</v>
      </c>
      <c r="K23279" s="6">
        <v>178</v>
      </c>
    </row>
    <row r="23280" spans="1:11">
      <c r="A23280" s="6">
        <v>8825926</v>
      </c>
      <c r="B23280" t="s">
        <v>25174</v>
      </c>
      <c r="H23280" s="6" t="s">
        <v>619</v>
      </c>
      <c r="I23280" s="6" t="s">
        <v>2639</v>
      </c>
      <c r="K23280" s="6">
        <v>168</v>
      </c>
    </row>
    <row r="23281" spans="1:11">
      <c r="A23281" s="6">
        <v>43017960</v>
      </c>
      <c r="B23281" t="s">
        <v>25175</v>
      </c>
      <c r="H23281" s="6" t="s">
        <v>319</v>
      </c>
      <c r="I23281" s="6" t="s">
        <v>236</v>
      </c>
      <c r="K23281" s="6">
        <v>186</v>
      </c>
    </row>
    <row r="23282" spans="1:11">
      <c r="A23282" s="6">
        <v>92097802</v>
      </c>
      <c r="B23282" t="s">
        <v>25176</v>
      </c>
      <c r="H23282" s="6" t="s">
        <v>218</v>
      </c>
      <c r="I23282" s="6" t="s">
        <v>309</v>
      </c>
      <c r="K23282" s="6">
        <v>192</v>
      </c>
    </row>
    <row r="23283" spans="1:11">
      <c r="A23283" s="6">
        <v>43300841</v>
      </c>
      <c r="B23283" t="s">
        <v>25177</v>
      </c>
      <c r="H23283" s="6" t="s">
        <v>1102</v>
      </c>
      <c r="I23283" s="6" t="s">
        <v>25178</v>
      </c>
      <c r="K23283" s="6">
        <v>181</v>
      </c>
    </row>
    <row r="23284" spans="1:11">
      <c r="A23284" s="6">
        <v>19068562</v>
      </c>
      <c r="B23284" t="s">
        <v>25179</v>
      </c>
      <c r="H23284" s="6" t="s">
        <v>377</v>
      </c>
      <c r="I23284" s="6" t="s">
        <v>1658</v>
      </c>
      <c r="K23284" s="6">
        <v>187</v>
      </c>
    </row>
    <row r="23285" spans="1:11">
      <c r="A23285" s="6">
        <v>29140755</v>
      </c>
      <c r="B23285" t="s">
        <v>25180</v>
      </c>
      <c r="H23285" s="6" t="s">
        <v>640</v>
      </c>
      <c r="I23285" s="6" t="s">
        <v>259</v>
      </c>
      <c r="K23285" s="6">
        <v>172</v>
      </c>
    </row>
    <row r="23286" spans="1:11">
      <c r="A23286" s="6">
        <v>80001564</v>
      </c>
      <c r="B23286" t="s">
        <v>25181</v>
      </c>
      <c r="H23286" s="6" t="s">
        <v>1674</v>
      </c>
      <c r="I23286" s="6" t="s">
        <v>3192</v>
      </c>
      <c r="K23286" s="6">
        <v>178</v>
      </c>
    </row>
    <row r="23287" spans="1:11">
      <c r="A23287" s="6">
        <v>2000071967</v>
      </c>
      <c r="B23287" t="s">
        <v>25182</v>
      </c>
      <c r="H23287" s="6" t="s">
        <v>1806</v>
      </c>
      <c r="I23287" s="6" t="s">
        <v>309</v>
      </c>
      <c r="K23287" s="6">
        <v>185</v>
      </c>
    </row>
    <row r="23288" spans="1:11">
      <c r="A23288" s="6">
        <v>2000077833</v>
      </c>
      <c r="B23288" t="s">
        <v>25183</v>
      </c>
      <c r="H23288" s="6" t="s">
        <v>2113</v>
      </c>
      <c r="I23288" s="6" t="s">
        <v>1743</v>
      </c>
      <c r="K23288" s="6">
        <v>172</v>
      </c>
    </row>
    <row r="23289" spans="1:11">
      <c r="A23289" s="6">
        <v>86059434</v>
      </c>
      <c r="B23289" t="s">
        <v>25184</v>
      </c>
      <c r="H23289" s="6" t="s">
        <v>488</v>
      </c>
      <c r="I23289" s="6" t="s">
        <v>1283</v>
      </c>
      <c r="K23289" s="6">
        <v>170</v>
      </c>
    </row>
    <row r="23290" spans="1:11">
      <c r="A23290" s="6">
        <v>55063744</v>
      </c>
      <c r="B23290" t="s">
        <v>25185</v>
      </c>
      <c r="H23290" s="6" t="s">
        <v>377</v>
      </c>
      <c r="I23290" s="6" t="s">
        <v>306</v>
      </c>
      <c r="K23290" s="6">
        <v>188</v>
      </c>
    </row>
    <row r="23291" spans="1:11">
      <c r="A23291" s="6">
        <v>91206083</v>
      </c>
      <c r="B23291" t="s">
        <v>25186</v>
      </c>
      <c r="H23291" s="6" t="s">
        <v>1176</v>
      </c>
      <c r="I23291" s="6" t="s">
        <v>25187</v>
      </c>
      <c r="K23291" s="6">
        <v>180</v>
      </c>
    </row>
    <row r="23292" spans="1:11">
      <c r="A23292" s="6">
        <v>43044275</v>
      </c>
      <c r="B23292" t="s">
        <v>25188</v>
      </c>
      <c r="H23292" s="6" t="s">
        <v>319</v>
      </c>
      <c r="I23292" s="6" t="s">
        <v>2404</v>
      </c>
      <c r="K23292" s="6">
        <v>175</v>
      </c>
    </row>
    <row r="23293" spans="1:11">
      <c r="A23293" s="6">
        <v>24037411</v>
      </c>
      <c r="B23293" t="s">
        <v>25189</v>
      </c>
      <c r="H23293" s="6" t="s">
        <v>1213</v>
      </c>
      <c r="I23293" s="6" t="s">
        <v>657</v>
      </c>
      <c r="K23293" s="6">
        <v>187</v>
      </c>
    </row>
    <row r="23294" spans="1:11">
      <c r="A23294" s="6">
        <v>2000120647</v>
      </c>
      <c r="B23294" t="s">
        <v>25190</v>
      </c>
      <c r="H23294" s="6" t="s">
        <v>1176</v>
      </c>
      <c r="I23294" s="6" t="s">
        <v>1890</v>
      </c>
      <c r="K23294" s="6">
        <v>182</v>
      </c>
    </row>
    <row r="23295" spans="1:11">
      <c r="A23295" s="6">
        <v>2000185460</v>
      </c>
      <c r="B23295" t="s">
        <v>25191</v>
      </c>
      <c r="H23295" s="6" t="s">
        <v>4359</v>
      </c>
      <c r="I23295" s="6" t="s">
        <v>603</v>
      </c>
      <c r="K23295" s="6">
        <v>171</v>
      </c>
    </row>
    <row r="23296" spans="1:11">
      <c r="A23296" s="6">
        <v>67293829</v>
      </c>
      <c r="B23296" t="s">
        <v>25192</v>
      </c>
      <c r="H23296" s="6" t="s">
        <v>377</v>
      </c>
      <c r="I23296" s="6" t="s">
        <v>187</v>
      </c>
      <c r="K23296" s="6">
        <v>185</v>
      </c>
    </row>
    <row r="23297" spans="1:11">
      <c r="A23297" s="6">
        <v>66010088</v>
      </c>
      <c r="B23297" t="s">
        <v>25193</v>
      </c>
      <c r="H23297" s="6" t="s">
        <v>303</v>
      </c>
      <c r="I23297" s="6" t="s">
        <v>1701</v>
      </c>
      <c r="K23297" s="6">
        <v>180</v>
      </c>
    </row>
    <row r="23298" spans="1:11">
      <c r="A23298" s="6">
        <v>49037678</v>
      </c>
      <c r="B23298" t="s">
        <v>25194</v>
      </c>
      <c r="H23298" s="6" t="s">
        <v>1624</v>
      </c>
      <c r="I23298" s="6" t="s">
        <v>344</v>
      </c>
      <c r="K23298" s="6">
        <v>182</v>
      </c>
    </row>
    <row r="23299" spans="1:11">
      <c r="A23299" s="6">
        <v>2000051946</v>
      </c>
      <c r="B23299" t="s">
        <v>25195</v>
      </c>
      <c r="H23299" s="6" t="s">
        <v>1747</v>
      </c>
      <c r="I23299" s="6" t="s">
        <v>348</v>
      </c>
      <c r="K23299" s="6">
        <v>182</v>
      </c>
    </row>
    <row r="23300" spans="1:11">
      <c r="A23300" s="6">
        <v>67294853</v>
      </c>
      <c r="B23300" t="s">
        <v>25196</v>
      </c>
      <c r="H23300" s="6" t="s">
        <v>1624</v>
      </c>
      <c r="I23300" s="6" t="s">
        <v>348</v>
      </c>
      <c r="K23300" s="6">
        <v>188</v>
      </c>
    </row>
    <row r="23301" spans="1:11">
      <c r="A23301" s="6">
        <v>14249216</v>
      </c>
      <c r="B23301" t="s">
        <v>25197</v>
      </c>
      <c r="H23301" s="6" t="s">
        <v>2751</v>
      </c>
      <c r="I23301" s="6" t="s">
        <v>603</v>
      </c>
      <c r="K23301" s="6">
        <v>175</v>
      </c>
    </row>
    <row r="23302" spans="1:11">
      <c r="A23302" s="6">
        <v>91167311</v>
      </c>
      <c r="B23302" t="s">
        <v>25198</v>
      </c>
      <c r="H23302" s="6" t="s">
        <v>377</v>
      </c>
      <c r="I23302" s="6" t="s">
        <v>309</v>
      </c>
      <c r="K23302" s="6">
        <v>189</v>
      </c>
    </row>
    <row r="23303" spans="1:11">
      <c r="A23303" s="6">
        <v>2000191164</v>
      </c>
      <c r="B23303" t="s">
        <v>25199</v>
      </c>
      <c r="H23303" s="6" t="s">
        <v>1624</v>
      </c>
      <c r="I23303" s="6" t="s">
        <v>603</v>
      </c>
      <c r="K23303" s="6">
        <v>184</v>
      </c>
    </row>
    <row r="23304" spans="1:11">
      <c r="A23304" s="6">
        <v>48043089</v>
      </c>
      <c r="B23304" t="s">
        <v>25200</v>
      </c>
      <c r="H23304" s="6" t="s">
        <v>218</v>
      </c>
      <c r="I23304" s="6" t="s">
        <v>344</v>
      </c>
      <c r="K23304" s="6">
        <v>186</v>
      </c>
    </row>
    <row r="23305" spans="1:11">
      <c r="A23305" s="6">
        <v>2000362898</v>
      </c>
      <c r="B23305" t="s">
        <v>25201</v>
      </c>
      <c r="H23305" s="6" t="s">
        <v>619</v>
      </c>
      <c r="I23305" s="6" t="s">
        <v>603</v>
      </c>
      <c r="K23305" s="6">
        <v>182</v>
      </c>
    </row>
    <row r="23306" spans="1:11">
      <c r="A23306" s="6">
        <v>19153809</v>
      </c>
      <c r="B23306" t="s">
        <v>25202</v>
      </c>
      <c r="H23306" s="6" t="s">
        <v>488</v>
      </c>
      <c r="I23306" s="6" t="s">
        <v>257</v>
      </c>
      <c r="K23306" s="6">
        <v>168</v>
      </c>
    </row>
    <row r="23307" spans="1:11">
      <c r="A23307" s="6">
        <v>14001468</v>
      </c>
      <c r="B23307" t="s">
        <v>25203</v>
      </c>
      <c r="H23307" s="6" t="s">
        <v>1624</v>
      </c>
      <c r="I23307" s="6" t="s">
        <v>187</v>
      </c>
      <c r="K23307" s="6">
        <v>187</v>
      </c>
    </row>
    <row r="23308" spans="1:11">
      <c r="A23308" s="6">
        <v>25022169</v>
      </c>
      <c r="B23308" t="s">
        <v>25204</v>
      </c>
      <c r="H23308" s="6" t="s">
        <v>319</v>
      </c>
      <c r="I23308" s="6" t="s">
        <v>1731</v>
      </c>
      <c r="K23308" s="6">
        <v>178</v>
      </c>
    </row>
    <row r="23309" spans="1:11">
      <c r="A23309" s="6">
        <v>2000051709</v>
      </c>
      <c r="B23309" t="s">
        <v>25205</v>
      </c>
      <c r="H23309" s="6" t="s">
        <v>2242</v>
      </c>
      <c r="I23309" s="6" t="s">
        <v>603</v>
      </c>
      <c r="K23309" s="6">
        <v>177</v>
      </c>
    </row>
    <row r="23310" spans="1:11">
      <c r="A23310" s="6">
        <v>96064987</v>
      </c>
      <c r="B23310" t="s">
        <v>25206</v>
      </c>
      <c r="H23310" s="6" t="s">
        <v>377</v>
      </c>
      <c r="I23310" s="6" t="s">
        <v>731</v>
      </c>
      <c r="K23310" s="6">
        <v>188</v>
      </c>
    </row>
    <row r="23311" spans="1:11">
      <c r="A23311" s="6">
        <v>28066142</v>
      </c>
      <c r="B23311" t="s">
        <v>25207</v>
      </c>
      <c r="H23311" s="6" t="s">
        <v>218</v>
      </c>
      <c r="I23311" s="6" t="s">
        <v>259</v>
      </c>
      <c r="K23311" s="6">
        <v>186</v>
      </c>
    </row>
    <row r="23312" spans="1:11">
      <c r="A23312" s="6">
        <v>93014073</v>
      </c>
      <c r="B23312" t="s">
        <v>25208</v>
      </c>
      <c r="H23312" s="6" t="s">
        <v>319</v>
      </c>
      <c r="I23312" s="6" t="s">
        <v>2539</v>
      </c>
      <c r="K23312" s="6">
        <v>173</v>
      </c>
    </row>
    <row r="23313" spans="1:11">
      <c r="A23313" s="6">
        <v>2000053727</v>
      </c>
      <c r="B23313" t="s">
        <v>25209</v>
      </c>
      <c r="H23313" s="6" t="s">
        <v>2112</v>
      </c>
      <c r="I23313" s="6" t="s">
        <v>1277</v>
      </c>
      <c r="K23313" s="6">
        <v>180</v>
      </c>
    </row>
    <row r="23314" spans="1:11">
      <c r="A23314" s="6">
        <v>2000254236</v>
      </c>
      <c r="B23314" t="s">
        <v>25210</v>
      </c>
      <c r="H23314" s="6" t="s">
        <v>1672</v>
      </c>
      <c r="I23314" s="6" t="s">
        <v>620</v>
      </c>
      <c r="K23314" s="6">
        <v>180</v>
      </c>
    </row>
    <row r="23315" spans="1:11">
      <c r="A23315" s="6">
        <v>71111032</v>
      </c>
      <c r="B23315" t="s">
        <v>25211</v>
      </c>
      <c r="H23315" s="6" t="s">
        <v>1624</v>
      </c>
      <c r="I23315" s="6" t="s">
        <v>827</v>
      </c>
      <c r="K23315" s="6">
        <v>193</v>
      </c>
    </row>
    <row r="23316" spans="1:11">
      <c r="A23316" s="6">
        <v>2000080941</v>
      </c>
      <c r="B23316" t="s">
        <v>25212</v>
      </c>
      <c r="H23316" s="6" t="s">
        <v>377</v>
      </c>
      <c r="I23316" s="6" t="s">
        <v>1743</v>
      </c>
      <c r="K23316" s="6">
        <v>189</v>
      </c>
    </row>
    <row r="23317" spans="1:11">
      <c r="A23317" s="6">
        <v>38040198</v>
      </c>
      <c r="B23317" t="s">
        <v>25213</v>
      </c>
      <c r="H23317" s="6" t="s">
        <v>2112</v>
      </c>
      <c r="I23317" s="6" t="s">
        <v>1277</v>
      </c>
      <c r="K23317" s="6">
        <v>196</v>
      </c>
    </row>
    <row r="23318" spans="1:11">
      <c r="A23318" s="6">
        <v>19011203</v>
      </c>
      <c r="B23318" t="s">
        <v>25214</v>
      </c>
      <c r="H23318" s="6" t="s">
        <v>1813</v>
      </c>
      <c r="I23318" s="6" t="s">
        <v>257</v>
      </c>
      <c r="K23318" s="6">
        <v>175</v>
      </c>
    </row>
    <row r="23319" spans="1:11">
      <c r="A23319" s="6">
        <v>2000031649</v>
      </c>
      <c r="B23319" t="s">
        <v>25215</v>
      </c>
      <c r="H23319" s="6" t="s">
        <v>1624</v>
      </c>
      <c r="I23319" s="6" t="s">
        <v>827</v>
      </c>
      <c r="K23319" s="6">
        <v>197</v>
      </c>
    </row>
    <row r="23320" spans="1:11">
      <c r="A23320" s="6">
        <v>2000020333</v>
      </c>
      <c r="B23320" t="s">
        <v>25216</v>
      </c>
      <c r="H23320" s="6" t="s">
        <v>1732</v>
      </c>
      <c r="I23320" s="6" t="s">
        <v>406</v>
      </c>
      <c r="K23320" s="6">
        <v>185</v>
      </c>
    </row>
    <row r="23321" spans="1:11">
      <c r="A23321" s="6">
        <v>2000232476</v>
      </c>
      <c r="B23321" t="s">
        <v>25217</v>
      </c>
      <c r="H23321" s="6" t="s">
        <v>2115</v>
      </c>
      <c r="I23321" s="6" t="s">
        <v>1055</v>
      </c>
      <c r="K23321" s="6">
        <v>187</v>
      </c>
    </row>
    <row r="23322" spans="1:11">
      <c r="A23322" s="6">
        <v>42077227</v>
      </c>
      <c r="B23322" t="s">
        <v>25218</v>
      </c>
      <c r="H23322" s="6" t="s">
        <v>2113</v>
      </c>
      <c r="I23322" s="6" t="s">
        <v>3573</v>
      </c>
      <c r="K23322" s="6">
        <v>190</v>
      </c>
    </row>
    <row r="23323" spans="1:11">
      <c r="A23323" s="6">
        <v>19026231</v>
      </c>
      <c r="B23323" t="s">
        <v>25219</v>
      </c>
      <c r="H23323" s="6" t="s">
        <v>944</v>
      </c>
      <c r="I23323" s="6" t="s">
        <v>257</v>
      </c>
      <c r="K23323" s="6">
        <v>182</v>
      </c>
    </row>
    <row r="23324" spans="1:11">
      <c r="A23324" s="6">
        <v>67295763</v>
      </c>
      <c r="B23324" t="s">
        <v>25220</v>
      </c>
      <c r="H23324" s="6" t="s">
        <v>1624</v>
      </c>
      <c r="I23324" s="6" t="s">
        <v>348</v>
      </c>
      <c r="K23324" s="6">
        <v>191</v>
      </c>
    </row>
    <row r="23325" spans="1:11">
      <c r="A23325" s="6">
        <v>57067904</v>
      </c>
      <c r="B23325" t="s">
        <v>25221</v>
      </c>
      <c r="H23325" s="6" t="s">
        <v>9022</v>
      </c>
      <c r="I23325" s="6" t="s">
        <v>494</v>
      </c>
      <c r="K23325" s="6">
        <v>180</v>
      </c>
    </row>
    <row r="23326" spans="1:11">
      <c r="A23326" s="6">
        <v>51079016</v>
      </c>
      <c r="B23326" t="s">
        <v>25222</v>
      </c>
      <c r="H23326" s="6" t="s">
        <v>314</v>
      </c>
      <c r="I23326" s="6" t="s">
        <v>1303</v>
      </c>
      <c r="K23326" s="6">
        <v>163</v>
      </c>
    </row>
    <row r="23327" spans="1:11">
      <c r="A23327" s="6">
        <v>12041448</v>
      </c>
      <c r="B23327" t="s">
        <v>25223</v>
      </c>
      <c r="H23327" s="6" t="s">
        <v>944</v>
      </c>
      <c r="I23327" s="6" t="s">
        <v>1375</v>
      </c>
      <c r="K23327" s="6">
        <v>175</v>
      </c>
    </row>
    <row r="23328" spans="1:11">
      <c r="A23328" s="6">
        <v>29166353</v>
      </c>
      <c r="B23328" t="s">
        <v>25224</v>
      </c>
      <c r="H23328" s="6" t="s">
        <v>3368</v>
      </c>
      <c r="I23328" s="6" t="s">
        <v>259</v>
      </c>
      <c r="K23328" s="6">
        <v>191</v>
      </c>
    </row>
    <row r="23329" spans="1:11">
      <c r="A23329" s="6">
        <v>2000096170</v>
      </c>
      <c r="B23329" t="s">
        <v>25225</v>
      </c>
      <c r="H23329" s="6" t="s">
        <v>1624</v>
      </c>
      <c r="I23329" s="6" t="s">
        <v>603</v>
      </c>
      <c r="K23329" s="6">
        <v>185</v>
      </c>
    </row>
    <row r="23330" spans="1:11">
      <c r="A23330" s="6">
        <v>2000014409</v>
      </c>
      <c r="B23330" t="s">
        <v>25226</v>
      </c>
      <c r="H23330" s="6" t="s">
        <v>488</v>
      </c>
      <c r="I23330" s="6" t="s">
        <v>257</v>
      </c>
      <c r="K23330" s="6">
        <v>180</v>
      </c>
    </row>
    <row r="23331" spans="1:11">
      <c r="A23331" s="6">
        <v>2000020549</v>
      </c>
      <c r="B23331" t="s">
        <v>25227</v>
      </c>
      <c r="H23331" s="6" t="s">
        <v>640</v>
      </c>
      <c r="I23331" s="6" t="s">
        <v>257</v>
      </c>
      <c r="K23331" s="6">
        <v>176</v>
      </c>
    </row>
    <row r="23332" spans="1:11">
      <c r="A23332" s="6">
        <v>49037707</v>
      </c>
      <c r="B23332" t="s">
        <v>25228</v>
      </c>
      <c r="H23332" s="6" t="s">
        <v>377</v>
      </c>
      <c r="I23332" s="6" t="s">
        <v>344</v>
      </c>
      <c r="K23332" s="6">
        <v>184</v>
      </c>
    </row>
    <row r="23333" spans="1:11">
      <c r="A23333" s="6">
        <v>2000174854</v>
      </c>
      <c r="B23333" t="s">
        <v>25229</v>
      </c>
      <c r="H23333" s="6" t="s">
        <v>760</v>
      </c>
      <c r="I23333" s="6" t="s">
        <v>876</v>
      </c>
      <c r="K23333" s="6">
        <v>186</v>
      </c>
    </row>
    <row r="23334" spans="1:11">
      <c r="A23334" s="6">
        <v>27161202</v>
      </c>
      <c r="B23334" t="s">
        <v>25230</v>
      </c>
      <c r="H23334" s="6" t="s">
        <v>966</v>
      </c>
      <c r="I23334" s="6" t="s">
        <v>4508</v>
      </c>
      <c r="K23334" s="6">
        <v>183</v>
      </c>
    </row>
    <row r="23335" spans="1:11">
      <c r="A23335" s="6">
        <v>53173211</v>
      </c>
      <c r="B23335" t="s">
        <v>25231</v>
      </c>
      <c r="H23335" s="6" t="s">
        <v>1624</v>
      </c>
      <c r="I23335" s="6" t="s">
        <v>729</v>
      </c>
      <c r="K23335" s="6">
        <v>197</v>
      </c>
    </row>
    <row r="23336" spans="1:11">
      <c r="A23336" s="6">
        <v>84156560</v>
      </c>
      <c r="B23336" t="s">
        <v>25232</v>
      </c>
      <c r="H23336" s="6" t="s">
        <v>2115</v>
      </c>
      <c r="I23336" s="6" t="s">
        <v>13582</v>
      </c>
      <c r="K23336" s="6">
        <v>192</v>
      </c>
    </row>
    <row r="23337" spans="1:11">
      <c r="A23337" s="6">
        <v>14124216</v>
      </c>
      <c r="B23337" t="s">
        <v>25233</v>
      </c>
      <c r="H23337" s="6" t="s">
        <v>377</v>
      </c>
      <c r="I23337" s="6" t="s">
        <v>603</v>
      </c>
      <c r="K23337" s="6">
        <v>180</v>
      </c>
    </row>
    <row r="23338" spans="1:11">
      <c r="A23338" s="6">
        <v>78079060</v>
      </c>
      <c r="B23338" t="s">
        <v>25234</v>
      </c>
      <c r="H23338" s="6" t="s">
        <v>1626</v>
      </c>
      <c r="I23338" s="6" t="s">
        <v>2404</v>
      </c>
      <c r="K23338" s="6">
        <v>173</v>
      </c>
    </row>
    <row r="23339" spans="1:11">
      <c r="A23339" s="6">
        <v>43372274</v>
      </c>
      <c r="B23339" t="s">
        <v>25235</v>
      </c>
      <c r="H23339" s="6" t="s">
        <v>966</v>
      </c>
      <c r="I23339" s="6" t="s">
        <v>4929</v>
      </c>
      <c r="K23339" s="6">
        <v>175</v>
      </c>
    </row>
    <row r="23340" spans="1:11">
      <c r="A23340" s="6">
        <v>37088224</v>
      </c>
      <c r="B23340" t="s">
        <v>25236</v>
      </c>
      <c r="H23340" s="6" t="s">
        <v>377</v>
      </c>
      <c r="I23340" s="6" t="s">
        <v>1246</v>
      </c>
      <c r="K23340" s="6">
        <v>182</v>
      </c>
    </row>
    <row r="23341" spans="1:11">
      <c r="A23341" s="6">
        <v>14042602</v>
      </c>
      <c r="B23341" t="s">
        <v>25237</v>
      </c>
      <c r="H23341" s="6" t="s">
        <v>1626</v>
      </c>
      <c r="I23341" s="6" t="s">
        <v>603</v>
      </c>
      <c r="K23341" s="6">
        <v>172</v>
      </c>
    </row>
    <row r="23342" spans="1:11">
      <c r="A23342" s="6">
        <v>76062593</v>
      </c>
      <c r="B23342" t="s">
        <v>25238</v>
      </c>
      <c r="H23342" s="6" t="s">
        <v>319</v>
      </c>
      <c r="I23342" s="6" t="s">
        <v>378</v>
      </c>
      <c r="K23342" s="6">
        <v>176</v>
      </c>
    </row>
    <row r="23343" spans="1:11">
      <c r="A23343" s="6">
        <v>19235798</v>
      </c>
      <c r="B23343" t="s">
        <v>25239</v>
      </c>
      <c r="H23343" s="6" t="s">
        <v>488</v>
      </c>
      <c r="I23343" s="6" t="s">
        <v>257</v>
      </c>
      <c r="K23343" s="6">
        <v>172</v>
      </c>
    </row>
    <row r="23344" spans="1:11">
      <c r="A23344" s="6">
        <v>83320100</v>
      </c>
      <c r="B23344" t="s">
        <v>25240</v>
      </c>
      <c r="H23344" s="6" t="s">
        <v>319</v>
      </c>
      <c r="I23344" s="6" t="s">
        <v>306</v>
      </c>
      <c r="K23344" s="6">
        <v>181</v>
      </c>
    </row>
    <row r="23345" spans="1:11">
      <c r="A23345" s="6">
        <v>14255862</v>
      </c>
      <c r="B23345" t="s">
        <v>25241</v>
      </c>
      <c r="H23345" s="6" t="s">
        <v>1624</v>
      </c>
      <c r="I23345" s="6" t="s">
        <v>603</v>
      </c>
      <c r="K23345" s="6">
        <v>184</v>
      </c>
    </row>
    <row r="23346" spans="1:11">
      <c r="A23346" s="6">
        <v>2000049276</v>
      </c>
      <c r="B23346" t="s">
        <v>25242</v>
      </c>
      <c r="H23346" s="6" t="s">
        <v>808</v>
      </c>
      <c r="I23346" s="6" t="s">
        <v>729</v>
      </c>
      <c r="K23346" s="6">
        <v>182</v>
      </c>
    </row>
    <row r="23347" spans="1:11">
      <c r="A23347" s="6">
        <v>2000205976</v>
      </c>
      <c r="B23347" t="s">
        <v>25243</v>
      </c>
      <c r="H23347" s="6" t="s">
        <v>760</v>
      </c>
      <c r="I23347" s="6" t="s">
        <v>657</v>
      </c>
      <c r="K23347" s="6">
        <v>180</v>
      </c>
    </row>
    <row r="23348" spans="1:11">
      <c r="A23348" s="6">
        <v>85068989</v>
      </c>
      <c r="B23348" t="s">
        <v>25244</v>
      </c>
      <c r="H23348" s="6" t="s">
        <v>377</v>
      </c>
      <c r="I23348" s="6" t="s">
        <v>683</v>
      </c>
      <c r="K23348" s="6">
        <v>188</v>
      </c>
    </row>
    <row r="23349" spans="1:11">
      <c r="A23349" s="6">
        <v>64003800</v>
      </c>
      <c r="B23349" t="s">
        <v>25245</v>
      </c>
      <c r="H23349" s="6" t="s">
        <v>240</v>
      </c>
      <c r="I23349" s="6" t="s">
        <v>1890</v>
      </c>
      <c r="K23349" s="6">
        <v>180</v>
      </c>
    </row>
    <row r="23350" spans="1:11">
      <c r="A23350" s="6">
        <v>91014967</v>
      </c>
      <c r="B23350" t="s">
        <v>25246</v>
      </c>
      <c r="H23350" s="6" t="s">
        <v>589</v>
      </c>
      <c r="I23350" s="6" t="s">
        <v>312</v>
      </c>
      <c r="K23350" s="6">
        <v>188</v>
      </c>
    </row>
    <row r="23351" spans="1:11">
      <c r="A23351" s="6">
        <v>2000279391</v>
      </c>
      <c r="B23351" t="s">
        <v>25247</v>
      </c>
      <c r="H23351" s="6" t="s">
        <v>311</v>
      </c>
      <c r="I23351" s="6" t="s">
        <v>2852</v>
      </c>
      <c r="K23351" s="6">
        <v>190</v>
      </c>
    </row>
    <row r="23352" spans="1:11">
      <c r="A23352" s="6">
        <v>19409765</v>
      </c>
      <c r="B23352" t="s">
        <v>25248</v>
      </c>
      <c r="H23352" s="6" t="s">
        <v>377</v>
      </c>
      <c r="I23352" s="6" t="s">
        <v>257</v>
      </c>
      <c r="K23352" s="6">
        <v>194</v>
      </c>
    </row>
    <row r="23353" spans="1:11">
      <c r="A23353" s="6">
        <v>19019289</v>
      </c>
      <c r="B23353" t="s">
        <v>25249</v>
      </c>
      <c r="H23353" s="6" t="s">
        <v>377</v>
      </c>
      <c r="I23353" s="6" t="s">
        <v>257</v>
      </c>
      <c r="K23353" s="6">
        <v>180</v>
      </c>
    </row>
    <row r="23354" spans="1:11">
      <c r="A23354" s="6">
        <v>2111798</v>
      </c>
      <c r="B23354" t="s">
        <v>25250</v>
      </c>
      <c r="H23354" s="6" t="s">
        <v>1624</v>
      </c>
      <c r="I23354" s="6" t="s">
        <v>1658</v>
      </c>
      <c r="K23354" s="6">
        <v>188</v>
      </c>
    </row>
    <row r="23355" spans="1:11">
      <c r="A23355" s="6">
        <v>37084843</v>
      </c>
      <c r="B23355" t="s">
        <v>25251</v>
      </c>
      <c r="H23355" s="6" t="s">
        <v>589</v>
      </c>
      <c r="I23355" s="6" t="s">
        <v>406</v>
      </c>
      <c r="K23355" s="6">
        <v>188</v>
      </c>
    </row>
    <row r="23356" spans="1:11">
      <c r="A23356" s="6">
        <v>19293475</v>
      </c>
      <c r="B23356" t="s">
        <v>25252</v>
      </c>
      <c r="H23356" s="6" t="s">
        <v>1624</v>
      </c>
      <c r="I23356" s="6" t="s">
        <v>257</v>
      </c>
      <c r="K23356" s="6">
        <v>183</v>
      </c>
    </row>
    <row r="23357" spans="1:11">
      <c r="A23357" s="6">
        <v>27010766</v>
      </c>
      <c r="B23357" t="s">
        <v>25253</v>
      </c>
      <c r="H23357" s="6" t="s">
        <v>734</v>
      </c>
      <c r="I23357" s="6" t="s">
        <v>25254</v>
      </c>
      <c r="K23357" s="6">
        <v>186</v>
      </c>
    </row>
    <row r="23358" spans="1:11">
      <c r="A23358" s="6">
        <v>23368225</v>
      </c>
      <c r="B23358" t="s">
        <v>25255</v>
      </c>
      <c r="H23358" s="6" t="s">
        <v>944</v>
      </c>
      <c r="I23358" s="6" t="s">
        <v>6334</v>
      </c>
      <c r="K23358" s="6">
        <v>182</v>
      </c>
    </row>
    <row r="23359" spans="1:11">
      <c r="A23359" s="6">
        <v>19119116</v>
      </c>
      <c r="B23359" t="s">
        <v>25256</v>
      </c>
      <c r="H23359" s="6" t="s">
        <v>2115</v>
      </c>
      <c r="I23359" s="6" t="s">
        <v>257</v>
      </c>
      <c r="K23359" s="6">
        <v>183</v>
      </c>
    </row>
    <row r="23360" spans="1:11">
      <c r="A23360" s="6">
        <v>51074029</v>
      </c>
      <c r="B23360" t="s">
        <v>25257</v>
      </c>
      <c r="H23360" s="6" t="s">
        <v>319</v>
      </c>
      <c r="I23360" s="6" t="s">
        <v>1303</v>
      </c>
      <c r="K23360" s="6">
        <v>164</v>
      </c>
    </row>
    <row r="23361" spans="1:11">
      <c r="A23361" s="6">
        <v>28056539</v>
      </c>
      <c r="B23361" t="s">
        <v>25258</v>
      </c>
      <c r="H23361" s="6" t="s">
        <v>377</v>
      </c>
      <c r="I23361" s="6" t="s">
        <v>259</v>
      </c>
      <c r="K23361" s="6">
        <v>187</v>
      </c>
    </row>
    <row r="23362" spans="1:11">
      <c r="A23362" s="6">
        <v>14213007</v>
      </c>
      <c r="B23362" t="s">
        <v>25259</v>
      </c>
      <c r="H23362" s="6" t="s">
        <v>319</v>
      </c>
      <c r="I23362" s="6" t="s">
        <v>603</v>
      </c>
      <c r="K23362" s="6">
        <v>179</v>
      </c>
    </row>
    <row r="23363" spans="1:11">
      <c r="A23363" s="6">
        <v>61064926</v>
      </c>
      <c r="B23363" t="s">
        <v>25260</v>
      </c>
      <c r="H23363" s="6" t="s">
        <v>1716</v>
      </c>
      <c r="I23363" s="6" t="s">
        <v>253</v>
      </c>
      <c r="K23363" s="6">
        <v>176</v>
      </c>
    </row>
    <row r="23364" spans="1:11">
      <c r="A23364" s="6">
        <v>16170432</v>
      </c>
      <c r="B23364" t="s">
        <v>25261</v>
      </c>
      <c r="H23364" s="6" t="s">
        <v>2167</v>
      </c>
      <c r="I23364" s="6" t="s">
        <v>298</v>
      </c>
      <c r="K23364" s="6">
        <v>193</v>
      </c>
    </row>
    <row r="23365" spans="1:11">
      <c r="A23365" s="6">
        <v>2000025182</v>
      </c>
      <c r="B23365" t="s">
        <v>25262</v>
      </c>
      <c r="H23365" s="6" t="s">
        <v>377</v>
      </c>
      <c r="I23365" s="6" t="s">
        <v>2594</v>
      </c>
      <c r="K23365" s="6">
        <v>186</v>
      </c>
    </row>
    <row r="23366" spans="1:11">
      <c r="A23366" s="6">
        <v>2000140212</v>
      </c>
      <c r="B23366" t="s">
        <v>25263</v>
      </c>
      <c r="H23366" s="6" t="s">
        <v>1638</v>
      </c>
      <c r="I23366" s="6" t="s">
        <v>603</v>
      </c>
      <c r="K23366" s="6">
        <v>180</v>
      </c>
    </row>
    <row r="23367" spans="1:11">
      <c r="A23367" s="6">
        <v>67225588</v>
      </c>
      <c r="B23367" t="s">
        <v>25264</v>
      </c>
      <c r="H23367" s="6" t="s">
        <v>760</v>
      </c>
      <c r="I23367" s="6" t="s">
        <v>348</v>
      </c>
      <c r="K23367" s="6">
        <v>169</v>
      </c>
    </row>
    <row r="23368" spans="1:11">
      <c r="A23368" s="6">
        <v>2000026050</v>
      </c>
      <c r="B23368" t="s">
        <v>25265</v>
      </c>
      <c r="H23368" s="6" t="s">
        <v>1624</v>
      </c>
      <c r="I23368" s="6" t="s">
        <v>2404</v>
      </c>
      <c r="K23368" s="6">
        <v>194</v>
      </c>
    </row>
    <row r="23369" spans="1:11">
      <c r="A23369" s="6">
        <v>2000157745</v>
      </c>
      <c r="B23369" t="s">
        <v>25266</v>
      </c>
      <c r="H23369" s="6" t="s">
        <v>966</v>
      </c>
      <c r="I23369" s="6" t="s">
        <v>378</v>
      </c>
      <c r="K23369" s="6">
        <v>174</v>
      </c>
    </row>
    <row r="23370" spans="1:11">
      <c r="A23370" s="6">
        <v>62144333</v>
      </c>
      <c r="B23370" t="s">
        <v>25267</v>
      </c>
      <c r="H23370" s="6" t="s">
        <v>488</v>
      </c>
      <c r="I23370" s="6" t="s">
        <v>25268</v>
      </c>
      <c r="K23370" s="6">
        <v>186</v>
      </c>
    </row>
    <row r="23371" spans="1:11">
      <c r="A23371" s="6">
        <v>2000095357</v>
      </c>
      <c r="B23371" t="s">
        <v>25269</v>
      </c>
      <c r="H23371" s="6" t="s">
        <v>1656</v>
      </c>
      <c r="I23371" s="6" t="s">
        <v>257</v>
      </c>
      <c r="K23371" s="6">
        <v>189</v>
      </c>
    </row>
    <row r="23372" spans="1:11">
      <c r="A23372" s="6">
        <v>83209334</v>
      </c>
      <c r="B23372" t="s">
        <v>25270</v>
      </c>
      <c r="H23372" s="6" t="s">
        <v>640</v>
      </c>
      <c r="I23372" s="6" t="s">
        <v>257</v>
      </c>
      <c r="K23372" s="6">
        <v>182</v>
      </c>
    </row>
    <row r="23373" spans="1:11">
      <c r="A23373" s="6">
        <v>2000026118</v>
      </c>
      <c r="B23373" t="s">
        <v>25271</v>
      </c>
      <c r="H23373" s="6" t="s">
        <v>640</v>
      </c>
      <c r="I23373" s="6" t="s">
        <v>253</v>
      </c>
      <c r="K23373" s="6">
        <v>176</v>
      </c>
    </row>
    <row r="23374" spans="1:11">
      <c r="A23374" s="6">
        <v>37058449</v>
      </c>
      <c r="B23374" t="s">
        <v>25272</v>
      </c>
      <c r="H23374" s="6" t="s">
        <v>2115</v>
      </c>
      <c r="I23374" s="6" t="s">
        <v>406</v>
      </c>
      <c r="K23374" s="6">
        <v>181</v>
      </c>
    </row>
    <row r="23375" spans="1:11">
      <c r="A23375" s="6">
        <v>45035709</v>
      </c>
      <c r="B23375" t="s">
        <v>25273</v>
      </c>
      <c r="H23375" s="6" t="s">
        <v>2113</v>
      </c>
      <c r="I23375" s="6" t="s">
        <v>25274</v>
      </c>
      <c r="K23375" s="6">
        <v>180</v>
      </c>
    </row>
    <row r="23376" spans="1:11">
      <c r="A23376" s="6">
        <v>96043133</v>
      </c>
      <c r="B23376" t="s">
        <v>25275</v>
      </c>
      <c r="H23376" s="6" t="s">
        <v>377</v>
      </c>
      <c r="I23376" s="6" t="s">
        <v>731</v>
      </c>
      <c r="K23376" s="6">
        <v>185</v>
      </c>
    </row>
    <row r="23377" spans="1:11">
      <c r="A23377" s="6">
        <v>75004050</v>
      </c>
      <c r="B23377" t="s">
        <v>25276</v>
      </c>
      <c r="H23377" s="6" t="s">
        <v>319</v>
      </c>
      <c r="I23377" s="6" t="s">
        <v>2639</v>
      </c>
      <c r="K23377" s="6">
        <v>173</v>
      </c>
    </row>
    <row r="23378" spans="1:11">
      <c r="A23378" s="6">
        <v>19383252</v>
      </c>
      <c r="B23378" t="s">
        <v>25277</v>
      </c>
      <c r="H23378" s="6" t="s">
        <v>1624</v>
      </c>
      <c r="I23378" s="6" t="s">
        <v>257</v>
      </c>
      <c r="K23378" s="6">
        <v>198</v>
      </c>
    </row>
    <row r="23379" spans="1:11">
      <c r="A23379" s="6">
        <v>71113688</v>
      </c>
      <c r="B23379" t="s">
        <v>25278</v>
      </c>
      <c r="H23379" s="6" t="s">
        <v>1624</v>
      </c>
      <c r="I23379" s="6" t="s">
        <v>827</v>
      </c>
      <c r="K23379" s="6">
        <v>193</v>
      </c>
    </row>
    <row r="23380" spans="1:11">
      <c r="A23380" s="6">
        <v>78001180</v>
      </c>
      <c r="B23380" t="s">
        <v>25279</v>
      </c>
      <c r="H23380" s="6" t="s">
        <v>218</v>
      </c>
      <c r="I23380" s="6" t="s">
        <v>1667</v>
      </c>
      <c r="K23380" s="6">
        <v>184</v>
      </c>
    </row>
    <row r="23381" spans="1:11">
      <c r="A23381" s="6">
        <v>29107357</v>
      </c>
      <c r="B23381" t="s">
        <v>25280</v>
      </c>
      <c r="H23381" s="6" t="s">
        <v>319</v>
      </c>
      <c r="I23381" s="6" t="s">
        <v>259</v>
      </c>
      <c r="K23381" s="6">
        <v>176</v>
      </c>
    </row>
    <row r="23382" spans="1:11">
      <c r="A23382" s="6">
        <v>19001668</v>
      </c>
      <c r="B23382" t="s">
        <v>25281</v>
      </c>
      <c r="H23382" s="6" t="s">
        <v>1624</v>
      </c>
      <c r="I23382" s="6" t="s">
        <v>257</v>
      </c>
      <c r="K23382" s="6">
        <v>194</v>
      </c>
    </row>
    <row r="23383" spans="1:11">
      <c r="A23383" s="6">
        <v>62247219</v>
      </c>
      <c r="B23383" t="s">
        <v>25282</v>
      </c>
      <c r="H23383" s="6" t="s">
        <v>2157</v>
      </c>
      <c r="I23383" s="6" t="s">
        <v>1890</v>
      </c>
      <c r="K23383" s="6">
        <v>185</v>
      </c>
    </row>
    <row r="23384" spans="1:11">
      <c r="A23384" s="6">
        <v>2000126756</v>
      </c>
      <c r="B23384" t="s">
        <v>25283</v>
      </c>
      <c r="H23384" s="6" t="s">
        <v>303</v>
      </c>
      <c r="I23384" s="6" t="s">
        <v>378</v>
      </c>
      <c r="K23384" s="6">
        <v>176</v>
      </c>
    </row>
    <row r="23385" spans="1:11">
      <c r="A23385" s="6">
        <v>53138448</v>
      </c>
      <c r="B23385" t="s">
        <v>25284</v>
      </c>
      <c r="H23385" s="6" t="s">
        <v>377</v>
      </c>
      <c r="I23385" s="6" t="s">
        <v>729</v>
      </c>
      <c r="K23385" s="6">
        <v>185</v>
      </c>
    </row>
    <row r="23386" spans="1:11">
      <c r="A23386" s="6">
        <v>2000026079</v>
      </c>
      <c r="B23386" t="s">
        <v>25285</v>
      </c>
      <c r="H23386" s="6" t="s">
        <v>238</v>
      </c>
      <c r="I23386" s="6" t="s">
        <v>366</v>
      </c>
      <c r="K23386" s="6">
        <v>192</v>
      </c>
    </row>
    <row r="23387" spans="1:11">
      <c r="A23387" s="6">
        <v>43090894</v>
      </c>
      <c r="B23387" t="s">
        <v>25286</v>
      </c>
      <c r="H23387" s="6" t="s">
        <v>944</v>
      </c>
      <c r="I23387" s="6" t="s">
        <v>236</v>
      </c>
      <c r="K23387" s="6">
        <v>174</v>
      </c>
    </row>
    <row r="23388" spans="1:11">
      <c r="A23388" s="6">
        <v>29111981</v>
      </c>
      <c r="B23388" t="s">
        <v>25287</v>
      </c>
      <c r="H23388" s="6" t="s">
        <v>2112</v>
      </c>
      <c r="I23388" s="6" t="s">
        <v>259</v>
      </c>
      <c r="K23388" s="6">
        <v>180</v>
      </c>
    </row>
    <row r="23389" spans="1:11">
      <c r="A23389" s="6">
        <v>55038670</v>
      </c>
      <c r="B23389" t="s">
        <v>25288</v>
      </c>
      <c r="H23389" s="6" t="s">
        <v>377</v>
      </c>
      <c r="I23389" s="6" t="s">
        <v>306</v>
      </c>
      <c r="K23389" s="6">
        <v>188</v>
      </c>
    </row>
    <row r="23390" spans="1:11">
      <c r="A23390" s="6">
        <v>79031986</v>
      </c>
      <c r="B23390" t="s">
        <v>25289</v>
      </c>
      <c r="H23390" s="6" t="s">
        <v>351</v>
      </c>
      <c r="I23390" s="6" t="s">
        <v>241</v>
      </c>
      <c r="K23390" s="6">
        <v>175</v>
      </c>
    </row>
    <row r="23391" spans="1:11">
      <c r="A23391" s="6">
        <v>2000033090</v>
      </c>
      <c r="B23391" t="s">
        <v>25290</v>
      </c>
      <c r="H23391" s="6" t="s">
        <v>1656</v>
      </c>
      <c r="I23391" s="6" t="s">
        <v>1688</v>
      </c>
      <c r="K23391" s="6">
        <v>178</v>
      </c>
    </row>
    <row r="23392" spans="1:11">
      <c r="A23392" s="6">
        <v>75020255</v>
      </c>
      <c r="B23392" t="s">
        <v>25291</v>
      </c>
      <c r="H23392" s="6" t="s">
        <v>2112</v>
      </c>
      <c r="I23392" s="6" t="s">
        <v>5342</v>
      </c>
      <c r="K23392" s="6">
        <v>178</v>
      </c>
    </row>
    <row r="23393" spans="1:11">
      <c r="A23393" s="6">
        <v>14236958</v>
      </c>
      <c r="B23393" t="s">
        <v>25292</v>
      </c>
      <c r="H23393" s="6" t="s">
        <v>377</v>
      </c>
      <c r="I23393" s="6" t="s">
        <v>603</v>
      </c>
      <c r="K23393" s="6">
        <v>178</v>
      </c>
    </row>
    <row r="23394" spans="1:11">
      <c r="A23394" s="6">
        <v>2000180831</v>
      </c>
      <c r="B23394" t="s">
        <v>25293</v>
      </c>
      <c r="H23394" s="6" t="s">
        <v>303</v>
      </c>
      <c r="I23394" s="6" t="s">
        <v>309</v>
      </c>
      <c r="K23394" s="6">
        <v>184</v>
      </c>
    </row>
    <row r="23395" spans="1:11">
      <c r="A23395" s="6">
        <v>23305296</v>
      </c>
      <c r="B23395" t="s">
        <v>25294</v>
      </c>
      <c r="H23395" s="6" t="s">
        <v>319</v>
      </c>
      <c r="I23395" s="6" t="s">
        <v>6334</v>
      </c>
      <c r="K23395" s="6">
        <v>172</v>
      </c>
    </row>
    <row r="23396" spans="1:11">
      <c r="A23396" s="6">
        <v>79028806</v>
      </c>
      <c r="B23396" t="s">
        <v>25295</v>
      </c>
      <c r="H23396" s="6" t="s">
        <v>1673</v>
      </c>
      <c r="I23396" s="6" t="s">
        <v>241</v>
      </c>
      <c r="K23396" s="6">
        <v>184</v>
      </c>
    </row>
    <row r="23397" spans="1:11">
      <c r="A23397" s="6">
        <v>223637</v>
      </c>
      <c r="B23397" t="s">
        <v>25296</v>
      </c>
      <c r="H23397" s="6" t="s">
        <v>640</v>
      </c>
      <c r="I23397" s="6" t="s">
        <v>257</v>
      </c>
      <c r="K23397" s="6">
        <v>173</v>
      </c>
    </row>
    <row r="23398" spans="1:11">
      <c r="A23398" s="6">
        <v>2000324205</v>
      </c>
      <c r="B23398" t="s">
        <v>25297</v>
      </c>
      <c r="H23398" s="6" t="s">
        <v>589</v>
      </c>
      <c r="I23398" s="6" t="s">
        <v>348</v>
      </c>
      <c r="K23398" s="6">
        <v>185</v>
      </c>
    </row>
    <row r="23399" spans="1:11">
      <c r="A23399" s="6">
        <v>1044457</v>
      </c>
      <c r="B23399" t="s">
        <v>1285</v>
      </c>
      <c r="H23399" s="6" t="s">
        <v>1624</v>
      </c>
      <c r="I23399" s="6" t="s">
        <v>1746</v>
      </c>
      <c r="K23399" s="6">
        <v>192</v>
      </c>
    </row>
    <row r="23400" spans="1:11">
      <c r="A23400" s="6">
        <v>2000114194</v>
      </c>
      <c r="B23400" t="s">
        <v>25298</v>
      </c>
      <c r="H23400" s="6" t="s">
        <v>1624</v>
      </c>
      <c r="I23400" s="6" t="s">
        <v>1066</v>
      </c>
      <c r="K23400" s="6">
        <v>188</v>
      </c>
    </row>
    <row r="23401" spans="1:11">
      <c r="A23401" s="6">
        <v>2000066446</v>
      </c>
      <c r="B23401" t="s">
        <v>25299</v>
      </c>
      <c r="H23401" s="6" t="s">
        <v>240</v>
      </c>
      <c r="I23401" s="6" t="s">
        <v>25300</v>
      </c>
      <c r="K23401" s="6">
        <v>176</v>
      </c>
    </row>
    <row r="23402" spans="1:11">
      <c r="A23402" s="6">
        <v>15020352</v>
      </c>
      <c r="B23402" t="s">
        <v>25301</v>
      </c>
      <c r="H23402" s="6" t="s">
        <v>1732</v>
      </c>
      <c r="I23402" s="6" t="s">
        <v>4508</v>
      </c>
      <c r="K23402" s="6">
        <v>188</v>
      </c>
    </row>
    <row r="23403" spans="1:11">
      <c r="A23403" s="6">
        <v>67268715</v>
      </c>
      <c r="B23403" t="s">
        <v>25302</v>
      </c>
      <c r="H23403" s="6" t="s">
        <v>1624</v>
      </c>
      <c r="I23403" s="6" t="s">
        <v>348</v>
      </c>
      <c r="K23403" s="6">
        <v>187</v>
      </c>
    </row>
    <row r="23404" spans="1:11">
      <c r="A23404" s="6">
        <v>58085207</v>
      </c>
      <c r="B23404" t="s">
        <v>25303</v>
      </c>
      <c r="H23404" s="6" t="s">
        <v>640</v>
      </c>
      <c r="I23404" s="6" t="s">
        <v>194</v>
      </c>
      <c r="K23404" s="6">
        <v>174</v>
      </c>
    </row>
    <row r="23405" spans="1:11">
      <c r="A23405" s="6">
        <v>19323511</v>
      </c>
      <c r="B23405" t="s">
        <v>25304</v>
      </c>
      <c r="H23405" s="6" t="s">
        <v>4359</v>
      </c>
      <c r="I23405" s="6" t="s">
        <v>257</v>
      </c>
      <c r="K23405" s="6">
        <v>171</v>
      </c>
    </row>
    <row r="23406" spans="1:11">
      <c r="A23406" s="6">
        <v>19361499</v>
      </c>
      <c r="B23406" t="s">
        <v>25305</v>
      </c>
      <c r="H23406" s="6" t="s">
        <v>1626</v>
      </c>
      <c r="I23406" s="6" t="s">
        <v>257</v>
      </c>
      <c r="K23406" s="6">
        <v>175</v>
      </c>
    </row>
    <row r="23407" spans="1:11">
      <c r="A23407" s="6">
        <v>2000075881</v>
      </c>
      <c r="B23407" t="s">
        <v>25306</v>
      </c>
      <c r="H23407" s="6" t="s">
        <v>303</v>
      </c>
      <c r="I23407" s="6" t="s">
        <v>378</v>
      </c>
      <c r="K23407" s="6">
        <v>179</v>
      </c>
    </row>
    <row r="23408" spans="1:11">
      <c r="A23408" s="6">
        <v>70131625</v>
      </c>
      <c r="B23408" t="s">
        <v>25307</v>
      </c>
      <c r="H23408" s="6" t="s">
        <v>640</v>
      </c>
      <c r="I23408" s="6" t="s">
        <v>832</v>
      </c>
      <c r="K23408" s="6">
        <v>182</v>
      </c>
    </row>
    <row r="23409" spans="1:11">
      <c r="A23409" s="6">
        <v>2000062256</v>
      </c>
      <c r="B23409" t="s">
        <v>25308</v>
      </c>
      <c r="H23409" s="6" t="s">
        <v>2112</v>
      </c>
      <c r="I23409" s="6" t="s">
        <v>257</v>
      </c>
      <c r="K23409" s="6">
        <v>172</v>
      </c>
    </row>
    <row r="23410" spans="1:11">
      <c r="A23410" s="6">
        <v>29198195</v>
      </c>
      <c r="B23410" t="s">
        <v>25309</v>
      </c>
      <c r="H23410" s="6" t="s">
        <v>3904</v>
      </c>
      <c r="I23410" s="6" t="s">
        <v>1076</v>
      </c>
      <c r="K23410" s="6">
        <v>170</v>
      </c>
    </row>
    <row r="23411" spans="1:11">
      <c r="A23411" s="6">
        <v>91173338</v>
      </c>
      <c r="B23411" t="s">
        <v>25310</v>
      </c>
      <c r="H23411" s="6" t="s">
        <v>589</v>
      </c>
      <c r="I23411" s="6" t="s">
        <v>309</v>
      </c>
      <c r="K23411" s="6">
        <v>187</v>
      </c>
    </row>
    <row r="23412" spans="1:11">
      <c r="A23412" s="6">
        <v>2000092786</v>
      </c>
      <c r="B23412" t="s">
        <v>25311</v>
      </c>
      <c r="H23412" s="6" t="s">
        <v>319</v>
      </c>
      <c r="I23412" s="6" t="s">
        <v>257</v>
      </c>
      <c r="K23412" s="6">
        <v>186</v>
      </c>
    </row>
    <row r="23413" spans="1:11">
      <c r="A23413" s="6">
        <v>2000059801</v>
      </c>
      <c r="B23413" t="s">
        <v>25312</v>
      </c>
      <c r="H23413" s="6" t="s">
        <v>760</v>
      </c>
      <c r="I23413" s="6" t="s">
        <v>348</v>
      </c>
      <c r="K23413" s="6">
        <v>175</v>
      </c>
    </row>
    <row r="23414" spans="1:11">
      <c r="A23414" s="6">
        <v>2000160715</v>
      </c>
      <c r="B23414" t="s">
        <v>25313</v>
      </c>
      <c r="H23414" s="6" t="s">
        <v>2121</v>
      </c>
      <c r="I23414" s="6" t="s">
        <v>309</v>
      </c>
      <c r="K23414" s="6">
        <v>182</v>
      </c>
    </row>
    <row r="23415" spans="1:11">
      <c r="A23415" s="6">
        <v>16240606</v>
      </c>
      <c r="B23415" t="s">
        <v>25314</v>
      </c>
      <c r="H23415" s="6" t="s">
        <v>377</v>
      </c>
      <c r="I23415" s="6" t="s">
        <v>298</v>
      </c>
      <c r="K23415" s="6">
        <v>195</v>
      </c>
    </row>
    <row r="23416" spans="1:11">
      <c r="A23416" s="6">
        <v>19263584</v>
      </c>
      <c r="B23416" t="s">
        <v>25315</v>
      </c>
      <c r="H23416" s="6" t="s">
        <v>1213</v>
      </c>
      <c r="I23416" s="6" t="s">
        <v>257</v>
      </c>
      <c r="K23416" s="6">
        <v>175</v>
      </c>
    </row>
    <row r="23417" spans="1:11">
      <c r="A23417" s="6">
        <v>2000138737</v>
      </c>
      <c r="B23417" t="s">
        <v>25316</v>
      </c>
      <c r="H23417" s="6" t="s">
        <v>2112</v>
      </c>
      <c r="I23417" s="6" t="s">
        <v>25317</v>
      </c>
      <c r="K23417" s="6">
        <v>187</v>
      </c>
    </row>
    <row r="23418" spans="1:11">
      <c r="A23418" s="6">
        <v>29022549</v>
      </c>
      <c r="B23418" t="s">
        <v>25318</v>
      </c>
      <c r="H23418" s="6" t="s">
        <v>1624</v>
      </c>
      <c r="I23418" s="6" t="s">
        <v>309</v>
      </c>
      <c r="K23418" s="6">
        <v>185</v>
      </c>
    </row>
    <row r="23419" spans="1:11">
      <c r="A23419" s="6">
        <v>78099278</v>
      </c>
      <c r="B23419" t="s">
        <v>25319</v>
      </c>
      <c r="H23419" s="6" t="s">
        <v>319</v>
      </c>
      <c r="I23419" s="6" t="s">
        <v>1661</v>
      </c>
      <c r="K23419" s="6">
        <v>176</v>
      </c>
    </row>
    <row r="23420" spans="1:11">
      <c r="A23420" s="6">
        <v>92063163</v>
      </c>
      <c r="B23420" t="s">
        <v>25320</v>
      </c>
      <c r="H23420" s="6" t="s">
        <v>1804</v>
      </c>
      <c r="I23420" s="6" t="s">
        <v>309</v>
      </c>
      <c r="K23420" s="6">
        <v>182</v>
      </c>
    </row>
    <row r="23421" spans="1:11">
      <c r="A23421" s="6">
        <v>16191210</v>
      </c>
      <c r="B23421" t="s">
        <v>25321</v>
      </c>
      <c r="H23421" s="6" t="s">
        <v>2167</v>
      </c>
      <c r="I23421" s="6" t="s">
        <v>298</v>
      </c>
      <c r="K23421" s="6">
        <v>186</v>
      </c>
    </row>
    <row r="23422" spans="1:11">
      <c r="A23422" s="6">
        <v>84161634</v>
      </c>
      <c r="B23422" t="s">
        <v>25322</v>
      </c>
      <c r="H23422" s="6" t="s">
        <v>944</v>
      </c>
      <c r="I23422" s="6" t="s">
        <v>646</v>
      </c>
      <c r="K23422" s="6">
        <v>174</v>
      </c>
    </row>
    <row r="23423" spans="1:11">
      <c r="A23423" s="6">
        <v>93122982</v>
      </c>
      <c r="B23423" t="s">
        <v>25323</v>
      </c>
      <c r="H23423" s="6" t="s">
        <v>2115</v>
      </c>
      <c r="I23423" s="6" t="s">
        <v>25324</v>
      </c>
      <c r="K23423" s="6">
        <v>183</v>
      </c>
    </row>
    <row r="23424" spans="1:11">
      <c r="A23424" s="6">
        <v>24019989</v>
      </c>
      <c r="B23424" t="s">
        <v>25325</v>
      </c>
      <c r="H23424" s="6" t="s">
        <v>2115</v>
      </c>
      <c r="I23424" s="6" t="s">
        <v>10554</v>
      </c>
      <c r="K23424" s="6">
        <v>191</v>
      </c>
    </row>
    <row r="23425" spans="1:11">
      <c r="A23425" s="6">
        <v>2000035750</v>
      </c>
      <c r="B23425" t="s">
        <v>25326</v>
      </c>
      <c r="H23425" s="6" t="s">
        <v>645</v>
      </c>
      <c r="I23425" s="6" t="s">
        <v>603</v>
      </c>
      <c r="K23425" s="6">
        <v>175</v>
      </c>
    </row>
    <row r="23426" spans="1:11">
      <c r="A23426" s="6">
        <v>79011278</v>
      </c>
      <c r="B23426" t="s">
        <v>25327</v>
      </c>
      <c r="H23426" s="6" t="s">
        <v>1673</v>
      </c>
      <c r="I23426" s="6" t="s">
        <v>241</v>
      </c>
      <c r="K23426" s="6">
        <v>176</v>
      </c>
    </row>
    <row r="23427" spans="1:11">
      <c r="A23427" s="6">
        <v>2000126467</v>
      </c>
      <c r="B23427" t="s">
        <v>25328</v>
      </c>
      <c r="H23427" s="6" t="s">
        <v>319</v>
      </c>
      <c r="I23427" s="6" t="s">
        <v>348</v>
      </c>
      <c r="K23427" s="6">
        <v>183</v>
      </c>
    </row>
    <row r="23428" spans="1:11">
      <c r="A23428" s="6">
        <v>91174012</v>
      </c>
      <c r="B23428" t="s">
        <v>25329</v>
      </c>
      <c r="H23428" s="6" t="s">
        <v>640</v>
      </c>
      <c r="I23428" s="6" t="s">
        <v>25330</v>
      </c>
      <c r="K23428" s="6">
        <v>180</v>
      </c>
    </row>
    <row r="23429" spans="1:11">
      <c r="A23429" s="6">
        <v>86044995</v>
      </c>
      <c r="B23429" t="s">
        <v>25331</v>
      </c>
      <c r="H23429" s="6" t="s">
        <v>240</v>
      </c>
      <c r="I23429" s="6" t="s">
        <v>1283</v>
      </c>
      <c r="K23429" s="6">
        <v>175</v>
      </c>
    </row>
    <row r="23430" spans="1:11">
      <c r="A23430" s="6">
        <v>37065565</v>
      </c>
      <c r="B23430" t="s">
        <v>25332</v>
      </c>
      <c r="H23430" s="6" t="s">
        <v>760</v>
      </c>
      <c r="I23430" s="6" t="s">
        <v>406</v>
      </c>
      <c r="K23430" s="6">
        <v>174</v>
      </c>
    </row>
    <row r="23431" spans="1:11">
      <c r="A23431" s="6">
        <v>29120249</v>
      </c>
      <c r="B23431" t="s">
        <v>25333</v>
      </c>
      <c r="H23431" s="6" t="s">
        <v>2115</v>
      </c>
      <c r="I23431" s="6" t="s">
        <v>259</v>
      </c>
      <c r="K23431" s="6">
        <v>183</v>
      </c>
    </row>
    <row r="23432" spans="1:11">
      <c r="A23432" s="6">
        <v>76022079</v>
      </c>
      <c r="B23432" t="s">
        <v>25334</v>
      </c>
      <c r="H23432" s="6" t="s">
        <v>2046</v>
      </c>
      <c r="I23432" s="6" t="s">
        <v>378</v>
      </c>
      <c r="K23432" s="6">
        <v>170</v>
      </c>
    </row>
    <row r="23433" spans="1:11">
      <c r="A23433" s="6">
        <v>75008033</v>
      </c>
      <c r="B23433" t="s">
        <v>25335</v>
      </c>
      <c r="H23433" s="6" t="s">
        <v>314</v>
      </c>
      <c r="I23433" s="6" t="s">
        <v>25336</v>
      </c>
      <c r="K23433" s="6">
        <v>166</v>
      </c>
    </row>
    <row r="23434" spans="1:11">
      <c r="A23434" s="6">
        <v>20030975</v>
      </c>
      <c r="B23434" t="s">
        <v>25337</v>
      </c>
      <c r="H23434" s="6" t="s">
        <v>2115</v>
      </c>
      <c r="I23434" s="6" t="s">
        <v>4546</v>
      </c>
      <c r="K23434" s="6">
        <v>188</v>
      </c>
    </row>
    <row r="23435" spans="1:11">
      <c r="A23435" s="6">
        <v>86079370</v>
      </c>
      <c r="B23435" t="s">
        <v>25338</v>
      </c>
      <c r="H23435" s="6" t="s">
        <v>1624</v>
      </c>
      <c r="I23435" s="6" t="s">
        <v>1688</v>
      </c>
      <c r="K23435" s="6">
        <v>184</v>
      </c>
    </row>
    <row r="23436" spans="1:11">
      <c r="A23436" s="6">
        <v>71102708</v>
      </c>
      <c r="B23436" t="s">
        <v>25339</v>
      </c>
      <c r="H23436" s="6" t="s">
        <v>2112</v>
      </c>
      <c r="I23436" s="6" t="s">
        <v>827</v>
      </c>
      <c r="K23436" s="6">
        <v>176</v>
      </c>
    </row>
    <row r="23437" spans="1:11">
      <c r="A23437" s="6">
        <v>2000094959</v>
      </c>
      <c r="B23437" t="s">
        <v>25340</v>
      </c>
      <c r="H23437" s="6" t="s">
        <v>2167</v>
      </c>
      <c r="I23437" s="6" t="s">
        <v>603</v>
      </c>
      <c r="K23437" s="6">
        <v>172</v>
      </c>
    </row>
    <row r="23438" spans="1:11">
      <c r="A23438" s="6">
        <v>28109605</v>
      </c>
      <c r="B23438" t="s">
        <v>25341</v>
      </c>
      <c r="H23438" s="6" t="s">
        <v>640</v>
      </c>
      <c r="I23438" s="6" t="s">
        <v>222</v>
      </c>
      <c r="K23438" s="6">
        <v>183</v>
      </c>
    </row>
    <row r="23439" spans="1:11">
      <c r="A23439" s="6">
        <v>37085007</v>
      </c>
      <c r="B23439" t="s">
        <v>25342</v>
      </c>
      <c r="H23439" s="6" t="s">
        <v>1176</v>
      </c>
      <c r="I23439" s="6" t="s">
        <v>406</v>
      </c>
      <c r="K23439" s="6">
        <v>187</v>
      </c>
    </row>
    <row r="23440" spans="1:11">
      <c r="A23440" s="6">
        <v>86059389</v>
      </c>
      <c r="B23440" t="s">
        <v>25343</v>
      </c>
      <c r="H23440" s="6" t="s">
        <v>1698</v>
      </c>
      <c r="I23440" s="6" t="s">
        <v>19739</v>
      </c>
      <c r="K23440" s="6">
        <v>169</v>
      </c>
    </row>
    <row r="23441" spans="1:11">
      <c r="A23441" s="6">
        <v>41056668</v>
      </c>
      <c r="B23441" t="s">
        <v>25344</v>
      </c>
      <c r="H23441" s="6" t="s">
        <v>314</v>
      </c>
      <c r="I23441" s="6" t="s">
        <v>25345</v>
      </c>
      <c r="K23441" s="6">
        <v>168</v>
      </c>
    </row>
    <row r="23442" spans="1:11">
      <c r="A23442" s="6">
        <v>72056141</v>
      </c>
      <c r="B23442" t="s">
        <v>25346</v>
      </c>
      <c r="H23442" s="6" t="s">
        <v>1624</v>
      </c>
      <c r="I23442" s="6" t="s">
        <v>811</v>
      </c>
      <c r="K23442" s="6">
        <v>196</v>
      </c>
    </row>
    <row r="23443" spans="1:11">
      <c r="A23443" s="6">
        <v>48037368</v>
      </c>
      <c r="B23443" t="s">
        <v>25347</v>
      </c>
      <c r="H23443" s="6" t="s">
        <v>218</v>
      </c>
      <c r="I23443" s="6" t="s">
        <v>442</v>
      </c>
      <c r="K23443" s="6">
        <v>179</v>
      </c>
    </row>
    <row r="23444" spans="1:11">
      <c r="A23444" s="6">
        <v>12008173</v>
      </c>
      <c r="B23444" t="s">
        <v>25348</v>
      </c>
      <c r="H23444" s="6" t="s">
        <v>2115</v>
      </c>
      <c r="I23444" s="6" t="s">
        <v>7845</v>
      </c>
      <c r="K23444" s="6">
        <v>192</v>
      </c>
    </row>
    <row r="23445" spans="1:11">
      <c r="A23445" s="6">
        <v>19219207</v>
      </c>
      <c r="B23445" t="s">
        <v>25349</v>
      </c>
      <c r="H23445" s="6" t="s">
        <v>640</v>
      </c>
      <c r="I23445" s="6" t="s">
        <v>257</v>
      </c>
      <c r="K23445" s="6">
        <v>180</v>
      </c>
    </row>
    <row r="23446" spans="1:11">
      <c r="A23446" s="6">
        <v>2000025420</v>
      </c>
      <c r="B23446" t="s">
        <v>25350</v>
      </c>
      <c r="H23446" s="6" t="s">
        <v>218</v>
      </c>
      <c r="I23446" s="6" t="s">
        <v>603</v>
      </c>
      <c r="K23446" s="6">
        <v>180</v>
      </c>
    </row>
    <row r="23447" spans="1:11">
      <c r="A23447" s="6">
        <v>14242249</v>
      </c>
      <c r="B23447" t="s">
        <v>25351</v>
      </c>
      <c r="H23447" s="6" t="s">
        <v>966</v>
      </c>
      <c r="I23447" s="6" t="s">
        <v>603</v>
      </c>
      <c r="K23447" s="6">
        <v>179</v>
      </c>
    </row>
    <row r="23448" spans="1:11">
      <c r="A23448" s="6">
        <v>96027391</v>
      </c>
      <c r="B23448" t="s">
        <v>25352</v>
      </c>
      <c r="H23448" s="6" t="s">
        <v>944</v>
      </c>
      <c r="I23448" s="6" t="s">
        <v>731</v>
      </c>
      <c r="K23448" s="6">
        <v>184</v>
      </c>
    </row>
    <row r="23449" spans="1:11">
      <c r="A23449" s="6">
        <v>2000141708</v>
      </c>
      <c r="B23449" t="s">
        <v>25353</v>
      </c>
      <c r="H23449" s="6" t="s">
        <v>2115</v>
      </c>
      <c r="I23449" s="6" t="s">
        <v>603</v>
      </c>
      <c r="K23449" s="6">
        <v>180</v>
      </c>
    </row>
    <row r="23450" spans="1:11">
      <c r="A23450" s="6">
        <v>2000028008</v>
      </c>
      <c r="B23450" t="s">
        <v>25354</v>
      </c>
      <c r="H23450" s="6" t="s">
        <v>2115</v>
      </c>
      <c r="I23450" s="6" t="s">
        <v>603</v>
      </c>
      <c r="K23450" s="6">
        <v>183</v>
      </c>
    </row>
    <row r="23451" spans="1:11">
      <c r="A23451" s="6">
        <v>78062325</v>
      </c>
      <c r="B23451" t="s">
        <v>25355</v>
      </c>
      <c r="H23451" s="6" t="s">
        <v>1624</v>
      </c>
      <c r="I23451" s="6" t="s">
        <v>1667</v>
      </c>
      <c r="K23451" s="6">
        <v>189</v>
      </c>
    </row>
    <row r="23452" spans="1:11">
      <c r="A23452" s="6">
        <v>83223639</v>
      </c>
      <c r="B23452" t="s">
        <v>25356</v>
      </c>
      <c r="H23452" s="6" t="s">
        <v>1624</v>
      </c>
      <c r="I23452" s="6" t="s">
        <v>306</v>
      </c>
      <c r="K23452" s="6">
        <v>189</v>
      </c>
    </row>
    <row r="23453" spans="1:11">
      <c r="A23453" s="6">
        <v>85096423</v>
      </c>
      <c r="B23453" t="s">
        <v>25357</v>
      </c>
      <c r="H23453" s="6" t="s">
        <v>314</v>
      </c>
      <c r="I23453" s="6" t="s">
        <v>344</v>
      </c>
      <c r="K23453" s="6">
        <v>177</v>
      </c>
    </row>
    <row r="23454" spans="1:11">
      <c r="A23454" s="6">
        <v>19250579</v>
      </c>
      <c r="B23454" t="s">
        <v>25358</v>
      </c>
      <c r="H23454" s="6" t="s">
        <v>3515</v>
      </c>
      <c r="I23454" s="6" t="s">
        <v>1658</v>
      </c>
      <c r="K23454" s="6">
        <v>176</v>
      </c>
    </row>
    <row r="23455" spans="1:11">
      <c r="A23455" s="6">
        <v>27156269</v>
      </c>
      <c r="B23455" t="s">
        <v>25359</v>
      </c>
      <c r="H23455" s="6" t="s">
        <v>3515</v>
      </c>
      <c r="I23455" s="6" t="s">
        <v>339</v>
      </c>
      <c r="K23455" s="6">
        <v>181</v>
      </c>
    </row>
    <row r="23456" spans="1:11">
      <c r="A23456" s="6">
        <v>93122988</v>
      </c>
      <c r="B23456" t="s">
        <v>25360</v>
      </c>
      <c r="H23456" s="6" t="s">
        <v>303</v>
      </c>
      <c r="I23456" s="6" t="s">
        <v>10229</v>
      </c>
      <c r="K23456" s="6">
        <v>182</v>
      </c>
    </row>
    <row r="23457" spans="1:11">
      <c r="A23457" s="6">
        <v>14224514</v>
      </c>
      <c r="B23457" t="s">
        <v>25361</v>
      </c>
      <c r="H23457" s="6" t="s">
        <v>377</v>
      </c>
      <c r="I23457" s="6" t="s">
        <v>603</v>
      </c>
      <c r="K23457" s="6">
        <v>188</v>
      </c>
    </row>
    <row r="23458" spans="1:11">
      <c r="A23458" s="6">
        <v>37077290</v>
      </c>
      <c r="B23458" t="s">
        <v>25362</v>
      </c>
      <c r="H23458" s="6" t="s">
        <v>240</v>
      </c>
      <c r="I23458" s="6" t="s">
        <v>471</v>
      </c>
      <c r="K23458" s="6">
        <v>170</v>
      </c>
    </row>
    <row r="23459" spans="1:11">
      <c r="A23459" s="6">
        <v>52097840</v>
      </c>
      <c r="B23459" t="s">
        <v>25363</v>
      </c>
      <c r="H23459" s="6" t="s">
        <v>1213</v>
      </c>
      <c r="I23459" s="6" t="s">
        <v>1362</v>
      </c>
      <c r="K23459" s="6">
        <v>182</v>
      </c>
    </row>
    <row r="23460" spans="1:11">
      <c r="A23460" s="6">
        <v>25062825</v>
      </c>
      <c r="B23460" t="s">
        <v>25364</v>
      </c>
      <c r="H23460" s="6" t="s">
        <v>377</v>
      </c>
      <c r="I23460" s="6" t="s">
        <v>1731</v>
      </c>
      <c r="K23460" s="6">
        <v>188</v>
      </c>
    </row>
    <row r="23461" spans="1:11">
      <c r="A23461" s="6">
        <v>2000013495</v>
      </c>
      <c r="B23461" t="s">
        <v>25365</v>
      </c>
      <c r="H23461" s="6" t="s">
        <v>2046</v>
      </c>
      <c r="I23461" s="6" t="s">
        <v>731</v>
      </c>
      <c r="K23461" s="6">
        <v>175</v>
      </c>
    </row>
    <row r="23462" spans="1:11">
      <c r="A23462" s="6">
        <v>37070212</v>
      </c>
      <c r="B23462" t="s">
        <v>25366</v>
      </c>
      <c r="H23462" s="6" t="s">
        <v>760</v>
      </c>
      <c r="I23462" s="6" t="s">
        <v>4479</v>
      </c>
      <c r="K23462" s="6">
        <v>181</v>
      </c>
    </row>
    <row r="23463" spans="1:11">
      <c r="A23463" s="6">
        <v>27014234</v>
      </c>
      <c r="B23463" t="s">
        <v>25367</v>
      </c>
      <c r="H23463" s="6" t="s">
        <v>3299</v>
      </c>
      <c r="I23463" s="6" t="s">
        <v>9379</v>
      </c>
      <c r="K23463" s="6">
        <v>185</v>
      </c>
    </row>
    <row r="23464" spans="1:11">
      <c r="A23464" s="6">
        <v>2000294350</v>
      </c>
      <c r="B23464" t="s">
        <v>25368</v>
      </c>
      <c r="H23464" s="6" t="s">
        <v>303</v>
      </c>
      <c r="I23464" s="6" t="s">
        <v>603</v>
      </c>
      <c r="K23464" s="6">
        <v>170</v>
      </c>
    </row>
    <row r="23465" spans="1:11">
      <c r="A23465" s="6">
        <v>8426202</v>
      </c>
      <c r="B23465" t="s">
        <v>25369</v>
      </c>
      <c r="H23465" s="6" t="s">
        <v>377</v>
      </c>
      <c r="I23465" s="6" t="s">
        <v>1755</v>
      </c>
      <c r="K23465" s="6">
        <v>190</v>
      </c>
    </row>
    <row r="23466" spans="1:11">
      <c r="A23466" s="6">
        <v>2000050875</v>
      </c>
      <c r="B23466" t="s">
        <v>25370</v>
      </c>
      <c r="H23466" s="6" t="s">
        <v>1698</v>
      </c>
      <c r="I23466" s="6" t="s">
        <v>603</v>
      </c>
      <c r="K23466" s="6">
        <v>180</v>
      </c>
    </row>
    <row r="23467" spans="1:11">
      <c r="A23467" s="6">
        <v>14007320</v>
      </c>
      <c r="B23467" t="s">
        <v>25371</v>
      </c>
      <c r="H23467" s="6" t="s">
        <v>3594</v>
      </c>
      <c r="I23467" s="6" t="s">
        <v>603</v>
      </c>
      <c r="K23467" s="6">
        <v>173</v>
      </c>
    </row>
    <row r="23468" spans="1:11">
      <c r="A23468" s="6">
        <v>29125267</v>
      </c>
      <c r="B23468" t="s">
        <v>25372</v>
      </c>
      <c r="H23468" s="6" t="s">
        <v>377</v>
      </c>
      <c r="I23468" s="6" t="s">
        <v>259</v>
      </c>
      <c r="K23468" s="6">
        <v>181</v>
      </c>
    </row>
    <row r="23469" spans="1:11">
      <c r="A23469" s="6">
        <v>2000211575</v>
      </c>
      <c r="B23469" t="s">
        <v>25373</v>
      </c>
      <c r="H23469" s="6" t="s">
        <v>488</v>
      </c>
      <c r="I23469" s="6" t="s">
        <v>603</v>
      </c>
      <c r="K23469" s="6">
        <v>175</v>
      </c>
    </row>
    <row r="23470" spans="1:11">
      <c r="A23470" s="6">
        <v>14183198</v>
      </c>
      <c r="B23470" t="s">
        <v>25374</v>
      </c>
      <c r="H23470" s="6" t="s">
        <v>218</v>
      </c>
      <c r="I23470" s="6" t="s">
        <v>603</v>
      </c>
      <c r="K23470" s="6">
        <v>181</v>
      </c>
    </row>
    <row r="23471" spans="1:11">
      <c r="A23471" s="6">
        <v>21025018</v>
      </c>
      <c r="B23471" t="s">
        <v>25375</v>
      </c>
      <c r="H23471" s="6" t="s">
        <v>303</v>
      </c>
      <c r="I23471" s="6" t="s">
        <v>2879</v>
      </c>
      <c r="K23471" s="6">
        <v>179</v>
      </c>
    </row>
    <row r="23472" spans="1:11">
      <c r="A23472" s="6">
        <v>80032879</v>
      </c>
      <c r="B23472" t="s">
        <v>25376</v>
      </c>
      <c r="H23472" s="6" t="s">
        <v>1624</v>
      </c>
      <c r="I23472" s="6" t="s">
        <v>18712</v>
      </c>
      <c r="K23472" s="6">
        <v>187</v>
      </c>
    </row>
    <row r="23473" spans="1:11">
      <c r="A23473" s="6">
        <v>37025685</v>
      </c>
      <c r="B23473" t="s">
        <v>25377</v>
      </c>
      <c r="H23473" s="6" t="s">
        <v>2115</v>
      </c>
      <c r="I23473" s="6" t="s">
        <v>25378</v>
      </c>
      <c r="K23473" s="6">
        <v>197</v>
      </c>
    </row>
    <row r="23474" spans="1:11">
      <c r="A23474" s="6">
        <v>91119867</v>
      </c>
      <c r="B23474" t="s">
        <v>25379</v>
      </c>
      <c r="H23474" s="6" t="s">
        <v>238</v>
      </c>
      <c r="I23474" s="6" t="s">
        <v>9048</v>
      </c>
      <c r="K23474" s="6">
        <v>184</v>
      </c>
    </row>
    <row r="23475" spans="1:11">
      <c r="A23475" s="6">
        <v>87001057</v>
      </c>
      <c r="B23475" t="s">
        <v>25380</v>
      </c>
      <c r="H23475" s="6" t="s">
        <v>558</v>
      </c>
      <c r="I23475" s="6" t="s">
        <v>7839</v>
      </c>
      <c r="K23475" s="6">
        <v>170</v>
      </c>
    </row>
    <row r="23476" spans="1:11">
      <c r="A23476" s="6">
        <v>16254009</v>
      </c>
      <c r="B23476" t="s">
        <v>25381</v>
      </c>
      <c r="H23476" s="6" t="s">
        <v>589</v>
      </c>
      <c r="I23476" s="6" t="s">
        <v>298</v>
      </c>
      <c r="K23476" s="6">
        <v>185</v>
      </c>
    </row>
    <row r="23477" spans="1:11">
      <c r="A23477" s="6">
        <v>43500388</v>
      </c>
      <c r="B23477" t="s">
        <v>25382</v>
      </c>
      <c r="H23477" s="6" t="s">
        <v>314</v>
      </c>
      <c r="I23477" s="6" t="s">
        <v>2351</v>
      </c>
      <c r="K23477" s="6">
        <v>167</v>
      </c>
    </row>
    <row r="23478" spans="1:11">
      <c r="A23478" s="6">
        <v>43018087</v>
      </c>
      <c r="B23478" t="s">
        <v>25383</v>
      </c>
      <c r="H23478" s="6" t="s">
        <v>1624</v>
      </c>
      <c r="I23478" s="6" t="s">
        <v>236</v>
      </c>
      <c r="K23478" s="6">
        <v>187</v>
      </c>
    </row>
    <row r="23479" spans="1:11">
      <c r="A23479" s="6">
        <v>18114996</v>
      </c>
      <c r="B23479" t="s">
        <v>25384</v>
      </c>
      <c r="H23479" s="6" t="s">
        <v>2115</v>
      </c>
      <c r="I23479" s="6" t="s">
        <v>1443</v>
      </c>
      <c r="K23479" s="6">
        <v>186</v>
      </c>
    </row>
    <row r="23480" spans="1:11">
      <c r="A23480" s="6">
        <v>13164774</v>
      </c>
      <c r="B23480" t="s">
        <v>25385</v>
      </c>
      <c r="H23480" s="6" t="s">
        <v>319</v>
      </c>
      <c r="I23480" s="6" t="s">
        <v>963</v>
      </c>
      <c r="K23480" s="6">
        <v>189</v>
      </c>
    </row>
    <row r="23481" spans="1:11">
      <c r="A23481" s="6">
        <v>43002866</v>
      </c>
      <c r="B23481" t="s">
        <v>25386</v>
      </c>
      <c r="H23481" s="6" t="s">
        <v>1624</v>
      </c>
      <c r="I23481" s="6" t="s">
        <v>236</v>
      </c>
      <c r="K23481" s="6">
        <v>184</v>
      </c>
    </row>
    <row r="23482" spans="1:11">
      <c r="A23482" s="6">
        <v>37056755</v>
      </c>
      <c r="B23482" t="s">
        <v>25387</v>
      </c>
      <c r="H23482" s="6" t="s">
        <v>2115</v>
      </c>
      <c r="I23482" s="6" t="s">
        <v>4479</v>
      </c>
      <c r="K23482" s="6">
        <v>182</v>
      </c>
    </row>
    <row r="23483" spans="1:11">
      <c r="A23483" s="6">
        <v>19065319</v>
      </c>
      <c r="B23483" t="s">
        <v>25388</v>
      </c>
      <c r="H23483" s="6" t="s">
        <v>377</v>
      </c>
      <c r="I23483" s="6" t="s">
        <v>257</v>
      </c>
      <c r="K23483" s="6">
        <v>185</v>
      </c>
    </row>
    <row r="23484" spans="1:11">
      <c r="A23484" s="6">
        <v>29060068</v>
      </c>
      <c r="B23484" t="s">
        <v>25389</v>
      </c>
      <c r="H23484" s="6" t="s">
        <v>377</v>
      </c>
      <c r="I23484" s="6" t="s">
        <v>9492</v>
      </c>
      <c r="K23484" s="6">
        <v>191</v>
      </c>
    </row>
    <row r="23485" spans="1:11">
      <c r="A23485" s="6">
        <v>51063328</v>
      </c>
      <c r="B23485" t="s">
        <v>25390</v>
      </c>
      <c r="H23485" s="6" t="s">
        <v>589</v>
      </c>
      <c r="I23485" s="6" t="s">
        <v>1303</v>
      </c>
      <c r="K23485" s="6">
        <v>188</v>
      </c>
    </row>
    <row r="23486" spans="1:11">
      <c r="A23486" s="6">
        <v>28105654</v>
      </c>
      <c r="B23486" t="s">
        <v>25391</v>
      </c>
      <c r="H23486" s="6" t="s">
        <v>829</v>
      </c>
      <c r="I23486" s="6" t="s">
        <v>259</v>
      </c>
      <c r="K23486" s="6">
        <v>183</v>
      </c>
    </row>
    <row r="23487" spans="1:11">
      <c r="A23487" s="6">
        <v>14063360</v>
      </c>
      <c r="B23487" t="s">
        <v>25392</v>
      </c>
      <c r="H23487" s="6" t="s">
        <v>1624</v>
      </c>
      <c r="I23487" s="6" t="s">
        <v>5990</v>
      </c>
      <c r="K23487" s="6">
        <v>185</v>
      </c>
    </row>
    <row r="23488" spans="1:11">
      <c r="A23488" s="6">
        <v>2000038035</v>
      </c>
      <c r="B23488" t="s">
        <v>25393</v>
      </c>
      <c r="H23488" s="6" t="s">
        <v>240</v>
      </c>
      <c r="I23488" s="6" t="s">
        <v>348</v>
      </c>
      <c r="K23488" s="6">
        <v>168</v>
      </c>
    </row>
    <row r="23489" spans="1:11">
      <c r="A23489" s="6">
        <v>55013000</v>
      </c>
      <c r="B23489" t="s">
        <v>25394</v>
      </c>
      <c r="H23489" s="6" t="s">
        <v>303</v>
      </c>
      <c r="I23489" s="6" t="s">
        <v>306</v>
      </c>
      <c r="K23489" s="6">
        <v>176</v>
      </c>
    </row>
    <row r="23490" spans="1:11">
      <c r="A23490" s="6">
        <v>86016578</v>
      </c>
      <c r="B23490" t="s">
        <v>25395</v>
      </c>
      <c r="H23490" s="6" t="s">
        <v>2046</v>
      </c>
      <c r="I23490" s="6" t="s">
        <v>1283</v>
      </c>
      <c r="K23490" s="6">
        <v>158</v>
      </c>
    </row>
    <row r="23491" spans="1:11">
      <c r="A23491" s="6">
        <v>65040259</v>
      </c>
      <c r="B23491" t="s">
        <v>25396</v>
      </c>
      <c r="H23491" s="6" t="s">
        <v>2120</v>
      </c>
      <c r="I23491" s="6" t="s">
        <v>2539</v>
      </c>
      <c r="K23491" s="6">
        <v>163</v>
      </c>
    </row>
    <row r="23492" spans="1:11">
      <c r="A23492" s="6">
        <v>51055741</v>
      </c>
      <c r="B23492" t="s">
        <v>25397</v>
      </c>
      <c r="H23492" s="6" t="s">
        <v>319</v>
      </c>
      <c r="I23492" s="6" t="s">
        <v>1303</v>
      </c>
      <c r="K23492" s="6">
        <v>172</v>
      </c>
    </row>
    <row r="23493" spans="1:11">
      <c r="A23493" s="6">
        <v>29139897</v>
      </c>
      <c r="B23493" t="s">
        <v>25398</v>
      </c>
      <c r="H23493" s="6" t="s">
        <v>319</v>
      </c>
      <c r="I23493" s="6" t="s">
        <v>494</v>
      </c>
      <c r="K23493" s="6">
        <v>182</v>
      </c>
    </row>
    <row r="23494" spans="1:11">
      <c r="A23494" s="6">
        <v>2000124501</v>
      </c>
      <c r="B23494" t="s">
        <v>25399</v>
      </c>
      <c r="H23494" s="6" t="s">
        <v>377</v>
      </c>
      <c r="I23494" s="6" t="s">
        <v>1903</v>
      </c>
      <c r="K23494" s="6">
        <v>187</v>
      </c>
    </row>
    <row r="23495" spans="1:11">
      <c r="A23495" s="6">
        <v>14217253</v>
      </c>
      <c r="B23495" t="s">
        <v>25400</v>
      </c>
      <c r="H23495" s="6" t="s">
        <v>1624</v>
      </c>
      <c r="I23495" s="6" t="s">
        <v>2218</v>
      </c>
      <c r="K23495" s="6">
        <v>183</v>
      </c>
    </row>
    <row r="23496" spans="1:11">
      <c r="A23496" s="6">
        <v>86076083</v>
      </c>
      <c r="B23496" t="s">
        <v>25401</v>
      </c>
      <c r="H23496" s="6" t="s">
        <v>589</v>
      </c>
      <c r="I23496" s="6" t="s">
        <v>1283</v>
      </c>
      <c r="K23496" s="6">
        <v>182</v>
      </c>
    </row>
    <row r="23497" spans="1:11">
      <c r="A23497" s="6">
        <v>18115797</v>
      </c>
      <c r="B23497" t="s">
        <v>25402</v>
      </c>
      <c r="H23497" s="6" t="s">
        <v>377</v>
      </c>
      <c r="I23497" s="6" t="s">
        <v>1117</v>
      </c>
      <c r="K23497" s="6">
        <v>187</v>
      </c>
    </row>
    <row r="23498" spans="1:11">
      <c r="A23498" s="6">
        <v>67280844</v>
      </c>
      <c r="B23498" t="s">
        <v>25403</v>
      </c>
      <c r="H23498" s="6" t="s">
        <v>1624</v>
      </c>
      <c r="I23498" s="6" t="s">
        <v>348</v>
      </c>
      <c r="K23498" s="6">
        <v>192</v>
      </c>
    </row>
    <row r="23499" spans="1:11">
      <c r="A23499" s="6">
        <v>14225906</v>
      </c>
      <c r="B23499" t="s">
        <v>25404</v>
      </c>
      <c r="H23499" s="6" t="s">
        <v>1213</v>
      </c>
      <c r="I23499" s="6" t="s">
        <v>603</v>
      </c>
      <c r="K23499" s="6">
        <v>174</v>
      </c>
    </row>
    <row r="23500" spans="1:11">
      <c r="A23500" s="6">
        <v>14026053</v>
      </c>
      <c r="B23500" t="s">
        <v>25405</v>
      </c>
      <c r="H23500" s="6" t="s">
        <v>2112</v>
      </c>
      <c r="I23500" s="6" t="s">
        <v>5990</v>
      </c>
      <c r="K23500" s="6">
        <v>186</v>
      </c>
    </row>
    <row r="23501" spans="1:11">
      <c r="A23501" s="6">
        <v>2000244397</v>
      </c>
      <c r="B23501" t="s">
        <v>25406</v>
      </c>
      <c r="H23501" s="6" t="s">
        <v>218</v>
      </c>
      <c r="I23501" s="6" t="s">
        <v>2134</v>
      </c>
      <c r="K23501" s="6">
        <v>184</v>
      </c>
    </row>
    <row r="23502" spans="1:11">
      <c r="A23502" s="6">
        <v>45104610</v>
      </c>
      <c r="B23502" t="s">
        <v>25407</v>
      </c>
      <c r="H23502" s="6" t="s">
        <v>9186</v>
      </c>
      <c r="I23502" s="6" t="s">
        <v>2134</v>
      </c>
      <c r="K23502" s="6">
        <v>170</v>
      </c>
    </row>
    <row r="23503" spans="1:11">
      <c r="A23503" s="6">
        <v>65046028</v>
      </c>
      <c r="B23503" t="s">
        <v>25408</v>
      </c>
      <c r="H23503" s="6" t="s">
        <v>2046</v>
      </c>
      <c r="I23503" s="6" t="s">
        <v>2539</v>
      </c>
      <c r="K23503" s="6">
        <v>180</v>
      </c>
    </row>
    <row r="23504" spans="1:11">
      <c r="A23504" s="6">
        <v>19348578</v>
      </c>
      <c r="B23504" t="s">
        <v>25409</v>
      </c>
      <c r="H23504" s="6" t="s">
        <v>1656</v>
      </c>
      <c r="I23504" s="6" t="s">
        <v>257</v>
      </c>
      <c r="K23504" s="6">
        <v>180</v>
      </c>
    </row>
    <row r="23505" spans="1:11">
      <c r="A23505" s="6">
        <v>45031302</v>
      </c>
      <c r="B23505" t="s">
        <v>25410</v>
      </c>
      <c r="H23505" s="6" t="s">
        <v>1624</v>
      </c>
      <c r="I23505" s="6" t="s">
        <v>2134</v>
      </c>
      <c r="K23505" s="6">
        <v>191</v>
      </c>
    </row>
    <row r="23506" spans="1:11">
      <c r="A23506" s="6">
        <v>93104378</v>
      </c>
      <c r="B23506" t="s">
        <v>25411</v>
      </c>
      <c r="H23506" s="6" t="s">
        <v>2116</v>
      </c>
      <c r="I23506" s="6" t="s">
        <v>857</v>
      </c>
      <c r="K23506" s="6">
        <v>180</v>
      </c>
    </row>
    <row r="23507" spans="1:11">
      <c r="A23507" s="6">
        <v>29240108</v>
      </c>
      <c r="B23507" t="s">
        <v>25412</v>
      </c>
      <c r="H23507" s="6" t="s">
        <v>570</v>
      </c>
      <c r="I23507" s="6" t="s">
        <v>2045</v>
      </c>
      <c r="K23507" s="6">
        <v>180</v>
      </c>
    </row>
    <row r="23508" spans="1:11">
      <c r="A23508" s="6">
        <v>2000067749</v>
      </c>
      <c r="B23508" t="s">
        <v>25413</v>
      </c>
      <c r="H23508" s="6" t="s">
        <v>589</v>
      </c>
      <c r="I23508" s="6" t="s">
        <v>309</v>
      </c>
      <c r="K23508" s="6">
        <v>194</v>
      </c>
    </row>
    <row r="23509" spans="1:11">
      <c r="A23509" s="6">
        <v>28121419</v>
      </c>
      <c r="B23509" t="s">
        <v>25414</v>
      </c>
      <c r="H23509" s="6" t="s">
        <v>966</v>
      </c>
      <c r="I23509" s="6" t="s">
        <v>25415</v>
      </c>
      <c r="K23509" s="6">
        <v>170</v>
      </c>
    </row>
    <row r="23510" spans="1:11">
      <c r="A23510" s="6">
        <v>62236340</v>
      </c>
      <c r="B23510" t="s">
        <v>25416</v>
      </c>
      <c r="H23510" s="6" t="s">
        <v>377</v>
      </c>
      <c r="I23510" s="6" t="s">
        <v>1066</v>
      </c>
      <c r="K23510" s="6">
        <v>193</v>
      </c>
    </row>
    <row r="23511" spans="1:11">
      <c r="A23511" s="6">
        <v>2000045048</v>
      </c>
      <c r="B23511" t="s">
        <v>25417</v>
      </c>
      <c r="H23511" s="6" t="s">
        <v>1624</v>
      </c>
      <c r="I23511" s="6" t="s">
        <v>2879</v>
      </c>
      <c r="K23511" s="6">
        <v>189</v>
      </c>
    </row>
    <row r="23512" spans="1:11">
      <c r="A23512" s="6">
        <v>91100148</v>
      </c>
      <c r="B23512" t="s">
        <v>25418</v>
      </c>
      <c r="H23512" s="6" t="s">
        <v>377</v>
      </c>
      <c r="I23512" s="6" t="s">
        <v>25419</v>
      </c>
      <c r="K23512" s="6">
        <v>192</v>
      </c>
    </row>
    <row r="23513" spans="1:11">
      <c r="A23513" s="6">
        <v>215699</v>
      </c>
      <c r="B23513" t="s">
        <v>25420</v>
      </c>
      <c r="H23513" s="6" t="s">
        <v>2157</v>
      </c>
      <c r="I23513" s="6" t="s">
        <v>378</v>
      </c>
      <c r="K23513" s="6">
        <v>176</v>
      </c>
    </row>
    <row r="23514" spans="1:11">
      <c r="A23514" s="6">
        <v>86062316</v>
      </c>
      <c r="B23514" t="s">
        <v>25421</v>
      </c>
      <c r="H23514" s="6" t="s">
        <v>218</v>
      </c>
      <c r="I23514" s="6" t="s">
        <v>1283</v>
      </c>
      <c r="K23514" s="6">
        <v>180</v>
      </c>
    </row>
    <row r="23515" spans="1:11">
      <c r="A23515" s="6">
        <v>2000251855</v>
      </c>
      <c r="B23515" t="s">
        <v>25422</v>
      </c>
      <c r="H23515" s="6" t="s">
        <v>351</v>
      </c>
      <c r="I23515" s="6" t="s">
        <v>1688</v>
      </c>
      <c r="K23515" s="6">
        <v>180</v>
      </c>
    </row>
    <row r="23516" spans="1:11">
      <c r="A23516" s="6">
        <v>53056194</v>
      </c>
      <c r="B23516" t="s">
        <v>25423</v>
      </c>
      <c r="H23516" s="6" t="s">
        <v>377</v>
      </c>
      <c r="I23516" s="6" t="s">
        <v>729</v>
      </c>
      <c r="K23516" s="6">
        <v>189</v>
      </c>
    </row>
    <row r="23517" spans="1:11">
      <c r="A23517" s="6">
        <v>67157550</v>
      </c>
      <c r="B23517" t="s">
        <v>25424</v>
      </c>
      <c r="H23517" s="6" t="s">
        <v>1747</v>
      </c>
      <c r="I23517" s="6" t="s">
        <v>348</v>
      </c>
      <c r="K23517" s="6">
        <v>176</v>
      </c>
    </row>
    <row r="23518" spans="1:11">
      <c r="A23518" s="6">
        <v>2000105655</v>
      </c>
      <c r="B23518" t="s">
        <v>25425</v>
      </c>
      <c r="H23518" s="6" t="s">
        <v>2115</v>
      </c>
      <c r="I23518" s="6" t="s">
        <v>603</v>
      </c>
      <c r="K23518" s="6">
        <v>183</v>
      </c>
    </row>
    <row r="23519" spans="1:11">
      <c r="A23519" s="6">
        <v>76065551</v>
      </c>
      <c r="B23519" t="s">
        <v>25426</v>
      </c>
      <c r="H23519" s="6" t="s">
        <v>319</v>
      </c>
      <c r="I23519" s="6" t="s">
        <v>378</v>
      </c>
      <c r="K23519" s="6">
        <v>160</v>
      </c>
    </row>
    <row r="23520" spans="1:11">
      <c r="A23520" s="6">
        <v>2000244888</v>
      </c>
      <c r="B23520" t="s">
        <v>25427</v>
      </c>
      <c r="H23520" s="6" t="s">
        <v>944</v>
      </c>
      <c r="I23520" s="6" t="s">
        <v>1661</v>
      </c>
      <c r="K23520" s="6">
        <v>171</v>
      </c>
    </row>
    <row r="23521" spans="1:11">
      <c r="A23521" s="6">
        <v>43207780</v>
      </c>
      <c r="B23521" t="s">
        <v>25428</v>
      </c>
      <c r="H23521" s="6" t="s">
        <v>1709</v>
      </c>
      <c r="I23521" s="6" t="s">
        <v>236</v>
      </c>
      <c r="K23521" s="6">
        <v>182</v>
      </c>
    </row>
    <row r="23522" spans="1:11">
      <c r="A23522" s="6">
        <v>75036505</v>
      </c>
      <c r="B23522" t="s">
        <v>25429</v>
      </c>
      <c r="H23522" s="6" t="s">
        <v>2121</v>
      </c>
      <c r="I23522" s="6" t="s">
        <v>2639</v>
      </c>
      <c r="K23522" s="6">
        <v>172</v>
      </c>
    </row>
    <row r="23523" spans="1:11">
      <c r="A23523" s="6">
        <v>2000090626</v>
      </c>
      <c r="B23523" t="s">
        <v>25430</v>
      </c>
      <c r="H23523" s="6" t="s">
        <v>488</v>
      </c>
      <c r="I23523" s="6" t="s">
        <v>1661</v>
      </c>
      <c r="K23523" s="6">
        <v>176</v>
      </c>
    </row>
    <row r="23524" spans="1:11">
      <c r="A23524" s="6">
        <v>78094523</v>
      </c>
      <c r="B23524" t="s">
        <v>25431</v>
      </c>
      <c r="H23524" s="6" t="s">
        <v>2116</v>
      </c>
      <c r="I23524" s="6" t="s">
        <v>1661</v>
      </c>
      <c r="K23524" s="6">
        <v>179</v>
      </c>
    </row>
    <row r="23525" spans="1:11">
      <c r="A23525" s="6">
        <v>86011995</v>
      </c>
      <c r="B23525" t="s">
        <v>25432</v>
      </c>
      <c r="H23525" s="6" t="s">
        <v>488</v>
      </c>
      <c r="I23525" s="6" t="s">
        <v>1688</v>
      </c>
      <c r="K23525" s="6">
        <v>172</v>
      </c>
    </row>
    <row r="23526" spans="1:11">
      <c r="A23526" s="6">
        <v>93120992</v>
      </c>
      <c r="B23526" t="s">
        <v>25433</v>
      </c>
      <c r="H23526" s="6" t="s">
        <v>1698</v>
      </c>
      <c r="I23526" s="6" t="s">
        <v>857</v>
      </c>
      <c r="K23526" s="6">
        <v>182</v>
      </c>
    </row>
    <row r="23527" spans="1:11">
      <c r="A23527" s="6">
        <v>19000626</v>
      </c>
      <c r="B23527" t="s">
        <v>25434</v>
      </c>
      <c r="H23527" s="6" t="s">
        <v>2363</v>
      </c>
      <c r="I23527" s="6" t="s">
        <v>257</v>
      </c>
      <c r="K23527" s="6">
        <v>182</v>
      </c>
    </row>
    <row r="23528" spans="1:11">
      <c r="A23528" s="6">
        <v>2000166946</v>
      </c>
      <c r="B23528" t="s">
        <v>25435</v>
      </c>
      <c r="H23528" s="6" t="s">
        <v>1624</v>
      </c>
      <c r="I23528" s="6" t="s">
        <v>378</v>
      </c>
      <c r="K23528" s="6">
        <v>200</v>
      </c>
    </row>
    <row r="23529" spans="1:11">
      <c r="A23529" s="6">
        <v>45065394</v>
      </c>
      <c r="B23529" t="s">
        <v>25436</v>
      </c>
      <c r="H23529" s="6" t="s">
        <v>2113</v>
      </c>
      <c r="I23529" s="6" t="s">
        <v>2134</v>
      </c>
      <c r="K23529" s="6">
        <v>190</v>
      </c>
    </row>
    <row r="23530" spans="1:11">
      <c r="A23530" s="6">
        <v>66011880</v>
      </c>
      <c r="B23530" t="s">
        <v>25437</v>
      </c>
      <c r="H23530" s="6" t="s">
        <v>377</v>
      </c>
      <c r="I23530" s="6" t="s">
        <v>1701</v>
      </c>
      <c r="K23530" s="6">
        <v>182</v>
      </c>
    </row>
    <row r="23531" spans="1:11">
      <c r="A23531" s="6">
        <v>38059128</v>
      </c>
      <c r="B23531" t="s">
        <v>25438</v>
      </c>
      <c r="H23531" s="6" t="s">
        <v>240</v>
      </c>
      <c r="I23531" s="6" t="s">
        <v>1277</v>
      </c>
      <c r="K23531" s="6">
        <v>173</v>
      </c>
    </row>
    <row r="23532" spans="1:11">
      <c r="A23532" s="6">
        <v>2000012478</v>
      </c>
      <c r="B23532" t="s">
        <v>25439</v>
      </c>
      <c r="H23532" s="6" t="s">
        <v>2121</v>
      </c>
      <c r="I23532" s="6" t="s">
        <v>1375</v>
      </c>
      <c r="K23532" s="6">
        <v>174</v>
      </c>
    </row>
    <row r="23533" spans="1:11">
      <c r="A23533" s="6">
        <v>53177974</v>
      </c>
      <c r="B23533" t="s">
        <v>25440</v>
      </c>
      <c r="H23533" s="6" t="s">
        <v>218</v>
      </c>
      <c r="I23533" s="6" t="s">
        <v>10538</v>
      </c>
      <c r="K23533" s="6">
        <v>192</v>
      </c>
    </row>
    <row r="23534" spans="1:11">
      <c r="A23534" s="6">
        <v>2000112981</v>
      </c>
      <c r="B23534" t="s">
        <v>25441</v>
      </c>
      <c r="H23534" s="6" t="s">
        <v>1638</v>
      </c>
      <c r="I23534" s="6" t="s">
        <v>1340</v>
      </c>
      <c r="K23534" s="6">
        <v>172</v>
      </c>
    </row>
    <row r="23535" spans="1:11">
      <c r="A23535" s="6">
        <v>19123824</v>
      </c>
      <c r="B23535" t="s">
        <v>25442</v>
      </c>
      <c r="H23535" s="6" t="s">
        <v>966</v>
      </c>
      <c r="I23535" s="6" t="s">
        <v>257</v>
      </c>
      <c r="K23535" s="6">
        <v>175</v>
      </c>
    </row>
    <row r="23536" spans="1:11">
      <c r="A23536" s="6">
        <v>2000128124</v>
      </c>
      <c r="B23536" t="s">
        <v>25443</v>
      </c>
      <c r="H23536" s="6" t="s">
        <v>966</v>
      </c>
      <c r="I23536" s="6" t="s">
        <v>348</v>
      </c>
      <c r="K23536" s="6">
        <v>176</v>
      </c>
    </row>
    <row r="23537" spans="1:11">
      <c r="A23537" s="6">
        <v>13190050</v>
      </c>
      <c r="B23537" t="s">
        <v>25444</v>
      </c>
      <c r="H23537" s="6" t="s">
        <v>645</v>
      </c>
      <c r="I23537" s="6" t="s">
        <v>601</v>
      </c>
      <c r="K23537" s="6">
        <v>175</v>
      </c>
    </row>
    <row r="23538" spans="1:11">
      <c r="A23538" s="6">
        <v>45109278</v>
      </c>
      <c r="B23538" t="s">
        <v>25445</v>
      </c>
      <c r="H23538" s="6" t="s">
        <v>619</v>
      </c>
      <c r="I23538" s="6" t="s">
        <v>2134</v>
      </c>
      <c r="K23538" s="6">
        <v>174</v>
      </c>
    </row>
    <row r="23539" spans="1:11">
      <c r="A23539" s="6">
        <v>19164730</v>
      </c>
      <c r="B23539" t="s">
        <v>25446</v>
      </c>
      <c r="H23539" s="6" t="s">
        <v>640</v>
      </c>
      <c r="I23539" s="6" t="s">
        <v>257</v>
      </c>
      <c r="K23539" s="6">
        <v>175</v>
      </c>
    </row>
    <row r="23540" spans="1:11">
      <c r="A23540" s="6">
        <v>80027505</v>
      </c>
      <c r="B23540" t="s">
        <v>25447</v>
      </c>
      <c r="H23540" s="6" t="s">
        <v>2112</v>
      </c>
      <c r="I23540" s="6" t="s">
        <v>1691</v>
      </c>
      <c r="K23540" s="6">
        <v>186</v>
      </c>
    </row>
    <row r="23541" spans="1:11">
      <c r="A23541" s="6">
        <v>62236660</v>
      </c>
      <c r="B23541" t="s">
        <v>25448</v>
      </c>
      <c r="H23541" s="6" t="s">
        <v>319</v>
      </c>
      <c r="I23541" s="6" t="s">
        <v>1890</v>
      </c>
      <c r="K23541" s="6">
        <v>178</v>
      </c>
    </row>
    <row r="23542" spans="1:11">
      <c r="A23542" s="6">
        <v>78100052</v>
      </c>
      <c r="B23542" t="s">
        <v>25449</v>
      </c>
      <c r="H23542" s="6" t="s">
        <v>2115</v>
      </c>
      <c r="I23542" s="6" t="s">
        <v>1661</v>
      </c>
      <c r="K23542" s="6">
        <v>180</v>
      </c>
    </row>
    <row r="23543" spans="1:11">
      <c r="A23543" s="6">
        <v>18110634</v>
      </c>
      <c r="B23543" t="s">
        <v>25450</v>
      </c>
      <c r="H23543" s="6" t="s">
        <v>966</v>
      </c>
      <c r="I23543" s="6" t="s">
        <v>16717</v>
      </c>
      <c r="K23543" s="6">
        <v>170</v>
      </c>
    </row>
    <row r="23544" spans="1:11">
      <c r="A23544" s="6">
        <v>67295583</v>
      </c>
      <c r="B23544" t="s">
        <v>25451</v>
      </c>
      <c r="H23544" s="6" t="s">
        <v>640</v>
      </c>
      <c r="I23544" s="6" t="s">
        <v>433</v>
      </c>
      <c r="K23544" s="6">
        <v>175</v>
      </c>
    </row>
    <row r="23545" spans="1:11">
      <c r="A23545" s="6">
        <v>50065541</v>
      </c>
      <c r="B23545" t="s">
        <v>25452</v>
      </c>
      <c r="H23545" s="6" t="s">
        <v>319</v>
      </c>
      <c r="I23545" s="6" t="s">
        <v>344</v>
      </c>
      <c r="K23545" s="6">
        <v>180</v>
      </c>
    </row>
    <row r="23546" spans="1:11">
      <c r="A23546" s="6">
        <v>30051376</v>
      </c>
      <c r="B23546" t="s">
        <v>25453</v>
      </c>
      <c r="H23546" s="6" t="s">
        <v>377</v>
      </c>
      <c r="I23546" s="6" t="s">
        <v>1867</v>
      </c>
      <c r="K23546" s="6">
        <v>187</v>
      </c>
    </row>
    <row r="23547" spans="1:11">
      <c r="A23547" s="6">
        <v>19165313</v>
      </c>
      <c r="B23547" t="s">
        <v>25454</v>
      </c>
      <c r="H23547" s="6" t="s">
        <v>1624</v>
      </c>
      <c r="I23547" s="6" t="s">
        <v>257</v>
      </c>
      <c r="K23547" s="6">
        <v>192</v>
      </c>
    </row>
    <row r="23548" spans="1:11">
      <c r="A23548" s="6">
        <v>75050497</v>
      </c>
      <c r="B23548" t="s">
        <v>25455</v>
      </c>
      <c r="H23548" s="6" t="s">
        <v>1802</v>
      </c>
      <c r="I23548" s="6" t="s">
        <v>2639</v>
      </c>
      <c r="K23548" s="6">
        <v>180</v>
      </c>
    </row>
    <row r="23549" spans="1:11">
      <c r="A23549" s="6">
        <v>24054767</v>
      </c>
      <c r="B23549" t="s">
        <v>25456</v>
      </c>
      <c r="H23549" s="6" t="s">
        <v>218</v>
      </c>
      <c r="I23549" s="6" t="s">
        <v>873</v>
      </c>
      <c r="K23549" s="6">
        <v>187</v>
      </c>
    </row>
    <row r="23550" spans="1:11">
      <c r="A23550" s="6">
        <v>51054794</v>
      </c>
      <c r="B23550" t="s">
        <v>25457</v>
      </c>
      <c r="H23550" s="6" t="s">
        <v>966</v>
      </c>
      <c r="I23550" s="6" t="s">
        <v>1303</v>
      </c>
      <c r="K23550" s="6">
        <v>173</v>
      </c>
    </row>
    <row r="23551" spans="1:11">
      <c r="A23551" s="6">
        <v>77060395</v>
      </c>
      <c r="B23551" t="s">
        <v>25458</v>
      </c>
      <c r="H23551" s="6" t="s">
        <v>319</v>
      </c>
      <c r="I23551" s="6" t="s">
        <v>2937</v>
      </c>
      <c r="K23551" s="6">
        <v>171</v>
      </c>
    </row>
    <row r="23552" spans="1:11">
      <c r="A23552" s="6">
        <v>19035259</v>
      </c>
      <c r="B23552" t="s">
        <v>25459</v>
      </c>
      <c r="H23552" s="6" t="s">
        <v>311</v>
      </c>
      <c r="I23552" s="6" t="s">
        <v>7240</v>
      </c>
      <c r="K23552" s="6">
        <v>176</v>
      </c>
    </row>
    <row r="23553" spans="1:11">
      <c r="A23553" s="6">
        <v>93146306</v>
      </c>
      <c r="B23553" t="s">
        <v>25460</v>
      </c>
      <c r="H23553" s="6" t="s">
        <v>240</v>
      </c>
      <c r="I23553" s="6" t="s">
        <v>25461</v>
      </c>
      <c r="K23553" s="6">
        <v>178</v>
      </c>
    </row>
    <row r="23554" spans="1:11">
      <c r="A23554" s="6">
        <v>14018097</v>
      </c>
      <c r="B23554" t="s">
        <v>25462</v>
      </c>
      <c r="H23554" s="6" t="s">
        <v>2115</v>
      </c>
      <c r="I23554" s="6" t="s">
        <v>603</v>
      </c>
      <c r="K23554" s="6">
        <v>185</v>
      </c>
    </row>
    <row r="23555" spans="1:11">
      <c r="A23555" s="6">
        <v>76040340</v>
      </c>
      <c r="B23555" t="s">
        <v>25463</v>
      </c>
      <c r="H23555" s="6" t="s">
        <v>966</v>
      </c>
      <c r="I23555" s="6" t="s">
        <v>378</v>
      </c>
      <c r="K23555" s="6">
        <v>179</v>
      </c>
    </row>
    <row r="23556" spans="1:11">
      <c r="A23556" s="6">
        <v>75034336</v>
      </c>
      <c r="B23556" t="s">
        <v>25464</v>
      </c>
      <c r="H23556" s="6" t="s">
        <v>488</v>
      </c>
      <c r="I23556" s="6" t="s">
        <v>2639</v>
      </c>
      <c r="K23556" s="6">
        <v>170</v>
      </c>
    </row>
    <row r="23557" spans="1:11">
      <c r="A23557" s="6">
        <v>2000241809</v>
      </c>
      <c r="B23557" t="s">
        <v>25465</v>
      </c>
      <c r="H23557" s="6" t="s">
        <v>966</v>
      </c>
      <c r="I23557" s="6" t="s">
        <v>187</v>
      </c>
      <c r="K23557" s="6">
        <v>174</v>
      </c>
    </row>
    <row r="23558" spans="1:11">
      <c r="A23558" s="6">
        <v>30030820</v>
      </c>
      <c r="B23558" t="s">
        <v>25466</v>
      </c>
      <c r="H23558" s="6" t="s">
        <v>2115</v>
      </c>
      <c r="I23558" s="6" t="s">
        <v>1661</v>
      </c>
      <c r="K23558" s="6">
        <v>182</v>
      </c>
    </row>
    <row r="23559" spans="1:11">
      <c r="A23559" s="6">
        <v>67159151</v>
      </c>
      <c r="B23559" t="s">
        <v>25467</v>
      </c>
      <c r="H23559" s="6" t="s">
        <v>1624</v>
      </c>
      <c r="I23559" s="6" t="s">
        <v>25468</v>
      </c>
      <c r="K23559" s="6">
        <v>184</v>
      </c>
    </row>
    <row r="23560" spans="1:11">
      <c r="A23560" s="6">
        <v>27119475</v>
      </c>
      <c r="B23560" t="s">
        <v>25469</v>
      </c>
      <c r="H23560" s="6" t="s">
        <v>558</v>
      </c>
      <c r="I23560" s="6" t="s">
        <v>339</v>
      </c>
      <c r="K23560" s="6">
        <v>178</v>
      </c>
    </row>
    <row r="23561" spans="1:11">
      <c r="A23561" s="6">
        <v>2000018868</v>
      </c>
      <c r="B23561" t="s">
        <v>25470</v>
      </c>
      <c r="H23561" s="6" t="s">
        <v>488</v>
      </c>
      <c r="I23561" s="6" t="s">
        <v>406</v>
      </c>
      <c r="K23561" s="6">
        <v>176</v>
      </c>
    </row>
    <row r="23562" spans="1:11">
      <c r="A23562" s="6">
        <v>91203921</v>
      </c>
      <c r="B23562" t="s">
        <v>25471</v>
      </c>
      <c r="H23562" s="6" t="s">
        <v>405</v>
      </c>
      <c r="I23562" s="6" t="s">
        <v>1163</v>
      </c>
      <c r="K23562" s="6">
        <v>175</v>
      </c>
    </row>
    <row r="23563" spans="1:11">
      <c r="A23563" s="6">
        <v>55083180</v>
      </c>
      <c r="B23563" t="s">
        <v>25472</v>
      </c>
      <c r="H23563" s="6" t="s">
        <v>1624</v>
      </c>
      <c r="I23563" s="6" t="s">
        <v>306</v>
      </c>
      <c r="K23563" s="6">
        <v>191</v>
      </c>
    </row>
    <row r="23564" spans="1:11">
      <c r="A23564" s="6">
        <v>79000984</v>
      </c>
      <c r="B23564" t="s">
        <v>25473</v>
      </c>
      <c r="H23564" s="6" t="s">
        <v>218</v>
      </c>
      <c r="I23564" s="6" t="s">
        <v>17139</v>
      </c>
      <c r="K23564" s="6">
        <v>183</v>
      </c>
    </row>
    <row r="23565" spans="1:11">
      <c r="A23565" s="6">
        <v>2000175888</v>
      </c>
      <c r="B23565" t="s">
        <v>25474</v>
      </c>
      <c r="H23565" s="6" t="s">
        <v>1673</v>
      </c>
      <c r="I23565" s="6" t="s">
        <v>603</v>
      </c>
      <c r="K23565" s="6">
        <v>177</v>
      </c>
    </row>
    <row r="23566" spans="1:11">
      <c r="A23566" s="6">
        <v>79002984</v>
      </c>
      <c r="B23566" t="s">
        <v>25475</v>
      </c>
      <c r="H23566" s="6" t="s">
        <v>1673</v>
      </c>
      <c r="I23566" s="6" t="s">
        <v>241</v>
      </c>
      <c r="K23566" s="6">
        <v>177</v>
      </c>
    </row>
    <row r="23567" spans="1:11">
      <c r="A23567" s="6">
        <v>14047008</v>
      </c>
      <c r="B23567" t="s">
        <v>25476</v>
      </c>
      <c r="H23567" s="6" t="s">
        <v>619</v>
      </c>
      <c r="I23567" s="6" t="s">
        <v>603</v>
      </c>
      <c r="K23567" s="6">
        <v>183</v>
      </c>
    </row>
    <row r="23568" spans="1:11">
      <c r="A23568" s="6">
        <v>82002871</v>
      </c>
      <c r="B23568" t="s">
        <v>25477</v>
      </c>
      <c r="H23568" s="6" t="s">
        <v>558</v>
      </c>
      <c r="I23568" s="6" t="s">
        <v>23094</v>
      </c>
      <c r="K23568" s="6">
        <v>173</v>
      </c>
    </row>
    <row r="23569" spans="1:11">
      <c r="A23569" s="6">
        <v>58146443</v>
      </c>
      <c r="B23569" t="s">
        <v>25478</v>
      </c>
      <c r="H23569" s="6" t="s">
        <v>319</v>
      </c>
      <c r="I23569" s="6" t="s">
        <v>12886</v>
      </c>
      <c r="K23569" s="6">
        <v>179</v>
      </c>
    </row>
    <row r="23570" spans="1:11">
      <c r="A23570" s="6">
        <v>2000062026</v>
      </c>
      <c r="B23570" t="s">
        <v>25479</v>
      </c>
      <c r="H23570" s="6" t="s">
        <v>966</v>
      </c>
      <c r="I23570" s="6" t="s">
        <v>2134</v>
      </c>
      <c r="K23570" s="6">
        <v>165</v>
      </c>
    </row>
    <row r="23571" spans="1:11">
      <c r="A23571" s="6">
        <v>14248214</v>
      </c>
      <c r="B23571" t="s">
        <v>25480</v>
      </c>
      <c r="H23571" s="6" t="s">
        <v>319</v>
      </c>
      <c r="I23571" s="6" t="s">
        <v>603</v>
      </c>
      <c r="K23571" s="6">
        <v>171</v>
      </c>
    </row>
    <row r="23572" spans="1:11">
      <c r="A23572" s="6">
        <v>14205180</v>
      </c>
      <c r="B23572" t="s">
        <v>25481</v>
      </c>
      <c r="H23572" s="6" t="s">
        <v>1624</v>
      </c>
      <c r="I23572" s="6" t="s">
        <v>603</v>
      </c>
      <c r="K23572" s="6">
        <v>190</v>
      </c>
    </row>
    <row r="23573" spans="1:11">
      <c r="A23573" s="6">
        <v>14026062</v>
      </c>
      <c r="B23573" t="s">
        <v>25482</v>
      </c>
      <c r="H23573" s="6" t="s">
        <v>2116</v>
      </c>
      <c r="I23573" s="6" t="s">
        <v>603</v>
      </c>
      <c r="K23573" s="6">
        <v>179</v>
      </c>
    </row>
    <row r="23574" spans="1:11">
      <c r="A23574" s="6">
        <v>86006458</v>
      </c>
      <c r="B23574" t="s">
        <v>25483</v>
      </c>
      <c r="H23574" s="6" t="s">
        <v>1747</v>
      </c>
      <c r="I23574" s="6" t="s">
        <v>7240</v>
      </c>
      <c r="K23574" s="6">
        <v>177</v>
      </c>
    </row>
    <row r="23575" spans="1:11">
      <c r="A23575" s="6">
        <v>19191194</v>
      </c>
      <c r="B23575" t="s">
        <v>25484</v>
      </c>
      <c r="H23575" s="6" t="s">
        <v>1732</v>
      </c>
      <c r="I23575" s="6" t="s">
        <v>257</v>
      </c>
      <c r="K23575" s="6">
        <v>186</v>
      </c>
    </row>
    <row r="23576" spans="1:11">
      <c r="A23576" s="6">
        <v>96002753</v>
      </c>
      <c r="B23576" t="s">
        <v>25485</v>
      </c>
      <c r="H23576" s="6" t="s">
        <v>1176</v>
      </c>
      <c r="I23576" s="6" t="s">
        <v>731</v>
      </c>
      <c r="K23576" s="6">
        <v>174</v>
      </c>
    </row>
    <row r="23577" spans="1:11">
      <c r="A23577" s="6">
        <v>85101528</v>
      </c>
      <c r="B23577" t="s">
        <v>25486</v>
      </c>
      <c r="H23577" s="6" t="s">
        <v>966</v>
      </c>
      <c r="I23577" s="6" t="s">
        <v>344</v>
      </c>
      <c r="K23577" s="6">
        <v>175</v>
      </c>
    </row>
    <row r="23578" spans="1:11">
      <c r="A23578" s="6">
        <v>91108777</v>
      </c>
      <c r="B23578" t="s">
        <v>25487</v>
      </c>
      <c r="H23578" s="6" t="s">
        <v>3706</v>
      </c>
      <c r="I23578" s="6" t="s">
        <v>309</v>
      </c>
      <c r="K23578" s="6">
        <v>182</v>
      </c>
    </row>
    <row r="23579" spans="1:11">
      <c r="A23579" s="6">
        <v>14193577</v>
      </c>
      <c r="B23579" t="s">
        <v>25488</v>
      </c>
      <c r="H23579" s="6" t="s">
        <v>218</v>
      </c>
      <c r="I23579" s="6" t="s">
        <v>603</v>
      </c>
      <c r="K23579" s="6">
        <v>183</v>
      </c>
    </row>
    <row r="23580" spans="1:11">
      <c r="A23580" s="6">
        <v>25054864</v>
      </c>
      <c r="B23580" t="s">
        <v>25489</v>
      </c>
      <c r="H23580" s="6" t="s">
        <v>311</v>
      </c>
      <c r="I23580" s="6" t="s">
        <v>1731</v>
      </c>
      <c r="K23580" s="6">
        <v>180</v>
      </c>
    </row>
    <row r="23581" spans="1:11">
      <c r="A23581" s="6">
        <v>2000084746</v>
      </c>
      <c r="B23581" t="s">
        <v>25490</v>
      </c>
      <c r="H23581" s="6" t="s">
        <v>240</v>
      </c>
      <c r="I23581" s="6" t="s">
        <v>1819</v>
      </c>
      <c r="K23581" s="6">
        <v>188</v>
      </c>
    </row>
    <row r="23582" spans="1:11">
      <c r="A23582" s="6">
        <v>79000869</v>
      </c>
      <c r="B23582" t="s">
        <v>25491</v>
      </c>
      <c r="H23582" s="6" t="s">
        <v>4359</v>
      </c>
      <c r="I23582" s="6" t="s">
        <v>241</v>
      </c>
      <c r="K23582" s="6">
        <v>185</v>
      </c>
    </row>
    <row r="23583" spans="1:11">
      <c r="A23583" s="6">
        <v>20049595</v>
      </c>
      <c r="B23583" t="s">
        <v>25492</v>
      </c>
      <c r="H23583" s="6" t="s">
        <v>319</v>
      </c>
      <c r="I23583" s="6" t="s">
        <v>6805</v>
      </c>
      <c r="K23583" s="6">
        <v>176</v>
      </c>
    </row>
    <row r="23584" spans="1:11">
      <c r="A23584" s="6">
        <v>16191076</v>
      </c>
      <c r="B23584" t="s">
        <v>25493</v>
      </c>
      <c r="H23584" s="6" t="s">
        <v>377</v>
      </c>
      <c r="I23584" s="6" t="s">
        <v>298</v>
      </c>
      <c r="K23584" s="6">
        <v>195</v>
      </c>
    </row>
    <row r="23585" spans="1:11">
      <c r="A23585" s="6">
        <v>19027756</v>
      </c>
      <c r="B23585" t="s">
        <v>25494</v>
      </c>
      <c r="H23585" s="6" t="s">
        <v>303</v>
      </c>
      <c r="I23585" s="6" t="s">
        <v>1658</v>
      </c>
      <c r="K23585" s="6">
        <v>178</v>
      </c>
    </row>
    <row r="23586" spans="1:11">
      <c r="A23586" s="6">
        <v>77004383</v>
      </c>
      <c r="B23586" t="s">
        <v>25495</v>
      </c>
      <c r="H23586" s="6" t="s">
        <v>2046</v>
      </c>
      <c r="I23586" s="6" t="s">
        <v>2937</v>
      </c>
      <c r="K23586" s="6">
        <v>163</v>
      </c>
    </row>
    <row r="23587" spans="1:11">
      <c r="A23587" s="6">
        <v>91150229</v>
      </c>
      <c r="B23587" t="s">
        <v>25496</v>
      </c>
      <c r="H23587" s="6" t="s">
        <v>218</v>
      </c>
      <c r="I23587" s="6" t="s">
        <v>309</v>
      </c>
      <c r="K23587" s="6">
        <v>183</v>
      </c>
    </row>
    <row r="23588" spans="1:11">
      <c r="A23588" s="6">
        <v>51072880</v>
      </c>
      <c r="B23588" t="s">
        <v>25497</v>
      </c>
      <c r="H23588" s="6" t="s">
        <v>640</v>
      </c>
      <c r="I23588" s="6" t="s">
        <v>1303</v>
      </c>
      <c r="K23588" s="6">
        <v>171</v>
      </c>
    </row>
    <row r="23589" spans="1:11">
      <c r="A23589" s="6">
        <v>12080760</v>
      </c>
      <c r="B23589" t="s">
        <v>25498</v>
      </c>
      <c r="H23589" s="6" t="s">
        <v>2046</v>
      </c>
      <c r="I23589" s="6" t="s">
        <v>7818</v>
      </c>
      <c r="K23589" s="6">
        <v>167</v>
      </c>
    </row>
    <row r="23590" spans="1:11">
      <c r="A23590" s="6">
        <v>78083518</v>
      </c>
      <c r="B23590" t="s">
        <v>25499</v>
      </c>
      <c r="H23590" s="6" t="s">
        <v>377</v>
      </c>
      <c r="I23590" s="6" t="s">
        <v>2404</v>
      </c>
      <c r="K23590" s="6">
        <v>190</v>
      </c>
    </row>
    <row r="23591" spans="1:11">
      <c r="A23591" s="6">
        <v>43425634</v>
      </c>
      <c r="B23591" t="s">
        <v>25500</v>
      </c>
      <c r="H23591" s="6" t="s">
        <v>619</v>
      </c>
      <c r="I23591" s="6" t="s">
        <v>236</v>
      </c>
      <c r="K23591" s="6">
        <v>175</v>
      </c>
    </row>
    <row r="23592" spans="1:11">
      <c r="A23592" s="6">
        <v>2000197205</v>
      </c>
      <c r="B23592" t="s">
        <v>25501</v>
      </c>
      <c r="H23592" s="6" t="s">
        <v>1674</v>
      </c>
      <c r="I23592" s="6" t="s">
        <v>1819</v>
      </c>
      <c r="K23592" s="6">
        <v>192</v>
      </c>
    </row>
    <row r="23593" spans="1:11">
      <c r="A23593" s="6">
        <v>2000046671</v>
      </c>
      <c r="B23593" t="s">
        <v>25502</v>
      </c>
      <c r="H23593" s="6" t="s">
        <v>1790</v>
      </c>
      <c r="I23593" s="6" t="s">
        <v>406</v>
      </c>
      <c r="K23593" s="6">
        <v>180</v>
      </c>
    </row>
    <row r="23594" spans="1:11">
      <c r="A23594" s="6">
        <v>28122196</v>
      </c>
      <c r="B23594" t="s">
        <v>25503</v>
      </c>
      <c r="H23594" s="6" t="s">
        <v>1624</v>
      </c>
      <c r="I23594" s="6" t="s">
        <v>309</v>
      </c>
      <c r="K23594" s="6">
        <v>194</v>
      </c>
    </row>
    <row r="23595" spans="1:11">
      <c r="A23595" s="6">
        <v>93081778</v>
      </c>
      <c r="B23595" t="s">
        <v>25504</v>
      </c>
      <c r="H23595" s="6" t="s">
        <v>1624</v>
      </c>
      <c r="I23595" s="6" t="s">
        <v>857</v>
      </c>
      <c r="K23595" s="6">
        <v>197</v>
      </c>
    </row>
    <row r="23596" spans="1:11">
      <c r="A23596" s="6">
        <v>62239648</v>
      </c>
      <c r="B23596" t="s">
        <v>25505</v>
      </c>
      <c r="H23596" s="6" t="s">
        <v>2115</v>
      </c>
      <c r="I23596" s="6" t="s">
        <v>1066</v>
      </c>
      <c r="K23596" s="6">
        <v>183</v>
      </c>
    </row>
    <row r="23597" spans="1:11">
      <c r="A23597" s="6">
        <v>14130971</v>
      </c>
      <c r="B23597" t="s">
        <v>25506</v>
      </c>
      <c r="H23597" s="6" t="s">
        <v>8962</v>
      </c>
      <c r="I23597" s="6" t="s">
        <v>603</v>
      </c>
      <c r="K23597" s="6">
        <v>168</v>
      </c>
    </row>
    <row r="23598" spans="1:11">
      <c r="A23598" s="6">
        <v>66001485</v>
      </c>
      <c r="B23598" t="s">
        <v>25507</v>
      </c>
      <c r="H23598" s="6" t="s">
        <v>1624</v>
      </c>
      <c r="I23598" s="6" t="s">
        <v>1701</v>
      </c>
      <c r="K23598" s="6">
        <v>184</v>
      </c>
    </row>
    <row r="23599" spans="1:11">
      <c r="A23599" s="6">
        <v>2000013859</v>
      </c>
      <c r="B23599" t="s">
        <v>25508</v>
      </c>
      <c r="H23599" s="6" t="s">
        <v>314</v>
      </c>
      <c r="I23599" s="6" t="s">
        <v>12277</v>
      </c>
      <c r="K23599" s="6">
        <v>173</v>
      </c>
    </row>
    <row r="23600" spans="1:11">
      <c r="A23600" s="6">
        <v>37010079</v>
      </c>
      <c r="B23600" t="s">
        <v>25509</v>
      </c>
      <c r="H23600" s="6" t="s">
        <v>377</v>
      </c>
      <c r="I23600" s="6" t="s">
        <v>406</v>
      </c>
      <c r="K23600" s="6">
        <v>188</v>
      </c>
    </row>
    <row r="23601" spans="1:11">
      <c r="A23601" s="6">
        <v>2000044659</v>
      </c>
      <c r="B23601" t="s">
        <v>25510</v>
      </c>
      <c r="H23601" s="6" t="s">
        <v>619</v>
      </c>
      <c r="I23601" s="6" t="s">
        <v>2866</v>
      </c>
      <c r="K23601" s="6">
        <v>190</v>
      </c>
    </row>
    <row r="23602" spans="1:11">
      <c r="A23602" s="6">
        <v>51071961</v>
      </c>
      <c r="B23602" t="s">
        <v>25511</v>
      </c>
      <c r="H23602" s="6" t="s">
        <v>314</v>
      </c>
      <c r="I23602" s="6" t="s">
        <v>1303</v>
      </c>
      <c r="K23602" s="6">
        <v>171</v>
      </c>
    </row>
    <row r="23603" spans="1:11">
      <c r="A23603" s="6">
        <v>14139155</v>
      </c>
      <c r="B23603" t="s">
        <v>25512</v>
      </c>
      <c r="H23603" s="6" t="s">
        <v>2115</v>
      </c>
      <c r="I23603" s="6" t="s">
        <v>603</v>
      </c>
      <c r="K23603" s="6">
        <v>187</v>
      </c>
    </row>
    <row r="23604" spans="1:11">
      <c r="A23604" s="6">
        <v>19221812</v>
      </c>
      <c r="B23604" t="s">
        <v>25513</v>
      </c>
      <c r="H23604" s="6" t="s">
        <v>2692</v>
      </c>
      <c r="I23604" s="6" t="s">
        <v>257</v>
      </c>
      <c r="K23604" s="6">
        <v>175</v>
      </c>
    </row>
    <row r="23605" spans="1:11">
      <c r="A23605" s="6">
        <v>2000147009</v>
      </c>
      <c r="B23605" t="s">
        <v>25514</v>
      </c>
      <c r="H23605" s="6" t="s">
        <v>488</v>
      </c>
      <c r="I23605" s="6" t="s">
        <v>1403</v>
      </c>
      <c r="K23605" s="6">
        <v>188</v>
      </c>
    </row>
    <row r="23606" spans="1:11">
      <c r="A23606" s="6">
        <v>61095509</v>
      </c>
      <c r="B23606" t="s">
        <v>25515</v>
      </c>
      <c r="H23606" s="6" t="s">
        <v>1176</v>
      </c>
      <c r="I23606" s="6" t="s">
        <v>253</v>
      </c>
      <c r="K23606" s="6">
        <v>170</v>
      </c>
    </row>
    <row r="23607" spans="1:11">
      <c r="A23607" s="6">
        <v>72051189</v>
      </c>
      <c r="B23607" t="s">
        <v>25516</v>
      </c>
      <c r="H23607" s="6" t="s">
        <v>303</v>
      </c>
      <c r="I23607" s="6" t="s">
        <v>8330</v>
      </c>
      <c r="K23607" s="6">
        <v>172</v>
      </c>
    </row>
    <row r="23608" spans="1:11">
      <c r="A23608" s="6">
        <v>2000242911</v>
      </c>
      <c r="B23608" t="s">
        <v>25517</v>
      </c>
      <c r="H23608" s="6" t="s">
        <v>2115</v>
      </c>
      <c r="I23608" s="6" t="s">
        <v>25518</v>
      </c>
      <c r="K23608" s="6">
        <v>181</v>
      </c>
    </row>
    <row r="23609" spans="1:11">
      <c r="A23609" s="6">
        <v>2000104657</v>
      </c>
      <c r="B23609" t="s">
        <v>25519</v>
      </c>
      <c r="H23609" s="6" t="s">
        <v>377</v>
      </c>
      <c r="I23609" s="6" t="s">
        <v>236</v>
      </c>
      <c r="K23609" s="6">
        <v>189</v>
      </c>
    </row>
    <row r="23610" spans="1:11">
      <c r="A23610" s="6">
        <v>19273511</v>
      </c>
      <c r="B23610" t="s">
        <v>25520</v>
      </c>
      <c r="H23610" s="6" t="s">
        <v>4359</v>
      </c>
      <c r="I23610" s="6" t="s">
        <v>257</v>
      </c>
      <c r="K23610" s="6">
        <v>180</v>
      </c>
    </row>
    <row r="23611" spans="1:11">
      <c r="A23611" s="6">
        <v>2000335907</v>
      </c>
      <c r="B23611" t="s">
        <v>25521</v>
      </c>
      <c r="H23611" s="6" t="s">
        <v>944</v>
      </c>
      <c r="I23611" s="6" t="s">
        <v>963</v>
      </c>
      <c r="K23611" s="6">
        <v>180</v>
      </c>
    </row>
    <row r="23612" spans="1:11">
      <c r="A23612" s="6">
        <v>19408996</v>
      </c>
      <c r="B23612" t="s">
        <v>25522</v>
      </c>
      <c r="H23612" s="6" t="s">
        <v>1672</v>
      </c>
      <c r="I23612" s="6" t="s">
        <v>257</v>
      </c>
      <c r="K23612" s="6">
        <v>188</v>
      </c>
    </row>
    <row r="23613" spans="1:11">
      <c r="A23613" s="6">
        <v>2000249751</v>
      </c>
      <c r="B23613" t="s">
        <v>25523</v>
      </c>
      <c r="H23613" s="6" t="s">
        <v>944</v>
      </c>
      <c r="I23613" s="6" t="s">
        <v>25524</v>
      </c>
      <c r="K23613" s="6">
        <v>168</v>
      </c>
    </row>
    <row r="23614" spans="1:11">
      <c r="A23614" s="6">
        <v>15080282</v>
      </c>
      <c r="B23614" t="s">
        <v>25525</v>
      </c>
      <c r="H23614" s="6" t="s">
        <v>2115</v>
      </c>
      <c r="I23614" s="6" t="s">
        <v>4508</v>
      </c>
      <c r="K23614" s="6">
        <v>188</v>
      </c>
    </row>
    <row r="23615" spans="1:11">
      <c r="A23615" s="6">
        <v>2000021598</v>
      </c>
      <c r="B23615" t="s">
        <v>25526</v>
      </c>
      <c r="H23615" s="6" t="s">
        <v>1624</v>
      </c>
      <c r="I23615" s="6" t="s">
        <v>378</v>
      </c>
      <c r="K23615" s="6">
        <v>185</v>
      </c>
    </row>
    <row r="23616" spans="1:11">
      <c r="A23616" s="6">
        <v>78105461</v>
      </c>
      <c r="B23616" t="s">
        <v>25527</v>
      </c>
      <c r="H23616" s="6" t="s">
        <v>488</v>
      </c>
      <c r="I23616" s="6" t="s">
        <v>1661</v>
      </c>
      <c r="K23616" s="6">
        <v>169</v>
      </c>
    </row>
    <row r="23617" spans="1:11">
      <c r="A23617" s="6">
        <v>2000085273</v>
      </c>
      <c r="B23617" t="s">
        <v>25528</v>
      </c>
      <c r="H23617" s="6" t="s">
        <v>944</v>
      </c>
      <c r="I23617" s="6" t="s">
        <v>603</v>
      </c>
      <c r="K23617" s="6">
        <v>189</v>
      </c>
    </row>
    <row r="23618" spans="1:11">
      <c r="A23618" s="6">
        <v>62056827</v>
      </c>
      <c r="B23618" t="s">
        <v>25529</v>
      </c>
      <c r="H23618" s="6" t="s">
        <v>218</v>
      </c>
      <c r="I23618" s="6" t="s">
        <v>1066</v>
      </c>
      <c r="K23618" s="6">
        <v>191</v>
      </c>
    </row>
    <row r="23619" spans="1:11">
      <c r="A23619" s="6">
        <v>29123130</v>
      </c>
      <c r="B23619" t="s">
        <v>25530</v>
      </c>
      <c r="H23619" s="6" t="s">
        <v>319</v>
      </c>
      <c r="I23619" s="6" t="s">
        <v>259</v>
      </c>
      <c r="K23619" s="6">
        <v>171</v>
      </c>
    </row>
    <row r="23620" spans="1:11">
      <c r="A23620" s="6">
        <v>78096618</v>
      </c>
      <c r="B23620" t="s">
        <v>25531</v>
      </c>
      <c r="H23620" s="6" t="s">
        <v>488</v>
      </c>
      <c r="I23620" s="6" t="s">
        <v>1661</v>
      </c>
      <c r="K23620" s="6">
        <v>180</v>
      </c>
    </row>
    <row r="23621" spans="1:11">
      <c r="A23621" s="6">
        <v>67252461</v>
      </c>
      <c r="B23621" t="s">
        <v>25532</v>
      </c>
      <c r="H23621" s="6" t="s">
        <v>314</v>
      </c>
      <c r="I23621" s="6" t="s">
        <v>348</v>
      </c>
      <c r="K23621" s="6">
        <v>171</v>
      </c>
    </row>
    <row r="23622" spans="1:11">
      <c r="A23622" s="6">
        <v>62052364</v>
      </c>
      <c r="B23622" t="s">
        <v>25533</v>
      </c>
      <c r="H23622" s="6" t="s">
        <v>303</v>
      </c>
      <c r="I23622" s="6" t="s">
        <v>1066</v>
      </c>
      <c r="K23622" s="6">
        <v>188</v>
      </c>
    </row>
    <row r="23623" spans="1:11">
      <c r="A23623" s="6">
        <v>67184127</v>
      </c>
      <c r="B23623" t="s">
        <v>25534</v>
      </c>
      <c r="H23623" s="6" t="s">
        <v>1624</v>
      </c>
      <c r="I23623" s="6" t="s">
        <v>348</v>
      </c>
      <c r="K23623" s="6">
        <v>189</v>
      </c>
    </row>
    <row r="23624" spans="1:11">
      <c r="A23624" s="6">
        <v>19244809</v>
      </c>
      <c r="B23624" t="s">
        <v>25535</v>
      </c>
      <c r="H23624" s="6" t="s">
        <v>2167</v>
      </c>
      <c r="I23624" s="6" t="s">
        <v>257</v>
      </c>
      <c r="K23624" s="6">
        <v>182</v>
      </c>
    </row>
    <row r="23625" spans="1:11">
      <c r="A23625" s="6">
        <v>67276357</v>
      </c>
      <c r="B23625" t="s">
        <v>25536</v>
      </c>
      <c r="H23625" s="6" t="s">
        <v>619</v>
      </c>
      <c r="I23625" s="6" t="s">
        <v>442</v>
      </c>
      <c r="K23625" s="6">
        <v>187</v>
      </c>
    </row>
    <row r="23626" spans="1:11">
      <c r="A23626" s="6">
        <v>2000245284</v>
      </c>
      <c r="B23626" t="s">
        <v>25537</v>
      </c>
      <c r="H23626" s="6" t="s">
        <v>760</v>
      </c>
      <c r="I23626" s="6" t="s">
        <v>603</v>
      </c>
      <c r="K23626" s="6">
        <v>166</v>
      </c>
    </row>
    <row r="23627" spans="1:11">
      <c r="A23627" s="6">
        <v>76037351</v>
      </c>
      <c r="B23627" t="s">
        <v>25538</v>
      </c>
      <c r="H23627" s="6" t="s">
        <v>319</v>
      </c>
      <c r="I23627" s="6" t="s">
        <v>378</v>
      </c>
      <c r="K23627" s="6">
        <v>181</v>
      </c>
    </row>
    <row r="23628" spans="1:11">
      <c r="A23628" s="6">
        <v>67192405</v>
      </c>
      <c r="B23628" t="s">
        <v>25539</v>
      </c>
      <c r="H23628" s="6" t="s">
        <v>2112</v>
      </c>
      <c r="I23628" s="6" t="s">
        <v>3041</v>
      </c>
      <c r="K23628" s="6">
        <v>180</v>
      </c>
    </row>
    <row r="23629" spans="1:11">
      <c r="A23629" s="6">
        <v>15023767</v>
      </c>
      <c r="B23629" t="s">
        <v>25540</v>
      </c>
      <c r="H23629" s="6" t="s">
        <v>944</v>
      </c>
      <c r="I23629" s="6" t="s">
        <v>25541</v>
      </c>
      <c r="K23629" s="6">
        <v>174</v>
      </c>
    </row>
    <row r="23630" spans="1:11">
      <c r="A23630" s="6">
        <v>7681709</v>
      </c>
      <c r="B23630" t="s">
        <v>25542</v>
      </c>
      <c r="H23630" s="6" t="s">
        <v>728</v>
      </c>
      <c r="I23630" s="6" t="s">
        <v>3639</v>
      </c>
      <c r="K23630" s="6">
        <v>173</v>
      </c>
    </row>
    <row r="23631" spans="1:11">
      <c r="A23631" s="6">
        <v>19382217</v>
      </c>
      <c r="B23631" t="s">
        <v>25543</v>
      </c>
      <c r="H23631" s="6" t="s">
        <v>488</v>
      </c>
      <c r="I23631" s="6" t="s">
        <v>257</v>
      </c>
      <c r="K23631" s="6">
        <v>166</v>
      </c>
    </row>
    <row r="23632" spans="1:11">
      <c r="A23632" s="6">
        <v>92085013</v>
      </c>
      <c r="B23632" t="s">
        <v>25544</v>
      </c>
      <c r="H23632" s="6" t="s">
        <v>377</v>
      </c>
      <c r="I23632" s="6" t="s">
        <v>309</v>
      </c>
      <c r="K23632" s="6">
        <v>191</v>
      </c>
    </row>
    <row r="23633" spans="1:11">
      <c r="A23633" s="6">
        <v>76062849</v>
      </c>
      <c r="B23633" t="s">
        <v>25545</v>
      </c>
      <c r="H23633" s="6" t="s">
        <v>319</v>
      </c>
      <c r="I23633" s="6" t="s">
        <v>378</v>
      </c>
      <c r="K23633" s="6">
        <v>182</v>
      </c>
    </row>
    <row r="23634" spans="1:11">
      <c r="A23634" s="6">
        <v>43161974</v>
      </c>
      <c r="B23634" t="s">
        <v>25546</v>
      </c>
      <c r="H23634" s="6" t="s">
        <v>319</v>
      </c>
      <c r="I23634" s="6" t="s">
        <v>236</v>
      </c>
      <c r="K23634" s="6">
        <v>165</v>
      </c>
    </row>
    <row r="23635" spans="1:11">
      <c r="A23635" s="6">
        <v>15023934</v>
      </c>
      <c r="B23635" t="s">
        <v>25547</v>
      </c>
      <c r="H23635" s="6" t="s">
        <v>2121</v>
      </c>
      <c r="I23635" s="6" t="s">
        <v>7476</v>
      </c>
      <c r="K23635" s="6">
        <v>175</v>
      </c>
    </row>
    <row r="23636" spans="1:11">
      <c r="A23636" s="6">
        <v>79024367</v>
      </c>
      <c r="B23636" t="s">
        <v>25548</v>
      </c>
      <c r="H23636" s="6" t="s">
        <v>1698</v>
      </c>
      <c r="I23636" s="6" t="s">
        <v>241</v>
      </c>
      <c r="K23636" s="6">
        <v>184</v>
      </c>
    </row>
    <row r="23637" spans="1:11">
      <c r="A23637" s="6">
        <v>92062252</v>
      </c>
      <c r="B23637" t="s">
        <v>25549</v>
      </c>
      <c r="H23637" s="6" t="s">
        <v>944</v>
      </c>
      <c r="I23637" s="6" t="s">
        <v>4291</v>
      </c>
      <c r="K23637" s="6">
        <v>168</v>
      </c>
    </row>
    <row r="23638" spans="1:11">
      <c r="A23638" s="6">
        <v>79030217</v>
      </c>
      <c r="B23638" t="s">
        <v>25550</v>
      </c>
      <c r="H23638" s="6" t="s">
        <v>351</v>
      </c>
      <c r="I23638" s="6" t="s">
        <v>241</v>
      </c>
      <c r="K23638" s="6">
        <v>173</v>
      </c>
    </row>
    <row r="23639" spans="1:11">
      <c r="A23639" s="6">
        <v>2000246454</v>
      </c>
      <c r="B23639" t="s">
        <v>25551</v>
      </c>
      <c r="H23639" s="6" t="s">
        <v>2115</v>
      </c>
      <c r="I23639" s="6" t="s">
        <v>257</v>
      </c>
      <c r="K23639" s="6">
        <v>191</v>
      </c>
    </row>
    <row r="23640" spans="1:11">
      <c r="A23640" s="6">
        <v>77004382</v>
      </c>
      <c r="B23640" t="s">
        <v>25552</v>
      </c>
      <c r="H23640" s="6" t="s">
        <v>640</v>
      </c>
      <c r="I23640" s="6" t="s">
        <v>2937</v>
      </c>
      <c r="K23640" s="6">
        <v>181</v>
      </c>
    </row>
    <row r="23641" spans="1:11">
      <c r="A23641" s="6">
        <v>57108342</v>
      </c>
      <c r="B23641" t="s">
        <v>25553</v>
      </c>
      <c r="H23641" s="6" t="s">
        <v>488</v>
      </c>
      <c r="I23641" s="6" t="s">
        <v>494</v>
      </c>
      <c r="K23641" s="6">
        <v>166</v>
      </c>
    </row>
    <row r="23642" spans="1:11">
      <c r="A23642" s="6">
        <v>14244901</v>
      </c>
      <c r="B23642" t="s">
        <v>25554</v>
      </c>
      <c r="H23642" s="6" t="s">
        <v>2116</v>
      </c>
      <c r="I23642" s="6" t="s">
        <v>1407</v>
      </c>
      <c r="K23642" s="6">
        <v>183</v>
      </c>
    </row>
    <row r="23643" spans="1:11">
      <c r="A23643" s="6">
        <v>19389367</v>
      </c>
      <c r="B23643" t="s">
        <v>25555</v>
      </c>
      <c r="H23643" s="6" t="s">
        <v>314</v>
      </c>
      <c r="I23643" s="6" t="s">
        <v>257</v>
      </c>
      <c r="K23643" s="6">
        <v>182</v>
      </c>
    </row>
    <row r="23644" spans="1:11">
      <c r="A23644" s="6">
        <v>19337915</v>
      </c>
      <c r="B23644" t="s">
        <v>25556</v>
      </c>
      <c r="H23644" s="6" t="s">
        <v>1624</v>
      </c>
      <c r="I23644" s="6" t="s">
        <v>257</v>
      </c>
      <c r="K23644" s="6">
        <v>197</v>
      </c>
    </row>
    <row r="23645" spans="1:11">
      <c r="A23645" s="6">
        <v>14222113</v>
      </c>
      <c r="B23645" t="s">
        <v>25557</v>
      </c>
      <c r="H23645" s="6" t="s">
        <v>1698</v>
      </c>
      <c r="I23645" s="6" t="s">
        <v>603</v>
      </c>
      <c r="K23645" s="6">
        <v>175</v>
      </c>
    </row>
    <row r="23646" spans="1:11">
      <c r="A23646" s="6">
        <v>59145967</v>
      </c>
      <c r="B23646" t="s">
        <v>25558</v>
      </c>
      <c r="H23646" s="6" t="s">
        <v>2046</v>
      </c>
      <c r="I23646" s="6" t="s">
        <v>1051</v>
      </c>
      <c r="K23646" s="6">
        <v>181</v>
      </c>
    </row>
    <row r="23647" spans="1:11">
      <c r="A23647" s="6">
        <v>19172097</v>
      </c>
      <c r="B23647" t="s">
        <v>25559</v>
      </c>
      <c r="H23647" s="6" t="s">
        <v>2123</v>
      </c>
      <c r="I23647" s="6" t="s">
        <v>257</v>
      </c>
      <c r="K23647" s="6">
        <v>179</v>
      </c>
    </row>
    <row r="23648" spans="1:11">
      <c r="A23648" s="6">
        <v>37046479</v>
      </c>
      <c r="B23648" t="s">
        <v>25560</v>
      </c>
      <c r="H23648" s="6" t="s">
        <v>1624</v>
      </c>
      <c r="I23648" s="6" t="s">
        <v>406</v>
      </c>
      <c r="K23648" s="6">
        <v>196</v>
      </c>
    </row>
    <row r="23649" spans="1:11">
      <c r="A23649" s="6">
        <v>5753489</v>
      </c>
      <c r="B23649" t="s">
        <v>25561</v>
      </c>
      <c r="H23649" s="6" t="s">
        <v>319</v>
      </c>
      <c r="I23649" s="6" t="s">
        <v>346</v>
      </c>
      <c r="K23649" s="6">
        <v>179</v>
      </c>
    </row>
    <row r="23650" spans="1:11">
      <c r="A23650" s="6">
        <v>19311521</v>
      </c>
      <c r="B23650" t="s">
        <v>25562</v>
      </c>
      <c r="H23650" s="6" t="s">
        <v>314</v>
      </c>
      <c r="I23650" s="6" t="s">
        <v>257</v>
      </c>
      <c r="K23650" s="6">
        <v>173</v>
      </c>
    </row>
    <row r="23651" spans="1:11">
      <c r="A23651" s="6">
        <v>53126891</v>
      </c>
      <c r="B23651" t="s">
        <v>25563</v>
      </c>
      <c r="H23651" s="6" t="s">
        <v>640</v>
      </c>
      <c r="I23651" s="6" t="s">
        <v>7110</v>
      </c>
      <c r="K23651" s="6">
        <v>174</v>
      </c>
    </row>
    <row r="23652" spans="1:11">
      <c r="A23652" s="6">
        <v>2000082767</v>
      </c>
      <c r="B23652" t="s">
        <v>25564</v>
      </c>
      <c r="H23652" s="6" t="s">
        <v>2046</v>
      </c>
      <c r="I23652" s="6" t="s">
        <v>1701</v>
      </c>
      <c r="K23652" s="6">
        <v>177</v>
      </c>
    </row>
    <row r="23653" spans="1:11">
      <c r="A23653" s="6">
        <v>85141643</v>
      </c>
      <c r="B23653" t="s">
        <v>25565</v>
      </c>
      <c r="H23653" s="6" t="s">
        <v>1624</v>
      </c>
      <c r="I23653" s="6" t="s">
        <v>366</v>
      </c>
      <c r="K23653" s="6">
        <v>187</v>
      </c>
    </row>
    <row r="23654" spans="1:11">
      <c r="A23654" s="6">
        <v>2000045004</v>
      </c>
      <c r="B23654" t="s">
        <v>25566</v>
      </c>
      <c r="H23654" s="6" t="s">
        <v>405</v>
      </c>
      <c r="I23654" s="6" t="s">
        <v>6348</v>
      </c>
      <c r="K23654" s="6">
        <v>178</v>
      </c>
    </row>
    <row r="23655" spans="1:11">
      <c r="A23655" s="6">
        <v>19167420</v>
      </c>
      <c r="B23655" t="s">
        <v>25567</v>
      </c>
      <c r="H23655" s="6" t="s">
        <v>944</v>
      </c>
      <c r="I23655" s="6" t="s">
        <v>1658</v>
      </c>
      <c r="K23655" s="6">
        <v>180</v>
      </c>
    </row>
    <row r="23656" spans="1:11">
      <c r="A23656" s="6">
        <v>75015628</v>
      </c>
      <c r="B23656" t="s">
        <v>25568</v>
      </c>
      <c r="H23656" s="6" t="s">
        <v>966</v>
      </c>
      <c r="I23656" s="6" t="s">
        <v>2639</v>
      </c>
      <c r="K23656" s="6">
        <v>165</v>
      </c>
    </row>
    <row r="23657" spans="1:11">
      <c r="A23657" s="6">
        <v>96048606</v>
      </c>
      <c r="B23657" t="s">
        <v>25569</v>
      </c>
      <c r="H23657" s="6" t="s">
        <v>1672</v>
      </c>
      <c r="I23657" s="6" t="s">
        <v>731</v>
      </c>
      <c r="K23657" s="6">
        <v>173</v>
      </c>
    </row>
    <row r="23658" spans="1:11">
      <c r="A23658" s="6">
        <v>77002562</v>
      </c>
      <c r="B23658" t="s">
        <v>25570</v>
      </c>
      <c r="H23658" s="6" t="s">
        <v>1624</v>
      </c>
      <c r="I23658" s="6" t="s">
        <v>2937</v>
      </c>
      <c r="K23658" s="6">
        <v>182</v>
      </c>
    </row>
    <row r="23659" spans="1:11">
      <c r="A23659" s="6">
        <v>98035048</v>
      </c>
      <c r="B23659" t="s">
        <v>25571</v>
      </c>
      <c r="H23659" s="6" t="s">
        <v>377</v>
      </c>
      <c r="I23659" s="6" t="s">
        <v>14355</v>
      </c>
      <c r="K23659" s="6">
        <v>196</v>
      </c>
    </row>
    <row r="23660" spans="1:11">
      <c r="A23660" s="6">
        <v>2000024798</v>
      </c>
      <c r="B23660" t="s">
        <v>25572</v>
      </c>
      <c r="H23660" s="6" t="s">
        <v>1698</v>
      </c>
      <c r="I23660" s="6" t="s">
        <v>344</v>
      </c>
      <c r="K23660" s="6">
        <v>174</v>
      </c>
    </row>
    <row r="23661" spans="1:11">
      <c r="A23661" s="6">
        <v>19226634</v>
      </c>
      <c r="B23661" t="s">
        <v>25573</v>
      </c>
      <c r="H23661" s="6" t="s">
        <v>2115</v>
      </c>
      <c r="I23661" s="6" t="s">
        <v>257</v>
      </c>
      <c r="K23661" s="6">
        <v>188</v>
      </c>
    </row>
    <row r="23662" spans="1:11">
      <c r="A23662" s="6">
        <v>2000242912</v>
      </c>
      <c r="B23662" t="s">
        <v>25574</v>
      </c>
      <c r="H23662" s="6" t="s">
        <v>1672</v>
      </c>
      <c r="I23662" s="6" t="s">
        <v>25575</v>
      </c>
      <c r="K23662" s="6">
        <v>173</v>
      </c>
    </row>
    <row r="23663" spans="1:11">
      <c r="A23663" s="6">
        <v>2000036033</v>
      </c>
      <c r="B23663" t="s">
        <v>25576</v>
      </c>
      <c r="H23663" s="6" t="s">
        <v>488</v>
      </c>
      <c r="I23663" s="6" t="s">
        <v>1898</v>
      </c>
      <c r="K23663" s="6">
        <v>185</v>
      </c>
    </row>
    <row r="23664" spans="1:11">
      <c r="A23664" s="6">
        <v>21026647</v>
      </c>
      <c r="B23664" t="s">
        <v>25577</v>
      </c>
      <c r="H23664" s="6" t="s">
        <v>319</v>
      </c>
      <c r="I23664" s="6" t="s">
        <v>2879</v>
      </c>
      <c r="K23664" s="6">
        <v>177</v>
      </c>
    </row>
    <row r="23665" spans="1:11">
      <c r="A23665" s="6">
        <v>2000205545</v>
      </c>
      <c r="B23665" t="s">
        <v>25578</v>
      </c>
      <c r="H23665" s="6" t="s">
        <v>377</v>
      </c>
      <c r="I23665" s="6" t="s">
        <v>1701</v>
      </c>
      <c r="K23665" s="6">
        <v>183</v>
      </c>
    </row>
    <row r="23666" spans="1:11">
      <c r="A23666" s="6">
        <v>2000125815</v>
      </c>
      <c r="B23666" t="s">
        <v>25579</v>
      </c>
      <c r="H23666" s="6" t="s">
        <v>589</v>
      </c>
      <c r="I23666" s="6" t="s">
        <v>344</v>
      </c>
      <c r="K23666" s="6">
        <v>181</v>
      </c>
    </row>
    <row r="23667" spans="1:11">
      <c r="A23667" s="6">
        <v>43500899</v>
      </c>
      <c r="B23667" t="s">
        <v>25580</v>
      </c>
      <c r="H23667" s="6" t="s">
        <v>640</v>
      </c>
      <c r="I23667" s="6" t="s">
        <v>236</v>
      </c>
      <c r="K23667" s="6">
        <v>177</v>
      </c>
    </row>
    <row r="23668" spans="1:11">
      <c r="A23668" s="6">
        <v>37064596</v>
      </c>
      <c r="B23668" t="s">
        <v>25581</v>
      </c>
      <c r="H23668" s="6" t="s">
        <v>1102</v>
      </c>
      <c r="I23668" s="6" t="s">
        <v>406</v>
      </c>
      <c r="K23668" s="6">
        <v>175</v>
      </c>
    </row>
    <row r="23669" spans="1:11">
      <c r="A23669" s="6">
        <v>2000052766</v>
      </c>
      <c r="B23669" t="s">
        <v>25582</v>
      </c>
      <c r="H23669" s="6" t="s">
        <v>1747</v>
      </c>
      <c r="I23669" s="6" t="s">
        <v>603</v>
      </c>
      <c r="K23669" s="6">
        <v>179</v>
      </c>
    </row>
    <row r="23670" spans="1:11">
      <c r="A23670" s="6">
        <v>79031798</v>
      </c>
      <c r="B23670" t="s">
        <v>25583</v>
      </c>
      <c r="H23670" s="6" t="s">
        <v>351</v>
      </c>
      <c r="I23670" s="6" t="s">
        <v>241</v>
      </c>
      <c r="K23670" s="6">
        <v>162</v>
      </c>
    </row>
    <row r="23671" spans="1:11">
      <c r="A23671" s="6">
        <v>78096901</v>
      </c>
      <c r="B23671" t="s">
        <v>25584</v>
      </c>
      <c r="H23671" s="6" t="s">
        <v>2157</v>
      </c>
      <c r="I23671" s="6" t="s">
        <v>1661</v>
      </c>
      <c r="K23671" s="6">
        <v>178</v>
      </c>
    </row>
    <row r="23672" spans="1:11">
      <c r="A23672" s="6">
        <v>2000291961</v>
      </c>
      <c r="B23672" t="s">
        <v>25585</v>
      </c>
      <c r="H23672" s="6" t="s">
        <v>2113</v>
      </c>
      <c r="I23672" s="6" t="s">
        <v>25586</v>
      </c>
      <c r="K23672" s="6">
        <v>184</v>
      </c>
    </row>
    <row r="23673" spans="1:11">
      <c r="A23673" s="6">
        <v>86067788</v>
      </c>
      <c r="B23673" t="s">
        <v>25587</v>
      </c>
      <c r="H23673" s="6" t="s">
        <v>1674</v>
      </c>
      <c r="I23673" s="6" t="s">
        <v>1688</v>
      </c>
      <c r="K23673" s="6">
        <v>183</v>
      </c>
    </row>
    <row r="23674" spans="1:11">
      <c r="A23674" s="6">
        <v>2000231247</v>
      </c>
      <c r="B23674" t="s">
        <v>25588</v>
      </c>
      <c r="H23674" s="6" t="s">
        <v>377</v>
      </c>
      <c r="I23674" s="6" t="s">
        <v>2134</v>
      </c>
      <c r="K23674" s="6">
        <v>177</v>
      </c>
    </row>
    <row r="23675" spans="1:11">
      <c r="A23675" s="6">
        <v>49046901</v>
      </c>
      <c r="B23675" t="s">
        <v>25589</v>
      </c>
      <c r="H23675" s="6" t="s">
        <v>377</v>
      </c>
      <c r="I23675" s="6" t="s">
        <v>2456</v>
      </c>
      <c r="K23675" s="6">
        <v>194</v>
      </c>
    </row>
    <row r="23676" spans="1:11">
      <c r="A23676" s="6">
        <v>22063452</v>
      </c>
      <c r="B23676" t="s">
        <v>25590</v>
      </c>
      <c r="H23676" s="6" t="s">
        <v>2113</v>
      </c>
      <c r="I23676" s="6" t="s">
        <v>3732</v>
      </c>
      <c r="K23676" s="6">
        <v>182</v>
      </c>
    </row>
    <row r="23677" spans="1:11">
      <c r="A23677" s="6">
        <v>76021678</v>
      </c>
      <c r="B23677" t="s">
        <v>25591</v>
      </c>
      <c r="H23677" s="6" t="s">
        <v>1624</v>
      </c>
      <c r="I23677" s="6" t="s">
        <v>378</v>
      </c>
      <c r="K23677" s="6">
        <v>179</v>
      </c>
    </row>
    <row r="23678" spans="1:11">
      <c r="A23678" s="6">
        <v>5790288</v>
      </c>
      <c r="B23678" t="s">
        <v>25592</v>
      </c>
      <c r="H23678" s="6" t="s">
        <v>218</v>
      </c>
      <c r="I23678" s="6" t="s">
        <v>1066</v>
      </c>
      <c r="K23678" s="6">
        <v>181</v>
      </c>
    </row>
    <row r="23679" spans="1:11">
      <c r="A23679" s="6">
        <v>2000025934</v>
      </c>
      <c r="B23679" t="s">
        <v>25593</v>
      </c>
      <c r="H23679" s="6" t="s">
        <v>1624</v>
      </c>
      <c r="I23679" s="6" t="s">
        <v>1066</v>
      </c>
      <c r="K23679" s="6">
        <v>203</v>
      </c>
    </row>
    <row r="23680" spans="1:11">
      <c r="A23680" s="6">
        <v>57183466</v>
      </c>
      <c r="B23680" t="s">
        <v>25594</v>
      </c>
      <c r="H23680" s="6" t="s">
        <v>488</v>
      </c>
      <c r="I23680" s="6" t="s">
        <v>494</v>
      </c>
      <c r="K23680" s="6">
        <v>178</v>
      </c>
    </row>
    <row r="23681" spans="1:11">
      <c r="A23681" s="6">
        <v>12092852</v>
      </c>
      <c r="B23681" t="s">
        <v>25595</v>
      </c>
      <c r="H23681" s="6" t="s">
        <v>1624</v>
      </c>
      <c r="I23681" s="6" t="s">
        <v>477</v>
      </c>
      <c r="K23681" s="6">
        <v>201</v>
      </c>
    </row>
    <row r="23682" spans="1:11">
      <c r="A23682" s="6">
        <v>98032902</v>
      </c>
      <c r="B23682" t="s">
        <v>25596</v>
      </c>
      <c r="H23682" s="6" t="s">
        <v>829</v>
      </c>
      <c r="I23682" s="6" t="s">
        <v>646</v>
      </c>
      <c r="K23682" s="6">
        <v>177</v>
      </c>
    </row>
    <row r="23683" spans="1:11">
      <c r="A23683" s="6">
        <v>53050632</v>
      </c>
      <c r="B23683" t="s">
        <v>25597</v>
      </c>
      <c r="H23683" s="6" t="s">
        <v>2115</v>
      </c>
      <c r="I23683" s="6" t="s">
        <v>729</v>
      </c>
      <c r="K23683" s="6">
        <v>191</v>
      </c>
    </row>
    <row r="23684" spans="1:11">
      <c r="A23684" s="6">
        <v>39037120</v>
      </c>
      <c r="B23684" t="s">
        <v>25598</v>
      </c>
      <c r="H23684" s="6" t="s">
        <v>760</v>
      </c>
      <c r="I23684" s="6" t="s">
        <v>1819</v>
      </c>
      <c r="K23684" s="6">
        <v>185</v>
      </c>
    </row>
    <row r="23685" spans="1:11">
      <c r="A23685" s="6">
        <v>58133559</v>
      </c>
      <c r="B23685" t="s">
        <v>25599</v>
      </c>
      <c r="H23685" s="6" t="s">
        <v>1624</v>
      </c>
      <c r="I23685" s="6" t="s">
        <v>194</v>
      </c>
      <c r="K23685" s="6">
        <v>189</v>
      </c>
    </row>
    <row r="23686" spans="1:11">
      <c r="A23686" s="6">
        <v>14118644</v>
      </c>
      <c r="B23686" t="s">
        <v>25600</v>
      </c>
      <c r="H23686" s="6" t="s">
        <v>944</v>
      </c>
      <c r="I23686" s="6" t="s">
        <v>603</v>
      </c>
      <c r="K23686" s="6">
        <v>169</v>
      </c>
    </row>
    <row r="23687" spans="1:11">
      <c r="A23687" s="6">
        <v>19174987</v>
      </c>
      <c r="B23687" t="s">
        <v>25601</v>
      </c>
      <c r="H23687" s="6" t="s">
        <v>1624</v>
      </c>
      <c r="I23687" s="6" t="s">
        <v>257</v>
      </c>
      <c r="K23687" s="6">
        <v>197</v>
      </c>
    </row>
    <row r="23688" spans="1:11">
      <c r="A23688" s="6">
        <v>51030950</v>
      </c>
      <c r="B23688" t="s">
        <v>25602</v>
      </c>
      <c r="H23688" s="6" t="s">
        <v>218</v>
      </c>
      <c r="I23688" s="6" t="s">
        <v>1303</v>
      </c>
      <c r="K23688" s="6">
        <v>184</v>
      </c>
    </row>
    <row r="23689" spans="1:11">
      <c r="A23689" s="6">
        <v>35021635</v>
      </c>
      <c r="B23689" t="s">
        <v>25603</v>
      </c>
      <c r="H23689" s="6" t="s">
        <v>1624</v>
      </c>
      <c r="I23689" s="6" t="s">
        <v>298</v>
      </c>
      <c r="K23689" s="6">
        <v>184</v>
      </c>
    </row>
    <row r="23690" spans="1:11">
      <c r="A23690" s="6">
        <v>62075235</v>
      </c>
      <c r="B23690" t="s">
        <v>25604</v>
      </c>
      <c r="H23690" s="6" t="s">
        <v>314</v>
      </c>
      <c r="I23690" s="6" t="s">
        <v>1403</v>
      </c>
      <c r="K23690" s="6">
        <v>187</v>
      </c>
    </row>
    <row r="23691" spans="1:11">
      <c r="A23691" s="6">
        <v>78040190</v>
      </c>
      <c r="B23691" t="s">
        <v>25605</v>
      </c>
      <c r="H23691" s="6" t="s">
        <v>2115</v>
      </c>
      <c r="I23691" s="6" t="s">
        <v>1661</v>
      </c>
      <c r="K23691" s="6">
        <v>182</v>
      </c>
    </row>
    <row r="23692" spans="1:11">
      <c r="A23692" s="6">
        <v>24061266</v>
      </c>
      <c r="B23692" t="s">
        <v>25606</v>
      </c>
      <c r="H23692" s="6" t="s">
        <v>488</v>
      </c>
      <c r="I23692" s="6" t="s">
        <v>657</v>
      </c>
      <c r="K23692" s="6">
        <v>174</v>
      </c>
    </row>
    <row r="23693" spans="1:11">
      <c r="A23693" s="6">
        <v>92062253</v>
      </c>
      <c r="B23693" t="s">
        <v>25607</v>
      </c>
      <c r="H23693" s="6" t="s">
        <v>2157</v>
      </c>
      <c r="I23693" s="6" t="s">
        <v>9405</v>
      </c>
      <c r="K23693" s="6">
        <v>180</v>
      </c>
    </row>
    <row r="23694" spans="1:11">
      <c r="A23694" s="6">
        <v>25043896</v>
      </c>
      <c r="B23694" t="s">
        <v>25608</v>
      </c>
      <c r="H23694" s="6" t="s">
        <v>640</v>
      </c>
      <c r="I23694" s="6" t="s">
        <v>1731</v>
      </c>
      <c r="K23694" s="6">
        <v>186</v>
      </c>
    </row>
    <row r="23695" spans="1:11">
      <c r="A23695" s="6">
        <v>93127305</v>
      </c>
      <c r="B23695" t="s">
        <v>25609</v>
      </c>
      <c r="H23695" s="6" t="s">
        <v>2112</v>
      </c>
      <c r="I23695" s="6" t="s">
        <v>12277</v>
      </c>
      <c r="K23695" s="6">
        <v>182</v>
      </c>
    </row>
    <row r="23696" spans="1:11">
      <c r="A23696" s="6">
        <v>7485614</v>
      </c>
      <c r="B23696" t="s">
        <v>25610</v>
      </c>
      <c r="H23696" s="6" t="s">
        <v>377</v>
      </c>
      <c r="I23696" s="6" t="s">
        <v>25611</v>
      </c>
      <c r="K23696" s="6">
        <v>194</v>
      </c>
    </row>
    <row r="23697" spans="1:11">
      <c r="A23697" s="6">
        <v>43375326</v>
      </c>
      <c r="B23697" t="s">
        <v>25612</v>
      </c>
      <c r="H23697" s="6" t="s">
        <v>2112</v>
      </c>
      <c r="I23697" s="6" t="s">
        <v>236</v>
      </c>
      <c r="K23697" s="6">
        <v>185</v>
      </c>
    </row>
    <row r="23698" spans="1:11">
      <c r="A23698" s="6">
        <v>2000091033</v>
      </c>
      <c r="B23698" t="s">
        <v>25613</v>
      </c>
      <c r="H23698" s="6" t="s">
        <v>2157</v>
      </c>
      <c r="I23698" s="6" t="s">
        <v>241</v>
      </c>
      <c r="K23698" s="6">
        <v>184</v>
      </c>
    </row>
    <row r="23699" spans="1:11">
      <c r="A23699" s="6">
        <v>19267149</v>
      </c>
      <c r="B23699" t="s">
        <v>25614</v>
      </c>
      <c r="H23699" s="6" t="s">
        <v>314</v>
      </c>
      <c r="I23699" s="6" t="s">
        <v>257</v>
      </c>
      <c r="K23699" s="6">
        <v>174</v>
      </c>
    </row>
    <row r="23700" spans="1:11">
      <c r="A23700" s="6">
        <v>2000234783</v>
      </c>
      <c r="B23700" t="s">
        <v>25615</v>
      </c>
      <c r="H23700" s="6" t="s">
        <v>589</v>
      </c>
      <c r="I23700" s="6" t="s">
        <v>1661</v>
      </c>
      <c r="K23700" s="6">
        <v>191</v>
      </c>
    </row>
    <row r="23701" spans="1:11">
      <c r="A23701" s="6">
        <v>14224745</v>
      </c>
      <c r="B23701" t="s">
        <v>25616</v>
      </c>
      <c r="H23701" s="6" t="s">
        <v>1709</v>
      </c>
      <c r="I23701" s="6" t="s">
        <v>603</v>
      </c>
      <c r="K23701" s="6">
        <v>177</v>
      </c>
    </row>
    <row r="23702" spans="1:11">
      <c r="A23702" s="6">
        <v>14019891</v>
      </c>
      <c r="B23702" t="s">
        <v>25617</v>
      </c>
      <c r="H23702" s="6" t="s">
        <v>944</v>
      </c>
      <c r="I23702" s="6" t="s">
        <v>603</v>
      </c>
      <c r="K23702" s="6">
        <v>174</v>
      </c>
    </row>
    <row r="23703" spans="1:11">
      <c r="A23703" s="6">
        <v>13108062</v>
      </c>
      <c r="B23703" t="s">
        <v>25618</v>
      </c>
      <c r="H23703" s="6" t="s">
        <v>2157</v>
      </c>
      <c r="I23703" s="6" t="s">
        <v>620</v>
      </c>
      <c r="K23703" s="6">
        <v>178</v>
      </c>
    </row>
    <row r="23704" spans="1:11">
      <c r="A23704" s="6">
        <v>65024884</v>
      </c>
      <c r="B23704" t="s">
        <v>25619</v>
      </c>
      <c r="H23704" s="6" t="s">
        <v>966</v>
      </c>
      <c r="I23704" s="6" t="s">
        <v>2539</v>
      </c>
      <c r="K23704" s="6">
        <v>178</v>
      </c>
    </row>
    <row r="23705" spans="1:11">
      <c r="A23705" s="6">
        <v>43007856</v>
      </c>
      <c r="B23705" t="s">
        <v>25620</v>
      </c>
      <c r="H23705" s="6" t="s">
        <v>319</v>
      </c>
      <c r="I23705" s="6" t="s">
        <v>236</v>
      </c>
      <c r="K23705" s="6">
        <v>169</v>
      </c>
    </row>
    <row r="23706" spans="1:11">
      <c r="A23706" s="6">
        <v>86075211</v>
      </c>
      <c r="B23706" t="s">
        <v>25621</v>
      </c>
      <c r="H23706" s="6" t="s">
        <v>488</v>
      </c>
      <c r="I23706" s="6" t="s">
        <v>7240</v>
      </c>
      <c r="K23706" s="6">
        <v>169</v>
      </c>
    </row>
    <row r="23707" spans="1:11">
      <c r="A23707" s="6">
        <v>79013430</v>
      </c>
      <c r="B23707" t="s">
        <v>25622</v>
      </c>
      <c r="H23707" s="6" t="s">
        <v>1624</v>
      </c>
      <c r="I23707" s="6" t="s">
        <v>241</v>
      </c>
      <c r="K23707" s="6">
        <v>183</v>
      </c>
    </row>
    <row r="23708" spans="1:11">
      <c r="A23708" s="6">
        <v>15081512</v>
      </c>
      <c r="B23708" t="s">
        <v>25623</v>
      </c>
      <c r="H23708" s="6" t="s">
        <v>240</v>
      </c>
      <c r="I23708" s="6" t="s">
        <v>4508</v>
      </c>
      <c r="K23708" s="6">
        <v>180</v>
      </c>
    </row>
    <row r="23709" spans="1:11">
      <c r="A23709" s="6">
        <v>48044473</v>
      </c>
      <c r="B23709" t="s">
        <v>25624</v>
      </c>
      <c r="H23709" s="6" t="s">
        <v>2112</v>
      </c>
      <c r="I23709" s="6" t="s">
        <v>4306</v>
      </c>
      <c r="K23709" s="6">
        <v>186</v>
      </c>
    </row>
    <row r="23710" spans="1:11">
      <c r="A23710" s="6">
        <v>19193785</v>
      </c>
      <c r="B23710" t="s">
        <v>25625</v>
      </c>
      <c r="H23710" s="6" t="s">
        <v>25626</v>
      </c>
      <c r="I23710" s="6" t="s">
        <v>257</v>
      </c>
      <c r="K23710" s="6">
        <v>167</v>
      </c>
    </row>
    <row r="23711" spans="1:11">
      <c r="A23711" s="6">
        <v>14028019</v>
      </c>
      <c r="B23711" t="s">
        <v>25627</v>
      </c>
      <c r="H23711" s="6" t="s">
        <v>589</v>
      </c>
      <c r="I23711" s="6" t="s">
        <v>603</v>
      </c>
      <c r="K23711" s="6">
        <v>171</v>
      </c>
    </row>
    <row r="23712" spans="1:11">
      <c r="A23712" s="6">
        <v>23359300</v>
      </c>
      <c r="B23712" t="s">
        <v>25628</v>
      </c>
      <c r="H23712" s="6" t="s">
        <v>2112</v>
      </c>
      <c r="I23712" s="6" t="s">
        <v>25629</v>
      </c>
      <c r="K23712" s="6">
        <v>183</v>
      </c>
    </row>
    <row r="23713" spans="1:11">
      <c r="A23713" s="6">
        <v>2000103433</v>
      </c>
      <c r="B23713" t="s">
        <v>25630</v>
      </c>
      <c r="H23713" s="6" t="s">
        <v>1626</v>
      </c>
      <c r="I23713" s="6" t="s">
        <v>603</v>
      </c>
      <c r="K23713" s="6">
        <v>181</v>
      </c>
    </row>
    <row r="23714" spans="1:11">
      <c r="A23714" s="6">
        <v>86074178</v>
      </c>
      <c r="B23714" t="s">
        <v>25631</v>
      </c>
      <c r="H23714" s="6" t="s">
        <v>218</v>
      </c>
      <c r="I23714" s="6" t="s">
        <v>1688</v>
      </c>
      <c r="K23714" s="6">
        <v>187</v>
      </c>
    </row>
    <row r="23715" spans="1:11">
      <c r="A23715" s="6">
        <v>2000157236</v>
      </c>
      <c r="B23715" t="s">
        <v>25632</v>
      </c>
      <c r="H23715" s="6" t="s">
        <v>640</v>
      </c>
      <c r="I23715" s="6" t="s">
        <v>1890</v>
      </c>
      <c r="K23715" s="6">
        <v>185</v>
      </c>
    </row>
    <row r="23716" spans="1:11">
      <c r="A23716" s="6">
        <v>2000018982</v>
      </c>
      <c r="B23716" t="s">
        <v>25633</v>
      </c>
      <c r="H23716" s="6" t="s">
        <v>218</v>
      </c>
      <c r="I23716" s="6" t="s">
        <v>339</v>
      </c>
      <c r="K23716" s="6">
        <v>188</v>
      </c>
    </row>
    <row r="23717" spans="1:11">
      <c r="A23717" s="6">
        <v>2000039476</v>
      </c>
      <c r="B23717" t="s">
        <v>25634</v>
      </c>
      <c r="H23717" s="6" t="s">
        <v>377</v>
      </c>
      <c r="I23717" s="6" t="s">
        <v>1303</v>
      </c>
      <c r="K23717" s="6">
        <v>181</v>
      </c>
    </row>
    <row r="23718" spans="1:11">
      <c r="A23718" s="6">
        <v>94040924</v>
      </c>
      <c r="B23718" t="s">
        <v>25635</v>
      </c>
      <c r="H23718" s="6" t="s">
        <v>2115</v>
      </c>
      <c r="I23718" s="6" t="s">
        <v>25636</v>
      </c>
      <c r="K23718" s="6">
        <v>185</v>
      </c>
    </row>
    <row r="23719" spans="1:11">
      <c r="A23719" s="6">
        <v>79029089</v>
      </c>
      <c r="B23719" t="s">
        <v>25637</v>
      </c>
      <c r="H23719" s="6" t="s">
        <v>377</v>
      </c>
      <c r="I23719" s="6" t="s">
        <v>241</v>
      </c>
      <c r="K23719" s="6">
        <v>183</v>
      </c>
    </row>
    <row r="23720" spans="1:11">
      <c r="A23720" s="6">
        <v>86060777</v>
      </c>
      <c r="B23720" t="s">
        <v>25638</v>
      </c>
      <c r="H23720" s="6" t="s">
        <v>488</v>
      </c>
      <c r="I23720" s="6" t="s">
        <v>6399</v>
      </c>
      <c r="K23720" s="6">
        <v>179</v>
      </c>
    </row>
    <row r="23721" spans="1:11">
      <c r="A23721" s="6">
        <v>76037138</v>
      </c>
      <c r="B23721" t="s">
        <v>25639</v>
      </c>
      <c r="H23721" s="6" t="s">
        <v>2157</v>
      </c>
      <c r="I23721" s="6" t="s">
        <v>378</v>
      </c>
      <c r="K23721" s="6">
        <v>178</v>
      </c>
    </row>
    <row r="23722" spans="1:11">
      <c r="A23722" s="6">
        <v>76047120</v>
      </c>
      <c r="B23722" t="s">
        <v>25640</v>
      </c>
      <c r="H23722" s="6" t="s">
        <v>619</v>
      </c>
      <c r="I23722" s="6" t="s">
        <v>378</v>
      </c>
      <c r="K23722" s="6">
        <v>175</v>
      </c>
    </row>
    <row r="23723" spans="1:11">
      <c r="A23723" s="6">
        <v>13158285</v>
      </c>
      <c r="B23723" t="s">
        <v>25641</v>
      </c>
      <c r="H23723" s="6" t="s">
        <v>488</v>
      </c>
      <c r="I23723" s="6" t="s">
        <v>3041</v>
      </c>
      <c r="K23723" s="6">
        <v>168</v>
      </c>
    </row>
    <row r="23724" spans="1:11">
      <c r="A23724" s="6">
        <v>91184347</v>
      </c>
      <c r="B23724" t="s">
        <v>25642</v>
      </c>
      <c r="H23724" s="6" t="s">
        <v>2126</v>
      </c>
      <c r="I23724" s="6" t="s">
        <v>1405</v>
      </c>
      <c r="K23724" s="6">
        <v>192</v>
      </c>
    </row>
    <row r="23725" spans="1:11">
      <c r="A23725" s="6">
        <v>2000027712</v>
      </c>
      <c r="B23725" t="s">
        <v>25643</v>
      </c>
      <c r="H23725" s="6" t="s">
        <v>966</v>
      </c>
      <c r="I23725" s="6" t="s">
        <v>731</v>
      </c>
      <c r="K23725" s="6">
        <v>180</v>
      </c>
    </row>
    <row r="23726" spans="1:11">
      <c r="A23726" s="6">
        <v>65045564</v>
      </c>
      <c r="B23726" t="s">
        <v>25644</v>
      </c>
      <c r="H23726" s="6" t="s">
        <v>1078</v>
      </c>
      <c r="I23726" s="6" t="s">
        <v>2539</v>
      </c>
      <c r="K23726" s="6">
        <v>187</v>
      </c>
    </row>
    <row r="23727" spans="1:11">
      <c r="A23727" s="6">
        <v>13225025</v>
      </c>
      <c r="B23727" t="s">
        <v>25645</v>
      </c>
      <c r="H23727" s="6" t="s">
        <v>2115</v>
      </c>
      <c r="I23727" s="6" t="s">
        <v>11243</v>
      </c>
      <c r="K23727" s="6">
        <v>179</v>
      </c>
    </row>
    <row r="23728" spans="1:11">
      <c r="A23728" s="6">
        <v>37020717</v>
      </c>
      <c r="B23728" t="s">
        <v>25646</v>
      </c>
      <c r="H23728" s="6" t="s">
        <v>2115</v>
      </c>
      <c r="I23728" s="6" t="s">
        <v>15406</v>
      </c>
      <c r="K23728" s="6">
        <v>185</v>
      </c>
    </row>
    <row r="23729" spans="1:11">
      <c r="A23729" s="6">
        <v>86050422</v>
      </c>
      <c r="B23729" t="s">
        <v>25647</v>
      </c>
      <c r="H23729" s="6" t="s">
        <v>218</v>
      </c>
      <c r="I23729" s="6" t="s">
        <v>1283</v>
      </c>
      <c r="K23729" s="6">
        <v>172</v>
      </c>
    </row>
    <row r="23730" spans="1:11">
      <c r="A23730" s="6">
        <v>96137868</v>
      </c>
      <c r="B23730" t="s">
        <v>25648</v>
      </c>
      <c r="H23730" s="6" t="s">
        <v>218</v>
      </c>
      <c r="I23730" s="6" t="s">
        <v>731</v>
      </c>
      <c r="K23730" s="6">
        <v>186</v>
      </c>
    </row>
    <row r="23731" spans="1:11">
      <c r="A23731" s="6">
        <v>2000028022</v>
      </c>
      <c r="B23731" t="s">
        <v>25649</v>
      </c>
      <c r="H23731" s="6" t="s">
        <v>2876</v>
      </c>
      <c r="I23731" s="6" t="s">
        <v>603</v>
      </c>
      <c r="K23731" s="6">
        <v>174</v>
      </c>
    </row>
    <row r="23732" spans="1:11">
      <c r="A23732" s="6">
        <v>14120207</v>
      </c>
      <c r="B23732" t="s">
        <v>25650</v>
      </c>
      <c r="H23732" s="6" t="s">
        <v>240</v>
      </c>
      <c r="I23732" s="6" t="s">
        <v>603</v>
      </c>
      <c r="K23732" s="6">
        <v>171</v>
      </c>
    </row>
    <row r="23733" spans="1:11">
      <c r="A23733" s="6">
        <v>67247499</v>
      </c>
      <c r="B23733" t="s">
        <v>25651</v>
      </c>
      <c r="H23733" s="6" t="s">
        <v>1638</v>
      </c>
      <c r="I23733" s="6" t="s">
        <v>348</v>
      </c>
      <c r="K23733" s="6">
        <v>170</v>
      </c>
    </row>
    <row r="23734" spans="1:11">
      <c r="A23734" s="6">
        <v>29106923</v>
      </c>
      <c r="B23734" t="s">
        <v>25652</v>
      </c>
      <c r="H23734" s="6" t="s">
        <v>303</v>
      </c>
      <c r="I23734" s="6" t="s">
        <v>2045</v>
      </c>
      <c r="K23734" s="6">
        <v>175</v>
      </c>
    </row>
    <row r="23735" spans="1:11">
      <c r="A23735" s="6">
        <v>48044742</v>
      </c>
      <c r="B23735" t="s">
        <v>25653</v>
      </c>
      <c r="H23735" s="6" t="s">
        <v>1624</v>
      </c>
      <c r="I23735" s="6" t="s">
        <v>4904</v>
      </c>
      <c r="K23735" s="6">
        <v>197</v>
      </c>
    </row>
    <row r="23736" spans="1:11">
      <c r="A23736" s="6">
        <v>91180759</v>
      </c>
      <c r="B23736" t="s">
        <v>25654</v>
      </c>
      <c r="H23736" s="6" t="s">
        <v>2115</v>
      </c>
      <c r="I23736" s="6" t="s">
        <v>13656</v>
      </c>
      <c r="K23736" s="6">
        <v>191</v>
      </c>
    </row>
    <row r="23737" spans="1:11">
      <c r="A23737" s="6">
        <v>14048217</v>
      </c>
      <c r="B23737" t="s">
        <v>25655</v>
      </c>
      <c r="H23737" s="6" t="s">
        <v>319</v>
      </c>
      <c r="I23737" s="6" t="s">
        <v>603</v>
      </c>
      <c r="K23737" s="6">
        <v>180</v>
      </c>
    </row>
    <row r="23738" spans="1:11">
      <c r="A23738" s="6">
        <v>19273896</v>
      </c>
      <c r="B23738" t="s">
        <v>25656</v>
      </c>
      <c r="H23738" s="6" t="s">
        <v>1626</v>
      </c>
      <c r="I23738" s="6" t="s">
        <v>257</v>
      </c>
      <c r="K23738" s="6">
        <v>176</v>
      </c>
    </row>
    <row r="23739" spans="1:11">
      <c r="A23739" s="6">
        <v>95057706</v>
      </c>
      <c r="B23739" t="s">
        <v>25657</v>
      </c>
      <c r="H23739" s="6" t="s">
        <v>966</v>
      </c>
      <c r="I23739" s="6" t="s">
        <v>3265</v>
      </c>
      <c r="K23739" s="6">
        <v>174</v>
      </c>
    </row>
    <row r="23740" spans="1:11">
      <c r="A23740" s="6">
        <v>14230028</v>
      </c>
      <c r="B23740" t="s">
        <v>25658</v>
      </c>
      <c r="H23740" s="6" t="s">
        <v>2115</v>
      </c>
      <c r="I23740" s="6" t="s">
        <v>603</v>
      </c>
      <c r="K23740" s="6">
        <v>170</v>
      </c>
    </row>
    <row r="23741" spans="1:11">
      <c r="A23741" s="6">
        <v>85081557</v>
      </c>
      <c r="B23741" t="s">
        <v>25659</v>
      </c>
      <c r="H23741" s="6" t="s">
        <v>1624</v>
      </c>
      <c r="I23741" s="6" t="s">
        <v>344</v>
      </c>
      <c r="K23741" s="6">
        <v>186</v>
      </c>
    </row>
    <row r="23742" spans="1:11">
      <c r="A23742" s="6">
        <v>91205284</v>
      </c>
      <c r="B23742" t="s">
        <v>25660</v>
      </c>
      <c r="H23742" s="6" t="s">
        <v>1624</v>
      </c>
      <c r="I23742" s="6" t="s">
        <v>3732</v>
      </c>
      <c r="K23742" s="6">
        <v>193</v>
      </c>
    </row>
    <row r="23743" spans="1:11">
      <c r="A23743" s="6">
        <v>86048199</v>
      </c>
      <c r="B23743" t="s">
        <v>25661</v>
      </c>
      <c r="H23743" s="6" t="s">
        <v>1656</v>
      </c>
      <c r="I23743" s="6" t="s">
        <v>7240</v>
      </c>
      <c r="K23743" s="6">
        <v>169</v>
      </c>
    </row>
    <row r="23744" spans="1:11">
      <c r="A23744" s="6">
        <v>78040098</v>
      </c>
      <c r="B23744" t="s">
        <v>25662</v>
      </c>
      <c r="H23744" s="6" t="s">
        <v>1624</v>
      </c>
      <c r="I23744" s="6" t="s">
        <v>1661</v>
      </c>
      <c r="K23744" s="6">
        <v>185</v>
      </c>
    </row>
    <row r="23745" spans="1:11">
      <c r="A23745" s="6">
        <v>75014373</v>
      </c>
      <c r="B23745" t="s">
        <v>25663</v>
      </c>
      <c r="H23745" s="6" t="s">
        <v>2115</v>
      </c>
      <c r="I23745" s="6" t="s">
        <v>603</v>
      </c>
      <c r="K23745" s="6">
        <v>196</v>
      </c>
    </row>
    <row r="23746" spans="1:11">
      <c r="A23746" s="6">
        <v>29084520</v>
      </c>
      <c r="B23746" t="s">
        <v>25664</v>
      </c>
      <c r="H23746" s="6" t="s">
        <v>6762</v>
      </c>
      <c r="I23746" s="6" t="s">
        <v>259</v>
      </c>
      <c r="K23746" s="6">
        <v>178</v>
      </c>
    </row>
    <row r="23747" spans="1:11">
      <c r="A23747" s="6">
        <v>2000069297</v>
      </c>
      <c r="B23747" t="s">
        <v>25665</v>
      </c>
      <c r="H23747" s="6" t="s">
        <v>218</v>
      </c>
      <c r="I23747" s="6" t="s">
        <v>1375</v>
      </c>
      <c r="K23747" s="6">
        <v>187</v>
      </c>
    </row>
    <row r="23748" spans="1:11">
      <c r="A23748" s="6">
        <v>14023296</v>
      </c>
      <c r="B23748" t="s">
        <v>25666</v>
      </c>
      <c r="H23748" s="6" t="s">
        <v>2115</v>
      </c>
      <c r="I23748" s="6" t="s">
        <v>603</v>
      </c>
      <c r="K23748" s="6">
        <v>181</v>
      </c>
    </row>
    <row r="23749" spans="1:11">
      <c r="A23749" s="6">
        <v>14071250</v>
      </c>
      <c r="B23749" t="s">
        <v>25667</v>
      </c>
      <c r="H23749" s="6" t="s">
        <v>303</v>
      </c>
      <c r="I23749" s="6" t="s">
        <v>603</v>
      </c>
      <c r="K23749" s="6">
        <v>177</v>
      </c>
    </row>
    <row r="23750" spans="1:11">
      <c r="A23750" s="6">
        <v>58123157</v>
      </c>
      <c r="B23750" t="s">
        <v>25668</v>
      </c>
      <c r="H23750" s="6" t="s">
        <v>1624</v>
      </c>
      <c r="I23750" s="6" t="s">
        <v>194</v>
      </c>
      <c r="K23750" s="6">
        <v>190</v>
      </c>
    </row>
    <row r="23751" spans="1:11">
      <c r="A23751" s="6">
        <v>84153301</v>
      </c>
      <c r="B23751" t="s">
        <v>25669</v>
      </c>
      <c r="H23751" s="6" t="s">
        <v>1624</v>
      </c>
      <c r="I23751" s="6" t="s">
        <v>646</v>
      </c>
      <c r="K23751" s="6">
        <v>188</v>
      </c>
    </row>
    <row r="23752" spans="1:11">
      <c r="A23752" s="6">
        <v>14027416</v>
      </c>
      <c r="B23752" t="s">
        <v>25670</v>
      </c>
      <c r="H23752" s="6" t="s">
        <v>377</v>
      </c>
      <c r="I23752" s="6" t="s">
        <v>603</v>
      </c>
      <c r="K23752" s="6">
        <v>185</v>
      </c>
    </row>
    <row r="23753" spans="1:11">
      <c r="A23753" s="6">
        <v>19216901</v>
      </c>
      <c r="B23753" t="s">
        <v>25671</v>
      </c>
      <c r="H23753" s="6" t="s">
        <v>303</v>
      </c>
      <c r="I23753" s="6" t="s">
        <v>257</v>
      </c>
      <c r="K23753" s="6">
        <v>177</v>
      </c>
    </row>
    <row r="23754" spans="1:11">
      <c r="A23754" s="6">
        <v>71108765</v>
      </c>
      <c r="B23754" t="s">
        <v>25672</v>
      </c>
      <c r="H23754" s="6" t="s">
        <v>2112</v>
      </c>
      <c r="I23754" s="6" t="s">
        <v>257</v>
      </c>
      <c r="K23754" s="6">
        <v>187</v>
      </c>
    </row>
    <row r="23755" spans="1:11">
      <c r="A23755" s="6">
        <v>67219030</v>
      </c>
      <c r="B23755" t="s">
        <v>25673</v>
      </c>
      <c r="H23755" s="6" t="s">
        <v>377</v>
      </c>
      <c r="I23755" s="6" t="s">
        <v>348</v>
      </c>
      <c r="K23755" s="6">
        <v>186</v>
      </c>
    </row>
    <row r="23756" spans="1:11">
      <c r="A23756" s="6">
        <v>55038677</v>
      </c>
      <c r="B23756" t="s">
        <v>25674</v>
      </c>
      <c r="H23756" s="6" t="s">
        <v>377</v>
      </c>
      <c r="I23756" s="6" t="s">
        <v>306</v>
      </c>
      <c r="K23756" s="6">
        <v>186</v>
      </c>
    </row>
    <row r="23757" spans="1:11">
      <c r="A23757" s="6">
        <v>2000034994</v>
      </c>
      <c r="B23757" t="s">
        <v>25675</v>
      </c>
      <c r="H23757" s="6" t="s">
        <v>2115</v>
      </c>
      <c r="I23757" s="6" t="s">
        <v>603</v>
      </c>
      <c r="K23757" s="6">
        <v>179</v>
      </c>
    </row>
    <row r="23758" spans="1:11">
      <c r="A23758" s="6">
        <v>67243622</v>
      </c>
      <c r="B23758" t="s">
        <v>25676</v>
      </c>
      <c r="H23758" s="6" t="s">
        <v>2121</v>
      </c>
      <c r="I23758" s="6" t="s">
        <v>348</v>
      </c>
      <c r="K23758" s="6">
        <v>181</v>
      </c>
    </row>
    <row r="23759" spans="1:11">
      <c r="A23759" s="6">
        <v>98003832</v>
      </c>
      <c r="B23759" t="s">
        <v>25677</v>
      </c>
      <c r="H23759" s="6" t="s">
        <v>2115</v>
      </c>
      <c r="I23759" s="6" t="s">
        <v>646</v>
      </c>
      <c r="K23759" s="6">
        <v>183</v>
      </c>
    </row>
    <row r="23760" spans="1:11">
      <c r="A23760" s="6">
        <v>2000114251</v>
      </c>
      <c r="B23760" t="s">
        <v>25678</v>
      </c>
      <c r="H23760" s="6" t="s">
        <v>314</v>
      </c>
      <c r="I23760" s="6" t="s">
        <v>25679</v>
      </c>
      <c r="K23760" s="6">
        <v>174</v>
      </c>
    </row>
    <row r="23761" spans="1:11">
      <c r="A23761" s="6">
        <v>28101724</v>
      </c>
      <c r="B23761" t="s">
        <v>25680</v>
      </c>
      <c r="H23761" s="6" t="s">
        <v>1624</v>
      </c>
      <c r="I23761" s="6" t="s">
        <v>259</v>
      </c>
      <c r="K23761" s="6">
        <v>198</v>
      </c>
    </row>
    <row r="23762" spans="1:11">
      <c r="A23762" s="6">
        <v>43155223</v>
      </c>
      <c r="B23762" t="s">
        <v>25681</v>
      </c>
      <c r="H23762" s="6" t="s">
        <v>2115</v>
      </c>
      <c r="I23762" s="6" t="s">
        <v>236</v>
      </c>
      <c r="K23762" s="6">
        <v>182</v>
      </c>
    </row>
    <row r="23763" spans="1:11">
      <c r="A23763" s="6">
        <v>67196240</v>
      </c>
      <c r="B23763" t="s">
        <v>25682</v>
      </c>
      <c r="H23763" s="6" t="s">
        <v>1638</v>
      </c>
      <c r="I23763" s="6" t="s">
        <v>348</v>
      </c>
      <c r="K23763" s="6">
        <v>180</v>
      </c>
    </row>
    <row r="23764" spans="1:11">
      <c r="A23764" s="6">
        <v>58142343</v>
      </c>
      <c r="B23764" t="s">
        <v>25683</v>
      </c>
      <c r="H23764" s="6" t="s">
        <v>1624</v>
      </c>
      <c r="I23764" s="6" t="s">
        <v>194</v>
      </c>
      <c r="K23764" s="6">
        <v>194</v>
      </c>
    </row>
    <row r="23765" spans="1:11">
      <c r="A23765" s="6">
        <v>2000084441</v>
      </c>
      <c r="B23765" t="s">
        <v>25684</v>
      </c>
      <c r="H23765" s="6" t="s">
        <v>1638</v>
      </c>
      <c r="I23765" s="6" t="s">
        <v>187</v>
      </c>
      <c r="K23765" s="6">
        <v>165</v>
      </c>
    </row>
    <row r="23766" spans="1:11">
      <c r="A23766" s="6">
        <v>58135019</v>
      </c>
      <c r="B23766" t="s">
        <v>25685</v>
      </c>
      <c r="H23766" s="6" t="s">
        <v>2160</v>
      </c>
      <c r="I23766" s="6" t="s">
        <v>194</v>
      </c>
      <c r="K23766" s="6">
        <v>179</v>
      </c>
    </row>
    <row r="23767" spans="1:11">
      <c r="A23767" s="6">
        <v>62042194</v>
      </c>
      <c r="B23767" t="s">
        <v>25686</v>
      </c>
      <c r="H23767" s="6" t="s">
        <v>377</v>
      </c>
      <c r="I23767" s="6" t="s">
        <v>1066</v>
      </c>
      <c r="K23767" s="6">
        <v>190</v>
      </c>
    </row>
    <row r="23768" spans="1:11">
      <c r="A23768" s="6">
        <v>58142440</v>
      </c>
      <c r="B23768" t="s">
        <v>25687</v>
      </c>
      <c r="H23768" s="6" t="s">
        <v>1626</v>
      </c>
      <c r="I23768" s="6" t="s">
        <v>194</v>
      </c>
      <c r="K23768" s="6">
        <v>180</v>
      </c>
    </row>
    <row r="23769" spans="1:11">
      <c r="A23769" s="6">
        <v>76042844</v>
      </c>
      <c r="B23769" t="s">
        <v>25688</v>
      </c>
      <c r="H23769" s="6" t="s">
        <v>1672</v>
      </c>
      <c r="I23769" s="6" t="s">
        <v>378</v>
      </c>
      <c r="K23769" s="6">
        <v>172</v>
      </c>
    </row>
    <row r="23770" spans="1:11">
      <c r="A23770" s="6">
        <v>19287071</v>
      </c>
      <c r="B23770" t="s">
        <v>25689</v>
      </c>
      <c r="H23770" s="6" t="s">
        <v>589</v>
      </c>
      <c r="I23770" s="6" t="s">
        <v>257</v>
      </c>
      <c r="K23770" s="6">
        <v>189</v>
      </c>
    </row>
    <row r="23771" spans="1:11">
      <c r="A23771" s="6">
        <v>86017694</v>
      </c>
      <c r="B23771" t="s">
        <v>25690</v>
      </c>
      <c r="H23771" s="6" t="s">
        <v>314</v>
      </c>
      <c r="I23771" s="6" t="s">
        <v>1283</v>
      </c>
      <c r="K23771" s="6">
        <v>163</v>
      </c>
    </row>
    <row r="23772" spans="1:11">
      <c r="A23772" s="6">
        <v>14059331</v>
      </c>
      <c r="B23772" t="s">
        <v>25691</v>
      </c>
      <c r="H23772" s="6" t="s">
        <v>1626</v>
      </c>
      <c r="I23772" s="6" t="s">
        <v>603</v>
      </c>
      <c r="K23772" s="6">
        <v>180</v>
      </c>
    </row>
    <row r="23773" spans="1:11">
      <c r="A23773" s="6">
        <v>14027300</v>
      </c>
      <c r="B23773" t="s">
        <v>25692</v>
      </c>
      <c r="H23773" s="6" t="s">
        <v>377</v>
      </c>
      <c r="I23773" s="6" t="s">
        <v>603</v>
      </c>
      <c r="K23773" s="6">
        <v>187</v>
      </c>
    </row>
    <row r="23774" spans="1:11">
      <c r="A23774" s="6">
        <v>2000253980</v>
      </c>
      <c r="B23774" t="s">
        <v>25693</v>
      </c>
      <c r="H23774" s="6" t="s">
        <v>2157</v>
      </c>
      <c r="I23774" s="6" t="s">
        <v>603</v>
      </c>
      <c r="K23774" s="6">
        <v>181</v>
      </c>
    </row>
    <row r="23775" spans="1:11">
      <c r="A23775" s="6">
        <v>19382555</v>
      </c>
      <c r="B23775" t="s">
        <v>25694</v>
      </c>
      <c r="H23775" s="6" t="s">
        <v>218</v>
      </c>
      <c r="I23775" s="6" t="s">
        <v>257</v>
      </c>
      <c r="K23775" s="6">
        <v>184</v>
      </c>
    </row>
    <row r="23776" spans="1:11">
      <c r="A23776" s="6">
        <v>22074525</v>
      </c>
      <c r="B23776" t="s">
        <v>25695</v>
      </c>
      <c r="H23776" s="6" t="s">
        <v>1698</v>
      </c>
      <c r="I23776" s="6" t="s">
        <v>3732</v>
      </c>
      <c r="K23776" s="6">
        <v>180</v>
      </c>
    </row>
    <row r="23777" spans="1:11">
      <c r="A23777" s="6">
        <v>2000237629</v>
      </c>
      <c r="B23777" t="s">
        <v>25696</v>
      </c>
      <c r="H23777" s="6" t="s">
        <v>303</v>
      </c>
      <c r="I23777" s="6" t="s">
        <v>257</v>
      </c>
      <c r="K23777" s="6">
        <v>177</v>
      </c>
    </row>
    <row r="23778" spans="1:11">
      <c r="A23778" s="6">
        <v>84161759</v>
      </c>
      <c r="B23778" t="s">
        <v>25697</v>
      </c>
      <c r="H23778" s="6" t="s">
        <v>319</v>
      </c>
      <c r="I23778" s="6" t="s">
        <v>5022</v>
      </c>
      <c r="K23778" s="6">
        <v>179</v>
      </c>
    </row>
    <row r="23779" spans="1:11">
      <c r="A23779" s="6">
        <v>2000052434</v>
      </c>
      <c r="B23779" t="s">
        <v>25698</v>
      </c>
      <c r="H23779" s="6" t="s">
        <v>640</v>
      </c>
      <c r="I23779" s="6" t="s">
        <v>603</v>
      </c>
      <c r="K23779" s="6">
        <v>170</v>
      </c>
    </row>
    <row r="23780" spans="1:11">
      <c r="A23780" s="6">
        <v>14201750</v>
      </c>
      <c r="B23780" t="s">
        <v>25699</v>
      </c>
      <c r="H23780" s="6" t="s">
        <v>1747</v>
      </c>
      <c r="I23780" s="6" t="s">
        <v>603</v>
      </c>
      <c r="K23780" s="6">
        <v>179</v>
      </c>
    </row>
    <row r="23781" spans="1:11">
      <c r="A23781" s="6">
        <v>84159765</v>
      </c>
      <c r="B23781" t="s">
        <v>25700</v>
      </c>
      <c r="H23781" s="6" t="s">
        <v>2112</v>
      </c>
      <c r="I23781" s="6" t="s">
        <v>1055</v>
      </c>
      <c r="K23781" s="6">
        <v>188</v>
      </c>
    </row>
    <row r="23782" spans="1:11">
      <c r="A23782" s="6">
        <v>19259557</v>
      </c>
      <c r="B23782" t="s">
        <v>25701</v>
      </c>
      <c r="H23782" s="6" t="s">
        <v>377</v>
      </c>
      <c r="I23782" s="6" t="s">
        <v>257</v>
      </c>
      <c r="K23782" s="6">
        <v>188</v>
      </c>
    </row>
    <row r="23783" spans="1:11">
      <c r="A23783" s="6">
        <v>2000102920</v>
      </c>
      <c r="B23783" t="s">
        <v>25702</v>
      </c>
      <c r="H23783" s="6" t="s">
        <v>377</v>
      </c>
      <c r="I23783" s="6" t="s">
        <v>339</v>
      </c>
      <c r="K23783" s="6">
        <v>196</v>
      </c>
    </row>
    <row r="23784" spans="1:11">
      <c r="A23784" s="6">
        <v>27102153</v>
      </c>
      <c r="B23784" t="s">
        <v>25703</v>
      </c>
      <c r="H23784" s="6" t="s">
        <v>1624</v>
      </c>
      <c r="I23784" s="6" t="s">
        <v>25704</v>
      </c>
      <c r="K23784" s="6">
        <v>195</v>
      </c>
    </row>
    <row r="23785" spans="1:11">
      <c r="A23785" s="6">
        <v>14196912</v>
      </c>
      <c r="B23785" t="s">
        <v>25705</v>
      </c>
      <c r="H23785" s="6" t="s">
        <v>4359</v>
      </c>
      <c r="I23785" s="6" t="s">
        <v>603</v>
      </c>
      <c r="K23785" s="6">
        <v>182</v>
      </c>
    </row>
    <row r="23786" spans="1:11">
      <c r="A23786" s="6">
        <v>78097750</v>
      </c>
      <c r="B23786" t="s">
        <v>25706</v>
      </c>
      <c r="H23786" s="6" t="s">
        <v>589</v>
      </c>
      <c r="I23786" s="6" t="s">
        <v>2404</v>
      </c>
      <c r="K23786" s="6">
        <v>184</v>
      </c>
    </row>
    <row r="23787" spans="1:11">
      <c r="A23787" s="6">
        <v>14146022</v>
      </c>
      <c r="B23787" t="s">
        <v>25707</v>
      </c>
      <c r="H23787" s="6" t="s">
        <v>2115</v>
      </c>
      <c r="I23787" s="6" t="s">
        <v>603</v>
      </c>
      <c r="K23787" s="6">
        <v>178</v>
      </c>
    </row>
    <row r="23788" spans="1:11">
      <c r="A23788" s="6">
        <v>8825805</v>
      </c>
      <c r="B23788" t="s">
        <v>25708</v>
      </c>
      <c r="H23788" s="6" t="s">
        <v>2115</v>
      </c>
      <c r="I23788" s="6" t="s">
        <v>7593</v>
      </c>
      <c r="K23788" s="6">
        <v>172</v>
      </c>
    </row>
    <row r="23789" spans="1:11">
      <c r="A23789" s="6">
        <v>96162217</v>
      </c>
      <c r="B23789" t="s">
        <v>25709</v>
      </c>
      <c r="H23789" s="6" t="s">
        <v>1213</v>
      </c>
      <c r="I23789" s="6" t="s">
        <v>731</v>
      </c>
      <c r="K23789" s="6">
        <v>180</v>
      </c>
    </row>
    <row r="23790" spans="1:11">
      <c r="A23790" s="6">
        <v>19394215</v>
      </c>
      <c r="B23790" t="s">
        <v>25710</v>
      </c>
      <c r="H23790" s="6" t="s">
        <v>1732</v>
      </c>
      <c r="I23790" s="6" t="s">
        <v>257</v>
      </c>
      <c r="K23790" s="6">
        <v>186</v>
      </c>
    </row>
    <row r="23791" spans="1:11">
      <c r="A23791" s="6">
        <v>2000085450</v>
      </c>
      <c r="B23791" t="s">
        <v>25711</v>
      </c>
      <c r="H23791" s="6" t="s">
        <v>2115</v>
      </c>
      <c r="I23791" s="6" t="s">
        <v>603</v>
      </c>
      <c r="K23791" s="6">
        <v>173</v>
      </c>
    </row>
    <row r="23792" spans="1:11">
      <c r="A23792" s="6">
        <v>96120625</v>
      </c>
      <c r="B23792" t="s">
        <v>25712</v>
      </c>
      <c r="H23792" s="6" t="s">
        <v>589</v>
      </c>
      <c r="I23792" s="6" t="s">
        <v>731</v>
      </c>
      <c r="K23792" s="6">
        <v>187</v>
      </c>
    </row>
    <row r="23793" spans="1:11">
      <c r="A23793" s="6">
        <v>2000057993</v>
      </c>
      <c r="B23793" t="s">
        <v>25713</v>
      </c>
      <c r="H23793" s="6" t="s">
        <v>966</v>
      </c>
      <c r="I23793" s="6" t="s">
        <v>603</v>
      </c>
      <c r="K23793" s="6">
        <v>168</v>
      </c>
    </row>
    <row r="23794" spans="1:11">
      <c r="A23794" s="6">
        <v>2000130546</v>
      </c>
      <c r="B23794" t="s">
        <v>25714</v>
      </c>
      <c r="H23794" s="6" t="s">
        <v>760</v>
      </c>
      <c r="I23794" s="6" t="s">
        <v>603</v>
      </c>
      <c r="K23794" s="6">
        <v>175</v>
      </c>
    </row>
    <row r="23795" spans="1:11">
      <c r="A23795" s="6">
        <v>2000216124</v>
      </c>
      <c r="B23795" t="s">
        <v>25715</v>
      </c>
      <c r="H23795" s="6" t="s">
        <v>728</v>
      </c>
      <c r="I23795" s="6" t="s">
        <v>257</v>
      </c>
      <c r="K23795" s="6">
        <v>170</v>
      </c>
    </row>
    <row r="23796" spans="1:11">
      <c r="A23796" s="6">
        <v>98053728</v>
      </c>
      <c r="B23796" t="s">
        <v>25716</v>
      </c>
      <c r="H23796" s="6" t="s">
        <v>1624</v>
      </c>
      <c r="I23796" s="6" t="s">
        <v>6991</v>
      </c>
      <c r="K23796" s="6">
        <v>196</v>
      </c>
    </row>
    <row r="23797" spans="1:11">
      <c r="A23797" s="6">
        <v>16182375</v>
      </c>
      <c r="B23797" t="s">
        <v>25717</v>
      </c>
      <c r="H23797" s="6" t="s">
        <v>1698</v>
      </c>
      <c r="I23797" s="6" t="s">
        <v>298</v>
      </c>
      <c r="K23797" s="6">
        <v>178</v>
      </c>
    </row>
    <row r="23798" spans="1:11">
      <c r="A23798" s="6">
        <v>2000119209</v>
      </c>
      <c r="B23798" t="s">
        <v>25718</v>
      </c>
      <c r="H23798" s="6" t="s">
        <v>619</v>
      </c>
      <c r="I23798" s="6" t="s">
        <v>25719</v>
      </c>
      <c r="K23798" s="6">
        <v>188</v>
      </c>
    </row>
    <row r="23799" spans="1:11">
      <c r="A23799" s="6">
        <v>62027069</v>
      </c>
      <c r="B23799" t="s">
        <v>25720</v>
      </c>
      <c r="H23799" s="6" t="s">
        <v>5123</v>
      </c>
      <c r="I23799" s="6" t="s">
        <v>1066</v>
      </c>
      <c r="K23799" s="6">
        <v>177</v>
      </c>
    </row>
    <row r="23800" spans="1:11">
      <c r="A23800" s="6">
        <v>79025927</v>
      </c>
      <c r="B23800" t="s">
        <v>25721</v>
      </c>
      <c r="H23800" s="6" t="s">
        <v>1698</v>
      </c>
      <c r="I23800" s="6" t="s">
        <v>241</v>
      </c>
      <c r="K23800" s="6">
        <v>172</v>
      </c>
    </row>
    <row r="23801" spans="1:11">
      <c r="A23801" s="6">
        <v>14047723</v>
      </c>
      <c r="B23801" t="s">
        <v>25722</v>
      </c>
      <c r="H23801" s="6" t="s">
        <v>314</v>
      </c>
      <c r="I23801" s="6" t="s">
        <v>603</v>
      </c>
      <c r="K23801" s="6">
        <v>183</v>
      </c>
    </row>
    <row r="23802" spans="1:11">
      <c r="A23802" s="6">
        <v>93140496</v>
      </c>
      <c r="B23802" t="s">
        <v>25723</v>
      </c>
      <c r="H23802" s="6" t="s">
        <v>2363</v>
      </c>
      <c r="I23802" s="6" t="s">
        <v>25724</v>
      </c>
      <c r="K23802" s="6">
        <v>184</v>
      </c>
    </row>
    <row r="23803" spans="1:11">
      <c r="A23803" s="6">
        <v>21032499</v>
      </c>
      <c r="B23803" t="s">
        <v>25725</v>
      </c>
      <c r="H23803" s="6" t="s">
        <v>218</v>
      </c>
      <c r="I23803" s="6" t="s">
        <v>2879</v>
      </c>
      <c r="K23803" s="6">
        <v>187</v>
      </c>
    </row>
    <row r="23804" spans="1:11">
      <c r="A23804" s="6">
        <v>45111758</v>
      </c>
      <c r="B23804" t="s">
        <v>25726</v>
      </c>
      <c r="H23804" s="6" t="s">
        <v>377</v>
      </c>
      <c r="I23804" s="6" t="s">
        <v>2134</v>
      </c>
      <c r="K23804" s="6">
        <v>186</v>
      </c>
    </row>
    <row r="23805" spans="1:11">
      <c r="A23805" s="6">
        <v>28122954</v>
      </c>
      <c r="B23805" t="s">
        <v>25727</v>
      </c>
      <c r="H23805" s="6" t="s">
        <v>2157</v>
      </c>
      <c r="I23805" s="6" t="s">
        <v>259</v>
      </c>
      <c r="K23805" s="6">
        <v>189</v>
      </c>
    </row>
    <row r="23806" spans="1:11">
      <c r="A23806" s="6">
        <v>78011492</v>
      </c>
      <c r="B23806" t="s">
        <v>25728</v>
      </c>
      <c r="H23806" s="6" t="s">
        <v>1624</v>
      </c>
      <c r="I23806" s="6" t="s">
        <v>1661</v>
      </c>
      <c r="K23806" s="6">
        <v>184</v>
      </c>
    </row>
    <row r="23807" spans="1:11">
      <c r="A23807" s="6">
        <v>77001046</v>
      </c>
      <c r="B23807" t="s">
        <v>25729</v>
      </c>
      <c r="H23807" s="6" t="s">
        <v>1671</v>
      </c>
      <c r="I23807" s="6" t="s">
        <v>2937</v>
      </c>
      <c r="K23807" s="6">
        <v>173</v>
      </c>
    </row>
    <row r="23808" spans="1:11">
      <c r="A23808" s="6">
        <v>13195092</v>
      </c>
      <c r="B23808" t="s">
        <v>25730</v>
      </c>
      <c r="H23808" s="6" t="s">
        <v>640</v>
      </c>
      <c r="I23808" s="6" t="s">
        <v>320</v>
      </c>
      <c r="K23808" s="6">
        <v>173</v>
      </c>
    </row>
    <row r="23809" spans="1:11">
      <c r="A23809" s="6">
        <v>2000040050</v>
      </c>
      <c r="B23809" t="s">
        <v>25731</v>
      </c>
      <c r="H23809" s="6" t="s">
        <v>319</v>
      </c>
      <c r="I23809" s="6" t="s">
        <v>378</v>
      </c>
      <c r="K23809" s="6">
        <v>186</v>
      </c>
    </row>
    <row r="23810" spans="1:11">
      <c r="A23810" s="6">
        <v>18115973</v>
      </c>
      <c r="B23810" t="s">
        <v>25732</v>
      </c>
      <c r="H23810" s="6" t="s">
        <v>377</v>
      </c>
      <c r="I23810" s="6" t="s">
        <v>1117</v>
      </c>
      <c r="K23810" s="6">
        <v>187</v>
      </c>
    </row>
    <row r="23811" spans="1:11">
      <c r="A23811" s="6">
        <v>58114998</v>
      </c>
      <c r="B23811" t="s">
        <v>25733</v>
      </c>
      <c r="H23811" s="6" t="s">
        <v>558</v>
      </c>
      <c r="I23811" s="6" t="s">
        <v>194</v>
      </c>
      <c r="K23811" s="6">
        <v>168</v>
      </c>
    </row>
    <row r="23812" spans="1:11">
      <c r="A23812" s="6">
        <v>2000192121</v>
      </c>
      <c r="B23812" t="s">
        <v>25734</v>
      </c>
      <c r="H23812" s="6" t="s">
        <v>2115</v>
      </c>
      <c r="I23812" s="6" t="s">
        <v>603</v>
      </c>
      <c r="K23812" s="6">
        <v>184</v>
      </c>
    </row>
    <row r="23813" spans="1:11">
      <c r="A23813" s="6">
        <v>86078358</v>
      </c>
      <c r="B23813" t="s">
        <v>25735</v>
      </c>
      <c r="H23813" s="6" t="s">
        <v>488</v>
      </c>
      <c r="I23813" s="6" t="s">
        <v>1688</v>
      </c>
      <c r="K23813" s="6">
        <v>173</v>
      </c>
    </row>
    <row r="23814" spans="1:11">
      <c r="A23814" s="6">
        <v>77062112</v>
      </c>
      <c r="B23814" t="s">
        <v>25736</v>
      </c>
      <c r="H23814" s="6" t="s">
        <v>1624</v>
      </c>
      <c r="I23814" s="6" t="s">
        <v>4285</v>
      </c>
      <c r="K23814" s="6">
        <v>184</v>
      </c>
    </row>
    <row r="23815" spans="1:11">
      <c r="A23815" s="6">
        <v>14210613</v>
      </c>
      <c r="B23815" t="s">
        <v>25737</v>
      </c>
      <c r="H23815" s="6" t="s">
        <v>1624</v>
      </c>
      <c r="I23815" s="6" t="s">
        <v>603</v>
      </c>
      <c r="K23815" s="6">
        <v>192</v>
      </c>
    </row>
    <row r="23816" spans="1:11">
      <c r="A23816" s="6">
        <v>55063852</v>
      </c>
      <c r="B23816" t="s">
        <v>25738</v>
      </c>
      <c r="H23816" s="6" t="s">
        <v>319</v>
      </c>
      <c r="I23816" s="6" t="s">
        <v>4565</v>
      </c>
      <c r="K23816" s="6">
        <v>178</v>
      </c>
    </row>
    <row r="23817" spans="1:11">
      <c r="A23817" s="6">
        <v>31000156</v>
      </c>
      <c r="B23817" t="s">
        <v>25739</v>
      </c>
      <c r="H23817" s="6" t="s">
        <v>2115</v>
      </c>
      <c r="I23817" s="6" t="s">
        <v>3639</v>
      </c>
      <c r="K23817" s="6">
        <v>182</v>
      </c>
    </row>
    <row r="23818" spans="1:11">
      <c r="A23818" s="6">
        <v>2000061803</v>
      </c>
      <c r="B23818" t="s">
        <v>25740</v>
      </c>
      <c r="H23818" s="6" t="s">
        <v>4361</v>
      </c>
      <c r="I23818" s="6" t="s">
        <v>2134</v>
      </c>
      <c r="K23818" s="6">
        <v>168</v>
      </c>
    </row>
    <row r="23819" spans="1:11">
      <c r="A23819" s="6">
        <v>86038259</v>
      </c>
      <c r="B23819" t="s">
        <v>25741</v>
      </c>
      <c r="H23819" s="6" t="s">
        <v>2115</v>
      </c>
      <c r="I23819" s="6" t="s">
        <v>1688</v>
      </c>
      <c r="K23819" s="6">
        <v>187</v>
      </c>
    </row>
    <row r="23820" spans="1:11">
      <c r="A23820" s="6">
        <v>19167501</v>
      </c>
      <c r="B23820" t="s">
        <v>25742</v>
      </c>
      <c r="H23820" s="6" t="s">
        <v>1624</v>
      </c>
      <c r="I23820" s="6" t="s">
        <v>257</v>
      </c>
      <c r="K23820" s="6">
        <v>192</v>
      </c>
    </row>
    <row r="23821" spans="1:11">
      <c r="A23821" s="6">
        <v>85091719</v>
      </c>
      <c r="B23821" t="s">
        <v>25743</v>
      </c>
      <c r="H23821" s="6" t="s">
        <v>319</v>
      </c>
      <c r="I23821" s="6" t="s">
        <v>6942</v>
      </c>
      <c r="K23821" s="6">
        <v>176</v>
      </c>
    </row>
    <row r="23822" spans="1:11">
      <c r="A23822" s="6">
        <v>47082883</v>
      </c>
      <c r="B23822" t="s">
        <v>25744</v>
      </c>
      <c r="H23822" s="6" t="s">
        <v>377</v>
      </c>
      <c r="I23822" s="6" t="s">
        <v>2594</v>
      </c>
      <c r="K23822" s="6">
        <v>186</v>
      </c>
    </row>
    <row r="23823" spans="1:11">
      <c r="A23823" s="6">
        <v>37062918</v>
      </c>
      <c r="B23823" t="s">
        <v>25745</v>
      </c>
      <c r="H23823" s="6" t="s">
        <v>4207</v>
      </c>
      <c r="I23823" s="6" t="s">
        <v>3742</v>
      </c>
      <c r="K23823" s="6">
        <v>178</v>
      </c>
    </row>
    <row r="23824" spans="1:11">
      <c r="A23824" s="6">
        <v>14183206</v>
      </c>
      <c r="B23824" t="s">
        <v>25746</v>
      </c>
      <c r="H23824" s="6" t="s">
        <v>377</v>
      </c>
      <c r="I23824" s="6" t="s">
        <v>603</v>
      </c>
      <c r="K23824" s="6">
        <v>184</v>
      </c>
    </row>
    <row r="23825" spans="1:11">
      <c r="A23825" s="6">
        <v>2000116397</v>
      </c>
      <c r="B23825" t="s">
        <v>25747</v>
      </c>
      <c r="H23825" s="6" t="s">
        <v>760</v>
      </c>
      <c r="I23825" s="6" t="s">
        <v>344</v>
      </c>
      <c r="K23825" s="6">
        <v>170</v>
      </c>
    </row>
    <row r="23826" spans="1:11">
      <c r="A23826" s="6">
        <v>14229899</v>
      </c>
      <c r="B23826" t="s">
        <v>25748</v>
      </c>
      <c r="H23826" s="6" t="s">
        <v>377</v>
      </c>
      <c r="I23826" s="6" t="s">
        <v>603</v>
      </c>
      <c r="K23826" s="6">
        <v>184</v>
      </c>
    </row>
    <row r="23827" spans="1:11">
      <c r="A23827" s="6">
        <v>92026758</v>
      </c>
      <c r="B23827" t="s">
        <v>25749</v>
      </c>
      <c r="H23827" s="6" t="s">
        <v>2113</v>
      </c>
      <c r="I23827" s="6" t="s">
        <v>309</v>
      </c>
      <c r="K23827" s="6">
        <v>186</v>
      </c>
    </row>
    <row r="23828" spans="1:11">
      <c r="A23828" s="6">
        <v>77028275</v>
      </c>
      <c r="B23828" t="s">
        <v>25750</v>
      </c>
      <c r="H23828" s="6" t="s">
        <v>218</v>
      </c>
      <c r="I23828" s="6" t="s">
        <v>2937</v>
      </c>
      <c r="K23828" s="6">
        <v>182</v>
      </c>
    </row>
    <row r="23829" spans="1:11">
      <c r="A23829" s="6">
        <v>14029514</v>
      </c>
      <c r="B23829" t="s">
        <v>25751</v>
      </c>
      <c r="H23829" s="6" t="s">
        <v>2115</v>
      </c>
      <c r="I23829" s="6" t="s">
        <v>603</v>
      </c>
      <c r="K23829" s="6">
        <v>178</v>
      </c>
    </row>
    <row r="23830" spans="1:11">
      <c r="A23830" s="6">
        <v>78048567</v>
      </c>
      <c r="B23830" t="s">
        <v>25752</v>
      </c>
      <c r="H23830" s="6" t="s">
        <v>240</v>
      </c>
      <c r="I23830" s="6" t="s">
        <v>1661</v>
      </c>
      <c r="K23830" s="6">
        <v>171</v>
      </c>
    </row>
    <row r="23831" spans="1:11">
      <c r="A23831" s="6">
        <v>2000247983</v>
      </c>
      <c r="B23831" t="s">
        <v>25753</v>
      </c>
      <c r="H23831" s="6" t="s">
        <v>2112</v>
      </c>
      <c r="I23831" s="6" t="s">
        <v>3240</v>
      </c>
      <c r="K23831" s="6">
        <v>165</v>
      </c>
    </row>
    <row r="23832" spans="1:11">
      <c r="A23832" s="6">
        <v>14186767</v>
      </c>
      <c r="B23832" t="s">
        <v>25754</v>
      </c>
      <c r="H23832" s="6" t="s">
        <v>2115</v>
      </c>
      <c r="I23832" s="6" t="s">
        <v>603</v>
      </c>
      <c r="K23832" s="6">
        <v>175</v>
      </c>
    </row>
    <row r="23833" spans="1:11">
      <c r="A23833" s="6">
        <v>19171413</v>
      </c>
      <c r="B23833" t="s">
        <v>25755</v>
      </c>
      <c r="H23833" s="6" t="s">
        <v>240</v>
      </c>
      <c r="I23833" s="6" t="s">
        <v>257</v>
      </c>
      <c r="K23833" s="6">
        <v>184</v>
      </c>
    </row>
    <row r="23834" spans="1:11">
      <c r="A23834" s="6">
        <v>66042550</v>
      </c>
      <c r="B23834" t="s">
        <v>25756</v>
      </c>
      <c r="H23834" s="6" t="s">
        <v>1149</v>
      </c>
      <c r="I23834" s="6" t="s">
        <v>1701</v>
      </c>
      <c r="K23834" s="6">
        <v>178</v>
      </c>
    </row>
    <row r="23835" spans="1:11">
      <c r="A23835" s="6">
        <v>75049627</v>
      </c>
      <c r="B23835" t="s">
        <v>25757</v>
      </c>
      <c r="H23835" s="6" t="s">
        <v>16001</v>
      </c>
      <c r="I23835" s="6" t="s">
        <v>2639</v>
      </c>
      <c r="K23835" s="6">
        <v>170</v>
      </c>
    </row>
    <row r="23836" spans="1:11">
      <c r="A23836" s="6">
        <v>49062124</v>
      </c>
      <c r="B23836" t="s">
        <v>25758</v>
      </c>
      <c r="H23836" s="6" t="s">
        <v>2157</v>
      </c>
      <c r="I23836" s="6" t="s">
        <v>775</v>
      </c>
      <c r="K23836" s="6">
        <v>178</v>
      </c>
    </row>
    <row r="23837" spans="1:11">
      <c r="A23837" s="6">
        <v>47100222</v>
      </c>
      <c r="B23837" t="s">
        <v>25759</v>
      </c>
      <c r="H23837" s="6" t="s">
        <v>319</v>
      </c>
      <c r="I23837" s="6" t="s">
        <v>2594</v>
      </c>
      <c r="K23837" s="6">
        <v>176</v>
      </c>
    </row>
    <row r="23838" spans="1:11">
      <c r="A23838" s="6">
        <v>45112927</v>
      </c>
      <c r="B23838" t="s">
        <v>25760</v>
      </c>
      <c r="H23838" s="6" t="s">
        <v>589</v>
      </c>
      <c r="I23838" s="6" t="s">
        <v>2134</v>
      </c>
      <c r="K23838" s="6">
        <v>188</v>
      </c>
    </row>
    <row r="23839" spans="1:11">
      <c r="A23839" s="6">
        <v>27148324</v>
      </c>
      <c r="B23839" t="s">
        <v>25761</v>
      </c>
      <c r="H23839" s="6" t="s">
        <v>1732</v>
      </c>
      <c r="I23839" s="6" t="s">
        <v>339</v>
      </c>
      <c r="K23839" s="6">
        <v>181</v>
      </c>
    </row>
    <row r="23840" spans="1:11">
      <c r="A23840" s="6">
        <v>86070780</v>
      </c>
      <c r="B23840" t="s">
        <v>25762</v>
      </c>
      <c r="H23840" s="6" t="s">
        <v>311</v>
      </c>
      <c r="I23840" s="6" t="s">
        <v>7240</v>
      </c>
      <c r="K23840" s="6">
        <v>178</v>
      </c>
    </row>
    <row r="23841" spans="1:11">
      <c r="A23841" s="6">
        <v>23082336</v>
      </c>
      <c r="B23841" t="s">
        <v>25763</v>
      </c>
      <c r="H23841" s="6" t="s">
        <v>1176</v>
      </c>
      <c r="I23841" s="6" t="s">
        <v>1174</v>
      </c>
      <c r="K23841" s="6">
        <v>180</v>
      </c>
    </row>
    <row r="23842" spans="1:11">
      <c r="A23842" s="6">
        <v>14222110</v>
      </c>
      <c r="B23842" t="s">
        <v>25764</v>
      </c>
      <c r="H23842" s="6" t="s">
        <v>377</v>
      </c>
      <c r="I23842" s="6" t="s">
        <v>603</v>
      </c>
      <c r="K23842" s="6">
        <v>183</v>
      </c>
    </row>
    <row r="23843" spans="1:11">
      <c r="A23843" s="6">
        <v>17032660</v>
      </c>
      <c r="B23843" t="s">
        <v>25765</v>
      </c>
      <c r="H23843" s="6" t="s">
        <v>377</v>
      </c>
      <c r="I23843" s="6" t="s">
        <v>11874</v>
      </c>
      <c r="K23843" s="6">
        <v>193</v>
      </c>
    </row>
    <row r="23844" spans="1:11">
      <c r="A23844" s="6">
        <v>2000214839</v>
      </c>
      <c r="B23844" t="s">
        <v>25766</v>
      </c>
      <c r="H23844" s="6" t="s">
        <v>1732</v>
      </c>
      <c r="I23844" s="6" t="s">
        <v>1375</v>
      </c>
      <c r="K23844" s="6">
        <v>186</v>
      </c>
    </row>
    <row r="23845" spans="1:11">
      <c r="A23845" s="6">
        <v>67231405</v>
      </c>
      <c r="B23845" t="s">
        <v>25767</v>
      </c>
      <c r="H23845" s="6" t="s">
        <v>377</v>
      </c>
      <c r="I23845" s="6" t="s">
        <v>348</v>
      </c>
      <c r="K23845" s="6">
        <v>177</v>
      </c>
    </row>
    <row r="23846" spans="1:11">
      <c r="A23846" s="6">
        <v>2000224362</v>
      </c>
      <c r="B23846" t="s">
        <v>25768</v>
      </c>
      <c r="H23846" s="6" t="s">
        <v>1747</v>
      </c>
      <c r="I23846" s="6" t="s">
        <v>241</v>
      </c>
      <c r="K23846" s="6">
        <v>175</v>
      </c>
    </row>
    <row r="23847" spans="1:11">
      <c r="A23847" s="6">
        <v>47084695</v>
      </c>
      <c r="B23847" t="s">
        <v>25769</v>
      </c>
      <c r="H23847" s="6" t="s">
        <v>1102</v>
      </c>
      <c r="I23847" s="6" t="s">
        <v>12507</v>
      </c>
      <c r="K23847" s="6">
        <v>179</v>
      </c>
    </row>
    <row r="23848" spans="1:11">
      <c r="A23848" s="6">
        <v>83119379</v>
      </c>
      <c r="B23848" t="s">
        <v>25770</v>
      </c>
      <c r="H23848" s="6" t="s">
        <v>2749</v>
      </c>
      <c r="I23848" s="6" t="s">
        <v>3004</v>
      </c>
      <c r="K23848" s="6">
        <v>175</v>
      </c>
    </row>
    <row r="23849" spans="1:11">
      <c r="A23849" s="6">
        <v>13111397</v>
      </c>
      <c r="B23849" t="s">
        <v>25771</v>
      </c>
      <c r="H23849" s="6" t="s">
        <v>944</v>
      </c>
      <c r="I23849" s="6" t="s">
        <v>320</v>
      </c>
      <c r="K23849" s="6">
        <v>173</v>
      </c>
    </row>
    <row r="23850" spans="1:11">
      <c r="A23850" s="6">
        <v>90011893</v>
      </c>
      <c r="B23850" t="s">
        <v>25772</v>
      </c>
      <c r="H23850" s="6" t="s">
        <v>944</v>
      </c>
      <c r="I23850" s="6" t="s">
        <v>25773</v>
      </c>
      <c r="K23850" s="6">
        <v>183</v>
      </c>
    </row>
    <row r="23851" spans="1:11">
      <c r="A23851" s="6">
        <v>39035630</v>
      </c>
      <c r="B23851" t="s">
        <v>25774</v>
      </c>
      <c r="H23851" s="6" t="s">
        <v>1716</v>
      </c>
      <c r="I23851" s="6" t="s">
        <v>1819</v>
      </c>
      <c r="K23851" s="6">
        <v>173</v>
      </c>
    </row>
    <row r="23852" spans="1:11">
      <c r="A23852" s="6">
        <v>92027393</v>
      </c>
      <c r="B23852" t="s">
        <v>25775</v>
      </c>
      <c r="H23852" s="6" t="s">
        <v>1176</v>
      </c>
      <c r="I23852" s="6" t="s">
        <v>309</v>
      </c>
      <c r="K23852" s="6">
        <v>180</v>
      </c>
    </row>
    <row r="23853" spans="1:11">
      <c r="A23853" s="6">
        <v>29175413</v>
      </c>
      <c r="B23853" t="s">
        <v>25776</v>
      </c>
      <c r="H23853" s="6" t="s">
        <v>944</v>
      </c>
      <c r="I23853" s="6" t="s">
        <v>259</v>
      </c>
      <c r="K23853" s="6">
        <v>182</v>
      </c>
    </row>
    <row r="23854" spans="1:11">
      <c r="A23854" s="6">
        <v>39009043</v>
      </c>
      <c r="B23854" t="s">
        <v>25777</v>
      </c>
      <c r="H23854" s="6" t="s">
        <v>3515</v>
      </c>
      <c r="I23854" s="6" t="s">
        <v>25778</v>
      </c>
      <c r="K23854" s="6">
        <v>188</v>
      </c>
    </row>
    <row r="23855" spans="1:11">
      <c r="A23855" s="6">
        <v>2000217772</v>
      </c>
      <c r="B23855" t="s">
        <v>25779</v>
      </c>
      <c r="H23855" s="6" t="s">
        <v>377</v>
      </c>
      <c r="I23855" s="6" t="s">
        <v>257</v>
      </c>
      <c r="K23855" s="6">
        <v>183</v>
      </c>
    </row>
    <row r="23856" spans="1:11">
      <c r="A23856" s="6">
        <v>49038220</v>
      </c>
      <c r="B23856" t="s">
        <v>25780</v>
      </c>
      <c r="H23856" s="6" t="s">
        <v>319</v>
      </c>
      <c r="I23856" s="6" t="s">
        <v>366</v>
      </c>
      <c r="K23856" s="6">
        <v>173</v>
      </c>
    </row>
    <row r="23857" spans="1:11">
      <c r="A23857" s="6">
        <v>39053439</v>
      </c>
      <c r="B23857" t="s">
        <v>25781</v>
      </c>
      <c r="H23857" s="6" t="s">
        <v>7747</v>
      </c>
      <c r="I23857" s="6" t="s">
        <v>1819</v>
      </c>
      <c r="K23857" s="6">
        <v>177</v>
      </c>
    </row>
    <row r="23858" spans="1:11">
      <c r="A23858" s="6">
        <v>63025536</v>
      </c>
      <c r="B23858" t="s">
        <v>25782</v>
      </c>
      <c r="H23858" s="6" t="s">
        <v>319</v>
      </c>
      <c r="I23858" s="6" t="s">
        <v>1708</v>
      </c>
      <c r="K23858" s="6">
        <v>182</v>
      </c>
    </row>
    <row r="23859" spans="1:11">
      <c r="A23859" s="6">
        <v>58130617</v>
      </c>
      <c r="B23859" t="s">
        <v>25783</v>
      </c>
      <c r="H23859" s="6" t="s">
        <v>319</v>
      </c>
      <c r="I23859" s="6" t="s">
        <v>320</v>
      </c>
      <c r="K23859" s="6">
        <v>185</v>
      </c>
    </row>
    <row r="23860" spans="1:11">
      <c r="A23860" s="6">
        <v>11007461</v>
      </c>
      <c r="B23860" t="s">
        <v>25784</v>
      </c>
      <c r="H23860" s="6" t="s">
        <v>1176</v>
      </c>
      <c r="I23860" s="6" t="s">
        <v>3537</v>
      </c>
      <c r="K23860" s="6">
        <v>181</v>
      </c>
    </row>
    <row r="23861" spans="1:11">
      <c r="A23861" s="6">
        <v>2000061057</v>
      </c>
      <c r="B23861" t="s">
        <v>25785</v>
      </c>
      <c r="H23861" s="6" t="s">
        <v>2333</v>
      </c>
      <c r="I23861" s="6" t="s">
        <v>257</v>
      </c>
      <c r="K23861" s="6">
        <v>180</v>
      </c>
    </row>
    <row r="23862" spans="1:11">
      <c r="A23862" s="6">
        <v>19294666</v>
      </c>
      <c r="B23862" t="s">
        <v>25786</v>
      </c>
      <c r="H23862" s="6" t="s">
        <v>760</v>
      </c>
      <c r="I23862" s="6" t="s">
        <v>257</v>
      </c>
      <c r="K23862" s="6">
        <v>176</v>
      </c>
    </row>
    <row r="23863" spans="1:11">
      <c r="A23863" s="6">
        <v>14182879</v>
      </c>
      <c r="B23863" t="s">
        <v>25787</v>
      </c>
      <c r="H23863" s="6" t="s">
        <v>1624</v>
      </c>
      <c r="I23863" s="6" t="s">
        <v>603</v>
      </c>
      <c r="K23863" s="6">
        <v>186</v>
      </c>
    </row>
    <row r="23864" spans="1:11">
      <c r="A23864" s="6">
        <v>2000158089</v>
      </c>
      <c r="B23864" t="s">
        <v>25788</v>
      </c>
      <c r="H23864" s="6" t="s">
        <v>2149</v>
      </c>
      <c r="I23864" s="6" t="s">
        <v>603</v>
      </c>
      <c r="K23864" s="6">
        <v>179</v>
      </c>
    </row>
    <row r="23865" spans="1:11">
      <c r="A23865" s="6">
        <v>14129490</v>
      </c>
      <c r="B23865" t="s">
        <v>25789</v>
      </c>
      <c r="H23865" s="6" t="s">
        <v>377</v>
      </c>
      <c r="I23865" s="6" t="s">
        <v>603</v>
      </c>
      <c r="K23865" s="6">
        <v>186</v>
      </c>
    </row>
    <row r="23866" spans="1:11">
      <c r="A23866" s="6">
        <v>78037283</v>
      </c>
      <c r="B23866" t="s">
        <v>25790</v>
      </c>
      <c r="H23866" s="6" t="s">
        <v>311</v>
      </c>
      <c r="I23866" s="6" t="s">
        <v>1661</v>
      </c>
      <c r="K23866" s="6">
        <v>179</v>
      </c>
    </row>
    <row r="23867" spans="1:11">
      <c r="A23867" s="6">
        <v>14021299</v>
      </c>
      <c r="B23867" t="s">
        <v>25791</v>
      </c>
      <c r="H23867" s="6" t="s">
        <v>942</v>
      </c>
      <c r="I23867" s="6" t="s">
        <v>187</v>
      </c>
      <c r="K23867" s="6">
        <v>181</v>
      </c>
    </row>
    <row r="23868" spans="1:11">
      <c r="A23868" s="6">
        <v>93058103</v>
      </c>
      <c r="B23868" t="s">
        <v>25792</v>
      </c>
      <c r="H23868" s="6" t="s">
        <v>218</v>
      </c>
      <c r="I23868" s="6" t="s">
        <v>857</v>
      </c>
      <c r="K23868" s="6">
        <v>185</v>
      </c>
    </row>
    <row r="23869" spans="1:11">
      <c r="A23869" s="6">
        <v>49031194</v>
      </c>
      <c r="B23869" t="s">
        <v>25793</v>
      </c>
      <c r="H23869" s="6" t="s">
        <v>944</v>
      </c>
      <c r="I23869" s="6" t="s">
        <v>1653</v>
      </c>
      <c r="K23869" s="6">
        <v>178</v>
      </c>
    </row>
    <row r="23870" spans="1:11">
      <c r="A23870" s="6">
        <v>13133914</v>
      </c>
      <c r="B23870" t="s">
        <v>25794</v>
      </c>
      <c r="H23870" s="6" t="s">
        <v>619</v>
      </c>
      <c r="I23870" s="6" t="s">
        <v>620</v>
      </c>
      <c r="K23870" s="6">
        <v>179</v>
      </c>
    </row>
    <row r="23871" spans="1:11">
      <c r="A23871" s="6">
        <v>19173447</v>
      </c>
      <c r="B23871" t="s">
        <v>25795</v>
      </c>
      <c r="H23871" s="6" t="s">
        <v>303</v>
      </c>
      <c r="I23871" s="6" t="s">
        <v>257</v>
      </c>
      <c r="K23871" s="6">
        <v>179</v>
      </c>
    </row>
    <row r="23872" spans="1:11">
      <c r="A23872" s="6">
        <v>86048090</v>
      </c>
      <c r="B23872" t="s">
        <v>25796</v>
      </c>
      <c r="H23872" s="6" t="s">
        <v>1671</v>
      </c>
      <c r="I23872" s="6" t="s">
        <v>1283</v>
      </c>
      <c r="K23872" s="6">
        <v>170</v>
      </c>
    </row>
    <row r="23873" spans="1:11">
      <c r="A23873" s="6">
        <v>91158105</v>
      </c>
      <c r="B23873" t="s">
        <v>25797</v>
      </c>
      <c r="H23873" s="6" t="s">
        <v>1732</v>
      </c>
      <c r="I23873" s="6" t="s">
        <v>4401</v>
      </c>
      <c r="K23873" s="6">
        <v>185</v>
      </c>
    </row>
    <row r="23874" spans="1:11">
      <c r="A23874" s="6">
        <v>37064749</v>
      </c>
      <c r="B23874" t="s">
        <v>25798</v>
      </c>
      <c r="H23874" s="6" t="s">
        <v>488</v>
      </c>
      <c r="I23874" s="6" t="s">
        <v>4479</v>
      </c>
      <c r="K23874" s="6">
        <v>178</v>
      </c>
    </row>
    <row r="23875" spans="1:11">
      <c r="A23875" s="6">
        <v>2000052092</v>
      </c>
      <c r="B23875" t="s">
        <v>25799</v>
      </c>
      <c r="H23875" s="6" t="s">
        <v>1673</v>
      </c>
      <c r="I23875" s="6" t="s">
        <v>603</v>
      </c>
      <c r="K23875" s="6">
        <v>170</v>
      </c>
    </row>
    <row r="23876" spans="1:11">
      <c r="A23876" s="6">
        <v>14219437</v>
      </c>
      <c r="B23876" t="s">
        <v>25800</v>
      </c>
      <c r="H23876" s="6" t="s">
        <v>319</v>
      </c>
      <c r="I23876" s="6" t="s">
        <v>603</v>
      </c>
      <c r="K23876" s="6">
        <v>178</v>
      </c>
    </row>
    <row r="23877" spans="1:11">
      <c r="A23877" s="6">
        <v>66037094</v>
      </c>
      <c r="B23877" t="s">
        <v>25801</v>
      </c>
      <c r="H23877" s="6" t="s">
        <v>1879</v>
      </c>
      <c r="I23877" s="6" t="s">
        <v>1701</v>
      </c>
      <c r="K23877" s="6">
        <v>172</v>
      </c>
    </row>
    <row r="23878" spans="1:11">
      <c r="A23878" s="6">
        <v>19356202</v>
      </c>
      <c r="B23878" t="s">
        <v>25802</v>
      </c>
      <c r="H23878" s="6" t="s">
        <v>5123</v>
      </c>
      <c r="I23878" s="6" t="s">
        <v>257</v>
      </c>
      <c r="K23878" s="6">
        <v>175</v>
      </c>
    </row>
    <row r="23879" spans="1:11">
      <c r="A23879" s="6">
        <v>27122083</v>
      </c>
      <c r="B23879" t="s">
        <v>25803</v>
      </c>
      <c r="H23879" s="6" t="s">
        <v>2121</v>
      </c>
      <c r="I23879" s="6" t="s">
        <v>339</v>
      </c>
      <c r="K23879" s="6">
        <v>174</v>
      </c>
    </row>
    <row r="23880" spans="1:11">
      <c r="A23880" s="6">
        <v>14078037</v>
      </c>
      <c r="B23880" t="s">
        <v>25804</v>
      </c>
      <c r="H23880" s="6" t="s">
        <v>2115</v>
      </c>
      <c r="I23880" s="6" t="s">
        <v>187</v>
      </c>
      <c r="K23880" s="6">
        <v>181</v>
      </c>
    </row>
    <row r="23881" spans="1:11">
      <c r="A23881" s="6">
        <v>92081694</v>
      </c>
      <c r="B23881" t="s">
        <v>25805</v>
      </c>
      <c r="H23881" s="6" t="s">
        <v>589</v>
      </c>
      <c r="I23881" s="6" t="s">
        <v>309</v>
      </c>
      <c r="K23881" s="6">
        <v>190</v>
      </c>
    </row>
    <row r="23882" spans="1:11">
      <c r="A23882" s="6">
        <v>14129803</v>
      </c>
      <c r="B23882" t="s">
        <v>25806</v>
      </c>
      <c r="H23882" s="6" t="s">
        <v>1747</v>
      </c>
      <c r="I23882" s="6" t="s">
        <v>4908</v>
      </c>
      <c r="K23882" s="6">
        <v>176</v>
      </c>
    </row>
    <row r="23883" spans="1:11">
      <c r="A23883" s="6">
        <v>24057525</v>
      </c>
      <c r="B23883" t="s">
        <v>25807</v>
      </c>
      <c r="H23883" s="6" t="s">
        <v>1672</v>
      </c>
      <c r="I23883" s="6" t="s">
        <v>873</v>
      </c>
      <c r="K23883" s="6">
        <v>184</v>
      </c>
    </row>
    <row r="23884" spans="1:11">
      <c r="A23884" s="6">
        <v>24060551</v>
      </c>
      <c r="B23884" t="s">
        <v>25808</v>
      </c>
      <c r="H23884" s="6" t="s">
        <v>1698</v>
      </c>
      <c r="I23884" s="6" t="s">
        <v>657</v>
      </c>
      <c r="K23884" s="6">
        <v>185</v>
      </c>
    </row>
    <row r="23885" spans="1:11">
      <c r="A23885" s="6">
        <v>53099174</v>
      </c>
      <c r="B23885" t="s">
        <v>25809</v>
      </c>
      <c r="H23885" s="6" t="s">
        <v>377</v>
      </c>
      <c r="I23885" s="6" t="s">
        <v>729</v>
      </c>
      <c r="K23885" s="6">
        <v>187</v>
      </c>
    </row>
    <row r="23886" spans="1:11">
      <c r="A23886" s="6">
        <v>14223284</v>
      </c>
      <c r="B23886" t="s">
        <v>25810</v>
      </c>
      <c r="H23886" s="6" t="s">
        <v>319</v>
      </c>
      <c r="I23886" s="6" t="s">
        <v>603</v>
      </c>
      <c r="K23886" s="6">
        <v>181</v>
      </c>
    </row>
    <row r="23887" spans="1:11">
      <c r="A23887" s="6">
        <v>2000041193</v>
      </c>
      <c r="B23887" t="s">
        <v>25811</v>
      </c>
      <c r="H23887" s="6" t="s">
        <v>2751</v>
      </c>
      <c r="I23887" s="6" t="s">
        <v>603</v>
      </c>
      <c r="K23887" s="6">
        <v>183</v>
      </c>
    </row>
    <row r="23888" spans="1:11">
      <c r="A23888" s="6">
        <v>13202176</v>
      </c>
      <c r="B23888" t="s">
        <v>25812</v>
      </c>
      <c r="H23888" s="6" t="s">
        <v>488</v>
      </c>
      <c r="I23888" s="6" t="s">
        <v>1375</v>
      </c>
      <c r="K23888" s="6">
        <v>171</v>
      </c>
    </row>
    <row r="23889" spans="1:11">
      <c r="A23889" s="6">
        <v>12041159</v>
      </c>
      <c r="B23889" t="s">
        <v>25813</v>
      </c>
      <c r="H23889" s="6" t="s">
        <v>314</v>
      </c>
      <c r="I23889" s="6" t="s">
        <v>1375</v>
      </c>
      <c r="K23889" s="6">
        <v>178</v>
      </c>
    </row>
    <row r="23890" spans="1:11">
      <c r="A23890" s="6">
        <v>53124679</v>
      </c>
      <c r="B23890" t="s">
        <v>25814</v>
      </c>
      <c r="H23890" s="6" t="s">
        <v>2370</v>
      </c>
      <c r="I23890" s="6" t="s">
        <v>729</v>
      </c>
      <c r="K23890" s="6">
        <v>185</v>
      </c>
    </row>
    <row r="23891" spans="1:11">
      <c r="A23891" s="6">
        <v>43408470</v>
      </c>
      <c r="B23891" t="s">
        <v>25815</v>
      </c>
      <c r="H23891" s="6" t="s">
        <v>314</v>
      </c>
      <c r="I23891" s="6" t="s">
        <v>304</v>
      </c>
      <c r="K23891" s="6">
        <v>172</v>
      </c>
    </row>
    <row r="23892" spans="1:11">
      <c r="A23892" s="6">
        <v>58021338</v>
      </c>
      <c r="B23892" t="s">
        <v>25816</v>
      </c>
      <c r="H23892" s="6" t="s">
        <v>1624</v>
      </c>
      <c r="I23892" s="6" t="s">
        <v>194</v>
      </c>
      <c r="K23892" s="6">
        <v>184</v>
      </c>
    </row>
    <row r="23893" spans="1:11">
      <c r="A23893" s="6">
        <v>83328810</v>
      </c>
      <c r="B23893" t="s">
        <v>25817</v>
      </c>
      <c r="H23893" s="6" t="s">
        <v>640</v>
      </c>
      <c r="I23893" s="6" t="s">
        <v>1055</v>
      </c>
      <c r="K23893" s="6">
        <v>168</v>
      </c>
    </row>
    <row r="23894" spans="1:11">
      <c r="A23894" s="6">
        <v>29157676</v>
      </c>
      <c r="B23894" t="s">
        <v>25818</v>
      </c>
      <c r="H23894" s="6" t="s">
        <v>488</v>
      </c>
      <c r="I23894" s="6" t="s">
        <v>259</v>
      </c>
      <c r="K23894" s="6">
        <v>175</v>
      </c>
    </row>
    <row r="23895" spans="1:11">
      <c r="A23895" s="6">
        <v>91180663</v>
      </c>
      <c r="B23895" t="s">
        <v>25819</v>
      </c>
      <c r="H23895" s="6" t="s">
        <v>377</v>
      </c>
      <c r="I23895" s="6" t="s">
        <v>309</v>
      </c>
      <c r="K23895" s="6">
        <v>186</v>
      </c>
    </row>
    <row r="23896" spans="1:11">
      <c r="A23896" s="6">
        <v>14209879</v>
      </c>
      <c r="B23896" t="s">
        <v>25820</v>
      </c>
      <c r="H23896" s="6" t="s">
        <v>1102</v>
      </c>
      <c r="I23896" s="6" t="s">
        <v>603</v>
      </c>
      <c r="K23896" s="6">
        <v>168</v>
      </c>
    </row>
    <row r="23897" spans="1:11">
      <c r="A23897" s="6">
        <v>14128621</v>
      </c>
      <c r="B23897" t="s">
        <v>25821</v>
      </c>
      <c r="H23897" s="6" t="s">
        <v>640</v>
      </c>
      <c r="I23897" s="6" t="s">
        <v>603</v>
      </c>
      <c r="K23897" s="6">
        <v>172</v>
      </c>
    </row>
    <row r="23898" spans="1:11">
      <c r="A23898" s="6">
        <v>14026066</v>
      </c>
      <c r="B23898" t="s">
        <v>25822</v>
      </c>
      <c r="H23898" s="6" t="s">
        <v>1624</v>
      </c>
      <c r="I23898" s="6" t="s">
        <v>603</v>
      </c>
      <c r="K23898" s="6">
        <v>193</v>
      </c>
    </row>
    <row r="23899" spans="1:11">
      <c r="A23899" s="6">
        <v>19054773</v>
      </c>
      <c r="B23899" t="s">
        <v>25823</v>
      </c>
      <c r="H23899" s="6" t="s">
        <v>218</v>
      </c>
      <c r="I23899" s="6" t="s">
        <v>257</v>
      </c>
      <c r="K23899" s="6">
        <v>183</v>
      </c>
    </row>
    <row r="23900" spans="1:11">
      <c r="A23900" s="6">
        <v>19222422</v>
      </c>
      <c r="B23900" t="s">
        <v>25824</v>
      </c>
      <c r="H23900" s="6" t="s">
        <v>640</v>
      </c>
      <c r="I23900" s="6" t="s">
        <v>257</v>
      </c>
      <c r="K23900" s="6">
        <v>176</v>
      </c>
    </row>
    <row r="23901" spans="1:11">
      <c r="A23901" s="6">
        <v>37070385</v>
      </c>
      <c r="B23901" t="s">
        <v>25825</v>
      </c>
      <c r="H23901" s="6" t="s">
        <v>944</v>
      </c>
      <c r="I23901" s="6" t="s">
        <v>406</v>
      </c>
      <c r="K23901" s="6">
        <v>175</v>
      </c>
    </row>
    <row r="23902" spans="1:11">
      <c r="A23902" s="6">
        <v>67246387</v>
      </c>
      <c r="B23902" t="s">
        <v>25826</v>
      </c>
      <c r="H23902" s="6" t="s">
        <v>319</v>
      </c>
      <c r="I23902" s="6" t="s">
        <v>433</v>
      </c>
      <c r="K23902" s="6">
        <v>182</v>
      </c>
    </row>
    <row r="23903" spans="1:11">
      <c r="A23903" s="6">
        <v>79025050</v>
      </c>
      <c r="B23903" t="s">
        <v>25827</v>
      </c>
      <c r="H23903" s="6" t="s">
        <v>377</v>
      </c>
      <c r="I23903" s="6" t="s">
        <v>241</v>
      </c>
      <c r="K23903" s="6">
        <v>176</v>
      </c>
    </row>
    <row r="23904" spans="1:11">
      <c r="A23904" s="6">
        <v>37019502</v>
      </c>
      <c r="B23904" t="s">
        <v>25828</v>
      </c>
      <c r="H23904" s="6" t="s">
        <v>589</v>
      </c>
      <c r="I23904" s="6" t="s">
        <v>406</v>
      </c>
      <c r="K23904" s="6">
        <v>188</v>
      </c>
    </row>
    <row r="23905" spans="1:11">
      <c r="A23905" s="6">
        <v>48039851</v>
      </c>
      <c r="B23905" t="s">
        <v>25829</v>
      </c>
      <c r="H23905" s="6" t="s">
        <v>2112</v>
      </c>
      <c r="I23905" s="6" t="s">
        <v>344</v>
      </c>
      <c r="K23905" s="6">
        <v>173</v>
      </c>
    </row>
    <row r="23906" spans="1:11">
      <c r="A23906" s="6">
        <v>1044421</v>
      </c>
      <c r="B23906" t="s">
        <v>25830</v>
      </c>
      <c r="H23906" s="6" t="s">
        <v>1624</v>
      </c>
      <c r="I23906" s="6" t="s">
        <v>2473</v>
      </c>
      <c r="K23906" s="6">
        <v>193</v>
      </c>
    </row>
    <row r="23907" spans="1:11">
      <c r="A23907" s="6">
        <v>39015118</v>
      </c>
      <c r="B23907" t="s">
        <v>25831</v>
      </c>
      <c r="H23907" s="6" t="s">
        <v>2167</v>
      </c>
      <c r="I23907" s="6" t="s">
        <v>1819</v>
      </c>
      <c r="K23907" s="6">
        <v>195</v>
      </c>
    </row>
    <row r="23908" spans="1:11">
      <c r="A23908" s="6">
        <v>19162817</v>
      </c>
      <c r="B23908" t="s">
        <v>25832</v>
      </c>
      <c r="H23908" s="6" t="s">
        <v>377</v>
      </c>
      <c r="I23908" s="6" t="s">
        <v>257</v>
      </c>
      <c r="K23908" s="6">
        <v>183</v>
      </c>
    </row>
    <row r="23909" spans="1:11">
      <c r="A23909" s="6">
        <v>75017069</v>
      </c>
      <c r="B23909" t="s">
        <v>25833</v>
      </c>
      <c r="H23909" s="6" t="s">
        <v>319</v>
      </c>
      <c r="I23909" s="6" t="s">
        <v>2639</v>
      </c>
      <c r="K23909" s="6">
        <v>173</v>
      </c>
    </row>
    <row r="23910" spans="1:11">
      <c r="A23910" s="6">
        <v>86069223</v>
      </c>
      <c r="B23910" t="s">
        <v>25834</v>
      </c>
      <c r="H23910" s="6" t="s">
        <v>314</v>
      </c>
      <c r="I23910" s="6" t="s">
        <v>1688</v>
      </c>
      <c r="K23910" s="6">
        <v>180</v>
      </c>
    </row>
    <row r="23911" spans="1:11">
      <c r="A23911" s="6">
        <v>77060380</v>
      </c>
      <c r="B23911" t="s">
        <v>25835</v>
      </c>
      <c r="H23911" s="6" t="s">
        <v>16001</v>
      </c>
      <c r="I23911" s="6" t="s">
        <v>2937</v>
      </c>
      <c r="K23911" s="6">
        <v>180</v>
      </c>
    </row>
    <row r="23912" spans="1:11">
      <c r="A23912" s="6">
        <v>14108652</v>
      </c>
      <c r="B23912" t="s">
        <v>25836</v>
      </c>
      <c r="H23912" s="6" t="s">
        <v>319</v>
      </c>
      <c r="I23912" s="6" t="s">
        <v>603</v>
      </c>
      <c r="K23912" s="6">
        <v>175</v>
      </c>
    </row>
    <row r="23913" spans="1:11">
      <c r="A23913" s="6">
        <v>43372283</v>
      </c>
      <c r="B23913" t="s">
        <v>25837</v>
      </c>
      <c r="H23913" s="6" t="s">
        <v>1674</v>
      </c>
      <c r="I23913" s="6" t="s">
        <v>236</v>
      </c>
      <c r="K23913" s="6">
        <v>175</v>
      </c>
    </row>
    <row r="23914" spans="1:11">
      <c r="A23914" s="6">
        <v>37049838</v>
      </c>
      <c r="B23914" t="s">
        <v>25838</v>
      </c>
      <c r="H23914" s="6" t="s">
        <v>2121</v>
      </c>
      <c r="I23914" s="6" t="s">
        <v>25839</v>
      </c>
      <c r="K23914" s="6">
        <v>183</v>
      </c>
    </row>
    <row r="23915" spans="1:11">
      <c r="A23915" s="6">
        <v>14223496</v>
      </c>
      <c r="B23915" t="s">
        <v>25840</v>
      </c>
      <c r="H23915" s="6" t="s">
        <v>1747</v>
      </c>
      <c r="I23915" s="6" t="s">
        <v>603</v>
      </c>
      <c r="K23915" s="6">
        <v>170</v>
      </c>
    </row>
    <row r="23916" spans="1:11">
      <c r="A23916" s="6">
        <v>14178286</v>
      </c>
      <c r="B23916" t="s">
        <v>25841</v>
      </c>
      <c r="H23916" s="6" t="s">
        <v>760</v>
      </c>
      <c r="I23916" s="6" t="s">
        <v>603</v>
      </c>
      <c r="K23916" s="6">
        <v>171</v>
      </c>
    </row>
    <row r="23917" spans="1:11">
      <c r="A23917" s="6">
        <v>43094456</v>
      </c>
      <c r="B23917" t="s">
        <v>25842</v>
      </c>
      <c r="H23917" s="6" t="s">
        <v>966</v>
      </c>
      <c r="I23917" s="6" t="s">
        <v>236</v>
      </c>
      <c r="K23917" s="6">
        <v>174</v>
      </c>
    </row>
    <row r="23918" spans="1:11">
      <c r="A23918" s="6">
        <v>14243536</v>
      </c>
      <c r="B23918" t="s">
        <v>25843</v>
      </c>
      <c r="H23918" s="6" t="s">
        <v>16001</v>
      </c>
      <c r="I23918" s="6" t="s">
        <v>603</v>
      </c>
      <c r="K23918" s="6">
        <v>178</v>
      </c>
    </row>
    <row r="23919" spans="1:11">
      <c r="A23919" s="6">
        <v>92027982</v>
      </c>
      <c r="B23919" t="s">
        <v>25844</v>
      </c>
      <c r="H23919" s="6" t="s">
        <v>377</v>
      </c>
      <c r="I23919" s="6" t="s">
        <v>309</v>
      </c>
      <c r="K23919" s="6">
        <v>186</v>
      </c>
    </row>
    <row r="23920" spans="1:11">
      <c r="A23920" s="6">
        <v>78096640</v>
      </c>
      <c r="B23920" t="s">
        <v>25845</v>
      </c>
      <c r="H23920" s="6" t="s">
        <v>377</v>
      </c>
      <c r="I23920" s="6" t="s">
        <v>1661</v>
      </c>
      <c r="K23920" s="6">
        <v>183</v>
      </c>
    </row>
    <row r="23921" spans="1:11">
      <c r="A23921" s="6">
        <v>14129922</v>
      </c>
      <c r="B23921" t="s">
        <v>25846</v>
      </c>
      <c r="H23921" s="6" t="s">
        <v>966</v>
      </c>
      <c r="I23921" s="6" t="s">
        <v>603</v>
      </c>
      <c r="K23921" s="6">
        <v>169</v>
      </c>
    </row>
    <row r="23922" spans="1:11">
      <c r="A23922" s="6">
        <v>2000163885</v>
      </c>
      <c r="B23922" t="s">
        <v>25847</v>
      </c>
      <c r="H23922" s="6" t="s">
        <v>558</v>
      </c>
      <c r="I23922" s="6" t="s">
        <v>603</v>
      </c>
      <c r="K23922" s="6">
        <v>175</v>
      </c>
    </row>
    <row r="23923" spans="1:11">
      <c r="A23923" s="6">
        <v>62071303</v>
      </c>
      <c r="B23923" t="s">
        <v>25848</v>
      </c>
      <c r="H23923" s="6" t="s">
        <v>2167</v>
      </c>
      <c r="I23923" s="6" t="s">
        <v>2879</v>
      </c>
      <c r="K23923" s="6">
        <v>187</v>
      </c>
    </row>
    <row r="23924" spans="1:11">
      <c r="A23924" s="6">
        <v>58140589</v>
      </c>
      <c r="B23924" t="s">
        <v>25849</v>
      </c>
      <c r="H23924" s="6" t="s">
        <v>314</v>
      </c>
      <c r="I23924" s="6" t="s">
        <v>194</v>
      </c>
      <c r="K23924" s="6">
        <v>178</v>
      </c>
    </row>
    <row r="23925" spans="1:11">
      <c r="A23925" s="6">
        <v>79031144</v>
      </c>
      <c r="B23925" t="s">
        <v>25850</v>
      </c>
      <c r="H23925" s="6" t="s">
        <v>2115</v>
      </c>
      <c r="I23925" s="6" t="s">
        <v>241</v>
      </c>
      <c r="K23925" s="6">
        <v>184</v>
      </c>
    </row>
    <row r="23926" spans="1:11">
      <c r="A23926" s="6">
        <v>62147083</v>
      </c>
      <c r="B23926" t="s">
        <v>25851</v>
      </c>
      <c r="H23926" s="6" t="s">
        <v>240</v>
      </c>
      <c r="I23926" s="6" t="s">
        <v>2134</v>
      </c>
      <c r="K23926" s="6">
        <v>179</v>
      </c>
    </row>
    <row r="23927" spans="1:11">
      <c r="A23927" s="6">
        <v>14186803</v>
      </c>
      <c r="B23927" t="s">
        <v>25852</v>
      </c>
      <c r="H23927" s="6" t="s">
        <v>2115</v>
      </c>
      <c r="I23927" s="6" t="s">
        <v>603</v>
      </c>
      <c r="K23927" s="6">
        <v>195</v>
      </c>
    </row>
    <row r="23928" spans="1:11">
      <c r="A23928" s="6">
        <v>16283423</v>
      </c>
      <c r="B23928" t="s">
        <v>25853</v>
      </c>
      <c r="H23928" s="6" t="s">
        <v>558</v>
      </c>
      <c r="I23928" s="6" t="s">
        <v>298</v>
      </c>
      <c r="K23928" s="6">
        <v>176</v>
      </c>
    </row>
    <row r="23929" spans="1:11">
      <c r="A23929" s="6">
        <v>2000045459</v>
      </c>
      <c r="B23929" t="s">
        <v>25854</v>
      </c>
      <c r="H23929" s="6" t="s">
        <v>2115</v>
      </c>
      <c r="I23929" s="6" t="s">
        <v>2866</v>
      </c>
      <c r="K23929" s="6">
        <v>185</v>
      </c>
    </row>
    <row r="23930" spans="1:11">
      <c r="A23930" s="6">
        <v>14217544</v>
      </c>
      <c r="B23930" t="s">
        <v>25855</v>
      </c>
      <c r="H23930" s="6" t="s">
        <v>303</v>
      </c>
      <c r="I23930" s="6" t="s">
        <v>603</v>
      </c>
      <c r="K23930" s="6">
        <v>180</v>
      </c>
    </row>
    <row r="23931" spans="1:11">
      <c r="A23931" s="6">
        <v>72017576</v>
      </c>
      <c r="B23931" t="s">
        <v>25856</v>
      </c>
      <c r="H23931" s="6" t="s">
        <v>1624</v>
      </c>
      <c r="I23931" s="6" t="s">
        <v>811</v>
      </c>
      <c r="K23931" s="6">
        <v>191</v>
      </c>
    </row>
    <row r="23932" spans="1:11">
      <c r="A23932" s="6">
        <v>2000209149</v>
      </c>
      <c r="B23932" t="s">
        <v>25857</v>
      </c>
      <c r="H23932" s="6" t="s">
        <v>966</v>
      </c>
      <c r="I23932" s="6" t="s">
        <v>603</v>
      </c>
      <c r="K23932" s="6">
        <v>179</v>
      </c>
    </row>
    <row r="23933" spans="1:11">
      <c r="A23933" s="6">
        <v>12088881</v>
      </c>
      <c r="B23933" t="s">
        <v>25858</v>
      </c>
      <c r="H23933" s="6" t="s">
        <v>319</v>
      </c>
      <c r="I23933" s="6" t="s">
        <v>601</v>
      </c>
      <c r="K23933" s="6">
        <v>182</v>
      </c>
    </row>
    <row r="23934" spans="1:11">
      <c r="A23934" s="6">
        <v>43094037</v>
      </c>
      <c r="B23934" t="s">
        <v>25859</v>
      </c>
      <c r="H23934" s="6" t="s">
        <v>314</v>
      </c>
      <c r="I23934" s="6" t="s">
        <v>236</v>
      </c>
      <c r="K23934" s="6">
        <v>170</v>
      </c>
    </row>
    <row r="23935" spans="1:11">
      <c r="A23935" s="6">
        <v>2000167528</v>
      </c>
      <c r="B23935" t="s">
        <v>25860</v>
      </c>
      <c r="H23935" s="6" t="s">
        <v>377</v>
      </c>
      <c r="I23935" s="6" t="s">
        <v>1688</v>
      </c>
      <c r="K23935" s="6">
        <v>187</v>
      </c>
    </row>
    <row r="23936" spans="1:11">
      <c r="A23936" s="6">
        <v>20028772</v>
      </c>
      <c r="B23936" t="s">
        <v>25861</v>
      </c>
      <c r="H23936" s="6" t="s">
        <v>1624</v>
      </c>
      <c r="I23936" s="6" t="s">
        <v>811</v>
      </c>
      <c r="K23936" s="6">
        <v>194</v>
      </c>
    </row>
    <row r="23937" spans="1:11">
      <c r="A23937" s="6">
        <v>93084642</v>
      </c>
      <c r="B23937" t="s">
        <v>25862</v>
      </c>
      <c r="H23937" s="6" t="s">
        <v>377</v>
      </c>
      <c r="I23937" s="6" t="s">
        <v>857</v>
      </c>
      <c r="K23937" s="6">
        <v>190</v>
      </c>
    </row>
    <row r="23938" spans="1:11">
      <c r="A23938" s="6">
        <v>57154067</v>
      </c>
      <c r="B23938" t="s">
        <v>25863</v>
      </c>
      <c r="H23938" s="6" t="s">
        <v>2193</v>
      </c>
      <c r="I23938" s="6" t="s">
        <v>25864</v>
      </c>
      <c r="K23938" s="6">
        <v>178</v>
      </c>
    </row>
    <row r="23939" spans="1:11">
      <c r="A23939" s="6">
        <v>67208358</v>
      </c>
      <c r="B23939" t="s">
        <v>25865</v>
      </c>
      <c r="H23939" s="6" t="s">
        <v>319</v>
      </c>
      <c r="I23939" s="6" t="s">
        <v>433</v>
      </c>
      <c r="K23939" s="6">
        <v>185</v>
      </c>
    </row>
    <row r="23940" spans="1:11">
      <c r="A23940" s="6">
        <v>76021024</v>
      </c>
      <c r="B23940" t="s">
        <v>25866</v>
      </c>
      <c r="H23940" s="6" t="s">
        <v>640</v>
      </c>
      <c r="I23940" s="6" t="s">
        <v>378</v>
      </c>
      <c r="K23940" s="6">
        <v>175</v>
      </c>
    </row>
    <row r="23941" spans="1:11">
      <c r="A23941" s="6">
        <v>86017036</v>
      </c>
      <c r="B23941" t="s">
        <v>25867</v>
      </c>
      <c r="H23941" s="6" t="s">
        <v>2115</v>
      </c>
      <c r="I23941" s="6" t="s">
        <v>1688</v>
      </c>
      <c r="K23941" s="6">
        <v>182</v>
      </c>
    </row>
    <row r="23942" spans="1:11">
      <c r="A23942" s="6">
        <v>69004838</v>
      </c>
      <c r="B23942" t="s">
        <v>25868</v>
      </c>
      <c r="H23942" s="6" t="s">
        <v>1102</v>
      </c>
      <c r="I23942" s="6" t="s">
        <v>646</v>
      </c>
      <c r="K23942" s="6">
        <v>185</v>
      </c>
    </row>
    <row r="23943" spans="1:11">
      <c r="A23943" s="6">
        <v>79025583</v>
      </c>
      <c r="B23943" t="s">
        <v>25869</v>
      </c>
      <c r="H23943" s="6" t="s">
        <v>2115</v>
      </c>
      <c r="I23943" s="6" t="s">
        <v>241</v>
      </c>
      <c r="K23943" s="6">
        <v>178</v>
      </c>
    </row>
    <row r="23944" spans="1:11">
      <c r="A23944" s="6">
        <v>23322218</v>
      </c>
      <c r="B23944" t="s">
        <v>25870</v>
      </c>
      <c r="H23944" s="6" t="s">
        <v>2115</v>
      </c>
      <c r="I23944" s="6" t="s">
        <v>1055</v>
      </c>
      <c r="K23944" s="6">
        <v>186</v>
      </c>
    </row>
    <row r="23945" spans="1:11">
      <c r="A23945" s="6">
        <v>75031649</v>
      </c>
      <c r="B23945" t="s">
        <v>25871</v>
      </c>
      <c r="H23945" s="6" t="s">
        <v>218</v>
      </c>
      <c r="I23945" s="6" t="s">
        <v>2639</v>
      </c>
      <c r="K23945" s="6">
        <v>180</v>
      </c>
    </row>
    <row r="23946" spans="1:11">
      <c r="A23946" s="6">
        <v>84150278</v>
      </c>
      <c r="B23946" t="s">
        <v>25872</v>
      </c>
      <c r="H23946" s="6" t="s">
        <v>640</v>
      </c>
      <c r="I23946" s="6" t="s">
        <v>646</v>
      </c>
      <c r="K23946" s="6">
        <v>173</v>
      </c>
    </row>
    <row r="23947" spans="1:11">
      <c r="A23947" s="6">
        <v>86065221</v>
      </c>
      <c r="B23947" t="s">
        <v>25873</v>
      </c>
      <c r="H23947" s="6" t="s">
        <v>3706</v>
      </c>
      <c r="I23947" s="6" t="s">
        <v>7240</v>
      </c>
      <c r="K23947" s="6">
        <v>170</v>
      </c>
    </row>
    <row r="23948" spans="1:11">
      <c r="A23948" s="6">
        <v>87038512</v>
      </c>
      <c r="B23948" t="s">
        <v>25874</v>
      </c>
      <c r="H23948" s="6" t="s">
        <v>2167</v>
      </c>
      <c r="I23948" s="6" t="s">
        <v>7839</v>
      </c>
      <c r="K23948" s="6">
        <v>175</v>
      </c>
    </row>
    <row r="23949" spans="1:11">
      <c r="A23949" s="6">
        <v>956371</v>
      </c>
      <c r="B23949" t="s">
        <v>25875</v>
      </c>
      <c r="H23949" s="6" t="s">
        <v>377</v>
      </c>
      <c r="I23949" s="6" t="s">
        <v>3240</v>
      </c>
      <c r="K23949" s="6">
        <v>188</v>
      </c>
    </row>
    <row r="23950" spans="1:11">
      <c r="A23950" s="6">
        <v>13111395</v>
      </c>
      <c r="B23950" t="s">
        <v>25876</v>
      </c>
      <c r="H23950" s="6" t="s">
        <v>488</v>
      </c>
      <c r="I23950" s="6" t="s">
        <v>320</v>
      </c>
      <c r="K23950" s="6">
        <v>170</v>
      </c>
    </row>
    <row r="23951" spans="1:11">
      <c r="A23951" s="6">
        <v>86063256</v>
      </c>
      <c r="B23951" t="s">
        <v>25877</v>
      </c>
      <c r="H23951" s="6" t="s">
        <v>377</v>
      </c>
      <c r="I23951" s="6" t="s">
        <v>1283</v>
      </c>
      <c r="K23951" s="6">
        <v>180</v>
      </c>
    </row>
    <row r="23952" spans="1:11">
      <c r="A23952" s="6">
        <v>57006241</v>
      </c>
      <c r="B23952" t="s">
        <v>25878</v>
      </c>
      <c r="H23952" s="6" t="s">
        <v>1698</v>
      </c>
      <c r="I23952" s="6" t="s">
        <v>494</v>
      </c>
      <c r="K23952" s="6">
        <v>180</v>
      </c>
    </row>
    <row r="23953" spans="1:11">
      <c r="A23953" s="6">
        <v>96114814</v>
      </c>
      <c r="B23953" t="s">
        <v>25879</v>
      </c>
      <c r="H23953" s="6" t="s">
        <v>645</v>
      </c>
      <c r="I23953" s="6" t="s">
        <v>731</v>
      </c>
      <c r="K23953" s="6">
        <v>179</v>
      </c>
    </row>
    <row r="23954" spans="1:11">
      <c r="A23954" s="6">
        <v>37041906</v>
      </c>
      <c r="B23954" t="s">
        <v>25880</v>
      </c>
      <c r="H23954" s="6" t="s">
        <v>377</v>
      </c>
      <c r="I23954" s="6" t="s">
        <v>406</v>
      </c>
      <c r="K23954" s="6">
        <v>184</v>
      </c>
    </row>
    <row r="23955" spans="1:11">
      <c r="A23955" s="6">
        <v>14022825</v>
      </c>
      <c r="B23955" t="s">
        <v>25881</v>
      </c>
      <c r="H23955" s="6" t="s">
        <v>377</v>
      </c>
      <c r="I23955" s="6" t="s">
        <v>603</v>
      </c>
      <c r="K23955" s="6">
        <v>193</v>
      </c>
    </row>
    <row r="23956" spans="1:11">
      <c r="A23956" s="6">
        <v>80032607</v>
      </c>
      <c r="B23956" t="s">
        <v>25882</v>
      </c>
      <c r="H23956" s="6" t="s">
        <v>1732</v>
      </c>
      <c r="I23956" s="6" t="s">
        <v>3192</v>
      </c>
      <c r="K23956" s="6">
        <v>183</v>
      </c>
    </row>
    <row r="23957" spans="1:11">
      <c r="A23957" s="6">
        <v>18095458</v>
      </c>
      <c r="B23957" t="s">
        <v>25883</v>
      </c>
      <c r="H23957" s="6" t="s">
        <v>377</v>
      </c>
      <c r="I23957" s="6" t="s">
        <v>477</v>
      </c>
      <c r="K23957" s="6">
        <v>194</v>
      </c>
    </row>
    <row r="23958" spans="1:11">
      <c r="A23958" s="6">
        <v>86063247</v>
      </c>
      <c r="B23958" t="s">
        <v>25884</v>
      </c>
      <c r="H23958" s="6" t="s">
        <v>218</v>
      </c>
      <c r="I23958" s="6" t="s">
        <v>1283</v>
      </c>
      <c r="K23958" s="6">
        <v>192</v>
      </c>
    </row>
    <row r="23959" spans="1:11">
      <c r="A23959" s="6">
        <v>19408945</v>
      </c>
      <c r="B23959" t="s">
        <v>25885</v>
      </c>
      <c r="H23959" s="6" t="s">
        <v>377</v>
      </c>
      <c r="I23959" s="6" t="s">
        <v>257</v>
      </c>
      <c r="K23959" s="6">
        <v>187</v>
      </c>
    </row>
    <row r="23960" spans="1:11">
      <c r="A23960" s="6">
        <v>79029841</v>
      </c>
      <c r="B23960" t="s">
        <v>25886</v>
      </c>
      <c r="H23960" s="6" t="s">
        <v>16001</v>
      </c>
      <c r="I23960" s="6" t="s">
        <v>241</v>
      </c>
      <c r="K23960" s="6">
        <v>175</v>
      </c>
    </row>
    <row r="23961" spans="1:11">
      <c r="A23961" s="6">
        <v>78022758</v>
      </c>
      <c r="B23961" t="s">
        <v>25887</v>
      </c>
      <c r="H23961" s="6" t="s">
        <v>25888</v>
      </c>
      <c r="I23961" s="6" t="s">
        <v>1661</v>
      </c>
      <c r="K23961" s="6">
        <v>179</v>
      </c>
    </row>
    <row r="23962" spans="1:11">
      <c r="A23962" s="6">
        <v>16253198</v>
      </c>
      <c r="B23962" t="s">
        <v>25889</v>
      </c>
      <c r="H23962" s="6" t="s">
        <v>11110</v>
      </c>
      <c r="I23962" s="6" t="s">
        <v>1661</v>
      </c>
      <c r="K23962" s="6">
        <v>174</v>
      </c>
    </row>
    <row r="23963" spans="1:11">
      <c r="A23963" s="6">
        <v>19381791</v>
      </c>
      <c r="B23963" t="s">
        <v>25890</v>
      </c>
      <c r="H23963" s="6" t="s">
        <v>319</v>
      </c>
      <c r="I23963" s="6" t="s">
        <v>257</v>
      </c>
      <c r="K23963" s="6">
        <v>180</v>
      </c>
    </row>
    <row r="23964" spans="1:11">
      <c r="A23964" s="6">
        <v>16184685</v>
      </c>
      <c r="B23964" t="s">
        <v>25891</v>
      </c>
      <c r="H23964" s="6" t="s">
        <v>944</v>
      </c>
      <c r="I23964" s="6" t="s">
        <v>298</v>
      </c>
      <c r="K23964" s="6">
        <v>172</v>
      </c>
    </row>
    <row r="23965" spans="1:11">
      <c r="A23965" s="6">
        <v>14228243</v>
      </c>
      <c r="B23965" t="s">
        <v>25892</v>
      </c>
      <c r="H23965" s="6" t="s">
        <v>1672</v>
      </c>
      <c r="I23965" s="6" t="s">
        <v>603</v>
      </c>
      <c r="K23965" s="6">
        <v>165</v>
      </c>
    </row>
    <row r="23966" spans="1:11">
      <c r="A23966" s="6">
        <v>76063408</v>
      </c>
      <c r="B23966" t="s">
        <v>25893</v>
      </c>
      <c r="H23966" s="6" t="s">
        <v>488</v>
      </c>
      <c r="I23966" s="6" t="s">
        <v>378</v>
      </c>
      <c r="K23966" s="6">
        <v>181</v>
      </c>
    </row>
    <row r="23967" spans="1:11">
      <c r="A23967" s="6">
        <v>14158258</v>
      </c>
      <c r="B23967" t="s">
        <v>25894</v>
      </c>
      <c r="H23967" s="6" t="s">
        <v>944</v>
      </c>
      <c r="I23967" s="6" t="s">
        <v>603</v>
      </c>
      <c r="K23967" s="6">
        <v>179</v>
      </c>
    </row>
    <row r="23968" spans="1:11">
      <c r="A23968" s="6">
        <v>42066959</v>
      </c>
      <c r="B23968" t="s">
        <v>25895</v>
      </c>
      <c r="H23968" s="6" t="s">
        <v>944</v>
      </c>
      <c r="I23968" s="6" t="s">
        <v>2742</v>
      </c>
      <c r="K23968" s="6">
        <v>178</v>
      </c>
    </row>
    <row r="23969" spans="1:11">
      <c r="A23969" s="6">
        <v>39001893</v>
      </c>
      <c r="B23969" t="s">
        <v>25896</v>
      </c>
      <c r="H23969" s="6" t="s">
        <v>1624</v>
      </c>
      <c r="I23969" s="6" t="s">
        <v>1819</v>
      </c>
      <c r="K23969" s="6">
        <v>187</v>
      </c>
    </row>
    <row r="23970" spans="1:11">
      <c r="A23970" s="6">
        <v>25050138</v>
      </c>
      <c r="B23970" t="s">
        <v>25897</v>
      </c>
      <c r="H23970" s="6" t="s">
        <v>319</v>
      </c>
      <c r="I23970" s="6" t="s">
        <v>1731</v>
      </c>
      <c r="K23970" s="6">
        <v>183</v>
      </c>
    </row>
    <row r="23971" spans="1:11">
      <c r="A23971" s="6">
        <v>49048639</v>
      </c>
      <c r="B23971" t="s">
        <v>25898</v>
      </c>
      <c r="H23971" s="6" t="s">
        <v>1080</v>
      </c>
      <c r="I23971" s="6" t="s">
        <v>1657</v>
      </c>
      <c r="K23971" s="6">
        <v>173</v>
      </c>
    </row>
    <row r="23972" spans="1:11">
      <c r="A23972" s="6">
        <v>49038550</v>
      </c>
      <c r="B23972" t="s">
        <v>25899</v>
      </c>
      <c r="H23972" s="6" t="s">
        <v>17595</v>
      </c>
      <c r="I23972" s="6" t="s">
        <v>725</v>
      </c>
      <c r="K23972" s="6">
        <v>185</v>
      </c>
    </row>
    <row r="23973" spans="1:11">
      <c r="A23973" s="6">
        <v>83191179</v>
      </c>
      <c r="B23973" t="s">
        <v>25900</v>
      </c>
      <c r="H23973" s="6" t="s">
        <v>1826</v>
      </c>
      <c r="I23973" s="6" t="s">
        <v>306</v>
      </c>
      <c r="K23973" s="6">
        <v>183</v>
      </c>
    </row>
    <row r="23974" spans="1:11">
      <c r="A23974" s="6">
        <v>14123769</v>
      </c>
      <c r="B23974" t="s">
        <v>25901</v>
      </c>
      <c r="H23974" s="6" t="s">
        <v>377</v>
      </c>
      <c r="I23974" s="6" t="s">
        <v>603</v>
      </c>
      <c r="K23974" s="6">
        <v>188</v>
      </c>
    </row>
    <row r="23975" spans="1:11">
      <c r="A23975" s="6">
        <v>14218035</v>
      </c>
      <c r="B23975" t="s">
        <v>25902</v>
      </c>
      <c r="H23975" s="6" t="s">
        <v>1624</v>
      </c>
      <c r="I23975" s="6" t="s">
        <v>603</v>
      </c>
      <c r="K23975" s="6">
        <v>183</v>
      </c>
    </row>
    <row r="23976" spans="1:11">
      <c r="A23976" s="6">
        <v>16191701</v>
      </c>
      <c r="B23976" t="s">
        <v>25903</v>
      </c>
      <c r="H23976" s="6" t="s">
        <v>377</v>
      </c>
      <c r="I23976" s="6" t="s">
        <v>1898</v>
      </c>
      <c r="K23976" s="6">
        <v>195</v>
      </c>
    </row>
    <row r="23977" spans="1:11">
      <c r="A23977" s="6">
        <v>2000165776</v>
      </c>
      <c r="B23977" t="s">
        <v>25904</v>
      </c>
      <c r="H23977" s="6" t="s">
        <v>589</v>
      </c>
      <c r="I23977" s="6" t="s">
        <v>603</v>
      </c>
      <c r="K23977" s="6">
        <v>183</v>
      </c>
    </row>
    <row r="23978" spans="1:11">
      <c r="A23978" s="6">
        <v>23425634</v>
      </c>
      <c r="B23978" t="s">
        <v>25905</v>
      </c>
      <c r="H23978" s="6" t="s">
        <v>558</v>
      </c>
      <c r="I23978" s="6" t="s">
        <v>19622</v>
      </c>
      <c r="K23978" s="6">
        <v>173</v>
      </c>
    </row>
    <row r="23979" spans="1:11">
      <c r="A23979" s="6">
        <v>2000007995</v>
      </c>
      <c r="B23979" t="s">
        <v>25906</v>
      </c>
      <c r="H23979" s="6" t="s">
        <v>488</v>
      </c>
      <c r="I23979" s="6" t="s">
        <v>257</v>
      </c>
      <c r="K23979" s="6">
        <v>178</v>
      </c>
    </row>
    <row r="23980" spans="1:11">
      <c r="A23980" s="6">
        <v>14079967</v>
      </c>
      <c r="B23980" t="s">
        <v>25907</v>
      </c>
      <c r="H23980" s="6" t="s">
        <v>2115</v>
      </c>
      <c r="I23980" s="6" t="s">
        <v>187</v>
      </c>
      <c r="K23980" s="6">
        <v>192</v>
      </c>
    </row>
    <row r="23981" spans="1:11">
      <c r="A23981" s="6">
        <v>62039021</v>
      </c>
      <c r="B23981" t="s">
        <v>25908</v>
      </c>
      <c r="H23981" s="6" t="s">
        <v>303</v>
      </c>
      <c r="I23981" s="6" t="s">
        <v>1403</v>
      </c>
      <c r="K23981" s="6">
        <v>170</v>
      </c>
    </row>
    <row r="23982" spans="1:11">
      <c r="A23982" s="6">
        <v>2000143809</v>
      </c>
      <c r="B23982" t="s">
        <v>25909</v>
      </c>
      <c r="H23982" s="6" t="s">
        <v>377</v>
      </c>
      <c r="I23982" s="6" t="s">
        <v>257</v>
      </c>
      <c r="K23982" s="6">
        <v>186</v>
      </c>
    </row>
    <row r="23983" spans="1:11">
      <c r="A23983" s="6">
        <v>27149937</v>
      </c>
      <c r="B23983" t="s">
        <v>25910</v>
      </c>
      <c r="H23983" s="6" t="s">
        <v>2120</v>
      </c>
      <c r="I23983" s="6" t="s">
        <v>339</v>
      </c>
      <c r="K23983" s="6">
        <v>181</v>
      </c>
    </row>
    <row r="23984" spans="1:11">
      <c r="A23984" s="6">
        <v>13162815</v>
      </c>
      <c r="B23984" t="s">
        <v>25911</v>
      </c>
      <c r="H23984" s="6" t="s">
        <v>377</v>
      </c>
      <c r="I23984" s="6" t="s">
        <v>620</v>
      </c>
      <c r="K23984" s="6">
        <v>183</v>
      </c>
    </row>
    <row r="23985" spans="1:11">
      <c r="A23985" s="6">
        <v>57121640</v>
      </c>
      <c r="B23985" t="s">
        <v>25912</v>
      </c>
      <c r="H23985" s="6" t="s">
        <v>2115</v>
      </c>
      <c r="I23985" s="6" t="s">
        <v>494</v>
      </c>
      <c r="K23985" s="6">
        <v>185</v>
      </c>
    </row>
    <row r="23986" spans="1:11">
      <c r="A23986" s="6">
        <v>28058161</v>
      </c>
      <c r="B23986" t="s">
        <v>25913</v>
      </c>
      <c r="H23986" s="6" t="s">
        <v>377</v>
      </c>
      <c r="I23986" s="6" t="s">
        <v>204</v>
      </c>
      <c r="K23986" s="6">
        <v>187</v>
      </c>
    </row>
    <row r="23987" spans="1:11">
      <c r="A23987" s="6">
        <v>2000024452</v>
      </c>
      <c r="B23987" t="s">
        <v>25914</v>
      </c>
      <c r="H23987" s="6" t="s">
        <v>640</v>
      </c>
      <c r="I23987" s="6" t="s">
        <v>6805</v>
      </c>
      <c r="K23987" s="6">
        <v>170</v>
      </c>
    </row>
    <row r="23988" spans="1:11">
      <c r="A23988" s="6">
        <v>43094166</v>
      </c>
      <c r="B23988" t="s">
        <v>25915</v>
      </c>
      <c r="H23988" s="6" t="s">
        <v>377</v>
      </c>
      <c r="I23988" s="6" t="s">
        <v>236</v>
      </c>
      <c r="K23988" s="6">
        <v>193</v>
      </c>
    </row>
    <row r="23989" spans="1:11">
      <c r="A23989" s="6">
        <v>36116044</v>
      </c>
      <c r="B23989" t="s">
        <v>25916</v>
      </c>
      <c r="H23989" s="6" t="s">
        <v>319</v>
      </c>
      <c r="I23989" s="6" t="s">
        <v>25917</v>
      </c>
      <c r="K23989" s="6">
        <v>181</v>
      </c>
    </row>
    <row r="23990" spans="1:11">
      <c r="A23990" s="6">
        <v>25052040</v>
      </c>
      <c r="B23990" t="s">
        <v>25918</v>
      </c>
      <c r="H23990" s="6" t="s">
        <v>619</v>
      </c>
      <c r="I23990" s="6" t="s">
        <v>1731</v>
      </c>
      <c r="K23990" s="6">
        <v>175</v>
      </c>
    </row>
    <row r="23991" spans="1:11">
      <c r="A23991" s="6">
        <v>14025291</v>
      </c>
      <c r="B23991" t="s">
        <v>25919</v>
      </c>
      <c r="H23991" s="6" t="s">
        <v>377</v>
      </c>
      <c r="I23991" s="6" t="s">
        <v>603</v>
      </c>
      <c r="K23991" s="6">
        <v>187</v>
      </c>
    </row>
    <row r="23992" spans="1:11">
      <c r="A23992" s="6">
        <v>71101332</v>
      </c>
      <c r="B23992" t="s">
        <v>25920</v>
      </c>
      <c r="H23992" s="6" t="s">
        <v>377</v>
      </c>
      <c r="I23992" s="6" t="s">
        <v>827</v>
      </c>
      <c r="K23992" s="6">
        <v>190</v>
      </c>
    </row>
    <row r="23993" spans="1:11">
      <c r="A23993" s="6">
        <v>18081239</v>
      </c>
      <c r="B23993" t="s">
        <v>25921</v>
      </c>
      <c r="H23993" s="6" t="s">
        <v>1624</v>
      </c>
      <c r="I23993" s="6" t="s">
        <v>1117</v>
      </c>
      <c r="K23993" s="6">
        <v>186</v>
      </c>
    </row>
    <row r="23994" spans="1:11">
      <c r="A23994" s="6">
        <v>78021868</v>
      </c>
      <c r="B23994" t="s">
        <v>25922</v>
      </c>
      <c r="H23994" s="6" t="s">
        <v>314</v>
      </c>
      <c r="I23994" s="6" t="s">
        <v>8861</v>
      </c>
      <c r="K23994" s="6">
        <v>168</v>
      </c>
    </row>
    <row r="23995" spans="1:11">
      <c r="A23995" s="6">
        <v>37060334</v>
      </c>
      <c r="B23995" t="s">
        <v>25923</v>
      </c>
      <c r="H23995" s="6" t="s">
        <v>240</v>
      </c>
      <c r="I23995" s="6" t="s">
        <v>1217</v>
      </c>
      <c r="K23995" s="6">
        <v>177</v>
      </c>
    </row>
    <row r="23996" spans="1:11">
      <c r="A23996" s="6">
        <v>58113338</v>
      </c>
      <c r="B23996" t="s">
        <v>25924</v>
      </c>
      <c r="H23996" s="6" t="s">
        <v>377</v>
      </c>
      <c r="I23996" s="6" t="s">
        <v>194</v>
      </c>
      <c r="K23996" s="6">
        <v>185</v>
      </c>
    </row>
    <row r="23997" spans="1:11">
      <c r="A23997" s="6">
        <v>58085178</v>
      </c>
      <c r="B23997" t="s">
        <v>25925</v>
      </c>
      <c r="H23997" s="6" t="s">
        <v>4359</v>
      </c>
      <c r="I23997" s="6" t="s">
        <v>194</v>
      </c>
      <c r="K23997" s="6">
        <v>177</v>
      </c>
    </row>
    <row r="23998" spans="1:11">
      <c r="A23998" s="6">
        <v>2000155620</v>
      </c>
      <c r="B23998" t="s">
        <v>25926</v>
      </c>
      <c r="H23998" s="6" t="s">
        <v>1624</v>
      </c>
      <c r="I23998" s="6" t="s">
        <v>309</v>
      </c>
      <c r="K23998" s="6">
        <v>191</v>
      </c>
    </row>
    <row r="23999" spans="1:11">
      <c r="A23999" s="6">
        <v>25048150</v>
      </c>
      <c r="B23999" t="s">
        <v>25927</v>
      </c>
      <c r="H23999" s="6" t="s">
        <v>377</v>
      </c>
      <c r="I23999" s="6" t="s">
        <v>1731</v>
      </c>
      <c r="K23999" s="6">
        <v>187</v>
      </c>
    </row>
    <row r="24000" spans="1:11">
      <c r="A24000" s="6">
        <v>31035463</v>
      </c>
      <c r="B24000" t="s">
        <v>25928</v>
      </c>
      <c r="H24000" s="6" t="s">
        <v>944</v>
      </c>
      <c r="I24000" s="6" t="s">
        <v>1666</v>
      </c>
      <c r="K24000" s="6">
        <v>173</v>
      </c>
    </row>
    <row r="24001" spans="1:11">
      <c r="A24001" s="6">
        <v>19186024</v>
      </c>
      <c r="B24001" t="s">
        <v>25929</v>
      </c>
      <c r="H24001" s="6" t="s">
        <v>589</v>
      </c>
      <c r="I24001" s="6" t="s">
        <v>257</v>
      </c>
      <c r="K24001" s="6">
        <v>184</v>
      </c>
    </row>
    <row r="24002" spans="1:11">
      <c r="A24002" s="6">
        <v>18107445</v>
      </c>
      <c r="B24002" t="s">
        <v>25930</v>
      </c>
      <c r="H24002" s="6" t="s">
        <v>640</v>
      </c>
      <c r="I24002" s="6" t="s">
        <v>25931</v>
      </c>
      <c r="K24002" s="6">
        <v>177</v>
      </c>
    </row>
    <row r="24003" spans="1:11">
      <c r="A24003" s="6">
        <v>23128348</v>
      </c>
      <c r="B24003" t="s">
        <v>25932</v>
      </c>
      <c r="H24003" s="6" t="s">
        <v>2115</v>
      </c>
      <c r="I24003" s="6" t="s">
        <v>2473</v>
      </c>
      <c r="K24003" s="6">
        <v>185</v>
      </c>
    </row>
    <row r="24004" spans="1:11">
      <c r="A24004" s="6">
        <v>21022763</v>
      </c>
      <c r="B24004" t="s">
        <v>25933</v>
      </c>
      <c r="H24004" s="6" t="s">
        <v>1176</v>
      </c>
      <c r="I24004" s="6" t="s">
        <v>2879</v>
      </c>
      <c r="K24004" s="6">
        <v>178</v>
      </c>
    </row>
    <row r="24005" spans="1:11">
      <c r="A24005" s="6">
        <v>23279765</v>
      </c>
      <c r="B24005" t="s">
        <v>25934</v>
      </c>
      <c r="H24005" s="6" t="s">
        <v>1624</v>
      </c>
      <c r="I24005" s="6" t="s">
        <v>6334</v>
      </c>
      <c r="K24005" s="6">
        <v>187</v>
      </c>
    </row>
    <row r="24006" spans="1:11">
      <c r="A24006" s="6">
        <v>14219439</v>
      </c>
      <c r="B24006" t="s">
        <v>25935</v>
      </c>
      <c r="H24006" s="6" t="s">
        <v>4361</v>
      </c>
      <c r="I24006" s="6" t="s">
        <v>603</v>
      </c>
      <c r="K24006" s="6">
        <v>176</v>
      </c>
    </row>
    <row r="24007" spans="1:11">
      <c r="A24007" s="6">
        <v>13201226</v>
      </c>
      <c r="B24007" t="s">
        <v>25936</v>
      </c>
      <c r="H24007" s="6" t="s">
        <v>303</v>
      </c>
      <c r="I24007" s="6" t="s">
        <v>11243</v>
      </c>
      <c r="K24007" s="6">
        <v>180</v>
      </c>
    </row>
    <row r="24008" spans="1:11">
      <c r="A24008" s="6">
        <v>38053055</v>
      </c>
      <c r="B24008" t="s">
        <v>25937</v>
      </c>
      <c r="H24008" s="6" t="s">
        <v>319</v>
      </c>
      <c r="I24008" s="6" t="s">
        <v>1277</v>
      </c>
      <c r="K24008" s="6">
        <v>172</v>
      </c>
    </row>
    <row r="24009" spans="1:11">
      <c r="A24009" s="6">
        <v>69005393</v>
      </c>
      <c r="B24009" t="s">
        <v>25938</v>
      </c>
      <c r="H24009" s="6" t="s">
        <v>1624</v>
      </c>
      <c r="I24009" s="6" t="s">
        <v>3856</v>
      </c>
      <c r="K24009" s="6">
        <v>187</v>
      </c>
    </row>
    <row r="24010" spans="1:11">
      <c r="A24010" s="6">
        <v>84125465</v>
      </c>
      <c r="B24010" t="s">
        <v>25939</v>
      </c>
      <c r="H24010" s="6" t="s">
        <v>377</v>
      </c>
      <c r="I24010" s="6" t="s">
        <v>257</v>
      </c>
      <c r="K24010" s="6">
        <v>190</v>
      </c>
    </row>
    <row r="24011" spans="1:11">
      <c r="A24011" s="6">
        <v>2000215944</v>
      </c>
      <c r="B24011" t="s">
        <v>25940</v>
      </c>
      <c r="H24011" s="6" t="s">
        <v>4359</v>
      </c>
      <c r="I24011" s="6" t="s">
        <v>731</v>
      </c>
      <c r="K24011" s="6">
        <v>187</v>
      </c>
    </row>
    <row r="24012" spans="1:11">
      <c r="A24012" s="6">
        <v>2000343388</v>
      </c>
      <c r="B24012" t="s">
        <v>25941</v>
      </c>
      <c r="H24012" s="6" t="s">
        <v>2116</v>
      </c>
      <c r="I24012" s="6" t="s">
        <v>257</v>
      </c>
      <c r="K24012" s="6">
        <v>168</v>
      </c>
    </row>
    <row r="24013" spans="1:11">
      <c r="A24013" s="6">
        <v>12016648</v>
      </c>
      <c r="B24013" t="s">
        <v>25942</v>
      </c>
      <c r="H24013" s="6" t="s">
        <v>1732</v>
      </c>
      <c r="I24013" s="6" t="s">
        <v>963</v>
      </c>
      <c r="K24013" s="6">
        <v>185</v>
      </c>
    </row>
    <row r="24014" spans="1:11">
      <c r="A24014" s="6">
        <v>55082174</v>
      </c>
      <c r="B24014" t="s">
        <v>25943</v>
      </c>
      <c r="H24014" s="6" t="s">
        <v>2167</v>
      </c>
      <c r="I24014" s="6" t="s">
        <v>1776</v>
      </c>
      <c r="K24014" s="6">
        <v>188</v>
      </c>
    </row>
    <row r="24015" spans="1:11">
      <c r="A24015" s="6">
        <v>2000076963</v>
      </c>
      <c r="B24015" t="s">
        <v>25944</v>
      </c>
      <c r="H24015" s="6" t="s">
        <v>377</v>
      </c>
      <c r="I24015" s="6" t="s">
        <v>25945</v>
      </c>
      <c r="K24015" s="6">
        <v>204</v>
      </c>
    </row>
    <row r="24016" spans="1:11">
      <c r="A24016" s="6">
        <v>2000204896</v>
      </c>
      <c r="B24016" t="s">
        <v>25946</v>
      </c>
      <c r="H24016" s="6" t="s">
        <v>2115</v>
      </c>
      <c r="I24016" s="6" t="s">
        <v>433</v>
      </c>
      <c r="K24016" s="6">
        <v>177</v>
      </c>
    </row>
    <row r="24017" spans="1:11">
      <c r="A24017" s="6">
        <v>85136794</v>
      </c>
      <c r="B24017" t="s">
        <v>25947</v>
      </c>
      <c r="H24017" s="6" t="s">
        <v>1624</v>
      </c>
      <c r="I24017" s="6" t="s">
        <v>344</v>
      </c>
      <c r="K24017" s="6">
        <v>184</v>
      </c>
    </row>
    <row r="24018" spans="1:11">
      <c r="A24018" s="6">
        <v>11023248</v>
      </c>
      <c r="B24018" t="s">
        <v>25948</v>
      </c>
      <c r="H24018" s="6" t="s">
        <v>377</v>
      </c>
      <c r="I24018" s="6" t="s">
        <v>1645</v>
      </c>
      <c r="K24018" s="6">
        <v>190</v>
      </c>
    </row>
    <row r="24019" spans="1:11">
      <c r="A24019" s="6">
        <v>77045010</v>
      </c>
      <c r="B24019" t="s">
        <v>25949</v>
      </c>
      <c r="H24019" s="6" t="s">
        <v>319</v>
      </c>
      <c r="I24019" s="6" t="s">
        <v>2937</v>
      </c>
      <c r="K24019" s="6">
        <v>180</v>
      </c>
    </row>
    <row r="24020" spans="1:11">
      <c r="A24020" s="6">
        <v>16184831</v>
      </c>
      <c r="B24020" t="s">
        <v>25950</v>
      </c>
      <c r="H24020" s="6" t="s">
        <v>2123</v>
      </c>
      <c r="I24020" s="6" t="s">
        <v>298</v>
      </c>
      <c r="K24020" s="6">
        <v>189</v>
      </c>
    </row>
    <row r="24021" spans="1:11">
      <c r="A24021" s="6">
        <v>79031278</v>
      </c>
      <c r="B24021" t="s">
        <v>25951</v>
      </c>
      <c r="H24021" s="6" t="s">
        <v>12433</v>
      </c>
      <c r="I24021" s="6" t="s">
        <v>241</v>
      </c>
      <c r="K24021" s="6">
        <v>168</v>
      </c>
    </row>
    <row r="24022" spans="1:11">
      <c r="A24022" s="6">
        <v>14158985</v>
      </c>
      <c r="B24022" t="s">
        <v>25952</v>
      </c>
      <c r="H24022" s="6" t="s">
        <v>1732</v>
      </c>
      <c r="I24022" s="6" t="s">
        <v>603</v>
      </c>
      <c r="K24022" s="6">
        <v>185</v>
      </c>
    </row>
    <row r="24023" spans="1:11">
      <c r="A24023" s="6">
        <v>14189269</v>
      </c>
      <c r="B24023" t="s">
        <v>25953</v>
      </c>
      <c r="H24023" s="6" t="s">
        <v>1672</v>
      </c>
      <c r="I24023" s="6" t="s">
        <v>603</v>
      </c>
      <c r="K24023" s="6">
        <v>160</v>
      </c>
    </row>
    <row r="24024" spans="1:11">
      <c r="A24024" s="6">
        <v>16162494</v>
      </c>
      <c r="B24024" t="s">
        <v>25954</v>
      </c>
      <c r="H24024" s="6" t="s">
        <v>1624</v>
      </c>
      <c r="I24024" s="6" t="s">
        <v>298</v>
      </c>
      <c r="K24024" s="6">
        <v>189</v>
      </c>
    </row>
    <row r="24025" spans="1:11">
      <c r="A24025" s="6">
        <v>43212775</v>
      </c>
      <c r="B24025" t="s">
        <v>25955</v>
      </c>
      <c r="H24025" s="6" t="s">
        <v>377</v>
      </c>
      <c r="I24025" s="6" t="s">
        <v>236</v>
      </c>
      <c r="K24025" s="6">
        <v>185</v>
      </c>
    </row>
    <row r="24026" spans="1:11">
      <c r="A24026" s="6">
        <v>43162689</v>
      </c>
      <c r="B24026" t="s">
        <v>25956</v>
      </c>
      <c r="H24026" s="6" t="s">
        <v>319</v>
      </c>
      <c r="I24026" s="6" t="s">
        <v>236</v>
      </c>
      <c r="K24026" s="6">
        <v>175</v>
      </c>
    </row>
    <row r="24027" spans="1:11">
      <c r="A24027" s="6">
        <v>19266224</v>
      </c>
      <c r="B24027" t="s">
        <v>25957</v>
      </c>
      <c r="H24027" s="6" t="s">
        <v>377</v>
      </c>
      <c r="I24027" s="6" t="s">
        <v>257</v>
      </c>
      <c r="K24027" s="6">
        <v>194</v>
      </c>
    </row>
    <row r="24028" spans="1:11">
      <c r="A24028" s="6">
        <v>67277528</v>
      </c>
      <c r="B24028" t="s">
        <v>25958</v>
      </c>
      <c r="H24028" s="6" t="s">
        <v>2116</v>
      </c>
      <c r="I24028" s="6" t="s">
        <v>433</v>
      </c>
      <c r="K24028" s="6">
        <v>184</v>
      </c>
    </row>
    <row r="24029" spans="1:11">
      <c r="A24029" s="6">
        <v>24050833</v>
      </c>
      <c r="B24029" t="s">
        <v>25959</v>
      </c>
      <c r="H24029" s="6" t="s">
        <v>2115</v>
      </c>
      <c r="I24029" s="6" t="s">
        <v>657</v>
      </c>
      <c r="K24029" s="6">
        <v>180</v>
      </c>
    </row>
    <row r="24030" spans="1:11">
      <c r="A24030" s="6">
        <v>14149019</v>
      </c>
      <c r="B24030" t="s">
        <v>25960</v>
      </c>
      <c r="H24030" s="6" t="s">
        <v>619</v>
      </c>
      <c r="I24030" s="6" t="s">
        <v>603</v>
      </c>
      <c r="K24030" s="6">
        <v>180</v>
      </c>
    </row>
    <row r="24031" spans="1:11">
      <c r="A24031" s="6">
        <v>22058719</v>
      </c>
      <c r="B24031" t="s">
        <v>25961</v>
      </c>
      <c r="H24031" s="6" t="s">
        <v>319</v>
      </c>
      <c r="I24031" s="6" t="s">
        <v>3732</v>
      </c>
      <c r="K24031" s="6">
        <v>185</v>
      </c>
    </row>
    <row r="24032" spans="1:11">
      <c r="A24032" s="6">
        <v>91194603</v>
      </c>
      <c r="B24032" t="s">
        <v>25962</v>
      </c>
      <c r="H24032" s="6" t="s">
        <v>377</v>
      </c>
      <c r="I24032" s="6" t="s">
        <v>1725</v>
      </c>
      <c r="K24032" s="6">
        <v>192</v>
      </c>
    </row>
    <row r="24033" spans="1:11">
      <c r="A24033" s="6">
        <v>78102113</v>
      </c>
      <c r="B24033" t="s">
        <v>25963</v>
      </c>
      <c r="H24033" s="6" t="s">
        <v>952</v>
      </c>
      <c r="I24033" s="6" t="s">
        <v>1661</v>
      </c>
      <c r="K24033" s="6">
        <v>181</v>
      </c>
    </row>
    <row r="24034" spans="1:11">
      <c r="A24034" s="6">
        <v>51071724</v>
      </c>
      <c r="B24034" t="s">
        <v>25964</v>
      </c>
      <c r="H24034" s="6" t="s">
        <v>2115</v>
      </c>
      <c r="I24034" s="6" t="s">
        <v>1303</v>
      </c>
      <c r="K24034" s="6">
        <v>180</v>
      </c>
    </row>
    <row r="24035" spans="1:11">
      <c r="A24035" s="6">
        <v>16184560</v>
      </c>
      <c r="B24035" t="s">
        <v>25965</v>
      </c>
      <c r="H24035" s="6" t="s">
        <v>5666</v>
      </c>
      <c r="I24035" s="6" t="s">
        <v>298</v>
      </c>
      <c r="K24035" s="6">
        <v>180</v>
      </c>
    </row>
    <row r="24036" spans="1:11">
      <c r="A24036" s="6">
        <v>86035415</v>
      </c>
      <c r="B24036" t="s">
        <v>25966</v>
      </c>
      <c r="H24036" s="6" t="s">
        <v>303</v>
      </c>
      <c r="I24036" s="6" t="s">
        <v>1688</v>
      </c>
      <c r="K24036" s="6">
        <v>178</v>
      </c>
    </row>
    <row r="24037" spans="1:11">
      <c r="A24037" s="6">
        <v>62143066</v>
      </c>
      <c r="B24037" t="s">
        <v>25967</v>
      </c>
      <c r="H24037" s="6" t="s">
        <v>1879</v>
      </c>
      <c r="I24037" s="6" t="s">
        <v>1066</v>
      </c>
      <c r="K24037" s="6">
        <v>185</v>
      </c>
    </row>
    <row r="24038" spans="1:11">
      <c r="A24038" s="6">
        <v>91173263</v>
      </c>
      <c r="B24038" t="s">
        <v>25968</v>
      </c>
      <c r="H24038" s="6" t="s">
        <v>944</v>
      </c>
      <c r="I24038" s="6" t="s">
        <v>1169</v>
      </c>
      <c r="K24038" s="6">
        <v>185</v>
      </c>
    </row>
    <row r="24039" spans="1:11">
      <c r="A24039" s="6">
        <v>86035191</v>
      </c>
      <c r="B24039" t="s">
        <v>25969</v>
      </c>
      <c r="H24039" s="6" t="s">
        <v>640</v>
      </c>
      <c r="I24039" s="6" t="s">
        <v>1688</v>
      </c>
      <c r="K24039" s="6">
        <v>175</v>
      </c>
    </row>
    <row r="24040" spans="1:11">
      <c r="A24040" s="6">
        <v>53122604</v>
      </c>
      <c r="B24040" t="s">
        <v>25970</v>
      </c>
      <c r="H24040" s="6" t="s">
        <v>1624</v>
      </c>
      <c r="I24040" s="6" t="s">
        <v>729</v>
      </c>
      <c r="K24040" s="6">
        <v>198</v>
      </c>
    </row>
    <row r="24041" spans="1:11">
      <c r="A24041" s="6">
        <v>87039436</v>
      </c>
      <c r="B24041" t="s">
        <v>25971</v>
      </c>
      <c r="H24041" s="6" t="s">
        <v>1624</v>
      </c>
      <c r="I24041" s="6" t="s">
        <v>5696</v>
      </c>
      <c r="K24041" s="6">
        <v>194</v>
      </c>
    </row>
    <row r="24042" spans="1:11">
      <c r="A24042" s="6">
        <v>51042295</v>
      </c>
      <c r="B24042" t="s">
        <v>25972</v>
      </c>
      <c r="H24042" s="6" t="s">
        <v>589</v>
      </c>
      <c r="I24042" s="6" t="s">
        <v>1303</v>
      </c>
      <c r="K24042" s="6">
        <v>178</v>
      </c>
    </row>
    <row r="24043" spans="1:11">
      <c r="A24043" s="6">
        <v>86059780</v>
      </c>
      <c r="B24043" t="s">
        <v>25973</v>
      </c>
      <c r="H24043" s="6" t="s">
        <v>377</v>
      </c>
      <c r="I24043" s="6" t="s">
        <v>1688</v>
      </c>
      <c r="K24043" s="6">
        <v>185</v>
      </c>
    </row>
    <row r="24044" spans="1:11">
      <c r="A24044" s="6">
        <v>79003986</v>
      </c>
      <c r="B24044" t="s">
        <v>25974</v>
      </c>
      <c r="H24044" s="6" t="s">
        <v>377</v>
      </c>
      <c r="I24044" s="6" t="s">
        <v>241</v>
      </c>
      <c r="K24044" s="6">
        <v>178</v>
      </c>
    </row>
    <row r="24045" spans="1:11">
      <c r="A24045" s="6">
        <v>86027982</v>
      </c>
      <c r="B24045" t="s">
        <v>25975</v>
      </c>
      <c r="H24045" s="6" t="s">
        <v>589</v>
      </c>
      <c r="I24045" s="6" t="s">
        <v>7240</v>
      </c>
      <c r="K24045" s="6">
        <v>170</v>
      </c>
    </row>
    <row r="24046" spans="1:11">
      <c r="A24046" s="6">
        <v>19232876</v>
      </c>
      <c r="B24046" t="s">
        <v>25976</v>
      </c>
      <c r="H24046" s="6" t="s">
        <v>2115</v>
      </c>
      <c r="I24046" s="6" t="s">
        <v>257</v>
      </c>
      <c r="K24046" s="6">
        <v>194</v>
      </c>
    </row>
    <row r="24047" spans="1:11">
      <c r="A24047" s="6">
        <v>5781403</v>
      </c>
      <c r="B24047" t="s">
        <v>25977</v>
      </c>
      <c r="H24047" s="6" t="s">
        <v>2115</v>
      </c>
      <c r="I24047" s="6" t="s">
        <v>346</v>
      </c>
      <c r="K24047" s="6">
        <v>189</v>
      </c>
    </row>
    <row r="24048" spans="1:11">
      <c r="A24048" s="6">
        <v>13204869</v>
      </c>
      <c r="B24048" t="s">
        <v>25978</v>
      </c>
      <c r="H24048" s="6" t="s">
        <v>2115</v>
      </c>
      <c r="I24048" s="6" t="s">
        <v>1375</v>
      </c>
      <c r="K24048" s="6">
        <v>175</v>
      </c>
    </row>
    <row r="24049" spans="1:11">
      <c r="A24049" s="6">
        <v>91196156</v>
      </c>
      <c r="B24049" t="s">
        <v>25979</v>
      </c>
      <c r="H24049" s="6" t="s">
        <v>2115</v>
      </c>
      <c r="I24049" s="6" t="s">
        <v>4588</v>
      </c>
      <c r="K24049" s="6">
        <v>197</v>
      </c>
    </row>
    <row r="24050" spans="1:11">
      <c r="A24050" s="6">
        <v>57146308</v>
      </c>
      <c r="B24050" t="s">
        <v>25980</v>
      </c>
      <c r="H24050" s="6" t="s">
        <v>2115</v>
      </c>
      <c r="I24050" s="6" t="s">
        <v>494</v>
      </c>
      <c r="K24050" s="6">
        <v>184</v>
      </c>
    </row>
    <row r="24051" spans="1:11">
      <c r="A24051" s="6">
        <v>78086830</v>
      </c>
      <c r="B24051" t="s">
        <v>25981</v>
      </c>
      <c r="H24051" s="6" t="s">
        <v>218</v>
      </c>
      <c r="I24051" s="6" t="s">
        <v>1661</v>
      </c>
      <c r="K24051" s="6">
        <v>182</v>
      </c>
    </row>
    <row r="24052" spans="1:11">
      <c r="A24052" s="6">
        <v>86052085</v>
      </c>
      <c r="B24052" t="s">
        <v>25982</v>
      </c>
      <c r="H24052" s="6" t="s">
        <v>377</v>
      </c>
      <c r="I24052" s="6" t="s">
        <v>1688</v>
      </c>
      <c r="K24052" s="6">
        <v>180</v>
      </c>
    </row>
    <row r="24053" spans="1:11">
      <c r="A24053" s="6">
        <v>12092873</v>
      </c>
      <c r="B24053" t="s">
        <v>25983</v>
      </c>
      <c r="H24053" s="6" t="s">
        <v>377</v>
      </c>
      <c r="I24053" s="6" t="s">
        <v>477</v>
      </c>
      <c r="K24053" s="6">
        <v>181</v>
      </c>
    </row>
    <row r="24054" spans="1:11">
      <c r="A24054" s="6">
        <v>14250591</v>
      </c>
      <c r="B24054" t="s">
        <v>25984</v>
      </c>
      <c r="H24054" s="6" t="s">
        <v>2115</v>
      </c>
      <c r="I24054" s="6" t="s">
        <v>603</v>
      </c>
      <c r="K24054" s="6">
        <v>186</v>
      </c>
    </row>
    <row r="24055" spans="1:11">
      <c r="A24055" s="6">
        <v>14028795</v>
      </c>
      <c r="B24055" t="s">
        <v>25985</v>
      </c>
      <c r="H24055" s="6" t="s">
        <v>2115</v>
      </c>
      <c r="I24055" s="6" t="s">
        <v>603</v>
      </c>
      <c r="K24055" s="6">
        <v>184</v>
      </c>
    </row>
    <row r="24056" spans="1:11">
      <c r="A24056" s="6">
        <v>19350365</v>
      </c>
      <c r="B24056" t="s">
        <v>25986</v>
      </c>
      <c r="H24056" s="6" t="s">
        <v>2046</v>
      </c>
      <c r="I24056" s="6" t="s">
        <v>257</v>
      </c>
      <c r="K24056" s="6">
        <v>170</v>
      </c>
    </row>
    <row r="24057" spans="1:11">
      <c r="A24057" s="6">
        <v>24054981</v>
      </c>
      <c r="B24057" t="s">
        <v>25987</v>
      </c>
      <c r="H24057" s="6" t="s">
        <v>1732</v>
      </c>
      <c r="I24057" s="6" t="s">
        <v>657</v>
      </c>
      <c r="K24057" s="6">
        <v>184</v>
      </c>
    </row>
    <row r="24058" spans="1:11">
      <c r="A24058" s="6">
        <v>19073622</v>
      </c>
      <c r="B24058" t="s">
        <v>25988</v>
      </c>
      <c r="H24058" s="6" t="s">
        <v>9022</v>
      </c>
      <c r="I24058" s="6" t="s">
        <v>257</v>
      </c>
      <c r="K24058" s="6">
        <v>179</v>
      </c>
    </row>
    <row r="24059" spans="1:11">
      <c r="A24059" s="6">
        <v>2000037000</v>
      </c>
      <c r="B24059" t="s">
        <v>25989</v>
      </c>
      <c r="H24059" s="6" t="s">
        <v>2112</v>
      </c>
      <c r="I24059" s="6" t="s">
        <v>646</v>
      </c>
      <c r="K24059" s="6">
        <v>183</v>
      </c>
    </row>
    <row r="24060" spans="1:11">
      <c r="A24060" s="6">
        <v>14140165</v>
      </c>
      <c r="B24060" t="s">
        <v>25990</v>
      </c>
      <c r="H24060" s="6" t="s">
        <v>2115</v>
      </c>
      <c r="I24060" s="6" t="s">
        <v>603</v>
      </c>
      <c r="K24060" s="6">
        <v>178</v>
      </c>
    </row>
    <row r="24061" spans="1:11">
      <c r="A24061" s="6">
        <v>14224428</v>
      </c>
      <c r="B24061" t="s">
        <v>25991</v>
      </c>
      <c r="H24061" s="6" t="s">
        <v>2115</v>
      </c>
      <c r="I24061" s="6" t="s">
        <v>603</v>
      </c>
      <c r="K24061" s="6">
        <v>189</v>
      </c>
    </row>
    <row r="24062" spans="1:11">
      <c r="A24062" s="6">
        <v>87011247</v>
      </c>
      <c r="B24062" t="s">
        <v>25992</v>
      </c>
      <c r="H24062" s="6" t="s">
        <v>240</v>
      </c>
      <c r="I24062" s="6" t="s">
        <v>13431</v>
      </c>
      <c r="K24062" s="6">
        <v>164</v>
      </c>
    </row>
    <row r="24063" spans="1:11">
      <c r="A24063" s="6">
        <v>14137192</v>
      </c>
      <c r="B24063" t="s">
        <v>25993</v>
      </c>
      <c r="H24063" s="6" t="s">
        <v>377</v>
      </c>
      <c r="I24063" s="6" t="s">
        <v>603</v>
      </c>
      <c r="K24063" s="6">
        <v>189</v>
      </c>
    </row>
    <row r="24064" spans="1:11">
      <c r="A24064" s="6">
        <v>19351929</v>
      </c>
      <c r="B24064" t="s">
        <v>25994</v>
      </c>
      <c r="H24064" s="6" t="s">
        <v>377</v>
      </c>
      <c r="I24064" s="6" t="s">
        <v>257</v>
      </c>
      <c r="K24064" s="6">
        <v>194</v>
      </c>
    </row>
    <row r="24065" spans="1:11">
      <c r="A24065" s="6">
        <v>14078375</v>
      </c>
      <c r="B24065" t="s">
        <v>25995</v>
      </c>
      <c r="H24065" s="6" t="s">
        <v>558</v>
      </c>
      <c r="I24065" s="6" t="s">
        <v>603</v>
      </c>
      <c r="K24065" s="6">
        <v>185</v>
      </c>
    </row>
    <row r="24066" spans="1:11">
      <c r="A24066" s="6">
        <v>83169977</v>
      </c>
      <c r="B24066" t="s">
        <v>25996</v>
      </c>
      <c r="H24066" s="6" t="s">
        <v>1102</v>
      </c>
      <c r="I24066" s="6" t="s">
        <v>1776</v>
      </c>
      <c r="K24066" s="6">
        <v>188</v>
      </c>
    </row>
    <row r="24067" spans="1:11">
      <c r="A24067" s="6">
        <v>72023390</v>
      </c>
      <c r="B24067" t="s">
        <v>25997</v>
      </c>
      <c r="H24067" s="6" t="s">
        <v>1624</v>
      </c>
      <c r="I24067" s="6" t="s">
        <v>811</v>
      </c>
      <c r="K24067" s="6">
        <v>196</v>
      </c>
    </row>
    <row r="24068" spans="1:11">
      <c r="A24068" s="6">
        <v>14061423</v>
      </c>
      <c r="B24068" t="s">
        <v>25998</v>
      </c>
      <c r="H24068" s="6" t="s">
        <v>2113</v>
      </c>
      <c r="I24068" s="6" t="s">
        <v>603</v>
      </c>
      <c r="K24068" s="6">
        <v>174</v>
      </c>
    </row>
    <row r="24069" spans="1:11">
      <c r="A24069" s="6">
        <v>78080894</v>
      </c>
      <c r="B24069" t="s">
        <v>25999</v>
      </c>
      <c r="H24069" s="6" t="s">
        <v>1698</v>
      </c>
      <c r="I24069" s="6" t="s">
        <v>1661</v>
      </c>
      <c r="K24069" s="6">
        <v>170</v>
      </c>
    </row>
    <row r="24070" spans="1:11">
      <c r="A24070" s="6">
        <v>62218365</v>
      </c>
      <c r="B24070" t="s">
        <v>26000</v>
      </c>
      <c r="H24070" s="6" t="s">
        <v>2126</v>
      </c>
      <c r="I24070" s="6" t="s">
        <v>1890</v>
      </c>
      <c r="K24070" s="6">
        <v>181</v>
      </c>
    </row>
    <row r="24071" spans="1:11">
      <c r="A24071" s="6">
        <v>14031980</v>
      </c>
      <c r="B24071" t="s">
        <v>26001</v>
      </c>
      <c r="H24071" s="6" t="s">
        <v>319</v>
      </c>
      <c r="I24071" s="6" t="s">
        <v>603</v>
      </c>
      <c r="K24071" s="6">
        <v>178</v>
      </c>
    </row>
    <row r="24072" spans="1:11">
      <c r="A24072" s="6">
        <v>86053786</v>
      </c>
      <c r="B24072" t="s">
        <v>26002</v>
      </c>
      <c r="H24072" s="6" t="s">
        <v>1624</v>
      </c>
      <c r="I24072" s="6" t="s">
        <v>1688</v>
      </c>
      <c r="K24072" s="6">
        <v>193</v>
      </c>
    </row>
    <row r="24073" spans="1:11">
      <c r="A24073" s="6">
        <v>14147379</v>
      </c>
      <c r="B24073" t="s">
        <v>26003</v>
      </c>
      <c r="H24073" s="6" t="s">
        <v>1709</v>
      </c>
      <c r="I24073" s="6" t="s">
        <v>187</v>
      </c>
      <c r="K24073" s="6">
        <v>172</v>
      </c>
    </row>
    <row r="24074" spans="1:11">
      <c r="A24074" s="6">
        <v>86017955</v>
      </c>
      <c r="B24074" t="s">
        <v>26004</v>
      </c>
      <c r="H24074" s="6" t="s">
        <v>377</v>
      </c>
      <c r="I24074" s="6" t="s">
        <v>13224</v>
      </c>
      <c r="K24074" s="6">
        <v>184</v>
      </c>
    </row>
    <row r="24075" spans="1:11">
      <c r="A24075" s="6">
        <v>24055019</v>
      </c>
      <c r="B24075" t="s">
        <v>26005</v>
      </c>
      <c r="H24075" s="6" t="s">
        <v>303</v>
      </c>
      <c r="I24075" s="6" t="s">
        <v>657</v>
      </c>
      <c r="K24075" s="6">
        <v>177</v>
      </c>
    </row>
    <row r="24076" spans="1:11">
      <c r="A24076" s="6">
        <v>37071201</v>
      </c>
      <c r="B24076" t="s">
        <v>26006</v>
      </c>
      <c r="H24076" s="6" t="s">
        <v>238</v>
      </c>
      <c r="I24076" s="6" t="s">
        <v>406</v>
      </c>
      <c r="K24076" s="6">
        <v>184</v>
      </c>
    </row>
    <row r="24077" spans="1:11">
      <c r="A24077" s="6">
        <v>67278167</v>
      </c>
      <c r="B24077" t="s">
        <v>26007</v>
      </c>
      <c r="H24077" s="6" t="s">
        <v>2112</v>
      </c>
      <c r="I24077" s="6" t="s">
        <v>348</v>
      </c>
      <c r="K24077" s="6">
        <v>180</v>
      </c>
    </row>
    <row r="24078" spans="1:11">
      <c r="A24078" s="6">
        <v>5781729</v>
      </c>
      <c r="B24078" t="s">
        <v>26008</v>
      </c>
      <c r="H24078" s="6" t="s">
        <v>240</v>
      </c>
      <c r="I24078" s="6" t="s">
        <v>1066</v>
      </c>
      <c r="K24078" s="6">
        <v>175</v>
      </c>
    </row>
    <row r="24079" spans="1:11">
      <c r="A24079" s="6">
        <v>42027782</v>
      </c>
      <c r="B24079" t="s">
        <v>26009</v>
      </c>
      <c r="H24079" s="6" t="s">
        <v>319</v>
      </c>
      <c r="I24079" s="6" t="s">
        <v>3573</v>
      </c>
      <c r="K24079" s="6">
        <v>184</v>
      </c>
    </row>
    <row r="24080" spans="1:11">
      <c r="A24080" s="6">
        <v>58058620</v>
      </c>
      <c r="B24080" t="s">
        <v>26010</v>
      </c>
      <c r="H24080" s="6" t="s">
        <v>377</v>
      </c>
      <c r="I24080" s="6" t="s">
        <v>346</v>
      </c>
      <c r="K24080" s="6">
        <v>185</v>
      </c>
    </row>
    <row r="24081" spans="1:11">
      <c r="A24081" s="6">
        <v>13189503</v>
      </c>
      <c r="B24081" t="s">
        <v>26011</v>
      </c>
      <c r="H24081" s="6" t="s">
        <v>314</v>
      </c>
      <c r="I24081" s="6" t="s">
        <v>963</v>
      </c>
      <c r="K24081" s="6">
        <v>178</v>
      </c>
    </row>
    <row r="24082" spans="1:11">
      <c r="A24082" s="6">
        <v>43270445</v>
      </c>
      <c r="B24082" t="s">
        <v>26012</v>
      </c>
      <c r="H24082" s="6" t="s">
        <v>2116</v>
      </c>
      <c r="I24082" s="6" t="s">
        <v>236</v>
      </c>
      <c r="K24082" s="6">
        <v>171</v>
      </c>
    </row>
    <row r="24083" spans="1:11">
      <c r="A24083" s="6">
        <v>69004249</v>
      </c>
      <c r="B24083" t="s">
        <v>26013</v>
      </c>
      <c r="H24083" s="6" t="s">
        <v>1624</v>
      </c>
      <c r="I24083" s="6" t="s">
        <v>646</v>
      </c>
      <c r="K24083" s="6">
        <v>197</v>
      </c>
    </row>
    <row r="24084" spans="1:11">
      <c r="A24084" s="6">
        <v>89068681</v>
      </c>
      <c r="B24084" t="s">
        <v>26014</v>
      </c>
      <c r="H24084" s="6" t="s">
        <v>728</v>
      </c>
      <c r="I24084" s="6" t="s">
        <v>17537</v>
      </c>
      <c r="K24084" s="6">
        <v>180</v>
      </c>
    </row>
    <row r="24085" spans="1:11">
      <c r="A24085" s="6">
        <v>53138526</v>
      </c>
      <c r="B24085" t="s">
        <v>26015</v>
      </c>
      <c r="H24085" s="6" t="s">
        <v>377</v>
      </c>
      <c r="I24085" s="6" t="s">
        <v>729</v>
      </c>
      <c r="K24085" s="6">
        <v>188</v>
      </c>
    </row>
    <row r="24086" spans="1:11">
      <c r="A24086" s="6">
        <v>93059390</v>
      </c>
      <c r="B24086" t="s">
        <v>26016</v>
      </c>
      <c r="H24086" s="6" t="s">
        <v>377</v>
      </c>
      <c r="I24086" s="6" t="s">
        <v>857</v>
      </c>
      <c r="K24086" s="6">
        <v>187</v>
      </c>
    </row>
    <row r="24087" spans="1:11">
      <c r="A24087" s="6">
        <v>2000161233</v>
      </c>
      <c r="B24087" t="s">
        <v>26017</v>
      </c>
      <c r="H24087" s="6" t="s">
        <v>1671</v>
      </c>
      <c r="I24087" s="6" t="s">
        <v>1688</v>
      </c>
      <c r="K24087" s="6">
        <v>175</v>
      </c>
    </row>
    <row r="24088" spans="1:11">
      <c r="A24088" s="6">
        <v>86027759</v>
      </c>
      <c r="B24088" t="s">
        <v>26018</v>
      </c>
      <c r="H24088" s="6" t="s">
        <v>218</v>
      </c>
      <c r="I24088" s="6" t="s">
        <v>7240</v>
      </c>
      <c r="K24088" s="6">
        <v>180</v>
      </c>
    </row>
    <row r="24089" spans="1:11">
      <c r="A24089" s="6">
        <v>45100844</v>
      </c>
      <c r="B24089" t="s">
        <v>26019</v>
      </c>
      <c r="H24089" s="6" t="s">
        <v>7910</v>
      </c>
      <c r="I24089" s="6" t="s">
        <v>1701</v>
      </c>
      <c r="K24089" s="6">
        <v>177</v>
      </c>
    </row>
    <row r="24090" spans="1:11">
      <c r="A24090" s="6">
        <v>2000115974</v>
      </c>
      <c r="B24090" t="s">
        <v>26020</v>
      </c>
      <c r="H24090" s="6" t="s">
        <v>1672</v>
      </c>
      <c r="I24090" s="6" t="s">
        <v>603</v>
      </c>
      <c r="K24090" s="6">
        <v>178</v>
      </c>
    </row>
    <row r="24091" spans="1:11">
      <c r="A24091" s="6">
        <v>67240585</v>
      </c>
      <c r="B24091" t="s">
        <v>26021</v>
      </c>
      <c r="H24091" s="6" t="s">
        <v>2115</v>
      </c>
      <c r="I24091" s="6" t="s">
        <v>348</v>
      </c>
      <c r="K24091" s="6">
        <v>187</v>
      </c>
    </row>
    <row r="24092" spans="1:11">
      <c r="A24092" s="6">
        <v>67140147</v>
      </c>
      <c r="B24092" t="s">
        <v>26022</v>
      </c>
      <c r="H24092" s="6" t="s">
        <v>319</v>
      </c>
      <c r="I24092" s="6" t="s">
        <v>348</v>
      </c>
      <c r="K24092" s="6">
        <v>175</v>
      </c>
    </row>
    <row r="24093" spans="1:11">
      <c r="A24093" s="6">
        <v>21024405</v>
      </c>
      <c r="B24093" t="s">
        <v>26023</v>
      </c>
      <c r="H24093" s="6" t="s">
        <v>2115</v>
      </c>
      <c r="I24093" s="6" t="s">
        <v>2879</v>
      </c>
      <c r="K24093" s="6">
        <v>189</v>
      </c>
    </row>
    <row r="24094" spans="1:11">
      <c r="A24094" s="6">
        <v>79035185</v>
      </c>
      <c r="B24094" t="s">
        <v>26024</v>
      </c>
      <c r="H24094" s="6" t="s">
        <v>1698</v>
      </c>
      <c r="I24094" s="6" t="s">
        <v>241</v>
      </c>
      <c r="K24094" s="6">
        <v>165</v>
      </c>
    </row>
    <row r="24095" spans="1:11">
      <c r="A24095" s="6">
        <v>91155444</v>
      </c>
      <c r="B24095" t="s">
        <v>26025</v>
      </c>
      <c r="H24095" s="6" t="s">
        <v>2333</v>
      </c>
      <c r="I24095" s="6" t="s">
        <v>309</v>
      </c>
      <c r="K24095" s="6">
        <v>189</v>
      </c>
    </row>
    <row r="24096" spans="1:11">
      <c r="A24096" s="6">
        <v>53131767</v>
      </c>
      <c r="B24096" t="s">
        <v>26026</v>
      </c>
      <c r="H24096" s="6" t="s">
        <v>303</v>
      </c>
      <c r="I24096" s="6" t="s">
        <v>729</v>
      </c>
      <c r="K24096" s="6">
        <v>182</v>
      </c>
    </row>
    <row r="24097" spans="1:11">
      <c r="A24097" s="6">
        <v>77056150</v>
      </c>
      <c r="B24097" t="s">
        <v>26027</v>
      </c>
      <c r="H24097" s="6" t="s">
        <v>640</v>
      </c>
      <c r="I24097" s="6" t="s">
        <v>2937</v>
      </c>
      <c r="K24097" s="6">
        <v>180</v>
      </c>
    </row>
    <row r="24098" spans="1:11">
      <c r="A24098" s="6">
        <v>51055700</v>
      </c>
      <c r="B24098" t="s">
        <v>26028</v>
      </c>
      <c r="H24098" s="6" t="s">
        <v>488</v>
      </c>
      <c r="I24098" s="6" t="s">
        <v>13431</v>
      </c>
      <c r="K24098" s="6">
        <v>179</v>
      </c>
    </row>
    <row r="24099" spans="1:11">
      <c r="A24099" s="6">
        <v>37052227</v>
      </c>
      <c r="B24099" t="s">
        <v>26029</v>
      </c>
      <c r="H24099" s="6" t="s">
        <v>944</v>
      </c>
      <c r="I24099" s="6" t="s">
        <v>406</v>
      </c>
      <c r="K24099" s="6">
        <v>181</v>
      </c>
    </row>
    <row r="24100" spans="1:11">
      <c r="A24100" s="6">
        <v>93053880</v>
      </c>
      <c r="B24100" t="s">
        <v>26030</v>
      </c>
      <c r="H24100" s="6" t="s">
        <v>377</v>
      </c>
      <c r="I24100" s="6" t="s">
        <v>25724</v>
      </c>
      <c r="K24100" s="6">
        <v>196</v>
      </c>
    </row>
    <row r="24101" spans="1:11">
      <c r="A24101" s="6">
        <v>87002323</v>
      </c>
      <c r="B24101" t="s">
        <v>26031</v>
      </c>
      <c r="H24101" s="6" t="s">
        <v>2149</v>
      </c>
      <c r="I24101" s="6" t="s">
        <v>7839</v>
      </c>
      <c r="K24101" s="6">
        <v>178</v>
      </c>
    </row>
    <row r="24102" spans="1:11">
      <c r="A24102" s="6">
        <v>43130479</v>
      </c>
      <c r="B24102" t="s">
        <v>26032</v>
      </c>
      <c r="H24102" s="6" t="s">
        <v>1624</v>
      </c>
      <c r="I24102" s="6" t="s">
        <v>236</v>
      </c>
      <c r="K24102" s="6">
        <v>192</v>
      </c>
    </row>
    <row r="24103" spans="1:11">
      <c r="A24103" s="6">
        <v>43062178</v>
      </c>
      <c r="B24103" t="s">
        <v>26033</v>
      </c>
      <c r="H24103" s="6" t="s">
        <v>2115</v>
      </c>
      <c r="I24103" s="6" t="s">
        <v>236</v>
      </c>
      <c r="K24103" s="6">
        <v>183</v>
      </c>
    </row>
    <row r="24104" spans="1:11">
      <c r="A24104" s="6">
        <v>2000241262</v>
      </c>
      <c r="B24104" t="s">
        <v>26034</v>
      </c>
      <c r="H24104" s="6" t="s">
        <v>12433</v>
      </c>
      <c r="I24104" s="6" t="s">
        <v>5208</v>
      </c>
      <c r="K24104" s="6">
        <v>168</v>
      </c>
    </row>
    <row r="24105" spans="1:11">
      <c r="A24105" s="6">
        <v>19168591</v>
      </c>
      <c r="B24105" t="s">
        <v>26035</v>
      </c>
      <c r="H24105" s="6" t="s">
        <v>2157</v>
      </c>
      <c r="I24105" s="6" t="s">
        <v>257</v>
      </c>
      <c r="K24105" s="6">
        <v>180</v>
      </c>
    </row>
    <row r="24106" spans="1:11">
      <c r="A24106" s="6">
        <v>37052313</v>
      </c>
      <c r="B24106" t="s">
        <v>26036</v>
      </c>
      <c r="H24106" s="6" t="s">
        <v>303</v>
      </c>
      <c r="I24106" s="6" t="s">
        <v>4479</v>
      </c>
      <c r="K24106" s="6">
        <v>181</v>
      </c>
    </row>
    <row r="24107" spans="1:11">
      <c r="A24107" s="6">
        <v>14199483</v>
      </c>
      <c r="B24107" t="s">
        <v>26037</v>
      </c>
      <c r="H24107" s="6" t="s">
        <v>2115</v>
      </c>
      <c r="I24107" s="6" t="s">
        <v>603</v>
      </c>
      <c r="K24107" s="6">
        <v>188</v>
      </c>
    </row>
    <row r="24108" spans="1:11">
      <c r="A24108" s="6">
        <v>2000050252</v>
      </c>
      <c r="B24108" t="s">
        <v>26038</v>
      </c>
      <c r="H24108" s="6" t="s">
        <v>944</v>
      </c>
      <c r="I24108" s="6" t="s">
        <v>257</v>
      </c>
      <c r="K24108" s="6">
        <v>171</v>
      </c>
    </row>
    <row r="24109" spans="1:11">
      <c r="A24109" s="6">
        <v>24054984</v>
      </c>
      <c r="B24109" t="s">
        <v>26039</v>
      </c>
      <c r="H24109" s="6" t="s">
        <v>2126</v>
      </c>
      <c r="I24109" s="6" t="s">
        <v>657</v>
      </c>
      <c r="K24109" s="6">
        <v>176</v>
      </c>
    </row>
    <row r="24110" spans="1:11">
      <c r="A24110" s="6">
        <v>14023048</v>
      </c>
      <c r="B24110" t="s">
        <v>26040</v>
      </c>
      <c r="H24110" s="6" t="s">
        <v>558</v>
      </c>
      <c r="I24110" s="6" t="s">
        <v>603</v>
      </c>
      <c r="K24110" s="6">
        <v>172</v>
      </c>
    </row>
    <row r="24111" spans="1:11">
      <c r="A24111" s="6">
        <v>67232679</v>
      </c>
      <c r="B24111" t="s">
        <v>26041</v>
      </c>
      <c r="H24111" s="6" t="s">
        <v>488</v>
      </c>
      <c r="I24111" s="6" t="s">
        <v>348</v>
      </c>
      <c r="K24111" s="6">
        <v>175</v>
      </c>
    </row>
    <row r="24112" spans="1:11">
      <c r="A24112" s="6">
        <v>77055646</v>
      </c>
      <c r="B24112" t="s">
        <v>26042</v>
      </c>
      <c r="H24112" s="6" t="s">
        <v>4359</v>
      </c>
      <c r="I24112" s="6" t="s">
        <v>2937</v>
      </c>
      <c r="K24112" s="6">
        <v>175</v>
      </c>
    </row>
    <row r="24113" spans="1:11">
      <c r="A24113" s="6">
        <v>19338560</v>
      </c>
      <c r="B24113" t="s">
        <v>26043</v>
      </c>
      <c r="H24113" s="6" t="s">
        <v>2112</v>
      </c>
      <c r="I24113" s="6" t="s">
        <v>257</v>
      </c>
      <c r="K24113" s="6">
        <v>180</v>
      </c>
    </row>
    <row r="24114" spans="1:11">
      <c r="A24114" s="6">
        <v>98033952</v>
      </c>
      <c r="B24114" t="s">
        <v>26044</v>
      </c>
      <c r="H24114" s="6" t="s">
        <v>2112</v>
      </c>
      <c r="I24114" s="6" t="s">
        <v>6169</v>
      </c>
      <c r="K24114" s="6">
        <v>177</v>
      </c>
    </row>
    <row r="24115" spans="1:11">
      <c r="A24115" s="6">
        <v>91177800</v>
      </c>
      <c r="B24115" t="s">
        <v>26045</v>
      </c>
      <c r="H24115" s="6" t="s">
        <v>589</v>
      </c>
      <c r="I24115" s="6" t="s">
        <v>309</v>
      </c>
      <c r="K24115" s="6">
        <v>189</v>
      </c>
    </row>
    <row r="24116" spans="1:11">
      <c r="A24116" s="6">
        <v>14160019</v>
      </c>
      <c r="B24116" t="s">
        <v>26046</v>
      </c>
      <c r="H24116" s="6" t="s">
        <v>1671</v>
      </c>
      <c r="I24116" s="6" t="s">
        <v>603</v>
      </c>
      <c r="K24116" s="6">
        <v>178</v>
      </c>
    </row>
    <row r="24117" spans="1:11">
      <c r="A24117" s="6">
        <v>77032379</v>
      </c>
      <c r="B24117" t="s">
        <v>26047</v>
      </c>
      <c r="H24117" s="6" t="s">
        <v>1672</v>
      </c>
      <c r="I24117" s="6" t="s">
        <v>2937</v>
      </c>
      <c r="K24117" s="6">
        <v>174</v>
      </c>
    </row>
    <row r="24118" spans="1:11">
      <c r="A24118" s="6">
        <v>2000037995</v>
      </c>
      <c r="B24118" t="s">
        <v>26048</v>
      </c>
      <c r="H24118" s="6" t="s">
        <v>303</v>
      </c>
      <c r="I24118" s="6" t="s">
        <v>1055</v>
      </c>
      <c r="K24118" s="6">
        <v>167</v>
      </c>
    </row>
    <row r="24119" spans="1:11">
      <c r="A24119" s="6">
        <v>77047763</v>
      </c>
      <c r="B24119" t="s">
        <v>26049</v>
      </c>
      <c r="H24119" s="6" t="s">
        <v>640</v>
      </c>
      <c r="I24119" s="6" t="s">
        <v>2937</v>
      </c>
      <c r="K24119" s="6">
        <v>180</v>
      </c>
    </row>
    <row r="24120" spans="1:11">
      <c r="A24120" s="6">
        <v>43302545</v>
      </c>
      <c r="B24120" t="s">
        <v>26050</v>
      </c>
      <c r="H24120" s="6" t="s">
        <v>728</v>
      </c>
      <c r="I24120" s="6" t="s">
        <v>236</v>
      </c>
      <c r="K24120" s="6">
        <v>179</v>
      </c>
    </row>
    <row r="24121" spans="1:11">
      <c r="A24121" s="6">
        <v>19089149</v>
      </c>
      <c r="B24121" t="s">
        <v>26051</v>
      </c>
      <c r="H24121" s="6" t="s">
        <v>377</v>
      </c>
      <c r="I24121" s="6" t="s">
        <v>257</v>
      </c>
      <c r="K24121" s="6">
        <v>185</v>
      </c>
    </row>
    <row r="24122" spans="1:11">
      <c r="A24122" s="6">
        <v>2000028763</v>
      </c>
      <c r="B24122" t="s">
        <v>26052</v>
      </c>
      <c r="H24122" s="6" t="s">
        <v>319</v>
      </c>
      <c r="I24122" s="6" t="s">
        <v>1688</v>
      </c>
      <c r="K24122" s="6">
        <v>192</v>
      </c>
    </row>
    <row r="24123" spans="1:11">
      <c r="A24123" s="6">
        <v>14240031</v>
      </c>
      <c r="B24123" t="s">
        <v>26053</v>
      </c>
      <c r="H24123" s="6" t="s">
        <v>8962</v>
      </c>
      <c r="I24123" s="6" t="s">
        <v>603</v>
      </c>
      <c r="K24123" s="6">
        <v>170</v>
      </c>
    </row>
    <row r="24124" spans="1:11">
      <c r="A24124" s="6">
        <v>62143414</v>
      </c>
      <c r="B24124" t="s">
        <v>26054</v>
      </c>
      <c r="H24124" s="6" t="s">
        <v>3706</v>
      </c>
      <c r="I24124" s="6" t="s">
        <v>1066</v>
      </c>
      <c r="K24124" s="6">
        <v>178</v>
      </c>
    </row>
    <row r="24125" spans="1:11">
      <c r="A24125" s="6">
        <v>24051733</v>
      </c>
      <c r="B24125" t="s">
        <v>26055</v>
      </c>
      <c r="H24125" s="6" t="s">
        <v>351</v>
      </c>
      <c r="I24125" s="6" t="s">
        <v>657</v>
      </c>
      <c r="K24125" s="6">
        <v>180</v>
      </c>
    </row>
    <row r="24126" spans="1:11">
      <c r="A24126" s="6">
        <v>58071210</v>
      </c>
      <c r="B24126" t="s">
        <v>26056</v>
      </c>
      <c r="H24126" s="6" t="s">
        <v>2363</v>
      </c>
      <c r="I24126" s="6" t="s">
        <v>12886</v>
      </c>
      <c r="K24126" s="6">
        <v>176</v>
      </c>
    </row>
    <row r="24127" spans="1:11">
      <c r="A24127" s="6">
        <v>91203081</v>
      </c>
      <c r="B24127" t="s">
        <v>26057</v>
      </c>
      <c r="H24127" s="6" t="s">
        <v>640</v>
      </c>
      <c r="I24127" s="6" t="s">
        <v>1675</v>
      </c>
      <c r="K24127" s="6">
        <v>185</v>
      </c>
    </row>
    <row r="24128" spans="1:11">
      <c r="A24128" s="6">
        <v>62197635</v>
      </c>
      <c r="B24128" t="s">
        <v>26058</v>
      </c>
      <c r="H24128" s="6" t="s">
        <v>2363</v>
      </c>
      <c r="I24128" s="6" t="s">
        <v>1775</v>
      </c>
      <c r="K24128" s="6">
        <v>195</v>
      </c>
    </row>
    <row r="24129" spans="1:11">
      <c r="A24129" s="6">
        <v>2000092111</v>
      </c>
      <c r="B24129" t="s">
        <v>26059</v>
      </c>
      <c r="H24129" s="6" t="s">
        <v>942</v>
      </c>
      <c r="I24129" s="6" t="s">
        <v>603</v>
      </c>
      <c r="K24129" s="6">
        <v>176</v>
      </c>
    </row>
    <row r="24130" spans="1:11">
      <c r="A24130" s="6">
        <v>14194792</v>
      </c>
      <c r="B24130" t="s">
        <v>26060</v>
      </c>
      <c r="H24130" s="6" t="s">
        <v>640</v>
      </c>
      <c r="I24130" s="6" t="s">
        <v>603</v>
      </c>
      <c r="K24130" s="6">
        <v>177</v>
      </c>
    </row>
    <row r="24131" spans="1:11">
      <c r="A24131" s="6">
        <v>91194441</v>
      </c>
      <c r="B24131" t="s">
        <v>26061</v>
      </c>
      <c r="H24131" s="6" t="s">
        <v>2198</v>
      </c>
      <c r="I24131" s="6" t="s">
        <v>309</v>
      </c>
      <c r="K24131" s="6">
        <v>192</v>
      </c>
    </row>
    <row r="24132" spans="1:11">
      <c r="A24132" s="6">
        <v>14147689</v>
      </c>
      <c r="B24132" t="s">
        <v>26062</v>
      </c>
      <c r="H24132" s="6" t="s">
        <v>1624</v>
      </c>
      <c r="I24132" s="6" t="s">
        <v>603</v>
      </c>
      <c r="K24132" s="6">
        <v>179</v>
      </c>
    </row>
    <row r="24133" spans="1:11">
      <c r="A24133" s="6">
        <v>80013359</v>
      </c>
      <c r="B24133" t="s">
        <v>26063</v>
      </c>
      <c r="H24133" s="6" t="s">
        <v>2112</v>
      </c>
      <c r="I24133" s="6" t="s">
        <v>26064</v>
      </c>
      <c r="K24133" s="6">
        <v>172</v>
      </c>
    </row>
    <row r="24134" spans="1:11">
      <c r="A24134" s="6">
        <v>38033931</v>
      </c>
      <c r="B24134" t="s">
        <v>26065</v>
      </c>
      <c r="H24134" s="6" t="s">
        <v>728</v>
      </c>
      <c r="I24134" s="6" t="s">
        <v>1277</v>
      </c>
      <c r="K24134" s="6">
        <v>177</v>
      </c>
    </row>
    <row r="24135" spans="1:11">
      <c r="A24135" s="6">
        <v>11021900</v>
      </c>
      <c r="B24135" t="s">
        <v>26066</v>
      </c>
      <c r="H24135" s="6" t="s">
        <v>619</v>
      </c>
      <c r="I24135" s="6" t="s">
        <v>1867</v>
      </c>
      <c r="K24135" s="6">
        <v>184</v>
      </c>
    </row>
    <row r="24136" spans="1:11">
      <c r="A24136" s="6">
        <v>77030846</v>
      </c>
      <c r="B24136" t="s">
        <v>26067</v>
      </c>
      <c r="H24136" s="6" t="s">
        <v>640</v>
      </c>
      <c r="I24136" s="6" t="s">
        <v>2937</v>
      </c>
      <c r="K24136" s="6">
        <v>175</v>
      </c>
    </row>
    <row r="24137" spans="1:11">
      <c r="A24137" s="6">
        <v>83242155</v>
      </c>
      <c r="B24137" t="s">
        <v>26068</v>
      </c>
      <c r="H24137" s="6" t="s">
        <v>1213</v>
      </c>
      <c r="I24137" s="6" t="s">
        <v>257</v>
      </c>
      <c r="K24137" s="6">
        <v>180</v>
      </c>
    </row>
    <row r="24138" spans="1:11">
      <c r="A24138" s="6">
        <v>22059085</v>
      </c>
      <c r="B24138" t="s">
        <v>26069</v>
      </c>
      <c r="H24138" s="6" t="s">
        <v>377</v>
      </c>
      <c r="I24138" s="6" t="s">
        <v>3732</v>
      </c>
      <c r="K24138" s="6">
        <v>190</v>
      </c>
    </row>
    <row r="24139" spans="1:11">
      <c r="A24139" s="6">
        <v>85057314</v>
      </c>
      <c r="B24139" t="s">
        <v>26070</v>
      </c>
      <c r="H24139" s="6" t="s">
        <v>1672</v>
      </c>
      <c r="I24139" s="6" t="s">
        <v>3168</v>
      </c>
      <c r="K24139" s="6">
        <v>176</v>
      </c>
    </row>
    <row r="24140" spans="1:11">
      <c r="A24140" s="6">
        <v>43118384</v>
      </c>
      <c r="B24140" t="s">
        <v>26071</v>
      </c>
      <c r="H24140" s="6" t="s">
        <v>377</v>
      </c>
      <c r="I24140" s="6" t="s">
        <v>236</v>
      </c>
      <c r="K24140" s="6">
        <v>193</v>
      </c>
    </row>
    <row r="24141" spans="1:11">
      <c r="A24141" s="6">
        <v>13136620</v>
      </c>
      <c r="B24141" t="s">
        <v>26072</v>
      </c>
      <c r="H24141" s="6" t="s">
        <v>319</v>
      </c>
      <c r="I24141" s="6" t="s">
        <v>1055</v>
      </c>
      <c r="K24141" s="6">
        <v>192</v>
      </c>
    </row>
    <row r="24142" spans="1:11">
      <c r="A24142" s="6">
        <v>86016576</v>
      </c>
      <c r="B24142" t="s">
        <v>26073</v>
      </c>
      <c r="H24142" s="6" t="s">
        <v>1732</v>
      </c>
      <c r="I24142" s="6" t="s">
        <v>1283</v>
      </c>
      <c r="K24142" s="6">
        <v>188</v>
      </c>
    </row>
    <row r="24143" spans="1:11">
      <c r="A24143" s="6">
        <v>51041598</v>
      </c>
      <c r="B24143" t="s">
        <v>26074</v>
      </c>
      <c r="H24143" s="6" t="s">
        <v>1624</v>
      </c>
      <c r="I24143" s="6" t="s">
        <v>8334</v>
      </c>
      <c r="K24143" s="6">
        <v>185</v>
      </c>
    </row>
    <row r="24144" spans="1:11">
      <c r="A24144" s="6">
        <v>14149055</v>
      </c>
      <c r="B24144" t="s">
        <v>26075</v>
      </c>
      <c r="H24144" s="6" t="s">
        <v>4359</v>
      </c>
      <c r="I24144" s="6" t="s">
        <v>603</v>
      </c>
      <c r="K24144" s="6">
        <v>179</v>
      </c>
    </row>
    <row r="24145" spans="1:11">
      <c r="A24145" s="6">
        <v>66034931</v>
      </c>
      <c r="B24145" t="s">
        <v>26076</v>
      </c>
      <c r="H24145" s="6" t="s">
        <v>944</v>
      </c>
      <c r="I24145" s="6" t="s">
        <v>1701</v>
      </c>
      <c r="K24145" s="6">
        <v>182</v>
      </c>
    </row>
    <row r="24146" spans="1:11">
      <c r="A24146" s="6">
        <v>91189090</v>
      </c>
      <c r="B24146" t="s">
        <v>26077</v>
      </c>
      <c r="H24146" s="6" t="s">
        <v>589</v>
      </c>
      <c r="I24146" s="6" t="s">
        <v>1252</v>
      </c>
      <c r="K24146" s="6">
        <v>185</v>
      </c>
    </row>
    <row r="24147" spans="1:11">
      <c r="A24147" s="6">
        <v>19319305</v>
      </c>
      <c r="B24147" t="s">
        <v>26078</v>
      </c>
      <c r="H24147" s="6" t="s">
        <v>488</v>
      </c>
      <c r="I24147" s="6" t="s">
        <v>257</v>
      </c>
      <c r="K24147" s="6">
        <v>180</v>
      </c>
    </row>
    <row r="24148" spans="1:11">
      <c r="A24148" s="6">
        <v>51013849</v>
      </c>
      <c r="B24148" t="s">
        <v>26079</v>
      </c>
      <c r="H24148" s="6" t="s">
        <v>2115</v>
      </c>
      <c r="I24148" s="6" t="s">
        <v>1303</v>
      </c>
      <c r="K24148" s="6">
        <v>182</v>
      </c>
    </row>
    <row r="24149" spans="1:11">
      <c r="A24149" s="6">
        <v>16183184</v>
      </c>
      <c r="B24149" t="s">
        <v>26080</v>
      </c>
      <c r="H24149" s="6" t="s">
        <v>2121</v>
      </c>
      <c r="I24149" s="6" t="s">
        <v>298</v>
      </c>
      <c r="K24149" s="6">
        <v>184</v>
      </c>
    </row>
    <row r="24150" spans="1:11">
      <c r="A24150" s="6">
        <v>16096609</v>
      </c>
      <c r="B24150" t="s">
        <v>26081</v>
      </c>
      <c r="H24150" s="6" t="s">
        <v>942</v>
      </c>
      <c r="I24150" s="6" t="s">
        <v>298</v>
      </c>
      <c r="K24150" s="6">
        <v>177</v>
      </c>
    </row>
    <row r="24151" spans="1:11">
      <c r="A24151" s="6">
        <v>91166663</v>
      </c>
      <c r="B24151" t="s">
        <v>26082</v>
      </c>
      <c r="H24151" s="6" t="s">
        <v>2121</v>
      </c>
      <c r="I24151" s="6" t="s">
        <v>309</v>
      </c>
      <c r="K24151" s="6">
        <v>185</v>
      </c>
    </row>
    <row r="24152" spans="1:11">
      <c r="A24152" s="6">
        <v>62072872</v>
      </c>
      <c r="B24152" t="s">
        <v>26083</v>
      </c>
      <c r="H24152" s="6" t="s">
        <v>488</v>
      </c>
      <c r="I24152" s="6" t="s">
        <v>1066</v>
      </c>
      <c r="K24152" s="6">
        <v>180</v>
      </c>
    </row>
    <row r="24153" spans="1:11">
      <c r="A24153" s="6">
        <v>85073648</v>
      </c>
      <c r="B24153" t="s">
        <v>26084</v>
      </c>
      <c r="H24153" s="6" t="s">
        <v>2112</v>
      </c>
      <c r="I24153" s="6" t="s">
        <v>3192</v>
      </c>
      <c r="K24153" s="6">
        <v>175</v>
      </c>
    </row>
    <row r="24154" spans="1:11">
      <c r="A24154" s="6">
        <v>37024873</v>
      </c>
      <c r="B24154" t="s">
        <v>26085</v>
      </c>
      <c r="H24154" s="6" t="s">
        <v>311</v>
      </c>
      <c r="I24154" s="6" t="s">
        <v>406</v>
      </c>
      <c r="K24154" s="6">
        <v>193</v>
      </c>
    </row>
    <row r="24155" spans="1:11">
      <c r="A24155" s="6">
        <v>62235611</v>
      </c>
      <c r="B24155" t="s">
        <v>26086</v>
      </c>
      <c r="H24155" s="6" t="s">
        <v>319</v>
      </c>
      <c r="I24155" s="6" t="s">
        <v>1066</v>
      </c>
      <c r="K24155" s="6">
        <v>194</v>
      </c>
    </row>
    <row r="24156" spans="1:11">
      <c r="A24156" s="6">
        <v>14075261</v>
      </c>
      <c r="B24156" t="s">
        <v>26087</v>
      </c>
      <c r="H24156" s="6" t="s">
        <v>377</v>
      </c>
      <c r="I24156" s="6" t="s">
        <v>603</v>
      </c>
      <c r="K24156" s="6">
        <v>186</v>
      </c>
    </row>
    <row r="24157" spans="1:11">
      <c r="A24157" s="6">
        <v>86040728</v>
      </c>
      <c r="B24157" t="s">
        <v>26088</v>
      </c>
      <c r="H24157" s="6" t="s">
        <v>377</v>
      </c>
      <c r="I24157" s="6" t="s">
        <v>1283</v>
      </c>
      <c r="K24157" s="6">
        <v>189</v>
      </c>
    </row>
    <row r="24158" spans="1:11">
      <c r="A24158" s="6">
        <v>19318298</v>
      </c>
      <c r="B24158" t="s">
        <v>26089</v>
      </c>
      <c r="H24158" s="6" t="s">
        <v>4359</v>
      </c>
      <c r="I24158" s="6" t="s">
        <v>257</v>
      </c>
      <c r="K24158" s="6">
        <v>183</v>
      </c>
    </row>
    <row r="24159" spans="1:11">
      <c r="A24159" s="6">
        <v>85046760</v>
      </c>
      <c r="B24159" t="s">
        <v>26090</v>
      </c>
      <c r="H24159" s="6" t="s">
        <v>377</v>
      </c>
      <c r="I24159" s="6" t="s">
        <v>26091</v>
      </c>
      <c r="K24159" s="6">
        <v>190</v>
      </c>
    </row>
    <row r="24160" spans="1:11">
      <c r="A24160" s="6">
        <v>14157417</v>
      </c>
      <c r="B24160" t="s">
        <v>26092</v>
      </c>
      <c r="H24160" s="6" t="s">
        <v>314</v>
      </c>
      <c r="I24160" s="6" t="s">
        <v>603</v>
      </c>
      <c r="K24160" s="6">
        <v>172</v>
      </c>
    </row>
    <row r="24161" spans="1:11">
      <c r="A24161" s="6">
        <v>14158415</v>
      </c>
      <c r="B24161" t="s">
        <v>26093</v>
      </c>
      <c r="H24161" s="6" t="s">
        <v>377</v>
      </c>
      <c r="I24161" s="6" t="s">
        <v>603</v>
      </c>
      <c r="K24161" s="6">
        <v>192</v>
      </c>
    </row>
    <row r="24162" spans="1:11">
      <c r="A24162" s="6">
        <v>14107686</v>
      </c>
      <c r="B24162" t="s">
        <v>26094</v>
      </c>
      <c r="H24162" s="6" t="s">
        <v>377</v>
      </c>
      <c r="I24162" s="6" t="s">
        <v>603</v>
      </c>
      <c r="K24162" s="6">
        <v>188</v>
      </c>
    </row>
    <row r="24163" spans="1:11">
      <c r="A24163" s="6">
        <v>14185335</v>
      </c>
      <c r="B24163" t="s">
        <v>26095</v>
      </c>
      <c r="H24163" s="6" t="s">
        <v>1698</v>
      </c>
      <c r="I24163" s="6" t="s">
        <v>603</v>
      </c>
      <c r="K24163" s="6">
        <v>179</v>
      </c>
    </row>
    <row r="24164" spans="1:11">
      <c r="A24164" s="6">
        <v>14041420</v>
      </c>
      <c r="B24164" t="s">
        <v>26096</v>
      </c>
      <c r="H24164" s="6" t="s">
        <v>640</v>
      </c>
      <c r="I24164" s="6" t="s">
        <v>603</v>
      </c>
      <c r="K24164" s="6">
        <v>175</v>
      </c>
    </row>
    <row r="24165" spans="1:11">
      <c r="A24165" s="6">
        <v>17003682</v>
      </c>
      <c r="B24165" t="s">
        <v>26097</v>
      </c>
      <c r="H24165" s="6" t="s">
        <v>319</v>
      </c>
      <c r="I24165" s="6" t="s">
        <v>11874</v>
      </c>
      <c r="K24165" s="6">
        <v>180</v>
      </c>
    </row>
    <row r="24166" spans="1:11">
      <c r="A24166" s="6">
        <v>2000023095</v>
      </c>
      <c r="B24166" t="s">
        <v>26098</v>
      </c>
      <c r="H24166" s="6" t="s">
        <v>377</v>
      </c>
      <c r="I24166" s="6" t="s">
        <v>11243</v>
      </c>
      <c r="K24166" s="6">
        <v>185</v>
      </c>
    </row>
    <row r="24167" spans="1:11">
      <c r="A24167" s="6">
        <v>19383712</v>
      </c>
      <c r="B24167" t="s">
        <v>26099</v>
      </c>
      <c r="H24167" s="6" t="s">
        <v>1802</v>
      </c>
      <c r="I24167" s="6" t="s">
        <v>257</v>
      </c>
      <c r="K24167" s="6">
        <v>180</v>
      </c>
    </row>
    <row r="24168" spans="1:11">
      <c r="A24168" s="6">
        <v>38039391</v>
      </c>
      <c r="B24168" t="s">
        <v>26100</v>
      </c>
      <c r="H24168" s="6" t="s">
        <v>488</v>
      </c>
      <c r="I24168" s="6" t="s">
        <v>1277</v>
      </c>
      <c r="K24168" s="6">
        <v>178</v>
      </c>
    </row>
    <row r="24169" spans="1:11">
      <c r="A24169" s="6">
        <v>14179635</v>
      </c>
      <c r="B24169" t="s">
        <v>26101</v>
      </c>
      <c r="H24169" s="6" t="s">
        <v>2167</v>
      </c>
      <c r="I24169" s="6" t="s">
        <v>603</v>
      </c>
      <c r="K24169" s="6">
        <v>187</v>
      </c>
    </row>
    <row r="24170" spans="1:11">
      <c r="A24170" s="6">
        <v>65025950</v>
      </c>
      <c r="B24170" t="s">
        <v>26102</v>
      </c>
      <c r="H24170" s="6" t="s">
        <v>26103</v>
      </c>
      <c r="I24170" s="6" t="s">
        <v>2539</v>
      </c>
      <c r="K24170" s="6">
        <v>177</v>
      </c>
    </row>
    <row r="24171" spans="1:11">
      <c r="A24171" s="6">
        <v>14252568</v>
      </c>
      <c r="B24171" t="s">
        <v>26104</v>
      </c>
      <c r="H24171" s="6" t="s">
        <v>2046</v>
      </c>
      <c r="I24171" s="6" t="s">
        <v>603</v>
      </c>
      <c r="K24171" s="6">
        <v>176</v>
      </c>
    </row>
    <row r="24172" spans="1:11">
      <c r="A24172" s="6">
        <v>14003999</v>
      </c>
      <c r="B24172" t="s">
        <v>26105</v>
      </c>
      <c r="H24172" s="6" t="s">
        <v>1624</v>
      </c>
      <c r="I24172" s="6" t="s">
        <v>603</v>
      </c>
      <c r="K24172" s="6">
        <v>184</v>
      </c>
    </row>
    <row r="24173" spans="1:11">
      <c r="A24173" s="6">
        <v>65042598</v>
      </c>
      <c r="B24173" t="s">
        <v>26106</v>
      </c>
      <c r="H24173" s="6" t="s">
        <v>2115</v>
      </c>
      <c r="I24173" s="6" t="s">
        <v>19145</v>
      </c>
      <c r="K24173" s="6">
        <v>178</v>
      </c>
    </row>
    <row r="24174" spans="1:11">
      <c r="A24174" s="6">
        <v>86011535</v>
      </c>
      <c r="B24174" t="s">
        <v>26107</v>
      </c>
      <c r="H24174" s="6" t="s">
        <v>1759</v>
      </c>
      <c r="I24174" s="6" t="s">
        <v>1283</v>
      </c>
      <c r="K24174" s="6">
        <v>175</v>
      </c>
    </row>
    <row r="24175" spans="1:11">
      <c r="A24175" s="6">
        <v>16169629</v>
      </c>
      <c r="B24175" t="s">
        <v>26108</v>
      </c>
      <c r="H24175" s="6" t="s">
        <v>966</v>
      </c>
      <c r="I24175" s="6" t="s">
        <v>1909</v>
      </c>
      <c r="K24175" s="6">
        <v>185</v>
      </c>
    </row>
    <row r="24176" spans="1:11">
      <c r="A24176" s="6">
        <v>77045773</v>
      </c>
      <c r="B24176" t="s">
        <v>26109</v>
      </c>
      <c r="H24176" s="6" t="s">
        <v>760</v>
      </c>
      <c r="I24176" s="6" t="s">
        <v>2937</v>
      </c>
      <c r="K24176" s="6">
        <v>174</v>
      </c>
    </row>
    <row r="24177" spans="1:11">
      <c r="A24177" s="6">
        <v>38039313</v>
      </c>
      <c r="B24177" t="s">
        <v>26110</v>
      </c>
      <c r="H24177" s="6" t="s">
        <v>377</v>
      </c>
      <c r="I24177" s="6" t="s">
        <v>1277</v>
      </c>
      <c r="K24177" s="6">
        <v>198</v>
      </c>
    </row>
    <row r="24178" spans="1:11">
      <c r="A24178" s="6">
        <v>96063637</v>
      </c>
      <c r="B24178" t="s">
        <v>26111</v>
      </c>
      <c r="H24178" s="6" t="s">
        <v>570</v>
      </c>
      <c r="I24178" s="6" t="s">
        <v>731</v>
      </c>
      <c r="K24178" s="6">
        <v>185</v>
      </c>
    </row>
    <row r="24179" spans="1:11">
      <c r="A24179" s="6">
        <v>96128364</v>
      </c>
      <c r="B24179" t="s">
        <v>26112</v>
      </c>
      <c r="H24179" s="6" t="s">
        <v>2692</v>
      </c>
      <c r="I24179" s="6" t="s">
        <v>731</v>
      </c>
      <c r="K24179" s="6">
        <v>185</v>
      </c>
    </row>
    <row r="24180" spans="1:11">
      <c r="A24180" s="6">
        <v>86011178</v>
      </c>
      <c r="B24180" t="s">
        <v>26113</v>
      </c>
      <c r="H24180" s="6" t="s">
        <v>1624</v>
      </c>
      <c r="I24180" s="6" t="s">
        <v>1283</v>
      </c>
      <c r="K24180" s="6">
        <v>182</v>
      </c>
    </row>
    <row r="24181" spans="1:11">
      <c r="A24181" s="6">
        <v>14086961</v>
      </c>
      <c r="B24181" t="s">
        <v>26114</v>
      </c>
      <c r="H24181" s="6" t="s">
        <v>2115</v>
      </c>
      <c r="I24181" s="6" t="s">
        <v>603</v>
      </c>
      <c r="K24181" s="6">
        <v>183</v>
      </c>
    </row>
    <row r="24182" spans="1:11">
      <c r="A24182" s="6">
        <v>14219350</v>
      </c>
      <c r="B24182" t="s">
        <v>26115</v>
      </c>
      <c r="H24182" s="6" t="s">
        <v>1732</v>
      </c>
      <c r="I24182" s="6" t="s">
        <v>603</v>
      </c>
      <c r="K24182" s="6">
        <v>180</v>
      </c>
    </row>
    <row r="24183" spans="1:11">
      <c r="A24183" s="6">
        <v>77027960</v>
      </c>
      <c r="B24183" t="s">
        <v>26116</v>
      </c>
      <c r="H24183" s="6" t="s">
        <v>734</v>
      </c>
      <c r="I24183" s="6" t="s">
        <v>2937</v>
      </c>
      <c r="K24183" s="6">
        <v>183</v>
      </c>
    </row>
    <row r="24184" spans="1:11">
      <c r="A24184" s="6">
        <v>72048213</v>
      </c>
      <c r="B24184" t="s">
        <v>26117</v>
      </c>
      <c r="H24184" s="6" t="s">
        <v>238</v>
      </c>
      <c r="I24184" s="6" t="s">
        <v>20763</v>
      </c>
      <c r="K24184" s="6">
        <v>188</v>
      </c>
    </row>
    <row r="24185" spans="1:11">
      <c r="A24185" s="6">
        <v>14145803</v>
      </c>
      <c r="B24185" t="s">
        <v>26118</v>
      </c>
      <c r="H24185" s="6" t="s">
        <v>2112</v>
      </c>
      <c r="I24185" s="6" t="s">
        <v>603</v>
      </c>
      <c r="K24185" s="6">
        <v>178</v>
      </c>
    </row>
    <row r="24186" spans="1:11">
      <c r="A24186" s="6">
        <v>14242556</v>
      </c>
      <c r="B24186" t="s">
        <v>26119</v>
      </c>
      <c r="H24186" s="6" t="s">
        <v>1626</v>
      </c>
      <c r="I24186" s="6" t="s">
        <v>603</v>
      </c>
      <c r="K24186" s="6">
        <v>167</v>
      </c>
    </row>
    <row r="24187" spans="1:11">
      <c r="A24187" s="6">
        <v>77000907</v>
      </c>
      <c r="B24187" t="s">
        <v>26120</v>
      </c>
      <c r="H24187" s="6" t="s">
        <v>1624</v>
      </c>
      <c r="I24187" s="6" t="s">
        <v>2937</v>
      </c>
      <c r="K24187" s="6">
        <v>188</v>
      </c>
    </row>
    <row r="24188" spans="1:11">
      <c r="A24188" s="6">
        <v>65010339</v>
      </c>
      <c r="B24188" t="s">
        <v>26121</v>
      </c>
      <c r="H24188" s="6" t="s">
        <v>377</v>
      </c>
      <c r="I24188" s="6" t="s">
        <v>2539</v>
      </c>
      <c r="K24188" s="6">
        <v>186</v>
      </c>
    </row>
    <row r="24189" spans="1:11">
      <c r="A24189" s="6">
        <v>13209594</v>
      </c>
      <c r="B24189" t="s">
        <v>26122</v>
      </c>
      <c r="H24189" s="6" t="s">
        <v>2126</v>
      </c>
      <c r="I24189" s="6" t="s">
        <v>1055</v>
      </c>
      <c r="K24189" s="6">
        <v>172</v>
      </c>
    </row>
    <row r="24190" spans="1:11">
      <c r="A24190" s="6">
        <v>14158416</v>
      </c>
      <c r="B24190" t="s">
        <v>26123</v>
      </c>
      <c r="H24190" s="6" t="s">
        <v>2876</v>
      </c>
      <c r="I24190" s="6" t="s">
        <v>603</v>
      </c>
      <c r="K24190" s="6">
        <v>168</v>
      </c>
    </row>
    <row r="24191" spans="1:11">
      <c r="A24191" s="6">
        <v>86039334</v>
      </c>
      <c r="B24191" t="s">
        <v>26124</v>
      </c>
      <c r="H24191" s="6" t="s">
        <v>319</v>
      </c>
      <c r="I24191" s="6" t="s">
        <v>1283</v>
      </c>
      <c r="K24191" s="6">
        <v>180</v>
      </c>
    </row>
    <row r="24192" spans="1:11">
      <c r="A24192" s="6">
        <v>14207324</v>
      </c>
      <c r="B24192" t="s">
        <v>26125</v>
      </c>
      <c r="H24192" s="6" t="s">
        <v>2876</v>
      </c>
      <c r="I24192" s="6" t="s">
        <v>603</v>
      </c>
      <c r="K24192" s="6">
        <v>183</v>
      </c>
    </row>
    <row r="24193" spans="1:11">
      <c r="A24193" s="6">
        <v>83191084</v>
      </c>
      <c r="B24193" t="s">
        <v>26126</v>
      </c>
      <c r="H24193" s="6" t="s">
        <v>2112</v>
      </c>
      <c r="I24193" s="6" t="s">
        <v>3004</v>
      </c>
      <c r="K24193" s="6">
        <v>189</v>
      </c>
    </row>
    <row r="24194" spans="1:11">
      <c r="A24194" s="6">
        <v>14107687</v>
      </c>
      <c r="B24194" t="s">
        <v>26127</v>
      </c>
      <c r="H24194" s="6" t="s">
        <v>1732</v>
      </c>
      <c r="I24194" s="6" t="s">
        <v>187</v>
      </c>
      <c r="K24194" s="6">
        <v>186</v>
      </c>
    </row>
    <row r="24195" spans="1:11">
      <c r="A24195" s="6">
        <v>24055184</v>
      </c>
      <c r="B24195" t="s">
        <v>26128</v>
      </c>
      <c r="H24195" s="6" t="s">
        <v>1732</v>
      </c>
      <c r="I24195" s="6" t="s">
        <v>657</v>
      </c>
      <c r="K24195" s="6">
        <v>196</v>
      </c>
    </row>
    <row r="24196" spans="1:11">
      <c r="A24196" s="6">
        <v>20045076</v>
      </c>
      <c r="B24196" t="s">
        <v>26129</v>
      </c>
      <c r="H24196" s="6" t="s">
        <v>2046</v>
      </c>
      <c r="I24196" s="6" t="s">
        <v>26130</v>
      </c>
      <c r="K24196" s="6">
        <v>180</v>
      </c>
    </row>
    <row r="24197" spans="1:11">
      <c r="A24197" s="6">
        <v>18097144</v>
      </c>
      <c r="B24197" t="s">
        <v>26131</v>
      </c>
      <c r="H24197" s="6" t="s">
        <v>1624</v>
      </c>
      <c r="I24197" s="6" t="s">
        <v>1117</v>
      </c>
      <c r="K24197" s="6">
        <v>187</v>
      </c>
    </row>
    <row r="24198" spans="1:11">
      <c r="A24198" s="6">
        <v>66042590</v>
      </c>
      <c r="B24198" t="s">
        <v>26132</v>
      </c>
      <c r="H24198" s="6" t="s">
        <v>218</v>
      </c>
      <c r="I24198" s="6" t="s">
        <v>1701</v>
      </c>
      <c r="K24198" s="6">
        <v>194</v>
      </c>
    </row>
    <row r="24199" spans="1:11">
      <c r="A24199" s="6">
        <v>77032090</v>
      </c>
      <c r="B24199" t="s">
        <v>26133</v>
      </c>
      <c r="H24199" s="6" t="s">
        <v>1806</v>
      </c>
      <c r="I24199" s="6" t="s">
        <v>2937</v>
      </c>
      <c r="K24199" s="6">
        <v>176</v>
      </c>
    </row>
    <row r="24200" spans="1:11">
      <c r="A24200" s="6">
        <v>93052839</v>
      </c>
      <c r="B24200" t="s">
        <v>26134</v>
      </c>
      <c r="H24200" s="6" t="s">
        <v>1624</v>
      </c>
      <c r="I24200" s="6" t="s">
        <v>857</v>
      </c>
      <c r="K24200" s="6">
        <v>200</v>
      </c>
    </row>
    <row r="24201" spans="1:11">
      <c r="A24201" s="6">
        <v>66039841</v>
      </c>
      <c r="B24201" t="s">
        <v>26135</v>
      </c>
      <c r="H24201" s="6" t="s">
        <v>1879</v>
      </c>
      <c r="I24201" s="6" t="s">
        <v>1701</v>
      </c>
      <c r="K24201" s="6">
        <v>179</v>
      </c>
    </row>
    <row r="24202" spans="1:11">
      <c r="A24202" s="6">
        <v>18081064</v>
      </c>
      <c r="B24202" t="s">
        <v>26136</v>
      </c>
      <c r="H24202" s="6" t="s">
        <v>377</v>
      </c>
      <c r="I24202" s="6" t="s">
        <v>1117</v>
      </c>
      <c r="K24202" s="6">
        <v>190</v>
      </c>
    </row>
    <row r="24203" spans="1:11">
      <c r="A24203" s="6">
        <v>48036348</v>
      </c>
      <c r="B24203" t="s">
        <v>26137</v>
      </c>
      <c r="H24203" s="6" t="s">
        <v>760</v>
      </c>
      <c r="I24203" s="6" t="s">
        <v>341</v>
      </c>
      <c r="K24203" s="6">
        <v>182</v>
      </c>
    </row>
    <row r="24204" spans="1:11">
      <c r="A24204" s="6">
        <v>14091548</v>
      </c>
      <c r="B24204" t="s">
        <v>26138</v>
      </c>
      <c r="H24204" s="6" t="s">
        <v>2242</v>
      </c>
      <c r="I24204" s="6" t="s">
        <v>603</v>
      </c>
      <c r="K24204" s="6">
        <v>182</v>
      </c>
    </row>
    <row r="24205" spans="1:11">
      <c r="A24205" s="6">
        <v>2000128290</v>
      </c>
      <c r="B24205" t="s">
        <v>26139</v>
      </c>
      <c r="H24205" s="6" t="s">
        <v>488</v>
      </c>
      <c r="I24205" s="6" t="s">
        <v>3537</v>
      </c>
      <c r="K24205" s="6">
        <v>184</v>
      </c>
    </row>
    <row r="24206" spans="1:11">
      <c r="A24206" s="6">
        <v>14206940</v>
      </c>
      <c r="B24206" t="s">
        <v>26140</v>
      </c>
      <c r="H24206" s="6" t="s">
        <v>942</v>
      </c>
      <c r="I24206" s="6" t="s">
        <v>603</v>
      </c>
      <c r="K24206" s="6">
        <v>174</v>
      </c>
    </row>
    <row r="24207" spans="1:11">
      <c r="A24207" s="6">
        <v>14196307</v>
      </c>
      <c r="B24207" t="s">
        <v>26141</v>
      </c>
      <c r="H24207" s="6" t="s">
        <v>966</v>
      </c>
      <c r="I24207" s="6" t="s">
        <v>603</v>
      </c>
      <c r="K24207" s="6">
        <v>185</v>
      </c>
    </row>
    <row r="24208" spans="1:11">
      <c r="A24208" s="6">
        <v>14163570</v>
      </c>
      <c r="B24208" t="s">
        <v>26142</v>
      </c>
      <c r="H24208" s="6" t="s">
        <v>218</v>
      </c>
      <c r="I24208" s="6" t="s">
        <v>603</v>
      </c>
      <c r="K24208" s="6">
        <v>180</v>
      </c>
    </row>
    <row r="24209" spans="1:11">
      <c r="A24209" s="6">
        <v>96004894</v>
      </c>
      <c r="B24209" t="s">
        <v>26143</v>
      </c>
      <c r="H24209" s="6" t="s">
        <v>2115</v>
      </c>
      <c r="I24209" s="6" t="s">
        <v>731</v>
      </c>
      <c r="K24209" s="6">
        <v>187</v>
      </c>
    </row>
    <row r="24210" spans="1:11">
      <c r="A24210" s="6">
        <v>96011267</v>
      </c>
      <c r="B24210" t="s">
        <v>26144</v>
      </c>
      <c r="H24210" s="6" t="s">
        <v>240</v>
      </c>
      <c r="I24210" s="6" t="s">
        <v>731</v>
      </c>
      <c r="K24210" s="6">
        <v>168</v>
      </c>
    </row>
    <row r="24211" spans="1:11">
      <c r="A24211" s="6">
        <v>86028945</v>
      </c>
      <c r="B24211" t="s">
        <v>26145</v>
      </c>
      <c r="H24211" s="6" t="s">
        <v>645</v>
      </c>
      <c r="I24211" s="6" t="s">
        <v>1283</v>
      </c>
      <c r="K24211" s="6">
        <v>178</v>
      </c>
    </row>
    <row r="24212" spans="1:11">
      <c r="A24212" s="6">
        <v>14036558</v>
      </c>
      <c r="B24212" t="s">
        <v>26146</v>
      </c>
      <c r="H24212" s="6" t="s">
        <v>8962</v>
      </c>
      <c r="I24212" s="6" t="s">
        <v>603</v>
      </c>
      <c r="K24212" s="6">
        <v>166</v>
      </c>
    </row>
    <row r="24213" spans="1:11">
      <c r="A24213" s="6">
        <v>14247086</v>
      </c>
      <c r="B24213" t="s">
        <v>26147</v>
      </c>
      <c r="H24213" s="6" t="s">
        <v>1747</v>
      </c>
      <c r="I24213" s="6" t="s">
        <v>603</v>
      </c>
      <c r="K24213" s="6">
        <v>164</v>
      </c>
    </row>
    <row r="24214" spans="1:11">
      <c r="A24214" s="6">
        <v>21026959</v>
      </c>
      <c r="B24214" t="s">
        <v>26148</v>
      </c>
      <c r="H24214" s="6" t="s">
        <v>645</v>
      </c>
      <c r="I24214" s="6" t="s">
        <v>2866</v>
      </c>
      <c r="K24214" s="6">
        <v>181</v>
      </c>
    </row>
    <row r="24215" spans="1:11">
      <c r="A24215" s="6">
        <v>57168215</v>
      </c>
      <c r="B24215" t="s">
        <v>26149</v>
      </c>
      <c r="H24215" s="6" t="s">
        <v>558</v>
      </c>
      <c r="I24215" s="6" t="s">
        <v>17163</v>
      </c>
      <c r="K24215" s="6">
        <v>181</v>
      </c>
    </row>
    <row r="24216" spans="1:11">
      <c r="A24216" s="6">
        <v>96049977</v>
      </c>
      <c r="B24216" t="s">
        <v>26150</v>
      </c>
      <c r="H24216" s="6" t="s">
        <v>1624</v>
      </c>
      <c r="I24216" s="6" t="s">
        <v>731</v>
      </c>
      <c r="K24216" s="6">
        <v>188</v>
      </c>
    </row>
    <row r="24217" spans="1:11">
      <c r="A24217" s="6">
        <v>19231112</v>
      </c>
      <c r="B24217" t="s">
        <v>26151</v>
      </c>
      <c r="H24217" s="6" t="s">
        <v>2121</v>
      </c>
      <c r="I24217" s="6" t="s">
        <v>257</v>
      </c>
      <c r="K24217" s="6">
        <v>179</v>
      </c>
    </row>
    <row r="24218" spans="1:11">
      <c r="A24218" s="6">
        <v>78074447</v>
      </c>
      <c r="B24218" t="s">
        <v>26152</v>
      </c>
      <c r="H24218" s="6" t="s">
        <v>589</v>
      </c>
      <c r="I24218" s="6" t="s">
        <v>1661</v>
      </c>
      <c r="K24218" s="6">
        <v>175</v>
      </c>
    </row>
    <row r="24219" spans="1:11">
      <c r="A24219" s="6">
        <v>14005531</v>
      </c>
      <c r="B24219" t="s">
        <v>26153</v>
      </c>
      <c r="H24219" s="6" t="s">
        <v>589</v>
      </c>
      <c r="I24219" s="6" t="s">
        <v>603</v>
      </c>
      <c r="K24219" s="6">
        <v>183</v>
      </c>
    </row>
    <row r="24220" spans="1:11">
      <c r="A24220" s="6">
        <v>13129583</v>
      </c>
      <c r="B24220" t="s">
        <v>26154</v>
      </c>
      <c r="H24220" s="6" t="s">
        <v>1624</v>
      </c>
      <c r="I24220" s="6" t="s">
        <v>3265</v>
      </c>
      <c r="K24220" s="6">
        <v>186</v>
      </c>
    </row>
    <row r="24221" spans="1:11">
      <c r="A24221" s="6">
        <v>86066025</v>
      </c>
      <c r="B24221" t="s">
        <v>26155</v>
      </c>
      <c r="H24221" s="6" t="s">
        <v>319</v>
      </c>
      <c r="I24221" s="6" t="s">
        <v>1688</v>
      </c>
      <c r="K24221" s="6">
        <v>176</v>
      </c>
    </row>
    <row r="24222" spans="1:11">
      <c r="A24222" s="6">
        <v>12034435</v>
      </c>
      <c r="B24222" t="s">
        <v>26156</v>
      </c>
      <c r="H24222" s="6" t="s">
        <v>319</v>
      </c>
      <c r="I24222" s="6" t="s">
        <v>1375</v>
      </c>
      <c r="K24222" s="6">
        <v>173</v>
      </c>
    </row>
    <row r="24223" spans="1:11">
      <c r="A24223" s="6">
        <v>77028462</v>
      </c>
      <c r="B24223" t="s">
        <v>26157</v>
      </c>
      <c r="H24223" s="6" t="s">
        <v>319</v>
      </c>
      <c r="I24223" s="6" t="s">
        <v>2937</v>
      </c>
      <c r="K24223" s="6">
        <v>186</v>
      </c>
    </row>
    <row r="24224" spans="1:11">
      <c r="A24224" s="6">
        <v>65030377</v>
      </c>
      <c r="B24224" t="s">
        <v>26158</v>
      </c>
      <c r="H24224" s="6" t="s">
        <v>1624</v>
      </c>
      <c r="I24224" s="6" t="s">
        <v>2539</v>
      </c>
      <c r="K24224" s="6">
        <v>193</v>
      </c>
    </row>
    <row r="24225" spans="1:11">
      <c r="A24225" s="6">
        <v>83182500</v>
      </c>
      <c r="B24225" t="s">
        <v>26159</v>
      </c>
      <c r="H24225" s="6" t="s">
        <v>2112</v>
      </c>
      <c r="I24225" s="6" t="s">
        <v>4565</v>
      </c>
      <c r="K24225" s="6">
        <v>190</v>
      </c>
    </row>
    <row r="24226" spans="1:11">
      <c r="A24226" s="6">
        <v>96124432</v>
      </c>
      <c r="B24226" t="s">
        <v>26160</v>
      </c>
      <c r="H24226" s="6" t="s">
        <v>728</v>
      </c>
      <c r="I24226" s="6" t="s">
        <v>731</v>
      </c>
      <c r="K24226" s="6">
        <v>178</v>
      </c>
    </row>
    <row r="24227" spans="1:11">
      <c r="A24227" s="6">
        <v>77055640</v>
      </c>
      <c r="B24227" t="s">
        <v>26161</v>
      </c>
      <c r="H24227" s="6" t="s">
        <v>760</v>
      </c>
      <c r="I24227" s="6" t="s">
        <v>2937</v>
      </c>
      <c r="K24227" s="6">
        <v>167</v>
      </c>
    </row>
    <row r="24228" spans="1:11">
      <c r="A24228" s="6">
        <v>53101334</v>
      </c>
      <c r="B24228" t="s">
        <v>26162</v>
      </c>
      <c r="H24228" s="6" t="s">
        <v>2126</v>
      </c>
      <c r="I24228" s="6" t="s">
        <v>729</v>
      </c>
      <c r="K24228" s="6">
        <v>178</v>
      </c>
    </row>
    <row r="24229" spans="1:11">
      <c r="A24229" s="6">
        <v>14201344</v>
      </c>
      <c r="B24229" t="s">
        <v>26163</v>
      </c>
      <c r="H24229" s="6" t="s">
        <v>1102</v>
      </c>
      <c r="I24229" s="6" t="s">
        <v>603</v>
      </c>
      <c r="K24229" s="6">
        <v>175</v>
      </c>
    </row>
    <row r="24230" spans="1:11">
      <c r="A24230" s="6">
        <v>85075393</v>
      </c>
      <c r="B24230" t="s">
        <v>26164</v>
      </c>
      <c r="H24230" s="6" t="s">
        <v>1732</v>
      </c>
      <c r="I24230" s="6" t="s">
        <v>344</v>
      </c>
      <c r="K24230" s="6">
        <v>187</v>
      </c>
    </row>
    <row r="24231" spans="1:11">
      <c r="A24231" s="6">
        <v>14127765</v>
      </c>
      <c r="B24231" t="s">
        <v>26165</v>
      </c>
      <c r="H24231" s="6" t="s">
        <v>2116</v>
      </c>
      <c r="I24231" s="6" t="s">
        <v>603</v>
      </c>
      <c r="K24231" s="6">
        <v>175</v>
      </c>
    </row>
    <row r="24232" spans="1:11">
      <c r="A24232" s="6">
        <v>77059843</v>
      </c>
      <c r="B24232" t="s">
        <v>26166</v>
      </c>
      <c r="H24232" s="6" t="s">
        <v>2115</v>
      </c>
      <c r="I24232" s="6" t="s">
        <v>2937</v>
      </c>
      <c r="K24232" s="6">
        <v>186</v>
      </c>
    </row>
    <row r="24233" spans="1:11">
      <c r="A24233" s="6">
        <v>19159361</v>
      </c>
      <c r="B24233" t="s">
        <v>26167</v>
      </c>
      <c r="H24233" s="6" t="s">
        <v>829</v>
      </c>
      <c r="I24233" s="6" t="s">
        <v>1658</v>
      </c>
      <c r="K24233" s="6">
        <v>183</v>
      </c>
    </row>
    <row r="24234" spans="1:11">
      <c r="A24234" s="6">
        <v>37058442</v>
      </c>
      <c r="B24234" t="s">
        <v>26168</v>
      </c>
      <c r="H24234" s="6" t="s">
        <v>1624</v>
      </c>
      <c r="I24234" s="6" t="s">
        <v>406</v>
      </c>
      <c r="K24234" s="6">
        <v>196</v>
      </c>
    </row>
    <row r="24235" spans="1:11">
      <c r="A24235" s="6">
        <v>783410</v>
      </c>
      <c r="B24235" t="s">
        <v>26169</v>
      </c>
      <c r="H24235" s="6" t="s">
        <v>1624</v>
      </c>
      <c r="I24235" s="6" t="s">
        <v>2134</v>
      </c>
      <c r="K24235" s="6">
        <v>187</v>
      </c>
    </row>
    <row r="24236" spans="1:11">
      <c r="A24236" s="6">
        <v>14110631</v>
      </c>
      <c r="B24236" t="s">
        <v>26170</v>
      </c>
      <c r="H24236" s="6" t="s">
        <v>944</v>
      </c>
      <c r="I24236" s="6" t="s">
        <v>603</v>
      </c>
      <c r="K24236" s="6">
        <v>165</v>
      </c>
    </row>
    <row r="24237" spans="1:11">
      <c r="A24237" s="6">
        <v>57098518</v>
      </c>
      <c r="B24237" t="s">
        <v>26171</v>
      </c>
      <c r="H24237" s="6" t="s">
        <v>734</v>
      </c>
      <c r="I24237" s="6" t="s">
        <v>12890</v>
      </c>
      <c r="K24237" s="6">
        <v>178</v>
      </c>
    </row>
    <row r="24238" spans="1:11">
      <c r="A24238" s="6">
        <v>2000234271</v>
      </c>
      <c r="B24238" t="s">
        <v>26172</v>
      </c>
      <c r="H24238" s="6" t="s">
        <v>760</v>
      </c>
      <c r="I24238" s="6" t="s">
        <v>2629</v>
      </c>
      <c r="K24238" s="6">
        <v>180</v>
      </c>
    </row>
    <row r="24239" spans="1:11">
      <c r="A24239" s="6">
        <v>57112878</v>
      </c>
      <c r="B24239" t="s">
        <v>26173</v>
      </c>
      <c r="H24239" s="6" t="s">
        <v>377</v>
      </c>
      <c r="I24239" s="6" t="s">
        <v>494</v>
      </c>
      <c r="K24239" s="6">
        <v>191</v>
      </c>
    </row>
    <row r="24240" spans="1:11">
      <c r="A24240" s="6">
        <v>2000088904</v>
      </c>
      <c r="B24240" t="s">
        <v>26174</v>
      </c>
      <c r="H24240" s="6" t="s">
        <v>319</v>
      </c>
      <c r="I24240" s="6" t="s">
        <v>16425</v>
      </c>
      <c r="K24240" s="6">
        <v>179</v>
      </c>
    </row>
    <row r="24241" spans="1:11">
      <c r="A24241" s="6">
        <v>77030935</v>
      </c>
      <c r="B24241" t="s">
        <v>26175</v>
      </c>
      <c r="H24241" s="6" t="s">
        <v>1671</v>
      </c>
      <c r="I24241" s="6" t="s">
        <v>2937</v>
      </c>
      <c r="K24241" s="6">
        <v>171</v>
      </c>
    </row>
    <row r="24242" spans="1:11">
      <c r="A24242" s="6">
        <v>58058539</v>
      </c>
      <c r="B24242" t="s">
        <v>26176</v>
      </c>
      <c r="H24242" s="6" t="s">
        <v>1759</v>
      </c>
      <c r="I24242" s="6" t="s">
        <v>194</v>
      </c>
      <c r="K24242" s="6">
        <v>183</v>
      </c>
    </row>
    <row r="24243" spans="1:11">
      <c r="A24243" s="6">
        <v>57134237</v>
      </c>
      <c r="B24243" t="s">
        <v>26177</v>
      </c>
      <c r="H24243" s="6" t="s">
        <v>2115</v>
      </c>
      <c r="I24243" s="6" t="s">
        <v>12890</v>
      </c>
      <c r="K24243" s="6">
        <v>191</v>
      </c>
    </row>
    <row r="24244" spans="1:11">
      <c r="A24244" s="6">
        <v>57055594</v>
      </c>
      <c r="B24244" t="s">
        <v>26178</v>
      </c>
      <c r="H24244" s="6" t="s">
        <v>240</v>
      </c>
      <c r="I24244" s="6" t="s">
        <v>494</v>
      </c>
      <c r="K24244" s="6">
        <v>171</v>
      </c>
    </row>
    <row r="24245" spans="1:11">
      <c r="A24245" s="6">
        <v>48046109</v>
      </c>
      <c r="B24245" t="s">
        <v>26179</v>
      </c>
      <c r="H24245" s="6" t="s">
        <v>1732</v>
      </c>
      <c r="I24245" s="6" t="s">
        <v>344</v>
      </c>
      <c r="K24245" s="6">
        <v>192</v>
      </c>
    </row>
    <row r="24246" spans="1:11">
      <c r="A24246" s="6">
        <v>24049093</v>
      </c>
      <c r="B24246" t="s">
        <v>26180</v>
      </c>
      <c r="H24246" s="6" t="s">
        <v>377</v>
      </c>
      <c r="I24246" s="6" t="s">
        <v>657</v>
      </c>
      <c r="K24246" s="6">
        <v>194</v>
      </c>
    </row>
    <row r="24247" spans="1:11">
      <c r="A24247" s="6">
        <v>14194261</v>
      </c>
      <c r="B24247" t="s">
        <v>26181</v>
      </c>
      <c r="H24247" s="6" t="s">
        <v>2370</v>
      </c>
      <c r="I24247" s="6" t="s">
        <v>603</v>
      </c>
      <c r="K24247" s="6">
        <v>169</v>
      </c>
    </row>
    <row r="24248" spans="1:11">
      <c r="A24248" s="6">
        <v>62146794</v>
      </c>
      <c r="B24248" t="s">
        <v>26182</v>
      </c>
      <c r="H24248" s="6" t="s">
        <v>619</v>
      </c>
      <c r="I24248" s="6" t="s">
        <v>1631</v>
      </c>
      <c r="K24248" s="6">
        <v>175</v>
      </c>
    </row>
    <row r="24249" spans="1:11">
      <c r="A24249" s="6">
        <v>19333104</v>
      </c>
      <c r="B24249" t="s">
        <v>26183</v>
      </c>
      <c r="H24249" s="6" t="s">
        <v>488</v>
      </c>
      <c r="I24249" s="6" t="s">
        <v>257</v>
      </c>
      <c r="K24249" s="6">
        <v>165</v>
      </c>
    </row>
    <row r="24250" spans="1:11">
      <c r="A24250" s="6">
        <v>14160017</v>
      </c>
      <c r="B24250" t="s">
        <v>26184</v>
      </c>
      <c r="H24250" s="6" t="s">
        <v>2046</v>
      </c>
      <c r="I24250" s="6" t="s">
        <v>603</v>
      </c>
      <c r="K24250" s="6">
        <v>174</v>
      </c>
    </row>
    <row r="24251" spans="1:11">
      <c r="A24251" s="6">
        <v>77029467</v>
      </c>
      <c r="B24251" t="s">
        <v>26185</v>
      </c>
      <c r="H24251" s="6" t="s">
        <v>303</v>
      </c>
      <c r="I24251" s="6" t="s">
        <v>2937</v>
      </c>
      <c r="K24251" s="6">
        <v>177</v>
      </c>
    </row>
    <row r="24252" spans="1:11">
      <c r="A24252" s="6">
        <v>78105945</v>
      </c>
      <c r="B24252" t="s">
        <v>26186</v>
      </c>
      <c r="H24252" s="6" t="s">
        <v>2115</v>
      </c>
      <c r="I24252" s="6" t="s">
        <v>1661</v>
      </c>
      <c r="K24252" s="6">
        <v>191</v>
      </c>
    </row>
    <row r="24253" spans="1:11">
      <c r="A24253" s="6">
        <v>77030313</v>
      </c>
      <c r="B24253" t="s">
        <v>26187</v>
      </c>
      <c r="H24253" s="6" t="s">
        <v>377</v>
      </c>
      <c r="I24253" s="6" t="s">
        <v>2937</v>
      </c>
      <c r="K24253" s="6">
        <v>180</v>
      </c>
    </row>
    <row r="24254" spans="1:11">
      <c r="A24254" s="6">
        <v>2000170234</v>
      </c>
      <c r="B24254" t="s">
        <v>26188</v>
      </c>
      <c r="H24254" s="6" t="s">
        <v>1626</v>
      </c>
      <c r="I24254" s="6" t="s">
        <v>603</v>
      </c>
      <c r="K24254" s="6">
        <v>180</v>
      </c>
    </row>
    <row r="24255" spans="1:11">
      <c r="A24255" s="6">
        <v>14203098</v>
      </c>
      <c r="B24255" t="s">
        <v>26189</v>
      </c>
      <c r="H24255" s="6" t="s">
        <v>319</v>
      </c>
      <c r="I24255" s="6" t="s">
        <v>603</v>
      </c>
      <c r="K24255" s="6">
        <v>179</v>
      </c>
    </row>
    <row r="24256" spans="1:11">
      <c r="A24256" s="6">
        <v>42004169</v>
      </c>
      <c r="B24256" t="s">
        <v>26190</v>
      </c>
      <c r="H24256" s="6" t="s">
        <v>1624</v>
      </c>
      <c r="I24256" s="6" t="s">
        <v>3573</v>
      </c>
      <c r="K24256" s="6">
        <v>186</v>
      </c>
    </row>
    <row r="24257" spans="1:11">
      <c r="A24257" s="6">
        <v>72045921</v>
      </c>
      <c r="B24257" t="s">
        <v>26191</v>
      </c>
      <c r="H24257" s="6" t="s">
        <v>2112</v>
      </c>
      <c r="I24257" s="6" t="s">
        <v>26192</v>
      </c>
      <c r="K24257" s="6">
        <v>183</v>
      </c>
    </row>
    <row r="24258" spans="1:11">
      <c r="A24258" s="6">
        <v>14047457</v>
      </c>
      <c r="B24258" t="s">
        <v>26193</v>
      </c>
      <c r="H24258" s="6" t="s">
        <v>944</v>
      </c>
      <c r="I24258" s="6" t="s">
        <v>4700</v>
      </c>
      <c r="K24258" s="6">
        <v>168</v>
      </c>
    </row>
    <row r="24259" spans="1:11">
      <c r="A24259" s="6">
        <v>77015055</v>
      </c>
      <c r="B24259" t="s">
        <v>26194</v>
      </c>
      <c r="H24259" s="6" t="s">
        <v>1102</v>
      </c>
      <c r="I24259" s="6" t="s">
        <v>2937</v>
      </c>
      <c r="K24259" s="6">
        <v>168</v>
      </c>
    </row>
    <row r="24260" spans="1:11">
      <c r="A24260" s="6">
        <v>45015822</v>
      </c>
      <c r="B24260" t="s">
        <v>26195</v>
      </c>
      <c r="H24260" s="6" t="s">
        <v>2113</v>
      </c>
      <c r="I24260" s="6" t="s">
        <v>2134</v>
      </c>
      <c r="K24260" s="6">
        <v>175</v>
      </c>
    </row>
    <row r="24261" spans="1:11">
      <c r="A24261" s="6">
        <v>66011971</v>
      </c>
      <c r="B24261" t="s">
        <v>26196</v>
      </c>
      <c r="H24261" s="6" t="s">
        <v>5732</v>
      </c>
      <c r="I24261" s="6" t="s">
        <v>1701</v>
      </c>
      <c r="K24261" s="6">
        <v>182</v>
      </c>
    </row>
    <row r="24262" spans="1:11">
      <c r="A24262" s="6">
        <v>14133717</v>
      </c>
      <c r="B24262" t="s">
        <v>26197</v>
      </c>
      <c r="H24262" s="6" t="s">
        <v>1626</v>
      </c>
      <c r="I24262" s="6" t="s">
        <v>603</v>
      </c>
      <c r="K24262" s="6">
        <v>180</v>
      </c>
    </row>
    <row r="24263" spans="1:11">
      <c r="A24263" s="6">
        <v>67211713</v>
      </c>
      <c r="B24263" t="s">
        <v>26198</v>
      </c>
      <c r="H24263" s="6" t="s">
        <v>2112</v>
      </c>
      <c r="I24263" s="6" t="s">
        <v>348</v>
      </c>
      <c r="K24263" s="6">
        <v>179</v>
      </c>
    </row>
    <row r="24264" spans="1:11">
      <c r="A24264" s="6">
        <v>43207134</v>
      </c>
      <c r="B24264" t="s">
        <v>26199</v>
      </c>
      <c r="H24264" s="6" t="s">
        <v>1674</v>
      </c>
      <c r="I24264" s="6" t="s">
        <v>236</v>
      </c>
      <c r="K24264" s="6">
        <v>195</v>
      </c>
    </row>
    <row r="24265" spans="1:11">
      <c r="A24265" s="6">
        <v>92085023</v>
      </c>
      <c r="B24265" t="s">
        <v>26200</v>
      </c>
      <c r="H24265" s="6" t="s">
        <v>1732</v>
      </c>
      <c r="I24265" s="6" t="s">
        <v>312</v>
      </c>
      <c r="K24265" s="6">
        <v>189</v>
      </c>
    </row>
    <row r="24266" spans="1:11">
      <c r="A24266" s="6">
        <v>14131296</v>
      </c>
      <c r="B24266" t="s">
        <v>26201</v>
      </c>
      <c r="H24266" s="6" t="s">
        <v>319</v>
      </c>
      <c r="I24266" s="6" t="s">
        <v>603</v>
      </c>
      <c r="K24266" s="6">
        <v>186</v>
      </c>
    </row>
    <row r="24267" spans="1:11">
      <c r="A24267" s="6">
        <v>2000036864</v>
      </c>
      <c r="B24267" t="s">
        <v>26202</v>
      </c>
      <c r="H24267" s="6" t="s">
        <v>314</v>
      </c>
      <c r="I24267" s="6" t="s">
        <v>7987</v>
      </c>
      <c r="K24267" s="6">
        <v>179</v>
      </c>
    </row>
    <row r="24268" spans="1:11">
      <c r="A24268" s="6">
        <v>25052501</v>
      </c>
      <c r="B24268" t="s">
        <v>26203</v>
      </c>
      <c r="H24268" s="6" t="s">
        <v>1624</v>
      </c>
      <c r="I24268" s="6" t="s">
        <v>26204</v>
      </c>
      <c r="K24268" s="6">
        <v>192</v>
      </c>
    </row>
    <row r="24269" spans="1:11">
      <c r="A24269" s="6">
        <v>16170428</v>
      </c>
      <c r="B24269" t="s">
        <v>26205</v>
      </c>
      <c r="H24269" s="6" t="s">
        <v>619</v>
      </c>
      <c r="I24269" s="6" t="s">
        <v>309</v>
      </c>
      <c r="K24269" s="6">
        <v>174</v>
      </c>
    </row>
    <row r="24270" spans="1:11">
      <c r="A24270" s="6">
        <v>72052874</v>
      </c>
      <c r="B24270" t="s">
        <v>26206</v>
      </c>
      <c r="H24270" s="6" t="s">
        <v>2115</v>
      </c>
      <c r="I24270" s="6" t="s">
        <v>3403</v>
      </c>
      <c r="K24270" s="6">
        <v>185</v>
      </c>
    </row>
    <row r="24271" spans="1:11">
      <c r="A24271" s="6">
        <v>98009422</v>
      </c>
      <c r="B24271" t="s">
        <v>26207</v>
      </c>
      <c r="H24271" s="6" t="s">
        <v>1624</v>
      </c>
      <c r="I24271" s="6" t="s">
        <v>26208</v>
      </c>
      <c r="K24271" s="6">
        <v>185</v>
      </c>
    </row>
    <row r="24272" spans="1:11">
      <c r="A24272" s="6">
        <v>43212406</v>
      </c>
      <c r="B24272" t="s">
        <v>26209</v>
      </c>
      <c r="H24272" s="6" t="s">
        <v>218</v>
      </c>
      <c r="I24272" s="6" t="s">
        <v>236</v>
      </c>
      <c r="K24272" s="6">
        <v>188</v>
      </c>
    </row>
    <row r="24273" spans="1:11">
      <c r="A24273" s="6">
        <v>53107618</v>
      </c>
      <c r="B24273" t="s">
        <v>26210</v>
      </c>
      <c r="H24273" s="6" t="s">
        <v>1176</v>
      </c>
      <c r="I24273" s="6" t="s">
        <v>729</v>
      </c>
      <c r="K24273" s="6">
        <v>190</v>
      </c>
    </row>
    <row r="24274" spans="1:11">
      <c r="A24274" s="6">
        <v>24049620</v>
      </c>
      <c r="B24274" t="s">
        <v>26211</v>
      </c>
      <c r="H24274" s="6" t="s">
        <v>377</v>
      </c>
      <c r="I24274" s="6" t="s">
        <v>657</v>
      </c>
      <c r="K24274" s="6">
        <v>189</v>
      </c>
    </row>
    <row r="24275" spans="1:11">
      <c r="A24275" s="6">
        <v>2000264015</v>
      </c>
      <c r="B24275" t="s">
        <v>26212</v>
      </c>
      <c r="H24275" s="6" t="s">
        <v>1624</v>
      </c>
      <c r="I24275" s="6" t="s">
        <v>236</v>
      </c>
      <c r="K24275" s="6">
        <v>195</v>
      </c>
    </row>
    <row r="24276" spans="1:11">
      <c r="A24276" s="6">
        <v>2000338014</v>
      </c>
      <c r="B24276" t="s">
        <v>2030</v>
      </c>
      <c r="H24276" s="6" t="s">
        <v>2046</v>
      </c>
      <c r="I24276" s="6" t="s">
        <v>1688</v>
      </c>
      <c r="K24276" s="6">
        <v>184</v>
      </c>
    </row>
    <row r="24277" spans="1:11">
      <c r="A24277" s="6">
        <v>2000255343</v>
      </c>
      <c r="B24277" t="s">
        <v>26213</v>
      </c>
      <c r="H24277" s="6" t="s">
        <v>377</v>
      </c>
      <c r="I24277" s="6" t="s">
        <v>7440</v>
      </c>
      <c r="K24277" s="6">
        <v>183</v>
      </c>
    </row>
    <row r="24278" spans="1:11">
      <c r="A24278" s="6">
        <v>2000232157</v>
      </c>
      <c r="B24278" t="s">
        <v>26214</v>
      </c>
      <c r="H24278" s="6" t="s">
        <v>319</v>
      </c>
      <c r="I24278" s="6" t="s">
        <v>1055</v>
      </c>
      <c r="K24278" s="6">
        <v>180</v>
      </c>
    </row>
    <row r="24279" spans="1:11">
      <c r="A24279" s="6">
        <v>2000218708</v>
      </c>
      <c r="B24279" t="s">
        <v>26215</v>
      </c>
      <c r="H24279" s="6" t="s">
        <v>1626</v>
      </c>
      <c r="I24279" s="6" t="s">
        <v>306</v>
      </c>
      <c r="K24279" s="6">
        <v>186</v>
      </c>
    </row>
    <row r="24280" spans="1:11">
      <c r="A24280" s="6">
        <v>2000258809</v>
      </c>
      <c r="B24280" t="s">
        <v>26216</v>
      </c>
      <c r="H24280" s="6" t="s">
        <v>303</v>
      </c>
      <c r="I24280" s="6" t="s">
        <v>26217</v>
      </c>
      <c r="K24280" s="6">
        <v>180</v>
      </c>
    </row>
    <row r="24281" spans="1:11">
      <c r="A24281" s="6">
        <v>2000300033</v>
      </c>
      <c r="B24281" t="s">
        <v>26218</v>
      </c>
      <c r="H24281" s="6" t="s">
        <v>1672</v>
      </c>
      <c r="I24281" s="6" t="s">
        <v>1660</v>
      </c>
      <c r="K24281" s="6">
        <v>171</v>
      </c>
    </row>
    <row r="24282" spans="1:11">
      <c r="A24282" s="6">
        <v>2000436646</v>
      </c>
      <c r="B24282" t="s">
        <v>26219</v>
      </c>
      <c r="H24282" s="6" t="s">
        <v>1656</v>
      </c>
      <c r="I24282" s="6" t="s">
        <v>406</v>
      </c>
      <c r="K24282" s="6">
        <v>177</v>
      </c>
    </row>
    <row r="24283" spans="1:11">
      <c r="A24283" s="6">
        <v>2000222071</v>
      </c>
      <c r="B24283" t="s">
        <v>26220</v>
      </c>
      <c r="H24283" s="6" t="s">
        <v>240</v>
      </c>
      <c r="I24283" s="6" t="s">
        <v>222</v>
      </c>
      <c r="K24283" s="6">
        <v>183</v>
      </c>
    </row>
    <row r="24284" spans="1:11">
      <c r="A24284" s="6">
        <v>93065015</v>
      </c>
      <c r="B24284" t="s">
        <v>26221</v>
      </c>
      <c r="H24284" s="6" t="s">
        <v>1624</v>
      </c>
      <c r="I24284" s="6" t="s">
        <v>857</v>
      </c>
      <c r="K24284" s="6">
        <v>201</v>
      </c>
    </row>
    <row r="24285" spans="1:11">
      <c r="A24285" s="6">
        <v>67030699</v>
      </c>
      <c r="B24285" t="s">
        <v>26222</v>
      </c>
      <c r="H24285" s="6" t="s">
        <v>377</v>
      </c>
      <c r="I24285" s="6" t="s">
        <v>10231</v>
      </c>
      <c r="K24285" s="6">
        <v>190</v>
      </c>
    </row>
    <row r="24286" spans="1:11">
      <c r="A24286" s="6">
        <v>2000195794</v>
      </c>
      <c r="B24286" t="s">
        <v>26223</v>
      </c>
      <c r="H24286" s="6" t="s">
        <v>2115</v>
      </c>
      <c r="I24286" s="6" t="s">
        <v>603</v>
      </c>
      <c r="K24286" s="6">
        <v>185</v>
      </c>
    </row>
    <row r="24287" spans="1:11">
      <c r="A24287" s="6">
        <v>2000125964</v>
      </c>
      <c r="B24287" t="s">
        <v>26224</v>
      </c>
      <c r="H24287" s="6" t="s">
        <v>966</v>
      </c>
      <c r="I24287" s="6" t="s">
        <v>348</v>
      </c>
      <c r="K24287" s="6">
        <v>182</v>
      </c>
    </row>
    <row r="24288" spans="1:11">
      <c r="A24288" s="6">
        <v>2000465376</v>
      </c>
      <c r="B24288" t="s">
        <v>26225</v>
      </c>
      <c r="H24288" s="6" t="s">
        <v>240</v>
      </c>
      <c r="I24288" s="6" t="s">
        <v>442</v>
      </c>
      <c r="K24288" s="6">
        <v>180</v>
      </c>
    </row>
    <row r="24289" spans="1:11">
      <c r="A24289" s="6">
        <v>2000243977</v>
      </c>
      <c r="B24289" t="s">
        <v>26226</v>
      </c>
      <c r="H24289" s="6" t="s">
        <v>5732</v>
      </c>
      <c r="I24289" s="6" t="s">
        <v>309</v>
      </c>
      <c r="K24289" s="6">
        <v>190</v>
      </c>
    </row>
    <row r="24290" spans="1:11">
      <c r="A24290" s="6">
        <v>2000220136</v>
      </c>
      <c r="B24290" t="s">
        <v>26227</v>
      </c>
      <c r="H24290" s="6" t="s">
        <v>314</v>
      </c>
      <c r="I24290" s="6" t="s">
        <v>257</v>
      </c>
      <c r="K24290" s="6">
        <v>178</v>
      </c>
    </row>
    <row r="24291" spans="1:11">
      <c r="A24291" s="6">
        <v>2000251840</v>
      </c>
      <c r="B24291" t="s">
        <v>26228</v>
      </c>
      <c r="H24291" s="6" t="s">
        <v>377</v>
      </c>
      <c r="I24291" s="6" t="s">
        <v>603</v>
      </c>
      <c r="K24291" s="6">
        <v>180</v>
      </c>
    </row>
    <row r="24292" spans="1:11">
      <c r="A24292" s="6">
        <v>2000104631</v>
      </c>
      <c r="B24292" t="s">
        <v>1249</v>
      </c>
      <c r="H24292" s="6" t="s">
        <v>377</v>
      </c>
      <c r="I24292" s="6" t="s">
        <v>298</v>
      </c>
      <c r="K24292" s="6">
        <v>190</v>
      </c>
    </row>
    <row r="24293" spans="1:11">
      <c r="A24293" s="6">
        <v>2000252221</v>
      </c>
      <c r="B24293" t="s">
        <v>26229</v>
      </c>
      <c r="H24293" s="6" t="s">
        <v>319</v>
      </c>
      <c r="I24293" s="6" t="s">
        <v>12277</v>
      </c>
      <c r="K24293" s="6">
        <v>181</v>
      </c>
    </row>
    <row r="24294" spans="1:11">
      <c r="A24294" s="6">
        <v>2000097999</v>
      </c>
      <c r="B24294" t="s">
        <v>26230</v>
      </c>
      <c r="H24294" s="6" t="s">
        <v>3299</v>
      </c>
      <c r="I24294" s="6" t="s">
        <v>503</v>
      </c>
      <c r="K24294" s="6">
        <v>180</v>
      </c>
    </row>
    <row r="24295" spans="1:11">
      <c r="A24295" s="6">
        <v>2000191409</v>
      </c>
      <c r="B24295" t="s">
        <v>26231</v>
      </c>
      <c r="H24295" s="6" t="s">
        <v>2120</v>
      </c>
      <c r="I24295" s="6" t="s">
        <v>366</v>
      </c>
      <c r="K24295" s="6">
        <v>187</v>
      </c>
    </row>
    <row r="24296" spans="1:11">
      <c r="A24296" s="6">
        <v>2000222075</v>
      </c>
      <c r="B24296" t="s">
        <v>26232</v>
      </c>
      <c r="H24296" s="6" t="s">
        <v>1747</v>
      </c>
      <c r="I24296" s="6" t="s">
        <v>259</v>
      </c>
      <c r="K24296" s="6">
        <v>176</v>
      </c>
    </row>
    <row r="24297" spans="1:11">
      <c r="A24297" s="6">
        <v>2000179625</v>
      </c>
      <c r="B24297" t="s">
        <v>26233</v>
      </c>
      <c r="H24297" s="6" t="s">
        <v>829</v>
      </c>
      <c r="I24297" s="6" t="s">
        <v>406</v>
      </c>
      <c r="K24297" s="6">
        <v>187</v>
      </c>
    </row>
    <row r="24298" spans="1:11">
      <c r="A24298" s="6">
        <v>2000220860</v>
      </c>
      <c r="B24298" t="s">
        <v>26234</v>
      </c>
      <c r="H24298" s="6" t="s">
        <v>2115</v>
      </c>
      <c r="I24298" s="6" t="s">
        <v>827</v>
      </c>
      <c r="K24298" s="6">
        <v>188</v>
      </c>
    </row>
    <row r="24299" spans="1:11">
      <c r="A24299" s="6">
        <v>2000243963</v>
      </c>
      <c r="B24299" t="s">
        <v>26235</v>
      </c>
      <c r="H24299" s="6" t="s">
        <v>734</v>
      </c>
      <c r="I24299" s="6" t="s">
        <v>309</v>
      </c>
      <c r="K24299" s="6">
        <v>180</v>
      </c>
    </row>
    <row r="24300" spans="1:11">
      <c r="A24300" s="6">
        <v>2000203927</v>
      </c>
      <c r="B24300" t="s">
        <v>26236</v>
      </c>
      <c r="H24300" s="6" t="s">
        <v>558</v>
      </c>
      <c r="I24300" s="6" t="s">
        <v>3240</v>
      </c>
      <c r="K24300" s="6">
        <v>178</v>
      </c>
    </row>
    <row r="24301" spans="1:11">
      <c r="A24301" s="6">
        <v>2000375078</v>
      </c>
      <c r="B24301" t="s">
        <v>26237</v>
      </c>
      <c r="H24301" s="6" t="s">
        <v>640</v>
      </c>
      <c r="I24301" s="6" t="s">
        <v>603</v>
      </c>
      <c r="K24301" s="6">
        <v>178</v>
      </c>
    </row>
    <row r="24302" spans="1:11">
      <c r="A24302" s="6">
        <v>2000199407</v>
      </c>
      <c r="B24302" t="s">
        <v>26238</v>
      </c>
      <c r="H24302" s="6" t="s">
        <v>2115</v>
      </c>
      <c r="I24302" s="6" t="s">
        <v>406</v>
      </c>
      <c r="K24302" s="6">
        <v>188</v>
      </c>
    </row>
    <row r="24303" spans="1:11">
      <c r="A24303" s="6">
        <v>2000060400</v>
      </c>
      <c r="B24303" t="s">
        <v>26239</v>
      </c>
      <c r="H24303" s="6" t="s">
        <v>1918</v>
      </c>
      <c r="I24303" s="6" t="s">
        <v>729</v>
      </c>
      <c r="K24303" s="6">
        <v>180</v>
      </c>
    </row>
    <row r="24304" spans="1:11">
      <c r="A24304" s="6">
        <v>2000231529</v>
      </c>
      <c r="B24304" t="s">
        <v>26240</v>
      </c>
      <c r="H24304" s="6" t="s">
        <v>319</v>
      </c>
      <c r="I24304" s="6" t="s">
        <v>3573</v>
      </c>
      <c r="K24304" s="6">
        <v>170</v>
      </c>
    </row>
    <row r="24305" spans="1:11">
      <c r="A24305" s="6">
        <v>2000095602</v>
      </c>
      <c r="B24305" t="s">
        <v>26241</v>
      </c>
      <c r="H24305" s="6" t="s">
        <v>2121</v>
      </c>
      <c r="I24305" s="6" t="s">
        <v>339</v>
      </c>
      <c r="K24305" s="6">
        <v>177</v>
      </c>
    </row>
    <row r="24306" spans="1:11">
      <c r="A24306" s="6">
        <v>2000111261</v>
      </c>
      <c r="B24306" t="s">
        <v>26242</v>
      </c>
      <c r="H24306" s="6" t="s">
        <v>1624</v>
      </c>
      <c r="I24306" s="6" t="s">
        <v>344</v>
      </c>
      <c r="K24306" s="6">
        <v>192</v>
      </c>
    </row>
    <row r="24307" spans="1:11">
      <c r="A24307" s="6">
        <v>2000036366</v>
      </c>
      <c r="B24307" t="s">
        <v>26243</v>
      </c>
      <c r="H24307" s="6" t="s">
        <v>1624</v>
      </c>
      <c r="I24307" s="6" t="s">
        <v>241</v>
      </c>
      <c r="K24307" s="6">
        <v>190</v>
      </c>
    </row>
    <row r="24308" spans="1:11">
      <c r="A24308" s="6">
        <v>2000078822</v>
      </c>
      <c r="B24308" t="s">
        <v>26244</v>
      </c>
      <c r="H24308" s="6" t="s">
        <v>2115</v>
      </c>
      <c r="I24308" s="6" t="s">
        <v>4508</v>
      </c>
      <c r="K24308" s="6">
        <v>175</v>
      </c>
    </row>
    <row r="24309" spans="1:11">
      <c r="A24309" s="6">
        <v>2000101845</v>
      </c>
      <c r="B24309" t="s">
        <v>26245</v>
      </c>
      <c r="H24309" s="6" t="s">
        <v>589</v>
      </c>
      <c r="I24309" s="6" t="s">
        <v>341</v>
      </c>
      <c r="K24309" s="6">
        <v>192</v>
      </c>
    </row>
    <row r="24310" spans="1:11">
      <c r="A24310" s="6">
        <v>2000362028</v>
      </c>
      <c r="B24310" t="s">
        <v>26246</v>
      </c>
      <c r="H24310" s="6" t="s">
        <v>314</v>
      </c>
      <c r="I24310" s="6" t="s">
        <v>603</v>
      </c>
      <c r="K24310" s="6">
        <v>171</v>
      </c>
    </row>
    <row r="24311" spans="1:11">
      <c r="A24311" s="6">
        <v>2000012270</v>
      </c>
      <c r="B24311" t="s">
        <v>26247</v>
      </c>
      <c r="H24311" s="6" t="s">
        <v>218</v>
      </c>
      <c r="I24311" s="6" t="s">
        <v>827</v>
      </c>
      <c r="K24311" s="6">
        <v>190</v>
      </c>
    </row>
    <row r="24312" spans="1:11">
      <c r="A24312" s="6">
        <v>2000376206</v>
      </c>
      <c r="B24312" t="s">
        <v>26248</v>
      </c>
      <c r="H24312" s="6" t="s">
        <v>2115</v>
      </c>
      <c r="I24312" s="6" t="s">
        <v>603</v>
      </c>
      <c r="K24312" s="6">
        <v>176</v>
      </c>
    </row>
    <row r="24313" spans="1:11">
      <c r="A24313" s="6">
        <v>2000045681</v>
      </c>
      <c r="B24313" t="s">
        <v>26249</v>
      </c>
      <c r="H24313" s="6" t="s">
        <v>1641</v>
      </c>
      <c r="I24313" s="6" t="s">
        <v>11513</v>
      </c>
      <c r="K24313" s="6">
        <v>172</v>
      </c>
    </row>
    <row r="24314" spans="1:11">
      <c r="A24314" s="6">
        <v>2000193534</v>
      </c>
      <c r="B24314" t="s">
        <v>26250</v>
      </c>
      <c r="H24314" s="6" t="s">
        <v>314</v>
      </c>
      <c r="I24314" s="6" t="s">
        <v>1863</v>
      </c>
      <c r="K24314" s="6">
        <v>188</v>
      </c>
    </row>
    <row r="24315" spans="1:11">
      <c r="A24315" s="6">
        <v>2000291991</v>
      </c>
      <c r="B24315" t="s">
        <v>26251</v>
      </c>
      <c r="H24315" s="6" t="s">
        <v>640</v>
      </c>
      <c r="I24315" s="6" t="s">
        <v>1701</v>
      </c>
      <c r="K24315" s="6">
        <v>175</v>
      </c>
    </row>
    <row r="24316" spans="1:11">
      <c r="A24316" s="6">
        <v>2000396392</v>
      </c>
      <c r="B24316" t="s">
        <v>26252</v>
      </c>
      <c r="H24316" s="6" t="s">
        <v>488</v>
      </c>
      <c r="I24316" s="6" t="s">
        <v>1055</v>
      </c>
      <c r="K24316" s="6">
        <v>177</v>
      </c>
    </row>
    <row r="24317" spans="1:11">
      <c r="A24317" s="6">
        <v>2000102646</v>
      </c>
      <c r="B24317" t="s">
        <v>26253</v>
      </c>
      <c r="H24317" s="6" t="s">
        <v>218</v>
      </c>
      <c r="I24317" s="6" t="s">
        <v>1788</v>
      </c>
      <c r="K24317" s="6">
        <v>187</v>
      </c>
    </row>
    <row r="24318" spans="1:11">
      <c r="A24318" s="6">
        <v>2000196596</v>
      </c>
      <c r="B24318" t="s">
        <v>26254</v>
      </c>
      <c r="H24318" s="6" t="s">
        <v>2167</v>
      </c>
      <c r="I24318" s="6" t="s">
        <v>1892</v>
      </c>
      <c r="K24318" s="6">
        <v>184</v>
      </c>
    </row>
    <row r="24319" spans="1:11">
      <c r="A24319" s="6">
        <v>2000489010</v>
      </c>
      <c r="B24319" t="s">
        <v>26255</v>
      </c>
      <c r="H24319" s="6" t="s">
        <v>619</v>
      </c>
      <c r="I24319" s="6" t="s">
        <v>2134</v>
      </c>
      <c r="K24319" s="6">
        <v>180</v>
      </c>
    </row>
    <row r="24320" spans="1:11">
      <c r="A24320" s="6">
        <v>2000090907</v>
      </c>
      <c r="B24320" t="s">
        <v>26256</v>
      </c>
      <c r="H24320" s="6" t="s">
        <v>2167</v>
      </c>
      <c r="I24320" s="6" t="s">
        <v>471</v>
      </c>
      <c r="K24320" s="6">
        <v>179</v>
      </c>
    </row>
    <row r="24321" spans="1:11">
      <c r="A24321" s="6">
        <v>2000332522</v>
      </c>
      <c r="B24321" t="s">
        <v>1876</v>
      </c>
      <c r="H24321" s="6" t="s">
        <v>1624</v>
      </c>
      <c r="I24321" s="6" t="s">
        <v>309</v>
      </c>
      <c r="K24321" s="6">
        <v>186</v>
      </c>
    </row>
    <row r="24322" spans="1:11">
      <c r="A24322" s="6">
        <v>2000021277</v>
      </c>
      <c r="B24322" t="s">
        <v>26257</v>
      </c>
      <c r="H24322" s="6" t="s">
        <v>1624</v>
      </c>
      <c r="I24322" s="6" t="s">
        <v>236</v>
      </c>
      <c r="K24322" s="6">
        <v>194</v>
      </c>
    </row>
    <row r="24323" spans="1:11">
      <c r="A24323" s="6">
        <v>2000411704</v>
      </c>
      <c r="B24323" t="s">
        <v>26258</v>
      </c>
      <c r="H24323" s="6" t="s">
        <v>966</v>
      </c>
      <c r="I24323" s="6" t="s">
        <v>433</v>
      </c>
      <c r="K24323" s="6">
        <v>178</v>
      </c>
    </row>
    <row r="24324" spans="1:11">
      <c r="A24324" s="6">
        <v>2000140125</v>
      </c>
      <c r="B24324" t="s">
        <v>26259</v>
      </c>
      <c r="H24324" s="6" t="s">
        <v>1641</v>
      </c>
      <c r="I24324" s="6" t="s">
        <v>8854</v>
      </c>
      <c r="K24324" s="6">
        <v>183</v>
      </c>
    </row>
    <row r="24325" spans="1:11">
      <c r="A24325" s="6">
        <v>2000202294</v>
      </c>
      <c r="B24325" t="s">
        <v>26260</v>
      </c>
      <c r="H24325" s="6" t="s">
        <v>728</v>
      </c>
      <c r="I24325" s="6" t="s">
        <v>339</v>
      </c>
      <c r="K24325" s="6">
        <v>178</v>
      </c>
    </row>
    <row r="24326" spans="1:11">
      <c r="A24326" s="6">
        <v>2000204675</v>
      </c>
      <c r="B24326" t="s">
        <v>26261</v>
      </c>
      <c r="H24326" s="6" t="s">
        <v>2115</v>
      </c>
      <c r="I24326" s="6" t="s">
        <v>1338</v>
      </c>
      <c r="K24326" s="6">
        <v>183</v>
      </c>
    </row>
    <row r="24327" spans="1:11">
      <c r="A24327" s="6">
        <v>2000186756</v>
      </c>
      <c r="B24327" t="s">
        <v>26262</v>
      </c>
      <c r="H24327" s="6" t="s">
        <v>1732</v>
      </c>
      <c r="I24327" s="6" t="s">
        <v>657</v>
      </c>
      <c r="K24327" s="6">
        <v>190</v>
      </c>
    </row>
    <row r="24328" spans="1:11">
      <c r="A24328" s="6">
        <v>2000123519</v>
      </c>
      <c r="B24328" t="s">
        <v>26263</v>
      </c>
      <c r="H24328" s="6" t="s">
        <v>2167</v>
      </c>
      <c r="I24328" s="6" t="s">
        <v>406</v>
      </c>
      <c r="K24328" s="6">
        <v>164</v>
      </c>
    </row>
    <row r="24329" spans="1:11">
      <c r="A24329" s="6">
        <v>2000402614</v>
      </c>
      <c r="B24329" t="s">
        <v>26264</v>
      </c>
      <c r="H24329" s="6" t="s">
        <v>1747</v>
      </c>
      <c r="I24329" s="6" t="s">
        <v>366</v>
      </c>
      <c r="K24329" s="6">
        <v>180</v>
      </c>
    </row>
    <row r="24330" spans="1:11">
      <c r="A24330" s="6">
        <v>2000217175</v>
      </c>
      <c r="B24330" t="s">
        <v>26265</v>
      </c>
      <c r="H24330" s="6" t="s">
        <v>377</v>
      </c>
      <c r="I24330" s="6" t="s">
        <v>339</v>
      </c>
      <c r="K24330" s="6">
        <v>179</v>
      </c>
    </row>
    <row r="24331" spans="1:11">
      <c r="A24331" s="6">
        <v>2000188077</v>
      </c>
      <c r="B24331" t="s">
        <v>1899</v>
      </c>
      <c r="H24331" s="6" t="s">
        <v>218</v>
      </c>
      <c r="I24331" s="6" t="s">
        <v>1252</v>
      </c>
      <c r="K24331" s="6">
        <v>182</v>
      </c>
    </row>
    <row r="24332" spans="1:11">
      <c r="A24332" s="6">
        <v>2000290560</v>
      </c>
      <c r="B24332" t="s">
        <v>26266</v>
      </c>
      <c r="H24332" s="6" t="s">
        <v>351</v>
      </c>
      <c r="I24332" s="6" t="s">
        <v>1809</v>
      </c>
      <c r="K24332" s="6">
        <v>175</v>
      </c>
    </row>
    <row r="24333" spans="1:11">
      <c r="A24333" s="6">
        <v>2000440492</v>
      </c>
      <c r="B24333" t="s">
        <v>26267</v>
      </c>
      <c r="H24333" s="6" t="s">
        <v>2115</v>
      </c>
      <c r="I24333" s="6" t="s">
        <v>257</v>
      </c>
      <c r="K24333" s="6">
        <v>188</v>
      </c>
    </row>
    <row r="24334" spans="1:11">
      <c r="A24334" s="6">
        <v>2000105052</v>
      </c>
      <c r="B24334" t="s">
        <v>26268</v>
      </c>
      <c r="H24334" s="6" t="s">
        <v>1671</v>
      </c>
      <c r="I24334" s="6" t="s">
        <v>1701</v>
      </c>
      <c r="K24334" s="6">
        <v>180</v>
      </c>
    </row>
    <row r="24335" spans="1:11">
      <c r="A24335" s="6">
        <v>2000246076</v>
      </c>
      <c r="B24335" t="s">
        <v>26269</v>
      </c>
      <c r="H24335" s="6" t="s">
        <v>319</v>
      </c>
      <c r="I24335" s="6" t="s">
        <v>378</v>
      </c>
      <c r="K24335" s="6">
        <v>178</v>
      </c>
    </row>
    <row r="24336" spans="1:11">
      <c r="A24336" s="6">
        <v>37007107</v>
      </c>
      <c r="B24336" t="s">
        <v>26270</v>
      </c>
      <c r="H24336" s="6" t="s">
        <v>2160</v>
      </c>
      <c r="I24336" s="6" t="s">
        <v>2539</v>
      </c>
      <c r="K24336" s="6">
        <v>167</v>
      </c>
    </row>
    <row r="24337" spans="1:11">
      <c r="A24337" s="6">
        <v>37080943</v>
      </c>
      <c r="B24337" t="s">
        <v>26271</v>
      </c>
      <c r="H24337" s="6" t="s">
        <v>1709</v>
      </c>
      <c r="I24337" s="6" t="s">
        <v>406</v>
      </c>
      <c r="K24337" s="6">
        <v>176</v>
      </c>
    </row>
    <row r="24338" spans="1:11">
      <c r="A24338" s="6">
        <v>2000086621</v>
      </c>
      <c r="B24338" t="s">
        <v>26272</v>
      </c>
      <c r="H24338" s="6" t="s">
        <v>966</v>
      </c>
      <c r="I24338" s="6" t="s">
        <v>339</v>
      </c>
      <c r="K24338" s="6">
        <v>184</v>
      </c>
    </row>
    <row r="24339" spans="1:11">
      <c r="A24339" s="6">
        <v>2000158242</v>
      </c>
      <c r="B24339" t="s">
        <v>26273</v>
      </c>
      <c r="H24339" s="6" t="s">
        <v>2112</v>
      </c>
      <c r="I24339" s="6" t="s">
        <v>309</v>
      </c>
      <c r="K24339" s="6">
        <v>180</v>
      </c>
    </row>
    <row r="24340" spans="1:11">
      <c r="A24340" s="6">
        <v>2000106371</v>
      </c>
      <c r="B24340" t="s">
        <v>26274</v>
      </c>
      <c r="H24340" s="6" t="s">
        <v>2046</v>
      </c>
      <c r="I24340" s="6" t="s">
        <v>1066</v>
      </c>
      <c r="K24340" s="6">
        <v>179</v>
      </c>
    </row>
    <row r="24341" spans="1:11">
      <c r="A24341" s="6">
        <v>2000129533</v>
      </c>
      <c r="B24341" t="s">
        <v>26275</v>
      </c>
      <c r="H24341" s="6" t="s">
        <v>240</v>
      </c>
      <c r="I24341" s="6" t="s">
        <v>729</v>
      </c>
      <c r="K24341" s="6">
        <v>177</v>
      </c>
    </row>
    <row r="24342" spans="1:11">
      <c r="A24342" s="6">
        <v>2000109684</v>
      </c>
      <c r="B24342" t="s">
        <v>26276</v>
      </c>
      <c r="H24342" s="6" t="s">
        <v>303</v>
      </c>
      <c r="I24342" s="6" t="s">
        <v>1325</v>
      </c>
      <c r="K24342" s="6">
        <v>180</v>
      </c>
    </row>
    <row r="24343" spans="1:11">
      <c r="A24343" s="6">
        <v>2000208598</v>
      </c>
      <c r="B24343" t="s">
        <v>26277</v>
      </c>
      <c r="H24343" s="6" t="s">
        <v>1638</v>
      </c>
      <c r="I24343" s="6" t="s">
        <v>2866</v>
      </c>
      <c r="K24343" s="6">
        <v>178</v>
      </c>
    </row>
    <row r="24344" spans="1:11">
      <c r="A24344" s="6">
        <v>2000245596</v>
      </c>
      <c r="B24344" t="s">
        <v>26278</v>
      </c>
      <c r="H24344" s="6" t="s">
        <v>2123</v>
      </c>
      <c r="I24344" s="6" t="s">
        <v>603</v>
      </c>
      <c r="K24344" s="6">
        <v>181</v>
      </c>
    </row>
    <row r="24345" spans="1:11">
      <c r="A24345" s="6">
        <v>2000197567</v>
      </c>
      <c r="B24345" t="s">
        <v>26279</v>
      </c>
      <c r="H24345" s="6" t="s">
        <v>1102</v>
      </c>
      <c r="I24345" s="6" t="s">
        <v>309</v>
      </c>
      <c r="K24345" s="6">
        <v>183</v>
      </c>
    </row>
    <row r="24346" spans="1:11">
      <c r="A24346" s="6">
        <v>2000143239</v>
      </c>
      <c r="B24346" t="s">
        <v>26280</v>
      </c>
      <c r="H24346" s="6" t="s">
        <v>1078</v>
      </c>
      <c r="I24346" s="6" t="s">
        <v>2212</v>
      </c>
      <c r="K24346" s="6">
        <v>180</v>
      </c>
    </row>
    <row r="24347" spans="1:11">
      <c r="A24347" s="6">
        <v>2000197045</v>
      </c>
      <c r="B24347" t="s">
        <v>26281</v>
      </c>
      <c r="H24347" s="6" t="s">
        <v>377</v>
      </c>
      <c r="I24347" s="6" t="s">
        <v>309</v>
      </c>
      <c r="K24347" s="6">
        <v>191</v>
      </c>
    </row>
    <row r="24348" spans="1:11">
      <c r="A24348" s="6">
        <v>2000189187</v>
      </c>
      <c r="B24348" t="s">
        <v>26282</v>
      </c>
      <c r="H24348" s="6" t="s">
        <v>558</v>
      </c>
      <c r="I24348" s="6" t="s">
        <v>26283</v>
      </c>
      <c r="K24348" s="6">
        <v>178</v>
      </c>
    </row>
    <row r="24349" spans="1:11">
      <c r="A24349" s="6">
        <v>2000135543</v>
      </c>
      <c r="B24349" t="s">
        <v>26284</v>
      </c>
      <c r="H24349" s="6" t="s">
        <v>944</v>
      </c>
      <c r="I24349" s="6" t="s">
        <v>857</v>
      </c>
      <c r="K24349" s="6">
        <v>176</v>
      </c>
    </row>
    <row r="24350" spans="1:11">
      <c r="A24350" s="6">
        <v>2000146589</v>
      </c>
      <c r="B24350" t="s">
        <v>26285</v>
      </c>
      <c r="H24350" s="6" t="s">
        <v>2115</v>
      </c>
      <c r="I24350" s="6" t="s">
        <v>306</v>
      </c>
      <c r="K24350" s="6">
        <v>182</v>
      </c>
    </row>
    <row r="24351" spans="1:11">
      <c r="A24351" s="6">
        <v>85041832</v>
      </c>
      <c r="B24351" t="s">
        <v>26286</v>
      </c>
      <c r="H24351" s="6" t="s">
        <v>319</v>
      </c>
      <c r="I24351" s="6" t="s">
        <v>26287</v>
      </c>
      <c r="K24351" s="6">
        <v>180</v>
      </c>
    </row>
    <row r="24352" spans="1:11">
      <c r="A24352" s="6">
        <v>12021722</v>
      </c>
      <c r="B24352" t="s">
        <v>26288</v>
      </c>
      <c r="H24352" s="6" t="s">
        <v>319</v>
      </c>
      <c r="I24352" s="6" t="s">
        <v>26289</v>
      </c>
      <c r="K24352" s="6">
        <v>183</v>
      </c>
    </row>
    <row r="24353" spans="1:11">
      <c r="A24353" s="6">
        <v>2000171001</v>
      </c>
      <c r="B24353" t="s">
        <v>26290</v>
      </c>
      <c r="H24353" s="6" t="s">
        <v>377</v>
      </c>
      <c r="I24353" s="6" t="s">
        <v>5026</v>
      </c>
      <c r="K24353" s="6">
        <v>188</v>
      </c>
    </row>
    <row r="24354" spans="1:11">
      <c r="A24354" s="6">
        <v>2000250093</v>
      </c>
      <c r="B24354" t="s">
        <v>26291</v>
      </c>
      <c r="H24354" s="6" t="s">
        <v>377</v>
      </c>
      <c r="I24354" s="6" t="s">
        <v>2639</v>
      </c>
      <c r="K24354" s="6">
        <v>185</v>
      </c>
    </row>
    <row r="24355" spans="1:11">
      <c r="A24355" s="6">
        <v>2000048047</v>
      </c>
      <c r="B24355" t="s">
        <v>26292</v>
      </c>
      <c r="H24355" s="6" t="s">
        <v>1624</v>
      </c>
      <c r="I24355" s="6" t="s">
        <v>1798</v>
      </c>
      <c r="K24355" s="6">
        <v>194</v>
      </c>
    </row>
    <row r="24356" spans="1:11">
      <c r="A24356" s="6">
        <v>19028920</v>
      </c>
      <c r="B24356" t="s">
        <v>26293</v>
      </c>
      <c r="H24356" s="6" t="s">
        <v>2121</v>
      </c>
      <c r="I24356" s="6" t="s">
        <v>257</v>
      </c>
      <c r="K24356" s="6">
        <v>176</v>
      </c>
    </row>
    <row r="24357" spans="1:11">
      <c r="A24357" s="6">
        <v>2000174573</v>
      </c>
      <c r="B24357" t="s">
        <v>26294</v>
      </c>
      <c r="H24357" s="6" t="s">
        <v>2198</v>
      </c>
      <c r="I24357" s="6" t="s">
        <v>2134</v>
      </c>
      <c r="K24357" s="6">
        <v>175</v>
      </c>
    </row>
    <row r="24358" spans="1:11">
      <c r="A24358" s="6">
        <v>2000129880</v>
      </c>
      <c r="B24358" t="s">
        <v>26295</v>
      </c>
      <c r="H24358" s="6" t="s">
        <v>966</v>
      </c>
      <c r="I24358" s="6" t="s">
        <v>1303</v>
      </c>
      <c r="K24358" s="6">
        <v>180</v>
      </c>
    </row>
    <row r="24359" spans="1:11">
      <c r="A24359" s="6">
        <v>52012309</v>
      </c>
      <c r="B24359" t="s">
        <v>26296</v>
      </c>
      <c r="H24359" s="6" t="s">
        <v>640</v>
      </c>
      <c r="I24359" s="6" t="s">
        <v>1362</v>
      </c>
      <c r="K24359" s="6">
        <v>183</v>
      </c>
    </row>
    <row r="24360" spans="1:11">
      <c r="A24360" s="6">
        <v>14024694</v>
      </c>
      <c r="B24360" t="s">
        <v>26297</v>
      </c>
      <c r="H24360" s="6" t="s">
        <v>2115</v>
      </c>
      <c r="I24360" s="6" t="s">
        <v>187</v>
      </c>
      <c r="K24360" s="6">
        <v>181</v>
      </c>
    </row>
    <row r="24361" spans="1:11">
      <c r="A24361" s="6">
        <v>12064977</v>
      </c>
      <c r="B24361" t="s">
        <v>26298</v>
      </c>
      <c r="H24361" s="6" t="s">
        <v>314</v>
      </c>
      <c r="I24361" s="6" t="s">
        <v>963</v>
      </c>
      <c r="K24361" s="6">
        <v>169</v>
      </c>
    </row>
    <row r="24362" spans="1:11">
      <c r="A24362" s="6">
        <v>2000022470</v>
      </c>
      <c r="B24362" t="s">
        <v>26299</v>
      </c>
      <c r="H24362" s="6" t="s">
        <v>319</v>
      </c>
      <c r="I24362" s="6" t="s">
        <v>236</v>
      </c>
      <c r="K24362" s="6">
        <v>172</v>
      </c>
    </row>
    <row r="24363" spans="1:11">
      <c r="A24363" s="6">
        <v>28102012</v>
      </c>
      <c r="B24363" t="s">
        <v>26300</v>
      </c>
      <c r="H24363" s="6" t="s">
        <v>1624</v>
      </c>
      <c r="I24363" s="6" t="s">
        <v>1861</v>
      </c>
      <c r="K24363" s="6">
        <v>198</v>
      </c>
    </row>
    <row r="24364" spans="1:11">
      <c r="A24364" s="6">
        <v>75003174</v>
      </c>
      <c r="B24364" t="s">
        <v>26301</v>
      </c>
      <c r="H24364" s="6" t="s">
        <v>377</v>
      </c>
      <c r="I24364" s="6" t="s">
        <v>2639</v>
      </c>
      <c r="K24364" s="6">
        <v>179</v>
      </c>
    </row>
    <row r="24365" spans="1:11">
      <c r="A24365" s="6">
        <v>29174476</v>
      </c>
      <c r="B24365" t="s">
        <v>26302</v>
      </c>
      <c r="H24365" s="6" t="s">
        <v>1624</v>
      </c>
      <c r="I24365" s="6" t="s">
        <v>26303</v>
      </c>
      <c r="K24365" s="6">
        <v>191</v>
      </c>
    </row>
    <row r="24366" spans="1:11">
      <c r="A24366" s="6">
        <v>2000051547</v>
      </c>
      <c r="B24366" t="s">
        <v>26304</v>
      </c>
      <c r="H24366" s="6" t="s">
        <v>1671</v>
      </c>
      <c r="I24366" s="6" t="s">
        <v>603</v>
      </c>
      <c r="K24366" s="6">
        <v>175</v>
      </c>
    </row>
    <row r="24367" spans="1:11">
      <c r="A24367" s="6">
        <v>2000132311</v>
      </c>
      <c r="B24367" t="s">
        <v>26305</v>
      </c>
      <c r="H24367" s="6" t="s">
        <v>760</v>
      </c>
      <c r="I24367" s="6" t="s">
        <v>1303</v>
      </c>
      <c r="K24367" s="6">
        <v>171</v>
      </c>
    </row>
    <row r="24368" spans="1:11">
      <c r="A24368" s="6">
        <v>2000208450</v>
      </c>
      <c r="B24368" t="s">
        <v>26306</v>
      </c>
      <c r="H24368" s="6" t="s">
        <v>377</v>
      </c>
      <c r="I24368" s="6" t="s">
        <v>257</v>
      </c>
      <c r="K24368" s="6">
        <v>192</v>
      </c>
    </row>
    <row r="24369" spans="1:11">
      <c r="A24369" s="6">
        <v>5653968</v>
      </c>
      <c r="B24369" t="s">
        <v>26307</v>
      </c>
      <c r="H24369" s="6" t="s">
        <v>319</v>
      </c>
      <c r="I24369" s="6" t="s">
        <v>1731</v>
      </c>
      <c r="K24369" s="6">
        <v>184</v>
      </c>
    </row>
    <row r="24370" spans="1:11">
      <c r="A24370" s="6">
        <v>18102706</v>
      </c>
      <c r="B24370" t="s">
        <v>26308</v>
      </c>
      <c r="H24370" s="6" t="s">
        <v>2116</v>
      </c>
      <c r="I24370" s="6" t="s">
        <v>442</v>
      </c>
      <c r="K24370" s="6">
        <v>174</v>
      </c>
    </row>
    <row r="24371" spans="1:11">
      <c r="A24371" s="6">
        <v>2000011404</v>
      </c>
      <c r="B24371" t="s">
        <v>26309</v>
      </c>
      <c r="H24371" s="6" t="s">
        <v>944</v>
      </c>
      <c r="I24371" s="6" t="s">
        <v>1653</v>
      </c>
      <c r="K24371" s="6">
        <v>166</v>
      </c>
    </row>
    <row r="24372" spans="1:11">
      <c r="A24372" s="6">
        <v>12006112</v>
      </c>
      <c r="B24372" t="s">
        <v>26310</v>
      </c>
      <c r="H24372" s="6" t="s">
        <v>240</v>
      </c>
      <c r="I24372" s="6" t="s">
        <v>442</v>
      </c>
      <c r="K24372" s="6">
        <v>171</v>
      </c>
    </row>
    <row r="24373" spans="1:11">
      <c r="A24373" s="6">
        <v>29159370</v>
      </c>
      <c r="B24373" t="s">
        <v>26311</v>
      </c>
      <c r="H24373" s="6" t="s">
        <v>319</v>
      </c>
      <c r="I24373" s="6" t="s">
        <v>259</v>
      </c>
      <c r="K24373" s="6">
        <v>188</v>
      </c>
    </row>
    <row r="24374" spans="1:11">
      <c r="A24374" s="6">
        <v>76003953</v>
      </c>
      <c r="B24374" t="s">
        <v>26312</v>
      </c>
      <c r="H24374" s="6" t="s">
        <v>488</v>
      </c>
      <c r="I24374" s="6" t="s">
        <v>378</v>
      </c>
      <c r="K24374" s="6">
        <v>176</v>
      </c>
    </row>
    <row r="24375" spans="1:11">
      <c r="A24375" s="6">
        <v>51069401</v>
      </c>
      <c r="B24375" t="s">
        <v>26313</v>
      </c>
      <c r="H24375" s="6" t="s">
        <v>377</v>
      </c>
      <c r="I24375" s="6" t="s">
        <v>1303</v>
      </c>
      <c r="K24375" s="6">
        <v>193</v>
      </c>
    </row>
    <row r="24376" spans="1:11">
      <c r="A24376" s="6">
        <v>14003973</v>
      </c>
      <c r="B24376" t="s">
        <v>26314</v>
      </c>
      <c r="H24376" s="6" t="s">
        <v>558</v>
      </c>
      <c r="I24376" s="6" t="s">
        <v>603</v>
      </c>
      <c r="K24376" s="6">
        <v>178</v>
      </c>
    </row>
    <row r="24377" spans="1:11">
      <c r="A24377" s="6">
        <v>59094650</v>
      </c>
      <c r="B24377" t="s">
        <v>26315</v>
      </c>
      <c r="H24377" s="6" t="s">
        <v>589</v>
      </c>
      <c r="I24377" s="6" t="s">
        <v>1051</v>
      </c>
      <c r="K24377" s="6">
        <v>188</v>
      </c>
    </row>
    <row r="24378" spans="1:11">
      <c r="A24378" s="6">
        <v>19042814</v>
      </c>
      <c r="B24378" t="s">
        <v>26316</v>
      </c>
      <c r="H24378" s="6" t="s">
        <v>2116</v>
      </c>
      <c r="I24378" s="6" t="s">
        <v>257</v>
      </c>
      <c r="K24378" s="6">
        <v>185</v>
      </c>
    </row>
    <row r="24379" spans="1:11">
      <c r="A24379" s="6">
        <v>51015905</v>
      </c>
      <c r="B24379" t="s">
        <v>26317</v>
      </c>
      <c r="H24379" s="6" t="s">
        <v>1624</v>
      </c>
      <c r="I24379" s="6" t="s">
        <v>1303</v>
      </c>
      <c r="K24379" s="6">
        <v>180</v>
      </c>
    </row>
    <row r="24380" spans="1:11">
      <c r="A24380" s="6">
        <v>61093553</v>
      </c>
      <c r="B24380" t="s">
        <v>26318</v>
      </c>
      <c r="H24380" s="6" t="s">
        <v>966</v>
      </c>
      <c r="I24380" s="6" t="s">
        <v>253</v>
      </c>
      <c r="K24380" s="6">
        <v>171</v>
      </c>
    </row>
    <row r="24381" spans="1:11">
      <c r="A24381" s="6">
        <v>30051877</v>
      </c>
      <c r="B24381" t="s">
        <v>26319</v>
      </c>
      <c r="H24381" s="6" t="s">
        <v>218</v>
      </c>
      <c r="I24381" s="6" t="s">
        <v>1645</v>
      </c>
      <c r="K24381" s="6">
        <v>190</v>
      </c>
    </row>
    <row r="24382" spans="1:11">
      <c r="A24382" s="6">
        <v>85128158</v>
      </c>
      <c r="B24382" t="s">
        <v>26320</v>
      </c>
      <c r="H24382" s="6" t="s">
        <v>966</v>
      </c>
      <c r="I24382" s="6" t="s">
        <v>1657</v>
      </c>
      <c r="K24382" s="6">
        <v>183</v>
      </c>
    </row>
    <row r="24383" spans="1:11">
      <c r="A24383" s="6">
        <v>79003367</v>
      </c>
      <c r="B24383" t="s">
        <v>26321</v>
      </c>
      <c r="H24383" s="6" t="s">
        <v>1624</v>
      </c>
      <c r="I24383" s="6" t="s">
        <v>241</v>
      </c>
      <c r="K24383" s="6">
        <v>183</v>
      </c>
    </row>
    <row r="24384" spans="1:11">
      <c r="A24384" s="6">
        <v>2000194085</v>
      </c>
      <c r="B24384" t="s">
        <v>26322</v>
      </c>
      <c r="H24384" s="6" t="s">
        <v>319</v>
      </c>
      <c r="I24384" s="6" t="s">
        <v>309</v>
      </c>
      <c r="K24384" s="6">
        <v>186</v>
      </c>
    </row>
    <row r="24385" spans="1:11">
      <c r="A24385" s="6">
        <v>29233147</v>
      </c>
      <c r="B24385" t="s">
        <v>26323</v>
      </c>
      <c r="H24385" s="6" t="s">
        <v>1213</v>
      </c>
      <c r="I24385" s="6" t="s">
        <v>1873</v>
      </c>
      <c r="K24385" s="6">
        <v>185</v>
      </c>
    </row>
    <row r="24386" spans="1:11">
      <c r="A24386" s="6">
        <v>14007708</v>
      </c>
      <c r="B24386" t="s">
        <v>26324</v>
      </c>
      <c r="H24386" s="6" t="s">
        <v>2113</v>
      </c>
      <c r="I24386" s="6" t="s">
        <v>603</v>
      </c>
      <c r="K24386" s="6">
        <v>183</v>
      </c>
    </row>
    <row r="24387" spans="1:11">
      <c r="A24387" s="6">
        <v>67293608</v>
      </c>
      <c r="B24387" t="s">
        <v>26325</v>
      </c>
      <c r="H24387" s="6" t="s">
        <v>1624</v>
      </c>
      <c r="I24387" s="6" t="s">
        <v>348</v>
      </c>
      <c r="K24387" s="6">
        <v>193</v>
      </c>
    </row>
    <row r="24388" spans="1:11">
      <c r="A24388" s="6">
        <v>93098359</v>
      </c>
      <c r="B24388" t="s">
        <v>26326</v>
      </c>
      <c r="H24388" s="6" t="s">
        <v>319</v>
      </c>
      <c r="I24388" s="6" t="s">
        <v>15767</v>
      </c>
      <c r="K24388" s="6">
        <v>185</v>
      </c>
    </row>
    <row r="24389" spans="1:11">
      <c r="A24389" s="6">
        <v>16170388</v>
      </c>
      <c r="B24389" t="s">
        <v>26327</v>
      </c>
      <c r="H24389" s="6" t="s">
        <v>377</v>
      </c>
      <c r="I24389" s="6" t="s">
        <v>298</v>
      </c>
      <c r="K24389" s="6">
        <v>184</v>
      </c>
    </row>
    <row r="24390" spans="1:11">
      <c r="A24390" s="6">
        <v>93121753</v>
      </c>
      <c r="B24390" t="s">
        <v>26328</v>
      </c>
      <c r="H24390" s="6" t="s">
        <v>319</v>
      </c>
      <c r="I24390" s="6" t="s">
        <v>857</v>
      </c>
      <c r="K24390" s="6">
        <v>187</v>
      </c>
    </row>
    <row r="24391" spans="1:11">
      <c r="A24391" s="6">
        <v>2000067285</v>
      </c>
      <c r="B24391" t="s">
        <v>26329</v>
      </c>
      <c r="H24391" s="6" t="s">
        <v>2115</v>
      </c>
      <c r="I24391" s="6" t="s">
        <v>5208</v>
      </c>
      <c r="K24391" s="6">
        <v>191</v>
      </c>
    </row>
    <row r="24392" spans="1:11">
      <c r="A24392" s="6">
        <v>45112417</v>
      </c>
      <c r="B24392" t="s">
        <v>26330</v>
      </c>
      <c r="H24392" s="6" t="s">
        <v>18190</v>
      </c>
      <c r="I24392" s="6" t="s">
        <v>2134</v>
      </c>
      <c r="K24392" s="6">
        <v>169</v>
      </c>
    </row>
    <row r="24393" spans="1:11">
      <c r="A24393" s="6">
        <v>86080562</v>
      </c>
      <c r="B24393" t="s">
        <v>26331</v>
      </c>
      <c r="H24393" s="6" t="s">
        <v>619</v>
      </c>
      <c r="I24393" s="6" t="s">
        <v>2351</v>
      </c>
      <c r="K24393" s="6">
        <v>193</v>
      </c>
    </row>
    <row r="24394" spans="1:11">
      <c r="A24394" s="6">
        <v>2000012485</v>
      </c>
      <c r="B24394" t="s">
        <v>26332</v>
      </c>
      <c r="H24394" s="6" t="s">
        <v>1698</v>
      </c>
      <c r="I24394" s="6" t="s">
        <v>1375</v>
      </c>
      <c r="K24394" s="6">
        <v>178</v>
      </c>
    </row>
    <row r="24395" spans="1:11">
      <c r="A24395" s="6">
        <v>2000025509</v>
      </c>
      <c r="B24395" t="s">
        <v>26333</v>
      </c>
      <c r="H24395" s="6" t="s">
        <v>728</v>
      </c>
      <c r="I24395" s="6" t="s">
        <v>1822</v>
      </c>
      <c r="K24395" s="6">
        <v>180</v>
      </c>
    </row>
    <row r="24396" spans="1:11">
      <c r="A24396" s="6">
        <v>72053446</v>
      </c>
      <c r="B24396" t="s">
        <v>26334</v>
      </c>
      <c r="H24396" s="6" t="s">
        <v>377</v>
      </c>
      <c r="I24396" s="6" t="s">
        <v>811</v>
      </c>
      <c r="K24396" s="6">
        <v>196</v>
      </c>
    </row>
    <row r="24397" spans="1:11">
      <c r="A24397" s="6">
        <v>2000321934</v>
      </c>
      <c r="B24397" t="s">
        <v>26335</v>
      </c>
      <c r="H24397" s="6" t="s">
        <v>488</v>
      </c>
      <c r="I24397" s="6" t="s">
        <v>320</v>
      </c>
      <c r="K24397" s="6">
        <v>178</v>
      </c>
    </row>
    <row r="24398" spans="1:11">
      <c r="A24398" s="6">
        <v>65002459</v>
      </c>
      <c r="B24398" t="s">
        <v>26336</v>
      </c>
      <c r="H24398" s="6" t="s">
        <v>1672</v>
      </c>
      <c r="I24398" s="6" t="s">
        <v>2539</v>
      </c>
      <c r="K24398" s="6">
        <v>170</v>
      </c>
    </row>
    <row r="24399" spans="1:11">
      <c r="A24399" s="6">
        <v>75049709</v>
      </c>
      <c r="B24399" t="s">
        <v>26337</v>
      </c>
      <c r="H24399" s="6" t="s">
        <v>1624</v>
      </c>
      <c r="I24399" s="6" t="s">
        <v>2639</v>
      </c>
      <c r="K24399" s="6">
        <v>185</v>
      </c>
    </row>
    <row r="24400" spans="1:11">
      <c r="A24400" s="6">
        <v>71068783</v>
      </c>
      <c r="B24400" t="s">
        <v>26338</v>
      </c>
      <c r="H24400" s="6" t="s">
        <v>619</v>
      </c>
      <c r="I24400" s="6" t="s">
        <v>14381</v>
      </c>
      <c r="K24400" s="6">
        <v>188</v>
      </c>
    </row>
    <row r="24401" spans="1:11">
      <c r="A24401" s="6">
        <v>2000131788</v>
      </c>
      <c r="B24401" t="s">
        <v>26339</v>
      </c>
      <c r="H24401" s="6" t="s">
        <v>6134</v>
      </c>
      <c r="I24401" s="6" t="s">
        <v>348</v>
      </c>
      <c r="K24401" s="6">
        <v>177</v>
      </c>
    </row>
    <row r="24402" spans="1:11">
      <c r="A24402" s="6">
        <v>63033455</v>
      </c>
      <c r="B24402" t="s">
        <v>26340</v>
      </c>
      <c r="H24402" s="6" t="s">
        <v>1624</v>
      </c>
      <c r="I24402" s="6" t="s">
        <v>1708</v>
      </c>
      <c r="K24402" s="6">
        <v>185</v>
      </c>
    </row>
    <row r="24403" spans="1:11">
      <c r="A24403" s="6">
        <v>2000047083</v>
      </c>
      <c r="B24403" t="s">
        <v>26341</v>
      </c>
      <c r="H24403" s="6" t="s">
        <v>377</v>
      </c>
      <c r="I24403" s="6" t="s">
        <v>873</v>
      </c>
      <c r="K24403" s="6">
        <v>186</v>
      </c>
    </row>
    <row r="24404" spans="1:11">
      <c r="A24404" s="6">
        <v>19073562</v>
      </c>
      <c r="B24404" t="s">
        <v>26342</v>
      </c>
      <c r="H24404" s="6" t="s">
        <v>377</v>
      </c>
      <c r="I24404" s="6" t="s">
        <v>257</v>
      </c>
      <c r="K24404" s="6">
        <v>186</v>
      </c>
    </row>
    <row r="24405" spans="1:11">
      <c r="A24405" s="6">
        <v>28109600</v>
      </c>
      <c r="B24405" t="s">
        <v>26343</v>
      </c>
      <c r="H24405" s="6" t="s">
        <v>319</v>
      </c>
      <c r="I24405" s="6" t="s">
        <v>259</v>
      </c>
      <c r="K24405" s="6">
        <v>175</v>
      </c>
    </row>
    <row r="24406" spans="1:11">
      <c r="A24406" s="6">
        <v>14205293</v>
      </c>
      <c r="B24406" t="s">
        <v>26344</v>
      </c>
      <c r="H24406" s="6" t="s">
        <v>2335</v>
      </c>
      <c r="I24406" s="6" t="s">
        <v>603</v>
      </c>
      <c r="K24406" s="6">
        <v>164</v>
      </c>
    </row>
    <row r="24407" spans="1:11">
      <c r="A24407" s="6">
        <v>43436243</v>
      </c>
      <c r="B24407" t="s">
        <v>26345</v>
      </c>
      <c r="H24407" s="6" t="s">
        <v>5884</v>
      </c>
      <c r="I24407" s="6" t="s">
        <v>236</v>
      </c>
      <c r="K24407" s="6">
        <v>182</v>
      </c>
    </row>
    <row r="24408" spans="1:11">
      <c r="A24408" s="6">
        <v>2000011576</v>
      </c>
      <c r="B24408" t="s">
        <v>26346</v>
      </c>
      <c r="H24408" s="6" t="s">
        <v>319</v>
      </c>
      <c r="I24408" s="6" t="s">
        <v>1303</v>
      </c>
      <c r="K24408" s="6">
        <v>166</v>
      </c>
    </row>
    <row r="24409" spans="1:11">
      <c r="A24409" s="6">
        <v>51063725</v>
      </c>
      <c r="B24409" t="s">
        <v>26347</v>
      </c>
      <c r="H24409" s="6" t="s">
        <v>377</v>
      </c>
      <c r="I24409" s="6" t="s">
        <v>1303</v>
      </c>
      <c r="K24409" s="6">
        <v>182</v>
      </c>
    </row>
    <row r="24410" spans="1:11">
      <c r="A24410" s="6">
        <v>76003749</v>
      </c>
      <c r="B24410" t="s">
        <v>26348</v>
      </c>
      <c r="H24410" s="6" t="s">
        <v>2115</v>
      </c>
      <c r="I24410" s="6" t="s">
        <v>378</v>
      </c>
      <c r="K24410" s="6">
        <v>185</v>
      </c>
    </row>
    <row r="24411" spans="1:11">
      <c r="A24411" s="6">
        <v>42083315</v>
      </c>
      <c r="B24411" t="s">
        <v>26349</v>
      </c>
      <c r="H24411" s="6" t="s">
        <v>1624</v>
      </c>
      <c r="I24411" s="6" t="s">
        <v>3573</v>
      </c>
      <c r="K24411" s="6">
        <v>189</v>
      </c>
    </row>
    <row r="24412" spans="1:11">
      <c r="A24412" s="6">
        <v>37020331</v>
      </c>
      <c r="B24412" t="s">
        <v>26350</v>
      </c>
      <c r="H24412" s="6" t="s">
        <v>589</v>
      </c>
      <c r="I24412" s="6" t="s">
        <v>309</v>
      </c>
      <c r="K24412" s="6">
        <v>190</v>
      </c>
    </row>
    <row r="24413" spans="1:11">
      <c r="A24413" s="6">
        <v>38001846</v>
      </c>
      <c r="B24413" t="s">
        <v>26351</v>
      </c>
      <c r="H24413" s="6" t="s">
        <v>238</v>
      </c>
      <c r="I24413" s="6" t="s">
        <v>1277</v>
      </c>
      <c r="K24413" s="6">
        <v>188</v>
      </c>
    </row>
    <row r="24414" spans="1:11">
      <c r="A24414" s="6">
        <v>65039538</v>
      </c>
      <c r="B24414" t="s">
        <v>26352</v>
      </c>
      <c r="H24414" s="6" t="s">
        <v>319</v>
      </c>
      <c r="I24414" s="6" t="s">
        <v>2539</v>
      </c>
      <c r="K24414" s="6">
        <v>184</v>
      </c>
    </row>
    <row r="24415" spans="1:11">
      <c r="A24415" s="6">
        <v>51055148</v>
      </c>
      <c r="B24415" t="s">
        <v>26353</v>
      </c>
      <c r="H24415" s="6" t="s">
        <v>1671</v>
      </c>
      <c r="I24415" s="6" t="s">
        <v>1303</v>
      </c>
      <c r="K24415" s="6">
        <v>169</v>
      </c>
    </row>
    <row r="24416" spans="1:11">
      <c r="A24416" s="6">
        <v>67120790</v>
      </c>
      <c r="B24416" t="s">
        <v>26354</v>
      </c>
      <c r="H24416" s="6" t="s">
        <v>1213</v>
      </c>
      <c r="I24416" s="6" t="s">
        <v>348</v>
      </c>
      <c r="K24416" s="6">
        <v>177</v>
      </c>
    </row>
    <row r="24417" spans="1:11">
      <c r="A24417" s="6">
        <v>2000143446</v>
      </c>
      <c r="B24417" t="s">
        <v>26355</v>
      </c>
      <c r="H24417" s="6" t="s">
        <v>2112</v>
      </c>
      <c r="I24417" s="6" t="s">
        <v>471</v>
      </c>
      <c r="K24417" s="6">
        <v>182</v>
      </c>
    </row>
    <row r="24418" spans="1:11">
      <c r="A24418" s="6">
        <v>13197750</v>
      </c>
      <c r="B24418" t="s">
        <v>26356</v>
      </c>
      <c r="H24418" s="6" t="s">
        <v>2157</v>
      </c>
      <c r="I24418" s="6" t="s">
        <v>601</v>
      </c>
      <c r="K24418" s="6">
        <v>184</v>
      </c>
    </row>
    <row r="24419" spans="1:11">
      <c r="A24419" s="6">
        <v>19092119</v>
      </c>
      <c r="B24419" t="s">
        <v>26357</v>
      </c>
      <c r="H24419" s="6" t="s">
        <v>377</v>
      </c>
      <c r="I24419" s="6" t="s">
        <v>257</v>
      </c>
      <c r="K24419" s="6">
        <v>187</v>
      </c>
    </row>
    <row r="24420" spans="1:11">
      <c r="A24420" s="6">
        <v>8440215</v>
      </c>
      <c r="B24420" t="s">
        <v>26358</v>
      </c>
      <c r="H24420" s="6" t="s">
        <v>966</v>
      </c>
      <c r="I24420" s="6" t="s">
        <v>1878</v>
      </c>
      <c r="K24420" s="6">
        <v>170</v>
      </c>
    </row>
    <row r="24421" spans="1:11">
      <c r="A24421" s="6">
        <v>965630</v>
      </c>
      <c r="B24421" t="s">
        <v>26359</v>
      </c>
      <c r="H24421" s="6" t="s">
        <v>619</v>
      </c>
      <c r="I24421" s="6" t="s">
        <v>3067</v>
      </c>
      <c r="K24421" s="6">
        <v>178</v>
      </c>
    </row>
    <row r="24422" spans="1:11">
      <c r="A24422" s="6">
        <v>2000091719</v>
      </c>
      <c r="B24422" t="s">
        <v>26360</v>
      </c>
      <c r="H24422" s="6" t="s">
        <v>640</v>
      </c>
      <c r="I24422" s="6" t="s">
        <v>339</v>
      </c>
      <c r="K24422" s="6">
        <v>177</v>
      </c>
    </row>
    <row r="24423" spans="1:11">
      <c r="A24423" s="6">
        <v>2000029480</v>
      </c>
      <c r="B24423" t="s">
        <v>26361</v>
      </c>
      <c r="H24423" s="6" t="s">
        <v>377</v>
      </c>
      <c r="I24423" s="6" t="s">
        <v>26362</v>
      </c>
      <c r="K24423" s="6">
        <v>185</v>
      </c>
    </row>
    <row r="24424" spans="1:11">
      <c r="A24424" s="6">
        <v>2000264574</v>
      </c>
      <c r="B24424" t="s">
        <v>26363</v>
      </c>
      <c r="H24424" s="6" t="s">
        <v>377</v>
      </c>
      <c r="I24424" s="6" t="s">
        <v>1890</v>
      </c>
      <c r="K24424" s="6">
        <v>178</v>
      </c>
    </row>
    <row r="24425" spans="1:11">
      <c r="A24425" s="6">
        <v>2000142795</v>
      </c>
      <c r="B24425" t="s">
        <v>26364</v>
      </c>
      <c r="H24425" s="6" t="s">
        <v>314</v>
      </c>
      <c r="I24425" s="6" t="s">
        <v>603</v>
      </c>
      <c r="K24425" s="6">
        <v>177</v>
      </c>
    </row>
    <row r="24426" spans="1:11">
      <c r="A24426" s="6">
        <v>2000080986</v>
      </c>
      <c r="B24426" t="s">
        <v>26365</v>
      </c>
      <c r="H24426" s="6" t="s">
        <v>1732</v>
      </c>
      <c r="I24426" s="6" t="s">
        <v>1303</v>
      </c>
      <c r="K24426" s="6">
        <v>189</v>
      </c>
    </row>
    <row r="24427" spans="1:11">
      <c r="A24427" s="6">
        <v>48044030</v>
      </c>
      <c r="B24427" t="s">
        <v>26366</v>
      </c>
      <c r="H24427" s="6" t="s">
        <v>1826</v>
      </c>
      <c r="I24427" s="6" t="s">
        <v>775</v>
      </c>
      <c r="K24427" s="6">
        <v>169</v>
      </c>
    </row>
    <row r="24428" spans="1:11">
      <c r="A24428" s="6">
        <v>2000079343</v>
      </c>
      <c r="B24428" t="s">
        <v>26367</v>
      </c>
      <c r="H24428" s="6" t="s">
        <v>314</v>
      </c>
      <c r="I24428" s="6" t="s">
        <v>3421</v>
      </c>
      <c r="K24428" s="6">
        <v>173</v>
      </c>
    </row>
    <row r="24429" spans="1:11">
      <c r="A24429" s="6">
        <v>93106858</v>
      </c>
      <c r="B24429" t="s">
        <v>26368</v>
      </c>
      <c r="H24429" s="6" t="s">
        <v>829</v>
      </c>
      <c r="I24429" s="6" t="s">
        <v>857</v>
      </c>
      <c r="K24429" s="6">
        <v>194</v>
      </c>
    </row>
    <row r="24430" spans="1:11">
      <c r="A24430" s="6">
        <v>2000199930</v>
      </c>
      <c r="B24430" t="s">
        <v>26369</v>
      </c>
      <c r="H24430" s="6" t="s">
        <v>2115</v>
      </c>
      <c r="I24430" s="6" t="s">
        <v>236</v>
      </c>
      <c r="K24430" s="6">
        <v>190</v>
      </c>
    </row>
    <row r="24431" spans="1:11">
      <c r="A24431" s="6">
        <v>86062050</v>
      </c>
      <c r="B24431" t="s">
        <v>26370</v>
      </c>
      <c r="H24431" s="6" t="s">
        <v>966</v>
      </c>
      <c r="I24431" s="6" t="s">
        <v>1283</v>
      </c>
      <c r="K24431" s="6">
        <v>175</v>
      </c>
    </row>
    <row r="24432" spans="1:11">
      <c r="A24432" s="6">
        <v>42056254</v>
      </c>
      <c r="B24432" t="s">
        <v>26371</v>
      </c>
      <c r="H24432" s="6" t="s">
        <v>377</v>
      </c>
      <c r="I24432" s="6" t="s">
        <v>3573</v>
      </c>
      <c r="K24432" s="6">
        <v>184</v>
      </c>
    </row>
    <row r="24433" spans="1:11">
      <c r="A24433" s="6">
        <v>2000140797</v>
      </c>
      <c r="B24433" t="s">
        <v>26372</v>
      </c>
      <c r="H24433" s="6" t="s">
        <v>2115</v>
      </c>
      <c r="I24433" s="6" t="s">
        <v>603</v>
      </c>
      <c r="K24433" s="6">
        <v>182</v>
      </c>
    </row>
    <row r="24434" spans="1:11">
      <c r="A24434" s="6">
        <v>93081206</v>
      </c>
      <c r="B24434" t="s">
        <v>26373</v>
      </c>
      <c r="H24434" s="6" t="s">
        <v>2112</v>
      </c>
      <c r="I24434" s="6" t="s">
        <v>857</v>
      </c>
      <c r="K24434" s="6">
        <v>188</v>
      </c>
    </row>
    <row r="24435" spans="1:11">
      <c r="A24435" s="6">
        <v>43617741</v>
      </c>
      <c r="B24435" t="s">
        <v>26374</v>
      </c>
      <c r="H24435" s="6" t="s">
        <v>1624</v>
      </c>
      <c r="I24435" s="6" t="s">
        <v>236</v>
      </c>
      <c r="K24435" s="6">
        <v>190</v>
      </c>
    </row>
    <row r="24436" spans="1:11">
      <c r="A24436" s="6">
        <v>19392772</v>
      </c>
      <c r="B24436" t="s">
        <v>26375</v>
      </c>
      <c r="H24436" s="6" t="s">
        <v>488</v>
      </c>
      <c r="I24436" s="6" t="s">
        <v>257</v>
      </c>
      <c r="K24436" s="6">
        <v>180</v>
      </c>
    </row>
    <row r="24437" spans="1:11">
      <c r="A24437" s="6">
        <v>14114486</v>
      </c>
      <c r="B24437" t="s">
        <v>26376</v>
      </c>
      <c r="H24437" s="6" t="s">
        <v>2115</v>
      </c>
      <c r="I24437" s="6" t="s">
        <v>187</v>
      </c>
      <c r="K24437" s="6">
        <v>180</v>
      </c>
    </row>
    <row r="24438" spans="1:11">
      <c r="A24438" s="6">
        <v>19364222</v>
      </c>
      <c r="B24438" t="s">
        <v>26377</v>
      </c>
      <c r="H24438" s="6" t="s">
        <v>314</v>
      </c>
      <c r="I24438" s="6" t="s">
        <v>257</v>
      </c>
      <c r="K24438" s="6">
        <v>176</v>
      </c>
    </row>
    <row r="24439" spans="1:11">
      <c r="A24439" s="6">
        <v>78043791</v>
      </c>
      <c r="B24439" t="s">
        <v>26378</v>
      </c>
      <c r="H24439" s="6" t="s">
        <v>1624</v>
      </c>
      <c r="I24439" s="6" t="s">
        <v>2404</v>
      </c>
      <c r="K24439" s="6">
        <v>186</v>
      </c>
    </row>
    <row r="24440" spans="1:11">
      <c r="A24440" s="6">
        <v>2000080965</v>
      </c>
      <c r="B24440" t="s">
        <v>26379</v>
      </c>
      <c r="H24440" s="6" t="s">
        <v>558</v>
      </c>
      <c r="I24440" s="6" t="s">
        <v>1873</v>
      </c>
      <c r="K24440" s="6">
        <v>163</v>
      </c>
    </row>
    <row r="24441" spans="1:11">
      <c r="A24441" s="6">
        <v>76006076</v>
      </c>
      <c r="B24441" t="s">
        <v>26380</v>
      </c>
      <c r="H24441" s="6" t="s">
        <v>377</v>
      </c>
      <c r="I24441" s="6" t="s">
        <v>378</v>
      </c>
      <c r="K24441" s="6">
        <v>183</v>
      </c>
    </row>
    <row r="24442" spans="1:11">
      <c r="A24442" s="6">
        <v>2000246238</v>
      </c>
      <c r="B24442" t="s">
        <v>26381</v>
      </c>
      <c r="H24442" s="6" t="s">
        <v>640</v>
      </c>
      <c r="I24442" s="6" t="s">
        <v>1055</v>
      </c>
      <c r="K24442" s="6">
        <v>175</v>
      </c>
    </row>
    <row r="24443" spans="1:11">
      <c r="A24443" s="6">
        <v>29079002</v>
      </c>
      <c r="B24443" t="s">
        <v>26382</v>
      </c>
      <c r="H24443" s="6" t="s">
        <v>2115</v>
      </c>
      <c r="I24443" s="6" t="s">
        <v>259</v>
      </c>
      <c r="K24443" s="6">
        <v>173</v>
      </c>
    </row>
    <row r="24444" spans="1:11">
      <c r="A24444" s="6">
        <v>78004573</v>
      </c>
      <c r="B24444" t="s">
        <v>26383</v>
      </c>
      <c r="H24444" s="6" t="s">
        <v>589</v>
      </c>
      <c r="I24444" s="6" t="s">
        <v>1661</v>
      </c>
      <c r="K24444" s="6">
        <v>190</v>
      </c>
    </row>
    <row r="24445" spans="1:11">
      <c r="A24445" s="6">
        <v>93033202</v>
      </c>
      <c r="B24445" t="s">
        <v>26384</v>
      </c>
      <c r="H24445" s="6" t="s">
        <v>1747</v>
      </c>
      <c r="I24445" s="6" t="s">
        <v>23474</v>
      </c>
      <c r="K24445" s="6">
        <v>183</v>
      </c>
    </row>
    <row r="24446" spans="1:11">
      <c r="A24446" s="6">
        <v>2000269001</v>
      </c>
      <c r="B24446" t="s">
        <v>26385</v>
      </c>
      <c r="H24446" s="6" t="s">
        <v>377</v>
      </c>
      <c r="I24446" s="6" t="s">
        <v>603</v>
      </c>
      <c r="K24446" s="6">
        <v>183</v>
      </c>
    </row>
    <row r="24447" spans="1:11">
      <c r="A24447" s="6">
        <v>37039753</v>
      </c>
      <c r="B24447" t="s">
        <v>26386</v>
      </c>
      <c r="H24447" s="6" t="s">
        <v>2121</v>
      </c>
      <c r="I24447" s="6" t="s">
        <v>1729</v>
      </c>
      <c r="K24447" s="6">
        <v>181</v>
      </c>
    </row>
    <row r="24448" spans="1:11">
      <c r="A24448" s="6">
        <v>963529</v>
      </c>
      <c r="B24448" t="s">
        <v>26387</v>
      </c>
      <c r="H24448" s="6" t="s">
        <v>558</v>
      </c>
      <c r="I24448" s="6" t="s">
        <v>187</v>
      </c>
      <c r="K24448" s="6">
        <v>179</v>
      </c>
    </row>
    <row r="24449" spans="1:11">
      <c r="A24449" s="6">
        <v>2000019651</v>
      </c>
      <c r="B24449" t="s">
        <v>26388</v>
      </c>
      <c r="H24449" s="6" t="s">
        <v>314</v>
      </c>
      <c r="I24449" s="6" t="s">
        <v>4508</v>
      </c>
      <c r="K24449" s="6">
        <v>185</v>
      </c>
    </row>
    <row r="24450" spans="1:11">
      <c r="A24450" s="6">
        <v>71080369</v>
      </c>
      <c r="B24450" t="s">
        <v>26389</v>
      </c>
      <c r="H24450" s="6" t="s">
        <v>944</v>
      </c>
      <c r="I24450" s="6" t="s">
        <v>827</v>
      </c>
      <c r="K24450" s="6">
        <v>181</v>
      </c>
    </row>
    <row r="24451" spans="1:11">
      <c r="A24451" s="6">
        <v>2000140653</v>
      </c>
      <c r="B24451" t="s">
        <v>26390</v>
      </c>
      <c r="H24451" s="6" t="s">
        <v>728</v>
      </c>
      <c r="I24451" s="6" t="s">
        <v>1731</v>
      </c>
      <c r="K24451" s="6">
        <v>176</v>
      </c>
    </row>
    <row r="24452" spans="1:11">
      <c r="A24452" s="6">
        <v>2000018702</v>
      </c>
      <c r="B24452" t="s">
        <v>26391</v>
      </c>
      <c r="H24452" s="6" t="s">
        <v>2115</v>
      </c>
      <c r="I24452" s="6" t="s">
        <v>1066</v>
      </c>
      <c r="K24452" s="6">
        <v>192</v>
      </c>
    </row>
    <row r="24453" spans="1:11">
      <c r="A24453" s="6">
        <v>2000170066</v>
      </c>
      <c r="B24453" t="s">
        <v>26392</v>
      </c>
      <c r="H24453" s="6" t="s">
        <v>2115</v>
      </c>
      <c r="I24453" s="6" t="s">
        <v>4753</v>
      </c>
      <c r="K24453" s="6">
        <v>186</v>
      </c>
    </row>
    <row r="24454" spans="1:11">
      <c r="A24454" s="6">
        <v>93123456</v>
      </c>
      <c r="B24454" t="s">
        <v>26393</v>
      </c>
      <c r="H24454" s="6" t="s">
        <v>1624</v>
      </c>
      <c r="I24454" s="6" t="s">
        <v>857</v>
      </c>
      <c r="K24454" s="6">
        <v>189</v>
      </c>
    </row>
    <row r="24455" spans="1:11">
      <c r="A24455" s="6">
        <v>2000193662</v>
      </c>
      <c r="B24455" t="s">
        <v>26394</v>
      </c>
      <c r="H24455" s="6" t="s">
        <v>640</v>
      </c>
      <c r="I24455" s="6" t="s">
        <v>1653</v>
      </c>
      <c r="K24455" s="6">
        <v>178</v>
      </c>
    </row>
    <row r="24456" spans="1:11">
      <c r="A24456" s="6">
        <v>29218065</v>
      </c>
      <c r="B24456" t="s">
        <v>26395</v>
      </c>
      <c r="H24456" s="6" t="s">
        <v>377</v>
      </c>
      <c r="I24456" s="6" t="s">
        <v>259</v>
      </c>
      <c r="K24456" s="6">
        <v>191</v>
      </c>
    </row>
    <row r="24457" spans="1:11">
      <c r="A24457" s="6">
        <v>2000167176</v>
      </c>
      <c r="B24457" t="s">
        <v>26396</v>
      </c>
      <c r="H24457" s="6" t="s">
        <v>2876</v>
      </c>
      <c r="I24457" s="6" t="s">
        <v>1688</v>
      </c>
      <c r="K24457" s="6">
        <v>165</v>
      </c>
    </row>
    <row r="24458" spans="1:11">
      <c r="A24458" s="6">
        <v>66014617</v>
      </c>
      <c r="B24458" t="s">
        <v>26397</v>
      </c>
      <c r="H24458" s="6" t="s">
        <v>240</v>
      </c>
      <c r="I24458" s="6" t="s">
        <v>1701</v>
      </c>
      <c r="K24458" s="6">
        <v>171</v>
      </c>
    </row>
    <row r="24459" spans="1:11">
      <c r="A24459" s="6">
        <v>67269130</v>
      </c>
      <c r="B24459" t="s">
        <v>26398</v>
      </c>
      <c r="H24459" s="6" t="s">
        <v>319</v>
      </c>
      <c r="I24459" s="6" t="s">
        <v>348</v>
      </c>
      <c r="K24459" s="6">
        <v>183</v>
      </c>
    </row>
    <row r="24460" spans="1:11">
      <c r="A24460" s="6">
        <v>2000331489</v>
      </c>
      <c r="B24460" t="s">
        <v>26399</v>
      </c>
      <c r="H24460" s="6" t="s">
        <v>218</v>
      </c>
      <c r="I24460" s="6" t="s">
        <v>1701</v>
      </c>
      <c r="K24460" s="6">
        <v>178</v>
      </c>
    </row>
    <row r="24461" spans="1:11">
      <c r="A24461" s="6">
        <v>14021208</v>
      </c>
      <c r="B24461" t="s">
        <v>26400</v>
      </c>
      <c r="H24461" s="6" t="s">
        <v>303</v>
      </c>
      <c r="I24461" s="6" t="s">
        <v>603</v>
      </c>
      <c r="K24461" s="6">
        <v>178</v>
      </c>
    </row>
    <row r="24462" spans="1:11">
      <c r="A24462" s="6">
        <v>51072160</v>
      </c>
      <c r="B24462" t="s">
        <v>26401</v>
      </c>
      <c r="H24462" s="6" t="s">
        <v>218</v>
      </c>
      <c r="I24462" s="6" t="s">
        <v>1303</v>
      </c>
      <c r="K24462" s="6">
        <v>180</v>
      </c>
    </row>
    <row r="24463" spans="1:11">
      <c r="A24463" s="6">
        <v>19082479</v>
      </c>
      <c r="B24463" t="s">
        <v>26402</v>
      </c>
      <c r="H24463" s="6" t="s">
        <v>377</v>
      </c>
      <c r="I24463" s="6" t="s">
        <v>257</v>
      </c>
      <c r="K24463" s="6">
        <v>188</v>
      </c>
    </row>
    <row r="24464" spans="1:11">
      <c r="A24464" s="6">
        <v>2000103170</v>
      </c>
      <c r="B24464" t="s">
        <v>26403</v>
      </c>
      <c r="H24464" s="6" t="s">
        <v>377</v>
      </c>
      <c r="I24464" s="6" t="s">
        <v>241</v>
      </c>
      <c r="K24464" s="6">
        <v>184</v>
      </c>
    </row>
    <row r="24465" spans="1:11">
      <c r="A24465" s="6">
        <v>2000027008</v>
      </c>
      <c r="B24465" t="s">
        <v>26404</v>
      </c>
      <c r="H24465" s="6" t="s">
        <v>3935</v>
      </c>
      <c r="I24465" s="6" t="s">
        <v>257</v>
      </c>
      <c r="K24465" s="6">
        <v>178</v>
      </c>
    </row>
    <row r="24466" spans="1:11">
      <c r="A24466" s="6">
        <v>61031508</v>
      </c>
      <c r="B24466" t="s">
        <v>26405</v>
      </c>
      <c r="H24466" s="6" t="s">
        <v>218</v>
      </c>
      <c r="I24466" s="6" t="s">
        <v>253</v>
      </c>
      <c r="K24466" s="6">
        <v>184</v>
      </c>
    </row>
    <row r="24467" spans="1:11">
      <c r="A24467" s="6">
        <v>83103184</v>
      </c>
      <c r="B24467" t="s">
        <v>26406</v>
      </c>
      <c r="H24467" s="6" t="s">
        <v>377</v>
      </c>
      <c r="I24467" s="6" t="s">
        <v>775</v>
      </c>
      <c r="K24467" s="6">
        <v>192</v>
      </c>
    </row>
    <row r="24468" spans="1:11">
      <c r="A24468" s="6">
        <v>45057880</v>
      </c>
      <c r="B24468" t="s">
        <v>26407</v>
      </c>
      <c r="H24468" s="6" t="s">
        <v>2113</v>
      </c>
      <c r="I24468" s="6" t="s">
        <v>26408</v>
      </c>
      <c r="K24468" s="6">
        <v>185</v>
      </c>
    </row>
    <row r="24469" spans="1:11">
      <c r="A24469" s="6">
        <v>43298642</v>
      </c>
      <c r="B24469" t="s">
        <v>26409</v>
      </c>
      <c r="H24469" s="6" t="s">
        <v>319</v>
      </c>
      <c r="I24469" s="6" t="s">
        <v>236</v>
      </c>
      <c r="K24469" s="6">
        <v>182</v>
      </c>
    </row>
    <row r="24470" spans="1:11">
      <c r="A24470" s="6">
        <v>45117140</v>
      </c>
      <c r="B24470" t="s">
        <v>26410</v>
      </c>
      <c r="H24470" s="6" t="s">
        <v>1732</v>
      </c>
      <c r="I24470" s="6" t="s">
        <v>2134</v>
      </c>
      <c r="K24470" s="6">
        <v>181</v>
      </c>
    </row>
    <row r="24471" spans="1:11">
      <c r="A24471" s="6">
        <v>2000120230</v>
      </c>
      <c r="B24471" t="s">
        <v>26411</v>
      </c>
      <c r="H24471" s="6" t="s">
        <v>1213</v>
      </c>
      <c r="I24471" s="6" t="s">
        <v>1066</v>
      </c>
      <c r="K24471" s="6">
        <v>177</v>
      </c>
    </row>
    <row r="24472" spans="1:11">
      <c r="A24472" s="6">
        <v>48041873</v>
      </c>
      <c r="B24472" t="s">
        <v>26412</v>
      </c>
      <c r="H24472" s="6" t="s">
        <v>2112</v>
      </c>
      <c r="I24472" s="6" t="s">
        <v>366</v>
      </c>
      <c r="K24472" s="6">
        <v>186</v>
      </c>
    </row>
    <row r="24473" spans="1:11">
      <c r="A24473" s="6">
        <v>14245083</v>
      </c>
      <c r="B24473" t="s">
        <v>26413</v>
      </c>
      <c r="H24473" s="6" t="s">
        <v>319</v>
      </c>
      <c r="I24473" s="6" t="s">
        <v>603</v>
      </c>
      <c r="K24473" s="6">
        <v>178</v>
      </c>
    </row>
    <row r="24474" spans="1:11">
      <c r="A24474" s="6">
        <v>19038785</v>
      </c>
      <c r="B24474" t="s">
        <v>26414</v>
      </c>
      <c r="H24474" s="6" t="s">
        <v>1732</v>
      </c>
      <c r="I24474" s="6" t="s">
        <v>257</v>
      </c>
      <c r="K24474" s="6">
        <v>185</v>
      </c>
    </row>
    <row r="24475" spans="1:11">
      <c r="A24475" s="6">
        <v>43609818</v>
      </c>
      <c r="B24475" t="s">
        <v>26415</v>
      </c>
      <c r="H24475" s="6" t="s">
        <v>1672</v>
      </c>
      <c r="I24475" s="6" t="s">
        <v>236</v>
      </c>
      <c r="K24475" s="6">
        <v>192</v>
      </c>
    </row>
    <row r="24476" spans="1:11">
      <c r="A24476" s="6">
        <v>29129579</v>
      </c>
      <c r="B24476" t="s">
        <v>26416</v>
      </c>
      <c r="H24476" s="6" t="s">
        <v>1747</v>
      </c>
      <c r="I24476" s="6" t="s">
        <v>7275</v>
      </c>
      <c r="K24476" s="6">
        <v>183</v>
      </c>
    </row>
    <row r="24477" spans="1:11">
      <c r="A24477" s="6">
        <v>2000006110</v>
      </c>
      <c r="B24477" t="s">
        <v>26417</v>
      </c>
      <c r="H24477" s="6" t="s">
        <v>2121</v>
      </c>
      <c r="I24477" s="6" t="s">
        <v>775</v>
      </c>
      <c r="K24477" s="6">
        <v>187</v>
      </c>
    </row>
    <row r="24478" spans="1:11">
      <c r="A24478" s="6">
        <v>2000322305</v>
      </c>
      <c r="B24478" t="s">
        <v>26418</v>
      </c>
      <c r="H24478" s="6" t="s">
        <v>966</v>
      </c>
      <c r="I24478" s="6" t="s">
        <v>811</v>
      </c>
      <c r="K24478" s="6">
        <v>183</v>
      </c>
    </row>
    <row r="24479" spans="1:11">
      <c r="A24479" s="6">
        <v>19215564</v>
      </c>
      <c r="B24479" t="s">
        <v>26419</v>
      </c>
      <c r="H24479" s="6" t="s">
        <v>2160</v>
      </c>
      <c r="I24479" s="6" t="s">
        <v>257</v>
      </c>
      <c r="K24479" s="6">
        <v>169</v>
      </c>
    </row>
    <row r="24480" spans="1:11">
      <c r="A24480" s="6">
        <v>19311116</v>
      </c>
      <c r="B24480" t="s">
        <v>26420</v>
      </c>
      <c r="H24480" s="6" t="s">
        <v>1804</v>
      </c>
      <c r="I24480" s="6" t="s">
        <v>257</v>
      </c>
      <c r="K24480" s="6">
        <v>173</v>
      </c>
    </row>
    <row r="24481" spans="1:11">
      <c r="A24481" s="6">
        <v>76015138</v>
      </c>
      <c r="B24481" t="s">
        <v>26421</v>
      </c>
      <c r="H24481" s="6" t="s">
        <v>1213</v>
      </c>
      <c r="I24481" s="6" t="s">
        <v>378</v>
      </c>
      <c r="K24481" s="6">
        <v>172</v>
      </c>
    </row>
    <row r="24482" spans="1:11">
      <c r="A24482" s="6">
        <v>2000052038</v>
      </c>
      <c r="B24482" t="s">
        <v>26422</v>
      </c>
      <c r="H24482" s="6" t="s">
        <v>238</v>
      </c>
      <c r="I24482" s="6" t="s">
        <v>348</v>
      </c>
      <c r="K24482" s="6">
        <v>180</v>
      </c>
    </row>
    <row r="24483" spans="1:11">
      <c r="A24483" s="6">
        <v>2000036010</v>
      </c>
      <c r="B24483" t="s">
        <v>26423</v>
      </c>
      <c r="H24483" s="6" t="s">
        <v>966</v>
      </c>
      <c r="I24483" s="6" t="s">
        <v>603</v>
      </c>
      <c r="K24483" s="6">
        <v>166</v>
      </c>
    </row>
    <row r="24484" spans="1:11">
      <c r="A24484" s="6">
        <v>2000269759</v>
      </c>
      <c r="B24484" t="s">
        <v>26424</v>
      </c>
      <c r="H24484" s="6" t="s">
        <v>2115</v>
      </c>
      <c r="I24484" s="6" t="s">
        <v>348</v>
      </c>
      <c r="K24484" s="6">
        <v>180</v>
      </c>
    </row>
    <row r="24485" spans="1:11">
      <c r="A24485" s="6">
        <v>86062514</v>
      </c>
      <c r="B24485" t="s">
        <v>26425</v>
      </c>
      <c r="H24485" s="6" t="s">
        <v>2157</v>
      </c>
      <c r="I24485" s="6" t="s">
        <v>1283</v>
      </c>
      <c r="K24485" s="6">
        <v>200</v>
      </c>
    </row>
    <row r="24486" spans="1:11">
      <c r="A24486" s="6">
        <v>2000185815</v>
      </c>
      <c r="B24486" t="s">
        <v>26426</v>
      </c>
      <c r="H24486" s="6" t="s">
        <v>944</v>
      </c>
      <c r="I24486" s="6" t="s">
        <v>603</v>
      </c>
      <c r="K24486" s="6">
        <v>172</v>
      </c>
    </row>
    <row r="24487" spans="1:11">
      <c r="A24487" s="6">
        <v>66047093</v>
      </c>
      <c r="B24487" t="s">
        <v>26427</v>
      </c>
      <c r="H24487" s="6" t="s">
        <v>319</v>
      </c>
      <c r="I24487" s="6" t="s">
        <v>1701</v>
      </c>
      <c r="K24487" s="6">
        <v>184</v>
      </c>
    </row>
    <row r="24488" spans="1:11">
      <c r="A24488" s="6">
        <v>1507850</v>
      </c>
      <c r="B24488" t="s">
        <v>26428</v>
      </c>
      <c r="H24488" s="6" t="s">
        <v>1624</v>
      </c>
      <c r="I24488" s="6" t="s">
        <v>348</v>
      </c>
      <c r="K24488" s="6">
        <v>190</v>
      </c>
    </row>
    <row r="24489" spans="1:11">
      <c r="A24489" s="6">
        <v>2000140396</v>
      </c>
      <c r="B24489" t="s">
        <v>26429</v>
      </c>
      <c r="H24489" s="6" t="s">
        <v>1732</v>
      </c>
      <c r="I24489" s="6" t="s">
        <v>603</v>
      </c>
      <c r="K24489" s="6">
        <v>177</v>
      </c>
    </row>
    <row r="24490" spans="1:11">
      <c r="A24490" s="6">
        <v>2000371160</v>
      </c>
      <c r="B24490" t="s">
        <v>26430</v>
      </c>
      <c r="H24490" s="6" t="s">
        <v>1673</v>
      </c>
      <c r="I24490" s="6" t="s">
        <v>603</v>
      </c>
      <c r="K24490" s="6">
        <v>179</v>
      </c>
    </row>
    <row r="24491" spans="1:11">
      <c r="A24491" s="6">
        <v>2000228906</v>
      </c>
      <c r="B24491" t="s">
        <v>26431</v>
      </c>
      <c r="H24491" s="6" t="s">
        <v>488</v>
      </c>
      <c r="I24491" s="6" t="s">
        <v>725</v>
      </c>
      <c r="K24491" s="6">
        <v>177</v>
      </c>
    </row>
    <row r="24492" spans="1:11">
      <c r="A24492" s="6">
        <v>2000162326</v>
      </c>
      <c r="B24492" t="s">
        <v>26432</v>
      </c>
      <c r="H24492" s="6" t="s">
        <v>488</v>
      </c>
      <c r="I24492" s="6" t="s">
        <v>257</v>
      </c>
      <c r="K24492" s="6">
        <v>171</v>
      </c>
    </row>
    <row r="24493" spans="1:11">
      <c r="A24493" s="6">
        <v>2000118894</v>
      </c>
      <c r="B24493" t="s">
        <v>26433</v>
      </c>
      <c r="H24493" s="6" t="s">
        <v>1656</v>
      </c>
      <c r="I24493" s="6" t="s">
        <v>603</v>
      </c>
      <c r="K24493" s="6">
        <v>170</v>
      </c>
    </row>
    <row r="24494" spans="1:11">
      <c r="A24494" s="6">
        <v>83320117</v>
      </c>
      <c r="B24494" t="s">
        <v>26434</v>
      </c>
      <c r="H24494" s="6" t="s">
        <v>944</v>
      </c>
      <c r="I24494" s="6" t="s">
        <v>306</v>
      </c>
      <c r="K24494" s="6">
        <v>184</v>
      </c>
    </row>
    <row r="24495" spans="1:11">
      <c r="A24495" s="6">
        <v>49053830</v>
      </c>
      <c r="B24495" t="s">
        <v>26435</v>
      </c>
      <c r="H24495" s="6" t="s">
        <v>966</v>
      </c>
      <c r="I24495" s="6" t="s">
        <v>1653</v>
      </c>
      <c r="K24495" s="6">
        <v>181</v>
      </c>
    </row>
    <row r="24496" spans="1:11">
      <c r="A24496" s="6">
        <v>38047789</v>
      </c>
      <c r="B24496" t="s">
        <v>26436</v>
      </c>
      <c r="H24496" s="6" t="s">
        <v>966</v>
      </c>
      <c r="I24496" s="6" t="s">
        <v>1277</v>
      </c>
      <c r="K24496" s="6">
        <v>183</v>
      </c>
    </row>
    <row r="24497" spans="1:11">
      <c r="A24497" s="6">
        <v>77059273</v>
      </c>
      <c r="B24497" t="s">
        <v>26437</v>
      </c>
      <c r="H24497" s="6" t="s">
        <v>760</v>
      </c>
      <c r="I24497" s="6" t="s">
        <v>2937</v>
      </c>
      <c r="K24497" s="6">
        <v>177</v>
      </c>
    </row>
    <row r="24498" spans="1:11">
      <c r="A24498" s="6">
        <v>2000062956</v>
      </c>
      <c r="B24498" t="s">
        <v>26438</v>
      </c>
      <c r="H24498" s="6" t="s">
        <v>319</v>
      </c>
      <c r="I24498" s="6" t="s">
        <v>257</v>
      </c>
      <c r="K24498" s="6">
        <v>185</v>
      </c>
    </row>
    <row r="24499" spans="1:11">
      <c r="A24499" s="6">
        <v>19261049</v>
      </c>
      <c r="B24499" t="s">
        <v>26439</v>
      </c>
      <c r="H24499" s="6" t="s">
        <v>1671</v>
      </c>
      <c r="I24499" s="6" t="s">
        <v>257</v>
      </c>
      <c r="K24499" s="6">
        <v>180</v>
      </c>
    </row>
    <row r="24500" spans="1:11">
      <c r="A24500" s="6">
        <v>2000180802</v>
      </c>
      <c r="B24500" t="s">
        <v>26440</v>
      </c>
      <c r="H24500" s="6" t="s">
        <v>2115</v>
      </c>
      <c r="I24500" s="6" t="s">
        <v>26441</v>
      </c>
      <c r="K24500" s="6">
        <v>185</v>
      </c>
    </row>
    <row r="24501" spans="1:11">
      <c r="A24501" s="6">
        <v>49061578</v>
      </c>
      <c r="B24501" t="s">
        <v>26442</v>
      </c>
      <c r="H24501" s="6" t="s">
        <v>238</v>
      </c>
      <c r="I24501" s="6" t="s">
        <v>341</v>
      </c>
      <c r="K24501" s="6">
        <v>189</v>
      </c>
    </row>
    <row r="24502" spans="1:11">
      <c r="A24502" s="6">
        <v>14025036</v>
      </c>
      <c r="B24502" t="s">
        <v>26443</v>
      </c>
      <c r="H24502" s="6" t="s">
        <v>2115</v>
      </c>
      <c r="I24502" s="6" t="s">
        <v>4908</v>
      </c>
      <c r="K24502" s="6">
        <v>185</v>
      </c>
    </row>
    <row r="24503" spans="1:11">
      <c r="A24503" s="6">
        <v>2000146653</v>
      </c>
      <c r="B24503" t="s">
        <v>26444</v>
      </c>
      <c r="H24503" s="6" t="s">
        <v>314</v>
      </c>
      <c r="I24503" s="6" t="s">
        <v>7454</v>
      </c>
      <c r="K24503" s="6">
        <v>170</v>
      </c>
    </row>
    <row r="24504" spans="1:11">
      <c r="A24504" s="6">
        <v>51078468</v>
      </c>
      <c r="B24504" t="s">
        <v>26445</v>
      </c>
      <c r="H24504" s="6" t="s">
        <v>966</v>
      </c>
      <c r="I24504" s="6" t="s">
        <v>1303</v>
      </c>
      <c r="K24504" s="6">
        <v>178</v>
      </c>
    </row>
    <row r="24505" spans="1:11">
      <c r="A24505" s="6">
        <v>2000088474</v>
      </c>
      <c r="B24505" t="s">
        <v>26446</v>
      </c>
      <c r="H24505" s="6" t="s">
        <v>966</v>
      </c>
      <c r="I24505" s="6" t="s">
        <v>241</v>
      </c>
      <c r="K24505" s="6">
        <v>170</v>
      </c>
    </row>
    <row r="24506" spans="1:11">
      <c r="A24506" s="6">
        <v>27118883</v>
      </c>
      <c r="B24506" t="s">
        <v>26447</v>
      </c>
      <c r="H24506" s="6" t="s">
        <v>377</v>
      </c>
      <c r="I24506" s="6" t="s">
        <v>857</v>
      </c>
      <c r="K24506" s="6">
        <v>192</v>
      </c>
    </row>
    <row r="24507" spans="1:11">
      <c r="A24507" s="6">
        <v>92102800</v>
      </c>
      <c r="B24507" t="s">
        <v>26448</v>
      </c>
      <c r="H24507" s="6" t="s">
        <v>1624</v>
      </c>
      <c r="I24507" s="6" t="s">
        <v>309</v>
      </c>
      <c r="K24507" s="6">
        <v>188</v>
      </c>
    </row>
    <row r="24508" spans="1:11">
      <c r="A24508" s="6">
        <v>14252409</v>
      </c>
      <c r="B24508" t="s">
        <v>26449</v>
      </c>
      <c r="H24508" s="6" t="s">
        <v>377</v>
      </c>
      <c r="I24508" s="6" t="s">
        <v>603</v>
      </c>
      <c r="K24508" s="6">
        <v>187</v>
      </c>
    </row>
    <row r="24509" spans="1:11">
      <c r="A24509" s="6">
        <v>48037802</v>
      </c>
      <c r="B24509" t="s">
        <v>26450</v>
      </c>
      <c r="H24509" s="6" t="s">
        <v>640</v>
      </c>
      <c r="I24509" s="6" t="s">
        <v>26451</v>
      </c>
      <c r="K24509" s="6">
        <v>177</v>
      </c>
    </row>
    <row r="24510" spans="1:11">
      <c r="A24510" s="6">
        <v>76001336</v>
      </c>
      <c r="B24510" t="s">
        <v>26452</v>
      </c>
      <c r="H24510" s="6" t="s">
        <v>640</v>
      </c>
      <c r="I24510" s="6" t="s">
        <v>378</v>
      </c>
      <c r="K24510" s="6">
        <v>173</v>
      </c>
    </row>
    <row r="24511" spans="1:11">
      <c r="A24511" s="6">
        <v>29235857</v>
      </c>
      <c r="B24511" t="s">
        <v>26453</v>
      </c>
      <c r="H24511" s="6" t="s">
        <v>488</v>
      </c>
      <c r="I24511" s="6" t="s">
        <v>1873</v>
      </c>
      <c r="K24511" s="6">
        <v>170</v>
      </c>
    </row>
    <row r="24512" spans="1:11">
      <c r="A24512" s="6">
        <v>28090335</v>
      </c>
      <c r="B24512" t="s">
        <v>26454</v>
      </c>
      <c r="H24512" s="6" t="s">
        <v>944</v>
      </c>
      <c r="I24512" s="6" t="s">
        <v>1873</v>
      </c>
      <c r="K24512" s="6">
        <v>174</v>
      </c>
    </row>
    <row r="24513" spans="1:11">
      <c r="A24513" s="6">
        <v>28106390</v>
      </c>
      <c r="B24513" t="s">
        <v>26455</v>
      </c>
      <c r="H24513" s="6" t="s">
        <v>2121</v>
      </c>
      <c r="I24513" s="6" t="s">
        <v>26456</v>
      </c>
      <c r="K24513" s="6">
        <v>180</v>
      </c>
    </row>
    <row r="24514" spans="1:11">
      <c r="A24514" s="6">
        <v>51069409</v>
      </c>
      <c r="B24514" t="s">
        <v>26457</v>
      </c>
      <c r="H24514" s="6" t="s">
        <v>2876</v>
      </c>
      <c r="I24514" s="6" t="s">
        <v>1303</v>
      </c>
      <c r="K24514" s="6">
        <v>178</v>
      </c>
    </row>
    <row r="24515" spans="1:11">
      <c r="A24515" s="6">
        <v>2000242426</v>
      </c>
      <c r="B24515" t="s">
        <v>26458</v>
      </c>
      <c r="H24515" s="6" t="s">
        <v>942</v>
      </c>
      <c r="I24515" s="6" t="s">
        <v>194</v>
      </c>
      <c r="K24515" s="6">
        <v>171</v>
      </c>
    </row>
    <row r="24516" spans="1:11">
      <c r="A24516" s="6">
        <v>2000051816</v>
      </c>
      <c r="B24516" t="s">
        <v>26459</v>
      </c>
      <c r="H24516" s="6" t="s">
        <v>1747</v>
      </c>
      <c r="I24516" s="6" t="s">
        <v>603</v>
      </c>
      <c r="K24516" s="6">
        <v>175</v>
      </c>
    </row>
    <row r="24517" spans="1:11">
      <c r="A24517" s="6">
        <v>67156424</v>
      </c>
      <c r="B24517" t="s">
        <v>26460</v>
      </c>
      <c r="H24517" s="6" t="s">
        <v>1709</v>
      </c>
      <c r="I24517" s="6" t="s">
        <v>348</v>
      </c>
      <c r="K24517" s="6">
        <v>171</v>
      </c>
    </row>
    <row r="24518" spans="1:11">
      <c r="A24518" s="6">
        <v>19122787</v>
      </c>
      <c r="B24518" t="s">
        <v>26461</v>
      </c>
      <c r="H24518" s="6" t="s">
        <v>319</v>
      </c>
      <c r="I24518" s="6" t="s">
        <v>257</v>
      </c>
      <c r="K24518" s="6">
        <v>167</v>
      </c>
    </row>
    <row r="24519" spans="1:11">
      <c r="A24519" s="6">
        <v>43619116</v>
      </c>
      <c r="B24519" t="s">
        <v>26462</v>
      </c>
      <c r="H24519" s="6" t="s">
        <v>218</v>
      </c>
      <c r="I24519" s="6" t="s">
        <v>236</v>
      </c>
      <c r="K24519" s="6">
        <v>187</v>
      </c>
    </row>
    <row r="24520" spans="1:11">
      <c r="A24520" s="6">
        <v>2000034402</v>
      </c>
      <c r="B24520" t="s">
        <v>26463</v>
      </c>
      <c r="H24520" s="6" t="s">
        <v>377</v>
      </c>
      <c r="I24520" s="6" t="s">
        <v>11874</v>
      </c>
      <c r="K24520" s="6">
        <v>193</v>
      </c>
    </row>
    <row r="24521" spans="1:11">
      <c r="A24521" s="6">
        <v>2000025414</v>
      </c>
      <c r="B24521" t="s">
        <v>26464</v>
      </c>
      <c r="H24521" s="6" t="s">
        <v>558</v>
      </c>
      <c r="I24521" s="6" t="s">
        <v>603</v>
      </c>
      <c r="K24521" s="6">
        <v>181</v>
      </c>
    </row>
    <row r="24522" spans="1:11">
      <c r="A24522" s="6">
        <v>43268649</v>
      </c>
      <c r="B24522" t="s">
        <v>26465</v>
      </c>
      <c r="H24522" s="6" t="s">
        <v>1672</v>
      </c>
      <c r="I24522" s="6" t="s">
        <v>236</v>
      </c>
      <c r="K24522" s="6">
        <v>168</v>
      </c>
    </row>
    <row r="24523" spans="1:11">
      <c r="A24523" s="6">
        <v>37080537</v>
      </c>
      <c r="B24523" t="s">
        <v>26466</v>
      </c>
      <c r="H24523" s="6" t="s">
        <v>1732</v>
      </c>
      <c r="I24523" s="6" t="s">
        <v>406</v>
      </c>
      <c r="K24523" s="6">
        <v>178</v>
      </c>
    </row>
    <row r="24524" spans="1:11">
      <c r="A24524" s="6">
        <v>27139719</v>
      </c>
      <c r="B24524" t="s">
        <v>26467</v>
      </c>
      <c r="H24524" s="6" t="s">
        <v>966</v>
      </c>
      <c r="I24524" s="6" t="s">
        <v>339</v>
      </c>
      <c r="K24524" s="6">
        <v>185</v>
      </c>
    </row>
    <row r="24525" spans="1:11">
      <c r="A24525" s="6">
        <v>19115269</v>
      </c>
      <c r="B24525" t="s">
        <v>26468</v>
      </c>
      <c r="H24525" s="6" t="s">
        <v>319</v>
      </c>
      <c r="I24525" s="6" t="s">
        <v>257</v>
      </c>
      <c r="K24525" s="6">
        <v>178</v>
      </c>
    </row>
    <row r="24526" spans="1:11">
      <c r="A24526" s="6">
        <v>2000033069</v>
      </c>
      <c r="B24526" t="s">
        <v>26469</v>
      </c>
      <c r="H24526" s="6" t="s">
        <v>1806</v>
      </c>
      <c r="I24526" s="6" t="s">
        <v>1277</v>
      </c>
      <c r="K24526" s="6">
        <v>176</v>
      </c>
    </row>
    <row r="24527" spans="1:11">
      <c r="A24527" s="6">
        <v>2000051659</v>
      </c>
      <c r="B24527" t="s">
        <v>26470</v>
      </c>
      <c r="H24527" s="6" t="s">
        <v>944</v>
      </c>
      <c r="I24527" s="6" t="s">
        <v>9655</v>
      </c>
      <c r="K24527" s="6">
        <v>172</v>
      </c>
    </row>
    <row r="24528" spans="1:11">
      <c r="A24528" s="6">
        <v>14006058</v>
      </c>
      <c r="B24528" t="s">
        <v>26471</v>
      </c>
      <c r="H24528" s="6" t="s">
        <v>2112</v>
      </c>
      <c r="I24528" s="6" t="s">
        <v>603</v>
      </c>
      <c r="K24528" s="6">
        <v>167</v>
      </c>
    </row>
    <row r="24529" spans="1:11">
      <c r="A24529" s="6">
        <v>85079061</v>
      </c>
      <c r="B24529" t="s">
        <v>26472</v>
      </c>
      <c r="H24529" s="6" t="s">
        <v>1732</v>
      </c>
      <c r="I24529" s="6" t="s">
        <v>320</v>
      </c>
      <c r="K24529" s="6">
        <v>193</v>
      </c>
    </row>
    <row r="24530" spans="1:11">
      <c r="A24530" s="6">
        <v>2000142035</v>
      </c>
      <c r="B24530" t="s">
        <v>26473</v>
      </c>
      <c r="H24530" s="6" t="s">
        <v>589</v>
      </c>
      <c r="I24530" s="6" t="s">
        <v>603</v>
      </c>
      <c r="K24530" s="6">
        <v>179</v>
      </c>
    </row>
    <row r="24531" spans="1:11">
      <c r="A24531" s="6">
        <v>2000138507</v>
      </c>
      <c r="B24531" t="s">
        <v>26474</v>
      </c>
      <c r="H24531" s="6" t="s">
        <v>966</v>
      </c>
      <c r="I24531" s="6" t="s">
        <v>339</v>
      </c>
      <c r="K24531" s="6">
        <v>182</v>
      </c>
    </row>
    <row r="24532" spans="1:11">
      <c r="A24532" s="6">
        <v>96015471</v>
      </c>
      <c r="B24532" t="s">
        <v>26475</v>
      </c>
      <c r="H24532" s="6" t="s">
        <v>1624</v>
      </c>
      <c r="I24532" s="6" t="s">
        <v>731</v>
      </c>
      <c r="K24532" s="6">
        <v>190</v>
      </c>
    </row>
    <row r="24533" spans="1:11">
      <c r="A24533" s="6">
        <v>14242047</v>
      </c>
      <c r="B24533" t="s">
        <v>26476</v>
      </c>
      <c r="H24533" s="6" t="s">
        <v>1624</v>
      </c>
      <c r="I24533" s="6" t="s">
        <v>603</v>
      </c>
      <c r="K24533" s="6">
        <v>189</v>
      </c>
    </row>
    <row r="24534" spans="1:11">
      <c r="A24534" s="6">
        <v>28059557</v>
      </c>
      <c r="B24534" t="s">
        <v>26477</v>
      </c>
      <c r="H24534" s="6" t="s">
        <v>2115</v>
      </c>
      <c r="I24534" s="6" t="s">
        <v>1822</v>
      </c>
      <c r="K24534" s="6">
        <v>183</v>
      </c>
    </row>
    <row r="24535" spans="1:11">
      <c r="A24535" s="6">
        <v>863702</v>
      </c>
      <c r="B24535" t="s">
        <v>26478</v>
      </c>
      <c r="H24535" s="6" t="s">
        <v>570</v>
      </c>
      <c r="I24535" s="6" t="s">
        <v>26479</v>
      </c>
      <c r="K24535" s="6">
        <v>178</v>
      </c>
    </row>
    <row r="24536" spans="1:11">
      <c r="A24536" s="6">
        <v>2000165802</v>
      </c>
      <c r="B24536" t="s">
        <v>26480</v>
      </c>
      <c r="H24536" s="6" t="s">
        <v>303</v>
      </c>
      <c r="I24536" s="6" t="s">
        <v>603</v>
      </c>
      <c r="K24536" s="6">
        <v>168</v>
      </c>
    </row>
    <row r="24537" spans="1:11">
      <c r="A24537" s="6">
        <v>2000240822</v>
      </c>
      <c r="B24537" t="s">
        <v>26481</v>
      </c>
      <c r="H24537" s="6" t="s">
        <v>488</v>
      </c>
      <c r="I24537" s="6" t="s">
        <v>603</v>
      </c>
      <c r="K24537" s="6">
        <v>172</v>
      </c>
    </row>
    <row r="24538" spans="1:11">
      <c r="A24538" s="6">
        <v>66032837</v>
      </c>
      <c r="B24538" t="s">
        <v>26482</v>
      </c>
      <c r="H24538" s="6" t="s">
        <v>645</v>
      </c>
      <c r="I24538" s="6" t="s">
        <v>1701</v>
      </c>
      <c r="K24538" s="6">
        <v>175</v>
      </c>
    </row>
    <row r="24539" spans="1:11">
      <c r="A24539" s="6">
        <v>2000197643</v>
      </c>
      <c r="B24539" t="s">
        <v>26483</v>
      </c>
      <c r="H24539" s="6" t="s">
        <v>218</v>
      </c>
      <c r="I24539" s="6" t="s">
        <v>442</v>
      </c>
      <c r="K24539" s="6">
        <v>185</v>
      </c>
    </row>
    <row r="24540" spans="1:11">
      <c r="A24540" s="6">
        <v>28013681</v>
      </c>
      <c r="B24540" t="s">
        <v>26484</v>
      </c>
      <c r="H24540" s="6" t="s">
        <v>319</v>
      </c>
      <c r="I24540" s="6" t="s">
        <v>259</v>
      </c>
      <c r="K24540" s="6">
        <v>183</v>
      </c>
    </row>
    <row r="24541" spans="1:11">
      <c r="A24541" s="6">
        <v>61068991</v>
      </c>
      <c r="B24541" t="s">
        <v>26485</v>
      </c>
      <c r="H24541" s="6" t="s">
        <v>944</v>
      </c>
      <c r="I24541" s="6" t="s">
        <v>253</v>
      </c>
      <c r="K24541" s="6">
        <v>181</v>
      </c>
    </row>
    <row r="24542" spans="1:11">
      <c r="A24542" s="6">
        <v>71101509</v>
      </c>
      <c r="B24542" t="s">
        <v>26486</v>
      </c>
      <c r="H24542" s="6" t="s">
        <v>319</v>
      </c>
      <c r="I24542" s="6" t="s">
        <v>827</v>
      </c>
      <c r="K24542" s="6">
        <v>185</v>
      </c>
    </row>
    <row r="24543" spans="1:11">
      <c r="A24543" s="6">
        <v>43074228</v>
      </c>
      <c r="B24543" t="s">
        <v>26487</v>
      </c>
      <c r="H24543" s="6" t="s">
        <v>2115</v>
      </c>
      <c r="I24543" s="6" t="s">
        <v>236</v>
      </c>
      <c r="K24543" s="6">
        <v>188</v>
      </c>
    </row>
    <row r="24544" spans="1:11">
      <c r="A24544" s="6">
        <v>2000301561</v>
      </c>
      <c r="B24544" t="s">
        <v>26488</v>
      </c>
      <c r="H24544" s="6" t="s">
        <v>1747</v>
      </c>
      <c r="I24544" s="6" t="s">
        <v>348</v>
      </c>
      <c r="K24544" s="6">
        <v>172</v>
      </c>
    </row>
    <row r="24545" spans="1:11">
      <c r="A24545" s="6">
        <v>16169663</v>
      </c>
      <c r="B24545" t="s">
        <v>26489</v>
      </c>
      <c r="H24545" s="6" t="s">
        <v>2167</v>
      </c>
      <c r="I24545" s="6" t="s">
        <v>298</v>
      </c>
      <c r="K24545" s="6">
        <v>190</v>
      </c>
    </row>
    <row r="24546" spans="1:11">
      <c r="A24546" s="6">
        <v>2000184640</v>
      </c>
      <c r="B24546" t="s">
        <v>26490</v>
      </c>
      <c r="H24546" s="6" t="s">
        <v>2115</v>
      </c>
      <c r="I24546" s="6" t="s">
        <v>603</v>
      </c>
      <c r="K24546" s="6">
        <v>178</v>
      </c>
    </row>
    <row r="24547" spans="1:11">
      <c r="A24547" s="6">
        <v>25061924</v>
      </c>
      <c r="B24547" t="s">
        <v>26491</v>
      </c>
      <c r="H24547" s="6" t="s">
        <v>966</v>
      </c>
      <c r="I24547" s="6" t="s">
        <v>1731</v>
      </c>
      <c r="K24547" s="6">
        <v>177</v>
      </c>
    </row>
    <row r="24548" spans="1:11">
      <c r="A24548" s="6">
        <v>28116314</v>
      </c>
      <c r="B24548" t="s">
        <v>26492</v>
      </c>
      <c r="H24548" s="6" t="s">
        <v>319</v>
      </c>
      <c r="I24548" s="6" t="s">
        <v>259</v>
      </c>
      <c r="K24548" s="6">
        <v>176</v>
      </c>
    </row>
    <row r="24549" spans="1:11">
      <c r="A24549" s="6">
        <v>2000337816</v>
      </c>
      <c r="B24549" t="s">
        <v>26493</v>
      </c>
      <c r="H24549" s="6" t="s">
        <v>944</v>
      </c>
      <c r="I24549" s="6" t="s">
        <v>1892</v>
      </c>
      <c r="K24549" s="6">
        <v>185</v>
      </c>
    </row>
    <row r="24550" spans="1:11">
      <c r="A24550" s="6">
        <v>2000088770</v>
      </c>
      <c r="B24550" t="s">
        <v>26494</v>
      </c>
      <c r="H24550" s="6" t="s">
        <v>319</v>
      </c>
      <c r="I24550" s="6" t="s">
        <v>194</v>
      </c>
      <c r="K24550" s="6">
        <v>193</v>
      </c>
    </row>
    <row r="24551" spans="1:11">
      <c r="A24551" s="6">
        <v>71030907</v>
      </c>
      <c r="B24551" t="s">
        <v>26495</v>
      </c>
      <c r="H24551" s="6" t="s">
        <v>1624</v>
      </c>
      <c r="I24551" s="6" t="s">
        <v>827</v>
      </c>
      <c r="K24551" s="6">
        <v>187</v>
      </c>
    </row>
    <row r="24552" spans="1:11">
      <c r="A24552" s="6">
        <v>68006173</v>
      </c>
      <c r="B24552" t="s">
        <v>26496</v>
      </c>
      <c r="H24552" s="6" t="s">
        <v>2160</v>
      </c>
      <c r="I24552" s="6" t="s">
        <v>7561</v>
      </c>
      <c r="K24552" s="6">
        <v>188</v>
      </c>
    </row>
    <row r="24553" spans="1:11">
      <c r="A24553" s="6">
        <v>2000050901</v>
      </c>
      <c r="B24553" t="s">
        <v>26497</v>
      </c>
      <c r="H24553" s="6" t="s">
        <v>1732</v>
      </c>
      <c r="I24553" s="6" t="s">
        <v>603</v>
      </c>
      <c r="K24553" s="6">
        <v>184</v>
      </c>
    </row>
    <row r="24554" spans="1:11">
      <c r="A24554" s="6">
        <v>2000108828</v>
      </c>
      <c r="B24554" t="s">
        <v>26498</v>
      </c>
      <c r="H24554" s="6" t="s">
        <v>1674</v>
      </c>
      <c r="I24554" s="6" t="s">
        <v>603</v>
      </c>
      <c r="K24554" s="6">
        <v>183</v>
      </c>
    </row>
    <row r="24555" spans="1:11">
      <c r="A24555" s="6">
        <v>2000262853</v>
      </c>
      <c r="B24555" t="s">
        <v>26499</v>
      </c>
      <c r="H24555" s="6" t="s">
        <v>319</v>
      </c>
      <c r="I24555" s="6" t="s">
        <v>257</v>
      </c>
      <c r="K24555" s="6">
        <v>185</v>
      </c>
    </row>
    <row r="24556" spans="1:11">
      <c r="A24556" s="6">
        <v>2000069757</v>
      </c>
      <c r="B24556" t="s">
        <v>26500</v>
      </c>
      <c r="H24556" s="6" t="s">
        <v>728</v>
      </c>
      <c r="I24556" s="6" t="s">
        <v>4821</v>
      </c>
      <c r="K24556" s="6">
        <v>183</v>
      </c>
    </row>
    <row r="24557" spans="1:11">
      <c r="A24557" s="6">
        <v>29164598</v>
      </c>
      <c r="B24557" t="s">
        <v>26501</v>
      </c>
      <c r="H24557" s="6" t="s">
        <v>7370</v>
      </c>
      <c r="I24557" s="6" t="s">
        <v>259</v>
      </c>
      <c r="K24557" s="6">
        <v>173</v>
      </c>
    </row>
    <row r="24558" spans="1:11">
      <c r="A24558" s="6">
        <v>55013015</v>
      </c>
      <c r="B24558" t="s">
        <v>26502</v>
      </c>
      <c r="H24558" s="6" t="s">
        <v>377</v>
      </c>
      <c r="I24558" s="6" t="s">
        <v>1435</v>
      </c>
      <c r="K24558" s="6">
        <v>193</v>
      </c>
    </row>
    <row r="24559" spans="1:11">
      <c r="A24559" s="6">
        <v>86010922</v>
      </c>
      <c r="B24559" t="s">
        <v>26503</v>
      </c>
      <c r="H24559" s="6" t="s">
        <v>2160</v>
      </c>
      <c r="I24559" s="6" t="s">
        <v>7240</v>
      </c>
      <c r="K24559" s="6">
        <v>178</v>
      </c>
    </row>
    <row r="24560" spans="1:11">
      <c r="A24560" s="6">
        <v>63038211</v>
      </c>
      <c r="B24560" t="s">
        <v>26504</v>
      </c>
      <c r="H24560" s="6" t="s">
        <v>1709</v>
      </c>
      <c r="I24560" s="6" t="s">
        <v>657</v>
      </c>
      <c r="K24560" s="6">
        <v>188</v>
      </c>
    </row>
    <row r="24561" spans="1:11">
      <c r="A24561" s="6">
        <v>19350648</v>
      </c>
      <c r="B24561" t="s">
        <v>26505</v>
      </c>
      <c r="H24561" s="6" t="s">
        <v>377</v>
      </c>
      <c r="I24561" s="6" t="s">
        <v>257</v>
      </c>
      <c r="K24561" s="6">
        <v>186</v>
      </c>
    </row>
    <row r="24562" spans="1:11">
      <c r="A24562" s="6">
        <v>72052873</v>
      </c>
      <c r="B24562" t="s">
        <v>26506</v>
      </c>
      <c r="H24562" s="6" t="s">
        <v>1672</v>
      </c>
      <c r="I24562" s="6" t="s">
        <v>26507</v>
      </c>
      <c r="K24562" s="6">
        <v>173</v>
      </c>
    </row>
    <row r="24563" spans="1:11">
      <c r="A24563" s="6">
        <v>2000337519</v>
      </c>
      <c r="B24563" t="s">
        <v>26508</v>
      </c>
      <c r="H24563" s="6" t="s">
        <v>351</v>
      </c>
      <c r="I24563" s="6" t="s">
        <v>603</v>
      </c>
      <c r="K24563" s="6">
        <v>167</v>
      </c>
    </row>
    <row r="24564" spans="1:11">
      <c r="A24564" s="6">
        <v>19028051</v>
      </c>
      <c r="B24564" t="s">
        <v>26509</v>
      </c>
      <c r="H24564" s="6" t="s">
        <v>2121</v>
      </c>
      <c r="I24564" s="6" t="s">
        <v>257</v>
      </c>
      <c r="K24564" s="6">
        <v>176</v>
      </c>
    </row>
    <row r="24565" spans="1:11">
      <c r="A24565" s="6">
        <v>75041459</v>
      </c>
      <c r="B24565" t="s">
        <v>26510</v>
      </c>
      <c r="H24565" s="6" t="s">
        <v>966</v>
      </c>
      <c r="I24565" s="6" t="s">
        <v>2639</v>
      </c>
      <c r="K24565" s="6">
        <v>175</v>
      </c>
    </row>
    <row r="24566" spans="1:11">
      <c r="A24566" s="6">
        <v>2000051565</v>
      </c>
      <c r="B24566" t="s">
        <v>26511</v>
      </c>
      <c r="H24566" s="6" t="s">
        <v>303</v>
      </c>
      <c r="I24566" s="6" t="s">
        <v>603</v>
      </c>
      <c r="K24566" s="6">
        <v>173</v>
      </c>
    </row>
    <row r="24567" spans="1:11">
      <c r="A24567" s="6">
        <v>58159435</v>
      </c>
      <c r="B24567" t="s">
        <v>26512</v>
      </c>
      <c r="H24567" s="6" t="s">
        <v>240</v>
      </c>
      <c r="I24567" s="6" t="s">
        <v>4726</v>
      </c>
      <c r="K24567" s="6">
        <v>170</v>
      </c>
    </row>
    <row r="24568" spans="1:11">
      <c r="A24568" s="6">
        <v>93101764</v>
      </c>
      <c r="B24568" t="s">
        <v>26513</v>
      </c>
      <c r="H24568" s="6" t="s">
        <v>640</v>
      </c>
      <c r="I24568" s="6" t="s">
        <v>8296</v>
      </c>
      <c r="K24568" s="6">
        <v>185</v>
      </c>
    </row>
    <row r="24569" spans="1:11">
      <c r="A24569" s="6">
        <v>86005947</v>
      </c>
      <c r="B24569" t="s">
        <v>26514</v>
      </c>
      <c r="H24569" s="6" t="s">
        <v>314</v>
      </c>
      <c r="I24569" s="6" t="s">
        <v>1283</v>
      </c>
      <c r="K24569" s="6">
        <v>171</v>
      </c>
    </row>
    <row r="24570" spans="1:11">
      <c r="A24570" s="6">
        <v>75037988</v>
      </c>
      <c r="B24570" t="s">
        <v>26515</v>
      </c>
      <c r="H24570" s="6" t="s">
        <v>640</v>
      </c>
      <c r="I24570" s="6" t="s">
        <v>26516</v>
      </c>
      <c r="K24570" s="6">
        <v>181</v>
      </c>
    </row>
    <row r="24571" spans="1:11">
      <c r="A24571" s="6">
        <v>67033400</v>
      </c>
      <c r="B24571" t="s">
        <v>26517</v>
      </c>
      <c r="H24571" s="6" t="s">
        <v>2121</v>
      </c>
      <c r="I24571" s="6" t="s">
        <v>5120</v>
      </c>
      <c r="K24571" s="6">
        <v>178</v>
      </c>
    </row>
    <row r="24572" spans="1:11">
      <c r="A24572" s="6">
        <v>71042853</v>
      </c>
      <c r="B24572" t="s">
        <v>26518</v>
      </c>
      <c r="H24572" s="6" t="s">
        <v>319</v>
      </c>
      <c r="I24572" s="6" t="s">
        <v>26519</v>
      </c>
      <c r="K24572" s="6">
        <v>187</v>
      </c>
    </row>
    <row r="24573" spans="1:11">
      <c r="A24573" s="6">
        <v>29128538</v>
      </c>
      <c r="B24573" t="s">
        <v>26520</v>
      </c>
      <c r="H24573" s="6" t="s">
        <v>377</v>
      </c>
      <c r="I24573" s="6" t="s">
        <v>259</v>
      </c>
      <c r="K24573" s="6">
        <v>197</v>
      </c>
    </row>
    <row r="24574" spans="1:11">
      <c r="A24574" s="6">
        <v>2000096580</v>
      </c>
      <c r="B24574" t="s">
        <v>26521</v>
      </c>
      <c r="H24574" s="6" t="s">
        <v>2112</v>
      </c>
      <c r="I24574" s="6" t="s">
        <v>442</v>
      </c>
      <c r="K24574" s="6">
        <v>175</v>
      </c>
    </row>
    <row r="24575" spans="1:11">
      <c r="A24575" s="6">
        <v>75058394</v>
      </c>
      <c r="B24575" t="s">
        <v>26522</v>
      </c>
      <c r="H24575" s="6" t="s">
        <v>1698</v>
      </c>
      <c r="I24575" s="6" t="s">
        <v>2639</v>
      </c>
      <c r="K24575" s="6">
        <v>179</v>
      </c>
    </row>
    <row r="24576" spans="1:11">
      <c r="A24576" s="6">
        <v>93064996</v>
      </c>
      <c r="B24576" t="s">
        <v>26523</v>
      </c>
      <c r="H24576" s="6" t="s">
        <v>377</v>
      </c>
      <c r="I24576" s="6" t="s">
        <v>857</v>
      </c>
      <c r="K24576" s="6">
        <v>195</v>
      </c>
    </row>
    <row r="24577" spans="1:11">
      <c r="A24577" s="6">
        <v>78007250</v>
      </c>
      <c r="B24577" t="s">
        <v>26524</v>
      </c>
      <c r="H24577" s="6" t="s">
        <v>1624</v>
      </c>
      <c r="I24577" s="6" t="s">
        <v>1661</v>
      </c>
      <c r="K24577" s="6">
        <v>184</v>
      </c>
    </row>
    <row r="24578" spans="1:11">
      <c r="A24578" s="6">
        <v>77065802</v>
      </c>
      <c r="B24578" t="s">
        <v>26525</v>
      </c>
      <c r="H24578" s="6" t="s">
        <v>760</v>
      </c>
      <c r="I24578" s="6" t="s">
        <v>2937</v>
      </c>
      <c r="K24578" s="6">
        <v>170</v>
      </c>
    </row>
    <row r="24579" spans="1:11">
      <c r="A24579" s="6">
        <v>79007742</v>
      </c>
      <c r="B24579" t="s">
        <v>26526</v>
      </c>
      <c r="H24579" s="6" t="s">
        <v>1624</v>
      </c>
      <c r="I24579" s="6" t="s">
        <v>603</v>
      </c>
      <c r="K24579" s="6">
        <v>193</v>
      </c>
    </row>
    <row r="24580" spans="1:11">
      <c r="A24580" s="6">
        <v>75000358</v>
      </c>
      <c r="B24580" t="s">
        <v>26527</v>
      </c>
      <c r="H24580" s="6" t="s">
        <v>314</v>
      </c>
      <c r="I24580" s="6" t="s">
        <v>2639</v>
      </c>
      <c r="K24580" s="6">
        <v>170</v>
      </c>
    </row>
    <row r="24581" spans="1:11">
      <c r="A24581" s="6">
        <v>2000051462</v>
      </c>
      <c r="B24581" t="s">
        <v>26528</v>
      </c>
      <c r="H24581" s="6" t="s">
        <v>728</v>
      </c>
      <c r="I24581" s="6" t="s">
        <v>309</v>
      </c>
      <c r="K24581" s="6">
        <v>177</v>
      </c>
    </row>
    <row r="24582" spans="1:11">
      <c r="A24582" s="6">
        <v>75015629</v>
      </c>
      <c r="B24582" t="s">
        <v>26529</v>
      </c>
      <c r="H24582" s="6" t="s">
        <v>2115</v>
      </c>
      <c r="I24582" s="6" t="s">
        <v>2639</v>
      </c>
      <c r="K24582" s="6">
        <v>185</v>
      </c>
    </row>
    <row r="24583" spans="1:11">
      <c r="A24583" s="6">
        <v>16009692</v>
      </c>
      <c r="B24583" t="s">
        <v>26530</v>
      </c>
      <c r="H24583" s="6" t="s">
        <v>377</v>
      </c>
      <c r="I24583" s="6" t="s">
        <v>298</v>
      </c>
      <c r="K24583" s="6">
        <v>191</v>
      </c>
    </row>
    <row r="24584" spans="1:11">
      <c r="A24584" s="6">
        <v>75055005</v>
      </c>
      <c r="B24584" t="s">
        <v>26531</v>
      </c>
      <c r="H24584" s="6" t="s">
        <v>2112</v>
      </c>
      <c r="I24584" s="6" t="s">
        <v>378</v>
      </c>
      <c r="K24584" s="6">
        <v>175</v>
      </c>
    </row>
    <row r="24585" spans="1:11">
      <c r="A24585" s="6">
        <v>19080207</v>
      </c>
      <c r="B24585" t="s">
        <v>26532</v>
      </c>
      <c r="H24585" s="6" t="s">
        <v>377</v>
      </c>
      <c r="I24585" s="6" t="s">
        <v>257</v>
      </c>
      <c r="K24585" s="6">
        <v>195</v>
      </c>
    </row>
    <row r="24586" spans="1:11">
      <c r="A24586" s="6">
        <v>78047690</v>
      </c>
      <c r="B24586" t="s">
        <v>26533</v>
      </c>
      <c r="H24586" s="6" t="s">
        <v>6069</v>
      </c>
      <c r="I24586" s="6" t="s">
        <v>1661</v>
      </c>
      <c r="K24586" s="6">
        <v>178</v>
      </c>
    </row>
    <row r="24587" spans="1:11">
      <c r="A24587" s="6">
        <v>2000052686</v>
      </c>
      <c r="B24587" t="s">
        <v>26534</v>
      </c>
      <c r="H24587" s="6" t="s">
        <v>377</v>
      </c>
      <c r="I24587" s="6" t="s">
        <v>348</v>
      </c>
      <c r="K24587" s="6">
        <v>185</v>
      </c>
    </row>
    <row r="24588" spans="1:11">
      <c r="A24588" s="6">
        <v>51015431</v>
      </c>
      <c r="B24588" t="s">
        <v>26535</v>
      </c>
      <c r="H24588" s="6" t="s">
        <v>3594</v>
      </c>
      <c r="I24588" s="6" t="s">
        <v>1303</v>
      </c>
      <c r="K24588" s="6">
        <v>173</v>
      </c>
    </row>
    <row r="24589" spans="1:11">
      <c r="A24589" s="6">
        <v>51075433</v>
      </c>
      <c r="B24589" t="s">
        <v>26536</v>
      </c>
      <c r="H24589" s="6" t="s">
        <v>1671</v>
      </c>
      <c r="I24589" s="6" t="s">
        <v>1303</v>
      </c>
      <c r="K24589" s="6">
        <v>172</v>
      </c>
    </row>
    <row r="24590" spans="1:11">
      <c r="A24590" s="6">
        <v>72052886</v>
      </c>
      <c r="B24590" t="s">
        <v>26537</v>
      </c>
      <c r="H24590" s="6" t="s">
        <v>1747</v>
      </c>
      <c r="I24590" s="6" t="s">
        <v>811</v>
      </c>
      <c r="K24590" s="6">
        <v>183</v>
      </c>
    </row>
    <row r="24591" spans="1:11">
      <c r="A24591" s="6">
        <v>2000397956</v>
      </c>
      <c r="B24591" t="s">
        <v>26538</v>
      </c>
      <c r="H24591" s="6" t="s">
        <v>377</v>
      </c>
      <c r="I24591" s="6" t="s">
        <v>1066</v>
      </c>
      <c r="K24591" s="6">
        <v>186</v>
      </c>
    </row>
    <row r="24592" spans="1:11">
      <c r="A24592" s="6">
        <v>38037407</v>
      </c>
      <c r="B24592" t="s">
        <v>26539</v>
      </c>
      <c r="H24592" s="6" t="s">
        <v>2112</v>
      </c>
      <c r="I24592" s="6" t="s">
        <v>1721</v>
      </c>
      <c r="K24592" s="6">
        <v>175</v>
      </c>
    </row>
    <row r="24593" spans="1:11">
      <c r="A24593" s="6">
        <v>76053864</v>
      </c>
      <c r="B24593" t="s">
        <v>26540</v>
      </c>
      <c r="H24593" s="6" t="s">
        <v>319</v>
      </c>
      <c r="I24593" s="6" t="s">
        <v>378</v>
      </c>
      <c r="K24593" s="6">
        <v>184</v>
      </c>
    </row>
    <row r="24594" spans="1:11">
      <c r="A24594" s="6">
        <v>75036530</v>
      </c>
      <c r="B24594" t="s">
        <v>26541</v>
      </c>
      <c r="H24594" s="6" t="s">
        <v>488</v>
      </c>
      <c r="I24594" s="6" t="s">
        <v>2639</v>
      </c>
      <c r="K24594" s="6">
        <v>174</v>
      </c>
    </row>
    <row r="24595" spans="1:11">
      <c r="A24595" s="6">
        <v>96137873</v>
      </c>
      <c r="B24595" t="s">
        <v>26542</v>
      </c>
      <c r="H24595" s="6" t="s">
        <v>619</v>
      </c>
      <c r="I24595" s="6" t="s">
        <v>731</v>
      </c>
      <c r="K24595" s="6">
        <v>174</v>
      </c>
    </row>
    <row r="24596" spans="1:11">
      <c r="A24596" s="6">
        <v>2000212854</v>
      </c>
      <c r="B24596" t="s">
        <v>26543</v>
      </c>
      <c r="H24596" s="6" t="s">
        <v>319</v>
      </c>
      <c r="I24596" s="6" t="s">
        <v>3732</v>
      </c>
      <c r="K24596" s="6">
        <v>174</v>
      </c>
    </row>
    <row r="24597" spans="1:11">
      <c r="A24597" s="6">
        <v>19227766</v>
      </c>
      <c r="B24597" t="s">
        <v>26544</v>
      </c>
      <c r="H24597" s="6" t="s">
        <v>319</v>
      </c>
      <c r="I24597" s="6" t="s">
        <v>25083</v>
      </c>
      <c r="K24597" s="6">
        <v>186</v>
      </c>
    </row>
    <row r="24598" spans="1:11">
      <c r="A24598" s="6">
        <v>2000028890</v>
      </c>
      <c r="B24598" t="s">
        <v>26545</v>
      </c>
      <c r="H24598" s="6" t="s">
        <v>377</v>
      </c>
      <c r="I24598" s="6" t="s">
        <v>344</v>
      </c>
      <c r="K24598" s="6">
        <v>186</v>
      </c>
    </row>
    <row r="24599" spans="1:11">
      <c r="A24599" s="6">
        <v>19382879</v>
      </c>
      <c r="B24599" t="s">
        <v>26546</v>
      </c>
      <c r="H24599" s="6" t="s">
        <v>377</v>
      </c>
      <c r="I24599" s="6" t="s">
        <v>1340</v>
      </c>
      <c r="K24599" s="6">
        <v>192</v>
      </c>
    </row>
    <row r="24600" spans="1:11">
      <c r="A24600" s="6">
        <v>78096589</v>
      </c>
      <c r="B24600" t="s">
        <v>26547</v>
      </c>
      <c r="H24600" s="6" t="s">
        <v>2115</v>
      </c>
      <c r="I24600" s="6" t="s">
        <v>1661</v>
      </c>
      <c r="K24600" s="6">
        <v>185</v>
      </c>
    </row>
    <row r="24601" spans="1:11">
      <c r="A24601" s="6">
        <v>61042648</v>
      </c>
      <c r="B24601" t="s">
        <v>26548</v>
      </c>
      <c r="H24601" s="6" t="s">
        <v>218</v>
      </c>
      <c r="I24601" s="6" t="s">
        <v>253</v>
      </c>
      <c r="K24601" s="6">
        <v>189</v>
      </c>
    </row>
    <row r="24602" spans="1:11">
      <c r="A24602" s="6">
        <v>16283572</v>
      </c>
      <c r="B24602" t="s">
        <v>26549</v>
      </c>
      <c r="H24602" s="6" t="s">
        <v>2112</v>
      </c>
      <c r="I24602" s="6" t="s">
        <v>3988</v>
      </c>
      <c r="K24602" s="6">
        <v>180</v>
      </c>
    </row>
    <row r="24603" spans="1:11">
      <c r="A24603" s="6">
        <v>19045929</v>
      </c>
      <c r="B24603" t="s">
        <v>26550</v>
      </c>
      <c r="H24603" s="6" t="s">
        <v>570</v>
      </c>
      <c r="I24603" s="6" t="s">
        <v>257</v>
      </c>
      <c r="K24603" s="6">
        <v>178</v>
      </c>
    </row>
    <row r="24604" spans="1:11">
      <c r="A24604" s="6">
        <v>93087482</v>
      </c>
      <c r="B24604" t="s">
        <v>26551</v>
      </c>
      <c r="H24604" s="6" t="s">
        <v>2198</v>
      </c>
      <c r="I24604" s="6" t="s">
        <v>857</v>
      </c>
      <c r="K24604" s="6">
        <v>187</v>
      </c>
    </row>
    <row r="24605" spans="1:11">
      <c r="A24605" s="6">
        <v>19018369</v>
      </c>
      <c r="B24605" t="s">
        <v>26552</v>
      </c>
      <c r="H24605" s="6" t="s">
        <v>2492</v>
      </c>
      <c r="I24605" s="6" t="s">
        <v>257</v>
      </c>
      <c r="K24605" s="6">
        <v>181</v>
      </c>
    </row>
    <row r="24606" spans="1:11">
      <c r="A24606" s="6">
        <v>78071917</v>
      </c>
      <c r="B24606" t="s">
        <v>26553</v>
      </c>
      <c r="H24606" s="6" t="s">
        <v>1671</v>
      </c>
      <c r="I24606" s="6" t="s">
        <v>1661</v>
      </c>
      <c r="K24606" s="6">
        <v>175</v>
      </c>
    </row>
    <row r="24607" spans="1:11">
      <c r="A24607" s="6">
        <v>37054107</v>
      </c>
      <c r="B24607" t="s">
        <v>26554</v>
      </c>
      <c r="H24607" s="6" t="s">
        <v>1624</v>
      </c>
      <c r="I24607" s="6" t="s">
        <v>406</v>
      </c>
      <c r="K24607" s="6">
        <v>191</v>
      </c>
    </row>
    <row r="24608" spans="1:11">
      <c r="A24608" s="6">
        <v>1020291</v>
      </c>
      <c r="B24608" t="s">
        <v>26555</v>
      </c>
      <c r="H24608" s="6" t="s">
        <v>1624</v>
      </c>
      <c r="I24608" s="6" t="s">
        <v>8665</v>
      </c>
      <c r="K24608" s="6">
        <v>190</v>
      </c>
    </row>
    <row r="24609" spans="1:11">
      <c r="A24609" s="6">
        <v>75032410</v>
      </c>
      <c r="B24609" t="s">
        <v>26556</v>
      </c>
      <c r="H24609" s="6" t="s">
        <v>760</v>
      </c>
      <c r="I24609" s="6" t="s">
        <v>2639</v>
      </c>
      <c r="K24609" s="6">
        <v>170</v>
      </c>
    </row>
    <row r="24610" spans="1:11">
      <c r="A24610" s="6">
        <v>24065860</v>
      </c>
      <c r="B24610" t="s">
        <v>26557</v>
      </c>
      <c r="H24610" s="6" t="s">
        <v>966</v>
      </c>
      <c r="I24610" s="6" t="s">
        <v>873</v>
      </c>
      <c r="K24610" s="6">
        <v>179</v>
      </c>
    </row>
    <row r="24611" spans="1:11">
      <c r="A24611" s="6">
        <v>42095246</v>
      </c>
      <c r="B24611" t="s">
        <v>26558</v>
      </c>
      <c r="H24611" s="6" t="s">
        <v>760</v>
      </c>
      <c r="I24611" s="6" t="s">
        <v>26559</v>
      </c>
      <c r="K24611" s="6">
        <v>172</v>
      </c>
    </row>
    <row r="24612" spans="1:11">
      <c r="A24612" s="6">
        <v>84160750</v>
      </c>
      <c r="B24612" t="s">
        <v>26560</v>
      </c>
      <c r="H24612" s="6" t="s">
        <v>1672</v>
      </c>
      <c r="I24612" s="6" t="s">
        <v>7987</v>
      </c>
      <c r="K24612" s="6">
        <v>184</v>
      </c>
    </row>
    <row r="24613" spans="1:11">
      <c r="A24613" s="6">
        <v>19295306</v>
      </c>
      <c r="B24613" t="s">
        <v>26561</v>
      </c>
      <c r="H24613" s="6" t="s">
        <v>377</v>
      </c>
      <c r="I24613" s="6" t="s">
        <v>257</v>
      </c>
      <c r="K24613" s="6">
        <v>186</v>
      </c>
    </row>
    <row r="24614" spans="1:11">
      <c r="A24614" s="6">
        <v>14010331</v>
      </c>
      <c r="B24614" t="s">
        <v>26562</v>
      </c>
      <c r="H24614" s="6" t="s">
        <v>303</v>
      </c>
      <c r="I24614" s="6" t="s">
        <v>603</v>
      </c>
      <c r="K24614" s="6">
        <v>176</v>
      </c>
    </row>
    <row r="24615" spans="1:11">
      <c r="A24615" s="6">
        <v>2000101130</v>
      </c>
      <c r="B24615" t="s">
        <v>26563</v>
      </c>
      <c r="H24615" s="6" t="s">
        <v>1624</v>
      </c>
      <c r="I24615" s="6" t="s">
        <v>494</v>
      </c>
      <c r="K24615" s="6">
        <v>184</v>
      </c>
    </row>
    <row r="24616" spans="1:11">
      <c r="A24616" s="6">
        <v>24038937</v>
      </c>
      <c r="B24616" t="s">
        <v>26564</v>
      </c>
      <c r="H24616" s="6" t="s">
        <v>1732</v>
      </c>
      <c r="I24616" s="6" t="s">
        <v>657</v>
      </c>
      <c r="K24616" s="6">
        <v>194</v>
      </c>
    </row>
    <row r="24617" spans="1:11">
      <c r="A24617" s="6">
        <v>80010053</v>
      </c>
      <c r="B24617" t="s">
        <v>26565</v>
      </c>
      <c r="H24617" s="6" t="s">
        <v>640</v>
      </c>
      <c r="I24617" s="6" t="s">
        <v>3192</v>
      </c>
      <c r="K24617" s="6">
        <v>181</v>
      </c>
    </row>
    <row r="24618" spans="1:11">
      <c r="A24618" s="6">
        <v>2000246450</v>
      </c>
      <c r="B24618" t="s">
        <v>26566</v>
      </c>
      <c r="H24618" s="6" t="s">
        <v>1102</v>
      </c>
      <c r="I24618" s="6" t="s">
        <v>603</v>
      </c>
      <c r="K24618" s="6">
        <v>170</v>
      </c>
    </row>
    <row r="24619" spans="1:11">
      <c r="A24619" s="6">
        <v>67067000</v>
      </c>
      <c r="B24619" t="s">
        <v>26567</v>
      </c>
      <c r="H24619" s="6" t="s">
        <v>319</v>
      </c>
      <c r="I24619" s="6" t="s">
        <v>348</v>
      </c>
      <c r="K24619" s="6">
        <v>189</v>
      </c>
    </row>
    <row r="24620" spans="1:11">
      <c r="A24620" s="6">
        <v>14032295</v>
      </c>
      <c r="B24620" t="s">
        <v>26568</v>
      </c>
      <c r="H24620" s="6" t="s">
        <v>377</v>
      </c>
      <c r="I24620" s="6" t="s">
        <v>603</v>
      </c>
      <c r="K24620" s="6">
        <v>191</v>
      </c>
    </row>
    <row r="24621" spans="1:11">
      <c r="A24621" s="6">
        <v>2000067316</v>
      </c>
      <c r="B24621" t="s">
        <v>26569</v>
      </c>
      <c r="H24621" s="6" t="s">
        <v>1806</v>
      </c>
      <c r="I24621" s="6" t="s">
        <v>1375</v>
      </c>
      <c r="K24621" s="6">
        <v>163</v>
      </c>
    </row>
    <row r="24622" spans="1:11">
      <c r="A24622" s="6">
        <v>51079628</v>
      </c>
      <c r="B24622" t="s">
        <v>26570</v>
      </c>
      <c r="H24622" s="6" t="s">
        <v>2115</v>
      </c>
      <c r="I24622" s="6" t="s">
        <v>1303</v>
      </c>
      <c r="K24622" s="6">
        <v>175</v>
      </c>
    </row>
    <row r="24623" spans="1:11">
      <c r="A24623" s="6">
        <v>51042428</v>
      </c>
      <c r="B24623" t="s">
        <v>26571</v>
      </c>
      <c r="H24623" s="6" t="s">
        <v>319</v>
      </c>
      <c r="I24623" s="6" t="s">
        <v>1303</v>
      </c>
      <c r="K24623" s="6">
        <v>176</v>
      </c>
    </row>
    <row r="24624" spans="1:11">
      <c r="A24624" s="6">
        <v>76065704</v>
      </c>
      <c r="B24624" t="s">
        <v>26572</v>
      </c>
      <c r="H24624" s="6" t="s">
        <v>589</v>
      </c>
      <c r="I24624" s="6" t="s">
        <v>378</v>
      </c>
      <c r="K24624" s="6">
        <v>186</v>
      </c>
    </row>
    <row r="24625" spans="1:11">
      <c r="A24625" s="6">
        <v>67174754</v>
      </c>
      <c r="B24625" t="s">
        <v>26573</v>
      </c>
      <c r="H24625" s="6" t="s">
        <v>1656</v>
      </c>
      <c r="I24625" s="6" t="s">
        <v>1290</v>
      </c>
      <c r="K24625" s="6">
        <v>186</v>
      </c>
    </row>
    <row r="24626" spans="1:11">
      <c r="A24626" s="6">
        <v>33080421</v>
      </c>
      <c r="B24626" t="s">
        <v>26574</v>
      </c>
      <c r="H24626" s="6" t="s">
        <v>1671</v>
      </c>
      <c r="I24626" s="6" t="s">
        <v>1898</v>
      </c>
      <c r="K24626" s="6">
        <v>180</v>
      </c>
    </row>
    <row r="24627" spans="1:11">
      <c r="A24627" s="6">
        <v>45058504</v>
      </c>
      <c r="B24627" t="s">
        <v>26575</v>
      </c>
      <c r="H24627" s="6" t="s">
        <v>377</v>
      </c>
      <c r="I24627" s="6" t="s">
        <v>2134</v>
      </c>
      <c r="K24627" s="6">
        <v>182</v>
      </c>
    </row>
    <row r="24628" spans="1:11">
      <c r="A24628" s="6">
        <v>45100888</v>
      </c>
      <c r="B24628" t="s">
        <v>26576</v>
      </c>
      <c r="H24628" s="6" t="s">
        <v>2115</v>
      </c>
      <c r="I24628" s="6" t="s">
        <v>2134</v>
      </c>
      <c r="K24628" s="6">
        <v>182</v>
      </c>
    </row>
    <row r="24629" spans="1:11">
      <c r="A24629" s="6">
        <v>72000038</v>
      </c>
      <c r="B24629" t="s">
        <v>26577</v>
      </c>
      <c r="H24629" s="6" t="s">
        <v>2115</v>
      </c>
      <c r="I24629" s="6" t="s">
        <v>26578</v>
      </c>
      <c r="K24629" s="6">
        <v>191</v>
      </c>
    </row>
    <row r="24630" spans="1:11">
      <c r="A24630" s="6">
        <v>2000125434</v>
      </c>
      <c r="B24630" t="s">
        <v>26579</v>
      </c>
      <c r="H24630" s="6" t="s">
        <v>26580</v>
      </c>
      <c r="I24630" s="6" t="s">
        <v>23522</v>
      </c>
      <c r="K24630" s="6">
        <v>168</v>
      </c>
    </row>
    <row r="24631" spans="1:11">
      <c r="A24631" s="6">
        <v>2000156895</v>
      </c>
      <c r="B24631" t="s">
        <v>26581</v>
      </c>
      <c r="H24631" s="6" t="s">
        <v>314</v>
      </c>
      <c r="I24631" s="6" t="s">
        <v>1661</v>
      </c>
      <c r="K24631" s="6">
        <v>175</v>
      </c>
    </row>
    <row r="24632" spans="1:11">
      <c r="A24632" s="6">
        <v>14231842</v>
      </c>
      <c r="B24632" t="s">
        <v>26582</v>
      </c>
      <c r="H24632" s="6" t="s">
        <v>2115</v>
      </c>
      <c r="I24632" s="6" t="s">
        <v>2404</v>
      </c>
      <c r="K24632" s="6">
        <v>181</v>
      </c>
    </row>
    <row r="24633" spans="1:11">
      <c r="A24633" s="6">
        <v>43609933</v>
      </c>
      <c r="B24633" t="s">
        <v>26583</v>
      </c>
      <c r="H24633" s="6" t="s">
        <v>1624</v>
      </c>
      <c r="I24633" s="6" t="s">
        <v>1890</v>
      </c>
      <c r="K24633" s="6">
        <v>191</v>
      </c>
    </row>
    <row r="24634" spans="1:11">
      <c r="A24634" s="6">
        <v>45109701</v>
      </c>
      <c r="B24634" t="s">
        <v>26584</v>
      </c>
      <c r="H24634" s="6" t="s">
        <v>2046</v>
      </c>
      <c r="I24634" s="6" t="s">
        <v>2134</v>
      </c>
      <c r="K24634" s="6">
        <v>168</v>
      </c>
    </row>
    <row r="24635" spans="1:11">
      <c r="A24635" s="6">
        <v>14007103</v>
      </c>
      <c r="B24635" t="s">
        <v>26585</v>
      </c>
      <c r="H24635" s="6" t="s">
        <v>1624</v>
      </c>
      <c r="I24635" s="6" t="s">
        <v>603</v>
      </c>
      <c r="K24635" s="6">
        <v>189</v>
      </c>
    </row>
    <row r="24636" spans="1:11">
      <c r="A24636" s="6">
        <v>19290858</v>
      </c>
      <c r="B24636" t="s">
        <v>26586</v>
      </c>
      <c r="H24636" s="6" t="s">
        <v>314</v>
      </c>
      <c r="I24636" s="6" t="s">
        <v>257</v>
      </c>
      <c r="K24636" s="6">
        <v>174</v>
      </c>
    </row>
    <row r="24637" spans="1:11">
      <c r="A24637" s="6">
        <v>84154181</v>
      </c>
      <c r="B24637" t="s">
        <v>26587</v>
      </c>
      <c r="H24637" s="6" t="s">
        <v>240</v>
      </c>
      <c r="I24637" s="6" t="s">
        <v>646</v>
      </c>
      <c r="K24637" s="6">
        <v>173</v>
      </c>
    </row>
    <row r="24638" spans="1:11">
      <c r="A24638" s="6">
        <v>2000077737</v>
      </c>
      <c r="B24638" t="s">
        <v>26588</v>
      </c>
      <c r="H24638" s="6" t="s">
        <v>944</v>
      </c>
      <c r="I24638" s="6" t="s">
        <v>1661</v>
      </c>
      <c r="K24638" s="6">
        <v>177</v>
      </c>
    </row>
    <row r="24639" spans="1:11">
      <c r="A24639" s="6">
        <v>2000071218</v>
      </c>
      <c r="B24639" t="s">
        <v>26589</v>
      </c>
      <c r="H24639" s="6" t="s">
        <v>1674</v>
      </c>
      <c r="I24639" s="6" t="s">
        <v>7554</v>
      </c>
      <c r="K24639" s="6">
        <v>187</v>
      </c>
    </row>
    <row r="24640" spans="1:11">
      <c r="A24640" s="6">
        <v>66045517</v>
      </c>
      <c r="B24640" t="s">
        <v>26590</v>
      </c>
      <c r="H24640" s="6" t="s">
        <v>728</v>
      </c>
      <c r="I24640" s="6" t="s">
        <v>1701</v>
      </c>
      <c r="K24640" s="6">
        <v>183</v>
      </c>
    </row>
    <row r="24641" spans="1:11">
      <c r="A24641" s="6">
        <v>2000110291</v>
      </c>
      <c r="B24641" t="s">
        <v>26591</v>
      </c>
      <c r="H24641" s="6" t="s">
        <v>319</v>
      </c>
      <c r="I24641" s="6" t="s">
        <v>620</v>
      </c>
      <c r="K24641" s="6">
        <v>190</v>
      </c>
    </row>
    <row r="24642" spans="1:11">
      <c r="A24642" s="6">
        <v>22040344</v>
      </c>
      <c r="B24642" t="s">
        <v>26592</v>
      </c>
      <c r="H24642" s="6" t="s">
        <v>319</v>
      </c>
      <c r="I24642" s="6" t="s">
        <v>3732</v>
      </c>
      <c r="K24642" s="6">
        <v>179</v>
      </c>
    </row>
    <row r="24643" spans="1:11">
      <c r="A24643" s="6">
        <v>72051710</v>
      </c>
      <c r="B24643" t="s">
        <v>26593</v>
      </c>
      <c r="H24643" s="6" t="s">
        <v>1213</v>
      </c>
      <c r="I24643" s="6" t="s">
        <v>26594</v>
      </c>
      <c r="K24643" s="6">
        <v>182</v>
      </c>
    </row>
    <row r="24644" spans="1:11">
      <c r="A24644" s="6">
        <v>49060421</v>
      </c>
      <c r="B24644" t="s">
        <v>26595</v>
      </c>
      <c r="H24644" s="6" t="s">
        <v>218</v>
      </c>
      <c r="I24644" s="6" t="s">
        <v>2910</v>
      </c>
      <c r="K24644" s="6">
        <v>184</v>
      </c>
    </row>
    <row r="24645" spans="1:11">
      <c r="A24645" s="6">
        <v>51054015</v>
      </c>
      <c r="B24645" t="s">
        <v>26596</v>
      </c>
      <c r="H24645" s="6" t="s">
        <v>1747</v>
      </c>
      <c r="I24645" s="6" t="s">
        <v>1303</v>
      </c>
      <c r="K24645" s="6">
        <v>176</v>
      </c>
    </row>
    <row r="24646" spans="1:11">
      <c r="A24646" s="6">
        <v>76058681</v>
      </c>
      <c r="B24646" t="s">
        <v>26597</v>
      </c>
      <c r="H24646" s="6" t="s">
        <v>314</v>
      </c>
      <c r="I24646" s="6" t="s">
        <v>378</v>
      </c>
      <c r="K24646" s="6">
        <v>171</v>
      </c>
    </row>
    <row r="24647" spans="1:11">
      <c r="A24647" s="6">
        <v>2000241112</v>
      </c>
      <c r="B24647" t="s">
        <v>26598</v>
      </c>
      <c r="H24647" s="6" t="s">
        <v>2751</v>
      </c>
      <c r="I24647" s="6" t="s">
        <v>2134</v>
      </c>
      <c r="K24647" s="6">
        <v>171</v>
      </c>
    </row>
    <row r="24648" spans="1:11">
      <c r="A24648" s="6">
        <v>78096560</v>
      </c>
      <c r="B24648" t="s">
        <v>26599</v>
      </c>
      <c r="H24648" s="6" t="s">
        <v>314</v>
      </c>
      <c r="I24648" s="6" t="s">
        <v>1661</v>
      </c>
      <c r="K24648" s="6">
        <v>170</v>
      </c>
    </row>
    <row r="24649" spans="1:11">
      <c r="A24649" s="6">
        <v>19371564</v>
      </c>
      <c r="B24649" t="s">
        <v>26600</v>
      </c>
      <c r="H24649" s="6" t="s">
        <v>488</v>
      </c>
      <c r="I24649" s="6" t="s">
        <v>257</v>
      </c>
      <c r="K24649" s="6">
        <v>183</v>
      </c>
    </row>
    <row r="24650" spans="1:11">
      <c r="A24650" s="6">
        <v>16283773</v>
      </c>
      <c r="B24650" t="s">
        <v>26601</v>
      </c>
      <c r="H24650" s="6" t="s">
        <v>3368</v>
      </c>
      <c r="I24650" s="6" t="s">
        <v>298</v>
      </c>
      <c r="K24650" s="6">
        <v>193</v>
      </c>
    </row>
    <row r="24651" spans="1:11">
      <c r="A24651" s="6">
        <v>22079765</v>
      </c>
      <c r="B24651" t="s">
        <v>26602</v>
      </c>
      <c r="H24651" s="6" t="s">
        <v>944</v>
      </c>
      <c r="I24651" s="6" t="s">
        <v>3732</v>
      </c>
      <c r="K24651" s="6">
        <v>171</v>
      </c>
    </row>
    <row r="24652" spans="1:11">
      <c r="A24652" s="6">
        <v>14235824</v>
      </c>
      <c r="B24652" t="s">
        <v>26603</v>
      </c>
      <c r="H24652" s="6" t="s">
        <v>314</v>
      </c>
      <c r="I24652" s="6" t="s">
        <v>603</v>
      </c>
      <c r="K24652" s="6">
        <v>180</v>
      </c>
    </row>
    <row r="24653" spans="1:11">
      <c r="A24653" s="6">
        <v>93097545</v>
      </c>
      <c r="B24653" t="s">
        <v>26604</v>
      </c>
      <c r="H24653" s="6" t="s">
        <v>589</v>
      </c>
      <c r="I24653" s="6" t="s">
        <v>12277</v>
      </c>
      <c r="K24653" s="6">
        <v>184</v>
      </c>
    </row>
    <row r="24654" spans="1:11">
      <c r="A24654" s="6">
        <v>75039766</v>
      </c>
      <c r="B24654" t="s">
        <v>26605</v>
      </c>
      <c r="H24654" s="6" t="s">
        <v>488</v>
      </c>
      <c r="I24654" s="6" t="s">
        <v>2639</v>
      </c>
      <c r="K24654" s="6">
        <v>181</v>
      </c>
    </row>
    <row r="24655" spans="1:11">
      <c r="A24655" s="6">
        <v>2000063532</v>
      </c>
      <c r="B24655" t="s">
        <v>26606</v>
      </c>
      <c r="H24655" s="6" t="s">
        <v>2046</v>
      </c>
      <c r="I24655" s="6" t="s">
        <v>1458</v>
      </c>
      <c r="K24655" s="6">
        <v>173</v>
      </c>
    </row>
    <row r="24656" spans="1:11">
      <c r="A24656" s="6">
        <v>2000024003</v>
      </c>
      <c r="B24656" t="s">
        <v>26607</v>
      </c>
      <c r="H24656" s="6" t="s">
        <v>2046</v>
      </c>
      <c r="I24656" s="6" t="s">
        <v>187</v>
      </c>
      <c r="K24656" s="6">
        <v>176</v>
      </c>
    </row>
    <row r="24657" spans="1:11">
      <c r="A24657" s="6">
        <v>29149937</v>
      </c>
      <c r="B24657" t="s">
        <v>26608</v>
      </c>
      <c r="H24657" s="6" t="s">
        <v>377</v>
      </c>
      <c r="I24657" s="6" t="s">
        <v>259</v>
      </c>
      <c r="K24657" s="6">
        <v>186</v>
      </c>
    </row>
    <row r="24658" spans="1:11">
      <c r="A24658" s="6">
        <v>2000118803</v>
      </c>
      <c r="B24658" t="s">
        <v>26609</v>
      </c>
      <c r="H24658" s="6" t="s">
        <v>558</v>
      </c>
      <c r="I24658" s="6" t="s">
        <v>7240</v>
      </c>
      <c r="K24658" s="6">
        <v>175</v>
      </c>
    </row>
    <row r="24659" spans="1:11">
      <c r="A24659" s="6">
        <v>2000081339</v>
      </c>
      <c r="B24659" t="s">
        <v>26610</v>
      </c>
      <c r="H24659" s="6" t="s">
        <v>319</v>
      </c>
      <c r="I24659" s="6" t="s">
        <v>378</v>
      </c>
      <c r="K24659" s="6">
        <v>176</v>
      </c>
    </row>
    <row r="24660" spans="1:11">
      <c r="A24660" s="6">
        <v>78035322</v>
      </c>
      <c r="B24660" t="s">
        <v>26611</v>
      </c>
      <c r="H24660" s="6" t="s">
        <v>1624</v>
      </c>
      <c r="I24660" s="6" t="s">
        <v>1661</v>
      </c>
      <c r="K24660" s="6">
        <v>182</v>
      </c>
    </row>
    <row r="24661" spans="1:11">
      <c r="A24661" s="6">
        <v>76062979</v>
      </c>
      <c r="B24661" t="s">
        <v>26612</v>
      </c>
      <c r="H24661" s="6" t="s">
        <v>314</v>
      </c>
      <c r="I24661" s="6" t="s">
        <v>378</v>
      </c>
      <c r="K24661" s="6">
        <v>171</v>
      </c>
    </row>
    <row r="24662" spans="1:11">
      <c r="A24662" s="6">
        <v>67252960</v>
      </c>
      <c r="B24662" t="s">
        <v>26613</v>
      </c>
      <c r="H24662" s="6" t="s">
        <v>558</v>
      </c>
      <c r="I24662" s="6" t="s">
        <v>378</v>
      </c>
      <c r="K24662" s="6">
        <v>171</v>
      </c>
    </row>
    <row r="24663" spans="1:11">
      <c r="A24663" s="6">
        <v>76058680</v>
      </c>
      <c r="B24663" t="s">
        <v>26614</v>
      </c>
      <c r="H24663" s="6" t="s">
        <v>1826</v>
      </c>
      <c r="I24663" s="6" t="s">
        <v>378</v>
      </c>
      <c r="K24663" s="6">
        <v>179</v>
      </c>
    </row>
    <row r="24664" spans="1:11">
      <c r="A24664" s="6">
        <v>2000147407</v>
      </c>
      <c r="B24664" t="s">
        <v>26615</v>
      </c>
      <c r="H24664" s="6" t="s">
        <v>1747</v>
      </c>
      <c r="I24664" s="6" t="s">
        <v>603</v>
      </c>
      <c r="K24664" s="6">
        <v>177</v>
      </c>
    </row>
    <row r="24665" spans="1:11">
      <c r="A24665" s="6">
        <v>83195696</v>
      </c>
      <c r="B24665" t="s">
        <v>26616</v>
      </c>
      <c r="H24665" s="6" t="s">
        <v>2116</v>
      </c>
      <c r="I24665" s="6" t="s">
        <v>26617</v>
      </c>
      <c r="K24665" s="6">
        <v>185</v>
      </c>
    </row>
    <row r="24666" spans="1:11">
      <c r="A24666" s="6">
        <v>78067723</v>
      </c>
      <c r="B24666" t="s">
        <v>26618</v>
      </c>
      <c r="H24666" s="6" t="s">
        <v>2112</v>
      </c>
      <c r="I24666" s="6" t="s">
        <v>2404</v>
      </c>
      <c r="K24666" s="6">
        <v>173</v>
      </c>
    </row>
    <row r="24667" spans="1:11">
      <c r="A24667" s="6">
        <v>19382120</v>
      </c>
      <c r="B24667" t="s">
        <v>26619</v>
      </c>
      <c r="H24667" s="6" t="s">
        <v>1624</v>
      </c>
      <c r="I24667" s="6" t="s">
        <v>257</v>
      </c>
      <c r="K24667" s="6">
        <v>200</v>
      </c>
    </row>
    <row r="24668" spans="1:11">
      <c r="A24668" s="6">
        <v>19043533</v>
      </c>
      <c r="B24668" t="s">
        <v>26620</v>
      </c>
      <c r="H24668" s="6" t="s">
        <v>1624</v>
      </c>
      <c r="I24668" s="6" t="s">
        <v>257</v>
      </c>
      <c r="K24668" s="6">
        <v>190</v>
      </c>
    </row>
    <row r="24669" spans="1:11">
      <c r="A24669" s="6">
        <v>16283620</v>
      </c>
      <c r="B24669" t="s">
        <v>26621</v>
      </c>
      <c r="H24669" s="6" t="s">
        <v>728</v>
      </c>
      <c r="I24669" s="6" t="s">
        <v>298</v>
      </c>
      <c r="K24669" s="6">
        <v>181</v>
      </c>
    </row>
    <row r="24670" spans="1:11">
      <c r="A24670" s="6">
        <v>2000155737</v>
      </c>
      <c r="B24670" t="s">
        <v>26622</v>
      </c>
      <c r="H24670" s="6" t="s">
        <v>2112</v>
      </c>
      <c r="I24670" s="6" t="s">
        <v>26623</v>
      </c>
      <c r="K24670" s="6">
        <v>178</v>
      </c>
    </row>
    <row r="24671" spans="1:11">
      <c r="A24671" s="6">
        <v>2000217243</v>
      </c>
      <c r="B24671" t="s">
        <v>26624</v>
      </c>
      <c r="H24671" s="6" t="s">
        <v>1747</v>
      </c>
      <c r="I24671" s="6" t="s">
        <v>348</v>
      </c>
      <c r="K24671" s="6">
        <v>186</v>
      </c>
    </row>
    <row r="24672" spans="1:11">
      <c r="A24672" s="6">
        <v>2000036437</v>
      </c>
      <c r="B24672" t="s">
        <v>26625</v>
      </c>
      <c r="H24672" s="6" t="s">
        <v>944</v>
      </c>
      <c r="I24672" s="6" t="s">
        <v>9349</v>
      </c>
      <c r="K24672" s="6">
        <v>174</v>
      </c>
    </row>
    <row r="24673" spans="1:11">
      <c r="A24673" s="6">
        <v>2000167490</v>
      </c>
      <c r="B24673" t="s">
        <v>26626</v>
      </c>
      <c r="H24673" s="6" t="s">
        <v>640</v>
      </c>
      <c r="I24673" s="6" t="s">
        <v>378</v>
      </c>
      <c r="K24673" s="6">
        <v>179</v>
      </c>
    </row>
    <row r="24674" spans="1:11">
      <c r="A24674" s="6">
        <v>14241919</v>
      </c>
      <c r="B24674" t="s">
        <v>26627</v>
      </c>
      <c r="H24674" s="6" t="s">
        <v>589</v>
      </c>
      <c r="I24674" s="6" t="s">
        <v>603</v>
      </c>
      <c r="K24674" s="6">
        <v>191</v>
      </c>
    </row>
    <row r="24675" spans="1:11">
      <c r="A24675" s="6">
        <v>2000104613</v>
      </c>
      <c r="B24675" t="s">
        <v>26628</v>
      </c>
      <c r="H24675" s="6" t="s">
        <v>303</v>
      </c>
      <c r="I24675" s="6" t="s">
        <v>603</v>
      </c>
      <c r="K24675" s="6">
        <v>183</v>
      </c>
    </row>
    <row r="24676" spans="1:11">
      <c r="A24676" s="6">
        <v>2000111451</v>
      </c>
      <c r="B24676" t="s">
        <v>26629</v>
      </c>
      <c r="H24676" s="6" t="s">
        <v>2046</v>
      </c>
      <c r="I24676" s="6" t="s">
        <v>378</v>
      </c>
      <c r="K24676" s="6">
        <v>173</v>
      </c>
    </row>
    <row r="24677" spans="1:11">
      <c r="A24677" s="6">
        <v>86009000</v>
      </c>
      <c r="B24677" t="s">
        <v>26630</v>
      </c>
      <c r="H24677" s="6" t="s">
        <v>488</v>
      </c>
      <c r="I24677" s="6" t="s">
        <v>1691</v>
      </c>
      <c r="K24677" s="6">
        <v>172</v>
      </c>
    </row>
    <row r="24678" spans="1:11">
      <c r="A24678" s="6">
        <v>45025839</v>
      </c>
      <c r="B24678" t="s">
        <v>26631</v>
      </c>
      <c r="H24678" s="6" t="s">
        <v>1624</v>
      </c>
      <c r="I24678" s="6" t="s">
        <v>2134</v>
      </c>
      <c r="K24678" s="6">
        <v>184</v>
      </c>
    </row>
    <row r="24679" spans="1:11">
      <c r="A24679" s="6">
        <v>2000066025</v>
      </c>
      <c r="B24679" t="s">
        <v>26632</v>
      </c>
      <c r="H24679" s="6" t="s">
        <v>303</v>
      </c>
      <c r="I24679" s="6" t="s">
        <v>963</v>
      </c>
      <c r="K24679" s="6">
        <v>173</v>
      </c>
    </row>
    <row r="24680" spans="1:11">
      <c r="A24680" s="6">
        <v>43425932</v>
      </c>
      <c r="B24680" t="s">
        <v>26633</v>
      </c>
      <c r="H24680" s="6" t="s">
        <v>966</v>
      </c>
      <c r="I24680" s="6" t="s">
        <v>320</v>
      </c>
      <c r="K24680" s="6">
        <v>178</v>
      </c>
    </row>
    <row r="24681" spans="1:11">
      <c r="A24681" s="6">
        <v>21034774</v>
      </c>
      <c r="B24681" t="s">
        <v>26634</v>
      </c>
      <c r="H24681" s="6" t="s">
        <v>319</v>
      </c>
      <c r="I24681" s="6" t="s">
        <v>2879</v>
      </c>
      <c r="K24681" s="6">
        <v>185</v>
      </c>
    </row>
    <row r="24682" spans="1:11">
      <c r="A24682" s="6">
        <v>24042685</v>
      </c>
      <c r="B24682" t="s">
        <v>26635</v>
      </c>
      <c r="H24682" s="6" t="s">
        <v>1732</v>
      </c>
      <c r="I24682" s="6" t="s">
        <v>657</v>
      </c>
      <c r="K24682" s="6">
        <v>190</v>
      </c>
    </row>
    <row r="24683" spans="1:11">
      <c r="A24683" s="6">
        <v>27006238</v>
      </c>
      <c r="B24683" t="s">
        <v>26636</v>
      </c>
      <c r="H24683" s="6" t="s">
        <v>319</v>
      </c>
      <c r="I24683" s="6" t="s">
        <v>7046</v>
      </c>
      <c r="K24683" s="6">
        <v>187</v>
      </c>
    </row>
    <row r="24684" spans="1:11">
      <c r="A24684" s="6">
        <v>62070090</v>
      </c>
      <c r="B24684" t="s">
        <v>26637</v>
      </c>
      <c r="H24684" s="6" t="s">
        <v>640</v>
      </c>
      <c r="I24684" s="6" t="s">
        <v>4298</v>
      </c>
      <c r="K24684" s="6">
        <v>182</v>
      </c>
    </row>
    <row r="24685" spans="1:11">
      <c r="A24685" s="6">
        <v>19259409</v>
      </c>
      <c r="B24685" t="s">
        <v>26638</v>
      </c>
      <c r="H24685" s="6" t="s">
        <v>377</v>
      </c>
      <c r="I24685" s="6" t="s">
        <v>257</v>
      </c>
      <c r="K24685" s="6">
        <v>186</v>
      </c>
    </row>
    <row r="24686" spans="1:11">
      <c r="A24686" s="6">
        <v>43201823</v>
      </c>
      <c r="B24686" t="s">
        <v>26639</v>
      </c>
      <c r="H24686" s="6" t="s">
        <v>377</v>
      </c>
      <c r="I24686" s="6" t="s">
        <v>348</v>
      </c>
      <c r="K24686" s="6">
        <v>189</v>
      </c>
    </row>
    <row r="24687" spans="1:11">
      <c r="A24687" s="6">
        <v>75006124</v>
      </c>
      <c r="B24687" t="s">
        <v>26640</v>
      </c>
      <c r="H24687" s="6" t="s">
        <v>5732</v>
      </c>
      <c r="I24687" s="6" t="s">
        <v>2639</v>
      </c>
      <c r="K24687" s="6">
        <v>176</v>
      </c>
    </row>
    <row r="24688" spans="1:11">
      <c r="A24688" s="6">
        <v>76021448</v>
      </c>
      <c r="B24688" t="s">
        <v>26641</v>
      </c>
      <c r="H24688" s="6" t="s">
        <v>2115</v>
      </c>
      <c r="I24688" s="6" t="s">
        <v>378</v>
      </c>
      <c r="K24688" s="6">
        <v>183</v>
      </c>
    </row>
    <row r="24689" spans="1:11">
      <c r="A24689" s="6">
        <v>2000051123</v>
      </c>
      <c r="B24689" t="s">
        <v>26642</v>
      </c>
      <c r="H24689" s="6" t="s">
        <v>240</v>
      </c>
      <c r="I24689" s="6" t="s">
        <v>603</v>
      </c>
      <c r="K24689" s="6">
        <v>169</v>
      </c>
    </row>
    <row r="24690" spans="1:11">
      <c r="A24690" s="6">
        <v>37084857</v>
      </c>
      <c r="B24690" t="s">
        <v>26643</v>
      </c>
      <c r="H24690" s="6" t="s">
        <v>1176</v>
      </c>
      <c r="I24690" s="6" t="s">
        <v>406</v>
      </c>
      <c r="K24690" s="6">
        <v>189</v>
      </c>
    </row>
    <row r="24691" spans="1:11">
      <c r="A24691" s="6">
        <v>43044330</v>
      </c>
      <c r="B24691" t="s">
        <v>26644</v>
      </c>
      <c r="H24691" s="6" t="s">
        <v>377</v>
      </c>
      <c r="I24691" s="6" t="s">
        <v>236</v>
      </c>
      <c r="K24691" s="6">
        <v>183</v>
      </c>
    </row>
    <row r="24692" spans="1:11">
      <c r="A24692" s="6">
        <v>28016322</v>
      </c>
      <c r="B24692" t="s">
        <v>26645</v>
      </c>
      <c r="H24692" s="6" t="s">
        <v>2160</v>
      </c>
      <c r="I24692" s="6" t="s">
        <v>259</v>
      </c>
      <c r="K24692" s="6">
        <v>180</v>
      </c>
    </row>
    <row r="24693" spans="1:11">
      <c r="A24693" s="6">
        <v>43268668</v>
      </c>
      <c r="B24693" t="s">
        <v>26646</v>
      </c>
      <c r="H24693" s="6" t="s">
        <v>319</v>
      </c>
      <c r="I24693" s="6" t="s">
        <v>16452</v>
      </c>
      <c r="K24693" s="6">
        <v>185</v>
      </c>
    </row>
    <row r="24694" spans="1:11">
      <c r="A24694" s="6">
        <v>93140655</v>
      </c>
      <c r="B24694" t="s">
        <v>26647</v>
      </c>
      <c r="H24694" s="6" t="s">
        <v>377</v>
      </c>
      <c r="I24694" s="6" t="s">
        <v>857</v>
      </c>
      <c r="K24694" s="6">
        <v>188</v>
      </c>
    </row>
    <row r="24695" spans="1:11">
      <c r="A24695" s="6">
        <v>43085788</v>
      </c>
      <c r="B24695" t="s">
        <v>26648</v>
      </c>
      <c r="H24695" s="6" t="s">
        <v>2160</v>
      </c>
      <c r="I24695" s="6" t="s">
        <v>236</v>
      </c>
      <c r="K24695" s="6">
        <v>186</v>
      </c>
    </row>
    <row r="24696" spans="1:11">
      <c r="A24696" s="6">
        <v>91172577</v>
      </c>
      <c r="B24696" t="s">
        <v>26649</v>
      </c>
      <c r="H24696" s="6" t="s">
        <v>1732</v>
      </c>
      <c r="I24696" s="6" t="s">
        <v>309</v>
      </c>
      <c r="K24696" s="6">
        <v>186</v>
      </c>
    </row>
    <row r="24697" spans="1:11">
      <c r="A24697" s="6">
        <v>93142616</v>
      </c>
      <c r="B24697" t="s">
        <v>26650</v>
      </c>
      <c r="H24697" s="6" t="s">
        <v>488</v>
      </c>
      <c r="I24697" s="6" t="s">
        <v>857</v>
      </c>
      <c r="K24697" s="6">
        <v>185</v>
      </c>
    </row>
    <row r="24698" spans="1:11">
      <c r="A24698" s="6">
        <v>2000071321</v>
      </c>
      <c r="B24698" t="s">
        <v>26651</v>
      </c>
      <c r="H24698" s="6" t="s">
        <v>966</v>
      </c>
      <c r="I24698" s="6" t="s">
        <v>603</v>
      </c>
      <c r="K24698" s="6">
        <v>178</v>
      </c>
    </row>
    <row r="24699" spans="1:11">
      <c r="A24699" s="6">
        <v>13183669</v>
      </c>
      <c r="B24699" t="s">
        <v>26652</v>
      </c>
      <c r="H24699" s="6" t="s">
        <v>240</v>
      </c>
      <c r="I24699" s="6" t="s">
        <v>2516</v>
      </c>
      <c r="K24699" s="6">
        <v>180</v>
      </c>
    </row>
    <row r="24700" spans="1:11">
      <c r="A24700" s="6">
        <v>19202414</v>
      </c>
      <c r="B24700" t="s">
        <v>26653</v>
      </c>
      <c r="H24700" s="6" t="s">
        <v>319</v>
      </c>
      <c r="I24700" s="6" t="s">
        <v>257</v>
      </c>
      <c r="K24700" s="6">
        <v>178</v>
      </c>
    </row>
    <row r="24701" spans="1:11">
      <c r="A24701" s="6">
        <v>75011330</v>
      </c>
      <c r="B24701" t="s">
        <v>26654</v>
      </c>
      <c r="H24701" s="6" t="s">
        <v>1732</v>
      </c>
      <c r="I24701" s="6" t="s">
        <v>13117</v>
      </c>
      <c r="K24701" s="6">
        <v>178</v>
      </c>
    </row>
    <row r="24702" spans="1:11">
      <c r="A24702" s="6">
        <v>78106076</v>
      </c>
      <c r="B24702" t="s">
        <v>26655</v>
      </c>
      <c r="H24702" s="6" t="s">
        <v>2370</v>
      </c>
      <c r="I24702" s="6" t="s">
        <v>1661</v>
      </c>
      <c r="K24702" s="6">
        <v>168</v>
      </c>
    </row>
    <row r="24703" spans="1:11">
      <c r="A24703" s="6">
        <v>93104327</v>
      </c>
      <c r="B24703" t="s">
        <v>26656</v>
      </c>
      <c r="H24703" s="6" t="s">
        <v>377</v>
      </c>
      <c r="I24703" s="6" t="s">
        <v>857</v>
      </c>
      <c r="K24703" s="6">
        <v>188</v>
      </c>
    </row>
    <row r="24704" spans="1:11">
      <c r="A24704" s="6">
        <v>2000200414</v>
      </c>
      <c r="B24704" t="s">
        <v>26657</v>
      </c>
      <c r="H24704" s="6" t="s">
        <v>2157</v>
      </c>
      <c r="I24704" s="6" t="s">
        <v>603</v>
      </c>
      <c r="K24704" s="6">
        <v>181</v>
      </c>
    </row>
    <row r="24705" spans="1:11">
      <c r="A24705" s="6">
        <v>14217259</v>
      </c>
      <c r="B24705" t="s">
        <v>26658</v>
      </c>
      <c r="H24705" s="6" t="s">
        <v>319</v>
      </c>
      <c r="I24705" s="6" t="s">
        <v>603</v>
      </c>
      <c r="K24705" s="6">
        <v>182</v>
      </c>
    </row>
    <row r="24706" spans="1:11">
      <c r="A24706" s="6">
        <v>51068258</v>
      </c>
      <c r="B24706" t="s">
        <v>26659</v>
      </c>
      <c r="H24706" s="6" t="s">
        <v>1624</v>
      </c>
      <c r="I24706" s="6" t="s">
        <v>1303</v>
      </c>
      <c r="K24706" s="6">
        <v>180</v>
      </c>
    </row>
    <row r="24707" spans="1:11">
      <c r="A24707" s="6">
        <v>12040295</v>
      </c>
      <c r="B24707" t="s">
        <v>26660</v>
      </c>
      <c r="H24707" s="6" t="s">
        <v>2876</v>
      </c>
      <c r="I24707" s="6" t="s">
        <v>14432</v>
      </c>
      <c r="K24707" s="6">
        <v>176</v>
      </c>
    </row>
    <row r="24708" spans="1:11">
      <c r="A24708" s="6">
        <v>75041777</v>
      </c>
      <c r="B24708" t="s">
        <v>26661</v>
      </c>
      <c r="H24708" s="6" t="s">
        <v>377</v>
      </c>
      <c r="I24708" s="6" t="s">
        <v>2639</v>
      </c>
      <c r="K24708" s="6">
        <v>186</v>
      </c>
    </row>
    <row r="24709" spans="1:11">
      <c r="A24709" s="6">
        <v>43474386</v>
      </c>
      <c r="B24709" t="s">
        <v>26662</v>
      </c>
      <c r="H24709" s="6" t="s">
        <v>377</v>
      </c>
      <c r="I24709" s="6" t="s">
        <v>12890</v>
      </c>
      <c r="K24709" s="6">
        <v>196</v>
      </c>
    </row>
    <row r="24710" spans="1:11">
      <c r="A24710" s="6">
        <v>76036902</v>
      </c>
      <c r="B24710" t="s">
        <v>26663</v>
      </c>
      <c r="H24710" s="6" t="s">
        <v>944</v>
      </c>
      <c r="I24710" s="6" t="s">
        <v>378</v>
      </c>
      <c r="K24710" s="6">
        <v>168</v>
      </c>
    </row>
    <row r="24711" spans="1:11">
      <c r="A24711" s="6">
        <v>25061923</v>
      </c>
      <c r="B24711" t="s">
        <v>26664</v>
      </c>
      <c r="H24711" s="6" t="s">
        <v>377</v>
      </c>
      <c r="I24711" s="6" t="s">
        <v>1731</v>
      </c>
      <c r="K24711" s="6">
        <v>193</v>
      </c>
    </row>
    <row r="24712" spans="1:11">
      <c r="A24712" s="6">
        <v>2000262837</v>
      </c>
      <c r="B24712" t="s">
        <v>26665</v>
      </c>
      <c r="H24712" s="6" t="s">
        <v>2198</v>
      </c>
      <c r="I24712" s="6" t="s">
        <v>603</v>
      </c>
      <c r="K24712" s="6">
        <v>173</v>
      </c>
    </row>
    <row r="24713" spans="1:11">
      <c r="A24713" s="6">
        <v>98041110</v>
      </c>
      <c r="B24713" t="s">
        <v>26666</v>
      </c>
      <c r="H24713" s="6" t="s">
        <v>351</v>
      </c>
      <c r="I24713" s="6" t="s">
        <v>366</v>
      </c>
      <c r="K24713" s="6">
        <v>189</v>
      </c>
    </row>
    <row r="24714" spans="1:11">
      <c r="A24714" s="6">
        <v>76042956</v>
      </c>
      <c r="B24714" t="s">
        <v>26667</v>
      </c>
      <c r="H24714" s="6" t="s">
        <v>319</v>
      </c>
      <c r="I24714" s="6" t="s">
        <v>378</v>
      </c>
      <c r="K24714" s="6">
        <v>185</v>
      </c>
    </row>
    <row r="24715" spans="1:11">
      <c r="A24715" s="6">
        <v>19338229</v>
      </c>
      <c r="B24715" t="s">
        <v>26668</v>
      </c>
      <c r="H24715" s="6" t="s">
        <v>319</v>
      </c>
      <c r="I24715" s="6" t="s">
        <v>257</v>
      </c>
      <c r="K24715" s="6">
        <v>170</v>
      </c>
    </row>
    <row r="24716" spans="1:11">
      <c r="A24716" s="6">
        <v>2000067325</v>
      </c>
      <c r="B24716" t="s">
        <v>26669</v>
      </c>
      <c r="H24716" s="6" t="s">
        <v>377</v>
      </c>
      <c r="I24716" s="6" t="s">
        <v>257</v>
      </c>
      <c r="K24716" s="6">
        <v>186</v>
      </c>
    </row>
    <row r="24717" spans="1:11">
      <c r="A24717" s="6">
        <v>2000115335</v>
      </c>
      <c r="B24717" t="s">
        <v>26670</v>
      </c>
      <c r="H24717" s="6" t="s">
        <v>1732</v>
      </c>
      <c r="I24717" s="6" t="s">
        <v>603</v>
      </c>
      <c r="K24717" s="6">
        <v>177</v>
      </c>
    </row>
    <row r="24718" spans="1:11">
      <c r="A24718" s="6">
        <v>67198653</v>
      </c>
      <c r="B24718" t="s">
        <v>26671</v>
      </c>
      <c r="H24718" s="6" t="s">
        <v>558</v>
      </c>
      <c r="I24718" s="6" t="s">
        <v>348</v>
      </c>
      <c r="K24718" s="6">
        <v>183</v>
      </c>
    </row>
    <row r="24719" spans="1:11">
      <c r="A24719" s="6">
        <v>86011600</v>
      </c>
      <c r="B24719" t="s">
        <v>26672</v>
      </c>
      <c r="H24719" s="6" t="s">
        <v>619</v>
      </c>
      <c r="I24719" s="6" t="s">
        <v>1283</v>
      </c>
      <c r="K24719" s="6">
        <v>170</v>
      </c>
    </row>
    <row r="24720" spans="1:11">
      <c r="A24720" s="6">
        <v>2000051556</v>
      </c>
      <c r="B24720" t="s">
        <v>26673</v>
      </c>
      <c r="H24720" s="6" t="s">
        <v>760</v>
      </c>
      <c r="I24720" s="6" t="s">
        <v>603</v>
      </c>
      <c r="K24720" s="6">
        <v>168</v>
      </c>
    </row>
    <row r="24721" spans="1:11">
      <c r="A24721" s="6">
        <v>51078565</v>
      </c>
      <c r="B24721" t="s">
        <v>26674</v>
      </c>
      <c r="H24721" s="6" t="s">
        <v>2112</v>
      </c>
      <c r="I24721" s="6" t="s">
        <v>1303</v>
      </c>
      <c r="K24721" s="6">
        <v>169</v>
      </c>
    </row>
    <row r="24722" spans="1:11">
      <c r="A24722" s="6">
        <v>65039487</v>
      </c>
      <c r="B24722" t="s">
        <v>26675</v>
      </c>
      <c r="H24722" s="6" t="s">
        <v>488</v>
      </c>
      <c r="I24722" s="6" t="s">
        <v>2539</v>
      </c>
      <c r="K24722" s="6">
        <v>181</v>
      </c>
    </row>
    <row r="24723" spans="1:11">
      <c r="A24723" s="6">
        <v>2000099857</v>
      </c>
      <c r="B24723" t="s">
        <v>26676</v>
      </c>
      <c r="H24723" s="6" t="s">
        <v>2157</v>
      </c>
      <c r="I24723" s="6" t="s">
        <v>3192</v>
      </c>
      <c r="K24723" s="6">
        <v>176</v>
      </c>
    </row>
    <row r="24724" spans="1:11">
      <c r="A24724" s="6">
        <v>39046369</v>
      </c>
      <c r="B24724" t="s">
        <v>26677</v>
      </c>
      <c r="H24724" s="6" t="s">
        <v>2121</v>
      </c>
      <c r="I24724" s="6" t="s">
        <v>1819</v>
      </c>
      <c r="K24724" s="6">
        <v>190</v>
      </c>
    </row>
    <row r="24725" spans="1:11">
      <c r="A24725" s="6">
        <v>85092624</v>
      </c>
      <c r="B24725" t="s">
        <v>26678</v>
      </c>
      <c r="H24725" s="6" t="s">
        <v>314</v>
      </c>
      <c r="I24725" s="6" t="s">
        <v>1117</v>
      </c>
      <c r="K24725" s="6">
        <v>174</v>
      </c>
    </row>
    <row r="24726" spans="1:11">
      <c r="A24726" s="6">
        <v>91190734</v>
      </c>
      <c r="B24726" t="s">
        <v>26679</v>
      </c>
      <c r="H24726" s="6" t="s">
        <v>2115</v>
      </c>
      <c r="I24726" s="6" t="s">
        <v>309</v>
      </c>
      <c r="K24726" s="6">
        <v>190</v>
      </c>
    </row>
    <row r="24727" spans="1:11">
      <c r="A24727" s="6">
        <v>61059681</v>
      </c>
      <c r="B24727" t="s">
        <v>26680</v>
      </c>
      <c r="H24727" s="6" t="s">
        <v>377</v>
      </c>
      <c r="I24727" s="6" t="s">
        <v>253</v>
      </c>
      <c r="K24727" s="6">
        <v>183</v>
      </c>
    </row>
    <row r="24728" spans="1:11">
      <c r="A24728" s="6">
        <v>88023243</v>
      </c>
      <c r="B24728" t="s">
        <v>26681</v>
      </c>
      <c r="H24728" s="6" t="s">
        <v>760</v>
      </c>
      <c r="I24728" s="6" t="s">
        <v>11945</v>
      </c>
      <c r="K24728" s="6">
        <v>183</v>
      </c>
    </row>
    <row r="24729" spans="1:11">
      <c r="A24729" s="6">
        <v>43093168</v>
      </c>
      <c r="B24729" t="s">
        <v>26682</v>
      </c>
      <c r="H24729" s="6" t="s">
        <v>2115</v>
      </c>
      <c r="I24729" s="6" t="s">
        <v>236</v>
      </c>
      <c r="K24729" s="6">
        <v>190</v>
      </c>
    </row>
    <row r="24730" spans="1:11">
      <c r="A24730" s="6">
        <v>2000157052</v>
      </c>
      <c r="B24730" t="s">
        <v>26683</v>
      </c>
      <c r="H24730" s="6" t="s">
        <v>1624</v>
      </c>
      <c r="I24730" s="6" t="s">
        <v>257</v>
      </c>
      <c r="K24730" s="6">
        <v>196</v>
      </c>
    </row>
    <row r="24731" spans="1:11">
      <c r="A24731" s="6">
        <v>78042065</v>
      </c>
      <c r="B24731" t="s">
        <v>26684</v>
      </c>
      <c r="H24731" s="6" t="s">
        <v>1826</v>
      </c>
      <c r="I24731" s="6" t="s">
        <v>1661</v>
      </c>
      <c r="K24731" s="6">
        <v>175</v>
      </c>
    </row>
    <row r="24732" spans="1:11">
      <c r="A24732" s="6">
        <v>13164771</v>
      </c>
      <c r="B24732" t="s">
        <v>26685</v>
      </c>
      <c r="H24732" s="6" t="s">
        <v>377</v>
      </c>
      <c r="I24732" s="6" t="s">
        <v>963</v>
      </c>
      <c r="K24732" s="6">
        <v>190</v>
      </c>
    </row>
    <row r="24733" spans="1:11">
      <c r="A24733" s="6">
        <v>76049784</v>
      </c>
      <c r="B24733" t="s">
        <v>26686</v>
      </c>
      <c r="H24733" s="6" t="s">
        <v>760</v>
      </c>
      <c r="I24733" s="6" t="s">
        <v>1290</v>
      </c>
      <c r="K24733" s="6">
        <v>173</v>
      </c>
    </row>
    <row r="24734" spans="1:11">
      <c r="A24734" s="6">
        <v>14048834</v>
      </c>
      <c r="B24734" t="s">
        <v>26687</v>
      </c>
      <c r="H24734" s="6" t="s">
        <v>319</v>
      </c>
      <c r="I24734" s="6" t="s">
        <v>603</v>
      </c>
      <c r="K24734" s="6">
        <v>169</v>
      </c>
    </row>
    <row r="24735" spans="1:11">
      <c r="A24735" s="6">
        <v>65039017</v>
      </c>
      <c r="B24735" t="s">
        <v>26688</v>
      </c>
      <c r="H24735" s="6" t="s">
        <v>944</v>
      </c>
      <c r="I24735" s="6" t="s">
        <v>2539</v>
      </c>
      <c r="K24735" s="6">
        <v>181</v>
      </c>
    </row>
    <row r="24736" spans="1:11">
      <c r="A24736" s="6">
        <v>2000029832</v>
      </c>
      <c r="B24736" t="s">
        <v>26689</v>
      </c>
      <c r="H24736" s="6" t="s">
        <v>1747</v>
      </c>
      <c r="I24736" s="6" t="s">
        <v>26690</v>
      </c>
      <c r="K24736" s="6">
        <v>170</v>
      </c>
    </row>
    <row r="24737" spans="1:11">
      <c r="A24737" s="6">
        <v>2000251018</v>
      </c>
      <c r="B24737" t="s">
        <v>26691</v>
      </c>
      <c r="H24737" s="6" t="s">
        <v>2112</v>
      </c>
      <c r="I24737" s="6" t="s">
        <v>725</v>
      </c>
      <c r="K24737" s="6">
        <v>186</v>
      </c>
    </row>
    <row r="24738" spans="1:11">
      <c r="A24738" s="6">
        <v>67175650</v>
      </c>
      <c r="B24738" t="s">
        <v>26692</v>
      </c>
      <c r="H24738" s="6" t="s">
        <v>1698</v>
      </c>
      <c r="I24738" s="6" t="s">
        <v>603</v>
      </c>
      <c r="K24738" s="6">
        <v>165</v>
      </c>
    </row>
    <row r="24739" spans="1:11">
      <c r="A24739" s="6">
        <v>24050832</v>
      </c>
      <c r="B24739" t="s">
        <v>26693</v>
      </c>
      <c r="H24739" s="6" t="s">
        <v>319</v>
      </c>
      <c r="I24739" s="6" t="s">
        <v>657</v>
      </c>
      <c r="K24739" s="6">
        <v>173</v>
      </c>
    </row>
    <row r="24740" spans="1:11">
      <c r="A24740" s="6">
        <v>65036845</v>
      </c>
      <c r="B24740" t="s">
        <v>26694</v>
      </c>
      <c r="H24740" s="6" t="s">
        <v>377</v>
      </c>
      <c r="I24740" s="6" t="s">
        <v>2539</v>
      </c>
      <c r="K24740" s="6">
        <v>185</v>
      </c>
    </row>
    <row r="24741" spans="1:11">
      <c r="A24741" s="6">
        <v>14229666</v>
      </c>
      <c r="B24741" t="s">
        <v>26695</v>
      </c>
      <c r="H24741" s="6" t="s">
        <v>589</v>
      </c>
      <c r="I24741" s="6" t="s">
        <v>187</v>
      </c>
      <c r="K24741" s="6">
        <v>180</v>
      </c>
    </row>
    <row r="24742" spans="1:11">
      <c r="A24742" s="6">
        <v>14092645</v>
      </c>
      <c r="B24742" t="s">
        <v>26696</v>
      </c>
      <c r="H24742" s="6" t="s">
        <v>303</v>
      </c>
      <c r="I24742" s="6" t="s">
        <v>603</v>
      </c>
      <c r="K24742" s="6">
        <v>171</v>
      </c>
    </row>
    <row r="24743" spans="1:11">
      <c r="A24743" s="6">
        <v>65041807</v>
      </c>
      <c r="B24743" t="s">
        <v>26697</v>
      </c>
      <c r="H24743" s="6" t="s">
        <v>2046</v>
      </c>
      <c r="I24743" s="6" t="s">
        <v>2539</v>
      </c>
      <c r="K24743" s="6">
        <v>160</v>
      </c>
    </row>
    <row r="24744" spans="1:11">
      <c r="A24744" s="6">
        <v>19215494</v>
      </c>
      <c r="B24744" t="s">
        <v>26698</v>
      </c>
      <c r="H24744" s="6" t="s">
        <v>2160</v>
      </c>
      <c r="I24744" s="6" t="s">
        <v>257</v>
      </c>
      <c r="K24744" s="6">
        <v>177</v>
      </c>
    </row>
    <row r="24745" spans="1:11">
      <c r="A24745" s="6">
        <v>2000053083</v>
      </c>
      <c r="B24745" t="s">
        <v>26699</v>
      </c>
      <c r="H24745" s="6" t="s">
        <v>377</v>
      </c>
      <c r="I24745" s="6" t="s">
        <v>348</v>
      </c>
      <c r="K24745" s="6">
        <v>192</v>
      </c>
    </row>
    <row r="24746" spans="1:11">
      <c r="A24746" s="6">
        <v>28122173</v>
      </c>
      <c r="B24746" t="s">
        <v>26700</v>
      </c>
      <c r="H24746" s="6" t="s">
        <v>377</v>
      </c>
      <c r="I24746" s="6" t="s">
        <v>2045</v>
      </c>
      <c r="K24746" s="6">
        <v>183</v>
      </c>
    </row>
    <row r="24747" spans="1:11">
      <c r="A24747" s="6">
        <v>14003034</v>
      </c>
      <c r="B24747" t="s">
        <v>26701</v>
      </c>
      <c r="H24747" s="6" t="s">
        <v>1624</v>
      </c>
      <c r="I24747" s="6" t="s">
        <v>603</v>
      </c>
      <c r="K24747" s="6">
        <v>187</v>
      </c>
    </row>
    <row r="24748" spans="1:11">
      <c r="A24748" s="6">
        <v>45081796</v>
      </c>
      <c r="B24748" t="s">
        <v>26702</v>
      </c>
      <c r="H24748" s="6" t="s">
        <v>966</v>
      </c>
      <c r="I24748" s="6" t="s">
        <v>2134</v>
      </c>
      <c r="K24748" s="6">
        <v>165</v>
      </c>
    </row>
    <row r="24749" spans="1:11">
      <c r="A24749" s="6">
        <v>27164873</v>
      </c>
      <c r="B24749" t="s">
        <v>26703</v>
      </c>
      <c r="H24749" s="6" t="s">
        <v>944</v>
      </c>
      <c r="I24749" s="6" t="s">
        <v>339</v>
      </c>
      <c r="K24749" s="6">
        <v>175</v>
      </c>
    </row>
    <row r="24750" spans="1:11">
      <c r="A24750" s="6">
        <v>37079096</v>
      </c>
      <c r="B24750" t="s">
        <v>26704</v>
      </c>
      <c r="H24750" s="6" t="s">
        <v>2167</v>
      </c>
      <c r="I24750" s="6" t="s">
        <v>2212</v>
      </c>
      <c r="K24750" s="6">
        <v>196</v>
      </c>
    </row>
    <row r="24751" spans="1:11">
      <c r="A24751" s="6">
        <v>29106921</v>
      </c>
      <c r="B24751" t="s">
        <v>26705</v>
      </c>
      <c r="H24751" s="6" t="s">
        <v>645</v>
      </c>
      <c r="I24751" s="6" t="s">
        <v>2045</v>
      </c>
      <c r="K24751" s="6">
        <v>180</v>
      </c>
    </row>
    <row r="24752" spans="1:11">
      <c r="A24752" s="6">
        <v>96501824</v>
      </c>
      <c r="B24752" t="s">
        <v>26706</v>
      </c>
      <c r="H24752" s="6" t="s">
        <v>1672</v>
      </c>
      <c r="I24752" s="6" t="s">
        <v>12890</v>
      </c>
      <c r="K24752" s="6">
        <v>173</v>
      </c>
    </row>
    <row r="24753" spans="1:11">
      <c r="A24753" s="6">
        <v>57151213</v>
      </c>
      <c r="B24753" t="s">
        <v>26707</v>
      </c>
      <c r="H24753" s="6" t="s">
        <v>1747</v>
      </c>
      <c r="I24753" s="6" t="s">
        <v>494</v>
      </c>
      <c r="K24753" s="6">
        <v>181</v>
      </c>
    </row>
    <row r="24754" spans="1:11">
      <c r="A24754" s="6">
        <v>2000052033</v>
      </c>
      <c r="B24754" t="s">
        <v>26708</v>
      </c>
      <c r="H24754" s="6" t="s">
        <v>377</v>
      </c>
      <c r="I24754" s="6" t="s">
        <v>5194</v>
      </c>
      <c r="K24754" s="6">
        <v>185</v>
      </c>
    </row>
    <row r="24755" spans="1:11">
      <c r="A24755" s="6">
        <v>19261500</v>
      </c>
      <c r="B24755" t="s">
        <v>26709</v>
      </c>
      <c r="H24755" s="6" t="s">
        <v>1213</v>
      </c>
      <c r="I24755" s="6" t="s">
        <v>257</v>
      </c>
      <c r="K24755" s="6">
        <v>176</v>
      </c>
    </row>
    <row r="24756" spans="1:11">
      <c r="A24756" s="6">
        <v>19146082</v>
      </c>
      <c r="B24756" t="s">
        <v>26710</v>
      </c>
      <c r="H24756" s="6" t="s">
        <v>12480</v>
      </c>
      <c r="I24756" s="6" t="s">
        <v>257</v>
      </c>
      <c r="K24756" s="6">
        <v>172</v>
      </c>
    </row>
    <row r="24757" spans="1:11">
      <c r="A24757" s="6">
        <v>49061090</v>
      </c>
      <c r="B24757" t="s">
        <v>26711</v>
      </c>
      <c r="H24757" s="6" t="s">
        <v>319</v>
      </c>
      <c r="I24757" s="6" t="s">
        <v>344</v>
      </c>
      <c r="K24757" s="6">
        <v>189</v>
      </c>
    </row>
    <row r="24758" spans="1:11">
      <c r="A24758" s="6">
        <v>2000094747</v>
      </c>
      <c r="B24758" t="s">
        <v>26712</v>
      </c>
      <c r="H24758" s="6" t="s">
        <v>1674</v>
      </c>
      <c r="I24758" s="6" t="s">
        <v>1688</v>
      </c>
      <c r="K24758" s="6">
        <v>179</v>
      </c>
    </row>
    <row r="24759" spans="1:11">
      <c r="A24759" s="6">
        <v>2000473669</v>
      </c>
      <c r="B24759" t="s">
        <v>26713</v>
      </c>
      <c r="H24759" s="6" t="s">
        <v>3594</v>
      </c>
      <c r="I24759" s="6" t="s">
        <v>603</v>
      </c>
      <c r="K24759" s="6">
        <v>175</v>
      </c>
    </row>
    <row r="24760" spans="1:11">
      <c r="A24760" s="6">
        <v>80024777</v>
      </c>
      <c r="B24760" t="s">
        <v>26714</v>
      </c>
      <c r="H24760" s="6" t="s">
        <v>377</v>
      </c>
      <c r="I24760" s="6" t="s">
        <v>1691</v>
      </c>
      <c r="K24760" s="6">
        <v>182</v>
      </c>
    </row>
    <row r="24761" spans="1:11">
      <c r="A24761" s="6">
        <v>2000007833</v>
      </c>
      <c r="B24761" t="s">
        <v>26715</v>
      </c>
      <c r="H24761" s="6" t="s">
        <v>728</v>
      </c>
      <c r="I24761" s="6" t="s">
        <v>1688</v>
      </c>
      <c r="K24761" s="6">
        <v>167</v>
      </c>
    </row>
    <row r="24762" spans="1:11">
      <c r="A24762" s="6">
        <v>80001031</v>
      </c>
      <c r="B24762" t="s">
        <v>26716</v>
      </c>
      <c r="H24762" s="6" t="s">
        <v>942</v>
      </c>
      <c r="I24762" s="6" t="s">
        <v>3192</v>
      </c>
      <c r="K24762" s="6">
        <v>165</v>
      </c>
    </row>
    <row r="24763" spans="1:11">
      <c r="A24763" s="6">
        <v>43485956</v>
      </c>
      <c r="B24763" t="s">
        <v>26717</v>
      </c>
      <c r="H24763" s="6" t="s">
        <v>1624</v>
      </c>
      <c r="I24763" s="6" t="s">
        <v>236</v>
      </c>
      <c r="K24763" s="6">
        <v>195</v>
      </c>
    </row>
    <row r="24764" spans="1:11">
      <c r="A24764" s="6">
        <v>965298</v>
      </c>
      <c r="B24764" t="s">
        <v>26718</v>
      </c>
      <c r="H24764" s="6" t="s">
        <v>1624</v>
      </c>
      <c r="I24764" s="6" t="s">
        <v>603</v>
      </c>
      <c r="K24764" s="6">
        <v>180</v>
      </c>
    </row>
    <row r="24765" spans="1:11">
      <c r="A24765" s="6">
        <v>19409039</v>
      </c>
      <c r="B24765" t="s">
        <v>26719</v>
      </c>
      <c r="H24765" s="6" t="s">
        <v>488</v>
      </c>
      <c r="I24765" s="6" t="s">
        <v>257</v>
      </c>
      <c r="K24765" s="6">
        <v>176</v>
      </c>
    </row>
    <row r="24766" spans="1:11">
      <c r="A24766" s="6">
        <v>43037984</v>
      </c>
      <c r="B24766" t="s">
        <v>26720</v>
      </c>
      <c r="H24766" s="6" t="s">
        <v>319</v>
      </c>
      <c r="I24766" s="6" t="s">
        <v>236</v>
      </c>
      <c r="K24766" s="6">
        <v>178</v>
      </c>
    </row>
    <row r="24767" spans="1:11">
      <c r="A24767" s="6">
        <v>19268864</v>
      </c>
      <c r="B24767" t="s">
        <v>26721</v>
      </c>
      <c r="H24767" s="6" t="s">
        <v>303</v>
      </c>
      <c r="I24767" s="6" t="s">
        <v>257</v>
      </c>
      <c r="K24767" s="6">
        <v>175</v>
      </c>
    </row>
    <row r="24768" spans="1:11">
      <c r="A24768" s="6">
        <v>59003731</v>
      </c>
      <c r="B24768" t="s">
        <v>26722</v>
      </c>
      <c r="H24768" s="6" t="s">
        <v>405</v>
      </c>
      <c r="I24768" s="6" t="s">
        <v>1197</v>
      </c>
      <c r="K24768" s="6">
        <v>185</v>
      </c>
    </row>
    <row r="24769" spans="1:11">
      <c r="A24769" s="6">
        <v>2000165903</v>
      </c>
      <c r="B24769" t="s">
        <v>26723</v>
      </c>
      <c r="H24769" s="6" t="s">
        <v>218</v>
      </c>
      <c r="I24769" s="6" t="s">
        <v>1661</v>
      </c>
      <c r="K24769" s="6">
        <v>187</v>
      </c>
    </row>
    <row r="24770" spans="1:11">
      <c r="A24770" s="6">
        <v>86075640</v>
      </c>
      <c r="B24770" t="s">
        <v>26724</v>
      </c>
      <c r="H24770" s="6" t="s">
        <v>1624</v>
      </c>
      <c r="I24770" s="6" t="s">
        <v>1688</v>
      </c>
      <c r="K24770" s="6">
        <v>182</v>
      </c>
    </row>
    <row r="24771" spans="1:11">
      <c r="A24771" s="6">
        <v>14131910</v>
      </c>
      <c r="B24771" t="s">
        <v>26725</v>
      </c>
      <c r="H24771" s="6" t="s">
        <v>2046</v>
      </c>
      <c r="I24771" s="6" t="s">
        <v>603</v>
      </c>
      <c r="K24771" s="6">
        <v>175</v>
      </c>
    </row>
    <row r="24772" spans="1:11">
      <c r="A24772" s="6">
        <v>43043964</v>
      </c>
      <c r="B24772" t="s">
        <v>26726</v>
      </c>
      <c r="H24772" s="6" t="s">
        <v>377</v>
      </c>
      <c r="I24772" s="6" t="s">
        <v>236</v>
      </c>
      <c r="K24772" s="6">
        <v>190</v>
      </c>
    </row>
    <row r="24773" spans="1:11">
      <c r="A24773" s="6">
        <v>14251385</v>
      </c>
      <c r="B24773" t="s">
        <v>26727</v>
      </c>
      <c r="H24773" s="6" t="s">
        <v>1624</v>
      </c>
      <c r="I24773" s="6" t="s">
        <v>603</v>
      </c>
      <c r="K24773" s="6">
        <v>184</v>
      </c>
    </row>
    <row r="24774" spans="1:11">
      <c r="A24774" s="6">
        <v>2000153051</v>
      </c>
      <c r="B24774" t="s">
        <v>26728</v>
      </c>
      <c r="H24774" s="6" t="s">
        <v>1102</v>
      </c>
      <c r="I24774" s="6" t="s">
        <v>603</v>
      </c>
      <c r="K24774" s="6">
        <v>175</v>
      </c>
    </row>
    <row r="24775" spans="1:11">
      <c r="A24775" s="6">
        <v>61014169</v>
      </c>
      <c r="B24775" t="s">
        <v>26729</v>
      </c>
      <c r="H24775" s="6" t="s">
        <v>1879</v>
      </c>
      <c r="I24775" s="6" t="s">
        <v>9379</v>
      </c>
      <c r="K24775" s="6">
        <v>187</v>
      </c>
    </row>
    <row r="24776" spans="1:11">
      <c r="A24776" s="6">
        <v>19352605</v>
      </c>
      <c r="B24776" t="s">
        <v>26730</v>
      </c>
      <c r="H24776" s="6" t="s">
        <v>1624</v>
      </c>
      <c r="I24776" s="6" t="s">
        <v>257</v>
      </c>
      <c r="K24776" s="6">
        <v>190</v>
      </c>
    </row>
    <row r="24777" spans="1:11">
      <c r="A24777" s="6">
        <v>38068931</v>
      </c>
      <c r="B24777" t="s">
        <v>26731</v>
      </c>
      <c r="H24777" s="6" t="s">
        <v>488</v>
      </c>
      <c r="I24777" s="6" t="s">
        <v>1277</v>
      </c>
      <c r="K24777" s="6">
        <v>177</v>
      </c>
    </row>
    <row r="24778" spans="1:11">
      <c r="A24778" s="6">
        <v>12075148</v>
      </c>
      <c r="B24778" t="s">
        <v>26732</v>
      </c>
      <c r="H24778" s="6" t="s">
        <v>2115</v>
      </c>
      <c r="I24778" s="6" t="s">
        <v>477</v>
      </c>
      <c r="K24778" s="6">
        <v>180</v>
      </c>
    </row>
    <row r="24779" spans="1:11">
      <c r="A24779" s="6">
        <v>2000095302</v>
      </c>
      <c r="B24779" t="s">
        <v>26733</v>
      </c>
      <c r="H24779" s="6" t="s">
        <v>1638</v>
      </c>
      <c r="I24779" s="6" t="s">
        <v>603</v>
      </c>
      <c r="K24779" s="6">
        <v>184</v>
      </c>
    </row>
    <row r="24780" spans="1:11">
      <c r="A24780" s="6">
        <v>2000161545</v>
      </c>
      <c r="B24780" t="s">
        <v>26734</v>
      </c>
      <c r="H24780" s="6" t="s">
        <v>2115</v>
      </c>
      <c r="I24780" s="6" t="s">
        <v>348</v>
      </c>
      <c r="K24780" s="6">
        <v>185</v>
      </c>
    </row>
    <row r="24781" spans="1:11">
      <c r="A24781" s="6">
        <v>76063121</v>
      </c>
      <c r="B24781" t="s">
        <v>26735</v>
      </c>
      <c r="H24781" s="6" t="s">
        <v>944</v>
      </c>
      <c r="I24781" s="6" t="s">
        <v>378</v>
      </c>
      <c r="K24781" s="6">
        <v>180</v>
      </c>
    </row>
    <row r="24782" spans="1:11">
      <c r="A24782" s="6">
        <v>2000061497</v>
      </c>
      <c r="B24782" t="s">
        <v>26736</v>
      </c>
      <c r="H24782" s="6" t="s">
        <v>488</v>
      </c>
      <c r="I24782" s="6" t="s">
        <v>257</v>
      </c>
      <c r="K24782" s="6">
        <v>175</v>
      </c>
    </row>
    <row r="24783" spans="1:11">
      <c r="A24783" s="6">
        <v>2000175803</v>
      </c>
      <c r="B24783" t="s">
        <v>26737</v>
      </c>
      <c r="H24783" s="6" t="s">
        <v>240</v>
      </c>
      <c r="I24783" s="6" t="s">
        <v>603</v>
      </c>
      <c r="K24783" s="6">
        <v>170</v>
      </c>
    </row>
    <row r="24784" spans="1:11">
      <c r="A24784" s="6">
        <v>14243666</v>
      </c>
      <c r="B24784" t="s">
        <v>26738</v>
      </c>
      <c r="H24784" s="6" t="s">
        <v>1624</v>
      </c>
      <c r="I24784" s="6" t="s">
        <v>6859</v>
      </c>
      <c r="K24784" s="6">
        <v>182</v>
      </c>
    </row>
    <row r="24785" spans="1:11">
      <c r="A24785" s="6">
        <v>29064665</v>
      </c>
      <c r="B24785" t="s">
        <v>26739</v>
      </c>
      <c r="H24785" s="6" t="s">
        <v>377</v>
      </c>
      <c r="I24785" s="6" t="s">
        <v>1755</v>
      </c>
      <c r="K24785" s="6">
        <v>183</v>
      </c>
    </row>
    <row r="24786" spans="1:11">
      <c r="A24786" s="6">
        <v>49061582</v>
      </c>
      <c r="B24786" t="s">
        <v>26740</v>
      </c>
      <c r="H24786" s="6" t="s">
        <v>319</v>
      </c>
      <c r="I24786" s="6" t="s">
        <v>596</v>
      </c>
      <c r="K24786" s="6">
        <v>180</v>
      </c>
    </row>
    <row r="24787" spans="1:11">
      <c r="A24787" s="6">
        <v>62175116</v>
      </c>
      <c r="B24787" t="s">
        <v>26741</v>
      </c>
      <c r="H24787" s="6" t="s">
        <v>589</v>
      </c>
      <c r="I24787" s="6" t="s">
        <v>1066</v>
      </c>
      <c r="K24787" s="6">
        <v>186</v>
      </c>
    </row>
    <row r="24788" spans="1:11">
      <c r="A24788" s="6">
        <v>16337065</v>
      </c>
      <c r="B24788" t="s">
        <v>26742</v>
      </c>
      <c r="H24788" s="6" t="s">
        <v>1709</v>
      </c>
      <c r="I24788" s="6" t="s">
        <v>298</v>
      </c>
      <c r="K24788" s="6">
        <v>184</v>
      </c>
    </row>
    <row r="24789" spans="1:11">
      <c r="A24789" s="6">
        <v>49053826</v>
      </c>
      <c r="B24789" t="s">
        <v>26743</v>
      </c>
      <c r="H24789" s="6" t="s">
        <v>589</v>
      </c>
      <c r="I24789" s="6" t="s">
        <v>344</v>
      </c>
      <c r="K24789" s="6">
        <v>188</v>
      </c>
    </row>
    <row r="24790" spans="1:11">
      <c r="A24790" s="6">
        <v>18075182</v>
      </c>
      <c r="B24790" t="s">
        <v>26744</v>
      </c>
      <c r="H24790" s="6" t="s">
        <v>944</v>
      </c>
      <c r="I24790" s="6" t="s">
        <v>26745</v>
      </c>
      <c r="K24790" s="6">
        <v>165</v>
      </c>
    </row>
    <row r="24791" spans="1:11">
      <c r="A24791" s="6">
        <v>2000091180</v>
      </c>
      <c r="B24791" t="s">
        <v>26746</v>
      </c>
      <c r="H24791" s="6" t="s">
        <v>303</v>
      </c>
      <c r="I24791" s="6" t="s">
        <v>378</v>
      </c>
      <c r="K24791" s="6">
        <v>175</v>
      </c>
    </row>
    <row r="24792" spans="1:11">
      <c r="A24792" s="6">
        <v>16306147</v>
      </c>
      <c r="B24792" t="s">
        <v>26747</v>
      </c>
      <c r="H24792" s="6" t="s">
        <v>1673</v>
      </c>
      <c r="I24792" s="6" t="s">
        <v>298</v>
      </c>
      <c r="K24792" s="6">
        <v>186</v>
      </c>
    </row>
    <row r="24793" spans="1:11">
      <c r="A24793" s="6">
        <v>2000015436</v>
      </c>
      <c r="B24793" t="s">
        <v>26748</v>
      </c>
      <c r="H24793" s="6" t="s">
        <v>1656</v>
      </c>
      <c r="I24793" s="6" t="s">
        <v>5467</v>
      </c>
      <c r="K24793" s="6">
        <v>173</v>
      </c>
    </row>
    <row r="24794" spans="1:11">
      <c r="A24794" s="6">
        <v>13173964</v>
      </c>
      <c r="B24794" t="s">
        <v>26749</v>
      </c>
      <c r="H24794" s="6" t="s">
        <v>12433</v>
      </c>
      <c r="I24794" s="6" t="s">
        <v>3041</v>
      </c>
      <c r="K24794" s="6">
        <v>175</v>
      </c>
    </row>
    <row r="24795" spans="1:11">
      <c r="A24795" s="6">
        <v>19187411</v>
      </c>
      <c r="B24795" t="s">
        <v>26750</v>
      </c>
      <c r="H24795" s="6" t="s">
        <v>2123</v>
      </c>
      <c r="I24795" s="6" t="s">
        <v>257</v>
      </c>
      <c r="K24795" s="6">
        <v>175</v>
      </c>
    </row>
    <row r="24796" spans="1:11">
      <c r="A24796" s="6">
        <v>16127230</v>
      </c>
      <c r="B24796" t="s">
        <v>26751</v>
      </c>
      <c r="H24796" s="6" t="s">
        <v>760</v>
      </c>
      <c r="I24796" s="6" t="s">
        <v>298</v>
      </c>
      <c r="K24796" s="6">
        <v>187</v>
      </c>
    </row>
    <row r="24797" spans="1:11">
      <c r="A24797" s="6">
        <v>19172326</v>
      </c>
      <c r="B24797" t="s">
        <v>26752</v>
      </c>
      <c r="H24797" s="6" t="s">
        <v>377</v>
      </c>
      <c r="I24797" s="6" t="s">
        <v>257</v>
      </c>
      <c r="K24797" s="6">
        <v>185</v>
      </c>
    </row>
    <row r="24798" spans="1:11">
      <c r="A24798" s="6">
        <v>43094142</v>
      </c>
      <c r="B24798" t="s">
        <v>26753</v>
      </c>
      <c r="H24798" s="6" t="s">
        <v>1176</v>
      </c>
      <c r="I24798" s="6" t="s">
        <v>236</v>
      </c>
      <c r="K24798" s="6">
        <v>185</v>
      </c>
    </row>
    <row r="24799" spans="1:11">
      <c r="A24799" s="6">
        <v>16191068</v>
      </c>
      <c r="B24799" t="s">
        <v>26754</v>
      </c>
      <c r="H24799" s="6" t="s">
        <v>377</v>
      </c>
      <c r="I24799" s="6" t="s">
        <v>298</v>
      </c>
      <c r="K24799" s="6">
        <v>186</v>
      </c>
    </row>
    <row r="24800" spans="1:11">
      <c r="A24800" s="6">
        <v>53122073</v>
      </c>
      <c r="B24800" t="s">
        <v>26755</v>
      </c>
      <c r="H24800" s="6" t="s">
        <v>1673</v>
      </c>
      <c r="I24800" s="6" t="s">
        <v>729</v>
      </c>
      <c r="K24800" s="6">
        <v>181</v>
      </c>
    </row>
    <row r="24801" spans="1:11">
      <c r="A24801" s="6">
        <v>93059271</v>
      </c>
      <c r="B24801" t="s">
        <v>26756</v>
      </c>
      <c r="H24801" s="6" t="s">
        <v>2112</v>
      </c>
      <c r="I24801" s="6" t="s">
        <v>857</v>
      </c>
      <c r="K24801" s="6">
        <v>182</v>
      </c>
    </row>
    <row r="24802" spans="1:11">
      <c r="A24802" s="6">
        <v>78048444</v>
      </c>
      <c r="B24802" t="s">
        <v>26757</v>
      </c>
      <c r="H24802" s="6" t="s">
        <v>1806</v>
      </c>
      <c r="I24802" s="6" t="s">
        <v>1661</v>
      </c>
      <c r="K24802" s="6">
        <v>181</v>
      </c>
    </row>
    <row r="24803" spans="1:11">
      <c r="A24803" s="6">
        <v>2000258074</v>
      </c>
      <c r="B24803" t="s">
        <v>26758</v>
      </c>
      <c r="H24803" s="6" t="s">
        <v>760</v>
      </c>
      <c r="I24803" s="6" t="s">
        <v>3729</v>
      </c>
      <c r="K24803" s="6">
        <v>185</v>
      </c>
    </row>
    <row r="24804" spans="1:11">
      <c r="A24804" s="6">
        <v>75038170</v>
      </c>
      <c r="B24804" t="s">
        <v>26759</v>
      </c>
      <c r="H24804" s="6" t="s">
        <v>1698</v>
      </c>
      <c r="I24804" s="6" t="s">
        <v>2639</v>
      </c>
      <c r="K24804" s="6">
        <v>173</v>
      </c>
    </row>
    <row r="24805" spans="1:11">
      <c r="A24805" s="6">
        <v>93049353</v>
      </c>
      <c r="B24805" t="s">
        <v>26760</v>
      </c>
      <c r="H24805" s="6" t="s">
        <v>218</v>
      </c>
      <c r="I24805" s="6" t="s">
        <v>857</v>
      </c>
      <c r="K24805" s="6">
        <v>183</v>
      </c>
    </row>
    <row r="24806" spans="1:11">
      <c r="A24806" s="6">
        <v>75058359</v>
      </c>
      <c r="B24806" t="s">
        <v>26761</v>
      </c>
      <c r="H24806" s="6" t="s">
        <v>2115</v>
      </c>
      <c r="I24806" s="6" t="s">
        <v>7240</v>
      </c>
      <c r="K24806" s="6">
        <v>177</v>
      </c>
    </row>
    <row r="24807" spans="1:11">
      <c r="A24807" s="6">
        <v>5290459</v>
      </c>
      <c r="B24807" t="s">
        <v>26762</v>
      </c>
      <c r="H24807" s="6" t="s">
        <v>1624</v>
      </c>
      <c r="I24807" s="6" t="s">
        <v>2937</v>
      </c>
      <c r="K24807" s="6">
        <v>186</v>
      </c>
    </row>
    <row r="24808" spans="1:11">
      <c r="A24808" s="6">
        <v>16191330</v>
      </c>
      <c r="B24808" t="s">
        <v>26763</v>
      </c>
      <c r="H24808" s="6" t="s">
        <v>377</v>
      </c>
      <c r="I24808" s="6" t="s">
        <v>298</v>
      </c>
      <c r="K24808" s="6">
        <v>187</v>
      </c>
    </row>
    <row r="24809" spans="1:11">
      <c r="A24809" s="6">
        <v>66028996</v>
      </c>
      <c r="B24809" t="s">
        <v>26764</v>
      </c>
      <c r="H24809" s="6" t="s">
        <v>1716</v>
      </c>
      <c r="I24809" s="6" t="s">
        <v>1701</v>
      </c>
      <c r="K24809" s="6">
        <v>179</v>
      </c>
    </row>
    <row r="24810" spans="1:11">
      <c r="A24810" s="6">
        <v>76007127</v>
      </c>
      <c r="B24810" t="s">
        <v>26765</v>
      </c>
      <c r="H24810" s="6" t="s">
        <v>2198</v>
      </c>
      <c r="I24810" s="6" t="s">
        <v>26766</v>
      </c>
      <c r="K24810" s="6">
        <v>183</v>
      </c>
    </row>
    <row r="24811" spans="1:11">
      <c r="A24811" s="6">
        <v>14035971</v>
      </c>
      <c r="B24811" t="s">
        <v>26767</v>
      </c>
      <c r="H24811" s="6" t="s">
        <v>319</v>
      </c>
      <c r="I24811" s="6" t="s">
        <v>603</v>
      </c>
      <c r="K24811" s="6">
        <v>180</v>
      </c>
    </row>
    <row r="24812" spans="1:11">
      <c r="A24812" s="6">
        <v>85013938</v>
      </c>
      <c r="B24812" t="s">
        <v>26768</v>
      </c>
      <c r="H24812" s="6" t="s">
        <v>319</v>
      </c>
      <c r="I24812" s="6" t="s">
        <v>1658</v>
      </c>
      <c r="K24812" s="6">
        <v>182</v>
      </c>
    </row>
    <row r="24813" spans="1:11">
      <c r="A24813" s="6">
        <v>38047753</v>
      </c>
      <c r="B24813" t="s">
        <v>26769</v>
      </c>
      <c r="H24813" s="6" t="s">
        <v>488</v>
      </c>
      <c r="I24813" s="6" t="s">
        <v>1277</v>
      </c>
      <c r="K24813" s="6">
        <v>186</v>
      </c>
    </row>
    <row r="24814" spans="1:11">
      <c r="A24814" s="6">
        <v>19287470</v>
      </c>
      <c r="B24814" t="s">
        <v>26770</v>
      </c>
      <c r="H24814" s="6" t="s">
        <v>488</v>
      </c>
      <c r="I24814" s="6" t="s">
        <v>257</v>
      </c>
      <c r="K24814" s="6">
        <v>180</v>
      </c>
    </row>
    <row r="24815" spans="1:11">
      <c r="A24815" s="6">
        <v>2000061664</v>
      </c>
      <c r="B24815" t="s">
        <v>26771</v>
      </c>
      <c r="H24815" s="6" t="s">
        <v>377</v>
      </c>
      <c r="I24815" s="6" t="s">
        <v>26772</v>
      </c>
      <c r="K24815" s="6">
        <v>185</v>
      </c>
    </row>
    <row r="24816" spans="1:11">
      <c r="A24816" s="6">
        <v>92028077</v>
      </c>
      <c r="B24816" t="s">
        <v>26773</v>
      </c>
      <c r="H24816" s="6" t="s">
        <v>2116</v>
      </c>
      <c r="I24816" s="6" t="s">
        <v>309</v>
      </c>
      <c r="K24816" s="6">
        <v>185</v>
      </c>
    </row>
    <row r="24817" spans="1:11">
      <c r="A24817" s="6">
        <v>91132288</v>
      </c>
      <c r="B24817" t="s">
        <v>26774</v>
      </c>
      <c r="H24817" s="6" t="s">
        <v>1656</v>
      </c>
      <c r="I24817" s="6" t="s">
        <v>12734</v>
      </c>
      <c r="K24817" s="6">
        <v>174</v>
      </c>
    </row>
    <row r="24818" spans="1:11">
      <c r="A24818" s="6">
        <v>2000111434</v>
      </c>
      <c r="B24818" t="s">
        <v>26775</v>
      </c>
      <c r="H24818" s="6" t="s">
        <v>314</v>
      </c>
      <c r="I24818" s="6" t="s">
        <v>729</v>
      </c>
      <c r="K24818" s="6">
        <v>171</v>
      </c>
    </row>
    <row r="24819" spans="1:11">
      <c r="A24819" s="6">
        <v>2000082475</v>
      </c>
      <c r="B24819" t="s">
        <v>26776</v>
      </c>
      <c r="H24819" s="6" t="s">
        <v>760</v>
      </c>
      <c r="I24819" s="6" t="s">
        <v>1303</v>
      </c>
      <c r="K24819" s="6">
        <v>174</v>
      </c>
    </row>
    <row r="24820" spans="1:11">
      <c r="A24820" s="6">
        <v>2000218193</v>
      </c>
      <c r="B24820" t="s">
        <v>26777</v>
      </c>
      <c r="H24820" s="6" t="s">
        <v>640</v>
      </c>
      <c r="I24820" s="6" t="s">
        <v>729</v>
      </c>
      <c r="K24820" s="6">
        <v>183</v>
      </c>
    </row>
    <row r="24821" spans="1:11">
      <c r="A24821" s="6">
        <v>52025487</v>
      </c>
      <c r="B24821" t="s">
        <v>26778</v>
      </c>
      <c r="H24821" s="6" t="s">
        <v>1826</v>
      </c>
      <c r="I24821" s="6" t="s">
        <v>1362</v>
      </c>
      <c r="K24821" s="6">
        <v>176</v>
      </c>
    </row>
    <row r="24822" spans="1:11">
      <c r="A24822" s="6">
        <v>62239637</v>
      </c>
      <c r="B24822" t="s">
        <v>26779</v>
      </c>
      <c r="H24822" s="6" t="s">
        <v>377</v>
      </c>
      <c r="I24822" s="6" t="s">
        <v>1066</v>
      </c>
      <c r="K24822" s="6">
        <v>190</v>
      </c>
    </row>
    <row r="24823" spans="1:11">
      <c r="A24823" s="6">
        <v>91175722</v>
      </c>
      <c r="B24823" t="s">
        <v>26780</v>
      </c>
      <c r="H24823" s="6" t="s">
        <v>319</v>
      </c>
      <c r="I24823" s="6" t="s">
        <v>309</v>
      </c>
      <c r="K24823" s="6">
        <v>187</v>
      </c>
    </row>
    <row r="24824" spans="1:11">
      <c r="A24824" s="6">
        <v>43093879</v>
      </c>
      <c r="B24824" t="s">
        <v>26781</v>
      </c>
      <c r="H24824" s="6" t="s">
        <v>2167</v>
      </c>
      <c r="I24824" s="6" t="s">
        <v>236</v>
      </c>
      <c r="K24824" s="6">
        <v>183</v>
      </c>
    </row>
    <row r="24825" spans="1:11">
      <c r="A24825" s="6">
        <v>2000024354</v>
      </c>
      <c r="B24825" t="s">
        <v>26782</v>
      </c>
      <c r="H24825" s="6" t="s">
        <v>589</v>
      </c>
      <c r="I24825" s="6" t="s">
        <v>341</v>
      </c>
      <c r="K24825" s="6">
        <v>185</v>
      </c>
    </row>
    <row r="24826" spans="1:11">
      <c r="A24826" s="6">
        <v>77015338</v>
      </c>
      <c r="B24826" t="s">
        <v>26783</v>
      </c>
      <c r="H24826" s="6" t="s">
        <v>319</v>
      </c>
      <c r="I24826" s="6" t="s">
        <v>2937</v>
      </c>
      <c r="K24826" s="6">
        <v>174</v>
      </c>
    </row>
    <row r="24827" spans="1:11">
      <c r="A24827" s="6">
        <v>2000312785</v>
      </c>
      <c r="B24827" t="s">
        <v>26784</v>
      </c>
      <c r="H24827" s="6" t="s">
        <v>966</v>
      </c>
      <c r="I24827" s="6" t="s">
        <v>603</v>
      </c>
      <c r="K24827" s="6">
        <v>170</v>
      </c>
    </row>
    <row r="24828" spans="1:11">
      <c r="A24828" s="6">
        <v>14201596</v>
      </c>
      <c r="B24828" t="s">
        <v>26785</v>
      </c>
      <c r="H24828" s="6" t="s">
        <v>319</v>
      </c>
      <c r="I24828" s="6" t="s">
        <v>603</v>
      </c>
      <c r="K24828" s="6">
        <v>173</v>
      </c>
    </row>
    <row r="24829" spans="1:11">
      <c r="A24829" s="6">
        <v>75037742</v>
      </c>
      <c r="B24829" t="s">
        <v>26786</v>
      </c>
      <c r="H24829" s="6" t="s">
        <v>966</v>
      </c>
      <c r="I24829" s="6" t="s">
        <v>2639</v>
      </c>
      <c r="K24829" s="6">
        <v>170</v>
      </c>
    </row>
    <row r="24830" spans="1:11">
      <c r="A24830" s="6">
        <v>91208046</v>
      </c>
      <c r="B24830" t="s">
        <v>26787</v>
      </c>
      <c r="H24830" s="6" t="s">
        <v>314</v>
      </c>
      <c r="I24830" s="6" t="s">
        <v>309</v>
      </c>
      <c r="K24830" s="6">
        <v>177</v>
      </c>
    </row>
    <row r="24831" spans="1:11">
      <c r="A24831" s="6">
        <v>2000168688</v>
      </c>
      <c r="B24831" t="s">
        <v>26788</v>
      </c>
      <c r="H24831" s="6" t="s">
        <v>1826</v>
      </c>
      <c r="I24831" s="6" t="s">
        <v>6485</v>
      </c>
      <c r="K24831" s="6">
        <v>175</v>
      </c>
    </row>
    <row r="24832" spans="1:11">
      <c r="A24832" s="6">
        <v>78036911</v>
      </c>
      <c r="B24832" t="s">
        <v>26789</v>
      </c>
      <c r="H24832" s="6" t="s">
        <v>377</v>
      </c>
      <c r="I24832" s="6" t="s">
        <v>1661</v>
      </c>
      <c r="K24832" s="6">
        <v>186</v>
      </c>
    </row>
    <row r="24833" spans="1:11">
      <c r="A24833" s="6">
        <v>93142476</v>
      </c>
      <c r="B24833" t="s">
        <v>26790</v>
      </c>
      <c r="H24833" s="6" t="s">
        <v>488</v>
      </c>
      <c r="I24833" s="6" t="s">
        <v>857</v>
      </c>
      <c r="K24833" s="6">
        <v>170</v>
      </c>
    </row>
    <row r="24834" spans="1:11">
      <c r="A24834" s="6">
        <v>91194349</v>
      </c>
      <c r="B24834" t="s">
        <v>26791</v>
      </c>
      <c r="H24834" s="6" t="s">
        <v>303</v>
      </c>
      <c r="I24834" s="6" t="s">
        <v>309</v>
      </c>
      <c r="K24834" s="6">
        <v>188</v>
      </c>
    </row>
    <row r="24835" spans="1:11">
      <c r="A24835" s="6">
        <v>37088165</v>
      </c>
      <c r="B24835" t="s">
        <v>26792</v>
      </c>
      <c r="H24835" s="6" t="s">
        <v>558</v>
      </c>
      <c r="I24835" s="6" t="s">
        <v>406</v>
      </c>
      <c r="K24835" s="6">
        <v>180</v>
      </c>
    </row>
    <row r="24836" spans="1:11">
      <c r="A24836" s="6">
        <v>91138201</v>
      </c>
      <c r="B24836" t="s">
        <v>26793</v>
      </c>
      <c r="H24836" s="6" t="s">
        <v>2116</v>
      </c>
      <c r="I24836" s="6" t="s">
        <v>309</v>
      </c>
      <c r="K24836" s="6">
        <v>188</v>
      </c>
    </row>
    <row r="24837" spans="1:11">
      <c r="A24837" s="6">
        <v>14224464</v>
      </c>
      <c r="B24837" t="s">
        <v>26794</v>
      </c>
      <c r="H24837" s="6" t="s">
        <v>4361</v>
      </c>
      <c r="I24837" s="6" t="s">
        <v>603</v>
      </c>
      <c r="K24837" s="6">
        <v>174</v>
      </c>
    </row>
    <row r="24838" spans="1:11">
      <c r="A24838" s="6">
        <v>2000074946</v>
      </c>
      <c r="B24838" t="s">
        <v>26795</v>
      </c>
      <c r="H24838" s="6" t="s">
        <v>319</v>
      </c>
      <c r="I24838" s="6" t="s">
        <v>378</v>
      </c>
      <c r="K24838" s="6">
        <v>184</v>
      </c>
    </row>
    <row r="24839" spans="1:11">
      <c r="A24839" s="6">
        <v>19241129</v>
      </c>
      <c r="B24839" t="s">
        <v>26796</v>
      </c>
      <c r="H24839" s="6" t="s">
        <v>488</v>
      </c>
      <c r="I24839" s="6" t="s">
        <v>257</v>
      </c>
      <c r="K24839" s="6">
        <v>176</v>
      </c>
    </row>
    <row r="24840" spans="1:11">
      <c r="A24840" s="6">
        <v>2000086454</v>
      </c>
      <c r="B24840" t="s">
        <v>26797</v>
      </c>
      <c r="H24840" s="6" t="s">
        <v>289</v>
      </c>
      <c r="I24840" s="6" t="s">
        <v>2404</v>
      </c>
      <c r="K24840" s="6">
        <v>179</v>
      </c>
    </row>
    <row r="24841" spans="1:11">
      <c r="A24841" s="6">
        <v>43424708</v>
      </c>
      <c r="B24841" t="s">
        <v>26798</v>
      </c>
      <c r="H24841" s="6" t="s">
        <v>319</v>
      </c>
      <c r="I24841" s="6" t="s">
        <v>236</v>
      </c>
      <c r="K24841" s="6">
        <v>180</v>
      </c>
    </row>
    <row r="24842" spans="1:11">
      <c r="A24842" s="6">
        <v>89072192</v>
      </c>
      <c r="B24842" t="s">
        <v>26799</v>
      </c>
      <c r="H24842" s="6" t="s">
        <v>1149</v>
      </c>
      <c r="I24842" s="6" t="s">
        <v>1819</v>
      </c>
      <c r="K24842" s="6">
        <v>172</v>
      </c>
    </row>
    <row r="24843" spans="1:11">
      <c r="A24843" s="6">
        <v>12080776</v>
      </c>
      <c r="B24843" t="s">
        <v>26800</v>
      </c>
      <c r="H24843" s="6" t="s">
        <v>377</v>
      </c>
      <c r="I24843" s="6" t="s">
        <v>320</v>
      </c>
      <c r="K24843" s="6">
        <v>192</v>
      </c>
    </row>
    <row r="24844" spans="1:11">
      <c r="A24844" s="6">
        <v>28109603</v>
      </c>
      <c r="B24844" t="s">
        <v>26801</v>
      </c>
      <c r="H24844" s="6" t="s">
        <v>319</v>
      </c>
      <c r="I24844" s="6" t="s">
        <v>1167</v>
      </c>
      <c r="K24844" s="6">
        <v>181</v>
      </c>
    </row>
    <row r="24845" spans="1:11">
      <c r="A24845" s="6">
        <v>12083692</v>
      </c>
      <c r="B24845" t="s">
        <v>26802</v>
      </c>
      <c r="H24845" s="6" t="s">
        <v>619</v>
      </c>
      <c r="I24845" s="6" t="s">
        <v>620</v>
      </c>
      <c r="K24845" s="6">
        <v>181</v>
      </c>
    </row>
    <row r="24846" spans="1:11">
      <c r="A24846" s="6">
        <v>2000185832</v>
      </c>
      <c r="B24846" t="s">
        <v>26803</v>
      </c>
      <c r="H24846" s="6" t="s">
        <v>760</v>
      </c>
      <c r="I24846" s="6" t="s">
        <v>26804</v>
      </c>
      <c r="K24846" s="6">
        <v>178</v>
      </c>
    </row>
    <row r="24847" spans="1:11">
      <c r="A24847" s="6">
        <v>79036471</v>
      </c>
      <c r="B24847" t="s">
        <v>26805</v>
      </c>
      <c r="H24847" s="6" t="s">
        <v>1747</v>
      </c>
      <c r="I24847" s="6" t="s">
        <v>241</v>
      </c>
      <c r="K24847" s="6">
        <v>175</v>
      </c>
    </row>
    <row r="24848" spans="1:11">
      <c r="A24848" s="6">
        <v>2000335205</v>
      </c>
      <c r="B24848" t="s">
        <v>26806</v>
      </c>
      <c r="H24848" s="6" t="s">
        <v>311</v>
      </c>
      <c r="I24848" s="6" t="s">
        <v>2134</v>
      </c>
      <c r="K24848" s="6">
        <v>183</v>
      </c>
    </row>
    <row r="24849" spans="1:11">
      <c r="A24849" s="6">
        <v>45111326</v>
      </c>
      <c r="B24849" t="s">
        <v>26807</v>
      </c>
      <c r="H24849" s="6" t="s">
        <v>238</v>
      </c>
      <c r="I24849" s="6" t="s">
        <v>2134</v>
      </c>
      <c r="K24849" s="6">
        <v>181</v>
      </c>
    </row>
    <row r="24850" spans="1:11">
      <c r="A24850" s="6">
        <v>75051048</v>
      </c>
      <c r="B24850" t="s">
        <v>26808</v>
      </c>
      <c r="H24850" s="6" t="s">
        <v>589</v>
      </c>
      <c r="I24850" s="6" t="s">
        <v>2639</v>
      </c>
      <c r="K24850" s="6">
        <v>179</v>
      </c>
    </row>
    <row r="24851" spans="1:11">
      <c r="A24851" s="6">
        <v>27116044</v>
      </c>
      <c r="B24851" t="s">
        <v>26809</v>
      </c>
      <c r="H24851" s="6" t="s">
        <v>1213</v>
      </c>
      <c r="I24851" s="6" t="s">
        <v>16087</v>
      </c>
      <c r="K24851" s="6">
        <v>172</v>
      </c>
    </row>
    <row r="24852" spans="1:11">
      <c r="A24852" s="6">
        <v>2000231975</v>
      </c>
      <c r="B24852" t="s">
        <v>26810</v>
      </c>
      <c r="H24852" s="6" t="s">
        <v>966</v>
      </c>
      <c r="I24852" s="6" t="s">
        <v>603</v>
      </c>
      <c r="K24852" s="6">
        <v>172</v>
      </c>
    </row>
    <row r="24853" spans="1:11">
      <c r="A24853" s="6">
        <v>62249977</v>
      </c>
      <c r="B24853" t="s">
        <v>26811</v>
      </c>
      <c r="H24853" s="6" t="s">
        <v>944</v>
      </c>
      <c r="I24853" s="6" t="s">
        <v>1403</v>
      </c>
      <c r="K24853" s="6">
        <v>171</v>
      </c>
    </row>
    <row r="24854" spans="1:11">
      <c r="A24854" s="6">
        <v>58030741</v>
      </c>
      <c r="B24854" t="s">
        <v>26812</v>
      </c>
      <c r="H24854" s="6" t="s">
        <v>1624</v>
      </c>
      <c r="I24854" s="6" t="s">
        <v>194</v>
      </c>
      <c r="K24854" s="6">
        <v>194</v>
      </c>
    </row>
    <row r="24855" spans="1:11">
      <c r="A24855" s="6">
        <v>67062725</v>
      </c>
      <c r="B24855" t="s">
        <v>26813</v>
      </c>
      <c r="H24855" s="6" t="s">
        <v>377</v>
      </c>
      <c r="I24855" s="6" t="s">
        <v>348</v>
      </c>
      <c r="K24855" s="6">
        <v>183</v>
      </c>
    </row>
    <row r="24856" spans="1:11">
      <c r="A24856" s="6">
        <v>43054189</v>
      </c>
      <c r="B24856" t="s">
        <v>26814</v>
      </c>
      <c r="H24856" s="6" t="s">
        <v>1709</v>
      </c>
      <c r="I24856" s="6" t="s">
        <v>236</v>
      </c>
      <c r="K24856" s="6">
        <v>179</v>
      </c>
    </row>
    <row r="24857" spans="1:11">
      <c r="A24857" s="6">
        <v>2000047304</v>
      </c>
      <c r="B24857" t="s">
        <v>26815</v>
      </c>
      <c r="H24857" s="6" t="s">
        <v>377</v>
      </c>
      <c r="I24857" s="6" t="s">
        <v>5440</v>
      </c>
      <c r="K24857" s="6">
        <v>183</v>
      </c>
    </row>
    <row r="24858" spans="1:11">
      <c r="A24858" s="6">
        <v>19368104</v>
      </c>
      <c r="B24858" t="s">
        <v>26816</v>
      </c>
      <c r="H24858" s="6" t="s">
        <v>944</v>
      </c>
      <c r="I24858" s="6" t="s">
        <v>257</v>
      </c>
      <c r="K24858" s="6">
        <v>175</v>
      </c>
    </row>
    <row r="24859" spans="1:11">
      <c r="A24859" s="6">
        <v>2000165217</v>
      </c>
      <c r="B24859" t="s">
        <v>26817</v>
      </c>
      <c r="H24859" s="6" t="s">
        <v>2123</v>
      </c>
      <c r="I24859" s="6" t="s">
        <v>1688</v>
      </c>
      <c r="K24859" s="6">
        <v>183</v>
      </c>
    </row>
    <row r="24860" spans="1:11">
      <c r="A24860" s="6">
        <v>2000016699</v>
      </c>
      <c r="B24860" t="s">
        <v>26818</v>
      </c>
      <c r="H24860" s="6" t="s">
        <v>303</v>
      </c>
      <c r="I24860" s="6" t="s">
        <v>26819</v>
      </c>
      <c r="K24860" s="6">
        <v>182</v>
      </c>
    </row>
    <row r="24861" spans="1:11">
      <c r="A24861" s="6">
        <v>13209658</v>
      </c>
      <c r="B24861" t="s">
        <v>26820</v>
      </c>
      <c r="H24861" s="6" t="s">
        <v>7747</v>
      </c>
      <c r="I24861" s="6" t="s">
        <v>1055</v>
      </c>
      <c r="K24861" s="6">
        <v>182</v>
      </c>
    </row>
    <row r="24862" spans="1:11">
      <c r="A24862" s="6">
        <v>2000266283</v>
      </c>
      <c r="B24862" t="s">
        <v>26821</v>
      </c>
      <c r="H24862" s="6" t="s">
        <v>1732</v>
      </c>
      <c r="I24862" s="6" t="s">
        <v>603</v>
      </c>
      <c r="K24862" s="6">
        <v>182</v>
      </c>
    </row>
    <row r="24863" spans="1:11">
      <c r="A24863" s="6">
        <v>91142721</v>
      </c>
      <c r="B24863" t="s">
        <v>26822</v>
      </c>
      <c r="H24863" s="6" t="s">
        <v>1624</v>
      </c>
      <c r="I24863" s="6" t="s">
        <v>309</v>
      </c>
      <c r="K24863" s="6">
        <v>193</v>
      </c>
    </row>
    <row r="24864" spans="1:11">
      <c r="A24864" s="6">
        <v>8826429</v>
      </c>
      <c r="B24864" t="s">
        <v>26823</v>
      </c>
      <c r="H24864" s="6" t="s">
        <v>1709</v>
      </c>
      <c r="I24864" s="6" t="s">
        <v>2937</v>
      </c>
      <c r="K24864" s="6">
        <v>176</v>
      </c>
    </row>
    <row r="24865" spans="1:11">
      <c r="A24865" s="6">
        <v>15069417</v>
      </c>
      <c r="B24865" t="s">
        <v>26824</v>
      </c>
      <c r="H24865" s="6" t="s">
        <v>488</v>
      </c>
      <c r="I24865" s="6" t="s">
        <v>26825</v>
      </c>
      <c r="K24865" s="6">
        <v>182</v>
      </c>
    </row>
    <row r="24866" spans="1:11">
      <c r="A24866" s="6">
        <v>86011903</v>
      </c>
      <c r="B24866" t="s">
        <v>26826</v>
      </c>
      <c r="H24866" s="6" t="s">
        <v>2112</v>
      </c>
      <c r="I24866" s="6" t="s">
        <v>6973</v>
      </c>
      <c r="K24866" s="6">
        <v>177</v>
      </c>
    </row>
    <row r="24867" spans="1:11">
      <c r="A24867" s="6">
        <v>78096587</v>
      </c>
      <c r="B24867" t="s">
        <v>26827</v>
      </c>
      <c r="H24867" s="6" t="s">
        <v>319</v>
      </c>
      <c r="I24867" s="6" t="s">
        <v>26828</v>
      </c>
      <c r="K24867" s="6">
        <v>177</v>
      </c>
    </row>
    <row r="24868" spans="1:11">
      <c r="A24868" s="6">
        <v>84152508</v>
      </c>
      <c r="B24868" t="s">
        <v>26829</v>
      </c>
      <c r="H24868" s="6" t="s">
        <v>1759</v>
      </c>
      <c r="I24868" s="6" t="s">
        <v>646</v>
      </c>
      <c r="K24868" s="6">
        <v>183</v>
      </c>
    </row>
    <row r="24869" spans="1:11">
      <c r="A24869" s="6">
        <v>86029649</v>
      </c>
      <c r="B24869" t="s">
        <v>26830</v>
      </c>
      <c r="H24869" s="6" t="s">
        <v>2116</v>
      </c>
      <c r="I24869" s="6" t="s">
        <v>1688</v>
      </c>
      <c r="K24869" s="6">
        <v>172</v>
      </c>
    </row>
    <row r="24870" spans="1:11">
      <c r="A24870" s="6">
        <v>78046306</v>
      </c>
      <c r="B24870" t="s">
        <v>26831</v>
      </c>
      <c r="H24870" s="6" t="s">
        <v>3935</v>
      </c>
      <c r="I24870" s="6" t="s">
        <v>2404</v>
      </c>
      <c r="K24870" s="6">
        <v>177</v>
      </c>
    </row>
    <row r="24871" spans="1:11">
      <c r="A24871" s="6">
        <v>19249338</v>
      </c>
      <c r="B24871" t="s">
        <v>26832</v>
      </c>
      <c r="H24871" s="6" t="s">
        <v>377</v>
      </c>
      <c r="I24871" s="6" t="s">
        <v>257</v>
      </c>
      <c r="K24871" s="6">
        <v>197</v>
      </c>
    </row>
    <row r="24872" spans="1:11">
      <c r="A24872" s="6">
        <v>77004612</v>
      </c>
      <c r="B24872" t="s">
        <v>26833</v>
      </c>
      <c r="H24872" s="6" t="s">
        <v>1826</v>
      </c>
      <c r="I24872" s="6" t="s">
        <v>2937</v>
      </c>
      <c r="K24872" s="6">
        <v>174</v>
      </c>
    </row>
    <row r="24873" spans="1:11">
      <c r="A24873" s="6">
        <v>19356260</v>
      </c>
      <c r="B24873" t="s">
        <v>26834</v>
      </c>
      <c r="H24873" s="6" t="s">
        <v>488</v>
      </c>
      <c r="I24873" s="6" t="s">
        <v>257</v>
      </c>
      <c r="K24873" s="6">
        <v>175</v>
      </c>
    </row>
    <row r="24874" spans="1:11">
      <c r="A24874" s="6">
        <v>19088675</v>
      </c>
      <c r="B24874" t="s">
        <v>26835</v>
      </c>
      <c r="H24874" s="6" t="s">
        <v>1732</v>
      </c>
      <c r="I24874" s="6" t="s">
        <v>257</v>
      </c>
      <c r="K24874" s="6">
        <v>187</v>
      </c>
    </row>
    <row r="24875" spans="1:11">
      <c r="A24875" s="6">
        <v>19319373</v>
      </c>
      <c r="B24875" t="s">
        <v>26836</v>
      </c>
      <c r="H24875" s="6" t="s">
        <v>944</v>
      </c>
      <c r="I24875" s="6" t="s">
        <v>257</v>
      </c>
      <c r="K24875" s="6">
        <v>182</v>
      </c>
    </row>
    <row r="24876" spans="1:11">
      <c r="A24876" s="6">
        <v>19225614</v>
      </c>
      <c r="B24876" t="s">
        <v>26837</v>
      </c>
      <c r="H24876" s="6" t="s">
        <v>377</v>
      </c>
      <c r="I24876" s="6" t="s">
        <v>1658</v>
      </c>
      <c r="K24876" s="6">
        <v>190</v>
      </c>
    </row>
    <row r="24877" spans="1:11">
      <c r="A24877" s="6">
        <v>19222448</v>
      </c>
      <c r="B24877" t="s">
        <v>26838</v>
      </c>
      <c r="H24877" s="6" t="s">
        <v>2121</v>
      </c>
      <c r="I24877" s="6" t="s">
        <v>257</v>
      </c>
      <c r="K24877" s="6">
        <v>185</v>
      </c>
    </row>
    <row r="24878" spans="1:11">
      <c r="A24878" s="6">
        <v>2000083075</v>
      </c>
      <c r="B24878" t="s">
        <v>26839</v>
      </c>
      <c r="H24878" s="6" t="s">
        <v>2115</v>
      </c>
      <c r="I24878" s="6" t="s">
        <v>1701</v>
      </c>
      <c r="K24878" s="6">
        <v>182</v>
      </c>
    </row>
    <row r="24879" spans="1:11">
      <c r="A24879" s="6">
        <v>49044151</v>
      </c>
      <c r="B24879" t="s">
        <v>26840</v>
      </c>
      <c r="H24879" s="6" t="s">
        <v>2160</v>
      </c>
      <c r="I24879" s="6" t="s">
        <v>1809</v>
      </c>
      <c r="K24879" s="6">
        <v>181</v>
      </c>
    </row>
    <row r="24880" spans="1:11">
      <c r="A24880" s="6">
        <v>29084385</v>
      </c>
      <c r="B24880" t="s">
        <v>26841</v>
      </c>
      <c r="H24880" s="6" t="s">
        <v>640</v>
      </c>
      <c r="I24880" s="6" t="s">
        <v>259</v>
      </c>
      <c r="K24880" s="6">
        <v>183</v>
      </c>
    </row>
    <row r="24881" spans="1:11">
      <c r="A24881" s="6">
        <v>37076239</v>
      </c>
      <c r="B24881" t="s">
        <v>26842</v>
      </c>
      <c r="H24881" s="6" t="s">
        <v>1659</v>
      </c>
      <c r="I24881" s="6" t="s">
        <v>406</v>
      </c>
      <c r="K24881" s="6">
        <v>184</v>
      </c>
    </row>
    <row r="24882" spans="1:11">
      <c r="A24882" s="6">
        <v>2000115122</v>
      </c>
      <c r="B24882" t="s">
        <v>26843</v>
      </c>
      <c r="H24882" s="6" t="s">
        <v>377</v>
      </c>
      <c r="I24882" s="6" t="s">
        <v>257</v>
      </c>
      <c r="K24882" s="6">
        <v>187</v>
      </c>
    </row>
    <row r="24883" spans="1:11">
      <c r="A24883" s="6">
        <v>43091141</v>
      </c>
      <c r="B24883" t="s">
        <v>26844</v>
      </c>
      <c r="H24883" s="6" t="s">
        <v>2115</v>
      </c>
      <c r="I24883" s="6" t="s">
        <v>236</v>
      </c>
      <c r="K24883" s="6">
        <v>193</v>
      </c>
    </row>
    <row r="24884" spans="1:11">
      <c r="A24884" s="6">
        <v>2000071518</v>
      </c>
      <c r="B24884" t="s">
        <v>26845</v>
      </c>
      <c r="H24884" s="6" t="s">
        <v>2120</v>
      </c>
      <c r="I24884" s="6" t="s">
        <v>1375</v>
      </c>
      <c r="K24884" s="6">
        <v>181</v>
      </c>
    </row>
    <row r="24885" spans="1:11">
      <c r="A24885" s="6">
        <v>85091326</v>
      </c>
      <c r="B24885" t="s">
        <v>26846</v>
      </c>
      <c r="H24885" s="6" t="s">
        <v>2115</v>
      </c>
      <c r="I24885" s="6" t="s">
        <v>1878</v>
      </c>
      <c r="K24885" s="6">
        <v>188</v>
      </c>
    </row>
    <row r="24886" spans="1:11">
      <c r="A24886" s="6">
        <v>85094793</v>
      </c>
      <c r="B24886" t="s">
        <v>26847</v>
      </c>
      <c r="H24886" s="6" t="s">
        <v>760</v>
      </c>
      <c r="I24886" s="6" t="s">
        <v>18901</v>
      </c>
      <c r="K24886" s="6">
        <v>179</v>
      </c>
    </row>
    <row r="24887" spans="1:11">
      <c r="A24887" s="6">
        <v>86011440</v>
      </c>
      <c r="B24887" t="s">
        <v>26848</v>
      </c>
      <c r="H24887" s="6" t="s">
        <v>1732</v>
      </c>
      <c r="I24887" s="6" t="s">
        <v>1283</v>
      </c>
      <c r="K24887" s="6">
        <v>185</v>
      </c>
    </row>
    <row r="24888" spans="1:11">
      <c r="A24888" s="6">
        <v>29162878</v>
      </c>
      <c r="B24888" t="s">
        <v>26849</v>
      </c>
      <c r="H24888" s="6" t="s">
        <v>1624</v>
      </c>
      <c r="I24888" s="6" t="s">
        <v>11243</v>
      </c>
      <c r="K24888" s="6">
        <v>182</v>
      </c>
    </row>
    <row r="24889" spans="1:11">
      <c r="A24889" s="6">
        <v>63036072</v>
      </c>
      <c r="B24889" t="s">
        <v>26850</v>
      </c>
      <c r="H24889" s="6" t="s">
        <v>238</v>
      </c>
      <c r="I24889" s="6" t="s">
        <v>1708</v>
      </c>
      <c r="K24889" s="6">
        <v>183</v>
      </c>
    </row>
    <row r="24890" spans="1:11">
      <c r="A24890" s="6">
        <v>58059653</v>
      </c>
      <c r="B24890" t="s">
        <v>26851</v>
      </c>
      <c r="H24890" s="6" t="s">
        <v>377</v>
      </c>
      <c r="I24890" s="6" t="s">
        <v>194</v>
      </c>
      <c r="K24890" s="6">
        <v>190</v>
      </c>
    </row>
    <row r="24891" spans="1:11">
      <c r="A24891" s="6">
        <v>93051805</v>
      </c>
      <c r="B24891" t="s">
        <v>26852</v>
      </c>
      <c r="H24891" s="6" t="s">
        <v>1624</v>
      </c>
      <c r="I24891" s="6" t="s">
        <v>9221</v>
      </c>
      <c r="K24891" s="6">
        <v>186</v>
      </c>
    </row>
    <row r="24892" spans="1:11">
      <c r="A24892" s="6">
        <v>68005756</v>
      </c>
      <c r="B24892" t="s">
        <v>26853</v>
      </c>
      <c r="H24892" s="6" t="s">
        <v>1732</v>
      </c>
      <c r="I24892" s="6" t="s">
        <v>26854</v>
      </c>
      <c r="K24892" s="6">
        <v>187</v>
      </c>
    </row>
    <row r="24893" spans="1:11">
      <c r="A24893" s="6">
        <v>63025711</v>
      </c>
      <c r="B24893" t="s">
        <v>26855</v>
      </c>
      <c r="H24893" s="6" t="s">
        <v>303</v>
      </c>
      <c r="I24893" s="6" t="s">
        <v>1708</v>
      </c>
      <c r="K24893" s="6">
        <v>175</v>
      </c>
    </row>
    <row r="24894" spans="1:11">
      <c r="A24894" s="6">
        <v>2000053671</v>
      </c>
      <c r="B24894" t="s">
        <v>26856</v>
      </c>
      <c r="H24894" s="6" t="s">
        <v>944</v>
      </c>
      <c r="I24894" s="6" t="s">
        <v>1890</v>
      </c>
      <c r="K24894" s="6">
        <v>178</v>
      </c>
    </row>
    <row r="24895" spans="1:11">
      <c r="A24895" s="6">
        <v>2000156748</v>
      </c>
      <c r="B24895" t="s">
        <v>26857</v>
      </c>
      <c r="H24895" s="6" t="s">
        <v>1709</v>
      </c>
      <c r="I24895" s="6" t="s">
        <v>657</v>
      </c>
      <c r="K24895" s="6">
        <v>182</v>
      </c>
    </row>
    <row r="24896" spans="1:11">
      <c r="A24896" s="6">
        <v>12078335</v>
      </c>
      <c r="B24896" t="s">
        <v>26858</v>
      </c>
      <c r="H24896" s="6" t="s">
        <v>488</v>
      </c>
      <c r="I24896" s="6" t="s">
        <v>320</v>
      </c>
      <c r="K24896" s="6">
        <v>165</v>
      </c>
    </row>
    <row r="24897" spans="1:11">
      <c r="A24897" s="6">
        <v>13167305</v>
      </c>
      <c r="B24897" t="s">
        <v>26859</v>
      </c>
      <c r="H24897" s="6" t="s">
        <v>1826</v>
      </c>
      <c r="I24897" s="6" t="s">
        <v>963</v>
      </c>
      <c r="K24897" s="6">
        <v>174</v>
      </c>
    </row>
    <row r="24898" spans="1:11">
      <c r="A24898" s="6">
        <v>28049725</v>
      </c>
      <c r="B24898" t="s">
        <v>26860</v>
      </c>
      <c r="H24898" s="6" t="s">
        <v>829</v>
      </c>
      <c r="I24898" s="6" t="s">
        <v>1362</v>
      </c>
      <c r="K24898" s="6">
        <v>180</v>
      </c>
    </row>
    <row r="24899" spans="1:11">
      <c r="A24899" s="6">
        <v>48036072</v>
      </c>
      <c r="B24899" t="s">
        <v>26861</v>
      </c>
      <c r="H24899" s="6" t="s">
        <v>966</v>
      </c>
      <c r="I24899" s="6" t="s">
        <v>26862</v>
      </c>
      <c r="K24899" s="6">
        <v>178</v>
      </c>
    </row>
    <row r="24900" spans="1:11">
      <c r="A24900" s="6">
        <v>71100098</v>
      </c>
      <c r="B24900" t="s">
        <v>26863</v>
      </c>
      <c r="H24900" s="6" t="s">
        <v>2112</v>
      </c>
      <c r="I24900" s="6" t="s">
        <v>257</v>
      </c>
      <c r="K24900" s="6">
        <v>179</v>
      </c>
    </row>
    <row r="24901" spans="1:11">
      <c r="A24901" s="6">
        <v>2000162442</v>
      </c>
      <c r="B24901" t="s">
        <v>26864</v>
      </c>
      <c r="H24901" s="6" t="s">
        <v>2370</v>
      </c>
      <c r="I24901" s="6" t="s">
        <v>1743</v>
      </c>
      <c r="K24901" s="6">
        <v>184</v>
      </c>
    </row>
    <row r="24902" spans="1:11">
      <c r="A24902" s="6">
        <v>53056803</v>
      </c>
      <c r="B24902" t="s">
        <v>26865</v>
      </c>
      <c r="H24902" s="6" t="s">
        <v>311</v>
      </c>
      <c r="I24902" s="6" t="s">
        <v>729</v>
      </c>
      <c r="K24902" s="6">
        <v>188</v>
      </c>
    </row>
    <row r="24903" spans="1:11">
      <c r="A24903" s="6">
        <v>86059418</v>
      </c>
      <c r="B24903" t="s">
        <v>26866</v>
      </c>
      <c r="H24903" s="6" t="s">
        <v>488</v>
      </c>
      <c r="I24903" s="6" t="s">
        <v>1283</v>
      </c>
      <c r="K24903" s="6">
        <v>175</v>
      </c>
    </row>
    <row r="24904" spans="1:11">
      <c r="A24904" s="6">
        <v>55022402</v>
      </c>
      <c r="B24904" t="s">
        <v>26867</v>
      </c>
      <c r="H24904" s="6" t="s">
        <v>645</v>
      </c>
      <c r="I24904" s="6" t="s">
        <v>306</v>
      </c>
      <c r="K24904" s="6">
        <v>176</v>
      </c>
    </row>
    <row r="24905" spans="1:11">
      <c r="A24905" s="6">
        <v>93102574</v>
      </c>
      <c r="B24905" t="s">
        <v>26868</v>
      </c>
      <c r="H24905" s="6" t="s">
        <v>314</v>
      </c>
      <c r="I24905" s="6" t="s">
        <v>3729</v>
      </c>
      <c r="K24905" s="6">
        <v>186</v>
      </c>
    </row>
    <row r="24906" spans="1:11">
      <c r="A24906" s="6">
        <v>14008047</v>
      </c>
      <c r="B24906" t="s">
        <v>26869</v>
      </c>
      <c r="H24906" s="6" t="s">
        <v>1710</v>
      </c>
      <c r="I24906" s="6" t="s">
        <v>187</v>
      </c>
      <c r="K24906" s="6">
        <v>176</v>
      </c>
    </row>
    <row r="24907" spans="1:11">
      <c r="A24907" s="6">
        <v>78066188</v>
      </c>
      <c r="B24907" t="s">
        <v>26870</v>
      </c>
      <c r="H24907" s="6" t="s">
        <v>1624</v>
      </c>
      <c r="I24907" s="6" t="s">
        <v>1661</v>
      </c>
      <c r="K24907" s="6">
        <v>190</v>
      </c>
    </row>
    <row r="24908" spans="1:11">
      <c r="A24908" s="6">
        <v>14243900</v>
      </c>
      <c r="B24908" t="s">
        <v>26871</v>
      </c>
      <c r="H24908" s="6" t="s">
        <v>238</v>
      </c>
      <c r="I24908" s="6" t="s">
        <v>2963</v>
      </c>
      <c r="K24908" s="6">
        <v>177</v>
      </c>
    </row>
    <row r="24909" spans="1:11">
      <c r="A24909" s="6">
        <v>51073004</v>
      </c>
      <c r="B24909" t="s">
        <v>26872</v>
      </c>
      <c r="H24909" s="6" t="s">
        <v>377</v>
      </c>
      <c r="I24909" s="6" t="s">
        <v>1303</v>
      </c>
      <c r="K24909" s="6">
        <v>182</v>
      </c>
    </row>
    <row r="24910" spans="1:11">
      <c r="A24910" s="6">
        <v>14254769</v>
      </c>
      <c r="B24910" t="s">
        <v>26873</v>
      </c>
      <c r="H24910" s="6" t="s">
        <v>1673</v>
      </c>
      <c r="I24910" s="6" t="s">
        <v>603</v>
      </c>
      <c r="K24910" s="6">
        <v>170</v>
      </c>
    </row>
    <row r="24911" spans="1:11">
      <c r="A24911" s="6">
        <v>14202713</v>
      </c>
      <c r="B24911" t="s">
        <v>26874</v>
      </c>
      <c r="H24911" s="6" t="s">
        <v>2112</v>
      </c>
      <c r="I24911" s="6" t="s">
        <v>603</v>
      </c>
      <c r="K24911" s="6">
        <v>178</v>
      </c>
    </row>
    <row r="24912" spans="1:11">
      <c r="A24912" s="6">
        <v>2000068122</v>
      </c>
      <c r="B24912" t="s">
        <v>26875</v>
      </c>
      <c r="H24912" s="6" t="s">
        <v>2120</v>
      </c>
      <c r="I24912" s="6" t="s">
        <v>1375</v>
      </c>
      <c r="K24912" s="6">
        <v>187</v>
      </c>
    </row>
    <row r="24913" spans="1:11">
      <c r="A24913" s="6">
        <v>2000161509</v>
      </c>
      <c r="B24913" t="s">
        <v>26876</v>
      </c>
      <c r="H24913" s="6" t="s">
        <v>240</v>
      </c>
      <c r="I24913" s="6" t="s">
        <v>1701</v>
      </c>
      <c r="K24913" s="6">
        <v>179</v>
      </c>
    </row>
    <row r="24914" spans="1:11">
      <c r="A24914" s="6">
        <v>62093313</v>
      </c>
      <c r="B24914" t="s">
        <v>26877</v>
      </c>
      <c r="H24914" s="6" t="s">
        <v>303</v>
      </c>
      <c r="I24914" s="6" t="s">
        <v>1066</v>
      </c>
      <c r="K24914" s="6">
        <v>180</v>
      </c>
    </row>
    <row r="24915" spans="1:11">
      <c r="A24915" s="6">
        <v>92083830</v>
      </c>
      <c r="B24915" t="s">
        <v>26878</v>
      </c>
      <c r="H24915" s="6" t="s">
        <v>218</v>
      </c>
      <c r="I24915" s="6" t="s">
        <v>309</v>
      </c>
      <c r="K24915" s="6">
        <v>185</v>
      </c>
    </row>
    <row r="24916" spans="1:11">
      <c r="A24916" s="6">
        <v>80027534</v>
      </c>
      <c r="B24916" t="s">
        <v>26879</v>
      </c>
      <c r="H24916" s="6" t="s">
        <v>377</v>
      </c>
      <c r="I24916" s="6" t="s">
        <v>1691</v>
      </c>
      <c r="K24916" s="6">
        <v>185</v>
      </c>
    </row>
    <row r="24917" spans="1:11">
      <c r="A24917" s="6">
        <v>25041778</v>
      </c>
      <c r="B24917" t="s">
        <v>26880</v>
      </c>
      <c r="H24917" s="6" t="s">
        <v>377</v>
      </c>
      <c r="I24917" s="6" t="s">
        <v>1731</v>
      </c>
      <c r="K24917" s="6">
        <v>183</v>
      </c>
    </row>
    <row r="24918" spans="1:11">
      <c r="A24918" s="6">
        <v>14186011</v>
      </c>
      <c r="B24918" t="s">
        <v>26881</v>
      </c>
      <c r="H24918" s="6" t="s">
        <v>640</v>
      </c>
      <c r="I24918" s="6" t="s">
        <v>603</v>
      </c>
      <c r="K24918" s="6">
        <v>176</v>
      </c>
    </row>
    <row r="24919" spans="1:11">
      <c r="A24919" s="6">
        <v>55021903</v>
      </c>
      <c r="B24919" t="s">
        <v>26882</v>
      </c>
      <c r="H24919" s="6" t="s">
        <v>2115</v>
      </c>
      <c r="I24919" s="6" t="s">
        <v>306</v>
      </c>
      <c r="K24919" s="6">
        <v>189</v>
      </c>
    </row>
    <row r="24920" spans="1:11">
      <c r="A24920" s="6">
        <v>19408953</v>
      </c>
      <c r="B24920" t="s">
        <v>26883</v>
      </c>
      <c r="H24920" s="6" t="s">
        <v>2115</v>
      </c>
      <c r="I24920" s="6" t="s">
        <v>257</v>
      </c>
      <c r="K24920" s="6">
        <v>187</v>
      </c>
    </row>
    <row r="24921" spans="1:11">
      <c r="A24921" s="6">
        <v>29222551</v>
      </c>
      <c r="B24921" t="s">
        <v>26884</v>
      </c>
      <c r="H24921" s="6" t="s">
        <v>1624</v>
      </c>
      <c r="I24921" s="6" t="s">
        <v>1252</v>
      </c>
      <c r="K24921" s="6">
        <v>197</v>
      </c>
    </row>
    <row r="24922" spans="1:11">
      <c r="A24922" s="6">
        <v>86045246</v>
      </c>
      <c r="B24922" t="s">
        <v>26885</v>
      </c>
      <c r="H24922" s="6" t="s">
        <v>1624</v>
      </c>
      <c r="I24922" s="6" t="s">
        <v>7240</v>
      </c>
      <c r="K24922" s="6">
        <v>187</v>
      </c>
    </row>
    <row r="24923" spans="1:11">
      <c r="A24923" s="6">
        <v>75041748</v>
      </c>
      <c r="B24923" t="s">
        <v>26886</v>
      </c>
      <c r="H24923" s="6" t="s">
        <v>944</v>
      </c>
      <c r="I24923" s="6" t="s">
        <v>2639</v>
      </c>
      <c r="K24923" s="6">
        <v>174</v>
      </c>
    </row>
    <row r="24924" spans="1:11">
      <c r="A24924" s="6">
        <v>80027611</v>
      </c>
      <c r="B24924" t="s">
        <v>26887</v>
      </c>
      <c r="H24924" s="6" t="s">
        <v>558</v>
      </c>
      <c r="I24924" s="6" t="s">
        <v>26888</v>
      </c>
      <c r="K24924" s="6">
        <v>168</v>
      </c>
    </row>
    <row r="24925" spans="1:11">
      <c r="A24925" s="6">
        <v>14020535</v>
      </c>
      <c r="B24925" t="s">
        <v>26889</v>
      </c>
      <c r="H24925" s="6" t="s">
        <v>3594</v>
      </c>
      <c r="I24925" s="6" t="s">
        <v>603</v>
      </c>
      <c r="K24925" s="6">
        <v>180</v>
      </c>
    </row>
    <row r="24926" spans="1:11">
      <c r="A24926" s="6">
        <v>2000077674</v>
      </c>
      <c r="B24926" t="s">
        <v>26890</v>
      </c>
      <c r="H24926" s="6" t="s">
        <v>1624</v>
      </c>
      <c r="I24926" s="6" t="s">
        <v>963</v>
      </c>
      <c r="K24926" s="6">
        <v>192</v>
      </c>
    </row>
    <row r="24927" spans="1:11">
      <c r="A24927" s="6">
        <v>67187250</v>
      </c>
      <c r="B24927" t="s">
        <v>26891</v>
      </c>
      <c r="H24927" s="6" t="s">
        <v>3879</v>
      </c>
      <c r="I24927" s="6" t="s">
        <v>9628</v>
      </c>
      <c r="K24927" s="6">
        <v>180</v>
      </c>
    </row>
    <row r="24928" spans="1:11">
      <c r="A24928" s="6">
        <v>45119551</v>
      </c>
      <c r="B24928" t="s">
        <v>26892</v>
      </c>
      <c r="H24928" s="6" t="s">
        <v>1624</v>
      </c>
      <c r="I24928" s="6" t="s">
        <v>2134</v>
      </c>
      <c r="K24928" s="6">
        <v>188</v>
      </c>
    </row>
    <row r="24929" spans="1:11">
      <c r="A24929" s="6">
        <v>96017247</v>
      </c>
      <c r="B24929" t="s">
        <v>26893</v>
      </c>
      <c r="H24929" s="6" t="s">
        <v>1624</v>
      </c>
      <c r="I24929" s="6" t="s">
        <v>731</v>
      </c>
      <c r="K24929" s="6">
        <v>191</v>
      </c>
    </row>
    <row r="24930" spans="1:11">
      <c r="A24930" s="6">
        <v>91135686</v>
      </c>
      <c r="B24930" t="s">
        <v>26894</v>
      </c>
      <c r="H24930" s="6" t="s">
        <v>2115</v>
      </c>
      <c r="I24930" s="6" t="s">
        <v>1449</v>
      </c>
      <c r="K24930" s="6">
        <v>188</v>
      </c>
    </row>
    <row r="24931" spans="1:11">
      <c r="A24931" s="6">
        <v>18084249</v>
      </c>
      <c r="B24931" t="s">
        <v>26895</v>
      </c>
      <c r="H24931" s="6" t="s">
        <v>589</v>
      </c>
      <c r="I24931" s="6" t="s">
        <v>1375</v>
      </c>
      <c r="K24931" s="6">
        <v>182</v>
      </c>
    </row>
    <row r="24932" spans="1:11">
      <c r="A24932" s="6">
        <v>20046587</v>
      </c>
      <c r="B24932" t="s">
        <v>26896</v>
      </c>
      <c r="H24932" s="6" t="s">
        <v>640</v>
      </c>
      <c r="I24932" s="6" t="s">
        <v>26897</v>
      </c>
      <c r="K24932" s="6">
        <v>181</v>
      </c>
    </row>
    <row r="24933" spans="1:11">
      <c r="A24933" s="6">
        <v>80001023</v>
      </c>
      <c r="B24933" t="s">
        <v>26898</v>
      </c>
      <c r="H24933" s="6" t="s">
        <v>1716</v>
      </c>
      <c r="I24933" s="6" t="s">
        <v>3192</v>
      </c>
      <c r="K24933" s="6">
        <v>174</v>
      </c>
    </row>
    <row r="24934" spans="1:11">
      <c r="A24934" s="6">
        <v>2000046621</v>
      </c>
      <c r="B24934" t="s">
        <v>26899</v>
      </c>
      <c r="H24934" s="6" t="s">
        <v>1732</v>
      </c>
      <c r="I24934" s="6" t="s">
        <v>657</v>
      </c>
      <c r="K24934" s="6">
        <v>186</v>
      </c>
    </row>
    <row r="24935" spans="1:11">
      <c r="A24935" s="6">
        <v>25055320</v>
      </c>
      <c r="B24935" t="s">
        <v>26900</v>
      </c>
      <c r="H24935" s="6" t="s">
        <v>2115</v>
      </c>
      <c r="I24935" s="6" t="s">
        <v>1731</v>
      </c>
      <c r="K24935" s="6">
        <v>181</v>
      </c>
    </row>
    <row r="24936" spans="1:11">
      <c r="A24936" s="6">
        <v>72041704</v>
      </c>
      <c r="B24936" t="s">
        <v>26901</v>
      </c>
      <c r="H24936" s="6" t="s">
        <v>1624</v>
      </c>
      <c r="I24936" s="6" t="s">
        <v>26902</v>
      </c>
      <c r="K24936" s="6">
        <v>186</v>
      </c>
    </row>
    <row r="24937" spans="1:11">
      <c r="A24937" s="6">
        <v>96027379</v>
      </c>
      <c r="B24937" t="s">
        <v>26903</v>
      </c>
      <c r="H24937" s="6" t="s">
        <v>7188</v>
      </c>
      <c r="I24937" s="6" t="s">
        <v>731</v>
      </c>
      <c r="K24937" s="6">
        <v>181</v>
      </c>
    </row>
    <row r="24938" spans="1:11">
      <c r="A24938" s="6">
        <v>14044640</v>
      </c>
      <c r="B24938" t="s">
        <v>26904</v>
      </c>
      <c r="H24938" s="6" t="s">
        <v>640</v>
      </c>
      <c r="I24938" s="6" t="s">
        <v>603</v>
      </c>
      <c r="K24938" s="6">
        <v>180</v>
      </c>
    </row>
    <row r="24939" spans="1:11">
      <c r="A24939" s="6">
        <v>76043858</v>
      </c>
      <c r="B24939" t="s">
        <v>26905</v>
      </c>
      <c r="H24939" s="6" t="s">
        <v>2115</v>
      </c>
      <c r="I24939" s="6" t="s">
        <v>378</v>
      </c>
      <c r="K24939" s="6">
        <v>182</v>
      </c>
    </row>
    <row r="24940" spans="1:11">
      <c r="A24940" s="6">
        <v>63026904</v>
      </c>
      <c r="B24940" t="s">
        <v>26906</v>
      </c>
      <c r="H24940" s="6" t="s">
        <v>238</v>
      </c>
      <c r="I24940" s="6" t="s">
        <v>1708</v>
      </c>
      <c r="K24940" s="6">
        <v>184</v>
      </c>
    </row>
    <row r="24941" spans="1:11">
      <c r="A24941" s="6">
        <v>68015585</v>
      </c>
      <c r="B24941" t="s">
        <v>26907</v>
      </c>
      <c r="H24941" s="6" t="s">
        <v>218</v>
      </c>
      <c r="I24941" s="6" t="s">
        <v>26908</v>
      </c>
      <c r="K24941" s="6">
        <v>185</v>
      </c>
    </row>
    <row r="24942" spans="1:11">
      <c r="A24942" s="6">
        <v>83231008</v>
      </c>
      <c r="B24942" t="s">
        <v>26909</v>
      </c>
      <c r="H24942" s="6" t="s">
        <v>640</v>
      </c>
      <c r="I24942" s="6" t="s">
        <v>1340</v>
      </c>
      <c r="K24942" s="6">
        <v>180</v>
      </c>
    </row>
    <row r="24943" spans="1:11">
      <c r="A24943" s="6">
        <v>67136796</v>
      </c>
      <c r="B24943" t="s">
        <v>26910</v>
      </c>
      <c r="H24943" s="6" t="s">
        <v>1672</v>
      </c>
      <c r="I24943" s="6" t="s">
        <v>348</v>
      </c>
      <c r="K24943" s="6">
        <v>177</v>
      </c>
    </row>
    <row r="24944" spans="1:11">
      <c r="A24944" s="6">
        <v>65034371</v>
      </c>
      <c r="B24944" t="s">
        <v>26911</v>
      </c>
      <c r="H24944" s="6" t="s">
        <v>2160</v>
      </c>
      <c r="I24944" s="6" t="s">
        <v>26912</v>
      </c>
      <c r="K24944" s="6">
        <v>182</v>
      </c>
    </row>
    <row r="24945" spans="1:11">
      <c r="A24945" s="6">
        <v>14201742</v>
      </c>
      <c r="B24945" t="s">
        <v>26913</v>
      </c>
      <c r="H24945" s="6" t="s">
        <v>640</v>
      </c>
      <c r="I24945" s="6" t="s">
        <v>603</v>
      </c>
      <c r="K24945" s="6">
        <v>172</v>
      </c>
    </row>
    <row r="24946" spans="1:11">
      <c r="A24946" s="6">
        <v>45030205</v>
      </c>
      <c r="B24946" t="s">
        <v>26914</v>
      </c>
      <c r="H24946" s="6" t="s">
        <v>1624</v>
      </c>
      <c r="I24946" s="6" t="s">
        <v>1701</v>
      </c>
      <c r="K24946" s="6">
        <v>192</v>
      </c>
    </row>
    <row r="24947" spans="1:11">
      <c r="A24947" s="6">
        <v>71047675</v>
      </c>
      <c r="B24947" t="s">
        <v>26915</v>
      </c>
      <c r="H24947" s="6" t="s">
        <v>589</v>
      </c>
      <c r="I24947" s="6" t="s">
        <v>827</v>
      </c>
      <c r="K24947" s="6">
        <v>181</v>
      </c>
    </row>
    <row r="24948" spans="1:11">
      <c r="A24948" s="6">
        <v>14247647</v>
      </c>
      <c r="B24948" t="s">
        <v>26916</v>
      </c>
      <c r="H24948" s="6" t="s">
        <v>218</v>
      </c>
      <c r="I24948" s="6" t="s">
        <v>603</v>
      </c>
      <c r="K24948" s="6">
        <v>180</v>
      </c>
    </row>
    <row r="24949" spans="1:11">
      <c r="A24949" s="6">
        <v>22058955</v>
      </c>
      <c r="B24949" t="s">
        <v>26917</v>
      </c>
      <c r="H24949" s="6" t="s">
        <v>319</v>
      </c>
      <c r="I24949" s="6" t="s">
        <v>3732</v>
      </c>
      <c r="K24949" s="6">
        <v>185</v>
      </c>
    </row>
    <row r="24950" spans="1:11">
      <c r="A24950" s="6">
        <v>27133051</v>
      </c>
      <c r="B24950" t="s">
        <v>26918</v>
      </c>
      <c r="H24950" s="6" t="s">
        <v>570</v>
      </c>
      <c r="I24950" s="6" t="s">
        <v>339</v>
      </c>
      <c r="K24950" s="6">
        <v>190</v>
      </c>
    </row>
    <row r="24951" spans="1:11">
      <c r="A24951" s="6">
        <v>32024306</v>
      </c>
      <c r="B24951" t="s">
        <v>26919</v>
      </c>
      <c r="H24951" s="6" t="s">
        <v>2116</v>
      </c>
      <c r="I24951" s="6" t="s">
        <v>9379</v>
      </c>
      <c r="K24951" s="6">
        <v>180</v>
      </c>
    </row>
    <row r="24952" spans="1:11">
      <c r="A24952" s="6">
        <v>2000076533</v>
      </c>
      <c r="B24952" t="s">
        <v>26920</v>
      </c>
      <c r="H24952" s="6" t="s">
        <v>2167</v>
      </c>
      <c r="I24952" s="6" t="s">
        <v>1055</v>
      </c>
      <c r="K24952" s="6">
        <v>178</v>
      </c>
    </row>
    <row r="24953" spans="1:11">
      <c r="A24953" s="6">
        <v>14043367</v>
      </c>
      <c r="B24953" t="s">
        <v>26921</v>
      </c>
      <c r="H24953" s="6" t="s">
        <v>238</v>
      </c>
      <c r="I24953" s="6" t="s">
        <v>603</v>
      </c>
      <c r="K24953" s="6">
        <v>178</v>
      </c>
    </row>
    <row r="24954" spans="1:11">
      <c r="A24954" s="6">
        <v>86007425</v>
      </c>
      <c r="B24954" t="s">
        <v>26922</v>
      </c>
      <c r="H24954" s="6" t="s">
        <v>5884</v>
      </c>
      <c r="I24954" s="6" t="s">
        <v>7240</v>
      </c>
      <c r="K24954" s="6">
        <v>177</v>
      </c>
    </row>
    <row r="24955" spans="1:11">
      <c r="A24955" s="6">
        <v>61042111</v>
      </c>
      <c r="B24955" t="s">
        <v>26923</v>
      </c>
      <c r="H24955" s="6" t="s">
        <v>319</v>
      </c>
      <c r="I24955" s="6" t="s">
        <v>253</v>
      </c>
      <c r="K24955" s="6">
        <v>176</v>
      </c>
    </row>
    <row r="24956" spans="1:11">
      <c r="A24956" s="6">
        <v>61070546</v>
      </c>
      <c r="B24956" t="s">
        <v>26924</v>
      </c>
      <c r="H24956" s="6" t="s">
        <v>1176</v>
      </c>
      <c r="I24956" s="6" t="s">
        <v>14934</v>
      </c>
      <c r="K24956" s="6">
        <v>181</v>
      </c>
    </row>
    <row r="24957" spans="1:11">
      <c r="A24957" s="6">
        <v>78075171</v>
      </c>
      <c r="B24957" t="s">
        <v>26925</v>
      </c>
      <c r="H24957" s="6" t="s">
        <v>377</v>
      </c>
      <c r="I24957" s="6" t="s">
        <v>1661</v>
      </c>
      <c r="K24957" s="6">
        <v>189</v>
      </c>
    </row>
    <row r="24958" spans="1:11">
      <c r="A24958" s="6">
        <v>59138500</v>
      </c>
      <c r="B24958" t="s">
        <v>26926</v>
      </c>
      <c r="H24958" s="6" t="s">
        <v>966</v>
      </c>
      <c r="I24958" s="6" t="s">
        <v>1051</v>
      </c>
      <c r="K24958" s="6">
        <v>187</v>
      </c>
    </row>
    <row r="24959" spans="1:11">
      <c r="A24959" s="6">
        <v>34012768</v>
      </c>
      <c r="B24959" t="s">
        <v>26927</v>
      </c>
      <c r="H24959" s="6" t="s">
        <v>488</v>
      </c>
      <c r="I24959" s="6" t="s">
        <v>6942</v>
      </c>
      <c r="K24959" s="6">
        <v>178</v>
      </c>
    </row>
    <row r="24960" spans="1:11">
      <c r="A24960" s="6">
        <v>95078962</v>
      </c>
      <c r="B24960" t="s">
        <v>26928</v>
      </c>
      <c r="H24960" s="6" t="s">
        <v>2115</v>
      </c>
      <c r="I24960" s="6" t="s">
        <v>1055</v>
      </c>
      <c r="K24960" s="6">
        <v>178</v>
      </c>
    </row>
    <row r="24961" spans="1:11">
      <c r="A24961" s="6">
        <v>27142513</v>
      </c>
      <c r="B24961" t="s">
        <v>26929</v>
      </c>
      <c r="H24961" s="6" t="s">
        <v>760</v>
      </c>
      <c r="I24961" s="6" t="s">
        <v>339</v>
      </c>
      <c r="K24961" s="6">
        <v>183</v>
      </c>
    </row>
    <row r="24962" spans="1:11">
      <c r="A24962" s="6">
        <v>14220531</v>
      </c>
      <c r="B24962" t="s">
        <v>26930</v>
      </c>
      <c r="H24962" s="6" t="s">
        <v>2115</v>
      </c>
      <c r="I24962" s="6" t="s">
        <v>603</v>
      </c>
      <c r="K24962" s="6">
        <v>182</v>
      </c>
    </row>
    <row r="24963" spans="1:11">
      <c r="A24963" s="6">
        <v>2000081995</v>
      </c>
      <c r="B24963" t="s">
        <v>26931</v>
      </c>
      <c r="H24963" s="6" t="s">
        <v>377</v>
      </c>
      <c r="I24963" s="6" t="s">
        <v>194</v>
      </c>
      <c r="K24963" s="6">
        <v>188</v>
      </c>
    </row>
    <row r="24964" spans="1:11">
      <c r="A24964" s="6">
        <v>63023478</v>
      </c>
      <c r="B24964" t="s">
        <v>26932</v>
      </c>
      <c r="H24964" s="6" t="s">
        <v>1624</v>
      </c>
      <c r="I24964" s="6" t="s">
        <v>1708</v>
      </c>
      <c r="K24964" s="6">
        <v>186</v>
      </c>
    </row>
    <row r="24965" spans="1:11">
      <c r="A24965" s="6">
        <v>58147242</v>
      </c>
      <c r="B24965" t="s">
        <v>26933</v>
      </c>
      <c r="H24965" s="6" t="s">
        <v>1624</v>
      </c>
      <c r="I24965" s="6" t="s">
        <v>26934</v>
      </c>
      <c r="K24965" s="6">
        <v>189</v>
      </c>
    </row>
    <row r="24966" spans="1:11">
      <c r="A24966" s="6">
        <v>2000065043</v>
      </c>
      <c r="B24966" t="s">
        <v>26935</v>
      </c>
      <c r="H24966" s="6" t="s">
        <v>1624</v>
      </c>
      <c r="I24966" s="6" t="s">
        <v>2937</v>
      </c>
      <c r="K24966" s="6">
        <v>189</v>
      </c>
    </row>
    <row r="24967" spans="1:11">
      <c r="A24967" s="6">
        <v>59138173</v>
      </c>
      <c r="B24967" t="s">
        <v>26936</v>
      </c>
      <c r="H24967" s="6" t="s">
        <v>377</v>
      </c>
      <c r="I24967" s="6" t="s">
        <v>22738</v>
      </c>
      <c r="K24967" s="6">
        <v>184</v>
      </c>
    </row>
    <row r="24968" spans="1:11">
      <c r="A24968" s="6">
        <v>83325885</v>
      </c>
      <c r="B24968" t="s">
        <v>26937</v>
      </c>
      <c r="H24968" s="6" t="s">
        <v>760</v>
      </c>
      <c r="I24968" s="6" t="s">
        <v>1688</v>
      </c>
      <c r="K24968" s="6">
        <v>169</v>
      </c>
    </row>
    <row r="24969" spans="1:11">
      <c r="A24969" s="6">
        <v>98040487</v>
      </c>
      <c r="B24969" t="s">
        <v>26938</v>
      </c>
      <c r="H24969" s="6" t="s">
        <v>645</v>
      </c>
      <c r="I24969" s="6" t="s">
        <v>26939</v>
      </c>
      <c r="K24969" s="6">
        <v>183</v>
      </c>
    </row>
    <row r="24970" spans="1:11">
      <c r="A24970" s="6">
        <v>25020643</v>
      </c>
      <c r="B24970" t="s">
        <v>26940</v>
      </c>
      <c r="H24970" s="6" t="s">
        <v>2751</v>
      </c>
      <c r="I24970" s="6" t="s">
        <v>1731</v>
      </c>
      <c r="K24970" s="6">
        <v>183</v>
      </c>
    </row>
    <row r="24971" spans="1:11">
      <c r="A24971" s="6">
        <v>43461719</v>
      </c>
      <c r="B24971" t="s">
        <v>26941</v>
      </c>
      <c r="H24971" s="6" t="s">
        <v>377</v>
      </c>
      <c r="I24971" s="6" t="s">
        <v>12890</v>
      </c>
      <c r="K24971" s="6">
        <v>192</v>
      </c>
    </row>
    <row r="24972" spans="1:11">
      <c r="A24972" s="6">
        <v>2000177091</v>
      </c>
      <c r="B24972" t="s">
        <v>26942</v>
      </c>
      <c r="H24972" s="6" t="s">
        <v>734</v>
      </c>
      <c r="I24972" s="6" t="s">
        <v>1661</v>
      </c>
      <c r="K24972" s="6">
        <v>186</v>
      </c>
    </row>
    <row r="24973" spans="1:11">
      <c r="A24973" s="6">
        <v>87033797</v>
      </c>
      <c r="B24973" t="s">
        <v>26943</v>
      </c>
      <c r="H24973" s="6" t="s">
        <v>2115</v>
      </c>
      <c r="I24973" s="6" t="s">
        <v>603</v>
      </c>
      <c r="K24973" s="6">
        <v>183</v>
      </c>
    </row>
    <row r="24974" spans="1:11">
      <c r="A24974" s="6">
        <v>14185827</v>
      </c>
      <c r="B24974" t="s">
        <v>26944</v>
      </c>
      <c r="H24974" s="6" t="s">
        <v>3594</v>
      </c>
      <c r="I24974" s="6" t="s">
        <v>603</v>
      </c>
      <c r="K24974" s="6">
        <v>163</v>
      </c>
    </row>
    <row r="24975" spans="1:11">
      <c r="A24975" s="6">
        <v>2000197465</v>
      </c>
      <c r="B24975" t="s">
        <v>26945</v>
      </c>
      <c r="H24975" s="6" t="s">
        <v>319</v>
      </c>
      <c r="I24975" s="6" t="s">
        <v>1401</v>
      </c>
      <c r="K24975" s="6">
        <v>170</v>
      </c>
    </row>
    <row r="24976" spans="1:11">
      <c r="A24976" s="6">
        <v>14063041</v>
      </c>
      <c r="B24976" t="s">
        <v>26946</v>
      </c>
      <c r="H24976" s="6" t="s">
        <v>1624</v>
      </c>
      <c r="I24976" s="6" t="s">
        <v>603</v>
      </c>
      <c r="K24976" s="6">
        <v>190</v>
      </c>
    </row>
    <row r="24977" spans="1:11">
      <c r="A24977" s="6">
        <v>14211886</v>
      </c>
      <c r="B24977" t="s">
        <v>26947</v>
      </c>
      <c r="H24977" s="6" t="s">
        <v>1213</v>
      </c>
      <c r="I24977" s="6" t="s">
        <v>603</v>
      </c>
      <c r="K24977" s="6">
        <v>170</v>
      </c>
    </row>
    <row r="24978" spans="1:11">
      <c r="A24978" s="6">
        <v>67037300</v>
      </c>
      <c r="B24978" t="s">
        <v>26948</v>
      </c>
      <c r="H24978" s="6" t="s">
        <v>1671</v>
      </c>
      <c r="I24978" s="6" t="s">
        <v>1629</v>
      </c>
      <c r="K24978" s="6">
        <v>177</v>
      </c>
    </row>
    <row r="24979" spans="1:11">
      <c r="A24979" s="6">
        <v>2000029736</v>
      </c>
      <c r="B24979" t="s">
        <v>26949</v>
      </c>
      <c r="H24979" s="6" t="s">
        <v>319</v>
      </c>
      <c r="I24979" s="6" t="s">
        <v>26208</v>
      </c>
      <c r="K24979" s="6">
        <v>192</v>
      </c>
    </row>
    <row r="24980" spans="1:11">
      <c r="A24980" s="6">
        <v>69001477</v>
      </c>
      <c r="B24980" t="s">
        <v>26950</v>
      </c>
      <c r="H24980" s="6" t="s">
        <v>2115</v>
      </c>
      <c r="I24980" s="6" t="s">
        <v>257</v>
      </c>
      <c r="K24980" s="6">
        <v>182</v>
      </c>
    </row>
    <row r="24981" spans="1:11">
      <c r="A24981" s="6">
        <v>48043586</v>
      </c>
      <c r="B24981" t="s">
        <v>26951</v>
      </c>
      <c r="H24981" s="6" t="s">
        <v>377</v>
      </c>
      <c r="I24981" s="6" t="s">
        <v>2854</v>
      </c>
      <c r="K24981" s="6">
        <v>197</v>
      </c>
    </row>
    <row r="24982" spans="1:11">
      <c r="A24982" s="6">
        <v>2000092661</v>
      </c>
      <c r="B24982" t="s">
        <v>26952</v>
      </c>
      <c r="H24982" s="6" t="s">
        <v>558</v>
      </c>
      <c r="I24982" s="6" t="s">
        <v>1661</v>
      </c>
      <c r="K24982" s="6">
        <v>177</v>
      </c>
    </row>
    <row r="24983" spans="1:11">
      <c r="A24983" s="6">
        <v>79032079</v>
      </c>
      <c r="B24983" t="s">
        <v>26953</v>
      </c>
      <c r="H24983" s="6" t="s">
        <v>1747</v>
      </c>
      <c r="I24983" s="6" t="s">
        <v>241</v>
      </c>
      <c r="K24983" s="6">
        <v>191</v>
      </c>
    </row>
    <row r="24984" spans="1:11">
      <c r="A24984" s="6">
        <v>2000017225</v>
      </c>
      <c r="B24984" t="s">
        <v>26954</v>
      </c>
      <c r="H24984" s="6" t="s">
        <v>1213</v>
      </c>
      <c r="I24984" s="6" t="s">
        <v>306</v>
      </c>
      <c r="K24984" s="6">
        <v>180</v>
      </c>
    </row>
    <row r="24985" spans="1:11">
      <c r="A24985" s="6">
        <v>86053428</v>
      </c>
      <c r="B24985" t="s">
        <v>26955</v>
      </c>
      <c r="H24985" s="6" t="s">
        <v>377</v>
      </c>
      <c r="I24985" s="6" t="s">
        <v>7240</v>
      </c>
      <c r="K24985" s="6">
        <v>188</v>
      </c>
    </row>
    <row r="24986" spans="1:11">
      <c r="A24986" s="6">
        <v>63027288</v>
      </c>
      <c r="B24986" t="s">
        <v>26956</v>
      </c>
      <c r="H24986" s="6" t="s">
        <v>319</v>
      </c>
      <c r="I24986" s="6" t="s">
        <v>7861</v>
      </c>
      <c r="K24986" s="6">
        <v>186</v>
      </c>
    </row>
    <row r="24987" spans="1:11">
      <c r="A24987" s="6">
        <v>83209684</v>
      </c>
      <c r="B24987" t="s">
        <v>26957</v>
      </c>
      <c r="H24987" s="6" t="s">
        <v>377</v>
      </c>
      <c r="I24987" s="6" t="s">
        <v>1055</v>
      </c>
      <c r="K24987" s="6">
        <v>191</v>
      </c>
    </row>
    <row r="24988" spans="1:11">
      <c r="A24988" s="6">
        <v>86067272</v>
      </c>
      <c r="B24988" t="s">
        <v>26958</v>
      </c>
      <c r="H24988" s="6" t="s">
        <v>319</v>
      </c>
      <c r="I24988" s="6" t="s">
        <v>1688</v>
      </c>
      <c r="K24988" s="6">
        <v>181</v>
      </c>
    </row>
    <row r="24989" spans="1:11">
      <c r="A24989" s="6">
        <v>37084898</v>
      </c>
      <c r="B24989" t="s">
        <v>26959</v>
      </c>
      <c r="H24989" s="6" t="s">
        <v>760</v>
      </c>
      <c r="I24989" s="6" t="s">
        <v>309</v>
      </c>
      <c r="K24989" s="6">
        <v>178</v>
      </c>
    </row>
    <row r="24990" spans="1:11">
      <c r="A24990" s="6">
        <v>14036168</v>
      </c>
      <c r="B24990" t="s">
        <v>26960</v>
      </c>
      <c r="H24990" s="6" t="s">
        <v>319</v>
      </c>
      <c r="I24990" s="6" t="s">
        <v>603</v>
      </c>
      <c r="K24990" s="6">
        <v>183</v>
      </c>
    </row>
    <row r="24991" spans="1:11">
      <c r="A24991" s="6">
        <v>14080163</v>
      </c>
      <c r="B24991" t="s">
        <v>26961</v>
      </c>
      <c r="H24991" s="6" t="s">
        <v>640</v>
      </c>
      <c r="I24991" s="6" t="s">
        <v>187</v>
      </c>
      <c r="K24991" s="6">
        <v>173</v>
      </c>
    </row>
    <row r="24992" spans="1:11">
      <c r="A24992" s="6">
        <v>2000159918</v>
      </c>
      <c r="B24992" t="s">
        <v>26962</v>
      </c>
      <c r="H24992" s="6" t="s">
        <v>1626</v>
      </c>
      <c r="I24992" s="6" t="s">
        <v>603</v>
      </c>
      <c r="K24992" s="6">
        <v>173</v>
      </c>
    </row>
    <row r="24993" spans="1:11">
      <c r="A24993" s="6">
        <v>86013764</v>
      </c>
      <c r="B24993" t="s">
        <v>26963</v>
      </c>
      <c r="H24993" s="6" t="s">
        <v>2115</v>
      </c>
      <c r="I24993" s="6" t="s">
        <v>1688</v>
      </c>
      <c r="K24993" s="6">
        <v>179</v>
      </c>
    </row>
    <row r="24994" spans="1:11">
      <c r="A24994" s="6">
        <v>53170906</v>
      </c>
      <c r="B24994" t="s">
        <v>26964</v>
      </c>
      <c r="H24994" s="6" t="s">
        <v>1674</v>
      </c>
      <c r="I24994" s="6" t="s">
        <v>729</v>
      </c>
      <c r="K24994" s="6">
        <v>183</v>
      </c>
    </row>
    <row r="24995" spans="1:11">
      <c r="A24995" s="6">
        <v>2000041610</v>
      </c>
      <c r="B24995" t="s">
        <v>26965</v>
      </c>
      <c r="H24995" s="6" t="s">
        <v>2115</v>
      </c>
      <c r="I24995" s="6" t="s">
        <v>20273</v>
      </c>
      <c r="K24995" s="6">
        <v>183</v>
      </c>
    </row>
    <row r="24996" spans="1:11">
      <c r="A24996" s="6">
        <v>86033840</v>
      </c>
      <c r="B24996" t="s">
        <v>26966</v>
      </c>
      <c r="H24996" s="6" t="s">
        <v>488</v>
      </c>
      <c r="I24996" s="6" t="s">
        <v>1283</v>
      </c>
      <c r="K24996" s="6">
        <v>170</v>
      </c>
    </row>
    <row r="24997" spans="1:11">
      <c r="A24997" s="6">
        <v>78083740</v>
      </c>
      <c r="B24997" t="s">
        <v>26967</v>
      </c>
      <c r="H24997" s="6" t="s">
        <v>2115</v>
      </c>
      <c r="I24997" s="6" t="s">
        <v>1661</v>
      </c>
      <c r="K24997" s="6">
        <v>183</v>
      </c>
    </row>
    <row r="24998" spans="1:11">
      <c r="A24998" s="6">
        <v>2000292258</v>
      </c>
      <c r="B24998" t="s">
        <v>26968</v>
      </c>
      <c r="H24998" s="6" t="s">
        <v>2115</v>
      </c>
      <c r="I24998" s="6" t="s">
        <v>603</v>
      </c>
      <c r="K24998" s="6">
        <v>191</v>
      </c>
    </row>
    <row r="24999" spans="1:11">
      <c r="A24999" s="6">
        <v>37088186</v>
      </c>
      <c r="B24999" t="s">
        <v>26969</v>
      </c>
      <c r="H24999" s="6" t="s">
        <v>488</v>
      </c>
      <c r="I24999" s="6" t="s">
        <v>1117</v>
      </c>
      <c r="K24999" s="6">
        <v>172</v>
      </c>
    </row>
    <row r="25000" spans="1:11">
      <c r="A25000" s="6">
        <v>2000234424</v>
      </c>
      <c r="B25000" t="s">
        <v>26970</v>
      </c>
      <c r="H25000" s="6" t="s">
        <v>1624</v>
      </c>
      <c r="I25000" s="6" t="s">
        <v>2134</v>
      </c>
      <c r="K25000" s="6">
        <v>181</v>
      </c>
    </row>
    <row r="25001" spans="1:11">
      <c r="A25001" s="6">
        <v>19333649</v>
      </c>
      <c r="B25001" t="s">
        <v>26971</v>
      </c>
      <c r="H25001" s="6" t="s">
        <v>2121</v>
      </c>
      <c r="I25001" s="6" t="s">
        <v>257</v>
      </c>
      <c r="K25001" s="6">
        <v>171</v>
      </c>
    </row>
    <row r="25002" spans="1:11">
      <c r="A25002" s="6">
        <v>39002452</v>
      </c>
      <c r="B25002" t="s">
        <v>26972</v>
      </c>
      <c r="H25002" s="6" t="s">
        <v>2115</v>
      </c>
      <c r="I25002" s="6" t="s">
        <v>1819</v>
      </c>
      <c r="K25002" s="6">
        <v>187</v>
      </c>
    </row>
    <row r="25003" spans="1:11">
      <c r="A25003" s="6">
        <v>45059350</v>
      </c>
      <c r="B25003" t="s">
        <v>26973</v>
      </c>
      <c r="H25003" s="6" t="s">
        <v>2046</v>
      </c>
      <c r="I25003" s="6" t="s">
        <v>2134</v>
      </c>
      <c r="K25003" s="6">
        <v>171</v>
      </c>
    </row>
    <row r="25004" spans="1:11">
      <c r="A25004" s="6">
        <v>86031395</v>
      </c>
      <c r="B25004" t="s">
        <v>26974</v>
      </c>
      <c r="H25004" s="6" t="s">
        <v>2115</v>
      </c>
      <c r="I25004" s="6" t="s">
        <v>1283</v>
      </c>
      <c r="K25004" s="6">
        <v>188</v>
      </c>
    </row>
    <row r="25005" spans="1:11">
      <c r="A25005" s="6">
        <v>13166346</v>
      </c>
      <c r="B25005" t="s">
        <v>26975</v>
      </c>
      <c r="H25005" s="6" t="s">
        <v>2115</v>
      </c>
      <c r="I25005" s="6" t="s">
        <v>1375</v>
      </c>
      <c r="K25005" s="6">
        <v>180</v>
      </c>
    </row>
    <row r="25006" spans="1:11">
      <c r="A25006" s="6">
        <v>19382052</v>
      </c>
      <c r="B25006" t="s">
        <v>26976</v>
      </c>
      <c r="H25006" s="6" t="s">
        <v>1806</v>
      </c>
      <c r="I25006" s="6" t="s">
        <v>257</v>
      </c>
      <c r="K25006" s="6">
        <v>177</v>
      </c>
    </row>
    <row r="25007" spans="1:11">
      <c r="A25007" s="6">
        <v>2000088351</v>
      </c>
      <c r="B25007" t="s">
        <v>26977</v>
      </c>
      <c r="H25007" s="6" t="s">
        <v>1078</v>
      </c>
      <c r="I25007" s="6" t="s">
        <v>257</v>
      </c>
      <c r="K25007" s="6">
        <v>171</v>
      </c>
    </row>
    <row r="25008" spans="1:11">
      <c r="A25008" s="6">
        <v>2000473552</v>
      </c>
      <c r="B25008" t="s">
        <v>26978</v>
      </c>
      <c r="H25008" s="6" t="s">
        <v>1747</v>
      </c>
      <c r="I25008" s="6" t="s">
        <v>1375</v>
      </c>
      <c r="K25008" s="6">
        <v>179</v>
      </c>
    </row>
    <row r="25009" spans="1:11">
      <c r="A25009" s="6">
        <v>79012743</v>
      </c>
      <c r="B25009" t="s">
        <v>26979</v>
      </c>
      <c r="H25009" s="6" t="s">
        <v>2242</v>
      </c>
      <c r="I25009" s="6" t="s">
        <v>241</v>
      </c>
      <c r="K25009" s="6">
        <v>175</v>
      </c>
    </row>
    <row r="25010" spans="1:11">
      <c r="A25010" s="6">
        <v>79026723</v>
      </c>
      <c r="B25010" t="s">
        <v>26980</v>
      </c>
      <c r="H25010" s="6" t="s">
        <v>314</v>
      </c>
      <c r="I25010" s="6" t="s">
        <v>241</v>
      </c>
      <c r="K25010" s="6">
        <v>166</v>
      </c>
    </row>
    <row r="25011" spans="1:11">
      <c r="A25011" s="6">
        <v>85126184</v>
      </c>
      <c r="B25011" t="s">
        <v>26981</v>
      </c>
      <c r="H25011" s="6" t="s">
        <v>218</v>
      </c>
      <c r="I25011" s="6" t="s">
        <v>1734</v>
      </c>
      <c r="K25011" s="6">
        <v>186</v>
      </c>
    </row>
    <row r="25012" spans="1:11">
      <c r="A25012" s="6">
        <v>2000128389</v>
      </c>
      <c r="B25012" t="s">
        <v>26982</v>
      </c>
      <c r="H25012" s="6" t="s">
        <v>640</v>
      </c>
      <c r="I25012" s="6" t="s">
        <v>963</v>
      </c>
      <c r="K25012" s="6">
        <v>176</v>
      </c>
    </row>
    <row r="25013" spans="1:11">
      <c r="A25013" s="6">
        <v>67167960</v>
      </c>
      <c r="B25013" t="s">
        <v>26983</v>
      </c>
      <c r="H25013" s="6" t="s">
        <v>1709</v>
      </c>
      <c r="I25013" s="6" t="s">
        <v>348</v>
      </c>
      <c r="K25013" s="6">
        <v>175</v>
      </c>
    </row>
    <row r="25014" spans="1:11">
      <c r="A25014" s="6">
        <v>19393729</v>
      </c>
      <c r="B25014" t="s">
        <v>26984</v>
      </c>
      <c r="H25014" s="6" t="s">
        <v>377</v>
      </c>
      <c r="I25014" s="6" t="s">
        <v>26985</v>
      </c>
      <c r="K25014" s="6">
        <v>185</v>
      </c>
    </row>
    <row r="25015" spans="1:11">
      <c r="A25015" s="6">
        <v>49040369</v>
      </c>
      <c r="B25015" t="s">
        <v>26986</v>
      </c>
      <c r="H25015" s="6" t="s">
        <v>2112</v>
      </c>
      <c r="I25015" s="6" t="s">
        <v>344</v>
      </c>
      <c r="K25015" s="6">
        <v>185</v>
      </c>
    </row>
    <row r="25016" spans="1:11">
      <c r="A25016" s="6">
        <v>45077371</v>
      </c>
      <c r="B25016" t="s">
        <v>26987</v>
      </c>
      <c r="H25016" s="6" t="s">
        <v>966</v>
      </c>
      <c r="I25016" s="6" t="s">
        <v>2134</v>
      </c>
      <c r="K25016" s="6">
        <v>179</v>
      </c>
    </row>
    <row r="25017" spans="1:11">
      <c r="A25017" s="6">
        <v>2000431084</v>
      </c>
      <c r="B25017" t="s">
        <v>26988</v>
      </c>
      <c r="H25017" s="6" t="s">
        <v>2751</v>
      </c>
      <c r="I25017" s="6" t="s">
        <v>2134</v>
      </c>
      <c r="K25017" s="6">
        <v>172</v>
      </c>
    </row>
    <row r="25018" spans="1:11">
      <c r="A25018" s="6">
        <v>37046961</v>
      </c>
      <c r="B25018" t="s">
        <v>26989</v>
      </c>
      <c r="H25018" s="6" t="s">
        <v>1732</v>
      </c>
      <c r="I25018" s="6" t="s">
        <v>1492</v>
      </c>
      <c r="K25018" s="6">
        <v>187</v>
      </c>
    </row>
    <row r="25019" spans="1:11">
      <c r="A25019" s="6">
        <v>2000083073</v>
      </c>
      <c r="B25019" t="s">
        <v>26990</v>
      </c>
      <c r="H25019" s="6" t="s">
        <v>944</v>
      </c>
      <c r="I25019" s="6" t="s">
        <v>1701</v>
      </c>
      <c r="K25019" s="6">
        <v>179</v>
      </c>
    </row>
    <row r="25020" spans="1:11">
      <c r="A25020" s="6">
        <v>66040929</v>
      </c>
      <c r="B25020" t="s">
        <v>26991</v>
      </c>
      <c r="H25020" s="6" t="s">
        <v>944</v>
      </c>
      <c r="I25020" s="6" t="s">
        <v>1701</v>
      </c>
      <c r="K25020" s="6">
        <v>175</v>
      </c>
    </row>
    <row r="25021" spans="1:11">
      <c r="A25021" s="6">
        <v>19394069</v>
      </c>
      <c r="B25021" t="s">
        <v>26992</v>
      </c>
      <c r="H25021" s="6" t="s">
        <v>640</v>
      </c>
      <c r="I25021" s="6" t="s">
        <v>257</v>
      </c>
      <c r="K25021" s="6">
        <v>176</v>
      </c>
    </row>
    <row r="25022" spans="1:11">
      <c r="A25022" s="6">
        <v>86053714</v>
      </c>
      <c r="B25022" t="s">
        <v>26993</v>
      </c>
      <c r="H25022" s="6" t="s">
        <v>303</v>
      </c>
      <c r="I25022" s="6" t="s">
        <v>1688</v>
      </c>
      <c r="K25022" s="6">
        <v>180</v>
      </c>
    </row>
    <row r="25023" spans="1:11">
      <c r="A25023" s="6">
        <v>91119625</v>
      </c>
      <c r="B25023" t="s">
        <v>26994</v>
      </c>
      <c r="H25023" s="6" t="s">
        <v>1716</v>
      </c>
      <c r="I25023" s="6" t="s">
        <v>309</v>
      </c>
      <c r="K25023" s="6">
        <v>173</v>
      </c>
    </row>
    <row r="25024" spans="1:11">
      <c r="A25024" s="6">
        <v>2000072619</v>
      </c>
      <c r="B25024" t="s">
        <v>26995</v>
      </c>
      <c r="H25024" s="6" t="s">
        <v>314</v>
      </c>
      <c r="I25024" s="6" t="s">
        <v>309</v>
      </c>
      <c r="K25024" s="6">
        <v>185</v>
      </c>
    </row>
    <row r="25025" spans="1:11">
      <c r="A25025" s="6">
        <v>2000091503</v>
      </c>
      <c r="B25025" t="s">
        <v>26996</v>
      </c>
      <c r="H25025" s="6" t="s">
        <v>1879</v>
      </c>
      <c r="I25025" s="6" t="s">
        <v>26997</v>
      </c>
      <c r="K25025" s="6">
        <v>185</v>
      </c>
    </row>
    <row r="25026" spans="1:11">
      <c r="A25026" s="6">
        <v>53163464</v>
      </c>
      <c r="B25026" t="s">
        <v>26998</v>
      </c>
      <c r="H25026" s="6" t="s">
        <v>3706</v>
      </c>
      <c r="I25026" s="6" t="s">
        <v>729</v>
      </c>
      <c r="K25026" s="6">
        <v>180</v>
      </c>
    </row>
    <row r="25027" spans="1:11">
      <c r="A25027" s="6">
        <v>29163843</v>
      </c>
      <c r="B25027" t="s">
        <v>26999</v>
      </c>
      <c r="H25027" s="6" t="s">
        <v>2363</v>
      </c>
      <c r="I25027" s="6" t="s">
        <v>1076</v>
      </c>
      <c r="K25027" s="6">
        <v>175</v>
      </c>
    </row>
    <row r="25028" spans="1:11">
      <c r="A25028" s="6">
        <v>14186008</v>
      </c>
      <c r="B25028" t="s">
        <v>27000</v>
      </c>
      <c r="H25028" s="6" t="s">
        <v>2115</v>
      </c>
      <c r="I25028" s="6" t="s">
        <v>603</v>
      </c>
      <c r="K25028" s="6">
        <v>174</v>
      </c>
    </row>
    <row r="25029" spans="1:11">
      <c r="A25029" s="6">
        <v>43087611</v>
      </c>
      <c r="B25029" t="s">
        <v>27001</v>
      </c>
      <c r="H25029" s="6" t="s">
        <v>2115</v>
      </c>
      <c r="I25029" s="6" t="s">
        <v>1811</v>
      </c>
      <c r="K25029" s="6">
        <v>182</v>
      </c>
    </row>
    <row r="25030" spans="1:11">
      <c r="A25030" s="6">
        <v>2000148968</v>
      </c>
      <c r="B25030" t="s">
        <v>27002</v>
      </c>
      <c r="H25030" s="6" t="s">
        <v>1624</v>
      </c>
      <c r="I25030" s="6" t="s">
        <v>1055</v>
      </c>
      <c r="K25030" s="6">
        <v>183</v>
      </c>
    </row>
    <row r="25031" spans="1:11">
      <c r="A25031" s="6">
        <v>71000244</v>
      </c>
      <c r="B25031" t="s">
        <v>27003</v>
      </c>
      <c r="H25031" s="6" t="s">
        <v>589</v>
      </c>
      <c r="I25031" s="6" t="s">
        <v>22058</v>
      </c>
      <c r="K25031" s="6">
        <v>189</v>
      </c>
    </row>
    <row r="25032" spans="1:11">
      <c r="A25032" s="6">
        <v>72052924</v>
      </c>
      <c r="B25032" t="s">
        <v>27004</v>
      </c>
      <c r="H25032" s="6" t="s">
        <v>2112</v>
      </c>
      <c r="I25032" s="6" t="s">
        <v>27005</v>
      </c>
      <c r="K25032" s="6">
        <v>178</v>
      </c>
    </row>
    <row r="25033" spans="1:11">
      <c r="A25033" s="6">
        <v>61085293</v>
      </c>
      <c r="B25033" t="s">
        <v>27006</v>
      </c>
      <c r="H25033" s="6" t="s">
        <v>319</v>
      </c>
      <c r="I25033" s="6" t="s">
        <v>491</v>
      </c>
      <c r="K25033" s="6">
        <v>178</v>
      </c>
    </row>
    <row r="25034" spans="1:11">
      <c r="A25034" s="6">
        <v>79010599</v>
      </c>
      <c r="B25034" t="s">
        <v>27007</v>
      </c>
      <c r="H25034" s="6" t="s">
        <v>377</v>
      </c>
      <c r="I25034" s="6" t="s">
        <v>241</v>
      </c>
      <c r="K25034" s="6">
        <v>185</v>
      </c>
    </row>
    <row r="25035" spans="1:11">
      <c r="A25035" s="6">
        <v>28058653</v>
      </c>
      <c r="B25035" t="s">
        <v>27008</v>
      </c>
      <c r="H25035" s="6" t="s">
        <v>640</v>
      </c>
      <c r="I25035" s="6" t="s">
        <v>259</v>
      </c>
      <c r="K25035" s="6">
        <v>175</v>
      </c>
    </row>
    <row r="25036" spans="1:11">
      <c r="A25036" s="6">
        <v>16062663</v>
      </c>
      <c r="B25036" t="s">
        <v>27009</v>
      </c>
      <c r="H25036" s="6" t="s">
        <v>2115</v>
      </c>
      <c r="I25036" s="6" t="s">
        <v>657</v>
      </c>
      <c r="K25036" s="6">
        <v>188</v>
      </c>
    </row>
    <row r="25037" spans="1:11">
      <c r="A25037" s="6">
        <v>92097814</v>
      </c>
      <c r="B25037" t="s">
        <v>27010</v>
      </c>
      <c r="H25037" s="6" t="s">
        <v>2370</v>
      </c>
      <c r="I25037" s="6" t="s">
        <v>309</v>
      </c>
      <c r="K25037" s="6">
        <v>184</v>
      </c>
    </row>
    <row r="25038" spans="1:11">
      <c r="A25038" s="6">
        <v>12077565</v>
      </c>
      <c r="B25038" t="s">
        <v>27011</v>
      </c>
      <c r="H25038" s="6" t="s">
        <v>1624</v>
      </c>
      <c r="I25038" s="6" t="s">
        <v>320</v>
      </c>
      <c r="K25038" s="6">
        <v>192</v>
      </c>
    </row>
    <row r="25039" spans="1:11">
      <c r="A25039" s="6">
        <v>78037964</v>
      </c>
      <c r="B25039" t="s">
        <v>27012</v>
      </c>
      <c r="H25039" s="6" t="s">
        <v>377</v>
      </c>
      <c r="I25039" s="6" t="s">
        <v>1667</v>
      </c>
      <c r="K25039" s="6">
        <v>186</v>
      </c>
    </row>
    <row r="25040" spans="1:11">
      <c r="A25040" s="6">
        <v>14009985</v>
      </c>
      <c r="B25040" t="s">
        <v>27013</v>
      </c>
      <c r="H25040" s="6" t="s">
        <v>319</v>
      </c>
      <c r="I25040" s="6" t="s">
        <v>603</v>
      </c>
      <c r="K25040" s="6">
        <v>180</v>
      </c>
    </row>
    <row r="25041" spans="1:11">
      <c r="A25041" s="6">
        <v>2000011728</v>
      </c>
      <c r="B25041" t="s">
        <v>27014</v>
      </c>
      <c r="H25041" s="6" t="s">
        <v>377</v>
      </c>
      <c r="I25041" s="6" t="s">
        <v>603</v>
      </c>
      <c r="K25041" s="6">
        <v>186</v>
      </c>
    </row>
    <row r="25042" spans="1:11">
      <c r="A25042" s="6">
        <v>43318412</v>
      </c>
      <c r="B25042" t="s">
        <v>27015</v>
      </c>
      <c r="H25042" s="6" t="s">
        <v>2167</v>
      </c>
      <c r="I25042" s="6" t="s">
        <v>236</v>
      </c>
      <c r="K25042" s="6">
        <v>180</v>
      </c>
    </row>
    <row r="25043" spans="1:11">
      <c r="A25043" s="6">
        <v>78100053</v>
      </c>
      <c r="B25043" t="s">
        <v>27016</v>
      </c>
      <c r="H25043" s="6" t="s">
        <v>1624</v>
      </c>
      <c r="I25043" s="6" t="s">
        <v>2404</v>
      </c>
      <c r="K25043" s="6">
        <v>193</v>
      </c>
    </row>
    <row r="25044" spans="1:11">
      <c r="A25044" s="6">
        <v>14174788</v>
      </c>
      <c r="B25044" t="s">
        <v>27017</v>
      </c>
      <c r="H25044" s="6" t="s">
        <v>1213</v>
      </c>
      <c r="I25044" s="6" t="s">
        <v>603</v>
      </c>
      <c r="K25044" s="6">
        <v>160</v>
      </c>
    </row>
    <row r="25045" spans="1:11">
      <c r="A25045" s="6">
        <v>19086382</v>
      </c>
      <c r="B25045" t="s">
        <v>27018</v>
      </c>
      <c r="H25045" s="6" t="s">
        <v>558</v>
      </c>
      <c r="I25045" s="6" t="s">
        <v>257</v>
      </c>
      <c r="K25045" s="6">
        <v>163</v>
      </c>
    </row>
    <row r="25046" spans="1:11">
      <c r="A25046" s="6">
        <v>37061576</v>
      </c>
      <c r="B25046" t="s">
        <v>27019</v>
      </c>
      <c r="H25046" s="6" t="s">
        <v>1624</v>
      </c>
      <c r="I25046" s="6" t="s">
        <v>406</v>
      </c>
      <c r="K25046" s="6">
        <v>200</v>
      </c>
    </row>
    <row r="25047" spans="1:11">
      <c r="A25047" s="6">
        <v>14079844</v>
      </c>
      <c r="B25047" t="s">
        <v>27020</v>
      </c>
      <c r="H25047" s="6" t="s">
        <v>2115</v>
      </c>
      <c r="I25047" s="6" t="s">
        <v>603</v>
      </c>
      <c r="K25047" s="6">
        <v>184</v>
      </c>
    </row>
    <row r="25048" spans="1:11">
      <c r="A25048" s="6">
        <v>80033070</v>
      </c>
      <c r="B25048" t="s">
        <v>27021</v>
      </c>
      <c r="H25048" s="6" t="s">
        <v>2116</v>
      </c>
      <c r="I25048" s="6" t="s">
        <v>3192</v>
      </c>
      <c r="K25048" s="6">
        <v>179</v>
      </c>
    </row>
    <row r="25049" spans="1:11">
      <c r="A25049" s="6">
        <v>2000164463</v>
      </c>
      <c r="B25049" t="s">
        <v>27022</v>
      </c>
      <c r="H25049" s="6" t="s">
        <v>2115</v>
      </c>
      <c r="I25049" s="6" t="s">
        <v>257</v>
      </c>
      <c r="K25049" s="6">
        <v>181</v>
      </c>
    </row>
    <row r="25050" spans="1:11">
      <c r="A25050" s="6">
        <v>43392031</v>
      </c>
      <c r="B25050" t="s">
        <v>27023</v>
      </c>
      <c r="H25050" s="6" t="s">
        <v>319</v>
      </c>
      <c r="I25050" s="6" t="s">
        <v>4153</v>
      </c>
      <c r="K25050" s="6">
        <v>178</v>
      </c>
    </row>
    <row r="25051" spans="1:11">
      <c r="A25051" s="6">
        <v>49037853</v>
      </c>
      <c r="B25051" t="s">
        <v>27024</v>
      </c>
      <c r="H25051" s="6" t="s">
        <v>728</v>
      </c>
      <c r="I25051" s="6" t="s">
        <v>344</v>
      </c>
      <c r="K25051" s="6">
        <v>174</v>
      </c>
    </row>
    <row r="25052" spans="1:11">
      <c r="A25052" s="6">
        <v>43096524</v>
      </c>
      <c r="B25052" t="s">
        <v>27025</v>
      </c>
      <c r="H25052" s="6" t="s">
        <v>2112</v>
      </c>
      <c r="I25052" s="6" t="s">
        <v>6437</v>
      </c>
      <c r="K25052" s="6">
        <v>174</v>
      </c>
    </row>
    <row r="25053" spans="1:11">
      <c r="A25053" s="6">
        <v>2000110105</v>
      </c>
      <c r="B25053" t="s">
        <v>27026</v>
      </c>
      <c r="H25053" s="6" t="s">
        <v>377</v>
      </c>
      <c r="I25053" s="6" t="s">
        <v>348</v>
      </c>
      <c r="K25053" s="6">
        <v>190</v>
      </c>
    </row>
    <row r="25054" spans="1:11">
      <c r="A25054" s="6">
        <v>89073177</v>
      </c>
      <c r="B25054" t="s">
        <v>27027</v>
      </c>
      <c r="H25054" s="6" t="s">
        <v>1624</v>
      </c>
      <c r="I25054" s="6" t="s">
        <v>309</v>
      </c>
      <c r="K25054" s="6">
        <v>188</v>
      </c>
    </row>
    <row r="25055" spans="1:11">
      <c r="A25055" s="6">
        <v>14111103</v>
      </c>
      <c r="B25055" t="s">
        <v>27028</v>
      </c>
      <c r="H25055" s="6" t="s">
        <v>2115</v>
      </c>
      <c r="I25055" s="6" t="s">
        <v>603</v>
      </c>
      <c r="K25055" s="6">
        <v>165</v>
      </c>
    </row>
    <row r="25056" spans="1:11">
      <c r="A25056" s="6">
        <v>78070951</v>
      </c>
      <c r="B25056" t="s">
        <v>27029</v>
      </c>
      <c r="H25056" s="6" t="s">
        <v>319</v>
      </c>
      <c r="I25056" s="6" t="s">
        <v>1661</v>
      </c>
      <c r="K25056" s="6">
        <v>176</v>
      </c>
    </row>
    <row r="25057" spans="1:11">
      <c r="A25057" s="6">
        <v>98029088</v>
      </c>
      <c r="B25057" t="s">
        <v>27030</v>
      </c>
      <c r="H25057" s="6" t="s">
        <v>944</v>
      </c>
      <c r="I25057" s="6" t="s">
        <v>5022</v>
      </c>
      <c r="K25057" s="6">
        <v>175</v>
      </c>
    </row>
    <row r="25058" spans="1:11">
      <c r="A25058" s="6">
        <v>13199533</v>
      </c>
      <c r="B25058" t="s">
        <v>27031</v>
      </c>
      <c r="H25058" s="6" t="s">
        <v>1176</v>
      </c>
      <c r="I25058" s="6" t="s">
        <v>963</v>
      </c>
      <c r="K25058" s="6">
        <v>178</v>
      </c>
    </row>
    <row r="25059" spans="1:11">
      <c r="A25059" s="6">
        <v>77034263</v>
      </c>
      <c r="B25059" t="s">
        <v>27032</v>
      </c>
      <c r="H25059" s="6" t="s">
        <v>319</v>
      </c>
      <c r="I25059" s="6" t="s">
        <v>2937</v>
      </c>
      <c r="K25059" s="6">
        <v>171</v>
      </c>
    </row>
    <row r="25060" spans="1:11">
      <c r="A25060" s="6">
        <v>14186898</v>
      </c>
      <c r="B25060" t="s">
        <v>27033</v>
      </c>
      <c r="H25060" s="6" t="s">
        <v>377</v>
      </c>
      <c r="I25060" s="6" t="s">
        <v>187</v>
      </c>
      <c r="K25060" s="6">
        <v>183</v>
      </c>
    </row>
    <row r="25061" spans="1:11">
      <c r="A25061" s="6">
        <v>2000025920</v>
      </c>
      <c r="B25061" t="s">
        <v>27034</v>
      </c>
      <c r="H25061" s="6" t="s">
        <v>377</v>
      </c>
      <c r="I25061" s="6" t="s">
        <v>1066</v>
      </c>
      <c r="K25061" s="6">
        <v>194</v>
      </c>
    </row>
    <row r="25062" spans="1:11">
      <c r="A25062" s="6">
        <v>83231134</v>
      </c>
      <c r="B25062" t="s">
        <v>27035</v>
      </c>
      <c r="H25062" s="6" t="s">
        <v>314</v>
      </c>
      <c r="I25062" s="6" t="s">
        <v>306</v>
      </c>
      <c r="K25062" s="6">
        <v>169</v>
      </c>
    </row>
    <row r="25063" spans="1:11">
      <c r="A25063" s="6">
        <v>25012666</v>
      </c>
      <c r="B25063" t="s">
        <v>27036</v>
      </c>
      <c r="H25063" s="6" t="s">
        <v>311</v>
      </c>
      <c r="I25063" s="6" t="s">
        <v>1731</v>
      </c>
      <c r="K25063" s="6">
        <v>184</v>
      </c>
    </row>
    <row r="25064" spans="1:11">
      <c r="A25064" s="6">
        <v>37061564</v>
      </c>
      <c r="B25064" t="s">
        <v>27037</v>
      </c>
      <c r="H25064" s="6" t="s">
        <v>558</v>
      </c>
      <c r="I25064" s="6" t="s">
        <v>406</v>
      </c>
      <c r="K25064" s="6">
        <v>178</v>
      </c>
    </row>
    <row r="25065" spans="1:11">
      <c r="A25065" s="6">
        <v>13199290</v>
      </c>
      <c r="B25065" t="s">
        <v>27038</v>
      </c>
      <c r="H25065" s="6" t="s">
        <v>589</v>
      </c>
      <c r="I25065" s="6" t="s">
        <v>963</v>
      </c>
      <c r="K25065" s="6">
        <v>186</v>
      </c>
    </row>
    <row r="25066" spans="1:11">
      <c r="A25066" s="6">
        <v>62137883</v>
      </c>
      <c r="B25066" t="s">
        <v>27039</v>
      </c>
      <c r="H25066" s="6" t="s">
        <v>2115</v>
      </c>
      <c r="I25066" s="6" t="s">
        <v>1403</v>
      </c>
      <c r="K25066" s="6">
        <v>190</v>
      </c>
    </row>
    <row r="25067" spans="1:11">
      <c r="A25067" s="6">
        <v>14255233</v>
      </c>
      <c r="B25067" t="s">
        <v>27040</v>
      </c>
      <c r="H25067" s="6" t="s">
        <v>2115</v>
      </c>
      <c r="I25067" s="6" t="s">
        <v>603</v>
      </c>
      <c r="K25067" s="6">
        <v>176</v>
      </c>
    </row>
    <row r="25068" spans="1:11">
      <c r="A25068" s="6">
        <v>2000248372</v>
      </c>
      <c r="B25068" t="s">
        <v>27041</v>
      </c>
      <c r="H25068" s="6" t="s">
        <v>218</v>
      </c>
      <c r="I25068" s="6" t="s">
        <v>603</v>
      </c>
      <c r="K25068" s="6">
        <v>183</v>
      </c>
    </row>
    <row r="25069" spans="1:11">
      <c r="A25069" s="6">
        <v>85096682</v>
      </c>
      <c r="B25069" t="s">
        <v>27042</v>
      </c>
      <c r="H25069" s="6" t="s">
        <v>377</v>
      </c>
      <c r="I25069" s="6" t="s">
        <v>725</v>
      </c>
      <c r="K25069" s="6">
        <v>185</v>
      </c>
    </row>
    <row r="25070" spans="1:11">
      <c r="A25070" s="6">
        <v>95079040</v>
      </c>
      <c r="B25070" t="s">
        <v>27043</v>
      </c>
      <c r="H25070" s="6" t="s">
        <v>966</v>
      </c>
      <c r="I25070" s="6" t="s">
        <v>963</v>
      </c>
      <c r="K25070" s="6">
        <v>171</v>
      </c>
    </row>
    <row r="25071" spans="1:11">
      <c r="A25071" s="6">
        <v>14000693</v>
      </c>
      <c r="B25071" t="s">
        <v>27044</v>
      </c>
      <c r="H25071" s="6" t="s">
        <v>2115</v>
      </c>
      <c r="I25071" s="6" t="s">
        <v>603</v>
      </c>
      <c r="K25071" s="6">
        <v>186</v>
      </c>
    </row>
    <row r="25072" spans="1:11">
      <c r="A25072" s="6">
        <v>58140989</v>
      </c>
      <c r="B25072" t="s">
        <v>27045</v>
      </c>
      <c r="H25072" s="6" t="s">
        <v>2115</v>
      </c>
      <c r="I25072" s="6" t="s">
        <v>194</v>
      </c>
      <c r="K25072" s="6">
        <v>192</v>
      </c>
    </row>
    <row r="25073" spans="1:11">
      <c r="A25073" s="6">
        <v>76050789</v>
      </c>
      <c r="B25073" t="s">
        <v>27046</v>
      </c>
      <c r="H25073" s="6" t="s">
        <v>589</v>
      </c>
      <c r="I25073" s="6" t="s">
        <v>378</v>
      </c>
      <c r="K25073" s="6">
        <v>180</v>
      </c>
    </row>
    <row r="25074" spans="1:11">
      <c r="A25074" s="6">
        <v>77045771</v>
      </c>
      <c r="B25074" t="s">
        <v>27047</v>
      </c>
      <c r="H25074" s="6" t="s">
        <v>319</v>
      </c>
      <c r="I25074" s="6" t="s">
        <v>2937</v>
      </c>
      <c r="K25074" s="6">
        <v>164</v>
      </c>
    </row>
    <row r="25075" spans="1:11">
      <c r="A25075" s="6">
        <v>2000009578</v>
      </c>
      <c r="B25075" t="s">
        <v>27048</v>
      </c>
      <c r="H25075" s="6" t="s">
        <v>319</v>
      </c>
      <c r="I25075" s="6" t="s">
        <v>3240</v>
      </c>
      <c r="K25075" s="6">
        <v>170</v>
      </c>
    </row>
    <row r="25076" spans="1:11">
      <c r="A25076" s="6">
        <v>45046864</v>
      </c>
      <c r="B25076" t="s">
        <v>27049</v>
      </c>
      <c r="H25076" s="6" t="s">
        <v>2115</v>
      </c>
      <c r="I25076" s="6" t="s">
        <v>2134</v>
      </c>
      <c r="K25076" s="6">
        <v>176</v>
      </c>
    </row>
    <row r="25077" spans="1:11">
      <c r="A25077" s="6">
        <v>86055114</v>
      </c>
      <c r="B25077" t="s">
        <v>27050</v>
      </c>
      <c r="H25077" s="6" t="s">
        <v>2363</v>
      </c>
      <c r="I25077" s="6" t="s">
        <v>1688</v>
      </c>
      <c r="K25077" s="6">
        <v>180</v>
      </c>
    </row>
    <row r="25078" spans="1:11">
      <c r="A25078" s="6">
        <v>91209302</v>
      </c>
      <c r="B25078" t="s">
        <v>27051</v>
      </c>
      <c r="H25078" s="6" t="s">
        <v>240</v>
      </c>
      <c r="I25078" s="6" t="s">
        <v>309</v>
      </c>
      <c r="K25078" s="6">
        <v>183</v>
      </c>
    </row>
    <row r="25079" spans="1:11">
      <c r="A25079" s="6">
        <v>14180732</v>
      </c>
      <c r="B25079" t="s">
        <v>27052</v>
      </c>
      <c r="H25079" s="6" t="s">
        <v>319</v>
      </c>
      <c r="I25079" s="6" t="s">
        <v>603</v>
      </c>
      <c r="K25079" s="6">
        <v>176</v>
      </c>
    </row>
    <row r="25080" spans="1:11">
      <c r="A25080" s="6">
        <v>76049924</v>
      </c>
      <c r="B25080" t="s">
        <v>27053</v>
      </c>
      <c r="H25080" s="6" t="s">
        <v>640</v>
      </c>
      <c r="I25080" s="6" t="s">
        <v>378</v>
      </c>
      <c r="K25080" s="6">
        <v>181</v>
      </c>
    </row>
    <row r="25081" spans="1:11">
      <c r="A25081" s="6">
        <v>14063365</v>
      </c>
      <c r="B25081" t="s">
        <v>27054</v>
      </c>
      <c r="H25081" s="6" t="s">
        <v>2115</v>
      </c>
      <c r="I25081" s="6" t="s">
        <v>603</v>
      </c>
      <c r="K25081" s="6">
        <v>184</v>
      </c>
    </row>
    <row r="25082" spans="1:11">
      <c r="A25082" s="6">
        <v>19189045</v>
      </c>
      <c r="B25082" t="s">
        <v>27055</v>
      </c>
      <c r="H25082" s="6" t="s">
        <v>303</v>
      </c>
      <c r="I25082" s="6" t="s">
        <v>257</v>
      </c>
      <c r="K25082" s="6">
        <v>177</v>
      </c>
    </row>
    <row r="25083" spans="1:11">
      <c r="A25083" s="6">
        <v>19270962</v>
      </c>
      <c r="B25083" t="s">
        <v>27056</v>
      </c>
      <c r="H25083" s="6" t="s">
        <v>1624</v>
      </c>
      <c r="I25083" s="6" t="s">
        <v>257</v>
      </c>
      <c r="K25083" s="6">
        <v>190</v>
      </c>
    </row>
    <row r="25084" spans="1:11">
      <c r="A25084" s="6">
        <v>43491661</v>
      </c>
      <c r="B25084" t="s">
        <v>27057</v>
      </c>
      <c r="H25084" s="6" t="s">
        <v>319</v>
      </c>
      <c r="I25084" s="6" t="s">
        <v>5644</v>
      </c>
      <c r="K25084" s="6">
        <v>185</v>
      </c>
    </row>
    <row r="25085" spans="1:11">
      <c r="A25085" s="6">
        <v>37024896</v>
      </c>
      <c r="B25085" t="s">
        <v>27058</v>
      </c>
      <c r="H25085" s="6" t="s">
        <v>2115</v>
      </c>
      <c r="I25085" s="6" t="s">
        <v>406</v>
      </c>
      <c r="K25085" s="6">
        <v>189</v>
      </c>
    </row>
    <row r="25086" spans="1:11">
      <c r="A25086" s="6">
        <v>45117058</v>
      </c>
      <c r="B25086" t="s">
        <v>27059</v>
      </c>
      <c r="H25086" s="6" t="s">
        <v>2121</v>
      </c>
      <c r="I25086" s="6" t="s">
        <v>2134</v>
      </c>
      <c r="K25086" s="6">
        <v>177</v>
      </c>
    </row>
    <row r="25087" spans="1:11">
      <c r="A25087" s="6">
        <v>2000069586</v>
      </c>
      <c r="B25087" t="s">
        <v>27060</v>
      </c>
      <c r="H25087" s="6" t="s">
        <v>1672</v>
      </c>
      <c r="I25087" s="6" t="s">
        <v>27061</v>
      </c>
      <c r="K25087" s="6">
        <v>182</v>
      </c>
    </row>
    <row r="25088" spans="1:11">
      <c r="A25088" s="6">
        <v>18083627</v>
      </c>
      <c r="B25088" t="s">
        <v>27062</v>
      </c>
      <c r="H25088" s="6" t="s">
        <v>314</v>
      </c>
      <c r="I25088" s="6" t="s">
        <v>1117</v>
      </c>
      <c r="K25088" s="6">
        <v>173</v>
      </c>
    </row>
    <row r="25089" spans="1:11">
      <c r="A25089" s="6">
        <v>19312831</v>
      </c>
      <c r="B25089" t="s">
        <v>27063</v>
      </c>
      <c r="H25089" s="6" t="s">
        <v>2160</v>
      </c>
      <c r="I25089" s="6" t="s">
        <v>257</v>
      </c>
      <c r="K25089" s="6">
        <v>182</v>
      </c>
    </row>
    <row r="25090" spans="1:11">
      <c r="A25090" s="6">
        <v>29129118</v>
      </c>
      <c r="B25090" t="s">
        <v>27064</v>
      </c>
      <c r="H25090" s="6" t="s">
        <v>240</v>
      </c>
      <c r="I25090" s="6" t="s">
        <v>259</v>
      </c>
      <c r="K25090" s="6">
        <v>180</v>
      </c>
    </row>
    <row r="25091" spans="1:11">
      <c r="A25091" s="6">
        <v>67256511</v>
      </c>
      <c r="B25091" t="s">
        <v>27065</v>
      </c>
      <c r="H25091" s="6" t="s">
        <v>2876</v>
      </c>
      <c r="I25091" s="6" t="s">
        <v>348</v>
      </c>
      <c r="K25091" s="6">
        <v>180</v>
      </c>
    </row>
    <row r="25092" spans="1:11">
      <c r="A25092" s="6">
        <v>96115556</v>
      </c>
      <c r="B25092" t="s">
        <v>27066</v>
      </c>
      <c r="H25092" s="6" t="s">
        <v>966</v>
      </c>
      <c r="I25092" s="6" t="s">
        <v>731</v>
      </c>
      <c r="K25092" s="6">
        <v>183</v>
      </c>
    </row>
    <row r="25093" spans="1:11">
      <c r="A25093" s="6">
        <v>14075220</v>
      </c>
      <c r="B25093" t="s">
        <v>27067</v>
      </c>
      <c r="H25093" s="6" t="s">
        <v>218</v>
      </c>
      <c r="I25093" s="6" t="s">
        <v>603</v>
      </c>
      <c r="K25093" s="6">
        <v>183</v>
      </c>
    </row>
    <row r="25094" spans="1:11">
      <c r="A25094" s="6">
        <v>53168561</v>
      </c>
      <c r="B25094" t="s">
        <v>27068</v>
      </c>
      <c r="H25094" s="6" t="s">
        <v>218</v>
      </c>
      <c r="I25094" s="6" t="s">
        <v>729</v>
      </c>
      <c r="K25094" s="6">
        <v>188</v>
      </c>
    </row>
    <row r="25095" spans="1:11">
      <c r="A25095" s="6">
        <v>2000054124</v>
      </c>
      <c r="B25095" t="s">
        <v>27069</v>
      </c>
      <c r="H25095" s="6" t="s">
        <v>944</v>
      </c>
      <c r="I25095" s="6" t="s">
        <v>187</v>
      </c>
      <c r="K25095" s="6">
        <v>178</v>
      </c>
    </row>
    <row r="25096" spans="1:11">
      <c r="A25096" s="6">
        <v>62222635</v>
      </c>
      <c r="B25096" t="s">
        <v>27070</v>
      </c>
      <c r="H25096" s="6" t="s">
        <v>319</v>
      </c>
      <c r="I25096" s="6" t="s">
        <v>1890</v>
      </c>
      <c r="K25096" s="6">
        <v>185</v>
      </c>
    </row>
    <row r="25097" spans="1:11">
      <c r="A25097" s="6">
        <v>14233587</v>
      </c>
      <c r="B25097" t="s">
        <v>27071</v>
      </c>
      <c r="H25097" s="6" t="s">
        <v>966</v>
      </c>
      <c r="I25097" s="6" t="s">
        <v>1629</v>
      </c>
      <c r="K25097" s="6">
        <v>175</v>
      </c>
    </row>
    <row r="25098" spans="1:11">
      <c r="A25098" s="6">
        <v>43316809</v>
      </c>
      <c r="B25098" t="s">
        <v>27072</v>
      </c>
      <c r="H25098" s="6" t="s">
        <v>1672</v>
      </c>
      <c r="I25098" s="6" t="s">
        <v>3537</v>
      </c>
      <c r="K25098" s="6">
        <v>184</v>
      </c>
    </row>
    <row r="25099" spans="1:11">
      <c r="A25099" s="6">
        <v>14178161</v>
      </c>
      <c r="B25099" t="s">
        <v>27073</v>
      </c>
      <c r="H25099" s="6" t="s">
        <v>2115</v>
      </c>
      <c r="I25099" s="6" t="s">
        <v>603</v>
      </c>
      <c r="K25099" s="6">
        <v>178</v>
      </c>
    </row>
    <row r="25100" spans="1:11">
      <c r="A25100" s="6">
        <v>75031251</v>
      </c>
      <c r="B25100" t="s">
        <v>27074</v>
      </c>
      <c r="H25100" s="6" t="s">
        <v>377</v>
      </c>
      <c r="I25100" s="6" t="s">
        <v>2639</v>
      </c>
      <c r="K25100" s="6">
        <v>178</v>
      </c>
    </row>
    <row r="25101" spans="1:11">
      <c r="A25101" s="6">
        <v>16191341</v>
      </c>
      <c r="B25101" t="s">
        <v>27075</v>
      </c>
      <c r="H25101" s="6" t="s">
        <v>351</v>
      </c>
      <c r="I25101" s="6" t="s">
        <v>27076</v>
      </c>
      <c r="K25101" s="6">
        <v>170</v>
      </c>
    </row>
    <row r="25102" spans="1:11">
      <c r="A25102" s="6">
        <v>2000183023</v>
      </c>
      <c r="B25102" t="s">
        <v>27077</v>
      </c>
      <c r="H25102" s="6" t="s">
        <v>760</v>
      </c>
      <c r="I25102" s="6" t="s">
        <v>348</v>
      </c>
      <c r="K25102" s="6">
        <v>174</v>
      </c>
    </row>
    <row r="25103" spans="1:11">
      <c r="A25103" s="6">
        <v>66014226</v>
      </c>
      <c r="B25103" t="s">
        <v>27078</v>
      </c>
      <c r="H25103" s="6" t="s">
        <v>377</v>
      </c>
      <c r="I25103" s="6" t="s">
        <v>1701</v>
      </c>
      <c r="K25103" s="6">
        <v>185</v>
      </c>
    </row>
    <row r="25104" spans="1:11">
      <c r="A25104" s="6">
        <v>19010702</v>
      </c>
      <c r="B25104" t="s">
        <v>27079</v>
      </c>
      <c r="H25104" s="6" t="s">
        <v>1624</v>
      </c>
      <c r="I25104" s="6" t="s">
        <v>257</v>
      </c>
      <c r="K25104" s="6">
        <v>189</v>
      </c>
    </row>
    <row r="25105" spans="1:11">
      <c r="A25105" s="6">
        <v>53007065</v>
      </c>
      <c r="B25105" t="s">
        <v>27080</v>
      </c>
      <c r="H25105" s="6" t="s">
        <v>377</v>
      </c>
      <c r="I25105" s="6" t="s">
        <v>729</v>
      </c>
      <c r="K25105" s="6">
        <v>185</v>
      </c>
    </row>
    <row r="25106" spans="1:11">
      <c r="A25106" s="6">
        <v>43079987</v>
      </c>
      <c r="B25106" t="s">
        <v>27081</v>
      </c>
      <c r="H25106" s="6" t="s">
        <v>966</v>
      </c>
      <c r="I25106" s="6" t="s">
        <v>236</v>
      </c>
      <c r="K25106" s="6">
        <v>185</v>
      </c>
    </row>
    <row r="25107" spans="1:11">
      <c r="A25107" s="6">
        <v>2000086606</v>
      </c>
      <c r="B25107" t="s">
        <v>27082</v>
      </c>
      <c r="H25107" s="6" t="s">
        <v>2113</v>
      </c>
      <c r="I25107" s="6" t="s">
        <v>378</v>
      </c>
      <c r="K25107" s="6">
        <v>171</v>
      </c>
    </row>
    <row r="25108" spans="1:11">
      <c r="A25108" s="6">
        <v>38046799</v>
      </c>
      <c r="B25108" t="s">
        <v>27083</v>
      </c>
      <c r="H25108" s="6" t="s">
        <v>238</v>
      </c>
      <c r="I25108" s="6" t="s">
        <v>1277</v>
      </c>
      <c r="K25108" s="6">
        <v>187</v>
      </c>
    </row>
    <row r="25109" spans="1:11">
      <c r="A25109" s="6">
        <v>38049283</v>
      </c>
      <c r="B25109" t="s">
        <v>27084</v>
      </c>
      <c r="H25109" s="6" t="s">
        <v>218</v>
      </c>
      <c r="I25109" s="6" t="s">
        <v>1277</v>
      </c>
      <c r="K25109" s="6">
        <v>181</v>
      </c>
    </row>
    <row r="25110" spans="1:11">
      <c r="A25110" s="6">
        <v>50039817</v>
      </c>
      <c r="B25110" t="s">
        <v>27085</v>
      </c>
      <c r="H25110" s="6" t="s">
        <v>218</v>
      </c>
      <c r="I25110" s="6" t="s">
        <v>683</v>
      </c>
      <c r="K25110" s="6">
        <v>179</v>
      </c>
    </row>
    <row r="25111" spans="1:11">
      <c r="A25111" s="6">
        <v>78084534</v>
      </c>
      <c r="B25111" t="s">
        <v>27086</v>
      </c>
      <c r="H25111" s="6" t="s">
        <v>240</v>
      </c>
      <c r="I25111" s="6" t="s">
        <v>1661</v>
      </c>
      <c r="K25111" s="6">
        <v>171</v>
      </c>
    </row>
    <row r="25112" spans="1:11">
      <c r="A25112" s="6">
        <v>43384143</v>
      </c>
      <c r="B25112" t="s">
        <v>27087</v>
      </c>
      <c r="H25112" s="6" t="s">
        <v>1674</v>
      </c>
      <c r="I25112" s="6" t="s">
        <v>236</v>
      </c>
      <c r="K25112" s="6">
        <v>183</v>
      </c>
    </row>
    <row r="25113" spans="1:11">
      <c r="A25113" s="6">
        <v>2000033722</v>
      </c>
      <c r="B25113" t="s">
        <v>27088</v>
      </c>
      <c r="H25113" s="6" t="s">
        <v>319</v>
      </c>
      <c r="I25113" s="6" t="s">
        <v>2418</v>
      </c>
      <c r="K25113" s="6">
        <v>172</v>
      </c>
    </row>
    <row r="25114" spans="1:11">
      <c r="A25114" s="6">
        <v>2000151099</v>
      </c>
      <c r="B25114" t="s">
        <v>27089</v>
      </c>
      <c r="H25114" s="6" t="s">
        <v>319</v>
      </c>
      <c r="I25114" s="6" t="s">
        <v>17163</v>
      </c>
      <c r="K25114" s="6">
        <v>173</v>
      </c>
    </row>
    <row r="25115" spans="1:11">
      <c r="A25115" s="6">
        <v>14025210</v>
      </c>
      <c r="B25115" t="s">
        <v>27090</v>
      </c>
      <c r="H25115" s="6" t="s">
        <v>2363</v>
      </c>
      <c r="I25115" s="6" t="s">
        <v>603</v>
      </c>
      <c r="K25115" s="6">
        <v>176</v>
      </c>
    </row>
    <row r="25116" spans="1:11">
      <c r="A25116" s="6">
        <v>29226132</v>
      </c>
      <c r="B25116" t="s">
        <v>27091</v>
      </c>
      <c r="H25116" s="6" t="s">
        <v>377</v>
      </c>
      <c r="I25116" s="6" t="s">
        <v>27092</v>
      </c>
      <c r="K25116" s="6">
        <v>193</v>
      </c>
    </row>
    <row r="25117" spans="1:11">
      <c r="A25117" s="6">
        <v>86015267</v>
      </c>
      <c r="B25117" t="s">
        <v>27093</v>
      </c>
      <c r="H25117" s="6" t="s">
        <v>1624</v>
      </c>
      <c r="I25117" s="6" t="s">
        <v>7240</v>
      </c>
      <c r="K25117" s="6">
        <v>178</v>
      </c>
    </row>
    <row r="25118" spans="1:11">
      <c r="A25118" s="6">
        <v>58154444</v>
      </c>
      <c r="B25118" t="s">
        <v>27094</v>
      </c>
      <c r="H25118" s="6" t="s">
        <v>1624</v>
      </c>
      <c r="I25118" s="6" t="s">
        <v>194</v>
      </c>
      <c r="K25118" s="6">
        <v>191</v>
      </c>
    </row>
    <row r="25119" spans="1:11">
      <c r="A25119" s="6">
        <v>75035645</v>
      </c>
      <c r="B25119" t="s">
        <v>27095</v>
      </c>
      <c r="H25119" s="6" t="s">
        <v>377</v>
      </c>
      <c r="I25119" s="6" t="s">
        <v>2639</v>
      </c>
      <c r="K25119" s="6">
        <v>185</v>
      </c>
    </row>
    <row r="25120" spans="1:11">
      <c r="A25120" s="6">
        <v>58132633</v>
      </c>
      <c r="B25120" t="s">
        <v>27096</v>
      </c>
      <c r="H25120" s="6" t="s">
        <v>2113</v>
      </c>
      <c r="I25120" s="6" t="s">
        <v>194</v>
      </c>
      <c r="K25120" s="6">
        <v>184</v>
      </c>
    </row>
    <row r="25121" spans="1:11">
      <c r="A25121" s="6">
        <v>91158070</v>
      </c>
      <c r="B25121" t="s">
        <v>27097</v>
      </c>
      <c r="H25121" s="6" t="s">
        <v>238</v>
      </c>
      <c r="I25121" s="6" t="s">
        <v>309</v>
      </c>
      <c r="K25121" s="6">
        <v>184</v>
      </c>
    </row>
    <row r="25122" spans="1:11">
      <c r="A25122" s="6">
        <v>29083920</v>
      </c>
      <c r="B25122" t="s">
        <v>27098</v>
      </c>
      <c r="H25122" s="6" t="s">
        <v>1149</v>
      </c>
      <c r="I25122" s="6" t="s">
        <v>259</v>
      </c>
      <c r="K25122" s="6">
        <v>178</v>
      </c>
    </row>
    <row r="25123" spans="1:11">
      <c r="A25123" s="6">
        <v>12005213</v>
      </c>
      <c r="B25123" t="s">
        <v>27099</v>
      </c>
      <c r="H25123" s="6" t="s">
        <v>1624</v>
      </c>
      <c r="I25123" s="6" t="s">
        <v>1375</v>
      </c>
      <c r="K25123" s="6">
        <v>188</v>
      </c>
    </row>
    <row r="25124" spans="1:11">
      <c r="A25124" s="6">
        <v>19363045</v>
      </c>
      <c r="B25124" t="s">
        <v>27100</v>
      </c>
      <c r="H25124" s="6" t="s">
        <v>314</v>
      </c>
      <c r="I25124" s="6" t="s">
        <v>257</v>
      </c>
      <c r="K25124" s="6">
        <v>169</v>
      </c>
    </row>
    <row r="25125" spans="1:11">
      <c r="A25125" s="6">
        <v>78095622</v>
      </c>
      <c r="B25125" t="s">
        <v>27101</v>
      </c>
      <c r="H25125" s="6" t="s">
        <v>311</v>
      </c>
      <c r="I25125" s="6" t="s">
        <v>1661</v>
      </c>
      <c r="K25125" s="6">
        <v>179</v>
      </c>
    </row>
    <row r="25126" spans="1:11">
      <c r="A25126" s="6">
        <v>72041403</v>
      </c>
      <c r="B25126" t="s">
        <v>27102</v>
      </c>
      <c r="H25126" s="6" t="s">
        <v>218</v>
      </c>
      <c r="I25126" s="6" t="s">
        <v>811</v>
      </c>
      <c r="K25126" s="6">
        <v>183</v>
      </c>
    </row>
    <row r="25127" spans="1:11">
      <c r="A25127" s="6">
        <v>85050460</v>
      </c>
      <c r="B25127" t="s">
        <v>27103</v>
      </c>
      <c r="H25127" s="6" t="s">
        <v>1732</v>
      </c>
      <c r="I25127" s="6" t="s">
        <v>4553</v>
      </c>
      <c r="K25127" s="6">
        <v>185</v>
      </c>
    </row>
    <row r="25128" spans="1:11">
      <c r="A25128" s="6">
        <v>72038785</v>
      </c>
      <c r="B25128" t="s">
        <v>27104</v>
      </c>
      <c r="H25128" s="6" t="s">
        <v>377</v>
      </c>
      <c r="I25128" s="6" t="s">
        <v>15433</v>
      </c>
      <c r="K25128" s="6">
        <v>186</v>
      </c>
    </row>
    <row r="25129" spans="1:11">
      <c r="A25129" s="6">
        <v>13167884</v>
      </c>
      <c r="B25129" t="s">
        <v>27105</v>
      </c>
      <c r="H25129" s="6" t="s">
        <v>319</v>
      </c>
      <c r="I25129" s="6" t="s">
        <v>320</v>
      </c>
      <c r="K25129" s="6">
        <v>168</v>
      </c>
    </row>
    <row r="25130" spans="1:11">
      <c r="A25130" s="6">
        <v>14006038</v>
      </c>
      <c r="B25130" t="s">
        <v>27106</v>
      </c>
      <c r="H25130" s="6" t="s">
        <v>319</v>
      </c>
      <c r="I25130" s="6" t="s">
        <v>603</v>
      </c>
      <c r="K25130" s="6">
        <v>177</v>
      </c>
    </row>
    <row r="25131" spans="1:11">
      <c r="A25131" s="6">
        <v>78083521</v>
      </c>
      <c r="B25131" t="s">
        <v>27107</v>
      </c>
      <c r="H25131" s="6" t="s">
        <v>1747</v>
      </c>
      <c r="I25131" s="6" t="s">
        <v>1661</v>
      </c>
      <c r="K25131" s="6">
        <v>176</v>
      </c>
    </row>
    <row r="25132" spans="1:11">
      <c r="A25132" s="6">
        <v>78062991</v>
      </c>
      <c r="B25132" t="s">
        <v>27108</v>
      </c>
      <c r="H25132" s="6" t="s">
        <v>27109</v>
      </c>
      <c r="I25132" s="6" t="s">
        <v>1661</v>
      </c>
      <c r="K25132" s="6">
        <v>169</v>
      </c>
    </row>
    <row r="25133" spans="1:11">
      <c r="A25133" s="6">
        <v>28088511</v>
      </c>
      <c r="B25133" t="s">
        <v>27110</v>
      </c>
      <c r="H25133" s="6" t="s">
        <v>319</v>
      </c>
      <c r="I25133" s="6" t="s">
        <v>1708</v>
      </c>
      <c r="K25133" s="6">
        <v>176</v>
      </c>
    </row>
    <row r="25134" spans="1:11">
      <c r="A25134" s="6">
        <v>14118123</v>
      </c>
      <c r="B25134" t="s">
        <v>27111</v>
      </c>
      <c r="H25134" s="6" t="s">
        <v>2112</v>
      </c>
      <c r="I25134" s="6" t="s">
        <v>603</v>
      </c>
      <c r="K25134" s="6">
        <v>170</v>
      </c>
    </row>
    <row r="25135" spans="1:11">
      <c r="A25135" s="6">
        <v>83335276</v>
      </c>
      <c r="B25135" t="s">
        <v>27112</v>
      </c>
      <c r="H25135" s="6" t="s">
        <v>645</v>
      </c>
      <c r="I25135" s="6" t="s">
        <v>442</v>
      </c>
      <c r="K25135" s="6">
        <v>170</v>
      </c>
    </row>
    <row r="25136" spans="1:11">
      <c r="A25136" s="6">
        <v>43117138</v>
      </c>
      <c r="B25136" t="s">
        <v>27113</v>
      </c>
      <c r="H25136" s="6" t="s">
        <v>2115</v>
      </c>
      <c r="I25136" s="6" t="s">
        <v>236</v>
      </c>
      <c r="K25136" s="6">
        <v>187</v>
      </c>
    </row>
    <row r="25137" spans="1:11">
      <c r="A25137" s="6">
        <v>43152493</v>
      </c>
      <c r="B25137" t="s">
        <v>27114</v>
      </c>
      <c r="H25137" s="6" t="s">
        <v>2112</v>
      </c>
      <c r="I25137" s="6" t="s">
        <v>236</v>
      </c>
      <c r="K25137" s="6">
        <v>187</v>
      </c>
    </row>
    <row r="25138" spans="1:11">
      <c r="A25138" s="6">
        <v>17035284</v>
      </c>
      <c r="B25138" t="s">
        <v>27115</v>
      </c>
      <c r="H25138" s="6" t="s">
        <v>728</v>
      </c>
      <c r="I25138" s="6" t="s">
        <v>11874</v>
      </c>
      <c r="K25138" s="6">
        <v>179</v>
      </c>
    </row>
    <row r="25139" spans="1:11">
      <c r="A25139" s="6">
        <v>43212474</v>
      </c>
      <c r="B25139" t="s">
        <v>27116</v>
      </c>
      <c r="H25139" s="6" t="s">
        <v>1102</v>
      </c>
      <c r="I25139" s="6" t="s">
        <v>4256</v>
      </c>
      <c r="K25139" s="6">
        <v>185</v>
      </c>
    </row>
    <row r="25140" spans="1:11">
      <c r="A25140" s="6">
        <v>54201912</v>
      </c>
      <c r="B25140" t="s">
        <v>27117</v>
      </c>
      <c r="H25140" s="6" t="s">
        <v>1747</v>
      </c>
      <c r="I25140" s="6" t="s">
        <v>8075</v>
      </c>
      <c r="K25140" s="6">
        <v>183</v>
      </c>
    </row>
    <row r="25141" spans="1:11">
      <c r="A25141" s="6">
        <v>77029867</v>
      </c>
      <c r="B25141" t="s">
        <v>27118</v>
      </c>
      <c r="H25141" s="6" t="s">
        <v>2160</v>
      </c>
      <c r="I25141" s="6" t="s">
        <v>2937</v>
      </c>
      <c r="K25141" s="6">
        <v>172</v>
      </c>
    </row>
    <row r="25142" spans="1:11">
      <c r="A25142" s="6">
        <v>83257367</v>
      </c>
      <c r="B25142" t="s">
        <v>27119</v>
      </c>
      <c r="H25142" s="6" t="s">
        <v>640</v>
      </c>
      <c r="I25142" s="6" t="s">
        <v>13533</v>
      </c>
      <c r="K25142" s="6">
        <v>179</v>
      </c>
    </row>
    <row r="25143" spans="1:11">
      <c r="A25143" s="6">
        <v>2000137285</v>
      </c>
      <c r="B25143" t="s">
        <v>27120</v>
      </c>
      <c r="H25143" s="6" t="s">
        <v>311</v>
      </c>
      <c r="I25143" s="6" t="s">
        <v>17189</v>
      </c>
      <c r="K25143" s="6">
        <v>177</v>
      </c>
    </row>
    <row r="25144" spans="1:11">
      <c r="A25144" s="6">
        <v>72056151</v>
      </c>
      <c r="B25144" t="s">
        <v>27121</v>
      </c>
      <c r="H25144" s="6" t="s">
        <v>2112</v>
      </c>
      <c r="I25144" s="6" t="s">
        <v>1055</v>
      </c>
      <c r="K25144" s="6">
        <v>178</v>
      </c>
    </row>
    <row r="25145" spans="1:11">
      <c r="A25145" s="6">
        <v>58032462</v>
      </c>
      <c r="B25145" t="s">
        <v>27122</v>
      </c>
      <c r="H25145" s="6" t="s">
        <v>377</v>
      </c>
      <c r="I25145" s="6" t="s">
        <v>27123</v>
      </c>
      <c r="K25145" s="6">
        <v>190</v>
      </c>
    </row>
    <row r="25146" spans="1:11">
      <c r="A25146" s="6">
        <v>86056920</v>
      </c>
      <c r="B25146" t="s">
        <v>27124</v>
      </c>
      <c r="H25146" s="6" t="s">
        <v>238</v>
      </c>
      <c r="I25146" s="6" t="s">
        <v>7240</v>
      </c>
      <c r="K25146" s="6">
        <v>177</v>
      </c>
    </row>
    <row r="25147" spans="1:11">
      <c r="A25147" s="6">
        <v>14035498</v>
      </c>
      <c r="B25147" t="s">
        <v>27125</v>
      </c>
      <c r="H25147" s="6" t="s">
        <v>2115</v>
      </c>
      <c r="I25147" s="6" t="s">
        <v>3240</v>
      </c>
      <c r="K25147" s="6">
        <v>185</v>
      </c>
    </row>
    <row r="25148" spans="1:11">
      <c r="A25148" s="6">
        <v>19374850</v>
      </c>
      <c r="B25148" t="s">
        <v>27126</v>
      </c>
      <c r="H25148" s="6" t="s">
        <v>2115</v>
      </c>
      <c r="I25148" s="6" t="s">
        <v>257</v>
      </c>
      <c r="K25148" s="6">
        <v>185</v>
      </c>
    </row>
    <row r="25149" spans="1:11">
      <c r="A25149" s="6">
        <v>76016364</v>
      </c>
      <c r="B25149" t="s">
        <v>27127</v>
      </c>
      <c r="H25149" s="6" t="s">
        <v>377</v>
      </c>
      <c r="I25149" s="6" t="s">
        <v>378</v>
      </c>
      <c r="K25149" s="6">
        <v>188</v>
      </c>
    </row>
    <row r="25150" spans="1:11">
      <c r="A25150" s="6">
        <v>14178599</v>
      </c>
      <c r="B25150" t="s">
        <v>27128</v>
      </c>
      <c r="H25150" s="6" t="s">
        <v>2363</v>
      </c>
      <c r="I25150" s="6" t="s">
        <v>603</v>
      </c>
      <c r="K25150" s="6">
        <v>159</v>
      </c>
    </row>
    <row r="25151" spans="1:11">
      <c r="A25151" s="6">
        <v>67014132</v>
      </c>
      <c r="B25151" t="s">
        <v>27129</v>
      </c>
      <c r="H25151" s="6" t="s">
        <v>377</v>
      </c>
      <c r="I25151" s="6" t="s">
        <v>348</v>
      </c>
      <c r="K25151" s="6">
        <v>187</v>
      </c>
    </row>
    <row r="25152" spans="1:11">
      <c r="A25152" s="6">
        <v>87001271</v>
      </c>
      <c r="B25152" t="s">
        <v>27130</v>
      </c>
      <c r="H25152" s="6" t="s">
        <v>589</v>
      </c>
      <c r="I25152" s="6" t="s">
        <v>7839</v>
      </c>
      <c r="K25152" s="6">
        <v>191</v>
      </c>
    </row>
    <row r="25153" spans="1:11">
      <c r="A25153" s="6">
        <v>24013239</v>
      </c>
      <c r="B25153" t="s">
        <v>27131</v>
      </c>
      <c r="H25153" s="6" t="s">
        <v>589</v>
      </c>
      <c r="I25153" s="6" t="s">
        <v>657</v>
      </c>
      <c r="K25153" s="6">
        <v>183</v>
      </c>
    </row>
    <row r="25154" spans="1:11">
      <c r="A25154" s="6">
        <v>65032581</v>
      </c>
      <c r="B25154" t="s">
        <v>27132</v>
      </c>
      <c r="H25154" s="6" t="s">
        <v>1747</v>
      </c>
      <c r="I25154" s="6" t="s">
        <v>2539</v>
      </c>
      <c r="K25154" s="6">
        <v>183</v>
      </c>
    </row>
    <row r="25155" spans="1:11">
      <c r="A25155" s="6">
        <v>65043327</v>
      </c>
      <c r="B25155" t="s">
        <v>27133</v>
      </c>
      <c r="H25155" s="6" t="s">
        <v>2046</v>
      </c>
      <c r="I25155" s="6" t="s">
        <v>2539</v>
      </c>
      <c r="K25155" s="6">
        <v>177</v>
      </c>
    </row>
    <row r="25156" spans="1:11">
      <c r="A25156" s="6">
        <v>75044946</v>
      </c>
      <c r="B25156" t="s">
        <v>27134</v>
      </c>
      <c r="H25156" s="6" t="s">
        <v>314</v>
      </c>
      <c r="I25156" s="6" t="s">
        <v>2639</v>
      </c>
      <c r="K25156" s="6">
        <v>179</v>
      </c>
    </row>
    <row r="25157" spans="1:11">
      <c r="A25157" s="6">
        <v>14210095</v>
      </c>
      <c r="B25157" t="s">
        <v>27135</v>
      </c>
      <c r="H25157" s="6" t="s">
        <v>944</v>
      </c>
      <c r="I25157" s="6" t="s">
        <v>603</v>
      </c>
      <c r="K25157" s="6">
        <v>187</v>
      </c>
    </row>
    <row r="25158" spans="1:11">
      <c r="A25158" s="6">
        <v>16254684</v>
      </c>
      <c r="B25158" t="s">
        <v>27136</v>
      </c>
      <c r="H25158" s="6" t="s">
        <v>319</v>
      </c>
      <c r="I25158" s="6" t="s">
        <v>298</v>
      </c>
      <c r="K25158" s="6">
        <v>175</v>
      </c>
    </row>
    <row r="25159" spans="1:11">
      <c r="A25159" s="6">
        <v>14026147</v>
      </c>
      <c r="B25159" t="s">
        <v>27137</v>
      </c>
      <c r="H25159" s="6" t="s">
        <v>2115</v>
      </c>
      <c r="I25159" s="6" t="s">
        <v>603</v>
      </c>
      <c r="K25159" s="6">
        <v>185</v>
      </c>
    </row>
    <row r="25160" spans="1:11">
      <c r="A25160" s="6">
        <v>87001496</v>
      </c>
      <c r="B25160" t="s">
        <v>27138</v>
      </c>
      <c r="H25160" s="6" t="s">
        <v>2335</v>
      </c>
      <c r="I25160" s="6" t="s">
        <v>13431</v>
      </c>
      <c r="K25160" s="6">
        <v>177</v>
      </c>
    </row>
    <row r="25161" spans="1:11">
      <c r="A25161" s="6">
        <v>2000136434</v>
      </c>
      <c r="B25161" t="s">
        <v>27139</v>
      </c>
      <c r="H25161" s="6" t="s">
        <v>760</v>
      </c>
      <c r="I25161" s="6" t="s">
        <v>657</v>
      </c>
      <c r="K25161" s="6">
        <v>185</v>
      </c>
    </row>
    <row r="25162" spans="1:11">
      <c r="A25162" s="6">
        <v>14029687</v>
      </c>
      <c r="B25162" t="s">
        <v>27140</v>
      </c>
      <c r="H25162" s="6" t="s">
        <v>377</v>
      </c>
      <c r="I25162" s="6" t="s">
        <v>603</v>
      </c>
      <c r="K25162" s="6">
        <v>184</v>
      </c>
    </row>
    <row r="25163" spans="1:11">
      <c r="A25163" s="6">
        <v>86028165</v>
      </c>
      <c r="B25163" t="s">
        <v>27141</v>
      </c>
      <c r="H25163" s="6" t="s">
        <v>1624</v>
      </c>
      <c r="I25163" s="6" t="s">
        <v>7240</v>
      </c>
      <c r="K25163" s="6">
        <v>180</v>
      </c>
    </row>
    <row r="25164" spans="1:11">
      <c r="A25164" s="6">
        <v>86031198</v>
      </c>
      <c r="B25164" t="s">
        <v>27142</v>
      </c>
      <c r="H25164" s="6" t="s">
        <v>2751</v>
      </c>
      <c r="I25164" s="6" t="s">
        <v>7240</v>
      </c>
      <c r="K25164" s="6">
        <v>180</v>
      </c>
    </row>
    <row r="25165" spans="1:11">
      <c r="A25165" s="6">
        <v>12080723</v>
      </c>
      <c r="B25165" t="s">
        <v>27143</v>
      </c>
      <c r="H25165" s="6" t="s">
        <v>760</v>
      </c>
      <c r="I25165" s="6" t="s">
        <v>9494</v>
      </c>
      <c r="K25165" s="6">
        <v>194</v>
      </c>
    </row>
    <row r="25166" spans="1:11">
      <c r="A25166" s="6">
        <v>43124613</v>
      </c>
      <c r="B25166" t="s">
        <v>27144</v>
      </c>
      <c r="H25166" s="6" t="s">
        <v>319</v>
      </c>
      <c r="I25166" s="6" t="s">
        <v>236</v>
      </c>
      <c r="K25166" s="6">
        <v>170</v>
      </c>
    </row>
    <row r="25167" spans="1:11">
      <c r="A25167" s="6">
        <v>86006528</v>
      </c>
      <c r="B25167" t="s">
        <v>27145</v>
      </c>
      <c r="H25167" s="6" t="s">
        <v>619</v>
      </c>
      <c r="I25167" s="6" t="s">
        <v>7240</v>
      </c>
      <c r="K25167" s="6">
        <v>178</v>
      </c>
    </row>
    <row r="25168" spans="1:11">
      <c r="A25168" s="6">
        <v>86007030</v>
      </c>
      <c r="B25168" t="s">
        <v>27146</v>
      </c>
      <c r="H25168" s="6" t="s">
        <v>619</v>
      </c>
      <c r="I25168" s="6" t="s">
        <v>7240</v>
      </c>
      <c r="K25168" s="6">
        <v>170</v>
      </c>
    </row>
    <row r="25169" spans="1:11">
      <c r="A25169" s="6">
        <v>24017911</v>
      </c>
      <c r="B25169" t="s">
        <v>27147</v>
      </c>
      <c r="H25169" s="6" t="s">
        <v>377</v>
      </c>
      <c r="I25169" s="6" t="s">
        <v>657</v>
      </c>
      <c r="K25169" s="6">
        <v>188</v>
      </c>
    </row>
    <row r="25170" spans="1:11">
      <c r="A25170" s="6">
        <v>19171102</v>
      </c>
      <c r="B25170" t="s">
        <v>27148</v>
      </c>
      <c r="H25170" s="6" t="s">
        <v>377</v>
      </c>
      <c r="I25170" s="6" t="s">
        <v>257</v>
      </c>
      <c r="K25170" s="6">
        <v>182</v>
      </c>
    </row>
    <row r="25171" spans="1:11">
      <c r="A25171" s="6">
        <v>78065366</v>
      </c>
      <c r="B25171" t="s">
        <v>27149</v>
      </c>
      <c r="H25171" s="6" t="s">
        <v>2157</v>
      </c>
      <c r="I25171" s="6" t="s">
        <v>1661</v>
      </c>
      <c r="K25171" s="6">
        <v>179</v>
      </c>
    </row>
    <row r="25172" spans="1:11">
      <c r="A25172" s="6">
        <v>86068239</v>
      </c>
      <c r="B25172" t="s">
        <v>27150</v>
      </c>
      <c r="H25172" s="6" t="s">
        <v>2167</v>
      </c>
      <c r="I25172" s="6" t="s">
        <v>603</v>
      </c>
      <c r="K25172" s="6">
        <v>175</v>
      </c>
    </row>
    <row r="25173" spans="1:11">
      <c r="A25173" s="6">
        <v>43093888</v>
      </c>
      <c r="B25173" t="s">
        <v>27151</v>
      </c>
      <c r="H25173" s="6" t="s">
        <v>319</v>
      </c>
      <c r="I25173" s="6" t="s">
        <v>236</v>
      </c>
      <c r="K25173" s="6">
        <v>176</v>
      </c>
    </row>
    <row r="25174" spans="1:11">
      <c r="A25174" s="6">
        <v>78106318</v>
      </c>
      <c r="B25174" t="s">
        <v>27152</v>
      </c>
      <c r="H25174" s="6" t="s">
        <v>27153</v>
      </c>
      <c r="I25174" s="6" t="s">
        <v>1661</v>
      </c>
      <c r="K25174" s="6">
        <v>182</v>
      </c>
    </row>
    <row r="25175" spans="1:11">
      <c r="A25175" s="6">
        <v>14229828</v>
      </c>
      <c r="B25175" t="s">
        <v>27154</v>
      </c>
      <c r="H25175" s="6" t="s">
        <v>2112</v>
      </c>
      <c r="I25175" s="6" t="s">
        <v>603</v>
      </c>
      <c r="K25175" s="6">
        <v>177</v>
      </c>
    </row>
    <row r="25176" spans="1:11">
      <c r="A25176" s="6">
        <v>2000270256</v>
      </c>
      <c r="B25176" t="s">
        <v>27155</v>
      </c>
      <c r="H25176" s="6" t="s">
        <v>2115</v>
      </c>
      <c r="I25176" s="6" t="s">
        <v>603</v>
      </c>
      <c r="K25176" s="6">
        <v>180</v>
      </c>
    </row>
    <row r="25177" spans="1:11">
      <c r="A25177" s="6">
        <v>55082395</v>
      </c>
      <c r="B25177" t="s">
        <v>27156</v>
      </c>
      <c r="H25177" s="6" t="s">
        <v>303</v>
      </c>
      <c r="I25177" s="6" t="s">
        <v>306</v>
      </c>
      <c r="K25177" s="6">
        <v>182</v>
      </c>
    </row>
    <row r="25178" spans="1:11">
      <c r="A25178" s="6">
        <v>65013584</v>
      </c>
      <c r="B25178" t="s">
        <v>27157</v>
      </c>
      <c r="H25178" s="6" t="s">
        <v>319</v>
      </c>
      <c r="I25178" s="6" t="s">
        <v>2539</v>
      </c>
      <c r="K25178" s="6">
        <v>171</v>
      </c>
    </row>
    <row r="25179" spans="1:11">
      <c r="A25179" s="6">
        <v>2000190843</v>
      </c>
      <c r="B25179" t="s">
        <v>27158</v>
      </c>
      <c r="H25179" s="6" t="s">
        <v>2160</v>
      </c>
      <c r="I25179" s="6" t="s">
        <v>17163</v>
      </c>
      <c r="K25179" s="6">
        <v>173</v>
      </c>
    </row>
    <row r="25180" spans="1:11">
      <c r="A25180" s="6">
        <v>57151200</v>
      </c>
      <c r="B25180" t="s">
        <v>27159</v>
      </c>
      <c r="H25180" s="6" t="s">
        <v>640</v>
      </c>
      <c r="I25180" s="6" t="s">
        <v>494</v>
      </c>
      <c r="K25180" s="6">
        <v>176</v>
      </c>
    </row>
    <row r="25181" spans="1:11">
      <c r="A25181" s="6">
        <v>62080968</v>
      </c>
      <c r="B25181" t="s">
        <v>27160</v>
      </c>
      <c r="H25181" s="6" t="s">
        <v>488</v>
      </c>
      <c r="I25181" s="6" t="s">
        <v>1066</v>
      </c>
      <c r="K25181" s="6">
        <v>184</v>
      </c>
    </row>
    <row r="25182" spans="1:11">
      <c r="A25182" s="6">
        <v>2000079061</v>
      </c>
      <c r="B25182" t="s">
        <v>27161</v>
      </c>
      <c r="H25182" s="6" t="s">
        <v>2112</v>
      </c>
      <c r="I25182" s="6" t="s">
        <v>4541</v>
      </c>
      <c r="K25182" s="6">
        <v>177</v>
      </c>
    </row>
    <row r="25183" spans="1:11">
      <c r="A25183" s="6">
        <v>19246350</v>
      </c>
      <c r="B25183" t="s">
        <v>27162</v>
      </c>
      <c r="H25183" s="6" t="s">
        <v>2160</v>
      </c>
      <c r="I25183" s="6" t="s">
        <v>257</v>
      </c>
      <c r="K25183" s="6">
        <v>180</v>
      </c>
    </row>
    <row r="25184" spans="1:11">
      <c r="A25184" s="6">
        <v>27097480</v>
      </c>
      <c r="B25184" t="s">
        <v>27163</v>
      </c>
      <c r="H25184" s="6" t="s">
        <v>240</v>
      </c>
      <c r="I25184" s="6" t="s">
        <v>27164</v>
      </c>
      <c r="K25184" s="6">
        <v>173</v>
      </c>
    </row>
    <row r="25185" spans="1:11">
      <c r="A25185" s="6">
        <v>43271106</v>
      </c>
      <c r="B25185" t="s">
        <v>27165</v>
      </c>
      <c r="H25185" s="6" t="s">
        <v>2121</v>
      </c>
      <c r="I25185" s="6" t="s">
        <v>1734</v>
      </c>
      <c r="K25185" s="6">
        <v>185</v>
      </c>
    </row>
    <row r="25186" spans="1:11">
      <c r="A25186" s="6">
        <v>14146951</v>
      </c>
      <c r="B25186" t="s">
        <v>27166</v>
      </c>
      <c r="H25186" s="6" t="s">
        <v>2115</v>
      </c>
      <c r="I25186" s="6" t="s">
        <v>603</v>
      </c>
      <c r="K25186" s="6">
        <v>187</v>
      </c>
    </row>
    <row r="25187" spans="1:11">
      <c r="A25187" s="6">
        <v>43058902</v>
      </c>
      <c r="B25187" t="s">
        <v>27167</v>
      </c>
      <c r="H25187" s="6" t="s">
        <v>1672</v>
      </c>
      <c r="I25187" s="6" t="s">
        <v>236</v>
      </c>
      <c r="K25187" s="6">
        <v>176</v>
      </c>
    </row>
    <row r="25188" spans="1:11">
      <c r="A25188" s="6">
        <v>2000155502</v>
      </c>
      <c r="B25188" t="s">
        <v>27168</v>
      </c>
      <c r="H25188" s="6" t="s">
        <v>2112</v>
      </c>
      <c r="I25188" s="6" t="s">
        <v>17133</v>
      </c>
      <c r="K25188" s="6">
        <v>186</v>
      </c>
    </row>
    <row r="25189" spans="1:11">
      <c r="A25189" s="6">
        <v>2000142265</v>
      </c>
      <c r="B25189" t="s">
        <v>27169</v>
      </c>
      <c r="H25189" s="6" t="s">
        <v>640</v>
      </c>
      <c r="I25189" s="6" t="s">
        <v>3858</v>
      </c>
      <c r="K25189" s="6">
        <v>182</v>
      </c>
    </row>
    <row r="25190" spans="1:11">
      <c r="A25190" s="6">
        <v>63012811</v>
      </c>
      <c r="B25190" t="s">
        <v>27170</v>
      </c>
      <c r="H25190" s="6" t="s">
        <v>1879</v>
      </c>
      <c r="I25190" s="6" t="s">
        <v>1066</v>
      </c>
      <c r="K25190" s="6">
        <v>183</v>
      </c>
    </row>
    <row r="25191" spans="1:11">
      <c r="A25191" s="6">
        <v>24024084</v>
      </c>
      <c r="B25191" t="s">
        <v>27171</v>
      </c>
      <c r="H25191" s="6" t="s">
        <v>377</v>
      </c>
      <c r="I25191" s="6" t="s">
        <v>657</v>
      </c>
      <c r="K25191" s="6">
        <v>184</v>
      </c>
    </row>
    <row r="25192" spans="1:11">
      <c r="A25192" s="6">
        <v>66042353</v>
      </c>
      <c r="B25192" t="s">
        <v>27172</v>
      </c>
      <c r="H25192" s="6" t="s">
        <v>1638</v>
      </c>
      <c r="I25192" s="6" t="s">
        <v>1701</v>
      </c>
      <c r="K25192" s="6">
        <v>178</v>
      </c>
    </row>
    <row r="25193" spans="1:11">
      <c r="A25193" s="6">
        <v>76020903</v>
      </c>
      <c r="B25193" t="s">
        <v>27173</v>
      </c>
      <c r="H25193" s="6" t="s">
        <v>218</v>
      </c>
      <c r="I25193" s="6" t="s">
        <v>378</v>
      </c>
      <c r="K25193" s="6">
        <v>184</v>
      </c>
    </row>
    <row r="25194" spans="1:11">
      <c r="A25194" s="6">
        <v>71050052</v>
      </c>
      <c r="B25194" t="s">
        <v>27174</v>
      </c>
      <c r="H25194" s="6" t="s">
        <v>2115</v>
      </c>
      <c r="I25194" s="6" t="s">
        <v>827</v>
      </c>
      <c r="K25194" s="6">
        <v>184</v>
      </c>
    </row>
    <row r="25195" spans="1:11">
      <c r="A25195" s="6">
        <v>13111945</v>
      </c>
      <c r="B25195" t="s">
        <v>27175</v>
      </c>
      <c r="H25195" s="6" t="s">
        <v>1747</v>
      </c>
      <c r="I25195" s="6" t="s">
        <v>620</v>
      </c>
      <c r="K25195" s="6">
        <v>165</v>
      </c>
    </row>
    <row r="25196" spans="1:11">
      <c r="A25196" s="6">
        <v>14208619</v>
      </c>
      <c r="B25196" t="s">
        <v>27176</v>
      </c>
      <c r="H25196" s="6" t="s">
        <v>1672</v>
      </c>
      <c r="I25196" s="6" t="s">
        <v>603</v>
      </c>
      <c r="K25196" s="6">
        <v>165</v>
      </c>
    </row>
    <row r="25197" spans="1:11">
      <c r="A25197" s="6">
        <v>91181700</v>
      </c>
      <c r="B25197" t="s">
        <v>27177</v>
      </c>
      <c r="H25197" s="6" t="s">
        <v>1732</v>
      </c>
      <c r="I25197" s="6" t="s">
        <v>876</v>
      </c>
      <c r="K25197" s="6">
        <v>186</v>
      </c>
    </row>
    <row r="25198" spans="1:11">
      <c r="A25198" s="6">
        <v>2000076900</v>
      </c>
      <c r="B25198" t="s">
        <v>27178</v>
      </c>
      <c r="H25198" s="6" t="s">
        <v>351</v>
      </c>
      <c r="I25198" s="6" t="s">
        <v>348</v>
      </c>
      <c r="K25198" s="6">
        <v>184</v>
      </c>
    </row>
    <row r="25199" spans="1:11">
      <c r="A25199" s="6">
        <v>2000081735</v>
      </c>
      <c r="B25199" t="s">
        <v>27179</v>
      </c>
      <c r="H25199" s="6" t="s">
        <v>2115</v>
      </c>
      <c r="I25199" s="6" t="s">
        <v>19782</v>
      </c>
      <c r="K25199" s="6">
        <v>189</v>
      </c>
    </row>
    <row r="25200" spans="1:11">
      <c r="A25200" s="6">
        <v>2000120666</v>
      </c>
      <c r="B25200" t="s">
        <v>27180</v>
      </c>
      <c r="H25200" s="6" t="s">
        <v>1747</v>
      </c>
      <c r="I25200" s="6" t="s">
        <v>257</v>
      </c>
      <c r="K25200" s="6">
        <v>181</v>
      </c>
    </row>
    <row r="25201" spans="1:11">
      <c r="A25201" s="6">
        <v>13174320</v>
      </c>
      <c r="B25201" t="s">
        <v>27181</v>
      </c>
      <c r="H25201" s="6" t="s">
        <v>2115</v>
      </c>
      <c r="I25201" s="6" t="s">
        <v>11100</v>
      </c>
      <c r="K25201" s="6">
        <v>194</v>
      </c>
    </row>
    <row r="25202" spans="1:11">
      <c r="A25202" s="6">
        <v>37055840</v>
      </c>
      <c r="B25202" t="s">
        <v>27182</v>
      </c>
      <c r="H25202" s="6" t="s">
        <v>240</v>
      </c>
      <c r="I25202" s="6" t="s">
        <v>1246</v>
      </c>
      <c r="K25202" s="6">
        <v>170</v>
      </c>
    </row>
    <row r="25203" spans="1:11">
      <c r="A25203" s="6">
        <v>57141921</v>
      </c>
      <c r="B25203" t="s">
        <v>27183</v>
      </c>
      <c r="H25203" s="6" t="s">
        <v>1747</v>
      </c>
      <c r="I25203" s="6" t="s">
        <v>494</v>
      </c>
      <c r="K25203" s="6">
        <v>180</v>
      </c>
    </row>
    <row r="25204" spans="1:11">
      <c r="A25204" s="6">
        <v>86061527</v>
      </c>
      <c r="B25204" t="s">
        <v>27184</v>
      </c>
      <c r="H25204" s="6" t="s">
        <v>377</v>
      </c>
      <c r="I25204" s="6" t="s">
        <v>7240</v>
      </c>
      <c r="K25204" s="6">
        <v>178</v>
      </c>
    </row>
    <row r="25205" spans="1:11">
      <c r="A25205" s="6">
        <v>45092776</v>
      </c>
      <c r="B25205" t="s">
        <v>27185</v>
      </c>
      <c r="H25205" s="6" t="s">
        <v>3904</v>
      </c>
      <c r="I25205" s="6" t="s">
        <v>2134</v>
      </c>
      <c r="K25205" s="6">
        <v>175</v>
      </c>
    </row>
    <row r="25206" spans="1:11">
      <c r="A25206" s="6">
        <v>58129997</v>
      </c>
      <c r="B25206" t="s">
        <v>27186</v>
      </c>
      <c r="H25206" s="6" t="s">
        <v>760</v>
      </c>
      <c r="I25206" s="6" t="s">
        <v>194</v>
      </c>
      <c r="K25206" s="6">
        <v>170</v>
      </c>
    </row>
    <row r="25207" spans="1:11">
      <c r="A25207" s="6">
        <v>2000061890</v>
      </c>
      <c r="B25207" t="s">
        <v>27187</v>
      </c>
      <c r="H25207" s="6" t="s">
        <v>2112</v>
      </c>
      <c r="I25207" s="6" t="s">
        <v>257</v>
      </c>
      <c r="K25207" s="6">
        <v>179</v>
      </c>
    </row>
    <row r="25208" spans="1:11">
      <c r="A25208" s="6">
        <v>65012903</v>
      </c>
      <c r="B25208" t="s">
        <v>27188</v>
      </c>
      <c r="H25208" s="6" t="s">
        <v>314</v>
      </c>
      <c r="I25208" s="6" t="s">
        <v>2539</v>
      </c>
      <c r="K25208" s="6">
        <v>170</v>
      </c>
    </row>
    <row r="25209" spans="1:11">
      <c r="A25209" s="6">
        <v>49059864</v>
      </c>
      <c r="B25209" t="s">
        <v>27189</v>
      </c>
      <c r="H25209" s="6" t="s">
        <v>488</v>
      </c>
      <c r="I25209" s="6" t="s">
        <v>1809</v>
      </c>
      <c r="K25209" s="6">
        <v>180</v>
      </c>
    </row>
    <row r="25210" spans="1:11">
      <c r="A25210" s="6">
        <v>2000104021</v>
      </c>
      <c r="B25210" t="s">
        <v>27190</v>
      </c>
      <c r="H25210" s="6" t="s">
        <v>218</v>
      </c>
      <c r="I25210" s="6" t="s">
        <v>3858</v>
      </c>
      <c r="K25210" s="6">
        <v>185</v>
      </c>
    </row>
    <row r="25211" spans="1:11">
      <c r="A25211" s="6">
        <v>28046568</v>
      </c>
      <c r="B25211" t="s">
        <v>27191</v>
      </c>
      <c r="H25211" s="6" t="s">
        <v>27192</v>
      </c>
      <c r="I25211" s="6" t="s">
        <v>259</v>
      </c>
      <c r="K25211" s="6">
        <v>173</v>
      </c>
    </row>
    <row r="25212" spans="1:11">
      <c r="A25212" s="6">
        <v>12060661</v>
      </c>
      <c r="B25212" t="s">
        <v>27193</v>
      </c>
      <c r="H25212" s="6" t="s">
        <v>2115</v>
      </c>
      <c r="I25212" s="6" t="s">
        <v>1722</v>
      </c>
      <c r="K25212" s="6">
        <v>180</v>
      </c>
    </row>
    <row r="25213" spans="1:11">
      <c r="A25213" s="6">
        <v>18096616</v>
      </c>
      <c r="B25213" t="s">
        <v>27194</v>
      </c>
      <c r="H25213" s="6" t="s">
        <v>2113</v>
      </c>
      <c r="I25213" s="6" t="s">
        <v>1117</v>
      </c>
      <c r="K25213" s="6">
        <v>191</v>
      </c>
    </row>
    <row r="25214" spans="1:11">
      <c r="A25214" s="6">
        <v>38049264</v>
      </c>
      <c r="B25214" t="s">
        <v>27195</v>
      </c>
      <c r="H25214" s="6" t="s">
        <v>240</v>
      </c>
      <c r="I25214" s="6" t="s">
        <v>1277</v>
      </c>
      <c r="K25214" s="6">
        <v>182</v>
      </c>
    </row>
    <row r="25215" spans="1:11">
      <c r="A25215" s="6">
        <v>2000239804</v>
      </c>
      <c r="B25215" t="s">
        <v>27196</v>
      </c>
      <c r="H25215" s="6" t="s">
        <v>1213</v>
      </c>
      <c r="I25215" s="6" t="s">
        <v>17163</v>
      </c>
      <c r="K25215" s="6">
        <v>177</v>
      </c>
    </row>
    <row r="25216" spans="1:11">
      <c r="A25216" s="6">
        <v>65036552</v>
      </c>
      <c r="B25216" t="s">
        <v>27197</v>
      </c>
      <c r="H25216" s="6" t="s">
        <v>488</v>
      </c>
      <c r="I25216" s="6" t="s">
        <v>2539</v>
      </c>
      <c r="K25216" s="6">
        <v>172</v>
      </c>
    </row>
    <row r="25217" spans="1:11">
      <c r="A25217" s="6">
        <v>65026489</v>
      </c>
      <c r="B25217" t="s">
        <v>27198</v>
      </c>
      <c r="H25217" s="6" t="s">
        <v>314</v>
      </c>
      <c r="I25217" s="6" t="s">
        <v>2539</v>
      </c>
      <c r="K25217" s="6">
        <v>170</v>
      </c>
    </row>
    <row r="25218" spans="1:11">
      <c r="A25218" s="6">
        <v>47064924</v>
      </c>
      <c r="B25218" t="s">
        <v>27199</v>
      </c>
      <c r="H25218" s="6" t="s">
        <v>728</v>
      </c>
      <c r="I25218" s="6" t="s">
        <v>2594</v>
      </c>
      <c r="K25218" s="6">
        <v>180</v>
      </c>
    </row>
    <row r="25219" spans="1:11">
      <c r="A25219" s="6">
        <v>45107598</v>
      </c>
      <c r="B25219" t="s">
        <v>27200</v>
      </c>
      <c r="H25219" s="6" t="s">
        <v>319</v>
      </c>
      <c r="I25219" s="6" t="s">
        <v>2134</v>
      </c>
      <c r="K25219" s="6">
        <v>180</v>
      </c>
    </row>
    <row r="25220" spans="1:11">
      <c r="A25220" s="6">
        <v>15086096</v>
      </c>
      <c r="B25220" t="s">
        <v>27201</v>
      </c>
      <c r="H25220" s="6" t="s">
        <v>2112</v>
      </c>
      <c r="I25220" s="6" t="s">
        <v>27202</v>
      </c>
      <c r="K25220" s="6">
        <v>182</v>
      </c>
    </row>
    <row r="25221" spans="1:11">
      <c r="A25221" s="6">
        <v>58092194</v>
      </c>
      <c r="B25221" t="s">
        <v>27203</v>
      </c>
      <c r="H25221" s="6" t="s">
        <v>1674</v>
      </c>
      <c r="I25221" s="6" t="s">
        <v>194</v>
      </c>
      <c r="K25221" s="6">
        <v>185</v>
      </c>
    </row>
    <row r="25222" spans="1:11">
      <c r="A25222" s="6">
        <v>39035759</v>
      </c>
      <c r="B25222" t="s">
        <v>27204</v>
      </c>
      <c r="H25222" s="6" t="s">
        <v>3515</v>
      </c>
      <c r="I25222" s="6" t="s">
        <v>1819</v>
      </c>
      <c r="K25222" s="6">
        <v>188</v>
      </c>
    </row>
    <row r="25223" spans="1:11">
      <c r="A25223" s="6">
        <v>86000410</v>
      </c>
      <c r="B25223" t="s">
        <v>27205</v>
      </c>
      <c r="H25223" s="6" t="s">
        <v>319</v>
      </c>
      <c r="I25223" s="6" t="s">
        <v>1283</v>
      </c>
      <c r="K25223" s="6">
        <v>175</v>
      </c>
    </row>
    <row r="25224" spans="1:11">
      <c r="A25224" s="6">
        <v>18107203</v>
      </c>
      <c r="B25224" t="s">
        <v>27206</v>
      </c>
      <c r="H25224" s="6" t="s">
        <v>303</v>
      </c>
      <c r="I25224" s="6" t="s">
        <v>1117</v>
      </c>
      <c r="K25224" s="6">
        <v>191</v>
      </c>
    </row>
    <row r="25225" spans="1:11">
      <c r="A25225" s="6">
        <v>13199691</v>
      </c>
      <c r="B25225" t="s">
        <v>27207</v>
      </c>
      <c r="H25225" s="6" t="s">
        <v>488</v>
      </c>
      <c r="I25225" s="6" t="s">
        <v>963</v>
      </c>
      <c r="K25225" s="6">
        <v>182</v>
      </c>
    </row>
    <row r="25226" spans="1:11">
      <c r="A25226" s="6">
        <v>62013679</v>
      </c>
      <c r="B25226" t="s">
        <v>27208</v>
      </c>
      <c r="H25226" s="6" t="s">
        <v>1826</v>
      </c>
      <c r="I25226" s="6" t="s">
        <v>1066</v>
      </c>
      <c r="K25226" s="6">
        <v>185</v>
      </c>
    </row>
    <row r="25227" spans="1:11">
      <c r="A25227" s="6">
        <v>16184686</v>
      </c>
      <c r="B25227" t="s">
        <v>27209</v>
      </c>
      <c r="H25227" s="6" t="s">
        <v>1672</v>
      </c>
      <c r="I25227" s="6" t="s">
        <v>27210</v>
      </c>
      <c r="K25227" s="6">
        <v>175</v>
      </c>
    </row>
    <row r="25228" spans="1:11">
      <c r="A25228" s="6">
        <v>14158987</v>
      </c>
      <c r="B25228" t="s">
        <v>27211</v>
      </c>
      <c r="H25228" s="6" t="s">
        <v>8962</v>
      </c>
      <c r="I25228" s="6" t="s">
        <v>603</v>
      </c>
      <c r="K25228" s="6">
        <v>183</v>
      </c>
    </row>
    <row r="25229" spans="1:11">
      <c r="A25229" s="6">
        <v>86067143</v>
      </c>
      <c r="B25229" t="s">
        <v>27212</v>
      </c>
      <c r="H25229" s="6" t="s">
        <v>2116</v>
      </c>
      <c r="I25229" s="6" t="s">
        <v>1688</v>
      </c>
      <c r="K25229" s="6">
        <v>175</v>
      </c>
    </row>
    <row r="25230" spans="1:11">
      <c r="A25230" s="6">
        <v>75058344</v>
      </c>
      <c r="B25230" t="s">
        <v>27213</v>
      </c>
      <c r="H25230" s="6" t="s">
        <v>351</v>
      </c>
      <c r="I25230" s="6" t="s">
        <v>1688</v>
      </c>
      <c r="K25230" s="6">
        <v>182</v>
      </c>
    </row>
    <row r="25231" spans="1:11">
      <c r="A25231" s="6">
        <v>33056177</v>
      </c>
      <c r="B25231" t="s">
        <v>27214</v>
      </c>
      <c r="H25231" s="6" t="s">
        <v>377</v>
      </c>
      <c r="I25231" s="6" t="s">
        <v>27215</v>
      </c>
      <c r="K25231" s="6">
        <v>193</v>
      </c>
    </row>
    <row r="25232" spans="1:11">
      <c r="A25232" s="6">
        <v>62042200</v>
      </c>
      <c r="B25232" t="s">
        <v>27216</v>
      </c>
      <c r="H25232" s="6" t="s">
        <v>2112</v>
      </c>
      <c r="I25232" s="6" t="s">
        <v>346</v>
      </c>
      <c r="K25232" s="6">
        <v>185</v>
      </c>
    </row>
    <row r="25233" spans="1:11">
      <c r="A25233" s="6">
        <v>43373622</v>
      </c>
      <c r="B25233" t="s">
        <v>27217</v>
      </c>
      <c r="H25233" s="6" t="s">
        <v>314</v>
      </c>
      <c r="I25233" s="6" t="s">
        <v>236</v>
      </c>
      <c r="K25233" s="6">
        <v>184</v>
      </c>
    </row>
    <row r="25234" spans="1:11">
      <c r="A25234" s="6">
        <v>14239862</v>
      </c>
      <c r="B25234" t="s">
        <v>27218</v>
      </c>
      <c r="H25234" s="6" t="s">
        <v>760</v>
      </c>
      <c r="I25234" s="6" t="s">
        <v>603</v>
      </c>
      <c r="K25234" s="6">
        <v>169</v>
      </c>
    </row>
    <row r="25235" spans="1:11">
      <c r="A25235" s="6">
        <v>78093069</v>
      </c>
      <c r="B25235" t="s">
        <v>27219</v>
      </c>
      <c r="H25235" s="6" t="s">
        <v>1674</v>
      </c>
      <c r="I25235" s="6" t="s">
        <v>1661</v>
      </c>
      <c r="K25235" s="6">
        <v>177</v>
      </c>
    </row>
    <row r="25236" spans="1:11">
      <c r="A25236" s="6">
        <v>961908</v>
      </c>
      <c r="B25236" t="s">
        <v>27220</v>
      </c>
      <c r="H25236" s="6" t="s">
        <v>1624</v>
      </c>
      <c r="I25236" s="6" t="s">
        <v>603</v>
      </c>
      <c r="K25236" s="6">
        <v>185</v>
      </c>
    </row>
    <row r="25237" spans="1:11">
      <c r="A25237" s="6">
        <v>2000045599</v>
      </c>
      <c r="B25237" t="s">
        <v>27221</v>
      </c>
      <c r="H25237" s="6" t="s">
        <v>377</v>
      </c>
      <c r="I25237" s="6" t="s">
        <v>257</v>
      </c>
      <c r="K25237" s="6">
        <v>196</v>
      </c>
    </row>
    <row r="25238" spans="1:11">
      <c r="A25238" s="6">
        <v>24045112</v>
      </c>
      <c r="B25238" t="s">
        <v>27222</v>
      </c>
      <c r="H25238" s="6" t="s">
        <v>2115</v>
      </c>
      <c r="I25238" s="6" t="s">
        <v>657</v>
      </c>
      <c r="K25238" s="6">
        <v>192</v>
      </c>
    </row>
    <row r="25239" spans="1:11">
      <c r="A25239" s="6">
        <v>24053945</v>
      </c>
      <c r="B25239" t="s">
        <v>27223</v>
      </c>
      <c r="H25239" s="6" t="s">
        <v>377</v>
      </c>
      <c r="I25239" s="6" t="s">
        <v>2879</v>
      </c>
      <c r="K25239" s="6">
        <v>188</v>
      </c>
    </row>
    <row r="25240" spans="1:11">
      <c r="A25240" s="6">
        <v>14032391</v>
      </c>
      <c r="B25240" t="s">
        <v>27224</v>
      </c>
      <c r="H25240" s="6" t="s">
        <v>1624</v>
      </c>
      <c r="I25240" s="6" t="s">
        <v>603</v>
      </c>
      <c r="K25240" s="6">
        <v>187</v>
      </c>
    </row>
    <row r="25241" spans="1:11">
      <c r="A25241" s="6">
        <v>2000082688</v>
      </c>
      <c r="B25241" t="s">
        <v>27225</v>
      </c>
      <c r="H25241" s="6" t="s">
        <v>760</v>
      </c>
      <c r="I25241" s="6" t="s">
        <v>603</v>
      </c>
      <c r="K25241" s="6">
        <v>170</v>
      </c>
    </row>
    <row r="25242" spans="1:11">
      <c r="A25242" s="6">
        <v>14245392</v>
      </c>
      <c r="B25242" t="s">
        <v>27226</v>
      </c>
      <c r="H25242" s="6" t="s">
        <v>2157</v>
      </c>
      <c r="I25242" s="6" t="s">
        <v>603</v>
      </c>
      <c r="K25242" s="6">
        <v>181</v>
      </c>
    </row>
    <row r="25243" spans="1:11">
      <c r="A25243" s="6">
        <v>2000033176</v>
      </c>
      <c r="B25243" t="s">
        <v>27227</v>
      </c>
      <c r="H25243" s="6" t="s">
        <v>218</v>
      </c>
      <c r="I25243" s="6" t="s">
        <v>811</v>
      </c>
      <c r="K25243" s="6">
        <v>188</v>
      </c>
    </row>
    <row r="25244" spans="1:11">
      <c r="A25244" s="6">
        <v>2000096555</v>
      </c>
      <c r="B25244" t="s">
        <v>27228</v>
      </c>
      <c r="H25244" s="6" t="s">
        <v>319</v>
      </c>
      <c r="I25244" s="6" t="s">
        <v>3537</v>
      </c>
      <c r="K25244" s="6">
        <v>183</v>
      </c>
    </row>
    <row r="25245" spans="1:11">
      <c r="A25245" s="6">
        <v>19383692</v>
      </c>
      <c r="B25245" t="s">
        <v>27229</v>
      </c>
      <c r="H25245" s="6" t="s">
        <v>488</v>
      </c>
      <c r="I25245" s="6" t="s">
        <v>257</v>
      </c>
      <c r="K25245" s="6">
        <v>180</v>
      </c>
    </row>
    <row r="25246" spans="1:11">
      <c r="A25246" s="6">
        <v>45102971</v>
      </c>
      <c r="B25246" t="s">
        <v>27230</v>
      </c>
      <c r="H25246" s="6" t="s">
        <v>2751</v>
      </c>
      <c r="I25246" s="6" t="s">
        <v>2134</v>
      </c>
      <c r="K25246" s="6">
        <v>177</v>
      </c>
    </row>
    <row r="25247" spans="1:11">
      <c r="A25247" s="6">
        <v>76058143</v>
      </c>
      <c r="B25247" t="s">
        <v>27231</v>
      </c>
      <c r="H25247" s="6" t="s">
        <v>966</v>
      </c>
      <c r="I25247" s="6" t="s">
        <v>378</v>
      </c>
      <c r="K25247" s="6">
        <v>177</v>
      </c>
    </row>
    <row r="25248" spans="1:11">
      <c r="A25248" s="6">
        <v>66034911</v>
      </c>
      <c r="B25248" t="s">
        <v>27232</v>
      </c>
      <c r="H25248" s="6" t="s">
        <v>2115</v>
      </c>
      <c r="I25248" s="6" t="s">
        <v>1701</v>
      </c>
      <c r="K25248" s="6">
        <v>180</v>
      </c>
    </row>
    <row r="25249" spans="1:11">
      <c r="A25249" s="6">
        <v>66010059</v>
      </c>
      <c r="B25249" t="s">
        <v>27233</v>
      </c>
      <c r="H25249" s="6" t="s">
        <v>1624</v>
      </c>
      <c r="I25249" s="6" t="s">
        <v>1701</v>
      </c>
      <c r="K25249" s="6">
        <v>190</v>
      </c>
    </row>
    <row r="25250" spans="1:11">
      <c r="A25250" s="6">
        <v>14221266</v>
      </c>
      <c r="B25250" t="s">
        <v>27234</v>
      </c>
      <c r="H25250" s="6" t="s">
        <v>558</v>
      </c>
      <c r="I25250" s="6" t="s">
        <v>603</v>
      </c>
      <c r="K25250" s="6">
        <v>187</v>
      </c>
    </row>
    <row r="25251" spans="1:11">
      <c r="A25251" s="6">
        <v>14204951</v>
      </c>
      <c r="B25251" t="s">
        <v>27235</v>
      </c>
      <c r="H25251" s="6" t="s">
        <v>2112</v>
      </c>
      <c r="I25251" s="6" t="s">
        <v>603</v>
      </c>
      <c r="K25251" s="6">
        <v>180</v>
      </c>
    </row>
    <row r="25252" spans="1:11">
      <c r="A25252" s="6">
        <v>98038179</v>
      </c>
      <c r="B25252" t="s">
        <v>27236</v>
      </c>
      <c r="H25252" s="6" t="s">
        <v>640</v>
      </c>
      <c r="I25252" s="6" t="s">
        <v>646</v>
      </c>
      <c r="K25252" s="6">
        <v>177</v>
      </c>
    </row>
    <row r="25253" spans="1:11">
      <c r="A25253" s="6">
        <v>92099148</v>
      </c>
      <c r="B25253" t="s">
        <v>27237</v>
      </c>
      <c r="H25253" s="6" t="s">
        <v>589</v>
      </c>
      <c r="I25253" s="6" t="s">
        <v>2426</v>
      </c>
      <c r="K25253" s="6">
        <v>187</v>
      </c>
    </row>
    <row r="25254" spans="1:11">
      <c r="A25254" s="6">
        <v>62160472</v>
      </c>
      <c r="B25254" t="s">
        <v>27238</v>
      </c>
      <c r="H25254" s="6" t="s">
        <v>558</v>
      </c>
      <c r="I25254" s="6" t="s">
        <v>1066</v>
      </c>
      <c r="K25254" s="6">
        <v>189</v>
      </c>
    </row>
    <row r="25255" spans="1:11">
      <c r="A25255" s="6">
        <v>71068955</v>
      </c>
      <c r="B25255" t="s">
        <v>27239</v>
      </c>
      <c r="H25255" s="6" t="s">
        <v>2115</v>
      </c>
      <c r="I25255" s="6" t="s">
        <v>827</v>
      </c>
      <c r="K25255" s="6">
        <v>191</v>
      </c>
    </row>
    <row r="25256" spans="1:11">
      <c r="A25256" s="6">
        <v>62192730</v>
      </c>
      <c r="B25256" t="s">
        <v>27240</v>
      </c>
      <c r="H25256" s="6" t="s">
        <v>1828</v>
      </c>
      <c r="I25256" s="6" t="s">
        <v>1066</v>
      </c>
      <c r="K25256" s="6">
        <v>175</v>
      </c>
    </row>
    <row r="25257" spans="1:11">
      <c r="A25257" s="6">
        <v>1302386</v>
      </c>
      <c r="B25257" t="s">
        <v>27241</v>
      </c>
      <c r="H25257" s="6" t="s">
        <v>377</v>
      </c>
      <c r="I25257" s="6" t="s">
        <v>27242</v>
      </c>
      <c r="K25257" s="6">
        <v>191</v>
      </c>
    </row>
    <row r="25258" spans="1:11">
      <c r="A25258" s="6">
        <v>19187313</v>
      </c>
      <c r="B25258" t="s">
        <v>27243</v>
      </c>
      <c r="H25258" s="6" t="s">
        <v>377</v>
      </c>
      <c r="I25258" s="6" t="s">
        <v>257</v>
      </c>
      <c r="K25258" s="6">
        <v>184</v>
      </c>
    </row>
    <row r="25259" spans="1:11">
      <c r="A25259" s="6">
        <v>14147059</v>
      </c>
      <c r="B25259" t="s">
        <v>27244</v>
      </c>
      <c r="H25259" s="6" t="s">
        <v>405</v>
      </c>
      <c r="I25259" s="6" t="s">
        <v>603</v>
      </c>
      <c r="K25259" s="6">
        <v>181</v>
      </c>
    </row>
    <row r="25260" spans="1:11">
      <c r="A25260" s="6">
        <v>2000118157</v>
      </c>
      <c r="B25260" t="s">
        <v>27245</v>
      </c>
      <c r="H25260" s="6" t="s">
        <v>1102</v>
      </c>
      <c r="I25260" s="6" t="s">
        <v>603</v>
      </c>
      <c r="K25260" s="6">
        <v>171</v>
      </c>
    </row>
    <row r="25261" spans="1:11">
      <c r="A25261" s="6">
        <v>2000051821</v>
      </c>
      <c r="B25261" t="s">
        <v>27246</v>
      </c>
      <c r="H25261" s="6" t="s">
        <v>2120</v>
      </c>
      <c r="I25261" s="6" t="s">
        <v>603</v>
      </c>
      <c r="K25261" s="6">
        <v>170</v>
      </c>
    </row>
    <row r="25262" spans="1:11">
      <c r="A25262" s="6">
        <v>86006488</v>
      </c>
      <c r="B25262" t="s">
        <v>27247</v>
      </c>
      <c r="H25262" s="6" t="s">
        <v>218</v>
      </c>
      <c r="I25262" s="6" t="s">
        <v>7240</v>
      </c>
      <c r="K25262" s="6">
        <v>180</v>
      </c>
    </row>
    <row r="25263" spans="1:11">
      <c r="A25263" s="6">
        <v>87001259</v>
      </c>
      <c r="B25263" t="s">
        <v>27248</v>
      </c>
      <c r="H25263" s="6" t="s">
        <v>1624</v>
      </c>
      <c r="I25263" s="6" t="s">
        <v>7839</v>
      </c>
      <c r="K25263" s="6">
        <v>194</v>
      </c>
    </row>
    <row r="25264" spans="1:11">
      <c r="A25264" s="6">
        <v>91133514</v>
      </c>
      <c r="B25264" t="s">
        <v>27249</v>
      </c>
      <c r="H25264" s="6" t="s">
        <v>1624</v>
      </c>
      <c r="I25264" s="6" t="s">
        <v>309</v>
      </c>
      <c r="K25264" s="6">
        <v>190</v>
      </c>
    </row>
    <row r="25265" spans="1:11">
      <c r="A25265" s="6">
        <v>2000236077</v>
      </c>
      <c r="B25265" t="s">
        <v>27250</v>
      </c>
      <c r="H25265" s="6" t="s">
        <v>2116</v>
      </c>
      <c r="I25265" s="6" t="s">
        <v>4067</v>
      </c>
      <c r="K25265" s="6">
        <v>186</v>
      </c>
    </row>
    <row r="25266" spans="1:11">
      <c r="A25266" s="6">
        <v>62159593</v>
      </c>
      <c r="B25266" t="s">
        <v>27251</v>
      </c>
      <c r="H25266" s="6" t="s">
        <v>640</v>
      </c>
      <c r="I25266" s="6" t="s">
        <v>1066</v>
      </c>
      <c r="K25266" s="6">
        <v>180</v>
      </c>
    </row>
    <row r="25267" spans="1:11">
      <c r="A25267" s="6">
        <v>55063059</v>
      </c>
      <c r="B25267" t="s">
        <v>27252</v>
      </c>
      <c r="H25267" s="6" t="s">
        <v>1102</v>
      </c>
      <c r="I25267" s="6" t="s">
        <v>257</v>
      </c>
      <c r="K25267" s="6">
        <v>171</v>
      </c>
    </row>
    <row r="25268" spans="1:11">
      <c r="A25268" s="6">
        <v>58092133</v>
      </c>
      <c r="B25268" t="s">
        <v>27253</v>
      </c>
      <c r="H25268" s="6" t="s">
        <v>377</v>
      </c>
      <c r="I25268" s="6" t="s">
        <v>194</v>
      </c>
      <c r="K25268" s="6">
        <v>195</v>
      </c>
    </row>
    <row r="25269" spans="1:11">
      <c r="A25269" s="6">
        <v>14068973</v>
      </c>
      <c r="B25269" t="s">
        <v>27254</v>
      </c>
      <c r="H25269" s="6" t="s">
        <v>314</v>
      </c>
      <c r="I25269" s="6" t="s">
        <v>603</v>
      </c>
      <c r="K25269" s="6">
        <v>171</v>
      </c>
    </row>
    <row r="25270" spans="1:11">
      <c r="A25270" s="6">
        <v>78074021</v>
      </c>
      <c r="B25270" t="s">
        <v>27255</v>
      </c>
      <c r="H25270" s="6" t="s">
        <v>589</v>
      </c>
      <c r="I25270" s="6" t="s">
        <v>1661</v>
      </c>
      <c r="K25270" s="6">
        <v>185</v>
      </c>
    </row>
    <row r="25271" spans="1:11">
      <c r="A25271" s="6">
        <v>83224030</v>
      </c>
      <c r="B25271" t="s">
        <v>27256</v>
      </c>
      <c r="H25271" s="6" t="s">
        <v>640</v>
      </c>
      <c r="I25271" s="6" t="s">
        <v>306</v>
      </c>
      <c r="K25271" s="6">
        <v>167</v>
      </c>
    </row>
    <row r="25272" spans="1:11">
      <c r="A25272" s="6">
        <v>38039236</v>
      </c>
      <c r="B25272" t="s">
        <v>27257</v>
      </c>
      <c r="H25272" s="6" t="s">
        <v>377</v>
      </c>
      <c r="I25272" s="6" t="s">
        <v>1277</v>
      </c>
      <c r="K25272" s="6">
        <v>183</v>
      </c>
    </row>
    <row r="25273" spans="1:11">
      <c r="A25273" s="6">
        <v>83190975</v>
      </c>
      <c r="B25273" t="s">
        <v>27258</v>
      </c>
      <c r="H25273" s="6" t="s">
        <v>377</v>
      </c>
      <c r="I25273" s="6" t="s">
        <v>306</v>
      </c>
      <c r="K25273" s="6">
        <v>187</v>
      </c>
    </row>
    <row r="25274" spans="1:11">
      <c r="A25274" s="6">
        <v>57102011</v>
      </c>
      <c r="B25274" t="s">
        <v>27259</v>
      </c>
      <c r="H25274" s="6" t="s">
        <v>966</v>
      </c>
      <c r="I25274" s="6" t="s">
        <v>494</v>
      </c>
      <c r="K25274" s="6">
        <v>184</v>
      </c>
    </row>
    <row r="25275" spans="1:11">
      <c r="A25275" s="6">
        <v>43093003</v>
      </c>
      <c r="B25275" t="s">
        <v>27260</v>
      </c>
      <c r="H25275" s="6" t="s">
        <v>319</v>
      </c>
      <c r="I25275" s="6" t="s">
        <v>236</v>
      </c>
      <c r="K25275" s="6">
        <v>176</v>
      </c>
    </row>
    <row r="25276" spans="1:11">
      <c r="A25276" s="6">
        <v>14130762</v>
      </c>
      <c r="B25276" t="s">
        <v>27261</v>
      </c>
      <c r="H25276" s="6" t="s">
        <v>377</v>
      </c>
      <c r="I25276" s="6" t="s">
        <v>603</v>
      </c>
      <c r="K25276" s="6">
        <v>182</v>
      </c>
    </row>
    <row r="25277" spans="1:11">
      <c r="A25277" s="6">
        <v>6300138</v>
      </c>
      <c r="B25277" t="s">
        <v>27262</v>
      </c>
      <c r="H25277" s="6" t="s">
        <v>558</v>
      </c>
      <c r="I25277" s="6" t="s">
        <v>603</v>
      </c>
      <c r="K25277" s="6">
        <v>177</v>
      </c>
    </row>
    <row r="25278" spans="1:11">
      <c r="A25278" s="6">
        <v>78078879</v>
      </c>
      <c r="B25278" t="s">
        <v>27263</v>
      </c>
      <c r="H25278" s="6" t="s">
        <v>2115</v>
      </c>
      <c r="I25278" s="6" t="s">
        <v>1661</v>
      </c>
      <c r="K25278" s="6">
        <v>177</v>
      </c>
    </row>
    <row r="25279" spans="1:11">
      <c r="A25279" s="6">
        <v>83259114</v>
      </c>
      <c r="B25279" t="s">
        <v>27264</v>
      </c>
      <c r="H25279" s="6" t="s">
        <v>966</v>
      </c>
      <c r="I25279" s="6" t="s">
        <v>306</v>
      </c>
      <c r="K25279" s="6">
        <v>184</v>
      </c>
    </row>
    <row r="25280" spans="1:11">
      <c r="A25280" s="6">
        <v>15065846</v>
      </c>
      <c r="B25280" t="s">
        <v>27265</v>
      </c>
      <c r="H25280" s="6" t="s">
        <v>11110</v>
      </c>
      <c r="I25280" s="6" t="s">
        <v>4508</v>
      </c>
      <c r="K25280" s="6">
        <v>175</v>
      </c>
    </row>
    <row r="25281" spans="1:11">
      <c r="A25281" s="6">
        <v>80010608</v>
      </c>
      <c r="B25281" t="s">
        <v>27266</v>
      </c>
      <c r="H25281" s="6" t="s">
        <v>1102</v>
      </c>
      <c r="I25281" s="6" t="s">
        <v>3192</v>
      </c>
      <c r="K25281" s="6">
        <v>169</v>
      </c>
    </row>
    <row r="25282" spans="1:11">
      <c r="A25282" s="6">
        <v>29073695</v>
      </c>
      <c r="B25282" t="s">
        <v>27267</v>
      </c>
      <c r="H25282" s="6" t="s">
        <v>1674</v>
      </c>
      <c r="I25282" s="6" t="s">
        <v>2045</v>
      </c>
      <c r="K25282" s="6">
        <v>186</v>
      </c>
    </row>
    <row r="25283" spans="1:11">
      <c r="A25283" s="6">
        <v>67258946</v>
      </c>
      <c r="B25283" t="s">
        <v>27268</v>
      </c>
      <c r="H25283" s="6" t="s">
        <v>734</v>
      </c>
      <c r="I25283" s="6" t="s">
        <v>3044</v>
      </c>
      <c r="K25283" s="6">
        <v>186</v>
      </c>
    </row>
    <row r="25284" spans="1:11">
      <c r="A25284" s="6">
        <v>20042299</v>
      </c>
      <c r="B25284" t="s">
        <v>27269</v>
      </c>
      <c r="H25284" s="6" t="s">
        <v>2115</v>
      </c>
      <c r="I25284" s="6" t="s">
        <v>23771</v>
      </c>
      <c r="K25284" s="6">
        <v>183</v>
      </c>
    </row>
    <row r="25285" spans="1:11">
      <c r="A25285" s="6">
        <v>14031416</v>
      </c>
      <c r="B25285" t="s">
        <v>27270</v>
      </c>
      <c r="H25285" s="6" t="s">
        <v>2167</v>
      </c>
      <c r="I25285" s="6" t="s">
        <v>603</v>
      </c>
      <c r="K25285" s="6">
        <v>182</v>
      </c>
    </row>
    <row r="25286" spans="1:11">
      <c r="A25286" s="6">
        <v>14025298</v>
      </c>
      <c r="B25286" t="s">
        <v>27271</v>
      </c>
      <c r="H25286" s="6" t="s">
        <v>2751</v>
      </c>
      <c r="I25286" s="6" t="s">
        <v>603</v>
      </c>
      <c r="K25286" s="6">
        <v>173</v>
      </c>
    </row>
    <row r="25287" spans="1:11">
      <c r="A25287" s="6">
        <v>83120983</v>
      </c>
      <c r="B25287" t="s">
        <v>27272</v>
      </c>
      <c r="H25287" s="6" t="s">
        <v>377</v>
      </c>
      <c r="I25287" s="6" t="s">
        <v>306</v>
      </c>
      <c r="K25287" s="6">
        <v>184</v>
      </c>
    </row>
    <row r="25288" spans="1:11">
      <c r="A25288" s="6">
        <v>91190388</v>
      </c>
      <c r="B25288" t="s">
        <v>27273</v>
      </c>
      <c r="H25288" s="6" t="s">
        <v>319</v>
      </c>
      <c r="I25288" s="6" t="s">
        <v>309</v>
      </c>
      <c r="K25288" s="6">
        <v>180</v>
      </c>
    </row>
    <row r="25289" spans="1:11">
      <c r="A25289" s="6">
        <v>78080047</v>
      </c>
      <c r="B25289" t="s">
        <v>27274</v>
      </c>
      <c r="H25289" s="6" t="s">
        <v>377</v>
      </c>
      <c r="I25289" s="6" t="s">
        <v>1661</v>
      </c>
      <c r="K25289" s="6">
        <v>189</v>
      </c>
    </row>
    <row r="25290" spans="1:11">
      <c r="A25290" s="6">
        <v>24058130</v>
      </c>
      <c r="B25290" t="s">
        <v>27275</v>
      </c>
      <c r="H25290" s="6" t="s">
        <v>1656</v>
      </c>
      <c r="I25290" s="6" t="s">
        <v>873</v>
      </c>
      <c r="K25290" s="6">
        <v>176</v>
      </c>
    </row>
    <row r="25291" spans="1:11">
      <c r="A25291" s="6">
        <v>57063014</v>
      </c>
      <c r="B25291" t="s">
        <v>27276</v>
      </c>
      <c r="H25291" s="6" t="s">
        <v>1624</v>
      </c>
      <c r="I25291" s="6" t="s">
        <v>494</v>
      </c>
      <c r="K25291" s="6">
        <v>188</v>
      </c>
    </row>
    <row r="25292" spans="1:11">
      <c r="A25292" s="6">
        <v>75018488</v>
      </c>
      <c r="B25292" t="s">
        <v>27277</v>
      </c>
      <c r="H25292" s="6" t="s">
        <v>377</v>
      </c>
      <c r="I25292" s="6" t="s">
        <v>2639</v>
      </c>
      <c r="K25292" s="6">
        <v>186</v>
      </c>
    </row>
    <row r="25293" spans="1:11">
      <c r="A25293" s="6">
        <v>16160354</v>
      </c>
      <c r="B25293" t="s">
        <v>27278</v>
      </c>
      <c r="H25293" s="6" t="s">
        <v>16001</v>
      </c>
      <c r="I25293" s="6" t="s">
        <v>298</v>
      </c>
      <c r="K25293" s="6">
        <v>173</v>
      </c>
    </row>
    <row r="25294" spans="1:11">
      <c r="A25294" s="6">
        <v>48046257</v>
      </c>
      <c r="B25294" t="s">
        <v>27279</v>
      </c>
      <c r="H25294" s="6" t="s">
        <v>1732</v>
      </c>
      <c r="I25294" s="6" t="s">
        <v>590</v>
      </c>
      <c r="K25294" s="6">
        <v>194</v>
      </c>
    </row>
    <row r="25295" spans="1:11">
      <c r="A25295" s="6">
        <v>14138323</v>
      </c>
      <c r="B25295" t="s">
        <v>27280</v>
      </c>
      <c r="H25295" s="6" t="s">
        <v>1624</v>
      </c>
      <c r="I25295" s="6" t="s">
        <v>603</v>
      </c>
      <c r="K25295" s="6">
        <v>179</v>
      </c>
    </row>
    <row r="25296" spans="1:11">
      <c r="A25296" s="6">
        <v>67175529</v>
      </c>
      <c r="B25296" t="s">
        <v>27281</v>
      </c>
      <c r="H25296" s="6" t="s">
        <v>640</v>
      </c>
      <c r="I25296" s="6" t="s">
        <v>348</v>
      </c>
      <c r="K25296" s="6">
        <v>180</v>
      </c>
    </row>
    <row r="25297" spans="1:11">
      <c r="A25297" s="6">
        <v>47005336</v>
      </c>
      <c r="B25297" t="s">
        <v>27282</v>
      </c>
      <c r="H25297" s="6" t="s">
        <v>377</v>
      </c>
      <c r="I25297" s="6" t="s">
        <v>12507</v>
      </c>
      <c r="K25297" s="6">
        <v>192</v>
      </c>
    </row>
    <row r="25298" spans="1:11">
      <c r="A25298" s="6">
        <v>78040592</v>
      </c>
      <c r="B25298" t="s">
        <v>27283</v>
      </c>
      <c r="H25298" s="6" t="s">
        <v>240</v>
      </c>
      <c r="I25298" s="6" t="s">
        <v>1661</v>
      </c>
      <c r="K25298" s="6">
        <v>167</v>
      </c>
    </row>
    <row r="25299" spans="1:11">
      <c r="A25299" s="6">
        <v>86081117</v>
      </c>
      <c r="B25299" t="s">
        <v>27284</v>
      </c>
      <c r="H25299" s="6" t="s">
        <v>728</v>
      </c>
      <c r="I25299" s="6" t="s">
        <v>7240</v>
      </c>
      <c r="K25299" s="6">
        <v>182</v>
      </c>
    </row>
    <row r="25300" spans="1:11">
      <c r="A25300" s="6">
        <v>2000197425</v>
      </c>
      <c r="B25300" t="s">
        <v>27285</v>
      </c>
      <c r="H25300" s="6" t="s">
        <v>2115</v>
      </c>
      <c r="I25300" s="6" t="s">
        <v>1661</v>
      </c>
      <c r="K25300" s="6">
        <v>183</v>
      </c>
    </row>
    <row r="25301" spans="1:11">
      <c r="A25301" s="6">
        <v>18097649</v>
      </c>
      <c r="B25301" t="s">
        <v>27286</v>
      </c>
      <c r="H25301" s="6" t="s">
        <v>1656</v>
      </c>
      <c r="I25301" s="6" t="s">
        <v>442</v>
      </c>
      <c r="K25301" s="6">
        <v>175</v>
      </c>
    </row>
    <row r="25302" spans="1:11">
      <c r="A25302" s="6">
        <v>98032506</v>
      </c>
      <c r="B25302" t="s">
        <v>27287</v>
      </c>
      <c r="H25302" s="6" t="s">
        <v>1732</v>
      </c>
      <c r="I25302" s="6" t="s">
        <v>646</v>
      </c>
      <c r="K25302" s="6">
        <v>183</v>
      </c>
    </row>
    <row r="25303" spans="1:11">
      <c r="A25303" s="6">
        <v>86007622</v>
      </c>
      <c r="B25303" t="s">
        <v>27288</v>
      </c>
      <c r="H25303" s="6" t="s">
        <v>218</v>
      </c>
      <c r="I25303" s="6" t="s">
        <v>7240</v>
      </c>
      <c r="K25303" s="6">
        <v>177</v>
      </c>
    </row>
    <row r="25304" spans="1:11">
      <c r="A25304" s="6">
        <v>33059027</v>
      </c>
      <c r="B25304" t="s">
        <v>27289</v>
      </c>
      <c r="H25304" s="6" t="s">
        <v>944</v>
      </c>
      <c r="I25304" s="6" t="s">
        <v>1898</v>
      </c>
      <c r="K25304" s="6">
        <v>182</v>
      </c>
    </row>
    <row r="25305" spans="1:11">
      <c r="A25305" s="6">
        <v>62108832</v>
      </c>
      <c r="B25305" t="s">
        <v>27290</v>
      </c>
      <c r="H25305" s="6" t="s">
        <v>640</v>
      </c>
      <c r="I25305" s="6" t="s">
        <v>1403</v>
      </c>
      <c r="K25305" s="6">
        <v>178</v>
      </c>
    </row>
    <row r="25306" spans="1:11">
      <c r="A25306" s="6">
        <v>14119475</v>
      </c>
      <c r="B25306" t="s">
        <v>27291</v>
      </c>
      <c r="H25306" s="6" t="s">
        <v>966</v>
      </c>
      <c r="I25306" s="6" t="s">
        <v>603</v>
      </c>
      <c r="K25306" s="6">
        <v>175</v>
      </c>
    </row>
    <row r="25307" spans="1:11">
      <c r="A25307" s="6">
        <v>37018814</v>
      </c>
      <c r="B25307" t="s">
        <v>27292</v>
      </c>
      <c r="H25307" s="6" t="s">
        <v>2115</v>
      </c>
      <c r="I25307" s="6" t="s">
        <v>406</v>
      </c>
      <c r="K25307" s="6">
        <v>188</v>
      </c>
    </row>
    <row r="25308" spans="1:11">
      <c r="A25308" s="6">
        <v>14203740</v>
      </c>
      <c r="B25308" t="s">
        <v>27293</v>
      </c>
      <c r="H25308" s="6" t="s">
        <v>2363</v>
      </c>
      <c r="I25308" s="6" t="s">
        <v>603</v>
      </c>
      <c r="K25308" s="6">
        <v>185</v>
      </c>
    </row>
    <row r="25309" spans="1:11">
      <c r="A25309" s="6">
        <v>2000079009</v>
      </c>
      <c r="B25309" t="s">
        <v>27294</v>
      </c>
      <c r="H25309" s="6" t="s">
        <v>966</v>
      </c>
      <c r="I25309" s="6" t="s">
        <v>1701</v>
      </c>
      <c r="K25309" s="6">
        <v>172</v>
      </c>
    </row>
    <row r="25310" spans="1:11">
      <c r="A25310" s="6">
        <v>2000088972</v>
      </c>
      <c r="B25310" t="s">
        <v>27295</v>
      </c>
      <c r="H25310" s="6" t="s">
        <v>311</v>
      </c>
      <c r="I25310" s="6" t="s">
        <v>2134</v>
      </c>
      <c r="K25310" s="6">
        <v>183</v>
      </c>
    </row>
    <row r="25311" spans="1:11">
      <c r="A25311" s="6">
        <v>49040529</v>
      </c>
      <c r="B25311" t="s">
        <v>27296</v>
      </c>
      <c r="H25311" s="6" t="s">
        <v>319</v>
      </c>
      <c r="I25311" s="6" t="s">
        <v>1676</v>
      </c>
      <c r="K25311" s="6">
        <v>179</v>
      </c>
    </row>
    <row r="25312" spans="1:11">
      <c r="A25312" s="6">
        <v>62188497</v>
      </c>
      <c r="B25312" t="s">
        <v>27297</v>
      </c>
      <c r="H25312" s="6" t="s">
        <v>2157</v>
      </c>
      <c r="I25312" s="6" t="s">
        <v>1066</v>
      </c>
      <c r="K25312" s="6">
        <v>188</v>
      </c>
    </row>
    <row r="25313" spans="1:11">
      <c r="A25313" s="6">
        <v>62123606</v>
      </c>
      <c r="B25313" t="s">
        <v>27298</v>
      </c>
      <c r="H25313" s="6" t="s">
        <v>1674</v>
      </c>
      <c r="I25313" s="6" t="s">
        <v>1890</v>
      </c>
      <c r="K25313" s="6">
        <v>179</v>
      </c>
    </row>
    <row r="25314" spans="1:11">
      <c r="A25314" s="6">
        <v>66014414</v>
      </c>
      <c r="B25314" t="s">
        <v>27299</v>
      </c>
      <c r="H25314" s="6" t="s">
        <v>966</v>
      </c>
      <c r="I25314" s="6" t="s">
        <v>1701</v>
      </c>
      <c r="K25314" s="6">
        <v>175</v>
      </c>
    </row>
    <row r="25315" spans="1:11">
      <c r="A25315" s="6">
        <v>86070877</v>
      </c>
      <c r="B25315" t="s">
        <v>27300</v>
      </c>
      <c r="H25315" s="6" t="s">
        <v>2115</v>
      </c>
      <c r="I25315" s="6" t="s">
        <v>7240</v>
      </c>
      <c r="K25315" s="6">
        <v>180</v>
      </c>
    </row>
    <row r="25316" spans="1:11">
      <c r="A25316" s="6">
        <v>2000095815</v>
      </c>
      <c r="B25316" t="s">
        <v>27301</v>
      </c>
      <c r="H25316" s="6" t="s">
        <v>2115</v>
      </c>
      <c r="I25316" s="6" t="s">
        <v>603</v>
      </c>
      <c r="K25316" s="6">
        <v>183</v>
      </c>
    </row>
    <row r="25317" spans="1:11">
      <c r="A25317" s="6">
        <v>2000071520</v>
      </c>
      <c r="B25317" t="s">
        <v>27302</v>
      </c>
      <c r="H25317" s="6" t="s">
        <v>314</v>
      </c>
      <c r="I25317" s="6" t="s">
        <v>1375</v>
      </c>
      <c r="K25317" s="6">
        <v>177</v>
      </c>
    </row>
    <row r="25318" spans="1:11">
      <c r="A25318" s="6">
        <v>53110255</v>
      </c>
      <c r="B25318" t="s">
        <v>27303</v>
      </c>
      <c r="H25318" s="6" t="s">
        <v>966</v>
      </c>
      <c r="I25318" s="6" t="s">
        <v>729</v>
      </c>
      <c r="K25318" s="6">
        <v>182</v>
      </c>
    </row>
    <row r="25319" spans="1:11">
      <c r="A25319" s="6">
        <v>79030881</v>
      </c>
      <c r="B25319" t="s">
        <v>27304</v>
      </c>
      <c r="H25319" s="6" t="s">
        <v>488</v>
      </c>
      <c r="I25319" s="6" t="s">
        <v>241</v>
      </c>
      <c r="K25319" s="6">
        <v>163</v>
      </c>
    </row>
    <row r="25320" spans="1:11">
      <c r="A25320" s="6">
        <v>24054155</v>
      </c>
      <c r="B25320" t="s">
        <v>27305</v>
      </c>
      <c r="H25320" s="6" t="s">
        <v>1624</v>
      </c>
      <c r="I25320" s="6" t="s">
        <v>657</v>
      </c>
      <c r="K25320" s="6">
        <v>188</v>
      </c>
    </row>
    <row r="25321" spans="1:11">
      <c r="A25321" s="6">
        <v>62249576</v>
      </c>
      <c r="B25321" t="s">
        <v>27306</v>
      </c>
      <c r="H25321" s="6" t="s">
        <v>1624</v>
      </c>
      <c r="I25321" s="6" t="s">
        <v>1775</v>
      </c>
      <c r="K25321" s="6">
        <v>187</v>
      </c>
    </row>
    <row r="25322" spans="1:11">
      <c r="A25322" s="6">
        <v>79031707</v>
      </c>
      <c r="B25322" t="s">
        <v>27307</v>
      </c>
      <c r="H25322" s="6" t="s">
        <v>2115</v>
      </c>
      <c r="I25322" s="6" t="s">
        <v>241</v>
      </c>
      <c r="K25322" s="6">
        <v>180</v>
      </c>
    </row>
    <row r="25323" spans="1:11">
      <c r="A25323" s="6">
        <v>14030379</v>
      </c>
      <c r="B25323" t="s">
        <v>27308</v>
      </c>
      <c r="H25323" s="6" t="s">
        <v>1176</v>
      </c>
      <c r="I25323" s="6" t="s">
        <v>603</v>
      </c>
      <c r="K25323" s="6">
        <v>175</v>
      </c>
    </row>
    <row r="25324" spans="1:11">
      <c r="A25324" s="6">
        <v>45101370</v>
      </c>
      <c r="B25324" t="s">
        <v>27309</v>
      </c>
      <c r="H25324" s="6" t="s">
        <v>377</v>
      </c>
      <c r="I25324" s="6" t="s">
        <v>2134</v>
      </c>
      <c r="K25324" s="6">
        <v>186</v>
      </c>
    </row>
    <row r="25325" spans="1:11">
      <c r="A25325" s="6">
        <v>53123882</v>
      </c>
      <c r="B25325" t="s">
        <v>27310</v>
      </c>
      <c r="H25325" s="6" t="s">
        <v>944</v>
      </c>
      <c r="I25325" s="6" t="s">
        <v>729</v>
      </c>
      <c r="K25325" s="6">
        <v>194</v>
      </c>
    </row>
    <row r="25326" spans="1:11">
      <c r="A25326" s="6">
        <v>19184435</v>
      </c>
      <c r="B25326" t="s">
        <v>27311</v>
      </c>
      <c r="H25326" s="6" t="s">
        <v>240</v>
      </c>
      <c r="I25326" s="6" t="s">
        <v>257</v>
      </c>
      <c r="K25326" s="6">
        <v>166</v>
      </c>
    </row>
    <row r="25327" spans="1:11">
      <c r="A25327" s="6">
        <v>78101667</v>
      </c>
      <c r="B25327" t="s">
        <v>27312</v>
      </c>
      <c r="H25327" s="6" t="s">
        <v>2157</v>
      </c>
      <c r="I25327" s="6" t="s">
        <v>1055</v>
      </c>
      <c r="K25327" s="6">
        <v>183</v>
      </c>
    </row>
    <row r="25328" spans="1:11">
      <c r="A25328" s="6">
        <v>963197</v>
      </c>
      <c r="B25328" t="s">
        <v>27313</v>
      </c>
      <c r="H25328" s="6" t="s">
        <v>2370</v>
      </c>
      <c r="I25328" s="6" t="s">
        <v>603</v>
      </c>
      <c r="K25328" s="6">
        <v>188</v>
      </c>
    </row>
    <row r="25329" spans="1:11">
      <c r="A25329" s="6">
        <v>14070121</v>
      </c>
      <c r="B25329" t="s">
        <v>27314</v>
      </c>
      <c r="H25329" s="6" t="s">
        <v>1709</v>
      </c>
      <c r="I25329" s="6" t="s">
        <v>603</v>
      </c>
      <c r="K25329" s="6">
        <v>182</v>
      </c>
    </row>
    <row r="25330" spans="1:11">
      <c r="A25330" s="6">
        <v>18044983</v>
      </c>
      <c r="B25330" t="s">
        <v>27315</v>
      </c>
      <c r="H25330" s="6" t="s">
        <v>2115</v>
      </c>
      <c r="I25330" s="6" t="s">
        <v>13703</v>
      </c>
      <c r="K25330" s="6">
        <v>187</v>
      </c>
    </row>
    <row r="25331" spans="1:11">
      <c r="A25331" s="6">
        <v>14202096</v>
      </c>
      <c r="B25331" t="s">
        <v>27316</v>
      </c>
      <c r="H25331" s="6" t="s">
        <v>2121</v>
      </c>
      <c r="I25331" s="6" t="s">
        <v>603</v>
      </c>
      <c r="K25331" s="6">
        <v>178</v>
      </c>
    </row>
    <row r="25332" spans="1:11">
      <c r="A25332" s="6">
        <v>14189995</v>
      </c>
      <c r="B25332" t="s">
        <v>27317</v>
      </c>
      <c r="H25332" s="6" t="s">
        <v>2115</v>
      </c>
      <c r="I25332" s="6" t="s">
        <v>187</v>
      </c>
      <c r="K25332" s="6">
        <v>179</v>
      </c>
    </row>
    <row r="25333" spans="1:11">
      <c r="A25333" s="6">
        <v>19280720</v>
      </c>
      <c r="B25333" t="s">
        <v>27318</v>
      </c>
      <c r="H25333" s="6" t="s">
        <v>319</v>
      </c>
      <c r="I25333" s="6" t="s">
        <v>257</v>
      </c>
      <c r="K25333" s="6">
        <v>183</v>
      </c>
    </row>
    <row r="25334" spans="1:11">
      <c r="A25334" s="6">
        <v>77063732</v>
      </c>
      <c r="B25334" t="s">
        <v>27319</v>
      </c>
      <c r="H25334" s="6" t="s">
        <v>377</v>
      </c>
      <c r="I25334" s="6" t="s">
        <v>2937</v>
      </c>
      <c r="K25334" s="6">
        <v>193</v>
      </c>
    </row>
    <row r="25335" spans="1:11">
      <c r="A25335" s="6">
        <v>19255936</v>
      </c>
      <c r="B25335" t="s">
        <v>27320</v>
      </c>
      <c r="H25335" s="6" t="s">
        <v>2115</v>
      </c>
      <c r="I25335" s="6" t="s">
        <v>257</v>
      </c>
      <c r="K25335" s="6">
        <v>179</v>
      </c>
    </row>
    <row r="25336" spans="1:11">
      <c r="A25336" s="6">
        <v>79034379</v>
      </c>
      <c r="B25336" t="s">
        <v>27321</v>
      </c>
      <c r="H25336" s="6" t="s">
        <v>2115</v>
      </c>
      <c r="I25336" s="6" t="s">
        <v>241</v>
      </c>
      <c r="K25336" s="6">
        <v>163</v>
      </c>
    </row>
    <row r="25337" spans="1:11">
      <c r="A25337" s="6">
        <v>37041860</v>
      </c>
      <c r="B25337" t="s">
        <v>27322</v>
      </c>
      <c r="H25337" s="6" t="s">
        <v>1624</v>
      </c>
      <c r="I25337" s="6" t="s">
        <v>406</v>
      </c>
      <c r="K25337" s="6">
        <v>188</v>
      </c>
    </row>
    <row r="25338" spans="1:11">
      <c r="A25338" s="6">
        <v>2000025953</v>
      </c>
      <c r="B25338" t="s">
        <v>27323</v>
      </c>
      <c r="H25338" s="6" t="s">
        <v>728</v>
      </c>
      <c r="I25338" s="6" t="s">
        <v>1066</v>
      </c>
      <c r="K25338" s="6">
        <v>180</v>
      </c>
    </row>
    <row r="25339" spans="1:11">
      <c r="A25339" s="6">
        <v>79007642</v>
      </c>
      <c r="B25339" t="s">
        <v>27324</v>
      </c>
      <c r="H25339" s="6" t="s">
        <v>2546</v>
      </c>
      <c r="I25339" s="6" t="s">
        <v>241</v>
      </c>
      <c r="K25339" s="6">
        <v>178</v>
      </c>
    </row>
    <row r="25340" spans="1:11">
      <c r="A25340" s="6">
        <v>14007785</v>
      </c>
      <c r="B25340" t="s">
        <v>27325</v>
      </c>
      <c r="H25340" s="6" t="s">
        <v>377</v>
      </c>
      <c r="I25340" s="6" t="s">
        <v>603</v>
      </c>
      <c r="K25340" s="6">
        <v>182</v>
      </c>
    </row>
    <row r="25341" spans="1:11">
      <c r="A25341" s="6">
        <v>14124212</v>
      </c>
      <c r="B25341" t="s">
        <v>27326</v>
      </c>
      <c r="H25341" s="6" t="s">
        <v>966</v>
      </c>
      <c r="I25341" s="6" t="s">
        <v>187</v>
      </c>
      <c r="K25341" s="6">
        <v>171</v>
      </c>
    </row>
    <row r="25342" spans="1:11">
      <c r="A25342" s="6">
        <v>67157098</v>
      </c>
      <c r="B25342" t="s">
        <v>27327</v>
      </c>
      <c r="H25342" s="6" t="s">
        <v>319</v>
      </c>
      <c r="I25342" s="6" t="s">
        <v>348</v>
      </c>
      <c r="K25342" s="6">
        <v>176</v>
      </c>
    </row>
    <row r="25343" spans="1:11">
      <c r="A25343" s="6">
        <v>14207382</v>
      </c>
      <c r="B25343" t="s">
        <v>27328</v>
      </c>
      <c r="H25343" s="6" t="s">
        <v>944</v>
      </c>
      <c r="I25343" s="6" t="s">
        <v>603</v>
      </c>
      <c r="K25343" s="6">
        <v>178</v>
      </c>
    </row>
    <row r="25344" spans="1:11">
      <c r="A25344" s="6">
        <v>14247271</v>
      </c>
      <c r="B25344" t="s">
        <v>27329</v>
      </c>
      <c r="H25344" s="6" t="s">
        <v>319</v>
      </c>
      <c r="I25344" s="6" t="s">
        <v>603</v>
      </c>
      <c r="K25344" s="6">
        <v>170</v>
      </c>
    </row>
    <row r="25345" spans="1:11">
      <c r="A25345" s="6">
        <v>92090291</v>
      </c>
      <c r="B25345" t="s">
        <v>27330</v>
      </c>
      <c r="H25345" s="6" t="s">
        <v>2120</v>
      </c>
      <c r="I25345" s="6" t="s">
        <v>309</v>
      </c>
      <c r="K25345" s="6">
        <v>180</v>
      </c>
    </row>
    <row r="25346" spans="1:11">
      <c r="A25346" s="6">
        <v>2000055523</v>
      </c>
      <c r="B25346" t="s">
        <v>27331</v>
      </c>
      <c r="H25346" s="6" t="s">
        <v>1747</v>
      </c>
      <c r="I25346" s="6" t="s">
        <v>2879</v>
      </c>
      <c r="K25346" s="6">
        <v>175</v>
      </c>
    </row>
    <row r="25347" spans="1:11">
      <c r="A25347" s="6">
        <v>14222427</v>
      </c>
      <c r="B25347" t="s">
        <v>27332</v>
      </c>
      <c r="H25347" s="6" t="s">
        <v>1102</v>
      </c>
      <c r="I25347" s="6" t="s">
        <v>603</v>
      </c>
      <c r="K25347" s="6">
        <v>174</v>
      </c>
    </row>
    <row r="25348" spans="1:11">
      <c r="A25348" s="6">
        <v>77033393</v>
      </c>
      <c r="B25348" t="s">
        <v>27333</v>
      </c>
      <c r="H25348" s="6" t="s">
        <v>640</v>
      </c>
      <c r="I25348" s="6" t="s">
        <v>2937</v>
      </c>
      <c r="K25348" s="6">
        <v>169</v>
      </c>
    </row>
    <row r="25349" spans="1:11">
      <c r="A25349" s="6">
        <v>14124082</v>
      </c>
      <c r="B25349" t="s">
        <v>27334</v>
      </c>
      <c r="H25349" s="6" t="s">
        <v>966</v>
      </c>
      <c r="I25349" s="6" t="s">
        <v>603</v>
      </c>
      <c r="K25349" s="6">
        <v>171</v>
      </c>
    </row>
    <row r="25350" spans="1:11">
      <c r="A25350" s="6">
        <v>62199768</v>
      </c>
      <c r="B25350" t="s">
        <v>27335</v>
      </c>
      <c r="H25350" s="6" t="s">
        <v>1638</v>
      </c>
      <c r="I25350" s="6" t="s">
        <v>603</v>
      </c>
      <c r="K25350" s="6">
        <v>171</v>
      </c>
    </row>
    <row r="25351" spans="1:11">
      <c r="A25351" s="6">
        <v>2000140271</v>
      </c>
      <c r="B25351" t="s">
        <v>27336</v>
      </c>
      <c r="H25351" s="6" t="s">
        <v>1672</v>
      </c>
      <c r="I25351" s="6" t="s">
        <v>603</v>
      </c>
      <c r="K25351" s="6">
        <v>183</v>
      </c>
    </row>
    <row r="25352" spans="1:11">
      <c r="A25352" s="6">
        <v>77055770</v>
      </c>
      <c r="B25352" t="s">
        <v>27337</v>
      </c>
      <c r="H25352" s="6" t="s">
        <v>966</v>
      </c>
      <c r="I25352" s="6" t="s">
        <v>2937</v>
      </c>
      <c r="K25352" s="6">
        <v>163</v>
      </c>
    </row>
    <row r="25353" spans="1:11">
      <c r="A25353" s="6">
        <v>14108899</v>
      </c>
      <c r="B25353" t="s">
        <v>27338</v>
      </c>
      <c r="H25353" s="6" t="s">
        <v>966</v>
      </c>
      <c r="I25353" s="6" t="s">
        <v>603</v>
      </c>
      <c r="K25353" s="6">
        <v>177</v>
      </c>
    </row>
    <row r="25354" spans="1:11">
      <c r="A25354" s="6">
        <v>65042532</v>
      </c>
      <c r="B25354" t="s">
        <v>27339</v>
      </c>
      <c r="H25354" s="6" t="s">
        <v>640</v>
      </c>
      <c r="I25354" s="6" t="s">
        <v>2539</v>
      </c>
      <c r="K25354" s="6">
        <v>175</v>
      </c>
    </row>
    <row r="25355" spans="1:11">
      <c r="A25355" s="6">
        <v>2000046509</v>
      </c>
      <c r="B25355" t="s">
        <v>27340</v>
      </c>
      <c r="H25355" s="6" t="s">
        <v>240</v>
      </c>
      <c r="I25355" s="6" t="s">
        <v>309</v>
      </c>
      <c r="K25355" s="6">
        <v>183</v>
      </c>
    </row>
    <row r="25356" spans="1:11">
      <c r="A25356" s="6">
        <v>14227702</v>
      </c>
      <c r="B25356" t="s">
        <v>27341</v>
      </c>
      <c r="H25356" s="6" t="s">
        <v>7747</v>
      </c>
      <c r="I25356" s="6" t="s">
        <v>1629</v>
      </c>
      <c r="K25356" s="6">
        <v>180</v>
      </c>
    </row>
    <row r="25357" spans="1:11">
      <c r="A25357" s="6">
        <v>14111113</v>
      </c>
      <c r="B25357" t="s">
        <v>27342</v>
      </c>
      <c r="H25357" s="6" t="s">
        <v>589</v>
      </c>
      <c r="I25357" s="6" t="s">
        <v>603</v>
      </c>
      <c r="K25357" s="6">
        <v>179</v>
      </c>
    </row>
    <row r="25358" spans="1:11">
      <c r="A25358" s="6">
        <v>98032461</v>
      </c>
      <c r="B25358" t="s">
        <v>27343</v>
      </c>
      <c r="H25358" s="6" t="s">
        <v>2112</v>
      </c>
      <c r="I25358" s="6" t="s">
        <v>1022</v>
      </c>
      <c r="K25358" s="6">
        <v>179</v>
      </c>
    </row>
    <row r="25359" spans="1:11">
      <c r="A25359" s="6">
        <v>62146196</v>
      </c>
      <c r="B25359" t="s">
        <v>27344</v>
      </c>
      <c r="H25359" s="6" t="s">
        <v>2116</v>
      </c>
      <c r="I25359" s="6" t="s">
        <v>346</v>
      </c>
      <c r="K25359" s="6">
        <v>177</v>
      </c>
    </row>
    <row r="25360" spans="1:11">
      <c r="A25360" s="6">
        <v>91197626</v>
      </c>
      <c r="B25360" t="s">
        <v>27345</v>
      </c>
      <c r="H25360" s="6" t="s">
        <v>27346</v>
      </c>
      <c r="I25360" s="6" t="s">
        <v>309</v>
      </c>
      <c r="K25360" s="6">
        <v>182</v>
      </c>
    </row>
    <row r="25361" spans="1:11">
      <c r="A25361" s="6">
        <v>43295409</v>
      </c>
      <c r="B25361" t="s">
        <v>27347</v>
      </c>
      <c r="H25361" s="6" t="s">
        <v>319</v>
      </c>
      <c r="I25361" s="6" t="s">
        <v>236</v>
      </c>
      <c r="K25361" s="6">
        <v>178</v>
      </c>
    </row>
    <row r="25362" spans="1:11">
      <c r="A25362" s="6">
        <v>62189886</v>
      </c>
      <c r="B25362" t="s">
        <v>27348</v>
      </c>
      <c r="H25362" s="6" t="s">
        <v>319</v>
      </c>
      <c r="I25362" s="6" t="s">
        <v>1066</v>
      </c>
      <c r="K25362" s="6">
        <v>188</v>
      </c>
    </row>
    <row r="25363" spans="1:11">
      <c r="A25363" s="6">
        <v>2000168232</v>
      </c>
      <c r="B25363" t="s">
        <v>27349</v>
      </c>
      <c r="H25363" s="6" t="s">
        <v>218</v>
      </c>
      <c r="I25363" s="6" t="s">
        <v>2134</v>
      </c>
      <c r="K25363" s="6">
        <v>180</v>
      </c>
    </row>
    <row r="25364" spans="1:11">
      <c r="A25364" s="6">
        <v>20032912</v>
      </c>
      <c r="B25364" t="s">
        <v>27350</v>
      </c>
      <c r="H25364" s="6" t="s">
        <v>944</v>
      </c>
      <c r="I25364" s="6" t="s">
        <v>27351</v>
      </c>
      <c r="K25364" s="6">
        <v>176</v>
      </c>
    </row>
    <row r="25365" spans="1:11">
      <c r="A25365" s="6">
        <v>14000200</v>
      </c>
      <c r="B25365" t="s">
        <v>27352</v>
      </c>
      <c r="H25365" s="6" t="s">
        <v>218</v>
      </c>
      <c r="I25365" s="6" t="s">
        <v>603</v>
      </c>
      <c r="K25365" s="6">
        <v>174</v>
      </c>
    </row>
    <row r="25366" spans="1:11">
      <c r="A25366" s="6">
        <v>19073638</v>
      </c>
      <c r="B25366" t="s">
        <v>27353</v>
      </c>
      <c r="H25366" s="6" t="s">
        <v>1879</v>
      </c>
      <c r="I25366" s="6" t="s">
        <v>27354</v>
      </c>
      <c r="K25366" s="6">
        <v>183</v>
      </c>
    </row>
    <row r="25367" spans="1:11">
      <c r="A25367" s="6">
        <v>14103234</v>
      </c>
      <c r="B25367" t="s">
        <v>27355</v>
      </c>
      <c r="H25367" s="6" t="s">
        <v>942</v>
      </c>
      <c r="I25367" s="6" t="s">
        <v>603</v>
      </c>
      <c r="K25367" s="6">
        <v>176</v>
      </c>
    </row>
    <row r="25368" spans="1:11">
      <c r="A25368" s="6">
        <v>58092241</v>
      </c>
      <c r="B25368" t="s">
        <v>27356</v>
      </c>
      <c r="H25368" s="6" t="s">
        <v>1672</v>
      </c>
      <c r="I25368" s="6" t="s">
        <v>194</v>
      </c>
      <c r="K25368" s="6">
        <v>173</v>
      </c>
    </row>
    <row r="25369" spans="1:11">
      <c r="A25369" s="6">
        <v>59143091</v>
      </c>
      <c r="B25369" t="s">
        <v>27357</v>
      </c>
      <c r="H25369" s="6" t="s">
        <v>5884</v>
      </c>
      <c r="I25369" s="6" t="s">
        <v>17163</v>
      </c>
      <c r="K25369" s="6">
        <v>186</v>
      </c>
    </row>
    <row r="25370" spans="1:11">
      <c r="A25370" s="6">
        <v>96082925</v>
      </c>
      <c r="B25370" t="s">
        <v>27358</v>
      </c>
      <c r="H25370" s="6" t="s">
        <v>377</v>
      </c>
      <c r="I25370" s="6" t="s">
        <v>12507</v>
      </c>
      <c r="K25370" s="6">
        <v>190</v>
      </c>
    </row>
    <row r="25371" spans="1:11">
      <c r="A25371" s="6">
        <v>14031407</v>
      </c>
      <c r="B25371" t="s">
        <v>27359</v>
      </c>
      <c r="H25371" s="6" t="s">
        <v>377</v>
      </c>
      <c r="I25371" s="6" t="s">
        <v>603</v>
      </c>
      <c r="K25371" s="6">
        <v>182</v>
      </c>
    </row>
    <row r="25372" spans="1:11">
      <c r="A25372" s="6">
        <v>38040618</v>
      </c>
      <c r="B25372" t="s">
        <v>27360</v>
      </c>
      <c r="H25372" s="6" t="s">
        <v>27361</v>
      </c>
      <c r="I25372" s="6" t="s">
        <v>1277</v>
      </c>
      <c r="K25372" s="6">
        <v>182</v>
      </c>
    </row>
    <row r="25373" spans="1:11">
      <c r="A25373" s="6">
        <v>14201941</v>
      </c>
      <c r="B25373" t="s">
        <v>27362</v>
      </c>
      <c r="H25373" s="6" t="s">
        <v>218</v>
      </c>
      <c r="I25373" s="6" t="s">
        <v>603</v>
      </c>
      <c r="K25373" s="6">
        <v>183</v>
      </c>
    </row>
    <row r="25374" spans="1:11">
      <c r="A25374" s="6">
        <v>14083138</v>
      </c>
      <c r="B25374" t="s">
        <v>27363</v>
      </c>
      <c r="H25374" s="6" t="s">
        <v>558</v>
      </c>
      <c r="I25374" s="6" t="s">
        <v>603</v>
      </c>
      <c r="K25374" s="6">
        <v>182</v>
      </c>
    </row>
    <row r="25375" spans="1:11">
      <c r="A25375" s="6">
        <v>87000943</v>
      </c>
      <c r="B25375" t="s">
        <v>27364</v>
      </c>
      <c r="H25375" s="6" t="s">
        <v>1674</v>
      </c>
      <c r="I25375" s="6" t="s">
        <v>9986</v>
      </c>
      <c r="K25375" s="6">
        <v>178</v>
      </c>
    </row>
    <row r="25376" spans="1:11">
      <c r="A25376" s="6">
        <v>86017725</v>
      </c>
      <c r="B25376" t="s">
        <v>27365</v>
      </c>
      <c r="H25376" s="6" t="s">
        <v>728</v>
      </c>
      <c r="I25376" s="6" t="s">
        <v>1283</v>
      </c>
      <c r="K25376" s="6">
        <v>176</v>
      </c>
    </row>
    <row r="25377" spans="1:11">
      <c r="A25377" s="6">
        <v>29146152</v>
      </c>
      <c r="B25377" t="s">
        <v>27366</v>
      </c>
      <c r="H25377" s="6" t="s">
        <v>1176</v>
      </c>
      <c r="I25377" s="6" t="s">
        <v>1362</v>
      </c>
      <c r="K25377" s="6">
        <v>173</v>
      </c>
    </row>
    <row r="25378" spans="1:11">
      <c r="A25378" s="6">
        <v>13137474</v>
      </c>
      <c r="B25378" t="s">
        <v>27367</v>
      </c>
      <c r="H25378" s="6" t="s">
        <v>377</v>
      </c>
      <c r="I25378" s="6" t="s">
        <v>4069</v>
      </c>
      <c r="K25378" s="6">
        <v>186</v>
      </c>
    </row>
    <row r="25379" spans="1:11">
      <c r="A25379" s="6">
        <v>2000087746</v>
      </c>
      <c r="B25379" t="s">
        <v>27368</v>
      </c>
      <c r="H25379" s="6" t="s">
        <v>2116</v>
      </c>
      <c r="I25379" s="6" t="s">
        <v>1661</v>
      </c>
      <c r="K25379" s="6">
        <v>170</v>
      </c>
    </row>
    <row r="25380" spans="1:11">
      <c r="A25380" s="6">
        <v>2000021149</v>
      </c>
      <c r="B25380" t="s">
        <v>27369</v>
      </c>
      <c r="H25380" s="6" t="s">
        <v>319</v>
      </c>
      <c r="I25380" s="6" t="s">
        <v>309</v>
      </c>
      <c r="K25380" s="6">
        <v>188</v>
      </c>
    </row>
    <row r="25381" spans="1:11">
      <c r="A25381" s="6">
        <v>14064465</v>
      </c>
      <c r="B25381" t="s">
        <v>27370</v>
      </c>
      <c r="H25381" s="6" t="s">
        <v>966</v>
      </c>
      <c r="I25381" s="6" t="s">
        <v>603</v>
      </c>
      <c r="K25381" s="6">
        <v>174</v>
      </c>
    </row>
    <row r="25382" spans="1:11">
      <c r="A25382" s="6">
        <v>14044836</v>
      </c>
      <c r="B25382" t="s">
        <v>27371</v>
      </c>
      <c r="H25382" s="6" t="s">
        <v>2876</v>
      </c>
      <c r="I25382" s="6" t="s">
        <v>603</v>
      </c>
      <c r="K25382" s="6">
        <v>178</v>
      </c>
    </row>
    <row r="25383" spans="1:11">
      <c r="A25383" s="6">
        <v>29110779</v>
      </c>
      <c r="B25383" t="s">
        <v>27372</v>
      </c>
      <c r="H25383" s="6" t="s">
        <v>2121</v>
      </c>
      <c r="I25383" s="6" t="s">
        <v>1076</v>
      </c>
      <c r="K25383" s="6">
        <v>180</v>
      </c>
    </row>
    <row r="25384" spans="1:11">
      <c r="A25384" s="6">
        <v>2000189076</v>
      </c>
      <c r="B25384" t="s">
        <v>27373</v>
      </c>
      <c r="H25384" s="6" t="s">
        <v>2121</v>
      </c>
      <c r="I25384" s="6" t="s">
        <v>1055</v>
      </c>
      <c r="K25384" s="6">
        <v>173</v>
      </c>
    </row>
    <row r="25385" spans="1:11">
      <c r="A25385" s="6">
        <v>14081803</v>
      </c>
      <c r="B25385" t="s">
        <v>27374</v>
      </c>
      <c r="H25385" s="6" t="s">
        <v>1624</v>
      </c>
      <c r="I25385" s="6" t="s">
        <v>603</v>
      </c>
      <c r="K25385" s="6">
        <v>184</v>
      </c>
    </row>
    <row r="25386" spans="1:11">
      <c r="A25386" s="6">
        <v>14135249</v>
      </c>
      <c r="B25386" t="s">
        <v>27375</v>
      </c>
      <c r="H25386" s="6" t="s">
        <v>1709</v>
      </c>
      <c r="I25386" s="6" t="s">
        <v>1629</v>
      </c>
      <c r="K25386" s="6">
        <v>178</v>
      </c>
    </row>
    <row r="25387" spans="1:11">
      <c r="A25387" s="6">
        <v>77006113</v>
      </c>
      <c r="B25387" t="s">
        <v>27376</v>
      </c>
      <c r="H25387" s="6" t="s">
        <v>377</v>
      </c>
      <c r="I25387" s="6" t="s">
        <v>2937</v>
      </c>
      <c r="K25387" s="6">
        <v>182</v>
      </c>
    </row>
    <row r="25388" spans="1:11">
      <c r="A25388" s="6">
        <v>86048063</v>
      </c>
      <c r="B25388" t="s">
        <v>27377</v>
      </c>
      <c r="H25388" s="6" t="s">
        <v>319</v>
      </c>
      <c r="I25388" s="6" t="s">
        <v>1283</v>
      </c>
      <c r="K25388" s="6">
        <v>183</v>
      </c>
    </row>
    <row r="25389" spans="1:11">
      <c r="A25389" s="6">
        <v>67194739</v>
      </c>
      <c r="B25389" t="s">
        <v>27378</v>
      </c>
      <c r="H25389" s="6" t="s">
        <v>2370</v>
      </c>
      <c r="I25389" s="6" t="s">
        <v>348</v>
      </c>
      <c r="K25389" s="6">
        <v>173</v>
      </c>
    </row>
    <row r="25390" spans="1:11">
      <c r="A25390" s="6">
        <v>51069278</v>
      </c>
      <c r="B25390" t="s">
        <v>27379</v>
      </c>
      <c r="H25390" s="6" t="s">
        <v>2115</v>
      </c>
      <c r="I25390" s="6" t="s">
        <v>378</v>
      </c>
      <c r="K25390" s="6">
        <v>165</v>
      </c>
    </row>
    <row r="25391" spans="1:11">
      <c r="A25391" s="6">
        <v>86017158</v>
      </c>
      <c r="B25391" t="s">
        <v>27380</v>
      </c>
      <c r="H25391" s="6" t="s">
        <v>2115</v>
      </c>
      <c r="I25391" s="6" t="s">
        <v>1688</v>
      </c>
      <c r="K25391" s="6">
        <v>184</v>
      </c>
    </row>
    <row r="25392" spans="1:11">
      <c r="A25392" s="6">
        <v>72045911</v>
      </c>
      <c r="B25392" t="s">
        <v>27381</v>
      </c>
      <c r="H25392" s="6" t="s">
        <v>377</v>
      </c>
      <c r="I25392" s="6" t="s">
        <v>8330</v>
      </c>
      <c r="K25392" s="6">
        <v>181</v>
      </c>
    </row>
    <row r="25393" spans="1:11">
      <c r="A25393" s="6">
        <v>20031880</v>
      </c>
      <c r="B25393" t="s">
        <v>27382</v>
      </c>
      <c r="H25393" s="6" t="s">
        <v>944</v>
      </c>
      <c r="I25393" s="6" t="s">
        <v>811</v>
      </c>
      <c r="K25393" s="6">
        <v>168</v>
      </c>
    </row>
    <row r="25394" spans="1:11">
      <c r="A25394" s="6">
        <v>91183544</v>
      </c>
      <c r="B25394" t="s">
        <v>27383</v>
      </c>
      <c r="H25394" s="6" t="s">
        <v>2115</v>
      </c>
      <c r="I25394" s="6" t="s">
        <v>309</v>
      </c>
      <c r="K25394" s="6">
        <v>184</v>
      </c>
    </row>
    <row r="25395" spans="1:11">
      <c r="A25395" s="6">
        <v>2000065969</v>
      </c>
      <c r="B25395" t="s">
        <v>27384</v>
      </c>
      <c r="H25395" s="6" t="s">
        <v>619</v>
      </c>
      <c r="I25395" s="6" t="s">
        <v>2134</v>
      </c>
      <c r="K25395" s="6">
        <v>180</v>
      </c>
    </row>
    <row r="25396" spans="1:11">
      <c r="A25396" s="6">
        <v>14179731</v>
      </c>
      <c r="B25396" t="s">
        <v>27385</v>
      </c>
      <c r="H25396" s="6" t="s">
        <v>4361</v>
      </c>
      <c r="I25396" s="6" t="s">
        <v>603</v>
      </c>
      <c r="K25396" s="6">
        <v>169</v>
      </c>
    </row>
    <row r="25397" spans="1:11">
      <c r="A25397" s="6">
        <v>18103857</v>
      </c>
      <c r="B25397" t="s">
        <v>27386</v>
      </c>
      <c r="H25397" s="6" t="s">
        <v>1671</v>
      </c>
      <c r="I25397" s="6" t="s">
        <v>2539</v>
      </c>
      <c r="K25397" s="6">
        <v>172</v>
      </c>
    </row>
    <row r="25398" spans="1:11">
      <c r="A25398" s="6">
        <v>93069960</v>
      </c>
      <c r="B25398" t="s">
        <v>27387</v>
      </c>
      <c r="H25398" s="6" t="s">
        <v>2112</v>
      </c>
      <c r="I25398" s="6" t="s">
        <v>27388</v>
      </c>
      <c r="K25398" s="6">
        <v>185</v>
      </c>
    </row>
    <row r="25399" spans="1:11">
      <c r="A25399" s="6">
        <v>78087099</v>
      </c>
      <c r="B25399" t="s">
        <v>27389</v>
      </c>
      <c r="H25399" s="6" t="s">
        <v>10772</v>
      </c>
      <c r="I25399" s="6" t="s">
        <v>1661</v>
      </c>
      <c r="K25399" s="6">
        <v>174</v>
      </c>
    </row>
    <row r="25400" spans="1:11">
      <c r="A25400" s="6">
        <v>16204452</v>
      </c>
      <c r="B25400" t="s">
        <v>27390</v>
      </c>
      <c r="H25400" s="6" t="s">
        <v>2112</v>
      </c>
      <c r="I25400" s="6" t="s">
        <v>1051</v>
      </c>
      <c r="K25400" s="6">
        <v>177</v>
      </c>
    </row>
    <row r="25401" spans="1:11">
      <c r="A25401" s="6">
        <v>78088475</v>
      </c>
      <c r="B25401" t="s">
        <v>27391</v>
      </c>
      <c r="H25401" s="6" t="s">
        <v>734</v>
      </c>
      <c r="I25401" s="6" t="s">
        <v>2404</v>
      </c>
      <c r="K25401" s="6">
        <v>180</v>
      </c>
    </row>
    <row r="25402" spans="1:11">
      <c r="A25402" s="6">
        <v>57118479</v>
      </c>
      <c r="B25402" t="s">
        <v>27392</v>
      </c>
      <c r="H25402" s="6" t="s">
        <v>5141</v>
      </c>
      <c r="I25402" s="6" t="s">
        <v>494</v>
      </c>
      <c r="K25402" s="6">
        <v>180</v>
      </c>
    </row>
    <row r="25403" spans="1:11">
      <c r="A25403" s="6">
        <v>14087602</v>
      </c>
      <c r="B25403" t="s">
        <v>27393</v>
      </c>
      <c r="H25403" s="6" t="s">
        <v>1213</v>
      </c>
      <c r="I25403" s="6" t="s">
        <v>14558</v>
      </c>
      <c r="K25403" s="6">
        <v>176</v>
      </c>
    </row>
    <row r="25404" spans="1:11">
      <c r="A25404" s="6">
        <v>93031294</v>
      </c>
      <c r="B25404" t="s">
        <v>27394</v>
      </c>
      <c r="H25404" s="6" t="s">
        <v>829</v>
      </c>
      <c r="I25404" s="6" t="s">
        <v>857</v>
      </c>
      <c r="K25404" s="6">
        <v>190</v>
      </c>
    </row>
    <row r="25405" spans="1:11">
      <c r="A25405" s="6">
        <v>12093407</v>
      </c>
      <c r="B25405" t="s">
        <v>27395</v>
      </c>
      <c r="H25405" s="6" t="s">
        <v>314</v>
      </c>
      <c r="I25405" s="6" t="s">
        <v>5588</v>
      </c>
      <c r="K25405" s="6">
        <v>169</v>
      </c>
    </row>
    <row r="25406" spans="1:11">
      <c r="A25406" s="6">
        <v>964504</v>
      </c>
      <c r="B25406" t="s">
        <v>27396</v>
      </c>
      <c r="H25406" s="6" t="s">
        <v>1624</v>
      </c>
      <c r="I25406" s="6" t="s">
        <v>27397</v>
      </c>
      <c r="K25406" s="6">
        <v>180</v>
      </c>
    </row>
    <row r="25407" spans="1:11">
      <c r="A25407" s="6">
        <v>14048697</v>
      </c>
      <c r="B25407" t="s">
        <v>27398</v>
      </c>
      <c r="H25407" s="6" t="s">
        <v>2046</v>
      </c>
      <c r="I25407" s="6" t="s">
        <v>603</v>
      </c>
      <c r="K25407" s="6">
        <v>170</v>
      </c>
    </row>
    <row r="25408" spans="1:11">
      <c r="A25408" s="6">
        <v>43268686</v>
      </c>
      <c r="B25408" t="s">
        <v>27399</v>
      </c>
      <c r="H25408" s="6" t="s">
        <v>218</v>
      </c>
      <c r="I25408" s="6" t="s">
        <v>236</v>
      </c>
      <c r="K25408" s="6">
        <v>187</v>
      </c>
    </row>
    <row r="25409" spans="1:11">
      <c r="A25409" s="6">
        <v>62145224</v>
      </c>
      <c r="B25409" t="s">
        <v>27400</v>
      </c>
      <c r="H25409" s="6" t="s">
        <v>1624</v>
      </c>
      <c r="I25409" s="6" t="s">
        <v>1066</v>
      </c>
      <c r="K25409" s="6">
        <v>198</v>
      </c>
    </row>
    <row r="25410" spans="1:11">
      <c r="A25410" s="6">
        <v>59043790</v>
      </c>
      <c r="B25410" t="s">
        <v>27401</v>
      </c>
      <c r="H25410" s="6" t="s">
        <v>966</v>
      </c>
      <c r="I25410" s="6" t="s">
        <v>1625</v>
      </c>
      <c r="K25410" s="6">
        <v>176</v>
      </c>
    </row>
    <row r="25411" spans="1:11">
      <c r="A25411" s="6">
        <v>13225010</v>
      </c>
      <c r="B25411" t="s">
        <v>27402</v>
      </c>
      <c r="H25411" s="6" t="s">
        <v>640</v>
      </c>
      <c r="I25411" s="6" t="s">
        <v>11243</v>
      </c>
      <c r="K25411" s="6">
        <v>169</v>
      </c>
    </row>
    <row r="25412" spans="1:11">
      <c r="A25412" s="6">
        <v>91175638</v>
      </c>
      <c r="B25412" t="s">
        <v>27403</v>
      </c>
      <c r="H25412" s="6" t="s">
        <v>488</v>
      </c>
      <c r="I25412" s="6" t="s">
        <v>27404</v>
      </c>
      <c r="K25412" s="6">
        <v>173</v>
      </c>
    </row>
    <row r="25413" spans="1:11">
      <c r="A25413" s="6">
        <v>62056136</v>
      </c>
      <c r="B25413" t="s">
        <v>27405</v>
      </c>
      <c r="H25413" s="6" t="s">
        <v>1624</v>
      </c>
      <c r="I25413" s="6" t="s">
        <v>1066</v>
      </c>
      <c r="K25413" s="6">
        <v>193</v>
      </c>
    </row>
    <row r="25414" spans="1:11">
      <c r="A25414" s="6">
        <v>19309685</v>
      </c>
      <c r="B25414" t="s">
        <v>27406</v>
      </c>
      <c r="H25414" s="6" t="s">
        <v>2113</v>
      </c>
      <c r="I25414" s="6" t="s">
        <v>257</v>
      </c>
      <c r="K25414" s="6">
        <v>184</v>
      </c>
    </row>
    <row r="25415" spans="1:11">
      <c r="A25415" s="6">
        <v>29157711</v>
      </c>
      <c r="B25415" t="s">
        <v>27407</v>
      </c>
      <c r="H25415" s="6" t="s">
        <v>558</v>
      </c>
      <c r="I25415" s="6" t="s">
        <v>3659</v>
      </c>
      <c r="K25415" s="6">
        <v>173</v>
      </c>
    </row>
    <row r="25416" spans="1:11">
      <c r="A25416" s="6">
        <v>86036698</v>
      </c>
      <c r="B25416" t="s">
        <v>27408</v>
      </c>
      <c r="H25416" s="6" t="s">
        <v>1624</v>
      </c>
      <c r="I25416" s="6" t="s">
        <v>7240</v>
      </c>
      <c r="K25416" s="6">
        <v>180</v>
      </c>
    </row>
    <row r="25417" spans="1:11">
      <c r="A25417" s="6">
        <v>47051631</v>
      </c>
      <c r="B25417" t="s">
        <v>27409</v>
      </c>
      <c r="H25417" s="6" t="s">
        <v>728</v>
      </c>
      <c r="I25417" s="6" t="s">
        <v>12507</v>
      </c>
      <c r="K25417" s="6">
        <v>188</v>
      </c>
    </row>
    <row r="25418" spans="1:11">
      <c r="A25418" s="6">
        <v>78064916</v>
      </c>
      <c r="B25418" t="s">
        <v>27410</v>
      </c>
      <c r="H25418" s="6" t="s">
        <v>377</v>
      </c>
      <c r="I25418" s="6" t="s">
        <v>1661</v>
      </c>
      <c r="K25418" s="6">
        <v>187</v>
      </c>
    </row>
    <row r="25419" spans="1:11">
      <c r="A25419" s="6">
        <v>85145113</v>
      </c>
      <c r="B25419" t="s">
        <v>27411</v>
      </c>
      <c r="H25419" s="6" t="s">
        <v>1213</v>
      </c>
      <c r="I25419" s="6" t="s">
        <v>590</v>
      </c>
      <c r="K25419" s="6">
        <v>179</v>
      </c>
    </row>
    <row r="25420" spans="1:11">
      <c r="A25420" s="6">
        <v>24024497</v>
      </c>
      <c r="B25420" t="s">
        <v>27412</v>
      </c>
      <c r="H25420" s="6" t="s">
        <v>2112</v>
      </c>
      <c r="I25420" s="6" t="s">
        <v>657</v>
      </c>
      <c r="K25420" s="6">
        <v>178</v>
      </c>
    </row>
    <row r="25421" spans="1:11">
      <c r="A25421" s="6">
        <v>43090550</v>
      </c>
      <c r="B25421" t="s">
        <v>27413</v>
      </c>
      <c r="H25421" s="6" t="s">
        <v>640</v>
      </c>
      <c r="I25421" s="6" t="s">
        <v>236</v>
      </c>
      <c r="K25421" s="6">
        <v>172</v>
      </c>
    </row>
    <row r="25422" spans="1:11">
      <c r="A25422" s="6">
        <v>11024587</v>
      </c>
      <c r="B25422" t="s">
        <v>27414</v>
      </c>
      <c r="H25422" s="6" t="s">
        <v>1672</v>
      </c>
      <c r="I25422" s="6" t="s">
        <v>1645</v>
      </c>
      <c r="K25422" s="6">
        <v>182</v>
      </c>
    </row>
    <row r="25423" spans="1:11">
      <c r="A25423" s="6">
        <v>86017691</v>
      </c>
      <c r="B25423" t="s">
        <v>27415</v>
      </c>
      <c r="H25423" s="6" t="s">
        <v>1624</v>
      </c>
      <c r="I25423" s="6" t="s">
        <v>1283</v>
      </c>
      <c r="K25423" s="6">
        <v>183</v>
      </c>
    </row>
    <row r="25424" spans="1:11">
      <c r="A25424" s="6">
        <v>2000168379</v>
      </c>
      <c r="B25424" t="s">
        <v>27416</v>
      </c>
      <c r="H25424" s="6" t="s">
        <v>1624</v>
      </c>
      <c r="I25424" s="6" t="s">
        <v>14417</v>
      </c>
      <c r="K25424" s="6">
        <v>186</v>
      </c>
    </row>
    <row r="25425" spans="1:11">
      <c r="A25425" s="6">
        <v>14241928</v>
      </c>
      <c r="B25425" t="s">
        <v>27417</v>
      </c>
      <c r="H25425" s="6" t="s">
        <v>319</v>
      </c>
      <c r="I25425" s="6" t="s">
        <v>603</v>
      </c>
      <c r="K25425" s="6">
        <v>182</v>
      </c>
    </row>
    <row r="25426" spans="1:11">
      <c r="A25426" s="6">
        <v>45104329</v>
      </c>
      <c r="B25426" t="s">
        <v>27418</v>
      </c>
      <c r="H25426" s="6" t="s">
        <v>1624</v>
      </c>
      <c r="I25426" s="6" t="s">
        <v>1701</v>
      </c>
      <c r="K25426" s="6">
        <v>187</v>
      </c>
    </row>
    <row r="25427" spans="1:11">
      <c r="A25427" s="6">
        <v>14147629</v>
      </c>
      <c r="B25427" t="s">
        <v>27419</v>
      </c>
      <c r="H25427" s="6" t="s">
        <v>488</v>
      </c>
      <c r="I25427" s="6" t="s">
        <v>603</v>
      </c>
      <c r="K25427" s="6">
        <v>170</v>
      </c>
    </row>
    <row r="25428" spans="1:11">
      <c r="A25428" s="6">
        <v>53126205</v>
      </c>
      <c r="B25428" t="s">
        <v>27420</v>
      </c>
      <c r="H25428" s="6" t="s">
        <v>3515</v>
      </c>
      <c r="I25428" s="6" t="s">
        <v>729</v>
      </c>
      <c r="K25428" s="6">
        <v>184</v>
      </c>
    </row>
    <row r="25429" spans="1:11">
      <c r="A25429" s="6">
        <v>77032323</v>
      </c>
      <c r="B25429" t="s">
        <v>27421</v>
      </c>
      <c r="H25429" s="6" t="s">
        <v>377</v>
      </c>
      <c r="I25429" s="6" t="s">
        <v>2937</v>
      </c>
      <c r="K25429" s="6">
        <v>180</v>
      </c>
    </row>
    <row r="25430" spans="1:11">
      <c r="A25430" s="6">
        <v>14186861</v>
      </c>
      <c r="B25430" t="s">
        <v>27422</v>
      </c>
      <c r="H25430" s="6" t="s">
        <v>2112</v>
      </c>
      <c r="I25430" s="6" t="s">
        <v>603</v>
      </c>
      <c r="K25430" s="6">
        <v>178</v>
      </c>
    </row>
    <row r="25431" spans="1:11">
      <c r="A25431" s="6">
        <v>38046180</v>
      </c>
      <c r="B25431" t="s">
        <v>27423</v>
      </c>
      <c r="H25431" s="6" t="s">
        <v>377</v>
      </c>
      <c r="I25431" s="6" t="s">
        <v>1277</v>
      </c>
      <c r="K25431" s="6">
        <v>193</v>
      </c>
    </row>
    <row r="25432" spans="1:11">
      <c r="A25432" s="6">
        <v>8081523</v>
      </c>
      <c r="B25432" t="s">
        <v>27424</v>
      </c>
      <c r="H25432" s="6" t="s">
        <v>377</v>
      </c>
      <c r="I25432" s="6" t="s">
        <v>603</v>
      </c>
      <c r="K25432" s="6">
        <v>185</v>
      </c>
    </row>
    <row r="25433" spans="1:11">
      <c r="A25433" s="6">
        <v>12075184</v>
      </c>
      <c r="B25433" t="s">
        <v>27425</v>
      </c>
      <c r="H25433" s="6" t="s">
        <v>2113</v>
      </c>
      <c r="I25433" s="6" t="s">
        <v>477</v>
      </c>
      <c r="K25433" s="6">
        <v>184</v>
      </c>
    </row>
    <row r="25434" spans="1:11">
      <c r="A25434" s="6">
        <v>43161914</v>
      </c>
      <c r="B25434" t="s">
        <v>27426</v>
      </c>
      <c r="H25434" s="6" t="s">
        <v>1624</v>
      </c>
      <c r="I25434" s="6" t="s">
        <v>236</v>
      </c>
      <c r="K25434" s="6">
        <v>185</v>
      </c>
    </row>
    <row r="25435" spans="1:11">
      <c r="A25435" s="6">
        <v>2000154631</v>
      </c>
      <c r="B25435" t="s">
        <v>27427</v>
      </c>
      <c r="H25435" s="6" t="s">
        <v>589</v>
      </c>
      <c r="I25435" s="6" t="s">
        <v>603</v>
      </c>
      <c r="K25435" s="6">
        <v>190</v>
      </c>
    </row>
    <row r="25436" spans="1:11">
      <c r="A25436" s="6">
        <v>2000244264</v>
      </c>
      <c r="B25436" t="s">
        <v>27428</v>
      </c>
      <c r="H25436" s="6" t="s">
        <v>377</v>
      </c>
      <c r="I25436" s="6" t="s">
        <v>603</v>
      </c>
      <c r="K25436" s="6">
        <v>187</v>
      </c>
    </row>
    <row r="25437" spans="1:11">
      <c r="A25437" s="6">
        <v>14162957</v>
      </c>
      <c r="B25437" t="s">
        <v>27429</v>
      </c>
      <c r="H25437" s="6" t="s">
        <v>2115</v>
      </c>
      <c r="I25437" s="6" t="s">
        <v>603</v>
      </c>
      <c r="K25437" s="6">
        <v>177</v>
      </c>
    </row>
    <row r="25438" spans="1:11">
      <c r="A25438" s="6">
        <v>14123567</v>
      </c>
      <c r="B25438" t="s">
        <v>27430</v>
      </c>
      <c r="H25438" s="6" t="s">
        <v>1624</v>
      </c>
      <c r="I25438" s="6" t="s">
        <v>187</v>
      </c>
      <c r="K25438" s="6">
        <v>190</v>
      </c>
    </row>
    <row r="25439" spans="1:11">
      <c r="A25439" s="6">
        <v>14222973</v>
      </c>
      <c r="B25439" t="s">
        <v>27431</v>
      </c>
      <c r="H25439" s="6" t="s">
        <v>1671</v>
      </c>
      <c r="I25439" s="6" t="s">
        <v>603</v>
      </c>
      <c r="K25439" s="6">
        <v>167</v>
      </c>
    </row>
    <row r="25440" spans="1:11">
      <c r="A25440" s="6">
        <v>13234088</v>
      </c>
      <c r="B25440" t="s">
        <v>27432</v>
      </c>
      <c r="H25440" s="6" t="s">
        <v>1624</v>
      </c>
      <c r="I25440" s="6" t="s">
        <v>1375</v>
      </c>
      <c r="K25440" s="6">
        <v>185</v>
      </c>
    </row>
    <row r="25441" spans="1:11">
      <c r="A25441" s="6">
        <v>24062416</v>
      </c>
      <c r="B25441" t="s">
        <v>27433</v>
      </c>
      <c r="H25441" s="6" t="s">
        <v>734</v>
      </c>
      <c r="I25441" s="6" t="s">
        <v>657</v>
      </c>
      <c r="K25441" s="6">
        <v>187</v>
      </c>
    </row>
    <row r="25442" spans="1:11">
      <c r="A25442" s="6">
        <v>55077570</v>
      </c>
      <c r="B25442" t="s">
        <v>27434</v>
      </c>
      <c r="H25442" s="6" t="s">
        <v>488</v>
      </c>
      <c r="I25442" s="6" t="s">
        <v>306</v>
      </c>
      <c r="K25442" s="6">
        <v>180</v>
      </c>
    </row>
    <row r="25443" spans="1:11">
      <c r="A25443" s="6">
        <v>14147260</v>
      </c>
      <c r="B25443" t="s">
        <v>27435</v>
      </c>
      <c r="H25443" s="6" t="s">
        <v>2167</v>
      </c>
      <c r="I25443" s="6" t="s">
        <v>603</v>
      </c>
      <c r="K25443" s="6">
        <v>181</v>
      </c>
    </row>
    <row r="25444" spans="1:11">
      <c r="A25444" s="6">
        <v>14182442</v>
      </c>
      <c r="B25444" t="s">
        <v>27436</v>
      </c>
      <c r="H25444" s="6" t="s">
        <v>2115</v>
      </c>
      <c r="I25444" s="6" t="s">
        <v>603</v>
      </c>
      <c r="K25444" s="6">
        <v>183</v>
      </c>
    </row>
    <row r="25445" spans="1:11">
      <c r="A25445" s="6">
        <v>77051694</v>
      </c>
      <c r="B25445" t="s">
        <v>27437</v>
      </c>
      <c r="H25445" s="6" t="s">
        <v>589</v>
      </c>
      <c r="I25445" s="6" t="s">
        <v>2937</v>
      </c>
      <c r="K25445" s="6">
        <v>180</v>
      </c>
    </row>
    <row r="25446" spans="1:11">
      <c r="A25446" s="6">
        <v>2000246822</v>
      </c>
      <c r="B25446" t="s">
        <v>27438</v>
      </c>
      <c r="H25446" s="6" t="s">
        <v>377</v>
      </c>
      <c r="I25446" s="6" t="s">
        <v>2134</v>
      </c>
      <c r="K25446" s="6">
        <v>182</v>
      </c>
    </row>
    <row r="25447" spans="1:11">
      <c r="A25447" s="6">
        <v>14173684</v>
      </c>
      <c r="B25447" t="s">
        <v>27439</v>
      </c>
      <c r="H25447" s="6" t="s">
        <v>1102</v>
      </c>
      <c r="I25447" s="6" t="s">
        <v>603</v>
      </c>
      <c r="K25447" s="6">
        <v>175</v>
      </c>
    </row>
    <row r="25448" spans="1:11">
      <c r="A25448" s="6">
        <v>14138969</v>
      </c>
      <c r="B25448" t="s">
        <v>27440</v>
      </c>
      <c r="H25448" s="6" t="s">
        <v>640</v>
      </c>
      <c r="I25448" s="6" t="s">
        <v>603</v>
      </c>
      <c r="K25448" s="6">
        <v>172</v>
      </c>
    </row>
    <row r="25449" spans="1:11">
      <c r="A25449" s="6">
        <v>98038181</v>
      </c>
      <c r="B25449" t="s">
        <v>27441</v>
      </c>
      <c r="H25449" s="6" t="s">
        <v>728</v>
      </c>
      <c r="I25449" s="6" t="s">
        <v>646</v>
      </c>
      <c r="K25449" s="6">
        <v>174</v>
      </c>
    </row>
    <row r="25450" spans="1:11">
      <c r="A25450" s="6">
        <v>43269321</v>
      </c>
      <c r="B25450" t="s">
        <v>27442</v>
      </c>
      <c r="H25450" s="6" t="s">
        <v>11430</v>
      </c>
      <c r="I25450" s="6" t="s">
        <v>6437</v>
      </c>
      <c r="K25450" s="6">
        <v>193</v>
      </c>
    </row>
    <row r="25451" spans="1:11">
      <c r="A25451" s="6">
        <v>58152143</v>
      </c>
      <c r="B25451" t="s">
        <v>27443</v>
      </c>
      <c r="H25451" s="6" t="s">
        <v>944</v>
      </c>
      <c r="I25451" s="6" t="s">
        <v>194</v>
      </c>
      <c r="K25451" s="6">
        <v>179</v>
      </c>
    </row>
    <row r="25452" spans="1:11">
      <c r="A25452" s="6">
        <v>62175193</v>
      </c>
      <c r="B25452" t="s">
        <v>27444</v>
      </c>
      <c r="H25452" s="6" t="s">
        <v>319</v>
      </c>
      <c r="I25452" s="6" t="s">
        <v>1066</v>
      </c>
      <c r="K25452" s="6">
        <v>184</v>
      </c>
    </row>
    <row r="25453" spans="1:11">
      <c r="A25453" s="6">
        <v>2000006724</v>
      </c>
      <c r="B25453" t="s">
        <v>27445</v>
      </c>
      <c r="H25453" s="6" t="s">
        <v>944</v>
      </c>
      <c r="I25453" s="6" t="s">
        <v>603</v>
      </c>
      <c r="K25453" s="6">
        <v>175</v>
      </c>
    </row>
    <row r="25454" spans="1:11">
      <c r="A25454" s="6">
        <v>14243007</v>
      </c>
      <c r="B25454" t="s">
        <v>27446</v>
      </c>
      <c r="H25454" s="6" t="s">
        <v>218</v>
      </c>
      <c r="I25454" s="6" t="s">
        <v>603</v>
      </c>
      <c r="K25454" s="6">
        <v>181</v>
      </c>
    </row>
    <row r="25455" spans="1:11">
      <c r="A25455" s="6">
        <v>43252229</v>
      </c>
      <c r="B25455" t="s">
        <v>27447</v>
      </c>
      <c r="H25455" s="6" t="s">
        <v>377</v>
      </c>
      <c r="I25455" s="6" t="s">
        <v>236</v>
      </c>
      <c r="K25455" s="6">
        <v>190</v>
      </c>
    </row>
    <row r="25456" spans="1:11">
      <c r="A25456" s="6">
        <v>47019810</v>
      </c>
      <c r="B25456" t="s">
        <v>27448</v>
      </c>
      <c r="H25456" s="6" t="s">
        <v>1102</v>
      </c>
      <c r="I25456" s="6" t="s">
        <v>12507</v>
      </c>
      <c r="K25456" s="6">
        <v>169</v>
      </c>
    </row>
    <row r="25457" spans="1:11">
      <c r="A25457" s="6">
        <v>14226045</v>
      </c>
      <c r="B25457" t="s">
        <v>27449</v>
      </c>
      <c r="H25457" s="6" t="s">
        <v>640</v>
      </c>
      <c r="I25457" s="6" t="s">
        <v>603</v>
      </c>
      <c r="K25457" s="6">
        <v>177</v>
      </c>
    </row>
    <row r="25458" spans="1:11">
      <c r="A25458" s="6">
        <v>37059541</v>
      </c>
      <c r="B25458" t="s">
        <v>27450</v>
      </c>
      <c r="H25458" s="6" t="s">
        <v>589</v>
      </c>
      <c r="I25458" s="6" t="s">
        <v>4479</v>
      </c>
      <c r="K25458" s="6">
        <v>186</v>
      </c>
    </row>
    <row r="25459" spans="1:11">
      <c r="A25459" s="6">
        <v>14226436</v>
      </c>
      <c r="B25459" t="s">
        <v>27451</v>
      </c>
      <c r="H25459" s="6" t="s">
        <v>2157</v>
      </c>
      <c r="I25459" s="6" t="s">
        <v>603</v>
      </c>
      <c r="K25459" s="6">
        <v>181</v>
      </c>
    </row>
    <row r="25460" spans="1:11">
      <c r="A25460" s="6">
        <v>14221824</v>
      </c>
      <c r="B25460" t="s">
        <v>27452</v>
      </c>
      <c r="H25460" s="6" t="s">
        <v>760</v>
      </c>
      <c r="I25460" s="6" t="s">
        <v>1629</v>
      </c>
      <c r="K25460" s="6">
        <v>178</v>
      </c>
    </row>
    <row r="25461" spans="1:11">
      <c r="A25461" s="6">
        <v>14237513</v>
      </c>
      <c r="B25461" t="s">
        <v>27453</v>
      </c>
      <c r="H25461" s="6" t="s">
        <v>377</v>
      </c>
      <c r="I25461" s="6" t="s">
        <v>187</v>
      </c>
      <c r="K25461" s="6">
        <v>187</v>
      </c>
    </row>
    <row r="25462" spans="1:11">
      <c r="A25462" s="6">
        <v>62216187</v>
      </c>
      <c r="B25462" t="s">
        <v>27454</v>
      </c>
      <c r="H25462" s="6" t="s">
        <v>558</v>
      </c>
      <c r="I25462" s="6" t="s">
        <v>1066</v>
      </c>
      <c r="K25462" s="6">
        <v>185</v>
      </c>
    </row>
    <row r="25463" spans="1:11">
      <c r="A25463" s="6">
        <v>42057989</v>
      </c>
      <c r="B25463" t="s">
        <v>27455</v>
      </c>
      <c r="H25463" s="6" t="s">
        <v>640</v>
      </c>
      <c r="I25463" s="6" t="s">
        <v>27456</v>
      </c>
      <c r="K25463" s="6">
        <v>165</v>
      </c>
    </row>
    <row r="25464" spans="1:11">
      <c r="A25464" s="6">
        <v>14148078</v>
      </c>
      <c r="B25464" t="s">
        <v>27457</v>
      </c>
      <c r="H25464" s="6" t="s">
        <v>319</v>
      </c>
      <c r="I25464" s="6" t="s">
        <v>603</v>
      </c>
      <c r="K25464" s="6">
        <v>176</v>
      </c>
    </row>
    <row r="25465" spans="1:11">
      <c r="A25465" s="6">
        <v>43162137</v>
      </c>
      <c r="B25465" t="s">
        <v>27458</v>
      </c>
      <c r="H25465" s="6" t="s">
        <v>829</v>
      </c>
      <c r="I25465" s="6" t="s">
        <v>236</v>
      </c>
      <c r="K25465" s="6">
        <v>182</v>
      </c>
    </row>
    <row r="25466" spans="1:11">
      <c r="A25466" s="6">
        <v>78097366</v>
      </c>
      <c r="B25466" t="s">
        <v>27459</v>
      </c>
      <c r="H25466" s="6" t="s">
        <v>1624</v>
      </c>
      <c r="I25466" s="6" t="s">
        <v>1661</v>
      </c>
      <c r="K25466" s="6">
        <v>185</v>
      </c>
    </row>
    <row r="25467" spans="1:11">
      <c r="A25467" s="6">
        <v>66014120</v>
      </c>
      <c r="B25467" t="s">
        <v>27460</v>
      </c>
      <c r="H25467" s="6" t="s">
        <v>645</v>
      </c>
      <c r="I25467" s="6" t="s">
        <v>1701</v>
      </c>
      <c r="K25467" s="6">
        <v>180</v>
      </c>
    </row>
    <row r="25468" spans="1:11">
      <c r="A25468" s="6">
        <v>81036652</v>
      </c>
      <c r="B25468" t="s">
        <v>27461</v>
      </c>
      <c r="H25468" s="6" t="s">
        <v>2157</v>
      </c>
      <c r="I25468" s="6" t="s">
        <v>3909</v>
      </c>
      <c r="K25468" s="6">
        <v>191</v>
      </c>
    </row>
    <row r="25469" spans="1:11">
      <c r="A25469" s="6">
        <v>77051570</v>
      </c>
      <c r="B25469" t="s">
        <v>27462</v>
      </c>
      <c r="H25469" s="6" t="s">
        <v>1638</v>
      </c>
      <c r="I25469" s="6" t="s">
        <v>2937</v>
      </c>
      <c r="K25469" s="6">
        <v>172</v>
      </c>
    </row>
    <row r="25470" spans="1:11">
      <c r="A25470" s="6">
        <v>50041121</v>
      </c>
      <c r="B25470" t="s">
        <v>27463</v>
      </c>
      <c r="H25470" s="6" t="s">
        <v>240</v>
      </c>
      <c r="I25470" s="6" t="s">
        <v>344</v>
      </c>
      <c r="K25470" s="6">
        <v>181</v>
      </c>
    </row>
    <row r="25471" spans="1:11">
      <c r="A25471" s="6">
        <v>75037081</v>
      </c>
      <c r="B25471" t="s">
        <v>27464</v>
      </c>
      <c r="H25471" s="6" t="s">
        <v>2116</v>
      </c>
      <c r="I25471" s="6" t="s">
        <v>603</v>
      </c>
      <c r="K25471" s="6">
        <v>170</v>
      </c>
    </row>
    <row r="25472" spans="1:11">
      <c r="A25472" s="6">
        <v>13150975</v>
      </c>
      <c r="B25472" t="s">
        <v>27465</v>
      </c>
      <c r="H25472" s="6" t="s">
        <v>728</v>
      </c>
      <c r="I25472" s="6" t="s">
        <v>16425</v>
      </c>
      <c r="K25472" s="6">
        <v>175</v>
      </c>
    </row>
    <row r="25473" spans="1:11">
      <c r="A25473" s="6">
        <v>91017264</v>
      </c>
      <c r="B25473" t="s">
        <v>27466</v>
      </c>
      <c r="H25473" s="6" t="s">
        <v>1624</v>
      </c>
      <c r="I25473" s="6" t="s">
        <v>309</v>
      </c>
      <c r="K25473" s="6">
        <v>195</v>
      </c>
    </row>
    <row r="25474" spans="1:11">
      <c r="A25474" s="6">
        <v>14150907</v>
      </c>
      <c r="B25474" t="s">
        <v>27467</v>
      </c>
      <c r="H25474" s="6" t="s">
        <v>640</v>
      </c>
      <c r="I25474" s="6" t="s">
        <v>603</v>
      </c>
      <c r="K25474" s="6">
        <v>170</v>
      </c>
    </row>
    <row r="25475" spans="1:11">
      <c r="A25475" s="6">
        <v>14129968</v>
      </c>
      <c r="B25475" t="s">
        <v>27468</v>
      </c>
      <c r="H25475" s="6" t="s">
        <v>1624</v>
      </c>
      <c r="I25475" s="6" t="s">
        <v>603</v>
      </c>
      <c r="K25475" s="6">
        <v>192</v>
      </c>
    </row>
    <row r="25476" spans="1:11">
      <c r="A25476" s="6">
        <v>37052541</v>
      </c>
      <c r="B25476" t="s">
        <v>27469</v>
      </c>
      <c r="H25476" s="6" t="s">
        <v>303</v>
      </c>
      <c r="I25476" s="6" t="s">
        <v>406</v>
      </c>
      <c r="K25476" s="6">
        <v>178</v>
      </c>
    </row>
    <row r="25477" spans="1:11">
      <c r="A25477" s="6">
        <v>96015478</v>
      </c>
      <c r="B25477" t="s">
        <v>27470</v>
      </c>
      <c r="H25477" s="6" t="s">
        <v>2113</v>
      </c>
      <c r="I25477" s="6" t="s">
        <v>731</v>
      </c>
      <c r="K25477" s="6">
        <v>182</v>
      </c>
    </row>
    <row r="25478" spans="1:11">
      <c r="A25478" s="6">
        <v>14058094</v>
      </c>
      <c r="B25478" t="s">
        <v>27471</v>
      </c>
      <c r="H25478" s="6" t="s">
        <v>1624</v>
      </c>
      <c r="I25478" s="6" t="s">
        <v>603</v>
      </c>
      <c r="K25478" s="6">
        <v>188</v>
      </c>
    </row>
    <row r="25479" spans="1:11">
      <c r="A25479" s="6">
        <v>67228445</v>
      </c>
      <c r="B25479" t="s">
        <v>27472</v>
      </c>
      <c r="H25479" s="6" t="s">
        <v>351</v>
      </c>
      <c r="I25479" s="6" t="s">
        <v>348</v>
      </c>
      <c r="K25479" s="6">
        <v>173</v>
      </c>
    </row>
    <row r="25480" spans="1:11">
      <c r="A25480" s="6">
        <v>523101</v>
      </c>
      <c r="B25480" t="s">
        <v>27473</v>
      </c>
      <c r="H25480" s="6" t="s">
        <v>944</v>
      </c>
      <c r="I25480" s="6" t="s">
        <v>7421</v>
      </c>
      <c r="K25480" s="6">
        <v>185</v>
      </c>
    </row>
    <row r="25481" spans="1:11">
      <c r="A25481" s="6">
        <v>77030779</v>
      </c>
      <c r="B25481" t="s">
        <v>27474</v>
      </c>
      <c r="H25481" s="6" t="s">
        <v>728</v>
      </c>
      <c r="I25481" s="6" t="s">
        <v>2937</v>
      </c>
      <c r="K25481" s="6">
        <v>173</v>
      </c>
    </row>
    <row r="25482" spans="1:11">
      <c r="A25482" s="6">
        <v>58102286</v>
      </c>
      <c r="B25482" t="s">
        <v>27475</v>
      </c>
      <c r="H25482" s="6" t="s">
        <v>1624</v>
      </c>
      <c r="I25482" s="6" t="s">
        <v>194</v>
      </c>
      <c r="K25482" s="6">
        <v>186</v>
      </c>
    </row>
    <row r="25483" spans="1:11">
      <c r="A25483" s="6">
        <v>2000330201</v>
      </c>
      <c r="B25483" t="s">
        <v>1485</v>
      </c>
      <c r="H25483" s="6" t="s">
        <v>319</v>
      </c>
      <c r="I25483" s="6" t="s">
        <v>309</v>
      </c>
      <c r="K25483" s="6">
        <v>186</v>
      </c>
    </row>
    <row r="25484" spans="1:11">
      <c r="A25484" s="6">
        <v>2000387880</v>
      </c>
      <c r="B25484" t="s">
        <v>778</v>
      </c>
      <c r="H25484" s="6" t="s">
        <v>2115</v>
      </c>
      <c r="I25484" s="6" t="s">
        <v>1246</v>
      </c>
      <c r="K25484" s="6">
        <v>176</v>
      </c>
    </row>
    <row r="25485" spans="1:11">
      <c r="A25485" s="6">
        <v>2000382120</v>
      </c>
      <c r="B25485" t="s">
        <v>695</v>
      </c>
      <c r="H25485" s="6" t="s">
        <v>2115</v>
      </c>
      <c r="I25485" s="6" t="s">
        <v>1784</v>
      </c>
      <c r="K25485" s="6">
        <v>188</v>
      </c>
    </row>
    <row r="25486" spans="1:11">
      <c r="A25486" s="6">
        <v>2000269262</v>
      </c>
      <c r="B25486" t="s">
        <v>27476</v>
      </c>
      <c r="H25486" s="6" t="s">
        <v>1671</v>
      </c>
      <c r="I25486" s="6" t="s">
        <v>236</v>
      </c>
      <c r="K25486" s="6">
        <v>174</v>
      </c>
    </row>
    <row r="25487" spans="1:11">
      <c r="A25487" s="6">
        <v>2000388083</v>
      </c>
      <c r="B25487" t="s">
        <v>27477</v>
      </c>
      <c r="H25487" s="6" t="s">
        <v>218</v>
      </c>
      <c r="I25487" s="6" t="s">
        <v>344</v>
      </c>
      <c r="K25487" s="6">
        <v>183</v>
      </c>
    </row>
    <row r="25488" spans="1:11">
      <c r="A25488" s="6">
        <v>2000379552</v>
      </c>
      <c r="B25488" t="s">
        <v>2080</v>
      </c>
      <c r="H25488" s="6" t="s">
        <v>2115</v>
      </c>
      <c r="I25488" s="6" t="s">
        <v>1315</v>
      </c>
      <c r="K25488" s="6">
        <v>185</v>
      </c>
    </row>
    <row r="25489" spans="1:11">
      <c r="A25489" s="6">
        <v>2000297302</v>
      </c>
      <c r="B25489" t="s">
        <v>27478</v>
      </c>
      <c r="H25489" s="6" t="s">
        <v>238</v>
      </c>
      <c r="I25489" s="6" t="s">
        <v>348</v>
      </c>
      <c r="K25489" s="6">
        <v>188</v>
      </c>
    </row>
    <row r="25490" spans="1:11">
      <c r="A25490" s="6">
        <v>2000290285</v>
      </c>
      <c r="B25490" t="s">
        <v>826</v>
      </c>
      <c r="H25490" s="6" t="s">
        <v>2115</v>
      </c>
      <c r="I25490" s="6" t="s">
        <v>827</v>
      </c>
      <c r="K25490" s="6">
        <v>192</v>
      </c>
    </row>
    <row r="25491" spans="1:11">
      <c r="A25491" s="6">
        <v>2000289863</v>
      </c>
      <c r="B25491" t="s">
        <v>27479</v>
      </c>
      <c r="H25491" s="6" t="s">
        <v>377</v>
      </c>
      <c r="I25491" s="6" t="s">
        <v>366</v>
      </c>
      <c r="K25491" s="6">
        <v>188</v>
      </c>
    </row>
    <row r="25492" spans="1:11">
      <c r="A25492" s="6">
        <v>2000199218</v>
      </c>
      <c r="B25492" t="s">
        <v>27480</v>
      </c>
      <c r="H25492" s="6" t="s">
        <v>377</v>
      </c>
      <c r="I25492" s="6" t="s">
        <v>306</v>
      </c>
      <c r="K25492" s="6">
        <v>180</v>
      </c>
    </row>
    <row r="25493" spans="1:11">
      <c r="A25493" s="6">
        <v>2000297058</v>
      </c>
      <c r="B25493" t="s">
        <v>27481</v>
      </c>
      <c r="H25493" s="6" t="s">
        <v>319</v>
      </c>
      <c r="I25493" s="6" t="s">
        <v>341</v>
      </c>
      <c r="K25493" s="6">
        <v>185</v>
      </c>
    </row>
    <row r="25494" spans="1:11">
      <c r="A25494" s="6">
        <v>2000266196</v>
      </c>
      <c r="B25494" t="s">
        <v>27482</v>
      </c>
      <c r="H25494" s="6" t="s">
        <v>944</v>
      </c>
      <c r="I25494" s="6" t="s">
        <v>348</v>
      </c>
      <c r="K25494" s="6">
        <v>182</v>
      </c>
    </row>
    <row r="25495" spans="1:11">
      <c r="A25495" s="6">
        <v>2000190592</v>
      </c>
      <c r="B25495" t="s">
        <v>27483</v>
      </c>
      <c r="H25495" s="6" t="s">
        <v>319</v>
      </c>
      <c r="I25495" s="6" t="s">
        <v>306</v>
      </c>
      <c r="K25495" s="6">
        <v>186</v>
      </c>
    </row>
    <row r="25496" spans="1:11">
      <c r="A25496" s="6">
        <v>2000251820</v>
      </c>
      <c r="B25496" t="s">
        <v>2001</v>
      </c>
      <c r="H25496" s="6" t="s">
        <v>2115</v>
      </c>
      <c r="I25496" s="6" t="s">
        <v>27484</v>
      </c>
      <c r="K25496" s="6">
        <v>196</v>
      </c>
    </row>
    <row r="25497" spans="1:11">
      <c r="A25497" s="6">
        <v>2000350319</v>
      </c>
      <c r="B25497" t="s">
        <v>1605</v>
      </c>
      <c r="H25497" s="6" t="s">
        <v>944</v>
      </c>
      <c r="I25497" s="6" t="s">
        <v>857</v>
      </c>
      <c r="K25497" s="6">
        <v>178</v>
      </c>
    </row>
    <row r="25498" spans="1:11">
      <c r="A25498" s="6">
        <v>2000288835</v>
      </c>
      <c r="B25498" t="s">
        <v>27485</v>
      </c>
      <c r="H25498" s="6" t="s">
        <v>2112</v>
      </c>
      <c r="I25498" s="6" t="s">
        <v>1066</v>
      </c>
      <c r="K25498" s="6">
        <v>175</v>
      </c>
    </row>
    <row r="25499" spans="1:11">
      <c r="A25499" s="6">
        <v>2000105651</v>
      </c>
      <c r="B25499" t="s">
        <v>27486</v>
      </c>
      <c r="H25499" s="6" t="s">
        <v>2115</v>
      </c>
      <c r="I25499" s="6" t="s">
        <v>471</v>
      </c>
      <c r="K25499" s="6">
        <v>186</v>
      </c>
    </row>
    <row r="25500" spans="1:11">
      <c r="A25500" s="6">
        <v>2000226399</v>
      </c>
      <c r="B25500" t="s">
        <v>27487</v>
      </c>
      <c r="H25500" s="6" t="s">
        <v>1638</v>
      </c>
      <c r="I25500" s="6" t="s">
        <v>348</v>
      </c>
      <c r="K25500" s="6">
        <v>178</v>
      </c>
    </row>
    <row r="25501" spans="1:11">
      <c r="A25501" s="6">
        <v>2000046261</v>
      </c>
      <c r="B25501" t="s">
        <v>27488</v>
      </c>
      <c r="H25501" s="6" t="s">
        <v>570</v>
      </c>
      <c r="I25501" s="6" t="s">
        <v>1892</v>
      </c>
      <c r="K25501" s="6">
        <v>174</v>
      </c>
    </row>
    <row r="25502" spans="1:11">
      <c r="A25502" s="6">
        <v>2000033670</v>
      </c>
      <c r="B25502" t="s">
        <v>27489</v>
      </c>
      <c r="H25502" s="6" t="s">
        <v>488</v>
      </c>
      <c r="I25502" s="6" t="s">
        <v>1703</v>
      </c>
      <c r="K25502" s="6">
        <v>172</v>
      </c>
    </row>
    <row r="25503" spans="1:11">
      <c r="A25503" s="6">
        <v>2000231612</v>
      </c>
      <c r="B25503" t="s">
        <v>27490</v>
      </c>
      <c r="H25503" s="6" t="s">
        <v>377</v>
      </c>
      <c r="I25503" s="6" t="s">
        <v>1055</v>
      </c>
      <c r="K25503" s="6">
        <v>187</v>
      </c>
    </row>
    <row r="25504" spans="1:11">
      <c r="A25504" s="6">
        <v>2000380509</v>
      </c>
      <c r="B25504" t="s">
        <v>27491</v>
      </c>
      <c r="H25504" s="6" t="s">
        <v>1747</v>
      </c>
      <c r="I25504" s="6" t="s">
        <v>603</v>
      </c>
      <c r="K25504" s="6">
        <v>175</v>
      </c>
    </row>
    <row r="25505" spans="1:11">
      <c r="A25505" s="6">
        <v>2000136770</v>
      </c>
      <c r="B25505" t="s">
        <v>27492</v>
      </c>
      <c r="H25505" s="6" t="s">
        <v>2167</v>
      </c>
      <c r="I25505" s="6" t="s">
        <v>729</v>
      </c>
      <c r="K25505" s="6">
        <v>190</v>
      </c>
    </row>
    <row r="25506" spans="1:11">
      <c r="A25506" s="6">
        <v>2000086429</v>
      </c>
      <c r="B25506" t="s">
        <v>27493</v>
      </c>
      <c r="H25506" s="6" t="s">
        <v>2115</v>
      </c>
      <c r="I25506" s="6" t="s">
        <v>603</v>
      </c>
      <c r="K25506" s="6">
        <v>174</v>
      </c>
    </row>
    <row r="25507" spans="1:11">
      <c r="A25507" s="6">
        <v>2000190844</v>
      </c>
      <c r="B25507" t="s">
        <v>27494</v>
      </c>
      <c r="H25507" s="6" t="s">
        <v>2046</v>
      </c>
      <c r="I25507" s="6" t="s">
        <v>1688</v>
      </c>
      <c r="K25507" s="6">
        <v>169</v>
      </c>
    </row>
    <row r="25508" spans="1:11">
      <c r="A25508" s="6">
        <v>2000155408</v>
      </c>
      <c r="B25508" t="s">
        <v>27495</v>
      </c>
      <c r="H25508" s="6" t="s">
        <v>314</v>
      </c>
      <c r="I25508" s="6" t="s">
        <v>1055</v>
      </c>
      <c r="K25508" s="6">
        <v>164</v>
      </c>
    </row>
    <row r="25509" spans="1:11">
      <c r="A25509" s="6">
        <v>2000197412</v>
      </c>
      <c r="B25509" t="s">
        <v>27496</v>
      </c>
      <c r="H25509" s="6" t="s">
        <v>2115</v>
      </c>
      <c r="I25509" s="6" t="s">
        <v>4799</v>
      </c>
      <c r="K25509" s="6">
        <v>183</v>
      </c>
    </row>
    <row r="25510" spans="1:11">
      <c r="A25510" s="6">
        <v>2000240974</v>
      </c>
      <c r="B25510" t="s">
        <v>27497</v>
      </c>
      <c r="H25510" s="6" t="s">
        <v>760</v>
      </c>
      <c r="I25510" s="6" t="s">
        <v>1252</v>
      </c>
      <c r="K25510" s="6">
        <v>185</v>
      </c>
    </row>
    <row r="25511" spans="1:11">
      <c r="A25511" s="6">
        <v>2000218419</v>
      </c>
      <c r="B25511" t="s">
        <v>27498</v>
      </c>
      <c r="H25511" s="6" t="s">
        <v>1624</v>
      </c>
      <c r="I25511" s="6" t="s">
        <v>348</v>
      </c>
      <c r="K25511" s="6">
        <v>199</v>
      </c>
    </row>
    <row r="25512" spans="1:11">
      <c r="A25512" s="6">
        <v>72053584</v>
      </c>
      <c r="B25512" t="s">
        <v>27499</v>
      </c>
      <c r="H25512" s="6" t="s">
        <v>1624</v>
      </c>
      <c r="I25512" s="6" t="s">
        <v>4072</v>
      </c>
      <c r="K25512" s="6">
        <v>194</v>
      </c>
    </row>
    <row r="25513" spans="1:11">
      <c r="A25513" s="6">
        <v>2000216083</v>
      </c>
      <c r="B25513" t="s">
        <v>27500</v>
      </c>
      <c r="H25513" s="6" t="s">
        <v>944</v>
      </c>
      <c r="I25513" s="6" t="s">
        <v>17799</v>
      </c>
      <c r="K25513" s="6">
        <v>185</v>
      </c>
    </row>
    <row r="25514" spans="1:11">
      <c r="A25514" s="6">
        <v>2000105710</v>
      </c>
      <c r="B25514" t="s">
        <v>27501</v>
      </c>
      <c r="H25514" s="6" t="s">
        <v>2115</v>
      </c>
      <c r="I25514" s="6" t="s">
        <v>2045</v>
      </c>
      <c r="K25514" s="6">
        <v>182</v>
      </c>
    </row>
    <row r="25515" spans="1:11">
      <c r="A25515" s="6">
        <v>2000395136</v>
      </c>
      <c r="B25515" t="s">
        <v>27502</v>
      </c>
      <c r="H25515" s="6" t="s">
        <v>589</v>
      </c>
      <c r="I25515" s="6" t="s">
        <v>27503</v>
      </c>
      <c r="K25515" s="6">
        <v>186</v>
      </c>
    </row>
    <row r="25516" spans="1:11">
      <c r="A25516" s="6">
        <v>68007650</v>
      </c>
      <c r="B25516" t="s">
        <v>27504</v>
      </c>
      <c r="H25516" s="6" t="s">
        <v>2115</v>
      </c>
      <c r="I25516" s="6" t="s">
        <v>857</v>
      </c>
      <c r="K25516" s="6">
        <v>185</v>
      </c>
    </row>
    <row r="25517" spans="1:11">
      <c r="A25517" s="6">
        <v>2000104852</v>
      </c>
      <c r="B25517" t="s">
        <v>27505</v>
      </c>
      <c r="H25517" s="6" t="s">
        <v>1624</v>
      </c>
      <c r="I25517" s="6" t="s">
        <v>1477</v>
      </c>
      <c r="K25517" s="6">
        <v>190</v>
      </c>
    </row>
    <row r="25518" spans="1:11">
      <c r="A25518" s="6">
        <v>2000259401</v>
      </c>
      <c r="B25518" t="s">
        <v>27506</v>
      </c>
      <c r="H25518" s="6" t="s">
        <v>303</v>
      </c>
      <c r="I25518" s="6" t="s">
        <v>2852</v>
      </c>
      <c r="K25518" s="6">
        <v>180</v>
      </c>
    </row>
    <row r="25519" spans="1:11">
      <c r="A25519" s="6">
        <v>2000224992</v>
      </c>
      <c r="B25519" t="s">
        <v>27507</v>
      </c>
      <c r="H25519" s="6" t="s">
        <v>2370</v>
      </c>
      <c r="I25519" s="6" t="s">
        <v>1730</v>
      </c>
      <c r="K25519" s="6">
        <v>182</v>
      </c>
    </row>
    <row r="25520" spans="1:11">
      <c r="A25520" s="6">
        <v>2000255147</v>
      </c>
      <c r="B25520" t="s">
        <v>27508</v>
      </c>
      <c r="H25520" s="6" t="s">
        <v>240</v>
      </c>
      <c r="I25520" s="6" t="s">
        <v>603</v>
      </c>
      <c r="K25520" s="6">
        <v>166</v>
      </c>
    </row>
    <row r="25521" spans="1:11">
      <c r="A25521" s="6">
        <v>2000433421</v>
      </c>
      <c r="B25521" t="s">
        <v>27509</v>
      </c>
      <c r="H25521" s="6" t="s">
        <v>377</v>
      </c>
      <c r="I25521" s="6" t="s">
        <v>2879</v>
      </c>
      <c r="K25521" s="6">
        <v>192</v>
      </c>
    </row>
    <row r="25522" spans="1:11">
      <c r="A25522" s="6">
        <v>2000047193</v>
      </c>
      <c r="B25522" t="s">
        <v>27510</v>
      </c>
      <c r="H25522" s="6" t="s">
        <v>2120</v>
      </c>
      <c r="I25522" s="6" t="s">
        <v>729</v>
      </c>
      <c r="K25522" s="6">
        <v>189</v>
      </c>
    </row>
    <row r="25523" spans="1:11">
      <c r="A25523" s="6">
        <v>2000298778</v>
      </c>
      <c r="B25523" t="s">
        <v>27511</v>
      </c>
      <c r="H25523" s="6" t="s">
        <v>966</v>
      </c>
      <c r="I25523" s="6" t="s">
        <v>339</v>
      </c>
      <c r="K25523" s="6">
        <v>183</v>
      </c>
    </row>
    <row r="25524" spans="1:11">
      <c r="A25524" s="6">
        <v>2000076241</v>
      </c>
      <c r="B25524" t="s">
        <v>27512</v>
      </c>
      <c r="H25524" s="6" t="s">
        <v>1624</v>
      </c>
      <c r="I25524" s="6" t="s">
        <v>3732</v>
      </c>
      <c r="K25524" s="6">
        <v>192</v>
      </c>
    </row>
    <row r="25525" spans="1:11">
      <c r="A25525" s="6">
        <v>2000214902</v>
      </c>
      <c r="B25525" t="s">
        <v>27513</v>
      </c>
      <c r="H25525" s="6" t="s">
        <v>314</v>
      </c>
      <c r="I25525" s="6" t="s">
        <v>348</v>
      </c>
      <c r="K25525" s="6">
        <v>175</v>
      </c>
    </row>
    <row r="25526" spans="1:11">
      <c r="A25526" s="6">
        <v>2000095120</v>
      </c>
      <c r="B25526" t="s">
        <v>27514</v>
      </c>
      <c r="H25526" s="6" t="s">
        <v>728</v>
      </c>
      <c r="I25526" s="6" t="s">
        <v>811</v>
      </c>
      <c r="K25526" s="6">
        <v>181</v>
      </c>
    </row>
    <row r="25527" spans="1:11">
      <c r="A25527" s="6">
        <v>2000205596</v>
      </c>
      <c r="B25527" t="s">
        <v>27515</v>
      </c>
      <c r="H25527" s="6" t="s">
        <v>2115</v>
      </c>
      <c r="I25527" s="6" t="s">
        <v>5595</v>
      </c>
      <c r="K25527" s="6">
        <v>187</v>
      </c>
    </row>
    <row r="25528" spans="1:11">
      <c r="A25528" s="6">
        <v>2000242559</v>
      </c>
      <c r="B25528" t="s">
        <v>27516</v>
      </c>
      <c r="H25528" s="6" t="s">
        <v>1626</v>
      </c>
      <c r="I25528" s="6" t="s">
        <v>4821</v>
      </c>
      <c r="K25528" s="6">
        <v>182</v>
      </c>
    </row>
    <row r="25529" spans="1:11">
      <c r="A25529" s="6">
        <v>67008770</v>
      </c>
      <c r="B25529" t="s">
        <v>27517</v>
      </c>
      <c r="H25529" s="6" t="s">
        <v>1624</v>
      </c>
      <c r="I25529" s="6" t="s">
        <v>20031</v>
      </c>
      <c r="K25529" s="6">
        <v>184</v>
      </c>
    </row>
    <row r="25530" spans="1:11">
      <c r="A25530" s="6">
        <v>2000271419</v>
      </c>
      <c r="B25530" t="s">
        <v>27518</v>
      </c>
      <c r="H25530" s="6" t="s">
        <v>314</v>
      </c>
      <c r="I25530" s="6" t="s">
        <v>2539</v>
      </c>
      <c r="K25530" s="6">
        <v>169</v>
      </c>
    </row>
    <row r="25531" spans="1:11">
      <c r="A25531" s="6">
        <v>43008779</v>
      </c>
      <c r="B25531" t="s">
        <v>27519</v>
      </c>
      <c r="H25531" s="6" t="s">
        <v>2115</v>
      </c>
      <c r="I25531" s="6" t="s">
        <v>236</v>
      </c>
      <c r="K25531" s="6">
        <v>182</v>
      </c>
    </row>
    <row r="25532" spans="1:11">
      <c r="A25532" s="6">
        <v>71042280</v>
      </c>
      <c r="B25532" t="s">
        <v>27520</v>
      </c>
      <c r="H25532" s="6" t="s">
        <v>645</v>
      </c>
      <c r="I25532" s="6" t="s">
        <v>827</v>
      </c>
      <c r="K25532" s="6">
        <v>176</v>
      </c>
    </row>
    <row r="25533" spans="1:11">
      <c r="A25533" s="6">
        <v>965345</v>
      </c>
      <c r="B25533" t="s">
        <v>27521</v>
      </c>
      <c r="H25533" s="6" t="s">
        <v>640</v>
      </c>
      <c r="I25533" s="6" t="s">
        <v>187</v>
      </c>
      <c r="K25533" s="6">
        <v>183</v>
      </c>
    </row>
    <row r="25534" spans="1:11">
      <c r="A25534" s="6">
        <v>16020473</v>
      </c>
      <c r="B25534" t="s">
        <v>27522</v>
      </c>
      <c r="H25534" s="6" t="s">
        <v>966</v>
      </c>
      <c r="I25534" s="6" t="s">
        <v>1926</v>
      </c>
      <c r="K25534" s="6">
        <v>174</v>
      </c>
    </row>
    <row r="25535" spans="1:11">
      <c r="A25535" s="6">
        <v>2000397353</v>
      </c>
      <c r="B25535" t="s">
        <v>27523</v>
      </c>
      <c r="H25535" s="6" t="s">
        <v>319</v>
      </c>
      <c r="I25535" s="6" t="s">
        <v>442</v>
      </c>
      <c r="K25535" s="6">
        <v>164</v>
      </c>
    </row>
    <row r="25536" spans="1:11">
      <c r="A25536" s="6">
        <v>2000304301</v>
      </c>
      <c r="B25536" t="s">
        <v>27524</v>
      </c>
      <c r="H25536" s="6" t="s">
        <v>942</v>
      </c>
      <c r="I25536" s="6" t="s">
        <v>1055</v>
      </c>
      <c r="K25536" s="6">
        <v>180</v>
      </c>
    </row>
    <row r="25537" spans="1:11">
      <c r="A25537" s="6">
        <v>2000053056</v>
      </c>
      <c r="B25537" t="s">
        <v>27525</v>
      </c>
      <c r="H25537" s="6" t="s">
        <v>319</v>
      </c>
      <c r="I25537" s="6" t="s">
        <v>27526</v>
      </c>
      <c r="K25537" s="6">
        <v>186</v>
      </c>
    </row>
    <row r="25538" spans="1:11">
      <c r="A25538" s="6">
        <v>2000046400</v>
      </c>
      <c r="B25538" t="s">
        <v>27527</v>
      </c>
      <c r="H25538" s="6" t="s">
        <v>6422</v>
      </c>
      <c r="I25538" s="6" t="s">
        <v>27528</v>
      </c>
      <c r="K25538" s="6">
        <v>178</v>
      </c>
    </row>
    <row r="25539" spans="1:11">
      <c r="A25539" s="6">
        <v>2000138756</v>
      </c>
      <c r="B25539" t="s">
        <v>27529</v>
      </c>
      <c r="H25539" s="6" t="s">
        <v>319</v>
      </c>
      <c r="I25539" s="6" t="s">
        <v>259</v>
      </c>
      <c r="K25539" s="6">
        <v>185</v>
      </c>
    </row>
    <row r="25540" spans="1:11">
      <c r="A25540" s="6">
        <v>2000181761</v>
      </c>
      <c r="B25540" t="s">
        <v>27530</v>
      </c>
      <c r="H25540" s="6" t="s">
        <v>1624</v>
      </c>
      <c r="I25540" s="6" t="s">
        <v>406</v>
      </c>
      <c r="K25540" s="6">
        <v>190</v>
      </c>
    </row>
    <row r="25541" spans="1:11">
      <c r="A25541" s="6">
        <v>2000164187</v>
      </c>
      <c r="B25541" t="s">
        <v>27531</v>
      </c>
      <c r="H25541" s="6" t="s">
        <v>589</v>
      </c>
      <c r="I25541" s="6" t="s">
        <v>1283</v>
      </c>
      <c r="K25541" s="6">
        <v>186</v>
      </c>
    </row>
    <row r="25542" spans="1:11">
      <c r="A25542" s="6">
        <v>2000134435</v>
      </c>
      <c r="B25542" t="s">
        <v>27532</v>
      </c>
      <c r="H25542" s="6" t="s">
        <v>319</v>
      </c>
      <c r="I25542" s="6" t="s">
        <v>259</v>
      </c>
      <c r="K25542" s="6">
        <v>185</v>
      </c>
    </row>
    <row r="25543" spans="1:11">
      <c r="A25543" s="6">
        <v>2000020332</v>
      </c>
      <c r="B25543" t="s">
        <v>27533</v>
      </c>
      <c r="H25543" s="6" t="s">
        <v>1624</v>
      </c>
      <c r="I25543" s="6" t="s">
        <v>5508</v>
      </c>
      <c r="K25543" s="6">
        <v>187</v>
      </c>
    </row>
    <row r="25544" spans="1:11">
      <c r="A25544" s="6">
        <v>12095603</v>
      </c>
      <c r="B25544" t="s">
        <v>27534</v>
      </c>
      <c r="H25544" s="6" t="s">
        <v>589</v>
      </c>
      <c r="I25544" s="6" t="s">
        <v>320</v>
      </c>
      <c r="K25544" s="6">
        <v>188</v>
      </c>
    </row>
    <row r="25545" spans="1:11">
      <c r="A25545" s="6">
        <v>93122306</v>
      </c>
      <c r="B25545" t="s">
        <v>27535</v>
      </c>
      <c r="H25545" s="6" t="s">
        <v>1910</v>
      </c>
      <c r="I25545" s="6" t="s">
        <v>857</v>
      </c>
      <c r="K25545" s="6">
        <v>178</v>
      </c>
    </row>
    <row r="25546" spans="1:11">
      <c r="A25546" s="6">
        <v>2000020336</v>
      </c>
      <c r="B25546" t="s">
        <v>27536</v>
      </c>
      <c r="H25546" s="6" t="s">
        <v>303</v>
      </c>
      <c r="I25546" s="6" t="s">
        <v>1246</v>
      </c>
      <c r="K25546" s="6">
        <v>174</v>
      </c>
    </row>
    <row r="25547" spans="1:11">
      <c r="A25547" s="6">
        <v>2000143281</v>
      </c>
      <c r="B25547" t="s">
        <v>27537</v>
      </c>
      <c r="H25547" s="6" t="s">
        <v>377</v>
      </c>
      <c r="I25547" s="6" t="s">
        <v>471</v>
      </c>
      <c r="K25547" s="6">
        <v>186</v>
      </c>
    </row>
    <row r="25548" spans="1:11">
      <c r="A25548" s="6">
        <v>2000197221</v>
      </c>
      <c r="B25548" t="s">
        <v>27538</v>
      </c>
      <c r="H25548" s="6" t="s">
        <v>488</v>
      </c>
      <c r="I25548" s="6" t="s">
        <v>309</v>
      </c>
      <c r="K25548" s="6">
        <v>186</v>
      </c>
    </row>
    <row r="25549" spans="1:11">
      <c r="A25549" s="6">
        <v>2000193509</v>
      </c>
      <c r="B25549" t="s">
        <v>27539</v>
      </c>
      <c r="H25549" s="6" t="s">
        <v>2116</v>
      </c>
      <c r="I25549" s="6" t="s">
        <v>4753</v>
      </c>
      <c r="K25549" s="6">
        <v>177</v>
      </c>
    </row>
    <row r="25550" spans="1:11">
      <c r="A25550" s="6">
        <v>2000494901</v>
      </c>
      <c r="B25550" t="s">
        <v>27540</v>
      </c>
      <c r="H25550" s="6" t="s">
        <v>319</v>
      </c>
      <c r="I25550" s="6" t="s">
        <v>477</v>
      </c>
      <c r="K25550" s="6">
        <v>185</v>
      </c>
    </row>
    <row r="25551" spans="1:11">
      <c r="A25551" s="6">
        <v>2000189636</v>
      </c>
      <c r="B25551" t="s">
        <v>27541</v>
      </c>
      <c r="H25551" s="6" t="s">
        <v>1673</v>
      </c>
      <c r="I25551" s="6" t="s">
        <v>253</v>
      </c>
      <c r="K25551" s="6">
        <v>183</v>
      </c>
    </row>
    <row r="25552" spans="1:11">
      <c r="A25552" s="6">
        <v>2000140081</v>
      </c>
      <c r="B25552" t="s">
        <v>27542</v>
      </c>
      <c r="H25552" s="6" t="s">
        <v>488</v>
      </c>
      <c r="I25552" s="6" t="s">
        <v>339</v>
      </c>
      <c r="K25552" s="6">
        <v>178</v>
      </c>
    </row>
    <row r="25553" spans="1:11">
      <c r="A25553" s="6">
        <v>2000239828</v>
      </c>
      <c r="B25553" t="s">
        <v>27543</v>
      </c>
      <c r="H25553" s="6" t="s">
        <v>2046</v>
      </c>
      <c r="I25553" s="6" t="s">
        <v>2134</v>
      </c>
      <c r="K25553" s="6">
        <v>176</v>
      </c>
    </row>
    <row r="25554" spans="1:11">
      <c r="A25554" s="6">
        <v>2000049256</v>
      </c>
      <c r="B25554" t="s">
        <v>27544</v>
      </c>
      <c r="H25554" s="6" t="s">
        <v>2115</v>
      </c>
      <c r="I25554" s="6" t="s">
        <v>27545</v>
      </c>
      <c r="K25554" s="6">
        <v>191</v>
      </c>
    </row>
    <row r="25555" spans="1:11">
      <c r="A25555" s="6">
        <v>2000427326</v>
      </c>
      <c r="B25555" t="s">
        <v>27546</v>
      </c>
      <c r="H25555" s="6" t="s">
        <v>2115</v>
      </c>
      <c r="I25555" s="6" t="s">
        <v>603</v>
      </c>
      <c r="K25555" s="6">
        <v>178</v>
      </c>
    </row>
    <row r="25556" spans="1:11">
      <c r="A25556" s="6">
        <v>2000181757</v>
      </c>
      <c r="B25556" t="s">
        <v>27547</v>
      </c>
      <c r="H25556" s="6" t="s">
        <v>1624</v>
      </c>
      <c r="I25556" s="6" t="s">
        <v>306</v>
      </c>
      <c r="K25556" s="6">
        <v>192</v>
      </c>
    </row>
    <row r="25557" spans="1:11">
      <c r="A25557" s="6">
        <v>2000114339</v>
      </c>
      <c r="B25557" t="s">
        <v>1894</v>
      </c>
      <c r="H25557" s="6" t="s">
        <v>3088</v>
      </c>
      <c r="I25557" s="6" t="s">
        <v>731</v>
      </c>
      <c r="K25557" s="6">
        <v>189</v>
      </c>
    </row>
    <row r="25558" spans="1:11">
      <c r="A25558" s="6">
        <v>2000436397</v>
      </c>
      <c r="B25558" t="s">
        <v>27548</v>
      </c>
      <c r="H25558" s="6" t="s">
        <v>966</v>
      </c>
      <c r="I25558" s="6" t="s">
        <v>378</v>
      </c>
      <c r="K25558" s="6">
        <v>174</v>
      </c>
    </row>
    <row r="25559" spans="1:11">
      <c r="A25559" s="6">
        <v>2000196886</v>
      </c>
      <c r="B25559" t="s">
        <v>27549</v>
      </c>
      <c r="H25559" s="6" t="s">
        <v>377</v>
      </c>
      <c r="I25559" s="6" t="s">
        <v>1863</v>
      </c>
      <c r="K25559" s="6">
        <v>202</v>
      </c>
    </row>
    <row r="25560" spans="1:11">
      <c r="A25560" s="6">
        <v>79033391</v>
      </c>
      <c r="B25560" t="s">
        <v>27550</v>
      </c>
      <c r="H25560" s="6" t="s">
        <v>1213</v>
      </c>
      <c r="I25560" s="6" t="s">
        <v>241</v>
      </c>
      <c r="K25560" s="6">
        <v>167</v>
      </c>
    </row>
    <row r="25561" spans="1:11">
      <c r="A25561" s="6">
        <v>2000104988</v>
      </c>
      <c r="B25561" t="s">
        <v>27551</v>
      </c>
      <c r="H25561" s="6" t="s">
        <v>377</v>
      </c>
      <c r="I25561" s="6" t="s">
        <v>298</v>
      </c>
      <c r="K25561" s="6">
        <v>195</v>
      </c>
    </row>
    <row r="25562" spans="1:11">
      <c r="A25562" s="6">
        <v>2000276170</v>
      </c>
      <c r="B25562" t="s">
        <v>27552</v>
      </c>
      <c r="H25562" s="6" t="s">
        <v>314</v>
      </c>
      <c r="I25562" s="6" t="s">
        <v>2539</v>
      </c>
      <c r="K25562" s="6">
        <v>173</v>
      </c>
    </row>
    <row r="25563" spans="1:11">
      <c r="A25563" s="6">
        <v>83333469</v>
      </c>
      <c r="B25563" t="s">
        <v>27553</v>
      </c>
      <c r="H25563" s="6" t="s">
        <v>303</v>
      </c>
      <c r="I25563" s="6" t="s">
        <v>306</v>
      </c>
      <c r="K25563" s="6">
        <v>181</v>
      </c>
    </row>
    <row r="25564" spans="1:11">
      <c r="A25564" s="6">
        <v>2000170933</v>
      </c>
      <c r="B25564" t="s">
        <v>27554</v>
      </c>
      <c r="H25564" s="6" t="s">
        <v>966</v>
      </c>
      <c r="I25564" s="6" t="s">
        <v>603</v>
      </c>
      <c r="K25564" s="6">
        <v>175</v>
      </c>
    </row>
    <row r="25565" spans="1:11">
      <c r="A25565" s="6">
        <v>2000097989</v>
      </c>
      <c r="B25565" t="s">
        <v>27555</v>
      </c>
      <c r="H25565" s="6" t="s">
        <v>1176</v>
      </c>
      <c r="I25565" s="6" t="s">
        <v>1811</v>
      </c>
      <c r="K25565" s="6">
        <v>172</v>
      </c>
    </row>
    <row r="25566" spans="1:11">
      <c r="A25566" s="6">
        <v>2000197337</v>
      </c>
      <c r="B25566" t="s">
        <v>27556</v>
      </c>
      <c r="H25566" s="6" t="s">
        <v>319</v>
      </c>
      <c r="I25566" s="6" t="s">
        <v>4753</v>
      </c>
      <c r="K25566" s="6">
        <v>177</v>
      </c>
    </row>
    <row r="25567" spans="1:11">
      <c r="A25567" s="6">
        <v>2000279137</v>
      </c>
      <c r="B25567" t="s">
        <v>27557</v>
      </c>
      <c r="H25567" s="6" t="s">
        <v>2112</v>
      </c>
      <c r="I25567" s="6" t="s">
        <v>187</v>
      </c>
      <c r="K25567" s="6">
        <v>185</v>
      </c>
    </row>
    <row r="25568" spans="1:11">
      <c r="A25568" s="6">
        <v>2000100677</v>
      </c>
      <c r="B25568" t="s">
        <v>27558</v>
      </c>
      <c r="H25568" s="6" t="s">
        <v>2112</v>
      </c>
      <c r="I25568" s="6" t="s">
        <v>27559</v>
      </c>
      <c r="K25568" s="6">
        <v>190</v>
      </c>
    </row>
    <row r="25569" spans="1:11">
      <c r="A25569" s="6">
        <v>2000197242</v>
      </c>
      <c r="B25569" t="s">
        <v>27560</v>
      </c>
      <c r="H25569" s="6" t="s">
        <v>944</v>
      </c>
      <c r="I25569" s="6" t="s">
        <v>1891</v>
      </c>
      <c r="K25569" s="6">
        <v>174</v>
      </c>
    </row>
    <row r="25570" spans="1:11">
      <c r="A25570" s="6">
        <v>2000140023</v>
      </c>
      <c r="B25570" t="s">
        <v>27561</v>
      </c>
      <c r="H25570" s="6" t="s">
        <v>303</v>
      </c>
      <c r="I25570" s="6" t="s">
        <v>1246</v>
      </c>
      <c r="K25570" s="6">
        <v>170</v>
      </c>
    </row>
    <row r="25571" spans="1:11">
      <c r="A25571" s="6">
        <v>2000178872</v>
      </c>
      <c r="B25571" t="s">
        <v>27562</v>
      </c>
      <c r="H25571" s="6" t="s">
        <v>1709</v>
      </c>
      <c r="I25571" s="6" t="s">
        <v>309</v>
      </c>
      <c r="K25571" s="6">
        <v>182</v>
      </c>
    </row>
    <row r="25572" spans="1:11">
      <c r="A25572" s="6">
        <v>2000199278</v>
      </c>
      <c r="B25572" t="s">
        <v>27563</v>
      </c>
      <c r="H25572" s="6" t="s">
        <v>640</v>
      </c>
      <c r="I25572" s="6" t="s">
        <v>4479</v>
      </c>
      <c r="K25572" s="6">
        <v>178</v>
      </c>
    </row>
    <row r="25573" spans="1:11">
      <c r="A25573" s="6">
        <v>2000245718</v>
      </c>
      <c r="B25573" t="s">
        <v>27564</v>
      </c>
      <c r="H25573" s="6" t="s">
        <v>1176</v>
      </c>
      <c r="I25573" s="6" t="s">
        <v>603</v>
      </c>
      <c r="K25573" s="6">
        <v>181</v>
      </c>
    </row>
    <row r="25574" spans="1:11">
      <c r="A25574" s="6">
        <v>2000098916</v>
      </c>
      <c r="B25574" t="s">
        <v>27565</v>
      </c>
      <c r="H25574" s="6" t="s">
        <v>218</v>
      </c>
      <c r="I25574" s="6" t="s">
        <v>236</v>
      </c>
      <c r="K25574" s="6">
        <v>186</v>
      </c>
    </row>
    <row r="25575" spans="1:11">
      <c r="A25575" s="6">
        <v>2000201233</v>
      </c>
      <c r="B25575" t="s">
        <v>27566</v>
      </c>
      <c r="H25575" s="6" t="s">
        <v>2198</v>
      </c>
      <c r="I25575" s="6" t="s">
        <v>4306</v>
      </c>
      <c r="K25575" s="6">
        <v>190</v>
      </c>
    </row>
    <row r="25576" spans="1:11">
      <c r="A25576" s="6">
        <v>2000179609</v>
      </c>
      <c r="B25576" t="s">
        <v>27567</v>
      </c>
      <c r="H25576" s="6" t="s">
        <v>1624</v>
      </c>
      <c r="I25576" s="6" t="s">
        <v>1892</v>
      </c>
      <c r="K25576" s="6">
        <v>194</v>
      </c>
    </row>
    <row r="25577" spans="1:11">
      <c r="A25577" s="6">
        <v>67086925</v>
      </c>
      <c r="B25577" t="s">
        <v>27568</v>
      </c>
      <c r="H25577" s="6" t="s">
        <v>377</v>
      </c>
      <c r="I25577" s="6" t="s">
        <v>348</v>
      </c>
      <c r="K25577" s="6">
        <v>185</v>
      </c>
    </row>
    <row r="25578" spans="1:11">
      <c r="A25578" s="6">
        <v>2000299859</v>
      </c>
      <c r="B25578" t="s">
        <v>27569</v>
      </c>
      <c r="H25578" s="6" t="s">
        <v>1672</v>
      </c>
      <c r="I25578" s="6" t="s">
        <v>253</v>
      </c>
      <c r="K25578" s="6">
        <v>176</v>
      </c>
    </row>
    <row r="25579" spans="1:11">
      <c r="A25579" s="6">
        <v>2000035019</v>
      </c>
      <c r="B25579" t="s">
        <v>27570</v>
      </c>
      <c r="H25579" s="6" t="s">
        <v>319</v>
      </c>
      <c r="I25579" s="6" t="s">
        <v>1731</v>
      </c>
      <c r="K25579" s="6">
        <v>185</v>
      </c>
    </row>
    <row r="25580" spans="1:11">
      <c r="A25580" s="6">
        <v>2000101495</v>
      </c>
      <c r="B25580" t="s">
        <v>27571</v>
      </c>
      <c r="H25580" s="6" t="s">
        <v>966</v>
      </c>
      <c r="I25580" s="6" t="s">
        <v>309</v>
      </c>
      <c r="K25580" s="6">
        <v>176</v>
      </c>
    </row>
    <row r="25581" spans="1:11">
      <c r="A25581" s="6">
        <v>2000096636</v>
      </c>
      <c r="B25581" t="s">
        <v>27572</v>
      </c>
      <c r="H25581" s="6" t="s">
        <v>728</v>
      </c>
      <c r="I25581" s="6" t="s">
        <v>341</v>
      </c>
      <c r="K25581" s="6">
        <v>178</v>
      </c>
    </row>
    <row r="25582" spans="1:11">
      <c r="A25582" s="6">
        <v>2000193521</v>
      </c>
      <c r="B25582" t="s">
        <v>1933</v>
      </c>
      <c r="H25582" s="6" t="s">
        <v>218</v>
      </c>
      <c r="I25582" s="6" t="s">
        <v>309</v>
      </c>
      <c r="K25582" s="6">
        <v>191</v>
      </c>
    </row>
    <row r="25583" spans="1:11">
      <c r="A25583" s="6">
        <v>2000123107</v>
      </c>
      <c r="B25583" t="s">
        <v>27573</v>
      </c>
      <c r="H25583" s="6" t="s">
        <v>377</v>
      </c>
      <c r="I25583" s="6" t="s">
        <v>259</v>
      </c>
      <c r="K25583" s="6">
        <v>184</v>
      </c>
    </row>
    <row r="25584" spans="1:11">
      <c r="A25584" s="6">
        <v>2000260153</v>
      </c>
      <c r="B25584" t="s">
        <v>27574</v>
      </c>
      <c r="H25584" s="6" t="s">
        <v>558</v>
      </c>
      <c r="I25584" s="6" t="s">
        <v>603</v>
      </c>
      <c r="K25584" s="6">
        <v>170</v>
      </c>
    </row>
    <row r="25585" spans="1:11">
      <c r="A25585" s="6">
        <v>2000274122</v>
      </c>
      <c r="B25585" t="s">
        <v>27575</v>
      </c>
      <c r="H25585" s="6" t="s">
        <v>488</v>
      </c>
      <c r="I25585" s="6" t="s">
        <v>257</v>
      </c>
      <c r="K25585" s="6">
        <v>178</v>
      </c>
    </row>
    <row r="25586" spans="1:11">
      <c r="A25586" s="6">
        <v>2000193190</v>
      </c>
      <c r="B25586" t="s">
        <v>27576</v>
      </c>
      <c r="H25586" s="6" t="s">
        <v>377</v>
      </c>
      <c r="I25586" s="6" t="s">
        <v>1313</v>
      </c>
      <c r="K25586" s="6">
        <v>186</v>
      </c>
    </row>
    <row r="25587" spans="1:11">
      <c r="A25587" s="6">
        <v>2000276166</v>
      </c>
      <c r="B25587" t="s">
        <v>27577</v>
      </c>
      <c r="H25587" s="6" t="s">
        <v>488</v>
      </c>
      <c r="I25587" s="6" t="s">
        <v>22505</v>
      </c>
      <c r="K25587" s="6">
        <v>175</v>
      </c>
    </row>
    <row r="25588" spans="1:11">
      <c r="A25588" s="6">
        <v>52085051</v>
      </c>
      <c r="B25588" t="s">
        <v>27578</v>
      </c>
      <c r="H25588" s="6" t="s">
        <v>218</v>
      </c>
      <c r="I25588" s="6" t="s">
        <v>1861</v>
      </c>
      <c r="K25588" s="6">
        <v>183</v>
      </c>
    </row>
    <row r="25589" spans="1:11">
      <c r="A25589" s="6">
        <v>67088655</v>
      </c>
      <c r="B25589" t="s">
        <v>27579</v>
      </c>
      <c r="H25589" s="6" t="s">
        <v>377</v>
      </c>
      <c r="I25589" s="6" t="s">
        <v>348</v>
      </c>
      <c r="K25589" s="6">
        <v>193</v>
      </c>
    </row>
    <row r="25590" spans="1:11">
      <c r="A25590" s="6">
        <v>75000732</v>
      </c>
      <c r="B25590" t="s">
        <v>27580</v>
      </c>
      <c r="H25590" s="6" t="s">
        <v>2112</v>
      </c>
      <c r="I25590" s="6" t="s">
        <v>2639</v>
      </c>
      <c r="K25590" s="6">
        <v>173</v>
      </c>
    </row>
    <row r="25591" spans="1:11">
      <c r="A25591" s="6">
        <v>2000023993</v>
      </c>
      <c r="B25591" t="s">
        <v>27581</v>
      </c>
      <c r="H25591" s="6" t="s">
        <v>1624</v>
      </c>
      <c r="I25591" s="6" t="s">
        <v>236</v>
      </c>
      <c r="K25591" s="6">
        <v>198</v>
      </c>
    </row>
    <row r="25592" spans="1:11">
      <c r="A25592" s="6">
        <v>2000160439</v>
      </c>
      <c r="B25592" t="s">
        <v>27582</v>
      </c>
      <c r="H25592" s="6" t="s">
        <v>377</v>
      </c>
      <c r="I25592" s="6" t="s">
        <v>378</v>
      </c>
      <c r="K25592" s="6">
        <v>195</v>
      </c>
    </row>
    <row r="25593" spans="1:11">
      <c r="A25593" s="6">
        <v>43143492</v>
      </c>
      <c r="B25593" t="s">
        <v>27583</v>
      </c>
      <c r="H25593" s="6" t="s">
        <v>240</v>
      </c>
      <c r="I25593" s="6" t="s">
        <v>27584</v>
      </c>
      <c r="K25593" s="6">
        <v>188</v>
      </c>
    </row>
    <row r="25594" spans="1:11">
      <c r="A25594" s="6">
        <v>83107071</v>
      </c>
      <c r="B25594" t="s">
        <v>27585</v>
      </c>
      <c r="H25594" s="6" t="s">
        <v>377</v>
      </c>
      <c r="I25594" s="6" t="s">
        <v>1340</v>
      </c>
      <c r="K25594" s="6">
        <v>182</v>
      </c>
    </row>
    <row r="25595" spans="1:11">
      <c r="A25595" s="6">
        <v>86043122</v>
      </c>
      <c r="B25595" t="s">
        <v>27586</v>
      </c>
      <c r="H25595" s="6" t="s">
        <v>966</v>
      </c>
      <c r="I25595" s="6" t="s">
        <v>1283</v>
      </c>
      <c r="K25595" s="6">
        <v>169</v>
      </c>
    </row>
    <row r="25596" spans="1:11">
      <c r="A25596" s="6">
        <v>75000744</v>
      </c>
      <c r="B25596" t="s">
        <v>27587</v>
      </c>
      <c r="H25596" s="6" t="s">
        <v>4359</v>
      </c>
      <c r="I25596" s="6" t="s">
        <v>2639</v>
      </c>
      <c r="K25596" s="6">
        <v>180</v>
      </c>
    </row>
    <row r="25597" spans="1:11">
      <c r="A25597" s="6">
        <v>2000068495</v>
      </c>
      <c r="B25597" t="s">
        <v>27588</v>
      </c>
      <c r="H25597" s="6" t="s">
        <v>1624</v>
      </c>
      <c r="I25597" s="6" t="s">
        <v>309</v>
      </c>
      <c r="K25597" s="6">
        <v>187</v>
      </c>
    </row>
    <row r="25598" spans="1:11">
      <c r="A25598" s="6">
        <v>5207451</v>
      </c>
      <c r="B25598" t="s">
        <v>27589</v>
      </c>
      <c r="H25598" s="6" t="s">
        <v>2115</v>
      </c>
      <c r="I25598" s="6" t="s">
        <v>992</v>
      </c>
      <c r="K25598" s="6">
        <v>186</v>
      </c>
    </row>
    <row r="25599" spans="1:11">
      <c r="A25599" s="6">
        <v>93084650</v>
      </c>
      <c r="B25599" t="s">
        <v>27590</v>
      </c>
      <c r="H25599" s="6" t="s">
        <v>377</v>
      </c>
      <c r="I25599" s="6" t="s">
        <v>857</v>
      </c>
      <c r="K25599" s="6">
        <v>188</v>
      </c>
    </row>
    <row r="25600" spans="1:11">
      <c r="A25600" s="6">
        <v>28116495</v>
      </c>
      <c r="B25600" t="s">
        <v>27591</v>
      </c>
      <c r="H25600" s="6" t="s">
        <v>944</v>
      </c>
      <c r="I25600" s="6" t="s">
        <v>27592</v>
      </c>
      <c r="K25600" s="6">
        <v>178</v>
      </c>
    </row>
    <row r="25601" spans="1:11">
      <c r="A25601" s="6">
        <v>76018107</v>
      </c>
      <c r="B25601" t="s">
        <v>27593</v>
      </c>
      <c r="H25601" s="6" t="s">
        <v>314</v>
      </c>
      <c r="I25601" s="6" t="s">
        <v>378</v>
      </c>
      <c r="K25601" s="6">
        <v>180</v>
      </c>
    </row>
    <row r="25602" spans="1:11">
      <c r="A25602" s="6">
        <v>5113246</v>
      </c>
      <c r="B25602" t="s">
        <v>27594</v>
      </c>
      <c r="H25602" s="6" t="s">
        <v>2167</v>
      </c>
      <c r="I25602" s="6" t="s">
        <v>1873</v>
      </c>
      <c r="K25602" s="6">
        <v>183</v>
      </c>
    </row>
    <row r="25603" spans="1:11">
      <c r="A25603" s="6">
        <v>29236338</v>
      </c>
      <c r="B25603" t="s">
        <v>27595</v>
      </c>
      <c r="H25603" s="6" t="s">
        <v>1674</v>
      </c>
      <c r="I25603" s="6" t="s">
        <v>259</v>
      </c>
      <c r="K25603" s="6">
        <v>188</v>
      </c>
    </row>
    <row r="25604" spans="1:11">
      <c r="A25604" s="6">
        <v>27020708</v>
      </c>
      <c r="B25604" t="s">
        <v>27596</v>
      </c>
      <c r="H25604" s="6" t="s">
        <v>377</v>
      </c>
      <c r="I25604" s="6" t="s">
        <v>339</v>
      </c>
      <c r="K25604" s="6">
        <v>194</v>
      </c>
    </row>
    <row r="25605" spans="1:11">
      <c r="A25605" s="6">
        <v>51055916</v>
      </c>
      <c r="B25605" t="s">
        <v>27597</v>
      </c>
      <c r="H25605" s="6" t="s">
        <v>218</v>
      </c>
      <c r="I25605" s="6" t="s">
        <v>1303</v>
      </c>
      <c r="K25605" s="6">
        <v>181</v>
      </c>
    </row>
    <row r="25606" spans="1:11">
      <c r="A25606" s="6">
        <v>19382047</v>
      </c>
      <c r="B25606" t="s">
        <v>27598</v>
      </c>
      <c r="H25606" s="6" t="s">
        <v>238</v>
      </c>
      <c r="I25606" s="6" t="s">
        <v>257</v>
      </c>
      <c r="K25606" s="6">
        <v>186</v>
      </c>
    </row>
    <row r="25607" spans="1:11">
      <c r="A25607" s="6">
        <v>59004209</v>
      </c>
      <c r="B25607" t="s">
        <v>27599</v>
      </c>
      <c r="H25607" s="6" t="s">
        <v>377</v>
      </c>
      <c r="I25607" s="6" t="s">
        <v>27600</v>
      </c>
      <c r="K25607" s="6">
        <v>194</v>
      </c>
    </row>
    <row r="25608" spans="1:11">
      <c r="A25608" s="6">
        <v>2000461151</v>
      </c>
      <c r="B25608" t="s">
        <v>27601</v>
      </c>
      <c r="H25608" s="6" t="s">
        <v>2115</v>
      </c>
      <c r="I25608" s="6" t="s">
        <v>241</v>
      </c>
      <c r="K25608" s="6">
        <v>176</v>
      </c>
    </row>
    <row r="25609" spans="1:11">
      <c r="A25609" s="6">
        <v>28049312</v>
      </c>
      <c r="B25609" t="s">
        <v>27602</v>
      </c>
      <c r="H25609" s="6" t="s">
        <v>1624</v>
      </c>
      <c r="I25609" s="6" t="s">
        <v>992</v>
      </c>
      <c r="K25609" s="6">
        <v>190</v>
      </c>
    </row>
    <row r="25610" spans="1:11">
      <c r="A25610" s="6">
        <v>2000292695</v>
      </c>
      <c r="B25610" t="s">
        <v>27603</v>
      </c>
      <c r="H25610" s="6" t="s">
        <v>377</v>
      </c>
      <c r="I25610" s="6" t="s">
        <v>1303</v>
      </c>
      <c r="K25610" s="6">
        <v>185</v>
      </c>
    </row>
    <row r="25611" spans="1:11">
      <c r="A25611" s="6">
        <v>2000250803</v>
      </c>
      <c r="B25611" t="s">
        <v>27604</v>
      </c>
      <c r="H25611" s="6" t="s">
        <v>14855</v>
      </c>
      <c r="I25611" s="6" t="s">
        <v>2134</v>
      </c>
      <c r="K25611" s="6">
        <v>177</v>
      </c>
    </row>
    <row r="25612" spans="1:11">
      <c r="A25612" s="6">
        <v>2000334536</v>
      </c>
      <c r="B25612" t="s">
        <v>27605</v>
      </c>
      <c r="H25612" s="6" t="s">
        <v>966</v>
      </c>
      <c r="I25612" s="6" t="s">
        <v>2134</v>
      </c>
      <c r="K25612" s="6">
        <v>185</v>
      </c>
    </row>
    <row r="25613" spans="1:11">
      <c r="A25613" s="6">
        <v>96075529</v>
      </c>
      <c r="B25613" t="s">
        <v>27606</v>
      </c>
      <c r="H25613" s="6" t="s">
        <v>944</v>
      </c>
      <c r="I25613" s="6" t="s">
        <v>731</v>
      </c>
      <c r="K25613" s="6">
        <v>168</v>
      </c>
    </row>
    <row r="25614" spans="1:11">
      <c r="A25614" s="6">
        <v>28126138</v>
      </c>
      <c r="B25614" t="s">
        <v>27607</v>
      </c>
      <c r="H25614" s="6" t="s">
        <v>1624</v>
      </c>
      <c r="I25614" s="6" t="s">
        <v>1076</v>
      </c>
      <c r="K25614" s="6">
        <v>195</v>
      </c>
    </row>
    <row r="25615" spans="1:11">
      <c r="A25615" s="6">
        <v>96017865</v>
      </c>
      <c r="B25615" t="s">
        <v>27608</v>
      </c>
      <c r="H25615" s="6" t="s">
        <v>1828</v>
      </c>
      <c r="I25615" s="6" t="s">
        <v>731</v>
      </c>
      <c r="K25615" s="6">
        <v>184</v>
      </c>
    </row>
    <row r="25616" spans="1:11">
      <c r="A25616" s="6">
        <v>2000069555</v>
      </c>
      <c r="B25616" t="s">
        <v>27609</v>
      </c>
      <c r="H25616" s="6" t="s">
        <v>1624</v>
      </c>
      <c r="I25616" s="6" t="s">
        <v>2852</v>
      </c>
      <c r="K25616" s="6">
        <v>198</v>
      </c>
    </row>
    <row r="25617" spans="1:11">
      <c r="A25617" s="6">
        <v>28028360</v>
      </c>
      <c r="B25617" t="s">
        <v>27610</v>
      </c>
      <c r="H25617" s="6" t="s">
        <v>377</v>
      </c>
      <c r="I25617" s="6" t="s">
        <v>27611</v>
      </c>
      <c r="K25617" s="6">
        <v>191</v>
      </c>
    </row>
    <row r="25618" spans="1:11">
      <c r="A25618" s="6">
        <v>52081987</v>
      </c>
      <c r="B25618" t="s">
        <v>27612</v>
      </c>
      <c r="H25618" s="6" t="s">
        <v>377</v>
      </c>
      <c r="I25618" s="6" t="s">
        <v>1362</v>
      </c>
      <c r="K25618" s="6">
        <v>191</v>
      </c>
    </row>
    <row r="25619" spans="1:11">
      <c r="A25619" s="6">
        <v>12093903</v>
      </c>
      <c r="B25619" t="s">
        <v>27613</v>
      </c>
      <c r="H25619" s="6" t="s">
        <v>944</v>
      </c>
      <c r="I25619" s="6" t="s">
        <v>477</v>
      </c>
      <c r="K25619" s="6">
        <v>185</v>
      </c>
    </row>
    <row r="25620" spans="1:11">
      <c r="A25620" s="6">
        <v>2000211948</v>
      </c>
      <c r="B25620" t="s">
        <v>27614</v>
      </c>
      <c r="H25620" s="6" t="s">
        <v>303</v>
      </c>
      <c r="I25620" s="6" t="s">
        <v>348</v>
      </c>
      <c r="K25620" s="6">
        <v>170</v>
      </c>
    </row>
    <row r="25621" spans="1:11">
      <c r="A25621" s="6">
        <v>2000196128</v>
      </c>
      <c r="B25621" t="s">
        <v>27615</v>
      </c>
      <c r="H25621" s="6" t="s">
        <v>2876</v>
      </c>
      <c r="I25621" s="6" t="s">
        <v>309</v>
      </c>
      <c r="K25621" s="6">
        <v>178</v>
      </c>
    </row>
    <row r="25622" spans="1:11">
      <c r="A25622" s="6">
        <v>2000035779</v>
      </c>
      <c r="B25622" t="s">
        <v>27616</v>
      </c>
      <c r="H25622" s="6" t="s">
        <v>6422</v>
      </c>
      <c r="I25622" s="6" t="s">
        <v>4479</v>
      </c>
      <c r="K25622" s="6">
        <v>191</v>
      </c>
    </row>
    <row r="25623" spans="1:11">
      <c r="A25623" s="6">
        <v>67295758</v>
      </c>
      <c r="B25623" t="s">
        <v>27617</v>
      </c>
      <c r="H25623" s="6" t="s">
        <v>488</v>
      </c>
      <c r="I25623" s="6" t="s">
        <v>348</v>
      </c>
      <c r="K25623" s="6">
        <v>182</v>
      </c>
    </row>
    <row r="25624" spans="1:11">
      <c r="A25624" s="6">
        <v>78004965</v>
      </c>
      <c r="B25624" t="s">
        <v>27618</v>
      </c>
      <c r="H25624" s="6" t="s">
        <v>2115</v>
      </c>
      <c r="I25624" s="6" t="s">
        <v>2404</v>
      </c>
      <c r="K25624" s="6">
        <v>189</v>
      </c>
    </row>
    <row r="25625" spans="1:11">
      <c r="A25625" s="6">
        <v>55009688</v>
      </c>
      <c r="B25625" t="s">
        <v>27619</v>
      </c>
      <c r="H25625" s="6" t="s">
        <v>2112</v>
      </c>
      <c r="I25625" s="6" t="s">
        <v>3004</v>
      </c>
      <c r="K25625" s="6">
        <v>179</v>
      </c>
    </row>
    <row r="25626" spans="1:11">
      <c r="A25626" s="6">
        <v>19270248</v>
      </c>
      <c r="B25626" t="s">
        <v>27620</v>
      </c>
      <c r="H25626" s="6" t="s">
        <v>319</v>
      </c>
      <c r="I25626" s="6" t="s">
        <v>257</v>
      </c>
      <c r="K25626" s="6">
        <v>177</v>
      </c>
    </row>
    <row r="25627" spans="1:11">
      <c r="A25627" s="6">
        <v>67273626</v>
      </c>
      <c r="B25627" t="s">
        <v>27621</v>
      </c>
      <c r="H25627" s="6" t="s">
        <v>1624</v>
      </c>
      <c r="I25627" s="6" t="s">
        <v>433</v>
      </c>
      <c r="K25627" s="6">
        <v>180</v>
      </c>
    </row>
    <row r="25628" spans="1:11">
      <c r="A25628" s="6">
        <v>2000019825</v>
      </c>
      <c r="B25628" t="s">
        <v>27622</v>
      </c>
      <c r="H25628" s="6" t="s">
        <v>589</v>
      </c>
      <c r="I25628" s="6" t="s">
        <v>1711</v>
      </c>
      <c r="K25628" s="6">
        <v>185</v>
      </c>
    </row>
    <row r="25629" spans="1:11">
      <c r="A25629" s="6">
        <v>78019076</v>
      </c>
      <c r="B25629" t="s">
        <v>27623</v>
      </c>
      <c r="H25629" s="6" t="s">
        <v>2115</v>
      </c>
      <c r="I25629" s="6" t="s">
        <v>8334</v>
      </c>
      <c r="K25629" s="6">
        <v>171</v>
      </c>
    </row>
    <row r="25630" spans="1:11">
      <c r="A25630" s="6">
        <v>19326798</v>
      </c>
      <c r="B25630" t="s">
        <v>27624</v>
      </c>
      <c r="H25630" s="6" t="s">
        <v>1624</v>
      </c>
      <c r="I25630" s="6" t="s">
        <v>257</v>
      </c>
      <c r="K25630" s="6">
        <v>185</v>
      </c>
    </row>
    <row r="25631" spans="1:11">
      <c r="A25631" s="6">
        <v>52090947</v>
      </c>
      <c r="B25631" t="s">
        <v>27625</v>
      </c>
      <c r="H25631" s="6" t="s">
        <v>728</v>
      </c>
      <c r="I25631" s="6" t="s">
        <v>1362</v>
      </c>
      <c r="K25631" s="6">
        <v>178</v>
      </c>
    </row>
    <row r="25632" spans="1:11">
      <c r="A25632" s="6">
        <v>5112702</v>
      </c>
      <c r="B25632" t="s">
        <v>27626</v>
      </c>
      <c r="H25632" s="6" t="s">
        <v>2115</v>
      </c>
      <c r="I25632" s="6" t="s">
        <v>259</v>
      </c>
      <c r="K25632" s="6">
        <v>175</v>
      </c>
    </row>
    <row r="25633" spans="1:11">
      <c r="A25633" s="6">
        <v>2000055376</v>
      </c>
      <c r="B25633" t="s">
        <v>27627</v>
      </c>
      <c r="H25633" s="6" t="s">
        <v>2112</v>
      </c>
      <c r="I25633" s="6" t="s">
        <v>3044</v>
      </c>
      <c r="K25633" s="6">
        <v>180</v>
      </c>
    </row>
    <row r="25634" spans="1:11">
      <c r="A25634" s="6">
        <v>57196654</v>
      </c>
      <c r="B25634" t="s">
        <v>27628</v>
      </c>
      <c r="H25634" s="6" t="s">
        <v>2115</v>
      </c>
      <c r="I25634" s="6" t="s">
        <v>494</v>
      </c>
      <c r="K25634" s="6">
        <v>185</v>
      </c>
    </row>
    <row r="25635" spans="1:11">
      <c r="A25635" s="6">
        <v>51015417</v>
      </c>
      <c r="B25635" t="s">
        <v>27629</v>
      </c>
      <c r="H25635" s="6" t="s">
        <v>303</v>
      </c>
      <c r="I25635" s="6" t="s">
        <v>1303</v>
      </c>
      <c r="K25635" s="6">
        <v>185</v>
      </c>
    </row>
    <row r="25636" spans="1:11">
      <c r="A25636" s="6">
        <v>2000131692</v>
      </c>
      <c r="B25636" t="s">
        <v>27630</v>
      </c>
      <c r="H25636" s="6" t="s">
        <v>1698</v>
      </c>
      <c r="I25636" s="6" t="s">
        <v>1303</v>
      </c>
      <c r="K25636" s="6">
        <v>178</v>
      </c>
    </row>
    <row r="25637" spans="1:11">
      <c r="A25637" s="6">
        <v>95078952</v>
      </c>
      <c r="B25637" t="s">
        <v>27631</v>
      </c>
      <c r="H25637" s="6" t="s">
        <v>619</v>
      </c>
      <c r="I25637" s="6" t="s">
        <v>1055</v>
      </c>
      <c r="K25637" s="6">
        <v>175</v>
      </c>
    </row>
    <row r="25638" spans="1:11">
      <c r="A25638" s="6">
        <v>58050612</v>
      </c>
      <c r="B25638" t="s">
        <v>27632</v>
      </c>
      <c r="H25638" s="6" t="s">
        <v>1624</v>
      </c>
      <c r="I25638" s="6" t="s">
        <v>194</v>
      </c>
      <c r="K25638" s="6">
        <v>192</v>
      </c>
    </row>
    <row r="25639" spans="1:11">
      <c r="A25639" s="6">
        <v>51075803</v>
      </c>
      <c r="B25639" t="s">
        <v>27633</v>
      </c>
      <c r="H25639" s="6" t="s">
        <v>1213</v>
      </c>
      <c r="I25639" s="6" t="s">
        <v>1303</v>
      </c>
      <c r="K25639" s="6">
        <v>183</v>
      </c>
    </row>
    <row r="25640" spans="1:11">
      <c r="A25640" s="6">
        <v>2000026336</v>
      </c>
      <c r="B25640" t="s">
        <v>27634</v>
      </c>
      <c r="H25640" s="6" t="s">
        <v>2116</v>
      </c>
      <c r="I25640" s="6" t="s">
        <v>236</v>
      </c>
      <c r="K25640" s="6">
        <v>184</v>
      </c>
    </row>
    <row r="25641" spans="1:11">
      <c r="A25641" s="6">
        <v>76022134</v>
      </c>
      <c r="B25641" t="s">
        <v>27635</v>
      </c>
      <c r="H25641" s="6" t="s">
        <v>488</v>
      </c>
      <c r="I25641" s="6" t="s">
        <v>378</v>
      </c>
      <c r="K25641" s="6">
        <v>176</v>
      </c>
    </row>
    <row r="25642" spans="1:11">
      <c r="A25642" s="6">
        <v>67129949</v>
      </c>
      <c r="B25642" t="s">
        <v>27636</v>
      </c>
      <c r="H25642" s="6" t="s">
        <v>2115</v>
      </c>
      <c r="I25642" s="6" t="s">
        <v>603</v>
      </c>
      <c r="K25642" s="6">
        <v>191</v>
      </c>
    </row>
    <row r="25643" spans="1:11">
      <c r="A25643" s="6">
        <v>16283571</v>
      </c>
      <c r="B25643" t="s">
        <v>27637</v>
      </c>
      <c r="H25643" s="6" t="s">
        <v>2112</v>
      </c>
      <c r="I25643" s="6" t="s">
        <v>298</v>
      </c>
      <c r="K25643" s="6">
        <v>188</v>
      </c>
    </row>
    <row r="25644" spans="1:11">
      <c r="A25644" s="6">
        <v>2000136099</v>
      </c>
      <c r="B25644" t="s">
        <v>27638</v>
      </c>
      <c r="H25644" s="6" t="s">
        <v>377</v>
      </c>
      <c r="I25644" s="6" t="s">
        <v>5182</v>
      </c>
      <c r="K25644" s="6">
        <v>188</v>
      </c>
    </row>
    <row r="25645" spans="1:11">
      <c r="A25645" s="6">
        <v>28106871</v>
      </c>
      <c r="B25645" t="s">
        <v>27639</v>
      </c>
      <c r="H25645" s="6" t="s">
        <v>1624</v>
      </c>
      <c r="I25645" s="6" t="s">
        <v>259</v>
      </c>
      <c r="K25645" s="6">
        <v>188</v>
      </c>
    </row>
    <row r="25646" spans="1:11">
      <c r="A25646" s="6">
        <v>51016264</v>
      </c>
      <c r="B25646" t="s">
        <v>27640</v>
      </c>
      <c r="H25646" s="6" t="s">
        <v>760</v>
      </c>
      <c r="I25646" s="6" t="s">
        <v>1303</v>
      </c>
      <c r="K25646" s="6">
        <v>169</v>
      </c>
    </row>
    <row r="25647" spans="1:11">
      <c r="A25647" s="6">
        <v>18110543</v>
      </c>
      <c r="B25647" t="s">
        <v>27641</v>
      </c>
      <c r="H25647" s="6" t="s">
        <v>2363</v>
      </c>
      <c r="I25647" s="6" t="s">
        <v>27642</v>
      </c>
      <c r="K25647" s="6">
        <v>187</v>
      </c>
    </row>
    <row r="25648" spans="1:11">
      <c r="A25648" s="6">
        <v>43078258</v>
      </c>
      <c r="B25648" t="s">
        <v>27643</v>
      </c>
      <c r="H25648" s="6" t="s">
        <v>319</v>
      </c>
      <c r="I25648" s="6" t="s">
        <v>236</v>
      </c>
      <c r="K25648" s="6">
        <v>177</v>
      </c>
    </row>
    <row r="25649" spans="1:11">
      <c r="A25649" s="6">
        <v>62162105</v>
      </c>
      <c r="B25649" t="s">
        <v>27644</v>
      </c>
      <c r="H25649" s="6" t="s">
        <v>2115</v>
      </c>
      <c r="I25649" s="6" t="s">
        <v>1055</v>
      </c>
      <c r="K25649" s="6">
        <v>190</v>
      </c>
    </row>
    <row r="25650" spans="1:11">
      <c r="A25650" s="6">
        <v>34010356</v>
      </c>
      <c r="B25650" t="s">
        <v>27645</v>
      </c>
      <c r="H25650" s="6" t="s">
        <v>377</v>
      </c>
      <c r="I25650" s="6" t="s">
        <v>2456</v>
      </c>
      <c r="K25650" s="6">
        <v>188</v>
      </c>
    </row>
    <row r="25651" spans="1:11">
      <c r="A25651" s="6">
        <v>2000090815</v>
      </c>
      <c r="B25651" t="s">
        <v>27646</v>
      </c>
      <c r="H25651" s="6" t="s">
        <v>1732</v>
      </c>
      <c r="I25651" s="6" t="s">
        <v>257</v>
      </c>
      <c r="K25651" s="6">
        <v>183</v>
      </c>
    </row>
    <row r="25652" spans="1:11">
      <c r="A25652" s="6">
        <v>2000197345</v>
      </c>
      <c r="B25652" t="s">
        <v>27647</v>
      </c>
      <c r="H25652" s="6" t="s">
        <v>760</v>
      </c>
      <c r="I25652" s="6" t="s">
        <v>27648</v>
      </c>
      <c r="K25652" s="6">
        <v>186</v>
      </c>
    </row>
    <row r="25653" spans="1:11">
      <c r="A25653" s="6">
        <v>2000012188</v>
      </c>
      <c r="B25653" t="s">
        <v>27649</v>
      </c>
      <c r="H25653" s="6" t="s">
        <v>966</v>
      </c>
      <c r="I25653" s="6" t="s">
        <v>603</v>
      </c>
      <c r="K25653" s="6">
        <v>173</v>
      </c>
    </row>
    <row r="25654" spans="1:11">
      <c r="A25654" s="6">
        <v>2000030857</v>
      </c>
      <c r="B25654" t="s">
        <v>27650</v>
      </c>
      <c r="H25654" s="6" t="s">
        <v>2116</v>
      </c>
      <c r="I25654" s="6" t="s">
        <v>1303</v>
      </c>
      <c r="K25654" s="6">
        <v>173</v>
      </c>
    </row>
    <row r="25655" spans="1:11">
      <c r="A25655" s="6">
        <v>43391805</v>
      </c>
      <c r="B25655" t="s">
        <v>27651</v>
      </c>
      <c r="H25655" s="6" t="s">
        <v>1624</v>
      </c>
      <c r="I25655" s="6" t="s">
        <v>236</v>
      </c>
      <c r="K25655" s="6">
        <v>194</v>
      </c>
    </row>
    <row r="25656" spans="1:11">
      <c r="A25656" s="6">
        <v>8835317</v>
      </c>
      <c r="B25656" t="s">
        <v>27652</v>
      </c>
      <c r="H25656" s="6" t="s">
        <v>2167</v>
      </c>
      <c r="I25656" s="6" t="s">
        <v>27653</v>
      </c>
      <c r="K25656" s="6">
        <v>172</v>
      </c>
    </row>
    <row r="25657" spans="1:11">
      <c r="A25657" s="6">
        <v>83105846</v>
      </c>
      <c r="B25657" t="s">
        <v>27654</v>
      </c>
      <c r="H25657" s="6" t="s">
        <v>1732</v>
      </c>
      <c r="I25657" s="6" t="s">
        <v>1313</v>
      </c>
      <c r="K25657" s="6">
        <v>195</v>
      </c>
    </row>
    <row r="25658" spans="1:11">
      <c r="A25658" s="6">
        <v>2000308734</v>
      </c>
      <c r="B25658" t="s">
        <v>27655</v>
      </c>
      <c r="H25658" s="6" t="s">
        <v>2115</v>
      </c>
      <c r="I25658" s="6" t="s">
        <v>309</v>
      </c>
      <c r="K25658" s="6">
        <v>188</v>
      </c>
    </row>
    <row r="25659" spans="1:11">
      <c r="A25659" s="6">
        <v>67202349</v>
      </c>
      <c r="B25659" t="s">
        <v>27656</v>
      </c>
      <c r="H25659" s="6" t="s">
        <v>377</v>
      </c>
      <c r="I25659" s="6" t="s">
        <v>348</v>
      </c>
      <c r="K25659" s="6">
        <v>182</v>
      </c>
    </row>
    <row r="25660" spans="1:11">
      <c r="A25660" s="6">
        <v>66014321</v>
      </c>
      <c r="B25660" t="s">
        <v>27657</v>
      </c>
      <c r="H25660" s="6" t="s">
        <v>319</v>
      </c>
      <c r="I25660" s="6" t="s">
        <v>1701</v>
      </c>
      <c r="K25660" s="6">
        <v>176</v>
      </c>
    </row>
    <row r="25661" spans="1:11">
      <c r="A25661" s="6">
        <v>8825633</v>
      </c>
      <c r="B25661" t="s">
        <v>27658</v>
      </c>
      <c r="H25661" s="6" t="s">
        <v>314</v>
      </c>
      <c r="I25661" s="6" t="s">
        <v>2937</v>
      </c>
      <c r="K25661" s="6">
        <v>173</v>
      </c>
    </row>
    <row r="25662" spans="1:11">
      <c r="A25662" s="6">
        <v>47092776</v>
      </c>
      <c r="B25662" t="s">
        <v>27659</v>
      </c>
      <c r="H25662" s="6" t="s">
        <v>1624</v>
      </c>
      <c r="I25662" s="6" t="s">
        <v>12507</v>
      </c>
      <c r="K25662" s="6">
        <v>182</v>
      </c>
    </row>
    <row r="25663" spans="1:11">
      <c r="A25663" s="6">
        <v>28097148</v>
      </c>
      <c r="B25663" t="s">
        <v>27660</v>
      </c>
      <c r="H25663" s="6" t="s">
        <v>2121</v>
      </c>
      <c r="I25663" s="6" t="s">
        <v>729</v>
      </c>
      <c r="K25663" s="6">
        <v>189</v>
      </c>
    </row>
    <row r="25664" spans="1:11">
      <c r="A25664" s="6">
        <v>25062018</v>
      </c>
      <c r="B25664" t="s">
        <v>27661</v>
      </c>
      <c r="H25664" s="6" t="s">
        <v>8962</v>
      </c>
      <c r="I25664" s="6" t="s">
        <v>1731</v>
      </c>
      <c r="K25664" s="6">
        <v>179</v>
      </c>
    </row>
    <row r="25665" spans="1:11">
      <c r="A25665" s="6">
        <v>43298484</v>
      </c>
      <c r="B25665" t="s">
        <v>27662</v>
      </c>
      <c r="H25665" s="6" t="s">
        <v>319</v>
      </c>
      <c r="I25665" s="6" t="s">
        <v>236</v>
      </c>
      <c r="K25665" s="6">
        <v>183</v>
      </c>
    </row>
    <row r="25666" spans="1:11">
      <c r="A25666" s="6">
        <v>19387391</v>
      </c>
      <c r="B25666" t="s">
        <v>27663</v>
      </c>
      <c r="H25666" s="6" t="s">
        <v>314</v>
      </c>
      <c r="I25666" s="6" t="s">
        <v>1340</v>
      </c>
      <c r="K25666" s="6">
        <v>174</v>
      </c>
    </row>
    <row r="25667" spans="1:11">
      <c r="A25667" s="6">
        <v>5646572</v>
      </c>
      <c r="B25667" t="s">
        <v>27664</v>
      </c>
      <c r="H25667" s="6" t="s">
        <v>351</v>
      </c>
      <c r="I25667" s="6" t="s">
        <v>1731</v>
      </c>
      <c r="K25667" s="6">
        <v>172</v>
      </c>
    </row>
    <row r="25668" spans="1:11">
      <c r="A25668" s="6">
        <v>2000069148</v>
      </c>
      <c r="B25668" t="s">
        <v>27665</v>
      </c>
      <c r="H25668" s="6" t="s">
        <v>942</v>
      </c>
      <c r="I25668" s="6" t="s">
        <v>1375</v>
      </c>
      <c r="K25668" s="6">
        <v>168</v>
      </c>
    </row>
    <row r="25669" spans="1:11">
      <c r="A25669" s="6">
        <v>2000231413</v>
      </c>
      <c r="B25669" t="s">
        <v>27666</v>
      </c>
      <c r="H25669" s="6" t="s">
        <v>377</v>
      </c>
      <c r="I25669" s="6" t="s">
        <v>1375</v>
      </c>
      <c r="K25669" s="6">
        <v>192</v>
      </c>
    </row>
    <row r="25670" spans="1:11">
      <c r="A25670" s="6">
        <v>67191442</v>
      </c>
      <c r="B25670" t="s">
        <v>27667</v>
      </c>
      <c r="H25670" s="6" t="s">
        <v>319</v>
      </c>
      <c r="I25670" s="6" t="s">
        <v>1651</v>
      </c>
      <c r="K25670" s="6">
        <v>180</v>
      </c>
    </row>
    <row r="25671" spans="1:11">
      <c r="A25671" s="6">
        <v>19170216</v>
      </c>
      <c r="B25671" t="s">
        <v>27668</v>
      </c>
      <c r="H25671" s="6" t="s">
        <v>488</v>
      </c>
      <c r="I25671" s="6" t="s">
        <v>1928</v>
      </c>
      <c r="K25671" s="6">
        <v>177</v>
      </c>
    </row>
    <row r="25672" spans="1:11">
      <c r="A25672" s="6">
        <v>65002784</v>
      </c>
      <c r="B25672" t="s">
        <v>27669</v>
      </c>
      <c r="H25672" s="6" t="s">
        <v>218</v>
      </c>
      <c r="I25672" s="6" t="s">
        <v>2539</v>
      </c>
      <c r="K25672" s="6">
        <v>176</v>
      </c>
    </row>
    <row r="25673" spans="1:11">
      <c r="A25673" s="6">
        <v>85120447</v>
      </c>
      <c r="B25673" t="s">
        <v>27670</v>
      </c>
      <c r="H25673" s="6" t="s">
        <v>314</v>
      </c>
      <c r="I25673" s="6" t="s">
        <v>6404</v>
      </c>
      <c r="K25673" s="6">
        <v>176</v>
      </c>
    </row>
    <row r="25674" spans="1:11">
      <c r="A25674" s="6">
        <v>65028993</v>
      </c>
      <c r="B25674" t="s">
        <v>27671</v>
      </c>
      <c r="H25674" s="6" t="s">
        <v>2157</v>
      </c>
      <c r="I25674" s="6" t="s">
        <v>2539</v>
      </c>
      <c r="K25674" s="6">
        <v>170</v>
      </c>
    </row>
    <row r="25675" spans="1:11">
      <c r="A25675" s="6">
        <v>33058051</v>
      </c>
      <c r="B25675" t="s">
        <v>27672</v>
      </c>
      <c r="H25675" s="6" t="s">
        <v>314</v>
      </c>
      <c r="I25675" s="6" t="s">
        <v>1898</v>
      </c>
      <c r="K25675" s="6">
        <v>171</v>
      </c>
    </row>
    <row r="25676" spans="1:11">
      <c r="A25676" s="6">
        <v>51031022</v>
      </c>
      <c r="B25676" t="s">
        <v>27673</v>
      </c>
      <c r="H25676" s="6" t="s">
        <v>619</v>
      </c>
      <c r="I25676" s="6" t="s">
        <v>1303</v>
      </c>
      <c r="K25676" s="6">
        <v>189</v>
      </c>
    </row>
    <row r="25677" spans="1:11">
      <c r="A25677" s="6">
        <v>2000196893</v>
      </c>
      <c r="B25677" t="s">
        <v>27674</v>
      </c>
      <c r="H25677" s="6" t="s">
        <v>1759</v>
      </c>
      <c r="I25677" s="6" t="s">
        <v>1923</v>
      </c>
      <c r="K25677" s="6">
        <v>190</v>
      </c>
    </row>
    <row r="25678" spans="1:11">
      <c r="A25678" s="6">
        <v>25034581</v>
      </c>
      <c r="B25678" t="s">
        <v>27675</v>
      </c>
      <c r="H25678" s="6" t="s">
        <v>377</v>
      </c>
      <c r="I25678" s="6" t="s">
        <v>320</v>
      </c>
      <c r="K25678" s="6">
        <v>192</v>
      </c>
    </row>
    <row r="25679" spans="1:11">
      <c r="A25679" s="6">
        <v>2000107108</v>
      </c>
      <c r="B25679" t="s">
        <v>27676</v>
      </c>
      <c r="H25679" s="6" t="s">
        <v>1674</v>
      </c>
      <c r="I25679" s="6" t="s">
        <v>27677</v>
      </c>
      <c r="K25679" s="6">
        <v>185</v>
      </c>
    </row>
    <row r="25680" spans="1:11">
      <c r="A25680" s="6">
        <v>27124080</v>
      </c>
      <c r="B25680" t="s">
        <v>27678</v>
      </c>
      <c r="H25680" s="6" t="s">
        <v>319</v>
      </c>
      <c r="I25680" s="6" t="s">
        <v>320</v>
      </c>
      <c r="K25680" s="6">
        <v>188</v>
      </c>
    </row>
    <row r="25681" spans="1:11">
      <c r="A25681" s="6">
        <v>43159481</v>
      </c>
      <c r="B25681" t="s">
        <v>27679</v>
      </c>
      <c r="H25681" s="6" t="s">
        <v>589</v>
      </c>
      <c r="I25681" s="6" t="s">
        <v>236</v>
      </c>
      <c r="K25681" s="6">
        <v>175</v>
      </c>
    </row>
    <row r="25682" spans="1:11">
      <c r="A25682" s="6">
        <v>2000303280</v>
      </c>
      <c r="B25682" t="s">
        <v>27680</v>
      </c>
      <c r="H25682" s="6" t="s">
        <v>944</v>
      </c>
      <c r="I25682" s="6" t="s">
        <v>320</v>
      </c>
      <c r="K25682" s="6">
        <v>178</v>
      </c>
    </row>
    <row r="25683" spans="1:11">
      <c r="A25683" s="6">
        <v>75058382</v>
      </c>
      <c r="B25683" t="s">
        <v>27681</v>
      </c>
      <c r="H25683" s="6" t="s">
        <v>1698</v>
      </c>
      <c r="I25683" s="6" t="s">
        <v>2639</v>
      </c>
      <c r="K25683" s="6">
        <v>172</v>
      </c>
    </row>
    <row r="25684" spans="1:11">
      <c r="A25684" s="6">
        <v>58154550</v>
      </c>
      <c r="B25684" t="s">
        <v>27682</v>
      </c>
      <c r="H25684" s="6" t="s">
        <v>377</v>
      </c>
      <c r="I25684" s="6" t="s">
        <v>194</v>
      </c>
      <c r="K25684" s="6">
        <v>187</v>
      </c>
    </row>
    <row r="25685" spans="1:11">
      <c r="A25685" s="6">
        <v>67246360</v>
      </c>
      <c r="B25685" t="s">
        <v>27683</v>
      </c>
      <c r="H25685" s="6" t="s">
        <v>2115</v>
      </c>
      <c r="I25685" s="6" t="s">
        <v>348</v>
      </c>
      <c r="K25685" s="6">
        <v>187</v>
      </c>
    </row>
    <row r="25686" spans="1:11">
      <c r="A25686" s="6">
        <v>53170201</v>
      </c>
      <c r="B25686" t="s">
        <v>27684</v>
      </c>
      <c r="H25686" s="6" t="s">
        <v>966</v>
      </c>
      <c r="I25686" s="6" t="s">
        <v>27685</v>
      </c>
      <c r="K25686" s="6">
        <v>178</v>
      </c>
    </row>
    <row r="25687" spans="1:11">
      <c r="A25687" s="6">
        <v>2000109525</v>
      </c>
      <c r="B25687" t="s">
        <v>27686</v>
      </c>
      <c r="H25687" s="6" t="s">
        <v>303</v>
      </c>
      <c r="I25687" s="6" t="s">
        <v>257</v>
      </c>
      <c r="K25687" s="6">
        <v>175</v>
      </c>
    </row>
    <row r="25688" spans="1:11">
      <c r="A25688" s="6">
        <v>71063496</v>
      </c>
      <c r="B25688" t="s">
        <v>27687</v>
      </c>
      <c r="H25688" s="6" t="s">
        <v>314</v>
      </c>
      <c r="I25688" s="6" t="s">
        <v>257</v>
      </c>
      <c r="K25688" s="6">
        <v>174</v>
      </c>
    </row>
    <row r="25689" spans="1:11">
      <c r="A25689" s="6">
        <v>28122952</v>
      </c>
      <c r="B25689" t="s">
        <v>27688</v>
      </c>
      <c r="H25689" s="6" t="s">
        <v>319</v>
      </c>
      <c r="I25689" s="6" t="s">
        <v>1703</v>
      </c>
      <c r="K25689" s="6">
        <v>182</v>
      </c>
    </row>
    <row r="25690" spans="1:11">
      <c r="A25690" s="6">
        <v>85011273</v>
      </c>
      <c r="B25690" t="s">
        <v>27689</v>
      </c>
      <c r="H25690" s="6" t="s">
        <v>640</v>
      </c>
      <c r="I25690" s="6" t="s">
        <v>775</v>
      </c>
      <c r="K25690" s="6">
        <v>180</v>
      </c>
    </row>
    <row r="25691" spans="1:11">
      <c r="A25691" s="6">
        <v>24021581</v>
      </c>
      <c r="B25691" t="s">
        <v>27690</v>
      </c>
      <c r="H25691" s="6" t="s">
        <v>944</v>
      </c>
      <c r="I25691" s="6" t="s">
        <v>657</v>
      </c>
      <c r="K25691" s="6">
        <v>180</v>
      </c>
    </row>
    <row r="25692" spans="1:11">
      <c r="A25692" s="6">
        <v>48036266</v>
      </c>
      <c r="B25692" t="s">
        <v>27691</v>
      </c>
      <c r="H25692" s="6" t="s">
        <v>377</v>
      </c>
      <c r="I25692" s="6" t="s">
        <v>366</v>
      </c>
      <c r="K25692" s="6">
        <v>184</v>
      </c>
    </row>
    <row r="25693" spans="1:11">
      <c r="A25693" s="6">
        <v>53114431</v>
      </c>
      <c r="B25693" t="s">
        <v>27692</v>
      </c>
      <c r="H25693" s="6" t="s">
        <v>2112</v>
      </c>
      <c r="I25693" s="6" t="s">
        <v>2818</v>
      </c>
      <c r="K25693" s="6">
        <v>179</v>
      </c>
    </row>
    <row r="25694" spans="1:11">
      <c r="A25694" s="6">
        <v>2000080231</v>
      </c>
      <c r="B25694" t="s">
        <v>27693</v>
      </c>
      <c r="H25694" s="6" t="s">
        <v>2876</v>
      </c>
      <c r="I25694" s="6" t="s">
        <v>603</v>
      </c>
      <c r="K25694" s="6">
        <v>180</v>
      </c>
    </row>
    <row r="25695" spans="1:11">
      <c r="A25695" s="6">
        <v>2000116668</v>
      </c>
      <c r="B25695" t="s">
        <v>27694</v>
      </c>
      <c r="H25695" s="6" t="s">
        <v>1176</v>
      </c>
      <c r="I25695" s="6" t="s">
        <v>406</v>
      </c>
      <c r="K25695" s="6">
        <v>178</v>
      </c>
    </row>
    <row r="25696" spans="1:11">
      <c r="A25696" s="6">
        <v>2000147031</v>
      </c>
      <c r="B25696" t="s">
        <v>27695</v>
      </c>
      <c r="H25696" s="6" t="s">
        <v>1624</v>
      </c>
      <c r="I25696" s="6" t="s">
        <v>348</v>
      </c>
      <c r="K25696" s="6">
        <v>187</v>
      </c>
    </row>
    <row r="25697" spans="1:11">
      <c r="A25697" s="6">
        <v>43043950</v>
      </c>
      <c r="B25697" t="s">
        <v>27696</v>
      </c>
      <c r="H25697" s="6" t="s">
        <v>1709</v>
      </c>
      <c r="I25697" s="6" t="s">
        <v>236</v>
      </c>
      <c r="K25697" s="6">
        <v>170</v>
      </c>
    </row>
    <row r="25698" spans="1:11">
      <c r="A25698" s="6">
        <v>29079829</v>
      </c>
      <c r="B25698" t="s">
        <v>27697</v>
      </c>
      <c r="H25698" s="6" t="s">
        <v>1176</v>
      </c>
      <c r="I25698" s="6" t="s">
        <v>3659</v>
      </c>
      <c r="K25698" s="6">
        <v>180</v>
      </c>
    </row>
    <row r="25699" spans="1:11">
      <c r="A25699" s="6">
        <v>19002901</v>
      </c>
      <c r="B25699" t="s">
        <v>27698</v>
      </c>
      <c r="H25699" s="6" t="s">
        <v>944</v>
      </c>
      <c r="I25699" s="6" t="s">
        <v>257</v>
      </c>
      <c r="K25699" s="6">
        <v>174</v>
      </c>
    </row>
    <row r="25700" spans="1:11">
      <c r="A25700" s="6">
        <v>2000053926</v>
      </c>
      <c r="B25700" t="s">
        <v>27699</v>
      </c>
      <c r="H25700" s="6" t="s">
        <v>240</v>
      </c>
      <c r="I25700" s="6" t="s">
        <v>348</v>
      </c>
      <c r="K25700" s="6">
        <v>175</v>
      </c>
    </row>
    <row r="25701" spans="1:11">
      <c r="A25701" s="6">
        <v>5291059</v>
      </c>
      <c r="B25701" t="s">
        <v>27700</v>
      </c>
      <c r="H25701" s="6" t="s">
        <v>2115</v>
      </c>
      <c r="I25701" s="6" t="s">
        <v>2937</v>
      </c>
      <c r="K25701" s="6">
        <v>183</v>
      </c>
    </row>
    <row r="25702" spans="1:11">
      <c r="A25702" s="6">
        <v>93087423</v>
      </c>
      <c r="B25702" t="s">
        <v>27701</v>
      </c>
      <c r="H25702" s="6" t="s">
        <v>1624</v>
      </c>
      <c r="I25702" s="6" t="s">
        <v>857</v>
      </c>
      <c r="K25702" s="6">
        <v>190</v>
      </c>
    </row>
    <row r="25703" spans="1:11">
      <c r="A25703" s="6">
        <v>25007942</v>
      </c>
      <c r="B25703" t="s">
        <v>27702</v>
      </c>
      <c r="H25703" s="6" t="s">
        <v>1176</v>
      </c>
      <c r="I25703" s="6" t="s">
        <v>1731</v>
      </c>
      <c r="K25703" s="6">
        <v>180</v>
      </c>
    </row>
    <row r="25704" spans="1:11">
      <c r="A25704" s="6">
        <v>96163848</v>
      </c>
      <c r="B25704" t="s">
        <v>27703</v>
      </c>
      <c r="H25704" s="6" t="s">
        <v>1624</v>
      </c>
      <c r="I25704" s="6" t="s">
        <v>731</v>
      </c>
      <c r="K25704" s="6">
        <v>192</v>
      </c>
    </row>
    <row r="25705" spans="1:11">
      <c r="A25705" s="6">
        <v>65002852</v>
      </c>
      <c r="B25705" t="s">
        <v>27704</v>
      </c>
      <c r="H25705" s="6" t="s">
        <v>319</v>
      </c>
      <c r="I25705" s="6" t="s">
        <v>25378</v>
      </c>
      <c r="K25705" s="6">
        <v>175</v>
      </c>
    </row>
    <row r="25706" spans="1:11">
      <c r="A25706" s="6">
        <v>2000047215</v>
      </c>
      <c r="B25706" t="s">
        <v>27705</v>
      </c>
      <c r="H25706" s="6" t="s">
        <v>2121</v>
      </c>
      <c r="I25706" s="6" t="s">
        <v>222</v>
      </c>
      <c r="K25706" s="6">
        <v>180</v>
      </c>
    </row>
    <row r="25707" spans="1:11">
      <c r="A25707" s="6">
        <v>2000205621</v>
      </c>
      <c r="B25707" t="s">
        <v>27706</v>
      </c>
      <c r="H25707" s="6" t="s">
        <v>8962</v>
      </c>
      <c r="I25707" s="6" t="s">
        <v>1701</v>
      </c>
      <c r="K25707" s="6">
        <v>175</v>
      </c>
    </row>
    <row r="25708" spans="1:11">
      <c r="A25708" s="6">
        <v>2000014487</v>
      </c>
      <c r="B25708" t="s">
        <v>27707</v>
      </c>
      <c r="H25708" s="6" t="s">
        <v>1672</v>
      </c>
      <c r="I25708" s="6" t="s">
        <v>27708</v>
      </c>
      <c r="K25708" s="6">
        <v>178</v>
      </c>
    </row>
    <row r="25709" spans="1:11">
      <c r="A25709" s="6">
        <v>2000020990</v>
      </c>
      <c r="B25709" t="s">
        <v>27709</v>
      </c>
      <c r="H25709" s="6" t="s">
        <v>1732</v>
      </c>
      <c r="I25709" s="6" t="s">
        <v>1303</v>
      </c>
      <c r="K25709" s="6">
        <v>189</v>
      </c>
    </row>
    <row r="25710" spans="1:11">
      <c r="A25710" s="6">
        <v>78017624</v>
      </c>
      <c r="B25710" t="s">
        <v>27710</v>
      </c>
      <c r="H25710" s="6" t="s">
        <v>377</v>
      </c>
      <c r="I25710" s="6" t="s">
        <v>8861</v>
      </c>
      <c r="K25710" s="6">
        <v>188</v>
      </c>
    </row>
    <row r="25711" spans="1:11">
      <c r="A25711" s="6">
        <v>2000019601</v>
      </c>
      <c r="B25711" t="s">
        <v>27711</v>
      </c>
      <c r="H25711" s="6" t="s">
        <v>1624</v>
      </c>
      <c r="I25711" s="6" t="s">
        <v>857</v>
      </c>
      <c r="K25711" s="6">
        <v>186</v>
      </c>
    </row>
    <row r="25712" spans="1:11">
      <c r="A25712" s="6">
        <v>2000252146</v>
      </c>
      <c r="B25712" t="s">
        <v>27712</v>
      </c>
      <c r="H25712" s="6" t="s">
        <v>2115</v>
      </c>
      <c r="I25712" s="6" t="s">
        <v>725</v>
      </c>
      <c r="K25712" s="6">
        <v>193</v>
      </c>
    </row>
    <row r="25713" spans="1:11">
      <c r="A25713" s="6">
        <v>2000181311</v>
      </c>
      <c r="B25713" t="s">
        <v>27713</v>
      </c>
      <c r="H25713" s="6" t="s">
        <v>966</v>
      </c>
      <c r="I25713" s="6" t="s">
        <v>1458</v>
      </c>
      <c r="K25713" s="6">
        <v>172</v>
      </c>
    </row>
    <row r="25714" spans="1:11">
      <c r="A25714" s="6">
        <v>51063732</v>
      </c>
      <c r="B25714" t="s">
        <v>27714</v>
      </c>
      <c r="H25714" s="6" t="s">
        <v>640</v>
      </c>
      <c r="I25714" s="6" t="s">
        <v>1303</v>
      </c>
      <c r="K25714" s="6">
        <v>167</v>
      </c>
    </row>
    <row r="25715" spans="1:11">
      <c r="A25715" s="6">
        <v>2000036272</v>
      </c>
      <c r="B25715" t="s">
        <v>27715</v>
      </c>
      <c r="H25715" s="6" t="s">
        <v>2115</v>
      </c>
      <c r="I25715" s="6" t="s">
        <v>257</v>
      </c>
      <c r="K25715" s="6">
        <v>184</v>
      </c>
    </row>
    <row r="25716" spans="1:11">
      <c r="A25716" s="6">
        <v>2000031431</v>
      </c>
      <c r="B25716" t="s">
        <v>27716</v>
      </c>
      <c r="H25716" s="6" t="s">
        <v>2115</v>
      </c>
      <c r="I25716" s="6" t="s">
        <v>257</v>
      </c>
      <c r="K25716" s="6">
        <v>183</v>
      </c>
    </row>
    <row r="25717" spans="1:11">
      <c r="A25717" s="6">
        <v>2000016719</v>
      </c>
      <c r="B25717" t="s">
        <v>27717</v>
      </c>
      <c r="H25717" s="6" t="s">
        <v>1671</v>
      </c>
      <c r="I25717" s="6" t="s">
        <v>2045</v>
      </c>
      <c r="K25717" s="6">
        <v>180</v>
      </c>
    </row>
    <row r="25718" spans="1:11">
      <c r="A25718" s="6">
        <v>2000047973</v>
      </c>
      <c r="B25718" t="s">
        <v>27718</v>
      </c>
      <c r="H25718" s="6" t="s">
        <v>2112</v>
      </c>
      <c r="I25718" s="6" t="s">
        <v>12507</v>
      </c>
      <c r="K25718" s="6">
        <v>187</v>
      </c>
    </row>
    <row r="25719" spans="1:11">
      <c r="A25719" s="6">
        <v>43609753</v>
      </c>
      <c r="B25719" t="s">
        <v>27719</v>
      </c>
      <c r="H25719" s="6" t="s">
        <v>319</v>
      </c>
      <c r="I25719" s="6" t="s">
        <v>6218</v>
      </c>
      <c r="K25719" s="6">
        <v>189</v>
      </c>
    </row>
    <row r="25720" spans="1:11">
      <c r="A25720" s="6">
        <v>62123347</v>
      </c>
      <c r="B25720" t="s">
        <v>27720</v>
      </c>
      <c r="H25720" s="6" t="s">
        <v>1673</v>
      </c>
      <c r="I25720" s="6" t="s">
        <v>1890</v>
      </c>
      <c r="K25720" s="6">
        <v>188</v>
      </c>
    </row>
    <row r="25721" spans="1:11">
      <c r="A25721" s="6">
        <v>67113971</v>
      </c>
      <c r="B25721" t="s">
        <v>27721</v>
      </c>
      <c r="H25721" s="6" t="s">
        <v>303</v>
      </c>
      <c r="I25721" s="6" t="s">
        <v>348</v>
      </c>
      <c r="K25721" s="6">
        <v>176</v>
      </c>
    </row>
    <row r="25722" spans="1:11">
      <c r="A25722" s="6">
        <v>2000262296</v>
      </c>
      <c r="B25722" t="s">
        <v>27722</v>
      </c>
      <c r="H25722" s="6" t="s">
        <v>218</v>
      </c>
      <c r="I25722" s="6" t="s">
        <v>257</v>
      </c>
      <c r="K25722" s="6">
        <v>180</v>
      </c>
    </row>
    <row r="25723" spans="1:11">
      <c r="A25723" s="6">
        <v>29233528</v>
      </c>
      <c r="B25723" t="s">
        <v>27723</v>
      </c>
      <c r="H25723" s="6" t="s">
        <v>218</v>
      </c>
      <c r="I25723" s="6" t="s">
        <v>27724</v>
      </c>
      <c r="K25723" s="6">
        <v>194</v>
      </c>
    </row>
    <row r="25724" spans="1:11">
      <c r="A25724" s="6">
        <v>93141678</v>
      </c>
      <c r="B25724" t="s">
        <v>27725</v>
      </c>
      <c r="H25724" s="6" t="s">
        <v>218</v>
      </c>
      <c r="I25724" s="6" t="s">
        <v>857</v>
      </c>
      <c r="K25724" s="6">
        <v>190</v>
      </c>
    </row>
    <row r="25725" spans="1:11">
      <c r="A25725" s="6">
        <v>76011083</v>
      </c>
      <c r="B25725" t="s">
        <v>27726</v>
      </c>
      <c r="H25725" s="6" t="s">
        <v>2046</v>
      </c>
      <c r="I25725" s="6" t="s">
        <v>378</v>
      </c>
      <c r="K25725" s="6">
        <v>174</v>
      </c>
    </row>
    <row r="25726" spans="1:11">
      <c r="A25726" s="6">
        <v>2000072949</v>
      </c>
      <c r="B25726" t="s">
        <v>27727</v>
      </c>
      <c r="H25726" s="6" t="s">
        <v>589</v>
      </c>
      <c r="I25726" s="6" t="s">
        <v>257</v>
      </c>
      <c r="K25726" s="6">
        <v>186</v>
      </c>
    </row>
    <row r="25727" spans="1:11">
      <c r="A25727" s="6">
        <v>66044735</v>
      </c>
      <c r="B25727" t="s">
        <v>27728</v>
      </c>
      <c r="H25727" s="6" t="s">
        <v>319</v>
      </c>
      <c r="I25727" s="6" t="s">
        <v>1701</v>
      </c>
      <c r="K25727" s="6">
        <v>184</v>
      </c>
    </row>
    <row r="25728" spans="1:11">
      <c r="A25728" s="6">
        <v>16191288</v>
      </c>
      <c r="B25728" t="s">
        <v>27729</v>
      </c>
      <c r="H25728" s="6" t="s">
        <v>218</v>
      </c>
      <c r="I25728" s="6" t="s">
        <v>298</v>
      </c>
      <c r="K25728" s="6">
        <v>191</v>
      </c>
    </row>
    <row r="25729" spans="1:11">
      <c r="A25729" s="6">
        <v>12093896</v>
      </c>
      <c r="B25729" t="s">
        <v>27730</v>
      </c>
      <c r="H25729" s="6" t="s">
        <v>314</v>
      </c>
      <c r="I25729" s="6" t="s">
        <v>477</v>
      </c>
      <c r="K25729" s="6">
        <v>164</v>
      </c>
    </row>
    <row r="25730" spans="1:11">
      <c r="A25730" s="6">
        <v>19075841</v>
      </c>
      <c r="B25730" t="s">
        <v>27731</v>
      </c>
      <c r="H25730" s="6" t="s">
        <v>218</v>
      </c>
      <c r="I25730" s="6" t="s">
        <v>257</v>
      </c>
      <c r="K25730" s="6">
        <v>184</v>
      </c>
    </row>
    <row r="25731" spans="1:11">
      <c r="A25731" s="6">
        <v>28121364</v>
      </c>
      <c r="B25731" t="s">
        <v>27732</v>
      </c>
      <c r="H25731" s="6" t="s">
        <v>377</v>
      </c>
      <c r="I25731" s="6" t="s">
        <v>1861</v>
      </c>
      <c r="K25731" s="6">
        <v>191</v>
      </c>
    </row>
    <row r="25732" spans="1:11">
      <c r="A25732" s="6">
        <v>19348346</v>
      </c>
      <c r="B25732" t="s">
        <v>27733</v>
      </c>
      <c r="H25732" s="6" t="s">
        <v>319</v>
      </c>
      <c r="I25732" s="6" t="s">
        <v>257</v>
      </c>
      <c r="K25732" s="6">
        <v>181</v>
      </c>
    </row>
    <row r="25733" spans="1:11">
      <c r="A25733" s="6">
        <v>19266203</v>
      </c>
      <c r="B25733" t="s">
        <v>27734</v>
      </c>
      <c r="H25733" s="6" t="s">
        <v>303</v>
      </c>
      <c r="I25733" s="6" t="s">
        <v>257</v>
      </c>
      <c r="K25733" s="6">
        <v>174</v>
      </c>
    </row>
    <row r="25734" spans="1:11">
      <c r="A25734" s="6">
        <v>14004048</v>
      </c>
      <c r="B25734" t="s">
        <v>27735</v>
      </c>
      <c r="H25734" s="6" t="s">
        <v>1213</v>
      </c>
      <c r="I25734" s="6" t="s">
        <v>603</v>
      </c>
      <c r="K25734" s="6">
        <v>166</v>
      </c>
    </row>
    <row r="25735" spans="1:11">
      <c r="A25735" s="6">
        <v>2000018177</v>
      </c>
      <c r="B25735" t="s">
        <v>27736</v>
      </c>
      <c r="H25735" s="6" t="s">
        <v>1790</v>
      </c>
      <c r="I25735" s="6" t="s">
        <v>259</v>
      </c>
      <c r="K25735" s="6">
        <v>177</v>
      </c>
    </row>
    <row r="25736" spans="1:11">
      <c r="A25736" s="6">
        <v>19382829</v>
      </c>
      <c r="B25736" t="s">
        <v>27737</v>
      </c>
      <c r="H25736" s="6" t="s">
        <v>2121</v>
      </c>
      <c r="I25736" s="6" t="s">
        <v>257</v>
      </c>
      <c r="K25736" s="6">
        <v>182</v>
      </c>
    </row>
    <row r="25737" spans="1:11">
      <c r="A25737" s="6">
        <v>5665137</v>
      </c>
      <c r="B25737" t="s">
        <v>27738</v>
      </c>
      <c r="H25737" s="6" t="s">
        <v>1624</v>
      </c>
      <c r="I25737" s="6" t="s">
        <v>1303</v>
      </c>
      <c r="K25737" s="6">
        <v>180</v>
      </c>
    </row>
    <row r="25738" spans="1:11">
      <c r="A25738" s="6">
        <v>85083535</v>
      </c>
      <c r="B25738" t="s">
        <v>27739</v>
      </c>
      <c r="H25738" s="6" t="s">
        <v>1698</v>
      </c>
      <c r="I25738" s="6" t="s">
        <v>2456</v>
      </c>
      <c r="K25738" s="6">
        <v>179</v>
      </c>
    </row>
    <row r="25739" spans="1:11">
      <c r="A25739" s="6">
        <v>93031547</v>
      </c>
      <c r="B25739" t="s">
        <v>27740</v>
      </c>
      <c r="H25739" s="6" t="s">
        <v>1624</v>
      </c>
      <c r="I25739" s="6" t="s">
        <v>857</v>
      </c>
      <c r="K25739" s="6">
        <v>190</v>
      </c>
    </row>
    <row r="25740" spans="1:11">
      <c r="A25740" s="6">
        <v>85031797</v>
      </c>
      <c r="B25740" t="s">
        <v>27741</v>
      </c>
      <c r="H25740" s="6" t="s">
        <v>1213</v>
      </c>
      <c r="I25740" s="6" t="s">
        <v>344</v>
      </c>
      <c r="K25740" s="6">
        <v>179</v>
      </c>
    </row>
    <row r="25741" spans="1:11">
      <c r="A25741" s="6">
        <v>2000103318</v>
      </c>
      <c r="B25741" t="s">
        <v>27742</v>
      </c>
      <c r="H25741" s="6" t="s">
        <v>319</v>
      </c>
      <c r="I25741" s="6" t="s">
        <v>309</v>
      </c>
      <c r="K25741" s="6">
        <v>171</v>
      </c>
    </row>
    <row r="25742" spans="1:11">
      <c r="A25742" s="6">
        <v>55070303</v>
      </c>
      <c r="B25742" t="s">
        <v>27743</v>
      </c>
      <c r="H25742" s="6" t="s">
        <v>1624</v>
      </c>
      <c r="I25742" s="6" t="s">
        <v>306</v>
      </c>
      <c r="K25742" s="6">
        <v>189</v>
      </c>
    </row>
    <row r="25743" spans="1:11">
      <c r="A25743" s="6">
        <v>16283568</v>
      </c>
      <c r="B25743" t="s">
        <v>27744</v>
      </c>
      <c r="H25743" s="6" t="s">
        <v>1624</v>
      </c>
      <c r="I25743" s="6" t="s">
        <v>27745</v>
      </c>
      <c r="K25743" s="6">
        <v>186</v>
      </c>
    </row>
    <row r="25744" spans="1:11">
      <c r="A25744" s="6">
        <v>76045244</v>
      </c>
      <c r="B25744" t="s">
        <v>27746</v>
      </c>
      <c r="H25744" s="6" t="s">
        <v>1709</v>
      </c>
      <c r="I25744" s="6" t="s">
        <v>378</v>
      </c>
      <c r="K25744" s="6">
        <v>180</v>
      </c>
    </row>
    <row r="25745" spans="1:11">
      <c r="A25745" s="6">
        <v>91018515</v>
      </c>
      <c r="B25745" t="s">
        <v>27747</v>
      </c>
      <c r="H25745" s="6" t="s">
        <v>2115</v>
      </c>
      <c r="I25745" s="6" t="s">
        <v>1163</v>
      </c>
      <c r="K25745" s="6">
        <v>188</v>
      </c>
    </row>
    <row r="25746" spans="1:11">
      <c r="A25746" s="6">
        <v>61038982</v>
      </c>
      <c r="B25746" t="s">
        <v>27748</v>
      </c>
      <c r="H25746" s="6" t="s">
        <v>2160</v>
      </c>
      <c r="I25746" s="6" t="s">
        <v>253</v>
      </c>
      <c r="K25746" s="6">
        <v>183</v>
      </c>
    </row>
    <row r="25747" spans="1:11">
      <c r="A25747" s="6">
        <v>14000556</v>
      </c>
      <c r="B25747" t="s">
        <v>27749</v>
      </c>
      <c r="H25747" s="6" t="s">
        <v>319</v>
      </c>
      <c r="I25747" s="6" t="s">
        <v>187</v>
      </c>
      <c r="K25747" s="6">
        <v>178</v>
      </c>
    </row>
    <row r="25748" spans="1:11">
      <c r="A25748" s="6">
        <v>43008875</v>
      </c>
      <c r="B25748" t="s">
        <v>27750</v>
      </c>
      <c r="H25748" s="6" t="s">
        <v>2115</v>
      </c>
      <c r="I25748" s="6" t="s">
        <v>236</v>
      </c>
      <c r="K25748" s="6">
        <v>180</v>
      </c>
    </row>
    <row r="25749" spans="1:11">
      <c r="A25749" s="6">
        <v>2000077960</v>
      </c>
      <c r="B25749" t="s">
        <v>27751</v>
      </c>
      <c r="H25749" s="6" t="s">
        <v>1080</v>
      </c>
      <c r="I25749" s="6" t="s">
        <v>27752</v>
      </c>
      <c r="K25749" s="6">
        <v>186</v>
      </c>
    </row>
    <row r="25750" spans="1:11">
      <c r="A25750" s="6">
        <v>29233526</v>
      </c>
      <c r="B25750" t="s">
        <v>27753</v>
      </c>
      <c r="H25750" s="6" t="s">
        <v>319</v>
      </c>
      <c r="I25750" s="6" t="s">
        <v>786</v>
      </c>
      <c r="K25750" s="6">
        <v>175</v>
      </c>
    </row>
    <row r="25751" spans="1:11">
      <c r="A25751" s="6">
        <v>2000264166</v>
      </c>
      <c r="B25751" t="s">
        <v>27754</v>
      </c>
      <c r="H25751" s="6" t="s">
        <v>2115</v>
      </c>
      <c r="I25751" s="6" t="s">
        <v>603</v>
      </c>
      <c r="K25751" s="6">
        <v>178</v>
      </c>
    </row>
    <row r="25752" spans="1:11">
      <c r="A25752" s="6">
        <v>2000335490</v>
      </c>
      <c r="B25752" t="s">
        <v>27755</v>
      </c>
      <c r="H25752" s="6" t="s">
        <v>351</v>
      </c>
      <c r="I25752" s="6" t="s">
        <v>603</v>
      </c>
      <c r="K25752" s="6">
        <v>168</v>
      </c>
    </row>
    <row r="25753" spans="1:11">
      <c r="A25753" s="6">
        <v>48037889</v>
      </c>
      <c r="B25753" t="s">
        <v>27756</v>
      </c>
      <c r="H25753" s="6" t="s">
        <v>640</v>
      </c>
      <c r="I25753" s="6" t="s">
        <v>8768</v>
      </c>
      <c r="K25753" s="6">
        <v>172</v>
      </c>
    </row>
    <row r="25754" spans="1:11">
      <c r="A25754" s="6">
        <v>19173264</v>
      </c>
      <c r="B25754" t="s">
        <v>27757</v>
      </c>
      <c r="H25754" s="6" t="s">
        <v>2121</v>
      </c>
      <c r="I25754" s="6" t="s">
        <v>257</v>
      </c>
      <c r="K25754" s="6">
        <v>173</v>
      </c>
    </row>
    <row r="25755" spans="1:11">
      <c r="A25755" s="6">
        <v>2000224419</v>
      </c>
      <c r="B25755" t="s">
        <v>27758</v>
      </c>
      <c r="H25755" s="6" t="s">
        <v>1656</v>
      </c>
      <c r="I25755" s="6" t="s">
        <v>1631</v>
      </c>
      <c r="K25755" s="6">
        <v>187</v>
      </c>
    </row>
    <row r="25756" spans="1:11">
      <c r="A25756" s="6">
        <v>28068763</v>
      </c>
      <c r="B25756" t="s">
        <v>27759</v>
      </c>
      <c r="H25756" s="6" t="s">
        <v>942</v>
      </c>
      <c r="I25756" s="6" t="s">
        <v>290</v>
      </c>
      <c r="K25756" s="6">
        <v>184</v>
      </c>
    </row>
    <row r="25757" spans="1:11">
      <c r="A25757" s="6">
        <v>2000218558</v>
      </c>
      <c r="B25757" t="s">
        <v>27760</v>
      </c>
      <c r="H25757" s="6" t="s">
        <v>488</v>
      </c>
      <c r="I25757" s="6" t="s">
        <v>320</v>
      </c>
      <c r="K25757" s="6">
        <v>170</v>
      </c>
    </row>
    <row r="25758" spans="1:11">
      <c r="A25758" s="6">
        <v>37057350</v>
      </c>
      <c r="B25758" t="s">
        <v>27761</v>
      </c>
      <c r="H25758" s="6" t="s">
        <v>319</v>
      </c>
      <c r="I25758" s="6" t="s">
        <v>1729</v>
      </c>
      <c r="K25758" s="6">
        <v>179</v>
      </c>
    </row>
    <row r="25759" spans="1:11">
      <c r="A25759" s="6">
        <v>2000227369</v>
      </c>
      <c r="B25759" t="s">
        <v>27762</v>
      </c>
      <c r="H25759" s="6" t="s">
        <v>2115</v>
      </c>
      <c r="I25759" s="6" t="s">
        <v>603</v>
      </c>
      <c r="K25759" s="6">
        <v>183</v>
      </c>
    </row>
    <row r="25760" spans="1:11">
      <c r="A25760" s="6">
        <v>2000125193</v>
      </c>
      <c r="B25760" t="s">
        <v>27763</v>
      </c>
      <c r="H25760" s="6" t="s">
        <v>319</v>
      </c>
      <c r="I25760" s="6" t="s">
        <v>27764</v>
      </c>
      <c r="K25760" s="6">
        <v>182</v>
      </c>
    </row>
    <row r="25761" spans="1:11">
      <c r="A25761" s="6">
        <v>75032114</v>
      </c>
      <c r="B25761" t="s">
        <v>27765</v>
      </c>
      <c r="H25761" s="6" t="s">
        <v>1732</v>
      </c>
      <c r="I25761" s="6" t="s">
        <v>3067</v>
      </c>
      <c r="K25761" s="6">
        <v>182</v>
      </c>
    </row>
    <row r="25762" spans="1:11">
      <c r="A25762" s="6">
        <v>22082828</v>
      </c>
      <c r="B25762" t="s">
        <v>27766</v>
      </c>
      <c r="H25762" s="6" t="s">
        <v>2112</v>
      </c>
      <c r="I25762" s="6" t="s">
        <v>3732</v>
      </c>
      <c r="K25762" s="6">
        <v>190</v>
      </c>
    </row>
    <row r="25763" spans="1:11">
      <c r="A25763" s="6">
        <v>14257069</v>
      </c>
      <c r="B25763" t="s">
        <v>27767</v>
      </c>
      <c r="H25763" s="6" t="s">
        <v>2115</v>
      </c>
      <c r="I25763" s="6" t="s">
        <v>603</v>
      </c>
      <c r="K25763" s="6">
        <v>178</v>
      </c>
    </row>
    <row r="25764" spans="1:11">
      <c r="A25764" s="6">
        <v>39035756</v>
      </c>
      <c r="B25764" t="s">
        <v>27768</v>
      </c>
      <c r="H25764" s="6" t="s">
        <v>944</v>
      </c>
      <c r="I25764" s="6" t="s">
        <v>1819</v>
      </c>
      <c r="K25764" s="6">
        <v>180</v>
      </c>
    </row>
    <row r="25765" spans="1:11">
      <c r="A25765" s="6">
        <v>95041118</v>
      </c>
      <c r="B25765" t="s">
        <v>27769</v>
      </c>
      <c r="H25765" s="6" t="s">
        <v>319</v>
      </c>
      <c r="I25765" s="6" t="s">
        <v>3573</v>
      </c>
      <c r="K25765" s="6">
        <v>186</v>
      </c>
    </row>
    <row r="25766" spans="1:11">
      <c r="A25766" s="6">
        <v>28122172</v>
      </c>
      <c r="B25766" t="s">
        <v>27770</v>
      </c>
      <c r="H25766" s="6" t="s">
        <v>1624</v>
      </c>
      <c r="I25766" s="6" t="s">
        <v>259</v>
      </c>
      <c r="K25766" s="6">
        <v>194</v>
      </c>
    </row>
    <row r="25767" spans="1:11">
      <c r="A25767" s="6">
        <v>51015418</v>
      </c>
      <c r="B25767" t="s">
        <v>27771</v>
      </c>
      <c r="H25767" s="6" t="s">
        <v>377</v>
      </c>
      <c r="I25767" s="6" t="s">
        <v>1303</v>
      </c>
      <c r="K25767" s="6">
        <v>183</v>
      </c>
    </row>
    <row r="25768" spans="1:11">
      <c r="A25768" s="6">
        <v>2000057537</v>
      </c>
      <c r="B25768" t="s">
        <v>27772</v>
      </c>
      <c r="H25768" s="6" t="s">
        <v>966</v>
      </c>
      <c r="I25768" s="6" t="s">
        <v>603</v>
      </c>
      <c r="K25768" s="6">
        <v>182</v>
      </c>
    </row>
    <row r="25769" spans="1:11">
      <c r="A25769" s="6">
        <v>57148016</v>
      </c>
      <c r="B25769" t="s">
        <v>27773</v>
      </c>
      <c r="H25769" s="6" t="s">
        <v>558</v>
      </c>
      <c r="I25769" s="6" t="s">
        <v>494</v>
      </c>
      <c r="K25769" s="6">
        <v>171</v>
      </c>
    </row>
    <row r="25770" spans="1:11">
      <c r="A25770" s="6">
        <v>75032826</v>
      </c>
      <c r="B25770" t="s">
        <v>27774</v>
      </c>
      <c r="H25770" s="6" t="s">
        <v>966</v>
      </c>
      <c r="I25770" s="6" t="s">
        <v>2639</v>
      </c>
      <c r="K25770" s="6">
        <v>166</v>
      </c>
    </row>
    <row r="25771" spans="1:11">
      <c r="A25771" s="6">
        <v>2000211679</v>
      </c>
      <c r="B25771" t="s">
        <v>27775</v>
      </c>
      <c r="H25771" s="6" t="s">
        <v>488</v>
      </c>
      <c r="I25771" s="6" t="s">
        <v>27776</v>
      </c>
      <c r="K25771" s="6">
        <v>173</v>
      </c>
    </row>
    <row r="25772" spans="1:11">
      <c r="A25772" s="6">
        <v>19026009</v>
      </c>
      <c r="B25772" t="s">
        <v>27777</v>
      </c>
      <c r="H25772" s="6" t="s">
        <v>319</v>
      </c>
      <c r="I25772" s="6" t="s">
        <v>257</v>
      </c>
      <c r="K25772" s="6">
        <v>178</v>
      </c>
    </row>
    <row r="25773" spans="1:11">
      <c r="A25773" s="6">
        <v>83262117</v>
      </c>
      <c r="B25773" t="s">
        <v>27778</v>
      </c>
      <c r="H25773" s="6" t="s">
        <v>377</v>
      </c>
      <c r="I25773" s="6" t="s">
        <v>306</v>
      </c>
      <c r="K25773" s="6">
        <v>188</v>
      </c>
    </row>
    <row r="25774" spans="1:11">
      <c r="A25774" s="6">
        <v>2000153861</v>
      </c>
      <c r="B25774" t="s">
        <v>27779</v>
      </c>
      <c r="H25774" s="6" t="s">
        <v>319</v>
      </c>
      <c r="I25774" s="6" t="s">
        <v>603</v>
      </c>
      <c r="K25774" s="6">
        <v>178</v>
      </c>
    </row>
    <row r="25775" spans="1:11">
      <c r="A25775" s="6">
        <v>2000159310</v>
      </c>
      <c r="B25775" t="s">
        <v>27780</v>
      </c>
      <c r="H25775" s="6" t="s">
        <v>2115</v>
      </c>
      <c r="I25775" s="6" t="s">
        <v>603</v>
      </c>
      <c r="K25775" s="6">
        <v>185</v>
      </c>
    </row>
    <row r="25776" spans="1:11">
      <c r="A25776" s="6">
        <v>24042683</v>
      </c>
      <c r="B25776" t="s">
        <v>27781</v>
      </c>
      <c r="H25776" s="6" t="s">
        <v>1672</v>
      </c>
      <c r="I25776" s="6" t="s">
        <v>657</v>
      </c>
      <c r="K25776" s="6">
        <v>186</v>
      </c>
    </row>
    <row r="25777" spans="1:11">
      <c r="A25777" s="6">
        <v>65043251</v>
      </c>
      <c r="B25777" t="s">
        <v>27782</v>
      </c>
      <c r="H25777" s="6" t="s">
        <v>303</v>
      </c>
      <c r="I25777" s="6" t="s">
        <v>2539</v>
      </c>
      <c r="K25777" s="6">
        <v>178</v>
      </c>
    </row>
    <row r="25778" spans="1:11">
      <c r="A25778" s="6">
        <v>67020933</v>
      </c>
      <c r="B25778" t="s">
        <v>27783</v>
      </c>
      <c r="H25778" s="6" t="s">
        <v>1213</v>
      </c>
      <c r="I25778" s="6" t="s">
        <v>348</v>
      </c>
      <c r="K25778" s="6">
        <v>176</v>
      </c>
    </row>
    <row r="25779" spans="1:11">
      <c r="A25779" s="6">
        <v>2000053512</v>
      </c>
      <c r="B25779" t="s">
        <v>27784</v>
      </c>
      <c r="H25779" s="6" t="s">
        <v>942</v>
      </c>
      <c r="I25779" s="6" t="s">
        <v>27785</v>
      </c>
      <c r="K25779" s="6">
        <v>179</v>
      </c>
    </row>
    <row r="25780" spans="1:11">
      <c r="A25780" s="6">
        <v>28127165</v>
      </c>
      <c r="B25780" t="s">
        <v>27786</v>
      </c>
      <c r="H25780" s="6" t="s">
        <v>2115</v>
      </c>
      <c r="I25780" s="6" t="s">
        <v>259</v>
      </c>
      <c r="K25780" s="6">
        <v>180</v>
      </c>
    </row>
    <row r="25781" spans="1:11">
      <c r="A25781" s="6">
        <v>55028063</v>
      </c>
      <c r="B25781" t="s">
        <v>27787</v>
      </c>
      <c r="H25781" s="6" t="s">
        <v>319</v>
      </c>
      <c r="I25781" s="6" t="s">
        <v>306</v>
      </c>
      <c r="K25781" s="6">
        <v>175</v>
      </c>
    </row>
    <row r="25782" spans="1:11">
      <c r="A25782" s="6">
        <v>92092174</v>
      </c>
      <c r="B25782" t="s">
        <v>27788</v>
      </c>
      <c r="H25782" s="6" t="s">
        <v>2157</v>
      </c>
      <c r="I25782" s="6" t="s">
        <v>309</v>
      </c>
      <c r="K25782" s="6">
        <v>190</v>
      </c>
    </row>
    <row r="25783" spans="1:11">
      <c r="A25783" s="6">
        <v>14017989</v>
      </c>
      <c r="B25783" t="s">
        <v>27789</v>
      </c>
      <c r="H25783" s="6" t="s">
        <v>640</v>
      </c>
      <c r="I25783" s="6" t="s">
        <v>187</v>
      </c>
      <c r="K25783" s="6">
        <v>172</v>
      </c>
    </row>
    <row r="25784" spans="1:11">
      <c r="A25784" s="6">
        <v>2000217710</v>
      </c>
      <c r="B25784" t="s">
        <v>27790</v>
      </c>
      <c r="H25784" s="6" t="s">
        <v>1732</v>
      </c>
      <c r="I25784" s="6" t="s">
        <v>257</v>
      </c>
      <c r="K25784" s="6">
        <v>180</v>
      </c>
    </row>
    <row r="25785" spans="1:11">
      <c r="A25785" s="6">
        <v>2000249224</v>
      </c>
      <c r="B25785" t="s">
        <v>27791</v>
      </c>
      <c r="H25785" s="6" t="s">
        <v>1671</v>
      </c>
      <c r="I25785" s="6" t="s">
        <v>603</v>
      </c>
      <c r="K25785" s="6">
        <v>172</v>
      </c>
    </row>
    <row r="25786" spans="1:11">
      <c r="A25786" s="6">
        <v>93142587</v>
      </c>
      <c r="B25786" t="s">
        <v>27792</v>
      </c>
      <c r="H25786" s="6" t="s">
        <v>3904</v>
      </c>
      <c r="I25786" s="6" t="s">
        <v>857</v>
      </c>
      <c r="K25786" s="6">
        <v>184</v>
      </c>
    </row>
    <row r="25787" spans="1:11">
      <c r="A25787" s="6">
        <v>63037856</v>
      </c>
      <c r="B25787" t="s">
        <v>27793</v>
      </c>
      <c r="H25787" s="6" t="s">
        <v>1624</v>
      </c>
      <c r="I25787" s="6" t="s">
        <v>1708</v>
      </c>
      <c r="K25787" s="6">
        <v>191</v>
      </c>
    </row>
    <row r="25788" spans="1:11">
      <c r="A25788" s="6">
        <v>67273081</v>
      </c>
      <c r="B25788" t="s">
        <v>27794</v>
      </c>
      <c r="H25788" s="6" t="s">
        <v>303</v>
      </c>
      <c r="I25788" s="6" t="s">
        <v>348</v>
      </c>
      <c r="K25788" s="6">
        <v>176</v>
      </c>
    </row>
    <row r="25789" spans="1:11">
      <c r="A25789" s="6">
        <v>28113831</v>
      </c>
      <c r="B25789" t="s">
        <v>27795</v>
      </c>
      <c r="H25789" s="6" t="s">
        <v>640</v>
      </c>
      <c r="I25789" s="6" t="s">
        <v>27796</v>
      </c>
      <c r="K25789" s="6">
        <v>186</v>
      </c>
    </row>
    <row r="25790" spans="1:11">
      <c r="A25790" s="6">
        <v>43609519</v>
      </c>
      <c r="B25790" t="s">
        <v>27797</v>
      </c>
      <c r="H25790" s="6" t="s">
        <v>944</v>
      </c>
      <c r="I25790" s="6" t="s">
        <v>236</v>
      </c>
      <c r="K25790" s="6">
        <v>177</v>
      </c>
    </row>
    <row r="25791" spans="1:11">
      <c r="A25791" s="6">
        <v>2000069204</v>
      </c>
      <c r="B25791" t="s">
        <v>27798</v>
      </c>
      <c r="H25791" s="6" t="s">
        <v>377</v>
      </c>
      <c r="I25791" s="6" t="s">
        <v>309</v>
      </c>
      <c r="K25791" s="6">
        <v>188</v>
      </c>
    </row>
    <row r="25792" spans="1:11">
      <c r="A25792" s="6">
        <v>85046572</v>
      </c>
      <c r="B25792" t="s">
        <v>27799</v>
      </c>
      <c r="H25792" s="6" t="s">
        <v>1674</v>
      </c>
      <c r="I25792" s="6" t="s">
        <v>2854</v>
      </c>
      <c r="K25792" s="6">
        <v>183</v>
      </c>
    </row>
    <row r="25793" spans="1:11">
      <c r="A25793" s="6">
        <v>75001439</v>
      </c>
      <c r="B25793" t="s">
        <v>27800</v>
      </c>
      <c r="H25793" s="6" t="s">
        <v>1624</v>
      </c>
      <c r="I25793" s="6" t="s">
        <v>603</v>
      </c>
      <c r="K25793" s="6">
        <v>190</v>
      </c>
    </row>
    <row r="25794" spans="1:11">
      <c r="A25794" s="6">
        <v>43372047</v>
      </c>
      <c r="B25794" t="s">
        <v>27801</v>
      </c>
      <c r="H25794" s="6" t="s">
        <v>6762</v>
      </c>
      <c r="I25794" s="6" t="s">
        <v>236</v>
      </c>
      <c r="K25794" s="6">
        <v>182</v>
      </c>
    </row>
    <row r="25795" spans="1:11">
      <c r="A25795" s="6">
        <v>2000115051</v>
      </c>
      <c r="B25795" t="s">
        <v>27802</v>
      </c>
      <c r="H25795" s="6" t="s">
        <v>319</v>
      </c>
      <c r="I25795" s="6" t="s">
        <v>603</v>
      </c>
      <c r="K25795" s="6">
        <v>170</v>
      </c>
    </row>
    <row r="25796" spans="1:11">
      <c r="A25796" s="6">
        <v>98010746</v>
      </c>
      <c r="B25796" t="s">
        <v>27803</v>
      </c>
      <c r="H25796" s="6" t="s">
        <v>240</v>
      </c>
      <c r="I25796" s="6" t="s">
        <v>5618</v>
      </c>
      <c r="K25796" s="6">
        <v>172</v>
      </c>
    </row>
    <row r="25797" spans="1:11">
      <c r="A25797" s="6">
        <v>61057185</v>
      </c>
      <c r="B25797" t="s">
        <v>27804</v>
      </c>
      <c r="H25797" s="6" t="s">
        <v>2121</v>
      </c>
      <c r="I25797" s="6" t="s">
        <v>14934</v>
      </c>
      <c r="K25797" s="6">
        <v>176</v>
      </c>
    </row>
    <row r="25798" spans="1:11">
      <c r="A25798" s="6">
        <v>85087278</v>
      </c>
      <c r="B25798" t="s">
        <v>27805</v>
      </c>
      <c r="H25798" s="6" t="s">
        <v>377</v>
      </c>
      <c r="I25798" s="6" t="s">
        <v>344</v>
      </c>
      <c r="K25798" s="6">
        <v>186</v>
      </c>
    </row>
    <row r="25799" spans="1:11">
      <c r="A25799" s="6">
        <v>65028613</v>
      </c>
      <c r="B25799" t="s">
        <v>27806</v>
      </c>
      <c r="H25799" s="6" t="s">
        <v>1671</v>
      </c>
      <c r="I25799" s="6" t="s">
        <v>2539</v>
      </c>
      <c r="K25799" s="6">
        <v>163</v>
      </c>
    </row>
    <row r="25800" spans="1:11">
      <c r="A25800" s="6">
        <v>48042518</v>
      </c>
      <c r="B25800" t="s">
        <v>27807</v>
      </c>
      <c r="H25800" s="6" t="s">
        <v>944</v>
      </c>
      <c r="I25800" s="6" t="s">
        <v>27808</v>
      </c>
      <c r="K25800" s="6">
        <v>170</v>
      </c>
    </row>
    <row r="25801" spans="1:11">
      <c r="A25801" s="6">
        <v>53020966</v>
      </c>
      <c r="B25801" t="s">
        <v>27809</v>
      </c>
      <c r="H25801" s="6" t="s">
        <v>558</v>
      </c>
      <c r="I25801" s="6" t="s">
        <v>729</v>
      </c>
      <c r="K25801" s="6">
        <v>175</v>
      </c>
    </row>
    <row r="25802" spans="1:11">
      <c r="A25802" s="6">
        <v>2000365813</v>
      </c>
      <c r="B25802" t="s">
        <v>27810</v>
      </c>
      <c r="H25802" s="6" t="s">
        <v>240</v>
      </c>
      <c r="I25802" s="6" t="s">
        <v>603</v>
      </c>
      <c r="K25802" s="6">
        <v>183</v>
      </c>
    </row>
    <row r="25803" spans="1:11">
      <c r="A25803" s="6">
        <v>2000070514</v>
      </c>
      <c r="B25803" t="s">
        <v>27811</v>
      </c>
      <c r="H25803" s="6" t="s">
        <v>377</v>
      </c>
      <c r="I25803" s="6" t="s">
        <v>2537</v>
      </c>
      <c r="K25803" s="6">
        <v>190</v>
      </c>
    </row>
    <row r="25804" spans="1:11">
      <c r="A25804" s="6">
        <v>19162727</v>
      </c>
      <c r="B25804" t="s">
        <v>27812</v>
      </c>
      <c r="H25804" s="6" t="s">
        <v>2112</v>
      </c>
      <c r="I25804" s="6" t="s">
        <v>257</v>
      </c>
      <c r="K25804" s="6">
        <v>180</v>
      </c>
    </row>
    <row r="25805" spans="1:11">
      <c r="A25805" s="6">
        <v>19124583</v>
      </c>
      <c r="B25805" t="s">
        <v>27813</v>
      </c>
      <c r="H25805" s="6" t="s">
        <v>558</v>
      </c>
      <c r="I25805" s="6" t="s">
        <v>1340</v>
      </c>
      <c r="K25805" s="6">
        <v>175</v>
      </c>
    </row>
    <row r="25806" spans="1:11">
      <c r="A25806" s="6">
        <v>2000022217</v>
      </c>
      <c r="B25806" t="s">
        <v>27814</v>
      </c>
      <c r="H25806" s="6" t="s">
        <v>377</v>
      </c>
      <c r="I25806" s="6" t="s">
        <v>1117</v>
      </c>
      <c r="K25806" s="6">
        <v>186</v>
      </c>
    </row>
    <row r="25807" spans="1:11">
      <c r="A25807" s="6">
        <v>43393513</v>
      </c>
      <c r="B25807" t="s">
        <v>27815</v>
      </c>
      <c r="H25807" s="6" t="s">
        <v>319</v>
      </c>
      <c r="I25807" s="6" t="s">
        <v>236</v>
      </c>
      <c r="K25807" s="6">
        <v>175</v>
      </c>
    </row>
    <row r="25808" spans="1:11">
      <c r="A25808" s="6">
        <v>2000063778</v>
      </c>
      <c r="B25808" t="s">
        <v>27816</v>
      </c>
      <c r="H25808" s="6" t="s">
        <v>2115</v>
      </c>
      <c r="I25808" s="6" t="s">
        <v>1303</v>
      </c>
      <c r="K25808" s="6">
        <v>175</v>
      </c>
    </row>
    <row r="25809" spans="1:11">
      <c r="A25809" s="6">
        <v>85009377</v>
      </c>
      <c r="B25809" t="s">
        <v>27817</v>
      </c>
      <c r="H25809" s="6" t="s">
        <v>377</v>
      </c>
      <c r="I25809" s="6" t="s">
        <v>344</v>
      </c>
      <c r="K25809" s="6">
        <v>189</v>
      </c>
    </row>
    <row r="25810" spans="1:11">
      <c r="A25810" s="6">
        <v>28122209</v>
      </c>
      <c r="B25810" t="s">
        <v>27818</v>
      </c>
      <c r="H25810" s="6" t="s">
        <v>303</v>
      </c>
      <c r="I25810" s="6" t="s">
        <v>259</v>
      </c>
      <c r="K25810" s="6">
        <v>182</v>
      </c>
    </row>
    <row r="25811" spans="1:11">
      <c r="A25811" s="6">
        <v>51064187</v>
      </c>
      <c r="B25811" t="s">
        <v>27819</v>
      </c>
      <c r="H25811" s="6" t="s">
        <v>760</v>
      </c>
      <c r="I25811" s="6" t="s">
        <v>1303</v>
      </c>
      <c r="K25811" s="6">
        <v>169</v>
      </c>
    </row>
    <row r="25812" spans="1:11">
      <c r="A25812" s="6">
        <v>14245086</v>
      </c>
      <c r="B25812" t="s">
        <v>27820</v>
      </c>
      <c r="H25812" s="6" t="s">
        <v>2876</v>
      </c>
      <c r="I25812" s="6" t="s">
        <v>603</v>
      </c>
      <c r="K25812" s="6">
        <v>180</v>
      </c>
    </row>
    <row r="25813" spans="1:11">
      <c r="A25813" s="6">
        <v>93021592</v>
      </c>
      <c r="B25813" t="s">
        <v>27821</v>
      </c>
      <c r="H25813" s="6" t="s">
        <v>640</v>
      </c>
      <c r="I25813" s="6" t="s">
        <v>21403</v>
      </c>
      <c r="K25813" s="6">
        <v>180</v>
      </c>
    </row>
    <row r="25814" spans="1:11">
      <c r="A25814" s="6">
        <v>2000313480</v>
      </c>
      <c r="B25814" t="s">
        <v>27822</v>
      </c>
      <c r="H25814" s="6" t="s">
        <v>377</v>
      </c>
      <c r="I25814" s="6" t="s">
        <v>603</v>
      </c>
      <c r="K25814" s="6">
        <v>187</v>
      </c>
    </row>
    <row r="25815" spans="1:11">
      <c r="A25815" s="6">
        <v>2000067299</v>
      </c>
      <c r="B25815" t="s">
        <v>27823</v>
      </c>
      <c r="H25815" s="6" t="s">
        <v>1624</v>
      </c>
      <c r="I25815" s="6" t="s">
        <v>1375</v>
      </c>
      <c r="K25815" s="6">
        <v>185</v>
      </c>
    </row>
    <row r="25816" spans="1:11">
      <c r="A25816" s="6">
        <v>16138899</v>
      </c>
      <c r="B25816" t="s">
        <v>27824</v>
      </c>
      <c r="H25816" s="6" t="s">
        <v>2370</v>
      </c>
      <c r="I25816" s="6" t="s">
        <v>8625</v>
      </c>
      <c r="K25816" s="6">
        <v>183</v>
      </c>
    </row>
    <row r="25817" spans="1:11">
      <c r="A25817" s="6">
        <v>28081638</v>
      </c>
      <c r="B25817" t="s">
        <v>27825</v>
      </c>
      <c r="H25817" s="6" t="s">
        <v>734</v>
      </c>
      <c r="I25817" s="6" t="s">
        <v>27826</v>
      </c>
      <c r="K25817" s="6">
        <v>182</v>
      </c>
    </row>
    <row r="25818" spans="1:11">
      <c r="A25818" s="6">
        <v>67293612</v>
      </c>
      <c r="B25818" t="s">
        <v>27827</v>
      </c>
      <c r="H25818" s="6" t="s">
        <v>377</v>
      </c>
      <c r="I25818" s="6" t="s">
        <v>348</v>
      </c>
      <c r="K25818" s="6">
        <v>195</v>
      </c>
    </row>
    <row r="25819" spans="1:11">
      <c r="A25819" s="6">
        <v>2000120151</v>
      </c>
      <c r="B25819" t="s">
        <v>27828</v>
      </c>
      <c r="H25819" s="6" t="s">
        <v>488</v>
      </c>
      <c r="I25819" s="6" t="s">
        <v>4508</v>
      </c>
      <c r="K25819" s="6">
        <v>176</v>
      </c>
    </row>
    <row r="25820" spans="1:11">
      <c r="A25820" s="6">
        <v>27133317</v>
      </c>
      <c r="B25820" t="s">
        <v>27829</v>
      </c>
      <c r="H25820" s="6" t="s">
        <v>640</v>
      </c>
      <c r="I25820" s="6" t="s">
        <v>27830</v>
      </c>
      <c r="K25820" s="6">
        <v>189</v>
      </c>
    </row>
    <row r="25821" spans="1:11">
      <c r="A25821" s="6">
        <v>93141098</v>
      </c>
      <c r="B25821" t="s">
        <v>27831</v>
      </c>
      <c r="H25821" s="6" t="s">
        <v>311</v>
      </c>
      <c r="I25821" s="6" t="s">
        <v>857</v>
      </c>
      <c r="K25821" s="6">
        <v>185</v>
      </c>
    </row>
    <row r="25822" spans="1:11">
      <c r="A25822" s="6">
        <v>49060044</v>
      </c>
      <c r="B25822" t="s">
        <v>27832</v>
      </c>
      <c r="H25822" s="6" t="s">
        <v>303</v>
      </c>
      <c r="I25822" s="6" t="s">
        <v>344</v>
      </c>
      <c r="K25822" s="6">
        <v>182</v>
      </c>
    </row>
    <row r="25823" spans="1:11">
      <c r="A25823" s="6">
        <v>43435966</v>
      </c>
      <c r="B25823" t="s">
        <v>27833</v>
      </c>
      <c r="H25823" s="6" t="s">
        <v>319</v>
      </c>
      <c r="I25823" s="6" t="s">
        <v>236</v>
      </c>
      <c r="K25823" s="6">
        <v>173</v>
      </c>
    </row>
    <row r="25824" spans="1:11">
      <c r="A25824" s="6">
        <v>21032501</v>
      </c>
      <c r="B25824" t="s">
        <v>27834</v>
      </c>
      <c r="H25824" s="6" t="s">
        <v>1747</v>
      </c>
      <c r="I25824" s="6" t="s">
        <v>2879</v>
      </c>
      <c r="K25824" s="6">
        <v>179</v>
      </c>
    </row>
    <row r="25825" spans="1:11">
      <c r="A25825" s="6">
        <v>2000032796</v>
      </c>
      <c r="B25825" t="s">
        <v>27835</v>
      </c>
      <c r="H25825" s="6" t="s">
        <v>1213</v>
      </c>
      <c r="I25825" s="6" t="s">
        <v>27836</v>
      </c>
      <c r="K25825" s="6">
        <v>168</v>
      </c>
    </row>
    <row r="25826" spans="1:11">
      <c r="A25826" s="6">
        <v>37084841</v>
      </c>
      <c r="B25826" t="s">
        <v>27837</v>
      </c>
      <c r="H25826" s="6" t="s">
        <v>240</v>
      </c>
      <c r="I25826" s="6" t="s">
        <v>406</v>
      </c>
      <c r="K25826" s="6">
        <v>173</v>
      </c>
    </row>
    <row r="25827" spans="1:11">
      <c r="A25827" s="6">
        <v>53040312</v>
      </c>
      <c r="B25827" t="s">
        <v>27838</v>
      </c>
      <c r="H25827" s="6" t="s">
        <v>2115</v>
      </c>
      <c r="I25827" s="6" t="s">
        <v>729</v>
      </c>
      <c r="K25827" s="6">
        <v>185</v>
      </c>
    </row>
    <row r="25828" spans="1:11">
      <c r="A25828" s="6">
        <v>19151433</v>
      </c>
      <c r="B25828" t="s">
        <v>27839</v>
      </c>
      <c r="H25828" s="6" t="s">
        <v>319</v>
      </c>
      <c r="I25828" s="6" t="s">
        <v>257</v>
      </c>
      <c r="K25828" s="6">
        <v>180</v>
      </c>
    </row>
    <row r="25829" spans="1:11">
      <c r="A25829" s="6">
        <v>48044394</v>
      </c>
      <c r="B25829" t="s">
        <v>27840</v>
      </c>
      <c r="H25829" s="6" t="s">
        <v>1624</v>
      </c>
      <c r="I25829" s="6" t="s">
        <v>6942</v>
      </c>
      <c r="K25829" s="6">
        <v>188</v>
      </c>
    </row>
    <row r="25830" spans="1:11">
      <c r="A25830" s="6">
        <v>28111344</v>
      </c>
      <c r="B25830" t="s">
        <v>27841</v>
      </c>
      <c r="H25830" s="6" t="s">
        <v>1624</v>
      </c>
      <c r="I25830" s="6" t="s">
        <v>259</v>
      </c>
      <c r="K25830" s="6">
        <v>188</v>
      </c>
    </row>
    <row r="25831" spans="1:11">
      <c r="A25831" s="6">
        <v>62055352</v>
      </c>
      <c r="B25831" t="s">
        <v>27842</v>
      </c>
      <c r="H25831" s="6" t="s">
        <v>238</v>
      </c>
      <c r="I25831" s="6" t="s">
        <v>27843</v>
      </c>
      <c r="K25831" s="6">
        <v>190</v>
      </c>
    </row>
    <row r="25832" spans="1:11">
      <c r="A25832" s="6">
        <v>91105578</v>
      </c>
      <c r="B25832" t="s">
        <v>27844</v>
      </c>
      <c r="H25832" s="6" t="s">
        <v>238</v>
      </c>
      <c r="I25832" s="6" t="s">
        <v>27845</v>
      </c>
      <c r="K25832" s="6">
        <v>191</v>
      </c>
    </row>
    <row r="25833" spans="1:11">
      <c r="A25833" s="6">
        <v>19202498</v>
      </c>
      <c r="B25833" t="s">
        <v>27846</v>
      </c>
      <c r="H25833" s="6" t="s">
        <v>377</v>
      </c>
      <c r="I25833" s="6" t="s">
        <v>257</v>
      </c>
      <c r="K25833" s="6">
        <v>189</v>
      </c>
    </row>
    <row r="25834" spans="1:11">
      <c r="A25834" s="6">
        <v>2000142072</v>
      </c>
      <c r="B25834" t="s">
        <v>27847</v>
      </c>
      <c r="H25834" s="6" t="s">
        <v>760</v>
      </c>
      <c r="I25834" s="6" t="s">
        <v>1303</v>
      </c>
      <c r="K25834" s="6">
        <v>176</v>
      </c>
    </row>
    <row r="25835" spans="1:11">
      <c r="A25835" s="6">
        <v>2000027502</v>
      </c>
      <c r="B25835" t="s">
        <v>27848</v>
      </c>
      <c r="H25835" s="6" t="s">
        <v>377</v>
      </c>
      <c r="I25835" s="6" t="s">
        <v>378</v>
      </c>
      <c r="K25835" s="6">
        <v>185</v>
      </c>
    </row>
    <row r="25836" spans="1:11">
      <c r="A25836" s="6">
        <v>2000055459</v>
      </c>
      <c r="B25836" t="s">
        <v>27849</v>
      </c>
      <c r="H25836" s="6" t="s">
        <v>2112</v>
      </c>
      <c r="I25836" s="6" t="s">
        <v>27850</v>
      </c>
      <c r="K25836" s="6">
        <v>184</v>
      </c>
    </row>
    <row r="25837" spans="1:11">
      <c r="A25837" s="6">
        <v>19364343</v>
      </c>
      <c r="B25837" t="s">
        <v>27851</v>
      </c>
      <c r="H25837" s="6" t="s">
        <v>488</v>
      </c>
      <c r="I25837" s="6" t="s">
        <v>257</v>
      </c>
      <c r="K25837" s="6">
        <v>161</v>
      </c>
    </row>
    <row r="25838" spans="1:11">
      <c r="A25838" s="6">
        <v>93061271</v>
      </c>
      <c r="B25838" t="s">
        <v>27852</v>
      </c>
      <c r="H25838" s="6" t="s">
        <v>218</v>
      </c>
      <c r="I25838" s="6" t="s">
        <v>857</v>
      </c>
      <c r="K25838" s="6">
        <v>190</v>
      </c>
    </row>
    <row r="25839" spans="1:11">
      <c r="A25839" s="6">
        <v>58045283</v>
      </c>
      <c r="B25839" t="s">
        <v>27853</v>
      </c>
      <c r="H25839" s="6" t="s">
        <v>319</v>
      </c>
      <c r="I25839" s="6" t="s">
        <v>194</v>
      </c>
      <c r="K25839" s="6">
        <v>179</v>
      </c>
    </row>
    <row r="25840" spans="1:11">
      <c r="A25840" s="6">
        <v>2000212036</v>
      </c>
      <c r="B25840" t="s">
        <v>27854</v>
      </c>
      <c r="H25840" s="6" t="s">
        <v>377</v>
      </c>
      <c r="I25840" s="6" t="s">
        <v>433</v>
      </c>
      <c r="K25840" s="6">
        <v>184</v>
      </c>
    </row>
    <row r="25841" spans="1:11">
      <c r="A25841" s="6">
        <v>19409766</v>
      </c>
      <c r="B25841" t="s">
        <v>27855</v>
      </c>
      <c r="H25841" s="6" t="s">
        <v>377</v>
      </c>
      <c r="I25841" s="6" t="s">
        <v>257</v>
      </c>
      <c r="K25841" s="6">
        <v>185</v>
      </c>
    </row>
    <row r="25842" spans="1:11">
      <c r="A25842" s="6">
        <v>2000041394</v>
      </c>
      <c r="B25842" t="s">
        <v>27856</v>
      </c>
      <c r="H25842" s="6" t="s">
        <v>944</v>
      </c>
      <c r="I25842" s="6" t="s">
        <v>309</v>
      </c>
      <c r="K25842" s="6">
        <v>182</v>
      </c>
    </row>
    <row r="25843" spans="1:11">
      <c r="A25843" s="6">
        <v>14220099</v>
      </c>
      <c r="B25843" t="s">
        <v>27857</v>
      </c>
      <c r="H25843" s="6" t="s">
        <v>1624</v>
      </c>
      <c r="I25843" s="6" t="s">
        <v>603</v>
      </c>
      <c r="K25843" s="6">
        <v>188</v>
      </c>
    </row>
    <row r="25844" spans="1:11">
      <c r="A25844" s="6">
        <v>19037415</v>
      </c>
      <c r="B25844" t="s">
        <v>27858</v>
      </c>
      <c r="H25844" s="6" t="s">
        <v>570</v>
      </c>
      <c r="I25844" s="6" t="s">
        <v>257</v>
      </c>
      <c r="K25844" s="6">
        <v>177</v>
      </c>
    </row>
    <row r="25845" spans="1:11">
      <c r="A25845" s="6">
        <v>76021202</v>
      </c>
      <c r="B25845" t="s">
        <v>27859</v>
      </c>
      <c r="H25845" s="6" t="s">
        <v>1671</v>
      </c>
      <c r="I25845" s="6" t="s">
        <v>378</v>
      </c>
      <c r="K25845" s="6">
        <v>173</v>
      </c>
    </row>
    <row r="25846" spans="1:11">
      <c r="A25846" s="6">
        <v>2000277396</v>
      </c>
      <c r="B25846" t="s">
        <v>27860</v>
      </c>
      <c r="H25846" s="6" t="s">
        <v>377</v>
      </c>
      <c r="I25846" s="6" t="s">
        <v>603</v>
      </c>
      <c r="K25846" s="6">
        <v>183</v>
      </c>
    </row>
    <row r="25847" spans="1:11">
      <c r="A25847" s="6">
        <v>75049642</v>
      </c>
      <c r="B25847" t="s">
        <v>27861</v>
      </c>
      <c r="H25847" s="6" t="s">
        <v>1709</v>
      </c>
      <c r="I25847" s="6" t="s">
        <v>2639</v>
      </c>
      <c r="K25847" s="6">
        <v>178</v>
      </c>
    </row>
    <row r="25848" spans="1:11">
      <c r="A25848" s="6">
        <v>24004332</v>
      </c>
      <c r="B25848" t="s">
        <v>27862</v>
      </c>
      <c r="H25848" s="6" t="s">
        <v>377</v>
      </c>
      <c r="I25848" s="6" t="s">
        <v>657</v>
      </c>
      <c r="K25848" s="6">
        <v>192</v>
      </c>
    </row>
    <row r="25849" spans="1:11">
      <c r="A25849" s="6">
        <v>91144848</v>
      </c>
      <c r="B25849" t="s">
        <v>27863</v>
      </c>
      <c r="H25849" s="6" t="s">
        <v>377</v>
      </c>
      <c r="I25849" s="6" t="s">
        <v>309</v>
      </c>
      <c r="K25849" s="6">
        <v>195</v>
      </c>
    </row>
    <row r="25850" spans="1:11">
      <c r="A25850" s="6">
        <v>19083455</v>
      </c>
      <c r="B25850" t="s">
        <v>27864</v>
      </c>
      <c r="H25850" s="6" t="s">
        <v>303</v>
      </c>
      <c r="I25850" s="6" t="s">
        <v>257</v>
      </c>
      <c r="K25850" s="6">
        <v>177</v>
      </c>
    </row>
    <row r="25851" spans="1:11">
      <c r="A25851" s="6">
        <v>13170860</v>
      </c>
      <c r="B25851" t="s">
        <v>27865</v>
      </c>
      <c r="H25851" s="6" t="s">
        <v>314</v>
      </c>
      <c r="I25851" s="6" t="s">
        <v>963</v>
      </c>
      <c r="K25851" s="6">
        <v>165</v>
      </c>
    </row>
    <row r="25852" spans="1:11">
      <c r="A25852" s="6">
        <v>51055559</v>
      </c>
      <c r="B25852" t="s">
        <v>27866</v>
      </c>
      <c r="H25852" s="6" t="s">
        <v>351</v>
      </c>
      <c r="I25852" s="6" t="s">
        <v>1303</v>
      </c>
      <c r="K25852" s="6">
        <v>176</v>
      </c>
    </row>
    <row r="25853" spans="1:11">
      <c r="A25853" s="6">
        <v>2000209802</v>
      </c>
      <c r="B25853" t="s">
        <v>27867</v>
      </c>
      <c r="H25853" s="6" t="s">
        <v>319</v>
      </c>
      <c r="I25853" s="6" t="s">
        <v>341</v>
      </c>
      <c r="K25853" s="6">
        <v>185</v>
      </c>
    </row>
    <row r="25854" spans="1:11">
      <c r="A25854" s="6">
        <v>2000124806</v>
      </c>
      <c r="B25854" t="s">
        <v>27868</v>
      </c>
      <c r="H25854" s="6" t="s">
        <v>760</v>
      </c>
      <c r="I25854" s="6" t="s">
        <v>348</v>
      </c>
      <c r="K25854" s="6">
        <v>166</v>
      </c>
    </row>
    <row r="25855" spans="1:11">
      <c r="A25855" s="6">
        <v>93049972</v>
      </c>
      <c r="B25855" t="s">
        <v>27869</v>
      </c>
      <c r="H25855" s="6" t="s">
        <v>1624</v>
      </c>
      <c r="I25855" s="6" t="s">
        <v>857</v>
      </c>
      <c r="K25855" s="6">
        <v>191</v>
      </c>
    </row>
    <row r="25856" spans="1:11">
      <c r="A25856" s="6">
        <v>19171586</v>
      </c>
      <c r="B25856" t="s">
        <v>27870</v>
      </c>
      <c r="H25856" s="6" t="s">
        <v>640</v>
      </c>
      <c r="I25856" s="6" t="s">
        <v>257</v>
      </c>
      <c r="K25856" s="6">
        <v>176</v>
      </c>
    </row>
    <row r="25857" spans="1:11">
      <c r="A25857" s="6">
        <v>2000087710</v>
      </c>
      <c r="B25857" t="s">
        <v>27871</v>
      </c>
      <c r="H25857" s="6" t="s">
        <v>2046</v>
      </c>
      <c r="I25857" s="6" t="s">
        <v>257</v>
      </c>
      <c r="K25857" s="6">
        <v>186</v>
      </c>
    </row>
    <row r="25858" spans="1:11">
      <c r="A25858" s="6">
        <v>67292322</v>
      </c>
      <c r="B25858" t="s">
        <v>27872</v>
      </c>
      <c r="H25858" s="6" t="s">
        <v>2363</v>
      </c>
      <c r="I25858" s="6" t="s">
        <v>348</v>
      </c>
      <c r="K25858" s="6">
        <v>175</v>
      </c>
    </row>
    <row r="25859" spans="1:11">
      <c r="A25859" s="6">
        <v>91002779</v>
      </c>
      <c r="B25859" t="s">
        <v>27873</v>
      </c>
      <c r="H25859" s="6" t="s">
        <v>319</v>
      </c>
      <c r="I25859" s="6" t="s">
        <v>309</v>
      </c>
      <c r="K25859" s="6">
        <v>182</v>
      </c>
    </row>
    <row r="25860" spans="1:11">
      <c r="A25860" s="6">
        <v>51010523</v>
      </c>
      <c r="B25860" t="s">
        <v>27874</v>
      </c>
      <c r="H25860" s="6" t="s">
        <v>2115</v>
      </c>
      <c r="I25860" s="6" t="s">
        <v>1303</v>
      </c>
      <c r="K25860" s="6">
        <v>171</v>
      </c>
    </row>
    <row r="25861" spans="1:11">
      <c r="A25861" s="6">
        <v>48037906</v>
      </c>
      <c r="B25861" t="s">
        <v>27875</v>
      </c>
      <c r="H25861" s="6" t="s">
        <v>240</v>
      </c>
      <c r="I25861" s="6" t="s">
        <v>344</v>
      </c>
      <c r="K25861" s="6">
        <v>171</v>
      </c>
    </row>
    <row r="25862" spans="1:11">
      <c r="A25862" s="6">
        <v>2000170226</v>
      </c>
      <c r="B25862" t="s">
        <v>27876</v>
      </c>
      <c r="H25862" s="6" t="s">
        <v>488</v>
      </c>
      <c r="I25862" s="6" t="s">
        <v>320</v>
      </c>
      <c r="K25862" s="6">
        <v>178</v>
      </c>
    </row>
    <row r="25863" spans="1:11">
      <c r="A25863" s="6">
        <v>2000016400</v>
      </c>
      <c r="B25863" t="s">
        <v>27877</v>
      </c>
      <c r="H25863" s="6" t="s">
        <v>303</v>
      </c>
      <c r="I25863" s="6" t="s">
        <v>306</v>
      </c>
      <c r="K25863" s="6">
        <v>175</v>
      </c>
    </row>
    <row r="25864" spans="1:11">
      <c r="A25864" s="6">
        <v>78043816</v>
      </c>
      <c r="B25864" t="s">
        <v>27878</v>
      </c>
      <c r="H25864" s="6" t="s">
        <v>2116</v>
      </c>
      <c r="I25864" s="6" t="s">
        <v>27879</v>
      </c>
      <c r="K25864" s="6">
        <v>176</v>
      </c>
    </row>
    <row r="25865" spans="1:11">
      <c r="A25865" s="6">
        <v>14010473</v>
      </c>
      <c r="B25865" t="s">
        <v>27880</v>
      </c>
      <c r="H25865" s="6" t="s">
        <v>218</v>
      </c>
      <c r="I25865" s="6" t="s">
        <v>603</v>
      </c>
      <c r="K25865" s="6">
        <v>170</v>
      </c>
    </row>
    <row r="25866" spans="1:11">
      <c r="A25866" s="6">
        <v>93014071</v>
      </c>
      <c r="B25866" t="s">
        <v>27881</v>
      </c>
      <c r="H25866" s="6" t="s">
        <v>377</v>
      </c>
      <c r="I25866" s="6" t="s">
        <v>12449</v>
      </c>
      <c r="K25866" s="6">
        <v>185</v>
      </c>
    </row>
    <row r="25867" spans="1:11">
      <c r="A25867" s="6">
        <v>48037875</v>
      </c>
      <c r="B25867" t="s">
        <v>27882</v>
      </c>
      <c r="H25867" s="6" t="s">
        <v>303</v>
      </c>
      <c r="I25867" s="6" t="s">
        <v>1313</v>
      </c>
      <c r="K25867" s="6">
        <v>181</v>
      </c>
    </row>
    <row r="25868" spans="1:11">
      <c r="A25868" s="6">
        <v>24063261</v>
      </c>
      <c r="B25868" t="s">
        <v>27883</v>
      </c>
      <c r="H25868" s="6" t="s">
        <v>1624</v>
      </c>
      <c r="I25868" s="6" t="s">
        <v>657</v>
      </c>
      <c r="K25868" s="6">
        <v>193</v>
      </c>
    </row>
    <row r="25869" spans="1:11">
      <c r="A25869" s="6">
        <v>76015405</v>
      </c>
      <c r="B25869" t="s">
        <v>27884</v>
      </c>
      <c r="H25869" s="6" t="s">
        <v>303</v>
      </c>
      <c r="I25869" s="6" t="s">
        <v>378</v>
      </c>
      <c r="K25869" s="6">
        <v>170</v>
      </c>
    </row>
    <row r="25870" spans="1:11">
      <c r="A25870" s="6">
        <v>63025626</v>
      </c>
      <c r="B25870" t="s">
        <v>27885</v>
      </c>
      <c r="H25870" s="6" t="s">
        <v>944</v>
      </c>
      <c r="I25870" s="6" t="s">
        <v>1708</v>
      </c>
      <c r="K25870" s="6">
        <v>182</v>
      </c>
    </row>
    <row r="25871" spans="1:11">
      <c r="A25871" s="6">
        <v>2000022184</v>
      </c>
      <c r="B25871" t="s">
        <v>27886</v>
      </c>
      <c r="H25871" s="6" t="s">
        <v>377</v>
      </c>
      <c r="I25871" s="6" t="s">
        <v>1932</v>
      </c>
      <c r="K25871" s="6">
        <v>186</v>
      </c>
    </row>
    <row r="25872" spans="1:11">
      <c r="A25872" s="6">
        <v>19350624</v>
      </c>
      <c r="B25872" t="s">
        <v>27887</v>
      </c>
      <c r="H25872" s="6" t="s">
        <v>589</v>
      </c>
      <c r="I25872" s="6" t="s">
        <v>257</v>
      </c>
      <c r="K25872" s="6">
        <v>180</v>
      </c>
    </row>
    <row r="25873" spans="1:11">
      <c r="A25873" s="6">
        <v>19368608</v>
      </c>
      <c r="B25873" t="s">
        <v>27888</v>
      </c>
      <c r="H25873" s="6" t="s">
        <v>1671</v>
      </c>
      <c r="I25873" s="6" t="s">
        <v>257</v>
      </c>
      <c r="K25873" s="6">
        <v>173</v>
      </c>
    </row>
    <row r="25874" spans="1:11">
      <c r="A25874" s="6">
        <v>14011303</v>
      </c>
      <c r="B25874" t="s">
        <v>27889</v>
      </c>
      <c r="H25874" s="6" t="s">
        <v>2115</v>
      </c>
      <c r="I25874" s="6" t="s">
        <v>603</v>
      </c>
      <c r="K25874" s="6">
        <v>183</v>
      </c>
    </row>
    <row r="25875" spans="1:11">
      <c r="A25875" s="6">
        <v>2000165538</v>
      </c>
      <c r="B25875" t="s">
        <v>27890</v>
      </c>
      <c r="H25875" s="6" t="s">
        <v>303</v>
      </c>
      <c r="I25875" s="6" t="s">
        <v>348</v>
      </c>
      <c r="K25875" s="6">
        <v>178</v>
      </c>
    </row>
    <row r="25876" spans="1:11">
      <c r="A25876" s="6">
        <v>2000065710</v>
      </c>
      <c r="B25876" t="s">
        <v>27891</v>
      </c>
      <c r="H25876" s="6" t="s">
        <v>488</v>
      </c>
      <c r="I25876" s="6" t="s">
        <v>1807</v>
      </c>
      <c r="K25876" s="6">
        <v>187</v>
      </c>
    </row>
    <row r="25877" spans="1:11">
      <c r="A25877" s="6">
        <v>16069559</v>
      </c>
      <c r="B25877" t="s">
        <v>27892</v>
      </c>
      <c r="H25877" s="6" t="s">
        <v>2370</v>
      </c>
      <c r="I25877" s="6" t="s">
        <v>298</v>
      </c>
      <c r="K25877" s="6">
        <v>181</v>
      </c>
    </row>
    <row r="25878" spans="1:11">
      <c r="A25878" s="6">
        <v>2000028610</v>
      </c>
      <c r="B25878" t="s">
        <v>27893</v>
      </c>
      <c r="H25878" s="6" t="s">
        <v>218</v>
      </c>
      <c r="I25878" s="6" t="s">
        <v>1629</v>
      </c>
      <c r="K25878" s="6">
        <v>189</v>
      </c>
    </row>
    <row r="25879" spans="1:11">
      <c r="A25879" s="6">
        <v>2000053151</v>
      </c>
      <c r="B25879" t="s">
        <v>27894</v>
      </c>
      <c r="H25879" s="6" t="s">
        <v>488</v>
      </c>
      <c r="I25879" s="6" t="s">
        <v>1066</v>
      </c>
      <c r="K25879" s="6">
        <v>184</v>
      </c>
    </row>
    <row r="25880" spans="1:11">
      <c r="A25880" s="6">
        <v>45104615</v>
      </c>
      <c r="B25880" t="s">
        <v>27895</v>
      </c>
      <c r="H25880" s="6" t="s">
        <v>589</v>
      </c>
      <c r="I25880" s="6" t="s">
        <v>2134</v>
      </c>
      <c r="K25880" s="6">
        <v>183</v>
      </c>
    </row>
    <row r="25881" spans="1:11">
      <c r="A25881" s="6">
        <v>48044026</v>
      </c>
      <c r="B25881" t="s">
        <v>27896</v>
      </c>
      <c r="H25881" s="6" t="s">
        <v>303</v>
      </c>
      <c r="I25881" s="6" t="s">
        <v>27897</v>
      </c>
      <c r="K25881" s="6">
        <v>171</v>
      </c>
    </row>
    <row r="25882" spans="1:11">
      <c r="A25882" s="6">
        <v>36160107</v>
      </c>
      <c r="B25882" t="s">
        <v>27898</v>
      </c>
      <c r="H25882" s="6" t="s">
        <v>218</v>
      </c>
      <c r="I25882" s="6" t="s">
        <v>641</v>
      </c>
      <c r="K25882" s="6">
        <v>188</v>
      </c>
    </row>
    <row r="25883" spans="1:11">
      <c r="A25883" s="6">
        <v>38046802</v>
      </c>
      <c r="B25883" t="s">
        <v>27899</v>
      </c>
      <c r="H25883" s="6" t="s">
        <v>558</v>
      </c>
      <c r="I25883" s="6" t="s">
        <v>1277</v>
      </c>
      <c r="K25883" s="6">
        <v>180</v>
      </c>
    </row>
    <row r="25884" spans="1:11">
      <c r="A25884" s="6">
        <v>57103338</v>
      </c>
      <c r="B25884" t="s">
        <v>27900</v>
      </c>
      <c r="H25884" s="6" t="s">
        <v>966</v>
      </c>
      <c r="I25884" s="6" t="s">
        <v>2594</v>
      </c>
      <c r="K25884" s="6">
        <v>182</v>
      </c>
    </row>
    <row r="25885" spans="1:11">
      <c r="A25885" s="6">
        <v>75032838</v>
      </c>
      <c r="B25885" t="s">
        <v>27901</v>
      </c>
      <c r="H25885" s="6" t="s">
        <v>966</v>
      </c>
      <c r="I25885" s="6" t="s">
        <v>2639</v>
      </c>
      <c r="K25885" s="6">
        <v>174</v>
      </c>
    </row>
    <row r="25886" spans="1:11">
      <c r="A25886" s="6">
        <v>19408992</v>
      </c>
      <c r="B25886" t="s">
        <v>27902</v>
      </c>
      <c r="H25886" s="6" t="s">
        <v>558</v>
      </c>
      <c r="I25886" s="6" t="s">
        <v>257</v>
      </c>
      <c r="K25886" s="6">
        <v>167</v>
      </c>
    </row>
    <row r="25887" spans="1:11">
      <c r="A25887" s="6">
        <v>78037601</v>
      </c>
      <c r="B25887" t="s">
        <v>27903</v>
      </c>
      <c r="H25887" s="6" t="s">
        <v>2115</v>
      </c>
      <c r="I25887" s="6" t="s">
        <v>1661</v>
      </c>
      <c r="K25887" s="6">
        <v>170</v>
      </c>
    </row>
    <row r="25888" spans="1:11">
      <c r="A25888" s="6">
        <v>16202417</v>
      </c>
      <c r="B25888" t="s">
        <v>27904</v>
      </c>
      <c r="H25888" s="6" t="s">
        <v>829</v>
      </c>
      <c r="I25888" s="6" t="s">
        <v>298</v>
      </c>
      <c r="K25888" s="6">
        <v>187</v>
      </c>
    </row>
    <row r="25889" spans="1:11">
      <c r="A25889" s="6">
        <v>55029390</v>
      </c>
      <c r="B25889" t="s">
        <v>27905</v>
      </c>
      <c r="H25889" s="6" t="s">
        <v>240</v>
      </c>
      <c r="I25889" s="6" t="s">
        <v>306</v>
      </c>
      <c r="K25889" s="6">
        <v>165</v>
      </c>
    </row>
    <row r="25890" spans="1:11">
      <c r="A25890" s="6">
        <v>14026054</v>
      </c>
      <c r="B25890" t="s">
        <v>27906</v>
      </c>
      <c r="H25890" s="6" t="s">
        <v>319</v>
      </c>
      <c r="I25890" s="6" t="s">
        <v>603</v>
      </c>
      <c r="K25890" s="6">
        <v>173</v>
      </c>
    </row>
    <row r="25891" spans="1:11">
      <c r="A25891" s="6">
        <v>19074792</v>
      </c>
      <c r="B25891" t="s">
        <v>27907</v>
      </c>
      <c r="H25891" s="6" t="s">
        <v>319</v>
      </c>
      <c r="I25891" s="6" t="s">
        <v>257</v>
      </c>
      <c r="K25891" s="6">
        <v>180</v>
      </c>
    </row>
    <row r="25892" spans="1:11">
      <c r="A25892" s="6">
        <v>86076107</v>
      </c>
      <c r="B25892" t="s">
        <v>27908</v>
      </c>
      <c r="H25892" s="6" t="s">
        <v>2115</v>
      </c>
      <c r="I25892" s="6" t="s">
        <v>27909</v>
      </c>
      <c r="K25892" s="6">
        <v>190</v>
      </c>
    </row>
    <row r="25893" spans="1:11">
      <c r="A25893" s="6">
        <v>14153911</v>
      </c>
      <c r="B25893" t="s">
        <v>27910</v>
      </c>
      <c r="H25893" s="6" t="s">
        <v>2876</v>
      </c>
      <c r="I25893" s="6" t="s">
        <v>603</v>
      </c>
      <c r="K25893" s="6">
        <v>183</v>
      </c>
    </row>
    <row r="25894" spans="1:11">
      <c r="A25894" s="6">
        <v>37084710</v>
      </c>
      <c r="B25894" t="s">
        <v>27911</v>
      </c>
      <c r="H25894" s="6" t="s">
        <v>377</v>
      </c>
      <c r="I25894" s="6" t="s">
        <v>406</v>
      </c>
      <c r="K25894" s="6">
        <v>190</v>
      </c>
    </row>
    <row r="25895" spans="1:11">
      <c r="A25895" s="6">
        <v>76067346</v>
      </c>
      <c r="B25895" t="s">
        <v>27912</v>
      </c>
      <c r="H25895" s="6" t="s">
        <v>377</v>
      </c>
      <c r="I25895" s="6" t="s">
        <v>378</v>
      </c>
      <c r="K25895" s="6">
        <v>181</v>
      </c>
    </row>
    <row r="25896" spans="1:11">
      <c r="A25896" s="6">
        <v>29021380</v>
      </c>
      <c r="B25896" t="s">
        <v>27913</v>
      </c>
      <c r="H25896" s="6" t="s">
        <v>2112</v>
      </c>
      <c r="I25896" s="6" t="s">
        <v>27914</v>
      </c>
      <c r="K25896" s="6">
        <v>186</v>
      </c>
    </row>
    <row r="25897" spans="1:11">
      <c r="A25897" s="6">
        <v>35026092</v>
      </c>
      <c r="B25897" t="s">
        <v>27915</v>
      </c>
      <c r="H25897" s="6" t="s">
        <v>1732</v>
      </c>
      <c r="I25897" s="6" t="s">
        <v>309</v>
      </c>
      <c r="K25897" s="6">
        <v>186</v>
      </c>
    </row>
    <row r="25898" spans="1:11">
      <c r="A25898" s="6">
        <v>14210404</v>
      </c>
      <c r="B25898" t="s">
        <v>27916</v>
      </c>
      <c r="H25898" s="6" t="s">
        <v>377</v>
      </c>
      <c r="I25898" s="6" t="s">
        <v>603</v>
      </c>
      <c r="K25898" s="6">
        <v>188</v>
      </c>
    </row>
    <row r="25899" spans="1:11">
      <c r="A25899" s="6">
        <v>2000143936</v>
      </c>
      <c r="B25899" t="s">
        <v>27917</v>
      </c>
      <c r="H25899" s="6" t="s">
        <v>377</v>
      </c>
      <c r="I25899" s="6" t="s">
        <v>1055</v>
      </c>
      <c r="K25899" s="6">
        <v>181</v>
      </c>
    </row>
    <row r="25900" spans="1:11">
      <c r="A25900" s="6">
        <v>34016663</v>
      </c>
      <c r="B25900" t="s">
        <v>27918</v>
      </c>
      <c r="H25900" s="6" t="s">
        <v>589</v>
      </c>
      <c r="I25900" s="6" t="s">
        <v>344</v>
      </c>
      <c r="K25900" s="6">
        <v>184</v>
      </c>
    </row>
    <row r="25901" spans="1:11">
      <c r="A25901" s="6">
        <v>83261913</v>
      </c>
      <c r="B25901" t="s">
        <v>27919</v>
      </c>
      <c r="H25901" s="6" t="s">
        <v>589</v>
      </c>
      <c r="I25901" s="6" t="s">
        <v>306</v>
      </c>
      <c r="K25901" s="6">
        <v>183</v>
      </c>
    </row>
    <row r="25902" spans="1:11">
      <c r="A25902" s="6">
        <v>84155702</v>
      </c>
      <c r="B25902" t="s">
        <v>27920</v>
      </c>
      <c r="H25902" s="6" t="s">
        <v>319</v>
      </c>
      <c r="I25902" s="6" t="s">
        <v>19567</v>
      </c>
      <c r="K25902" s="6">
        <v>180</v>
      </c>
    </row>
    <row r="25903" spans="1:11">
      <c r="A25903" s="6">
        <v>2000039763</v>
      </c>
      <c r="B25903" t="s">
        <v>27921</v>
      </c>
      <c r="H25903" s="6" t="s">
        <v>760</v>
      </c>
      <c r="I25903" s="6" t="s">
        <v>3858</v>
      </c>
      <c r="K25903" s="6">
        <v>177</v>
      </c>
    </row>
    <row r="25904" spans="1:11">
      <c r="A25904" s="6">
        <v>13194366</v>
      </c>
      <c r="B25904" t="s">
        <v>27922</v>
      </c>
      <c r="H25904" s="6" t="s">
        <v>4359</v>
      </c>
      <c r="I25904" s="6" t="s">
        <v>3858</v>
      </c>
      <c r="K25904" s="6">
        <v>187</v>
      </c>
    </row>
    <row r="25905" spans="1:11">
      <c r="A25905" s="6">
        <v>2000068782</v>
      </c>
      <c r="B25905" t="s">
        <v>27923</v>
      </c>
      <c r="H25905" s="6" t="s">
        <v>377</v>
      </c>
      <c r="I25905" s="6" t="s">
        <v>1375</v>
      </c>
      <c r="K25905" s="6">
        <v>178</v>
      </c>
    </row>
    <row r="25906" spans="1:11">
      <c r="A25906" s="6">
        <v>92090245</v>
      </c>
      <c r="B25906" t="s">
        <v>27924</v>
      </c>
      <c r="H25906" s="6" t="s">
        <v>314</v>
      </c>
      <c r="I25906" s="6" t="s">
        <v>1645</v>
      </c>
      <c r="K25906" s="6">
        <v>177</v>
      </c>
    </row>
    <row r="25907" spans="1:11">
      <c r="A25907" s="6">
        <v>62127773</v>
      </c>
      <c r="B25907" t="s">
        <v>27925</v>
      </c>
      <c r="H25907" s="6" t="s">
        <v>377</v>
      </c>
      <c r="I25907" s="6" t="s">
        <v>1066</v>
      </c>
      <c r="K25907" s="6">
        <v>188</v>
      </c>
    </row>
    <row r="25908" spans="1:11">
      <c r="A25908" s="6">
        <v>2000103208</v>
      </c>
      <c r="B25908" t="s">
        <v>27926</v>
      </c>
      <c r="H25908" s="6" t="s">
        <v>1698</v>
      </c>
      <c r="I25908" s="6" t="s">
        <v>494</v>
      </c>
      <c r="K25908" s="6">
        <v>179</v>
      </c>
    </row>
    <row r="25909" spans="1:11">
      <c r="A25909" s="6">
        <v>86072493</v>
      </c>
      <c r="B25909" t="s">
        <v>27927</v>
      </c>
      <c r="H25909" s="6" t="s">
        <v>240</v>
      </c>
      <c r="I25909" s="6" t="s">
        <v>1283</v>
      </c>
      <c r="K25909" s="6">
        <v>176</v>
      </c>
    </row>
    <row r="25910" spans="1:11">
      <c r="A25910" s="6">
        <v>27161059</v>
      </c>
      <c r="B25910" t="s">
        <v>27928</v>
      </c>
      <c r="H25910" s="6" t="s">
        <v>2115</v>
      </c>
      <c r="I25910" s="6" t="s">
        <v>339</v>
      </c>
      <c r="K25910" s="6">
        <v>184</v>
      </c>
    </row>
    <row r="25911" spans="1:11">
      <c r="A25911" s="6">
        <v>11004227</v>
      </c>
      <c r="B25911" t="s">
        <v>27929</v>
      </c>
      <c r="H25911" s="6" t="s">
        <v>2115</v>
      </c>
      <c r="I25911" s="6" t="s">
        <v>3537</v>
      </c>
      <c r="K25911" s="6">
        <v>188</v>
      </c>
    </row>
    <row r="25912" spans="1:11">
      <c r="A25912" s="6">
        <v>24040715</v>
      </c>
      <c r="B25912" t="s">
        <v>27930</v>
      </c>
      <c r="H25912" s="6" t="s">
        <v>1176</v>
      </c>
      <c r="I25912" s="6" t="s">
        <v>657</v>
      </c>
      <c r="K25912" s="6">
        <v>173</v>
      </c>
    </row>
    <row r="25913" spans="1:11">
      <c r="A25913" s="6">
        <v>67227604</v>
      </c>
      <c r="B25913" t="s">
        <v>27931</v>
      </c>
      <c r="H25913" s="6" t="s">
        <v>303</v>
      </c>
      <c r="I25913" s="6" t="s">
        <v>348</v>
      </c>
      <c r="K25913" s="6">
        <v>183</v>
      </c>
    </row>
    <row r="25914" spans="1:11">
      <c r="A25914" s="6">
        <v>19189693</v>
      </c>
      <c r="B25914" t="s">
        <v>27932</v>
      </c>
      <c r="H25914" s="6" t="s">
        <v>829</v>
      </c>
      <c r="I25914" s="6" t="s">
        <v>257</v>
      </c>
      <c r="K25914" s="6">
        <v>190</v>
      </c>
    </row>
    <row r="25915" spans="1:11">
      <c r="A25915" s="6">
        <v>51074476</v>
      </c>
      <c r="B25915" t="s">
        <v>27933</v>
      </c>
      <c r="H25915" s="6" t="s">
        <v>2115</v>
      </c>
      <c r="I25915" s="6" t="s">
        <v>1303</v>
      </c>
      <c r="K25915" s="6">
        <v>180</v>
      </c>
    </row>
    <row r="25916" spans="1:11">
      <c r="A25916" s="6">
        <v>29134909</v>
      </c>
      <c r="B25916" t="s">
        <v>27934</v>
      </c>
      <c r="H25916" s="6" t="s">
        <v>1624</v>
      </c>
      <c r="I25916" s="6" t="s">
        <v>27935</v>
      </c>
      <c r="K25916" s="6">
        <v>202</v>
      </c>
    </row>
    <row r="25917" spans="1:11">
      <c r="A25917" s="6">
        <v>33027501</v>
      </c>
      <c r="B25917" t="s">
        <v>27936</v>
      </c>
      <c r="H25917" s="6" t="s">
        <v>589</v>
      </c>
      <c r="I25917" s="6" t="s">
        <v>27937</v>
      </c>
      <c r="K25917" s="6">
        <v>190</v>
      </c>
    </row>
    <row r="25918" spans="1:11">
      <c r="A25918" s="6">
        <v>14023215</v>
      </c>
      <c r="B25918" t="s">
        <v>27938</v>
      </c>
      <c r="H25918" s="6" t="s">
        <v>589</v>
      </c>
      <c r="I25918" s="6" t="s">
        <v>1407</v>
      </c>
      <c r="K25918" s="6">
        <v>178</v>
      </c>
    </row>
    <row r="25919" spans="1:11">
      <c r="A25919" s="6">
        <v>43084312</v>
      </c>
      <c r="B25919" t="s">
        <v>27939</v>
      </c>
      <c r="H25919" s="6" t="s">
        <v>405</v>
      </c>
      <c r="I25919" s="6" t="s">
        <v>236</v>
      </c>
      <c r="K25919" s="6">
        <v>184</v>
      </c>
    </row>
    <row r="25920" spans="1:11">
      <c r="A25920" s="6">
        <v>2000068834</v>
      </c>
      <c r="B25920" t="s">
        <v>27940</v>
      </c>
      <c r="H25920" s="6" t="s">
        <v>2115</v>
      </c>
      <c r="I25920" s="6" t="s">
        <v>1765</v>
      </c>
      <c r="K25920" s="6">
        <v>190</v>
      </c>
    </row>
    <row r="25921" spans="1:11">
      <c r="A25921" s="6">
        <v>71112227</v>
      </c>
      <c r="B25921" t="s">
        <v>27941</v>
      </c>
      <c r="H25921" s="6" t="s">
        <v>27109</v>
      </c>
      <c r="I25921" s="6" t="s">
        <v>827</v>
      </c>
      <c r="K25921" s="6">
        <v>177</v>
      </c>
    </row>
    <row r="25922" spans="1:11">
      <c r="A25922" s="6">
        <v>2000121549</v>
      </c>
      <c r="B25922" t="s">
        <v>27942</v>
      </c>
      <c r="H25922" s="6" t="s">
        <v>589</v>
      </c>
      <c r="I25922" s="6" t="s">
        <v>348</v>
      </c>
      <c r="K25922" s="6">
        <v>182</v>
      </c>
    </row>
    <row r="25923" spans="1:11">
      <c r="A25923" s="6">
        <v>75020646</v>
      </c>
      <c r="B25923" t="s">
        <v>27943</v>
      </c>
      <c r="H25923" s="6" t="s">
        <v>1826</v>
      </c>
      <c r="I25923" s="6" t="s">
        <v>2639</v>
      </c>
      <c r="K25923" s="6">
        <v>174</v>
      </c>
    </row>
    <row r="25924" spans="1:11">
      <c r="A25924" s="6">
        <v>49054670</v>
      </c>
      <c r="B25924" t="s">
        <v>27944</v>
      </c>
      <c r="H25924" s="6" t="s">
        <v>1674</v>
      </c>
      <c r="I25924" s="6" t="s">
        <v>344</v>
      </c>
      <c r="K25924" s="6">
        <v>178</v>
      </c>
    </row>
    <row r="25925" spans="1:11">
      <c r="A25925" s="6">
        <v>67037328</v>
      </c>
      <c r="B25925" t="s">
        <v>27945</v>
      </c>
      <c r="H25925" s="6" t="s">
        <v>1624</v>
      </c>
      <c r="I25925" s="6" t="s">
        <v>348</v>
      </c>
      <c r="K25925" s="6">
        <v>181</v>
      </c>
    </row>
    <row r="25926" spans="1:11">
      <c r="A25926" s="6">
        <v>2000350286</v>
      </c>
      <c r="B25926" t="s">
        <v>27946</v>
      </c>
      <c r="H25926" s="6" t="s">
        <v>640</v>
      </c>
      <c r="I25926" s="6" t="s">
        <v>1688</v>
      </c>
      <c r="K25926" s="6">
        <v>180</v>
      </c>
    </row>
    <row r="25927" spans="1:11">
      <c r="A25927" s="6">
        <v>92029807</v>
      </c>
      <c r="B25927" t="s">
        <v>27947</v>
      </c>
      <c r="H25927" s="6" t="s">
        <v>760</v>
      </c>
      <c r="I25927" s="6" t="s">
        <v>1252</v>
      </c>
      <c r="K25927" s="6">
        <v>181</v>
      </c>
    </row>
    <row r="25928" spans="1:11">
      <c r="A25928" s="6">
        <v>43271078</v>
      </c>
      <c r="B25928" t="s">
        <v>27948</v>
      </c>
      <c r="H25928" s="6" t="s">
        <v>319</v>
      </c>
      <c r="I25928" s="6" t="s">
        <v>236</v>
      </c>
      <c r="K25928" s="6">
        <v>175</v>
      </c>
    </row>
    <row r="25929" spans="1:11">
      <c r="A25929" s="6">
        <v>2000375355</v>
      </c>
      <c r="B25929" t="s">
        <v>27949</v>
      </c>
      <c r="H25929" s="6" t="s">
        <v>240</v>
      </c>
      <c r="I25929" s="6" t="s">
        <v>603</v>
      </c>
      <c r="K25929" s="6">
        <v>172</v>
      </c>
    </row>
    <row r="25930" spans="1:11">
      <c r="A25930" s="6">
        <v>2000050173</v>
      </c>
      <c r="B25930" t="s">
        <v>27950</v>
      </c>
      <c r="H25930" s="6" t="s">
        <v>558</v>
      </c>
      <c r="I25930" s="6" t="s">
        <v>253</v>
      </c>
      <c r="K25930" s="6">
        <v>160</v>
      </c>
    </row>
    <row r="25931" spans="1:11">
      <c r="A25931" s="6">
        <v>31036953</v>
      </c>
      <c r="B25931" t="s">
        <v>27951</v>
      </c>
      <c r="H25931" s="6" t="s">
        <v>1176</v>
      </c>
      <c r="I25931" s="6" t="s">
        <v>729</v>
      </c>
      <c r="K25931" s="6">
        <v>180</v>
      </c>
    </row>
    <row r="25932" spans="1:11">
      <c r="A25932" s="6">
        <v>83328798</v>
      </c>
      <c r="B25932" t="s">
        <v>27952</v>
      </c>
      <c r="H25932" s="6" t="s">
        <v>218</v>
      </c>
      <c r="I25932" s="6" t="s">
        <v>306</v>
      </c>
      <c r="K25932" s="6">
        <v>186</v>
      </c>
    </row>
    <row r="25933" spans="1:11">
      <c r="A25933" s="6">
        <v>2000013886</v>
      </c>
      <c r="B25933" t="s">
        <v>27953</v>
      </c>
      <c r="H25933" s="6" t="s">
        <v>1624</v>
      </c>
      <c r="I25933" s="6" t="s">
        <v>1819</v>
      </c>
      <c r="K25933" s="6">
        <v>195</v>
      </c>
    </row>
    <row r="25934" spans="1:11">
      <c r="A25934" s="6">
        <v>21020551</v>
      </c>
      <c r="B25934" t="s">
        <v>27954</v>
      </c>
      <c r="H25934" s="6" t="s">
        <v>314</v>
      </c>
      <c r="I25934" s="6" t="s">
        <v>2879</v>
      </c>
      <c r="K25934" s="6">
        <v>185</v>
      </c>
    </row>
    <row r="25935" spans="1:11">
      <c r="A25935" s="6">
        <v>63033467</v>
      </c>
      <c r="B25935" t="s">
        <v>27955</v>
      </c>
      <c r="H25935" s="6" t="s">
        <v>760</v>
      </c>
      <c r="I25935" s="6" t="s">
        <v>1055</v>
      </c>
      <c r="K25935" s="6">
        <v>169</v>
      </c>
    </row>
    <row r="25936" spans="1:11">
      <c r="A25936" s="6">
        <v>14222109</v>
      </c>
      <c r="B25936" t="s">
        <v>27956</v>
      </c>
      <c r="H25936" s="6" t="s">
        <v>1698</v>
      </c>
      <c r="I25936" s="6" t="s">
        <v>603</v>
      </c>
      <c r="K25936" s="6">
        <v>170</v>
      </c>
    </row>
    <row r="25937" spans="1:11">
      <c r="A25937" s="6">
        <v>76062661</v>
      </c>
      <c r="B25937" t="s">
        <v>27957</v>
      </c>
      <c r="H25937" s="6" t="s">
        <v>377</v>
      </c>
      <c r="I25937" s="6" t="s">
        <v>378</v>
      </c>
      <c r="K25937" s="6">
        <v>182</v>
      </c>
    </row>
    <row r="25938" spans="1:11">
      <c r="A25938" s="6">
        <v>67278004</v>
      </c>
      <c r="B25938" t="s">
        <v>27958</v>
      </c>
      <c r="H25938" s="6" t="s">
        <v>2113</v>
      </c>
      <c r="I25938" s="6" t="s">
        <v>348</v>
      </c>
      <c r="K25938" s="6">
        <v>191</v>
      </c>
    </row>
    <row r="25939" spans="1:11">
      <c r="A25939" s="6">
        <v>2000162681</v>
      </c>
      <c r="B25939" t="s">
        <v>27959</v>
      </c>
      <c r="H25939" s="6" t="s">
        <v>2113</v>
      </c>
      <c r="I25939" s="6" t="s">
        <v>1688</v>
      </c>
      <c r="K25939" s="6">
        <v>189</v>
      </c>
    </row>
    <row r="25940" spans="1:11">
      <c r="A25940" s="6">
        <v>28058304</v>
      </c>
      <c r="B25940" t="s">
        <v>27960</v>
      </c>
      <c r="H25940" s="6" t="s">
        <v>1879</v>
      </c>
      <c r="I25940" s="6" t="s">
        <v>1873</v>
      </c>
      <c r="K25940" s="6">
        <v>184</v>
      </c>
    </row>
    <row r="25941" spans="1:11">
      <c r="A25941" s="6">
        <v>8632626</v>
      </c>
      <c r="B25941" t="s">
        <v>27961</v>
      </c>
      <c r="H25941" s="6" t="s">
        <v>2112</v>
      </c>
      <c r="I25941" s="6" t="s">
        <v>1055</v>
      </c>
      <c r="K25941" s="6">
        <v>170</v>
      </c>
    </row>
    <row r="25942" spans="1:11">
      <c r="A25942" s="6">
        <v>5280538</v>
      </c>
      <c r="B25942" t="s">
        <v>27962</v>
      </c>
      <c r="H25942" s="6" t="s">
        <v>2876</v>
      </c>
      <c r="I25942" s="6" t="s">
        <v>241</v>
      </c>
      <c r="K25942" s="6">
        <v>175</v>
      </c>
    </row>
    <row r="25943" spans="1:11">
      <c r="A25943" s="6">
        <v>67153377</v>
      </c>
      <c r="B25943" t="s">
        <v>191</v>
      </c>
      <c r="H25943" s="6" t="s">
        <v>1624</v>
      </c>
      <c r="I25943" s="6" t="s">
        <v>348</v>
      </c>
      <c r="K25943" s="6">
        <v>187</v>
      </c>
    </row>
    <row r="25944" spans="1:11">
      <c r="A25944" s="6">
        <v>5240151</v>
      </c>
      <c r="B25944" t="s">
        <v>27963</v>
      </c>
      <c r="H25944" s="6" t="s">
        <v>2115</v>
      </c>
      <c r="I25944" s="6" t="s">
        <v>7240</v>
      </c>
      <c r="K25944" s="6">
        <v>182</v>
      </c>
    </row>
    <row r="25945" spans="1:11">
      <c r="A25945" s="6">
        <v>86047797</v>
      </c>
      <c r="B25945" t="s">
        <v>27964</v>
      </c>
      <c r="H25945" s="6" t="s">
        <v>2115</v>
      </c>
      <c r="I25945" s="6" t="s">
        <v>1283</v>
      </c>
      <c r="K25945" s="6">
        <v>178</v>
      </c>
    </row>
    <row r="25946" spans="1:11">
      <c r="A25946" s="6">
        <v>2000061567</v>
      </c>
      <c r="B25946" t="s">
        <v>27965</v>
      </c>
      <c r="H25946" s="6" t="s">
        <v>1698</v>
      </c>
      <c r="I25946" s="6" t="s">
        <v>1731</v>
      </c>
      <c r="K25946" s="6">
        <v>180</v>
      </c>
    </row>
    <row r="25947" spans="1:11">
      <c r="A25947" s="6">
        <v>75032003</v>
      </c>
      <c r="B25947" t="s">
        <v>27966</v>
      </c>
      <c r="H25947" s="6" t="s">
        <v>619</v>
      </c>
      <c r="I25947" s="6" t="s">
        <v>2639</v>
      </c>
      <c r="K25947" s="6">
        <v>170</v>
      </c>
    </row>
    <row r="25948" spans="1:11">
      <c r="A25948" s="6">
        <v>51076023</v>
      </c>
      <c r="B25948" t="s">
        <v>27967</v>
      </c>
      <c r="H25948" s="6" t="s">
        <v>1698</v>
      </c>
      <c r="I25948" s="6" t="s">
        <v>1303</v>
      </c>
      <c r="K25948" s="6">
        <v>179</v>
      </c>
    </row>
    <row r="25949" spans="1:11">
      <c r="A25949" s="6">
        <v>2000080336</v>
      </c>
      <c r="B25949" t="s">
        <v>27968</v>
      </c>
      <c r="H25949" s="6" t="s">
        <v>1624</v>
      </c>
      <c r="I25949" s="6" t="s">
        <v>16977</v>
      </c>
      <c r="K25949" s="6">
        <v>186</v>
      </c>
    </row>
    <row r="25950" spans="1:11">
      <c r="A25950" s="6">
        <v>91187800</v>
      </c>
      <c r="B25950" t="s">
        <v>27969</v>
      </c>
      <c r="H25950" s="6" t="s">
        <v>640</v>
      </c>
      <c r="I25950" s="6" t="s">
        <v>1405</v>
      </c>
      <c r="K25950" s="6">
        <v>183</v>
      </c>
    </row>
    <row r="25951" spans="1:11">
      <c r="A25951" s="6">
        <v>43124601</v>
      </c>
      <c r="B25951" t="s">
        <v>27970</v>
      </c>
      <c r="H25951" s="6" t="s">
        <v>319</v>
      </c>
      <c r="I25951" s="6" t="s">
        <v>236</v>
      </c>
      <c r="K25951" s="6">
        <v>176</v>
      </c>
    </row>
    <row r="25952" spans="1:11">
      <c r="A25952" s="6">
        <v>75058240</v>
      </c>
      <c r="B25952" t="s">
        <v>27971</v>
      </c>
      <c r="H25952" s="6" t="s">
        <v>2115</v>
      </c>
      <c r="I25952" s="6" t="s">
        <v>2639</v>
      </c>
      <c r="K25952" s="6">
        <v>184</v>
      </c>
    </row>
    <row r="25953" spans="1:11">
      <c r="A25953" s="6">
        <v>18115731</v>
      </c>
      <c r="B25953" t="s">
        <v>27972</v>
      </c>
      <c r="H25953" s="6" t="s">
        <v>5123</v>
      </c>
      <c r="I25953" s="6" t="s">
        <v>1117</v>
      </c>
      <c r="K25953" s="6">
        <v>189</v>
      </c>
    </row>
    <row r="25954" spans="1:11">
      <c r="A25954" s="6">
        <v>65045271</v>
      </c>
      <c r="B25954" t="s">
        <v>27973</v>
      </c>
      <c r="H25954" s="6" t="s">
        <v>319</v>
      </c>
      <c r="I25954" s="6" t="s">
        <v>2539</v>
      </c>
      <c r="K25954" s="6">
        <v>189</v>
      </c>
    </row>
    <row r="25955" spans="1:11">
      <c r="A25955" s="6">
        <v>35011184</v>
      </c>
      <c r="B25955" t="s">
        <v>27974</v>
      </c>
      <c r="H25955" s="6" t="s">
        <v>377</v>
      </c>
      <c r="I25955" s="6" t="s">
        <v>309</v>
      </c>
      <c r="K25955" s="6">
        <v>188</v>
      </c>
    </row>
    <row r="25956" spans="1:11">
      <c r="A25956" s="6">
        <v>68007621</v>
      </c>
      <c r="B25956" t="s">
        <v>27975</v>
      </c>
      <c r="H25956" s="6" t="s">
        <v>238</v>
      </c>
      <c r="I25956" s="6" t="s">
        <v>18753</v>
      </c>
      <c r="K25956" s="6">
        <v>178</v>
      </c>
    </row>
    <row r="25957" spans="1:11">
      <c r="A25957" s="6">
        <v>92017806</v>
      </c>
      <c r="B25957" t="s">
        <v>27976</v>
      </c>
      <c r="H25957" s="6" t="s">
        <v>218</v>
      </c>
      <c r="I25957" s="6" t="s">
        <v>309</v>
      </c>
      <c r="K25957" s="6">
        <v>182</v>
      </c>
    </row>
    <row r="25958" spans="1:11">
      <c r="A25958" s="6">
        <v>2000096551</v>
      </c>
      <c r="B25958" t="s">
        <v>27977</v>
      </c>
      <c r="H25958" s="6" t="s">
        <v>1747</v>
      </c>
      <c r="I25958" s="6" t="s">
        <v>3537</v>
      </c>
      <c r="K25958" s="6">
        <v>176</v>
      </c>
    </row>
    <row r="25959" spans="1:11">
      <c r="A25959" s="6">
        <v>2000051297</v>
      </c>
      <c r="B25959" t="s">
        <v>27978</v>
      </c>
      <c r="H25959" s="6" t="s">
        <v>1656</v>
      </c>
      <c r="I25959" s="6" t="s">
        <v>603</v>
      </c>
      <c r="K25959" s="6">
        <v>168</v>
      </c>
    </row>
    <row r="25960" spans="1:11">
      <c r="A25960" s="6">
        <v>12094348</v>
      </c>
      <c r="B25960" t="s">
        <v>27979</v>
      </c>
      <c r="H25960" s="6" t="s">
        <v>2112</v>
      </c>
      <c r="I25960" s="6" t="s">
        <v>477</v>
      </c>
      <c r="K25960" s="6">
        <v>178</v>
      </c>
    </row>
    <row r="25961" spans="1:11">
      <c r="A25961" s="6">
        <v>48044014</v>
      </c>
      <c r="B25961" t="s">
        <v>27980</v>
      </c>
      <c r="H25961" s="6" t="s">
        <v>319</v>
      </c>
      <c r="I25961" s="6" t="s">
        <v>27981</v>
      </c>
      <c r="K25961" s="6">
        <v>188</v>
      </c>
    </row>
    <row r="25962" spans="1:11">
      <c r="A25962" s="6">
        <v>2000271378</v>
      </c>
      <c r="B25962" t="s">
        <v>27982</v>
      </c>
      <c r="H25962" s="6" t="s">
        <v>640</v>
      </c>
      <c r="I25962" s="6" t="s">
        <v>603</v>
      </c>
      <c r="K25962" s="6">
        <v>180</v>
      </c>
    </row>
    <row r="25963" spans="1:11">
      <c r="A25963" s="6">
        <v>14223210</v>
      </c>
      <c r="B25963" t="s">
        <v>27983</v>
      </c>
      <c r="H25963" s="6" t="s">
        <v>944</v>
      </c>
      <c r="I25963" s="6" t="s">
        <v>603</v>
      </c>
      <c r="K25963" s="6">
        <v>176</v>
      </c>
    </row>
    <row r="25964" spans="1:11">
      <c r="A25964" s="6">
        <v>2000151003</v>
      </c>
      <c r="B25964" t="s">
        <v>27984</v>
      </c>
      <c r="H25964" s="6" t="s">
        <v>944</v>
      </c>
      <c r="I25964" s="6" t="s">
        <v>27600</v>
      </c>
      <c r="K25964" s="6">
        <v>178</v>
      </c>
    </row>
    <row r="25965" spans="1:11">
      <c r="A25965" s="6">
        <v>2000076073</v>
      </c>
      <c r="B25965" t="s">
        <v>27985</v>
      </c>
      <c r="H25965" s="6" t="s">
        <v>944</v>
      </c>
      <c r="I25965" s="6" t="s">
        <v>6454</v>
      </c>
      <c r="K25965" s="6">
        <v>180</v>
      </c>
    </row>
    <row r="25966" spans="1:11">
      <c r="A25966" s="6">
        <v>13204803</v>
      </c>
      <c r="B25966" t="s">
        <v>27986</v>
      </c>
      <c r="H25966" s="6" t="s">
        <v>2115</v>
      </c>
      <c r="I25966" s="6" t="s">
        <v>1055</v>
      </c>
      <c r="K25966" s="6">
        <v>195</v>
      </c>
    </row>
    <row r="25967" spans="1:11">
      <c r="A25967" s="6">
        <v>51049316</v>
      </c>
      <c r="B25967" t="s">
        <v>27987</v>
      </c>
      <c r="H25967" s="6" t="s">
        <v>2370</v>
      </c>
      <c r="I25967" s="6" t="s">
        <v>1303</v>
      </c>
      <c r="K25967" s="6">
        <v>169</v>
      </c>
    </row>
    <row r="25968" spans="1:11">
      <c r="A25968" s="6">
        <v>51013626</v>
      </c>
      <c r="B25968" t="s">
        <v>27988</v>
      </c>
      <c r="H25968" s="6" t="s">
        <v>319</v>
      </c>
      <c r="I25968" s="6" t="s">
        <v>1303</v>
      </c>
      <c r="K25968" s="6">
        <v>174</v>
      </c>
    </row>
    <row r="25969" spans="1:11">
      <c r="A25969" s="6">
        <v>92064869</v>
      </c>
      <c r="B25969" t="s">
        <v>27989</v>
      </c>
      <c r="H25969" s="6" t="s">
        <v>2198</v>
      </c>
      <c r="I25969" s="6" t="s">
        <v>309</v>
      </c>
      <c r="K25969" s="6">
        <v>177</v>
      </c>
    </row>
    <row r="25970" spans="1:11">
      <c r="A25970" s="6">
        <v>92028574</v>
      </c>
      <c r="B25970" t="s">
        <v>27990</v>
      </c>
      <c r="H25970" s="6" t="s">
        <v>1671</v>
      </c>
      <c r="I25970" s="6" t="s">
        <v>309</v>
      </c>
      <c r="K25970" s="6">
        <v>181</v>
      </c>
    </row>
    <row r="25971" spans="1:11">
      <c r="A25971" s="6">
        <v>71068763</v>
      </c>
      <c r="B25971" t="s">
        <v>27991</v>
      </c>
      <c r="H25971" s="6" t="s">
        <v>1102</v>
      </c>
      <c r="I25971" s="6" t="s">
        <v>827</v>
      </c>
      <c r="K25971" s="6">
        <v>180</v>
      </c>
    </row>
    <row r="25972" spans="1:11">
      <c r="A25972" s="6">
        <v>18018651</v>
      </c>
      <c r="B25972" t="s">
        <v>27992</v>
      </c>
      <c r="H25972" s="6" t="s">
        <v>377</v>
      </c>
      <c r="I25972" s="6" t="s">
        <v>1443</v>
      </c>
      <c r="K25972" s="6">
        <v>187</v>
      </c>
    </row>
    <row r="25973" spans="1:11">
      <c r="A25973" s="6">
        <v>43167869</v>
      </c>
      <c r="B25973" t="s">
        <v>27993</v>
      </c>
      <c r="H25973" s="6" t="s">
        <v>1638</v>
      </c>
      <c r="I25973" s="6" t="s">
        <v>3456</v>
      </c>
      <c r="K25973" s="6">
        <v>170</v>
      </c>
    </row>
    <row r="25974" spans="1:11">
      <c r="A25974" s="6">
        <v>80023633</v>
      </c>
      <c r="B25974" t="s">
        <v>27994</v>
      </c>
      <c r="H25974" s="6" t="s">
        <v>218</v>
      </c>
      <c r="I25974" s="6" t="s">
        <v>27995</v>
      </c>
      <c r="K25974" s="6">
        <v>182</v>
      </c>
    </row>
    <row r="25975" spans="1:11">
      <c r="A25975" s="6">
        <v>25020642</v>
      </c>
      <c r="B25975" t="s">
        <v>27996</v>
      </c>
      <c r="H25975" s="6" t="s">
        <v>314</v>
      </c>
      <c r="I25975" s="6" t="s">
        <v>1731</v>
      </c>
      <c r="K25975" s="6">
        <v>191</v>
      </c>
    </row>
    <row r="25976" spans="1:11">
      <c r="A25976" s="6">
        <v>67184455</v>
      </c>
      <c r="B25976" t="s">
        <v>27997</v>
      </c>
      <c r="H25976" s="6" t="s">
        <v>1624</v>
      </c>
      <c r="I25976" s="6" t="s">
        <v>348</v>
      </c>
      <c r="K25976" s="6">
        <v>182</v>
      </c>
    </row>
    <row r="25977" spans="1:11">
      <c r="A25977" s="6">
        <v>18040606</v>
      </c>
      <c r="B25977" t="s">
        <v>27998</v>
      </c>
      <c r="H25977" s="6" t="s">
        <v>319</v>
      </c>
      <c r="I25977" s="6" t="s">
        <v>9619</v>
      </c>
      <c r="K25977" s="6">
        <v>181</v>
      </c>
    </row>
    <row r="25978" spans="1:11">
      <c r="A25978" s="6">
        <v>76055224</v>
      </c>
      <c r="B25978" t="s">
        <v>27999</v>
      </c>
      <c r="H25978" s="6" t="s">
        <v>377</v>
      </c>
      <c r="I25978" s="6" t="s">
        <v>378</v>
      </c>
      <c r="K25978" s="6">
        <v>182</v>
      </c>
    </row>
    <row r="25979" spans="1:11">
      <c r="A25979" s="6">
        <v>14253661</v>
      </c>
      <c r="B25979" t="s">
        <v>28000</v>
      </c>
      <c r="H25979" s="6" t="s">
        <v>1759</v>
      </c>
      <c r="I25979" s="6" t="s">
        <v>603</v>
      </c>
      <c r="K25979" s="6">
        <v>176</v>
      </c>
    </row>
    <row r="25980" spans="1:11">
      <c r="A25980" s="6">
        <v>91201953</v>
      </c>
      <c r="B25980" t="s">
        <v>28001</v>
      </c>
      <c r="H25980" s="6" t="s">
        <v>314</v>
      </c>
      <c r="I25980" s="6" t="s">
        <v>309</v>
      </c>
      <c r="K25980" s="6">
        <v>177</v>
      </c>
    </row>
    <row r="25981" spans="1:11">
      <c r="A25981" s="6">
        <v>2000281842</v>
      </c>
      <c r="B25981" t="s">
        <v>28002</v>
      </c>
      <c r="H25981" s="6" t="s">
        <v>1626</v>
      </c>
      <c r="I25981" s="6" t="s">
        <v>2539</v>
      </c>
      <c r="K25981" s="6">
        <v>177</v>
      </c>
    </row>
    <row r="25982" spans="1:11">
      <c r="A25982" s="6">
        <v>43013957</v>
      </c>
      <c r="B25982" t="s">
        <v>28003</v>
      </c>
      <c r="H25982" s="6" t="s">
        <v>2115</v>
      </c>
      <c r="I25982" s="6" t="s">
        <v>236</v>
      </c>
      <c r="K25982" s="6">
        <v>185</v>
      </c>
    </row>
    <row r="25983" spans="1:11">
      <c r="A25983" s="6">
        <v>65010083</v>
      </c>
      <c r="B25983" t="s">
        <v>28004</v>
      </c>
      <c r="H25983" s="6" t="s">
        <v>218</v>
      </c>
      <c r="I25983" s="6" t="s">
        <v>2539</v>
      </c>
      <c r="K25983" s="6">
        <v>179</v>
      </c>
    </row>
    <row r="25984" spans="1:11">
      <c r="A25984" s="6">
        <v>91108024</v>
      </c>
      <c r="B25984" t="s">
        <v>28005</v>
      </c>
      <c r="H25984" s="6" t="s">
        <v>240</v>
      </c>
      <c r="I25984" s="6" t="s">
        <v>309</v>
      </c>
      <c r="K25984" s="6">
        <v>174</v>
      </c>
    </row>
    <row r="25985" spans="1:11">
      <c r="A25985" s="6">
        <v>2000248631</v>
      </c>
      <c r="B25985" t="s">
        <v>28006</v>
      </c>
      <c r="H25985" s="6" t="s">
        <v>1638</v>
      </c>
      <c r="I25985" s="6" t="s">
        <v>603</v>
      </c>
      <c r="K25985" s="6">
        <v>175</v>
      </c>
    </row>
    <row r="25986" spans="1:11">
      <c r="A25986" s="6">
        <v>2000255899</v>
      </c>
      <c r="B25986" t="s">
        <v>28007</v>
      </c>
      <c r="H25986" s="6" t="s">
        <v>2115</v>
      </c>
      <c r="I25986" s="6" t="s">
        <v>19154</v>
      </c>
      <c r="K25986" s="6">
        <v>190</v>
      </c>
    </row>
    <row r="25987" spans="1:11">
      <c r="A25987" s="6">
        <v>2000160838</v>
      </c>
      <c r="B25987" t="s">
        <v>28008</v>
      </c>
      <c r="H25987" s="6" t="s">
        <v>1709</v>
      </c>
      <c r="I25987" s="6" t="s">
        <v>811</v>
      </c>
      <c r="K25987" s="6">
        <v>178</v>
      </c>
    </row>
    <row r="25988" spans="1:11">
      <c r="A25988" s="6">
        <v>75041938</v>
      </c>
      <c r="B25988" t="s">
        <v>28009</v>
      </c>
      <c r="H25988" s="6" t="s">
        <v>303</v>
      </c>
      <c r="I25988" s="6" t="s">
        <v>2639</v>
      </c>
      <c r="K25988" s="6">
        <v>175</v>
      </c>
    </row>
    <row r="25989" spans="1:11">
      <c r="A25989" s="6">
        <v>14224011</v>
      </c>
      <c r="B25989" t="s">
        <v>28010</v>
      </c>
      <c r="H25989" s="6" t="s">
        <v>1732</v>
      </c>
      <c r="I25989" s="6" t="s">
        <v>603</v>
      </c>
      <c r="K25989" s="6">
        <v>179</v>
      </c>
    </row>
    <row r="25990" spans="1:11">
      <c r="A25990" s="6">
        <v>55011649</v>
      </c>
      <c r="B25990" t="s">
        <v>28011</v>
      </c>
      <c r="H25990" s="6" t="s">
        <v>2157</v>
      </c>
      <c r="I25990" s="6" t="s">
        <v>1340</v>
      </c>
      <c r="K25990" s="6">
        <v>174</v>
      </c>
    </row>
    <row r="25991" spans="1:11">
      <c r="A25991" s="6">
        <v>78096843</v>
      </c>
      <c r="B25991" t="s">
        <v>28012</v>
      </c>
      <c r="H25991" s="6" t="s">
        <v>2121</v>
      </c>
      <c r="I25991" s="6" t="s">
        <v>1661</v>
      </c>
      <c r="K25991" s="6">
        <v>176</v>
      </c>
    </row>
    <row r="25992" spans="1:11">
      <c r="A25992" s="6">
        <v>38035635</v>
      </c>
      <c r="B25992" t="s">
        <v>28013</v>
      </c>
      <c r="H25992" s="6" t="s">
        <v>218</v>
      </c>
      <c r="I25992" s="6" t="s">
        <v>1277</v>
      </c>
      <c r="K25992" s="6">
        <v>188</v>
      </c>
    </row>
    <row r="25993" spans="1:11">
      <c r="A25993" s="6">
        <v>43339538</v>
      </c>
      <c r="B25993" t="s">
        <v>28014</v>
      </c>
      <c r="H25993" s="6" t="s">
        <v>377</v>
      </c>
      <c r="I25993" s="6" t="s">
        <v>236</v>
      </c>
      <c r="K25993" s="6">
        <v>182</v>
      </c>
    </row>
    <row r="25994" spans="1:11">
      <c r="A25994" s="6">
        <v>2000232599</v>
      </c>
      <c r="B25994" t="s">
        <v>28015</v>
      </c>
      <c r="H25994" s="6" t="s">
        <v>377</v>
      </c>
      <c r="I25994" s="6" t="s">
        <v>811</v>
      </c>
      <c r="K25994" s="6">
        <v>183</v>
      </c>
    </row>
    <row r="25995" spans="1:11">
      <c r="A25995" s="6">
        <v>19350781</v>
      </c>
      <c r="B25995" t="s">
        <v>28016</v>
      </c>
      <c r="H25995" s="6" t="s">
        <v>2112</v>
      </c>
      <c r="I25995" s="6" t="s">
        <v>257</v>
      </c>
      <c r="K25995" s="6">
        <v>179</v>
      </c>
    </row>
    <row r="25996" spans="1:11">
      <c r="A25996" s="6">
        <v>79010317</v>
      </c>
      <c r="B25996" t="s">
        <v>28017</v>
      </c>
      <c r="H25996" s="6" t="s">
        <v>558</v>
      </c>
      <c r="I25996" s="6" t="s">
        <v>241</v>
      </c>
      <c r="K25996" s="6">
        <v>172</v>
      </c>
    </row>
    <row r="25997" spans="1:11">
      <c r="A25997" s="6">
        <v>2000091352</v>
      </c>
      <c r="B25997" t="s">
        <v>28018</v>
      </c>
      <c r="H25997" s="6" t="s">
        <v>1672</v>
      </c>
      <c r="I25997" s="6" t="s">
        <v>1661</v>
      </c>
      <c r="K25997" s="6">
        <v>169</v>
      </c>
    </row>
    <row r="25998" spans="1:11">
      <c r="A25998" s="6">
        <v>43161771</v>
      </c>
      <c r="B25998" t="s">
        <v>28019</v>
      </c>
      <c r="H25998" s="6" t="s">
        <v>2115</v>
      </c>
      <c r="I25998" s="6" t="s">
        <v>657</v>
      </c>
      <c r="K25998" s="6">
        <v>188</v>
      </c>
    </row>
    <row r="25999" spans="1:11">
      <c r="A25999" s="6">
        <v>19252111</v>
      </c>
      <c r="B25999" t="s">
        <v>28020</v>
      </c>
      <c r="H25999" s="6" t="s">
        <v>5123</v>
      </c>
      <c r="I25999" s="6" t="s">
        <v>1928</v>
      </c>
      <c r="K25999" s="6">
        <v>181</v>
      </c>
    </row>
    <row r="26000" spans="1:11">
      <c r="A26000" s="6">
        <v>85073328</v>
      </c>
      <c r="B26000" t="s">
        <v>28021</v>
      </c>
      <c r="H26000" s="6" t="s">
        <v>3368</v>
      </c>
      <c r="I26000" s="6" t="s">
        <v>344</v>
      </c>
      <c r="K26000" s="6">
        <v>176</v>
      </c>
    </row>
    <row r="26001" spans="1:11">
      <c r="A26001" s="6">
        <v>45106013</v>
      </c>
      <c r="B26001" t="s">
        <v>28022</v>
      </c>
      <c r="H26001" s="6" t="s">
        <v>218</v>
      </c>
      <c r="I26001" s="6" t="s">
        <v>2134</v>
      </c>
      <c r="K26001" s="6">
        <v>180</v>
      </c>
    </row>
    <row r="26002" spans="1:11">
      <c r="A26002" s="6">
        <v>19306799</v>
      </c>
      <c r="B26002" t="s">
        <v>28023</v>
      </c>
      <c r="H26002" s="6" t="s">
        <v>319</v>
      </c>
      <c r="I26002" s="6" t="s">
        <v>257</v>
      </c>
      <c r="K26002" s="6">
        <v>180</v>
      </c>
    </row>
    <row r="26003" spans="1:11">
      <c r="A26003" s="6">
        <v>37088051</v>
      </c>
      <c r="B26003" t="s">
        <v>28024</v>
      </c>
      <c r="H26003" s="6" t="s">
        <v>303</v>
      </c>
      <c r="I26003" s="6" t="s">
        <v>406</v>
      </c>
      <c r="K26003" s="6">
        <v>180</v>
      </c>
    </row>
    <row r="26004" spans="1:11">
      <c r="A26004" s="6">
        <v>2000085988</v>
      </c>
      <c r="B26004" t="s">
        <v>28025</v>
      </c>
      <c r="H26004" s="6" t="s">
        <v>289</v>
      </c>
      <c r="I26004" s="6" t="s">
        <v>857</v>
      </c>
      <c r="K26004" s="6">
        <v>183</v>
      </c>
    </row>
    <row r="26005" spans="1:11">
      <c r="A26005" s="6">
        <v>92037977</v>
      </c>
      <c r="B26005" t="s">
        <v>28026</v>
      </c>
      <c r="H26005" s="6" t="s">
        <v>238</v>
      </c>
      <c r="I26005" s="6" t="s">
        <v>1252</v>
      </c>
      <c r="K26005" s="6">
        <v>188</v>
      </c>
    </row>
    <row r="26006" spans="1:11">
      <c r="A26006" s="6">
        <v>78043786</v>
      </c>
      <c r="B26006" t="s">
        <v>28027</v>
      </c>
      <c r="H26006" s="6" t="s">
        <v>4514</v>
      </c>
      <c r="I26006" s="6" t="s">
        <v>1661</v>
      </c>
      <c r="K26006" s="6">
        <v>182</v>
      </c>
    </row>
    <row r="26007" spans="1:11">
      <c r="A26007" s="6">
        <v>37024801</v>
      </c>
      <c r="B26007" t="s">
        <v>28028</v>
      </c>
      <c r="H26007" s="6" t="s">
        <v>760</v>
      </c>
      <c r="I26007" s="6" t="s">
        <v>2685</v>
      </c>
      <c r="K26007" s="6">
        <v>179</v>
      </c>
    </row>
    <row r="26008" spans="1:11">
      <c r="A26008" s="6">
        <v>2000165963</v>
      </c>
      <c r="B26008" t="s">
        <v>28029</v>
      </c>
      <c r="H26008" s="6" t="s">
        <v>2363</v>
      </c>
      <c r="I26008" s="6" t="s">
        <v>5595</v>
      </c>
      <c r="K26008" s="6">
        <v>191</v>
      </c>
    </row>
    <row r="26009" spans="1:11">
      <c r="A26009" s="6">
        <v>2000249231</v>
      </c>
      <c r="B26009" t="s">
        <v>28030</v>
      </c>
      <c r="H26009" s="6" t="s">
        <v>1671</v>
      </c>
      <c r="I26009" s="6" t="s">
        <v>603</v>
      </c>
      <c r="K26009" s="6">
        <v>176</v>
      </c>
    </row>
    <row r="26010" spans="1:11">
      <c r="A26010" s="6">
        <v>27153866</v>
      </c>
      <c r="B26010" t="s">
        <v>28031</v>
      </c>
      <c r="H26010" s="6" t="s">
        <v>2692</v>
      </c>
      <c r="I26010" s="6" t="s">
        <v>339</v>
      </c>
      <c r="K26010" s="6">
        <v>185</v>
      </c>
    </row>
    <row r="26011" spans="1:11">
      <c r="A26011" s="6">
        <v>75036324</v>
      </c>
      <c r="B26011" t="s">
        <v>28032</v>
      </c>
      <c r="H26011" s="6" t="s">
        <v>2115</v>
      </c>
      <c r="I26011" s="6" t="s">
        <v>2639</v>
      </c>
      <c r="K26011" s="6">
        <v>166</v>
      </c>
    </row>
    <row r="26012" spans="1:11">
      <c r="A26012" s="6">
        <v>75049257</v>
      </c>
      <c r="B26012" t="s">
        <v>28033</v>
      </c>
      <c r="H26012" s="6" t="s">
        <v>760</v>
      </c>
      <c r="I26012" s="6" t="s">
        <v>3067</v>
      </c>
      <c r="K26012" s="6">
        <v>168</v>
      </c>
    </row>
    <row r="26013" spans="1:11">
      <c r="A26013" s="6">
        <v>2000277768</v>
      </c>
      <c r="B26013" t="s">
        <v>28034</v>
      </c>
      <c r="H26013" s="6" t="s">
        <v>377</v>
      </c>
      <c r="I26013" s="6" t="s">
        <v>603</v>
      </c>
      <c r="K26013" s="6">
        <v>188</v>
      </c>
    </row>
    <row r="26014" spans="1:11">
      <c r="A26014" s="6">
        <v>2000166113</v>
      </c>
      <c r="B26014" t="s">
        <v>28035</v>
      </c>
      <c r="H26014" s="6" t="s">
        <v>1671</v>
      </c>
      <c r="I26014" s="6" t="s">
        <v>1066</v>
      </c>
      <c r="K26014" s="6">
        <v>183</v>
      </c>
    </row>
    <row r="26015" spans="1:11">
      <c r="A26015" s="6">
        <v>19235111</v>
      </c>
      <c r="B26015" t="s">
        <v>28036</v>
      </c>
      <c r="H26015" s="6" t="s">
        <v>319</v>
      </c>
      <c r="I26015" s="6" t="s">
        <v>257</v>
      </c>
      <c r="K26015" s="6">
        <v>176</v>
      </c>
    </row>
    <row r="26016" spans="1:11">
      <c r="A26016" s="6">
        <v>23282365</v>
      </c>
      <c r="B26016" t="s">
        <v>28037</v>
      </c>
      <c r="H26016" s="6" t="s">
        <v>558</v>
      </c>
      <c r="I26016" s="6" t="s">
        <v>6334</v>
      </c>
      <c r="K26016" s="6">
        <v>175</v>
      </c>
    </row>
    <row r="26017" spans="1:11">
      <c r="A26017" s="6">
        <v>34007223</v>
      </c>
      <c r="B26017" t="s">
        <v>28038</v>
      </c>
      <c r="H26017" s="6" t="s">
        <v>589</v>
      </c>
      <c r="I26017" s="6" t="s">
        <v>6360</v>
      </c>
      <c r="K26017" s="6">
        <v>184</v>
      </c>
    </row>
    <row r="26018" spans="1:11">
      <c r="A26018" s="6">
        <v>76056342</v>
      </c>
      <c r="B26018" t="s">
        <v>28039</v>
      </c>
      <c r="H26018" s="6" t="s">
        <v>2046</v>
      </c>
      <c r="I26018" s="6" t="s">
        <v>378</v>
      </c>
      <c r="K26018" s="6">
        <v>177</v>
      </c>
    </row>
    <row r="26019" spans="1:11">
      <c r="A26019" s="6">
        <v>45108613</v>
      </c>
      <c r="B26019" t="s">
        <v>28040</v>
      </c>
      <c r="H26019" s="6" t="s">
        <v>3904</v>
      </c>
      <c r="I26019" s="6" t="s">
        <v>2134</v>
      </c>
      <c r="K26019" s="6">
        <v>178</v>
      </c>
    </row>
    <row r="26020" spans="1:11">
      <c r="A26020" s="6">
        <v>67246312</v>
      </c>
      <c r="B26020" t="s">
        <v>28041</v>
      </c>
      <c r="H26020" s="6" t="s">
        <v>218</v>
      </c>
      <c r="I26020" s="6" t="s">
        <v>11987</v>
      </c>
      <c r="K26020" s="6">
        <v>183</v>
      </c>
    </row>
    <row r="26021" spans="1:11">
      <c r="A26021" s="6">
        <v>2000079321</v>
      </c>
      <c r="B26021" t="s">
        <v>28042</v>
      </c>
      <c r="H26021" s="6" t="s">
        <v>319</v>
      </c>
      <c r="I26021" s="6" t="s">
        <v>3192</v>
      </c>
      <c r="K26021" s="6">
        <v>176</v>
      </c>
    </row>
    <row r="26022" spans="1:11">
      <c r="A26022" s="6">
        <v>91013950</v>
      </c>
      <c r="B26022" t="s">
        <v>28043</v>
      </c>
      <c r="H26022" s="6" t="s">
        <v>377</v>
      </c>
      <c r="I26022" s="6" t="s">
        <v>309</v>
      </c>
      <c r="K26022" s="6">
        <v>186</v>
      </c>
    </row>
    <row r="26023" spans="1:11">
      <c r="A26023" s="6">
        <v>57146896</v>
      </c>
      <c r="B26023" t="s">
        <v>28044</v>
      </c>
      <c r="H26023" s="6" t="s">
        <v>558</v>
      </c>
      <c r="I26023" s="6" t="s">
        <v>494</v>
      </c>
      <c r="K26023" s="6">
        <v>176</v>
      </c>
    </row>
    <row r="26024" spans="1:11">
      <c r="A26024" s="6">
        <v>39056966</v>
      </c>
      <c r="B26024" t="s">
        <v>28045</v>
      </c>
      <c r="H26024" s="6" t="s">
        <v>488</v>
      </c>
      <c r="I26024" s="6" t="s">
        <v>1819</v>
      </c>
      <c r="K26024" s="6">
        <v>178</v>
      </c>
    </row>
    <row r="26025" spans="1:11">
      <c r="A26025" s="6">
        <v>16240531</v>
      </c>
      <c r="B26025" t="s">
        <v>28046</v>
      </c>
      <c r="H26025" s="6" t="s">
        <v>240</v>
      </c>
      <c r="I26025" s="6" t="s">
        <v>298</v>
      </c>
      <c r="K26025" s="6">
        <v>172</v>
      </c>
    </row>
    <row r="26026" spans="1:11">
      <c r="A26026" s="6">
        <v>16320871</v>
      </c>
      <c r="B26026" t="s">
        <v>28047</v>
      </c>
      <c r="H26026" s="6" t="s">
        <v>1624</v>
      </c>
      <c r="I26026" s="6" t="s">
        <v>298</v>
      </c>
      <c r="K26026" s="6">
        <v>190</v>
      </c>
    </row>
    <row r="26027" spans="1:11">
      <c r="A26027" s="6">
        <v>19226731</v>
      </c>
      <c r="B26027" t="s">
        <v>28048</v>
      </c>
      <c r="H26027" s="6" t="s">
        <v>1624</v>
      </c>
      <c r="I26027" s="6" t="s">
        <v>28049</v>
      </c>
      <c r="K26027" s="6">
        <v>190</v>
      </c>
    </row>
    <row r="26028" spans="1:11">
      <c r="A26028" s="6">
        <v>22067299</v>
      </c>
      <c r="B26028" t="s">
        <v>28050</v>
      </c>
      <c r="H26028" s="6" t="s">
        <v>2115</v>
      </c>
      <c r="I26028" s="6" t="s">
        <v>3732</v>
      </c>
      <c r="K26028" s="6">
        <v>190</v>
      </c>
    </row>
    <row r="26029" spans="1:11">
      <c r="A26029" s="6">
        <v>38039270</v>
      </c>
      <c r="B26029" t="s">
        <v>28051</v>
      </c>
      <c r="H26029" s="6" t="s">
        <v>314</v>
      </c>
      <c r="I26029" s="6" t="s">
        <v>1277</v>
      </c>
      <c r="K26029" s="6">
        <v>168</v>
      </c>
    </row>
    <row r="26030" spans="1:11">
      <c r="A26030" s="6">
        <v>2000221183</v>
      </c>
      <c r="B26030" t="s">
        <v>28052</v>
      </c>
      <c r="H26030" s="6" t="s">
        <v>351</v>
      </c>
      <c r="I26030" s="6" t="s">
        <v>1303</v>
      </c>
      <c r="K26030" s="6">
        <v>174</v>
      </c>
    </row>
    <row r="26031" spans="1:11">
      <c r="A26031" s="6">
        <v>86075563</v>
      </c>
      <c r="B26031" t="s">
        <v>28053</v>
      </c>
      <c r="H26031" s="6" t="s">
        <v>377</v>
      </c>
      <c r="I26031" s="6" t="s">
        <v>7240</v>
      </c>
      <c r="K26031" s="6">
        <v>187</v>
      </c>
    </row>
    <row r="26032" spans="1:11">
      <c r="A26032" s="6">
        <v>43125544</v>
      </c>
      <c r="B26032" t="s">
        <v>28054</v>
      </c>
      <c r="H26032" s="6" t="s">
        <v>2112</v>
      </c>
      <c r="I26032" s="6" t="s">
        <v>236</v>
      </c>
      <c r="K26032" s="6">
        <v>175</v>
      </c>
    </row>
    <row r="26033" spans="1:11">
      <c r="A26033" s="6">
        <v>2000139748</v>
      </c>
      <c r="B26033" t="s">
        <v>28055</v>
      </c>
      <c r="H26033" s="6" t="s">
        <v>218</v>
      </c>
      <c r="I26033" s="6" t="s">
        <v>603</v>
      </c>
      <c r="K26033" s="6">
        <v>185</v>
      </c>
    </row>
    <row r="26034" spans="1:11">
      <c r="A26034" s="6">
        <v>16072337</v>
      </c>
      <c r="B26034" t="s">
        <v>28056</v>
      </c>
      <c r="H26034" s="6" t="s">
        <v>377</v>
      </c>
      <c r="I26034" s="6" t="s">
        <v>298</v>
      </c>
      <c r="K26034" s="6">
        <v>190</v>
      </c>
    </row>
    <row r="26035" spans="1:11">
      <c r="A26035" s="6">
        <v>14063437</v>
      </c>
      <c r="B26035" t="s">
        <v>28057</v>
      </c>
      <c r="H26035" s="6" t="s">
        <v>2167</v>
      </c>
      <c r="I26035" s="6" t="s">
        <v>3192</v>
      </c>
      <c r="K26035" s="6">
        <v>185</v>
      </c>
    </row>
    <row r="26036" spans="1:11">
      <c r="A26036" s="6">
        <v>2000239344</v>
      </c>
      <c r="B26036" t="s">
        <v>28058</v>
      </c>
      <c r="H26036" s="6" t="s">
        <v>1698</v>
      </c>
      <c r="I26036" s="6" t="s">
        <v>257</v>
      </c>
      <c r="K26036" s="6">
        <v>180</v>
      </c>
    </row>
    <row r="26037" spans="1:11">
      <c r="A26037" s="6">
        <v>20045116</v>
      </c>
      <c r="B26037" t="s">
        <v>28059</v>
      </c>
      <c r="H26037" s="6" t="s">
        <v>2115</v>
      </c>
      <c r="I26037" s="6" t="s">
        <v>28060</v>
      </c>
      <c r="K26037" s="6">
        <v>178</v>
      </c>
    </row>
    <row r="26038" spans="1:11">
      <c r="A26038" s="6">
        <v>2000243162</v>
      </c>
      <c r="B26038" t="s">
        <v>28061</v>
      </c>
      <c r="H26038" s="6" t="s">
        <v>3000</v>
      </c>
      <c r="I26038" s="6" t="s">
        <v>1701</v>
      </c>
      <c r="K26038" s="6">
        <v>174</v>
      </c>
    </row>
    <row r="26039" spans="1:11">
      <c r="A26039" s="6">
        <v>61031806</v>
      </c>
      <c r="B26039" t="s">
        <v>28062</v>
      </c>
      <c r="H26039" s="6" t="s">
        <v>319</v>
      </c>
      <c r="I26039" s="6" t="s">
        <v>253</v>
      </c>
      <c r="K26039" s="6">
        <v>164</v>
      </c>
    </row>
    <row r="26040" spans="1:11">
      <c r="A26040" s="6">
        <v>86070778</v>
      </c>
      <c r="B26040" t="s">
        <v>28063</v>
      </c>
      <c r="H26040" s="6" t="s">
        <v>2115</v>
      </c>
      <c r="I26040" s="6" t="s">
        <v>9038</v>
      </c>
      <c r="K26040" s="6">
        <v>188</v>
      </c>
    </row>
    <row r="26041" spans="1:11">
      <c r="A26041" s="6">
        <v>2000496921</v>
      </c>
      <c r="B26041" t="s">
        <v>28064</v>
      </c>
      <c r="H26041" s="6" t="s">
        <v>377</v>
      </c>
      <c r="I26041" s="6" t="s">
        <v>1701</v>
      </c>
      <c r="K26041" s="6">
        <v>190</v>
      </c>
    </row>
    <row r="26042" spans="1:11">
      <c r="A26042" s="6">
        <v>19189687</v>
      </c>
      <c r="B26042" t="s">
        <v>28065</v>
      </c>
      <c r="H26042" s="6" t="s">
        <v>1213</v>
      </c>
      <c r="I26042" s="6" t="s">
        <v>257</v>
      </c>
      <c r="K26042" s="6">
        <v>178</v>
      </c>
    </row>
    <row r="26043" spans="1:11">
      <c r="A26043" s="6">
        <v>2000261242</v>
      </c>
      <c r="B26043" t="s">
        <v>28066</v>
      </c>
      <c r="H26043" s="6" t="s">
        <v>377</v>
      </c>
      <c r="I26043" s="6" t="s">
        <v>603</v>
      </c>
      <c r="K26043" s="6">
        <v>186</v>
      </c>
    </row>
    <row r="26044" spans="1:11">
      <c r="A26044" s="6">
        <v>2000104776</v>
      </c>
      <c r="B26044" t="s">
        <v>28067</v>
      </c>
      <c r="H26044" s="6" t="s">
        <v>2115</v>
      </c>
      <c r="I26044" s="6" t="s">
        <v>603</v>
      </c>
      <c r="K26044" s="6">
        <v>180</v>
      </c>
    </row>
    <row r="26045" spans="1:11">
      <c r="A26045" s="6">
        <v>2000157205</v>
      </c>
      <c r="B26045" t="s">
        <v>28068</v>
      </c>
      <c r="H26045" s="6" t="s">
        <v>377</v>
      </c>
      <c r="I26045" s="6" t="s">
        <v>603</v>
      </c>
      <c r="K26045" s="6">
        <v>188</v>
      </c>
    </row>
    <row r="26046" spans="1:11">
      <c r="A26046" s="6">
        <v>28095582</v>
      </c>
      <c r="B26046" t="s">
        <v>28069</v>
      </c>
      <c r="H26046" s="6" t="s">
        <v>377</v>
      </c>
      <c r="I26046" s="6" t="s">
        <v>348</v>
      </c>
      <c r="K26046" s="6">
        <v>180</v>
      </c>
    </row>
    <row r="26047" spans="1:11">
      <c r="A26047" s="6">
        <v>93070300</v>
      </c>
      <c r="B26047" t="s">
        <v>28070</v>
      </c>
      <c r="H26047" s="6" t="s">
        <v>760</v>
      </c>
      <c r="I26047" s="6" t="s">
        <v>28071</v>
      </c>
      <c r="K26047" s="6">
        <v>175</v>
      </c>
    </row>
    <row r="26048" spans="1:11">
      <c r="A26048" s="6">
        <v>2000279581</v>
      </c>
      <c r="B26048" t="s">
        <v>28072</v>
      </c>
      <c r="H26048" s="6" t="s">
        <v>218</v>
      </c>
      <c r="I26048" s="6" t="s">
        <v>1515</v>
      </c>
      <c r="K26048" s="6">
        <v>184</v>
      </c>
    </row>
    <row r="26049" spans="1:11">
      <c r="A26049" s="6">
        <v>43077123</v>
      </c>
      <c r="B26049" t="s">
        <v>28073</v>
      </c>
      <c r="H26049" s="6" t="s">
        <v>1716</v>
      </c>
      <c r="I26049" s="6" t="s">
        <v>236</v>
      </c>
      <c r="K26049" s="6">
        <v>177</v>
      </c>
    </row>
    <row r="26050" spans="1:11">
      <c r="A26050" s="6">
        <v>2000051200</v>
      </c>
      <c r="B26050" t="s">
        <v>28074</v>
      </c>
      <c r="H26050" s="6" t="s">
        <v>1826</v>
      </c>
      <c r="I26050" s="6" t="s">
        <v>603</v>
      </c>
      <c r="K26050" s="6">
        <v>179</v>
      </c>
    </row>
    <row r="26051" spans="1:11">
      <c r="A26051" s="6">
        <v>87033271</v>
      </c>
      <c r="B26051" t="s">
        <v>28075</v>
      </c>
      <c r="H26051" s="6" t="s">
        <v>1624</v>
      </c>
      <c r="I26051" s="6" t="s">
        <v>7839</v>
      </c>
      <c r="K26051" s="6">
        <v>181</v>
      </c>
    </row>
    <row r="26052" spans="1:11">
      <c r="A26052" s="6">
        <v>83261903</v>
      </c>
      <c r="B26052" t="s">
        <v>28076</v>
      </c>
      <c r="H26052" s="6" t="s">
        <v>2115</v>
      </c>
      <c r="I26052" s="6" t="s">
        <v>1730</v>
      </c>
      <c r="K26052" s="6">
        <v>192</v>
      </c>
    </row>
    <row r="26053" spans="1:11">
      <c r="A26053" s="6">
        <v>24065939</v>
      </c>
      <c r="B26053" t="s">
        <v>28077</v>
      </c>
      <c r="H26053" s="6" t="s">
        <v>218</v>
      </c>
      <c r="I26053" s="6" t="s">
        <v>657</v>
      </c>
      <c r="K26053" s="6">
        <v>190</v>
      </c>
    </row>
    <row r="26054" spans="1:11">
      <c r="A26054" s="6">
        <v>79027004</v>
      </c>
      <c r="B26054" t="s">
        <v>28078</v>
      </c>
      <c r="H26054" s="6" t="s">
        <v>760</v>
      </c>
      <c r="I26054" s="6" t="s">
        <v>241</v>
      </c>
      <c r="K26054" s="6">
        <v>170</v>
      </c>
    </row>
    <row r="26055" spans="1:11">
      <c r="A26055" s="6">
        <v>2000098383</v>
      </c>
      <c r="B26055" t="s">
        <v>28079</v>
      </c>
      <c r="H26055" s="6" t="s">
        <v>238</v>
      </c>
      <c r="I26055" s="6" t="s">
        <v>603</v>
      </c>
      <c r="K26055" s="6">
        <v>184</v>
      </c>
    </row>
    <row r="26056" spans="1:11">
      <c r="A26056" s="6">
        <v>77053076</v>
      </c>
      <c r="B26056" t="s">
        <v>28080</v>
      </c>
      <c r="H26056" s="6" t="s">
        <v>1671</v>
      </c>
      <c r="I26056" s="6" t="s">
        <v>2937</v>
      </c>
      <c r="K26056" s="6">
        <v>172</v>
      </c>
    </row>
    <row r="26057" spans="1:11">
      <c r="A26057" s="6">
        <v>91174816</v>
      </c>
      <c r="B26057" t="s">
        <v>28081</v>
      </c>
      <c r="H26057" s="6" t="s">
        <v>829</v>
      </c>
      <c r="I26057" s="6" t="s">
        <v>309</v>
      </c>
      <c r="K26057" s="6">
        <v>190</v>
      </c>
    </row>
    <row r="26058" spans="1:11">
      <c r="A26058" s="6">
        <v>2000177455</v>
      </c>
      <c r="B26058" t="s">
        <v>28082</v>
      </c>
      <c r="H26058" s="6" t="s">
        <v>2115</v>
      </c>
      <c r="I26058" s="6" t="s">
        <v>603</v>
      </c>
      <c r="K26058" s="6">
        <v>178</v>
      </c>
    </row>
    <row r="26059" spans="1:11">
      <c r="A26059" s="6">
        <v>43006870</v>
      </c>
      <c r="B26059" t="s">
        <v>28083</v>
      </c>
      <c r="H26059" s="6" t="s">
        <v>2115</v>
      </c>
      <c r="I26059" s="6" t="s">
        <v>236</v>
      </c>
      <c r="K26059" s="6">
        <v>186</v>
      </c>
    </row>
    <row r="26060" spans="1:11">
      <c r="A26060" s="6">
        <v>14247177</v>
      </c>
      <c r="B26060" t="s">
        <v>28084</v>
      </c>
      <c r="H26060" s="6" t="s">
        <v>2167</v>
      </c>
      <c r="I26060" s="6" t="s">
        <v>603</v>
      </c>
      <c r="K26060" s="6">
        <v>175</v>
      </c>
    </row>
    <row r="26061" spans="1:11">
      <c r="A26061" s="6">
        <v>37071185</v>
      </c>
      <c r="B26061" t="s">
        <v>28085</v>
      </c>
      <c r="H26061" s="6" t="s">
        <v>2121</v>
      </c>
      <c r="I26061" s="6" t="s">
        <v>1729</v>
      </c>
      <c r="K26061" s="6">
        <v>184</v>
      </c>
    </row>
    <row r="26062" spans="1:11">
      <c r="A26062" s="6">
        <v>92082987</v>
      </c>
      <c r="B26062" t="s">
        <v>28086</v>
      </c>
      <c r="H26062" s="6" t="s">
        <v>760</v>
      </c>
      <c r="I26062" s="6" t="s">
        <v>309</v>
      </c>
      <c r="K26062" s="6">
        <v>184</v>
      </c>
    </row>
    <row r="26063" spans="1:11">
      <c r="A26063" s="6">
        <v>79024365</v>
      </c>
      <c r="B26063" t="s">
        <v>28087</v>
      </c>
      <c r="H26063" s="6" t="s">
        <v>2115</v>
      </c>
      <c r="I26063" s="6" t="s">
        <v>241</v>
      </c>
      <c r="K26063" s="6">
        <v>170</v>
      </c>
    </row>
    <row r="26064" spans="1:11">
      <c r="A26064" s="6">
        <v>14225039</v>
      </c>
      <c r="B26064" t="s">
        <v>28088</v>
      </c>
      <c r="H26064" s="6" t="s">
        <v>2123</v>
      </c>
      <c r="I26064" s="6" t="s">
        <v>603</v>
      </c>
      <c r="K26064" s="6">
        <v>183</v>
      </c>
    </row>
    <row r="26065" spans="1:11">
      <c r="A26065" s="6">
        <v>57120894</v>
      </c>
      <c r="B26065" t="s">
        <v>28089</v>
      </c>
      <c r="H26065" s="6" t="s">
        <v>377</v>
      </c>
      <c r="I26065" s="6" t="s">
        <v>494</v>
      </c>
      <c r="K26065" s="6">
        <v>185</v>
      </c>
    </row>
    <row r="26066" spans="1:11">
      <c r="A26066" s="6">
        <v>62056838</v>
      </c>
      <c r="B26066" t="s">
        <v>28090</v>
      </c>
      <c r="H26066" s="6" t="s">
        <v>2123</v>
      </c>
      <c r="I26066" s="6" t="s">
        <v>1066</v>
      </c>
      <c r="K26066" s="6">
        <v>186</v>
      </c>
    </row>
    <row r="26067" spans="1:11">
      <c r="A26067" s="6">
        <v>83149220</v>
      </c>
      <c r="B26067" t="s">
        <v>28091</v>
      </c>
      <c r="H26067" s="6" t="s">
        <v>488</v>
      </c>
      <c r="I26067" s="6" t="s">
        <v>1781</v>
      </c>
      <c r="K26067" s="6">
        <v>175</v>
      </c>
    </row>
    <row r="26068" spans="1:11">
      <c r="A26068" s="6">
        <v>14229109</v>
      </c>
      <c r="B26068" t="s">
        <v>28092</v>
      </c>
      <c r="H26068" s="6" t="s">
        <v>1626</v>
      </c>
      <c r="I26068" s="6" t="s">
        <v>603</v>
      </c>
      <c r="K26068" s="6">
        <v>176</v>
      </c>
    </row>
    <row r="26069" spans="1:11">
      <c r="A26069" s="6">
        <v>2000090621</v>
      </c>
      <c r="B26069" t="s">
        <v>28093</v>
      </c>
      <c r="H26069" s="6" t="s">
        <v>377</v>
      </c>
      <c r="I26069" s="6" t="s">
        <v>1661</v>
      </c>
      <c r="K26069" s="6">
        <v>185</v>
      </c>
    </row>
    <row r="26070" spans="1:11">
      <c r="A26070" s="6">
        <v>18115945</v>
      </c>
      <c r="B26070" t="s">
        <v>28094</v>
      </c>
      <c r="H26070" s="6" t="s">
        <v>377</v>
      </c>
      <c r="I26070" s="6" t="s">
        <v>1117</v>
      </c>
      <c r="K26070" s="6">
        <v>184</v>
      </c>
    </row>
    <row r="26071" spans="1:11">
      <c r="A26071" s="6">
        <v>79035892</v>
      </c>
      <c r="B26071" t="s">
        <v>28095</v>
      </c>
      <c r="H26071" s="6" t="s">
        <v>1624</v>
      </c>
      <c r="I26071" s="6" t="s">
        <v>241</v>
      </c>
      <c r="K26071" s="6">
        <v>192</v>
      </c>
    </row>
    <row r="26072" spans="1:11">
      <c r="A26072" s="6">
        <v>51078469</v>
      </c>
      <c r="B26072" t="s">
        <v>28096</v>
      </c>
      <c r="H26072" s="6" t="s">
        <v>1672</v>
      </c>
      <c r="I26072" s="6" t="s">
        <v>1303</v>
      </c>
      <c r="K26072" s="6">
        <v>174</v>
      </c>
    </row>
    <row r="26073" spans="1:11">
      <c r="A26073" s="6">
        <v>19227200</v>
      </c>
      <c r="B26073" t="s">
        <v>28097</v>
      </c>
      <c r="H26073" s="6" t="s">
        <v>2115</v>
      </c>
      <c r="I26073" s="6" t="s">
        <v>257</v>
      </c>
      <c r="K26073" s="6">
        <v>195</v>
      </c>
    </row>
    <row r="26074" spans="1:11">
      <c r="A26074" s="6">
        <v>75041848</v>
      </c>
      <c r="B26074" t="s">
        <v>28098</v>
      </c>
      <c r="H26074" s="6" t="s">
        <v>319</v>
      </c>
      <c r="I26074" s="6" t="s">
        <v>2639</v>
      </c>
      <c r="K26074" s="6">
        <v>180</v>
      </c>
    </row>
    <row r="26075" spans="1:11">
      <c r="A26075" s="6">
        <v>84151447</v>
      </c>
      <c r="B26075" t="s">
        <v>28099</v>
      </c>
      <c r="H26075" s="6" t="s">
        <v>377</v>
      </c>
      <c r="I26075" s="6" t="s">
        <v>646</v>
      </c>
      <c r="K26075" s="6">
        <v>183</v>
      </c>
    </row>
    <row r="26076" spans="1:11">
      <c r="A26076" s="6">
        <v>2000015129</v>
      </c>
      <c r="B26076" t="s">
        <v>28100</v>
      </c>
      <c r="H26076" s="6" t="s">
        <v>2157</v>
      </c>
      <c r="I26076" s="6" t="s">
        <v>28101</v>
      </c>
      <c r="K26076" s="6">
        <v>186</v>
      </c>
    </row>
    <row r="26077" spans="1:11">
      <c r="A26077" s="6">
        <v>2000013137</v>
      </c>
      <c r="B26077" t="s">
        <v>28102</v>
      </c>
      <c r="H26077" s="6" t="s">
        <v>2116</v>
      </c>
      <c r="I26077" s="6" t="s">
        <v>2854</v>
      </c>
      <c r="K26077" s="6">
        <v>193</v>
      </c>
    </row>
    <row r="26078" spans="1:11">
      <c r="A26078" s="6">
        <v>16016670</v>
      </c>
      <c r="B26078" t="s">
        <v>28103</v>
      </c>
      <c r="H26078" s="6" t="s">
        <v>28104</v>
      </c>
      <c r="I26078" s="6" t="s">
        <v>298</v>
      </c>
      <c r="K26078" s="6">
        <v>180</v>
      </c>
    </row>
    <row r="26079" spans="1:11">
      <c r="A26079" s="6">
        <v>2000079415</v>
      </c>
      <c r="B26079" t="s">
        <v>28105</v>
      </c>
      <c r="H26079" s="6" t="s">
        <v>377</v>
      </c>
      <c r="I26079" s="6" t="s">
        <v>241</v>
      </c>
      <c r="K26079" s="6">
        <v>181</v>
      </c>
    </row>
    <row r="26080" spans="1:11">
      <c r="A26080" s="6">
        <v>89066953</v>
      </c>
      <c r="B26080" t="s">
        <v>28106</v>
      </c>
      <c r="H26080" s="6" t="s">
        <v>1804</v>
      </c>
      <c r="I26080" s="6" t="s">
        <v>257</v>
      </c>
      <c r="K26080" s="6">
        <v>176</v>
      </c>
    </row>
    <row r="26081" spans="1:11">
      <c r="A26081" s="6">
        <v>25052925</v>
      </c>
      <c r="B26081" t="s">
        <v>28107</v>
      </c>
      <c r="H26081" s="6" t="s">
        <v>2113</v>
      </c>
      <c r="I26081" s="6" t="s">
        <v>257</v>
      </c>
      <c r="K26081" s="6">
        <v>186</v>
      </c>
    </row>
    <row r="26082" spans="1:11">
      <c r="A26082" s="6">
        <v>14213762</v>
      </c>
      <c r="B26082" t="s">
        <v>28108</v>
      </c>
      <c r="H26082" s="6" t="s">
        <v>314</v>
      </c>
      <c r="I26082" s="6" t="s">
        <v>603</v>
      </c>
      <c r="K26082" s="6">
        <v>169</v>
      </c>
    </row>
    <row r="26083" spans="1:11">
      <c r="A26083" s="6">
        <v>14253657</v>
      </c>
      <c r="B26083" t="s">
        <v>28109</v>
      </c>
      <c r="H26083" s="6" t="s">
        <v>351</v>
      </c>
      <c r="I26083" s="6" t="s">
        <v>603</v>
      </c>
      <c r="K26083" s="6">
        <v>169</v>
      </c>
    </row>
    <row r="26084" spans="1:11">
      <c r="A26084" s="6">
        <v>19361332</v>
      </c>
      <c r="B26084" t="s">
        <v>28110</v>
      </c>
      <c r="H26084" s="6" t="s">
        <v>1624</v>
      </c>
      <c r="I26084" s="6" t="s">
        <v>257</v>
      </c>
      <c r="K26084" s="6">
        <v>192</v>
      </c>
    </row>
    <row r="26085" spans="1:11">
      <c r="A26085" s="6">
        <v>2000436566</v>
      </c>
      <c r="B26085" t="s">
        <v>28111</v>
      </c>
      <c r="H26085" s="6" t="s">
        <v>311</v>
      </c>
      <c r="I26085" s="6" t="s">
        <v>1701</v>
      </c>
      <c r="K26085" s="6">
        <v>185</v>
      </c>
    </row>
    <row r="26086" spans="1:11">
      <c r="A26086" s="6">
        <v>67277458</v>
      </c>
      <c r="B26086" t="s">
        <v>28112</v>
      </c>
      <c r="H26086" s="6" t="s">
        <v>319</v>
      </c>
      <c r="I26086" s="6" t="s">
        <v>348</v>
      </c>
      <c r="K26086" s="6">
        <v>183</v>
      </c>
    </row>
    <row r="26087" spans="1:11">
      <c r="A26087" s="6">
        <v>30054100</v>
      </c>
      <c r="B26087" t="s">
        <v>28113</v>
      </c>
      <c r="H26087" s="6" t="s">
        <v>319</v>
      </c>
      <c r="I26087" s="6" t="s">
        <v>1867</v>
      </c>
      <c r="K26087" s="6">
        <v>177</v>
      </c>
    </row>
    <row r="26088" spans="1:11">
      <c r="A26088" s="6">
        <v>2000085973</v>
      </c>
      <c r="B26088" t="s">
        <v>28114</v>
      </c>
      <c r="H26088" s="6" t="s">
        <v>218</v>
      </c>
      <c r="I26088" s="6" t="s">
        <v>10784</v>
      </c>
      <c r="K26088" s="6">
        <v>186</v>
      </c>
    </row>
    <row r="26089" spans="1:11">
      <c r="A26089" s="6">
        <v>93065026</v>
      </c>
      <c r="B26089" t="s">
        <v>28115</v>
      </c>
      <c r="H26089" s="6" t="s">
        <v>377</v>
      </c>
      <c r="I26089" s="6" t="s">
        <v>857</v>
      </c>
      <c r="K26089" s="6">
        <v>191</v>
      </c>
    </row>
    <row r="26090" spans="1:11">
      <c r="A26090" s="6">
        <v>14108649</v>
      </c>
      <c r="B26090" t="s">
        <v>28116</v>
      </c>
      <c r="H26090" s="6" t="s">
        <v>2167</v>
      </c>
      <c r="I26090" s="6" t="s">
        <v>603</v>
      </c>
      <c r="K26090" s="6">
        <v>175</v>
      </c>
    </row>
    <row r="26091" spans="1:11">
      <c r="A26091" s="6">
        <v>43409122</v>
      </c>
      <c r="B26091" t="s">
        <v>28117</v>
      </c>
      <c r="H26091" s="6" t="s">
        <v>2121</v>
      </c>
      <c r="I26091" s="6" t="s">
        <v>4256</v>
      </c>
      <c r="K26091" s="6">
        <v>177</v>
      </c>
    </row>
    <row r="26092" spans="1:11">
      <c r="A26092" s="6">
        <v>61074623</v>
      </c>
      <c r="B26092" t="s">
        <v>28118</v>
      </c>
      <c r="H26092" s="6" t="s">
        <v>377</v>
      </c>
      <c r="I26092" s="6" t="s">
        <v>253</v>
      </c>
      <c r="K26092" s="6">
        <v>184</v>
      </c>
    </row>
    <row r="26093" spans="1:11">
      <c r="A26093" s="6">
        <v>37027633</v>
      </c>
      <c r="B26093" t="s">
        <v>28119</v>
      </c>
      <c r="H26093" s="6" t="s">
        <v>558</v>
      </c>
      <c r="I26093" s="6" t="s">
        <v>406</v>
      </c>
      <c r="K26093" s="6">
        <v>177</v>
      </c>
    </row>
    <row r="26094" spans="1:11">
      <c r="A26094" s="6">
        <v>2000313567</v>
      </c>
      <c r="B26094" t="s">
        <v>28120</v>
      </c>
      <c r="H26094" s="6" t="s">
        <v>2115</v>
      </c>
      <c r="I26094" s="6" t="s">
        <v>603</v>
      </c>
      <c r="K26094" s="6">
        <v>190</v>
      </c>
    </row>
    <row r="26095" spans="1:11">
      <c r="A26095" s="6">
        <v>91178276</v>
      </c>
      <c r="B26095" t="s">
        <v>28121</v>
      </c>
      <c r="H26095" s="6" t="s">
        <v>2749</v>
      </c>
      <c r="I26095" s="6" t="s">
        <v>309</v>
      </c>
      <c r="K26095" s="6">
        <v>182</v>
      </c>
    </row>
    <row r="26096" spans="1:11">
      <c r="A26096" s="6">
        <v>66044483</v>
      </c>
      <c r="B26096" t="s">
        <v>28122</v>
      </c>
      <c r="H26096" s="6" t="s">
        <v>488</v>
      </c>
      <c r="I26096" s="6" t="s">
        <v>1701</v>
      </c>
      <c r="K26096" s="6">
        <v>179</v>
      </c>
    </row>
    <row r="26097" spans="1:11">
      <c r="A26097" s="6">
        <v>2000033494</v>
      </c>
      <c r="B26097" t="s">
        <v>28123</v>
      </c>
      <c r="H26097" s="6" t="s">
        <v>351</v>
      </c>
      <c r="I26097" s="6" t="s">
        <v>603</v>
      </c>
      <c r="K26097" s="6">
        <v>180</v>
      </c>
    </row>
    <row r="26098" spans="1:11">
      <c r="A26098" s="6">
        <v>53091225</v>
      </c>
      <c r="B26098" t="s">
        <v>28124</v>
      </c>
      <c r="H26098" s="6" t="s">
        <v>2112</v>
      </c>
      <c r="I26098" s="6" t="s">
        <v>28125</v>
      </c>
      <c r="K26098" s="6">
        <v>185</v>
      </c>
    </row>
    <row r="26099" spans="1:11">
      <c r="A26099" s="6">
        <v>2000315201</v>
      </c>
      <c r="B26099" t="s">
        <v>28126</v>
      </c>
      <c r="H26099" s="6" t="s">
        <v>12480</v>
      </c>
      <c r="I26099" s="6" t="s">
        <v>1661</v>
      </c>
      <c r="K26099" s="6">
        <v>177</v>
      </c>
    </row>
    <row r="26100" spans="1:11">
      <c r="A26100" s="6">
        <v>45112804</v>
      </c>
      <c r="B26100" t="s">
        <v>28127</v>
      </c>
      <c r="H26100" s="6" t="s">
        <v>2751</v>
      </c>
      <c r="I26100" s="6" t="s">
        <v>2134</v>
      </c>
      <c r="K26100" s="6">
        <v>172</v>
      </c>
    </row>
    <row r="26101" spans="1:11">
      <c r="A26101" s="6">
        <v>58058535</v>
      </c>
      <c r="B26101" t="s">
        <v>28128</v>
      </c>
      <c r="H26101" s="6" t="s">
        <v>2112</v>
      </c>
      <c r="I26101" s="6" t="s">
        <v>194</v>
      </c>
      <c r="K26101" s="6">
        <v>177</v>
      </c>
    </row>
    <row r="26102" spans="1:11">
      <c r="A26102" s="6">
        <v>76040686</v>
      </c>
      <c r="B26102" t="s">
        <v>28129</v>
      </c>
      <c r="H26102" s="6" t="s">
        <v>640</v>
      </c>
      <c r="I26102" s="6" t="s">
        <v>378</v>
      </c>
      <c r="K26102" s="6">
        <v>177</v>
      </c>
    </row>
    <row r="26103" spans="1:11">
      <c r="A26103" s="6">
        <v>71042857</v>
      </c>
      <c r="B26103" t="s">
        <v>28130</v>
      </c>
      <c r="H26103" s="6" t="s">
        <v>2113</v>
      </c>
      <c r="I26103" s="6" t="s">
        <v>827</v>
      </c>
      <c r="K26103" s="6">
        <v>177</v>
      </c>
    </row>
    <row r="26104" spans="1:11">
      <c r="A26104" s="6">
        <v>85046329</v>
      </c>
      <c r="B26104" t="s">
        <v>28131</v>
      </c>
      <c r="H26104" s="6" t="s">
        <v>1656</v>
      </c>
      <c r="I26104" s="6" t="s">
        <v>6942</v>
      </c>
      <c r="K26104" s="6">
        <v>184</v>
      </c>
    </row>
    <row r="26105" spans="1:11">
      <c r="A26105" s="6">
        <v>23459542</v>
      </c>
      <c r="B26105" t="s">
        <v>28132</v>
      </c>
      <c r="H26105" s="6" t="s">
        <v>377</v>
      </c>
      <c r="I26105" s="6" t="s">
        <v>1375</v>
      </c>
      <c r="K26105" s="6">
        <v>187</v>
      </c>
    </row>
    <row r="26106" spans="1:11">
      <c r="A26106" s="6">
        <v>53016143</v>
      </c>
      <c r="B26106" t="s">
        <v>28133</v>
      </c>
      <c r="H26106" s="6" t="s">
        <v>1698</v>
      </c>
      <c r="I26106" s="6" t="s">
        <v>2818</v>
      </c>
      <c r="K26106" s="6">
        <v>180</v>
      </c>
    </row>
    <row r="26107" spans="1:11">
      <c r="A26107" s="6">
        <v>43404819</v>
      </c>
      <c r="B26107" t="s">
        <v>28134</v>
      </c>
      <c r="H26107" s="6" t="s">
        <v>966</v>
      </c>
      <c r="I26107" s="6" t="s">
        <v>4256</v>
      </c>
      <c r="K26107" s="6">
        <v>175</v>
      </c>
    </row>
    <row r="26108" spans="1:11">
      <c r="A26108" s="6">
        <v>48040403</v>
      </c>
      <c r="B26108" t="s">
        <v>28135</v>
      </c>
      <c r="H26108" s="6" t="s">
        <v>2157</v>
      </c>
      <c r="I26108" s="6" t="s">
        <v>1878</v>
      </c>
      <c r="K26108" s="6">
        <v>178</v>
      </c>
    </row>
    <row r="26109" spans="1:11">
      <c r="A26109" s="6">
        <v>2000331492</v>
      </c>
      <c r="B26109" t="s">
        <v>28136</v>
      </c>
      <c r="H26109" s="6" t="s">
        <v>3515</v>
      </c>
      <c r="I26109" s="6" t="s">
        <v>1701</v>
      </c>
      <c r="K26109" s="6">
        <v>176</v>
      </c>
    </row>
    <row r="26110" spans="1:11">
      <c r="A26110" s="6">
        <v>92097822</v>
      </c>
      <c r="B26110" t="s">
        <v>28137</v>
      </c>
      <c r="H26110" s="6" t="s">
        <v>944</v>
      </c>
      <c r="I26110" s="6" t="s">
        <v>28138</v>
      </c>
      <c r="K26110" s="6">
        <v>178</v>
      </c>
    </row>
    <row r="26111" spans="1:11">
      <c r="A26111" s="6">
        <v>33080851</v>
      </c>
      <c r="B26111" t="s">
        <v>28139</v>
      </c>
      <c r="H26111" s="6" t="s">
        <v>319</v>
      </c>
      <c r="I26111" s="6" t="s">
        <v>28140</v>
      </c>
      <c r="K26111" s="6">
        <v>195</v>
      </c>
    </row>
    <row r="26112" spans="1:11">
      <c r="A26112" s="6">
        <v>2000102878</v>
      </c>
      <c r="B26112" t="s">
        <v>28141</v>
      </c>
      <c r="H26112" s="6" t="s">
        <v>9022</v>
      </c>
      <c r="I26112" s="6" t="s">
        <v>1458</v>
      </c>
      <c r="K26112" s="6">
        <v>180</v>
      </c>
    </row>
    <row r="26113" spans="1:11">
      <c r="A26113" s="6">
        <v>27021497</v>
      </c>
      <c r="B26113" t="s">
        <v>28142</v>
      </c>
      <c r="H26113" s="6" t="s">
        <v>2370</v>
      </c>
      <c r="I26113" s="6" t="s">
        <v>257</v>
      </c>
      <c r="K26113" s="6">
        <v>185</v>
      </c>
    </row>
    <row r="26114" spans="1:11">
      <c r="A26114" s="6">
        <v>13210153</v>
      </c>
      <c r="B26114" t="s">
        <v>28143</v>
      </c>
      <c r="H26114" s="6" t="s">
        <v>1624</v>
      </c>
      <c r="I26114" s="6" t="s">
        <v>442</v>
      </c>
      <c r="K26114" s="6">
        <v>188</v>
      </c>
    </row>
    <row r="26115" spans="1:11">
      <c r="A26115" s="6">
        <v>2000146149</v>
      </c>
      <c r="B26115" t="s">
        <v>28144</v>
      </c>
      <c r="H26115" s="6" t="s">
        <v>1709</v>
      </c>
      <c r="I26115" s="6" t="s">
        <v>603</v>
      </c>
      <c r="K26115" s="6">
        <v>177</v>
      </c>
    </row>
    <row r="26116" spans="1:11">
      <c r="A26116" s="6">
        <v>2000088561</v>
      </c>
      <c r="B26116" t="s">
        <v>28145</v>
      </c>
      <c r="H26116" s="6" t="s">
        <v>377</v>
      </c>
      <c r="I26116" s="6" t="s">
        <v>1661</v>
      </c>
      <c r="K26116" s="6">
        <v>180</v>
      </c>
    </row>
    <row r="26117" spans="1:11">
      <c r="A26117" s="6">
        <v>78099294</v>
      </c>
      <c r="B26117" t="s">
        <v>28146</v>
      </c>
      <c r="H26117" s="6" t="s">
        <v>1624</v>
      </c>
      <c r="I26117" s="6" t="s">
        <v>2404</v>
      </c>
      <c r="K26117" s="6">
        <v>184</v>
      </c>
    </row>
    <row r="26118" spans="1:11">
      <c r="A26118" s="6">
        <v>2000115732</v>
      </c>
      <c r="B26118" t="s">
        <v>28147</v>
      </c>
      <c r="H26118" s="6" t="s">
        <v>1624</v>
      </c>
      <c r="I26118" s="6" t="s">
        <v>1066</v>
      </c>
      <c r="K26118" s="6">
        <v>188</v>
      </c>
    </row>
    <row r="26119" spans="1:11">
      <c r="A26119" s="6">
        <v>19258260</v>
      </c>
      <c r="B26119" t="s">
        <v>28148</v>
      </c>
      <c r="H26119" s="6" t="s">
        <v>640</v>
      </c>
      <c r="I26119" s="6" t="s">
        <v>257</v>
      </c>
      <c r="K26119" s="6">
        <v>180</v>
      </c>
    </row>
    <row r="26120" spans="1:11">
      <c r="A26120" s="6">
        <v>28109138</v>
      </c>
      <c r="B26120" t="s">
        <v>28149</v>
      </c>
      <c r="H26120" s="6" t="s">
        <v>377</v>
      </c>
      <c r="I26120" s="6" t="s">
        <v>2045</v>
      </c>
      <c r="K26120" s="6">
        <v>188</v>
      </c>
    </row>
    <row r="26121" spans="1:11">
      <c r="A26121" s="6">
        <v>2000250865</v>
      </c>
      <c r="B26121" t="s">
        <v>28150</v>
      </c>
      <c r="H26121" s="6" t="s">
        <v>2876</v>
      </c>
      <c r="I26121" s="6" t="s">
        <v>603</v>
      </c>
      <c r="K26121" s="6">
        <v>186</v>
      </c>
    </row>
    <row r="26122" spans="1:11">
      <c r="A26122" s="6">
        <v>19372701</v>
      </c>
      <c r="B26122" t="s">
        <v>28151</v>
      </c>
      <c r="H26122" s="6" t="s">
        <v>488</v>
      </c>
      <c r="I26122" s="6" t="s">
        <v>257</v>
      </c>
      <c r="K26122" s="6">
        <v>176</v>
      </c>
    </row>
    <row r="26123" spans="1:11">
      <c r="A26123" s="6">
        <v>86010217</v>
      </c>
      <c r="B26123" t="s">
        <v>28152</v>
      </c>
      <c r="H26123" s="6" t="s">
        <v>319</v>
      </c>
      <c r="I26123" s="6" t="s">
        <v>1688</v>
      </c>
      <c r="K26123" s="6">
        <v>177</v>
      </c>
    </row>
    <row r="26124" spans="1:11">
      <c r="A26124" s="6">
        <v>14195045</v>
      </c>
      <c r="B26124" t="s">
        <v>28153</v>
      </c>
      <c r="H26124" s="6" t="s">
        <v>319</v>
      </c>
      <c r="I26124" s="6" t="s">
        <v>603</v>
      </c>
      <c r="K26124" s="6">
        <v>180</v>
      </c>
    </row>
    <row r="26125" spans="1:11">
      <c r="A26125" s="6">
        <v>75038400</v>
      </c>
      <c r="B26125" t="s">
        <v>28154</v>
      </c>
      <c r="H26125" s="6" t="s">
        <v>640</v>
      </c>
      <c r="I26125" s="6" t="s">
        <v>2639</v>
      </c>
      <c r="K26125" s="6">
        <v>173</v>
      </c>
    </row>
    <row r="26126" spans="1:11">
      <c r="A26126" s="6">
        <v>16254235</v>
      </c>
      <c r="B26126" t="s">
        <v>28155</v>
      </c>
      <c r="H26126" s="6" t="s">
        <v>377</v>
      </c>
      <c r="I26126" s="6" t="s">
        <v>298</v>
      </c>
      <c r="K26126" s="6">
        <v>186</v>
      </c>
    </row>
    <row r="26127" spans="1:11">
      <c r="A26127" s="6">
        <v>49055789</v>
      </c>
      <c r="B26127" t="s">
        <v>28156</v>
      </c>
      <c r="H26127" s="6" t="s">
        <v>319</v>
      </c>
      <c r="I26127" s="6" t="s">
        <v>344</v>
      </c>
      <c r="K26127" s="6">
        <v>172</v>
      </c>
    </row>
    <row r="26128" spans="1:11">
      <c r="A26128" s="6">
        <v>2000015337</v>
      </c>
      <c r="B26128" t="s">
        <v>28157</v>
      </c>
      <c r="H26128" s="6" t="s">
        <v>377</v>
      </c>
      <c r="I26128" s="6" t="s">
        <v>1688</v>
      </c>
      <c r="K26128" s="6">
        <v>186</v>
      </c>
    </row>
    <row r="26129" spans="1:11">
      <c r="A26129" s="6">
        <v>43029911</v>
      </c>
      <c r="B26129" t="s">
        <v>28158</v>
      </c>
      <c r="H26129" s="6" t="s">
        <v>319</v>
      </c>
      <c r="I26129" s="6" t="s">
        <v>236</v>
      </c>
      <c r="K26129" s="6">
        <v>180</v>
      </c>
    </row>
    <row r="26130" spans="1:11">
      <c r="A26130" s="6">
        <v>88000938</v>
      </c>
      <c r="B26130" t="s">
        <v>28159</v>
      </c>
      <c r="H26130" s="6" t="s">
        <v>760</v>
      </c>
      <c r="I26130" s="6" t="s">
        <v>28160</v>
      </c>
      <c r="K26130" s="6">
        <v>168</v>
      </c>
    </row>
    <row r="26131" spans="1:11">
      <c r="A26131" s="6">
        <v>78094450</v>
      </c>
      <c r="B26131" t="s">
        <v>28161</v>
      </c>
      <c r="H26131" s="6" t="s">
        <v>942</v>
      </c>
      <c r="I26131" s="6" t="s">
        <v>1661</v>
      </c>
      <c r="K26131" s="6">
        <v>175</v>
      </c>
    </row>
    <row r="26132" spans="1:11">
      <c r="A26132" s="6">
        <v>2000328046</v>
      </c>
      <c r="B26132" t="s">
        <v>28162</v>
      </c>
      <c r="H26132" s="6" t="s">
        <v>319</v>
      </c>
      <c r="I26132" s="6" t="s">
        <v>603</v>
      </c>
      <c r="K26132" s="6">
        <v>182</v>
      </c>
    </row>
    <row r="26133" spans="1:11">
      <c r="A26133" s="6">
        <v>43093256</v>
      </c>
      <c r="B26133" t="s">
        <v>28163</v>
      </c>
      <c r="H26133" s="6" t="s">
        <v>1673</v>
      </c>
      <c r="I26133" s="6" t="s">
        <v>236</v>
      </c>
      <c r="K26133" s="6">
        <v>180</v>
      </c>
    </row>
    <row r="26134" spans="1:11">
      <c r="A26134" s="6">
        <v>2000067296</v>
      </c>
      <c r="B26134" t="s">
        <v>28164</v>
      </c>
      <c r="H26134" s="6" t="s">
        <v>1149</v>
      </c>
      <c r="I26134" s="6" t="s">
        <v>1375</v>
      </c>
      <c r="K26134" s="6">
        <v>170</v>
      </c>
    </row>
    <row r="26135" spans="1:11">
      <c r="A26135" s="6">
        <v>19287972</v>
      </c>
      <c r="B26135" t="s">
        <v>28165</v>
      </c>
      <c r="H26135" s="6" t="s">
        <v>1624</v>
      </c>
      <c r="I26135" s="6" t="s">
        <v>257</v>
      </c>
      <c r="K26135" s="6">
        <v>195</v>
      </c>
    </row>
    <row r="26136" spans="1:11">
      <c r="A26136" s="6">
        <v>2000249196</v>
      </c>
      <c r="B26136" t="s">
        <v>28166</v>
      </c>
      <c r="H26136" s="6" t="s">
        <v>942</v>
      </c>
      <c r="I26136" s="6" t="s">
        <v>603</v>
      </c>
      <c r="K26136" s="6">
        <v>175</v>
      </c>
    </row>
    <row r="26137" spans="1:11">
      <c r="A26137" s="6">
        <v>2000232765</v>
      </c>
      <c r="B26137" t="s">
        <v>28167</v>
      </c>
      <c r="H26137" s="6" t="s">
        <v>2115</v>
      </c>
      <c r="I26137" s="6" t="s">
        <v>775</v>
      </c>
      <c r="K26137" s="6">
        <v>196</v>
      </c>
    </row>
    <row r="26138" spans="1:11">
      <c r="A26138" s="6">
        <v>14129885</v>
      </c>
      <c r="B26138" t="s">
        <v>28168</v>
      </c>
      <c r="H26138" s="6" t="s">
        <v>1638</v>
      </c>
      <c r="I26138" s="6" t="s">
        <v>603</v>
      </c>
      <c r="K26138" s="6">
        <v>177</v>
      </c>
    </row>
    <row r="26139" spans="1:11">
      <c r="A26139" s="6">
        <v>49034610</v>
      </c>
      <c r="B26139" t="s">
        <v>28169</v>
      </c>
      <c r="H26139" s="6" t="s">
        <v>1624</v>
      </c>
      <c r="I26139" s="6" t="s">
        <v>25586</v>
      </c>
      <c r="K26139" s="6">
        <v>185</v>
      </c>
    </row>
    <row r="26140" spans="1:11">
      <c r="A26140" s="6">
        <v>67265795</v>
      </c>
      <c r="B26140" t="s">
        <v>28170</v>
      </c>
      <c r="H26140" s="6" t="s">
        <v>319</v>
      </c>
      <c r="I26140" s="6" t="s">
        <v>28171</v>
      </c>
      <c r="K26140" s="6">
        <v>176</v>
      </c>
    </row>
    <row r="26141" spans="1:11">
      <c r="A26141" s="6">
        <v>76045427</v>
      </c>
      <c r="B26141" t="s">
        <v>28172</v>
      </c>
      <c r="H26141" s="6" t="s">
        <v>2198</v>
      </c>
      <c r="I26141" s="6" t="s">
        <v>378</v>
      </c>
      <c r="K26141" s="6">
        <v>180</v>
      </c>
    </row>
    <row r="26142" spans="1:11">
      <c r="A26142" s="6">
        <v>86044648</v>
      </c>
      <c r="B26142" t="s">
        <v>28173</v>
      </c>
      <c r="H26142" s="6" t="s">
        <v>303</v>
      </c>
      <c r="I26142" s="6" t="s">
        <v>7240</v>
      </c>
      <c r="K26142" s="6">
        <v>179</v>
      </c>
    </row>
    <row r="26143" spans="1:11">
      <c r="A26143" s="6">
        <v>57172654</v>
      </c>
      <c r="B26143" t="s">
        <v>28174</v>
      </c>
      <c r="H26143" s="6" t="s">
        <v>319</v>
      </c>
      <c r="I26143" s="6" t="s">
        <v>494</v>
      </c>
      <c r="K26143" s="6">
        <v>177</v>
      </c>
    </row>
    <row r="26144" spans="1:11">
      <c r="A26144" s="6">
        <v>67092407</v>
      </c>
      <c r="B26144" t="s">
        <v>28175</v>
      </c>
      <c r="H26144" s="6" t="s">
        <v>1624</v>
      </c>
      <c r="I26144" s="6" t="s">
        <v>348</v>
      </c>
      <c r="K26144" s="6">
        <v>193</v>
      </c>
    </row>
    <row r="26145" spans="1:11">
      <c r="A26145" s="6">
        <v>2000157044</v>
      </c>
      <c r="B26145" t="s">
        <v>28176</v>
      </c>
      <c r="H26145" s="6" t="s">
        <v>2046</v>
      </c>
      <c r="I26145" s="6" t="s">
        <v>257</v>
      </c>
      <c r="K26145" s="6">
        <v>175</v>
      </c>
    </row>
    <row r="26146" spans="1:11">
      <c r="A26146" s="6">
        <v>13198873</v>
      </c>
      <c r="B26146" t="s">
        <v>28177</v>
      </c>
      <c r="H26146" s="6" t="s">
        <v>488</v>
      </c>
      <c r="I26146" s="6" t="s">
        <v>320</v>
      </c>
      <c r="K26146" s="6">
        <v>184</v>
      </c>
    </row>
    <row r="26147" spans="1:11">
      <c r="A26147" s="6">
        <v>14224427</v>
      </c>
      <c r="B26147" t="s">
        <v>28178</v>
      </c>
      <c r="H26147" s="6" t="s">
        <v>1673</v>
      </c>
      <c r="I26147" s="6" t="s">
        <v>603</v>
      </c>
      <c r="K26147" s="6">
        <v>176</v>
      </c>
    </row>
    <row r="26148" spans="1:11">
      <c r="A26148" s="6">
        <v>42085699</v>
      </c>
      <c r="B26148" t="s">
        <v>28179</v>
      </c>
      <c r="H26148" s="6" t="s">
        <v>303</v>
      </c>
      <c r="I26148" s="6" t="s">
        <v>4161</v>
      </c>
      <c r="K26148" s="6">
        <v>191</v>
      </c>
    </row>
    <row r="26149" spans="1:11">
      <c r="A26149" s="6">
        <v>33006007</v>
      </c>
      <c r="B26149" t="s">
        <v>28180</v>
      </c>
      <c r="H26149" s="6" t="s">
        <v>2115</v>
      </c>
      <c r="I26149" s="6" t="s">
        <v>1898</v>
      </c>
      <c r="K26149" s="6">
        <v>180</v>
      </c>
    </row>
    <row r="26150" spans="1:11">
      <c r="A26150" s="6">
        <v>43270488</v>
      </c>
      <c r="B26150" t="s">
        <v>28181</v>
      </c>
      <c r="H26150" s="6" t="s">
        <v>1624</v>
      </c>
      <c r="I26150" s="6" t="s">
        <v>28182</v>
      </c>
      <c r="K26150" s="6">
        <v>194</v>
      </c>
    </row>
    <row r="26151" spans="1:11">
      <c r="A26151" s="6">
        <v>2000083676</v>
      </c>
      <c r="B26151" t="s">
        <v>28183</v>
      </c>
      <c r="H26151" s="6" t="s">
        <v>319</v>
      </c>
      <c r="I26151" s="6" t="s">
        <v>603</v>
      </c>
      <c r="K26151" s="6">
        <v>175</v>
      </c>
    </row>
    <row r="26152" spans="1:11">
      <c r="A26152" s="6">
        <v>2000049548</v>
      </c>
      <c r="B26152" t="s">
        <v>28184</v>
      </c>
      <c r="H26152" s="6" t="s">
        <v>319</v>
      </c>
      <c r="I26152" s="6" t="s">
        <v>603</v>
      </c>
      <c r="K26152" s="6">
        <v>172</v>
      </c>
    </row>
    <row r="26153" spans="1:11">
      <c r="A26153" s="6">
        <v>85012291</v>
      </c>
      <c r="B26153" t="s">
        <v>28185</v>
      </c>
      <c r="H26153" s="6" t="s">
        <v>4359</v>
      </c>
      <c r="I26153" s="6" t="s">
        <v>3359</v>
      </c>
      <c r="K26153" s="6">
        <v>175</v>
      </c>
    </row>
    <row r="26154" spans="1:11">
      <c r="A26154" s="6">
        <v>53100507</v>
      </c>
      <c r="B26154" t="s">
        <v>28186</v>
      </c>
      <c r="H26154" s="6" t="s">
        <v>1624</v>
      </c>
      <c r="I26154" s="6" t="s">
        <v>729</v>
      </c>
      <c r="K26154" s="6">
        <v>190</v>
      </c>
    </row>
    <row r="26155" spans="1:11">
      <c r="A26155" s="6">
        <v>29162921</v>
      </c>
      <c r="B26155" t="s">
        <v>28187</v>
      </c>
      <c r="H26155" s="6" t="s">
        <v>1624</v>
      </c>
      <c r="I26155" s="6" t="s">
        <v>259</v>
      </c>
      <c r="K26155" s="6">
        <v>189</v>
      </c>
    </row>
    <row r="26156" spans="1:11">
      <c r="A26156" s="6">
        <v>50081824</v>
      </c>
      <c r="B26156" t="s">
        <v>28188</v>
      </c>
      <c r="H26156" s="6" t="s">
        <v>1672</v>
      </c>
      <c r="I26156" s="6" t="s">
        <v>2456</v>
      </c>
      <c r="K26156" s="6">
        <v>180</v>
      </c>
    </row>
    <row r="26157" spans="1:11">
      <c r="A26157" s="6">
        <v>2000301120</v>
      </c>
      <c r="B26157" t="s">
        <v>28189</v>
      </c>
      <c r="H26157" s="6" t="s">
        <v>640</v>
      </c>
      <c r="I26157" s="6" t="s">
        <v>3265</v>
      </c>
      <c r="K26157" s="6">
        <v>177</v>
      </c>
    </row>
    <row r="26158" spans="1:11">
      <c r="A26158" s="6">
        <v>18110800</v>
      </c>
      <c r="B26158" t="s">
        <v>28190</v>
      </c>
      <c r="H26158" s="6" t="s">
        <v>218</v>
      </c>
      <c r="I26158" s="6" t="s">
        <v>1117</v>
      </c>
      <c r="K26158" s="6">
        <v>194</v>
      </c>
    </row>
    <row r="26159" spans="1:11">
      <c r="A26159" s="6">
        <v>23010858</v>
      </c>
      <c r="B26159" t="s">
        <v>28191</v>
      </c>
      <c r="H26159" s="6" t="s">
        <v>1624</v>
      </c>
      <c r="I26159" s="6" t="s">
        <v>1174</v>
      </c>
      <c r="K26159" s="6">
        <v>192</v>
      </c>
    </row>
    <row r="26160" spans="1:11">
      <c r="A26160" s="6">
        <v>49040160</v>
      </c>
      <c r="B26160" t="s">
        <v>28192</v>
      </c>
      <c r="H26160" s="6" t="s">
        <v>218</v>
      </c>
      <c r="I26160" s="6" t="s">
        <v>1515</v>
      </c>
      <c r="K26160" s="6">
        <v>183</v>
      </c>
    </row>
    <row r="26161" spans="1:11">
      <c r="A26161" s="6">
        <v>2000118259</v>
      </c>
      <c r="B26161" t="s">
        <v>28193</v>
      </c>
      <c r="H26161" s="6" t="s">
        <v>2123</v>
      </c>
      <c r="I26161" s="6" t="s">
        <v>3858</v>
      </c>
      <c r="K26161" s="6">
        <v>185</v>
      </c>
    </row>
    <row r="26162" spans="1:11">
      <c r="A26162" s="6">
        <v>78046398</v>
      </c>
      <c r="B26162" t="s">
        <v>28194</v>
      </c>
      <c r="H26162" s="6" t="s">
        <v>319</v>
      </c>
      <c r="I26162" s="6" t="s">
        <v>1661</v>
      </c>
      <c r="K26162" s="6">
        <v>176</v>
      </c>
    </row>
    <row r="26163" spans="1:11">
      <c r="A26163" s="6">
        <v>14024911</v>
      </c>
      <c r="B26163" t="s">
        <v>28195</v>
      </c>
      <c r="H26163" s="6" t="s">
        <v>1624</v>
      </c>
      <c r="I26163" s="6" t="s">
        <v>187</v>
      </c>
      <c r="K26163" s="6">
        <v>180</v>
      </c>
    </row>
    <row r="26164" spans="1:11">
      <c r="A26164" s="6">
        <v>67257948</v>
      </c>
      <c r="B26164" t="s">
        <v>28196</v>
      </c>
      <c r="H26164" s="6" t="s">
        <v>966</v>
      </c>
      <c r="I26164" s="6" t="s">
        <v>348</v>
      </c>
      <c r="K26164" s="6">
        <v>176</v>
      </c>
    </row>
    <row r="26165" spans="1:11">
      <c r="A26165" s="6">
        <v>43269444</v>
      </c>
      <c r="B26165" t="s">
        <v>28197</v>
      </c>
      <c r="H26165" s="6" t="s">
        <v>2115</v>
      </c>
      <c r="I26165" s="6" t="s">
        <v>236</v>
      </c>
      <c r="K26165" s="6">
        <v>182</v>
      </c>
    </row>
    <row r="26166" spans="1:11">
      <c r="A26166" s="6">
        <v>76064771</v>
      </c>
      <c r="B26166" t="s">
        <v>28198</v>
      </c>
      <c r="H26166" s="6" t="s">
        <v>377</v>
      </c>
      <c r="I26166" s="6" t="s">
        <v>378</v>
      </c>
      <c r="K26166" s="6">
        <v>190</v>
      </c>
    </row>
    <row r="26167" spans="1:11">
      <c r="A26167" s="6">
        <v>93060347</v>
      </c>
      <c r="B26167" t="s">
        <v>28199</v>
      </c>
      <c r="H26167" s="6" t="s">
        <v>311</v>
      </c>
      <c r="I26167" s="6" t="s">
        <v>21403</v>
      </c>
      <c r="K26167" s="6">
        <v>183</v>
      </c>
    </row>
    <row r="26168" spans="1:11">
      <c r="A26168" s="6">
        <v>29122251</v>
      </c>
      <c r="B26168" t="s">
        <v>28200</v>
      </c>
      <c r="H26168" s="6" t="s">
        <v>377</v>
      </c>
      <c r="I26168" s="6" t="s">
        <v>5470</v>
      </c>
      <c r="K26168" s="6">
        <v>190</v>
      </c>
    </row>
    <row r="26169" spans="1:11">
      <c r="A26169" s="6">
        <v>75041029</v>
      </c>
      <c r="B26169" t="s">
        <v>28201</v>
      </c>
      <c r="H26169" s="6" t="s">
        <v>829</v>
      </c>
      <c r="I26169" s="6" t="s">
        <v>2639</v>
      </c>
      <c r="K26169" s="6">
        <v>180</v>
      </c>
    </row>
    <row r="26170" spans="1:11">
      <c r="A26170" s="6">
        <v>85085141</v>
      </c>
      <c r="B26170" t="s">
        <v>28202</v>
      </c>
      <c r="H26170" s="6" t="s">
        <v>303</v>
      </c>
      <c r="I26170" s="6" t="s">
        <v>3874</v>
      </c>
      <c r="K26170" s="6">
        <v>175</v>
      </c>
    </row>
    <row r="26171" spans="1:11">
      <c r="A26171" s="6">
        <v>37078323</v>
      </c>
      <c r="B26171" t="s">
        <v>28203</v>
      </c>
      <c r="H26171" s="6" t="s">
        <v>944</v>
      </c>
      <c r="I26171" s="6" t="s">
        <v>406</v>
      </c>
      <c r="K26171" s="6">
        <v>175</v>
      </c>
    </row>
    <row r="26172" spans="1:11">
      <c r="A26172" s="6">
        <v>2000275344</v>
      </c>
      <c r="B26172" t="s">
        <v>28204</v>
      </c>
      <c r="H26172" s="6" t="s">
        <v>2751</v>
      </c>
      <c r="I26172" s="6" t="s">
        <v>603</v>
      </c>
      <c r="K26172" s="6">
        <v>170</v>
      </c>
    </row>
    <row r="26173" spans="1:11">
      <c r="A26173" s="6">
        <v>2000035094</v>
      </c>
      <c r="B26173" t="s">
        <v>28205</v>
      </c>
      <c r="H26173" s="6" t="s">
        <v>589</v>
      </c>
      <c r="I26173" s="6" t="s">
        <v>378</v>
      </c>
      <c r="K26173" s="6">
        <v>194</v>
      </c>
    </row>
    <row r="26174" spans="1:11">
      <c r="A26174" s="6">
        <v>19242477</v>
      </c>
      <c r="B26174" t="s">
        <v>28206</v>
      </c>
      <c r="H26174" s="6" t="s">
        <v>377</v>
      </c>
      <c r="I26174" s="6" t="s">
        <v>257</v>
      </c>
      <c r="K26174" s="6">
        <v>188</v>
      </c>
    </row>
    <row r="26175" spans="1:11">
      <c r="A26175" s="6">
        <v>13117376</v>
      </c>
      <c r="B26175" t="s">
        <v>28207</v>
      </c>
      <c r="H26175" s="6" t="s">
        <v>377</v>
      </c>
      <c r="I26175" s="6" t="s">
        <v>28208</v>
      </c>
      <c r="K26175" s="6">
        <v>181</v>
      </c>
    </row>
    <row r="26176" spans="1:11">
      <c r="A26176" s="6">
        <v>2000020134</v>
      </c>
      <c r="B26176" t="s">
        <v>28209</v>
      </c>
      <c r="H26176" s="6" t="s">
        <v>377</v>
      </c>
      <c r="I26176" s="6" t="s">
        <v>257</v>
      </c>
      <c r="K26176" s="6">
        <v>186</v>
      </c>
    </row>
    <row r="26177" spans="1:11">
      <c r="A26177" s="6">
        <v>67248343</v>
      </c>
      <c r="B26177" t="s">
        <v>28210</v>
      </c>
      <c r="H26177" s="6" t="s">
        <v>377</v>
      </c>
      <c r="I26177" s="6" t="s">
        <v>348</v>
      </c>
      <c r="K26177" s="6">
        <v>181</v>
      </c>
    </row>
    <row r="26178" spans="1:11">
      <c r="A26178" s="6">
        <v>2000240501</v>
      </c>
      <c r="B26178" t="s">
        <v>28211</v>
      </c>
      <c r="H26178" s="6" t="s">
        <v>488</v>
      </c>
      <c r="I26178" s="6" t="s">
        <v>1701</v>
      </c>
      <c r="K26178" s="6">
        <v>180</v>
      </c>
    </row>
    <row r="26179" spans="1:11">
      <c r="A26179" s="6">
        <v>19274206</v>
      </c>
      <c r="B26179" t="s">
        <v>28212</v>
      </c>
      <c r="H26179" s="6" t="s">
        <v>319</v>
      </c>
      <c r="I26179" s="6" t="s">
        <v>257</v>
      </c>
      <c r="K26179" s="6">
        <v>181</v>
      </c>
    </row>
    <row r="26180" spans="1:11">
      <c r="A26180" s="6">
        <v>83174748</v>
      </c>
      <c r="B26180" t="s">
        <v>28213</v>
      </c>
      <c r="H26180" s="6" t="s">
        <v>377</v>
      </c>
      <c r="I26180" s="6" t="s">
        <v>306</v>
      </c>
      <c r="K26180" s="6">
        <v>188</v>
      </c>
    </row>
    <row r="26181" spans="1:11">
      <c r="A26181" s="6">
        <v>2000020220</v>
      </c>
      <c r="B26181" t="s">
        <v>28214</v>
      </c>
      <c r="H26181" s="6" t="s">
        <v>2112</v>
      </c>
      <c r="I26181" s="6" t="s">
        <v>28215</v>
      </c>
      <c r="K26181" s="6">
        <v>162</v>
      </c>
    </row>
    <row r="26182" spans="1:11">
      <c r="A26182" s="6">
        <v>67215622</v>
      </c>
      <c r="B26182" t="s">
        <v>28216</v>
      </c>
      <c r="H26182" s="6" t="s">
        <v>488</v>
      </c>
      <c r="I26182" s="6" t="s">
        <v>348</v>
      </c>
      <c r="K26182" s="6">
        <v>178</v>
      </c>
    </row>
    <row r="26183" spans="1:11">
      <c r="A26183" s="6">
        <v>91109525</v>
      </c>
      <c r="B26183" t="s">
        <v>28217</v>
      </c>
      <c r="H26183" s="6" t="s">
        <v>1624</v>
      </c>
      <c r="I26183" s="6" t="s">
        <v>309</v>
      </c>
      <c r="K26183" s="6">
        <v>188</v>
      </c>
    </row>
    <row r="26184" spans="1:11">
      <c r="A26184" s="6">
        <v>2000085921</v>
      </c>
      <c r="B26184" t="s">
        <v>28218</v>
      </c>
      <c r="H26184" s="6" t="s">
        <v>2363</v>
      </c>
      <c r="I26184" s="6" t="s">
        <v>28219</v>
      </c>
      <c r="K26184" s="6">
        <v>186</v>
      </c>
    </row>
    <row r="26185" spans="1:11">
      <c r="A26185" s="6">
        <v>11021926</v>
      </c>
      <c r="B26185" t="s">
        <v>28220</v>
      </c>
      <c r="H26185" s="6" t="s">
        <v>1656</v>
      </c>
      <c r="I26185" s="6" t="s">
        <v>3537</v>
      </c>
      <c r="K26185" s="6">
        <v>170</v>
      </c>
    </row>
    <row r="26186" spans="1:11">
      <c r="A26186" s="6">
        <v>57191242</v>
      </c>
      <c r="B26186" t="s">
        <v>28221</v>
      </c>
      <c r="H26186" s="6" t="s">
        <v>619</v>
      </c>
      <c r="I26186" s="6" t="s">
        <v>494</v>
      </c>
      <c r="K26186" s="6">
        <v>182</v>
      </c>
    </row>
    <row r="26187" spans="1:11">
      <c r="A26187" s="6">
        <v>19127272</v>
      </c>
      <c r="B26187" t="s">
        <v>28222</v>
      </c>
      <c r="H26187" s="6" t="s">
        <v>314</v>
      </c>
      <c r="I26187" s="6" t="s">
        <v>241</v>
      </c>
      <c r="K26187" s="6">
        <v>181</v>
      </c>
    </row>
    <row r="26188" spans="1:11">
      <c r="A26188" s="6">
        <v>76063103</v>
      </c>
      <c r="B26188" t="s">
        <v>28223</v>
      </c>
      <c r="H26188" s="6" t="s">
        <v>319</v>
      </c>
      <c r="I26188" s="6" t="s">
        <v>378</v>
      </c>
      <c r="K26188" s="6">
        <v>177</v>
      </c>
    </row>
    <row r="26189" spans="1:11">
      <c r="A26189" s="6">
        <v>51040529</v>
      </c>
      <c r="B26189" t="s">
        <v>28224</v>
      </c>
      <c r="H26189" s="6" t="s">
        <v>2751</v>
      </c>
      <c r="I26189" s="6" t="s">
        <v>1303</v>
      </c>
      <c r="K26189" s="6">
        <v>160</v>
      </c>
    </row>
    <row r="26190" spans="1:11">
      <c r="A26190" s="6">
        <v>51013658</v>
      </c>
      <c r="B26190" t="s">
        <v>28225</v>
      </c>
      <c r="H26190" s="6" t="s">
        <v>966</v>
      </c>
      <c r="I26190" s="6" t="s">
        <v>1303</v>
      </c>
      <c r="K26190" s="6">
        <v>181</v>
      </c>
    </row>
    <row r="26191" spans="1:11">
      <c r="A26191" s="6">
        <v>76036886</v>
      </c>
      <c r="B26191" t="s">
        <v>28226</v>
      </c>
      <c r="H26191" s="6" t="s">
        <v>2115</v>
      </c>
      <c r="I26191" s="6" t="s">
        <v>378</v>
      </c>
      <c r="K26191" s="6">
        <v>182</v>
      </c>
    </row>
    <row r="26192" spans="1:11">
      <c r="A26192" s="6">
        <v>58071076</v>
      </c>
      <c r="B26192" t="s">
        <v>28227</v>
      </c>
      <c r="H26192" s="6" t="s">
        <v>2115</v>
      </c>
      <c r="I26192" s="6" t="s">
        <v>194</v>
      </c>
      <c r="K26192" s="6">
        <v>187</v>
      </c>
    </row>
    <row r="26193" spans="1:11">
      <c r="A26193" s="6">
        <v>78059587</v>
      </c>
      <c r="B26193" t="s">
        <v>28228</v>
      </c>
      <c r="H26193" s="6" t="s">
        <v>2157</v>
      </c>
      <c r="I26193" s="6" t="s">
        <v>1661</v>
      </c>
      <c r="K26193" s="6">
        <v>184</v>
      </c>
    </row>
    <row r="26194" spans="1:11">
      <c r="A26194" s="6">
        <v>86042097</v>
      </c>
      <c r="B26194" t="s">
        <v>28229</v>
      </c>
      <c r="H26194" s="6" t="s">
        <v>377</v>
      </c>
      <c r="I26194" s="6" t="s">
        <v>187</v>
      </c>
      <c r="K26194" s="6">
        <v>185</v>
      </c>
    </row>
    <row r="26195" spans="1:11">
      <c r="A26195" s="6">
        <v>2000009031</v>
      </c>
      <c r="B26195" t="s">
        <v>28230</v>
      </c>
      <c r="H26195" s="6" t="s">
        <v>314</v>
      </c>
      <c r="I26195" s="6" t="s">
        <v>257</v>
      </c>
      <c r="K26195" s="6">
        <v>178</v>
      </c>
    </row>
    <row r="26196" spans="1:11">
      <c r="A26196" s="6">
        <v>86009029</v>
      </c>
      <c r="B26196" t="s">
        <v>28231</v>
      </c>
      <c r="H26196" s="6" t="s">
        <v>303</v>
      </c>
      <c r="I26196" s="6" t="s">
        <v>1688</v>
      </c>
      <c r="K26196" s="6">
        <v>174</v>
      </c>
    </row>
    <row r="26197" spans="1:11">
      <c r="A26197" s="6">
        <v>67246394</v>
      </c>
      <c r="B26197" t="s">
        <v>28232</v>
      </c>
      <c r="H26197" s="6" t="s">
        <v>218</v>
      </c>
      <c r="I26197" s="6" t="s">
        <v>433</v>
      </c>
      <c r="K26197" s="6">
        <v>180</v>
      </c>
    </row>
    <row r="26198" spans="1:11">
      <c r="A26198" s="6">
        <v>79011302</v>
      </c>
      <c r="B26198" t="s">
        <v>28233</v>
      </c>
      <c r="H26198" s="6" t="s">
        <v>1698</v>
      </c>
      <c r="I26198" s="6" t="s">
        <v>241</v>
      </c>
      <c r="K26198" s="6">
        <v>179</v>
      </c>
    </row>
    <row r="26199" spans="1:11">
      <c r="A26199" s="6">
        <v>58138417</v>
      </c>
      <c r="B26199" t="s">
        <v>28234</v>
      </c>
      <c r="H26199" s="6" t="s">
        <v>1672</v>
      </c>
      <c r="I26199" s="6" t="s">
        <v>194</v>
      </c>
      <c r="K26199" s="6">
        <v>180</v>
      </c>
    </row>
    <row r="26200" spans="1:11">
      <c r="A26200" s="6">
        <v>67268365</v>
      </c>
      <c r="B26200" t="s">
        <v>28235</v>
      </c>
      <c r="H26200" s="6" t="s">
        <v>319</v>
      </c>
      <c r="I26200" s="6" t="s">
        <v>1055</v>
      </c>
      <c r="K26200" s="6">
        <v>184</v>
      </c>
    </row>
    <row r="26201" spans="1:11">
      <c r="A26201" s="6">
        <v>19337895</v>
      </c>
      <c r="B26201" t="s">
        <v>28236</v>
      </c>
      <c r="H26201" s="6" t="s">
        <v>2157</v>
      </c>
      <c r="I26201" s="6" t="s">
        <v>1340</v>
      </c>
      <c r="K26201" s="6">
        <v>184</v>
      </c>
    </row>
    <row r="26202" spans="1:11">
      <c r="A26202" s="6">
        <v>58159401</v>
      </c>
      <c r="B26202" t="s">
        <v>28237</v>
      </c>
      <c r="H26202" s="6" t="s">
        <v>377</v>
      </c>
      <c r="I26202" s="6" t="s">
        <v>194</v>
      </c>
      <c r="K26202" s="6">
        <v>195</v>
      </c>
    </row>
    <row r="26203" spans="1:11">
      <c r="A26203" s="6">
        <v>70103050</v>
      </c>
      <c r="B26203" t="s">
        <v>28238</v>
      </c>
      <c r="H26203" s="6" t="s">
        <v>240</v>
      </c>
      <c r="I26203" s="6" t="s">
        <v>1055</v>
      </c>
      <c r="K26203" s="6">
        <v>180</v>
      </c>
    </row>
    <row r="26204" spans="1:11">
      <c r="A26204" s="6">
        <v>25062525</v>
      </c>
      <c r="B26204" t="s">
        <v>28239</v>
      </c>
      <c r="H26204" s="6" t="s">
        <v>1638</v>
      </c>
      <c r="I26204" s="6" t="s">
        <v>1731</v>
      </c>
      <c r="K26204" s="6">
        <v>176</v>
      </c>
    </row>
    <row r="26205" spans="1:11">
      <c r="A26205" s="6">
        <v>91167953</v>
      </c>
      <c r="B26205" t="s">
        <v>28240</v>
      </c>
      <c r="H26205" s="6" t="s">
        <v>303</v>
      </c>
      <c r="I26205" s="6" t="s">
        <v>309</v>
      </c>
      <c r="K26205" s="6">
        <v>173</v>
      </c>
    </row>
    <row r="26206" spans="1:11">
      <c r="A26206" s="6">
        <v>37064803</v>
      </c>
      <c r="B26206" t="s">
        <v>28241</v>
      </c>
      <c r="H26206" s="6" t="s">
        <v>488</v>
      </c>
      <c r="I26206" s="6" t="s">
        <v>4479</v>
      </c>
      <c r="K26206" s="6">
        <v>183</v>
      </c>
    </row>
    <row r="26207" spans="1:11">
      <c r="A26207" s="6">
        <v>14116441</v>
      </c>
      <c r="B26207" t="s">
        <v>28242</v>
      </c>
      <c r="H26207" s="6" t="s">
        <v>2115</v>
      </c>
      <c r="I26207" s="6" t="s">
        <v>603</v>
      </c>
      <c r="K26207" s="6">
        <v>182</v>
      </c>
    </row>
    <row r="26208" spans="1:11">
      <c r="A26208" s="6">
        <v>52070859</v>
      </c>
      <c r="B26208" t="s">
        <v>28243</v>
      </c>
      <c r="H26208" s="6" t="s">
        <v>760</v>
      </c>
      <c r="I26208" s="6" t="s">
        <v>1861</v>
      </c>
      <c r="K26208" s="6">
        <v>181</v>
      </c>
    </row>
    <row r="26209" spans="1:11">
      <c r="A26209" s="6">
        <v>93030599</v>
      </c>
      <c r="B26209" t="s">
        <v>28244</v>
      </c>
      <c r="H26209" s="6" t="s">
        <v>1102</v>
      </c>
      <c r="I26209" s="6" t="s">
        <v>857</v>
      </c>
      <c r="K26209" s="6">
        <v>178</v>
      </c>
    </row>
    <row r="26210" spans="1:11">
      <c r="A26210" s="6">
        <v>51074520</v>
      </c>
      <c r="B26210" t="s">
        <v>28245</v>
      </c>
      <c r="H26210" s="6" t="s">
        <v>2115</v>
      </c>
      <c r="I26210" s="6" t="s">
        <v>1303</v>
      </c>
      <c r="K26210" s="6">
        <v>171</v>
      </c>
    </row>
    <row r="26211" spans="1:11">
      <c r="A26211" s="6">
        <v>19334136</v>
      </c>
      <c r="B26211" t="s">
        <v>28246</v>
      </c>
      <c r="H26211" s="6" t="s">
        <v>2115</v>
      </c>
      <c r="I26211" s="6" t="s">
        <v>257</v>
      </c>
      <c r="K26211" s="6">
        <v>192</v>
      </c>
    </row>
    <row r="26212" spans="1:11">
      <c r="A26212" s="6">
        <v>91188411</v>
      </c>
      <c r="B26212" t="s">
        <v>28247</v>
      </c>
      <c r="H26212" s="6" t="s">
        <v>1826</v>
      </c>
      <c r="I26212" s="6" t="s">
        <v>309</v>
      </c>
      <c r="K26212" s="6">
        <v>176</v>
      </c>
    </row>
    <row r="26213" spans="1:11">
      <c r="A26213" s="6">
        <v>5112501</v>
      </c>
      <c r="B26213" t="s">
        <v>28248</v>
      </c>
      <c r="H26213" s="6" t="s">
        <v>218</v>
      </c>
      <c r="I26213" s="6" t="s">
        <v>1660</v>
      </c>
      <c r="K26213" s="6">
        <v>185</v>
      </c>
    </row>
    <row r="26214" spans="1:11">
      <c r="A26214" s="6">
        <v>80026345</v>
      </c>
      <c r="B26214" t="s">
        <v>28249</v>
      </c>
      <c r="H26214" s="6" t="s">
        <v>1672</v>
      </c>
      <c r="I26214" s="6" t="s">
        <v>1691</v>
      </c>
      <c r="K26214" s="6">
        <v>176</v>
      </c>
    </row>
    <row r="26215" spans="1:11">
      <c r="A26215" s="6">
        <v>86070663</v>
      </c>
      <c r="B26215" t="s">
        <v>28250</v>
      </c>
      <c r="H26215" s="6" t="s">
        <v>728</v>
      </c>
      <c r="I26215" s="6" t="s">
        <v>7240</v>
      </c>
      <c r="K26215" s="6">
        <v>179</v>
      </c>
    </row>
    <row r="26216" spans="1:11">
      <c r="A26216" s="6">
        <v>14140529</v>
      </c>
      <c r="B26216" t="s">
        <v>28251</v>
      </c>
      <c r="H26216" s="6" t="s">
        <v>2115</v>
      </c>
      <c r="I26216" s="6" t="s">
        <v>603</v>
      </c>
      <c r="K26216" s="6">
        <v>192</v>
      </c>
    </row>
    <row r="26217" spans="1:11">
      <c r="A26217" s="6">
        <v>33082942</v>
      </c>
      <c r="B26217" t="s">
        <v>28252</v>
      </c>
      <c r="H26217" s="6" t="s">
        <v>2115</v>
      </c>
      <c r="I26217" s="6" t="s">
        <v>28253</v>
      </c>
      <c r="K26217" s="6">
        <v>183</v>
      </c>
    </row>
    <row r="26218" spans="1:11">
      <c r="A26218" s="6">
        <v>83328784</v>
      </c>
      <c r="B26218" t="s">
        <v>28254</v>
      </c>
      <c r="H26218" s="6" t="s">
        <v>2116</v>
      </c>
      <c r="I26218" s="6" t="s">
        <v>442</v>
      </c>
      <c r="K26218" s="6">
        <v>184</v>
      </c>
    </row>
    <row r="26219" spans="1:11">
      <c r="A26219" s="6">
        <v>66042119</v>
      </c>
      <c r="B26219" t="s">
        <v>28255</v>
      </c>
      <c r="H26219" s="6" t="s">
        <v>377</v>
      </c>
      <c r="I26219" s="6" t="s">
        <v>1701</v>
      </c>
      <c r="K26219" s="6">
        <v>183</v>
      </c>
    </row>
    <row r="26220" spans="1:11">
      <c r="A26220" s="6">
        <v>2000300688</v>
      </c>
      <c r="B26220" t="s">
        <v>28256</v>
      </c>
      <c r="H26220" s="6" t="s">
        <v>2876</v>
      </c>
      <c r="I26220" s="6" t="s">
        <v>2134</v>
      </c>
      <c r="K26220" s="6">
        <v>168</v>
      </c>
    </row>
    <row r="26221" spans="1:11">
      <c r="A26221" s="6">
        <v>2000245735</v>
      </c>
      <c r="B26221" t="s">
        <v>28257</v>
      </c>
      <c r="H26221" s="6" t="s">
        <v>966</v>
      </c>
      <c r="I26221" s="6" t="s">
        <v>241</v>
      </c>
      <c r="K26221" s="6">
        <v>183</v>
      </c>
    </row>
    <row r="26222" spans="1:11">
      <c r="A26222" s="6">
        <v>14063077</v>
      </c>
      <c r="B26222" t="s">
        <v>28258</v>
      </c>
      <c r="H26222" s="6" t="s">
        <v>640</v>
      </c>
      <c r="I26222" s="6" t="s">
        <v>603</v>
      </c>
      <c r="K26222" s="6">
        <v>175</v>
      </c>
    </row>
    <row r="26223" spans="1:11">
      <c r="A26223" s="6">
        <v>85077233</v>
      </c>
      <c r="B26223" t="s">
        <v>28259</v>
      </c>
      <c r="H26223" s="6" t="s">
        <v>2115</v>
      </c>
      <c r="I26223" s="6" t="s">
        <v>1742</v>
      </c>
      <c r="K26223" s="6">
        <v>193</v>
      </c>
    </row>
    <row r="26224" spans="1:11">
      <c r="A26224" s="6">
        <v>2000164949</v>
      </c>
      <c r="B26224" t="s">
        <v>28260</v>
      </c>
      <c r="H26224" s="6" t="s">
        <v>1674</v>
      </c>
      <c r="I26224" s="6" t="s">
        <v>257</v>
      </c>
      <c r="K26224" s="6">
        <v>178</v>
      </c>
    </row>
    <row r="26225" spans="1:11">
      <c r="A26225" s="6">
        <v>51032047</v>
      </c>
      <c r="B26225" t="s">
        <v>28261</v>
      </c>
      <c r="H26225" s="6" t="s">
        <v>377</v>
      </c>
      <c r="I26225" s="6" t="s">
        <v>1303</v>
      </c>
      <c r="K26225" s="6">
        <v>190</v>
      </c>
    </row>
    <row r="26226" spans="1:11">
      <c r="A26226" s="6">
        <v>43091105</v>
      </c>
      <c r="B26226" t="s">
        <v>28262</v>
      </c>
      <c r="H26226" s="6" t="s">
        <v>377</v>
      </c>
      <c r="I26226" s="6" t="s">
        <v>236</v>
      </c>
      <c r="K26226" s="6">
        <v>184</v>
      </c>
    </row>
    <row r="26227" spans="1:11">
      <c r="A26227" s="6">
        <v>43077637</v>
      </c>
      <c r="B26227" t="s">
        <v>28263</v>
      </c>
      <c r="H26227" s="6" t="s">
        <v>377</v>
      </c>
      <c r="I26227" s="6" t="s">
        <v>236</v>
      </c>
      <c r="K26227" s="6">
        <v>181</v>
      </c>
    </row>
    <row r="26228" spans="1:11">
      <c r="A26228" s="6">
        <v>53114678</v>
      </c>
      <c r="B26228" t="s">
        <v>28264</v>
      </c>
      <c r="H26228" s="6" t="s">
        <v>2112</v>
      </c>
      <c r="I26228" s="6" t="s">
        <v>729</v>
      </c>
      <c r="K26228" s="6">
        <v>184</v>
      </c>
    </row>
    <row r="26229" spans="1:11">
      <c r="A26229" s="6">
        <v>16003922</v>
      </c>
      <c r="B26229" t="s">
        <v>28265</v>
      </c>
      <c r="H26229" s="6" t="s">
        <v>640</v>
      </c>
      <c r="I26229" s="6" t="s">
        <v>1909</v>
      </c>
      <c r="K26229" s="6">
        <v>180</v>
      </c>
    </row>
    <row r="26230" spans="1:11">
      <c r="A26230" s="6">
        <v>62060451</v>
      </c>
      <c r="B26230" t="s">
        <v>28266</v>
      </c>
      <c r="H26230" s="6" t="s">
        <v>303</v>
      </c>
      <c r="I26230" s="6" t="s">
        <v>1066</v>
      </c>
      <c r="K26230" s="6">
        <v>186</v>
      </c>
    </row>
    <row r="26231" spans="1:11">
      <c r="A26231" s="6">
        <v>14207656</v>
      </c>
      <c r="B26231" t="s">
        <v>28267</v>
      </c>
      <c r="H26231" s="6" t="s">
        <v>760</v>
      </c>
      <c r="I26231" s="6" t="s">
        <v>603</v>
      </c>
      <c r="K26231" s="6">
        <v>170</v>
      </c>
    </row>
    <row r="26232" spans="1:11">
      <c r="A26232" s="6">
        <v>14129642</v>
      </c>
      <c r="B26232" t="s">
        <v>28268</v>
      </c>
      <c r="H26232" s="6" t="s">
        <v>2876</v>
      </c>
      <c r="I26232" s="6" t="s">
        <v>603</v>
      </c>
      <c r="K26232" s="6">
        <v>171</v>
      </c>
    </row>
    <row r="26233" spans="1:11">
      <c r="A26233" s="6">
        <v>48036560</v>
      </c>
      <c r="B26233" t="s">
        <v>28269</v>
      </c>
      <c r="H26233" s="6" t="s">
        <v>1732</v>
      </c>
      <c r="I26233" s="6" t="s">
        <v>344</v>
      </c>
      <c r="K26233" s="6">
        <v>186</v>
      </c>
    </row>
    <row r="26234" spans="1:11">
      <c r="A26234" s="6">
        <v>48036499</v>
      </c>
      <c r="B26234" t="s">
        <v>28270</v>
      </c>
      <c r="H26234" s="6" t="s">
        <v>1672</v>
      </c>
      <c r="I26234" s="6" t="s">
        <v>2232</v>
      </c>
      <c r="K26234" s="6">
        <v>186</v>
      </c>
    </row>
    <row r="26235" spans="1:11">
      <c r="A26235" s="6">
        <v>67085843</v>
      </c>
      <c r="B26235" t="s">
        <v>28271</v>
      </c>
      <c r="H26235" s="6" t="s">
        <v>589</v>
      </c>
      <c r="I26235" s="6" t="s">
        <v>348</v>
      </c>
      <c r="K26235" s="6">
        <v>185</v>
      </c>
    </row>
    <row r="26236" spans="1:11">
      <c r="A26236" s="6">
        <v>19226560</v>
      </c>
      <c r="B26236" t="s">
        <v>28272</v>
      </c>
      <c r="H26236" s="6" t="s">
        <v>1672</v>
      </c>
      <c r="I26236" s="6" t="s">
        <v>257</v>
      </c>
      <c r="K26236" s="6">
        <v>174</v>
      </c>
    </row>
    <row r="26237" spans="1:11">
      <c r="A26237" s="6">
        <v>14129640</v>
      </c>
      <c r="B26237" t="s">
        <v>28273</v>
      </c>
      <c r="H26237" s="6" t="s">
        <v>1698</v>
      </c>
      <c r="I26237" s="6" t="s">
        <v>603</v>
      </c>
      <c r="K26237" s="6">
        <v>179</v>
      </c>
    </row>
    <row r="26238" spans="1:11">
      <c r="A26238" s="6">
        <v>75029763</v>
      </c>
      <c r="B26238" t="s">
        <v>28274</v>
      </c>
      <c r="H26238" s="6" t="s">
        <v>1672</v>
      </c>
      <c r="I26238" s="6" t="s">
        <v>2639</v>
      </c>
      <c r="K26238" s="6">
        <v>167</v>
      </c>
    </row>
    <row r="26239" spans="1:11">
      <c r="A26239" s="6">
        <v>62076384</v>
      </c>
      <c r="B26239" t="s">
        <v>28275</v>
      </c>
      <c r="H26239" s="6" t="s">
        <v>640</v>
      </c>
      <c r="I26239" s="6" t="s">
        <v>1066</v>
      </c>
      <c r="K26239" s="6">
        <v>182</v>
      </c>
    </row>
    <row r="26240" spans="1:11">
      <c r="A26240" s="6">
        <v>29222552</v>
      </c>
      <c r="B26240" t="s">
        <v>28276</v>
      </c>
      <c r="H26240" s="6" t="s">
        <v>589</v>
      </c>
      <c r="I26240" s="6" t="s">
        <v>1313</v>
      </c>
      <c r="K26240" s="6">
        <v>194</v>
      </c>
    </row>
    <row r="26241" spans="1:11">
      <c r="A26241" s="6">
        <v>53159471</v>
      </c>
      <c r="B26241" t="s">
        <v>28277</v>
      </c>
      <c r="H26241" s="6" t="s">
        <v>377</v>
      </c>
      <c r="I26241" s="6" t="s">
        <v>4666</v>
      </c>
      <c r="K26241" s="6">
        <v>182</v>
      </c>
    </row>
    <row r="26242" spans="1:11">
      <c r="A26242" s="6">
        <v>67159113</v>
      </c>
      <c r="B26242" t="s">
        <v>28278</v>
      </c>
      <c r="H26242" s="6" t="s">
        <v>966</v>
      </c>
      <c r="I26242" s="6" t="s">
        <v>348</v>
      </c>
      <c r="K26242" s="6">
        <v>178</v>
      </c>
    </row>
    <row r="26243" spans="1:11">
      <c r="A26243" s="6">
        <v>14041594</v>
      </c>
      <c r="B26243" t="s">
        <v>28279</v>
      </c>
      <c r="H26243" s="6" t="s">
        <v>377</v>
      </c>
      <c r="I26243" s="6" t="s">
        <v>603</v>
      </c>
      <c r="K26243" s="6">
        <v>186</v>
      </c>
    </row>
    <row r="26244" spans="1:11">
      <c r="A26244" s="6">
        <v>51052939</v>
      </c>
      <c r="B26244" t="s">
        <v>28280</v>
      </c>
      <c r="H26244" s="6" t="s">
        <v>2115</v>
      </c>
      <c r="I26244" s="6" t="s">
        <v>1303</v>
      </c>
      <c r="K26244" s="6">
        <v>178</v>
      </c>
    </row>
    <row r="26245" spans="1:11">
      <c r="A26245" s="6">
        <v>67285530</v>
      </c>
      <c r="B26245" t="s">
        <v>28281</v>
      </c>
      <c r="H26245" s="6" t="s">
        <v>351</v>
      </c>
      <c r="I26245" s="6" t="s">
        <v>594</v>
      </c>
      <c r="K26245" s="6">
        <v>179</v>
      </c>
    </row>
    <row r="26246" spans="1:11">
      <c r="A26246" s="6">
        <v>11024555</v>
      </c>
      <c r="B26246" t="s">
        <v>28282</v>
      </c>
      <c r="H26246" s="6" t="s">
        <v>488</v>
      </c>
      <c r="I26246" s="6" t="s">
        <v>28283</v>
      </c>
      <c r="K26246" s="6">
        <v>176</v>
      </c>
    </row>
    <row r="26247" spans="1:11">
      <c r="A26247" s="6">
        <v>72025272</v>
      </c>
      <c r="B26247" t="s">
        <v>28284</v>
      </c>
      <c r="H26247" s="6" t="s">
        <v>1624</v>
      </c>
      <c r="I26247" s="6" t="s">
        <v>3182</v>
      </c>
      <c r="K26247" s="6">
        <v>191</v>
      </c>
    </row>
    <row r="26248" spans="1:11">
      <c r="A26248" s="6">
        <v>39059998</v>
      </c>
      <c r="B26248" t="s">
        <v>28285</v>
      </c>
      <c r="H26248" s="6" t="s">
        <v>589</v>
      </c>
      <c r="I26248" s="6" t="s">
        <v>1819</v>
      </c>
      <c r="K26248" s="6">
        <v>188</v>
      </c>
    </row>
    <row r="26249" spans="1:11">
      <c r="A26249" s="6">
        <v>2000017601</v>
      </c>
      <c r="B26249" t="s">
        <v>28286</v>
      </c>
      <c r="H26249" s="6" t="s">
        <v>351</v>
      </c>
      <c r="I26249" s="6" t="s">
        <v>241</v>
      </c>
      <c r="K26249" s="6">
        <v>160</v>
      </c>
    </row>
    <row r="26250" spans="1:11">
      <c r="A26250" s="6">
        <v>61031704</v>
      </c>
      <c r="B26250" t="s">
        <v>28287</v>
      </c>
      <c r="H26250" s="6" t="s">
        <v>10772</v>
      </c>
      <c r="I26250" s="6" t="s">
        <v>28288</v>
      </c>
      <c r="K26250" s="6">
        <v>176</v>
      </c>
    </row>
    <row r="26251" spans="1:11">
      <c r="A26251" s="6">
        <v>14023377</v>
      </c>
      <c r="B26251" t="s">
        <v>28289</v>
      </c>
      <c r="H26251" s="6" t="s">
        <v>944</v>
      </c>
      <c r="I26251" s="6" t="s">
        <v>603</v>
      </c>
      <c r="K26251" s="6">
        <v>172</v>
      </c>
    </row>
    <row r="26252" spans="1:11">
      <c r="A26252" s="6">
        <v>75032836</v>
      </c>
      <c r="B26252" t="s">
        <v>28290</v>
      </c>
      <c r="H26252" s="6" t="s">
        <v>619</v>
      </c>
      <c r="I26252" s="6" t="s">
        <v>2639</v>
      </c>
      <c r="K26252" s="6">
        <v>174</v>
      </c>
    </row>
    <row r="26253" spans="1:11">
      <c r="A26253" s="6">
        <v>2000258331</v>
      </c>
      <c r="B26253" t="s">
        <v>28291</v>
      </c>
      <c r="H26253" s="6" t="s">
        <v>2115</v>
      </c>
      <c r="I26253" s="6" t="s">
        <v>603</v>
      </c>
      <c r="K26253" s="6">
        <v>186</v>
      </c>
    </row>
    <row r="26254" spans="1:11">
      <c r="A26254" s="6">
        <v>23330437</v>
      </c>
      <c r="B26254" t="s">
        <v>28292</v>
      </c>
      <c r="H26254" s="6" t="s">
        <v>2157</v>
      </c>
      <c r="I26254" s="6" t="s">
        <v>15791</v>
      </c>
      <c r="K26254" s="6">
        <v>184</v>
      </c>
    </row>
    <row r="26255" spans="1:11">
      <c r="A26255" s="6">
        <v>39053405</v>
      </c>
      <c r="B26255" t="s">
        <v>28293</v>
      </c>
      <c r="H26255" s="6" t="s">
        <v>2112</v>
      </c>
      <c r="I26255" s="6" t="s">
        <v>1819</v>
      </c>
      <c r="K26255" s="6">
        <v>195</v>
      </c>
    </row>
    <row r="26256" spans="1:11">
      <c r="A26256" s="6">
        <v>43093105</v>
      </c>
      <c r="B26256" t="s">
        <v>28294</v>
      </c>
      <c r="H26256" s="6" t="s">
        <v>218</v>
      </c>
      <c r="I26256" s="6" t="s">
        <v>236</v>
      </c>
      <c r="K26256" s="6">
        <v>193</v>
      </c>
    </row>
    <row r="26257" spans="1:11">
      <c r="A26257" s="6">
        <v>28059949</v>
      </c>
      <c r="B26257" t="s">
        <v>28295</v>
      </c>
      <c r="H26257" s="6" t="s">
        <v>319</v>
      </c>
      <c r="I26257" s="6" t="s">
        <v>28296</v>
      </c>
      <c r="K26257" s="6">
        <v>180</v>
      </c>
    </row>
    <row r="26258" spans="1:11">
      <c r="A26258" s="6">
        <v>79011023</v>
      </c>
      <c r="B26258" t="s">
        <v>28297</v>
      </c>
      <c r="H26258" s="6" t="s">
        <v>1624</v>
      </c>
      <c r="I26258" s="6" t="s">
        <v>241</v>
      </c>
      <c r="K26258" s="6">
        <v>162</v>
      </c>
    </row>
    <row r="26259" spans="1:11">
      <c r="A26259" s="6">
        <v>18060019</v>
      </c>
      <c r="B26259" t="s">
        <v>28298</v>
      </c>
      <c r="H26259" s="6" t="s">
        <v>760</v>
      </c>
      <c r="I26259" s="6" t="s">
        <v>1117</v>
      </c>
      <c r="K26259" s="6">
        <v>171</v>
      </c>
    </row>
    <row r="26260" spans="1:11">
      <c r="A26260" s="6">
        <v>2000301075</v>
      </c>
      <c r="B26260" t="s">
        <v>28299</v>
      </c>
      <c r="H26260" s="6" t="s">
        <v>377</v>
      </c>
      <c r="I26260" s="6" t="s">
        <v>1066</v>
      </c>
      <c r="K26260" s="6">
        <v>188</v>
      </c>
    </row>
    <row r="26261" spans="1:11">
      <c r="A26261" s="6">
        <v>19186017</v>
      </c>
      <c r="B26261" t="s">
        <v>28300</v>
      </c>
      <c r="H26261" s="6" t="s">
        <v>488</v>
      </c>
      <c r="I26261" s="6" t="s">
        <v>257</v>
      </c>
      <c r="K26261" s="6">
        <v>172</v>
      </c>
    </row>
    <row r="26262" spans="1:11">
      <c r="A26262" s="6">
        <v>19191285</v>
      </c>
      <c r="B26262" t="s">
        <v>28301</v>
      </c>
      <c r="H26262" s="6" t="s">
        <v>377</v>
      </c>
      <c r="I26262" s="6" t="s">
        <v>257</v>
      </c>
      <c r="K26262" s="6">
        <v>186</v>
      </c>
    </row>
    <row r="26263" spans="1:11">
      <c r="A26263" s="6">
        <v>37076390</v>
      </c>
      <c r="B26263" t="s">
        <v>28302</v>
      </c>
      <c r="H26263" s="6" t="s">
        <v>488</v>
      </c>
      <c r="I26263" s="6" t="s">
        <v>1874</v>
      </c>
      <c r="K26263" s="6">
        <v>175</v>
      </c>
    </row>
    <row r="26264" spans="1:11">
      <c r="A26264" s="6">
        <v>21040468</v>
      </c>
      <c r="B26264" t="s">
        <v>28303</v>
      </c>
      <c r="H26264" s="6" t="s">
        <v>4992</v>
      </c>
      <c r="I26264" s="6" t="s">
        <v>2879</v>
      </c>
      <c r="K26264" s="6">
        <v>191</v>
      </c>
    </row>
    <row r="26265" spans="1:11">
      <c r="A26265" s="6">
        <v>2000303905</v>
      </c>
      <c r="B26265" t="s">
        <v>28304</v>
      </c>
      <c r="H26265" s="6" t="s">
        <v>1747</v>
      </c>
      <c r="I26265" s="6" t="s">
        <v>1731</v>
      </c>
      <c r="K26265" s="6">
        <v>183</v>
      </c>
    </row>
    <row r="26266" spans="1:11">
      <c r="A26266" s="6">
        <v>93012329</v>
      </c>
      <c r="B26266" t="s">
        <v>28305</v>
      </c>
      <c r="H26266" s="6" t="s">
        <v>1624</v>
      </c>
      <c r="I26266" s="6" t="s">
        <v>6825</v>
      </c>
      <c r="K26266" s="6">
        <v>190</v>
      </c>
    </row>
    <row r="26267" spans="1:11">
      <c r="A26267" s="6">
        <v>37084912</v>
      </c>
      <c r="B26267" t="s">
        <v>28306</v>
      </c>
      <c r="H26267" s="6" t="s">
        <v>3935</v>
      </c>
      <c r="I26267" s="6" t="s">
        <v>3186</v>
      </c>
      <c r="K26267" s="6">
        <v>180</v>
      </c>
    </row>
    <row r="26268" spans="1:11">
      <c r="A26268" s="6">
        <v>961224</v>
      </c>
      <c r="B26268" t="s">
        <v>28307</v>
      </c>
      <c r="H26268" s="6" t="s">
        <v>1671</v>
      </c>
      <c r="I26268" s="6" t="s">
        <v>603</v>
      </c>
      <c r="K26268" s="6">
        <v>169</v>
      </c>
    </row>
    <row r="26269" spans="1:11">
      <c r="A26269" s="6">
        <v>19376569</v>
      </c>
      <c r="B26269" t="s">
        <v>28308</v>
      </c>
      <c r="H26269" s="6" t="s">
        <v>303</v>
      </c>
      <c r="I26269" s="6" t="s">
        <v>257</v>
      </c>
      <c r="K26269" s="6">
        <v>178</v>
      </c>
    </row>
    <row r="26270" spans="1:11">
      <c r="A26270" s="6">
        <v>57189125</v>
      </c>
      <c r="B26270" t="s">
        <v>28309</v>
      </c>
      <c r="H26270" s="6" t="s">
        <v>1698</v>
      </c>
      <c r="I26270" s="6" t="s">
        <v>494</v>
      </c>
      <c r="K26270" s="6">
        <v>180</v>
      </c>
    </row>
    <row r="26271" spans="1:11">
      <c r="A26271" s="6">
        <v>2000431068</v>
      </c>
      <c r="B26271" t="s">
        <v>28310</v>
      </c>
      <c r="H26271" s="6" t="s">
        <v>314</v>
      </c>
      <c r="I26271" s="6" t="s">
        <v>2134</v>
      </c>
      <c r="K26271" s="6">
        <v>171</v>
      </c>
    </row>
    <row r="26272" spans="1:11">
      <c r="A26272" s="6">
        <v>29125942</v>
      </c>
      <c r="B26272" t="s">
        <v>28311</v>
      </c>
      <c r="H26272" s="6" t="s">
        <v>760</v>
      </c>
      <c r="I26272" s="6" t="s">
        <v>199</v>
      </c>
      <c r="K26272" s="6">
        <v>173</v>
      </c>
    </row>
    <row r="26273" spans="1:11">
      <c r="A26273" s="6">
        <v>85041866</v>
      </c>
      <c r="B26273" t="s">
        <v>28312</v>
      </c>
      <c r="H26273" s="6" t="s">
        <v>2363</v>
      </c>
      <c r="I26273" s="6" t="s">
        <v>6779</v>
      </c>
      <c r="K26273" s="6">
        <v>186</v>
      </c>
    </row>
    <row r="26274" spans="1:11">
      <c r="A26274" s="6">
        <v>76065188</v>
      </c>
      <c r="B26274" t="s">
        <v>28313</v>
      </c>
      <c r="H26274" s="6" t="s">
        <v>319</v>
      </c>
      <c r="I26274" s="6" t="s">
        <v>378</v>
      </c>
      <c r="K26274" s="6">
        <v>180</v>
      </c>
    </row>
    <row r="26275" spans="1:11">
      <c r="A26275" s="6">
        <v>2000076070</v>
      </c>
      <c r="B26275" t="s">
        <v>28314</v>
      </c>
      <c r="H26275" s="6" t="s">
        <v>1747</v>
      </c>
      <c r="I26275" s="6" t="s">
        <v>1701</v>
      </c>
      <c r="K26275" s="6">
        <v>175</v>
      </c>
    </row>
    <row r="26276" spans="1:11">
      <c r="A26276" s="6">
        <v>2000251321</v>
      </c>
      <c r="B26276" t="s">
        <v>28315</v>
      </c>
      <c r="H26276" s="6" t="s">
        <v>1624</v>
      </c>
      <c r="I26276" s="6" t="s">
        <v>2594</v>
      </c>
      <c r="K26276" s="6">
        <v>186</v>
      </c>
    </row>
    <row r="26277" spans="1:11">
      <c r="A26277" s="6">
        <v>19030383</v>
      </c>
      <c r="B26277" t="s">
        <v>28316</v>
      </c>
      <c r="H26277" s="6" t="s">
        <v>4359</v>
      </c>
      <c r="I26277" s="6" t="s">
        <v>257</v>
      </c>
      <c r="K26277" s="6">
        <v>184</v>
      </c>
    </row>
    <row r="26278" spans="1:11">
      <c r="A26278" s="6">
        <v>19311153</v>
      </c>
      <c r="B26278" t="s">
        <v>28317</v>
      </c>
      <c r="H26278" s="6" t="s">
        <v>1624</v>
      </c>
      <c r="I26278" s="6" t="s">
        <v>257</v>
      </c>
      <c r="K26278" s="6">
        <v>194</v>
      </c>
    </row>
    <row r="26279" spans="1:11">
      <c r="A26279" s="6">
        <v>38047916</v>
      </c>
      <c r="B26279" t="s">
        <v>28318</v>
      </c>
      <c r="H26279" s="6" t="s">
        <v>1747</v>
      </c>
      <c r="I26279" s="6" t="s">
        <v>1277</v>
      </c>
      <c r="K26279" s="6">
        <v>184</v>
      </c>
    </row>
    <row r="26280" spans="1:11">
      <c r="A26280" s="6">
        <v>83335581</v>
      </c>
      <c r="B26280" t="s">
        <v>28319</v>
      </c>
      <c r="H26280" s="6" t="s">
        <v>2115</v>
      </c>
      <c r="I26280" s="6" t="s">
        <v>306</v>
      </c>
      <c r="K26280" s="6">
        <v>183</v>
      </c>
    </row>
    <row r="26281" spans="1:11">
      <c r="A26281" s="6">
        <v>86078142</v>
      </c>
      <c r="B26281" t="s">
        <v>28320</v>
      </c>
      <c r="H26281" s="6" t="s">
        <v>238</v>
      </c>
      <c r="I26281" s="6" t="s">
        <v>1688</v>
      </c>
      <c r="K26281" s="6">
        <v>181</v>
      </c>
    </row>
    <row r="26282" spans="1:11">
      <c r="A26282" s="6">
        <v>14245924</v>
      </c>
      <c r="B26282" t="s">
        <v>28321</v>
      </c>
      <c r="H26282" s="6" t="s">
        <v>589</v>
      </c>
      <c r="I26282" s="6" t="s">
        <v>603</v>
      </c>
      <c r="K26282" s="6">
        <v>184</v>
      </c>
    </row>
    <row r="26283" spans="1:11">
      <c r="A26283" s="6">
        <v>86028314</v>
      </c>
      <c r="B26283" t="s">
        <v>28322</v>
      </c>
      <c r="H26283" s="6" t="s">
        <v>2115</v>
      </c>
      <c r="I26283" s="6" t="s">
        <v>7240</v>
      </c>
      <c r="K26283" s="6">
        <v>178</v>
      </c>
    </row>
    <row r="26284" spans="1:11">
      <c r="A26284" s="6">
        <v>92102721</v>
      </c>
      <c r="B26284" t="s">
        <v>28323</v>
      </c>
      <c r="H26284" s="6" t="s">
        <v>640</v>
      </c>
      <c r="I26284" s="6" t="s">
        <v>309</v>
      </c>
      <c r="K26284" s="6">
        <v>186</v>
      </c>
    </row>
    <row r="26285" spans="1:11">
      <c r="A26285" s="6">
        <v>91017778</v>
      </c>
      <c r="B26285" t="s">
        <v>28324</v>
      </c>
      <c r="H26285" s="6" t="s">
        <v>377</v>
      </c>
      <c r="I26285" s="6" t="s">
        <v>309</v>
      </c>
      <c r="K26285" s="6">
        <v>184</v>
      </c>
    </row>
    <row r="26286" spans="1:11">
      <c r="A26286" s="6">
        <v>16191686</v>
      </c>
      <c r="B26286" t="s">
        <v>28325</v>
      </c>
      <c r="H26286" s="6" t="s">
        <v>2167</v>
      </c>
      <c r="I26286" s="6" t="s">
        <v>298</v>
      </c>
      <c r="K26286" s="6">
        <v>185</v>
      </c>
    </row>
    <row r="26287" spans="1:11">
      <c r="A26287" s="6">
        <v>49047081</v>
      </c>
      <c r="B26287" t="s">
        <v>28326</v>
      </c>
      <c r="H26287" s="6" t="s">
        <v>1624</v>
      </c>
      <c r="I26287" s="6" t="s">
        <v>6779</v>
      </c>
      <c r="K26287" s="6">
        <v>188</v>
      </c>
    </row>
    <row r="26288" spans="1:11">
      <c r="A26288" s="6">
        <v>84112436</v>
      </c>
      <c r="B26288" t="s">
        <v>28327</v>
      </c>
      <c r="H26288" s="6" t="s">
        <v>303</v>
      </c>
      <c r="I26288" s="6" t="s">
        <v>306</v>
      </c>
      <c r="K26288" s="6">
        <v>170</v>
      </c>
    </row>
    <row r="26289" spans="1:11">
      <c r="A26289" s="6">
        <v>62199942</v>
      </c>
      <c r="B26289" t="s">
        <v>28328</v>
      </c>
      <c r="H26289" s="6" t="s">
        <v>319</v>
      </c>
      <c r="I26289" s="6" t="s">
        <v>1691</v>
      </c>
      <c r="K26289" s="6">
        <v>183</v>
      </c>
    </row>
    <row r="26290" spans="1:11">
      <c r="A26290" s="6">
        <v>19261138</v>
      </c>
      <c r="B26290" t="s">
        <v>28329</v>
      </c>
      <c r="H26290" s="6" t="s">
        <v>2116</v>
      </c>
      <c r="I26290" s="6" t="s">
        <v>257</v>
      </c>
      <c r="K26290" s="6">
        <v>176</v>
      </c>
    </row>
    <row r="26291" spans="1:11">
      <c r="A26291" s="6">
        <v>79030085</v>
      </c>
      <c r="B26291" t="s">
        <v>28330</v>
      </c>
      <c r="H26291" s="6" t="s">
        <v>2115</v>
      </c>
      <c r="I26291" s="6" t="s">
        <v>241</v>
      </c>
      <c r="K26291" s="6">
        <v>182</v>
      </c>
    </row>
    <row r="26292" spans="1:11">
      <c r="A26292" s="6">
        <v>19045754</v>
      </c>
      <c r="B26292" t="s">
        <v>28331</v>
      </c>
      <c r="H26292" s="6" t="s">
        <v>2115</v>
      </c>
      <c r="I26292" s="6" t="s">
        <v>257</v>
      </c>
      <c r="K26292" s="6">
        <v>191</v>
      </c>
    </row>
    <row r="26293" spans="1:11">
      <c r="A26293" s="6">
        <v>18107456</v>
      </c>
      <c r="B26293" t="s">
        <v>28332</v>
      </c>
      <c r="H26293" s="6" t="s">
        <v>303</v>
      </c>
      <c r="I26293" s="6" t="s">
        <v>1117</v>
      </c>
      <c r="K26293" s="6">
        <v>179</v>
      </c>
    </row>
    <row r="26294" spans="1:11">
      <c r="A26294" s="6">
        <v>2000047403</v>
      </c>
      <c r="B26294" t="s">
        <v>28333</v>
      </c>
      <c r="H26294" s="6" t="s">
        <v>319</v>
      </c>
      <c r="I26294" s="6" t="s">
        <v>731</v>
      </c>
      <c r="K26294" s="6">
        <v>180</v>
      </c>
    </row>
    <row r="26295" spans="1:11">
      <c r="A26295" s="6">
        <v>8826959</v>
      </c>
      <c r="B26295" t="s">
        <v>28334</v>
      </c>
      <c r="H26295" s="6" t="s">
        <v>558</v>
      </c>
      <c r="I26295" s="6" t="s">
        <v>3192</v>
      </c>
      <c r="K26295" s="6">
        <v>170</v>
      </c>
    </row>
    <row r="26296" spans="1:11">
      <c r="A26296" s="6">
        <v>76022059</v>
      </c>
      <c r="B26296" t="s">
        <v>28335</v>
      </c>
      <c r="H26296" s="6" t="s">
        <v>966</v>
      </c>
      <c r="I26296" s="6" t="s">
        <v>378</v>
      </c>
      <c r="K26296" s="6">
        <v>180</v>
      </c>
    </row>
    <row r="26297" spans="1:11">
      <c r="A26297" s="6">
        <v>2000086303</v>
      </c>
      <c r="B26297" t="s">
        <v>28336</v>
      </c>
      <c r="H26297" s="6" t="s">
        <v>319</v>
      </c>
      <c r="I26297" s="6" t="s">
        <v>257</v>
      </c>
      <c r="K26297" s="6">
        <v>179</v>
      </c>
    </row>
    <row r="26298" spans="1:11">
      <c r="A26298" s="6">
        <v>83254087</v>
      </c>
      <c r="B26298" t="s">
        <v>28337</v>
      </c>
      <c r="H26298" s="6" t="s">
        <v>303</v>
      </c>
      <c r="I26298" s="6" t="s">
        <v>320</v>
      </c>
      <c r="K26298" s="6">
        <v>176</v>
      </c>
    </row>
    <row r="26299" spans="1:11">
      <c r="A26299" s="6">
        <v>91193887</v>
      </c>
      <c r="B26299" t="s">
        <v>28338</v>
      </c>
      <c r="H26299" s="6" t="s">
        <v>2116</v>
      </c>
      <c r="I26299" s="6" t="s">
        <v>309</v>
      </c>
      <c r="K26299" s="6">
        <v>187</v>
      </c>
    </row>
    <row r="26300" spans="1:11">
      <c r="A26300" s="6">
        <v>15023674</v>
      </c>
      <c r="B26300" t="s">
        <v>28339</v>
      </c>
      <c r="H26300" s="6" t="s">
        <v>640</v>
      </c>
      <c r="I26300" s="6" t="s">
        <v>3456</v>
      </c>
      <c r="K26300" s="6">
        <v>171</v>
      </c>
    </row>
    <row r="26301" spans="1:11">
      <c r="A26301" s="6">
        <v>19228027</v>
      </c>
      <c r="B26301" t="s">
        <v>28340</v>
      </c>
      <c r="H26301" s="6" t="s">
        <v>319</v>
      </c>
      <c r="I26301" s="6" t="s">
        <v>1658</v>
      </c>
      <c r="K26301" s="6">
        <v>183</v>
      </c>
    </row>
    <row r="26302" spans="1:11">
      <c r="A26302" s="6">
        <v>19284493</v>
      </c>
      <c r="B26302" t="s">
        <v>28341</v>
      </c>
      <c r="H26302" s="6" t="s">
        <v>570</v>
      </c>
      <c r="I26302" s="6" t="s">
        <v>257</v>
      </c>
      <c r="K26302" s="6">
        <v>174</v>
      </c>
    </row>
    <row r="26303" spans="1:11">
      <c r="A26303" s="6">
        <v>16226422</v>
      </c>
      <c r="B26303" t="s">
        <v>28342</v>
      </c>
      <c r="H26303" s="6" t="s">
        <v>966</v>
      </c>
      <c r="I26303" s="6" t="s">
        <v>1277</v>
      </c>
      <c r="K26303" s="6">
        <v>184</v>
      </c>
    </row>
    <row r="26304" spans="1:11">
      <c r="A26304" s="6">
        <v>78099884</v>
      </c>
      <c r="B26304" t="s">
        <v>28343</v>
      </c>
      <c r="H26304" s="6" t="s">
        <v>942</v>
      </c>
      <c r="I26304" s="6" t="s">
        <v>3389</v>
      </c>
      <c r="K26304" s="6">
        <v>176</v>
      </c>
    </row>
    <row r="26305" spans="1:11">
      <c r="A26305" s="6">
        <v>14003682</v>
      </c>
      <c r="B26305" t="s">
        <v>28344</v>
      </c>
      <c r="H26305" s="6" t="s">
        <v>377</v>
      </c>
      <c r="I26305" s="6" t="s">
        <v>603</v>
      </c>
      <c r="K26305" s="6">
        <v>181</v>
      </c>
    </row>
    <row r="26306" spans="1:11">
      <c r="A26306" s="6">
        <v>53175869</v>
      </c>
      <c r="B26306" t="s">
        <v>28345</v>
      </c>
      <c r="H26306" s="6" t="s">
        <v>728</v>
      </c>
      <c r="I26306" s="6" t="s">
        <v>729</v>
      </c>
      <c r="K26306" s="6">
        <v>171</v>
      </c>
    </row>
    <row r="26307" spans="1:11">
      <c r="A26307" s="6">
        <v>43322383</v>
      </c>
      <c r="B26307" t="s">
        <v>28346</v>
      </c>
      <c r="H26307" s="6" t="s">
        <v>5605</v>
      </c>
      <c r="I26307" s="6" t="s">
        <v>236</v>
      </c>
      <c r="K26307" s="6">
        <v>181</v>
      </c>
    </row>
    <row r="26308" spans="1:11">
      <c r="A26308" s="6">
        <v>43426111</v>
      </c>
      <c r="B26308" t="s">
        <v>28347</v>
      </c>
      <c r="H26308" s="6" t="s">
        <v>760</v>
      </c>
      <c r="I26308" s="6" t="s">
        <v>236</v>
      </c>
      <c r="K26308" s="6">
        <v>184</v>
      </c>
    </row>
    <row r="26309" spans="1:11">
      <c r="A26309" s="6">
        <v>2000198571</v>
      </c>
      <c r="B26309" t="s">
        <v>28348</v>
      </c>
      <c r="H26309" s="6" t="s">
        <v>2046</v>
      </c>
      <c r="I26309" s="6" t="s">
        <v>257</v>
      </c>
      <c r="K26309" s="6">
        <v>176</v>
      </c>
    </row>
    <row r="26310" spans="1:11">
      <c r="A26310" s="6">
        <v>83216688</v>
      </c>
      <c r="B26310" t="s">
        <v>28349</v>
      </c>
      <c r="H26310" s="6" t="s">
        <v>303</v>
      </c>
      <c r="I26310" s="6" t="s">
        <v>320</v>
      </c>
      <c r="K26310" s="6">
        <v>178</v>
      </c>
    </row>
    <row r="26311" spans="1:11">
      <c r="A26311" s="6">
        <v>13129745</v>
      </c>
      <c r="B26311" t="s">
        <v>28350</v>
      </c>
      <c r="H26311" s="6" t="s">
        <v>319</v>
      </c>
      <c r="I26311" s="6" t="s">
        <v>442</v>
      </c>
      <c r="K26311" s="6">
        <v>175</v>
      </c>
    </row>
    <row r="26312" spans="1:11">
      <c r="A26312" s="6">
        <v>43079200</v>
      </c>
      <c r="B26312" t="s">
        <v>28351</v>
      </c>
      <c r="H26312" s="6" t="s">
        <v>1624</v>
      </c>
      <c r="I26312" s="6" t="s">
        <v>236</v>
      </c>
      <c r="K26312" s="6">
        <v>189</v>
      </c>
    </row>
    <row r="26313" spans="1:11">
      <c r="A26313" s="6">
        <v>29210515</v>
      </c>
      <c r="B26313" t="s">
        <v>28352</v>
      </c>
      <c r="H26313" s="6" t="s">
        <v>303</v>
      </c>
      <c r="I26313" s="6" t="s">
        <v>259</v>
      </c>
      <c r="K26313" s="6">
        <v>184</v>
      </c>
    </row>
    <row r="26314" spans="1:11">
      <c r="A26314" s="6">
        <v>2000007229</v>
      </c>
      <c r="B26314" t="s">
        <v>28353</v>
      </c>
      <c r="H26314" s="6" t="s">
        <v>218</v>
      </c>
      <c r="I26314" s="6" t="s">
        <v>378</v>
      </c>
      <c r="K26314" s="6">
        <v>186</v>
      </c>
    </row>
    <row r="26315" spans="1:11">
      <c r="A26315" s="6">
        <v>14219910</v>
      </c>
      <c r="B26315" t="s">
        <v>28354</v>
      </c>
      <c r="H26315" s="6" t="s">
        <v>1626</v>
      </c>
      <c r="I26315" s="6" t="s">
        <v>603</v>
      </c>
      <c r="K26315" s="6">
        <v>173</v>
      </c>
    </row>
    <row r="26316" spans="1:11">
      <c r="A26316" s="6">
        <v>51054644</v>
      </c>
      <c r="B26316" t="s">
        <v>28355</v>
      </c>
      <c r="H26316" s="6" t="s">
        <v>1626</v>
      </c>
      <c r="I26316" s="6" t="s">
        <v>1303</v>
      </c>
      <c r="K26316" s="6">
        <v>178</v>
      </c>
    </row>
    <row r="26317" spans="1:11">
      <c r="A26317" s="6">
        <v>67295507</v>
      </c>
      <c r="B26317" t="s">
        <v>28356</v>
      </c>
      <c r="H26317" s="6" t="s">
        <v>2115</v>
      </c>
      <c r="I26317" s="6" t="s">
        <v>348</v>
      </c>
      <c r="K26317" s="6">
        <v>190</v>
      </c>
    </row>
    <row r="26318" spans="1:11">
      <c r="A26318" s="6">
        <v>62052457</v>
      </c>
      <c r="B26318" t="s">
        <v>28357</v>
      </c>
      <c r="H26318" s="6" t="s">
        <v>6422</v>
      </c>
      <c r="I26318" s="6" t="s">
        <v>1066</v>
      </c>
      <c r="K26318" s="6">
        <v>185</v>
      </c>
    </row>
    <row r="26319" spans="1:11">
      <c r="A26319" s="6">
        <v>45088532</v>
      </c>
      <c r="B26319" t="s">
        <v>28358</v>
      </c>
      <c r="H26319" s="6" t="s">
        <v>314</v>
      </c>
      <c r="I26319" s="6" t="s">
        <v>2134</v>
      </c>
      <c r="K26319" s="6">
        <v>168</v>
      </c>
    </row>
    <row r="26320" spans="1:11">
      <c r="A26320" s="6">
        <v>14023045</v>
      </c>
      <c r="B26320" t="s">
        <v>28359</v>
      </c>
      <c r="H26320" s="6" t="s">
        <v>589</v>
      </c>
      <c r="I26320" s="6" t="s">
        <v>603</v>
      </c>
      <c r="K26320" s="6">
        <v>183</v>
      </c>
    </row>
    <row r="26321" spans="1:11">
      <c r="A26321" s="6">
        <v>53054431</v>
      </c>
      <c r="B26321" t="s">
        <v>28360</v>
      </c>
      <c r="H26321" s="6" t="s">
        <v>377</v>
      </c>
      <c r="I26321" s="6" t="s">
        <v>9631</v>
      </c>
      <c r="K26321" s="6">
        <v>188</v>
      </c>
    </row>
    <row r="26322" spans="1:11">
      <c r="A26322" s="6">
        <v>2000094470</v>
      </c>
      <c r="B26322" t="s">
        <v>28361</v>
      </c>
      <c r="H26322" s="6" t="s">
        <v>488</v>
      </c>
      <c r="I26322" s="6" t="s">
        <v>28362</v>
      </c>
      <c r="K26322" s="6">
        <v>181</v>
      </c>
    </row>
    <row r="26323" spans="1:11">
      <c r="A26323" s="6">
        <v>16184577</v>
      </c>
      <c r="B26323" t="s">
        <v>28363</v>
      </c>
      <c r="H26323" s="6" t="s">
        <v>377</v>
      </c>
      <c r="I26323" s="6" t="s">
        <v>298</v>
      </c>
      <c r="K26323" s="6">
        <v>186</v>
      </c>
    </row>
    <row r="26324" spans="1:11">
      <c r="A26324" s="6">
        <v>75041586</v>
      </c>
      <c r="B26324" t="s">
        <v>28364</v>
      </c>
      <c r="H26324" s="6" t="s">
        <v>2160</v>
      </c>
      <c r="I26324" s="6" t="s">
        <v>2639</v>
      </c>
      <c r="K26324" s="6">
        <v>172</v>
      </c>
    </row>
    <row r="26325" spans="1:11">
      <c r="A26325" s="6">
        <v>19341244</v>
      </c>
      <c r="B26325" t="s">
        <v>28365</v>
      </c>
      <c r="H26325" s="6" t="s">
        <v>2363</v>
      </c>
      <c r="I26325" s="6" t="s">
        <v>257</v>
      </c>
      <c r="K26325" s="6">
        <v>177</v>
      </c>
    </row>
    <row r="26326" spans="1:11">
      <c r="A26326" s="6">
        <v>37052175</v>
      </c>
      <c r="B26326" t="s">
        <v>28366</v>
      </c>
      <c r="H26326" s="6" t="s">
        <v>377</v>
      </c>
      <c r="I26326" s="6" t="s">
        <v>406</v>
      </c>
      <c r="K26326" s="6">
        <v>188</v>
      </c>
    </row>
    <row r="26327" spans="1:11">
      <c r="A26327" s="6">
        <v>92012986</v>
      </c>
      <c r="B26327" t="s">
        <v>28367</v>
      </c>
      <c r="H26327" s="6" t="s">
        <v>377</v>
      </c>
      <c r="I26327" s="6" t="s">
        <v>309</v>
      </c>
      <c r="K26327" s="6">
        <v>179</v>
      </c>
    </row>
    <row r="26328" spans="1:11">
      <c r="A26328" s="6">
        <v>28108037</v>
      </c>
      <c r="B26328" t="s">
        <v>28368</v>
      </c>
      <c r="H26328" s="6" t="s">
        <v>589</v>
      </c>
      <c r="I26328" s="6" t="s">
        <v>259</v>
      </c>
      <c r="K26328" s="6">
        <v>195</v>
      </c>
    </row>
    <row r="26329" spans="1:11">
      <c r="A26329" s="6">
        <v>19039792</v>
      </c>
      <c r="B26329" t="s">
        <v>28369</v>
      </c>
      <c r="H26329" s="6" t="s">
        <v>1709</v>
      </c>
      <c r="I26329" s="6" t="s">
        <v>257</v>
      </c>
      <c r="K26329" s="6">
        <v>175</v>
      </c>
    </row>
    <row r="26330" spans="1:11">
      <c r="A26330" s="6">
        <v>93053902</v>
      </c>
      <c r="B26330" t="s">
        <v>28370</v>
      </c>
      <c r="H26330" s="6" t="s">
        <v>2126</v>
      </c>
      <c r="I26330" s="6" t="s">
        <v>857</v>
      </c>
      <c r="K26330" s="6">
        <v>183</v>
      </c>
    </row>
    <row r="26331" spans="1:11">
      <c r="A26331" s="6">
        <v>14134256</v>
      </c>
      <c r="B26331" t="s">
        <v>28371</v>
      </c>
      <c r="H26331" s="6" t="s">
        <v>488</v>
      </c>
      <c r="I26331" s="6" t="s">
        <v>603</v>
      </c>
      <c r="K26331" s="6">
        <v>164</v>
      </c>
    </row>
    <row r="26332" spans="1:11">
      <c r="A26332" s="6">
        <v>5216725</v>
      </c>
      <c r="B26332" t="s">
        <v>28372</v>
      </c>
      <c r="H26332" s="6" t="s">
        <v>944</v>
      </c>
      <c r="I26332" s="6" t="s">
        <v>253</v>
      </c>
      <c r="K26332" s="6">
        <v>181</v>
      </c>
    </row>
    <row r="26333" spans="1:11">
      <c r="A26333" s="6">
        <v>12025655</v>
      </c>
      <c r="B26333" t="s">
        <v>28373</v>
      </c>
      <c r="H26333" s="6" t="s">
        <v>10772</v>
      </c>
      <c r="I26333" s="6" t="s">
        <v>963</v>
      </c>
      <c r="K26333" s="6">
        <v>188</v>
      </c>
    </row>
    <row r="26334" spans="1:11">
      <c r="A26334" s="6">
        <v>78036030</v>
      </c>
      <c r="B26334" t="s">
        <v>28374</v>
      </c>
      <c r="H26334" s="6" t="s">
        <v>1624</v>
      </c>
      <c r="I26334" s="6" t="s">
        <v>1661</v>
      </c>
      <c r="K26334" s="6">
        <v>180</v>
      </c>
    </row>
    <row r="26335" spans="1:11">
      <c r="A26335" s="6">
        <v>75033278</v>
      </c>
      <c r="B26335" t="s">
        <v>28375</v>
      </c>
      <c r="H26335" s="6" t="s">
        <v>1813</v>
      </c>
      <c r="I26335" s="6" t="s">
        <v>2639</v>
      </c>
      <c r="K26335" s="6">
        <v>180</v>
      </c>
    </row>
    <row r="26336" spans="1:11">
      <c r="A26336" s="6">
        <v>2000181857</v>
      </c>
      <c r="B26336" t="s">
        <v>28376</v>
      </c>
      <c r="H26336" s="6" t="s">
        <v>1656</v>
      </c>
      <c r="I26336" s="6" t="s">
        <v>2134</v>
      </c>
      <c r="K26336" s="6">
        <v>178</v>
      </c>
    </row>
    <row r="26337" spans="1:11">
      <c r="A26337" s="6">
        <v>57177141</v>
      </c>
      <c r="B26337" t="s">
        <v>28377</v>
      </c>
      <c r="H26337" s="6" t="s">
        <v>1698</v>
      </c>
      <c r="I26337" s="6" t="s">
        <v>494</v>
      </c>
      <c r="K26337" s="6">
        <v>186</v>
      </c>
    </row>
    <row r="26338" spans="1:11">
      <c r="A26338" s="6">
        <v>91200928</v>
      </c>
      <c r="B26338" t="s">
        <v>28378</v>
      </c>
      <c r="H26338" s="6" t="s">
        <v>1624</v>
      </c>
      <c r="I26338" s="6" t="s">
        <v>309</v>
      </c>
      <c r="K26338" s="6">
        <v>196</v>
      </c>
    </row>
    <row r="26339" spans="1:11">
      <c r="A26339" s="6">
        <v>62060594</v>
      </c>
      <c r="B26339" t="s">
        <v>28379</v>
      </c>
      <c r="H26339" s="6" t="s">
        <v>218</v>
      </c>
      <c r="I26339" s="6" t="s">
        <v>1066</v>
      </c>
      <c r="K26339" s="6">
        <v>186</v>
      </c>
    </row>
    <row r="26340" spans="1:11">
      <c r="A26340" s="6">
        <v>28099479</v>
      </c>
      <c r="B26340" t="s">
        <v>28380</v>
      </c>
      <c r="H26340" s="6" t="s">
        <v>640</v>
      </c>
      <c r="I26340" s="6" t="s">
        <v>259</v>
      </c>
      <c r="K26340" s="6">
        <v>177</v>
      </c>
    </row>
    <row r="26341" spans="1:11">
      <c r="A26341" s="6">
        <v>19409737</v>
      </c>
      <c r="B26341" t="s">
        <v>28381</v>
      </c>
      <c r="H26341" s="6" t="s">
        <v>640</v>
      </c>
      <c r="I26341" s="6" t="s">
        <v>257</v>
      </c>
      <c r="K26341" s="6">
        <v>181</v>
      </c>
    </row>
    <row r="26342" spans="1:11">
      <c r="A26342" s="6">
        <v>51042442</v>
      </c>
      <c r="B26342" t="s">
        <v>28382</v>
      </c>
      <c r="H26342" s="6" t="s">
        <v>619</v>
      </c>
      <c r="I26342" s="6" t="s">
        <v>1303</v>
      </c>
      <c r="K26342" s="6">
        <v>170</v>
      </c>
    </row>
    <row r="26343" spans="1:11">
      <c r="A26343" s="6">
        <v>86016226</v>
      </c>
      <c r="B26343" t="s">
        <v>28383</v>
      </c>
      <c r="H26343" s="6" t="s">
        <v>218</v>
      </c>
      <c r="I26343" s="6" t="s">
        <v>7240</v>
      </c>
      <c r="K26343" s="6">
        <v>185</v>
      </c>
    </row>
    <row r="26344" spans="1:11">
      <c r="A26344" s="6">
        <v>20044827</v>
      </c>
      <c r="B26344" t="s">
        <v>28384</v>
      </c>
      <c r="H26344" s="6" t="s">
        <v>966</v>
      </c>
      <c r="I26344" s="6" t="s">
        <v>4546</v>
      </c>
      <c r="K26344" s="6">
        <v>171</v>
      </c>
    </row>
    <row r="26345" spans="1:11">
      <c r="A26345" s="6">
        <v>75034621</v>
      </c>
      <c r="B26345" t="s">
        <v>28385</v>
      </c>
      <c r="H26345" s="6" t="s">
        <v>760</v>
      </c>
      <c r="I26345" s="6" t="s">
        <v>603</v>
      </c>
      <c r="K26345" s="6">
        <v>171</v>
      </c>
    </row>
    <row r="26346" spans="1:11">
      <c r="A26346" s="6">
        <v>47022623</v>
      </c>
      <c r="B26346" t="s">
        <v>28386</v>
      </c>
      <c r="H26346" s="6" t="s">
        <v>1698</v>
      </c>
      <c r="I26346" s="6" t="s">
        <v>2594</v>
      </c>
      <c r="K26346" s="6">
        <v>181</v>
      </c>
    </row>
    <row r="26347" spans="1:11">
      <c r="A26347" s="6">
        <v>79036593</v>
      </c>
      <c r="B26347" t="s">
        <v>28387</v>
      </c>
      <c r="H26347" s="6" t="s">
        <v>2115</v>
      </c>
      <c r="I26347" s="6" t="s">
        <v>241</v>
      </c>
      <c r="K26347" s="6">
        <v>191</v>
      </c>
    </row>
    <row r="26348" spans="1:11">
      <c r="A26348" s="6">
        <v>14118199</v>
      </c>
      <c r="B26348" t="s">
        <v>28388</v>
      </c>
      <c r="H26348" s="6" t="s">
        <v>1624</v>
      </c>
      <c r="I26348" s="6" t="s">
        <v>241</v>
      </c>
      <c r="K26348" s="6">
        <v>189</v>
      </c>
    </row>
    <row r="26349" spans="1:11">
      <c r="A26349" s="6">
        <v>18107081</v>
      </c>
      <c r="B26349" t="s">
        <v>28389</v>
      </c>
      <c r="H26349" s="6" t="s">
        <v>2112</v>
      </c>
      <c r="I26349" s="6" t="s">
        <v>601</v>
      </c>
      <c r="K26349" s="6">
        <v>178</v>
      </c>
    </row>
    <row r="26350" spans="1:11">
      <c r="A26350" s="6">
        <v>67171794</v>
      </c>
      <c r="B26350" t="s">
        <v>28390</v>
      </c>
      <c r="H26350" s="6" t="s">
        <v>2112</v>
      </c>
      <c r="I26350" s="6" t="s">
        <v>594</v>
      </c>
      <c r="K26350" s="6">
        <v>172</v>
      </c>
    </row>
    <row r="26351" spans="1:11">
      <c r="A26351" s="6">
        <v>19202460</v>
      </c>
      <c r="B26351" t="s">
        <v>28391</v>
      </c>
      <c r="H26351" s="6" t="s">
        <v>1624</v>
      </c>
      <c r="I26351" s="6" t="s">
        <v>257</v>
      </c>
      <c r="K26351" s="6">
        <v>189</v>
      </c>
    </row>
    <row r="26352" spans="1:11">
      <c r="A26352" s="6">
        <v>68014475</v>
      </c>
      <c r="B26352" t="s">
        <v>28392</v>
      </c>
      <c r="H26352" s="6" t="s">
        <v>1624</v>
      </c>
      <c r="I26352" s="6" t="s">
        <v>28393</v>
      </c>
      <c r="K26352" s="6">
        <v>191</v>
      </c>
    </row>
    <row r="26353" spans="1:11">
      <c r="A26353" s="6">
        <v>19249922</v>
      </c>
      <c r="B26353" t="s">
        <v>28394</v>
      </c>
      <c r="H26353" s="6" t="s">
        <v>377</v>
      </c>
      <c r="I26353" s="6" t="s">
        <v>257</v>
      </c>
      <c r="K26353" s="6">
        <v>190</v>
      </c>
    </row>
    <row r="26354" spans="1:11">
      <c r="A26354" s="6">
        <v>83189247</v>
      </c>
      <c r="B26354" t="s">
        <v>28395</v>
      </c>
      <c r="H26354" s="6" t="s">
        <v>488</v>
      </c>
      <c r="I26354" s="6" t="s">
        <v>306</v>
      </c>
      <c r="K26354" s="6">
        <v>172</v>
      </c>
    </row>
    <row r="26355" spans="1:11">
      <c r="A26355" s="6">
        <v>98041277</v>
      </c>
      <c r="B26355" t="s">
        <v>28396</v>
      </c>
      <c r="H26355" s="6" t="s">
        <v>1213</v>
      </c>
      <c r="I26355" s="6" t="s">
        <v>7987</v>
      </c>
      <c r="K26355" s="6">
        <v>175</v>
      </c>
    </row>
    <row r="26356" spans="1:11">
      <c r="A26356" s="6">
        <v>2000062174</v>
      </c>
      <c r="B26356" t="s">
        <v>28397</v>
      </c>
      <c r="H26356" s="6" t="s">
        <v>377</v>
      </c>
      <c r="I26356" s="6" t="s">
        <v>257</v>
      </c>
      <c r="K26356" s="6">
        <v>188</v>
      </c>
    </row>
    <row r="26357" spans="1:11">
      <c r="A26357" s="6">
        <v>2000268488</v>
      </c>
      <c r="B26357" t="s">
        <v>28398</v>
      </c>
      <c r="H26357" s="6" t="s">
        <v>966</v>
      </c>
      <c r="I26357" s="6" t="s">
        <v>257</v>
      </c>
      <c r="K26357" s="6">
        <v>171</v>
      </c>
    </row>
    <row r="26358" spans="1:11">
      <c r="A26358" s="6">
        <v>14197002</v>
      </c>
      <c r="B26358" t="s">
        <v>28399</v>
      </c>
      <c r="H26358" s="6" t="s">
        <v>1672</v>
      </c>
      <c r="I26358" s="6" t="s">
        <v>603</v>
      </c>
      <c r="K26358" s="6">
        <v>187</v>
      </c>
    </row>
    <row r="26359" spans="1:11">
      <c r="A26359" s="6">
        <v>19340984</v>
      </c>
      <c r="B26359" t="s">
        <v>28400</v>
      </c>
      <c r="H26359" s="6" t="s">
        <v>4359</v>
      </c>
      <c r="I26359" s="6" t="s">
        <v>257</v>
      </c>
      <c r="K26359" s="6">
        <v>174</v>
      </c>
    </row>
    <row r="26360" spans="1:11">
      <c r="A26360" s="6">
        <v>19302799</v>
      </c>
      <c r="B26360" t="s">
        <v>28401</v>
      </c>
      <c r="H26360" s="6" t="s">
        <v>1624</v>
      </c>
      <c r="I26360" s="6" t="s">
        <v>257</v>
      </c>
      <c r="K26360" s="6">
        <v>188</v>
      </c>
    </row>
    <row r="26361" spans="1:11">
      <c r="A26361" s="6">
        <v>63036050</v>
      </c>
      <c r="B26361" t="s">
        <v>28402</v>
      </c>
      <c r="H26361" s="6" t="s">
        <v>1747</v>
      </c>
      <c r="I26361" s="6" t="s">
        <v>1708</v>
      </c>
      <c r="K26361" s="6">
        <v>181</v>
      </c>
    </row>
    <row r="26362" spans="1:11">
      <c r="A26362" s="6">
        <v>91187674</v>
      </c>
      <c r="B26362" t="s">
        <v>28403</v>
      </c>
      <c r="H26362" s="6" t="s">
        <v>760</v>
      </c>
      <c r="I26362" s="6" t="s">
        <v>309</v>
      </c>
      <c r="K26362" s="6">
        <v>181</v>
      </c>
    </row>
    <row r="26363" spans="1:11">
      <c r="A26363" s="6">
        <v>43029908</v>
      </c>
      <c r="B26363" t="s">
        <v>28404</v>
      </c>
      <c r="H26363" s="6" t="s">
        <v>966</v>
      </c>
      <c r="I26363" s="6" t="s">
        <v>1731</v>
      </c>
      <c r="K26363" s="6">
        <v>176</v>
      </c>
    </row>
    <row r="26364" spans="1:11">
      <c r="A26364" s="6">
        <v>72041407</v>
      </c>
      <c r="B26364" t="s">
        <v>28405</v>
      </c>
      <c r="H26364" s="6" t="s">
        <v>218</v>
      </c>
      <c r="I26364" s="6" t="s">
        <v>811</v>
      </c>
      <c r="K26364" s="6">
        <v>186</v>
      </c>
    </row>
    <row r="26365" spans="1:11">
      <c r="A26365" s="6">
        <v>53138462</v>
      </c>
      <c r="B26365" t="s">
        <v>28406</v>
      </c>
      <c r="H26365" s="6" t="s">
        <v>2370</v>
      </c>
      <c r="I26365" s="6" t="s">
        <v>729</v>
      </c>
      <c r="K26365" s="6">
        <v>181</v>
      </c>
    </row>
    <row r="26366" spans="1:11">
      <c r="A26366" s="6">
        <v>2000167103</v>
      </c>
      <c r="B26366" t="s">
        <v>28407</v>
      </c>
      <c r="H26366" s="6" t="s">
        <v>1213</v>
      </c>
      <c r="I26366" s="6" t="s">
        <v>1701</v>
      </c>
      <c r="K26366" s="6">
        <v>180</v>
      </c>
    </row>
    <row r="26367" spans="1:11">
      <c r="A26367" s="6">
        <v>98041602</v>
      </c>
      <c r="B26367" t="s">
        <v>28408</v>
      </c>
      <c r="H26367" s="6" t="s">
        <v>1698</v>
      </c>
      <c r="I26367" s="6" t="s">
        <v>646</v>
      </c>
      <c r="K26367" s="6">
        <v>180</v>
      </c>
    </row>
    <row r="26368" spans="1:11">
      <c r="A26368" s="6">
        <v>22058723</v>
      </c>
      <c r="B26368" t="s">
        <v>28409</v>
      </c>
      <c r="H26368" s="6" t="s">
        <v>734</v>
      </c>
      <c r="I26368" s="6" t="s">
        <v>3732</v>
      </c>
      <c r="K26368" s="6">
        <v>180</v>
      </c>
    </row>
    <row r="26369" spans="1:11">
      <c r="A26369" s="6">
        <v>37076777</v>
      </c>
      <c r="B26369" t="s">
        <v>28410</v>
      </c>
      <c r="H26369" s="6" t="s">
        <v>570</v>
      </c>
      <c r="I26369" s="6" t="s">
        <v>406</v>
      </c>
      <c r="K26369" s="6">
        <v>175</v>
      </c>
    </row>
    <row r="26370" spans="1:11">
      <c r="A26370" s="6">
        <v>2000110792</v>
      </c>
      <c r="B26370" t="s">
        <v>28411</v>
      </c>
      <c r="H26370" s="6" t="s">
        <v>1149</v>
      </c>
      <c r="I26370" s="6" t="s">
        <v>1661</v>
      </c>
      <c r="K26370" s="6">
        <v>174</v>
      </c>
    </row>
    <row r="26371" spans="1:11">
      <c r="A26371" s="6">
        <v>50048546</v>
      </c>
      <c r="B26371" t="s">
        <v>28412</v>
      </c>
      <c r="H26371" s="6" t="s">
        <v>319</v>
      </c>
      <c r="I26371" s="6" t="s">
        <v>344</v>
      </c>
      <c r="K26371" s="6">
        <v>180</v>
      </c>
    </row>
    <row r="26372" spans="1:11">
      <c r="A26372" s="6">
        <v>2000039650</v>
      </c>
      <c r="B26372" t="s">
        <v>28413</v>
      </c>
      <c r="H26372" s="6" t="s">
        <v>1674</v>
      </c>
      <c r="I26372" s="6" t="s">
        <v>236</v>
      </c>
      <c r="K26372" s="6">
        <v>190</v>
      </c>
    </row>
    <row r="26373" spans="1:11">
      <c r="A26373" s="6">
        <v>2000303379</v>
      </c>
      <c r="B26373" t="s">
        <v>1148</v>
      </c>
      <c r="H26373" s="6" t="s">
        <v>1149</v>
      </c>
      <c r="I26373" s="6" t="s">
        <v>304</v>
      </c>
      <c r="K26373" s="6">
        <v>191</v>
      </c>
    </row>
    <row r="26374" spans="1:11">
      <c r="A26374" s="6">
        <v>18077265</v>
      </c>
      <c r="B26374" t="s">
        <v>28414</v>
      </c>
      <c r="H26374" s="6" t="s">
        <v>944</v>
      </c>
      <c r="I26374" s="6" t="s">
        <v>7867</v>
      </c>
      <c r="K26374" s="6">
        <v>175</v>
      </c>
    </row>
    <row r="26375" spans="1:11">
      <c r="A26375" s="6">
        <v>29088012</v>
      </c>
      <c r="B26375" t="s">
        <v>28415</v>
      </c>
      <c r="H26375" s="6" t="s">
        <v>377</v>
      </c>
      <c r="I26375" s="6" t="s">
        <v>1711</v>
      </c>
      <c r="K26375" s="6">
        <v>196</v>
      </c>
    </row>
    <row r="26376" spans="1:11">
      <c r="A26376" s="6">
        <v>66000889</v>
      </c>
      <c r="B26376" t="s">
        <v>28416</v>
      </c>
      <c r="H26376" s="6" t="s">
        <v>1698</v>
      </c>
      <c r="I26376" s="6" t="s">
        <v>1701</v>
      </c>
      <c r="K26376" s="6">
        <v>178</v>
      </c>
    </row>
    <row r="26377" spans="1:11">
      <c r="A26377" s="6">
        <v>53125580</v>
      </c>
      <c r="B26377" t="s">
        <v>28417</v>
      </c>
      <c r="H26377" s="6" t="s">
        <v>2167</v>
      </c>
      <c r="I26377" s="6" t="s">
        <v>729</v>
      </c>
      <c r="K26377" s="6">
        <v>182</v>
      </c>
    </row>
    <row r="26378" spans="1:11">
      <c r="A26378" s="6">
        <v>62073863</v>
      </c>
      <c r="B26378" t="s">
        <v>28418</v>
      </c>
      <c r="H26378" s="6" t="s">
        <v>488</v>
      </c>
      <c r="I26378" s="6" t="s">
        <v>1066</v>
      </c>
      <c r="K26378" s="6">
        <v>175</v>
      </c>
    </row>
    <row r="26379" spans="1:11">
      <c r="A26379" s="6">
        <v>92017375</v>
      </c>
      <c r="B26379" t="s">
        <v>28419</v>
      </c>
      <c r="H26379" s="6" t="s">
        <v>1624</v>
      </c>
      <c r="I26379" s="6" t="s">
        <v>309</v>
      </c>
      <c r="K26379" s="6">
        <v>192</v>
      </c>
    </row>
    <row r="26380" spans="1:11">
      <c r="A26380" s="6">
        <v>2000143010</v>
      </c>
      <c r="B26380" t="s">
        <v>28420</v>
      </c>
      <c r="H26380" s="6" t="s">
        <v>319</v>
      </c>
      <c r="I26380" s="6" t="s">
        <v>1848</v>
      </c>
      <c r="K26380" s="6">
        <v>179</v>
      </c>
    </row>
    <row r="26381" spans="1:11">
      <c r="A26381" s="6">
        <v>22013763</v>
      </c>
      <c r="B26381" t="s">
        <v>28421</v>
      </c>
      <c r="H26381" s="6" t="s">
        <v>728</v>
      </c>
      <c r="I26381" s="6" t="s">
        <v>3732</v>
      </c>
      <c r="K26381" s="6">
        <v>172</v>
      </c>
    </row>
    <row r="26382" spans="1:11">
      <c r="A26382" s="6">
        <v>2000033203</v>
      </c>
      <c r="B26382" t="s">
        <v>28422</v>
      </c>
      <c r="H26382" s="6" t="s">
        <v>558</v>
      </c>
      <c r="I26382" s="6" t="s">
        <v>3960</v>
      </c>
      <c r="K26382" s="6">
        <v>183</v>
      </c>
    </row>
    <row r="26383" spans="1:11">
      <c r="A26383" s="6">
        <v>14130713</v>
      </c>
      <c r="B26383" t="s">
        <v>28423</v>
      </c>
      <c r="H26383" s="6" t="s">
        <v>2115</v>
      </c>
      <c r="I26383" s="6" t="s">
        <v>603</v>
      </c>
      <c r="K26383" s="6">
        <v>177</v>
      </c>
    </row>
    <row r="26384" spans="1:11">
      <c r="A26384" s="6">
        <v>14182405</v>
      </c>
      <c r="B26384" t="s">
        <v>28424</v>
      </c>
      <c r="H26384" s="6" t="s">
        <v>1624</v>
      </c>
      <c r="I26384" s="6" t="s">
        <v>603</v>
      </c>
      <c r="K26384" s="6">
        <v>185</v>
      </c>
    </row>
    <row r="26385" spans="1:11">
      <c r="A26385" s="6">
        <v>19394216</v>
      </c>
      <c r="B26385" t="s">
        <v>28425</v>
      </c>
      <c r="H26385" s="6" t="s">
        <v>2115</v>
      </c>
      <c r="I26385" s="6" t="s">
        <v>257</v>
      </c>
      <c r="K26385" s="6">
        <v>193</v>
      </c>
    </row>
    <row r="26386" spans="1:11">
      <c r="A26386" s="6">
        <v>2000481900</v>
      </c>
      <c r="B26386" t="s">
        <v>28426</v>
      </c>
      <c r="H26386" s="6" t="s">
        <v>2115</v>
      </c>
      <c r="I26386" s="6" t="s">
        <v>603</v>
      </c>
      <c r="K26386" s="6">
        <v>181</v>
      </c>
    </row>
    <row r="26387" spans="1:11">
      <c r="A26387" s="6">
        <v>14170833</v>
      </c>
      <c r="B26387" t="s">
        <v>28427</v>
      </c>
      <c r="H26387" s="6" t="s">
        <v>377</v>
      </c>
      <c r="I26387" s="6" t="s">
        <v>603</v>
      </c>
      <c r="K26387" s="6">
        <v>188</v>
      </c>
    </row>
    <row r="26388" spans="1:11">
      <c r="A26388" s="6">
        <v>14168955</v>
      </c>
      <c r="B26388" t="s">
        <v>28428</v>
      </c>
      <c r="H26388" s="6" t="s">
        <v>2115</v>
      </c>
      <c r="I26388" s="6" t="s">
        <v>603</v>
      </c>
      <c r="K26388" s="6">
        <v>178</v>
      </c>
    </row>
    <row r="26389" spans="1:11">
      <c r="A26389" s="6">
        <v>43141841</v>
      </c>
      <c r="B26389" t="s">
        <v>28429</v>
      </c>
      <c r="H26389" s="6" t="s">
        <v>1879</v>
      </c>
      <c r="I26389" s="6" t="s">
        <v>236</v>
      </c>
      <c r="K26389" s="6">
        <v>189</v>
      </c>
    </row>
    <row r="26390" spans="1:11">
      <c r="A26390" s="6">
        <v>14127379</v>
      </c>
      <c r="B26390" t="s">
        <v>28430</v>
      </c>
      <c r="H26390" s="6" t="s">
        <v>218</v>
      </c>
      <c r="I26390" s="6" t="s">
        <v>603</v>
      </c>
      <c r="K26390" s="6">
        <v>184</v>
      </c>
    </row>
    <row r="26391" spans="1:11">
      <c r="A26391" s="6">
        <v>13203343</v>
      </c>
      <c r="B26391" t="s">
        <v>28431</v>
      </c>
      <c r="H26391" s="6" t="s">
        <v>2116</v>
      </c>
      <c r="I26391" s="6" t="s">
        <v>1375</v>
      </c>
      <c r="K26391" s="6">
        <v>186</v>
      </c>
    </row>
    <row r="26392" spans="1:11">
      <c r="A26392" s="6">
        <v>14044054</v>
      </c>
      <c r="B26392" t="s">
        <v>28432</v>
      </c>
      <c r="H26392" s="6" t="s">
        <v>319</v>
      </c>
      <c r="I26392" s="6" t="s">
        <v>603</v>
      </c>
      <c r="K26392" s="6">
        <v>178</v>
      </c>
    </row>
    <row r="26393" spans="1:11">
      <c r="A26393" s="6">
        <v>14148493</v>
      </c>
      <c r="B26393" t="s">
        <v>28433</v>
      </c>
      <c r="H26393" s="6" t="s">
        <v>558</v>
      </c>
      <c r="I26393" s="6" t="s">
        <v>603</v>
      </c>
      <c r="K26393" s="6">
        <v>176</v>
      </c>
    </row>
    <row r="26394" spans="1:11">
      <c r="A26394" s="6">
        <v>2000014723</v>
      </c>
      <c r="B26394" t="s">
        <v>28434</v>
      </c>
      <c r="H26394" s="6" t="s">
        <v>2115</v>
      </c>
      <c r="I26394" s="6" t="s">
        <v>11874</v>
      </c>
      <c r="K26394" s="6">
        <v>190</v>
      </c>
    </row>
    <row r="26395" spans="1:11">
      <c r="A26395" s="6">
        <v>75038171</v>
      </c>
      <c r="B26395" t="s">
        <v>28435</v>
      </c>
      <c r="H26395" s="6" t="s">
        <v>1624</v>
      </c>
      <c r="I26395" s="6" t="s">
        <v>2639</v>
      </c>
      <c r="K26395" s="6">
        <v>192</v>
      </c>
    </row>
    <row r="26396" spans="1:11">
      <c r="A26396" s="6">
        <v>965675</v>
      </c>
      <c r="B26396" t="s">
        <v>28436</v>
      </c>
      <c r="H26396" s="6" t="s">
        <v>1624</v>
      </c>
      <c r="I26396" s="6" t="s">
        <v>603</v>
      </c>
      <c r="K26396" s="6">
        <v>183</v>
      </c>
    </row>
    <row r="26397" spans="1:11">
      <c r="A26397" s="6">
        <v>51030978</v>
      </c>
      <c r="B26397" t="s">
        <v>28437</v>
      </c>
      <c r="H26397" s="6" t="s">
        <v>760</v>
      </c>
      <c r="I26397" s="6" t="s">
        <v>1303</v>
      </c>
      <c r="K26397" s="6">
        <v>165</v>
      </c>
    </row>
    <row r="26398" spans="1:11">
      <c r="A26398" s="6">
        <v>76040706</v>
      </c>
      <c r="B26398" t="s">
        <v>28438</v>
      </c>
      <c r="H26398" s="6" t="s">
        <v>1624</v>
      </c>
      <c r="I26398" s="6" t="s">
        <v>378</v>
      </c>
      <c r="K26398" s="6">
        <v>183</v>
      </c>
    </row>
    <row r="26399" spans="1:11">
      <c r="A26399" s="6">
        <v>85078067</v>
      </c>
      <c r="B26399" t="s">
        <v>28439</v>
      </c>
      <c r="H26399" s="6" t="s">
        <v>303</v>
      </c>
      <c r="I26399" s="6" t="s">
        <v>3192</v>
      </c>
      <c r="K26399" s="6">
        <v>184</v>
      </c>
    </row>
    <row r="26400" spans="1:11">
      <c r="A26400" s="6">
        <v>51067235</v>
      </c>
      <c r="B26400" t="s">
        <v>28440</v>
      </c>
      <c r="H26400" s="6" t="s">
        <v>2115</v>
      </c>
      <c r="I26400" s="6" t="s">
        <v>1691</v>
      </c>
      <c r="K26400" s="6">
        <v>182</v>
      </c>
    </row>
    <row r="26401" spans="1:11">
      <c r="A26401" s="6">
        <v>2000240410</v>
      </c>
      <c r="B26401" t="s">
        <v>28441</v>
      </c>
      <c r="H26401" s="6" t="s">
        <v>377</v>
      </c>
      <c r="I26401" s="6" t="s">
        <v>603</v>
      </c>
      <c r="K26401" s="6">
        <v>180</v>
      </c>
    </row>
    <row r="26402" spans="1:11">
      <c r="A26402" s="6">
        <v>14030272</v>
      </c>
      <c r="B26402" t="s">
        <v>28442</v>
      </c>
      <c r="H26402" s="6" t="s">
        <v>640</v>
      </c>
      <c r="I26402" s="6" t="s">
        <v>603</v>
      </c>
      <c r="K26402" s="6">
        <v>173</v>
      </c>
    </row>
    <row r="26403" spans="1:11">
      <c r="A26403" s="6">
        <v>2000115076</v>
      </c>
      <c r="B26403" t="s">
        <v>28443</v>
      </c>
      <c r="H26403" s="6" t="s">
        <v>377</v>
      </c>
      <c r="I26403" s="6" t="s">
        <v>603</v>
      </c>
      <c r="K26403" s="6">
        <v>182</v>
      </c>
    </row>
    <row r="26404" spans="1:11">
      <c r="A26404" s="6">
        <v>2000240474</v>
      </c>
      <c r="B26404" t="s">
        <v>28444</v>
      </c>
      <c r="H26404" s="6" t="s">
        <v>488</v>
      </c>
      <c r="I26404" s="6" t="s">
        <v>1701</v>
      </c>
      <c r="K26404" s="6">
        <v>177</v>
      </c>
    </row>
    <row r="26405" spans="1:11">
      <c r="A26405" s="6">
        <v>53107593</v>
      </c>
      <c r="B26405" t="s">
        <v>28445</v>
      </c>
      <c r="H26405" s="6" t="s">
        <v>1624</v>
      </c>
      <c r="I26405" s="6" t="s">
        <v>729</v>
      </c>
      <c r="K26405" s="6">
        <v>190</v>
      </c>
    </row>
    <row r="26406" spans="1:11">
      <c r="A26406" s="6">
        <v>38047544</v>
      </c>
      <c r="B26406" t="s">
        <v>28446</v>
      </c>
      <c r="H26406" s="6" t="s">
        <v>734</v>
      </c>
      <c r="I26406" s="6" t="s">
        <v>1277</v>
      </c>
      <c r="K26406" s="6">
        <v>180</v>
      </c>
    </row>
    <row r="26407" spans="1:11">
      <c r="A26407" s="6">
        <v>14245756</v>
      </c>
      <c r="B26407" t="s">
        <v>28447</v>
      </c>
      <c r="H26407" s="6" t="s">
        <v>1624</v>
      </c>
      <c r="I26407" s="6" t="s">
        <v>603</v>
      </c>
      <c r="K26407" s="6">
        <v>189</v>
      </c>
    </row>
    <row r="26408" spans="1:11">
      <c r="A26408" s="6">
        <v>19261122</v>
      </c>
      <c r="B26408" t="s">
        <v>28448</v>
      </c>
      <c r="H26408" s="6" t="s">
        <v>640</v>
      </c>
      <c r="I26408" s="6" t="s">
        <v>257</v>
      </c>
      <c r="K26408" s="6">
        <v>172</v>
      </c>
    </row>
    <row r="26409" spans="1:11">
      <c r="A26409" s="6">
        <v>71090117</v>
      </c>
      <c r="B26409" t="s">
        <v>28449</v>
      </c>
      <c r="H26409" s="6" t="s">
        <v>314</v>
      </c>
      <c r="I26409" s="6" t="s">
        <v>827</v>
      </c>
      <c r="K26409" s="6">
        <v>183</v>
      </c>
    </row>
    <row r="26410" spans="1:11">
      <c r="A26410" s="6">
        <v>92018221</v>
      </c>
      <c r="B26410" t="s">
        <v>28450</v>
      </c>
      <c r="H26410" s="6" t="s">
        <v>1176</v>
      </c>
      <c r="I26410" s="6" t="s">
        <v>28451</v>
      </c>
      <c r="K26410" s="6">
        <v>179</v>
      </c>
    </row>
    <row r="26411" spans="1:11">
      <c r="A26411" s="6">
        <v>62238928</v>
      </c>
      <c r="B26411" t="s">
        <v>28452</v>
      </c>
      <c r="H26411" s="6" t="s">
        <v>303</v>
      </c>
      <c r="I26411" s="6" t="s">
        <v>1631</v>
      </c>
      <c r="K26411" s="6">
        <v>182</v>
      </c>
    </row>
    <row r="26412" spans="1:11">
      <c r="A26412" s="6">
        <v>25062874</v>
      </c>
      <c r="B26412" t="s">
        <v>28453</v>
      </c>
      <c r="H26412" s="6" t="s">
        <v>1624</v>
      </c>
      <c r="I26412" s="6" t="s">
        <v>1731</v>
      </c>
      <c r="K26412" s="6">
        <v>198</v>
      </c>
    </row>
    <row r="26413" spans="1:11">
      <c r="A26413" s="6">
        <v>14212743</v>
      </c>
      <c r="B26413" t="s">
        <v>28454</v>
      </c>
      <c r="H26413" s="6" t="s">
        <v>2115</v>
      </c>
      <c r="I26413" s="6" t="s">
        <v>603</v>
      </c>
      <c r="K26413" s="6">
        <v>170</v>
      </c>
    </row>
    <row r="26414" spans="1:11">
      <c r="A26414" s="6">
        <v>14021796</v>
      </c>
      <c r="B26414" t="s">
        <v>28455</v>
      </c>
      <c r="H26414" s="6" t="s">
        <v>942</v>
      </c>
      <c r="I26414" s="6" t="s">
        <v>603</v>
      </c>
      <c r="K26414" s="6">
        <v>181</v>
      </c>
    </row>
    <row r="26415" spans="1:11">
      <c r="A26415" s="6">
        <v>30034044</v>
      </c>
      <c r="B26415" t="s">
        <v>28456</v>
      </c>
      <c r="H26415" s="6" t="s">
        <v>2115</v>
      </c>
      <c r="I26415" s="6" t="s">
        <v>1867</v>
      </c>
      <c r="K26415" s="6">
        <v>176</v>
      </c>
    </row>
    <row r="26416" spans="1:11">
      <c r="A26416" s="6">
        <v>2000322596</v>
      </c>
      <c r="B26416" t="s">
        <v>28457</v>
      </c>
      <c r="H26416" s="6" t="s">
        <v>377</v>
      </c>
      <c r="I26416" s="6" t="s">
        <v>1725</v>
      </c>
      <c r="K26416" s="6">
        <v>194</v>
      </c>
    </row>
    <row r="26417" spans="1:11">
      <c r="A26417" s="6">
        <v>16130483</v>
      </c>
      <c r="B26417" t="s">
        <v>28458</v>
      </c>
      <c r="H26417" s="6" t="s">
        <v>558</v>
      </c>
      <c r="I26417" s="6" t="s">
        <v>298</v>
      </c>
      <c r="K26417" s="6">
        <v>177</v>
      </c>
    </row>
    <row r="26418" spans="1:11">
      <c r="A26418" s="6">
        <v>43141695</v>
      </c>
      <c r="B26418" t="s">
        <v>28459</v>
      </c>
      <c r="H26418" s="6" t="s">
        <v>2335</v>
      </c>
      <c r="I26418" s="6" t="s">
        <v>236</v>
      </c>
      <c r="K26418" s="6">
        <v>169</v>
      </c>
    </row>
    <row r="26419" spans="1:11">
      <c r="A26419" s="6">
        <v>2000240484</v>
      </c>
      <c r="B26419" t="s">
        <v>28460</v>
      </c>
      <c r="H26419" s="6" t="s">
        <v>240</v>
      </c>
      <c r="I26419" s="6" t="s">
        <v>1701</v>
      </c>
      <c r="K26419" s="6">
        <v>171</v>
      </c>
    </row>
    <row r="26420" spans="1:11">
      <c r="A26420" s="6">
        <v>14030494</v>
      </c>
      <c r="B26420" t="s">
        <v>28461</v>
      </c>
      <c r="H26420" s="6" t="s">
        <v>1624</v>
      </c>
      <c r="I26420" s="6" t="s">
        <v>603</v>
      </c>
      <c r="K26420" s="6">
        <v>183</v>
      </c>
    </row>
    <row r="26421" spans="1:11">
      <c r="A26421" s="6">
        <v>2000106749</v>
      </c>
      <c r="B26421" t="s">
        <v>28462</v>
      </c>
      <c r="H26421" s="6" t="s">
        <v>218</v>
      </c>
      <c r="I26421" s="6" t="s">
        <v>603</v>
      </c>
      <c r="K26421" s="6">
        <v>184</v>
      </c>
    </row>
    <row r="26422" spans="1:11">
      <c r="A26422" s="6">
        <v>83241345</v>
      </c>
      <c r="B26422" t="s">
        <v>28463</v>
      </c>
      <c r="H26422" s="6" t="s">
        <v>558</v>
      </c>
      <c r="I26422" s="6" t="s">
        <v>344</v>
      </c>
      <c r="K26422" s="6">
        <v>176</v>
      </c>
    </row>
    <row r="26423" spans="1:11">
      <c r="A26423" s="6">
        <v>13111554</v>
      </c>
      <c r="B26423" t="s">
        <v>28464</v>
      </c>
      <c r="H26423" s="6" t="s">
        <v>944</v>
      </c>
      <c r="I26423" s="6" t="s">
        <v>620</v>
      </c>
      <c r="K26423" s="6">
        <v>170</v>
      </c>
    </row>
    <row r="26424" spans="1:11">
      <c r="A26424" s="6">
        <v>86007019</v>
      </c>
      <c r="B26424" t="s">
        <v>28465</v>
      </c>
      <c r="H26424" s="6" t="s">
        <v>1624</v>
      </c>
      <c r="I26424" s="6" t="s">
        <v>603</v>
      </c>
      <c r="K26424" s="6">
        <v>187</v>
      </c>
    </row>
    <row r="26425" spans="1:11">
      <c r="A26425" s="6">
        <v>43117803</v>
      </c>
      <c r="B26425" t="s">
        <v>28466</v>
      </c>
      <c r="H26425" s="6" t="s">
        <v>640</v>
      </c>
      <c r="I26425" s="6" t="s">
        <v>236</v>
      </c>
      <c r="K26425" s="6">
        <v>182</v>
      </c>
    </row>
    <row r="26426" spans="1:11">
      <c r="A26426" s="6">
        <v>2000147224</v>
      </c>
      <c r="B26426" t="s">
        <v>28467</v>
      </c>
      <c r="H26426" s="6" t="s">
        <v>488</v>
      </c>
      <c r="I26426" s="6" t="s">
        <v>996</v>
      </c>
      <c r="K26426" s="6">
        <v>179</v>
      </c>
    </row>
    <row r="26427" spans="1:11">
      <c r="A26427" s="6">
        <v>14025045</v>
      </c>
      <c r="B26427" t="s">
        <v>28468</v>
      </c>
      <c r="H26427" s="6" t="s">
        <v>1674</v>
      </c>
      <c r="I26427" s="6" t="s">
        <v>603</v>
      </c>
      <c r="K26427" s="6">
        <v>170</v>
      </c>
    </row>
    <row r="26428" spans="1:11">
      <c r="A26428" s="6">
        <v>13204222</v>
      </c>
      <c r="B26428" t="s">
        <v>28469</v>
      </c>
      <c r="H26428" s="6" t="s">
        <v>1802</v>
      </c>
      <c r="I26428" s="6" t="s">
        <v>11274</v>
      </c>
      <c r="K26428" s="6">
        <v>182</v>
      </c>
    </row>
    <row r="26429" spans="1:11">
      <c r="A26429" s="6">
        <v>58114923</v>
      </c>
      <c r="B26429" t="s">
        <v>28470</v>
      </c>
      <c r="H26429" s="6" t="s">
        <v>377</v>
      </c>
      <c r="I26429" s="6" t="s">
        <v>194</v>
      </c>
      <c r="K26429" s="6">
        <v>188</v>
      </c>
    </row>
    <row r="26430" spans="1:11">
      <c r="A26430" s="6">
        <v>92074291</v>
      </c>
      <c r="B26430" t="s">
        <v>28471</v>
      </c>
      <c r="H26430" s="6" t="s">
        <v>1624</v>
      </c>
      <c r="I26430" s="6" t="s">
        <v>1372</v>
      </c>
      <c r="K26430" s="6">
        <v>190</v>
      </c>
    </row>
    <row r="26431" spans="1:11">
      <c r="A26431" s="6">
        <v>42064797</v>
      </c>
      <c r="B26431" t="s">
        <v>28472</v>
      </c>
      <c r="H26431" s="6" t="s">
        <v>558</v>
      </c>
      <c r="I26431" s="6" t="s">
        <v>3573</v>
      </c>
      <c r="K26431" s="6">
        <v>173</v>
      </c>
    </row>
    <row r="26432" spans="1:11">
      <c r="A26432" s="6">
        <v>86037368</v>
      </c>
      <c r="B26432" t="s">
        <v>28473</v>
      </c>
      <c r="H26432" s="6" t="s">
        <v>377</v>
      </c>
      <c r="I26432" s="6" t="s">
        <v>1283</v>
      </c>
      <c r="K26432" s="6">
        <v>185</v>
      </c>
    </row>
    <row r="26433" spans="1:11">
      <c r="A26433" s="6">
        <v>57129321</v>
      </c>
      <c r="B26433" t="s">
        <v>28474</v>
      </c>
      <c r="H26433" s="6" t="s">
        <v>966</v>
      </c>
      <c r="I26433" s="6" t="s">
        <v>494</v>
      </c>
      <c r="K26433" s="6">
        <v>179</v>
      </c>
    </row>
    <row r="26434" spans="1:11">
      <c r="A26434" s="6">
        <v>67227812</v>
      </c>
      <c r="B26434" t="s">
        <v>28475</v>
      </c>
      <c r="H26434" s="6" t="s">
        <v>1176</v>
      </c>
      <c r="I26434" s="6" t="s">
        <v>348</v>
      </c>
      <c r="K26434" s="6">
        <v>181</v>
      </c>
    </row>
    <row r="26435" spans="1:11">
      <c r="A26435" s="6">
        <v>14186216</v>
      </c>
      <c r="B26435" t="s">
        <v>28476</v>
      </c>
      <c r="H26435" s="6" t="s">
        <v>2112</v>
      </c>
      <c r="I26435" s="6" t="s">
        <v>603</v>
      </c>
      <c r="K26435" s="6">
        <v>181</v>
      </c>
    </row>
    <row r="26436" spans="1:11">
      <c r="A26436" s="6">
        <v>19219106</v>
      </c>
      <c r="B26436" t="s">
        <v>28477</v>
      </c>
      <c r="H26436" s="6" t="s">
        <v>2167</v>
      </c>
      <c r="I26436" s="6" t="s">
        <v>257</v>
      </c>
      <c r="K26436" s="6">
        <v>190</v>
      </c>
    </row>
    <row r="26437" spans="1:11">
      <c r="A26437" s="6">
        <v>49044287</v>
      </c>
      <c r="B26437" t="s">
        <v>28478</v>
      </c>
      <c r="H26437" s="6" t="s">
        <v>488</v>
      </c>
      <c r="I26437" s="6" t="s">
        <v>1817</v>
      </c>
      <c r="K26437" s="6">
        <v>191</v>
      </c>
    </row>
    <row r="26438" spans="1:11">
      <c r="A26438" s="6">
        <v>28103589</v>
      </c>
      <c r="B26438" t="s">
        <v>28479</v>
      </c>
      <c r="H26438" s="6" t="s">
        <v>2046</v>
      </c>
      <c r="I26438" s="6" t="s">
        <v>259</v>
      </c>
      <c r="K26438" s="6">
        <v>168</v>
      </c>
    </row>
    <row r="26439" spans="1:11">
      <c r="A26439" s="6">
        <v>43093990</v>
      </c>
      <c r="B26439" t="s">
        <v>28480</v>
      </c>
      <c r="H26439" s="6" t="s">
        <v>1674</v>
      </c>
      <c r="I26439" s="6" t="s">
        <v>236</v>
      </c>
      <c r="K26439" s="6">
        <v>181</v>
      </c>
    </row>
    <row r="26440" spans="1:11">
      <c r="A26440" s="6">
        <v>43161654</v>
      </c>
      <c r="B26440" t="s">
        <v>28481</v>
      </c>
      <c r="H26440" s="6" t="s">
        <v>1624</v>
      </c>
      <c r="I26440" s="6" t="s">
        <v>236</v>
      </c>
      <c r="K26440" s="6">
        <v>186</v>
      </c>
    </row>
    <row r="26441" spans="1:11">
      <c r="A26441" s="6">
        <v>71111612</v>
      </c>
      <c r="B26441" t="s">
        <v>28482</v>
      </c>
      <c r="H26441" s="6" t="s">
        <v>2115</v>
      </c>
      <c r="I26441" s="6" t="s">
        <v>827</v>
      </c>
      <c r="K26441" s="6">
        <v>184</v>
      </c>
    </row>
    <row r="26442" spans="1:11">
      <c r="A26442" s="6">
        <v>80027450</v>
      </c>
      <c r="B26442" t="s">
        <v>28483</v>
      </c>
      <c r="H26442" s="6" t="s">
        <v>1624</v>
      </c>
      <c r="I26442" s="6" t="s">
        <v>3192</v>
      </c>
      <c r="K26442" s="6">
        <v>193</v>
      </c>
    </row>
    <row r="26443" spans="1:11">
      <c r="A26443" s="6">
        <v>76039965</v>
      </c>
      <c r="B26443" t="s">
        <v>28484</v>
      </c>
      <c r="H26443" s="6" t="s">
        <v>377</v>
      </c>
      <c r="I26443" s="6" t="s">
        <v>378</v>
      </c>
      <c r="K26443" s="6">
        <v>180</v>
      </c>
    </row>
    <row r="26444" spans="1:11">
      <c r="A26444" s="6">
        <v>28033161</v>
      </c>
      <c r="B26444" t="s">
        <v>28485</v>
      </c>
      <c r="H26444" s="6" t="s">
        <v>728</v>
      </c>
      <c r="I26444" s="6" t="s">
        <v>1676</v>
      </c>
      <c r="K26444" s="6">
        <v>179</v>
      </c>
    </row>
    <row r="26445" spans="1:11">
      <c r="A26445" s="6">
        <v>14060176</v>
      </c>
      <c r="B26445" t="s">
        <v>28486</v>
      </c>
      <c r="H26445" s="6" t="s">
        <v>942</v>
      </c>
      <c r="I26445" s="6" t="s">
        <v>603</v>
      </c>
      <c r="K26445" s="6">
        <v>175</v>
      </c>
    </row>
    <row r="26446" spans="1:11">
      <c r="A26446" s="6">
        <v>83111400</v>
      </c>
      <c r="B26446" t="s">
        <v>28487</v>
      </c>
      <c r="H26446" s="6" t="s">
        <v>619</v>
      </c>
      <c r="I26446" s="6" t="s">
        <v>4565</v>
      </c>
      <c r="K26446" s="6">
        <v>186</v>
      </c>
    </row>
    <row r="26447" spans="1:11">
      <c r="A26447" s="6">
        <v>18081071</v>
      </c>
      <c r="B26447" t="s">
        <v>28488</v>
      </c>
      <c r="H26447" s="6" t="s">
        <v>640</v>
      </c>
      <c r="I26447" s="6" t="s">
        <v>341</v>
      </c>
      <c r="K26447" s="6">
        <v>182</v>
      </c>
    </row>
    <row r="26448" spans="1:11">
      <c r="A26448" s="6">
        <v>80035356</v>
      </c>
      <c r="B26448" t="s">
        <v>28489</v>
      </c>
      <c r="H26448" s="6" t="s">
        <v>377</v>
      </c>
      <c r="I26448" s="6" t="s">
        <v>1691</v>
      </c>
      <c r="K26448" s="6">
        <v>191</v>
      </c>
    </row>
    <row r="26449" spans="1:11">
      <c r="A26449" s="6">
        <v>2000087928</v>
      </c>
      <c r="B26449" t="s">
        <v>28490</v>
      </c>
      <c r="H26449" s="6" t="s">
        <v>319</v>
      </c>
      <c r="I26449" s="6" t="s">
        <v>603</v>
      </c>
      <c r="K26449" s="6">
        <v>181</v>
      </c>
    </row>
    <row r="26450" spans="1:11">
      <c r="A26450" s="6">
        <v>93054601</v>
      </c>
      <c r="B26450" t="s">
        <v>28491</v>
      </c>
      <c r="H26450" s="6" t="s">
        <v>760</v>
      </c>
      <c r="I26450" s="6" t="s">
        <v>8330</v>
      </c>
      <c r="K26450" s="6">
        <v>168</v>
      </c>
    </row>
    <row r="26451" spans="1:11">
      <c r="A26451" s="6">
        <v>43088246</v>
      </c>
      <c r="B26451" t="s">
        <v>28492</v>
      </c>
      <c r="H26451" s="6" t="s">
        <v>238</v>
      </c>
      <c r="I26451" s="6" t="s">
        <v>236</v>
      </c>
      <c r="K26451" s="6">
        <v>176</v>
      </c>
    </row>
    <row r="26452" spans="1:11">
      <c r="A26452" s="6">
        <v>37012866</v>
      </c>
      <c r="B26452" t="s">
        <v>28493</v>
      </c>
      <c r="H26452" s="6" t="s">
        <v>377</v>
      </c>
      <c r="I26452" s="6" t="s">
        <v>406</v>
      </c>
      <c r="K26452" s="6">
        <v>178</v>
      </c>
    </row>
    <row r="26453" spans="1:11">
      <c r="A26453" s="6">
        <v>11022226</v>
      </c>
      <c r="B26453" t="s">
        <v>28494</v>
      </c>
      <c r="H26453" s="6" t="s">
        <v>589</v>
      </c>
      <c r="I26453" s="6" t="s">
        <v>3537</v>
      </c>
      <c r="K26453" s="6">
        <v>183</v>
      </c>
    </row>
    <row r="26454" spans="1:11">
      <c r="A26454" s="6">
        <v>29179387</v>
      </c>
      <c r="B26454" t="s">
        <v>28495</v>
      </c>
      <c r="H26454" s="6" t="s">
        <v>944</v>
      </c>
      <c r="I26454" s="6" t="s">
        <v>253</v>
      </c>
      <c r="K26454" s="6">
        <v>186</v>
      </c>
    </row>
    <row r="26455" spans="1:11">
      <c r="A26455" s="6">
        <v>14032777</v>
      </c>
      <c r="B26455" t="s">
        <v>28496</v>
      </c>
      <c r="H26455" s="6" t="s">
        <v>1624</v>
      </c>
      <c r="I26455" s="6" t="s">
        <v>603</v>
      </c>
      <c r="K26455" s="6">
        <v>185</v>
      </c>
    </row>
    <row r="26456" spans="1:11">
      <c r="A26456" s="6">
        <v>43043979</v>
      </c>
      <c r="B26456" t="s">
        <v>28497</v>
      </c>
      <c r="H26456" s="6" t="s">
        <v>218</v>
      </c>
      <c r="I26456" s="6" t="s">
        <v>187</v>
      </c>
      <c r="K26456" s="6">
        <v>192</v>
      </c>
    </row>
    <row r="26457" spans="1:11">
      <c r="A26457" s="6">
        <v>91104789</v>
      </c>
      <c r="B26457" t="s">
        <v>28498</v>
      </c>
      <c r="H26457" s="6" t="s">
        <v>1624</v>
      </c>
      <c r="I26457" s="6" t="s">
        <v>309</v>
      </c>
      <c r="K26457" s="6">
        <v>193</v>
      </c>
    </row>
    <row r="26458" spans="1:11">
      <c r="A26458" s="6">
        <v>39053497</v>
      </c>
      <c r="B26458" t="s">
        <v>28499</v>
      </c>
      <c r="H26458" s="6" t="s">
        <v>377</v>
      </c>
      <c r="I26458" s="6" t="s">
        <v>1819</v>
      </c>
      <c r="K26458" s="6">
        <v>190</v>
      </c>
    </row>
    <row r="26459" spans="1:11">
      <c r="A26459" s="6">
        <v>27151200</v>
      </c>
      <c r="B26459" t="s">
        <v>28500</v>
      </c>
      <c r="H26459" s="6" t="s">
        <v>2115</v>
      </c>
      <c r="I26459" s="6" t="s">
        <v>339</v>
      </c>
      <c r="K26459" s="6">
        <v>194</v>
      </c>
    </row>
    <row r="26460" spans="1:11">
      <c r="A26460" s="6">
        <v>14229350</v>
      </c>
      <c r="B26460" t="s">
        <v>28501</v>
      </c>
      <c r="H26460" s="6" t="s">
        <v>942</v>
      </c>
      <c r="I26460" s="6" t="s">
        <v>603</v>
      </c>
      <c r="K26460" s="6">
        <v>184</v>
      </c>
    </row>
    <row r="26461" spans="1:11">
      <c r="A26461" s="6">
        <v>59048497</v>
      </c>
      <c r="B26461" t="s">
        <v>28502</v>
      </c>
      <c r="H26461" s="6" t="s">
        <v>829</v>
      </c>
      <c r="I26461" s="6" t="s">
        <v>1051</v>
      </c>
      <c r="K26461" s="6">
        <v>186</v>
      </c>
    </row>
    <row r="26462" spans="1:11">
      <c r="A26462" s="6">
        <v>23055746</v>
      </c>
      <c r="B26462" t="s">
        <v>28503</v>
      </c>
      <c r="H26462" s="6" t="s">
        <v>1698</v>
      </c>
      <c r="I26462" s="6" t="s">
        <v>2473</v>
      </c>
      <c r="K26462" s="6">
        <v>167</v>
      </c>
    </row>
    <row r="26463" spans="1:11">
      <c r="A26463" s="6">
        <v>86055054</v>
      </c>
      <c r="B26463" t="s">
        <v>28504</v>
      </c>
      <c r="H26463" s="6" t="s">
        <v>640</v>
      </c>
      <c r="I26463" s="6" t="s">
        <v>14558</v>
      </c>
      <c r="K26463" s="6">
        <v>170</v>
      </c>
    </row>
    <row r="26464" spans="1:11">
      <c r="A26464" s="6">
        <v>13162762</v>
      </c>
      <c r="B26464" t="s">
        <v>28505</v>
      </c>
      <c r="H26464" s="6" t="s">
        <v>1624</v>
      </c>
      <c r="I26464" s="6" t="s">
        <v>20921</v>
      </c>
      <c r="K26464" s="6">
        <v>183</v>
      </c>
    </row>
    <row r="26465" spans="1:11">
      <c r="A26465" s="6">
        <v>53076017</v>
      </c>
      <c r="B26465" t="s">
        <v>28506</v>
      </c>
      <c r="H26465" s="6" t="s">
        <v>1624</v>
      </c>
      <c r="I26465" s="6" t="s">
        <v>729</v>
      </c>
      <c r="K26465" s="6">
        <v>188</v>
      </c>
    </row>
    <row r="26466" spans="1:11">
      <c r="A26466" s="6">
        <v>2000072081</v>
      </c>
      <c r="B26466" t="s">
        <v>28507</v>
      </c>
      <c r="H26466" s="6" t="s">
        <v>760</v>
      </c>
      <c r="I26466" s="6" t="s">
        <v>309</v>
      </c>
      <c r="K26466" s="6">
        <v>187</v>
      </c>
    </row>
    <row r="26467" spans="1:11">
      <c r="A26467" s="6">
        <v>2000112401</v>
      </c>
      <c r="B26467" t="s">
        <v>28508</v>
      </c>
      <c r="H26467" s="6" t="s">
        <v>10772</v>
      </c>
      <c r="I26467" s="6" t="s">
        <v>603</v>
      </c>
      <c r="K26467" s="6">
        <v>175</v>
      </c>
    </row>
    <row r="26468" spans="1:11">
      <c r="A26468" s="6">
        <v>86047844</v>
      </c>
      <c r="B26468" t="s">
        <v>28509</v>
      </c>
      <c r="H26468" s="6" t="s">
        <v>319</v>
      </c>
      <c r="I26468" s="6" t="s">
        <v>6399</v>
      </c>
      <c r="K26468" s="6">
        <v>180</v>
      </c>
    </row>
    <row r="26469" spans="1:11">
      <c r="A26469" s="6">
        <v>76040660</v>
      </c>
      <c r="B26469" t="s">
        <v>28510</v>
      </c>
      <c r="H26469" s="6" t="s">
        <v>488</v>
      </c>
      <c r="I26469" s="6" t="s">
        <v>378</v>
      </c>
      <c r="K26469" s="6">
        <v>181</v>
      </c>
    </row>
    <row r="26470" spans="1:11">
      <c r="A26470" s="6">
        <v>86059011</v>
      </c>
      <c r="B26470" t="s">
        <v>28511</v>
      </c>
      <c r="H26470" s="6" t="s">
        <v>2115</v>
      </c>
      <c r="I26470" s="6" t="s">
        <v>1688</v>
      </c>
      <c r="K26470" s="6">
        <v>182</v>
      </c>
    </row>
    <row r="26471" spans="1:11">
      <c r="A26471" s="6">
        <v>87016265</v>
      </c>
      <c r="B26471" t="s">
        <v>28512</v>
      </c>
      <c r="H26471" s="6" t="s">
        <v>311</v>
      </c>
      <c r="I26471" s="6" t="s">
        <v>9986</v>
      </c>
      <c r="K26471" s="6">
        <v>182</v>
      </c>
    </row>
    <row r="26472" spans="1:11">
      <c r="A26472" s="6">
        <v>91144321</v>
      </c>
      <c r="B26472" t="s">
        <v>28513</v>
      </c>
      <c r="H26472" s="6" t="s">
        <v>314</v>
      </c>
      <c r="I26472" s="6" t="s">
        <v>2537</v>
      </c>
      <c r="K26472" s="6">
        <v>172</v>
      </c>
    </row>
    <row r="26473" spans="1:11">
      <c r="A26473" s="6">
        <v>77013731</v>
      </c>
      <c r="B26473" t="s">
        <v>28514</v>
      </c>
      <c r="H26473" s="6" t="s">
        <v>4359</v>
      </c>
      <c r="I26473" s="6" t="s">
        <v>2937</v>
      </c>
      <c r="K26473" s="6">
        <v>175</v>
      </c>
    </row>
    <row r="26474" spans="1:11">
      <c r="A26474" s="6">
        <v>24024361</v>
      </c>
      <c r="B26474" t="s">
        <v>28515</v>
      </c>
      <c r="H26474" s="6" t="s">
        <v>1624</v>
      </c>
      <c r="I26474" s="6" t="s">
        <v>657</v>
      </c>
      <c r="K26474" s="6">
        <v>193</v>
      </c>
    </row>
    <row r="26475" spans="1:11">
      <c r="A26475" s="6">
        <v>14037194</v>
      </c>
      <c r="B26475" t="s">
        <v>28516</v>
      </c>
      <c r="H26475" s="6" t="s">
        <v>218</v>
      </c>
      <c r="I26475" s="6" t="s">
        <v>378</v>
      </c>
      <c r="K26475" s="6">
        <v>182</v>
      </c>
    </row>
    <row r="26476" spans="1:11">
      <c r="A26476" s="6">
        <v>51013441</v>
      </c>
      <c r="B26476" t="s">
        <v>28517</v>
      </c>
      <c r="H26476" s="6" t="s">
        <v>1732</v>
      </c>
      <c r="I26476" s="6" t="s">
        <v>1303</v>
      </c>
      <c r="K26476" s="6">
        <v>185</v>
      </c>
    </row>
    <row r="26477" spans="1:11">
      <c r="A26477" s="6">
        <v>55072272</v>
      </c>
      <c r="B26477" t="s">
        <v>28518</v>
      </c>
      <c r="H26477" s="6" t="s">
        <v>377</v>
      </c>
      <c r="I26477" s="6" t="s">
        <v>1055</v>
      </c>
      <c r="K26477" s="6">
        <v>193</v>
      </c>
    </row>
    <row r="26478" spans="1:11">
      <c r="A26478" s="6">
        <v>85095542</v>
      </c>
      <c r="B26478" t="s">
        <v>28519</v>
      </c>
      <c r="H26478" s="6" t="s">
        <v>944</v>
      </c>
      <c r="I26478" s="6" t="s">
        <v>344</v>
      </c>
      <c r="K26478" s="6">
        <v>183</v>
      </c>
    </row>
    <row r="26479" spans="1:11">
      <c r="A26479" s="6">
        <v>13148062</v>
      </c>
      <c r="B26479" t="s">
        <v>28520</v>
      </c>
      <c r="H26479" s="6" t="s">
        <v>944</v>
      </c>
      <c r="I26479" s="6" t="s">
        <v>3846</v>
      </c>
      <c r="K26479" s="6">
        <v>177</v>
      </c>
    </row>
    <row r="26480" spans="1:11">
      <c r="A26480" s="6">
        <v>13173883</v>
      </c>
      <c r="B26480" t="s">
        <v>28521</v>
      </c>
      <c r="H26480" s="6" t="s">
        <v>1624</v>
      </c>
      <c r="I26480" s="6" t="s">
        <v>3846</v>
      </c>
      <c r="K26480" s="6">
        <v>187</v>
      </c>
    </row>
    <row r="26481" spans="1:11">
      <c r="A26481" s="6">
        <v>14147595</v>
      </c>
      <c r="B26481" t="s">
        <v>28522</v>
      </c>
      <c r="H26481" s="6" t="s">
        <v>2167</v>
      </c>
      <c r="I26481" s="6" t="s">
        <v>603</v>
      </c>
      <c r="K26481" s="6">
        <v>176</v>
      </c>
    </row>
    <row r="26482" spans="1:11">
      <c r="A26482" s="6">
        <v>11023334</v>
      </c>
      <c r="B26482" t="s">
        <v>28523</v>
      </c>
      <c r="H26482" s="6" t="s">
        <v>640</v>
      </c>
      <c r="I26482" s="6" t="s">
        <v>3537</v>
      </c>
      <c r="K26482" s="6">
        <v>176</v>
      </c>
    </row>
    <row r="26483" spans="1:11">
      <c r="A26483" s="6">
        <v>14036719</v>
      </c>
      <c r="B26483" t="s">
        <v>28524</v>
      </c>
      <c r="H26483" s="6" t="s">
        <v>319</v>
      </c>
      <c r="I26483" s="6" t="s">
        <v>603</v>
      </c>
      <c r="K26483" s="6">
        <v>167</v>
      </c>
    </row>
    <row r="26484" spans="1:11">
      <c r="A26484" s="6">
        <v>14037256</v>
      </c>
      <c r="B26484" t="s">
        <v>28525</v>
      </c>
      <c r="H26484" s="6" t="s">
        <v>314</v>
      </c>
      <c r="I26484" s="6" t="s">
        <v>603</v>
      </c>
      <c r="K26484" s="6">
        <v>170</v>
      </c>
    </row>
    <row r="26485" spans="1:11">
      <c r="A26485" s="6">
        <v>83167973</v>
      </c>
      <c r="B26485" t="s">
        <v>28526</v>
      </c>
      <c r="H26485" s="6" t="s">
        <v>944</v>
      </c>
      <c r="I26485" s="6" t="s">
        <v>1401</v>
      </c>
      <c r="K26485" s="6">
        <v>170</v>
      </c>
    </row>
    <row r="26486" spans="1:11">
      <c r="A26486" s="6">
        <v>2000011623</v>
      </c>
      <c r="B26486" t="s">
        <v>28527</v>
      </c>
      <c r="H26486" s="6" t="s">
        <v>351</v>
      </c>
      <c r="I26486" s="6" t="s">
        <v>603</v>
      </c>
      <c r="K26486" s="6">
        <v>176</v>
      </c>
    </row>
    <row r="26487" spans="1:11">
      <c r="A26487" s="6">
        <v>86047769</v>
      </c>
      <c r="B26487" t="s">
        <v>28528</v>
      </c>
      <c r="H26487" s="6" t="s">
        <v>319</v>
      </c>
      <c r="I26487" s="6" t="s">
        <v>1283</v>
      </c>
      <c r="K26487" s="6">
        <v>168</v>
      </c>
    </row>
    <row r="26488" spans="1:11">
      <c r="A26488" s="6">
        <v>86038867</v>
      </c>
      <c r="B26488" t="s">
        <v>28529</v>
      </c>
      <c r="H26488" s="6" t="s">
        <v>303</v>
      </c>
      <c r="I26488" s="6" t="s">
        <v>7240</v>
      </c>
      <c r="K26488" s="6">
        <v>175</v>
      </c>
    </row>
    <row r="26489" spans="1:11">
      <c r="A26489" s="6">
        <v>965613</v>
      </c>
      <c r="B26489" t="s">
        <v>28530</v>
      </c>
      <c r="H26489" s="6" t="s">
        <v>319</v>
      </c>
      <c r="I26489" s="6" t="s">
        <v>603</v>
      </c>
      <c r="K26489" s="6">
        <v>186</v>
      </c>
    </row>
    <row r="26490" spans="1:11">
      <c r="A26490" s="6">
        <v>14072626</v>
      </c>
      <c r="B26490" t="s">
        <v>28531</v>
      </c>
      <c r="H26490" s="6" t="s">
        <v>1624</v>
      </c>
      <c r="I26490" s="6" t="s">
        <v>603</v>
      </c>
      <c r="K26490" s="6">
        <v>184</v>
      </c>
    </row>
    <row r="26491" spans="1:11">
      <c r="A26491" s="6">
        <v>87000677</v>
      </c>
      <c r="B26491" t="s">
        <v>28532</v>
      </c>
      <c r="H26491" s="6" t="s">
        <v>2120</v>
      </c>
      <c r="I26491" s="6" t="s">
        <v>9986</v>
      </c>
      <c r="K26491" s="6">
        <v>187</v>
      </c>
    </row>
    <row r="26492" spans="1:11">
      <c r="A26492" s="6">
        <v>14140160</v>
      </c>
      <c r="B26492" t="s">
        <v>28533</v>
      </c>
      <c r="H26492" s="6" t="s">
        <v>2115</v>
      </c>
      <c r="I26492" s="6" t="s">
        <v>603</v>
      </c>
      <c r="K26492" s="6">
        <v>190</v>
      </c>
    </row>
    <row r="26493" spans="1:11">
      <c r="A26493" s="6">
        <v>14035779</v>
      </c>
      <c r="B26493" t="s">
        <v>28534</v>
      </c>
      <c r="H26493" s="6" t="s">
        <v>2115</v>
      </c>
      <c r="I26493" s="6" t="s">
        <v>4700</v>
      </c>
      <c r="K26493" s="6">
        <v>183</v>
      </c>
    </row>
    <row r="26494" spans="1:11">
      <c r="A26494" s="6">
        <v>79030233</v>
      </c>
      <c r="B26494" t="s">
        <v>28535</v>
      </c>
      <c r="H26494" s="6" t="s">
        <v>351</v>
      </c>
      <c r="I26494" s="6" t="s">
        <v>241</v>
      </c>
      <c r="K26494" s="6">
        <v>170</v>
      </c>
    </row>
    <row r="26495" spans="1:11">
      <c r="A26495" s="6">
        <v>17034211</v>
      </c>
      <c r="B26495" t="s">
        <v>28536</v>
      </c>
      <c r="H26495" s="6" t="s">
        <v>4359</v>
      </c>
      <c r="I26495" s="6" t="s">
        <v>11874</v>
      </c>
      <c r="K26495" s="6">
        <v>191</v>
      </c>
    </row>
    <row r="26496" spans="1:11">
      <c r="A26496" s="6">
        <v>2000311613</v>
      </c>
      <c r="B26496" t="s">
        <v>28537</v>
      </c>
      <c r="H26496" s="6" t="s">
        <v>377</v>
      </c>
      <c r="I26496" s="6" t="s">
        <v>309</v>
      </c>
      <c r="K26496" s="6">
        <v>191</v>
      </c>
    </row>
    <row r="26497" spans="1:11">
      <c r="A26497" s="6">
        <v>14078373</v>
      </c>
      <c r="B26497" t="s">
        <v>28538</v>
      </c>
      <c r="H26497" s="6" t="s">
        <v>2115</v>
      </c>
      <c r="I26497" s="6" t="s">
        <v>603</v>
      </c>
      <c r="K26497" s="6">
        <v>180</v>
      </c>
    </row>
    <row r="26498" spans="1:11">
      <c r="A26498" s="6">
        <v>65043287</v>
      </c>
      <c r="B26498" t="s">
        <v>28539</v>
      </c>
      <c r="H26498" s="6" t="s">
        <v>314</v>
      </c>
      <c r="I26498" s="6" t="s">
        <v>2539</v>
      </c>
      <c r="K26498" s="6">
        <v>178</v>
      </c>
    </row>
    <row r="26499" spans="1:11">
      <c r="A26499" s="6">
        <v>37064136</v>
      </c>
      <c r="B26499" t="s">
        <v>28540</v>
      </c>
      <c r="H26499" s="6" t="s">
        <v>2112</v>
      </c>
      <c r="I26499" s="6" t="s">
        <v>1246</v>
      </c>
      <c r="K26499" s="6">
        <v>180</v>
      </c>
    </row>
    <row r="26500" spans="1:11">
      <c r="A26500" s="6">
        <v>86075209</v>
      </c>
      <c r="B26500" t="s">
        <v>28541</v>
      </c>
      <c r="H26500" s="6" t="s">
        <v>2198</v>
      </c>
      <c r="I26500" s="6" t="s">
        <v>22537</v>
      </c>
      <c r="K26500" s="6">
        <v>179</v>
      </c>
    </row>
    <row r="26501" spans="1:11">
      <c r="A26501" s="6">
        <v>91194438</v>
      </c>
      <c r="B26501" t="s">
        <v>28542</v>
      </c>
      <c r="H26501" s="6" t="s">
        <v>1826</v>
      </c>
      <c r="I26501" s="6" t="s">
        <v>309</v>
      </c>
      <c r="K26501" s="6">
        <v>177</v>
      </c>
    </row>
    <row r="26502" spans="1:11">
      <c r="A26502" s="6">
        <v>67274737</v>
      </c>
      <c r="B26502" t="s">
        <v>28543</v>
      </c>
      <c r="H26502" s="6" t="s">
        <v>2112</v>
      </c>
      <c r="I26502" s="6" t="s">
        <v>620</v>
      </c>
      <c r="K26502" s="6">
        <v>170</v>
      </c>
    </row>
    <row r="26503" spans="1:11">
      <c r="A26503" s="6">
        <v>65010084</v>
      </c>
      <c r="B26503" t="s">
        <v>28544</v>
      </c>
      <c r="H26503" s="6" t="s">
        <v>2046</v>
      </c>
      <c r="I26503" s="6" t="s">
        <v>2539</v>
      </c>
      <c r="K26503" s="6">
        <v>182</v>
      </c>
    </row>
    <row r="26504" spans="1:11">
      <c r="A26504" s="6">
        <v>2000459479</v>
      </c>
      <c r="B26504" t="s">
        <v>28545</v>
      </c>
      <c r="H26504" s="6" t="s">
        <v>218</v>
      </c>
      <c r="I26504" s="6" t="s">
        <v>2380</v>
      </c>
      <c r="K26504" s="6">
        <v>183</v>
      </c>
    </row>
    <row r="26505" spans="1:11">
      <c r="A26505" s="6">
        <v>83229222</v>
      </c>
      <c r="B26505" t="s">
        <v>28546</v>
      </c>
      <c r="H26505" s="6" t="s">
        <v>377</v>
      </c>
      <c r="I26505" s="6" t="s">
        <v>306</v>
      </c>
      <c r="K26505" s="6">
        <v>185</v>
      </c>
    </row>
    <row r="26506" spans="1:11">
      <c r="A26506" s="6">
        <v>78081918</v>
      </c>
      <c r="B26506" t="s">
        <v>28547</v>
      </c>
      <c r="H26506" s="6" t="s">
        <v>1732</v>
      </c>
      <c r="I26506" s="6" t="s">
        <v>1661</v>
      </c>
      <c r="K26506" s="6">
        <v>187</v>
      </c>
    </row>
    <row r="26507" spans="1:11">
      <c r="A26507" s="6">
        <v>14197448</v>
      </c>
      <c r="B26507" t="s">
        <v>28548</v>
      </c>
      <c r="H26507" s="6" t="s">
        <v>377</v>
      </c>
      <c r="I26507" s="6" t="s">
        <v>603</v>
      </c>
      <c r="K26507" s="6">
        <v>188</v>
      </c>
    </row>
    <row r="26508" spans="1:11">
      <c r="A26508" s="6">
        <v>78068367</v>
      </c>
      <c r="B26508" t="s">
        <v>28549</v>
      </c>
      <c r="H26508" s="6" t="s">
        <v>1624</v>
      </c>
      <c r="I26508" s="6" t="s">
        <v>2404</v>
      </c>
      <c r="K26508" s="6">
        <v>184</v>
      </c>
    </row>
    <row r="26509" spans="1:11">
      <c r="A26509" s="6">
        <v>78088522</v>
      </c>
      <c r="B26509" t="s">
        <v>28550</v>
      </c>
      <c r="H26509" s="6" t="s">
        <v>1176</v>
      </c>
      <c r="I26509" s="6" t="s">
        <v>1661</v>
      </c>
      <c r="K26509" s="6">
        <v>176</v>
      </c>
    </row>
    <row r="26510" spans="1:11">
      <c r="A26510" s="6">
        <v>53030866</v>
      </c>
      <c r="B26510" t="s">
        <v>28551</v>
      </c>
      <c r="H26510" s="6" t="s">
        <v>2126</v>
      </c>
      <c r="I26510" s="6" t="s">
        <v>729</v>
      </c>
      <c r="K26510" s="6">
        <v>180</v>
      </c>
    </row>
    <row r="26511" spans="1:11">
      <c r="A26511" s="6">
        <v>93081602</v>
      </c>
      <c r="B26511" t="s">
        <v>28552</v>
      </c>
      <c r="H26511" s="6" t="s">
        <v>319</v>
      </c>
      <c r="I26511" s="6" t="s">
        <v>857</v>
      </c>
      <c r="K26511" s="6">
        <v>182</v>
      </c>
    </row>
    <row r="26512" spans="1:11">
      <c r="A26512" s="6">
        <v>78039734</v>
      </c>
      <c r="B26512" t="s">
        <v>28553</v>
      </c>
      <c r="H26512" s="6" t="s">
        <v>377</v>
      </c>
      <c r="I26512" s="6" t="s">
        <v>1661</v>
      </c>
      <c r="K26512" s="6">
        <v>188</v>
      </c>
    </row>
    <row r="26513" spans="1:11">
      <c r="A26513" s="6">
        <v>66044442</v>
      </c>
      <c r="B26513" t="s">
        <v>28554</v>
      </c>
      <c r="H26513" s="6" t="s">
        <v>1747</v>
      </c>
      <c r="I26513" s="6" t="s">
        <v>1701</v>
      </c>
      <c r="K26513" s="6">
        <v>175</v>
      </c>
    </row>
    <row r="26514" spans="1:11">
      <c r="A26514" s="6">
        <v>37071132</v>
      </c>
      <c r="B26514" t="s">
        <v>28555</v>
      </c>
      <c r="H26514" s="6" t="s">
        <v>377</v>
      </c>
      <c r="I26514" s="6" t="s">
        <v>406</v>
      </c>
      <c r="K26514" s="6">
        <v>195</v>
      </c>
    </row>
    <row r="26515" spans="1:11">
      <c r="A26515" s="6">
        <v>29121431</v>
      </c>
      <c r="B26515" t="s">
        <v>28556</v>
      </c>
      <c r="H26515" s="6" t="s">
        <v>2115</v>
      </c>
      <c r="I26515" s="6" t="s">
        <v>199</v>
      </c>
      <c r="K26515" s="6">
        <v>178</v>
      </c>
    </row>
    <row r="26516" spans="1:11">
      <c r="A26516" s="6">
        <v>17032464</v>
      </c>
      <c r="B26516" t="s">
        <v>28557</v>
      </c>
      <c r="H26516" s="6" t="s">
        <v>1624</v>
      </c>
      <c r="I26516" s="6" t="s">
        <v>11874</v>
      </c>
      <c r="K26516" s="6">
        <v>194</v>
      </c>
    </row>
    <row r="26517" spans="1:11">
      <c r="A26517" s="6">
        <v>2000017250</v>
      </c>
      <c r="B26517" t="s">
        <v>28558</v>
      </c>
      <c r="H26517" s="6" t="s">
        <v>619</v>
      </c>
      <c r="I26517" s="6" t="s">
        <v>257</v>
      </c>
      <c r="K26517" s="6">
        <v>176</v>
      </c>
    </row>
    <row r="26518" spans="1:11">
      <c r="A26518" s="6">
        <v>83174647</v>
      </c>
      <c r="B26518" t="s">
        <v>28559</v>
      </c>
      <c r="H26518" s="6" t="s">
        <v>2115</v>
      </c>
      <c r="I26518" s="6" t="s">
        <v>306</v>
      </c>
      <c r="K26518" s="6">
        <v>190</v>
      </c>
    </row>
    <row r="26519" spans="1:11">
      <c r="A26519" s="6">
        <v>83223183</v>
      </c>
      <c r="B26519" t="s">
        <v>28560</v>
      </c>
      <c r="H26519" s="6" t="s">
        <v>319</v>
      </c>
      <c r="I26519" s="6" t="s">
        <v>306</v>
      </c>
      <c r="K26519" s="6">
        <v>189</v>
      </c>
    </row>
    <row r="26520" spans="1:11">
      <c r="A26520" s="6">
        <v>24026910</v>
      </c>
      <c r="B26520" t="s">
        <v>28561</v>
      </c>
      <c r="H26520" s="6" t="s">
        <v>640</v>
      </c>
      <c r="I26520" s="6" t="s">
        <v>657</v>
      </c>
      <c r="K26520" s="6">
        <v>183</v>
      </c>
    </row>
    <row r="26521" spans="1:11">
      <c r="A26521" s="6">
        <v>25055199</v>
      </c>
      <c r="B26521" t="s">
        <v>28562</v>
      </c>
      <c r="H26521" s="6" t="s">
        <v>319</v>
      </c>
      <c r="I26521" s="6" t="s">
        <v>1731</v>
      </c>
      <c r="K26521" s="6">
        <v>184</v>
      </c>
    </row>
    <row r="26522" spans="1:11">
      <c r="A26522" s="6">
        <v>86042135</v>
      </c>
      <c r="B26522" t="s">
        <v>28563</v>
      </c>
      <c r="H26522" s="6" t="s">
        <v>589</v>
      </c>
      <c r="I26522" s="6" t="s">
        <v>1688</v>
      </c>
      <c r="K26522" s="6">
        <v>187</v>
      </c>
    </row>
    <row r="26523" spans="1:11">
      <c r="A26523" s="6">
        <v>85125868</v>
      </c>
      <c r="B26523" t="s">
        <v>28564</v>
      </c>
      <c r="H26523" s="6" t="s">
        <v>558</v>
      </c>
      <c r="I26523" s="6" t="s">
        <v>344</v>
      </c>
      <c r="K26523" s="6">
        <v>176</v>
      </c>
    </row>
    <row r="26524" spans="1:11">
      <c r="A26524" s="6">
        <v>14122108</v>
      </c>
      <c r="B26524" t="s">
        <v>28565</v>
      </c>
      <c r="H26524" s="6" t="s">
        <v>966</v>
      </c>
      <c r="I26524" s="6" t="s">
        <v>14558</v>
      </c>
      <c r="K26524" s="6">
        <v>174</v>
      </c>
    </row>
    <row r="26525" spans="1:11">
      <c r="A26525" s="6">
        <v>2000100526</v>
      </c>
      <c r="B26525" t="s">
        <v>28566</v>
      </c>
      <c r="H26525" s="6" t="s">
        <v>2112</v>
      </c>
      <c r="I26525" s="6" t="s">
        <v>309</v>
      </c>
      <c r="K26525" s="6">
        <v>182</v>
      </c>
    </row>
    <row r="26526" spans="1:11">
      <c r="A26526" s="6">
        <v>37001830</v>
      </c>
      <c r="B26526" t="s">
        <v>28567</v>
      </c>
      <c r="H26526" s="6" t="s">
        <v>1624</v>
      </c>
      <c r="I26526" s="6" t="s">
        <v>406</v>
      </c>
      <c r="K26526" s="6">
        <v>190</v>
      </c>
    </row>
    <row r="26527" spans="1:11">
      <c r="A26527" s="6">
        <v>29084298</v>
      </c>
      <c r="B26527" t="s">
        <v>28568</v>
      </c>
      <c r="H26527" s="6" t="s">
        <v>966</v>
      </c>
      <c r="I26527" s="6" t="s">
        <v>259</v>
      </c>
      <c r="K26527" s="6">
        <v>175</v>
      </c>
    </row>
    <row r="26528" spans="1:11">
      <c r="A26528" s="6">
        <v>19341224</v>
      </c>
      <c r="B26528" t="s">
        <v>28569</v>
      </c>
      <c r="H26528" s="6" t="s">
        <v>2115</v>
      </c>
      <c r="I26528" s="6" t="s">
        <v>257</v>
      </c>
      <c r="K26528" s="6">
        <v>187</v>
      </c>
    </row>
    <row r="26529" spans="1:11">
      <c r="A26529" s="6">
        <v>65032734</v>
      </c>
      <c r="B26529" t="s">
        <v>28570</v>
      </c>
      <c r="H26529" s="6" t="s">
        <v>966</v>
      </c>
      <c r="I26529" s="6" t="s">
        <v>2539</v>
      </c>
      <c r="K26529" s="6">
        <v>176</v>
      </c>
    </row>
    <row r="26530" spans="1:11">
      <c r="A26530" s="6">
        <v>16191721</v>
      </c>
      <c r="B26530" t="s">
        <v>28571</v>
      </c>
      <c r="H26530" s="6" t="s">
        <v>1732</v>
      </c>
      <c r="I26530" s="6" t="s">
        <v>298</v>
      </c>
      <c r="K26530" s="6">
        <v>180</v>
      </c>
    </row>
    <row r="26531" spans="1:11">
      <c r="A26531" s="6">
        <v>91123170</v>
      </c>
      <c r="B26531" t="s">
        <v>28572</v>
      </c>
      <c r="H26531" s="6" t="s">
        <v>2115</v>
      </c>
      <c r="I26531" s="6" t="s">
        <v>309</v>
      </c>
      <c r="K26531" s="6">
        <v>183</v>
      </c>
    </row>
    <row r="26532" spans="1:11">
      <c r="A26532" s="6">
        <v>43393158</v>
      </c>
      <c r="B26532" t="s">
        <v>28573</v>
      </c>
      <c r="H26532" s="6" t="s">
        <v>319</v>
      </c>
      <c r="I26532" s="6" t="s">
        <v>236</v>
      </c>
      <c r="K26532" s="6">
        <v>175</v>
      </c>
    </row>
    <row r="26533" spans="1:11">
      <c r="A26533" s="6">
        <v>62216185</v>
      </c>
      <c r="B26533" t="s">
        <v>28574</v>
      </c>
      <c r="H26533" s="6" t="s">
        <v>377</v>
      </c>
      <c r="I26533" s="6" t="s">
        <v>346</v>
      </c>
      <c r="K26533" s="6">
        <v>192</v>
      </c>
    </row>
    <row r="26534" spans="1:11">
      <c r="A26534" s="6">
        <v>65039976</v>
      </c>
      <c r="B26534" t="s">
        <v>28575</v>
      </c>
      <c r="H26534" s="6" t="s">
        <v>2046</v>
      </c>
      <c r="I26534" s="6" t="s">
        <v>2539</v>
      </c>
      <c r="K26534" s="6">
        <v>170</v>
      </c>
    </row>
    <row r="26535" spans="1:11">
      <c r="A26535" s="6">
        <v>2000017913</v>
      </c>
      <c r="B26535" t="s">
        <v>28576</v>
      </c>
      <c r="H26535" s="6" t="s">
        <v>619</v>
      </c>
      <c r="I26535" s="6" t="s">
        <v>257</v>
      </c>
      <c r="K26535" s="6">
        <v>175</v>
      </c>
    </row>
    <row r="26536" spans="1:11">
      <c r="A26536" s="6">
        <v>58152970</v>
      </c>
      <c r="B26536" t="s">
        <v>28577</v>
      </c>
      <c r="H26536" s="6" t="s">
        <v>728</v>
      </c>
      <c r="I26536" s="6" t="s">
        <v>194</v>
      </c>
      <c r="K26536" s="6">
        <v>176</v>
      </c>
    </row>
    <row r="26537" spans="1:11">
      <c r="A26537" s="6">
        <v>91132868</v>
      </c>
      <c r="B26537" t="s">
        <v>28578</v>
      </c>
      <c r="H26537" s="6" t="s">
        <v>1624</v>
      </c>
      <c r="I26537" s="6" t="s">
        <v>309</v>
      </c>
      <c r="K26537" s="6">
        <v>186</v>
      </c>
    </row>
    <row r="26538" spans="1:11">
      <c r="A26538" s="6">
        <v>14109351</v>
      </c>
      <c r="B26538" t="s">
        <v>28579</v>
      </c>
      <c r="H26538" s="6" t="s">
        <v>1624</v>
      </c>
      <c r="I26538" s="6" t="s">
        <v>603</v>
      </c>
      <c r="K26538" s="6">
        <v>181</v>
      </c>
    </row>
    <row r="26539" spans="1:11">
      <c r="A26539" s="6">
        <v>25003144</v>
      </c>
      <c r="B26539" t="s">
        <v>28580</v>
      </c>
      <c r="H26539" s="6" t="s">
        <v>2115</v>
      </c>
      <c r="I26539" s="6" t="s">
        <v>1731</v>
      </c>
      <c r="K26539" s="6">
        <v>191</v>
      </c>
    </row>
    <row r="26540" spans="1:11">
      <c r="A26540" s="6">
        <v>23310021</v>
      </c>
      <c r="B26540" t="s">
        <v>28581</v>
      </c>
      <c r="H26540" s="6" t="s">
        <v>377</v>
      </c>
      <c r="I26540" s="6" t="s">
        <v>2473</v>
      </c>
      <c r="K26540" s="6">
        <v>187</v>
      </c>
    </row>
    <row r="26541" spans="1:11">
      <c r="A26541" s="6">
        <v>67215245</v>
      </c>
      <c r="B26541" t="s">
        <v>28582</v>
      </c>
      <c r="H26541" s="6" t="s">
        <v>760</v>
      </c>
      <c r="I26541" s="6" t="s">
        <v>348</v>
      </c>
      <c r="K26541" s="6">
        <v>178</v>
      </c>
    </row>
    <row r="26542" spans="1:11">
      <c r="A26542" s="6">
        <v>71100780</v>
      </c>
      <c r="B26542" t="s">
        <v>28583</v>
      </c>
      <c r="H26542" s="6" t="s">
        <v>558</v>
      </c>
      <c r="I26542" s="6" t="s">
        <v>827</v>
      </c>
      <c r="K26542" s="6">
        <v>183</v>
      </c>
    </row>
    <row r="26543" spans="1:11">
      <c r="A26543" s="6">
        <v>5790256</v>
      </c>
      <c r="B26543" t="s">
        <v>28584</v>
      </c>
      <c r="H26543" s="6" t="s">
        <v>1624</v>
      </c>
      <c r="I26543" s="6" t="s">
        <v>1403</v>
      </c>
      <c r="K26543" s="6">
        <v>188</v>
      </c>
    </row>
    <row r="26544" spans="1:11">
      <c r="A26544" s="6">
        <v>2000031131</v>
      </c>
      <c r="B26544" t="s">
        <v>28585</v>
      </c>
      <c r="H26544" s="6" t="s">
        <v>760</v>
      </c>
      <c r="I26544" s="6" t="s">
        <v>2516</v>
      </c>
      <c r="K26544" s="6">
        <v>183</v>
      </c>
    </row>
    <row r="26545" spans="1:11">
      <c r="A26545" s="6">
        <v>19260590</v>
      </c>
      <c r="B26545" t="s">
        <v>28586</v>
      </c>
      <c r="H26545" s="6" t="s">
        <v>488</v>
      </c>
      <c r="I26545" s="6" t="s">
        <v>257</v>
      </c>
      <c r="K26545" s="6">
        <v>175</v>
      </c>
    </row>
    <row r="26546" spans="1:11">
      <c r="A26546" s="6">
        <v>2000238428</v>
      </c>
      <c r="B26546" t="s">
        <v>28587</v>
      </c>
      <c r="H26546" s="6" t="s">
        <v>2115</v>
      </c>
      <c r="I26546" s="6" t="s">
        <v>257</v>
      </c>
      <c r="K26546" s="6">
        <v>184</v>
      </c>
    </row>
    <row r="26547" spans="1:11">
      <c r="A26547" s="6">
        <v>71093035</v>
      </c>
      <c r="B26547" t="s">
        <v>28588</v>
      </c>
      <c r="H26547" s="6" t="s">
        <v>488</v>
      </c>
      <c r="I26547" s="6" t="s">
        <v>827</v>
      </c>
      <c r="K26547" s="6">
        <v>185</v>
      </c>
    </row>
    <row r="26548" spans="1:11">
      <c r="A26548" s="6">
        <v>12025650</v>
      </c>
      <c r="B26548" t="s">
        <v>28589</v>
      </c>
      <c r="H26548" s="6" t="s">
        <v>377</v>
      </c>
      <c r="I26548" s="6" t="s">
        <v>963</v>
      </c>
      <c r="K26548" s="6">
        <v>184</v>
      </c>
    </row>
    <row r="26549" spans="1:11">
      <c r="A26549" s="6">
        <v>45109873</v>
      </c>
      <c r="B26549" t="s">
        <v>28590</v>
      </c>
      <c r="H26549" s="6" t="s">
        <v>377</v>
      </c>
      <c r="I26549" s="6" t="s">
        <v>2134</v>
      </c>
      <c r="K26549" s="6">
        <v>184</v>
      </c>
    </row>
    <row r="26550" spans="1:11">
      <c r="A26550" s="6">
        <v>78085488</v>
      </c>
      <c r="B26550" t="s">
        <v>28591</v>
      </c>
      <c r="H26550" s="6" t="s">
        <v>1624</v>
      </c>
      <c r="I26550" s="6" t="s">
        <v>1661</v>
      </c>
      <c r="K26550" s="6">
        <v>187</v>
      </c>
    </row>
    <row r="26551" spans="1:11">
      <c r="A26551" s="6">
        <v>2000112007</v>
      </c>
      <c r="B26551" t="s">
        <v>28592</v>
      </c>
      <c r="H26551" s="6" t="s">
        <v>377</v>
      </c>
      <c r="I26551" s="6" t="s">
        <v>28593</v>
      </c>
      <c r="K26551" s="6">
        <v>191</v>
      </c>
    </row>
    <row r="26552" spans="1:11">
      <c r="A26552" s="6">
        <v>16190835</v>
      </c>
      <c r="B26552" t="s">
        <v>28594</v>
      </c>
      <c r="H26552" s="6" t="s">
        <v>2167</v>
      </c>
      <c r="I26552" s="6" t="s">
        <v>8625</v>
      </c>
      <c r="K26552" s="6">
        <v>180</v>
      </c>
    </row>
    <row r="26553" spans="1:11">
      <c r="A26553" s="6">
        <v>50036499</v>
      </c>
      <c r="B26553" t="s">
        <v>28595</v>
      </c>
      <c r="H26553" s="6" t="s">
        <v>558</v>
      </c>
      <c r="I26553" s="6" t="s">
        <v>725</v>
      </c>
      <c r="K26553" s="6">
        <v>179</v>
      </c>
    </row>
    <row r="26554" spans="1:11">
      <c r="A26554" s="6">
        <v>86038786</v>
      </c>
      <c r="B26554" t="s">
        <v>28596</v>
      </c>
      <c r="H26554" s="6" t="s">
        <v>314</v>
      </c>
      <c r="I26554" s="6" t="s">
        <v>7240</v>
      </c>
      <c r="K26554" s="6">
        <v>178</v>
      </c>
    </row>
    <row r="26555" spans="1:11">
      <c r="A26555" s="6">
        <v>13197657</v>
      </c>
      <c r="B26555" t="s">
        <v>28597</v>
      </c>
      <c r="H26555" s="6" t="s">
        <v>377</v>
      </c>
      <c r="I26555" s="6" t="s">
        <v>320</v>
      </c>
      <c r="K26555" s="6">
        <v>186</v>
      </c>
    </row>
    <row r="26556" spans="1:11">
      <c r="A26556" s="6">
        <v>86066183</v>
      </c>
      <c r="B26556" t="s">
        <v>28598</v>
      </c>
      <c r="H26556" s="6" t="s">
        <v>303</v>
      </c>
      <c r="I26556" s="6" t="s">
        <v>1688</v>
      </c>
      <c r="K26556" s="6">
        <v>173</v>
      </c>
    </row>
    <row r="26557" spans="1:11">
      <c r="A26557" s="6">
        <v>72038736</v>
      </c>
      <c r="B26557" t="s">
        <v>28599</v>
      </c>
      <c r="H26557" s="6" t="s">
        <v>1624</v>
      </c>
      <c r="I26557" s="6" t="s">
        <v>811</v>
      </c>
      <c r="K26557" s="6">
        <v>191</v>
      </c>
    </row>
    <row r="26558" spans="1:11">
      <c r="A26558" s="6">
        <v>215703</v>
      </c>
      <c r="B26558" t="s">
        <v>28600</v>
      </c>
      <c r="H26558" s="6" t="s">
        <v>2115</v>
      </c>
      <c r="I26558" s="6" t="s">
        <v>477</v>
      </c>
      <c r="K26558" s="6">
        <v>177</v>
      </c>
    </row>
    <row r="26559" spans="1:11">
      <c r="A26559" s="6">
        <v>43095293</v>
      </c>
      <c r="B26559" t="s">
        <v>28601</v>
      </c>
      <c r="H26559" s="6" t="s">
        <v>238</v>
      </c>
      <c r="I26559" s="6" t="s">
        <v>236</v>
      </c>
      <c r="K26559" s="6">
        <v>181</v>
      </c>
    </row>
    <row r="26560" spans="1:11">
      <c r="A26560" s="6">
        <v>91103411</v>
      </c>
      <c r="B26560" t="s">
        <v>28602</v>
      </c>
      <c r="H26560" s="6" t="s">
        <v>589</v>
      </c>
      <c r="I26560" s="6" t="s">
        <v>309</v>
      </c>
      <c r="K26560" s="6">
        <v>185</v>
      </c>
    </row>
    <row r="26561" spans="1:11">
      <c r="A26561" s="6">
        <v>85053757</v>
      </c>
      <c r="B26561" t="s">
        <v>28603</v>
      </c>
      <c r="H26561" s="6" t="s">
        <v>377</v>
      </c>
      <c r="I26561" s="6" t="s">
        <v>6779</v>
      </c>
      <c r="K26561" s="6">
        <v>185</v>
      </c>
    </row>
    <row r="26562" spans="1:11">
      <c r="A26562" s="6">
        <v>14137408</v>
      </c>
      <c r="B26562" t="s">
        <v>28604</v>
      </c>
      <c r="H26562" s="6" t="s">
        <v>2046</v>
      </c>
      <c r="I26562" s="6" t="s">
        <v>603</v>
      </c>
      <c r="K26562" s="6">
        <v>171</v>
      </c>
    </row>
    <row r="26563" spans="1:11">
      <c r="A26563" s="6">
        <v>47079335</v>
      </c>
      <c r="B26563" t="s">
        <v>28605</v>
      </c>
      <c r="H26563" s="6" t="s">
        <v>640</v>
      </c>
      <c r="I26563" s="6" t="s">
        <v>603</v>
      </c>
      <c r="K26563" s="6">
        <v>182</v>
      </c>
    </row>
    <row r="26564" spans="1:11">
      <c r="A26564" s="6">
        <v>14115785</v>
      </c>
      <c r="B26564" t="s">
        <v>28606</v>
      </c>
      <c r="H26564" s="6" t="s">
        <v>2115</v>
      </c>
      <c r="I26564" s="6" t="s">
        <v>5342</v>
      </c>
      <c r="K26564" s="6">
        <v>186</v>
      </c>
    </row>
    <row r="26565" spans="1:11">
      <c r="A26565" s="6">
        <v>67096708</v>
      </c>
      <c r="B26565" t="s">
        <v>28607</v>
      </c>
      <c r="H26565" s="6" t="s">
        <v>377</v>
      </c>
      <c r="I26565" s="6" t="s">
        <v>348</v>
      </c>
      <c r="K26565" s="6">
        <v>188</v>
      </c>
    </row>
    <row r="26566" spans="1:11">
      <c r="A26566" s="6">
        <v>66032916</v>
      </c>
      <c r="B26566" t="s">
        <v>28608</v>
      </c>
      <c r="H26566" s="6" t="s">
        <v>728</v>
      </c>
      <c r="I26566" s="6" t="s">
        <v>1701</v>
      </c>
      <c r="K26566" s="6">
        <v>179</v>
      </c>
    </row>
    <row r="26567" spans="1:11">
      <c r="A26567" s="6">
        <v>85082408</v>
      </c>
      <c r="B26567" t="s">
        <v>28609</v>
      </c>
      <c r="H26567" s="6" t="s">
        <v>1624</v>
      </c>
      <c r="I26567" s="6" t="s">
        <v>344</v>
      </c>
      <c r="K26567" s="6">
        <v>183</v>
      </c>
    </row>
    <row r="26568" spans="1:11">
      <c r="A26568" s="6">
        <v>79029322</v>
      </c>
      <c r="B26568" t="s">
        <v>28610</v>
      </c>
      <c r="H26568" s="6" t="s">
        <v>966</v>
      </c>
      <c r="I26568" s="6" t="s">
        <v>241</v>
      </c>
      <c r="K26568" s="6">
        <v>161</v>
      </c>
    </row>
    <row r="26569" spans="1:11">
      <c r="A26569" s="6">
        <v>83216685</v>
      </c>
      <c r="B26569" t="s">
        <v>28611</v>
      </c>
      <c r="H26569" s="6" t="s">
        <v>1747</v>
      </c>
      <c r="I26569" s="6" t="s">
        <v>320</v>
      </c>
      <c r="K26569" s="6">
        <v>177</v>
      </c>
    </row>
    <row r="26570" spans="1:11">
      <c r="A26570" s="6">
        <v>43375366</v>
      </c>
      <c r="B26570" t="s">
        <v>28612</v>
      </c>
      <c r="H26570" s="6" t="s">
        <v>1624</v>
      </c>
      <c r="I26570" s="6" t="s">
        <v>236</v>
      </c>
      <c r="K26570" s="6">
        <v>182</v>
      </c>
    </row>
    <row r="26571" spans="1:11">
      <c r="A26571" s="6">
        <v>37041576</v>
      </c>
      <c r="B26571" t="s">
        <v>28613</v>
      </c>
      <c r="H26571" s="6" t="s">
        <v>1624</v>
      </c>
      <c r="I26571" s="6" t="s">
        <v>406</v>
      </c>
      <c r="K26571" s="6">
        <v>190</v>
      </c>
    </row>
    <row r="26572" spans="1:11">
      <c r="A26572" s="6">
        <v>19290603</v>
      </c>
      <c r="B26572" t="s">
        <v>28614</v>
      </c>
      <c r="H26572" s="6" t="s">
        <v>314</v>
      </c>
      <c r="I26572" s="6" t="s">
        <v>257</v>
      </c>
      <c r="K26572" s="6">
        <v>176</v>
      </c>
    </row>
    <row r="26573" spans="1:11">
      <c r="A26573" s="6">
        <v>14069285</v>
      </c>
      <c r="B26573" t="s">
        <v>28615</v>
      </c>
      <c r="H26573" s="6" t="s">
        <v>1624</v>
      </c>
      <c r="I26573" s="6" t="s">
        <v>603</v>
      </c>
      <c r="K26573" s="6">
        <v>181</v>
      </c>
    </row>
    <row r="26574" spans="1:11">
      <c r="A26574" s="6">
        <v>47045363</v>
      </c>
      <c r="B26574" t="s">
        <v>28616</v>
      </c>
      <c r="H26574" s="6" t="s">
        <v>314</v>
      </c>
      <c r="I26574" s="6" t="s">
        <v>2594</v>
      </c>
      <c r="K26574" s="6">
        <v>174</v>
      </c>
    </row>
    <row r="26575" spans="1:11">
      <c r="A26575" s="6">
        <v>47044347</v>
      </c>
      <c r="B26575" t="s">
        <v>28617</v>
      </c>
      <c r="H26575" s="6" t="s">
        <v>319</v>
      </c>
      <c r="I26575" s="6" t="s">
        <v>3639</v>
      </c>
      <c r="K26575" s="6">
        <v>189</v>
      </c>
    </row>
    <row r="26576" spans="1:11">
      <c r="A26576" s="6">
        <v>13173381</v>
      </c>
      <c r="B26576" t="s">
        <v>28618</v>
      </c>
      <c r="H26576" s="6" t="s">
        <v>1176</v>
      </c>
      <c r="I26576" s="6" t="s">
        <v>1055</v>
      </c>
      <c r="K26576" s="6">
        <v>183</v>
      </c>
    </row>
    <row r="26577" spans="1:11">
      <c r="A26577" s="6">
        <v>91194933</v>
      </c>
      <c r="B26577" t="s">
        <v>28619</v>
      </c>
      <c r="H26577" s="6" t="s">
        <v>1672</v>
      </c>
      <c r="I26577" s="6" t="s">
        <v>309</v>
      </c>
      <c r="K26577" s="6">
        <v>180</v>
      </c>
    </row>
    <row r="26578" spans="1:11">
      <c r="A26578" s="6">
        <v>52085714</v>
      </c>
      <c r="B26578" t="s">
        <v>28620</v>
      </c>
      <c r="H26578" s="6" t="s">
        <v>3000</v>
      </c>
      <c r="I26578" s="6" t="s">
        <v>28621</v>
      </c>
      <c r="K26578" s="6">
        <v>188</v>
      </c>
    </row>
    <row r="26579" spans="1:11">
      <c r="A26579" s="6">
        <v>14199580</v>
      </c>
      <c r="B26579" t="s">
        <v>28622</v>
      </c>
      <c r="H26579" s="6" t="s">
        <v>1698</v>
      </c>
      <c r="I26579" s="6" t="s">
        <v>603</v>
      </c>
      <c r="K26579" s="6">
        <v>178</v>
      </c>
    </row>
    <row r="26580" spans="1:11">
      <c r="A26580" s="6">
        <v>86059447</v>
      </c>
      <c r="B26580" t="s">
        <v>28623</v>
      </c>
      <c r="H26580" s="6" t="s">
        <v>1698</v>
      </c>
      <c r="I26580" s="6" t="s">
        <v>1283</v>
      </c>
      <c r="K26580" s="6">
        <v>173</v>
      </c>
    </row>
    <row r="26581" spans="1:11">
      <c r="A26581" s="6">
        <v>23425752</v>
      </c>
      <c r="B26581" t="s">
        <v>28624</v>
      </c>
      <c r="H26581" s="6" t="s">
        <v>1626</v>
      </c>
      <c r="I26581" s="6" t="s">
        <v>19622</v>
      </c>
      <c r="K26581" s="6">
        <v>184</v>
      </c>
    </row>
    <row r="26582" spans="1:11">
      <c r="A26582" s="6">
        <v>2000076143</v>
      </c>
      <c r="B26582" t="s">
        <v>28625</v>
      </c>
      <c r="H26582" s="6" t="s">
        <v>2115</v>
      </c>
      <c r="I26582" s="6" t="s">
        <v>811</v>
      </c>
      <c r="K26582" s="6">
        <v>191</v>
      </c>
    </row>
    <row r="26583" spans="1:11">
      <c r="A26583" s="6">
        <v>78023473</v>
      </c>
      <c r="B26583" t="s">
        <v>28626</v>
      </c>
      <c r="H26583" s="6" t="s">
        <v>1624</v>
      </c>
      <c r="I26583" s="6" t="s">
        <v>1661</v>
      </c>
      <c r="K26583" s="6">
        <v>185</v>
      </c>
    </row>
    <row r="26584" spans="1:11">
      <c r="A26584" s="6">
        <v>2000015044</v>
      </c>
      <c r="B26584" t="s">
        <v>28627</v>
      </c>
      <c r="H26584" s="6" t="s">
        <v>218</v>
      </c>
      <c r="I26584" s="6" t="s">
        <v>9038</v>
      </c>
      <c r="K26584" s="6">
        <v>180</v>
      </c>
    </row>
    <row r="26585" spans="1:11">
      <c r="A26585" s="6">
        <v>43162396</v>
      </c>
      <c r="B26585" t="s">
        <v>28628</v>
      </c>
      <c r="H26585" s="6" t="s">
        <v>966</v>
      </c>
      <c r="I26585" s="6" t="s">
        <v>236</v>
      </c>
      <c r="K26585" s="6">
        <v>175</v>
      </c>
    </row>
    <row r="26586" spans="1:11">
      <c r="A26586" s="6">
        <v>2115223</v>
      </c>
      <c r="B26586" t="s">
        <v>28629</v>
      </c>
      <c r="H26586" s="6" t="s">
        <v>2115</v>
      </c>
      <c r="I26586" s="6" t="s">
        <v>257</v>
      </c>
      <c r="K26586" s="6">
        <v>178</v>
      </c>
    </row>
    <row r="26587" spans="1:11">
      <c r="A26587" s="6">
        <v>58099910</v>
      </c>
      <c r="B26587" t="s">
        <v>28630</v>
      </c>
      <c r="H26587" s="6" t="s">
        <v>377</v>
      </c>
      <c r="I26587" s="6" t="s">
        <v>194</v>
      </c>
      <c r="K26587" s="6">
        <v>186</v>
      </c>
    </row>
    <row r="26588" spans="1:11">
      <c r="A26588" s="6">
        <v>14109350</v>
      </c>
      <c r="B26588" t="s">
        <v>28631</v>
      </c>
      <c r="H26588" s="6" t="s">
        <v>303</v>
      </c>
      <c r="I26588" s="6" t="s">
        <v>603</v>
      </c>
      <c r="K26588" s="6">
        <v>170</v>
      </c>
    </row>
    <row r="26589" spans="1:11">
      <c r="A26589" s="6">
        <v>67282698</v>
      </c>
      <c r="B26589" t="s">
        <v>28632</v>
      </c>
      <c r="H26589" s="6" t="s">
        <v>377</v>
      </c>
      <c r="I26589" s="6" t="s">
        <v>348</v>
      </c>
      <c r="K26589" s="6">
        <v>185</v>
      </c>
    </row>
    <row r="26590" spans="1:11">
      <c r="A26590" s="6">
        <v>21021118</v>
      </c>
      <c r="B26590" t="s">
        <v>28633</v>
      </c>
      <c r="H26590" s="6" t="s">
        <v>829</v>
      </c>
      <c r="I26590" s="6" t="s">
        <v>2879</v>
      </c>
      <c r="K26590" s="6">
        <v>193</v>
      </c>
    </row>
    <row r="26591" spans="1:11">
      <c r="A26591" s="6">
        <v>67214642</v>
      </c>
      <c r="B26591" t="s">
        <v>28634</v>
      </c>
      <c r="H26591" s="6" t="s">
        <v>1672</v>
      </c>
      <c r="I26591" s="6" t="s">
        <v>2351</v>
      </c>
      <c r="K26591" s="6">
        <v>182</v>
      </c>
    </row>
    <row r="26592" spans="1:11">
      <c r="A26592" s="6">
        <v>14244682</v>
      </c>
      <c r="B26592" t="s">
        <v>28635</v>
      </c>
      <c r="H26592" s="6" t="s">
        <v>1102</v>
      </c>
      <c r="I26592" s="6" t="s">
        <v>603</v>
      </c>
      <c r="K26592" s="6">
        <v>174</v>
      </c>
    </row>
    <row r="26593" spans="1:11">
      <c r="A26593" s="6">
        <v>2000192543</v>
      </c>
      <c r="B26593" t="s">
        <v>28636</v>
      </c>
      <c r="H26593" s="6" t="s">
        <v>377</v>
      </c>
      <c r="I26593" s="6" t="s">
        <v>257</v>
      </c>
      <c r="K26593" s="6">
        <v>187</v>
      </c>
    </row>
    <row r="26594" spans="1:11">
      <c r="A26594" s="6">
        <v>14075943</v>
      </c>
      <c r="B26594" t="s">
        <v>28637</v>
      </c>
      <c r="H26594" s="6" t="s">
        <v>319</v>
      </c>
      <c r="I26594" s="6" t="s">
        <v>603</v>
      </c>
      <c r="K26594" s="6">
        <v>189</v>
      </c>
    </row>
    <row r="26595" spans="1:11">
      <c r="A26595" s="6">
        <v>91144923</v>
      </c>
      <c r="B26595" t="s">
        <v>28638</v>
      </c>
      <c r="H26595" s="6" t="s">
        <v>558</v>
      </c>
      <c r="I26595" s="6" t="s">
        <v>309</v>
      </c>
      <c r="K26595" s="6">
        <v>180</v>
      </c>
    </row>
    <row r="26596" spans="1:11">
      <c r="A26596" s="6">
        <v>16323136</v>
      </c>
      <c r="B26596" t="s">
        <v>28639</v>
      </c>
      <c r="H26596" s="6" t="s">
        <v>4359</v>
      </c>
      <c r="I26596" s="6" t="s">
        <v>298</v>
      </c>
      <c r="K26596" s="6">
        <v>181</v>
      </c>
    </row>
    <row r="26597" spans="1:11">
      <c r="A26597" s="6">
        <v>87006882</v>
      </c>
      <c r="B26597" t="s">
        <v>28640</v>
      </c>
      <c r="H26597" s="6" t="s">
        <v>760</v>
      </c>
      <c r="I26597" s="6" t="s">
        <v>7839</v>
      </c>
      <c r="K26597" s="6">
        <v>173</v>
      </c>
    </row>
    <row r="26598" spans="1:11">
      <c r="A26598" s="6">
        <v>85074543</v>
      </c>
      <c r="B26598" t="s">
        <v>28641</v>
      </c>
      <c r="H26598" s="6" t="s">
        <v>1698</v>
      </c>
      <c r="I26598" s="6" t="s">
        <v>6942</v>
      </c>
      <c r="K26598" s="6">
        <v>184</v>
      </c>
    </row>
    <row r="26599" spans="1:11">
      <c r="A26599" s="6">
        <v>16184627</v>
      </c>
      <c r="B26599" t="s">
        <v>28642</v>
      </c>
      <c r="H26599" s="6" t="s">
        <v>377</v>
      </c>
      <c r="I26599" s="6" t="s">
        <v>298</v>
      </c>
      <c r="K26599" s="6">
        <v>185</v>
      </c>
    </row>
    <row r="26600" spans="1:11">
      <c r="A26600" s="6">
        <v>14184238</v>
      </c>
      <c r="B26600" t="s">
        <v>28643</v>
      </c>
      <c r="H26600" s="6" t="s">
        <v>319</v>
      </c>
      <c r="I26600" s="6" t="s">
        <v>603</v>
      </c>
      <c r="K26600" s="6">
        <v>171</v>
      </c>
    </row>
    <row r="26601" spans="1:11">
      <c r="A26601" s="6">
        <v>43339860</v>
      </c>
      <c r="B26601" t="s">
        <v>28644</v>
      </c>
      <c r="H26601" s="6" t="s">
        <v>377</v>
      </c>
      <c r="I26601" s="6" t="s">
        <v>1117</v>
      </c>
      <c r="K26601" s="6">
        <v>185</v>
      </c>
    </row>
    <row r="26602" spans="1:11">
      <c r="A26602" s="6">
        <v>19369050</v>
      </c>
      <c r="B26602" t="s">
        <v>28645</v>
      </c>
      <c r="H26602" s="6" t="s">
        <v>1671</v>
      </c>
      <c r="I26602" s="6" t="s">
        <v>257</v>
      </c>
      <c r="K26602" s="6">
        <v>184</v>
      </c>
    </row>
    <row r="26603" spans="1:11">
      <c r="A26603" s="6">
        <v>14184173</v>
      </c>
      <c r="B26603" t="s">
        <v>28646</v>
      </c>
      <c r="H26603" s="6" t="s">
        <v>1656</v>
      </c>
      <c r="I26603" s="6" t="s">
        <v>603</v>
      </c>
      <c r="K26603" s="6">
        <v>167</v>
      </c>
    </row>
    <row r="26604" spans="1:11">
      <c r="A26604" s="6">
        <v>87001270</v>
      </c>
      <c r="B26604" t="s">
        <v>28647</v>
      </c>
      <c r="H26604" s="6" t="s">
        <v>640</v>
      </c>
      <c r="I26604" s="6" t="s">
        <v>7839</v>
      </c>
      <c r="K26604" s="6">
        <v>175</v>
      </c>
    </row>
    <row r="26605" spans="1:11">
      <c r="A26605" s="6">
        <v>14197447</v>
      </c>
      <c r="B26605" t="s">
        <v>28648</v>
      </c>
      <c r="H26605" s="6" t="s">
        <v>240</v>
      </c>
      <c r="I26605" s="6" t="s">
        <v>603</v>
      </c>
      <c r="K26605" s="6">
        <v>174</v>
      </c>
    </row>
    <row r="26606" spans="1:11">
      <c r="A26606" s="6">
        <v>24062421</v>
      </c>
      <c r="B26606" t="s">
        <v>28649</v>
      </c>
      <c r="H26606" s="6" t="s">
        <v>1732</v>
      </c>
      <c r="I26606" s="6" t="s">
        <v>657</v>
      </c>
      <c r="K26606" s="6">
        <v>183</v>
      </c>
    </row>
    <row r="26607" spans="1:11">
      <c r="A26607" s="6">
        <v>2000013594</v>
      </c>
      <c r="B26607" t="s">
        <v>28650</v>
      </c>
      <c r="H26607" s="6" t="s">
        <v>311</v>
      </c>
      <c r="I26607" s="6" t="s">
        <v>309</v>
      </c>
      <c r="K26607" s="6">
        <v>192</v>
      </c>
    </row>
    <row r="26608" spans="1:11">
      <c r="A26608" s="6">
        <v>14071256</v>
      </c>
      <c r="B26608" t="s">
        <v>28651</v>
      </c>
      <c r="H26608" s="6" t="s">
        <v>12433</v>
      </c>
      <c r="I26608" s="6" t="s">
        <v>603</v>
      </c>
      <c r="K26608" s="6">
        <v>168</v>
      </c>
    </row>
    <row r="26609" spans="1:11">
      <c r="A26609" s="6">
        <v>86074674</v>
      </c>
      <c r="B26609" t="s">
        <v>28652</v>
      </c>
      <c r="H26609" s="6" t="s">
        <v>1624</v>
      </c>
      <c r="I26609" s="6" t="s">
        <v>1688</v>
      </c>
      <c r="K26609" s="6">
        <v>188</v>
      </c>
    </row>
    <row r="26610" spans="1:11">
      <c r="A26610" s="6">
        <v>91204030</v>
      </c>
      <c r="B26610" t="s">
        <v>28653</v>
      </c>
      <c r="H26610" s="6" t="s">
        <v>966</v>
      </c>
      <c r="I26610" s="6" t="s">
        <v>309</v>
      </c>
      <c r="K26610" s="6">
        <v>184</v>
      </c>
    </row>
    <row r="26611" spans="1:11">
      <c r="A26611" s="6">
        <v>72042770</v>
      </c>
      <c r="B26611" t="s">
        <v>28654</v>
      </c>
      <c r="H26611" s="6" t="s">
        <v>2121</v>
      </c>
      <c r="I26611" s="6" t="s">
        <v>28655</v>
      </c>
      <c r="K26611" s="6">
        <v>176</v>
      </c>
    </row>
    <row r="26612" spans="1:11">
      <c r="A26612" s="6">
        <v>2000100968</v>
      </c>
      <c r="B26612" t="s">
        <v>28656</v>
      </c>
      <c r="H26612" s="6" t="s">
        <v>2112</v>
      </c>
      <c r="I26612" s="6" t="s">
        <v>259</v>
      </c>
      <c r="K26612" s="6">
        <v>178</v>
      </c>
    </row>
    <row r="26613" spans="1:11">
      <c r="A26613" s="6">
        <v>14076474</v>
      </c>
      <c r="B26613" t="s">
        <v>28657</v>
      </c>
      <c r="H26613" s="6" t="s">
        <v>619</v>
      </c>
      <c r="I26613" s="6" t="s">
        <v>603</v>
      </c>
      <c r="K26613" s="6">
        <v>187</v>
      </c>
    </row>
    <row r="26614" spans="1:11">
      <c r="A26614" s="6">
        <v>24057485</v>
      </c>
      <c r="B26614" t="s">
        <v>28658</v>
      </c>
      <c r="H26614" s="6" t="s">
        <v>2115</v>
      </c>
      <c r="I26614" s="6" t="s">
        <v>657</v>
      </c>
      <c r="K26614" s="6">
        <v>195</v>
      </c>
    </row>
    <row r="26615" spans="1:11">
      <c r="A26615" s="6">
        <v>77051729</v>
      </c>
      <c r="B26615" t="s">
        <v>28659</v>
      </c>
      <c r="H26615" s="6" t="s">
        <v>488</v>
      </c>
      <c r="I26615" s="6" t="s">
        <v>2937</v>
      </c>
      <c r="K26615" s="6">
        <v>167</v>
      </c>
    </row>
    <row r="26616" spans="1:11">
      <c r="A26616" s="6">
        <v>92072655</v>
      </c>
      <c r="B26616" t="s">
        <v>28660</v>
      </c>
      <c r="H26616" s="6" t="s">
        <v>640</v>
      </c>
      <c r="I26616" s="6" t="s">
        <v>309</v>
      </c>
      <c r="K26616" s="6">
        <v>175</v>
      </c>
    </row>
    <row r="26617" spans="1:11">
      <c r="A26617" s="6">
        <v>14044026</v>
      </c>
      <c r="B26617" t="s">
        <v>28661</v>
      </c>
      <c r="H26617" s="6" t="s">
        <v>589</v>
      </c>
      <c r="I26617" s="6" t="s">
        <v>603</v>
      </c>
      <c r="K26617" s="6">
        <v>178</v>
      </c>
    </row>
    <row r="26618" spans="1:11">
      <c r="A26618" s="6">
        <v>38037189</v>
      </c>
      <c r="B26618" t="s">
        <v>28662</v>
      </c>
      <c r="H26618" s="6" t="s">
        <v>377</v>
      </c>
      <c r="I26618" s="6" t="s">
        <v>1277</v>
      </c>
      <c r="K26618" s="6">
        <v>192</v>
      </c>
    </row>
    <row r="26619" spans="1:11">
      <c r="A26619" s="6">
        <v>91138205</v>
      </c>
      <c r="B26619" t="s">
        <v>28663</v>
      </c>
      <c r="H26619" s="6" t="s">
        <v>1176</v>
      </c>
      <c r="I26619" s="6" t="s">
        <v>309</v>
      </c>
      <c r="K26619" s="6">
        <v>181</v>
      </c>
    </row>
    <row r="26620" spans="1:11">
      <c r="A26620" s="6">
        <v>77015766</v>
      </c>
      <c r="B26620" t="s">
        <v>28664</v>
      </c>
      <c r="H26620" s="6" t="s">
        <v>2046</v>
      </c>
      <c r="I26620" s="6" t="s">
        <v>378</v>
      </c>
      <c r="K26620" s="6">
        <v>168</v>
      </c>
    </row>
    <row r="26621" spans="1:11">
      <c r="A26621" s="6">
        <v>2000091713</v>
      </c>
      <c r="B26621" t="s">
        <v>28665</v>
      </c>
      <c r="H26621" s="6" t="s">
        <v>2112</v>
      </c>
      <c r="I26621" s="6" t="s">
        <v>603</v>
      </c>
      <c r="K26621" s="6">
        <v>166</v>
      </c>
    </row>
    <row r="26622" spans="1:11">
      <c r="A26622" s="6">
        <v>19391368</v>
      </c>
      <c r="B26622" t="s">
        <v>28666</v>
      </c>
      <c r="H26622" s="6" t="s">
        <v>1806</v>
      </c>
      <c r="I26622" s="6" t="s">
        <v>257</v>
      </c>
      <c r="K26622" s="6">
        <v>183</v>
      </c>
    </row>
    <row r="26623" spans="1:11">
      <c r="A26623" s="6">
        <v>2000302441</v>
      </c>
      <c r="B26623" t="s">
        <v>28667</v>
      </c>
      <c r="H26623" s="6" t="s">
        <v>240</v>
      </c>
      <c r="I26623" s="6" t="s">
        <v>603</v>
      </c>
      <c r="K26623" s="6">
        <v>175</v>
      </c>
    </row>
    <row r="26624" spans="1:11">
      <c r="A26624" s="6">
        <v>75019860</v>
      </c>
      <c r="B26624" t="s">
        <v>28668</v>
      </c>
      <c r="H26624" s="6" t="s">
        <v>311</v>
      </c>
      <c r="I26624" s="6" t="s">
        <v>2639</v>
      </c>
      <c r="K26624" s="6">
        <v>175</v>
      </c>
    </row>
    <row r="26625" spans="1:11">
      <c r="A26625" s="6">
        <v>37084914</v>
      </c>
      <c r="B26625" t="s">
        <v>28669</v>
      </c>
      <c r="H26625" s="6" t="s">
        <v>6762</v>
      </c>
      <c r="I26625" s="6" t="s">
        <v>406</v>
      </c>
      <c r="K26625" s="6">
        <v>176</v>
      </c>
    </row>
    <row r="26626" spans="1:11">
      <c r="A26626" s="6">
        <v>32022135</v>
      </c>
      <c r="B26626" t="s">
        <v>28670</v>
      </c>
      <c r="H26626" s="6" t="s">
        <v>2335</v>
      </c>
      <c r="I26626" s="6" t="s">
        <v>9379</v>
      </c>
      <c r="K26626" s="6">
        <v>185</v>
      </c>
    </row>
    <row r="26627" spans="1:11">
      <c r="A26627" s="6">
        <v>19185747</v>
      </c>
      <c r="B26627" t="s">
        <v>28671</v>
      </c>
      <c r="H26627" s="6" t="s">
        <v>640</v>
      </c>
      <c r="I26627" s="6" t="s">
        <v>257</v>
      </c>
      <c r="K26627" s="6">
        <v>178</v>
      </c>
    </row>
    <row r="26628" spans="1:11">
      <c r="A26628" s="6">
        <v>52039620</v>
      </c>
      <c r="B26628" t="s">
        <v>28672</v>
      </c>
      <c r="H26628" s="6" t="s">
        <v>377</v>
      </c>
      <c r="I26628" s="6" t="s">
        <v>28673</v>
      </c>
      <c r="K26628" s="6">
        <v>186</v>
      </c>
    </row>
    <row r="26629" spans="1:11">
      <c r="A26629" s="6">
        <v>83120976</v>
      </c>
      <c r="B26629" t="s">
        <v>28674</v>
      </c>
      <c r="H26629" s="6" t="s">
        <v>377</v>
      </c>
      <c r="I26629" s="6" t="s">
        <v>306</v>
      </c>
      <c r="K26629" s="6">
        <v>193</v>
      </c>
    </row>
    <row r="26630" spans="1:11">
      <c r="A26630" s="6">
        <v>12078343</v>
      </c>
      <c r="B26630" t="s">
        <v>28675</v>
      </c>
      <c r="H26630" s="6" t="s">
        <v>314</v>
      </c>
      <c r="I26630" s="6" t="s">
        <v>320</v>
      </c>
      <c r="K26630" s="6">
        <v>182</v>
      </c>
    </row>
    <row r="26631" spans="1:11">
      <c r="A26631" s="6">
        <v>51074754</v>
      </c>
      <c r="B26631" t="s">
        <v>28676</v>
      </c>
      <c r="H26631" s="6" t="s">
        <v>377</v>
      </c>
      <c r="I26631" s="6" t="s">
        <v>1303</v>
      </c>
      <c r="K26631" s="6">
        <v>184</v>
      </c>
    </row>
    <row r="26632" spans="1:11">
      <c r="A26632" s="6">
        <v>14042680</v>
      </c>
      <c r="B26632" t="s">
        <v>28677</v>
      </c>
      <c r="H26632" s="6" t="s">
        <v>12433</v>
      </c>
      <c r="I26632" s="6" t="s">
        <v>603</v>
      </c>
      <c r="K26632" s="6">
        <v>179</v>
      </c>
    </row>
    <row r="26633" spans="1:11">
      <c r="A26633" s="6">
        <v>91138631</v>
      </c>
      <c r="B26633" t="s">
        <v>28678</v>
      </c>
      <c r="H26633" s="6" t="s">
        <v>1624</v>
      </c>
      <c r="I26633" s="6" t="s">
        <v>309</v>
      </c>
      <c r="K26633" s="6">
        <v>186</v>
      </c>
    </row>
    <row r="26634" spans="1:11">
      <c r="A26634" s="6">
        <v>14209723</v>
      </c>
      <c r="B26634" t="s">
        <v>28679</v>
      </c>
      <c r="H26634" s="6" t="s">
        <v>829</v>
      </c>
      <c r="I26634" s="6" t="s">
        <v>603</v>
      </c>
      <c r="K26634" s="6">
        <v>186</v>
      </c>
    </row>
    <row r="26635" spans="1:11">
      <c r="A26635" s="6">
        <v>33069216</v>
      </c>
      <c r="B26635" t="s">
        <v>28680</v>
      </c>
      <c r="H26635" s="6" t="s">
        <v>377</v>
      </c>
      <c r="I26635" s="6" t="s">
        <v>1898</v>
      </c>
      <c r="K26635" s="6">
        <v>186</v>
      </c>
    </row>
    <row r="26636" spans="1:11">
      <c r="A26636" s="6">
        <v>85080419</v>
      </c>
      <c r="B26636" t="s">
        <v>28681</v>
      </c>
      <c r="H26636" s="6" t="s">
        <v>1624</v>
      </c>
      <c r="I26636" s="6" t="s">
        <v>344</v>
      </c>
      <c r="K26636" s="6">
        <v>182</v>
      </c>
    </row>
    <row r="26637" spans="1:11">
      <c r="A26637" s="6">
        <v>19370454</v>
      </c>
      <c r="B26637" t="s">
        <v>28682</v>
      </c>
      <c r="H26637" s="6" t="s">
        <v>1624</v>
      </c>
      <c r="I26637" s="6" t="s">
        <v>257</v>
      </c>
      <c r="K26637" s="6">
        <v>188</v>
      </c>
    </row>
    <row r="26638" spans="1:11">
      <c r="A26638" s="6">
        <v>86043785</v>
      </c>
      <c r="B26638" t="s">
        <v>28683</v>
      </c>
      <c r="H26638" s="6" t="s">
        <v>1626</v>
      </c>
      <c r="I26638" s="6" t="s">
        <v>1688</v>
      </c>
      <c r="K26638" s="6">
        <v>179</v>
      </c>
    </row>
    <row r="26639" spans="1:11">
      <c r="A26639" s="6">
        <v>42103931</v>
      </c>
      <c r="B26639" t="s">
        <v>28684</v>
      </c>
      <c r="H26639" s="6" t="s">
        <v>1732</v>
      </c>
      <c r="I26639" s="6" t="s">
        <v>6152</v>
      </c>
      <c r="K26639" s="6">
        <v>185</v>
      </c>
    </row>
    <row r="26640" spans="1:11">
      <c r="A26640" s="6">
        <v>80013385</v>
      </c>
      <c r="B26640" t="s">
        <v>28685</v>
      </c>
      <c r="H26640" s="6" t="s">
        <v>1624</v>
      </c>
      <c r="I26640" s="6" t="s">
        <v>3192</v>
      </c>
      <c r="K26640" s="6">
        <v>187</v>
      </c>
    </row>
    <row r="26641" spans="1:11">
      <c r="A26641" s="6">
        <v>8632551</v>
      </c>
      <c r="B26641" t="s">
        <v>28686</v>
      </c>
      <c r="H26641" s="6" t="s">
        <v>640</v>
      </c>
      <c r="I26641" s="6" t="s">
        <v>1375</v>
      </c>
      <c r="K26641" s="6">
        <v>179</v>
      </c>
    </row>
    <row r="26642" spans="1:11">
      <c r="A26642" s="6">
        <v>86044949</v>
      </c>
      <c r="B26642" t="s">
        <v>28687</v>
      </c>
      <c r="H26642" s="6" t="s">
        <v>314</v>
      </c>
      <c r="I26642" s="6" t="s">
        <v>13224</v>
      </c>
      <c r="K26642" s="6">
        <v>165</v>
      </c>
    </row>
    <row r="26643" spans="1:11">
      <c r="A26643" s="6">
        <v>23252223</v>
      </c>
      <c r="B26643" t="s">
        <v>28688</v>
      </c>
      <c r="H26643" s="6" t="s">
        <v>1624</v>
      </c>
      <c r="I26643" s="6" t="s">
        <v>8075</v>
      </c>
      <c r="K26643" s="6">
        <v>193</v>
      </c>
    </row>
    <row r="26644" spans="1:11">
      <c r="A26644" s="6">
        <v>67175307</v>
      </c>
      <c r="B26644" t="s">
        <v>28689</v>
      </c>
      <c r="H26644" s="6" t="s">
        <v>1624</v>
      </c>
      <c r="I26644" s="6" t="s">
        <v>348</v>
      </c>
      <c r="K26644" s="6">
        <v>175</v>
      </c>
    </row>
    <row r="26645" spans="1:11">
      <c r="A26645" s="6">
        <v>14185563</v>
      </c>
      <c r="B26645" t="s">
        <v>28690</v>
      </c>
      <c r="H26645" s="6" t="s">
        <v>1624</v>
      </c>
      <c r="I26645" s="6" t="s">
        <v>603</v>
      </c>
      <c r="K26645" s="6">
        <v>189</v>
      </c>
    </row>
    <row r="26646" spans="1:11">
      <c r="A26646" s="6">
        <v>14045048</v>
      </c>
      <c r="B26646" t="s">
        <v>28691</v>
      </c>
      <c r="H26646" s="6" t="s">
        <v>1624</v>
      </c>
      <c r="I26646" s="6" t="s">
        <v>603</v>
      </c>
      <c r="K26646" s="6">
        <v>180</v>
      </c>
    </row>
    <row r="26647" spans="1:11">
      <c r="A26647" s="6">
        <v>78069836</v>
      </c>
      <c r="B26647" t="s">
        <v>28692</v>
      </c>
      <c r="H26647" s="6" t="s">
        <v>218</v>
      </c>
      <c r="I26647" s="6" t="s">
        <v>2404</v>
      </c>
      <c r="K26647" s="6">
        <v>181</v>
      </c>
    </row>
    <row r="26648" spans="1:11">
      <c r="A26648" s="6">
        <v>14077667</v>
      </c>
      <c r="B26648" t="s">
        <v>28693</v>
      </c>
      <c r="H26648" s="6" t="s">
        <v>3515</v>
      </c>
      <c r="I26648" s="6" t="s">
        <v>603</v>
      </c>
      <c r="K26648" s="6">
        <v>175</v>
      </c>
    </row>
    <row r="26649" spans="1:11">
      <c r="A26649" s="6">
        <v>85145335</v>
      </c>
      <c r="B26649" t="s">
        <v>28694</v>
      </c>
      <c r="H26649" s="6" t="s">
        <v>2112</v>
      </c>
      <c r="I26649" s="6" t="s">
        <v>28695</v>
      </c>
      <c r="K26649" s="6">
        <v>187</v>
      </c>
    </row>
    <row r="26650" spans="1:11">
      <c r="A26650" s="6">
        <v>53057099</v>
      </c>
      <c r="B26650" t="s">
        <v>28696</v>
      </c>
      <c r="H26650" s="6" t="s">
        <v>377</v>
      </c>
      <c r="I26650" s="6" t="s">
        <v>729</v>
      </c>
      <c r="K26650" s="6">
        <v>190</v>
      </c>
    </row>
    <row r="26651" spans="1:11">
      <c r="A26651" s="6">
        <v>8825991</v>
      </c>
      <c r="B26651" t="s">
        <v>28697</v>
      </c>
      <c r="H26651" s="6" t="s">
        <v>1624</v>
      </c>
      <c r="I26651" s="6" t="s">
        <v>2639</v>
      </c>
      <c r="K26651" s="6">
        <v>183</v>
      </c>
    </row>
    <row r="26652" spans="1:11">
      <c r="A26652" s="6">
        <v>2000041469</v>
      </c>
      <c r="B26652" t="s">
        <v>28698</v>
      </c>
      <c r="H26652" s="6" t="s">
        <v>1102</v>
      </c>
      <c r="I26652" s="6" t="s">
        <v>1283</v>
      </c>
      <c r="K26652" s="6">
        <v>170</v>
      </c>
    </row>
    <row r="26653" spans="1:11">
      <c r="A26653" s="6">
        <v>14021109</v>
      </c>
      <c r="B26653" t="s">
        <v>28699</v>
      </c>
      <c r="H26653" s="6" t="s">
        <v>2115</v>
      </c>
      <c r="I26653" s="6" t="s">
        <v>187</v>
      </c>
      <c r="K26653" s="6">
        <v>180</v>
      </c>
    </row>
    <row r="26654" spans="1:11">
      <c r="A26654" s="6">
        <v>37071207</v>
      </c>
      <c r="B26654" t="s">
        <v>28700</v>
      </c>
      <c r="H26654" s="6" t="s">
        <v>303</v>
      </c>
      <c r="I26654" s="6" t="s">
        <v>4479</v>
      </c>
      <c r="K26654" s="6">
        <v>180</v>
      </c>
    </row>
    <row r="26655" spans="1:11">
      <c r="A26655" s="6">
        <v>95070406</v>
      </c>
      <c r="B26655" t="s">
        <v>28701</v>
      </c>
      <c r="H26655" s="6" t="s">
        <v>377</v>
      </c>
      <c r="I26655" s="6" t="s">
        <v>3265</v>
      </c>
      <c r="K26655" s="6">
        <v>191</v>
      </c>
    </row>
    <row r="26656" spans="1:11">
      <c r="A26656" s="6">
        <v>38039345</v>
      </c>
      <c r="B26656" t="s">
        <v>28702</v>
      </c>
      <c r="H26656" s="6" t="s">
        <v>1641</v>
      </c>
      <c r="I26656" s="6" t="s">
        <v>1277</v>
      </c>
      <c r="K26656" s="6">
        <v>180</v>
      </c>
    </row>
    <row r="26657" spans="1:11">
      <c r="A26657" s="6">
        <v>61084381</v>
      </c>
      <c r="B26657" t="s">
        <v>28703</v>
      </c>
      <c r="H26657" s="6" t="s">
        <v>640</v>
      </c>
      <c r="I26657" s="6" t="s">
        <v>253</v>
      </c>
      <c r="K26657" s="6">
        <v>171</v>
      </c>
    </row>
    <row r="26658" spans="1:11">
      <c r="A26658" s="6">
        <v>14131913</v>
      </c>
      <c r="B26658" t="s">
        <v>28704</v>
      </c>
      <c r="H26658" s="6" t="s">
        <v>2115</v>
      </c>
      <c r="I26658" s="6" t="s">
        <v>603</v>
      </c>
      <c r="K26658" s="6">
        <v>173</v>
      </c>
    </row>
    <row r="26659" spans="1:11">
      <c r="A26659" s="6">
        <v>14127433</v>
      </c>
      <c r="B26659" t="s">
        <v>28705</v>
      </c>
      <c r="H26659" s="6" t="s">
        <v>488</v>
      </c>
      <c r="I26659" s="6" t="s">
        <v>603</v>
      </c>
      <c r="K26659" s="6">
        <v>164</v>
      </c>
    </row>
    <row r="26660" spans="1:11">
      <c r="A26660" s="6">
        <v>78088142</v>
      </c>
      <c r="B26660" t="s">
        <v>28706</v>
      </c>
      <c r="H26660" s="6" t="s">
        <v>2116</v>
      </c>
      <c r="I26660" s="6" t="s">
        <v>1661</v>
      </c>
      <c r="K26660" s="6">
        <v>178</v>
      </c>
    </row>
    <row r="26661" spans="1:11">
      <c r="A26661" s="6">
        <v>87001626</v>
      </c>
      <c r="B26661" t="s">
        <v>28707</v>
      </c>
      <c r="H26661" s="6" t="s">
        <v>640</v>
      </c>
      <c r="I26661" s="6" t="s">
        <v>7839</v>
      </c>
      <c r="K26661" s="6">
        <v>179</v>
      </c>
    </row>
    <row r="26662" spans="1:11">
      <c r="A26662" s="6">
        <v>14111809</v>
      </c>
      <c r="B26662" t="s">
        <v>28708</v>
      </c>
      <c r="H26662" s="6" t="s">
        <v>377</v>
      </c>
      <c r="I26662" s="6" t="s">
        <v>603</v>
      </c>
      <c r="K26662" s="6">
        <v>185</v>
      </c>
    </row>
    <row r="26663" spans="1:11">
      <c r="A26663" s="6">
        <v>92077969</v>
      </c>
      <c r="B26663" t="s">
        <v>28709</v>
      </c>
      <c r="H26663" s="6" t="s">
        <v>1624</v>
      </c>
      <c r="I26663" s="6" t="s">
        <v>309</v>
      </c>
      <c r="K26663" s="6">
        <v>191</v>
      </c>
    </row>
    <row r="26664" spans="1:11">
      <c r="A26664" s="6">
        <v>37065751</v>
      </c>
      <c r="B26664" t="s">
        <v>28710</v>
      </c>
      <c r="H26664" s="6" t="s">
        <v>2115</v>
      </c>
      <c r="I26664" s="6" t="s">
        <v>28711</v>
      </c>
      <c r="K26664" s="6">
        <v>190</v>
      </c>
    </row>
    <row r="26665" spans="1:11">
      <c r="A26665" s="6">
        <v>14159506</v>
      </c>
      <c r="B26665" t="s">
        <v>28712</v>
      </c>
      <c r="H26665" s="6" t="s">
        <v>2363</v>
      </c>
      <c r="I26665" s="6" t="s">
        <v>603</v>
      </c>
      <c r="K26665" s="6">
        <v>175</v>
      </c>
    </row>
    <row r="26666" spans="1:11">
      <c r="A26666" s="6">
        <v>37020715</v>
      </c>
      <c r="B26666" t="s">
        <v>28713</v>
      </c>
      <c r="H26666" s="6" t="s">
        <v>1759</v>
      </c>
      <c r="I26666" s="6" t="s">
        <v>406</v>
      </c>
      <c r="K26666" s="6">
        <v>177</v>
      </c>
    </row>
    <row r="26667" spans="1:11">
      <c r="A26667" s="6">
        <v>14119272</v>
      </c>
      <c r="B26667" t="s">
        <v>28714</v>
      </c>
      <c r="H26667" s="6" t="s">
        <v>377</v>
      </c>
      <c r="I26667" s="6" t="s">
        <v>603</v>
      </c>
      <c r="K26667" s="6">
        <v>185</v>
      </c>
    </row>
    <row r="26668" spans="1:11">
      <c r="A26668" s="6">
        <v>61039095</v>
      </c>
      <c r="B26668" t="s">
        <v>28715</v>
      </c>
      <c r="H26668" s="6" t="s">
        <v>1624</v>
      </c>
      <c r="I26668" s="6" t="s">
        <v>253</v>
      </c>
      <c r="K26668" s="6">
        <v>194</v>
      </c>
    </row>
    <row r="26669" spans="1:11">
      <c r="A26669" s="6">
        <v>13198701</v>
      </c>
      <c r="B26669" t="s">
        <v>28716</v>
      </c>
      <c r="H26669" s="6" t="s">
        <v>944</v>
      </c>
      <c r="I26669" s="6" t="s">
        <v>442</v>
      </c>
      <c r="K26669" s="6">
        <v>166</v>
      </c>
    </row>
    <row r="26670" spans="1:11">
      <c r="A26670" s="6">
        <v>58092260</v>
      </c>
      <c r="B26670" t="s">
        <v>28717</v>
      </c>
      <c r="H26670" s="6" t="s">
        <v>728</v>
      </c>
      <c r="I26670" s="6" t="s">
        <v>194</v>
      </c>
      <c r="K26670" s="6">
        <v>179</v>
      </c>
    </row>
    <row r="26671" spans="1:11">
      <c r="A26671" s="6">
        <v>19338875</v>
      </c>
      <c r="B26671" t="s">
        <v>28718</v>
      </c>
      <c r="H26671" s="6" t="s">
        <v>2363</v>
      </c>
      <c r="I26671" s="6" t="s">
        <v>257</v>
      </c>
      <c r="K26671" s="6">
        <v>182</v>
      </c>
    </row>
    <row r="26672" spans="1:11">
      <c r="A26672" s="6">
        <v>49040178</v>
      </c>
      <c r="B26672" t="s">
        <v>28719</v>
      </c>
      <c r="H26672" s="6" t="s">
        <v>303</v>
      </c>
      <c r="I26672" s="6" t="s">
        <v>1734</v>
      </c>
      <c r="K26672" s="6">
        <v>175</v>
      </c>
    </row>
    <row r="26673" spans="1:11">
      <c r="A26673" s="6">
        <v>85116881</v>
      </c>
      <c r="B26673" t="s">
        <v>28720</v>
      </c>
      <c r="H26673" s="6" t="s">
        <v>314</v>
      </c>
      <c r="I26673" s="6" t="s">
        <v>344</v>
      </c>
      <c r="K26673" s="6">
        <v>178</v>
      </c>
    </row>
    <row r="26674" spans="1:11">
      <c r="A26674" s="6">
        <v>2000164939</v>
      </c>
      <c r="B26674" t="s">
        <v>28721</v>
      </c>
      <c r="H26674" s="6" t="s">
        <v>2363</v>
      </c>
      <c r="I26674" s="6" t="s">
        <v>2134</v>
      </c>
      <c r="K26674" s="6">
        <v>178</v>
      </c>
    </row>
    <row r="26675" spans="1:11">
      <c r="A26675" s="6">
        <v>43270719</v>
      </c>
      <c r="B26675" t="s">
        <v>28722</v>
      </c>
      <c r="H26675" s="6" t="s">
        <v>1624</v>
      </c>
      <c r="I26675" s="6" t="s">
        <v>236</v>
      </c>
      <c r="K26675" s="6">
        <v>193</v>
      </c>
    </row>
    <row r="26676" spans="1:11">
      <c r="A26676" s="6">
        <v>59115695</v>
      </c>
      <c r="B26676" t="s">
        <v>28723</v>
      </c>
      <c r="H26676" s="6" t="s">
        <v>377</v>
      </c>
      <c r="I26676" s="6" t="s">
        <v>1051</v>
      </c>
      <c r="K26676" s="6">
        <v>188</v>
      </c>
    </row>
    <row r="26677" spans="1:11">
      <c r="A26677" s="6">
        <v>50076173</v>
      </c>
      <c r="B26677" t="s">
        <v>28724</v>
      </c>
      <c r="H26677" s="6" t="s">
        <v>734</v>
      </c>
      <c r="I26677" s="6" t="s">
        <v>775</v>
      </c>
      <c r="K26677" s="6">
        <v>182</v>
      </c>
    </row>
    <row r="26678" spans="1:11">
      <c r="A26678" s="6">
        <v>14159009</v>
      </c>
      <c r="B26678" t="s">
        <v>28725</v>
      </c>
      <c r="H26678" s="6" t="s">
        <v>2115</v>
      </c>
      <c r="I26678" s="6" t="s">
        <v>603</v>
      </c>
      <c r="K26678" s="6">
        <v>184</v>
      </c>
    </row>
    <row r="26679" spans="1:11">
      <c r="A26679" s="6">
        <v>83236733</v>
      </c>
      <c r="B26679" t="s">
        <v>28726</v>
      </c>
      <c r="H26679" s="6" t="s">
        <v>314</v>
      </c>
      <c r="I26679" s="6" t="s">
        <v>1743</v>
      </c>
      <c r="K26679" s="6">
        <v>171</v>
      </c>
    </row>
    <row r="26680" spans="1:11">
      <c r="A26680" s="6">
        <v>28059435</v>
      </c>
      <c r="B26680" t="s">
        <v>28727</v>
      </c>
      <c r="H26680" s="6" t="s">
        <v>1624</v>
      </c>
      <c r="I26680" s="6" t="s">
        <v>2045</v>
      </c>
      <c r="K26680" s="6">
        <v>189</v>
      </c>
    </row>
    <row r="26681" spans="1:11">
      <c r="A26681" s="6">
        <v>86069472</v>
      </c>
      <c r="B26681" t="s">
        <v>28728</v>
      </c>
      <c r="H26681" s="6" t="s">
        <v>2115</v>
      </c>
      <c r="I26681" s="6" t="s">
        <v>1688</v>
      </c>
      <c r="K26681" s="6">
        <v>187</v>
      </c>
    </row>
    <row r="26682" spans="1:11">
      <c r="A26682" s="6">
        <v>85045421</v>
      </c>
      <c r="B26682" t="s">
        <v>28729</v>
      </c>
      <c r="H26682" s="6" t="s">
        <v>9022</v>
      </c>
      <c r="I26682" s="6" t="s">
        <v>344</v>
      </c>
      <c r="K26682" s="6">
        <v>186</v>
      </c>
    </row>
    <row r="26683" spans="1:11">
      <c r="A26683" s="6">
        <v>2000095246</v>
      </c>
      <c r="B26683" t="s">
        <v>28730</v>
      </c>
      <c r="H26683" s="6" t="s">
        <v>2157</v>
      </c>
      <c r="I26683" s="6" t="s">
        <v>603</v>
      </c>
      <c r="K26683" s="6">
        <v>186</v>
      </c>
    </row>
    <row r="26684" spans="1:11">
      <c r="A26684" s="6">
        <v>77051789</v>
      </c>
      <c r="B26684" t="s">
        <v>28731</v>
      </c>
      <c r="H26684" s="6" t="s">
        <v>218</v>
      </c>
      <c r="I26684" s="6" t="s">
        <v>2937</v>
      </c>
      <c r="K26684" s="6">
        <v>180</v>
      </c>
    </row>
    <row r="26685" spans="1:11">
      <c r="A26685" s="6">
        <v>14187534</v>
      </c>
      <c r="B26685" t="s">
        <v>28732</v>
      </c>
      <c r="H26685" s="6" t="s">
        <v>377</v>
      </c>
      <c r="I26685" s="6" t="s">
        <v>603</v>
      </c>
      <c r="K26685" s="6">
        <v>184</v>
      </c>
    </row>
    <row r="26686" spans="1:11">
      <c r="A26686" s="6">
        <v>50043083</v>
      </c>
      <c r="B26686" t="s">
        <v>28733</v>
      </c>
      <c r="H26686" s="6" t="s">
        <v>2115</v>
      </c>
      <c r="I26686" s="6" t="s">
        <v>1653</v>
      </c>
      <c r="K26686" s="6">
        <v>180</v>
      </c>
    </row>
    <row r="26687" spans="1:11">
      <c r="A26687" s="6">
        <v>2000248565</v>
      </c>
      <c r="B26687" t="s">
        <v>28734</v>
      </c>
      <c r="H26687" s="6" t="s">
        <v>2115</v>
      </c>
      <c r="I26687" s="6" t="s">
        <v>603</v>
      </c>
      <c r="K26687" s="6">
        <v>178</v>
      </c>
    </row>
    <row r="26688" spans="1:11">
      <c r="A26688" s="6">
        <v>2000108821</v>
      </c>
      <c r="B26688" t="s">
        <v>28735</v>
      </c>
      <c r="H26688" s="6" t="s">
        <v>2115</v>
      </c>
      <c r="I26688" s="6" t="s">
        <v>603</v>
      </c>
      <c r="K26688" s="6">
        <v>187</v>
      </c>
    </row>
    <row r="26689" spans="1:11">
      <c r="A26689" s="6">
        <v>29118491</v>
      </c>
      <c r="B26689" t="s">
        <v>28736</v>
      </c>
      <c r="H26689" s="6" t="s">
        <v>319</v>
      </c>
      <c r="I26689" s="6" t="s">
        <v>28737</v>
      </c>
      <c r="K26689" s="6">
        <v>181</v>
      </c>
    </row>
    <row r="26690" spans="1:11">
      <c r="A26690" s="6">
        <v>2000112933</v>
      </c>
      <c r="B26690" t="s">
        <v>28738</v>
      </c>
      <c r="H26690" s="6" t="s">
        <v>377</v>
      </c>
      <c r="I26690" s="6" t="s">
        <v>603</v>
      </c>
      <c r="K26690" s="6">
        <v>191</v>
      </c>
    </row>
    <row r="26691" spans="1:11">
      <c r="A26691" s="6">
        <v>14151254</v>
      </c>
      <c r="B26691" t="s">
        <v>28739</v>
      </c>
      <c r="H26691" s="6" t="s">
        <v>2115</v>
      </c>
      <c r="I26691" s="6" t="s">
        <v>603</v>
      </c>
      <c r="K26691" s="6">
        <v>182</v>
      </c>
    </row>
    <row r="26692" spans="1:11">
      <c r="A26692" s="6">
        <v>86049058</v>
      </c>
      <c r="B26692" t="s">
        <v>28740</v>
      </c>
      <c r="H26692" s="6" t="s">
        <v>2115</v>
      </c>
      <c r="I26692" s="6" t="s">
        <v>28741</v>
      </c>
      <c r="K26692" s="6">
        <v>181</v>
      </c>
    </row>
    <row r="26693" spans="1:11">
      <c r="A26693" s="6">
        <v>2000243952</v>
      </c>
      <c r="B26693" t="s">
        <v>28742</v>
      </c>
      <c r="H26693" s="6" t="s">
        <v>1698</v>
      </c>
      <c r="I26693" s="6" t="s">
        <v>603</v>
      </c>
      <c r="K26693" s="6">
        <v>179</v>
      </c>
    </row>
    <row r="26694" spans="1:11">
      <c r="A26694" s="6">
        <v>14004089</v>
      </c>
      <c r="B26694" t="s">
        <v>28743</v>
      </c>
      <c r="H26694" s="6" t="s">
        <v>377</v>
      </c>
      <c r="I26694" s="6" t="s">
        <v>603</v>
      </c>
      <c r="K26694" s="6">
        <v>188</v>
      </c>
    </row>
    <row r="26695" spans="1:11">
      <c r="A26695" s="6">
        <v>43302418</v>
      </c>
      <c r="B26695" t="s">
        <v>28744</v>
      </c>
      <c r="H26695" s="6" t="s">
        <v>2115</v>
      </c>
      <c r="I26695" s="6" t="s">
        <v>236</v>
      </c>
      <c r="K26695" s="6">
        <v>185</v>
      </c>
    </row>
    <row r="26696" spans="1:11">
      <c r="A26696" s="6">
        <v>8825802</v>
      </c>
      <c r="B26696" t="s">
        <v>28745</v>
      </c>
      <c r="H26696" s="6" t="s">
        <v>314</v>
      </c>
      <c r="I26696" s="6" t="s">
        <v>3192</v>
      </c>
      <c r="K26696" s="6">
        <v>170</v>
      </c>
    </row>
    <row r="26697" spans="1:11">
      <c r="A26697" s="6">
        <v>2000170637</v>
      </c>
      <c r="B26697" t="s">
        <v>28746</v>
      </c>
      <c r="H26697" s="6" t="s">
        <v>2123</v>
      </c>
      <c r="I26697" s="6" t="s">
        <v>1055</v>
      </c>
      <c r="K26697" s="6">
        <v>187</v>
      </c>
    </row>
    <row r="26698" spans="1:11">
      <c r="A26698" s="6">
        <v>53126288</v>
      </c>
      <c r="B26698" t="s">
        <v>28747</v>
      </c>
      <c r="H26698" s="6" t="s">
        <v>2149</v>
      </c>
      <c r="I26698" s="6" t="s">
        <v>729</v>
      </c>
      <c r="K26698" s="6">
        <v>182</v>
      </c>
    </row>
    <row r="26699" spans="1:11">
      <c r="A26699" s="6">
        <v>2000403920</v>
      </c>
      <c r="B26699" t="s">
        <v>28748</v>
      </c>
      <c r="H26699" s="6" t="s">
        <v>351</v>
      </c>
      <c r="I26699" s="6" t="s">
        <v>257</v>
      </c>
      <c r="K26699" s="6">
        <v>167</v>
      </c>
    </row>
    <row r="26700" spans="1:11">
      <c r="A26700" s="6">
        <v>80024651</v>
      </c>
      <c r="B26700" t="s">
        <v>28749</v>
      </c>
      <c r="H26700" s="6" t="s">
        <v>2112</v>
      </c>
      <c r="I26700" s="6" t="s">
        <v>3192</v>
      </c>
      <c r="K26700" s="6">
        <v>173</v>
      </c>
    </row>
    <row r="26701" spans="1:11">
      <c r="A26701" s="6">
        <v>2000096903</v>
      </c>
      <c r="B26701" t="s">
        <v>28750</v>
      </c>
      <c r="H26701" s="6" t="s">
        <v>314</v>
      </c>
      <c r="I26701" s="6" t="s">
        <v>603</v>
      </c>
      <c r="K26701" s="6">
        <v>170</v>
      </c>
    </row>
    <row r="26702" spans="1:11">
      <c r="A26702" s="6">
        <v>66034875</v>
      </c>
      <c r="B26702" t="s">
        <v>28751</v>
      </c>
      <c r="H26702" s="6" t="s">
        <v>944</v>
      </c>
      <c r="I26702" s="6" t="s">
        <v>1701</v>
      </c>
      <c r="K26702" s="6">
        <v>181</v>
      </c>
    </row>
    <row r="26703" spans="1:11">
      <c r="A26703" s="6">
        <v>91108282</v>
      </c>
      <c r="B26703" t="s">
        <v>28752</v>
      </c>
      <c r="H26703" s="6" t="s">
        <v>319</v>
      </c>
      <c r="I26703" s="6" t="s">
        <v>309</v>
      </c>
      <c r="K26703" s="6">
        <v>178</v>
      </c>
    </row>
    <row r="26704" spans="1:11">
      <c r="A26704" s="6">
        <v>19296470</v>
      </c>
      <c r="B26704" t="s">
        <v>28753</v>
      </c>
      <c r="H26704" s="6" t="s">
        <v>2167</v>
      </c>
      <c r="I26704" s="6" t="s">
        <v>257</v>
      </c>
      <c r="K26704" s="6">
        <v>174</v>
      </c>
    </row>
    <row r="26705" spans="1:11">
      <c r="A26705" s="6">
        <v>19261287</v>
      </c>
      <c r="B26705" t="s">
        <v>28754</v>
      </c>
      <c r="H26705" s="6" t="s">
        <v>377</v>
      </c>
      <c r="I26705" s="6" t="s">
        <v>257</v>
      </c>
      <c r="K26705" s="6">
        <v>190</v>
      </c>
    </row>
    <row r="26706" spans="1:11">
      <c r="A26706" s="6">
        <v>72044285</v>
      </c>
      <c r="B26706" t="s">
        <v>28755</v>
      </c>
      <c r="H26706" s="6" t="s">
        <v>2198</v>
      </c>
      <c r="I26706" s="6" t="s">
        <v>729</v>
      </c>
      <c r="K26706" s="6">
        <v>182</v>
      </c>
    </row>
    <row r="26707" spans="1:11">
      <c r="A26707" s="6">
        <v>14190469</v>
      </c>
      <c r="B26707" t="s">
        <v>28756</v>
      </c>
      <c r="H26707" s="6" t="s">
        <v>218</v>
      </c>
      <c r="I26707" s="6" t="s">
        <v>603</v>
      </c>
      <c r="K26707" s="6">
        <v>182</v>
      </c>
    </row>
    <row r="26708" spans="1:11">
      <c r="A26708" s="6">
        <v>92016084</v>
      </c>
      <c r="B26708" t="s">
        <v>28757</v>
      </c>
      <c r="H26708" s="6" t="s">
        <v>319</v>
      </c>
      <c r="I26708" s="6" t="s">
        <v>309</v>
      </c>
      <c r="K26708" s="6">
        <v>179</v>
      </c>
    </row>
    <row r="26709" spans="1:11">
      <c r="A26709" s="6">
        <v>14082791</v>
      </c>
      <c r="B26709" t="s">
        <v>28758</v>
      </c>
      <c r="H26709" s="6" t="s">
        <v>2115</v>
      </c>
      <c r="I26709" s="6" t="s">
        <v>603</v>
      </c>
      <c r="K26709" s="6">
        <v>178</v>
      </c>
    </row>
    <row r="26710" spans="1:11">
      <c r="A26710" s="6">
        <v>76037251</v>
      </c>
      <c r="B26710" t="s">
        <v>28759</v>
      </c>
      <c r="H26710" s="6" t="s">
        <v>314</v>
      </c>
      <c r="I26710" s="6" t="s">
        <v>378</v>
      </c>
      <c r="K26710" s="6">
        <v>176</v>
      </c>
    </row>
    <row r="26711" spans="1:11">
      <c r="A26711" s="6">
        <v>23260529</v>
      </c>
      <c r="B26711" t="s">
        <v>28760</v>
      </c>
      <c r="H26711" s="6" t="s">
        <v>303</v>
      </c>
      <c r="I26711" s="6" t="s">
        <v>2473</v>
      </c>
      <c r="K26711" s="6">
        <v>177</v>
      </c>
    </row>
    <row r="26712" spans="1:11">
      <c r="A26712" s="6">
        <v>18083609</v>
      </c>
      <c r="B26712" t="s">
        <v>28761</v>
      </c>
      <c r="H26712" s="6" t="s">
        <v>2112</v>
      </c>
      <c r="I26712" s="6" t="s">
        <v>28762</v>
      </c>
      <c r="K26712" s="6">
        <v>184</v>
      </c>
    </row>
    <row r="26713" spans="1:11">
      <c r="A26713" s="6">
        <v>19285983</v>
      </c>
      <c r="B26713" t="s">
        <v>28763</v>
      </c>
      <c r="H26713" s="6" t="s">
        <v>314</v>
      </c>
      <c r="I26713" s="6" t="s">
        <v>257</v>
      </c>
      <c r="K26713" s="6">
        <v>176</v>
      </c>
    </row>
    <row r="26714" spans="1:11">
      <c r="A26714" s="6">
        <v>2000158271</v>
      </c>
      <c r="B26714" t="s">
        <v>28764</v>
      </c>
      <c r="H26714" s="6" t="s">
        <v>2115</v>
      </c>
      <c r="I26714" s="6" t="s">
        <v>603</v>
      </c>
      <c r="K26714" s="6">
        <v>186</v>
      </c>
    </row>
    <row r="26715" spans="1:11">
      <c r="A26715" s="6">
        <v>98033134</v>
      </c>
      <c r="B26715" t="s">
        <v>28765</v>
      </c>
      <c r="H26715" s="6" t="s">
        <v>2115</v>
      </c>
      <c r="I26715" s="6" t="s">
        <v>3603</v>
      </c>
      <c r="K26715" s="6">
        <v>191</v>
      </c>
    </row>
    <row r="26716" spans="1:11">
      <c r="A26716" s="6">
        <v>85125872</v>
      </c>
      <c r="B26716" t="s">
        <v>28766</v>
      </c>
      <c r="H26716" s="6" t="s">
        <v>760</v>
      </c>
      <c r="I26716" s="6" t="s">
        <v>1809</v>
      </c>
      <c r="K26716" s="6">
        <v>181</v>
      </c>
    </row>
    <row r="26717" spans="1:11">
      <c r="A26717" s="6">
        <v>2000025792</v>
      </c>
      <c r="B26717" t="s">
        <v>28767</v>
      </c>
      <c r="H26717" s="6" t="s">
        <v>2160</v>
      </c>
      <c r="I26717" s="6" t="s">
        <v>309</v>
      </c>
      <c r="K26717" s="6">
        <v>194</v>
      </c>
    </row>
    <row r="26718" spans="1:11">
      <c r="A26718" s="6">
        <v>91150097</v>
      </c>
      <c r="B26718" t="s">
        <v>28768</v>
      </c>
      <c r="H26718" s="6" t="s">
        <v>944</v>
      </c>
      <c r="I26718" s="6" t="s">
        <v>309</v>
      </c>
      <c r="K26718" s="6">
        <v>176</v>
      </c>
    </row>
    <row r="26719" spans="1:11">
      <c r="A26719" s="6">
        <v>14084507</v>
      </c>
      <c r="B26719" t="s">
        <v>28769</v>
      </c>
      <c r="H26719" s="6" t="s">
        <v>377</v>
      </c>
      <c r="I26719" s="6" t="s">
        <v>603</v>
      </c>
      <c r="K26719" s="6">
        <v>184</v>
      </c>
    </row>
    <row r="26720" spans="1:11">
      <c r="A26720" s="6">
        <v>15041534</v>
      </c>
      <c r="B26720" t="s">
        <v>28770</v>
      </c>
      <c r="H26720" s="6" t="s">
        <v>218</v>
      </c>
      <c r="I26720" s="6" t="s">
        <v>4508</v>
      </c>
      <c r="K26720" s="6">
        <v>186</v>
      </c>
    </row>
    <row r="26721" spans="1:11">
      <c r="A26721" s="6">
        <v>77060159</v>
      </c>
      <c r="B26721" t="s">
        <v>28771</v>
      </c>
      <c r="H26721" s="6" t="s">
        <v>319</v>
      </c>
      <c r="I26721" s="6" t="s">
        <v>2937</v>
      </c>
      <c r="K26721" s="6">
        <v>162</v>
      </c>
    </row>
    <row r="26722" spans="1:11">
      <c r="A26722" s="6">
        <v>2000426263</v>
      </c>
      <c r="B26722" t="s">
        <v>28772</v>
      </c>
      <c r="H26722" s="6" t="s">
        <v>2115</v>
      </c>
      <c r="I26722" s="6" t="s">
        <v>857</v>
      </c>
      <c r="K26722" s="6">
        <v>185</v>
      </c>
    </row>
    <row r="26723" spans="1:11">
      <c r="A26723" s="6">
        <v>24039621</v>
      </c>
      <c r="B26723" t="s">
        <v>28773</v>
      </c>
      <c r="H26723" s="6" t="s">
        <v>2112</v>
      </c>
      <c r="I26723" s="6" t="s">
        <v>2866</v>
      </c>
      <c r="K26723" s="6">
        <v>187</v>
      </c>
    </row>
    <row r="26724" spans="1:11">
      <c r="A26724" s="6">
        <v>85079685</v>
      </c>
      <c r="B26724" t="s">
        <v>28774</v>
      </c>
      <c r="H26724" s="6" t="s">
        <v>1624</v>
      </c>
      <c r="I26724" s="6" t="s">
        <v>344</v>
      </c>
      <c r="K26724" s="6">
        <v>186</v>
      </c>
    </row>
    <row r="26725" spans="1:11">
      <c r="A26725" s="6">
        <v>14135968</v>
      </c>
      <c r="B26725" t="s">
        <v>28775</v>
      </c>
      <c r="H26725" s="6" t="s">
        <v>2046</v>
      </c>
      <c r="I26725" s="6" t="s">
        <v>603</v>
      </c>
      <c r="K26725" s="6">
        <v>177</v>
      </c>
    </row>
    <row r="26726" spans="1:11">
      <c r="A26726" s="6">
        <v>93049365</v>
      </c>
      <c r="B26726" t="s">
        <v>28776</v>
      </c>
      <c r="H26726" s="6" t="s">
        <v>2115</v>
      </c>
      <c r="I26726" s="6" t="s">
        <v>11554</v>
      </c>
      <c r="K26726" s="6">
        <v>190</v>
      </c>
    </row>
    <row r="26727" spans="1:11">
      <c r="A26727" s="6">
        <v>59145112</v>
      </c>
      <c r="B26727" t="s">
        <v>28777</v>
      </c>
      <c r="H26727" s="6" t="s">
        <v>558</v>
      </c>
      <c r="I26727" s="6" t="s">
        <v>20530</v>
      </c>
      <c r="K26727" s="6">
        <v>168</v>
      </c>
    </row>
    <row r="26728" spans="1:11">
      <c r="A26728" s="6">
        <v>53183612</v>
      </c>
      <c r="B26728" t="s">
        <v>28778</v>
      </c>
      <c r="H26728" s="6" t="s">
        <v>2242</v>
      </c>
      <c r="I26728" s="6" t="s">
        <v>729</v>
      </c>
      <c r="K26728" s="6">
        <v>182</v>
      </c>
    </row>
    <row r="26729" spans="1:11">
      <c r="A26729" s="6">
        <v>62129029</v>
      </c>
      <c r="B26729" t="s">
        <v>28779</v>
      </c>
      <c r="H26729" s="6" t="s">
        <v>2115</v>
      </c>
      <c r="I26729" s="6" t="s">
        <v>1066</v>
      </c>
      <c r="K26729" s="6">
        <v>186</v>
      </c>
    </row>
    <row r="26730" spans="1:11">
      <c r="A26730" s="6">
        <v>86037704</v>
      </c>
      <c r="B26730" t="s">
        <v>28780</v>
      </c>
      <c r="H26730" s="6" t="s">
        <v>377</v>
      </c>
      <c r="I26730" s="6" t="s">
        <v>1283</v>
      </c>
      <c r="K26730" s="6">
        <v>184</v>
      </c>
    </row>
    <row r="26731" spans="1:11">
      <c r="A26731" s="6">
        <v>33047483</v>
      </c>
      <c r="B26731" t="s">
        <v>28781</v>
      </c>
      <c r="H26731" s="6" t="s">
        <v>319</v>
      </c>
      <c r="I26731" s="6" t="s">
        <v>1898</v>
      </c>
      <c r="K26731" s="6">
        <v>185</v>
      </c>
    </row>
    <row r="26732" spans="1:11">
      <c r="A26732" s="6">
        <v>58114931</v>
      </c>
      <c r="B26732" t="s">
        <v>28782</v>
      </c>
      <c r="H26732" s="6" t="s">
        <v>311</v>
      </c>
      <c r="I26732" s="6" t="s">
        <v>194</v>
      </c>
      <c r="K26732" s="6">
        <v>185</v>
      </c>
    </row>
    <row r="26733" spans="1:11">
      <c r="A26733" s="6">
        <v>47005906</v>
      </c>
      <c r="B26733" t="s">
        <v>28783</v>
      </c>
      <c r="H26733" s="6" t="s">
        <v>1176</v>
      </c>
      <c r="I26733" s="6" t="s">
        <v>12507</v>
      </c>
      <c r="K26733" s="6">
        <v>184</v>
      </c>
    </row>
    <row r="26734" spans="1:11">
      <c r="A26734" s="6">
        <v>2000083728</v>
      </c>
      <c r="B26734" t="s">
        <v>28784</v>
      </c>
      <c r="H26734" s="6" t="s">
        <v>377</v>
      </c>
      <c r="I26734" s="6" t="s">
        <v>1743</v>
      </c>
      <c r="K26734" s="6">
        <v>191</v>
      </c>
    </row>
    <row r="26735" spans="1:11">
      <c r="A26735" s="6">
        <v>2000129010</v>
      </c>
      <c r="B26735" t="s">
        <v>28785</v>
      </c>
      <c r="H26735" s="6" t="s">
        <v>2115</v>
      </c>
      <c r="I26735" s="6" t="s">
        <v>3537</v>
      </c>
      <c r="K26735" s="6">
        <v>185</v>
      </c>
    </row>
    <row r="26736" spans="1:11">
      <c r="A26736" s="6">
        <v>28081630</v>
      </c>
      <c r="B26736" t="s">
        <v>28786</v>
      </c>
      <c r="H26736" s="6" t="s">
        <v>1624</v>
      </c>
      <c r="I26736" s="6" t="s">
        <v>259</v>
      </c>
      <c r="K26736" s="6">
        <v>187</v>
      </c>
    </row>
    <row r="26737" spans="1:11">
      <c r="A26737" s="6">
        <v>14037060</v>
      </c>
      <c r="B26737" t="s">
        <v>28787</v>
      </c>
      <c r="H26737" s="6" t="s">
        <v>760</v>
      </c>
      <c r="I26737" s="6" t="s">
        <v>603</v>
      </c>
      <c r="K26737" s="6">
        <v>173</v>
      </c>
    </row>
    <row r="26738" spans="1:11">
      <c r="A26738" s="6">
        <v>14025562</v>
      </c>
      <c r="B26738" t="s">
        <v>28788</v>
      </c>
      <c r="H26738" s="6" t="s">
        <v>319</v>
      </c>
      <c r="I26738" s="6" t="s">
        <v>603</v>
      </c>
      <c r="K26738" s="6">
        <v>175</v>
      </c>
    </row>
    <row r="26739" spans="1:11">
      <c r="A26739" s="6">
        <v>78038572</v>
      </c>
      <c r="B26739" t="s">
        <v>28789</v>
      </c>
      <c r="H26739" s="6" t="s">
        <v>1624</v>
      </c>
      <c r="I26739" s="6" t="s">
        <v>1661</v>
      </c>
      <c r="K26739" s="6">
        <v>187</v>
      </c>
    </row>
    <row r="26740" spans="1:11">
      <c r="A26740" s="6">
        <v>43193944</v>
      </c>
      <c r="B26740" t="s">
        <v>28790</v>
      </c>
      <c r="H26740" s="6" t="s">
        <v>2115</v>
      </c>
      <c r="I26740" s="6" t="s">
        <v>236</v>
      </c>
      <c r="K26740" s="6">
        <v>178</v>
      </c>
    </row>
    <row r="26741" spans="1:11">
      <c r="A26741" s="6">
        <v>2000247521</v>
      </c>
      <c r="B26741" t="s">
        <v>28791</v>
      </c>
      <c r="H26741" s="6" t="s">
        <v>558</v>
      </c>
      <c r="I26741" s="6" t="s">
        <v>1055</v>
      </c>
      <c r="K26741" s="6">
        <v>170</v>
      </c>
    </row>
    <row r="26742" spans="1:11">
      <c r="A26742" s="6">
        <v>14225032</v>
      </c>
      <c r="B26742" t="s">
        <v>28792</v>
      </c>
      <c r="H26742" s="6" t="s">
        <v>1672</v>
      </c>
      <c r="I26742" s="6" t="s">
        <v>603</v>
      </c>
      <c r="K26742" s="6">
        <v>178</v>
      </c>
    </row>
    <row r="26743" spans="1:11">
      <c r="A26743" s="6">
        <v>86039523</v>
      </c>
      <c r="B26743" t="s">
        <v>28793</v>
      </c>
      <c r="H26743" s="6" t="s">
        <v>1747</v>
      </c>
      <c r="I26743" s="6" t="s">
        <v>1283</v>
      </c>
      <c r="K26743" s="6">
        <v>175</v>
      </c>
    </row>
    <row r="26744" spans="1:11">
      <c r="A26744" s="6">
        <v>57147860</v>
      </c>
      <c r="B26744" t="s">
        <v>28794</v>
      </c>
      <c r="H26744" s="6" t="s">
        <v>488</v>
      </c>
      <c r="I26744" s="6" t="s">
        <v>494</v>
      </c>
      <c r="K26744" s="6">
        <v>180</v>
      </c>
    </row>
    <row r="26745" spans="1:11">
      <c r="A26745" s="6">
        <v>92079449</v>
      </c>
      <c r="B26745" t="s">
        <v>28795</v>
      </c>
      <c r="H26745" s="6" t="s">
        <v>218</v>
      </c>
      <c r="I26745" s="6" t="s">
        <v>3724</v>
      </c>
      <c r="K26745" s="6">
        <v>186</v>
      </c>
    </row>
    <row r="26746" spans="1:11">
      <c r="A26746" s="6">
        <v>86032177</v>
      </c>
      <c r="B26746" t="s">
        <v>28796</v>
      </c>
      <c r="H26746" s="6" t="s">
        <v>966</v>
      </c>
      <c r="I26746" s="6" t="s">
        <v>1283</v>
      </c>
      <c r="K26746" s="6">
        <v>175</v>
      </c>
    </row>
    <row r="26747" spans="1:11">
      <c r="A26747" s="6">
        <v>13209182</v>
      </c>
      <c r="B26747" t="s">
        <v>28797</v>
      </c>
      <c r="H26747" s="6" t="s">
        <v>734</v>
      </c>
      <c r="I26747" s="6" t="s">
        <v>1055</v>
      </c>
      <c r="K26747" s="6">
        <v>182</v>
      </c>
    </row>
    <row r="26748" spans="1:11">
      <c r="A26748" s="6">
        <v>58104531</v>
      </c>
      <c r="B26748" t="s">
        <v>28798</v>
      </c>
      <c r="H26748" s="6" t="s">
        <v>619</v>
      </c>
      <c r="I26748" s="6" t="s">
        <v>194</v>
      </c>
      <c r="K26748" s="6">
        <v>170</v>
      </c>
    </row>
    <row r="26749" spans="1:11">
      <c r="A26749" s="6">
        <v>13114759</v>
      </c>
      <c r="B26749" t="s">
        <v>28799</v>
      </c>
      <c r="H26749" s="6" t="s">
        <v>558</v>
      </c>
      <c r="I26749" s="6" t="s">
        <v>4069</v>
      </c>
      <c r="K26749" s="6">
        <v>180</v>
      </c>
    </row>
    <row r="26750" spans="1:11">
      <c r="A26750" s="6">
        <v>86034820</v>
      </c>
      <c r="B26750" t="s">
        <v>28800</v>
      </c>
      <c r="H26750" s="6" t="s">
        <v>488</v>
      </c>
      <c r="I26750" s="6" t="s">
        <v>1283</v>
      </c>
      <c r="K26750" s="6">
        <v>180</v>
      </c>
    </row>
    <row r="26751" spans="1:11">
      <c r="A26751" s="6">
        <v>96025642</v>
      </c>
      <c r="B26751" t="s">
        <v>28801</v>
      </c>
      <c r="H26751" s="6" t="s">
        <v>966</v>
      </c>
      <c r="I26751" s="6" t="s">
        <v>731</v>
      </c>
      <c r="K26751" s="6">
        <v>173</v>
      </c>
    </row>
    <row r="26752" spans="1:11">
      <c r="A26752" s="6">
        <v>77047582</v>
      </c>
      <c r="B26752" t="s">
        <v>28802</v>
      </c>
      <c r="H26752" s="6" t="s">
        <v>760</v>
      </c>
      <c r="I26752" s="6" t="s">
        <v>2937</v>
      </c>
      <c r="K26752" s="6">
        <v>170</v>
      </c>
    </row>
    <row r="26753" spans="1:11">
      <c r="A26753" s="6">
        <v>2000116835</v>
      </c>
      <c r="B26753" t="s">
        <v>28803</v>
      </c>
      <c r="H26753" s="6" t="s">
        <v>303</v>
      </c>
      <c r="I26753" s="6" t="s">
        <v>1688</v>
      </c>
      <c r="K26753" s="6">
        <v>187</v>
      </c>
    </row>
    <row r="26754" spans="1:11">
      <c r="A26754" s="6">
        <v>14001535</v>
      </c>
      <c r="B26754" t="s">
        <v>28804</v>
      </c>
      <c r="H26754" s="6" t="s">
        <v>1672</v>
      </c>
      <c r="I26754" s="6" t="s">
        <v>603</v>
      </c>
      <c r="K26754" s="6">
        <v>164</v>
      </c>
    </row>
    <row r="26755" spans="1:11">
      <c r="A26755" s="6">
        <v>78094317</v>
      </c>
      <c r="B26755" t="s">
        <v>28805</v>
      </c>
      <c r="H26755" s="6" t="s">
        <v>405</v>
      </c>
      <c r="I26755" s="6" t="s">
        <v>2404</v>
      </c>
      <c r="K26755" s="6">
        <v>174</v>
      </c>
    </row>
    <row r="26756" spans="1:11">
      <c r="A26756" s="6">
        <v>14026150</v>
      </c>
      <c r="B26756" t="s">
        <v>28806</v>
      </c>
      <c r="H26756" s="6" t="s">
        <v>303</v>
      </c>
      <c r="I26756" s="6" t="s">
        <v>603</v>
      </c>
      <c r="K26756" s="6">
        <v>174</v>
      </c>
    </row>
    <row r="26757" spans="1:11">
      <c r="A26757" s="6">
        <v>57148661</v>
      </c>
      <c r="B26757" t="s">
        <v>28807</v>
      </c>
      <c r="H26757" s="6" t="s">
        <v>303</v>
      </c>
      <c r="I26757" s="6" t="s">
        <v>494</v>
      </c>
      <c r="K26757" s="6">
        <v>175</v>
      </c>
    </row>
    <row r="26758" spans="1:11">
      <c r="A26758" s="6">
        <v>85128085</v>
      </c>
      <c r="B26758" t="s">
        <v>28808</v>
      </c>
      <c r="H26758" s="6" t="s">
        <v>2115</v>
      </c>
      <c r="I26758" s="6" t="s">
        <v>4021</v>
      </c>
      <c r="K26758" s="6">
        <v>182</v>
      </c>
    </row>
    <row r="26759" spans="1:11">
      <c r="A26759" s="6">
        <v>86016336</v>
      </c>
      <c r="B26759" t="s">
        <v>28809</v>
      </c>
      <c r="H26759" s="6" t="s">
        <v>377</v>
      </c>
      <c r="I26759" s="6" t="s">
        <v>1283</v>
      </c>
      <c r="K26759" s="6">
        <v>182</v>
      </c>
    </row>
    <row r="26760" spans="1:11">
      <c r="A26760" s="6">
        <v>19339289</v>
      </c>
      <c r="B26760" t="s">
        <v>28810</v>
      </c>
      <c r="H26760" s="6" t="s">
        <v>2115</v>
      </c>
      <c r="I26760" s="6" t="s">
        <v>257</v>
      </c>
      <c r="K26760" s="6">
        <v>185</v>
      </c>
    </row>
    <row r="26761" spans="1:11">
      <c r="A26761" s="6">
        <v>58159485</v>
      </c>
      <c r="B26761" t="s">
        <v>28811</v>
      </c>
      <c r="H26761" s="6" t="s">
        <v>377</v>
      </c>
      <c r="I26761" s="6" t="s">
        <v>194</v>
      </c>
      <c r="K26761" s="6">
        <v>185</v>
      </c>
    </row>
    <row r="26762" spans="1:11">
      <c r="A26762" s="6">
        <v>24003922</v>
      </c>
      <c r="B26762" t="s">
        <v>28812</v>
      </c>
      <c r="H26762" s="6" t="s">
        <v>1624</v>
      </c>
      <c r="I26762" s="6" t="s">
        <v>657</v>
      </c>
      <c r="K26762" s="6">
        <v>194</v>
      </c>
    </row>
    <row r="26763" spans="1:11">
      <c r="A26763" s="6">
        <v>14139780</v>
      </c>
      <c r="B26763" t="s">
        <v>28813</v>
      </c>
      <c r="H26763" s="6" t="s">
        <v>1102</v>
      </c>
      <c r="I26763" s="6" t="s">
        <v>603</v>
      </c>
      <c r="K26763" s="6">
        <v>178</v>
      </c>
    </row>
    <row r="26764" spans="1:11">
      <c r="A26764" s="6">
        <v>86053740</v>
      </c>
      <c r="B26764" t="s">
        <v>28814</v>
      </c>
      <c r="H26764" s="6" t="s">
        <v>1656</v>
      </c>
      <c r="I26764" s="6" t="s">
        <v>1688</v>
      </c>
      <c r="K26764" s="6">
        <v>171</v>
      </c>
    </row>
    <row r="26765" spans="1:11">
      <c r="A26765" s="6">
        <v>80010685</v>
      </c>
      <c r="B26765" t="s">
        <v>28815</v>
      </c>
      <c r="H26765" s="6" t="s">
        <v>2115</v>
      </c>
      <c r="I26765" s="6" t="s">
        <v>3192</v>
      </c>
      <c r="K26765" s="6">
        <v>179</v>
      </c>
    </row>
    <row r="26766" spans="1:11">
      <c r="A26766" s="6">
        <v>67191565</v>
      </c>
      <c r="B26766" t="s">
        <v>28816</v>
      </c>
      <c r="H26766" s="6" t="s">
        <v>2046</v>
      </c>
      <c r="I26766" s="6" t="s">
        <v>433</v>
      </c>
      <c r="K26766" s="6">
        <v>184</v>
      </c>
    </row>
    <row r="26767" spans="1:11">
      <c r="A26767" s="6">
        <v>86066461</v>
      </c>
      <c r="B26767" t="s">
        <v>28817</v>
      </c>
      <c r="H26767" s="6" t="s">
        <v>640</v>
      </c>
      <c r="I26767" s="6" t="s">
        <v>1688</v>
      </c>
      <c r="K26767" s="6">
        <v>170</v>
      </c>
    </row>
    <row r="26768" spans="1:11">
      <c r="A26768" s="6">
        <v>67092395</v>
      </c>
      <c r="B26768" t="s">
        <v>28818</v>
      </c>
      <c r="H26768" s="6" t="s">
        <v>303</v>
      </c>
      <c r="I26768" s="6" t="s">
        <v>348</v>
      </c>
      <c r="K26768" s="6">
        <v>177</v>
      </c>
    </row>
    <row r="26769" spans="1:11">
      <c r="A26769" s="6">
        <v>66040817</v>
      </c>
      <c r="B26769" t="s">
        <v>28819</v>
      </c>
      <c r="H26769" s="6" t="s">
        <v>311</v>
      </c>
      <c r="I26769" s="6" t="s">
        <v>1701</v>
      </c>
      <c r="K26769" s="6">
        <v>184</v>
      </c>
    </row>
    <row r="26770" spans="1:11">
      <c r="A26770" s="6">
        <v>2000089461</v>
      </c>
      <c r="B26770" t="s">
        <v>28820</v>
      </c>
      <c r="H26770" s="6" t="s">
        <v>589</v>
      </c>
      <c r="I26770" s="6" t="s">
        <v>2134</v>
      </c>
      <c r="K26770" s="6">
        <v>178</v>
      </c>
    </row>
    <row r="26771" spans="1:11">
      <c r="A26771" s="6">
        <v>11023210</v>
      </c>
      <c r="B26771" t="s">
        <v>28821</v>
      </c>
      <c r="H26771" s="6" t="s">
        <v>218</v>
      </c>
      <c r="I26771" s="6" t="s">
        <v>3232</v>
      </c>
      <c r="K26771" s="6">
        <v>191</v>
      </c>
    </row>
    <row r="26772" spans="1:11">
      <c r="A26772" s="6">
        <v>14134593</v>
      </c>
      <c r="B26772" t="s">
        <v>28822</v>
      </c>
      <c r="H26772" s="6" t="s">
        <v>558</v>
      </c>
      <c r="I26772" s="6" t="s">
        <v>603</v>
      </c>
      <c r="K26772" s="6">
        <v>170</v>
      </c>
    </row>
    <row r="26773" spans="1:11">
      <c r="A26773" s="6">
        <v>14219710</v>
      </c>
      <c r="B26773" t="s">
        <v>28823</v>
      </c>
      <c r="H26773" s="6" t="s">
        <v>1102</v>
      </c>
      <c r="I26773" s="6" t="s">
        <v>603</v>
      </c>
      <c r="K26773" s="6">
        <v>175</v>
      </c>
    </row>
    <row r="26774" spans="1:11">
      <c r="A26774" s="6">
        <v>2000030605</v>
      </c>
      <c r="B26774" t="s">
        <v>28824</v>
      </c>
      <c r="H26774" s="6" t="s">
        <v>1624</v>
      </c>
      <c r="I26774" s="6" t="s">
        <v>657</v>
      </c>
      <c r="K26774" s="6">
        <v>183</v>
      </c>
    </row>
    <row r="26775" spans="1:11">
      <c r="A26775" s="6">
        <v>14196913</v>
      </c>
      <c r="B26775" t="s">
        <v>28825</v>
      </c>
      <c r="H26775" s="6" t="s">
        <v>1826</v>
      </c>
      <c r="I26775" s="6" t="s">
        <v>603</v>
      </c>
      <c r="K26775" s="6">
        <v>170</v>
      </c>
    </row>
    <row r="26776" spans="1:11">
      <c r="A26776" s="6">
        <v>14131733</v>
      </c>
      <c r="B26776" t="s">
        <v>28826</v>
      </c>
      <c r="H26776" s="6" t="s">
        <v>377</v>
      </c>
      <c r="I26776" s="6" t="s">
        <v>603</v>
      </c>
      <c r="K26776" s="6">
        <v>180</v>
      </c>
    </row>
    <row r="26777" spans="1:11">
      <c r="A26777" s="6">
        <v>43154764</v>
      </c>
      <c r="B26777" t="s">
        <v>28827</v>
      </c>
      <c r="H26777" s="6" t="s">
        <v>966</v>
      </c>
      <c r="I26777" s="6" t="s">
        <v>236</v>
      </c>
      <c r="K26777" s="6">
        <v>183</v>
      </c>
    </row>
    <row r="26778" spans="1:11">
      <c r="A26778" s="6">
        <v>77044530</v>
      </c>
      <c r="B26778" t="s">
        <v>28828</v>
      </c>
      <c r="H26778" s="6" t="s">
        <v>488</v>
      </c>
      <c r="I26778" s="6" t="s">
        <v>2937</v>
      </c>
      <c r="K26778" s="6">
        <v>164</v>
      </c>
    </row>
    <row r="26779" spans="1:11">
      <c r="A26779" s="6">
        <v>65032679</v>
      </c>
      <c r="B26779" t="s">
        <v>28829</v>
      </c>
      <c r="H26779" s="6" t="s">
        <v>319</v>
      </c>
      <c r="I26779" s="6" t="s">
        <v>2539</v>
      </c>
      <c r="K26779" s="6">
        <v>181</v>
      </c>
    </row>
    <row r="26780" spans="1:11">
      <c r="A26780" s="6">
        <v>13225018</v>
      </c>
      <c r="B26780" t="s">
        <v>28830</v>
      </c>
      <c r="H26780" s="6" t="s">
        <v>319</v>
      </c>
      <c r="I26780" s="6" t="s">
        <v>17189</v>
      </c>
      <c r="K26780" s="6">
        <v>177</v>
      </c>
    </row>
    <row r="26781" spans="1:11">
      <c r="A26781" s="6">
        <v>14133789</v>
      </c>
      <c r="B26781" t="s">
        <v>28831</v>
      </c>
      <c r="H26781" s="6" t="s">
        <v>2167</v>
      </c>
      <c r="I26781" s="6" t="s">
        <v>603</v>
      </c>
      <c r="K26781" s="6">
        <v>170</v>
      </c>
    </row>
    <row r="26782" spans="1:11">
      <c r="A26782" s="6">
        <v>78094102</v>
      </c>
      <c r="B26782" t="s">
        <v>28832</v>
      </c>
      <c r="H26782" s="6" t="s">
        <v>1176</v>
      </c>
      <c r="I26782" s="6" t="s">
        <v>1661</v>
      </c>
      <c r="K26782" s="6">
        <v>171</v>
      </c>
    </row>
    <row r="26783" spans="1:11">
      <c r="A26783" s="6">
        <v>93121877</v>
      </c>
      <c r="B26783" t="s">
        <v>28833</v>
      </c>
      <c r="H26783" s="6" t="s">
        <v>2116</v>
      </c>
      <c r="I26783" s="6" t="s">
        <v>857</v>
      </c>
      <c r="K26783" s="6">
        <v>188</v>
      </c>
    </row>
    <row r="26784" spans="1:11">
      <c r="A26784" s="6">
        <v>96129142</v>
      </c>
      <c r="B26784" t="s">
        <v>28834</v>
      </c>
      <c r="H26784" s="6" t="s">
        <v>319</v>
      </c>
      <c r="I26784" s="6" t="s">
        <v>731</v>
      </c>
      <c r="K26784" s="6">
        <v>185</v>
      </c>
    </row>
    <row r="26785" spans="1:11">
      <c r="A26785" s="6">
        <v>79025613</v>
      </c>
      <c r="B26785" t="s">
        <v>28835</v>
      </c>
      <c r="H26785" s="6" t="s">
        <v>377</v>
      </c>
      <c r="I26785" s="6" t="s">
        <v>241</v>
      </c>
      <c r="K26785" s="6">
        <v>186</v>
      </c>
    </row>
    <row r="26786" spans="1:11">
      <c r="A26786" s="6">
        <v>77053159</v>
      </c>
      <c r="B26786" t="s">
        <v>28836</v>
      </c>
      <c r="H26786" s="6" t="s">
        <v>944</v>
      </c>
      <c r="I26786" s="6" t="s">
        <v>2937</v>
      </c>
      <c r="K26786" s="6">
        <v>179</v>
      </c>
    </row>
    <row r="26787" spans="1:11">
      <c r="A26787" s="6">
        <v>19293287</v>
      </c>
      <c r="B26787" t="s">
        <v>28837</v>
      </c>
      <c r="H26787" s="6" t="s">
        <v>377</v>
      </c>
      <c r="I26787" s="6" t="s">
        <v>257</v>
      </c>
      <c r="K26787" s="6">
        <v>185</v>
      </c>
    </row>
    <row r="26788" spans="1:11">
      <c r="A26788" s="6">
        <v>67059118</v>
      </c>
      <c r="B26788" t="s">
        <v>28838</v>
      </c>
      <c r="H26788" s="6" t="s">
        <v>377</v>
      </c>
      <c r="I26788" s="6" t="s">
        <v>348</v>
      </c>
      <c r="K26788" s="6">
        <v>187</v>
      </c>
    </row>
    <row r="26789" spans="1:11">
      <c r="A26789" s="6">
        <v>86030282</v>
      </c>
      <c r="B26789" t="s">
        <v>28839</v>
      </c>
      <c r="H26789" s="6" t="s">
        <v>351</v>
      </c>
      <c r="I26789" s="6" t="s">
        <v>1283</v>
      </c>
      <c r="K26789" s="6">
        <v>166</v>
      </c>
    </row>
    <row r="26790" spans="1:11">
      <c r="A26790" s="6">
        <v>11000579</v>
      </c>
      <c r="B26790" t="s">
        <v>28840</v>
      </c>
      <c r="H26790" s="6" t="s">
        <v>2046</v>
      </c>
      <c r="I26790" s="6" t="s">
        <v>3537</v>
      </c>
      <c r="K26790" s="6">
        <v>179</v>
      </c>
    </row>
    <row r="26791" spans="1:11">
      <c r="A26791" s="6">
        <v>91132678</v>
      </c>
      <c r="B26791" t="s">
        <v>28841</v>
      </c>
      <c r="H26791" s="6" t="s">
        <v>1879</v>
      </c>
      <c r="I26791" s="6" t="s">
        <v>309</v>
      </c>
      <c r="K26791" s="6">
        <v>183</v>
      </c>
    </row>
    <row r="26792" spans="1:11">
      <c r="A26792" s="6">
        <v>77027983</v>
      </c>
      <c r="B26792" t="s">
        <v>28842</v>
      </c>
      <c r="H26792" s="6" t="s">
        <v>1671</v>
      </c>
      <c r="I26792" s="6" t="s">
        <v>2937</v>
      </c>
      <c r="K26792" s="6">
        <v>175</v>
      </c>
    </row>
    <row r="26793" spans="1:11">
      <c r="A26793" s="6">
        <v>62059770</v>
      </c>
      <c r="B26793" t="s">
        <v>28843</v>
      </c>
      <c r="H26793" s="6" t="s">
        <v>377</v>
      </c>
      <c r="I26793" s="6" t="s">
        <v>1066</v>
      </c>
      <c r="K26793" s="6">
        <v>186</v>
      </c>
    </row>
    <row r="26794" spans="1:11">
      <c r="A26794" s="6">
        <v>15025980</v>
      </c>
      <c r="B26794" t="s">
        <v>28844</v>
      </c>
      <c r="H26794" s="6" t="s">
        <v>319</v>
      </c>
      <c r="I26794" s="6" t="s">
        <v>10554</v>
      </c>
      <c r="K26794" s="6">
        <v>187</v>
      </c>
    </row>
    <row r="26795" spans="1:11">
      <c r="A26795" s="6">
        <v>53151220</v>
      </c>
      <c r="B26795" t="s">
        <v>28845</v>
      </c>
      <c r="H26795" s="6" t="s">
        <v>589</v>
      </c>
      <c r="I26795" s="6" t="s">
        <v>729</v>
      </c>
      <c r="K26795" s="6">
        <v>183</v>
      </c>
    </row>
    <row r="26796" spans="1:11">
      <c r="A26796" s="6">
        <v>85138207</v>
      </c>
      <c r="B26796" t="s">
        <v>28846</v>
      </c>
      <c r="H26796" s="6" t="s">
        <v>377</v>
      </c>
      <c r="I26796" s="6" t="s">
        <v>16226</v>
      </c>
      <c r="K26796" s="6">
        <v>190</v>
      </c>
    </row>
    <row r="26797" spans="1:11">
      <c r="A26797" s="6">
        <v>14183212</v>
      </c>
      <c r="B26797" t="s">
        <v>28847</v>
      </c>
      <c r="H26797" s="6" t="s">
        <v>319</v>
      </c>
      <c r="I26797" s="6" t="s">
        <v>28848</v>
      </c>
      <c r="K26797" s="6">
        <v>174</v>
      </c>
    </row>
    <row r="26798" spans="1:11">
      <c r="A26798" s="6">
        <v>24046657</v>
      </c>
      <c r="B26798" t="s">
        <v>28849</v>
      </c>
      <c r="H26798" s="6" t="s">
        <v>1813</v>
      </c>
      <c r="I26798" s="6" t="s">
        <v>657</v>
      </c>
      <c r="K26798" s="6">
        <v>170</v>
      </c>
    </row>
    <row r="26799" spans="1:11">
      <c r="A26799" s="6">
        <v>76016331</v>
      </c>
      <c r="B26799" t="s">
        <v>28850</v>
      </c>
      <c r="H26799" s="6" t="s">
        <v>942</v>
      </c>
      <c r="I26799" s="6" t="s">
        <v>10654</v>
      </c>
      <c r="K26799" s="6">
        <v>179</v>
      </c>
    </row>
    <row r="26800" spans="1:11">
      <c r="A26800" s="6">
        <v>14047148</v>
      </c>
      <c r="B26800" t="s">
        <v>28851</v>
      </c>
      <c r="H26800" s="6" t="s">
        <v>1624</v>
      </c>
      <c r="I26800" s="6" t="s">
        <v>603</v>
      </c>
      <c r="K26800" s="6">
        <v>184</v>
      </c>
    </row>
    <row r="26801" spans="1:11">
      <c r="A26801" s="6">
        <v>58103393</v>
      </c>
      <c r="B26801" t="s">
        <v>28852</v>
      </c>
      <c r="H26801" s="6" t="s">
        <v>319</v>
      </c>
      <c r="I26801" s="6" t="s">
        <v>194</v>
      </c>
      <c r="K26801" s="6">
        <v>186</v>
      </c>
    </row>
    <row r="26802" spans="1:11">
      <c r="A26802" s="6">
        <v>962968</v>
      </c>
      <c r="B26802" t="s">
        <v>28853</v>
      </c>
      <c r="H26802" s="6" t="s">
        <v>1671</v>
      </c>
      <c r="I26802" s="6" t="s">
        <v>603</v>
      </c>
      <c r="K26802" s="6">
        <v>173</v>
      </c>
    </row>
    <row r="26803" spans="1:11">
      <c r="A26803" s="6">
        <v>12076010</v>
      </c>
      <c r="B26803" t="s">
        <v>28854</v>
      </c>
      <c r="H26803" s="6" t="s">
        <v>377</v>
      </c>
      <c r="I26803" s="6" t="s">
        <v>320</v>
      </c>
      <c r="K26803" s="6">
        <v>185</v>
      </c>
    </row>
    <row r="26804" spans="1:11">
      <c r="A26804" s="6">
        <v>2000063137</v>
      </c>
      <c r="B26804" t="s">
        <v>28855</v>
      </c>
      <c r="H26804" s="6" t="s">
        <v>2115</v>
      </c>
      <c r="I26804" s="6" t="s">
        <v>257</v>
      </c>
      <c r="K26804" s="6">
        <v>183</v>
      </c>
    </row>
    <row r="26805" spans="1:11">
      <c r="A26805" s="6">
        <v>14060333</v>
      </c>
      <c r="B26805" t="s">
        <v>28856</v>
      </c>
      <c r="H26805" s="6" t="s">
        <v>218</v>
      </c>
      <c r="I26805" s="6" t="s">
        <v>603</v>
      </c>
      <c r="K26805" s="6">
        <v>185</v>
      </c>
    </row>
    <row r="26806" spans="1:11">
      <c r="A26806" s="6">
        <v>23340502</v>
      </c>
      <c r="B26806" t="s">
        <v>28857</v>
      </c>
      <c r="H26806" s="6" t="s">
        <v>2160</v>
      </c>
      <c r="I26806" s="6" t="s">
        <v>2473</v>
      </c>
      <c r="K26806" s="6">
        <v>176</v>
      </c>
    </row>
    <row r="26807" spans="1:11">
      <c r="A26807" s="6">
        <v>14239085</v>
      </c>
      <c r="B26807" t="s">
        <v>28858</v>
      </c>
      <c r="H26807" s="6" t="s">
        <v>377</v>
      </c>
      <c r="I26807" s="6" t="s">
        <v>603</v>
      </c>
      <c r="K26807" s="6">
        <v>180</v>
      </c>
    </row>
    <row r="26808" spans="1:11">
      <c r="A26808" s="6">
        <v>37051296</v>
      </c>
      <c r="B26808" t="s">
        <v>28859</v>
      </c>
      <c r="H26808" s="6" t="s">
        <v>760</v>
      </c>
      <c r="I26808" s="6" t="s">
        <v>406</v>
      </c>
      <c r="K26808" s="6">
        <v>175</v>
      </c>
    </row>
    <row r="26809" spans="1:11">
      <c r="A26809" s="6">
        <v>19167512</v>
      </c>
      <c r="B26809" t="s">
        <v>28860</v>
      </c>
      <c r="H26809" s="6" t="s">
        <v>640</v>
      </c>
      <c r="I26809" s="6" t="s">
        <v>1658</v>
      </c>
      <c r="K26809" s="6">
        <v>180</v>
      </c>
    </row>
    <row r="26810" spans="1:11">
      <c r="A26810" s="6">
        <v>14180073</v>
      </c>
      <c r="B26810" t="s">
        <v>28861</v>
      </c>
      <c r="H26810" s="6" t="s">
        <v>238</v>
      </c>
      <c r="I26810" s="6" t="s">
        <v>603</v>
      </c>
      <c r="K26810" s="6">
        <v>186</v>
      </c>
    </row>
    <row r="26811" spans="1:11">
      <c r="A26811" s="6">
        <v>21030982</v>
      </c>
      <c r="B26811" t="s">
        <v>28862</v>
      </c>
      <c r="H26811" s="6" t="s">
        <v>303</v>
      </c>
      <c r="I26811" s="6" t="s">
        <v>2879</v>
      </c>
      <c r="K26811" s="6">
        <v>177</v>
      </c>
    </row>
    <row r="26812" spans="1:11">
      <c r="A26812" s="6">
        <v>2000101541</v>
      </c>
      <c r="B26812" t="s">
        <v>28863</v>
      </c>
      <c r="H26812" s="6" t="s">
        <v>728</v>
      </c>
      <c r="I26812" s="6" t="s">
        <v>13671</v>
      </c>
      <c r="K26812" s="6">
        <v>167</v>
      </c>
    </row>
    <row r="26813" spans="1:11">
      <c r="A26813" s="6">
        <v>14033458</v>
      </c>
      <c r="B26813" t="s">
        <v>28864</v>
      </c>
      <c r="H26813" s="6" t="s">
        <v>12433</v>
      </c>
      <c r="I26813" s="6" t="s">
        <v>603</v>
      </c>
      <c r="K26813" s="6">
        <v>177</v>
      </c>
    </row>
    <row r="26814" spans="1:11">
      <c r="A26814" s="6">
        <v>14108909</v>
      </c>
      <c r="B26814" t="s">
        <v>28865</v>
      </c>
      <c r="H26814" s="6" t="s">
        <v>640</v>
      </c>
      <c r="I26814" s="6" t="s">
        <v>603</v>
      </c>
      <c r="K26814" s="6">
        <v>166</v>
      </c>
    </row>
    <row r="26815" spans="1:11">
      <c r="A26815" s="6">
        <v>19260887</v>
      </c>
      <c r="B26815" t="s">
        <v>28866</v>
      </c>
      <c r="H26815" s="6" t="s">
        <v>966</v>
      </c>
      <c r="I26815" s="6" t="s">
        <v>257</v>
      </c>
      <c r="K26815" s="6">
        <v>183</v>
      </c>
    </row>
    <row r="26816" spans="1:11">
      <c r="A26816" s="6">
        <v>91149967</v>
      </c>
      <c r="B26816" t="s">
        <v>28867</v>
      </c>
      <c r="H26816" s="6" t="s">
        <v>728</v>
      </c>
      <c r="I26816" s="6" t="s">
        <v>309</v>
      </c>
      <c r="K26816" s="6">
        <v>174</v>
      </c>
    </row>
    <row r="26817" spans="1:11">
      <c r="A26817" s="6">
        <v>43208203</v>
      </c>
      <c r="B26817" t="s">
        <v>28868</v>
      </c>
      <c r="H26817" s="6" t="s">
        <v>2751</v>
      </c>
      <c r="I26817" s="6" t="s">
        <v>236</v>
      </c>
      <c r="K26817" s="6">
        <v>180</v>
      </c>
    </row>
    <row r="26818" spans="1:11">
      <c r="A26818" s="6">
        <v>86054829</v>
      </c>
      <c r="B26818" t="s">
        <v>28869</v>
      </c>
      <c r="H26818" s="6" t="s">
        <v>1624</v>
      </c>
      <c r="I26818" s="6" t="s">
        <v>1688</v>
      </c>
      <c r="K26818" s="6">
        <v>188</v>
      </c>
    </row>
    <row r="26819" spans="1:11">
      <c r="A26819" s="6">
        <v>14208118</v>
      </c>
      <c r="B26819" t="s">
        <v>28870</v>
      </c>
      <c r="H26819" s="6" t="s">
        <v>2157</v>
      </c>
      <c r="I26819" s="6" t="s">
        <v>603</v>
      </c>
      <c r="K26819" s="6">
        <v>180</v>
      </c>
    </row>
    <row r="26820" spans="1:11">
      <c r="A26820" s="6">
        <v>14185465</v>
      </c>
      <c r="B26820" t="s">
        <v>28871</v>
      </c>
      <c r="H26820" s="6" t="s">
        <v>1624</v>
      </c>
      <c r="I26820" s="6" t="s">
        <v>603</v>
      </c>
      <c r="K26820" s="6">
        <v>187</v>
      </c>
    </row>
    <row r="26821" spans="1:11">
      <c r="A26821" s="6">
        <v>53003015</v>
      </c>
      <c r="B26821" t="s">
        <v>28872</v>
      </c>
      <c r="H26821" s="6" t="s">
        <v>319</v>
      </c>
      <c r="I26821" s="6" t="s">
        <v>729</v>
      </c>
      <c r="K26821" s="6">
        <v>174</v>
      </c>
    </row>
    <row r="26822" spans="1:11">
      <c r="A26822" s="6">
        <v>14243181</v>
      </c>
      <c r="B26822" t="s">
        <v>28873</v>
      </c>
      <c r="H26822" s="6" t="s">
        <v>2112</v>
      </c>
      <c r="I26822" s="6" t="s">
        <v>378</v>
      </c>
      <c r="K26822" s="6">
        <v>172</v>
      </c>
    </row>
    <row r="26823" spans="1:11">
      <c r="A26823" s="6">
        <v>14229433</v>
      </c>
      <c r="B26823" t="s">
        <v>28874</v>
      </c>
      <c r="H26823" s="6" t="s">
        <v>2115</v>
      </c>
      <c r="I26823" s="6" t="s">
        <v>603</v>
      </c>
      <c r="K26823" s="6">
        <v>184</v>
      </c>
    </row>
    <row r="26824" spans="1:11">
      <c r="A26824" s="6">
        <v>43272244</v>
      </c>
      <c r="B26824" t="s">
        <v>28875</v>
      </c>
      <c r="H26824" s="6" t="s">
        <v>619</v>
      </c>
      <c r="I26824" s="6" t="s">
        <v>236</v>
      </c>
      <c r="K26824" s="6">
        <v>186</v>
      </c>
    </row>
    <row r="26825" spans="1:11">
      <c r="A26825" s="6">
        <v>14139151</v>
      </c>
      <c r="B26825" t="s">
        <v>28876</v>
      </c>
      <c r="H26825" s="6" t="s">
        <v>829</v>
      </c>
      <c r="I26825" s="6" t="s">
        <v>603</v>
      </c>
      <c r="K26825" s="6">
        <v>182</v>
      </c>
    </row>
    <row r="26826" spans="1:11">
      <c r="A26826" s="6">
        <v>14123768</v>
      </c>
      <c r="B26826" t="s">
        <v>28877</v>
      </c>
      <c r="H26826" s="6" t="s">
        <v>377</v>
      </c>
      <c r="I26826" s="6" t="s">
        <v>603</v>
      </c>
      <c r="K26826" s="6">
        <v>181</v>
      </c>
    </row>
    <row r="26827" spans="1:11">
      <c r="A26827" s="6">
        <v>12087943</v>
      </c>
      <c r="B26827" t="s">
        <v>28878</v>
      </c>
      <c r="H26827" s="6" t="s">
        <v>645</v>
      </c>
      <c r="I26827" s="6" t="s">
        <v>477</v>
      </c>
      <c r="K26827" s="6">
        <v>174</v>
      </c>
    </row>
    <row r="26828" spans="1:11">
      <c r="A26828" s="6">
        <v>67199153</v>
      </c>
      <c r="B26828" t="s">
        <v>28879</v>
      </c>
      <c r="H26828" s="6" t="s">
        <v>944</v>
      </c>
      <c r="I26828" s="6" t="s">
        <v>1629</v>
      </c>
      <c r="K26828" s="6">
        <v>174</v>
      </c>
    </row>
    <row r="26829" spans="1:11">
      <c r="A26829" s="6">
        <v>43110382</v>
      </c>
      <c r="B26829" t="s">
        <v>28880</v>
      </c>
      <c r="H26829" s="6" t="s">
        <v>2112</v>
      </c>
      <c r="I26829" s="6" t="s">
        <v>236</v>
      </c>
      <c r="K26829" s="6">
        <v>172</v>
      </c>
    </row>
    <row r="26830" spans="1:11">
      <c r="A26830" s="6">
        <v>62201254</v>
      </c>
      <c r="B26830" t="s">
        <v>28881</v>
      </c>
      <c r="H26830" s="6" t="s">
        <v>2112</v>
      </c>
      <c r="I26830" s="6" t="s">
        <v>442</v>
      </c>
      <c r="K26830" s="6">
        <v>173</v>
      </c>
    </row>
    <row r="26831" spans="1:11">
      <c r="A26831" s="6">
        <v>14178165</v>
      </c>
      <c r="B26831" t="s">
        <v>28882</v>
      </c>
      <c r="H26831" s="6" t="s">
        <v>218</v>
      </c>
      <c r="I26831" s="6" t="s">
        <v>603</v>
      </c>
      <c r="K26831" s="6">
        <v>177</v>
      </c>
    </row>
    <row r="26832" spans="1:11">
      <c r="A26832" s="6">
        <v>14227116</v>
      </c>
      <c r="B26832" t="s">
        <v>28883</v>
      </c>
      <c r="H26832" s="6" t="s">
        <v>2115</v>
      </c>
      <c r="I26832" s="6" t="s">
        <v>603</v>
      </c>
      <c r="K26832" s="6">
        <v>180</v>
      </c>
    </row>
    <row r="26833" spans="1:11">
      <c r="A26833" s="6">
        <v>2000095464</v>
      </c>
      <c r="B26833" t="s">
        <v>28884</v>
      </c>
      <c r="H26833" s="6" t="s">
        <v>1624</v>
      </c>
      <c r="I26833" s="6" t="s">
        <v>603</v>
      </c>
      <c r="K26833" s="6">
        <v>187</v>
      </c>
    </row>
    <row r="26834" spans="1:11">
      <c r="A26834" s="6">
        <v>14196311</v>
      </c>
      <c r="B26834" t="s">
        <v>28885</v>
      </c>
      <c r="H26834" s="6" t="s">
        <v>1747</v>
      </c>
      <c r="I26834" s="6" t="s">
        <v>603</v>
      </c>
      <c r="K26834" s="6">
        <v>175</v>
      </c>
    </row>
    <row r="26835" spans="1:11">
      <c r="A26835" s="6">
        <v>14092424</v>
      </c>
      <c r="B26835" t="s">
        <v>28886</v>
      </c>
      <c r="H26835" s="6" t="s">
        <v>1671</v>
      </c>
      <c r="I26835" s="6" t="s">
        <v>603</v>
      </c>
      <c r="K26835" s="6">
        <v>170</v>
      </c>
    </row>
    <row r="26836" spans="1:11">
      <c r="A26836" s="6">
        <v>2000125826</v>
      </c>
      <c r="B26836" t="s">
        <v>28887</v>
      </c>
      <c r="H26836" s="6" t="s">
        <v>4361</v>
      </c>
      <c r="I26836" s="6" t="s">
        <v>603</v>
      </c>
      <c r="K26836" s="6">
        <v>160</v>
      </c>
    </row>
    <row r="26837" spans="1:11">
      <c r="A26837" s="6">
        <v>77064271</v>
      </c>
      <c r="B26837" t="s">
        <v>28888</v>
      </c>
      <c r="H26837" s="6" t="s">
        <v>303</v>
      </c>
      <c r="I26837" s="6" t="s">
        <v>2937</v>
      </c>
      <c r="K26837" s="6">
        <v>178</v>
      </c>
    </row>
    <row r="26838" spans="1:11">
      <c r="A26838" s="6">
        <v>14210401</v>
      </c>
      <c r="B26838" t="s">
        <v>28889</v>
      </c>
      <c r="H26838" s="6" t="s">
        <v>640</v>
      </c>
      <c r="I26838" s="6" t="s">
        <v>603</v>
      </c>
      <c r="K26838" s="6">
        <v>172</v>
      </c>
    </row>
    <row r="26839" spans="1:11">
      <c r="A26839" s="6">
        <v>2000077346</v>
      </c>
      <c r="B26839" t="s">
        <v>28890</v>
      </c>
      <c r="H26839" s="6" t="s">
        <v>240</v>
      </c>
      <c r="I26839" s="6" t="s">
        <v>603</v>
      </c>
      <c r="K26839" s="6">
        <v>177</v>
      </c>
    </row>
    <row r="26840" spans="1:11">
      <c r="A26840" s="6">
        <v>78071914</v>
      </c>
      <c r="B26840" t="s">
        <v>28891</v>
      </c>
      <c r="H26840" s="6" t="s">
        <v>377</v>
      </c>
      <c r="I26840" s="6" t="s">
        <v>1661</v>
      </c>
      <c r="K26840" s="6">
        <v>186</v>
      </c>
    </row>
    <row r="26841" spans="1:11">
      <c r="A26841" s="6">
        <v>37009166</v>
      </c>
      <c r="B26841" t="s">
        <v>28892</v>
      </c>
      <c r="H26841" s="6" t="s">
        <v>2160</v>
      </c>
      <c r="I26841" s="6" t="s">
        <v>406</v>
      </c>
      <c r="K26841" s="6">
        <v>183</v>
      </c>
    </row>
    <row r="26842" spans="1:11">
      <c r="A26842" s="6">
        <v>14197826</v>
      </c>
      <c r="B26842" t="s">
        <v>28893</v>
      </c>
      <c r="H26842" s="6" t="s">
        <v>319</v>
      </c>
      <c r="I26842" s="6" t="s">
        <v>603</v>
      </c>
      <c r="K26842" s="6">
        <v>181</v>
      </c>
    </row>
    <row r="26843" spans="1:11">
      <c r="A26843" s="6">
        <v>50078897</v>
      </c>
      <c r="B26843" t="s">
        <v>28894</v>
      </c>
      <c r="H26843" s="6" t="s">
        <v>319</v>
      </c>
      <c r="I26843" s="6" t="s">
        <v>1809</v>
      </c>
      <c r="K26843" s="6">
        <v>184</v>
      </c>
    </row>
    <row r="26844" spans="1:11">
      <c r="A26844" s="6">
        <v>58114999</v>
      </c>
      <c r="B26844" t="s">
        <v>28895</v>
      </c>
      <c r="H26844" s="6" t="s">
        <v>377</v>
      </c>
      <c r="I26844" s="6" t="s">
        <v>23453</v>
      </c>
      <c r="K26844" s="6">
        <v>180</v>
      </c>
    </row>
    <row r="26845" spans="1:11">
      <c r="A26845" s="6">
        <v>14147258</v>
      </c>
      <c r="B26845" t="s">
        <v>28896</v>
      </c>
      <c r="H26845" s="6" t="s">
        <v>944</v>
      </c>
      <c r="I26845" s="6" t="s">
        <v>603</v>
      </c>
      <c r="K26845" s="6">
        <v>181</v>
      </c>
    </row>
    <row r="26846" spans="1:11">
      <c r="A26846" s="6">
        <v>14222926</v>
      </c>
      <c r="B26846" t="s">
        <v>28897</v>
      </c>
      <c r="H26846" s="6" t="s">
        <v>319</v>
      </c>
      <c r="I26846" s="6" t="s">
        <v>603</v>
      </c>
      <c r="K26846" s="6">
        <v>171</v>
      </c>
    </row>
    <row r="26847" spans="1:11">
      <c r="A26847" s="6">
        <v>13210230</v>
      </c>
      <c r="B26847" t="s">
        <v>28898</v>
      </c>
      <c r="H26847" s="6" t="s">
        <v>319</v>
      </c>
      <c r="I26847" s="6" t="s">
        <v>442</v>
      </c>
      <c r="K26847" s="6">
        <v>188</v>
      </c>
    </row>
    <row r="26848" spans="1:11">
      <c r="A26848" s="6">
        <v>72052879</v>
      </c>
      <c r="B26848" t="s">
        <v>28899</v>
      </c>
      <c r="H26848" s="6" t="s">
        <v>589</v>
      </c>
      <c r="I26848" s="6" t="s">
        <v>28900</v>
      </c>
      <c r="K26848" s="6">
        <v>183</v>
      </c>
    </row>
    <row r="26849" spans="1:11">
      <c r="A26849" s="6">
        <v>2000416864</v>
      </c>
      <c r="B26849" t="s">
        <v>28901</v>
      </c>
      <c r="H26849" s="6" t="s">
        <v>319</v>
      </c>
      <c r="I26849" s="6" t="s">
        <v>187</v>
      </c>
      <c r="K26849" s="6">
        <v>182</v>
      </c>
    </row>
    <row r="26850" spans="1:11">
      <c r="A26850" s="6">
        <v>93085032</v>
      </c>
      <c r="B26850" t="s">
        <v>28902</v>
      </c>
      <c r="H26850" s="6" t="s">
        <v>728</v>
      </c>
      <c r="I26850" s="6" t="s">
        <v>14245</v>
      </c>
      <c r="K26850" s="6">
        <v>177</v>
      </c>
    </row>
    <row r="26851" spans="1:11">
      <c r="A26851" s="6">
        <v>19190147</v>
      </c>
      <c r="B26851" t="s">
        <v>28903</v>
      </c>
      <c r="H26851" s="6" t="s">
        <v>377</v>
      </c>
      <c r="I26851" s="6" t="s">
        <v>257</v>
      </c>
      <c r="K26851" s="6">
        <v>185</v>
      </c>
    </row>
    <row r="26852" spans="1:11">
      <c r="A26852" s="6">
        <v>17027720</v>
      </c>
      <c r="B26852" t="s">
        <v>28904</v>
      </c>
      <c r="H26852" s="6" t="s">
        <v>2046</v>
      </c>
      <c r="I26852" s="6" t="s">
        <v>11874</v>
      </c>
      <c r="K26852" s="6">
        <v>190</v>
      </c>
    </row>
    <row r="26853" spans="1:11">
      <c r="A26853" s="6">
        <v>24049316</v>
      </c>
      <c r="B26853" t="s">
        <v>28905</v>
      </c>
      <c r="H26853" s="6" t="s">
        <v>1624</v>
      </c>
      <c r="I26853" s="6" t="s">
        <v>657</v>
      </c>
      <c r="K26853" s="6">
        <v>186</v>
      </c>
    </row>
    <row r="26854" spans="1:11">
      <c r="A26854" s="6">
        <v>58092172</v>
      </c>
      <c r="B26854" t="s">
        <v>28906</v>
      </c>
      <c r="H26854" s="6" t="s">
        <v>558</v>
      </c>
      <c r="I26854" s="6" t="s">
        <v>2418</v>
      </c>
      <c r="K26854" s="6">
        <v>177</v>
      </c>
    </row>
    <row r="26855" spans="1:11">
      <c r="A26855" s="6">
        <v>14118231</v>
      </c>
      <c r="B26855" t="s">
        <v>28907</v>
      </c>
      <c r="H26855" s="6" t="s">
        <v>1638</v>
      </c>
      <c r="I26855" s="6" t="s">
        <v>603</v>
      </c>
      <c r="K26855" s="6">
        <v>171</v>
      </c>
    </row>
    <row r="26856" spans="1:11">
      <c r="A26856" s="6">
        <v>14110830</v>
      </c>
      <c r="B26856" t="s">
        <v>28908</v>
      </c>
      <c r="H26856" s="6" t="s">
        <v>218</v>
      </c>
      <c r="I26856" s="6" t="s">
        <v>603</v>
      </c>
      <c r="K26856" s="6">
        <v>183</v>
      </c>
    </row>
    <row r="26857" spans="1:11">
      <c r="A26857" s="6">
        <v>14110644</v>
      </c>
      <c r="B26857" t="s">
        <v>28909</v>
      </c>
      <c r="H26857" s="6" t="s">
        <v>1698</v>
      </c>
      <c r="I26857" s="6" t="s">
        <v>603</v>
      </c>
      <c r="K26857" s="6">
        <v>180</v>
      </c>
    </row>
    <row r="26858" spans="1:11">
      <c r="A26858" s="6">
        <v>209851</v>
      </c>
      <c r="B26858" t="s">
        <v>28910</v>
      </c>
      <c r="H26858" s="6" t="s">
        <v>1732</v>
      </c>
      <c r="I26858" s="6" t="s">
        <v>259</v>
      </c>
      <c r="K26858" s="6">
        <v>191</v>
      </c>
    </row>
    <row r="26859" spans="1:11">
      <c r="A26859" s="6">
        <v>98041216</v>
      </c>
      <c r="B26859" t="s">
        <v>28911</v>
      </c>
      <c r="H26859" s="6" t="s">
        <v>4514</v>
      </c>
      <c r="I26859" s="6" t="s">
        <v>646</v>
      </c>
      <c r="K26859" s="6">
        <v>172</v>
      </c>
    </row>
    <row r="26860" spans="1:11">
      <c r="A26860" s="6">
        <v>24024294</v>
      </c>
      <c r="B26860" t="s">
        <v>28912</v>
      </c>
      <c r="H26860" s="6" t="s">
        <v>488</v>
      </c>
      <c r="I26860" s="6" t="s">
        <v>657</v>
      </c>
      <c r="K26860" s="6">
        <v>178</v>
      </c>
    </row>
    <row r="26861" spans="1:11">
      <c r="A26861" s="6">
        <v>14208449</v>
      </c>
      <c r="B26861" t="s">
        <v>28913</v>
      </c>
      <c r="H26861" s="6" t="s">
        <v>2167</v>
      </c>
      <c r="I26861" s="6" t="s">
        <v>603</v>
      </c>
      <c r="K26861" s="6">
        <v>176</v>
      </c>
    </row>
    <row r="26862" spans="1:11">
      <c r="A26862" s="6">
        <v>14150324</v>
      </c>
      <c r="B26862" t="s">
        <v>28914</v>
      </c>
      <c r="H26862" s="6" t="s">
        <v>760</v>
      </c>
      <c r="I26862" s="6" t="s">
        <v>603</v>
      </c>
      <c r="K26862" s="6">
        <v>167</v>
      </c>
    </row>
    <row r="26863" spans="1:11">
      <c r="A26863" s="6">
        <v>72026260</v>
      </c>
      <c r="B26863" t="s">
        <v>28915</v>
      </c>
      <c r="H26863" s="6" t="s">
        <v>944</v>
      </c>
      <c r="I26863" s="6" t="s">
        <v>3311</v>
      </c>
      <c r="K26863" s="6">
        <v>171</v>
      </c>
    </row>
    <row r="26864" spans="1:11">
      <c r="A26864" s="6">
        <v>14229857</v>
      </c>
      <c r="B26864" t="s">
        <v>28916</v>
      </c>
      <c r="H26864" s="6" t="s">
        <v>1624</v>
      </c>
      <c r="I26864" s="6" t="s">
        <v>603</v>
      </c>
      <c r="K26864" s="6">
        <v>182</v>
      </c>
    </row>
    <row r="26865" spans="1:11">
      <c r="A26865" s="6">
        <v>14124632</v>
      </c>
      <c r="B26865" t="s">
        <v>28917</v>
      </c>
      <c r="H26865" s="6" t="s">
        <v>1102</v>
      </c>
      <c r="I26865" s="6" t="s">
        <v>603</v>
      </c>
      <c r="K26865" s="6">
        <v>176</v>
      </c>
    </row>
    <row r="26866" spans="1:11">
      <c r="A26866" s="6">
        <v>14181846</v>
      </c>
      <c r="B26866" t="s">
        <v>28918</v>
      </c>
      <c r="H26866" s="6" t="s">
        <v>1671</v>
      </c>
      <c r="I26866" s="6" t="s">
        <v>603</v>
      </c>
      <c r="K26866" s="6">
        <v>165</v>
      </c>
    </row>
    <row r="26867" spans="1:11">
      <c r="A26867" s="6">
        <v>14139397</v>
      </c>
      <c r="B26867" t="s">
        <v>28919</v>
      </c>
      <c r="H26867" s="6" t="s">
        <v>2157</v>
      </c>
      <c r="I26867" s="6" t="s">
        <v>603</v>
      </c>
      <c r="K26867" s="6">
        <v>176</v>
      </c>
    </row>
    <row r="26868" spans="1:11">
      <c r="A26868" s="6">
        <v>58073907</v>
      </c>
      <c r="B26868" t="s">
        <v>28920</v>
      </c>
      <c r="H26868" s="6" t="s">
        <v>319</v>
      </c>
      <c r="I26868" s="6" t="s">
        <v>194</v>
      </c>
      <c r="K26868" s="6">
        <v>177</v>
      </c>
    </row>
    <row r="26869" spans="1:11">
      <c r="A26869" s="6">
        <v>48044281</v>
      </c>
      <c r="B26869" t="s">
        <v>28921</v>
      </c>
      <c r="H26869" s="6" t="s">
        <v>2198</v>
      </c>
      <c r="I26869" s="6" t="s">
        <v>366</v>
      </c>
      <c r="K26869" s="6">
        <v>169</v>
      </c>
    </row>
    <row r="26870" spans="1:11">
      <c r="A26870" s="6">
        <v>14160020</v>
      </c>
      <c r="B26870" t="s">
        <v>28922</v>
      </c>
      <c r="H26870" s="6" t="s">
        <v>1624</v>
      </c>
      <c r="I26870" s="6" t="s">
        <v>1407</v>
      </c>
      <c r="K26870" s="6">
        <v>187</v>
      </c>
    </row>
    <row r="26871" spans="1:11">
      <c r="A26871" s="6">
        <v>14252711</v>
      </c>
      <c r="B26871" t="s">
        <v>28923</v>
      </c>
      <c r="H26871" s="6" t="s">
        <v>12433</v>
      </c>
      <c r="I26871" s="6" t="s">
        <v>603</v>
      </c>
      <c r="K26871" s="6">
        <v>168</v>
      </c>
    </row>
    <row r="26872" spans="1:11">
      <c r="A26872" s="6">
        <v>83235294</v>
      </c>
      <c r="B26872" t="s">
        <v>28924</v>
      </c>
      <c r="H26872" s="6" t="s">
        <v>829</v>
      </c>
      <c r="I26872" s="6" t="s">
        <v>257</v>
      </c>
      <c r="K26872" s="6">
        <v>186</v>
      </c>
    </row>
    <row r="26873" spans="1:11">
      <c r="A26873" s="6">
        <v>62137295</v>
      </c>
      <c r="B26873" t="s">
        <v>28925</v>
      </c>
      <c r="H26873" s="6" t="s">
        <v>2160</v>
      </c>
      <c r="I26873" s="6" t="s">
        <v>1066</v>
      </c>
      <c r="K26873" s="6">
        <v>189</v>
      </c>
    </row>
    <row r="26874" spans="1:11">
      <c r="A26874" s="6">
        <v>96104086</v>
      </c>
      <c r="B26874" t="s">
        <v>28926</v>
      </c>
      <c r="H26874" s="6" t="s">
        <v>303</v>
      </c>
      <c r="I26874" s="6" t="s">
        <v>731</v>
      </c>
      <c r="K26874" s="6">
        <v>172</v>
      </c>
    </row>
    <row r="26875" spans="1:11">
      <c r="A26875" s="6">
        <v>47054645</v>
      </c>
      <c r="B26875" t="s">
        <v>28927</v>
      </c>
      <c r="H26875" s="6" t="s">
        <v>2198</v>
      </c>
      <c r="I26875" s="6" t="s">
        <v>2594</v>
      </c>
      <c r="K26875" s="6">
        <v>183</v>
      </c>
    </row>
    <row r="26876" spans="1:11">
      <c r="A26876" s="6">
        <v>25034200</v>
      </c>
      <c r="B26876" t="s">
        <v>28928</v>
      </c>
      <c r="H26876" s="6" t="s">
        <v>1698</v>
      </c>
      <c r="I26876" s="6" t="s">
        <v>1731</v>
      </c>
      <c r="K26876" s="6">
        <v>176</v>
      </c>
    </row>
    <row r="26877" spans="1:11">
      <c r="A26877" s="6">
        <v>14151972</v>
      </c>
      <c r="B26877" t="s">
        <v>28929</v>
      </c>
      <c r="H26877" s="6" t="s">
        <v>2115</v>
      </c>
      <c r="I26877" s="6" t="s">
        <v>603</v>
      </c>
      <c r="K26877" s="6">
        <v>162</v>
      </c>
    </row>
    <row r="26878" spans="1:11">
      <c r="A26878" s="6">
        <v>14159143</v>
      </c>
      <c r="B26878" t="s">
        <v>28930</v>
      </c>
      <c r="H26878" s="6" t="s">
        <v>2115</v>
      </c>
      <c r="I26878" s="6" t="s">
        <v>603</v>
      </c>
      <c r="K26878" s="6">
        <v>173</v>
      </c>
    </row>
    <row r="26879" spans="1:11">
      <c r="A26879" s="6">
        <v>62193560</v>
      </c>
      <c r="B26879" t="s">
        <v>28931</v>
      </c>
      <c r="H26879" s="6" t="s">
        <v>1671</v>
      </c>
      <c r="I26879" s="6" t="s">
        <v>1066</v>
      </c>
      <c r="K26879" s="6">
        <v>180</v>
      </c>
    </row>
    <row r="26880" spans="1:11">
      <c r="A26880" s="6">
        <v>14254004</v>
      </c>
      <c r="B26880" t="s">
        <v>28932</v>
      </c>
      <c r="H26880" s="6" t="s">
        <v>2116</v>
      </c>
      <c r="I26880" s="6" t="s">
        <v>603</v>
      </c>
      <c r="K26880" s="6">
        <v>185</v>
      </c>
    </row>
    <row r="26881" spans="1:11">
      <c r="A26881" s="6">
        <v>14181156</v>
      </c>
      <c r="B26881" t="s">
        <v>28933</v>
      </c>
      <c r="H26881" s="6" t="s">
        <v>377</v>
      </c>
      <c r="I26881" s="6" t="s">
        <v>603</v>
      </c>
      <c r="K26881" s="6">
        <v>184</v>
      </c>
    </row>
    <row r="26882" spans="1:11">
      <c r="A26882" s="6">
        <v>14076294</v>
      </c>
      <c r="B26882" t="s">
        <v>28934</v>
      </c>
      <c r="H26882" s="6" t="s">
        <v>218</v>
      </c>
      <c r="I26882" s="6" t="s">
        <v>603</v>
      </c>
      <c r="K26882" s="6">
        <v>185</v>
      </c>
    </row>
    <row r="26883" spans="1:11">
      <c r="A26883" s="6">
        <v>2000142358</v>
      </c>
      <c r="B26883" t="s">
        <v>28935</v>
      </c>
      <c r="H26883" s="6" t="s">
        <v>488</v>
      </c>
      <c r="I26883" s="6" t="s">
        <v>20921</v>
      </c>
      <c r="K26883" s="6">
        <v>182</v>
      </c>
    </row>
    <row r="26884" spans="1:11">
      <c r="A26884" s="6">
        <v>77044507</v>
      </c>
      <c r="B26884" t="s">
        <v>28936</v>
      </c>
      <c r="H26884" s="6" t="s">
        <v>1698</v>
      </c>
      <c r="I26884" s="6" t="s">
        <v>2937</v>
      </c>
      <c r="K26884" s="6">
        <v>182</v>
      </c>
    </row>
    <row r="26885" spans="1:11">
      <c r="A26885" s="6">
        <v>72045934</v>
      </c>
      <c r="B26885" t="s">
        <v>28937</v>
      </c>
      <c r="H26885" s="6" t="s">
        <v>589</v>
      </c>
      <c r="I26885" s="6" t="s">
        <v>3182</v>
      </c>
      <c r="K26885" s="6">
        <v>188</v>
      </c>
    </row>
    <row r="26886" spans="1:11">
      <c r="A26886" s="6">
        <v>12078328</v>
      </c>
      <c r="B26886" t="s">
        <v>28938</v>
      </c>
      <c r="H26886" s="6" t="s">
        <v>319</v>
      </c>
      <c r="I26886" s="6" t="s">
        <v>320</v>
      </c>
      <c r="K26886" s="6">
        <v>178</v>
      </c>
    </row>
    <row r="26887" spans="1:11">
      <c r="A26887" s="6">
        <v>2000467056</v>
      </c>
      <c r="B26887" t="s">
        <v>1523</v>
      </c>
      <c r="H26887" s="6" t="s">
        <v>944</v>
      </c>
      <c r="I26887" s="6" t="s">
        <v>1729</v>
      </c>
      <c r="K26887" s="6">
        <v>183</v>
      </c>
    </row>
    <row r="26888" spans="1:11">
      <c r="A26888" s="6">
        <v>2000350902</v>
      </c>
      <c r="B26888" t="s">
        <v>28939</v>
      </c>
      <c r="H26888" s="6" t="s">
        <v>2115</v>
      </c>
      <c r="I26888" s="6" t="s">
        <v>5379</v>
      </c>
      <c r="K26888" s="6">
        <v>180</v>
      </c>
    </row>
    <row r="26889" spans="1:11">
      <c r="A26889" s="6">
        <v>2000375174</v>
      </c>
      <c r="B26889" t="s">
        <v>28940</v>
      </c>
      <c r="H26889" s="6" t="s">
        <v>1672</v>
      </c>
      <c r="I26889" s="6" t="s">
        <v>259</v>
      </c>
      <c r="K26889" s="6">
        <v>181</v>
      </c>
    </row>
    <row r="26890" spans="1:11">
      <c r="A26890" s="6">
        <v>2000271667</v>
      </c>
      <c r="B26890" t="s">
        <v>28941</v>
      </c>
      <c r="H26890" s="6" t="s">
        <v>1213</v>
      </c>
      <c r="I26890" s="6" t="s">
        <v>236</v>
      </c>
      <c r="K26890" s="6">
        <v>178</v>
      </c>
    </row>
    <row r="26891" spans="1:11">
      <c r="A26891" s="6">
        <v>2000231349</v>
      </c>
      <c r="B26891" t="s">
        <v>28942</v>
      </c>
      <c r="H26891" s="6" t="s">
        <v>377</v>
      </c>
      <c r="I26891" s="6" t="s">
        <v>259</v>
      </c>
      <c r="K26891" s="6">
        <v>183</v>
      </c>
    </row>
    <row r="26892" spans="1:11">
      <c r="A26892" s="6">
        <v>2000162224</v>
      </c>
      <c r="B26892" t="s">
        <v>28943</v>
      </c>
      <c r="H26892" s="6" t="s">
        <v>558</v>
      </c>
      <c r="I26892" s="6" t="s">
        <v>477</v>
      </c>
      <c r="K26892" s="6">
        <v>183</v>
      </c>
    </row>
    <row r="26893" spans="1:11">
      <c r="A26893" s="6">
        <v>2000298714</v>
      </c>
      <c r="B26893" t="s">
        <v>28944</v>
      </c>
      <c r="H26893" s="6" t="s">
        <v>1176</v>
      </c>
      <c r="I26893" s="6" t="s">
        <v>1076</v>
      </c>
      <c r="K26893" s="6">
        <v>177</v>
      </c>
    </row>
    <row r="26894" spans="1:11">
      <c r="A26894" s="6">
        <v>2000447255</v>
      </c>
      <c r="B26894" t="s">
        <v>1780</v>
      </c>
      <c r="H26894" s="6" t="s">
        <v>488</v>
      </c>
      <c r="I26894" s="6" t="s">
        <v>1781</v>
      </c>
      <c r="K26894" s="6">
        <v>176</v>
      </c>
    </row>
    <row r="26895" spans="1:11">
      <c r="A26895" s="6">
        <v>2000161668</v>
      </c>
      <c r="B26895" t="s">
        <v>28945</v>
      </c>
      <c r="H26895" s="6" t="s">
        <v>966</v>
      </c>
      <c r="I26895" s="6" t="s">
        <v>348</v>
      </c>
      <c r="K26895" s="6">
        <v>173</v>
      </c>
    </row>
    <row r="26896" spans="1:11">
      <c r="A26896" s="6">
        <v>2000385886</v>
      </c>
      <c r="B26896" t="s">
        <v>446</v>
      </c>
      <c r="H26896" s="6" t="s">
        <v>640</v>
      </c>
      <c r="I26896" s="6" t="s">
        <v>241</v>
      </c>
      <c r="K26896" s="6">
        <v>177</v>
      </c>
    </row>
    <row r="26897" spans="1:11">
      <c r="A26897" s="6">
        <v>2000315290</v>
      </c>
      <c r="B26897" t="s">
        <v>28946</v>
      </c>
      <c r="H26897" s="6" t="s">
        <v>2116</v>
      </c>
      <c r="I26897" s="6" t="s">
        <v>257</v>
      </c>
      <c r="K26897" s="6">
        <v>182</v>
      </c>
    </row>
    <row r="26898" spans="1:11">
      <c r="A26898" s="6">
        <v>2000275661</v>
      </c>
      <c r="B26898" t="s">
        <v>28947</v>
      </c>
      <c r="H26898" s="6" t="s">
        <v>319</v>
      </c>
      <c r="I26898" s="6" t="s">
        <v>259</v>
      </c>
      <c r="K26898" s="6">
        <v>175</v>
      </c>
    </row>
    <row r="26899" spans="1:11">
      <c r="A26899" s="6">
        <v>2000270842</v>
      </c>
      <c r="B26899" t="s">
        <v>28948</v>
      </c>
      <c r="H26899" s="6" t="s">
        <v>377</v>
      </c>
      <c r="I26899" s="6" t="s">
        <v>1443</v>
      </c>
      <c r="K26899" s="6">
        <v>185</v>
      </c>
    </row>
    <row r="26900" spans="1:11">
      <c r="A26900" s="6">
        <v>2000325319</v>
      </c>
      <c r="B26900" t="s">
        <v>28949</v>
      </c>
      <c r="H26900" s="6" t="s">
        <v>1624</v>
      </c>
      <c r="I26900" s="6" t="s">
        <v>348</v>
      </c>
      <c r="K26900" s="6">
        <v>186</v>
      </c>
    </row>
    <row r="26901" spans="1:11">
      <c r="A26901" s="6">
        <v>2000199070</v>
      </c>
      <c r="B26901" t="s">
        <v>28950</v>
      </c>
      <c r="H26901" s="6" t="s">
        <v>1624</v>
      </c>
      <c r="I26901" s="6" t="s">
        <v>8625</v>
      </c>
      <c r="K26901" s="6">
        <v>190</v>
      </c>
    </row>
    <row r="26902" spans="1:11">
      <c r="A26902" s="6">
        <v>2000097986</v>
      </c>
      <c r="B26902" t="s">
        <v>28951</v>
      </c>
      <c r="H26902" s="6" t="s">
        <v>966</v>
      </c>
      <c r="I26902" s="6" t="s">
        <v>236</v>
      </c>
      <c r="K26902" s="6">
        <v>177</v>
      </c>
    </row>
    <row r="26903" spans="1:11">
      <c r="A26903" s="6">
        <v>2000160859</v>
      </c>
      <c r="B26903" t="s">
        <v>28952</v>
      </c>
      <c r="H26903" s="6" t="s">
        <v>1671</v>
      </c>
      <c r="I26903" s="6" t="s">
        <v>1066</v>
      </c>
      <c r="K26903" s="6">
        <v>182</v>
      </c>
    </row>
    <row r="26904" spans="1:11">
      <c r="A26904" s="6">
        <v>2000358799</v>
      </c>
      <c r="B26904" t="s">
        <v>28953</v>
      </c>
      <c r="H26904" s="6" t="s">
        <v>377</v>
      </c>
      <c r="I26904" s="6" t="s">
        <v>257</v>
      </c>
      <c r="K26904" s="6">
        <v>186</v>
      </c>
    </row>
    <row r="26905" spans="1:11">
      <c r="A26905" s="6">
        <v>2000221615</v>
      </c>
      <c r="B26905" t="s">
        <v>28954</v>
      </c>
      <c r="H26905" s="6" t="s">
        <v>377</v>
      </c>
      <c r="I26905" s="6" t="s">
        <v>1714</v>
      </c>
      <c r="K26905" s="6">
        <v>187</v>
      </c>
    </row>
    <row r="26906" spans="1:11">
      <c r="A26906" s="6">
        <v>2000208620</v>
      </c>
      <c r="B26906" t="s">
        <v>28955</v>
      </c>
      <c r="H26906" s="6" t="s">
        <v>760</v>
      </c>
      <c r="I26906" s="6" t="s">
        <v>3182</v>
      </c>
      <c r="K26906" s="6">
        <v>178</v>
      </c>
    </row>
    <row r="26907" spans="1:11">
      <c r="A26907" s="6">
        <v>2000411806</v>
      </c>
      <c r="B26907" t="s">
        <v>28956</v>
      </c>
      <c r="H26907" s="6" t="s">
        <v>2115</v>
      </c>
      <c r="I26907" s="6" t="s">
        <v>433</v>
      </c>
      <c r="K26907" s="6">
        <v>178</v>
      </c>
    </row>
    <row r="26908" spans="1:11">
      <c r="A26908" s="6">
        <v>2000244565</v>
      </c>
      <c r="B26908" t="s">
        <v>28957</v>
      </c>
      <c r="H26908" s="6" t="s">
        <v>1672</v>
      </c>
      <c r="I26908" s="6" t="s">
        <v>1923</v>
      </c>
      <c r="K26908" s="6">
        <v>175</v>
      </c>
    </row>
    <row r="26909" spans="1:11">
      <c r="A26909" s="6">
        <v>2000226596</v>
      </c>
      <c r="B26909" t="s">
        <v>28958</v>
      </c>
      <c r="H26909" s="6" t="s">
        <v>1624</v>
      </c>
      <c r="I26909" s="6" t="s">
        <v>28959</v>
      </c>
      <c r="K26909" s="6">
        <v>193</v>
      </c>
    </row>
    <row r="26910" spans="1:11">
      <c r="A26910" s="6">
        <v>2000289491</v>
      </c>
      <c r="B26910" t="s">
        <v>28960</v>
      </c>
      <c r="H26910" s="6" t="s">
        <v>2157</v>
      </c>
      <c r="I26910" s="6" t="s">
        <v>187</v>
      </c>
      <c r="K26910" s="6">
        <v>186</v>
      </c>
    </row>
    <row r="26911" spans="1:11">
      <c r="A26911" s="6">
        <v>2000178898</v>
      </c>
      <c r="B26911" t="s">
        <v>28961</v>
      </c>
      <c r="H26911" s="6" t="s">
        <v>944</v>
      </c>
      <c r="I26911" s="6" t="s">
        <v>731</v>
      </c>
      <c r="K26911" s="6">
        <v>174</v>
      </c>
    </row>
    <row r="26912" spans="1:11">
      <c r="A26912" s="6">
        <v>2000032198</v>
      </c>
      <c r="B26912" t="s">
        <v>28962</v>
      </c>
      <c r="H26912" s="6" t="s">
        <v>319</v>
      </c>
      <c r="I26912" s="6" t="s">
        <v>257</v>
      </c>
      <c r="K26912" s="6">
        <v>186</v>
      </c>
    </row>
    <row r="26913" spans="1:11">
      <c r="A26913" s="6">
        <v>2000411997</v>
      </c>
      <c r="B26913" t="s">
        <v>28963</v>
      </c>
      <c r="H26913" s="6" t="s">
        <v>319</v>
      </c>
      <c r="I26913" s="6" t="s">
        <v>348</v>
      </c>
      <c r="K26913" s="6">
        <v>185</v>
      </c>
    </row>
    <row r="26914" spans="1:11">
      <c r="A26914" s="6">
        <v>2000223318</v>
      </c>
      <c r="B26914" t="s">
        <v>28964</v>
      </c>
      <c r="H26914" s="6" t="s">
        <v>319</v>
      </c>
      <c r="I26914" s="6" t="s">
        <v>729</v>
      </c>
      <c r="K26914" s="6">
        <v>176</v>
      </c>
    </row>
    <row r="26915" spans="1:11">
      <c r="A26915" s="6">
        <v>2000032467</v>
      </c>
      <c r="B26915" t="s">
        <v>28965</v>
      </c>
      <c r="H26915" s="6" t="s">
        <v>218</v>
      </c>
      <c r="I26915" s="6" t="s">
        <v>348</v>
      </c>
      <c r="K26915" s="6">
        <v>182</v>
      </c>
    </row>
    <row r="26916" spans="1:11">
      <c r="A26916" s="6">
        <v>5007466</v>
      </c>
      <c r="B26916" t="s">
        <v>28966</v>
      </c>
      <c r="H26916" s="6" t="s">
        <v>1710</v>
      </c>
      <c r="I26916" s="6" t="s">
        <v>1670</v>
      </c>
      <c r="K26916" s="6">
        <v>177</v>
      </c>
    </row>
    <row r="26917" spans="1:11">
      <c r="A26917" s="6">
        <v>8443036</v>
      </c>
      <c r="B26917" t="s">
        <v>28967</v>
      </c>
      <c r="H26917" s="6" t="s">
        <v>1709</v>
      </c>
      <c r="I26917" s="6" t="s">
        <v>1313</v>
      </c>
      <c r="K26917" s="6">
        <v>180</v>
      </c>
    </row>
    <row r="26918" spans="1:11">
      <c r="A26918" s="6">
        <v>14004102</v>
      </c>
      <c r="B26918" t="s">
        <v>28968</v>
      </c>
      <c r="H26918" s="6" t="s">
        <v>2121</v>
      </c>
      <c r="I26918" s="6" t="s">
        <v>28969</v>
      </c>
      <c r="K26918" s="6">
        <v>182</v>
      </c>
    </row>
    <row r="26919" spans="1:11">
      <c r="A26919" s="6">
        <v>5128651</v>
      </c>
      <c r="B26919" t="s">
        <v>28970</v>
      </c>
      <c r="H26919" s="6" t="s">
        <v>2120</v>
      </c>
      <c r="I26919" s="6" t="s">
        <v>259</v>
      </c>
      <c r="K26919" s="6">
        <v>186</v>
      </c>
    </row>
    <row r="26920" spans="1:11">
      <c r="A26920" s="6">
        <v>67065401</v>
      </c>
      <c r="B26920" t="s">
        <v>28971</v>
      </c>
      <c r="H26920" s="6" t="s">
        <v>966</v>
      </c>
      <c r="I26920" s="6" t="s">
        <v>348</v>
      </c>
      <c r="K26920" s="6">
        <v>182</v>
      </c>
    </row>
    <row r="26921" spans="1:11">
      <c r="A26921" s="6">
        <v>2000476043</v>
      </c>
      <c r="B26921" t="s">
        <v>28972</v>
      </c>
      <c r="H26921" s="6" t="s">
        <v>1638</v>
      </c>
      <c r="I26921" s="6" t="s">
        <v>3041</v>
      </c>
      <c r="K26921" s="6">
        <v>185</v>
      </c>
    </row>
    <row r="26922" spans="1:11">
      <c r="A26922" s="6">
        <v>2000242625</v>
      </c>
      <c r="B26922" t="s">
        <v>28973</v>
      </c>
      <c r="H26922" s="6" t="s">
        <v>2115</v>
      </c>
      <c r="I26922" s="6" t="s">
        <v>28974</v>
      </c>
      <c r="K26922" s="6">
        <v>188</v>
      </c>
    </row>
    <row r="26923" spans="1:11">
      <c r="A26923" s="6">
        <v>2000196519</v>
      </c>
      <c r="B26923" t="s">
        <v>28975</v>
      </c>
      <c r="H26923" s="6" t="s">
        <v>640</v>
      </c>
      <c r="I26923" s="6" t="s">
        <v>309</v>
      </c>
      <c r="K26923" s="6">
        <v>181</v>
      </c>
    </row>
    <row r="26924" spans="1:11">
      <c r="A26924" s="6">
        <v>2000146057</v>
      </c>
      <c r="B26924" t="s">
        <v>28976</v>
      </c>
      <c r="H26924" s="6" t="s">
        <v>238</v>
      </c>
      <c r="I26924" s="6" t="s">
        <v>2539</v>
      </c>
      <c r="K26924" s="6">
        <v>177</v>
      </c>
    </row>
    <row r="26925" spans="1:11">
      <c r="A26925" s="6">
        <v>2000180639</v>
      </c>
      <c r="B26925" t="s">
        <v>28977</v>
      </c>
      <c r="H26925" s="6" t="s">
        <v>1624</v>
      </c>
      <c r="I26925" s="6" t="s">
        <v>348</v>
      </c>
      <c r="K26925" s="6">
        <v>183</v>
      </c>
    </row>
    <row r="26926" spans="1:11">
      <c r="A26926" s="6">
        <v>2000239823</v>
      </c>
      <c r="B26926" t="s">
        <v>28978</v>
      </c>
      <c r="H26926" s="6" t="s">
        <v>2115</v>
      </c>
      <c r="I26926" s="6" t="s">
        <v>11243</v>
      </c>
      <c r="K26926" s="6">
        <v>183</v>
      </c>
    </row>
    <row r="26927" spans="1:11">
      <c r="A26927" s="6">
        <v>2000181879</v>
      </c>
      <c r="B26927" t="s">
        <v>28979</v>
      </c>
      <c r="H26927" s="6" t="s">
        <v>1176</v>
      </c>
      <c r="I26927" s="6" t="s">
        <v>4067</v>
      </c>
      <c r="K26927" s="6">
        <v>183</v>
      </c>
    </row>
    <row r="26928" spans="1:11">
      <c r="A26928" s="6">
        <v>2000054209</v>
      </c>
      <c r="B26928" t="s">
        <v>28980</v>
      </c>
      <c r="H26928" s="6" t="s">
        <v>734</v>
      </c>
      <c r="I26928" s="6" t="s">
        <v>259</v>
      </c>
      <c r="K26928" s="6">
        <v>176</v>
      </c>
    </row>
    <row r="26929" spans="1:11">
      <c r="A26929" s="6">
        <v>2000190832</v>
      </c>
      <c r="B26929" t="s">
        <v>28981</v>
      </c>
      <c r="H26929" s="6" t="s">
        <v>377</v>
      </c>
      <c r="I26929" s="6" t="s">
        <v>1688</v>
      </c>
      <c r="K26929" s="6">
        <v>180</v>
      </c>
    </row>
    <row r="26930" spans="1:11">
      <c r="A26930" s="6">
        <v>2000437411</v>
      </c>
      <c r="B26930" t="s">
        <v>28982</v>
      </c>
      <c r="H26930" s="6" t="s">
        <v>20605</v>
      </c>
      <c r="I26930" s="6" t="s">
        <v>2879</v>
      </c>
      <c r="K26930" s="6">
        <v>180</v>
      </c>
    </row>
    <row r="26931" spans="1:11">
      <c r="A26931" s="6">
        <v>2000126248</v>
      </c>
      <c r="B26931" t="s">
        <v>28983</v>
      </c>
      <c r="H26931" s="6" t="s">
        <v>2115</v>
      </c>
      <c r="I26931" s="6" t="s">
        <v>253</v>
      </c>
      <c r="K26931" s="6">
        <v>175</v>
      </c>
    </row>
    <row r="26932" spans="1:11">
      <c r="A26932" s="6">
        <v>2000449511</v>
      </c>
      <c r="B26932" t="s">
        <v>28984</v>
      </c>
      <c r="H26932" s="6" t="s">
        <v>377</v>
      </c>
      <c r="I26932" s="6" t="s">
        <v>320</v>
      </c>
      <c r="K26932" s="6">
        <v>191</v>
      </c>
    </row>
    <row r="26933" spans="1:11">
      <c r="A26933" s="6">
        <v>2000263042</v>
      </c>
      <c r="B26933" t="s">
        <v>28985</v>
      </c>
      <c r="H26933" s="6" t="s">
        <v>2112</v>
      </c>
      <c r="I26933" s="6" t="s">
        <v>657</v>
      </c>
      <c r="K26933" s="6">
        <v>184</v>
      </c>
    </row>
    <row r="26934" spans="1:11">
      <c r="A26934" s="6">
        <v>2000187731</v>
      </c>
      <c r="B26934" t="s">
        <v>28986</v>
      </c>
      <c r="H26934" s="6" t="s">
        <v>2115</v>
      </c>
      <c r="I26934" s="6" t="s">
        <v>603</v>
      </c>
      <c r="K26934" s="6">
        <v>184</v>
      </c>
    </row>
    <row r="26935" spans="1:11">
      <c r="A26935" s="6">
        <v>2000330067</v>
      </c>
      <c r="B26935" t="s">
        <v>28987</v>
      </c>
      <c r="H26935" s="6" t="s">
        <v>2167</v>
      </c>
      <c r="I26935" s="6" t="s">
        <v>620</v>
      </c>
      <c r="K26935" s="6">
        <v>182</v>
      </c>
    </row>
    <row r="26936" spans="1:11">
      <c r="A26936" s="6">
        <v>12094752</v>
      </c>
      <c r="B26936" t="s">
        <v>28988</v>
      </c>
      <c r="H26936" s="6" t="s">
        <v>944</v>
      </c>
      <c r="I26936" s="6" t="s">
        <v>320</v>
      </c>
      <c r="K26936" s="6">
        <v>169</v>
      </c>
    </row>
    <row r="26937" spans="1:11">
      <c r="A26937" s="6">
        <v>2000321338</v>
      </c>
      <c r="B26937" t="s">
        <v>28989</v>
      </c>
      <c r="H26937" s="6" t="s">
        <v>319</v>
      </c>
      <c r="I26937" s="6" t="s">
        <v>378</v>
      </c>
      <c r="K26937" s="6">
        <v>185</v>
      </c>
    </row>
    <row r="26938" spans="1:11">
      <c r="A26938" s="6">
        <v>2000386968</v>
      </c>
      <c r="B26938" t="s">
        <v>28990</v>
      </c>
      <c r="H26938" s="6" t="s">
        <v>218</v>
      </c>
      <c r="I26938" s="6" t="s">
        <v>320</v>
      </c>
      <c r="K26938" s="6">
        <v>174</v>
      </c>
    </row>
    <row r="26939" spans="1:11">
      <c r="A26939" s="6">
        <v>67071188</v>
      </c>
      <c r="B26939" t="s">
        <v>28991</v>
      </c>
      <c r="H26939" s="6" t="s">
        <v>1638</v>
      </c>
      <c r="I26939" s="6" t="s">
        <v>348</v>
      </c>
      <c r="K26939" s="6">
        <v>179</v>
      </c>
    </row>
    <row r="26940" spans="1:11">
      <c r="A26940" s="6">
        <v>2000178780</v>
      </c>
      <c r="B26940" t="s">
        <v>28992</v>
      </c>
      <c r="H26940" s="6" t="s">
        <v>944</v>
      </c>
      <c r="I26940" s="6" t="s">
        <v>1066</v>
      </c>
      <c r="K26940" s="6">
        <v>179</v>
      </c>
    </row>
    <row r="26941" spans="1:11">
      <c r="A26941" s="6">
        <v>2000249020</v>
      </c>
      <c r="B26941" t="s">
        <v>28993</v>
      </c>
      <c r="H26941" s="6" t="s">
        <v>1747</v>
      </c>
      <c r="I26941" s="6" t="s">
        <v>603</v>
      </c>
      <c r="K26941" s="6">
        <v>188</v>
      </c>
    </row>
    <row r="26942" spans="1:11">
      <c r="A26942" s="6">
        <v>2000181766</v>
      </c>
      <c r="B26942" t="s">
        <v>28994</v>
      </c>
      <c r="H26942" s="6" t="s">
        <v>377</v>
      </c>
      <c r="I26942" s="6" t="s">
        <v>1729</v>
      </c>
      <c r="K26942" s="6">
        <v>181</v>
      </c>
    </row>
    <row r="26943" spans="1:11">
      <c r="A26943" s="6">
        <v>2000118379</v>
      </c>
      <c r="B26943" t="s">
        <v>28995</v>
      </c>
      <c r="H26943" s="6" t="s">
        <v>377</v>
      </c>
      <c r="I26943" s="6" t="s">
        <v>259</v>
      </c>
      <c r="K26943" s="6">
        <v>185</v>
      </c>
    </row>
    <row r="26944" spans="1:11">
      <c r="A26944" s="6">
        <v>2000086809</v>
      </c>
      <c r="B26944" t="s">
        <v>28996</v>
      </c>
      <c r="H26944" s="6" t="s">
        <v>488</v>
      </c>
      <c r="I26944" s="6" t="s">
        <v>222</v>
      </c>
      <c r="K26944" s="6">
        <v>173</v>
      </c>
    </row>
    <row r="26945" spans="1:11">
      <c r="A26945" s="6">
        <v>2000208346</v>
      </c>
      <c r="B26945" t="s">
        <v>28997</v>
      </c>
      <c r="H26945" s="6" t="s">
        <v>488</v>
      </c>
      <c r="I26945" s="6" t="s">
        <v>257</v>
      </c>
      <c r="K26945" s="6">
        <v>179</v>
      </c>
    </row>
    <row r="26946" spans="1:11">
      <c r="A26946" s="6">
        <v>2000144171</v>
      </c>
      <c r="B26946" t="s">
        <v>28998</v>
      </c>
      <c r="H26946" s="6" t="s">
        <v>2046</v>
      </c>
      <c r="I26946" s="6" t="s">
        <v>3240</v>
      </c>
      <c r="K26946" s="6">
        <v>181</v>
      </c>
    </row>
    <row r="26947" spans="1:11">
      <c r="A26947" s="6">
        <v>2000200454</v>
      </c>
      <c r="B26947" t="s">
        <v>28999</v>
      </c>
      <c r="H26947" s="6" t="s">
        <v>944</v>
      </c>
      <c r="I26947" s="6" t="s">
        <v>603</v>
      </c>
      <c r="K26947" s="6">
        <v>171</v>
      </c>
    </row>
    <row r="26948" spans="1:11">
      <c r="A26948" s="6">
        <v>2000141451</v>
      </c>
      <c r="B26948" t="s">
        <v>29000</v>
      </c>
      <c r="H26948" s="6" t="s">
        <v>377</v>
      </c>
      <c r="I26948" s="6" t="s">
        <v>433</v>
      </c>
      <c r="K26948" s="6">
        <v>191</v>
      </c>
    </row>
    <row r="26949" spans="1:11">
      <c r="A26949" s="6">
        <v>2000096108</v>
      </c>
      <c r="B26949" t="s">
        <v>29001</v>
      </c>
      <c r="H26949" s="6" t="s">
        <v>1624</v>
      </c>
      <c r="I26949" s="6" t="s">
        <v>731</v>
      </c>
      <c r="K26949" s="6">
        <v>193</v>
      </c>
    </row>
    <row r="26950" spans="1:11">
      <c r="A26950" s="6">
        <v>29173647</v>
      </c>
      <c r="B26950" t="s">
        <v>29002</v>
      </c>
      <c r="H26950" s="6" t="s">
        <v>966</v>
      </c>
      <c r="I26950" s="6" t="s">
        <v>259</v>
      </c>
      <c r="K26950" s="6">
        <v>170</v>
      </c>
    </row>
    <row r="26951" spans="1:11">
      <c r="A26951" s="6">
        <v>2000042503</v>
      </c>
      <c r="B26951" t="s">
        <v>29003</v>
      </c>
      <c r="H26951" s="6" t="s">
        <v>314</v>
      </c>
      <c r="I26951" s="6" t="s">
        <v>1076</v>
      </c>
      <c r="K26951" s="6">
        <v>180</v>
      </c>
    </row>
    <row r="26952" spans="1:11">
      <c r="A26952" s="6">
        <v>2000121583</v>
      </c>
      <c r="B26952" t="s">
        <v>29004</v>
      </c>
      <c r="H26952" s="6" t="s">
        <v>303</v>
      </c>
      <c r="I26952" s="6" t="s">
        <v>4929</v>
      </c>
      <c r="K26952" s="6">
        <v>170</v>
      </c>
    </row>
    <row r="26953" spans="1:11">
      <c r="A26953" s="6">
        <v>2000025167</v>
      </c>
      <c r="B26953" t="s">
        <v>29005</v>
      </c>
      <c r="H26953" s="6" t="s">
        <v>218</v>
      </c>
      <c r="I26953" s="6" t="s">
        <v>339</v>
      </c>
      <c r="K26953" s="6">
        <v>187</v>
      </c>
    </row>
    <row r="26954" spans="1:11">
      <c r="A26954" s="6">
        <v>2000359100</v>
      </c>
      <c r="B26954" t="s">
        <v>29006</v>
      </c>
      <c r="H26954" s="6" t="s">
        <v>2112</v>
      </c>
      <c r="I26954" s="6" t="s">
        <v>442</v>
      </c>
      <c r="K26954" s="6">
        <v>176</v>
      </c>
    </row>
    <row r="26955" spans="1:11">
      <c r="A26955" s="6">
        <v>2000146199</v>
      </c>
      <c r="B26955" t="s">
        <v>29007</v>
      </c>
      <c r="H26955" s="6" t="s">
        <v>640</v>
      </c>
      <c r="I26955" s="6" t="s">
        <v>2539</v>
      </c>
      <c r="K26955" s="6">
        <v>173</v>
      </c>
    </row>
    <row r="26956" spans="1:11">
      <c r="A26956" s="6">
        <v>2000010368</v>
      </c>
      <c r="B26956" t="s">
        <v>29008</v>
      </c>
      <c r="H26956" s="6" t="s">
        <v>2167</v>
      </c>
      <c r="I26956" s="6" t="s">
        <v>3732</v>
      </c>
      <c r="K26956" s="6">
        <v>183</v>
      </c>
    </row>
    <row r="26957" spans="1:11">
      <c r="A26957" s="6">
        <v>2000212732</v>
      </c>
      <c r="B26957" t="s">
        <v>29009</v>
      </c>
      <c r="H26957" s="6" t="s">
        <v>829</v>
      </c>
      <c r="I26957" s="6" t="s">
        <v>6072</v>
      </c>
      <c r="K26957" s="6">
        <v>182</v>
      </c>
    </row>
    <row r="26958" spans="1:11">
      <c r="A26958" s="6">
        <v>2000415931</v>
      </c>
      <c r="B26958" t="s">
        <v>29010</v>
      </c>
      <c r="H26958" s="6" t="s">
        <v>351</v>
      </c>
      <c r="I26958" s="6" t="s">
        <v>29011</v>
      </c>
      <c r="K26958" s="6">
        <v>178</v>
      </c>
    </row>
    <row r="26959" spans="1:11">
      <c r="A26959" s="6">
        <v>2000260344</v>
      </c>
      <c r="B26959" t="s">
        <v>29012</v>
      </c>
      <c r="H26959" s="6" t="s">
        <v>1671</v>
      </c>
      <c r="I26959" s="6" t="s">
        <v>1701</v>
      </c>
      <c r="K26959" s="6">
        <v>180</v>
      </c>
    </row>
    <row r="26960" spans="1:11">
      <c r="A26960" s="6">
        <v>2000116644</v>
      </c>
      <c r="B26960" t="s">
        <v>29013</v>
      </c>
      <c r="H26960" s="6" t="s">
        <v>944</v>
      </c>
      <c r="I26960" s="6" t="s">
        <v>1246</v>
      </c>
      <c r="K26960" s="6">
        <v>178</v>
      </c>
    </row>
    <row r="26961" spans="1:11">
      <c r="A26961" s="6">
        <v>2000226616</v>
      </c>
      <c r="B26961" t="s">
        <v>29014</v>
      </c>
      <c r="H26961" s="6" t="s">
        <v>589</v>
      </c>
      <c r="I26961" s="6" t="s">
        <v>729</v>
      </c>
      <c r="K26961" s="6">
        <v>195</v>
      </c>
    </row>
    <row r="26962" spans="1:11">
      <c r="A26962" s="6">
        <v>13133823</v>
      </c>
      <c r="B26962" t="s">
        <v>29015</v>
      </c>
      <c r="H26962" s="6" t="s">
        <v>488</v>
      </c>
      <c r="I26962" s="6" t="s">
        <v>320</v>
      </c>
      <c r="K26962" s="6">
        <v>170</v>
      </c>
    </row>
    <row r="26963" spans="1:11">
      <c r="A26963" s="6">
        <v>2000209186</v>
      </c>
      <c r="B26963" t="s">
        <v>29016</v>
      </c>
      <c r="H26963" s="6" t="s">
        <v>2242</v>
      </c>
      <c r="I26963" s="6" t="s">
        <v>603</v>
      </c>
      <c r="K26963" s="6">
        <v>172</v>
      </c>
    </row>
    <row r="26964" spans="1:11">
      <c r="A26964" s="6">
        <v>2000183705</v>
      </c>
      <c r="B26964" t="s">
        <v>29017</v>
      </c>
      <c r="H26964" s="6" t="s">
        <v>1674</v>
      </c>
      <c r="I26964" s="6" t="s">
        <v>29018</v>
      </c>
      <c r="K26964" s="6">
        <v>185</v>
      </c>
    </row>
    <row r="26965" spans="1:11">
      <c r="A26965" s="6">
        <v>2000027335</v>
      </c>
      <c r="B26965" t="s">
        <v>29019</v>
      </c>
      <c r="H26965" s="6" t="s">
        <v>2115</v>
      </c>
      <c r="I26965" s="6" t="s">
        <v>259</v>
      </c>
      <c r="K26965" s="6">
        <v>194</v>
      </c>
    </row>
    <row r="26966" spans="1:11">
      <c r="A26966" s="6">
        <v>2000285146</v>
      </c>
      <c r="B26966" t="s">
        <v>29020</v>
      </c>
      <c r="H26966" s="6" t="s">
        <v>351</v>
      </c>
      <c r="I26966" s="6" t="s">
        <v>2539</v>
      </c>
      <c r="K26966" s="6">
        <v>168</v>
      </c>
    </row>
    <row r="26967" spans="1:11">
      <c r="A26967" s="6">
        <v>78016522</v>
      </c>
      <c r="B26967" t="s">
        <v>29021</v>
      </c>
      <c r="H26967" s="6" t="s">
        <v>314</v>
      </c>
      <c r="I26967" s="6" t="s">
        <v>1661</v>
      </c>
      <c r="K26967" s="6">
        <v>169</v>
      </c>
    </row>
    <row r="26968" spans="1:11">
      <c r="A26968" s="6">
        <v>2000272890</v>
      </c>
      <c r="B26968" t="s">
        <v>29022</v>
      </c>
      <c r="H26968" s="6" t="s">
        <v>1624</v>
      </c>
      <c r="I26968" s="6" t="s">
        <v>2879</v>
      </c>
      <c r="K26968" s="6">
        <v>162</v>
      </c>
    </row>
    <row r="26969" spans="1:11">
      <c r="A26969" s="6">
        <v>2000192774</v>
      </c>
      <c r="B26969" t="s">
        <v>29023</v>
      </c>
      <c r="H26969" s="6" t="s">
        <v>218</v>
      </c>
      <c r="I26969" s="6" t="s">
        <v>2539</v>
      </c>
      <c r="K26969" s="6">
        <v>186</v>
      </c>
    </row>
    <row r="26970" spans="1:11">
      <c r="A26970" s="6">
        <v>2000241976</v>
      </c>
      <c r="B26970" t="s">
        <v>29024</v>
      </c>
      <c r="H26970" s="6" t="s">
        <v>2157</v>
      </c>
      <c r="I26970" s="6" t="s">
        <v>29025</v>
      </c>
      <c r="K26970" s="6">
        <v>193</v>
      </c>
    </row>
    <row r="26971" spans="1:11">
      <c r="A26971" s="6">
        <v>2000021531</v>
      </c>
      <c r="B26971" t="s">
        <v>29026</v>
      </c>
      <c r="H26971" s="6" t="s">
        <v>1673</v>
      </c>
      <c r="I26971" s="6" t="s">
        <v>4929</v>
      </c>
      <c r="K26971" s="6">
        <v>184</v>
      </c>
    </row>
    <row r="26972" spans="1:11">
      <c r="A26972" s="6">
        <v>67140151</v>
      </c>
      <c r="B26972" t="s">
        <v>29027</v>
      </c>
      <c r="H26972" s="6" t="s">
        <v>488</v>
      </c>
      <c r="I26972" s="6" t="s">
        <v>348</v>
      </c>
      <c r="K26972" s="6">
        <v>181</v>
      </c>
    </row>
    <row r="26973" spans="1:11">
      <c r="A26973" s="6">
        <v>28120044</v>
      </c>
      <c r="B26973" t="s">
        <v>29028</v>
      </c>
      <c r="H26973" s="6" t="s">
        <v>944</v>
      </c>
      <c r="I26973" s="6" t="s">
        <v>992</v>
      </c>
      <c r="K26973" s="6">
        <v>178</v>
      </c>
    </row>
    <row r="26974" spans="1:11">
      <c r="A26974" s="6">
        <v>2000069285</v>
      </c>
      <c r="B26974" t="s">
        <v>29029</v>
      </c>
      <c r="H26974" s="6" t="s">
        <v>377</v>
      </c>
      <c r="I26974" s="6" t="s">
        <v>309</v>
      </c>
      <c r="K26974" s="6">
        <v>183</v>
      </c>
    </row>
    <row r="26975" spans="1:11">
      <c r="A26975" s="6">
        <v>28127159</v>
      </c>
      <c r="B26975" t="s">
        <v>29030</v>
      </c>
      <c r="H26975" s="6" t="s">
        <v>589</v>
      </c>
      <c r="I26975" s="6" t="s">
        <v>775</v>
      </c>
      <c r="K26975" s="6">
        <v>195</v>
      </c>
    </row>
    <row r="26976" spans="1:11">
      <c r="A26976" s="6">
        <v>37041086</v>
      </c>
      <c r="B26976" t="s">
        <v>29031</v>
      </c>
      <c r="H26976" s="6" t="s">
        <v>240</v>
      </c>
      <c r="I26976" s="6" t="s">
        <v>4479</v>
      </c>
      <c r="K26976" s="6">
        <v>182</v>
      </c>
    </row>
    <row r="26977" spans="1:11">
      <c r="A26977" s="6">
        <v>43372844</v>
      </c>
      <c r="B26977" t="s">
        <v>29032</v>
      </c>
      <c r="H26977" s="6" t="s">
        <v>2115</v>
      </c>
      <c r="I26977" s="6" t="s">
        <v>236</v>
      </c>
      <c r="K26977" s="6">
        <v>186</v>
      </c>
    </row>
    <row r="26978" spans="1:11">
      <c r="A26978" s="6">
        <v>51030493</v>
      </c>
      <c r="B26978" t="s">
        <v>29033</v>
      </c>
      <c r="H26978" s="6" t="s">
        <v>1626</v>
      </c>
      <c r="I26978" s="6" t="s">
        <v>27545</v>
      </c>
      <c r="K26978" s="6">
        <v>180</v>
      </c>
    </row>
    <row r="26979" spans="1:11">
      <c r="A26979" s="6">
        <v>2000142440</v>
      </c>
      <c r="B26979" t="s">
        <v>29034</v>
      </c>
      <c r="H26979" s="6" t="s">
        <v>2160</v>
      </c>
      <c r="I26979" s="6" t="s">
        <v>19622</v>
      </c>
      <c r="K26979" s="6">
        <v>178</v>
      </c>
    </row>
    <row r="26980" spans="1:11">
      <c r="A26980" s="6">
        <v>38031743</v>
      </c>
      <c r="B26980" t="s">
        <v>29035</v>
      </c>
      <c r="H26980" s="6" t="s">
        <v>2121</v>
      </c>
      <c r="I26980" s="6" t="s">
        <v>1277</v>
      </c>
      <c r="K26980" s="6">
        <v>169</v>
      </c>
    </row>
    <row r="26981" spans="1:11">
      <c r="A26981" s="6">
        <v>29235467</v>
      </c>
      <c r="B26981" t="s">
        <v>29036</v>
      </c>
      <c r="H26981" s="6" t="s">
        <v>240</v>
      </c>
      <c r="I26981" s="6" t="s">
        <v>29037</v>
      </c>
      <c r="K26981" s="6">
        <v>181</v>
      </c>
    </row>
    <row r="26982" spans="1:11">
      <c r="A26982" s="6">
        <v>965449</v>
      </c>
      <c r="B26982" t="s">
        <v>29038</v>
      </c>
      <c r="H26982" s="6" t="s">
        <v>2167</v>
      </c>
      <c r="I26982" s="6" t="s">
        <v>603</v>
      </c>
      <c r="K26982" s="6">
        <v>171</v>
      </c>
    </row>
    <row r="26983" spans="1:11">
      <c r="A26983" s="6">
        <v>71099061</v>
      </c>
      <c r="B26983" t="s">
        <v>29039</v>
      </c>
      <c r="H26983" s="6" t="s">
        <v>2115</v>
      </c>
      <c r="I26983" s="6" t="s">
        <v>827</v>
      </c>
      <c r="K26983" s="6">
        <v>185</v>
      </c>
    </row>
    <row r="26984" spans="1:11">
      <c r="A26984" s="6">
        <v>28058945</v>
      </c>
      <c r="B26984" t="s">
        <v>29040</v>
      </c>
      <c r="H26984" s="6" t="s">
        <v>1659</v>
      </c>
      <c r="I26984" s="6" t="s">
        <v>259</v>
      </c>
      <c r="K26984" s="6">
        <v>183</v>
      </c>
    </row>
    <row r="26985" spans="1:11">
      <c r="A26985" s="6">
        <v>14004032</v>
      </c>
      <c r="B26985" t="s">
        <v>29041</v>
      </c>
      <c r="H26985" s="6" t="s">
        <v>2115</v>
      </c>
      <c r="I26985" s="6" t="s">
        <v>8903</v>
      </c>
      <c r="K26985" s="6">
        <v>190</v>
      </c>
    </row>
    <row r="26986" spans="1:11">
      <c r="A26986" s="6">
        <v>2000127804</v>
      </c>
      <c r="B26986" t="s">
        <v>29042</v>
      </c>
      <c r="H26986" s="6" t="s">
        <v>966</v>
      </c>
      <c r="I26986" s="6" t="s">
        <v>1822</v>
      </c>
      <c r="K26986" s="6">
        <v>182</v>
      </c>
    </row>
    <row r="26987" spans="1:11">
      <c r="A26987" s="6">
        <v>5704503</v>
      </c>
      <c r="B26987" t="s">
        <v>29043</v>
      </c>
      <c r="H26987" s="6" t="s">
        <v>319</v>
      </c>
      <c r="I26987" s="6" t="s">
        <v>1701</v>
      </c>
      <c r="K26987" s="6">
        <v>175</v>
      </c>
    </row>
    <row r="26988" spans="1:11">
      <c r="A26988" s="6">
        <v>19037738</v>
      </c>
      <c r="B26988" t="s">
        <v>29044</v>
      </c>
      <c r="H26988" s="6" t="s">
        <v>1213</v>
      </c>
      <c r="I26988" s="6" t="s">
        <v>257</v>
      </c>
      <c r="K26988" s="6">
        <v>186</v>
      </c>
    </row>
    <row r="26989" spans="1:11">
      <c r="A26989" s="6">
        <v>14048701</v>
      </c>
      <c r="B26989" t="s">
        <v>29045</v>
      </c>
      <c r="H26989" s="6" t="s">
        <v>944</v>
      </c>
      <c r="I26989" s="6" t="s">
        <v>603</v>
      </c>
      <c r="K26989" s="6">
        <v>173</v>
      </c>
    </row>
    <row r="26990" spans="1:11">
      <c r="A26990" s="6">
        <v>2000085592</v>
      </c>
      <c r="B26990" t="s">
        <v>29046</v>
      </c>
      <c r="H26990" s="6" t="s">
        <v>944</v>
      </c>
      <c r="I26990" s="6" t="s">
        <v>3732</v>
      </c>
      <c r="K26990" s="6">
        <v>182</v>
      </c>
    </row>
    <row r="26991" spans="1:11">
      <c r="A26991" s="6">
        <v>2000052691</v>
      </c>
      <c r="B26991" t="s">
        <v>29047</v>
      </c>
      <c r="H26991" s="6" t="s">
        <v>319</v>
      </c>
      <c r="I26991" s="6" t="s">
        <v>1731</v>
      </c>
      <c r="K26991" s="6">
        <v>186</v>
      </c>
    </row>
    <row r="26992" spans="1:11">
      <c r="A26992" s="6">
        <v>2000079511</v>
      </c>
      <c r="B26992" t="s">
        <v>29048</v>
      </c>
      <c r="H26992" s="6" t="s">
        <v>319</v>
      </c>
      <c r="I26992" s="6" t="s">
        <v>442</v>
      </c>
      <c r="K26992" s="6">
        <v>183</v>
      </c>
    </row>
    <row r="26993" spans="1:11">
      <c r="A26993" s="6">
        <v>14201746</v>
      </c>
      <c r="B26993" t="s">
        <v>29049</v>
      </c>
      <c r="H26993" s="6" t="s">
        <v>4359</v>
      </c>
      <c r="I26993" s="6" t="s">
        <v>603</v>
      </c>
      <c r="K26993" s="6">
        <v>165</v>
      </c>
    </row>
    <row r="26994" spans="1:11">
      <c r="A26994" s="6">
        <v>2000384480</v>
      </c>
      <c r="B26994" t="s">
        <v>29050</v>
      </c>
      <c r="H26994" s="6" t="s">
        <v>377</v>
      </c>
      <c r="I26994" s="6" t="s">
        <v>1303</v>
      </c>
      <c r="K26994" s="6">
        <v>181</v>
      </c>
    </row>
    <row r="26995" spans="1:11">
      <c r="A26995" s="6">
        <v>2000149247</v>
      </c>
      <c r="B26995" t="s">
        <v>29051</v>
      </c>
      <c r="H26995" s="6" t="s">
        <v>319</v>
      </c>
      <c r="I26995" s="6" t="s">
        <v>603</v>
      </c>
      <c r="K26995" s="6">
        <v>167</v>
      </c>
    </row>
    <row r="26996" spans="1:11">
      <c r="A26996" s="6">
        <v>19266811</v>
      </c>
      <c r="B26996" t="s">
        <v>29052</v>
      </c>
      <c r="H26996" s="6" t="s">
        <v>377</v>
      </c>
      <c r="I26996" s="6" t="s">
        <v>257</v>
      </c>
      <c r="K26996" s="6">
        <v>184</v>
      </c>
    </row>
    <row r="26997" spans="1:11">
      <c r="A26997" s="6">
        <v>2000021350</v>
      </c>
      <c r="B26997" t="s">
        <v>29053</v>
      </c>
      <c r="H26997" s="6" t="s">
        <v>944</v>
      </c>
      <c r="I26997" s="6" t="s">
        <v>339</v>
      </c>
      <c r="K26997" s="6">
        <v>176</v>
      </c>
    </row>
    <row r="26998" spans="1:11">
      <c r="A26998" s="6">
        <v>2000021408</v>
      </c>
      <c r="B26998" t="s">
        <v>29054</v>
      </c>
      <c r="H26998" s="6" t="s">
        <v>1624</v>
      </c>
      <c r="I26998" s="6" t="s">
        <v>236</v>
      </c>
      <c r="K26998" s="6">
        <v>183</v>
      </c>
    </row>
    <row r="26999" spans="1:11">
      <c r="A26999" s="6">
        <v>19235326</v>
      </c>
      <c r="B26999" t="s">
        <v>29055</v>
      </c>
      <c r="H26999" s="6" t="s">
        <v>377</v>
      </c>
      <c r="I26999" s="6" t="s">
        <v>257</v>
      </c>
      <c r="K26999" s="6">
        <v>180</v>
      </c>
    </row>
    <row r="27000" spans="1:11">
      <c r="A27000" s="6">
        <v>83169836</v>
      </c>
      <c r="B27000" t="s">
        <v>29056</v>
      </c>
      <c r="H27000" s="6" t="s">
        <v>377</v>
      </c>
      <c r="I27000" s="6" t="s">
        <v>306</v>
      </c>
      <c r="K27000" s="6">
        <v>186</v>
      </c>
    </row>
    <row r="27001" spans="1:11">
      <c r="A27001" s="6">
        <v>15085649</v>
      </c>
      <c r="B27001" t="s">
        <v>29057</v>
      </c>
      <c r="H27001" s="6" t="s">
        <v>1747</v>
      </c>
      <c r="I27001" s="6" t="s">
        <v>4508</v>
      </c>
      <c r="K27001" s="6">
        <v>179</v>
      </c>
    </row>
    <row r="27002" spans="1:11">
      <c r="A27002" s="6">
        <v>2000023976</v>
      </c>
      <c r="B27002" t="s">
        <v>29058</v>
      </c>
      <c r="H27002" s="6" t="s">
        <v>1624</v>
      </c>
      <c r="I27002" s="6" t="s">
        <v>236</v>
      </c>
      <c r="K27002" s="6">
        <v>189</v>
      </c>
    </row>
    <row r="27003" spans="1:11">
      <c r="A27003" s="6">
        <v>29236341</v>
      </c>
      <c r="B27003" t="s">
        <v>29059</v>
      </c>
      <c r="H27003" s="6" t="s">
        <v>589</v>
      </c>
      <c r="I27003" s="6" t="s">
        <v>1861</v>
      </c>
      <c r="K27003" s="6">
        <v>185</v>
      </c>
    </row>
    <row r="27004" spans="1:11">
      <c r="A27004" s="6">
        <v>18107847</v>
      </c>
      <c r="B27004" t="s">
        <v>29060</v>
      </c>
      <c r="H27004" s="6" t="s">
        <v>589</v>
      </c>
      <c r="I27004" s="6" t="s">
        <v>3192</v>
      </c>
      <c r="K27004" s="6">
        <v>193</v>
      </c>
    </row>
    <row r="27005" spans="1:11">
      <c r="A27005" s="6">
        <v>43007283</v>
      </c>
      <c r="B27005" t="s">
        <v>29061</v>
      </c>
      <c r="H27005" s="6" t="s">
        <v>1624</v>
      </c>
      <c r="I27005" s="6" t="s">
        <v>236</v>
      </c>
      <c r="K27005" s="6">
        <v>190</v>
      </c>
    </row>
    <row r="27006" spans="1:11">
      <c r="A27006" s="6">
        <v>2000059260</v>
      </c>
      <c r="B27006" t="s">
        <v>29062</v>
      </c>
      <c r="H27006" s="6" t="s">
        <v>558</v>
      </c>
      <c r="I27006" s="6" t="s">
        <v>257</v>
      </c>
      <c r="K27006" s="6">
        <v>188</v>
      </c>
    </row>
    <row r="27007" spans="1:11">
      <c r="A27007" s="6">
        <v>34003025</v>
      </c>
      <c r="B27007" t="s">
        <v>29063</v>
      </c>
      <c r="H27007" s="6" t="s">
        <v>2112</v>
      </c>
      <c r="I27007" s="6" t="s">
        <v>4904</v>
      </c>
      <c r="K27007" s="6">
        <v>183</v>
      </c>
    </row>
    <row r="27008" spans="1:11">
      <c r="A27008" s="6">
        <v>955357</v>
      </c>
      <c r="B27008" t="s">
        <v>29064</v>
      </c>
      <c r="H27008" s="6" t="s">
        <v>944</v>
      </c>
      <c r="I27008" s="6" t="s">
        <v>5342</v>
      </c>
      <c r="K27008" s="6">
        <v>168</v>
      </c>
    </row>
    <row r="27009" spans="1:11">
      <c r="A27009" s="6">
        <v>25007203</v>
      </c>
      <c r="B27009" t="s">
        <v>29065</v>
      </c>
      <c r="H27009" s="6" t="s">
        <v>2115</v>
      </c>
      <c r="I27009" s="6" t="s">
        <v>1731</v>
      </c>
      <c r="K27009" s="6">
        <v>183</v>
      </c>
    </row>
    <row r="27010" spans="1:11">
      <c r="A27010" s="6">
        <v>37059526</v>
      </c>
      <c r="B27010" t="s">
        <v>29066</v>
      </c>
      <c r="H27010" s="6" t="s">
        <v>377</v>
      </c>
      <c r="I27010" s="6" t="s">
        <v>29067</v>
      </c>
      <c r="K27010" s="6">
        <v>191</v>
      </c>
    </row>
    <row r="27011" spans="1:11">
      <c r="A27011" s="6">
        <v>65042372</v>
      </c>
      <c r="B27011" t="s">
        <v>29068</v>
      </c>
      <c r="H27011" s="6" t="s">
        <v>3935</v>
      </c>
      <c r="I27011" s="6" t="s">
        <v>2539</v>
      </c>
      <c r="K27011" s="6">
        <v>177</v>
      </c>
    </row>
    <row r="27012" spans="1:11">
      <c r="A27012" s="6">
        <v>2000213074</v>
      </c>
      <c r="B27012" t="s">
        <v>29069</v>
      </c>
      <c r="H27012" s="6" t="s">
        <v>319</v>
      </c>
      <c r="I27012" s="6" t="s">
        <v>348</v>
      </c>
      <c r="K27012" s="6">
        <v>177</v>
      </c>
    </row>
    <row r="27013" spans="1:11">
      <c r="A27013" s="6">
        <v>19191115</v>
      </c>
      <c r="B27013" t="s">
        <v>29070</v>
      </c>
      <c r="H27013" s="6" t="s">
        <v>319</v>
      </c>
      <c r="I27013" s="6" t="s">
        <v>257</v>
      </c>
      <c r="K27013" s="6">
        <v>179</v>
      </c>
    </row>
    <row r="27014" spans="1:11">
      <c r="A27014" s="6">
        <v>13231970</v>
      </c>
      <c r="B27014" t="s">
        <v>29071</v>
      </c>
      <c r="H27014" s="6" t="s">
        <v>240</v>
      </c>
      <c r="I27014" s="6" t="s">
        <v>442</v>
      </c>
      <c r="K27014" s="6">
        <v>168</v>
      </c>
    </row>
    <row r="27015" spans="1:11">
      <c r="A27015" s="6">
        <v>2000367855</v>
      </c>
      <c r="B27015" t="s">
        <v>29072</v>
      </c>
      <c r="H27015" s="6" t="s">
        <v>377</v>
      </c>
      <c r="I27015" s="6" t="s">
        <v>2539</v>
      </c>
      <c r="K27015" s="6">
        <v>181</v>
      </c>
    </row>
    <row r="27016" spans="1:11">
      <c r="A27016" s="6">
        <v>28127312</v>
      </c>
      <c r="B27016" t="s">
        <v>29073</v>
      </c>
      <c r="H27016" s="6" t="s">
        <v>942</v>
      </c>
      <c r="I27016" s="6" t="s">
        <v>992</v>
      </c>
      <c r="K27016" s="6">
        <v>179</v>
      </c>
    </row>
    <row r="27017" spans="1:11">
      <c r="A27017" s="6">
        <v>2000368164</v>
      </c>
      <c r="B27017" t="s">
        <v>29074</v>
      </c>
      <c r="H27017" s="6" t="s">
        <v>1698</v>
      </c>
      <c r="I27017" s="6" t="s">
        <v>2539</v>
      </c>
      <c r="K27017" s="6">
        <v>181</v>
      </c>
    </row>
    <row r="27018" spans="1:11">
      <c r="A27018" s="6">
        <v>37018923</v>
      </c>
      <c r="B27018" t="s">
        <v>29075</v>
      </c>
      <c r="H27018" s="6" t="s">
        <v>488</v>
      </c>
      <c r="I27018" s="6" t="s">
        <v>29076</v>
      </c>
      <c r="K27018" s="6">
        <v>179</v>
      </c>
    </row>
    <row r="27019" spans="1:11">
      <c r="A27019" s="6">
        <v>63036536</v>
      </c>
      <c r="B27019" t="s">
        <v>29077</v>
      </c>
      <c r="H27019" s="6" t="s">
        <v>944</v>
      </c>
      <c r="I27019" s="6" t="s">
        <v>1708</v>
      </c>
      <c r="K27019" s="6">
        <v>180</v>
      </c>
    </row>
    <row r="27020" spans="1:11">
      <c r="A27020" s="6">
        <v>43617677</v>
      </c>
      <c r="B27020" t="s">
        <v>29078</v>
      </c>
      <c r="H27020" s="6" t="s">
        <v>377</v>
      </c>
      <c r="I27020" s="6" t="s">
        <v>236</v>
      </c>
      <c r="K27020" s="6">
        <v>193</v>
      </c>
    </row>
    <row r="27021" spans="1:11">
      <c r="A27021" s="6">
        <v>2000022190</v>
      </c>
      <c r="B27021" t="s">
        <v>29079</v>
      </c>
      <c r="H27021" s="6" t="s">
        <v>303</v>
      </c>
      <c r="I27021" s="6" t="s">
        <v>9228</v>
      </c>
      <c r="K27021" s="6">
        <v>182</v>
      </c>
    </row>
    <row r="27022" spans="1:11">
      <c r="A27022" s="6">
        <v>35006190</v>
      </c>
      <c r="B27022" t="s">
        <v>29080</v>
      </c>
      <c r="H27022" s="6" t="s">
        <v>319</v>
      </c>
      <c r="I27022" s="6" t="s">
        <v>309</v>
      </c>
      <c r="K27022" s="6">
        <v>182</v>
      </c>
    </row>
    <row r="27023" spans="1:11">
      <c r="A27023" s="6">
        <v>19090211</v>
      </c>
      <c r="B27023" t="s">
        <v>29081</v>
      </c>
      <c r="H27023" s="6" t="s">
        <v>1672</v>
      </c>
      <c r="I27023" s="6" t="s">
        <v>257</v>
      </c>
      <c r="K27023" s="6">
        <v>173</v>
      </c>
    </row>
    <row r="27024" spans="1:11">
      <c r="A27024" s="6">
        <v>2000050947</v>
      </c>
      <c r="B27024" t="s">
        <v>29082</v>
      </c>
      <c r="H27024" s="6" t="s">
        <v>2167</v>
      </c>
      <c r="I27024" s="6" t="s">
        <v>827</v>
      </c>
      <c r="K27024" s="6">
        <v>197</v>
      </c>
    </row>
    <row r="27025" spans="1:11">
      <c r="A27025" s="6">
        <v>43202413</v>
      </c>
      <c r="B27025" t="s">
        <v>29083</v>
      </c>
      <c r="H27025" s="6" t="s">
        <v>303</v>
      </c>
      <c r="I27025" s="6" t="s">
        <v>4929</v>
      </c>
      <c r="K27025" s="6">
        <v>180</v>
      </c>
    </row>
    <row r="27026" spans="1:11">
      <c r="A27026" s="6">
        <v>20041485</v>
      </c>
      <c r="B27026" t="s">
        <v>29084</v>
      </c>
      <c r="H27026" s="6" t="s">
        <v>944</v>
      </c>
      <c r="I27026" s="6" t="s">
        <v>29085</v>
      </c>
      <c r="K27026" s="6">
        <v>171</v>
      </c>
    </row>
    <row r="27027" spans="1:11">
      <c r="A27027" s="6">
        <v>27132247</v>
      </c>
      <c r="B27027" t="s">
        <v>29086</v>
      </c>
      <c r="H27027" s="6" t="s">
        <v>728</v>
      </c>
      <c r="I27027" s="6" t="s">
        <v>339</v>
      </c>
      <c r="K27027" s="6">
        <v>184</v>
      </c>
    </row>
    <row r="27028" spans="1:11">
      <c r="A27028" s="6">
        <v>43093953</v>
      </c>
      <c r="B27028" t="s">
        <v>29087</v>
      </c>
      <c r="H27028" s="6" t="s">
        <v>314</v>
      </c>
      <c r="I27028" s="6" t="s">
        <v>12490</v>
      </c>
      <c r="K27028" s="6">
        <v>178</v>
      </c>
    </row>
    <row r="27029" spans="1:11">
      <c r="A27029" s="6">
        <v>43617380</v>
      </c>
      <c r="B27029" t="s">
        <v>29088</v>
      </c>
      <c r="H27029" s="6" t="s">
        <v>1802</v>
      </c>
      <c r="I27029" s="6" t="s">
        <v>236</v>
      </c>
      <c r="K27029" s="6">
        <v>184</v>
      </c>
    </row>
    <row r="27030" spans="1:11">
      <c r="A27030" s="6">
        <v>43043936</v>
      </c>
      <c r="B27030" t="s">
        <v>29089</v>
      </c>
      <c r="H27030" s="6" t="s">
        <v>319</v>
      </c>
      <c r="I27030" s="6" t="s">
        <v>236</v>
      </c>
      <c r="K27030" s="6">
        <v>177</v>
      </c>
    </row>
    <row r="27031" spans="1:11">
      <c r="A27031" s="6">
        <v>2000085909</v>
      </c>
      <c r="B27031" t="s">
        <v>29090</v>
      </c>
      <c r="H27031" s="6" t="s">
        <v>1672</v>
      </c>
      <c r="I27031" s="6" t="s">
        <v>257</v>
      </c>
      <c r="K27031" s="6">
        <v>172</v>
      </c>
    </row>
    <row r="27032" spans="1:11">
      <c r="A27032" s="6">
        <v>2000091991</v>
      </c>
      <c r="B27032" t="s">
        <v>29091</v>
      </c>
      <c r="H27032" s="6" t="s">
        <v>2115</v>
      </c>
      <c r="I27032" s="6" t="s">
        <v>29092</v>
      </c>
      <c r="K27032" s="6">
        <v>183</v>
      </c>
    </row>
    <row r="27033" spans="1:11">
      <c r="A27033" s="6">
        <v>43500675</v>
      </c>
      <c r="B27033" t="s">
        <v>29093</v>
      </c>
      <c r="H27033" s="6" t="s">
        <v>303</v>
      </c>
      <c r="I27033" s="6" t="s">
        <v>236</v>
      </c>
      <c r="K27033" s="6">
        <v>185</v>
      </c>
    </row>
    <row r="27034" spans="1:11">
      <c r="A27034" s="6">
        <v>28101280</v>
      </c>
      <c r="B27034" t="s">
        <v>29094</v>
      </c>
      <c r="H27034" s="6" t="s">
        <v>240</v>
      </c>
      <c r="I27034" s="6" t="s">
        <v>259</v>
      </c>
      <c r="K27034" s="6">
        <v>179</v>
      </c>
    </row>
    <row r="27035" spans="1:11">
      <c r="A27035" s="6">
        <v>43425633</v>
      </c>
      <c r="B27035" t="s">
        <v>29095</v>
      </c>
      <c r="H27035" s="6" t="s">
        <v>319</v>
      </c>
      <c r="I27035" s="6" t="s">
        <v>29096</v>
      </c>
      <c r="K27035" s="6">
        <v>183</v>
      </c>
    </row>
    <row r="27036" spans="1:11">
      <c r="A27036" s="6">
        <v>66011681</v>
      </c>
      <c r="B27036" t="s">
        <v>29097</v>
      </c>
      <c r="H27036" s="6" t="s">
        <v>377</v>
      </c>
      <c r="I27036" s="6" t="s">
        <v>1701</v>
      </c>
      <c r="K27036" s="6">
        <v>190</v>
      </c>
    </row>
    <row r="27037" spans="1:11">
      <c r="A27037" s="6">
        <v>2000167936</v>
      </c>
      <c r="B27037" t="s">
        <v>29098</v>
      </c>
      <c r="H27037" s="6" t="s">
        <v>966</v>
      </c>
      <c r="I27037" s="6" t="s">
        <v>2134</v>
      </c>
      <c r="K27037" s="6">
        <v>172</v>
      </c>
    </row>
    <row r="27038" spans="1:11">
      <c r="A27038" s="6">
        <v>2000250139</v>
      </c>
      <c r="B27038" t="s">
        <v>29099</v>
      </c>
      <c r="H27038" s="6" t="s">
        <v>2961</v>
      </c>
      <c r="I27038" s="6" t="s">
        <v>406</v>
      </c>
      <c r="K27038" s="6">
        <v>171</v>
      </c>
    </row>
    <row r="27039" spans="1:11">
      <c r="A27039" s="6">
        <v>80013544</v>
      </c>
      <c r="B27039" t="s">
        <v>29100</v>
      </c>
      <c r="H27039" s="6" t="s">
        <v>238</v>
      </c>
      <c r="I27039" s="6" t="s">
        <v>3192</v>
      </c>
      <c r="K27039" s="6">
        <v>183</v>
      </c>
    </row>
    <row r="27040" spans="1:11">
      <c r="A27040" s="6">
        <v>16282763</v>
      </c>
      <c r="B27040" t="s">
        <v>29101</v>
      </c>
      <c r="H27040" s="6" t="s">
        <v>377</v>
      </c>
      <c r="I27040" s="6" t="s">
        <v>298</v>
      </c>
      <c r="K27040" s="6">
        <v>185</v>
      </c>
    </row>
    <row r="27041" spans="1:11">
      <c r="A27041" s="6">
        <v>37060936</v>
      </c>
      <c r="B27041" t="s">
        <v>29102</v>
      </c>
      <c r="H27041" s="6" t="s">
        <v>589</v>
      </c>
      <c r="I27041" s="6" t="s">
        <v>406</v>
      </c>
      <c r="K27041" s="6">
        <v>181</v>
      </c>
    </row>
    <row r="27042" spans="1:11">
      <c r="A27042" s="6">
        <v>86045711</v>
      </c>
      <c r="B27042" t="s">
        <v>29103</v>
      </c>
      <c r="H27042" s="6" t="s">
        <v>2363</v>
      </c>
      <c r="I27042" s="6" t="s">
        <v>1688</v>
      </c>
      <c r="K27042" s="6">
        <v>185</v>
      </c>
    </row>
    <row r="27043" spans="1:11">
      <c r="A27043" s="6">
        <v>89051925</v>
      </c>
      <c r="B27043" t="s">
        <v>29104</v>
      </c>
      <c r="H27043" s="6" t="s">
        <v>1709</v>
      </c>
      <c r="I27043" s="6" t="s">
        <v>348</v>
      </c>
      <c r="K27043" s="6">
        <v>178</v>
      </c>
    </row>
    <row r="27044" spans="1:11">
      <c r="A27044" s="6">
        <v>76062273</v>
      </c>
      <c r="B27044" t="s">
        <v>29105</v>
      </c>
      <c r="H27044" s="6" t="s">
        <v>319</v>
      </c>
      <c r="I27044" s="6" t="s">
        <v>378</v>
      </c>
      <c r="K27044" s="6">
        <v>170</v>
      </c>
    </row>
    <row r="27045" spans="1:11">
      <c r="A27045" s="6">
        <v>2000200421</v>
      </c>
      <c r="B27045" t="s">
        <v>29106</v>
      </c>
      <c r="H27045" s="6" t="s">
        <v>589</v>
      </c>
      <c r="I27045" s="6" t="s">
        <v>603</v>
      </c>
      <c r="K27045" s="6">
        <v>186</v>
      </c>
    </row>
    <row r="27046" spans="1:11">
      <c r="A27046" s="6">
        <v>53181439</v>
      </c>
      <c r="B27046" t="s">
        <v>29107</v>
      </c>
      <c r="H27046" s="6" t="s">
        <v>12480</v>
      </c>
      <c r="I27046" s="6" t="s">
        <v>729</v>
      </c>
      <c r="K27046" s="6">
        <v>174</v>
      </c>
    </row>
    <row r="27047" spans="1:11">
      <c r="A27047" s="6">
        <v>19399110</v>
      </c>
      <c r="B27047" t="s">
        <v>29108</v>
      </c>
      <c r="H27047" s="6" t="s">
        <v>944</v>
      </c>
      <c r="I27047" s="6" t="s">
        <v>257</v>
      </c>
      <c r="K27047" s="6">
        <v>184</v>
      </c>
    </row>
    <row r="27048" spans="1:11">
      <c r="A27048" s="6">
        <v>2000022464</v>
      </c>
      <c r="B27048" t="s">
        <v>29109</v>
      </c>
      <c r="H27048" s="6" t="s">
        <v>640</v>
      </c>
      <c r="I27048" s="6" t="s">
        <v>236</v>
      </c>
      <c r="K27048" s="6">
        <v>183</v>
      </c>
    </row>
    <row r="27049" spans="1:11">
      <c r="A27049" s="6">
        <v>2000055336</v>
      </c>
      <c r="B27049" t="s">
        <v>29110</v>
      </c>
      <c r="H27049" s="6" t="s">
        <v>314</v>
      </c>
      <c r="I27049" s="6" t="s">
        <v>7867</v>
      </c>
      <c r="K27049" s="6">
        <v>180</v>
      </c>
    </row>
    <row r="27050" spans="1:11">
      <c r="A27050" s="6">
        <v>37013420</v>
      </c>
      <c r="B27050" t="s">
        <v>29111</v>
      </c>
      <c r="H27050" s="6" t="s">
        <v>1879</v>
      </c>
      <c r="I27050" s="6" t="s">
        <v>4479</v>
      </c>
      <c r="K27050" s="6">
        <v>183</v>
      </c>
    </row>
    <row r="27051" spans="1:11">
      <c r="A27051" s="6">
        <v>2000043249</v>
      </c>
      <c r="B27051" t="s">
        <v>29112</v>
      </c>
      <c r="H27051" s="6" t="s">
        <v>1176</v>
      </c>
      <c r="I27051" s="6" t="s">
        <v>29113</v>
      </c>
      <c r="K27051" s="6">
        <v>183</v>
      </c>
    </row>
    <row r="27052" spans="1:11">
      <c r="A27052" s="6">
        <v>2000277739</v>
      </c>
      <c r="B27052" t="s">
        <v>29114</v>
      </c>
      <c r="H27052" s="6" t="s">
        <v>303</v>
      </c>
      <c r="I27052" s="6" t="s">
        <v>187</v>
      </c>
      <c r="K27052" s="6">
        <v>178</v>
      </c>
    </row>
    <row r="27053" spans="1:11">
      <c r="A27053" s="6">
        <v>2000071284</v>
      </c>
      <c r="B27053" t="s">
        <v>29115</v>
      </c>
      <c r="H27053" s="6" t="s">
        <v>1659</v>
      </c>
      <c r="I27053" s="6" t="s">
        <v>309</v>
      </c>
      <c r="K27053" s="6">
        <v>187</v>
      </c>
    </row>
    <row r="27054" spans="1:11">
      <c r="A27054" s="6">
        <v>2000070387</v>
      </c>
      <c r="B27054" t="s">
        <v>29116</v>
      </c>
      <c r="H27054" s="6" t="s">
        <v>1624</v>
      </c>
      <c r="I27054" s="6" t="s">
        <v>309</v>
      </c>
      <c r="K27054" s="6">
        <v>190</v>
      </c>
    </row>
    <row r="27055" spans="1:11">
      <c r="A27055" s="6">
        <v>2000025989</v>
      </c>
      <c r="B27055" t="s">
        <v>29117</v>
      </c>
      <c r="H27055" s="6" t="s">
        <v>2113</v>
      </c>
      <c r="I27055" s="6" t="s">
        <v>259</v>
      </c>
      <c r="K27055" s="6">
        <v>185</v>
      </c>
    </row>
    <row r="27056" spans="1:11">
      <c r="A27056" s="6">
        <v>2000051685</v>
      </c>
      <c r="B27056" t="s">
        <v>29118</v>
      </c>
      <c r="H27056" s="6" t="s">
        <v>1624</v>
      </c>
      <c r="I27056" s="6" t="s">
        <v>603</v>
      </c>
      <c r="K27056" s="6">
        <v>183</v>
      </c>
    </row>
    <row r="27057" spans="1:11">
      <c r="A27057" s="6">
        <v>24065109</v>
      </c>
      <c r="B27057" t="s">
        <v>29119</v>
      </c>
      <c r="H27057" s="6" t="s">
        <v>1624</v>
      </c>
      <c r="I27057" s="6" t="s">
        <v>657</v>
      </c>
      <c r="K27057" s="6">
        <v>196</v>
      </c>
    </row>
    <row r="27058" spans="1:11">
      <c r="A27058" s="6">
        <v>2000092294</v>
      </c>
      <c r="B27058" t="s">
        <v>29120</v>
      </c>
      <c r="H27058" s="6" t="s">
        <v>1747</v>
      </c>
      <c r="I27058" s="6" t="s">
        <v>4508</v>
      </c>
      <c r="K27058" s="6">
        <v>180</v>
      </c>
    </row>
    <row r="27059" spans="1:11">
      <c r="A27059" s="6">
        <v>93125997</v>
      </c>
      <c r="B27059" t="s">
        <v>29121</v>
      </c>
      <c r="H27059" s="6" t="s">
        <v>218</v>
      </c>
      <c r="I27059" s="6" t="s">
        <v>857</v>
      </c>
      <c r="K27059" s="6">
        <v>192</v>
      </c>
    </row>
    <row r="27060" spans="1:11">
      <c r="A27060" s="6">
        <v>2000228900</v>
      </c>
      <c r="B27060" t="s">
        <v>29122</v>
      </c>
      <c r="H27060" s="6" t="s">
        <v>589</v>
      </c>
      <c r="I27060" s="6" t="s">
        <v>725</v>
      </c>
      <c r="K27060" s="6">
        <v>185</v>
      </c>
    </row>
    <row r="27061" spans="1:11">
      <c r="A27061" s="6">
        <v>86071900</v>
      </c>
      <c r="B27061" t="s">
        <v>29123</v>
      </c>
      <c r="H27061" s="6" t="s">
        <v>377</v>
      </c>
      <c r="I27061" s="6" t="s">
        <v>1283</v>
      </c>
      <c r="K27061" s="6">
        <v>192</v>
      </c>
    </row>
    <row r="27062" spans="1:11">
      <c r="A27062" s="6">
        <v>8829887</v>
      </c>
      <c r="B27062" t="s">
        <v>29124</v>
      </c>
      <c r="H27062" s="6" t="s">
        <v>218</v>
      </c>
      <c r="I27062" s="6" t="s">
        <v>1661</v>
      </c>
      <c r="K27062" s="6">
        <v>174</v>
      </c>
    </row>
    <row r="27063" spans="1:11">
      <c r="A27063" s="6">
        <v>2000187722</v>
      </c>
      <c r="B27063" t="s">
        <v>29125</v>
      </c>
      <c r="H27063" s="6" t="s">
        <v>1624</v>
      </c>
      <c r="I27063" s="6" t="s">
        <v>603</v>
      </c>
      <c r="K27063" s="6">
        <v>185</v>
      </c>
    </row>
    <row r="27064" spans="1:11">
      <c r="A27064" s="6">
        <v>16283797</v>
      </c>
      <c r="B27064" t="s">
        <v>29126</v>
      </c>
      <c r="H27064" s="6" t="s">
        <v>377</v>
      </c>
      <c r="I27064" s="6" t="s">
        <v>298</v>
      </c>
      <c r="K27064" s="6">
        <v>194</v>
      </c>
    </row>
    <row r="27065" spans="1:11">
      <c r="A27065" s="6">
        <v>12093992</v>
      </c>
      <c r="B27065" t="s">
        <v>29127</v>
      </c>
      <c r="H27065" s="6" t="s">
        <v>1624</v>
      </c>
      <c r="I27065" s="6" t="s">
        <v>477</v>
      </c>
      <c r="K27065" s="6">
        <v>202</v>
      </c>
    </row>
    <row r="27066" spans="1:11">
      <c r="A27066" s="6">
        <v>29073362</v>
      </c>
      <c r="B27066" t="s">
        <v>29128</v>
      </c>
      <c r="H27066" s="6" t="s">
        <v>1624</v>
      </c>
      <c r="I27066" s="6" t="s">
        <v>259</v>
      </c>
      <c r="K27066" s="6">
        <v>191</v>
      </c>
    </row>
    <row r="27067" spans="1:11">
      <c r="A27067" s="6">
        <v>2000049274</v>
      </c>
      <c r="B27067" t="s">
        <v>29129</v>
      </c>
      <c r="H27067" s="6" t="s">
        <v>2115</v>
      </c>
      <c r="I27067" s="6" t="s">
        <v>1303</v>
      </c>
      <c r="K27067" s="6">
        <v>184</v>
      </c>
    </row>
    <row r="27068" spans="1:11">
      <c r="A27068" s="6">
        <v>55009690</v>
      </c>
      <c r="B27068" t="s">
        <v>29130</v>
      </c>
      <c r="H27068" s="6" t="s">
        <v>589</v>
      </c>
      <c r="I27068" s="6" t="s">
        <v>306</v>
      </c>
      <c r="K27068" s="6">
        <v>177</v>
      </c>
    </row>
    <row r="27069" spans="1:11">
      <c r="A27069" s="6">
        <v>12094586</v>
      </c>
      <c r="B27069" t="s">
        <v>29131</v>
      </c>
      <c r="H27069" s="6" t="s">
        <v>2115</v>
      </c>
      <c r="I27069" s="6" t="s">
        <v>7818</v>
      </c>
      <c r="K27069" s="6">
        <v>174</v>
      </c>
    </row>
    <row r="27070" spans="1:11">
      <c r="A27070" s="6">
        <v>43425703</v>
      </c>
      <c r="B27070" t="s">
        <v>29132</v>
      </c>
      <c r="H27070" s="6" t="s">
        <v>377</v>
      </c>
      <c r="I27070" s="6" t="s">
        <v>236</v>
      </c>
      <c r="K27070" s="6">
        <v>186</v>
      </c>
    </row>
    <row r="27071" spans="1:11">
      <c r="A27071" s="6">
        <v>16336974</v>
      </c>
      <c r="B27071" t="s">
        <v>29133</v>
      </c>
      <c r="H27071" s="6" t="s">
        <v>640</v>
      </c>
      <c r="I27071" s="6" t="s">
        <v>29134</v>
      </c>
      <c r="K27071" s="6">
        <v>180</v>
      </c>
    </row>
    <row r="27072" spans="1:11">
      <c r="A27072" s="6">
        <v>85078064</v>
      </c>
      <c r="B27072" t="s">
        <v>29135</v>
      </c>
      <c r="H27072" s="6" t="s">
        <v>2115</v>
      </c>
      <c r="I27072" s="6" t="s">
        <v>1878</v>
      </c>
      <c r="K27072" s="6">
        <v>194</v>
      </c>
    </row>
    <row r="27073" spans="1:11">
      <c r="A27073" s="6">
        <v>65042503</v>
      </c>
      <c r="B27073" t="s">
        <v>29136</v>
      </c>
      <c r="H27073" s="6" t="s">
        <v>377</v>
      </c>
      <c r="I27073" s="6" t="s">
        <v>2539</v>
      </c>
      <c r="K27073" s="6">
        <v>184</v>
      </c>
    </row>
    <row r="27074" spans="1:11">
      <c r="A27074" s="6">
        <v>2000130836</v>
      </c>
      <c r="B27074" t="s">
        <v>29137</v>
      </c>
      <c r="H27074" s="6" t="s">
        <v>2198</v>
      </c>
      <c r="I27074" s="6" t="s">
        <v>1283</v>
      </c>
      <c r="K27074" s="6">
        <v>182</v>
      </c>
    </row>
    <row r="27075" spans="1:11">
      <c r="A27075" s="6">
        <v>19352237</v>
      </c>
      <c r="B27075" t="s">
        <v>29138</v>
      </c>
      <c r="H27075" s="6" t="s">
        <v>2198</v>
      </c>
      <c r="I27075" s="6" t="s">
        <v>257</v>
      </c>
      <c r="K27075" s="6">
        <v>185</v>
      </c>
    </row>
    <row r="27076" spans="1:11">
      <c r="A27076" s="6">
        <v>19380231</v>
      </c>
      <c r="B27076" t="s">
        <v>29139</v>
      </c>
      <c r="H27076" s="6" t="s">
        <v>966</v>
      </c>
      <c r="I27076" s="6" t="s">
        <v>257</v>
      </c>
      <c r="K27076" s="6">
        <v>175</v>
      </c>
    </row>
    <row r="27077" spans="1:11">
      <c r="A27077" s="6">
        <v>2000251989</v>
      </c>
      <c r="B27077" t="s">
        <v>29140</v>
      </c>
      <c r="H27077" s="6" t="s">
        <v>319</v>
      </c>
      <c r="I27077" s="6" t="s">
        <v>4617</v>
      </c>
      <c r="K27077" s="6">
        <v>183</v>
      </c>
    </row>
    <row r="27078" spans="1:11">
      <c r="A27078" s="6">
        <v>57129322</v>
      </c>
      <c r="B27078" t="s">
        <v>29141</v>
      </c>
      <c r="H27078" s="6" t="s">
        <v>319</v>
      </c>
      <c r="I27078" s="6" t="s">
        <v>494</v>
      </c>
      <c r="K27078" s="6">
        <v>189</v>
      </c>
    </row>
    <row r="27079" spans="1:11">
      <c r="A27079" s="6">
        <v>51045749</v>
      </c>
      <c r="B27079" t="s">
        <v>29142</v>
      </c>
      <c r="H27079" s="6" t="s">
        <v>1698</v>
      </c>
      <c r="I27079" s="6" t="s">
        <v>1303</v>
      </c>
      <c r="K27079" s="6">
        <v>175</v>
      </c>
    </row>
    <row r="27080" spans="1:11">
      <c r="A27080" s="6">
        <v>2000153170</v>
      </c>
      <c r="B27080" t="s">
        <v>29143</v>
      </c>
      <c r="H27080" s="6" t="s">
        <v>2112</v>
      </c>
      <c r="I27080" s="6" t="s">
        <v>19918</v>
      </c>
      <c r="K27080" s="6">
        <v>178</v>
      </c>
    </row>
    <row r="27081" spans="1:11">
      <c r="A27081" s="6">
        <v>2000072228</v>
      </c>
      <c r="B27081" t="s">
        <v>29144</v>
      </c>
      <c r="H27081" s="6" t="s">
        <v>488</v>
      </c>
      <c r="I27081" s="6" t="s">
        <v>1283</v>
      </c>
      <c r="K27081" s="6">
        <v>170</v>
      </c>
    </row>
    <row r="27082" spans="1:11">
      <c r="A27082" s="6">
        <v>93060245</v>
      </c>
      <c r="B27082" t="s">
        <v>29145</v>
      </c>
      <c r="H27082" s="6" t="s">
        <v>377</v>
      </c>
      <c r="I27082" s="6" t="s">
        <v>857</v>
      </c>
      <c r="K27082" s="6">
        <v>186</v>
      </c>
    </row>
    <row r="27083" spans="1:11">
      <c r="A27083" s="6">
        <v>28104394</v>
      </c>
      <c r="B27083" t="s">
        <v>29146</v>
      </c>
      <c r="H27083" s="6" t="s">
        <v>319</v>
      </c>
      <c r="I27083" s="6" t="s">
        <v>253</v>
      </c>
      <c r="K27083" s="6">
        <v>187</v>
      </c>
    </row>
    <row r="27084" spans="1:11">
      <c r="A27084" s="6">
        <v>19015209</v>
      </c>
      <c r="B27084" t="s">
        <v>29147</v>
      </c>
      <c r="H27084" s="6" t="s">
        <v>377</v>
      </c>
      <c r="I27084" s="6" t="s">
        <v>4626</v>
      </c>
      <c r="K27084" s="6">
        <v>188</v>
      </c>
    </row>
    <row r="27085" spans="1:11">
      <c r="A27085" s="6">
        <v>76022085</v>
      </c>
      <c r="B27085" t="s">
        <v>29148</v>
      </c>
      <c r="H27085" s="6" t="s">
        <v>2046</v>
      </c>
      <c r="I27085" s="6" t="s">
        <v>378</v>
      </c>
      <c r="K27085" s="6">
        <v>168</v>
      </c>
    </row>
    <row r="27086" spans="1:11">
      <c r="A27086" s="6">
        <v>2000064541</v>
      </c>
      <c r="B27086" t="s">
        <v>29149</v>
      </c>
      <c r="H27086" s="6" t="s">
        <v>377</v>
      </c>
      <c r="I27086" s="6" t="s">
        <v>25113</v>
      </c>
      <c r="K27086" s="6">
        <v>192</v>
      </c>
    </row>
    <row r="27087" spans="1:11">
      <c r="A27087" s="6">
        <v>2000042048</v>
      </c>
      <c r="B27087" t="s">
        <v>29150</v>
      </c>
      <c r="H27087" s="6" t="s">
        <v>218</v>
      </c>
      <c r="I27087" s="6" t="s">
        <v>1819</v>
      </c>
      <c r="K27087" s="6">
        <v>182</v>
      </c>
    </row>
    <row r="27088" spans="1:11">
      <c r="A27088" s="6">
        <v>2000187724</v>
      </c>
      <c r="B27088" t="s">
        <v>29151</v>
      </c>
      <c r="H27088" s="6" t="s">
        <v>377</v>
      </c>
      <c r="I27088" s="6" t="s">
        <v>603</v>
      </c>
      <c r="K27088" s="6">
        <v>189</v>
      </c>
    </row>
    <row r="27089" spans="1:11">
      <c r="A27089" s="6">
        <v>2000137140</v>
      </c>
      <c r="B27089" t="s">
        <v>29152</v>
      </c>
      <c r="H27089" s="6" t="s">
        <v>377</v>
      </c>
      <c r="I27089" s="6" t="s">
        <v>348</v>
      </c>
      <c r="K27089" s="6">
        <v>192</v>
      </c>
    </row>
    <row r="27090" spans="1:11">
      <c r="A27090" s="6">
        <v>2000097478</v>
      </c>
      <c r="B27090" t="s">
        <v>29153</v>
      </c>
      <c r="H27090" s="6" t="s">
        <v>238</v>
      </c>
      <c r="I27090" s="6" t="s">
        <v>657</v>
      </c>
      <c r="K27090" s="6">
        <v>185</v>
      </c>
    </row>
    <row r="27091" spans="1:11">
      <c r="A27091" s="6">
        <v>292380011</v>
      </c>
      <c r="B27091" t="s">
        <v>29154</v>
      </c>
      <c r="H27091" s="6" t="s">
        <v>1176</v>
      </c>
      <c r="I27091" s="6" t="s">
        <v>259</v>
      </c>
      <c r="K27091" s="6">
        <v>188</v>
      </c>
    </row>
    <row r="27092" spans="1:11">
      <c r="A27092" s="6">
        <v>37065880</v>
      </c>
      <c r="B27092" t="s">
        <v>29155</v>
      </c>
      <c r="H27092" s="6" t="s">
        <v>2116</v>
      </c>
      <c r="I27092" s="6" t="s">
        <v>471</v>
      </c>
      <c r="K27092" s="6">
        <v>190</v>
      </c>
    </row>
    <row r="27093" spans="1:11">
      <c r="A27093" s="6">
        <v>2000254827</v>
      </c>
      <c r="B27093" t="s">
        <v>29156</v>
      </c>
      <c r="H27093" s="6" t="s">
        <v>2115</v>
      </c>
      <c r="I27093" s="6" t="s">
        <v>378</v>
      </c>
      <c r="K27093" s="6">
        <v>183</v>
      </c>
    </row>
    <row r="27094" spans="1:11">
      <c r="A27094" s="6">
        <v>27159736</v>
      </c>
      <c r="B27094" t="s">
        <v>29157</v>
      </c>
      <c r="H27094" s="6" t="s">
        <v>218</v>
      </c>
      <c r="I27094" s="6" t="s">
        <v>339</v>
      </c>
      <c r="K27094" s="6">
        <v>182</v>
      </c>
    </row>
    <row r="27095" spans="1:11">
      <c r="A27095" s="6">
        <v>2000245281</v>
      </c>
      <c r="B27095" t="s">
        <v>29158</v>
      </c>
      <c r="H27095" s="6" t="s">
        <v>1624</v>
      </c>
      <c r="I27095" s="6" t="s">
        <v>603</v>
      </c>
      <c r="K27095" s="6">
        <v>186</v>
      </c>
    </row>
    <row r="27096" spans="1:11">
      <c r="A27096" s="6">
        <v>2000013778</v>
      </c>
      <c r="B27096" t="s">
        <v>29159</v>
      </c>
      <c r="H27096" s="6" t="s">
        <v>2115</v>
      </c>
      <c r="I27096" s="6" t="s">
        <v>1066</v>
      </c>
      <c r="K27096" s="6">
        <v>192</v>
      </c>
    </row>
    <row r="27097" spans="1:11">
      <c r="A27097" s="6">
        <v>54006273</v>
      </c>
      <c r="B27097" t="s">
        <v>29160</v>
      </c>
      <c r="H27097" s="6" t="s">
        <v>377</v>
      </c>
      <c r="I27097" s="6" t="s">
        <v>731</v>
      </c>
      <c r="K27097" s="6">
        <v>180</v>
      </c>
    </row>
    <row r="27098" spans="1:11">
      <c r="A27098" s="6">
        <v>2000247816</v>
      </c>
      <c r="B27098" t="s">
        <v>29161</v>
      </c>
      <c r="H27098" s="6" t="s">
        <v>377</v>
      </c>
      <c r="I27098" s="6" t="s">
        <v>442</v>
      </c>
      <c r="K27098" s="6">
        <v>193</v>
      </c>
    </row>
    <row r="27099" spans="1:11">
      <c r="A27099" s="6">
        <v>27118685</v>
      </c>
      <c r="B27099" t="s">
        <v>29162</v>
      </c>
      <c r="H27099" s="6" t="s">
        <v>319</v>
      </c>
      <c r="I27099" s="6" t="s">
        <v>339</v>
      </c>
      <c r="K27099" s="6">
        <v>185</v>
      </c>
    </row>
    <row r="27100" spans="1:11">
      <c r="A27100" s="6">
        <v>65032663</v>
      </c>
      <c r="B27100" t="s">
        <v>29163</v>
      </c>
      <c r="H27100" s="6" t="s">
        <v>966</v>
      </c>
      <c r="I27100" s="6" t="s">
        <v>2539</v>
      </c>
      <c r="K27100" s="6">
        <v>180</v>
      </c>
    </row>
    <row r="27101" spans="1:11">
      <c r="A27101" s="6">
        <v>93135486</v>
      </c>
      <c r="B27101" t="s">
        <v>29164</v>
      </c>
      <c r="H27101" s="6" t="s">
        <v>240</v>
      </c>
      <c r="I27101" s="6" t="s">
        <v>29165</v>
      </c>
      <c r="K27101" s="6">
        <v>172</v>
      </c>
    </row>
    <row r="27102" spans="1:11">
      <c r="A27102" s="6">
        <v>2000100051</v>
      </c>
      <c r="B27102" t="s">
        <v>29166</v>
      </c>
      <c r="H27102" s="6" t="s">
        <v>1674</v>
      </c>
      <c r="I27102" s="6" t="s">
        <v>309</v>
      </c>
      <c r="K27102" s="6">
        <v>190</v>
      </c>
    </row>
    <row r="27103" spans="1:11">
      <c r="A27103" s="6">
        <v>2000145939</v>
      </c>
      <c r="B27103" t="s">
        <v>29167</v>
      </c>
      <c r="H27103" s="6" t="s">
        <v>1641</v>
      </c>
      <c r="I27103" s="6" t="s">
        <v>2539</v>
      </c>
      <c r="K27103" s="6">
        <v>183</v>
      </c>
    </row>
    <row r="27104" spans="1:11">
      <c r="A27104" s="6">
        <v>92012092</v>
      </c>
      <c r="B27104" t="s">
        <v>29168</v>
      </c>
      <c r="H27104" s="6" t="s">
        <v>944</v>
      </c>
      <c r="I27104" s="6" t="s">
        <v>298</v>
      </c>
      <c r="K27104" s="6">
        <v>193</v>
      </c>
    </row>
    <row r="27105" spans="1:11">
      <c r="A27105" s="6">
        <v>93127307</v>
      </c>
      <c r="B27105" t="s">
        <v>29169</v>
      </c>
      <c r="H27105" s="6" t="s">
        <v>240</v>
      </c>
      <c r="I27105" s="6" t="s">
        <v>8998</v>
      </c>
      <c r="K27105" s="6">
        <v>179</v>
      </c>
    </row>
    <row r="27106" spans="1:11">
      <c r="A27106" s="6">
        <v>29226261</v>
      </c>
      <c r="B27106" t="s">
        <v>29170</v>
      </c>
      <c r="H27106" s="6" t="s">
        <v>2333</v>
      </c>
      <c r="I27106" s="6" t="s">
        <v>259</v>
      </c>
      <c r="K27106" s="6">
        <v>186</v>
      </c>
    </row>
    <row r="27107" spans="1:11">
      <c r="A27107" s="6">
        <v>7990240</v>
      </c>
      <c r="B27107" t="s">
        <v>29171</v>
      </c>
      <c r="H27107" s="6" t="s">
        <v>2115</v>
      </c>
      <c r="I27107" s="6" t="s">
        <v>236</v>
      </c>
      <c r="K27107" s="6">
        <v>187</v>
      </c>
    </row>
    <row r="27108" spans="1:11">
      <c r="A27108" s="6">
        <v>2000069112</v>
      </c>
      <c r="B27108" t="s">
        <v>29172</v>
      </c>
      <c r="H27108" s="6" t="s">
        <v>314</v>
      </c>
      <c r="I27108" s="6" t="s">
        <v>26897</v>
      </c>
      <c r="K27108" s="6">
        <v>166</v>
      </c>
    </row>
    <row r="27109" spans="1:11">
      <c r="A27109" s="6">
        <v>43067879</v>
      </c>
      <c r="B27109" t="s">
        <v>29173</v>
      </c>
      <c r="H27109" s="6" t="s">
        <v>1624</v>
      </c>
      <c r="I27109" s="6" t="s">
        <v>236</v>
      </c>
      <c r="K27109" s="6">
        <v>186</v>
      </c>
    </row>
    <row r="27110" spans="1:11">
      <c r="A27110" s="6">
        <v>57027309</v>
      </c>
      <c r="B27110" t="s">
        <v>29174</v>
      </c>
      <c r="H27110" s="6" t="s">
        <v>966</v>
      </c>
      <c r="I27110" s="6" t="s">
        <v>2134</v>
      </c>
      <c r="K27110" s="6">
        <v>181</v>
      </c>
    </row>
    <row r="27111" spans="1:11">
      <c r="A27111" s="6">
        <v>28005831</v>
      </c>
      <c r="B27111" t="s">
        <v>29175</v>
      </c>
      <c r="H27111" s="6" t="s">
        <v>2115</v>
      </c>
      <c r="I27111" s="6" t="s">
        <v>1731</v>
      </c>
      <c r="K27111" s="6">
        <v>195</v>
      </c>
    </row>
    <row r="27112" spans="1:11">
      <c r="A27112" s="6">
        <v>15018148</v>
      </c>
      <c r="B27112" t="s">
        <v>29176</v>
      </c>
      <c r="H27112" s="6" t="s">
        <v>377</v>
      </c>
      <c r="I27112" s="6" t="s">
        <v>12613</v>
      </c>
      <c r="K27112" s="6">
        <v>183</v>
      </c>
    </row>
    <row r="27113" spans="1:11">
      <c r="A27113" s="6">
        <v>93058698</v>
      </c>
      <c r="B27113" t="s">
        <v>29177</v>
      </c>
      <c r="H27113" s="6" t="s">
        <v>1659</v>
      </c>
      <c r="I27113" s="6" t="s">
        <v>857</v>
      </c>
      <c r="K27113" s="6">
        <v>180</v>
      </c>
    </row>
    <row r="27114" spans="1:11">
      <c r="A27114" s="6">
        <v>86054442</v>
      </c>
      <c r="B27114" t="s">
        <v>29178</v>
      </c>
      <c r="H27114" s="6" t="s">
        <v>377</v>
      </c>
      <c r="I27114" s="6" t="s">
        <v>1283</v>
      </c>
      <c r="K27114" s="6">
        <v>188</v>
      </c>
    </row>
    <row r="27115" spans="1:11">
      <c r="A27115" s="6">
        <v>2000197355</v>
      </c>
      <c r="B27115" t="s">
        <v>29179</v>
      </c>
      <c r="H27115" s="6" t="s">
        <v>218</v>
      </c>
      <c r="I27115" s="6" t="s">
        <v>309</v>
      </c>
      <c r="K27115" s="6">
        <v>185</v>
      </c>
    </row>
    <row r="27116" spans="1:11">
      <c r="A27116" s="6">
        <v>2000032943</v>
      </c>
      <c r="B27116" t="s">
        <v>29180</v>
      </c>
      <c r="H27116" s="6" t="s">
        <v>2116</v>
      </c>
      <c r="I27116" s="6" t="s">
        <v>1277</v>
      </c>
      <c r="K27116" s="6">
        <v>178</v>
      </c>
    </row>
    <row r="27117" spans="1:11">
      <c r="A27117" s="6">
        <v>38039302</v>
      </c>
      <c r="B27117" t="s">
        <v>29181</v>
      </c>
      <c r="H27117" s="6" t="s">
        <v>966</v>
      </c>
      <c r="I27117" s="6" t="s">
        <v>1277</v>
      </c>
      <c r="K27117" s="6">
        <v>180</v>
      </c>
    </row>
    <row r="27118" spans="1:11">
      <c r="A27118" s="6">
        <v>2000094897</v>
      </c>
      <c r="B27118" t="s">
        <v>29182</v>
      </c>
      <c r="H27118" s="6" t="s">
        <v>314</v>
      </c>
      <c r="I27118" s="6" t="s">
        <v>352</v>
      </c>
      <c r="K27118" s="6">
        <v>173</v>
      </c>
    </row>
    <row r="27119" spans="1:11">
      <c r="A27119" s="6">
        <v>32034418</v>
      </c>
      <c r="B27119" t="s">
        <v>29183</v>
      </c>
      <c r="H27119" s="6" t="s">
        <v>488</v>
      </c>
      <c r="I27119" s="6" t="s">
        <v>9379</v>
      </c>
      <c r="K27119" s="6">
        <v>174</v>
      </c>
    </row>
    <row r="27120" spans="1:11">
      <c r="A27120" s="6">
        <v>71099087</v>
      </c>
      <c r="B27120" t="s">
        <v>29184</v>
      </c>
      <c r="H27120" s="6" t="s">
        <v>2115</v>
      </c>
      <c r="I27120" s="6" t="s">
        <v>827</v>
      </c>
      <c r="K27120" s="6">
        <v>183</v>
      </c>
    </row>
    <row r="27121" spans="1:11">
      <c r="A27121" s="6">
        <v>78008385</v>
      </c>
      <c r="B27121" t="s">
        <v>29185</v>
      </c>
      <c r="H27121" s="6" t="s">
        <v>1672</v>
      </c>
      <c r="I27121" s="6" t="s">
        <v>1661</v>
      </c>
      <c r="K27121" s="6">
        <v>174</v>
      </c>
    </row>
    <row r="27122" spans="1:11">
      <c r="A27122" s="6">
        <v>76005020</v>
      </c>
      <c r="B27122" t="s">
        <v>29186</v>
      </c>
      <c r="H27122" s="6" t="s">
        <v>2115</v>
      </c>
      <c r="I27122" s="6" t="s">
        <v>378</v>
      </c>
      <c r="K27122" s="6">
        <v>177</v>
      </c>
    </row>
    <row r="27123" spans="1:11">
      <c r="A27123" s="6">
        <v>2000054102</v>
      </c>
      <c r="B27123" t="s">
        <v>29187</v>
      </c>
      <c r="H27123" s="6" t="s">
        <v>966</v>
      </c>
      <c r="I27123" s="6" t="s">
        <v>1731</v>
      </c>
      <c r="K27123" s="6">
        <v>179</v>
      </c>
    </row>
    <row r="27124" spans="1:11">
      <c r="A27124" s="6">
        <v>2000225830</v>
      </c>
      <c r="B27124" t="s">
        <v>29188</v>
      </c>
      <c r="H27124" s="6" t="s">
        <v>1626</v>
      </c>
      <c r="I27124" s="6" t="s">
        <v>309</v>
      </c>
      <c r="K27124" s="6">
        <v>176</v>
      </c>
    </row>
    <row r="27125" spans="1:11">
      <c r="A27125" s="6">
        <v>29234225</v>
      </c>
      <c r="B27125" t="s">
        <v>29189</v>
      </c>
      <c r="H27125" s="6" t="s">
        <v>2876</v>
      </c>
      <c r="I27125" s="6" t="s">
        <v>2045</v>
      </c>
      <c r="K27125" s="6">
        <v>181</v>
      </c>
    </row>
    <row r="27126" spans="1:11">
      <c r="A27126" s="6">
        <v>19191239</v>
      </c>
      <c r="B27126" t="s">
        <v>29190</v>
      </c>
      <c r="H27126" s="6" t="s">
        <v>2121</v>
      </c>
      <c r="I27126" s="6" t="s">
        <v>257</v>
      </c>
      <c r="K27126" s="6">
        <v>180</v>
      </c>
    </row>
    <row r="27127" spans="1:11">
      <c r="A27127" s="6">
        <v>91203821</v>
      </c>
      <c r="B27127" t="s">
        <v>29191</v>
      </c>
      <c r="H27127" s="6" t="s">
        <v>1624</v>
      </c>
      <c r="I27127" s="6" t="s">
        <v>309</v>
      </c>
      <c r="K27127" s="6">
        <v>190</v>
      </c>
    </row>
    <row r="27128" spans="1:11">
      <c r="A27128" s="6">
        <v>67201235</v>
      </c>
      <c r="B27128" t="s">
        <v>29192</v>
      </c>
      <c r="H27128" s="6" t="s">
        <v>2120</v>
      </c>
      <c r="I27128" s="6" t="s">
        <v>3044</v>
      </c>
      <c r="K27128" s="6">
        <v>173</v>
      </c>
    </row>
    <row r="27129" spans="1:11">
      <c r="A27129" s="6">
        <v>2000091572</v>
      </c>
      <c r="B27129" t="s">
        <v>29193</v>
      </c>
      <c r="H27129" s="6" t="s">
        <v>2116</v>
      </c>
      <c r="I27129" s="6" t="s">
        <v>1653</v>
      </c>
      <c r="K27129" s="6">
        <v>172</v>
      </c>
    </row>
    <row r="27130" spans="1:11">
      <c r="A27130" s="6">
        <v>76023009</v>
      </c>
      <c r="B27130" t="s">
        <v>29194</v>
      </c>
      <c r="H27130" s="6" t="s">
        <v>377</v>
      </c>
      <c r="I27130" s="6" t="s">
        <v>378</v>
      </c>
      <c r="K27130" s="6">
        <v>184</v>
      </c>
    </row>
    <row r="27131" spans="1:11">
      <c r="A27131" s="6">
        <v>2000199405</v>
      </c>
      <c r="B27131" t="s">
        <v>29195</v>
      </c>
      <c r="H27131" s="6" t="s">
        <v>351</v>
      </c>
      <c r="I27131" s="6" t="s">
        <v>1658</v>
      </c>
      <c r="K27131" s="6">
        <v>183</v>
      </c>
    </row>
    <row r="27132" spans="1:11">
      <c r="A27132" s="6">
        <v>48030958</v>
      </c>
      <c r="B27132" t="s">
        <v>29196</v>
      </c>
      <c r="H27132" s="6" t="s">
        <v>319</v>
      </c>
      <c r="I27132" s="6" t="s">
        <v>344</v>
      </c>
      <c r="K27132" s="6">
        <v>183</v>
      </c>
    </row>
    <row r="27133" spans="1:11">
      <c r="A27133" s="6">
        <v>2000266567</v>
      </c>
      <c r="B27133" t="s">
        <v>29197</v>
      </c>
      <c r="H27133" s="6" t="s">
        <v>2046</v>
      </c>
      <c r="I27133" s="6" t="s">
        <v>603</v>
      </c>
      <c r="K27133" s="6">
        <v>174</v>
      </c>
    </row>
    <row r="27134" spans="1:11">
      <c r="A27134" s="6">
        <v>77012695</v>
      </c>
      <c r="B27134" t="s">
        <v>29198</v>
      </c>
      <c r="H27134" s="6" t="s">
        <v>944</v>
      </c>
      <c r="I27134" s="6" t="s">
        <v>11513</v>
      </c>
      <c r="K27134" s="6">
        <v>177</v>
      </c>
    </row>
    <row r="27135" spans="1:11">
      <c r="A27135" s="6">
        <v>43371889</v>
      </c>
      <c r="B27135" t="s">
        <v>29199</v>
      </c>
      <c r="H27135" s="6" t="s">
        <v>966</v>
      </c>
      <c r="I27135" s="6" t="s">
        <v>236</v>
      </c>
      <c r="K27135" s="6">
        <v>185</v>
      </c>
    </row>
    <row r="27136" spans="1:11">
      <c r="A27136" s="6">
        <v>20049243</v>
      </c>
      <c r="B27136" t="s">
        <v>29200</v>
      </c>
      <c r="H27136" s="6" t="s">
        <v>303</v>
      </c>
      <c r="I27136" s="6" t="s">
        <v>1736</v>
      </c>
      <c r="K27136" s="6">
        <v>171</v>
      </c>
    </row>
    <row r="27137" spans="1:11">
      <c r="A27137" s="6">
        <v>43117692</v>
      </c>
      <c r="B27137" t="s">
        <v>29201</v>
      </c>
      <c r="H27137" s="6" t="s">
        <v>319</v>
      </c>
      <c r="I27137" s="6" t="s">
        <v>236</v>
      </c>
      <c r="K27137" s="6">
        <v>183</v>
      </c>
    </row>
    <row r="27138" spans="1:11">
      <c r="A27138" s="6">
        <v>2000138547</v>
      </c>
      <c r="B27138" t="s">
        <v>29202</v>
      </c>
      <c r="H27138" s="6" t="s">
        <v>319</v>
      </c>
      <c r="I27138" s="6" t="s">
        <v>348</v>
      </c>
      <c r="K27138" s="6">
        <v>180</v>
      </c>
    </row>
    <row r="27139" spans="1:11">
      <c r="A27139" s="6">
        <v>2111397</v>
      </c>
      <c r="B27139" t="s">
        <v>29203</v>
      </c>
      <c r="H27139" s="6" t="s">
        <v>558</v>
      </c>
      <c r="I27139" s="6" t="s">
        <v>2948</v>
      </c>
      <c r="K27139" s="6">
        <v>184</v>
      </c>
    </row>
    <row r="27140" spans="1:11">
      <c r="A27140" s="6">
        <v>55022435</v>
      </c>
      <c r="B27140" t="s">
        <v>29204</v>
      </c>
      <c r="H27140" s="6" t="s">
        <v>377</v>
      </c>
      <c r="I27140" s="6" t="s">
        <v>306</v>
      </c>
      <c r="K27140" s="6">
        <v>183</v>
      </c>
    </row>
    <row r="27141" spans="1:11">
      <c r="A27141" s="6">
        <v>2000047000</v>
      </c>
      <c r="B27141" t="s">
        <v>29205</v>
      </c>
      <c r="H27141" s="6" t="s">
        <v>1732</v>
      </c>
      <c r="I27141" s="6" t="s">
        <v>309</v>
      </c>
      <c r="K27141" s="6">
        <v>187</v>
      </c>
    </row>
    <row r="27142" spans="1:11">
      <c r="A27142" s="6">
        <v>83106036</v>
      </c>
      <c r="B27142" t="s">
        <v>29206</v>
      </c>
      <c r="H27142" s="6" t="s">
        <v>488</v>
      </c>
      <c r="I27142" s="6" t="s">
        <v>4565</v>
      </c>
      <c r="K27142" s="6">
        <v>168</v>
      </c>
    </row>
    <row r="27143" spans="1:11">
      <c r="A27143" s="6">
        <v>19069009</v>
      </c>
      <c r="B27143" t="s">
        <v>29207</v>
      </c>
      <c r="H27143" s="6" t="s">
        <v>240</v>
      </c>
      <c r="I27143" s="6" t="s">
        <v>257</v>
      </c>
      <c r="K27143" s="6">
        <v>173</v>
      </c>
    </row>
    <row r="27144" spans="1:11">
      <c r="A27144" s="6">
        <v>2000206476</v>
      </c>
      <c r="B27144" t="s">
        <v>29208</v>
      </c>
      <c r="H27144" s="6" t="s">
        <v>319</v>
      </c>
      <c r="I27144" s="6" t="s">
        <v>1658</v>
      </c>
      <c r="K27144" s="6">
        <v>165</v>
      </c>
    </row>
    <row r="27145" spans="1:11">
      <c r="A27145" s="6">
        <v>2000188625</v>
      </c>
      <c r="B27145" t="s">
        <v>943</v>
      </c>
      <c r="H27145" s="6" t="s">
        <v>944</v>
      </c>
      <c r="I27145" s="6" t="s">
        <v>945</v>
      </c>
      <c r="K27145" s="6">
        <v>197</v>
      </c>
    </row>
    <row r="27146" spans="1:11">
      <c r="A27146" s="6">
        <v>86072421</v>
      </c>
      <c r="B27146" t="s">
        <v>29209</v>
      </c>
      <c r="H27146" s="6" t="s">
        <v>2692</v>
      </c>
      <c r="I27146" s="6" t="s">
        <v>1283</v>
      </c>
      <c r="K27146" s="6">
        <v>173</v>
      </c>
    </row>
    <row r="27147" spans="1:11">
      <c r="A27147" s="6">
        <v>37039836</v>
      </c>
      <c r="B27147" t="s">
        <v>29210</v>
      </c>
      <c r="H27147" s="6" t="s">
        <v>728</v>
      </c>
      <c r="I27147" s="6" t="s">
        <v>29211</v>
      </c>
      <c r="K27147" s="6">
        <v>180</v>
      </c>
    </row>
    <row r="27148" spans="1:11">
      <c r="A27148" s="6">
        <v>2000055330</v>
      </c>
      <c r="B27148" t="s">
        <v>29212</v>
      </c>
      <c r="H27148" s="6" t="s">
        <v>377</v>
      </c>
      <c r="I27148" s="6" t="s">
        <v>344</v>
      </c>
      <c r="K27148" s="6">
        <v>192</v>
      </c>
    </row>
    <row r="27149" spans="1:11">
      <c r="A27149" s="6">
        <v>2000052914</v>
      </c>
      <c r="B27149" t="s">
        <v>29213</v>
      </c>
      <c r="H27149" s="6" t="s">
        <v>640</v>
      </c>
      <c r="I27149" s="6" t="s">
        <v>348</v>
      </c>
      <c r="K27149" s="6">
        <v>180</v>
      </c>
    </row>
    <row r="27150" spans="1:11">
      <c r="A27150" s="6">
        <v>76043797</v>
      </c>
      <c r="B27150" t="s">
        <v>29214</v>
      </c>
      <c r="H27150" s="6" t="s">
        <v>1709</v>
      </c>
      <c r="I27150" s="6" t="s">
        <v>378</v>
      </c>
      <c r="K27150" s="6">
        <v>177</v>
      </c>
    </row>
    <row r="27151" spans="1:11">
      <c r="A27151" s="6">
        <v>164147</v>
      </c>
      <c r="B27151" t="s">
        <v>29215</v>
      </c>
      <c r="H27151" s="6" t="s">
        <v>1671</v>
      </c>
      <c r="I27151" s="6" t="s">
        <v>1688</v>
      </c>
      <c r="K27151" s="6">
        <v>176</v>
      </c>
    </row>
    <row r="27152" spans="1:11">
      <c r="A27152" s="6">
        <v>961251</v>
      </c>
      <c r="B27152" t="s">
        <v>29216</v>
      </c>
      <c r="H27152" s="6" t="s">
        <v>2157</v>
      </c>
      <c r="I27152" s="6" t="s">
        <v>603</v>
      </c>
      <c r="K27152" s="6">
        <v>183</v>
      </c>
    </row>
    <row r="27153" spans="1:11">
      <c r="A27153" s="6">
        <v>19046045</v>
      </c>
      <c r="B27153" t="s">
        <v>29217</v>
      </c>
      <c r="H27153" s="6" t="s">
        <v>240</v>
      </c>
      <c r="I27153" s="6" t="s">
        <v>257</v>
      </c>
      <c r="K27153" s="6">
        <v>177</v>
      </c>
    </row>
    <row r="27154" spans="1:11">
      <c r="A27154" s="6">
        <v>93061269</v>
      </c>
      <c r="B27154" t="s">
        <v>29218</v>
      </c>
      <c r="H27154" s="6" t="s">
        <v>240</v>
      </c>
      <c r="I27154" s="6" t="s">
        <v>857</v>
      </c>
      <c r="K27154" s="6">
        <v>184</v>
      </c>
    </row>
    <row r="27155" spans="1:11">
      <c r="A27155" s="6">
        <v>2000352296</v>
      </c>
      <c r="B27155" t="s">
        <v>29219</v>
      </c>
      <c r="H27155" s="6" t="s">
        <v>377</v>
      </c>
      <c r="I27155" s="6" t="s">
        <v>442</v>
      </c>
      <c r="K27155" s="6">
        <v>200</v>
      </c>
    </row>
    <row r="27156" spans="1:11">
      <c r="A27156" s="6">
        <v>2000095031</v>
      </c>
      <c r="B27156" t="s">
        <v>29220</v>
      </c>
      <c r="H27156" s="6" t="s">
        <v>240</v>
      </c>
      <c r="I27156" s="6" t="s">
        <v>29221</v>
      </c>
      <c r="K27156" s="6">
        <v>189</v>
      </c>
    </row>
    <row r="27157" spans="1:11">
      <c r="A27157" s="6">
        <v>2000011918</v>
      </c>
      <c r="B27157" t="s">
        <v>29222</v>
      </c>
      <c r="H27157" s="6" t="s">
        <v>558</v>
      </c>
      <c r="I27157" s="6" t="s">
        <v>827</v>
      </c>
      <c r="K27157" s="6">
        <v>182</v>
      </c>
    </row>
    <row r="27158" spans="1:11">
      <c r="A27158" s="6">
        <v>43425157</v>
      </c>
      <c r="B27158" t="s">
        <v>29223</v>
      </c>
      <c r="H27158" s="6" t="s">
        <v>1624</v>
      </c>
      <c r="I27158" s="6" t="s">
        <v>236</v>
      </c>
      <c r="K27158" s="6">
        <v>191</v>
      </c>
    </row>
    <row r="27159" spans="1:11">
      <c r="A27159" s="6">
        <v>47100214</v>
      </c>
      <c r="B27159" t="s">
        <v>29224</v>
      </c>
      <c r="H27159" s="6" t="s">
        <v>1747</v>
      </c>
      <c r="I27159" s="6" t="s">
        <v>2594</v>
      </c>
      <c r="K27159" s="6">
        <v>176</v>
      </c>
    </row>
    <row r="27160" spans="1:11">
      <c r="A27160" s="6">
        <v>62127661</v>
      </c>
      <c r="B27160" t="s">
        <v>29225</v>
      </c>
      <c r="H27160" s="6" t="s">
        <v>2112</v>
      </c>
      <c r="I27160" s="6" t="s">
        <v>29226</v>
      </c>
      <c r="K27160" s="6">
        <v>180</v>
      </c>
    </row>
    <row r="27161" spans="1:11">
      <c r="A27161" s="6">
        <v>2000348496</v>
      </c>
      <c r="B27161" t="s">
        <v>29227</v>
      </c>
      <c r="H27161" s="6" t="s">
        <v>1716</v>
      </c>
      <c r="I27161" s="6" t="s">
        <v>187</v>
      </c>
      <c r="K27161" s="6">
        <v>181</v>
      </c>
    </row>
    <row r="27162" spans="1:11">
      <c r="A27162" s="6">
        <v>22064939</v>
      </c>
      <c r="B27162" t="s">
        <v>29228</v>
      </c>
      <c r="H27162" s="6" t="s">
        <v>314</v>
      </c>
      <c r="I27162" s="6" t="s">
        <v>3732</v>
      </c>
      <c r="K27162" s="6">
        <v>186</v>
      </c>
    </row>
    <row r="27163" spans="1:11">
      <c r="A27163" s="6">
        <v>22068297</v>
      </c>
      <c r="B27163" t="s">
        <v>29229</v>
      </c>
      <c r="H27163" s="6" t="s">
        <v>314</v>
      </c>
      <c r="I27163" s="6" t="s">
        <v>3732</v>
      </c>
      <c r="K27163" s="6">
        <v>178</v>
      </c>
    </row>
    <row r="27164" spans="1:11">
      <c r="A27164" s="6">
        <v>14225204</v>
      </c>
      <c r="B27164" t="s">
        <v>29230</v>
      </c>
      <c r="H27164" s="6" t="s">
        <v>319</v>
      </c>
      <c r="I27164" s="6" t="s">
        <v>603</v>
      </c>
      <c r="K27164" s="6">
        <v>170</v>
      </c>
    </row>
    <row r="27165" spans="1:11">
      <c r="A27165" s="6">
        <v>67214639</v>
      </c>
      <c r="B27165" t="s">
        <v>29231</v>
      </c>
      <c r="H27165" s="6" t="s">
        <v>944</v>
      </c>
      <c r="I27165" s="6" t="s">
        <v>1277</v>
      </c>
      <c r="K27165" s="6">
        <v>183</v>
      </c>
    </row>
    <row r="27166" spans="1:11">
      <c r="A27166" s="6">
        <v>16020468</v>
      </c>
      <c r="B27166" t="s">
        <v>29232</v>
      </c>
      <c r="H27166" s="6" t="s">
        <v>9022</v>
      </c>
      <c r="I27166" s="6" t="s">
        <v>298</v>
      </c>
      <c r="K27166" s="6">
        <v>179</v>
      </c>
    </row>
    <row r="27167" spans="1:11">
      <c r="A27167" s="6">
        <v>2000163128</v>
      </c>
      <c r="B27167" t="s">
        <v>29233</v>
      </c>
      <c r="H27167" s="6" t="s">
        <v>4514</v>
      </c>
      <c r="I27167" s="6" t="s">
        <v>306</v>
      </c>
      <c r="K27167" s="6">
        <v>181</v>
      </c>
    </row>
    <row r="27168" spans="1:11">
      <c r="A27168" s="6">
        <v>28016531</v>
      </c>
      <c r="B27168" t="s">
        <v>29234</v>
      </c>
      <c r="H27168" s="6" t="s">
        <v>377</v>
      </c>
      <c r="I27168" s="6" t="s">
        <v>259</v>
      </c>
      <c r="K27168" s="6">
        <v>188</v>
      </c>
    </row>
    <row r="27169" spans="1:11">
      <c r="A27169" s="6">
        <v>75044454</v>
      </c>
      <c r="B27169" t="s">
        <v>29235</v>
      </c>
      <c r="H27169" s="6" t="s">
        <v>944</v>
      </c>
      <c r="I27169" s="6" t="s">
        <v>6121</v>
      </c>
      <c r="K27169" s="6">
        <v>173</v>
      </c>
    </row>
    <row r="27170" spans="1:11">
      <c r="A27170" s="6">
        <v>75041756</v>
      </c>
      <c r="B27170" t="s">
        <v>29236</v>
      </c>
      <c r="H27170" s="6" t="s">
        <v>2115</v>
      </c>
      <c r="I27170" s="6" t="s">
        <v>13117</v>
      </c>
      <c r="K27170" s="6">
        <v>186</v>
      </c>
    </row>
    <row r="27171" spans="1:11">
      <c r="A27171" s="6">
        <v>2000007224</v>
      </c>
      <c r="B27171" t="s">
        <v>29237</v>
      </c>
      <c r="H27171" s="6" t="s">
        <v>319</v>
      </c>
      <c r="I27171" s="6" t="s">
        <v>378</v>
      </c>
      <c r="K27171" s="6">
        <v>180</v>
      </c>
    </row>
    <row r="27172" spans="1:11">
      <c r="A27172" s="6">
        <v>765816</v>
      </c>
      <c r="B27172" t="s">
        <v>29238</v>
      </c>
      <c r="H27172" s="6" t="s">
        <v>1813</v>
      </c>
      <c r="I27172" s="6" t="s">
        <v>729</v>
      </c>
      <c r="K27172" s="6">
        <v>178</v>
      </c>
    </row>
    <row r="27173" spans="1:11">
      <c r="A27173" s="6">
        <v>51072693</v>
      </c>
      <c r="B27173" t="s">
        <v>29239</v>
      </c>
      <c r="H27173" s="6" t="s">
        <v>377</v>
      </c>
      <c r="I27173" s="6" t="s">
        <v>1303</v>
      </c>
      <c r="K27173" s="6">
        <v>180</v>
      </c>
    </row>
    <row r="27174" spans="1:11">
      <c r="A27174" s="6">
        <v>2000274263</v>
      </c>
      <c r="B27174" t="s">
        <v>29240</v>
      </c>
      <c r="H27174" s="6" t="s">
        <v>645</v>
      </c>
      <c r="I27174" s="6" t="s">
        <v>811</v>
      </c>
      <c r="K27174" s="6">
        <v>171</v>
      </c>
    </row>
    <row r="27175" spans="1:11">
      <c r="A27175" s="6">
        <v>43018273</v>
      </c>
      <c r="B27175" t="s">
        <v>29241</v>
      </c>
      <c r="H27175" s="6" t="s">
        <v>2115</v>
      </c>
      <c r="I27175" s="6" t="s">
        <v>236</v>
      </c>
      <c r="K27175" s="6">
        <v>186</v>
      </c>
    </row>
    <row r="27176" spans="1:11">
      <c r="A27176" s="6">
        <v>2000109820</v>
      </c>
      <c r="B27176" t="s">
        <v>29242</v>
      </c>
      <c r="H27176" s="6" t="s">
        <v>558</v>
      </c>
      <c r="I27176" s="6" t="s">
        <v>827</v>
      </c>
      <c r="K27176" s="6">
        <v>180</v>
      </c>
    </row>
    <row r="27177" spans="1:11">
      <c r="A27177" s="6">
        <v>45111140</v>
      </c>
      <c r="B27177" t="s">
        <v>29243</v>
      </c>
      <c r="H27177" s="6" t="s">
        <v>645</v>
      </c>
      <c r="I27177" s="6" t="s">
        <v>25113</v>
      </c>
      <c r="K27177" s="6">
        <v>176</v>
      </c>
    </row>
    <row r="27178" spans="1:11">
      <c r="A27178" s="6">
        <v>2000019927</v>
      </c>
      <c r="B27178" t="s">
        <v>29244</v>
      </c>
      <c r="H27178" s="6" t="s">
        <v>558</v>
      </c>
      <c r="I27178" s="6" t="s">
        <v>12507</v>
      </c>
      <c r="K27178" s="6">
        <v>185</v>
      </c>
    </row>
    <row r="27179" spans="1:11">
      <c r="A27179" s="6">
        <v>80001556</v>
      </c>
      <c r="B27179" t="s">
        <v>29245</v>
      </c>
      <c r="H27179" s="6" t="s">
        <v>2167</v>
      </c>
      <c r="I27179" s="6" t="s">
        <v>3192</v>
      </c>
      <c r="K27179" s="6">
        <v>178</v>
      </c>
    </row>
    <row r="27180" spans="1:11">
      <c r="A27180" s="6">
        <v>92037582</v>
      </c>
      <c r="B27180" t="s">
        <v>29246</v>
      </c>
      <c r="H27180" s="6" t="s">
        <v>377</v>
      </c>
      <c r="I27180" s="6" t="s">
        <v>309</v>
      </c>
      <c r="K27180" s="6">
        <v>191</v>
      </c>
    </row>
    <row r="27181" spans="1:11">
      <c r="A27181" s="6">
        <v>2000013190</v>
      </c>
      <c r="B27181" t="s">
        <v>29247</v>
      </c>
      <c r="H27181" s="6" t="s">
        <v>1656</v>
      </c>
      <c r="I27181" s="6" t="s">
        <v>11837</v>
      </c>
      <c r="K27181" s="6">
        <v>175</v>
      </c>
    </row>
    <row r="27182" spans="1:11">
      <c r="A27182" s="6">
        <v>16254059</v>
      </c>
      <c r="B27182" t="s">
        <v>29248</v>
      </c>
      <c r="H27182" s="6" t="s">
        <v>1732</v>
      </c>
      <c r="I27182" s="6" t="s">
        <v>298</v>
      </c>
      <c r="K27182" s="6">
        <v>187</v>
      </c>
    </row>
    <row r="27183" spans="1:11">
      <c r="A27183" s="6">
        <v>43393208</v>
      </c>
      <c r="B27183" t="s">
        <v>29249</v>
      </c>
      <c r="H27183" s="6" t="s">
        <v>405</v>
      </c>
      <c r="I27183" s="6" t="s">
        <v>236</v>
      </c>
      <c r="K27183" s="6">
        <v>178</v>
      </c>
    </row>
    <row r="27184" spans="1:11">
      <c r="A27184" s="6">
        <v>2000193956</v>
      </c>
      <c r="B27184" t="s">
        <v>29250</v>
      </c>
      <c r="H27184" s="6" t="s">
        <v>377</v>
      </c>
      <c r="I27184" s="6" t="s">
        <v>603</v>
      </c>
      <c r="K27184" s="6">
        <v>191</v>
      </c>
    </row>
    <row r="27185" spans="1:11">
      <c r="A27185" s="6">
        <v>2000197536</v>
      </c>
      <c r="B27185" t="s">
        <v>29251</v>
      </c>
      <c r="H27185" s="6" t="s">
        <v>1624</v>
      </c>
      <c r="I27185" s="6" t="s">
        <v>309</v>
      </c>
      <c r="K27185" s="6">
        <v>188</v>
      </c>
    </row>
    <row r="27186" spans="1:11">
      <c r="A27186" s="6">
        <v>66037326</v>
      </c>
      <c r="B27186" t="s">
        <v>29252</v>
      </c>
      <c r="H27186" s="6" t="s">
        <v>1624</v>
      </c>
      <c r="I27186" s="6" t="s">
        <v>1701</v>
      </c>
      <c r="K27186" s="6">
        <v>184</v>
      </c>
    </row>
    <row r="27187" spans="1:11">
      <c r="A27187" s="6">
        <v>39046367</v>
      </c>
      <c r="B27187" t="s">
        <v>29253</v>
      </c>
      <c r="H27187" s="6" t="s">
        <v>319</v>
      </c>
      <c r="I27187" s="6" t="s">
        <v>1819</v>
      </c>
      <c r="K27187" s="6">
        <v>182</v>
      </c>
    </row>
    <row r="27188" spans="1:11">
      <c r="A27188" s="6">
        <v>80012032</v>
      </c>
      <c r="B27188" t="s">
        <v>29254</v>
      </c>
      <c r="H27188" s="6" t="s">
        <v>2115</v>
      </c>
      <c r="I27188" s="6" t="s">
        <v>1691</v>
      </c>
      <c r="K27188" s="6">
        <v>169</v>
      </c>
    </row>
    <row r="27189" spans="1:11">
      <c r="A27189" s="6">
        <v>19036018</v>
      </c>
      <c r="B27189" t="s">
        <v>29255</v>
      </c>
      <c r="H27189" s="6" t="s">
        <v>4359</v>
      </c>
      <c r="I27189" s="6" t="s">
        <v>257</v>
      </c>
      <c r="K27189" s="6">
        <v>180</v>
      </c>
    </row>
    <row r="27190" spans="1:11">
      <c r="A27190" s="6">
        <v>20050436</v>
      </c>
      <c r="B27190" t="s">
        <v>29256</v>
      </c>
      <c r="H27190" s="6" t="s">
        <v>2198</v>
      </c>
      <c r="I27190" s="6" t="s">
        <v>29257</v>
      </c>
      <c r="K27190" s="6">
        <v>186</v>
      </c>
    </row>
    <row r="27191" spans="1:11">
      <c r="A27191" s="6">
        <v>37052845</v>
      </c>
      <c r="B27191" t="s">
        <v>29258</v>
      </c>
      <c r="H27191" s="6" t="s">
        <v>1747</v>
      </c>
      <c r="I27191" s="6" t="s">
        <v>471</v>
      </c>
      <c r="K27191" s="6">
        <v>186</v>
      </c>
    </row>
    <row r="27192" spans="1:11">
      <c r="A27192" s="6">
        <v>19223546</v>
      </c>
      <c r="B27192" t="s">
        <v>29259</v>
      </c>
      <c r="H27192" s="6" t="s">
        <v>640</v>
      </c>
      <c r="I27192" s="6" t="s">
        <v>257</v>
      </c>
      <c r="K27192" s="6">
        <v>174</v>
      </c>
    </row>
    <row r="27193" spans="1:11">
      <c r="A27193" s="6">
        <v>75039718</v>
      </c>
      <c r="B27193" t="s">
        <v>29260</v>
      </c>
      <c r="H27193" s="6" t="s">
        <v>377</v>
      </c>
      <c r="I27193" s="6" t="s">
        <v>2639</v>
      </c>
      <c r="K27193" s="6">
        <v>186</v>
      </c>
    </row>
    <row r="27194" spans="1:11">
      <c r="A27194" s="6">
        <v>87038195</v>
      </c>
      <c r="B27194" t="s">
        <v>29261</v>
      </c>
      <c r="H27194" s="6" t="s">
        <v>2112</v>
      </c>
      <c r="I27194" s="6" t="s">
        <v>7839</v>
      </c>
      <c r="K27194" s="6">
        <v>181</v>
      </c>
    </row>
    <row r="27195" spans="1:11">
      <c r="A27195" s="6">
        <v>2000100102</v>
      </c>
      <c r="B27195" t="s">
        <v>29262</v>
      </c>
      <c r="H27195" s="6" t="s">
        <v>1624</v>
      </c>
      <c r="I27195" s="6" t="s">
        <v>257</v>
      </c>
      <c r="K27195" s="6">
        <v>188</v>
      </c>
    </row>
    <row r="27196" spans="1:11">
      <c r="A27196" s="6">
        <v>86039426</v>
      </c>
      <c r="B27196" t="s">
        <v>29263</v>
      </c>
      <c r="H27196" s="6" t="s">
        <v>1626</v>
      </c>
      <c r="I27196" s="6" t="s">
        <v>1283</v>
      </c>
      <c r="K27196" s="6">
        <v>174</v>
      </c>
    </row>
    <row r="27197" spans="1:11">
      <c r="A27197" s="6">
        <v>14033074</v>
      </c>
      <c r="B27197" t="s">
        <v>29264</v>
      </c>
      <c r="H27197" s="6" t="s">
        <v>944</v>
      </c>
      <c r="I27197" s="6" t="s">
        <v>603</v>
      </c>
      <c r="K27197" s="6">
        <v>180</v>
      </c>
    </row>
    <row r="27198" spans="1:11">
      <c r="A27198" s="6">
        <v>961593</v>
      </c>
      <c r="B27198" t="s">
        <v>29265</v>
      </c>
      <c r="H27198" s="6" t="s">
        <v>377</v>
      </c>
      <c r="I27198" s="6" t="s">
        <v>603</v>
      </c>
      <c r="K27198" s="6">
        <v>178</v>
      </c>
    </row>
    <row r="27199" spans="1:11">
      <c r="A27199" s="6">
        <v>14150318</v>
      </c>
      <c r="B27199" t="s">
        <v>29266</v>
      </c>
      <c r="H27199" s="6" t="s">
        <v>1626</v>
      </c>
      <c r="I27199" s="6" t="s">
        <v>603</v>
      </c>
      <c r="K27199" s="6">
        <v>175</v>
      </c>
    </row>
    <row r="27200" spans="1:11">
      <c r="A27200" s="6">
        <v>2000165807</v>
      </c>
      <c r="B27200" t="s">
        <v>29267</v>
      </c>
      <c r="H27200" s="6" t="s">
        <v>1626</v>
      </c>
      <c r="I27200" s="6" t="s">
        <v>603</v>
      </c>
      <c r="K27200" s="6">
        <v>170</v>
      </c>
    </row>
    <row r="27201" spans="1:11">
      <c r="A27201" s="6">
        <v>2000473548</v>
      </c>
      <c r="B27201" t="s">
        <v>29268</v>
      </c>
      <c r="H27201" s="6" t="s">
        <v>1624</v>
      </c>
      <c r="I27201" s="6" t="s">
        <v>1375</v>
      </c>
      <c r="K27201" s="6">
        <v>189</v>
      </c>
    </row>
    <row r="27202" spans="1:11">
      <c r="A27202" s="6">
        <v>25053201</v>
      </c>
      <c r="B27202" t="s">
        <v>29269</v>
      </c>
      <c r="H27202" s="6" t="s">
        <v>966</v>
      </c>
      <c r="I27202" s="6" t="s">
        <v>1731</v>
      </c>
      <c r="K27202" s="6">
        <v>172</v>
      </c>
    </row>
    <row r="27203" spans="1:11">
      <c r="A27203" s="6">
        <v>14022658</v>
      </c>
      <c r="B27203" t="s">
        <v>29270</v>
      </c>
      <c r="H27203" s="6" t="s">
        <v>1709</v>
      </c>
      <c r="I27203" s="6" t="s">
        <v>603</v>
      </c>
      <c r="K27203" s="6">
        <v>175</v>
      </c>
    </row>
    <row r="27204" spans="1:11">
      <c r="A27204" s="6">
        <v>43206945</v>
      </c>
      <c r="B27204" t="s">
        <v>29271</v>
      </c>
      <c r="H27204" s="6" t="s">
        <v>2115</v>
      </c>
      <c r="I27204" s="6" t="s">
        <v>187</v>
      </c>
      <c r="K27204" s="6">
        <v>191</v>
      </c>
    </row>
    <row r="27205" spans="1:11">
      <c r="A27205" s="6">
        <v>43093048</v>
      </c>
      <c r="B27205" t="s">
        <v>29272</v>
      </c>
      <c r="H27205" s="6" t="s">
        <v>2160</v>
      </c>
      <c r="I27205" s="6" t="s">
        <v>236</v>
      </c>
      <c r="K27205" s="6">
        <v>177</v>
      </c>
    </row>
    <row r="27206" spans="1:11">
      <c r="A27206" s="6">
        <v>14131407</v>
      </c>
      <c r="B27206" t="s">
        <v>29273</v>
      </c>
      <c r="H27206" s="6" t="s">
        <v>589</v>
      </c>
      <c r="I27206" s="6" t="s">
        <v>187</v>
      </c>
      <c r="K27206" s="6">
        <v>180</v>
      </c>
    </row>
    <row r="27207" spans="1:11">
      <c r="A27207" s="6">
        <v>25044803</v>
      </c>
      <c r="B27207" t="s">
        <v>29274</v>
      </c>
      <c r="H27207" s="6" t="s">
        <v>944</v>
      </c>
      <c r="I27207" s="6" t="s">
        <v>1731</v>
      </c>
      <c r="K27207" s="6">
        <v>182</v>
      </c>
    </row>
    <row r="27208" spans="1:11">
      <c r="A27208" s="6">
        <v>63012928</v>
      </c>
      <c r="B27208" t="s">
        <v>29275</v>
      </c>
      <c r="H27208" s="6" t="s">
        <v>20722</v>
      </c>
      <c r="I27208" s="6" t="s">
        <v>1708</v>
      </c>
      <c r="K27208" s="6">
        <v>184</v>
      </c>
    </row>
    <row r="27209" spans="1:11">
      <c r="A27209" s="6">
        <v>93072549</v>
      </c>
      <c r="B27209" t="s">
        <v>29276</v>
      </c>
      <c r="H27209" s="6" t="s">
        <v>589</v>
      </c>
      <c r="I27209" s="6" t="s">
        <v>20072</v>
      </c>
      <c r="K27209" s="6">
        <v>188</v>
      </c>
    </row>
    <row r="27210" spans="1:11">
      <c r="A27210" s="6">
        <v>28017168</v>
      </c>
      <c r="B27210" t="s">
        <v>29277</v>
      </c>
      <c r="H27210" s="6" t="s">
        <v>2167</v>
      </c>
      <c r="I27210" s="6" t="s">
        <v>1873</v>
      </c>
      <c r="K27210" s="6">
        <v>176</v>
      </c>
    </row>
    <row r="27211" spans="1:11">
      <c r="A27211" s="6">
        <v>37078346</v>
      </c>
      <c r="B27211" t="s">
        <v>29278</v>
      </c>
      <c r="H27211" s="6" t="s">
        <v>829</v>
      </c>
      <c r="I27211" s="6" t="s">
        <v>406</v>
      </c>
      <c r="K27211" s="6">
        <v>185</v>
      </c>
    </row>
    <row r="27212" spans="1:11">
      <c r="A27212" s="6">
        <v>67203914</v>
      </c>
      <c r="B27212" t="s">
        <v>29279</v>
      </c>
      <c r="H27212" s="6" t="s">
        <v>218</v>
      </c>
      <c r="I27212" s="6" t="s">
        <v>8230</v>
      </c>
      <c r="K27212" s="6">
        <v>181</v>
      </c>
    </row>
    <row r="27213" spans="1:11">
      <c r="A27213" s="6">
        <v>51009955</v>
      </c>
      <c r="B27213" t="s">
        <v>29280</v>
      </c>
      <c r="H27213" s="6" t="s">
        <v>303</v>
      </c>
      <c r="I27213" s="6" t="s">
        <v>1303</v>
      </c>
      <c r="K27213" s="6">
        <v>175</v>
      </c>
    </row>
    <row r="27214" spans="1:11">
      <c r="A27214" s="6">
        <v>51056932</v>
      </c>
      <c r="B27214" t="s">
        <v>29281</v>
      </c>
      <c r="H27214" s="6" t="s">
        <v>1747</v>
      </c>
      <c r="I27214" s="6" t="s">
        <v>1303</v>
      </c>
      <c r="K27214" s="6">
        <v>171</v>
      </c>
    </row>
    <row r="27215" spans="1:11">
      <c r="A27215" s="6">
        <v>2000112397</v>
      </c>
      <c r="B27215" t="s">
        <v>29282</v>
      </c>
      <c r="H27215" s="6" t="s">
        <v>2112</v>
      </c>
      <c r="I27215" s="6" t="s">
        <v>603</v>
      </c>
      <c r="K27215" s="6">
        <v>171</v>
      </c>
    </row>
    <row r="27216" spans="1:11">
      <c r="A27216" s="6">
        <v>76054650</v>
      </c>
      <c r="B27216" t="s">
        <v>29283</v>
      </c>
      <c r="H27216" s="6" t="s">
        <v>377</v>
      </c>
      <c r="I27216" s="6" t="s">
        <v>378</v>
      </c>
      <c r="K27216" s="6">
        <v>186</v>
      </c>
    </row>
    <row r="27217" spans="1:11">
      <c r="A27217" s="6">
        <v>2000090504</v>
      </c>
      <c r="B27217" t="s">
        <v>29284</v>
      </c>
      <c r="H27217" s="6" t="s">
        <v>2167</v>
      </c>
      <c r="I27217" s="6" t="s">
        <v>29285</v>
      </c>
      <c r="K27217" s="6">
        <v>191</v>
      </c>
    </row>
    <row r="27218" spans="1:11">
      <c r="A27218" s="6">
        <v>93020928</v>
      </c>
      <c r="B27218" t="s">
        <v>29286</v>
      </c>
      <c r="H27218" s="6" t="s">
        <v>2115</v>
      </c>
      <c r="I27218" s="6" t="s">
        <v>857</v>
      </c>
      <c r="K27218" s="6">
        <v>185</v>
      </c>
    </row>
    <row r="27219" spans="1:11">
      <c r="A27219" s="6">
        <v>88031138</v>
      </c>
      <c r="B27219" t="s">
        <v>29287</v>
      </c>
      <c r="H27219" s="6" t="s">
        <v>1624</v>
      </c>
      <c r="I27219" s="6" t="s">
        <v>14233</v>
      </c>
      <c r="K27219" s="6">
        <v>192</v>
      </c>
    </row>
    <row r="27220" spans="1:11">
      <c r="A27220" s="6">
        <v>66031219</v>
      </c>
      <c r="B27220" t="s">
        <v>29288</v>
      </c>
      <c r="H27220" s="6" t="s">
        <v>1759</v>
      </c>
      <c r="I27220" s="6" t="s">
        <v>1701</v>
      </c>
      <c r="K27220" s="6">
        <v>174</v>
      </c>
    </row>
    <row r="27221" spans="1:11">
      <c r="A27221" s="6">
        <v>2000192793</v>
      </c>
      <c r="B27221" t="s">
        <v>29289</v>
      </c>
      <c r="H27221" s="6" t="s">
        <v>3515</v>
      </c>
      <c r="I27221" s="6" t="s">
        <v>2539</v>
      </c>
      <c r="K27221" s="6">
        <v>175</v>
      </c>
    </row>
    <row r="27222" spans="1:11">
      <c r="A27222" s="6">
        <v>66032836</v>
      </c>
      <c r="B27222" t="s">
        <v>29290</v>
      </c>
      <c r="H27222" s="6" t="s">
        <v>1624</v>
      </c>
      <c r="I27222" s="6" t="s">
        <v>1701</v>
      </c>
      <c r="K27222" s="6">
        <v>188</v>
      </c>
    </row>
    <row r="27223" spans="1:11">
      <c r="A27223" s="6">
        <v>66012018</v>
      </c>
      <c r="B27223" t="s">
        <v>29291</v>
      </c>
      <c r="H27223" s="6" t="s">
        <v>944</v>
      </c>
      <c r="I27223" s="6" t="s">
        <v>1701</v>
      </c>
      <c r="K27223" s="6">
        <v>185</v>
      </c>
    </row>
    <row r="27224" spans="1:11">
      <c r="A27224" s="6">
        <v>2000076532</v>
      </c>
      <c r="B27224" t="s">
        <v>29292</v>
      </c>
      <c r="H27224" s="6" t="s">
        <v>966</v>
      </c>
      <c r="I27224" s="6" t="s">
        <v>603</v>
      </c>
      <c r="K27224" s="6">
        <v>181</v>
      </c>
    </row>
    <row r="27225" spans="1:11">
      <c r="A27225" s="6">
        <v>79013846</v>
      </c>
      <c r="B27225" t="s">
        <v>29293</v>
      </c>
      <c r="H27225" s="6" t="s">
        <v>640</v>
      </c>
      <c r="I27225" s="6" t="s">
        <v>241</v>
      </c>
      <c r="K27225" s="6">
        <v>178</v>
      </c>
    </row>
    <row r="27226" spans="1:11">
      <c r="A27226" s="6">
        <v>19255927</v>
      </c>
      <c r="B27226" t="s">
        <v>29294</v>
      </c>
      <c r="H27226" s="6" t="s">
        <v>377</v>
      </c>
      <c r="I27226" s="6" t="s">
        <v>257</v>
      </c>
      <c r="K27226" s="6">
        <v>184</v>
      </c>
    </row>
    <row r="27227" spans="1:11">
      <c r="A27227" s="6">
        <v>75004540</v>
      </c>
      <c r="B27227" t="s">
        <v>29295</v>
      </c>
      <c r="H27227" s="6" t="s">
        <v>377</v>
      </c>
      <c r="I27227" s="6" t="s">
        <v>2639</v>
      </c>
      <c r="K27227" s="6">
        <v>179</v>
      </c>
    </row>
    <row r="27228" spans="1:11">
      <c r="A27228" s="6">
        <v>2000088385</v>
      </c>
      <c r="B27228" t="s">
        <v>29296</v>
      </c>
      <c r="H27228" s="6" t="s">
        <v>2370</v>
      </c>
      <c r="I27228" s="6" t="s">
        <v>339</v>
      </c>
      <c r="K27228" s="6">
        <v>184</v>
      </c>
    </row>
    <row r="27229" spans="1:11">
      <c r="A27229" s="6">
        <v>63033873</v>
      </c>
      <c r="B27229" t="s">
        <v>29297</v>
      </c>
      <c r="H27229" s="6" t="s">
        <v>2363</v>
      </c>
      <c r="I27229" s="6" t="s">
        <v>1708</v>
      </c>
      <c r="K27229" s="6">
        <v>178</v>
      </c>
    </row>
    <row r="27230" spans="1:11">
      <c r="A27230" s="6">
        <v>14222114</v>
      </c>
      <c r="B27230" t="s">
        <v>29298</v>
      </c>
      <c r="H27230" s="6" t="s">
        <v>1672</v>
      </c>
      <c r="I27230" s="6" t="s">
        <v>603</v>
      </c>
      <c r="K27230" s="6">
        <v>181</v>
      </c>
    </row>
    <row r="27231" spans="1:11">
      <c r="A27231" s="6">
        <v>14224328</v>
      </c>
      <c r="B27231" t="s">
        <v>29299</v>
      </c>
      <c r="H27231" s="6" t="s">
        <v>1624</v>
      </c>
      <c r="I27231" s="6" t="s">
        <v>603</v>
      </c>
      <c r="K27231" s="6">
        <v>184</v>
      </c>
    </row>
    <row r="27232" spans="1:11">
      <c r="A27232" s="6">
        <v>29161548</v>
      </c>
      <c r="B27232" t="s">
        <v>29300</v>
      </c>
      <c r="H27232" s="6" t="s">
        <v>2115</v>
      </c>
      <c r="I27232" s="6" t="s">
        <v>259</v>
      </c>
      <c r="K27232" s="6">
        <v>185</v>
      </c>
    </row>
    <row r="27233" spans="1:11">
      <c r="A27233" s="6">
        <v>2000041388</v>
      </c>
      <c r="B27233" t="s">
        <v>29301</v>
      </c>
      <c r="H27233" s="6" t="s">
        <v>2198</v>
      </c>
      <c r="I27233" s="6" t="s">
        <v>309</v>
      </c>
      <c r="K27233" s="6">
        <v>184</v>
      </c>
    </row>
    <row r="27234" spans="1:11">
      <c r="A27234" s="6">
        <v>93087635</v>
      </c>
      <c r="B27234" t="s">
        <v>29302</v>
      </c>
      <c r="H27234" s="6" t="s">
        <v>760</v>
      </c>
      <c r="I27234" s="6" t="s">
        <v>29303</v>
      </c>
      <c r="K27234" s="6">
        <v>183</v>
      </c>
    </row>
    <row r="27235" spans="1:11">
      <c r="A27235" s="6">
        <v>2000134958</v>
      </c>
      <c r="B27235" t="s">
        <v>29304</v>
      </c>
      <c r="H27235" s="6" t="s">
        <v>619</v>
      </c>
      <c r="I27235" s="6" t="s">
        <v>1816</v>
      </c>
      <c r="K27235" s="6">
        <v>177</v>
      </c>
    </row>
    <row r="27236" spans="1:11">
      <c r="A27236" s="6">
        <v>92012984</v>
      </c>
      <c r="B27236" t="s">
        <v>29305</v>
      </c>
      <c r="H27236" s="6" t="s">
        <v>760</v>
      </c>
      <c r="I27236" s="6" t="s">
        <v>1884</v>
      </c>
      <c r="K27236" s="6">
        <v>183</v>
      </c>
    </row>
    <row r="27237" spans="1:11">
      <c r="A27237" s="6">
        <v>96110738</v>
      </c>
      <c r="B27237" t="s">
        <v>29306</v>
      </c>
      <c r="H27237" s="6" t="s">
        <v>1624</v>
      </c>
      <c r="I27237" s="6" t="s">
        <v>731</v>
      </c>
      <c r="K27237" s="6">
        <v>190</v>
      </c>
    </row>
    <row r="27238" spans="1:11">
      <c r="A27238" s="6">
        <v>2000080177</v>
      </c>
      <c r="B27238" t="s">
        <v>29307</v>
      </c>
      <c r="H27238" s="6" t="s">
        <v>488</v>
      </c>
      <c r="I27238" s="6" t="s">
        <v>259</v>
      </c>
      <c r="K27238" s="6">
        <v>185</v>
      </c>
    </row>
    <row r="27239" spans="1:11">
      <c r="A27239" s="6">
        <v>2000319582</v>
      </c>
      <c r="B27239" t="s">
        <v>29308</v>
      </c>
      <c r="H27239" s="6" t="s">
        <v>1698</v>
      </c>
      <c r="I27239" s="6" t="s">
        <v>257</v>
      </c>
      <c r="K27239" s="6">
        <v>175</v>
      </c>
    </row>
    <row r="27240" spans="1:11">
      <c r="A27240" s="6">
        <v>51031062</v>
      </c>
      <c r="B27240" t="s">
        <v>29309</v>
      </c>
      <c r="H27240" s="6" t="s">
        <v>218</v>
      </c>
      <c r="I27240" s="6" t="s">
        <v>1303</v>
      </c>
      <c r="K27240" s="6">
        <v>185</v>
      </c>
    </row>
    <row r="27241" spans="1:11">
      <c r="A27241" s="6">
        <v>37057994</v>
      </c>
      <c r="B27241" t="s">
        <v>29310</v>
      </c>
      <c r="H27241" s="6" t="s">
        <v>944</v>
      </c>
      <c r="I27241" s="6" t="s">
        <v>494</v>
      </c>
      <c r="K27241" s="6">
        <v>182</v>
      </c>
    </row>
    <row r="27242" spans="1:11">
      <c r="A27242" s="6">
        <v>67143352</v>
      </c>
      <c r="B27242" t="s">
        <v>29311</v>
      </c>
      <c r="H27242" s="6" t="s">
        <v>2115</v>
      </c>
      <c r="I27242" s="6" t="s">
        <v>348</v>
      </c>
      <c r="K27242" s="6">
        <v>182</v>
      </c>
    </row>
    <row r="27243" spans="1:11">
      <c r="A27243" s="6">
        <v>14030879</v>
      </c>
      <c r="B27243" t="s">
        <v>29312</v>
      </c>
      <c r="H27243" s="6" t="s">
        <v>319</v>
      </c>
      <c r="I27243" s="6" t="s">
        <v>603</v>
      </c>
      <c r="K27243" s="6">
        <v>177</v>
      </c>
    </row>
    <row r="27244" spans="1:11">
      <c r="A27244" s="6">
        <v>14001536</v>
      </c>
      <c r="B27244" t="s">
        <v>29313</v>
      </c>
      <c r="H27244" s="6" t="s">
        <v>2115</v>
      </c>
      <c r="I27244" s="6" t="s">
        <v>603</v>
      </c>
      <c r="K27244" s="6">
        <v>176</v>
      </c>
    </row>
    <row r="27245" spans="1:11">
      <c r="A27245" s="6">
        <v>65045837</v>
      </c>
      <c r="B27245" t="s">
        <v>29314</v>
      </c>
      <c r="H27245" s="6" t="s">
        <v>966</v>
      </c>
      <c r="I27245" s="6" t="s">
        <v>2539</v>
      </c>
      <c r="K27245" s="6">
        <v>186</v>
      </c>
    </row>
    <row r="27246" spans="1:11">
      <c r="A27246" s="6">
        <v>34006874</v>
      </c>
      <c r="B27246" t="s">
        <v>29315</v>
      </c>
      <c r="H27246" s="6" t="s">
        <v>2120</v>
      </c>
      <c r="I27246" s="6" t="s">
        <v>344</v>
      </c>
      <c r="K27246" s="6">
        <v>179</v>
      </c>
    </row>
    <row r="27247" spans="1:11">
      <c r="A27247" s="6">
        <v>29153475</v>
      </c>
      <c r="B27247" t="s">
        <v>29316</v>
      </c>
      <c r="H27247" s="6" t="s">
        <v>589</v>
      </c>
      <c r="I27247" s="6" t="s">
        <v>992</v>
      </c>
      <c r="K27247" s="6">
        <v>185</v>
      </c>
    </row>
    <row r="27248" spans="1:11">
      <c r="A27248" s="6">
        <v>14080328</v>
      </c>
      <c r="B27248" t="s">
        <v>29317</v>
      </c>
      <c r="H27248" s="6" t="s">
        <v>314</v>
      </c>
      <c r="I27248" s="6" t="s">
        <v>187</v>
      </c>
      <c r="K27248" s="6">
        <v>175</v>
      </c>
    </row>
    <row r="27249" spans="1:11">
      <c r="A27249" s="6">
        <v>19168667</v>
      </c>
      <c r="B27249" t="s">
        <v>29318</v>
      </c>
      <c r="H27249" s="6" t="s">
        <v>558</v>
      </c>
      <c r="I27249" s="6" t="s">
        <v>257</v>
      </c>
      <c r="K27249" s="6">
        <v>183</v>
      </c>
    </row>
    <row r="27250" spans="1:11">
      <c r="A27250" s="6">
        <v>55066474</v>
      </c>
      <c r="B27250" t="s">
        <v>29319</v>
      </c>
      <c r="H27250" s="6" t="s">
        <v>319</v>
      </c>
      <c r="I27250" s="6" t="s">
        <v>3004</v>
      </c>
      <c r="K27250" s="6">
        <v>186</v>
      </c>
    </row>
    <row r="27251" spans="1:11">
      <c r="A27251" s="6">
        <v>76048868</v>
      </c>
      <c r="B27251" t="s">
        <v>29320</v>
      </c>
      <c r="H27251" s="6" t="s">
        <v>760</v>
      </c>
      <c r="I27251" s="6" t="s">
        <v>378</v>
      </c>
      <c r="K27251" s="6">
        <v>174</v>
      </c>
    </row>
    <row r="27252" spans="1:11">
      <c r="A27252" s="6">
        <v>71075484</v>
      </c>
      <c r="B27252" t="s">
        <v>29321</v>
      </c>
      <c r="H27252" s="6" t="s">
        <v>377</v>
      </c>
      <c r="I27252" s="6" t="s">
        <v>1645</v>
      </c>
      <c r="K27252" s="6">
        <v>184</v>
      </c>
    </row>
    <row r="27253" spans="1:11">
      <c r="A27253" s="6">
        <v>2000239838</v>
      </c>
      <c r="B27253" t="s">
        <v>29322</v>
      </c>
      <c r="H27253" s="6" t="s">
        <v>2046</v>
      </c>
      <c r="I27253" s="6" t="s">
        <v>603</v>
      </c>
      <c r="K27253" s="6">
        <v>169</v>
      </c>
    </row>
    <row r="27254" spans="1:11">
      <c r="A27254" s="6">
        <v>53180879</v>
      </c>
      <c r="B27254" t="s">
        <v>29323</v>
      </c>
      <c r="H27254" s="6" t="s">
        <v>734</v>
      </c>
      <c r="I27254" s="6" t="s">
        <v>729</v>
      </c>
      <c r="K27254" s="6">
        <v>190</v>
      </c>
    </row>
    <row r="27255" spans="1:11">
      <c r="A27255" s="6">
        <v>78008441</v>
      </c>
      <c r="B27255" t="s">
        <v>29324</v>
      </c>
      <c r="H27255" s="6" t="s">
        <v>1879</v>
      </c>
      <c r="I27255" s="6" t="s">
        <v>1661</v>
      </c>
      <c r="K27255" s="6">
        <v>173</v>
      </c>
    </row>
    <row r="27256" spans="1:11">
      <c r="A27256" s="6">
        <v>76037068</v>
      </c>
      <c r="B27256" t="s">
        <v>29325</v>
      </c>
      <c r="H27256" s="6" t="s">
        <v>377</v>
      </c>
      <c r="I27256" s="6" t="s">
        <v>378</v>
      </c>
      <c r="K27256" s="6">
        <v>188</v>
      </c>
    </row>
    <row r="27257" spans="1:11">
      <c r="A27257" s="6">
        <v>79011306</v>
      </c>
      <c r="B27257" t="s">
        <v>29326</v>
      </c>
      <c r="H27257" s="6" t="s">
        <v>1213</v>
      </c>
      <c r="I27257" s="6" t="s">
        <v>241</v>
      </c>
      <c r="K27257" s="6">
        <v>179</v>
      </c>
    </row>
    <row r="27258" spans="1:11">
      <c r="A27258" s="6">
        <v>78038123</v>
      </c>
      <c r="B27258" t="s">
        <v>29327</v>
      </c>
      <c r="H27258" s="6" t="s">
        <v>2115</v>
      </c>
      <c r="I27258" s="6" t="s">
        <v>1667</v>
      </c>
      <c r="K27258" s="6">
        <v>185</v>
      </c>
    </row>
    <row r="27259" spans="1:11">
      <c r="A27259" s="6">
        <v>67184348</v>
      </c>
      <c r="B27259" t="s">
        <v>29328</v>
      </c>
      <c r="H27259" s="6" t="s">
        <v>2115</v>
      </c>
      <c r="I27259" s="6" t="s">
        <v>433</v>
      </c>
      <c r="K27259" s="6">
        <v>176</v>
      </c>
    </row>
    <row r="27260" spans="1:11">
      <c r="A27260" s="6">
        <v>19382571</v>
      </c>
      <c r="B27260" t="s">
        <v>29329</v>
      </c>
      <c r="H27260" s="6" t="s">
        <v>488</v>
      </c>
      <c r="I27260" s="6" t="s">
        <v>257</v>
      </c>
      <c r="K27260" s="6">
        <v>179</v>
      </c>
    </row>
    <row r="27261" spans="1:11">
      <c r="A27261" s="6">
        <v>19352183</v>
      </c>
      <c r="B27261" t="s">
        <v>29330</v>
      </c>
      <c r="H27261" s="6" t="s">
        <v>319</v>
      </c>
      <c r="I27261" s="6" t="s">
        <v>257</v>
      </c>
      <c r="K27261" s="6">
        <v>181</v>
      </c>
    </row>
    <row r="27262" spans="1:11">
      <c r="A27262" s="6">
        <v>23493806</v>
      </c>
      <c r="B27262" t="s">
        <v>29331</v>
      </c>
      <c r="H27262" s="6" t="s">
        <v>2120</v>
      </c>
      <c r="I27262" s="6" t="s">
        <v>25629</v>
      </c>
      <c r="K27262" s="6">
        <v>183</v>
      </c>
    </row>
    <row r="27263" spans="1:11">
      <c r="A27263" s="6">
        <v>55079861</v>
      </c>
      <c r="B27263" t="s">
        <v>29332</v>
      </c>
      <c r="H27263" s="6" t="s">
        <v>966</v>
      </c>
      <c r="I27263" s="6" t="s">
        <v>1055</v>
      </c>
      <c r="K27263" s="6">
        <v>170</v>
      </c>
    </row>
    <row r="27264" spans="1:11">
      <c r="A27264" s="6">
        <v>19290514</v>
      </c>
      <c r="B27264" t="s">
        <v>29333</v>
      </c>
      <c r="H27264" s="6" t="s">
        <v>640</v>
      </c>
      <c r="I27264" s="6" t="s">
        <v>257</v>
      </c>
      <c r="K27264" s="6">
        <v>185</v>
      </c>
    </row>
    <row r="27265" spans="1:11">
      <c r="A27265" s="6">
        <v>2000075954</v>
      </c>
      <c r="B27265" t="s">
        <v>29334</v>
      </c>
      <c r="H27265" s="6" t="s">
        <v>1624</v>
      </c>
      <c r="I27265" s="6" t="s">
        <v>257</v>
      </c>
      <c r="K27265" s="6">
        <v>192</v>
      </c>
    </row>
    <row r="27266" spans="1:11">
      <c r="A27266" s="6">
        <v>76037086</v>
      </c>
      <c r="B27266" t="s">
        <v>29335</v>
      </c>
      <c r="H27266" s="6" t="s">
        <v>3088</v>
      </c>
      <c r="I27266" s="6" t="s">
        <v>378</v>
      </c>
      <c r="K27266" s="6">
        <v>178</v>
      </c>
    </row>
    <row r="27267" spans="1:11">
      <c r="A27267" s="6">
        <v>2000250381</v>
      </c>
      <c r="B27267" t="s">
        <v>29336</v>
      </c>
      <c r="H27267" s="6" t="s">
        <v>319</v>
      </c>
      <c r="I27267" s="6" t="s">
        <v>7100</v>
      </c>
      <c r="K27267" s="6">
        <v>185</v>
      </c>
    </row>
    <row r="27268" spans="1:11">
      <c r="A27268" s="6">
        <v>16045726</v>
      </c>
      <c r="B27268" t="s">
        <v>29337</v>
      </c>
      <c r="H27268" s="6" t="s">
        <v>405</v>
      </c>
      <c r="I27268" s="6" t="s">
        <v>298</v>
      </c>
      <c r="K27268" s="6">
        <v>183</v>
      </c>
    </row>
    <row r="27269" spans="1:11">
      <c r="A27269" s="6">
        <v>19325871</v>
      </c>
      <c r="B27269" t="s">
        <v>29338</v>
      </c>
      <c r="H27269" s="6" t="s">
        <v>640</v>
      </c>
      <c r="I27269" s="6" t="s">
        <v>1340</v>
      </c>
      <c r="K27269" s="6">
        <v>180</v>
      </c>
    </row>
    <row r="27270" spans="1:11">
      <c r="A27270" s="6">
        <v>98017542</v>
      </c>
      <c r="B27270" t="s">
        <v>29339</v>
      </c>
      <c r="H27270" s="6" t="s">
        <v>640</v>
      </c>
      <c r="I27270" s="6" t="s">
        <v>2238</v>
      </c>
      <c r="K27270" s="6">
        <v>177</v>
      </c>
    </row>
    <row r="27271" spans="1:11">
      <c r="A27271" s="6">
        <v>55013833</v>
      </c>
      <c r="B27271" t="s">
        <v>29340</v>
      </c>
      <c r="H27271" s="6" t="s">
        <v>1624</v>
      </c>
      <c r="I27271" s="6" t="s">
        <v>306</v>
      </c>
      <c r="K27271" s="6">
        <v>183</v>
      </c>
    </row>
    <row r="27272" spans="1:11">
      <c r="A27272" s="6">
        <v>2000157499</v>
      </c>
      <c r="B27272" t="s">
        <v>29341</v>
      </c>
      <c r="H27272" s="6" t="s">
        <v>314</v>
      </c>
      <c r="I27272" s="6" t="s">
        <v>603</v>
      </c>
      <c r="K27272" s="6">
        <v>171</v>
      </c>
    </row>
    <row r="27273" spans="1:11">
      <c r="A27273" s="6">
        <v>2000158728</v>
      </c>
      <c r="B27273" t="s">
        <v>29342</v>
      </c>
      <c r="H27273" s="6" t="s">
        <v>728</v>
      </c>
      <c r="I27273" s="6" t="s">
        <v>1661</v>
      </c>
      <c r="K27273" s="6">
        <v>173</v>
      </c>
    </row>
    <row r="27274" spans="1:11">
      <c r="A27274" s="6">
        <v>84161928</v>
      </c>
      <c r="B27274" t="s">
        <v>29343</v>
      </c>
      <c r="H27274" s="6" t="s">
        <v>1698</v>
      </c>
      <c r="I27274" s="6" t="s">
        <v>646</v>
      </c>
      <c r="K27274" s="6">
        <v>171</v>
      </c>
    </row>
    <row r="27275" spans="1:11">
      <c r="A27275" s="6">
        <v>2000094761</v>
      </c>
      <c r="B27275" t="s">
        <v>29344</v>
      </c>
      <c r="H27275" s="6" t="s">
        <v>240</v>
      </c>
      <c r="I27275" s="6" t="s">
        <v>603</v>
      </c>
      <c r="K27275" s="6">
        <v>178</v>
      </c>
    </row>
    <row r="27276" spans="1:11">
      <c r="A27276" s="6">
        <v>2000134797</v>
      </c>
      <c r="B27276" t="s">
        <v>29345</v>
      </c>
      <c r="H27276" s="6" t="s">
        <v>1213</v>
      </c>
      <c r="I27276" s="6" t="s">
        <v>603</v>
      </c>
      <c r="K27276" s="6">
        <v>178</v>
      </c>
    </row>
    <row r="27277" spans="1:11">
      <c r="A27277" s="6">
        <v>86071504</v>
      </c>
      <c r="B27277" t="s">
        <v>29346</v>
      </c>
      <c r="H27277" s="6" t="s">
        <v>351</v>
      </c>
      <c r="I27277" s="6" t="s">
        <v>1283</v>
      </c>
      <c r="K27277" s="6">
        <v>179</v>
      </c>
    </row>
    <row r="27278" spans="1:11">
      <c r="A27278" s="6">
        <v>75041021</v>
      </c>
      <c r="B27278" t="s">
        <v>29347</v>
      </c>
      <c r="H27278" s="6" t="s">
        <v>319</v>
      </c>
      <c r="I27278" s="6" t="s">
        <v>2639</v>
      </c>
      <c r="K27278" s="6">
        <v>172</v>
      </c>
    </row>
    <row r="27279" spans="1:11">
      <c r="A27279" s="6">
        <v>43372960</v>
      </c>
      <c r="B27279" t="s">
        <v>29348</v>
      </c>
      <c r="H27279" s="6" t="s">
        <v>1624</v>
      </c>
      <c r="I27279" s="6" t="s">
        <v>236</v>
      </c>
      <c r="K27279" s="6">
        <v>185</v>
      </c>
    </row>
    <row r="27280" spans="1:11">
      <c r="A27280" s="6">
        <v>14010333</v>
      </c>
      <c r="B27280" t="s">
        <v>29349</v>
      </c>
      <c r="H27280" s="6" t="s">
        <v>319</v>
      </c>
      <c r="I27280" s="6" t="s">
        <v>603</v>
      </c>
      <c r="K27280" s="6">
        <v>178</v>
      </c>
    </row>
    <row r="27281" spans="1:11">
      <c r="A27281" s="6">
        <v>77032049</v>
      </c>
      <c r="B27281" t="s">
        <v>29350</v>
      </c>
      <c r="H27281" s="6" t="s">
        <v>488</v>
      </c>
      <c r="I27281" s="6" t="s">
        <v>2937</v>
      </c>
      <c r="K27281" s="6">
        <v>177</v>
      </c>
    </row>
    <row r="27282" spans="1:11">
      <c r="A27282" s="6">
        <v>2000070282</v>
      </c>
      <c r="B27282" t="s">
        <v>29351</v>
      </c>
      <c r="H27282" s="6" t="s">
        <v>2157</v>
      </c>
      <c r="I27282" s="6" t="s">
        <v>6577</v>
      </c>
      <c r="K27282" s="6">
        <v>183</v>
      </c>
    </row>
    <row r="27283" spans="1:11">
      <c r="A27283" s="6">
        <v>76063065</v>
      </c>
      <c r="B27283" t="s">
        <v>29352</v>
      </c>
      <c r="H27283" s="6" t="s">
        <v>488</v>
      </c>
      <c r="I27283" s="6" t="s">
        <v>378</v>
      </c>
      <c r="K27283" s="6">
        <v>191</v>
      </c>
    </row>
    <row r="27284" spans="1:11">
      <c r="A27284" s="6">
        <v>14207965</v>
      </c>
      <c r="B27284" t="s">
        <v>29353</v>
      </c>
      <c r="H27284" s="6" t="s">
        <v>240</v>
      </c>
      <c r="I27284" s="6" t="s">
        <v>603</v>
      </c>
      <c r="K27284" s="6">
        <v>173</v>
      </c>
    </row>
    <row r="27285" spans="1:11">
      <c r="A27285" s="6">
        <v>29089466</v>
      </c>
      <c r="B27285" t="s">
        <v>29354</v>
      </c>
      <c r="H27285" s="6" t="s">
        <v>314</v>
      </c>
      <c r="I27285" s="6" t="s">
        <v>29355</v>
      </c>
      <c r="K27285" s="6">
        <v>181</v>
      </c>
    </row>
    <row r="27286" spans="1:11">
      <c r="A27286" s="6">
        <v>96048604</v>
      </c>
      <c r="B27286" t="s">
        <v>29356</v>
      </c>
      <c r="H27286" s="6" t="s">
        <v>760</v>
      </c>
      <c r="I27286" s="6" t="s">
        <v>731</v>
      </c>
      <c r="K27286" s="6">
        <v>183</v>
      </c>
    </row>
    <row r="27287" spans="1:11">
      <c r="A27287" s="6">
        <v>2000154953</v>
      </c>
      <c r="B27287" t="s">
        <v>29357</v>
      </c>
      <c r="H27287" s="6" t="s">
        <v>640</v>
      </c>
      <c r="I27287" s="6" t="s">
        <v>7240</v>
      </c>
      <c r="K27287" s="6">
        <v>178</v>
      </c>
    </row>
    <row r="27288" spans="1:11">
      <c r="A27288" s="6">
        <v>53119669</v>
      </c>
      <c r="B27288" t="s">
        <v>29358</v>
      </c>
      <c r="H27288" s="6" t="s">
        <v>966</v>
      </c>
      <c r="I27288" s="6" t="s">
        <v>729</v>
      </c>
      <c r="K27288" s="6">
        <v>183</v>
      </c>
    </row>
    <row r="27289" spans="1:11">
      <c r="A27289" s="6">
        <v>2000099631</v>
      </c>
      <c r="B27289" t="s">
        <v>29359</v>
      </c>
      <c r="H27289" s="6" t="s">
        <v>942</v>
      </c>
      <c r="I27289" s="6" t="s">
        <v>236</v>
      </c>
      <c r="K27289" s="6">
        <v>179</v>
      </c>
    </row>
    <row r="27290" spans="1:11">
      <c r="A27290" s="6">
        <v>84151694</v>
      </c>
      <c r="B27290" t="s">
        <v>29360</v>
      </c>
      <c r="H27290" s="6" t="s">
        <v>760</v>
      </c>
      <c r="I27290" s="6" t="s">
        <v>646</v>
      </c>
      <c r="K27290" s="6">
        <v>184</v>
      </c>
    </row>
    <row r="27291" spans="1:11">
      <c r="A27291" s="6">
        <v>14245078</v>
      </c>
      <c r="B27291" t="s">
        <v>29361</v>
      </c>
      <c r="H27291" s="6" t="s">
        <v>1638</v>
      </c>
      <c r="I27291" s="6" t="s">
        <v>603</v>
      </c>
      <c r="K27291" s="6">
        <v>181</v>
      </c>
    </row>
    <row r="27292" spans="1:11">
      <c r="A27292" s="6">
        <v>2000243121</v>
      </c>
      <c r="B27292" t="s">
        <v>29362</v>
      </c>
      <c r="H27292" s="6" t="s">
        <v>1732</v>
      </c>
      <c r="I27292" s="6" t="s">
        <v>257</v>
      </c>
      <c r="K27292" s="6">
        <v>178</v>
      </c>
    </row>
    <row r="27293" spans="1:11">
      <c r="A27293" s="6">
        <v>79030026</v>
      </c>
      <c r="B27293" t="s">
        <v>29363</v>
      </c>
      <c r="H27293" s="6" t="s">
        <v>377</v>
      </c>
      <c r="I27293" s="6" t="s">
        <v>241</v>
      </c>
      <c r="K27293" s="6">
        <v>187</v>
      </c>
    </row>
    <row r="27294" spans="1:11">
      <c r="A27294" s="6">
        <v>24065945</v>
      </c>
      <c r="B27294" t="s">
        <v>29364</v>
      </c>
      <c r="H27294" s="6" t="s">
        <v>558</v>
      </c>
      <c r="I27294" s="6" t="s">
        <v>657</v>
      </c>
      <c r="K27294" s="6">
        <v>184</v>
      </c>
    </row>
    <row r="27295" spans="1:11">
      <c r="A27295" s="6">
        <v>28124414</v>
      </c>
      <c r="B27295" t="s">
        <v>29365</v>
      </c>
      <c r="H27295" s="6" t="s">
        <v>734</v>
      </c>
      <c r="I27295" s="6" t="s">
        <v>259</v>
      </c>
      <c r="K27295" s="6">
        <v>191</v>
      </c>
    </row>
    <row r="27296" spans="1:11">
      <c r="A27296" s="6">
        <v>2000019155</v>
      </c>
      <c r="B27296" t="s">
        <v>29366</v>
      </c>
      <c r="H27296" s="6" t="s">
        <v>3706</v>
      </c>
      <c r="I27296" s="6" t="s">
        <v>2685</v>
      </c>
      <c r="K27296" s="6">
        <v>173</v>
      </c>
    </row>
    <row r="27297" spans="1:11">
      <c r="A27297" s="6">
        <v>19161573</v>
      </c>
      <c r="B27297" t="s">
        <v>29367</v>
      </c>
      <c r="H27297" s="6" t="s">
        <v>570</v>
      </c>
      <c r="I27297" s="6" t="s">
        <v>257</v>
      </c>
      <c r="K27297" s="6">
        <v>172</v>
      </c>
    </row>
    <row r="27298" spans="1:11">
      <c r="A27298" s="6">
        <v>14079990</v>
      </c>
      <c r="B27298" t="s">
        <v>29368</v>
      </c>
      <c r="H27298" s="6" t="s">
        <v>2115</v>
      </c>
      <c r="I27298" s="6" t="s">
        <v>603</v>
      </c>
      <c r="K27298" s="6">
        <v>178</v>
      </c>
    </row>
    <row r="27299" spans="1:11">
      <c r="A27299" s="6">
        <v>27144042</v>
      </c>
      <c r="B27299" t="s">
        <v>29369</v>
      </c>
      <c r="H27299" s="6" t="s">
        <v>728</v>
      </c>
      <c r="I27299" s="6" t="s">
        <v>339</v>
      </c>
      <c r="K27299" s="6">
        <v>181</v>
      </c>
    </row>
    <row r="27300" spans="1:11">
      <c r="A27300" s="6">
        <v>86076579</v>
      </c>
      <c r="B27300" t="s">
        <v>29370</v>
      </c>
      <c r="H27300" s="6" t="s">
        <v>1656</v>
      </c>
      <c r="I27300" s="6" t="s">
        <v>1283</v>
      </c>
      <c r="K27300" s="6">
        <v>165</v>
      </c>
    </row>
    <row r="27301" spans="1:11">
      <c r="A27301" s="6">
        <v>16254273</v>
      </c>
      <c r="B27301" t="s">
        <v>29371</v>
      </c>
      <c r="H27301" s="6" t="s">
        <v>1806</v>
      </c>
      <c r="I27301" s="6" t="s">
        <v>298</v>
      </c>
      <c r="K27301" s="6">
        <v>183</v>
      </c>
    </row>
    <row r="27302" spans="1:11">
      <c r="A27302" s="6">
        <v>96010344</v>
      </c>
      <c r="B27302" t="s">
        <v>29372</v>
      </c>
      <c r="H27302" s="6" t="s">
        <v>319</v>
      </c>
      <c r="I27302" s="6" t="s">
        <v>731</v>
      </c>
      <c r="K27302" s="6">
        <v>188</v>
      </c>
    </row>
    <row r="27303" spans="1:11">
      <c r="A27303" s="6">
        <v>2000288200</v>
      </c>
      <c r="B27303" t="s">
        <v>29373</v>
      </c>
      <c r="H27303" s="6" t="s">
        <v>303</v>
      </c>
      <c r="I27303" s="6" t="s">
        <v>253</v>
      </c>
      <c r="K27303" s="6">
        <v>184</v>
      </c>
    </row>
    <row r="27304" spans="1:11">
      <c r="A27304" s="6">
        <v>87036354</v>
      </c>
      <c r="B27304" t="s">
        <v>29374</v>
      </c>
      <c r="H27304" s="6" t="s">
        <v>303</v>
      </c>
      <c r="I27304" s="6" t="s">
        <v>7839</v>
      </c>
      <c r="K27304" s="6">
        <v>181</v>
      </c>
    </row>
    <row r="27305" spans="1:11">
      <c r="A27305" s="6">
        <v>5707508</v>
      </c>
      <c r="B27305" t="s">
        <v>29375</v>
      </c>
      <c r="H27305" s="6" t="s">
        <v>966</v>
      </c>
      <c r="I27305" s="6" t="s">
        <v>1701</v>
      </c>
      <c r="K27305" s="6">
        <v>185</v>
      </c>
    </row>
    <row r="27306" spans="1:11">
      <c r="A27306" s="6">
        <v>2000165878</v>
      </c>
      <c r="B27306" t="s">
        <v>29376</v>
      </c>
      <c r="H27306" s="6" t="s">
        <v>2112</v>
      </c>
      <c r="I27306" s="6" t="s">
        <v>442</v>
      </c>
      <c r="K27306" s="6">
        <v>183</v>
      </c>
    </row>
    <row r="27307" spans="1:11">
      <c r="A27307" s="6">
        <v>29181999</v>
      </c>
      <c r="B27307" t="s">
        <v>29377</v>
      </c>
      <c r="H27307" s="6" t="s">
        <v>319</v>
      </c>
      <c r="I27307" s="6" t="s">
        <v>259</v>
      </c>
      <c r="K27307" s="6">
        <v>190</v>
      </c>
    </row>
    <row r="27308" spans="1:11">
      <c r="A27308" s="6">
        <v>2000096322</v>
      </c>
      <c r="B27308" t="s">
        <v>29378</v>
      </c>
      <c r="H27308" s="6" t="s">
        <v>314</v>
      </c>
      <c r="I27308" s="6" t="s">
        <v>603</v>
      </c>
      <c r="K27308" s="6">
        <v>170</v>
      </c>
    </row>
    <row r="27309" spans="1:11">
      <c r="A27309" s="6">
        <v>65026371</v>
      </c>
      <c r="B27309" t="s">
        <v>29379</v>
      </c>
      <c r="H27309" s="6" t="s">
        <v>2113</v>
      </c>
      <c r="I27309" s="6" t="s">
        <v>2539</v>
      </c>
      <c r="K27309" s="6">
        <v>179</v>
      </c>
    </row>
    <row r="27310" spans="1:11">
      <c r="A27310" s="6">
        <v>67295227</v>
      </c>
      <c r="B27310" t="s">
        <v>29380</v>
      </c>
      <c r="H27310" s="6" t="s">
        <v>1698</v>
      </c>
      <c r="I27310" s="6" t="s">
        <v>348</v>
      </c>
      <c r="K27310" s="6">
        <v>180</v>
      </c>
    </row>
    <row r="27311" spans="1:11">
      <c r="A27311" s="6">
        <v>14136832</v>
      </c>
      <c r="B27311" t="s">
        <v>29381</v>
      </c>
      <c r="H27311" s="6" t="s">
        <v>1672</v>
      </c>
      <c r="I27311" s="6" t="s">
        <v>603</v>
      </c>
      <c r="K27311" s="6">
        <v>184</v>
      </c>
    </row>
    <row r="27312" spans="1:11">
      <c r="A27312" s="6">
        <v>76040468</v>
      </c>
      <c r="B27312" t="s">
        <v>29382</v>
      </c>
      <c r="H27312" s="6" t="s">
        <v>619</v>
      </c>
      <c r="I27312" s="6" t="s">
        <v>378</v>
      </c>
      <c r="K27312" s="6">
        <v>180</v>
      </c>
    </row>
    <row r="27313" spans="1:11">
      <c r="A27313" s="6">
        <v>5791241</v>
      </c>
      <c r="B27313" t="s">
        <v>29383</v>
      </c>
      <c r="H27313" s="6" t="s">
        <v>966</v>
      </c>
      <c r="I27313" s="6" t="s">
        <v>4298</v>
      </c>
      <c r="K27313" s="6">
        <v>183</v>
      </c>
    </row>
    <row r="27314" spans="1:11">
      <c r="A27314" s="6">
        <v>79026977</v>
      </c>
      <c r="B27314" t="s">
        <v>29384</v>
      </c>
      <c r="H27314" s="6" t="s">
        <v>488</v>
      </c>
      <c r="I27314" s="6" t="s">
        <v>241</v>
      </c>
      <c r="K27314" s="6">
        <v>174</v>
      </c>
    </row>
    <row r="27315" spans="1:11">
      <c r="A27315" s="6">
        <v>57144918</v>
      </c>
      <c r="B27315" t="s">
        <v>29385</v>
      </c>
      <c r="H27315" s="6" t="s">
        <v>488</v>
      </c>
      <c r="I27315" s="6" t="s">
        <v>494</v>
      </c>
      <c r="K27315" s="6">
        <v>175</v>
      </c>
    </row>
    <row r="27316" spans="1:11">
      <c r="A27316" s="6">
        <v>2000039426</v>
      </c>
      <c r="B27316" t="s">
        <v>29386</v>
      </c>
      <c r="H27316" s="6" t="s">
        <v>1624</v>
      </c>
      <c r="I27316" s="6" t="s">
        <v>603</v>
      </c>
      <c r="K27316" s="6">
        <v>193</v>
      </c>
    </row>
    <row r="27317" spans="1:11">
      <c r="A27317" s="6">
        <v>62038288</v>
      </c>
      <c r="B27317" t="s">
        <v>29387</v>
      </c>
      <c r="H27317" s="6" t="s">
        <v>1626</v>
      </c>
      <c r="I27317" s="6" t="s">
        <v>1066</v>
      </c>
      <c r="K27317" s="6">
        <v>183</v>
      </c>
    </row>
    <row r="27318" spans="1:11">
      <c r="A27318" s="6">
        <v>2000209691</v>
      </c>
      <c r="B27318" t="s">
        <v>29388</v>
      </c>
      <c r="H27318" s="6" t="s">
        <v>488</v>
      </c>
      <c r="I27318" s="6" t="s">
        <v>320</v>
      </c>
      <c r="K27318" s="6">
        <v>176</v>
      </c>
    </row>
    <row r="27319" spans="1:11">
      <c r="A27319" s="6">
        <v>19250019</v>
      </c>
      <c r="B27319" t="s">
        <v>29389</v>
      </c>
      <c r="H27319" s="6" t="s">
        <v>640</v>
      </c>
      <c r="I27319" s="6" t="s">
        <v>257</v>
      </c>
      <c r="K27319" s="6">
        <v>175</v>
      </c>
    </row>
    <row r="27320" spans="1:11">
      <c r="A27320" s="6">
        <v>76062873</v>
      </c>
      <c r="B27320" t="s">
        <v>29390</v>
      </c>
      <c r="H27320" s="6" t="s">
        <v>1624</v>
      </c>
      <c r="I27320" s="6" t="s">
        <v>378</v>
      </c>
      <c r="K27320" s="6">
        <v>185</v>
      </c>
    </row>
    <row r="27321" spans="1:11">
      <c r="A27321" s="6">
        <v>19390536</v>
      </c>
      <c r="B27321" t="s">
        <v>29391</v>
      </c>
      <c r="H27321" s="6" t="s">
        <v>1656</v>
      </c>
      <c r="I27321" s="6" t="s">
        <v>257</v>
      </c>
      <c r="K27321" s="6">
        <v>175</v>
      </c>
    </row>
    <row r="27322" spans="1:11">
      <c r="A27322" s="6">
        <v>67199234</v>
      </c>
      <c r="B27322" t="s">
        <v>29392</v>
      </c>
      <c r="H27322" s="6" t="s">
        <v>240</v>
      </c>
      <c r="I27322" s="6" t="s">
        <v>348</v>
      </c>
      <c r="K27322" s="6">
        <v>178</v>
      </c>
    </row>
    <row r="27323" spans="1:11">
      <c r="A27323" s="6">
        <v>51067855</v>
      </c>
      <c r="B27323" t="s">
        <v>29393</v>
      </c>
      <c r="H27323" s="6" t="s">
        <v>1672</v>
      </c>
      <c r="I27323" s="6" t="s">
        <v>378</v>
      </c>
      <c r="K27323" s="6">
        <v>175</v>
      </c>
    </row>
    <row r="27324" spans="1:11">
      <c r="A27324" s="6">
        <v>43036609</v>
      </c>
      <c r="B27324" t="s">
        <v>29394</v>
      </c>
      <c r="H27324" s="6" t="s">
        <v>966</v>
      </c>
      <c r="I27324" s="6" t="s">
        <v>1277</v>
      </c>
      <c r="K27324" s="6">
        <v>182</v>
      </c>
    </row>
    <row r="27325" spans="1:11">
      <c r="A27325" s="6">
        <v>76023732</v>
      </c>
      <c r="B27325" t="s">
        <v>29395</v>
      </c>
      <c r="H27325" s="6" t="s">
        <v>488</v>
      </c>
      <c r="I27325" s="6" t="s">
        <v>3403</v>
      </c>
      <c r="K27325" s="6">
        <v>174</v>
      </c>
    </row>
    <row r="27326" spans="1:11">
      <c r="A27326" s="6">
        <v>14231062</v>
      </c>
      <c r="B27326" t="s">
        <v>29396</v>
      </c>
      <c r="H27326" s="6" t="s">
        <v>1624</v>
      </c>
      <c r="I27326" s="6" t="s">
        <v>603</v>
      </c>
      <c r="K27326" s="6">
        <v>186</v>
      </c>
    </row>
    <row r="27327" spans="1:11">
      <c r="A27327" s="6">
        <v>14000753</v>
      </c>
      <c r="B27327" t="s">
        <v>29397</v>
      </c>
      <c r="H27327" s="6" t="s">
        <v>2046</v>
      </c>
      <c r="I27327" s="6" t="s">
        <v>603</v>
      </c>
      <c r="K27327" s="6">
        <v>173</v>
      </c>
    </row>
    <row r="27328" spans="1:11">
      <c r="A27328" s="6">
        <v>2000244890</v>
      </c>
      <c r="B27328" t="s">
        <v>29398</v>
      </c>
      <c r="H27328" s="6" t="s">
        <v>319</v>
      </c>
      <c r="I27328" s="6" t="s">
        <v>1661</v>
      </c>
      <c r="K27328" s="6">
        <v>176</v>
      </c>
    </row>
    <row r="27329" spans="1:11">
      <c r="A27329" s="6">
        <v>2000192114</v>
      </c>
      <c r="B27329" t="s">
        <v>29399</v>
      </c>
      <c r="H27329" s="6" t="s">
        <v>2113</v>
      </c>
      <c r="I27329" s="6" t="s">
        <v>603</v>
      </c>
      <c r="K27329" s="6">
        <v>178</v>
      </c>
    </row>
    <row r="27330" spans="1:11">
      <c r="A27330" s="6">
        <v>43300252</v>
      </c>
      <c r="B27330" t="s">
        <v>29400</v>
      </c>
      <c r="H27330" s="6" t="s">
        <v>3706</v>
      </c>
      <c r="I27330" s="6" t="s">
        <v>236</v>
      </c>
      <c r="K27330" s="6">
        <v>172</v>
      </c>
    </row>
    <row r="27331" spans="1:11">
      <c r="A27331" s="6">
        <v>78062114</v>
      </c>
      <c r="B27331" t="s">
        <v>29401</v>
      </c>
      <c r="H27331" s="6" t="s">
        <v>311</v>
      </c>
      <c r="I27331" s="6" t="s">
        <v>22108</v>
      </c>
      <c r="K27331" s="6">
        <v>183</v>
      </c>
    </row>
    <row r="27332" spans="1:11">
      <c r="A27332" s="6">
        <v>29193931</v>
      </c>
      <c r="B27332" t="s">
        <v>29402</v>
      </c>
      <c r="H27332" s="6" t="s">
        <v>238</v>
      </c>
      <c r="I27332" s="6" t="s">
        <v>259</v>
      </c>
      <c r="K27332" s="6">
        <v>186</v>
      </c>
    </row>
    <row r="27333" spans="1:11">
      <c r="A27333" s="6">
        <v>49048449</v>
      </c>
      <c r="B27333" t="s">
        <v>29403</v>
      </c>
      <c r="H27333" s="6" t="s">
        <v>2112</v>
      </c>
      <c r="I27333" s="6" t="s">
        <v>1700</v>
      </c>
      <c r="K27333" s="6">
        <v>177</v>
      </c>
    </row>
    <row r="27334" spans="1:11">
      <c r="A27334" s="6">
        <v>2000311618</v>
      </c>
      <c r="B27334" t="s">
        <v>29404</v>
      </c>
      <c r="H27334" s="6" t="s">
        <v>966</v>
      </c>
      <c r="I27334" s="6" t="s">
        <v>309</v>
      </c>
      <c r="K27334" s="6">
        <v>183</v>
      </c>
    </row>
    <row r="27335" spans="1:11">
      <c r="A27335" s="6">
        <v>2000087430</v>
      </c>
      <c r="B27335" t="s">
        <v>29405</v>
      </c>
      <c r="H27335" s="6" t="s">
        <v>218</v>
      </c>
      <c r="I27335" s="6" t="s">
        <v>603</v>
      </c>
      <c r="K27335" s="6">
        <v>191</v>
      </c>
    </row>
    <row r="27336" spans="1:11">
      <c r="A27336" s="6">
        <v>2000242523</v>
      </c>
      <c r="B27336" t="s">
        <v>29406</v>
      </c>
      <c r="H27336" s="6" t="s">
        <v>1656</v>
      </c>
      <c r="I27336" s="6" t="s">
        <v>378</v>
      </c>
      <c r="K27336" s="6">
        <v>180</v>
      </c>
    </row>
    <row r="27337" spans="1:11">
      <c r="A27337" s="6">
        <v>16155315</v>
      </c>
      <c r="B27337" t="s">
        <v>29407</v>
      </c>
      <c r="H27337" s="6" t="s">
        <v>2157</v>
      </c>
      <c r="I27337" s="6" t="s">
        <v>298</v>
      </c>
      <c r="K27337" s="6">
        <v>180</v>
      </c>
    </row>
    <row r="27338" spans="1:11">
      <c r="A27338" s="6">
        <v>91204796</v>
      </c>
      <c r="B27338" t="s">
        <v>29408</v>
      </c>
      <c r="H27338" s="6" t="s">
        <v>377</v>
      </c>
      <c r="I27338" s="6" t="s">
        <v>312</v>
      </c>
      <c r="K27338" s="6">
        <v>190</v>
      </c>
    </row>
    <row r="27339" spans="1:11">
      <c r="A27339" s="6">
        <v>37065560</v>
      </c>
      <c r="B27339" t="s">
        <v>29409</v>
      </c>
      <c r="H27339" s="6" t="s">
        <v>1624</v>
      </c>
      <c r="I27339" s="6" t="s">
        <v>406</v>
      </c>
      <c r="K27339" s="6">
        <v>188</v>
      </c>
    </row>
    <row r="27340" spans="1:11">
      <c r="A27340" s="6">
        <v>19202493</v>
      </c>
      <c r="B27340" t="s">
        <v>29410</v>
      </c>
      <c r="H27340" s="6" t="s">
        <v>2115</v>
      </c>
      <c r="I27340" s="6" t="s">
        <v>257</v>
      </c>
      <c r="K27340" s="6">
        <v>186</v>
      </c>
    </row>
    <row r="27341" spans="1:11">
      <c r="A27341" s="6">
        <v>12092875</v>
      </c>
      <c r="B27341" t="s">
        <v>29411</v>
      </c>
      <c r="H27341" s="6" t="s">
        <v>488</v>
      </c>
      <c r="I27341" s="6" t="s">
        <v>477</v>
      </c>
      <c r="K27341" s="6">
        <v>164</v>
      </c>
    </row>
    <row r="27342" spans="1:11">
      <c r="A27342" s="6">
        <v>2000029875</v>
      </c>
      <c r="B27342" t="s">
        <v>29412</v>
      </c>
      <c r="H27342" s="6" t="s">
        <v>488</v>
      </c>
      <c r="I27342" s="6" t="s">
        <v>1890</v>
      </c>
      <c r="K27342" s="6">
        <v>180</v>
      </c>
    </row>
    <row r="27343" spans="1:11">
      <c r="A27343" s="6">
        <v>2000134785</v>
      </c>
      <c r="B27343" t="s">
        <v>29413</v>
      </c>
      <c r="H27343" s="6" t="s">
        <v>377</v>
      </c>
      <c r="I27343" s="6" t="s">
        <v>1066</v>
      </c>
      <c r="K27343" s="6">
        <v>187</v>
      </c>
    </row>
    <row r="27344" spans="1:11">
      <c r="A27344" s="6">
        <v>37084656</v>
      </c>
      <c r="B27344" t="s">
        <v>29414</v>
      </c>
      <c r="H27344" s="6" t="s">
        <v>1624</v>
      </c>
      <c r="I27344" s="6" t="s">
        <v>406</v>
      </c>
      <c r="K27344" s="6">
        <v>186</v>
      </c>
    </row>
    <row r="27345" spans="1:11">
      <c r="A27345" s="6">
        <v>2000199114</v>
      </c>
      <c r="B27345" t="s">
        <v>29415</v>
      </c>
      <c r="H27345" s="6" t="s">
        <v>377</v>
      </c>
      <c r="I27345" s="6" t="s">
        <v>1890</v>
      </c>
      <c r="K27345" s="6">
        <v>190</v>
      </c>
    </row>
    <row r="27346" spans="1:11">
      <c r="A27346" s="6">
        <v>2000122318</v>
      </c>
      <c r="B27346" t="s">
        <v>29416</v>
      </c>
      <c r="H27346" s="6" t="s">
        <v>1709</v>
      </c>
      <c r="I27346" s="6" t="s">
        <v>1117</v>
      </c>
      <c r="K27346" s="6">
        <v>184</v>
      </c>
    </row>
    <row r="27347" spans="1:11">
      <c r="A27347" s="6">
        <v>76019090</v>
      </c>
      <c r="B27347" t="s">
        <v>29417</v>
      </c>
      <c r="H27347" s="6" t="s">
        <v>640</v>
      </c>
      <c r="I27347" s="6" t="s">
        <v>378</v>
      </c>
      <c r="K27347" s="6">
        <v>180</v>
      </c>
    </row>
    <row r="27348" spans="1:11">
      <c r="A27348" s="6">
        <v>18115756</v>
      </c>
      <c r="B27348" t="s">
        <v>29418</v>
      </c>
      <c r="H27348" s="6" t="s">
        <v>377</v>
      </c>
      <c r="I27348" s="6" t="s">
        <v>1117</v>
      </c>
      <c r="K27348" s="6">
        <v>188</v>
      </c>
    </row>
    <row r="27349" spans="1:11">
      <c r="A27349" s="6">
        <v>71049091</v>
      </c>
      <c r="B27349" t="s">
        <v>29419</v>
      </c>
      <c r="H27349" s="6" t="s">
        <v>1624</v>
      </c>
      <c r="I27349" s="6" t="s">
        <v>827</v>
      </c>
      <c r="K27349" s="6">
        <v>187</v>
      </c>
    </row>
    <row r="27350" spans="1:11">
      <c r="A27350" s="6">
        <v>14023254</v>
      </c>
      <c r="B27350" t="s">
        <v>29420</v>
      </c>
      <c r="H27350" s="6" t="s">
        <v>319</v>
      </c>
      <c r="I27350" s="6" t="s">
        <v>603</v>
      </c>
      <c r="K27350" s="6">
        <v>182</v>
      </c>
    </row>
    <row r="27351" spans="1:11">
      <c r="A27351" s="6">
        <v>75049262</v>
      </c>
      <c r="B27351" t="s">
        <v>29421</v>
      </c>
      <c r="H27351" s="6" t="s">
        <v>1102</v>
      </c>
      <c r="I27351" s="6" t="s">
        <v>2639</v>
      </c>
      <c r="K27351" s="6">
        <v>180</v>
      </c>
    </row>
    <row r="27352" spans="1:11">
      <c r="A27352" s="6">
        <v>219036</v>
      </c>
      <c r="B27352" t="s">
        <v>29422</v>
      </c>
      <c r="H27352" s="6" t="s">
        <v>1213</v>
      </c>
      <c r="I27352" s="6" t="s">
        <v>348</v>
      </c>
      <c r="K27352" s="6">
        <v>180</v>
      </c>
    </row>
    <row r="27353" spans="1:11">
      <c r="A27353" s="6">
        <v>2000159416</v>
      </c>
      <c r="B27353" t="s">
        <v>29423</v>
      </c>
      <c r="H27353" s="6" t="s">
        <v>1149</v>
      </c>
      <c r="I27353" s="6" t="s">
        <v>29424</v>
      </c>
      <c r="K27353" s="6">
        <v>174</v>
      </c>
    </row>
    <row r="27354" spans="1:11">
      <c r="A27354" s="6">
        <v>57181675</v>
      </c>
      <c r="B27354" t="s">
        <v>29425</v>
      </c>
      <c r="H27354" s="6" t="s">
        <v>4992</v>
      </c>
      <c r="I27354" s="6" t="s">
        <v>494</v>
      </c>
      <c r="K27354" s="6">
        <v>175</v>
      </c>
    </row>
    <row r="27355" spans="1:11">
      <c r="A27355" s="6">
        <v>29163918</v>
      </c>
      <c r="B27355" t="s">
        <v>29426</v>
      </c>
      <c r="H27355" s="6" t="s">
        <v>303</v>
      </c>
      <c r="I27355" s="6" t="s">
        <v>16484</v>
      </c>
      <c r="K27355" s="6">
        <v>175</v>
      </c>
    </row>
    <row r="27356" spans="1:11">
      <c r="A27356" s="6">
        <v>19322365</v>
      </c>
      <c r="B27356" t="s">
        <v>29427</v>
      </c>
      <c r="H27356" s="6" t="s">
        <v>319</v>
      </c>
      <c r="I27356" s="6" t="s">
        <v>257</v>
      </c>
      <c r="K27356" s="6">
        <v>171</v>
      </c>
    </row>
    <row r="27357" spans="1:11">
      <c r="A27357" s="6">
        <v>87032256</v>
      </c>
      <c r="B27357" t="s">
        <v>29428</v>
      </c>
      <c r="H27357" s="6" t="s">
        <v>218</v>
      </c>
      <c r="I27357" s="6" t="s">
        <v>7839</v>
      </c>
      <c r="K27357" s="6">
        <v>183</v>
      </c>
    </row>
    <row r="27358" spans="1:11">
      <c r="A27358" s="6">
        <v>19337917</v>
      </c>
      <c r="B27358" t="s">
        <v>29429</v>
      </c>
      <c r="H27358" s="6" t="s">
        <v>377</v>
      </c>
      <c r="I27358" s="6" t="s">
        <v>257</v>
      </c>
      <c r="K27358" s="6">
        <v>187</v>
      </c>
    </row>
    <row r="27359" spans="1:11">
      <c r="A27359" s="6">
        <v>83297607</v>
      </c>
      <c r="B27359" t="s">
        <v>29430</v>
      </c>
      <c r="H27359" s="6" t="s">
        <v>488</v>
      </c>
      <c r="I27359" s="6" t="s">
        <v>257</v>
      </c>
      <c r="K27359" s="6">
        <v>174</v>
      </c>
    </row>
    <row r="27360" spans="1:11">
      <c r="A27360" s="6">
        <v>23425665</v>
      </c>
      <c r="B27360" t="s">
        <v>29431</v>
      </c>
      <c r="H27360" s="6" t="s">
        <v>1802</v>
      </c>
      <c r="I27360" s="6" t="s">
        <v>19622</v>
      </c>
      <c r="K27360" s="6">
        <v>172</v>
      </c>
    </row>
    <row r="27361" spans="1:11">
      <c r="A27361" s="6">
        <v>2000438862</v>
      </c>
      <c r="B27361" t="s">
        <v>29432</v>
      </c>
      <c r="H27361" s="6" t="s">
        <v>1656</v>
      </c>
      <c r="I27361" s="6" t="s">
        <v>1701</v>
      </c>
      <c r="K27361" s="6">
        <v>184</v>
      </c>
    </row>
    <row r="27362" spans="1:11">
      <c r="A27362" s="6">
        <v>55083487</v>
      </c>
      <c r="B27362" t="s">
        <v>29433</v>
      </c>
      <c r="H27362" s="6" t="s">
        <v>640</v>
      </c>
      <c r="I27362" s="6" t="s">
        <v>442</v>
      </c>
      <c r="K27362" s="6">
        <v>175</v>
      </c>
    </row>
    <row r="27363" spans="1:11">
      <c r="A27363" s="6">
        <v>78063249</v>
      </c>
      <c r="B27363" t="s">
        <v>29434</v>
      </c>
      <c r="H27363" s="6" t="s">
        <v>2115</v>
      </c>
      <c r="I27363" s="6" t="s">
        <v>1661</v>
      </c>
      <c r="K27363" s="6">
        <v>186</v>
      </c>
    </row>
    <row r="27364" spans="1:11">
      <c r="A27364" s="6">
        <v>2000018851</v>
      </c>
      <c r="B27364" t="s">
        <v>29435</v>
      </c>
      <c r="H27364" s="6" t="s">
        <v>319</v>
      </c>
      <c r="I27364" s="6" t="s">
        <v>406</v>
      </c>
      <c r="K27364" s="6">
        <v>183</v>
      </c>
    </row>
    <row r="27365" spans="1:11">
      <c r="A27365" s="6">
        <v>19266962</v>
      </c>
      <c r="B27365" t="s">
        <v>29436</v>
      </c>
      <c r="H27365" s="6" t="s">
        <v>2112</v>
      </c>
      <c r="I27365" s="6" t="s">
        <v>257</v>
      </c>
      <c r="K27365" s="6">
        <v>169</v>
      </c>
    </row>
    <row r="27366" spans="1:11">
      <c r="A27366" s="6">
        <v>45058626</v>
      </c>
      <c r="B27366" t="s">
        <v>29437</v>
      </c>
      <c r="H27366" s="6" t="s">
        <v>728</v>
      </c>
      <c r="I27366" s="6" t="s">
        <v>2134</v>
      </c>
      <c r="K27366" s="6">
        <v>176</v>
      </c>
    </row>
    <row r="27367" spans="1:11">
      <c r="A27367" s="6">
        <v>19197567</v>
      </c>
      <c r="B27367" t="s">
        <v>29438</v>
      </c>
      <c r="H27367" s="6" t="s">
        <v>1624</v>
      </c>
      <c r="I27367" s="6" t="s">
        <v>257</v>
      </c>
      <c r="K27367" s="6">
        <v>185</v>
      </c>
    </row>
    <row r="27368" spans="1:11">
      <c r="A27368" s="6">
        <v>19387919</v>
      </c>
      <c r="B27368" t="s">
        <v>29439</v>
      </c>
      <c r="H27368" s="6" t="s">
        <v>377</v>
      </c>
      <c r="I27368" s="6" t="s">
        <v>257</v>
      </c>
      <c r="K27368" s="6">
        <v>187</v>
      </c>
    </row>
    <row r="27369" spans="1:11">
      <c r="A27369" s="6">
        <v>52090358</v>
      </c>
      <c r="B27369" t="s">
        <v>29440</v>
      </c>
      <c r="H27369" s="6" t="s">
        <v>2157</v>
      </c>
      <c r="I27369" s="6" t="s">
        <v>29441</v>
      </c>
      <c r="K27369" s="6">
        <v>187</v>
      </c>
    </row>
    <row r="27370" spans="1:11">
      <c r="A27370" s="6">
        <v>75034338</v>
      </c>
      <c r="B27370" t="s">
        <v>29442</v>
      </c>
      <c r="H27370" s="6" t="s">
        <v>589</v>
      </c>
      <c r="I27370" s="6" t="s">
        <v>2639</v>
      </c>
      <c r="K27370" s="6">
        <v>180</v>
      </c>
    </row>
    <row r="27371" spans="1:11">
      <c r="A27371" s="6">
        <v>14246687</v>
      </c>
      <c r="B27371" t="s">
        <v>29443</v>
      </c>
      <c r="H27371" s="6" t="s">
        <v>2370</v>
      </c>
      <c r="I27371" s="6" t="s">
        <v>603</v>
      </c>
      <c r="K27371" s="6">
        <v>180</v>
      </c>
    </row>
    <row r="27372" spans="1:11">
      <c r="A27372" s="6">
        <v>2000023462</v>
      </c>
      <c r="B27372" t="s">
        <v>29444</v>
      </c>
      <c r="H27372" s="6" t="s">
        <v>1213</v>
      </c>
      <c r="I27372" s="6" t="s">
        <v>257</v>
      </c>
      <c r="K27372" s="6">
        <v>176</v>
      </c>
    </row>
    <row r="27373" spans="1:11">
      <c r="A27373" s="6">
        <v>2000211074</v>
      </c>
      <c r="B27373" t="s">
        <v>29445</v>
      </c>
      <c r="H27373" s="6" t="s">
        <v>377</v>
      </c>
      <c r="I27373" s="6" t="s">
        <v>603</v>
      </c>
      <c r="K27373" s="6">
        <v>185</v>
      </c>
    </row>
    <row r="27374" spans="1:11">
      <c r="A27374" s="6">
        <v>5781639</v>
      </c>
      <c r="B27374" t="s">
        <v>29446</v>
      </c>
      <c r="H27374" s="6" t="s">
        <v>944</v>
      </c>
      <c r="I27374" s="6" t="s">
        <v>1066</v>
      </c>
      <c r="K27374" s="6">
        <v>182</v>
      </c>
    </row>
    <row r="27375" spans="1:11">
      <c r="A27375" s="6">
        <v>24025755</v>
      </c>
      <c r="B27375" t="s">
        <v>29447</v>
      </c>
      <c r="H27375" s="6" t="s">
        <v>377</v>
      </c>
      <c r="I27375" s="6" t="s">
        <v>657</v>
      </c>
      <c r="K27375" s="6">
        <v>191</v>
      </c>
    </row>
    <row r="27376" spans="1:11">
      <c r="A27376" s="6">
        <v>67271513</v>
      </c>
      <c r="B27376" t="s">
        <v>29448</v>
      </c>
      <c r="H27376" s="6" t="s">
        <v>1624</v>
      </c>
      <c r="I27376" s="6" t="s">
        <v>29449</v>
      </c>
      <c r="K27376" s="6">
        <v>190</v>
      </c>
    </row>
    <row r="27377" spans="1:11">
      <c r="A27377" s="6">
        <v>22075709</v>
      </c>
      <c r="B27377" t="s">
        <v>29450</v>
      </c>
      <c r="H27377" s="6" t="s">
        <v>2167</v>
      </c>
      <c r="I27377" s="6" t="s">
        <v>3732</v>
      </c>
      <c r="K27377" s="6">
        <v>192</v>
      </c>
    </row>
    <row r="27378" spans="1:11">
      <c r="A27378" s="6">
        <v>43093932</v>
      </c>
      <c r="B27378" t="s">
        <v>29451</v>
      </c>
      <c r="H27378" s="6" t="s">
        <v>319</v>
      </c>
      <c r="I27378" s="6" t="s">
        <v>236</v>
      </c>
      <c r="K27378" s="6">
        <v>182</v>
      </c>
    </row>
    <row r="27379" spans="1:11">
      <c r="A27379" s="6">
        <v>57199476</v>
      </c>
      <c r="B27379" t="s">
        <v>29452</v>
      </c>
      <c r="H27379" s="6" t="s">
        <v>645</v>
      </c>
      <c r="I27379" s="6" t="s">
        <v>494</v>
      </c>
      <c r="K27379" s="6">
        <v>175</v>
      </c>
    </row>
    <row r="27380" spans="1:11">
      <c r="A27380" s="6">
        <v>76043618</v>
      </c>
      <c r="B27380" t="s">
        <v>29453</v>
      </c>
      <c r="H27380" s="6" t="s">
        <v>319</v>
      </c>
      <c r="I27380" s="6" t="s">
        <v>378</v>
      </c>
      <c r="K27380" s="6">
        <v>181</v>
      </c>
    </row>
    <row r="27381" spans="1:11">
      <c r="A27381" s="6">
        <v>43272487</v>
      </c>
      <c r="B27381" t="s">
        <v>29454</v>
      </c>
      <c r="H27381" s="6" t="s">
        <v>488</v>
      </c>
      <c r="I27381" s="6" t="s">
        <v>236</v>
      </c>
      <c r="K27381" s="6">
        <v>186</v>
      </c>
    </row>
    <row r="27382" spans="1:11">
      <c r="A27382" s="6">
        <v>57141946</v>
      </c>
      <c r="B27382" t="s">
        <v>29455</v>
      </c>
      <c r="H27382" s="6" t="s">
        <v>1698</v>
      </c>
      <c r="I27382" s="6" t="s">
        <v>494</v>
      </c>
      <c r="K27382" s="6">
        <v>173</v>
      </c>
    </row>
    <row r="27383" spans="1:11">
      <c r="A27383" s="6">
        <v>86059781</v>
      </c>
      <c r="B27383" t="s">
        <v>29456</v>
      </c>
      <c r="H27383" s="6" t="s">
        <v>640</v>
      </c>
      <c r="I27383" s="6" t="s">
        <v>1688</v>
      </c>
      <c r="K27383" s="6">
        <v>175</v>
      </c>
    </row>
    <row r="27384" spans="1:11">
      <c r="A27384" s="6">
        <v>33075622</v>
      </c>
      <c r="B27384" t="s">
        <v>29457</v>
      </c>
      <c r="H27384" s="6" t="s">
        <v>2116</v>
      </c>
      <c r="I27384" s="6" t="s">
        <v>29458</v>
      </c>
      <c r="K27384" s="6">
        <v>183</v>
      </c>
    </row>
    <row r="27385" spans="1:11">
      <c r="A27385" s="6">
        <v>2000139255</v>
      </c>
      <c r="B27385" t="s">
        <v>29459</v>
      </c>
      <c r="H27385" s="6" t="s">
        <v>319</v>
      </c>
      <c r="I27385" s="6" t="s">
        <v>1651</v>
      </c>
      <c r="K27385" s="6">
        <v>178</v>
      </c>
    </row>
    <row r="27386" spans="1:11">
      <c r="A27386" s="6">
        <v>65045836</v>
      </c>
      <c r="B27386" t="s">
        <v>29460</v>
      </c>
      <c r="H27386" s="6" t="s">
        <v>377</v>
      </c>
      <c r="I27386" s="6" t="s">
        <v>2539</v>
      </c>
      <c r="K27386" s="6">
        <v>191</v>
      </c>
    </row>
    <row r="27387" spans="1:11">
      <c r="A27387" s="6">
        <v>48036570</v>
      </c>
      <c r="B27387" t="s">
        <v>29461</v>
      </c>
      <c r="H27387" s="6" t="s">
        <v>2115</v>
      </c>
      <c r="I27387" s="6" t="s">
        <v>352</v>
      </c>
      <c r="K27387" s="6">
        <v>184</v>
      </c>
    </row>
    <row r="27388" spans="1:11">
      <c r="A27388" s="6">
        <v>19226430</v>
      </c>
      <c r="B27388" t="s">
        <v>29462</v>
      </c>
      <c r="H27388" s="6" t="s">
        <v>2046</v>
      </c>
      <c r="I27388" s="6" t="s">
        <v>257</v>
      </c>
      <c r="K27388" s="6">
        <v>187</v>
      </c>
    </row>
    <row r="27389" spans="1:11">
      <c r="A27389" s="6">
        <v>51079203</v>
      </c>
      <c r="B27389" t="s">
        <v>29463</v>
      </c>
      <c r="H27389" s="6" t="s">
        <v>1732</v>
      </c>
      <c r="I27389" s="6" t="s">
        <v>1303</v>
      </c>
      <c r="K27389" s="6">
        <v>190</v>
      </c>
    </row>
    <row r="27390" spans="1:11">
      <c r="A27390" s="6">
        <v>87032494</v>
      </c>
      <c r="B27390" t="s">
        <v>29464</v>
      </c>
      <c r="H27390" s="6" t="s">
        <v>760</v>
      </c>
      <c r="I27390" s="6" t="s">
        <v>13431</v>
      </c>
      <c r="K27390" s="6">
        <v>174</v>
      </c>
    </row>
    <row r="27391" spans="1:11">
      <c r="A27391" s="6">
        <v>28121655</v>
      </c>
      <c r="B27391" t="s">
        <v>29465</v>
      </c>
      <c r="H27391" s="6" t="s">
        <v>240</v>
      </c>
      <c r="I27391" s="6" t="s">
        <v>12613</v>
      </c>
      <c r="K27391" s="6">
        <v>173</v>
      </c>
    </row>
    <row r="27392" spans="1:11">
      <c r="A27392" s="6">
        <v>48043582</v>
      </c>
      <c r="B27392" t="s">
        <v>29466</v>
      </c>
      <c r="H27392" s="6" t="s">
        <v>2115</v>
      </c>
      <c r="I27392" s="6" t="s">
        <v>994</v>
      </c>
      <c r="K27392" s="6">
        <v>189</v>
      </c>
    </row>
    <row r="27393" spans="1:11">
      <c r="A27393" s="6">
        <v>86012780</v>
      </c>
      <c r="B27393" t="s">
        <v>29467</v>
      </c>
      <c r="H27393" s="6" t="s">
        <v>1673</v>
      </c>
      <c r="I27393" s="6" t="s">
        <v>7240</v>
      </c>
      <c r="K27393" s="6">
        <v>175</v>
      </c>
    </row>
    <row r="27394" spans="1:11">
      <c r="A27394" s="6">
        <v>76045942</v>
      </c>
      <c r="B27394" t="s">
        <v>29468</v>
      </c>
      <c r="H27394" s="6" t="s">
        <v>760</v>
      </c>
      <c r="I27394" s="6" t="s">
        <v>378</v>
      </c>
      <c r="K27394" s="6">
        <v>172</v>
      </c>
    </row>
    <row r="27395" spans="1:11">
      <c r="A27395" s="6">
        <v>65036950</v>
      </c>
      <c r="B27395" t="s">
        <v>29469</v>
      </c>
      <c r="H27395" s="6" t="s">
        <v>1149</v>
      </c>
      <c r="I27395" s="6" t="s">
        <v>2539</v>
      </c>
      <c r="K27395" s="6">
        <v>161</v>
      </c>
    </row>
    <row r="27396" spans="1:11">
      <c r="A27396" s="6">
        <v>86008728</v>
      </c>
      <c r="B27396" t="s">
        <v>29470</v>
      </c>
      <c r="H27396" s="6" t="s">
        <v>1213</v>
      </c>
      <c r="I27396" s="6" t="s">
        <v>1283</v>
      </c>
      <c r="K27396" s="6">
        <v>179</v>
      </c>
    </row>
    <row r="27397" spans="1:11">
      <c r="A27397" s="6">
        <v>37076311</v>
      </c>
      <c r="B27397" t="s">
        <v>29471</v>
      </c>
      <c r="H27397" s="6" t="s">
        <v>3935</v>
      </c>
      <c r="I27397" s="6" t="s">
        <v>406</v>
      </c>
      <c r="K27397" s="6">
        <v>179</v>
      </c>
    </row>
    <row r="27398" spans="1:11">
      <c r="A27398" s="6">
        <v>2000209523</v>
      </c>
      <c r="B27398" t="s">
        <v>29472</v>
      </c>
      <c r="H27398" s="6" t="s">
        <v>319</v>
      </c>
      <c r="I27398" s="6" t="s">
        <v>257</v>
      </c>
      <c r="K27398" s="6">
        <v>178</v>
      </c>
    </row>
    <row r="27399" spans="1:11">
      <c r="A27399" s="6">
        <v>83168295</v>
      </c>
      <c r="B27399" t="s">
        <v>29473</v>
      </c>
      <c r="H27399" s="6" t="s">
        <v>1747</v>
      </c>
      <c r="I27399" s="6" t="s">
        <v>306</v>
      </c>
      <c r="K27399" s="6">
        <v>181</v>
      </c>
    </row>
    <row r="27400" spans="1:11">
      <c r="A27400" s="6">
        <v>2000030063</v>
      </c>
      <c r="B27400" t="s">
        <v>29474</v>
      </c>
      <c r="H27400" s="6" t="s">
        <v>319</v>
      </c>
      <c r="I27400" s="6" t="s">
        <v>257</v>
      </c>
      <c r="K27400" s="6">
        <v>178</v>
      </c>
    </row>
    <row r="27401" spans="1:11">
      <c r="A27401" s="6">
        <v>24060474</v>
      </c>
      <c r="B27401" t="s">
        <v>29475</v>
      </c>
      <c r="H27401" s="6" t="s">
        <v>319</v>
      </c>
      <c r="I27401" s="6" t="s">
        <v>657</v>
      </c>
      <c r="K27401" s="6">
        <v>179</v>
      </c>
    </row>
    <row r="27402" spans="1:11">
      <c r="A27402" s="6">
        <v>2000031147</v>
      </c>
      <c r="B27402" t="s">
        <v>29476</v>
      </c>
      <c r="H27402" s="6" t="s">
        <v>1673</v>
      </c>
      <c r="I27402" s="6" t="s">
        <v>2539</v>
      </c>
      <c r="K27402" s="6">
        <v>186</v>
      </c>
    </row>
    <row r="27403" spans="1:11">
      <c r="A27403" s="6">
        <v>30033377</v>
      </c>
      <c r="B27403" t="s">
        <v>29477</v>
      </c>
      <c r="H27403" s="6" t="s">
        <v>1626</v>
      </c>
      <c r="I27403" s="6" t="s">
        <v>1755</v>
      </c>
      <c r="K27403" s="6">
        <v>180</v>
      </c>
    </row>
    <row r="27404" spans="1:11">
      <c r="A27404" s="6">
        <v>2000375873</v>
      </c>
      <c r="B27404" t="s">
        <v>29478</v>
      </c>
      <c r="H27404" s="6" t="s">
        <v>377</v>
      </c>
      <c r="I27404" s="6" t="s">
        <v>378</v>
      </c>
      <c r="K27404" s="6">
        <v>189</v>
      </c>
    </row>
    <row r="27405" spans="1:11">
      <c r="A27405" s="6">
        <v>93127308</v>
      </c>
      <c r="B27405" t="s">
        <v>29479</v>
      </c>
      <c r="H27405" s="6" t="s">
        <v>1624</v>
      </c>
      <c r="I27405" s="6" t="s">
        <v>857</v>
      </c>
      <c r="K27405" s="6">
        <v>190</v>
      </c>
    </row>
    <row r="27406" spans="1:11">
      <c r="A27406" s="6">
        <v>65043137</v>
      </c>
      <c r="B27406" t="s">
        <v>29480</v>
      </c>
      <c r="H27406" s="6" t="s">
        <v>29481</v>
      </c>
      <c r="I27406" s="6" t="s">
        <v>2539</v>
      </c>
      <c r="K27406" s="6">
        <v>179</v>
      </c>
    </row>
    <row r="27407" spans="1:11">
      <c r="A27407" s="6">
        <v>14229107</v>
      </c>
      <c r="B27407" t="s">
        <v>29482</v>
      </c>
      <c r="H27407" s="6" t="s">
        <v>377</v>
      </c>
      <c r="I27407" s="6" t="s">
        <v>603</v>
      </c>
      <c r="K27407" s="6">
        <v>187</v>
      </c>
    </row>
    <row r="27408" spans="1:11">
      <c r="A27408" s="6">
        <v>49050741</v>
      </c>
      <c r="B27408" t="s">
        <v>29483</v>
      </c>
      <c r="H27408" s="6" t="s">
        <v>488</v>
      </c>
      <c r="I27408" s="6" t="s">
        <v>1809</v>
      </c>
      <c r="K27408" s="6">
        <v>176</v>
      </c>
    </row>
    <row r="27409" spans="1:11">
      <c r="A27409" s="6">
        <v>14221502</v>
      </c>
      <c r="B27409" t="s">
        <v>29484</v>
      </c>
      <c r="H27409" s="6" t="s">
        <v>2123</v>
      </c>
      <c r="I27409" s="6" t="s">
        <v>603</v>
      </c>
      <c r="K27409" s="6">
        <v>178</v>
      </c>
    </row>
    <row r="27410" spans="1:11">
      <c r="A27410" s="6">
        <v>2000078868</v>
      </c>
      <c r="B27410" t="s">
        <v>29485</v>
      </c>
      <c r="H27410" s="6" t="s">
        <v>488</v>
      </c>
      <c r="I27410" s="6" t="s">
        <v>729</v>
      </c>
      <c r="K27410" s="6">
        <v>180</v>
      </c>
    </row>
    <row r="27411" spans="1:11">
      <c r="A27411" s="6">
        <v>51074591</v>
      </c>
      <c r="B27411" t="s">
        <v>29486</v>
      </c>
      <c r="H27411" s="6" t="s">
        <v>4359</v>
      </c>
      <c r="I27411" s="6" t="s">
        <v>1303</v>
      </c>
      <c r="K27411" s="6">
        <v>183</v>
      </c>
    </row>
    <row r="27412" spans="1:11">
      <c r="A27412" s="6">
        <v>28091348</v>
      </c>
      <c r="B27412" t="s">
        <v>29487</v>
      </c>
      <c r="H27412" s="6" t="s">
        <v>303</v>
      </c>
      <c r="I27412" s="6" t="s">
        <v>3724</v>
      </c>
      <c r="K27412" s="6">
        <v>180</v>
      </c>
    </row>
    <row r="27413" spans="1:11">
      <c r="A27413" s="6">
        <v>43161715</v>
      </c>
      <c r="B27413" t="s">
        <v>29488</v>
      </c>
      <c r="H27413" s="6" t="s">
        <v>966</v>
      </c>
      <c r="I27413" s="6" t="s">
        <v>29489</v>
      </c>
      <c r="K27413" s="6">
        <v>180</v>
      </c>
    </row>
    <row r="27414" spans="1:11">
      <c r="A27414" s="6">
        <v>79003351</v>
      </c>
      <c r="B27414" t="s">
        <v>29490</v>
      </c>
      <c r="H27414" s="6" t="s">
        <v>1624</v>
      </c>
      <c r="I27414" s="6" t="s">
        <v>241</v>
      </c>
      <c r="K27414" s="6">
        <v>184</v>
      </c>
    </row>
    <row r="27415" spans="1:11">
      <c r="A27415" s="6">
        <v>14028102</v>
      </c>
      <c r="B27415" t="s">
        <v>29491</v>
      </c>
      <c r="H27415" s="6" t="s">
        <v>238</v>
      </c>
      <c r="I27415" s="6" t="s">
        <v>603</v>
      </c>
      <c r="K27415" s="6">
        <v>184</v>
      </c>
    </row>
    <row r="27416" spans="1:11">
      <c r="A27416" s="6">
        <v>14205295</v>
      </c>
      <c r="B27416" t="s">
        <v>29492</v>
      </c>
      <c r="H27416" s="6" t="s">
        <v>1673</v>
      </c>
      <c r="I27416" s="6" t="s">
        <v>603</v>
      </c>
      <c r="K27416" s="6">
        <v>168</v>
      </c>
    </row>
    <row r="27417" spans="1:11">
      <c r="A27417" s="6">
        <v>79028916</v>
      </c>
      <c r="B27417" t="s">
        <v>29493</v>
      </c>
      <c r="H27417" s="6" t="s">
        <v>1624</v>
      </c>
      <c r="I27417" s="6" t="s">
        <v>241</v>
      </c>
      <c r="K27417" s="6">
        <v>189</v>
      </c>
    </row>
    <row r="27418" spans="1:11">
      <c r="A27418" s="6">
        <v>93108375</v>
      </c>
      <c r="B27418" t="s">
        <v>29494</v>
      </c>
      <c r="H27418" s="6" t="s">
        <v>1176</v>
      </c>
      <c r="I27418" s="6" t="s">
        <v>29495</v>
      </c>
      <c r="K27418" s="6">
        <v>184</v>
      </c>
    </row>
    <row r="27419" spans="1:11">
      <c r="A27419" s="6">
        <v>53055061</v>
      </c>
      <c r="B27419" t="s">
        <v>29496</v>
      </c>
      <c r="H27419" s="6" t="s">
        <v>319</v>
      </c>
      <c r="I27419" s="6" t="s">
        <v>29497</v>
      </c>
      <c r="K27419" s="6">
        <v>171</v>
      </c>
    </row>
    <row r="27420" spans="1:11">
      <c r="A27420" s="6">
        <v>2000023555</v>
      </c>
      <c r="B27420" t="s">
        <v>29498</v>
      </c>
      <c r="H27420" s="6" t="s">
        <v>377</v>
      </c>
      <c r="I27420" s="6" t="s">
        <v>5585</v>
      </c>
      <c r="K27420" s="6">
        <v>193</v>
      </c>
    </row>
    <row r="27421" spans="1:11">
      <c r="A27421" s="6">
        <v>66044414</v>
      </c>
      <c r="B27421" t="s">
        <v>29499</v>
      </c>
      <c r="H27421" s="6" t="s">
        <v>2115</v>
      </c>
      <c r="I27421" s="6" t="s">
        <v>1701</v>
      </c>
      <c r="K27421" s="6">
        <v>189</v>
      </c>
    </row>
    <row r="27422" spans="1:11">
      <c r="A27422" s="6">
        <v>66047069</v>
      </c>
      <c r="B27422" t="s">
        <v>29500</v>
      </c>
      <c r="H27422" s="6" t="s">
        <v>1671</v>
      </c>
      <c r="I27422" s="6" t="s">
        <v>1701</v>
      </c>
      <c r="K27422" s="6">
        <v>183</v>
      </c>
    </row>
    <row r="27423" spans="1:11">
      <c r="A27423" s="6">
        <v>2000132641</v>
      </c>
      <c r="B27423" t="s">
        <v>29501</v>
      </c>
      <c r="H27423" s="6" t="s">
        <v>1672</v>
      </c>
      <c r="I27423" s="6" t="s">
        <v>1661</v>
      </c>
      <c r="K27423" s="6">
        <v>169</v>
      </c>
    </row>
    <row r="27424" spans="1:11">
      <c r="A27424" s="6">
        <v>43269230</v>
      </c>
      <c r="B27424" t="s">
        <v>29502</v>
      </c>
      <c r="H27424" s="6" t="s">
        <v>1624</v>
      </c>
      <c r="I27424" s="6" t="s">
        <v>236</v>
      </c>
      <c r="K27424" s="6">
        <v>195</v>
      </c>
    </row>
    <row r="27425" spans="1:11">
      <c r="A27425" s="6">
        <v>65040028</v>
      </c>
      <c r="B27425" t="s">
        <v>29503</v>
      </c>
      <c r="H27425" s="6" t="s">
        <v>966</v>
      </c>
      <c r="I27425" s="6" t="s">
        <v>2539</v>
      </c>
      <c r="K27425" s="6">
        <v>172</v>
      </c>
    </row>
    <row r="27426" spans="1:11">
      <c r="A27426" s="6">
        <v>2000025591</v>
      </c>
      <c r="B27426" t="s">
        <v>29504</v>
      </c>
      <c r="H27426" s="6" t="s">
        <v>619</v>
      </c>
      <c r="I27426" s="6" t="s">
        <v>309</v>
      </c>
      <c r="K27426" s="6">
        <v>186</v>
      </c>
    </row>
    <row r="27427" spans="1:11">
      <c r="A27427" s="6">
        <v>36017169</v>
      </c>
      <c r="B27427" t="s">
        <v>29505</v>
      </c>
      <c r="H27427" s="6" t="s">
        <v>589</v>
      </c>
      <c r="I27427" s="6" t="s">
        <v>603</v>
      </c>
      <c r="K27427" s="6">
        <v>183</v>
      </c>
    </row>
    <row r="27428" spans="1:11">
      <c r="A27428" s="6">
        <v>75038914</v>
      </c>
      <c r="B27428" t="s">
        <v>29506</v>
      </c>
      <c r="H27428" s="6" t="s">
        <v>1732</v>
      </c>
      <c r="I27428" s="6" t="s">
        <v>2639</v>
      </c>
      <c r="K27428" s="6">
        <v>175</v>
      </c>
    </row>
    <row r="27429" spans="1:11">
      <c r="A27429" s="6">
        <v>76037226</v>
      </c>
      <c r="B27429" t="s">
        <v>29507</v>
      </c>
      <c r="H27429" s="6" t="s">
        <v>377</v>
      </c>
      <c r="I27429" s="6" t="s">
        <v>378</v>
      </c>
      <c r="K27429" s="6">
        <v>184</v>
      </c>
    </row>
    <row r="27430" spans="1:11">
      <c r="A27430" s="6">
        <v>2000014287</v>
      </c>
      <c r="B27430" t="s">
        <v>29508</v>
      </c>
      <c r="H27430" s="6" t="s">
        <v>1176</v>
      </c>
      <c r="I27430" s="6" t="s">
        <v>2594</v>
      </c>
      <c r="K27430" s="6">
        <v>190</v>
      </c>
    </row>
    <row r="27431" spans="1:11">
      <c r="A27431" s="6">
        <v>62163632</v>
      </c>
      <c r="B27431" t="s">
        <v>29509</v>
      </c>
      <c r="H27431" s="6" t="s">
        <v>377</v>
      </c>
      <c r="I27431" s="6" t="s">
        <v>1403</v>
      </c>
      <c r="K27431" s="6">
        <v>193</v>
      </c>
    </row>
    <row r="27432" spans="1:11">
      <c r="A27432" s="6">
        <v>12078993</v>
      </c>
      <c r="B27432" t="s">
        <v>29510</v>
      </c>
      <c r="H27432" s="6" t="s">
        <v>314</v>
      </c>
      <c r="I27432" s="6" t="s">
        <v>620</v>
      </c>
      <c r="K27432" s="6">
        <v>180</v>
      </c>
    </row>
    <row r="27433" spans="1:11">
      <c r="A27433" s="6">
        <v>67063829</v>
      </c>
      <c r="B27433" t="s">
        <v>29511</v>
      </c>
      <c r="H27433" s="6" t="s">
        <v>2149</v>
      </c>
      <c r="I27433" s="6" t="s">
        <v>348</v>
      </c>
      <c r="K27433" s="6">
        <v>180</v>
      </c>
    </row>
    <row r="27434" spans="1:11">
      <c r="A27434" s="6">
        <v>14183939</v>
      </c>
      <c r="B27434" t="s">
        <v>29512</v>
      </c>
      <c r="H27434" s="6" t="s">
        <v>488</v>
      </c>
      <c r="I27434" s="6" t="s">
        <v>187</v>
      </c>
      <c r="K27434" s="6">
        <v>176</v>
      </c>
    </row>
    <row r="27435" spans="1:11">
      <c r="A27435" s="6">
        <v>43391870</v>
      </c>
      <c r="B27435" t="s">
        <v>29513</v>
      </c>
      <c r="H27435" s="6" t="s">
        <v>2751</v>
      </c>
      <c r="I27435" s="6" t="s">
        <v>236</v>
      </c>
      <c r="K27435" s="6">
        <v>190</v>
      </c>
    </row>
    <row r="27436" spans="1:11">
      <c r="A27436" s="6">
        <v>86012133</v>
      </c>
      <c r="B27436" t="s">
        <v>29514</v>
      </c>
      <c r="H27436" s="6" t="s">
        <v>319</v>
      </c>
      <c r="I27436" s="6" t="s">
        <v>1688</v>
      </c>
      <c r="K27436" s="6">
        <v>172</v>
      </c>
    </row>
    <row r="27437" spans="1:11">
      <c r="A27437" s="6">
        <v>16191331</v>
      </c>
      <c r="B27437" t="s">
        <v>29515</v>
      </c>
      <c r="H27437" s="6" t="s">
        <v>829</v>
      </c>
      <c r="I27437" s="6" t="s">
        <v>298</v>
      </c>
      <c r="K27437" s="6">
        <v>193</v>
      </c>
    </row>
    <row r="27438" spans="1:11">
      <c r="A27438" s="6">
        <v>29132082</v>
      </c>
      <c r="B27438" t="s">
        <v>29516</v>
      </c>
      <c r="H27438" s="6" t="s">
        <v>1624</v>
      </c>
      <c r="I27438" s="6" t="s">
        <v>1708</v>
      </c>
      <c r="K27438" s="6">
        <v>188</v>
      </c>
    </row>
    <row r="27439" spans="1:11">
      <c r="A27439" s="6">
        <v>14003923</v>
      </c>
      <c r="B27439" t="s">
        <v>29517</v>
      </c>
      <c r="H27439" s="6" t="s">
        <v>2751</v>
      </c>
      <c r="I27439" s="6" t="s">
        <v>603</v>
      </c>
      <c r="K27439" s="6">
        <v>174</v>
      </c>
    </row>
    <row r="27440" spans="1:11">
      <c r="A27440" s="6">
        <v>95031616</v>
      </c>
      <c r="B27440" t="s">
        <v>29518</v>
      </c>
      <c r="H27440" s="6" t="s">
        <v>2115</v>
      </c>
      <c r="I27440" s="6" t="s">
        <v>259</v>
      </c>
      <c r="K27440" s="6">
        <v>180</v>
      </c>
    </row>
    <row r="27441" spans="1:11">
      <c r="A27441" s="6">
        <v>96020356</v>
      </c>
      <c r="B27441" t="s">
        <v>29519</v>
      </c>
      <c r="H27441" s="6" t="s">
        <v>1624</v>
      </c>
      <c r="I27441" s="6" t="s">
        <v>731</v>
      </c>
      <c r="K27441" s="6">
        <v>190</v>
      </c>
    </row>
    <row r="27442" spans="1:11">
      <c r="A27442" s="6">
        <v>91124145</v>
      </c>
      <c r="B27442" t="s">
        <v>29520</v>
      </c>
      <c r="H27442" s="6" t="s">
        <v>1672</v>
      </c>
      <c r="I27442" s="6" t="s">
        <v>3905</v>
      </c>
      <c r="K27442" s="6">
        <v>167</v>
      </c>
    </row>
    <row r="27443" spans="1:11">
      <c r="A27443" s="6">
        <v>2000057494</v>
      </c>
      <c r="B27443" t="s">
        <v>29521</v>
      </c>
      <c r="H27443" s="6" t="s">
        <v>942</v>
      </c>
      <c r="I27443" s="6" t="s">
        <v>1117</v>
      </c>
      <c r="K27443" s="6">
        <v>183</v>
      </c>
    </row>
    <row r="27444" spans="1:11">
      <c r="A27444" s="6">
        <v>76021635</v>
      </c>
      <c r="B27444" t="s">
        <v>29522</v>
      </c>
      <c r="H27444" s="6" t="s">
        <v>1709</v>
      </c>
      <c r="I27444" s="6" t="s">
        <v>378</v>
      </c>
      <c r="K27444" s="6">
        <v>172</v>
      </c>
    </row>
    <row r="27445" spans="1:11">
      <c r="A27445" s="6">
        <v>14157424</v>
      </c>
      <c r="B27445" t="s">
        <v>29523</v>
      </c>
      <c r="H27445" s="6" t="s">
        <v>1626</v>
      </c>
      <c r="I27445" s="6" t="s">
        <v>603</v>
      </c>
      <c r="K27445" s="6">
        <v>170</v>
      </c>
    </row>
    <row r="27446" spans="1:11">
      <c r="A27446" s="6">
        <v>71101169</v>
      </c>
      <c r="B27446" t="s">
        <v>29524</v>
      </c>
      <c r="H27446" s="6" t="s">
        <v>377</v>
      </c>
      <c r="I27446" s="6" t="s">
        <v>827</v>
      </c>
      <c r="K27446" s="6">
        <v>184</v>
      </c>
    </row>
    <row r="27447" spans="1:11">
      <c r="A27447" s="6">
        <v>71092820</v>
      </c>
      <c r="B27447" t="s">
        <v>29525</v>
      </c>
      <c r="H27447" s="6" t="s">
        <v>1626</v>
      </c>
      <c r="I27447" s="6" t="s">
        <v>827</v>
      </c>
      <c r="K27447" s="6">
        <v>175</v>
      </c>
    </row>
    <row r="27448" spans="1:11">
      <c r="A27448" s="6">
        <v>2000240413</v>
      </c>
      <c r="B27448" t="s">
        <v>29526</v>
      </c>
      <c r="H27448" s="6" t="s">
        <v>319</v>
      </c>
      <c r="I27448" s="6" t="s">
        <v>1662</v>
      </c>
      <c r="K27448" s="6">
        <v>187</v>
      </c>
    </row>
    <row r="27449" spans="1:11">
      <c r="A27449" s="6">
        <v>42029361</v>
      </c>
      <c r="B27449" t="s">
        <v>29527</v>
      </c>
      <c r="H27449" s="6" t="s">
        <v>2121</v>
      </c>
      <c r="I27449" s="6" t="s">
        <v>12484</v>
      </c>
      <c r="K27449" s="6">
        <v>180</v>
      </c>
    </row>
    <row r="27450" spans="1:11">
      <c r="A27450" s="6">
        <v>14057836</v>
      </c>
      <c r="B27450" t="s">
        <v>29528</v>
      </c>
      <c r="H27450" s="6" t="s">
        <v>2167</v>
      </c>
      <c r="I27450" s="6" t="s">
        <v>603</v>
      </c>
      <c r="K27450" s="6">
        <v>175</v>
      </c>
    </row>
    <row r="27451" spans="1:11">
      <c r="A27451" s="6">
        <v>29160392</v>
      </c>
      <c r="B27451" t="s">
        <v>29529</v>
      </c>
      <c r="H27451" s="6" t="s">
        <v>2157</v>
      </c>
      <c r="I27451" s="6" t="s">
        <v>1701</v>
      </c>
      <c r="K27451" s="6">
        <v>185</v>
      </c>
    </row>
    <row r="27452" spans="1:11">
      <c r="A27452" s="6">
        <v>2000083268</v>
      </c>
      <c r="B27452" t="s">
        <v>29530</v>
      </c>
      <c r="H27452" s="6" t="s">
        <v>640</v>
      </c>
      <c r="I27452" s="6" t="s">
        <v>1701</v>
      </c>
      <c r="K27452" s="6">
        <v>178</v>
      </c>
    </row>
    <row r="27453" spans="1:11">
      <c r="A27453" s="6">
        <v>79029208</v>
      </c>
      <c r="B27453" t="s">
        <v>29531</v>
      </c>
      <c r="H27453" s="6" t="s">
        <v>2115</v>
      </c>
      <c r="I27453" s="6" t="s">
        <v>241</v>
      </c>
      <c r="K27453" s="6">
        <v>181</v>
      </c>
    </row>
    <row r="27454" spans="1:11">
      <c r="A27454" s="6">
        <v>96018193</v>
      </c>
      <c r="B27454" t="s">
        <v>29532</v>
      </c>
      <c r="H27454" s="6" t="s">
        <v>1732</v>
      </c>
      <c r="I27454" s="6" t="s">
        <v>731</v>
      </c>
      <c r="K27454" s="6">
        <v>184</v>
      </c>
    </row>
    <row r="27455" spans="1:11">
      <c r="A27455" s="6">
        <v>2000067892</v>
      </c>
      <c r="B27455" t="s">
        <v>29533</v>
      </c>
      <c r="H27455" s="6" t="s">
        <v>966</v>
      </c>
      <c r="I27455" s="6" t="s">
        <v>2134</v>
      </c>
      <c r="K27455" s="6">
        <v>177</v>
      </c>
    </row>
    <row r="27456" spans="1:11">
      <c r="A27456" s="6">
        <v>75003252</v>
      </c>
      <c r="B27456" t="s">
        <v>29534</v>
      </c>
      <c r="H27456" s="6" t="s">
        <v>1624</v>
      </c>
      <c r="I27456" s="6" t="s">
        <v>2639</v>
      </c>
      <c r="K27456" s="6">
        <v>187</v>
      </c>
    </row>
    <row r="27457" spans="1:11">
      <c r="A27457" s="6">
        <v>57136463</v>
      </c>
      <c r="B27457" t="s">
        <v>29535</v>
      </c>
      <c r="H27457" s="6" t="s">
        <v>2112</v>
      </c>
      <c r="I27457" s="6" t="s">
        <v>494</v>
      </c>
      <c r="K27457" s="6">
        <v>179</v>
      </c>
    </row>
    <row r="27458" spans="1:11">
      <c r="A27458" s="6">
        <v>14230307</v>
      </c>
      <c r="B27458" t="s">
        <v>29536</v>
      </c>
      <c r="H27458" s="6" t="s">
        <v>1624</v>
      </c>
      <c r="I27458" s="6" t="s">
        <v>603</v>
      </c>
      <c r="K27458" s="6">
        <v>185</v>
      </c>
    </row>
    <row r="27459" spans="1:11">
      <c r="A27459" s="6">
        <v>71090706</v>
      </c>
      <c r="B27459" t="s">
        <v>29537</v>
      </c>
      <c r="H27459" s="6" t="s">
        <v>377</v>
      </c>
      <c r="I27459" s="6" t="s">
        <v>827</v>
      </c>
      <c r="K27459" s="6">
        <v>183</v>
      </c>
    </row>
    <row r="27460" spans="1:11">
      <c r="A27460" s="6">
        <v>47104182</v>
      </c>
      <c r="B27460" t="s">
        <v>29538</v>
      </c>
      <c r="H27460" s="6" t="s">
        <v>4359</v>
      </c>
      <c r="I27460" s="6" t="s">
        <v>1055</v>
      </c>
      <c r="K27460" s="6">
        <v>182</v>
      </c>
    </row>
    <row r="27461" spans="1:11">
      <c r="A27461" s="6">
        <v>43206182</v>
      </c>
      <c r="B27461" t="s">
        <v>29539</v>
      </c>
      <c r="H27461" s="6" t="s">
        <v>319</v>
      </c>
      <c r="I27461" s="6" t="s">
        <v>236</v>
      </c>
      <c r="K27461" s="6">
        <v>178</v>
      </c>
    </row>
    <row r="27462" spans="1:11">
      <c r="A27462" s="6">
        <v>13146217</v>
      </c>
      <c r="B27462" t="s">
        <v>29540</v>
      </c>
      <c r="H27462" s="6" t="s">
        <v>2112</v>
      </c>
      <c r="I27462" s="6" t="s">
        <v>3041</v>
      </c>
      <c r="K27462" s="6">
        <v>183</v>
      </c>
    </row>
    <row r="27463" spans="1:11">
      <c r="A27463" s="6">
        <v>62019767</v>
      </c>
      <c r="B27463" t="s">
        <v>29541</v>
      </c>
      <c r="H27463" s="6" t="s">
        <v>829</v>
      </c>
      <c r="I27463" s="6" t="s">
        <v>1066</v>
      </c>
      <c r="K27463" s="6">
        <v>190</v>
      </c>
    </row>
    <row r="27464" spans="1:11">
      <c r="A27464" s="6">
        <v>65028569</v>
      </c>
      <c r="B27464" t="s">
        <v>29542</v>
      </c>
      <c r="H27464" s="6" t="s">
        <v>2112</v>
      </c>
      <c r="I27464" s="6" t="s">
        <v>2539</v>
      </c>
      <c r="K27464" s="6">
        <v>184</v>
      </c>
    </row>
    <row r="27465" spans="1:11">
      <c r="A27465" s="6">
        <v>13203604</v>
      </c>
      <c r="B27465" t="s">
        <v>29543</v>
      </c>
      <c r="H27465" s="6" t="s">
        <v>377</v>
      </c>
      <c r="I27465" s="6" t="s">
        <v>20921</v>
      </c>
      <c r="K27465" s="6">
        <v>183</v>
      </c>
    </row>
    <row r="27466" spans="1:11">
      <c r="A27466" s="6">
        <v>2000167554</v>
      </c>
      <c r="B27466" t="s">
        <v>29544</v>
      </c>
      <c r="H27466" s="6" t="s">
        <v>2115</v>
      </c>
      <c r="I27466" s="6" t="s">
        <v>1667</v>
      </c>
      <c r="K27466" s="6">
        <v>175</v>
      </c>
    </row>
    <row r="27467" spans="1:11">
      <c r="A27467" s="6">
        <v>79032954</v>
      </c>
      <c r="B27467" t="s">
        <v>29545</v>
      </c>
      <c r="H27467" s="6" t="s">
        <v>589</v>
      </c>
      <c r="I27467" s="6" t="s">
        <v>241</v>
      </c>
      <c r="K27467" s="6">
        <v>162</v>
      </c>
    </row>
    <row r="27468" spans="1:11">
      <c r="A27468" s="6">
        <v>19390625</v>
      </c>
      <c r="B27468" t="s">
        <v>29546</v>
      </c>
      <c r="H27468" s="6" t="s">
        <v>1624</v>
      </c>
      <c r="I27468" s="6" t="s">
        <v>257</v>
      </c>
      <c r="K27468" s="6">
        <v>189</v>
      </c>
    </row>
    <row r="27469" spans="1:11">
      <c r="A27469" s="6">
        <v>47017325</v>
      </c>
      <c r="B27469" t="s">
        <v>29547</v>
      </c>
      <c r="H27469" s="6" t="s">
        <v>377</v>
      </c>
      <c r="I27469" s="6" t="s">
        <v>12507</v>
      </c>
      <c r="K27469" s="6">
        <v>191</v>
      </c>
    </row>
    <row r="27470" spans="1:11">
      <c r="A27470" s="6">
        <v>28106686</v>
      </c>
      <c r="B27470" t="s">
        <v>29548</v>
      </c>
      <c r="H27470" s="6" t="s">
        <v>2370</v>
      </c>
      <c r="I27470" s="6" t="s">
        <v>29549</v>
      </c>
      <c r="K27470" s="6">
        <v>186</v>
      </c>
    </row>
    <row r="27471" spans="1:11">
      <c r="A27471" s="6">
        <v>93100793</v>
      </c>
      <c r="B27471" t="s">
        <v>29550</v>
      </c>
      <c r="H27471" s="6" t="s">
        <v>2123</v>
      </c>
      <c r="I27471" s="6" t="s">
        <v>9712</v>
      </c>
      <c r="K27471" s="6">
        <v>185</v>
      </c>
    </row>
    <row r="27472" spans="1:11">
      <c r="A27472" s="6">
        <v>55067641</v>
      </c>
      <c r="B27472" t="s">
        <v>29551</v>
      </c>
      <c r="H27472" s="6" t="s">
        <v>314</v>
      </c>
      <c r="I27472" s="6" t="s">
        <v>306</v>
      </c>
      <c r="K27472" s="6">
        <v>180</v>
      </c>
    </row>
    <row r="27473" spans="1:11">
      <c r="A27473" s="6">
        <v>14010678</v>
      </c>
      <c r="B27473" t="s">
        <v>29552</v>
      </c>
      <c r="H27473" s="6" t="s">
        <v>1673</v>
      </c>
      <c r="I27473" s="6" t="s">
        <v>603</v>
      </c>
      <c r="K27473" s="6">
        <v>175</v>
      </c>
    </row>
    <row r="27474" spans="1:11">
      <c r="A27474" s="6">
        <v>62076853</v>
      </c>
      <c r="B27474" t="s">
        <v>29553</v>
      </c>
      <c r="H27474" s="6" t="s">
        <v>377</v>
      </c>
      <c r="I27474" s="6" t="s">
        <v>2879</v>
      </c>
      <c r="K27474" s="6">
        <v>189</v>
      </c>
    </row>
    <row r="27475" spans="1:11">
      <c r="A27475" s="6">
        <v>16155723</v>
      </c>
      <c r="B27475" t="s">
        <v>29554</v>
      </c>
      <c r="H27475" s="6" t="s">
        <v>728</v>
      </c>
      <c r="I27475" s="6" t="s">
        <v>298</v>
      </c>
      <c r="K27475" s="6">
        <v>175</v>
      </c>
    </row>
    <row r="27476" spans="1:11">
      <c r="A27476" s="6">
        <v>2000054822</v>
      </c>
      <c r="B27476" t="s">
        <v>29555</v>
      </c>
      <c r="H27476" s="6" t="s">
        <v>2121</v>
      </c>
      <c r="I27476" s="6" t="s">
        <v>1661</v>
      </c>
      <c r="K27476" s="6">
        <v>168</v>
      </c>
    </row>
    <row r="27477" spans="1:11">
      <c r="A27477" s="6">
        <v>51072333</v>
      </c>
      <c r="B27477" t="s">
        <v>29556</v>
      </c>
      <c r="H27477" s="6" t="s">
        <v>640</v>
      </c>
      <c r="I27477" s="6" t="s">
        <v>1303</v>
      </c>
      <c r="K27477" s="6">
        <v>172</v>
      </c>
    </row>
    <row r="27478" spans="1:11">
      <c r="A27478" s="6">
        <v>2000140431</v>
      </c>
      <c r="B27478" t="s">
        <v>29557</v>
      </c>
      <c r="H27478" s="6" t="s">
        <v>589</v>
      </c>
      <c r="I27478" s="6" t="s">
        <v>657</v>
      </c>
      <c r="K27478" s="6">
        <v>196</v>
      </c>
    </row>
    <row r="27479" spans="1:11">
      <c r="A27479" s="6">
        <v>2000049273</v>
      </c>
      <c r="B27479" t="s">
        <v>29558</v>
      </c>
      <c r="H27479" s="6" t="s">
        <v>1624</v>
      </c>
      <c r="I27479" s="6" t="s">
        <v>1303</v>
      </c>
      <c r="K27479" s="6">
        <v>181</v>
      </c>
    </row>
    <row r="27480" spans="1:11">
      <c r="A27480" s="6">
        <v>93065128</v>
      </c>
      <c r="B27480" t="s">
        <v>29559</v>
      </c>
      <c r="H27480" s="6" t="s">
        <v>303</v>
      </c>
      <c r="I27480" s="6" t="s">
        <v>857</v>
      </c>
      <c r="K27480" s="6">
        <v>181</v>
      </c>
    </row>
    <row r="27481" spans="1:11">
      <c r="A27481" s="6">
        <v>19380354</v>
      </c>
      <c r="B27481" t="s">
        <v>29560</v>
      </c>
      <c r="H27481" s="6" t="s">
        <v>1671</v>
      </c>
      <c r="I27481" s="6" t="s">
        <v>257</v>
      </c>
      <c r="K27481" s="6">
        <v>170</v>
      </c>
    </row>
    <row r="27482" spans="1:11">
      <c r="A27482" s="6">
        <v>19319656</v>
      </c>
      <c r="B27482" t="s">
        <v>29561</v>
      </c>
      <c r="H27482" s="6" t="s">
        <v>319</v>
      </c>
      <c r="I27482" s="6" t="s">
        <v>257</v>
      </c>
      <c r="K27482" s="6">
        <v>185</v>
      </c>
    </row>
    <row r="27483" spans="1:11">
      <c r="A27483" s="6">
        <v>80026265</v>
      </c>
      <c r="B27483" t="s">
        <v>29562</v>
      </c>
      <c r="H27483" s="6" t="s">
        <v>966</v>
      </c>
      <c r="I27483" s="6" t="s">
        <v>1691</v>
      </c>
      <c r="K27483" s="6">
        <v>183</v>
      </c>
    </row>
    <row r="27484" spans="1:11">
      <c r="A27484" s="6">
        <v>91184350</v>
      </c>
      <c r="B27484" t="s">
        <v>29563</v>
      </c>
      <c r="H27484" s="6" t="s">
        <v>2370</v>
      </c>
      <c r="I27484" s="6" t="s">
        <v>1801</v>
      </c>
      <c r="K27484" s="6">
        <v>183</v>
      </c>
    </row>
    <row r="27485" spans="1:11">
      <c r="A27485" s="6">
        <v>2000295187</v>
      </c>
      <c r="B27485" t="s">
        <v>29564</v>
      </c>
      <c r="H27485" s="6" t="s">
        <v>377</v>
      </c>
      <c r="I27485" s="6" t="s">
        <v>19622</v>
      </c>
      <c r="K27485" s="6">
        <v>178</v>
      </c>
    </row>
    <row r="27486" spans="1:11">
      <c r="A27486" s="6">
        <v>2000170310</v>
      </c>
      <c r="B27486" t="s">
        <v>29565</v>
      </c>
      <c r="H27486" s="6" t="s">
        <v>1102</v>
      </c>
      <c r="I27486" s="6" t="s">
        <v>339</v>
      </c>
      <c r="K27486" s="6">
        <v>187</v>
      </c>
    </row>
    <row r="27487" spans="1:11">
      <c r="A27487" s="6">
        <v>2000101734</v>
      </c>
      <c r="B27487" t="s">
        <v>29566</v>
      </c>
      <c r="H27487" s="6" t="s">
        <v>303</v>
      </c>
      <c r="I27487" s="6" t="s">
        <v>298</v>
      </c>
      <c r="K27487" s="6">
        <v>178</v>
      </c>
    </row>
    <row r="27488" spans="1:11">
      <c r="A27488" s="6">
        <v>75049636</v>
      </c>
      <c r="B27488" t="s">
        <v>29567</v>
      </c>
      <c r="H27488" s="6" t="s">
        <v>218</v>
      </c>
      <c r="I27488" s="6" t="s">
        <v>2639</v>
      </c>
      <c r="K27488" s="6">
        <v>178</v>
      </c>
    </row>
    <row r="27489" spans="1:11">
      <c r="A27489" s="6">
        <v>92017840</v>
      </c>
      <c r="B27489" t="s">
        <v>29568</v>
      </c>
      <c r="H27489" s="6" t="s">
        <v>2335</v>
      </c>
      <c r="I27489" s="6" t="s">
        <v>309</v>
      </c>
      <c r="K27489" s="6">
        <v>187</v>
      </c>
    </row>
    <row r="27490" spans="1:11">
      <c r="A27490" s="6">
        <v>37003756</v>
      </c>
      <c r="B27490" t="s">
        <v>29569</v>
      </c>
      <c r="H27490" s="6" t="s">
        <v>2121</v>
      </c>
      <c r="I27490" s="6" t="s">
        <v>406</v>
      </c>
      <c r="K27490" s="6">
        <v>177</v>
      </c>
    </row>
    <row r="27491" spans="1:11">
      <c r="A27491" s="6">
        <v>79033789</v>
      </c>
      <c r="B27491" t="s">
        <v>29570</v>
      </c>
      <c r="H27491" s="6" t="s">
        <v>2115</v>
      </c>
      <c r="I27491" s="6" t="s">
        <v>29571</v>
      </c>
      <c r="K27491" s="6">
        <v>193</v>
      </c>
    </row>
    <row r="27492" spans="1:11">
      <c r="A27492" s="6">
        <v>2000066489</v>
      </c>
      <c r="B27492" t="s">
        <v>29572</v>
      </c>
      <c r="H27492" s="6" t="s">
        <v>2160</v>
      </c>
      <c r="I27492" s="6" t="s">
        <v>2134</v>
      </c>
      <c r="K27492" s="6">
        <v>178</v>
      </c>
    </row>
    <row r="27493" spans="1:11">
      <c r="A27493" s="6">
        <v>35012153</v>
      </c>
      <c r="B27493" t="s">
        <v>29573</v>
      </c>
      <c r="H27493" s="6" t="s">
        <v>240</v>
      </c>
      <c r="I27493" s="6" t="s">
        <v>29574</v>
      </c>
      <c r="K27493" s="6">
        <v>180</v>
      </c>
    </row>
    <row r="27494" spans="1:11">
      <c r="A27494" s="6">
        <v>53023384</v>
      </c>
      <c r="B27494" t="s">
        <v>29575</v>
      </c>
      <c r="H27494" s="6" t="s">
        <v>1879</v>
      </c>
      <c r="I27494" s="6" t="s">
        <v>729</v>
      </c>
      <c r="K27494" s="6">
        <v>172</v>
      </c>
    </row>
    <row r="27495" spans="1:11">
      <c r="A27495" s="6">
        <v>79033918</v>
      </c>
      <c r="B27495" t="s">
        <v>29576</v>
      </c>
      <c r="H27495" s="6" t="s">
        <v>3088</v>
      </c>
      <c r="I27495" s="6" t="s">
        <v>257</v>
      </c>
      <c r="K27495" s="6">
        <v>178</v>
      </c>
    </row>
    <row r="27496" spans="1:11">
      <c r="A27496" s="6">
        <v>2000009554</v>
      </c>
      <c r="B27496" t="s">
        <v>29577</v>
      </c>
      <c r="H27496" s="6" t="s">
        <v>944</v>
      </c>
      <c r="I27496" s="6" t="s">
        <v>603</v>
      </c>
      <c r="K27496" s="6">
        <v>172</v>
      </c>
    </row>
    <row r="27497" spans="1:11">
      <c r="A27497" s="6">
        <v>2000271958</v>
      </c>
      <c r="B27497" t="s">
        <v>29578</v>
      </c>
      <c r="H27497" s="6" t="s">
        <v>488</v>
      </c>
      <c r="I27497" s="6" t="s">
        <v>1661</v>
      </c>
      <c r="K27497" s="6">
        <v>168</v>
      </c>
    </row>
    <row r="27498" spans="1:11">
      <c r="A27498" s="6">
        <v>76047816</v>
      </c>
      <c r="B27498" t="s">
        <v>29579</v>
      </c>
      <c r="H27498" s="6" t="s">
        <v>1709</v>
      </c>
      <c r="I27498" s="6" t="s">
        <v>378</v>
      </c>
      <c r="K27498" s="6">
        <v>176</v>
      </c>
    </row>
    <row r="27499" spans="1:11">
      <c r="A27499" s="6">
        <v>41052910</v>
      </c>
      <c r="B27499" t="s">
        <v>29580</v>
      </c>
      <c r="H27499" s="6" t="s">
        <v>728</v>
      </c>
      <c r="I27499" s="6" t="s">
        <v>25345</v>
      </c>
      <c r="K27499" s="6">
        <v>170</v>
      </c>
    </row>
    <row r="27500" spans="1:11">
      <c r="A27500" s="6">
        <v>33056270</v>
      </c>
      <c r="B27500" t="s">
        <v>29581</v>
      </c>
      <c r="H27500" s="6" t="s">
        <v>377</v>
      </c>
      <c r="I27500" s="6" t="s">
        <v>320</v>
      </c>
      <c r="K27500" s="6">
        <v>190</v>
      </c>
    </row>
    <row r="27501" spans="1:11">
      <c r="A27501" s="6">
        <v>2000096470</v>
      </c>
      <c r="B27501" t="s">
        <v>29582</v>
      </c>
      <c r="H27501" s="6" t="s">
        <v>2112</v>
      </c>
      <c r="I27501" s="6" t="s">
        <v>832</v>
      </c>
      <c r="K27501" s="6">
        <v>183</v>
      </c>
    </row>
    <row r="27502" spans="1:11">
      <c r="A27502" s="6">
        <v>18115931</v>
      </c>
      <c r="B27502" t="s">
        <v>29583</v>
      </c>
      <c r="H27502" s="6" t="s">
        <v>7910</v>
      </c>
      <c r="I27502" s="6" t="s">
        <v>6348</v>
      </c>
      <c r="K27502" s="6">
        <v>180</v>
      </c>
    </row>
    <row r="27503" spans="1:11">
      <c r="A27503" s="6">
        <v>65043252</v>
      </c>
      <c r="B27503" t="s">
        <v>29584</v>
      </c>
      <c r="H27503" s="6" t="s">
        <v>218</v>
      </c>
      <c r="I27503" s="6" t="s">
        <v>2539</v>
      </c>
      <c r="K27503" s="6">
        <v>182</v>
      </c>
    </row>
    <row r="27504" spans="1:11">
      <c r="A27504" s="6">
        <v>16148093</v>
      </c>
      <c r="B27504" t="s">
        <v>29585</v>
      </c>
      <c r="H27504" s="6" t="s">
        <v>1656</v>
      </c>
      <c r="I27504" s="6" t="s">
        <v>298</v>
      </c>
      <c r="K27504" s="6">
        <v>180</v>
      </c>
    </row>
    <row r="27505" spans="1:11">
      <c r="A27505" s="6">
        <v>67061962</v>
      </c>
      <c r="B27505" t="s">
        <v>29586</v>
      </c>
      <c r="H27505" s="6" t="s">
        <v>2115</v>
      </c>
      <c r="I27505" s="6" t="s">
        <v>348</v>
      </c>
      <c r="K27505" s="6">
        <v>176</v>
      </c>
    </row>
    <row r="27506" spans="1:11">
      <c r="A27506" s="6">
        <v>14202651</v>
      </c>
      <c r="B27506" t="s">
        <v>29587</v>
      </c>
      <c r="H27506" s="6" t="s">
        <v>2157</v>
      </c>
      <c r="I27506" s="6" t="s">
        <v>603</v>
      </c>
      <c r="K27506" s="6">
        <v>180</v>
      </c>
    </row>
    <row r="27507" spans="1:11">
      <c r="A27507" s="6">
        <v>14225034</v>
      </c>
      <c r="B27507" t="s">
        <v>29588</v>
      </c>
      <c r="H27507" s="6" t="s">
        <v>944</v>
      </c>
      <c r="I27507" s="6" t="s">
        <v>603</v>
      </c>
      <c r="K27507" s="6">
        <v>178</v>
      </c>
    </row>
    <row r="27508" spans="1:11">
      <c r="A27508" s="6">
        <v>75031132</v>
      </c>
      <c r="B27508" t="s">
        <v>29589</v>
      </c>
      <c r="H27508" s="6" t="s">
        <v>1709</v>
      </c>
      <c r="I27508" s="6" t="s">
        <v>2639</v>
      </c>
      <c r="K27508" s="6">
        <v>180</v>
      </c>
    </row>
    <row r="27509" spans="1:11">
      <c r="A27509" s="6">
        <v>2000160857</v>
      </c>
      <c r="B27509" t="s">
        <v>29590</v>
      </c>
      <c r="H27509" s="6" t="s">
        <v>1709</v>
      </c>
      <c r="I27509" s="6" t="s">
        <v>603</v>
      </c>
      <c r="K27509" s="6">
        <v>177</v>
      </c>
    </row>
    <row r="27510" spans="1:11">
      <c r="A27510" s="6">
        <v>13205224</v>
      </c>
      <c r="B27510" t="s">
        <v>29591</v>
      </c>
      <c r="H27510" s="6" t="s">
        <v>2157</v>
      </c>
      <c r="I27510" s="6" t="s">
        <v>1055</v>
      </c>
      <c r="K27510" s="6">
        <v>178</v>
      </c>
    </row>
    <row r="27511" spans="1:11">
      <c r="A27511" s="6">
        <v>2000217890</v>
      </c>
      <c r="B27511" t="s">
        <v>29592</v>
      </c>
      <c r="H27511" s="6" t="s">
        <v>488</v>
      </c>
      <c r="I27511" s="6" t="s">
        <v>29593</v>
      </c>
      <c r="K27511" s="6">
        <v>186</v>
      </c>
    </row>
    <row r="27512" spans="1:11">
      <c r="A27512" s="6">
        <v>45035044</v>
      </c>
      <c r="B27512" t="s">
        <v>29594</v>
      </c>
      <c r="H27512" s="6" t="s">
        <v>218</v>
      </c>
      <c r="I27512" s="6" t="s">
        <v>2134</v>
      </c>
      <c r="K27512" s="6">
        <v>182</v>
      </c>
    </row>
    <row r="27513" spans="1:11">
      <c r="A27513" s="6">
        <v>48037005</v>
      </c>
      <c r="B27513" t="s">
        <v>29595</v>
      </c>
      <c r="H27513" s="6" t="s">
        <v>589</v>
      </c>
      <c r="I27513" s="6" t="s">
        <v>29596</v>
      </c>
      <c r="K27513" s="6">
        <v>183</v>
      </c>
    </row>
    <row r="27514" spans="1:11">
      <c r="A27514" s="6">
        <v>27012018</v>
      </c>
      <c r="B27514" t="s">
        <v>29597</v>
      </c>
      <c r="H27514" s="6" t="s">
        <v>319</v>
      </c>
      <c r="I27514" s="6" t="s">
        <v>339</v>
      </c>
      <c r="K27514" s="6">
        <v>181</v>
      </c>
    </row>
    <row r="27515" spans="1:11">
      <c r="A27515" s="6">
        <v>14007793</v>
      </c>
      <c r="B27515" t="s">
        <v>29598</v>
      </c>
      <c r="H27515" s="6" t="s">
        <v>1673</v>
      </c>
      <c r="I27515" s="6" t="s">
        <v>603</v>
      </c>
      <c r="K27515" s="6">
        <v>174</v>
      </c>
    </row>
    <row r="27516" spans="1:11">
      <c r="A27516" s="6">
        <v>19304095</v>
      </c>
      <c r="B27516" t="s">
        <v>29599</v>
      </c>
      <c r="H27516" s="6" t="s">
        <v>2115</v>
      </c>
      <c r="I27516" s="6" t="s">
        <v>257</v>
      </c>
      <c r="K27516" s="6">
        <v>183</v>
      </c>
    </row>
    <row r="27517" spans="1:11">
      <c r="A27517" s="6">
        <v>2000059821</v>
      </c>
      <c r="B27517" t="s">
        <v>29600</v>
      </c>
      <c r="H27517" s="6" t="s">
        <v>645</v>
      </c>
      <c r="I27517" s="6" t="s">
        <v>1629</v>
      </c>
      <c r="K27517" s="6">
        <v>178</v>
      </c>
    </row>
    <row r="27518" spans="1:11">
      <c r="A27518" s="6">
        <v>2000240815</v>
      </c>
      <c r="B27518" t="s">
        <v>29601</v>
      </c>
      <c r="H27518" s="6" t="s">
        <v>303</v>
      </c>
      <c r="I27518" s="6" t="s">
        <v>603</v>
      </c>
      <c r="K27518" s="6">
        <v>176</v>
      </c>
    </row>
    <row r="27519" spans="1:11">
      <c r="A27519" s="6">
        <v>78078684</v>
      </c>
      <c r="B27519" t="s">
        <v>29602</v>
      </c>
      <c r="H27519" s="6" t="s">
        <v>238</v>
      </c>
      <c r="I27519" s="6" t="s">
        <v>1661</v>
      </c>
      <c r="K27519" s="6">
        <v>171</v>
      </c>
    </row>
    <row r="27520" spans="1:11">
      <c r="A27520" s="6">
        <v>78042109</v>
      </c>
      <c r="B27520" t="s">
        <v>29603</v>
      </c>
      <c r="H27520" s="6" t="s">
        <v>311</v>
      </c>
      <c r="I27520" s="6" t="s">
        <v>1661</v>
      </c>
      <c r="K27520" s="6">
        <v>183</v>
      </c>
    </row>
    <row r="27521" spans="1:11">
      <c r="A27521" s="6">
        <v>2000129454</v>
      </c>
      <c r="B27521" t="s">
        <v>29604</v>
      </c>
      <c r="H27521" s="6" t="s">
        <v>1213</v>
      </c>
      <c r="I27521" s="6" t="s">
        <v>1688</v>
      </c>
      <c r="K27521" s="6">
        <v>162</v>
      </c>
    </row>
    <row r="27522" spans="1:11">
      <c r="A27522" s="6">
        <v>51068133</v>
      </c>
      <c r="B27522" t="s">
        <v>29605</v>
      </c>
      <c r="H27522" s="6" t="s">
        <v>2115</v>
      </c>
      <c r="I27522" s="6" t="s">
        <v>1303</v>
      </c>
      <c r="K27522" s="6">
        <v>185</v>
      </c>
    </row>
    <row r="27523" spans="1:11">
      <c r="A27523" s="6">
        <v>78105037</v>
      </c>
      <c r="B27523" t="s">
        <v>29606</v>
      </c>
      <c r="H27523" s="6" t="s">
        <v>1624</v>
      </c>
      <c r="I27523" s="6" t="s">
        <v>1661</v>
      </c>
      <c r="K27523" s="6">
        <v>182</v>
      </c>
    </row>
    <row r="27524" spans="1:11">
      <c r="A27524" s="6">
        <v>49062642</v>
      </c>
      <c r="B27524" t="s">
        <v>29607</v>
      </c>
      <c r="H27524" s="6" t="s">
        <v>2046</v>
      </c>
      <c r="I27524" s="6" t="s">
        <v>344</v>
      </c>
      <c r="K27524" s="6">
        <v>171</v>
      </c>
    </row>
    <row r="27525" spans="1:11">
      <c r="A27525" s="6">
        <v>67224984</v>
      </c>
      <c r="B27525" t="s">
        <v>29608</v>
      </c>
      <c r="H27525" s="6" t="s">
        <v>966</v>
      </c>
      <c r="I27525" s="6" t="s">
        <v>348</v>
      </c>
      <c r="K27525" s="6">
        <v>186</v>
      </c>
    </row>
    <row r="27526" spans="1:11">
      <c r="A27526" s="6">
        <v>86063740</v>
      </c>
      <c r="B27526" t="s">
        <v>29609</v>
      </c>
      <c r="H27526" s="6" t="s">
        <v>1102</v>
      </c>
      <c r="I27526" s="6" t="s">
        <v>7240</v>
      </c>
      <c r="K27526" s="6">
        <v>171</v>
      </c>
    </row>
    <row r="27527" spans="1:11">
      <c r="A27527" s="6">
        <v>75033658</v>
      </c>
      <c r="B27527" t="s">
        <v>29610</v>
      </c>
      <c r="H27527" s="6" t="s">
        <v>640</v>
      </c>
      <c r="I27527" s="6" t="s">
        <v>2639</v>
      </c>
      <c r="K27527" s="6">
        <v>174</v>
      </c>
    </row>
    <row r="27528" spans="1:11">
      <c r="A27528" s="6">
        <v>43372027</v>
      </c>
      <c r="B27528" t="s">
        <v>29611</v>
      </c>
      <c r="H27528" s="6" t="s">
        <v>1672</v>
      </c>
      <c r="I27528" s="6" t="s">
        <v>236</v>
      </c>
      <c r="K27528" s="6">
        <v>178</v>
      </c>
    </row>
    <row r="27529" spans="1:11">
      <c r="A27529" s="6">
        <v>57154148</v>
      </c>
      <c r="B27529" t="s">
        <v>29612</v>
      </c>
      <c r="H27529" s="6" t="s">
        <v>377</v>
      </c>
      <c r="I27529" s="6" t="s">
        <v>494</v>
      </c>
      <c r="K27529" s="6">
        <v>191</v>
      </c>
    </row>
    <row r="27530" spans="1:11">
      <c r="A27530" s="6">
        <v>12094025</v>
      </c>
      <c r="B27530" t="s">
        <v>29613</v>
      </c>
      <c r="H27530" s="6" t="s">
        <v>377</v>
      </c>
      <c r="I27530" s="6" t="s">
        <v>320</v>
      </c>
      <c r="K27530" s="6">
        <v>191</v>
      </c>
    </row>
    <row r="27531" spans="1:11">
      <c r="A27531" s="6">
        <v>12077553</v>
      </c>
      <c r="B27531" t="s">
        <v>29614</v>
      </c>
      <c r="H27531" s="6" t="s">
        <v>728</v>
      </c>
      <c r="I27531" s="6" t="s">
        <v>320</v>
      </c>
      <c r="K27531" s="6">
        <v>164</v>
      </c>
    </row>
    <row r="27532" spans="1:11">
      <c r="A27532" s="6">
        <v>2000134903</v>
      </c>
      <c r="B27532" t="s">
        <v>29615</v>
      </c>
      <c r="H27532" s="6" t="s">
        <v>319</v>
      </c>
      <c r="I27532" s="6" t="s">
        <v>1117</v>
      </c>
      <c r="K27532" s="6">
        <v>185</v>
      </c>
    </row>
    <row r="27533" spans="1:11">
      <c r="A27533" s="6">
        <v>2000121967</v>
      </c>
      <c r="B27533" t="s">
        <v>29616</v>
      </c>
      <c r="H27533" s="6" t="s">
        <v>2363</v>
      </c>
      <c r="I27533" s="6" t="s">
        <v>1252</v>
      </c>
      <c r="K27533" s="6">
        <v>187</v>
      </c>
    </row>
    <row r="27534" spans="1:11">
      <c r="A27534" s="6">
        <v>78063088</v>
      </c>
      <c r="B27534" t="s">
        <v>29617</v>
      </c>
      <c r="H27534" s="6" t="s">
        <v>2115</v>
      </c>
      <c r="I27534" s="6" t="s">
        <v>241</v>
      </c>
      <c r="K27534" s="6">
        <v>177</v>
      </c>
    </row>
    <row r="27535" spans="1:11">
      <c r="A27535" s="6">
        <v>14192939</v>
      </c>
      <c r="B27535" t="s">
        <v>29618</v>
      </c>
      <c r="H27535" s="6" t="s">
        <v>240</v>
      </c>
      <c r="I27535" s="6" t="s">
        <v>187</v>
      </c>
      <c r="K27535" s="6">
        <v>187</v>
      </c>
    </row>
    <row r="27536" spans="1:11">
      <c r="A27536" s="6">
        <v>98042941</v>
      </c>
      <c r="B27536" t="s">
        <v>29619</v>
      </c>
      <c r="H27536" s="6" t="s">
        <v>1709</v>
      </c>
      <c r="I27536" s="6" t="s">
        <v>646</v>
      </c>
      <c r="K27536" s="6">
        <v>176</v>
      </c>
    </row>
    <row r="27537" spans="1:11">
      <c r="A27537" s="6">
        <v>51047309</v>
      </c>
      <c r="B27537" t="s">
        <v>29620</v>
      </c>
      <c r="H27537" s="6" t="s">
        <v>1624</v>
      </c>
      <c r="I27537" s="6" t="s">
        <v>1303</v>
      </c>
      <c r="K27537" s="6">
        <v>183</v>
      </c>
    </row>
    <row r="27538" spans="1:11">
      <c r="A27538" s="6">
        <v>86038773</v>
      </c>
      <c r="B27538" t="s">
        <v>29621</v>
      </c>
      <c r="H27538" s="6" t="s">
        <v>589</v>
      </c>
      <c r="I27538" s="6" t="s">
        <v>7240</v>
      </c>
      <c r="K27538" s="6">
        <v>184</v>
      </c>
    </row>
    <row r="27539" spans="1:11">
      <c r="A27539" s="6">
        <v>215481</v>
      </c>
      <c r="B27539" t="s">
        <v>29622</v>
      </c>
      <c r="H27539" s="6" t="s">
        <v>942</v>
      </c>
      <c r="I27539" s="6" t="s">
        <v>5988</v>
      </c>
      <c r="K27539" s="6">
        <v>176</v>
      </c>
    </row>
    <row r="27540" spans="1:11">
      <c r="A27540" s="6">
        <v>2000084748</v>
      </c>
      <c r="B27540" t="s">
        <v>29623</v>
      </c>
      <c r="H27540" s="6" t="s">
        <v>377</v>
      </c>
      <c r="I27540" s="6" t="s">
        <v>1661</v>
      </c>
      <c r="K27540" s="6">
        <v>188</v>
      </c>
    </row>
    <row r="27541" spans="1:11">
      <c r="A27541" s="6">
        <v>76046286</v>
      </c>
      <c r="B27541" t="s">
        <v>29624</v>
      </c>
      <c r="H27541" s="6" t="s">
        <v>1624</v>
      </c>
      <c r="I27541" s="6" t="s">
        <v>378</v>
      </c>
      <c r="K27541" s="6">
        <v>185</v>
      </c>
    </row>
    <row r="27542" spans="1:11">
      <c r="A27542" s="6">
        <v>76049926</v>
      </c>
      <c r="B27542" t="s">
        <v>29625</v>
      </c>
      <c r="H27542" s="6" t="s">
        <v>2115</v>
      </c>
      <c r="I27542" s="6" t="s">
        <v>378</v>
      </c>
      <c r="K27542" s="6">
        <v>181</v>
      </c>
    </row>
    <row r="27543" spans="1:11">
      <c r="A27543" s="6">
        <v>37057359</v>
      </c>
      <c r="B27543" t="s">
        <v>29626</v>
      </c>
      <c r="H27543" s="6" t="s">
        <v>2115</v>
      </c>
      <c r="I27543" s="6" t="s">
        <v>406</v>
      </c>
      <c r="K27543" s="6">
        <v>190</v>
      </c>
    </row>
    <row r="27544" spans="1:11">
      <c r="A27544" s="6">
        <v>87001240</v>
      </c>
      <c r="B27544" t="s">
        <v>29627</v>
      </c>
      <c r="H27544" s="6" t="s">
        <v>2749</v>
      </c>
      <c r="I27544" s="6" t="s">
        <v>13431</v>
      </c>
      <c r="K27544" s="6">
        <v>173</v>
      </c>
    </row>
    <row r="27545" spans="1:11">
      <c r="A27545" s="6">
        <v>43206221</v>
      </c>
      <c r="B27545" t="s">
        <v>29628</v>
      </c>
      <c r="H27545" s="6" t="s">
        <v>1624</v>
      </c>
      <c r="I27545" s="6" t="s">
        <v>25268</v>
      </c>
      <c r="K27545" s="6">
        <v>196</v>
      </c>
    </row>
    <row r="27546" spans="1:11">
      <c r="A27546" s="6">
        <v>22070361</v>
      </c>
      <c r="B27546" t="s">
        <v>29629</v>
      </c>
      <c r="H27546" s="6" t="s">
        <v>319</v>
      </c>
      <c r="I27546" s="6" t="s">
        <v>3732</v>
      </c>
      <c r="K27546" s="6">
        <v>185</v>
      </c>
    </row>
    <row r="27547" spans="1:11">
      <c r="A27547" s="6">
        <v>30034770</v>
      </c>
      <c r="B27547" t="s">
        <v>29630</v>
      </c>
      <c r="H27547" s="6" t="s">
        <v>760</v>
      </c>
      <c r="I27547" s="6" t="s">
        <v>1867</v>
      </c>
      <c r="K27547" s="6">
        <v>174</v>
      </c>
    </row>
    <row r="27548" spans="1:11">
      <c r="A27548" s="6">
        <v>67175347</v>
      </c>
      <c r="B27548" t="s">
        <v>29631</v>
      </c>
      <c r="H27548" s="6" t="s">
        <v>1732</v>
      </c>
      <c r="I27548" s="6" t="s">
        <v>348</v>
      </c>
      <c r="K27548" s="6">
        <v>186</v>
      </c>
    </row>
    <row r="27549" spans="1:11">
      <c r="A27549" s="6">
        <v>2000189595</v>
      </c>
      <c r="B27549" t="s">
        <v>29632</v>
      </c>
      <c r="H27549" s="6" t="s">
        <v>319</v>
      </c>
      <c r="I27549" s="6" t="s">
        <v>1458</v>
      </c>
      <c r="K27549" s="6">
        <v>187</v>
      </c>
    </row>
    <row r="27550" spans="1:11">
      <c r="A27550" s="6">
        <v>75032805</v>
      </c>
      <c r="B27550" t="s">
        <v>29633</v>
      </c>
      <c r="H27550" s="6" t="s">
        <v>1624</v>
      </c>
      <c r="I27550" s="6" t="s">
        <v>2639</v>
      </c>
      <c r="K27550" s="6">
        <v>190</v>
      </c>
    </row>
    <row r="27551" spans="1:11">
      <c r="A27551" s="6">
        <v>13137129</v>
      </c>
      <c r="B27551" t="s">
        <v>29634</v>
      </c>
      <c r="H27551" s="6" t="s">
        <v>377</v>
      </c>
      <c r="I27551" s="6" t="s">
        <v>23792</v>
      </c>
      <c r="K27551" s="6">
        <v>190</v>
      </c>
    </row>
    <row r="27552" spans="1:11">
      <c r="A27552" s="6">
        <v>18040604</v>
      </c>
      <c r="B27552" t="s">
        <v>29635</v>
      </c>
      <c r="H27552" s="6" t="s">
        <v>2115</v>
      </c>
      <c r="I27552" s="6" t="s">
        <v>4481</v>
      </c>
      <c r="K27552" s="6">
        <v>178</v>
      </c>
    </row>
    <row r="27553" spans="1:11">
      <c r="A27553" s="6">
        <v>78088541</v>
      </c>
      <c r="B27553" t="s">
        <v>29636</v>
      </c>
      <c r="H27553" s="6" t="s">
        <v>2112</v>
      </c>
      <c r="I27553" s="6" t="s">
        <v>1661</v>
      </c>
      <c r="K27553" s="6">
        <v>169</v>
      </c>
    </row>
    <row r="27554" spans="1:11">
      <c r="A27554" s="6">
        <v>19380574</v>
      </c>
      <c r="B27554" t="s">
        <v>29637</v>
      </c>
      <c r="H27554" s="6" t="s">
        <v>303</v>
      </c>
      <c r="I27554" s="6" t="s">
        <v>257</v>
      </c>
      <c r="K27554" s="6">
        <v>177</v>
      </c>
    </row>
    <row r="27555" spans="1:11">
      <c r="A27555" s="6">
        <v>2000158808</v>
      </c>
      <c r="B27555" t="s">
        <v>29638</v>
      </c>
      <c r="H27555" s="6" t="s">
        <v>377</v>
      </c>
      <c r="I27555" s="6" t="s">
        <v>811</v>
      </c>
      <c r="K27555" s="6">
        <v>199</v>
      </c>
    </row>
    <row r="27556" spans="1:11">
      <c r="A27556" s="6">
        <v>23486807</v>
      </c>
      <c r="B27556" t="s">
        <v>29639</v>
      </c>
      <c r="H27556" s="6" t="s">
        <v>2115</v>
      </c>
      <c r="I27556" s="6" t="s">
        <v>19622</v>
      </c>
      <c r="K27556" s="6">
        <v>180</v>
      </c>
    </row>
    <row r="27557" spans="1:11">
      <c r="A27557" s="6">
        <v>76037711</v>
      </c>
      <c r="B27557" t="s">
        <v>29640</v>
      </c>
      <c r="H27557" s="6" t="s">
        <v>1624</v>
      </c>
      <c r="I27557" s="6" t="s">
        <v>378</v>
      </c>
      <c r="K27557" s="6">
        <v>187</v>
      </c>
    </row>
    <row r="27558" spans="1:11">
      <c r="A27558" s="6">
        <v>78087378</v>
      </c>
      <c r="B27558" t="s">
        <v>29641</v>
      </c>
      <c r="H27558" s="6" t="s">
        <v>942</v>
      </c>
      <c r="I27558" s="6" t="s">
        <v>1661</v>
      </c>
      <c r="K27558" s="6">
        <v>182</v>
      </c>
    </row>
    <row r="27559" spans="1:11">
      <c r="A27559" s="6">
        <v>45112062</v>
      </c>
      <c r="B27559" t="s">
        <v>29642</v>
      </c>
      <c r="H27559" s="6" t="s">
        <v>2121</v>
      </c>
      <c r="I27559" s="6" t="s">
        <v>2134</v>
      </c>
      <c r="K27559" s="6">
        <v>165</v>
      </c>
    </row>
    <row r="27560" spans="1:11">
      <c r="A27560" s="6">
        <v>13162744</v>
      </c>
      <c r="B27560" t="s">
        <v>29643</v>
      </c>
      <c r="H27560" s="6" t="s">
        <v>319</v>
      </c>
      <c r="I27560" s="6" t="s">
        <v>20921</v>
      </c>
      <c r="K27560" s="6">
        <v>184</v>
      </c>
    </row>
    <row r="27561" spans="1:11">
      <c r="A27561" s="6">
        <v>29107135</v>
      </c>
      <c r="B27561" t="s">
        <v>29644</v>
      </c>
      <c r="H27561" s="6" t="s">
        <v>377</v>
      </c>
      <c r="I27561" s="6" t="s">
        <v>1167</v>
      </c>
      <c r="K27561" s="6">
        <v>185</v>
      </c>
    </row>
    <row r="27562" spans="1:11">
      <c r="A27562" s="6">
        <v>19223133</v>
      </c>
      <c r="B27562" t="s">
        <v>29645</v>
      </c>
      <c r="H27562" s="6" t="s">
        <v>2167</v>
      </c>
      <c r="I27562" s="6" t="s">
        <v>257</v>
      </c>
      <c r="K27562" s="6">
        <v>189</v>
      </c>
    </row>
    <row r="27563" spans="1:11">
      <c r="A27563" s="6">
        <v>2000227310</v>
      </c>
      <c r="B27563" t="s">
        <v>29646</v>
      </c>
      <c r="H27563" s="6" t="s">
        <v>377</v>
      </c>
      <c r="I27563" s="6" t="s">
        <v>433</v>
      </c>
      <c r="K27563" s="6">
        <v>189</v>
      </c>
    </row>
    <row r="27564" spans="1:11">
      <c r="A27564" s="6">
        <v>2000164685</v>
      </c>
      <c r="B27564" t="s">
        <v>29647</v>
      </c>
      <c r="H27564" s="6" t="s">
        <v>728</v>
      </c>
      <c r="I27564" s="6" t="s">
        <v>10216</v>
      </c>
      <c r="K27564" s="6">
        <v>174</v>
      </c>
    </row>
    <row r="27565" spans="1:11">
      <c r="A27565" s="6">
        <v>89073197</v>
      </c>
      <c r="B27565" t="s">
        <v>29648</v>
      </c>
      <c r="H27565" s="6" t="s">
        <v>2126</v>
      </c>
      <c r="I27565" s="6" t="s">
        <v>1264</v>
      </c>
      <c r="K27565" s="6">
        <v>184</v>
      </c>
    </row>
    <row r="27566" spans="1:11">
      <c r="A27566" s="6">
        <v>51067961</v>
      </c>
      <c r="B27566" t="s">
        <v>29649</v>
      </c>
      <c r="H27566" s="6" t="s">
        <v>377</v>
      </c>
      <c r="I27566" s="6" t="s">
        <v>1303</v>
      </c>
      <c r="K27566" s="6">
        <v>185</v>
      </c>
    </row>
    <row r="27567" spans="1:11">
      <c r="A27567" s="6">
        <v>19137395</v>
      </c>
      <c r="B27567" t="s">
        <v>29650</v>
      </c>
      <c r="H27567" s="6" t="s">
        <v>4359</v>
      </c>
      <c r="I27567" s="6" t="s">
        <v>257</v>
      </c>
      <c r="K27567" s="6">
        <v>182</v>
      </c>
    </row>
    <row r="27568" spans="1:11">
      <c r="A27568" s="6">
        <v>71049887</v>
      </c>
      <c r="B27568" t="s">
        <v>29651</v>
      </c>
      <c r="H27568" s="6" t="s">
        <v>760</v>
      </c>
      <c r="I27568" s="6" t="s">
        <v>827</v>
      </c>
      <c r="K27568" s="6">
        <v>174</v>
      </c>
    </row>
    <row r="27569" spans="1:11">
      <c r="A27569" s="6">
        <v>14108406</v>
      </c>
      <c r="B27569" t="s">
        <v>29652</v>
      </c>
      <c r="H27569" s="6" t="s">
        <v>1672</v>
      </c>
      <c r="I27569" s="6" t="s">
        <v>603</v>
      </c>
      <c r="K27569" s="6">
        <v>179</v>
      </c>
    </row>
    <row r="27570" spans="1:11">
      <c r="A27570" s="6">
        <v>43425876</v>
      </c>
      <c r="B27570" t="s">
        <v>29653</v>
      </c>
      <c r="H27570" s="6" t="s">
        <v>944</v>
      </c>
      <c r="I27570" s="6" t="s">
        <v>236</v>
      </c>
      <c r="K27570" s="6">
        <v>186</v>
      </c>
    </row>
    <row r="27571" spans="1:11">
      <c r="A27571" s="6">
        <v>14026979</v>
      </c>
      <c r="B27571" t="s">
        <v>29654</v>
      </c>
      <c r="H27571" s="6" t="s">
        <v>2115</v>
      </c>
      <c r="I27571" s="6" t="s">
        <v>603</v>
      </c>
      <c r="K27571" s="6">
        <v>189</v>
      </c>
    </row>
    <row r="27572" spans="1:11">
      <c r="A27572" s="6">
        <v>14196308</v>
      </c>
      <c r="B27572" t="s">
        <v>29655</v>
      </c>
      <c r="H27572" s="6" t="s">
        <v>2167</v>
      </c>
      <c r="I27572" s="6" t="s">
        <v>603</v>
      </c>
      <c r="K27572" s="6">
        <v>181</v>
      </c>
    </row>
    <row r="27573" spans="1:11">
      <c r="A27573" s="6">
        <v>2000328893</v>
      </c>
      <c r="B27573" t="s">
        <v>29656</v>
      </c>
      <c r="H27573" s="6" t="s">
        <v>966</v>
      </c>
      <c r="I27573" s="6" t="s">
        <v>2134</v>
      </c>
      <c r="K27573" s="6">
        <v>181</v>
      </c>
    </row>
    <row r="27574" spans="1:11">
      <c r="A27574" s="6">
        <v>37069146</v>
      </c>
      <c r="B27574" t="s">
        <v>29657</v>
      </c>
      <c r="H27574" s="6" t="s">
        <v>314</v>
      </c>
      <c r="I27574" s="6" t="s">
        <v>1246</v>
      </c>
      <c r="K27574" s="6">
        <v>169</v>
      </c>
    </row>
    <row r="27575" spans="1:11">
      <c r="A27575" s="6">
        <v>2000439348</v>
      </c>
      <c r="B27575" t="s">
        <v>29658</v>
      </c>
      <c r="H27575" s="6" t="s">
        <v>1624</v>
      </c>
      <c r="I27575" s="6" t="s">
        <v>1701</v>
      </c>
      <c r="K27575" s="6">
        <v>187</v>
      </c>
    </row>
    <row r="27576" spans="1:11">
      <c r="A27576" s="6">
        <v>19380211</v>
      </c>
      <c r="B27576" t="s">
        <v>29659</v>
      </c>
      <c r="H27576" s="6" t="s">
        <v>1671</v>
      </c>
      <c r="I27576" s="6" t="s">
        <v>257</v>
      </c>
      <c r="K27576" s="6">
        <v>181</v>
      </c>
    </row>
    <row r="27577" spans="1:11">
      <c r="A27577" s="6">
        <v>2000161463</v>
      </c>
      <c r="B27577" t="s">
        <v>29660</v>
      </c>
      <c r="H27577" s="6" t="s">
        <v>589</v>
      </c>
      <c r="I27577" s="6" t="s">
        <v>1252</v>
      </c>
      <c r="K27577" s="6">
        <v>190</v>
      </c>
    </row>
    <row r="27578" spans="1:11">
      <c r="A27578" s="6">
        <v>2000284562</v>
      </c>
      <c r="B27578" t="s">
        <v>29661</v>
      </c>
      <c r="H27578" s="6" t="s">
        <v>8186</v>
      </c>
      <c r="I27578" s="6" t="s">
        <v>2134</v>
      </c>
      <c r="K27578" s="6">
        <v>163</v>
      </c>
    </row>
    <row r="27579" spans="1:11">
      <c r="A27579" s="6">
        <v>43202422</v>
      </c>
      <c r="B27579" t="s">
        <v>29662</v>
      </c>
      <c r="H27579" s="6" t="s">
        <v>1624</v>
      </c>
      <c r="I27579" s="6" t="s">
        <v>236</v>
      </c>
      <c r="K27579" s="6">
        <v>194</v>
      </c>
    </row>
    <row r="27580" spans="1:11">
      <c r="A27580" s="6">
        <v>14030260</v>
      </c>
      <c r="B27580" t="s">
        <v>29663</v>
      </c>
      <c r="H27580" s="6" t="s">
        <v>966</v>
      </c>
      <c r="I27580" s="6" t="s">
        <v>603</v>
      </c>
      <c r="K27580" s="6">
        <v>175</v>
      </c>
    </row>
    <row r="27581" spans="1:11">
      <c r="A27581" s="6">
        <v>43093977</v>
      </c>
      <c r="B27581" t="s">
        <v>29664</v>
      </c>
      <c r="H27581" s="6" t="s">
        <v>558</v>
      </c>
      <c r="I27581" s="6" t="s">
        <v>236</v>
      </c>
      <c r="K27581" s="6">
        <v>175</v>
      </c>
    </row>
    <row r="27582" spans="1:11">
      <c r="A27582" s="6">
        <v>19333549</v>
      </c>
      <c r="B27582" t="s">
        <v>29665</v>
      </c>
      <c r="H27582" s="6" t="s">
        <v>2123</v>
      </c>
      <c r="I27582" s="6" t="s">
        <v>257</v>
      </c>
      <c r="K27582" s="6">
        <v>183</v>
      </c>
    </row>
    <row r="27583" spans="1:11">
      <c r="A27583" s="6">
        <v>91137258</v>
      </c>
      <c r="B27583" t="s">
        <v>29666</v>
      </c>
      <c r="H27583" s="6" t="s">
        <v>1671</v>
      </c>
      <c r="I27583" s="6" t="s">
        <v>10375</v>
      </c>
      <c r="K27583" s="6">
        <v>183</v>
      </c>
    </row>
    <row r="27584" spans="1:11">
      <c r="A27584" s="6">
        <v>55070234</v>
      </c>
      <c r="B27584" t="s">
        <v>29667</v>
      </c>
      <c r="H27584" s="6" t="s">
        <v>2121</v>
      </c>
      <c r="I27584" s="6" t="s">
        <v>1340</v>
      </c>
      <c r="K27584" s="6">
        <v>180</v>
      </c>
    </row>
    <row r="27585" spans="1:11">
      <c r="A27585" s="6">
        <v>14022735</v>
      </c>
      <c r="B27585" t="s">
        <v>29668</v>
      </c>
      <c r="H27585" s="6" t="s">
        <v>377</v>
      </c>
      <c r="I27585" s="6" t="s">
        <v>603</v>
      </c>
      <c r="K27585" s="6">
        <v>183</v>
      </c>
    </row>
    <row r="27586" spans="1:11">
      <c r="A27586" s="6">
        <v>14154665</v>
      </c>
      <c r="B27586" t="s">
        <v>29669</v>
      </c>
      <c r="H27586" s="6" t="s">
        <v>1624</v>
      </c>
      <c r="I27586" s="6" t="s">
        <v>603</v>
      </c>
      <c r="K27586" s="6">
        <v>182</v>
      </c>
    </row>
    <row r="27587" spans="1:11">
      <c r="A27587" s="6">
        <v>2000163991</v>
      </c>
      <c r="B27587" t="s">
        <v>29670</v>
      </c>
      <c r="H27587" s="6" t="s">
        <v>2112</v>
      </c>
      <c r="I27587" s="6" t="s">
        <v>603</v>
      </c>
      <c r="K27587" s="6">
        <v>177</v>
      </c>
    </row>
    <row r="27588" spans="1:11">
      <c r="A27588" s="6">
        <v>37056135</v>
      </c>
      <c r="B27588" t="s">
        <v>29671</v>
      </c>
      <c r="H27588" s="6" t="s">
        <v>2112</v>
      </c>
      <c r="I27588" s="6" t="s">
        <v>1892</v>
      </c>
      <c r="K27588" s="6">
        <v>185</v>
      </c>
    </row>
    <row r="27589" spans="1:11">
      <c r="A27589" s="6">
        <v>2000081617</v>
      </c>
      <c r="B27589" t="s">
        <v>29672</v>
      </c>
      <c r="H27589" s="6" t="s">
        <v>377</v>
      </c>
      <c r="I27589" s="6" t="s">
        <v>1303</v>
      </c>
      <c r="K27589" s="6">
        <v>191</v>
      </c>
    </row>
    <row r="27590" spans="1:11">
      <c r="A27590" s="6">
        <v>23150716</v>
      </c>
      <c r="B27590" t="s">
        <v>29673</v>
      </c>
      <c r="H27590" s="6" t="s">
        <v>319</v>
      </c>
      <c r="I27590" s="6" t="s">
        <v>15791</v>
      </c>
      <c r="K27590" s="6">
        <v>185</v>
      </c>
    </row>
    <row r="27591" spans="1:11">
      <c r="A27591" s="6">
        <v>13201736</v>
      </c>
      <c r="B27591" t="s">
        <v>29674</v>
      </c>
      <c r="H27591" s="6" t="s">
        <v>640</v>
      </c>
      <c r="I27591" s="6" t="s">
        <v>3265</v>
      </c>
      <c r="K27591" s="6">
        <v>170</v>
      </c>
    </row>
    <row r="27592" spans="1:11">
      <c r="A27592" s="6">
        <v>48036746</v>
      </c>
      <c r="B27592" t="s">
        <v>29675</v>
      </c>
      <c r="H27592" s="6" t="s">
        <v>1626</v>
      </c>
      <c r="I27592" s="6" t="s">
        <v>2246</v>
      </c>
      <c r="K27592" s="6">
        <v>174</v>
      </c>
    </row>
    <row r="27593" spans="1:11">
      <c r="A27593" s="6">
        <v>66032179</v>
      </c>
      <c r="B27593" t="s">
        <v>29676</v>
      </c>
      <c r="H27593" s="6" t="s">
        <v>218</v>
      </c>
      <c r="I27593" s="6" t="s">
        <v>1701</v>
      </c>
      <c r="K27593" s="6">
        <v>183</v>
      </c>
    </row>
    <row r="27594" spans="1:11">
      <c r="A27594" s="6">
        <v>80034880</v>
      </c>
      <c r="B27594" t="s">
        <v>29677</v>
      </c>
      <c r="H27594" s="6" t="s">
        <v>218</v>
      </c>
      <c r="I27594" s="6" t="s">
        <v>3192</v>
      </c>
      <c r="K27594" s="6">
        <v>186</v>
      </c>
    </row>
    <row r="27595" spans="1:11">
      <c r="A27595" s="6">
        <v>72047530</v>
      </c>
      <c r="B27595" t="s">
        <v>29678</v>
      </c>
      <c r="H27595" s="6" t="s">
        <v>640</v>
      </c>
      <c r="I27595" s="6" t="s">
        <v>603</v>
      </c>
      <c r="K27595" s="6">
        <v>178</v>
      </c>
    </row>
    <row r="27596" spans="1:11">
      <c r="A27596" s="6">
        <v>2000115064</v>
      </c>
      <c r="B27596" t="s">
        <v>29679</v>
      </c>
      <c r="H27596" s="6" t="s">
        <v>2167</v>
      </c>
      <c r="I27596" s="6" t="s">
        <v>603</v>
      </c>
      <c r="K27596" s="6">
        <v>173</v>
      </c>
    </row>
    <row r="27597" spans="1:11">
      <c r="A27597" s="6">
        <v>62027403</v>
      </c>
      <c r="B27597" t="s">
        <v>29680</v>
      </c>
      <c r="H27597" s="6" t="s">
        <v>377</v>
      </c>
      <c r="I27597" s="6" t="s">
        <v>13369</v>
      </c>
      <c r="K27597" s="6">
        <v>196</v>
      </c>
    </row>
    <row r="27598" spans="1:11">
      <c r="A27598" s="6">
        <v>21026975</v>
      </c>
      <c r="B27598" t="s">
        <v>29681</v>
      </c>
      <c r="H27598" s="6" t="s">
        <v>240</v>
      </c>
      <c r="I27598" s="6" t="s">
        <v>2879</v>
      </c>
      <c r="K27598" s="6">
        <v>182</v>
      </c>
    </row>
    <row r="27599" spans="1:11">
      <c r="A27599" s="6">
        <v>965226</v>
      </c>
      <c r="B27599" t="s">
        <v>29682</v>
      </c>
      <c r="H27599" s="6" t="s">
        <v>2115</v>
      </c>
      <c r="I27599" s="6" t="s">
        <v>603</v>
      </c>
      <c r="K27599" s="6">
        <v>180</v>
      </c>
    </row>
    <row r="27600" spans="1:11">
      <c r="A27600" s="6">
        <v>55060048</v>
      </c>
      <c r="B27600" t="s">
        <v>29683</v>
      </c>
      <c r="H27600" s="6" t="s">
        <v>377</v>
      </c>
      <c r="I27600" s="6" t="s">
        <v>306</v>
      </c>
      <c r="K27600" s="6">
        <v>189</v>
      </c>
    </row>
    <row r="27601" spans="1:11">
      <c r="A27601" s="6">
        <v>71087785</v>
      </c>
      <c r="B27601" t="s">
        <v>29684</v>
      </c>
      <c r="H27601" s="6" t="s">
        <v>240</v>
      </c>
      <c r="I27601" s="6" t="s">
        <v>19395</v>
      </c>
      <c r="K27601" s="6">
        <v>172</v>
      </c>
    </row>
    <row r="27602" spans="1:11">
      <c r="A27602" s="6">
        <v>68015152</v>
      </c>
      <c r="B27602" t="s">
        <v>29685</v>
      </c>
      <c r="H27602" s="6" t="s">
        <v>1624</v>
      </c>
      <c r="I27602" s="6" t="s">
        <v>857</v>
      </c>
      <c r="K27602" s="6">
        <v>193</v>
      </c>
    </row>
    <row r="27603" spans="1:11">
      <c r="A27603" s="6">
        <v>13189250</v>
      </c>
      <c r="B27603" t="s">
        <v>29686</v>
      </c>
      <c r="H27603" s="6" t="s">
        <v>2149</v>
      </c>
      <c r="I27603" s="6" t="s">
        <v>963</v>
      </c>
      <c r="K27603" s="6">
        <v>182</v>
      </c>
    </row>
    <row r="27604" spans="1:11">
      <c r="A27604" s="6">
        <v>59092417</v>
      </c>
      <c r="B27604" t="s">
        <v>29687</v>
      </c>
      <c r="H27604" s="6" t="s">
        <v>2157</v>
      </c>
      <c r="I27604" s="6" t="s">
        <v>1051</v>
      </c>
      <c r="K27604" s="6">
        <v>183</v>
      </c>
    </row>
    <row r="27605" spans="1:11">
      <c r="A27605" s="6">
        <v>28054805</v>
      </c>
      <c r="B27605" t="s">
        <v>29688</v>
      </c>
      <c r="H27605" s="6" t="s">
        <v>2112</v>
      </c>
      <c r="I27605" s="6" t="s">
        <v>1822</v>
      </c>
      <c r="K27605" s="6">
        <v>183</v>
      </c>
    </row>
    <row r="27606" spans="1:11">
      <c r="A27606" s="6">
        <v>47040170</v>
      </c>
      <c r="B27606" t="s">
        <v>29689</v>
      </c>
      <c r="H27606" s="6" t="s">
        <v>319</v>
      </c>
      <c r="I27606" s="6" t="s">
        <v>3639</v>
      </c>
      <c r="K27606" s="6">
        <v>185</v>
      </c>
    </row>
    <row r="27607" spans="1:11">
      <c r="A27607" s="6">
        <v>65033229</v>
      </c>
      <c r="B27607" t="s">
        <v>29690</v>
      </c>
      <c r="H27607" s="6" t="s">
        <v>942</v>
      </c>
      <c r="I27607" s="6" t="s">
        <v>2539</v>
      </c>
      <c r="K27607" s="6">
        <v>178</v>
      </c>
    </row>
    <row r="27608" spans="1:11">
      <c r="A27608" s="6">
        <v>14225231</v>
      </c>
      <c r="B27608" t="s">
        <v>29691</v>
      </c>
      <c r="H27608" s="6" t="s">
        <v>311</v>
      </c>
      <c r="I27608" s="6" t="s">
        <v>603</v>
      </c>
      <c r="K27608" s="6">
        <v>188</v>
      </c>
    </row>
    <row r="27609" spans="1:11">
      <c r="A27609" s="6">
        <v>18104338</v>
      </c>
      <c r="B27609" t="s">
        <v>29692</v>
      </c>
      <c r="H27609" s="6" t="s">
        <v>303</v>
      </c>
      <c r="I27609" s="6" t="s">
        <v>3192</v>
      </c>
      <c r="K27609" s="6">
        <v>176</v>
      </c>
    </row>
    <row r="27610" spans="1:11">
      <c r="A27610" s="6">
        <v>76017705</v>
      </c>
      <c r="B27610" t="s">
        <v>29693</v>
      </c>
      <c r="H27610" s="6" t="s">
        <v>2112</v>
      </c>
      <c r="I27610" s="6" t="s">
        <v>378</v>
      </c>
      <c r="K27610" s="6">
        <v>177</v>
      </c>
    </row>
    <row r="27611" spans="1:11">
      <c r="A27611" s="6">
        <v>96102703</v>
      </c>
      <c r="B27611" t="s">
        <v>29694</v>
      </c>
      <c r="H27611" s="6" t="s">
        <v>2121</v>
      </c>
      <c r="I27611" s="6" t="s">
        <v>731</v>
      </c>
      <c r="K27611" s="6">
        <v>176</v>
      </c>
    </row>
    <row r="27612" spans="1:11">
      <c r="A27612" s="6">
        <v>37046197</v>
      </c>
      <c r="B27612" t="s">
        <v>29695</v>
      </c>
      <c r="H27612" s="6" t="s">
        <v>377</v>
      </c>
      <c r="I27612" s="6" t="s">
        <v>406</v>
      </c>
      <c r="K27612" s="6">
        <v>190</v>
      </c>
    </row>
    <row r="27613" spans="1:11">
      <c r="A27613" s="6">
        <v>14110622</v>
      </c>
      <c r="B27613" t="s">
        <v>29696</v>
      </c>
      <c r="H27613" s="6" t="s">
        <v>1624</v>
      </c>
      <c r="I27613" s="6" t="s">
        <v>603</v>
      </c>
      <c r="K27613" s="6">
        <v>183</v>
      </c>
    </row>
    <row r="27614" spans="1:11">
      <c r="A27614" s="6">
        <v>25062505</v>
      </c>
      <c r="B27614" t="s">
        <v>29697</v>
      </c>
      <c r="H27614" s="6" t="s">
        <v>377</v>
      </c>
      <c r="I27614" s="6" t="s">
        <v>1731</v>
      </c>
      <c r="K27614" s="6">
        <v>164</v>
      </c>
    </row>
    <row r="27615" spans="1:11">
      <c r="A27615" s="6">
        <v>86006530</v>
      </c>
      <c r="B27615" t="s">
        <v>29698</v>
      </c>
      <c r="H27615" s="6" t="s">
        <v>558</v>
      </c>
      <c r="I27615" s="6" t="s">
        <v>7240</v>
      </c>
      <c r="K27615" s="6">
        <v>178</v>
      </c>
    </row>
    <row r="27616" spans="1:11">
      <c r="A27616" s="6">
        <v>13173384</v>
      </c>
      <c r="B27616" t="s">
        <v>29699</v>
      </c>
      <c r="H27616" s="6" t="s">
        <v>1624</v>
      </c>
      <c r="I27616" s="6" t="s">
        <v>4069</v>
      </c>
      <c r="K27616" s="6">
        <v>186</v>
      </c>
    </row>
    <row r="27617" spans="1:11">
      <c r="A27617" s="6">
        <v>14108919</v>
      </c>
      <c r="B27617" t="s">
        <v>29700</v>
      </c>
      <c r="H27617" s="6" t="s">
        <v>2115</v>
      </c>
      <c r="I27617" s="6" t="s">
        <v>603</v>
      </c>
      <c r="K27617" s="6">
        <v>178</v>
      </c>
    </row>
    <row r="27618" spans="1:11">
      <c r="A27618" s="6">
        <v>86018200</v>
      </c>
      <c r="B27618" t="s">
        <v>29701</v>
      </c>
      <c r="H27618" s="6" t="s">
        <v>1656</v>
      </c>
      <c r="I27618" s="6" t="s">
        <v>6399</v>
      </c>
      <c r="K27618" s="6">
        <v>161</v>
      </c>
    </row>
    <row r="27619" spans="1:11">
      <c r="A27619" s="6">
        <v>19039869</v>
      </c>
      <c r="B27619" t="s">
        <v>29702</v>
      </c>
      <c r="H27619" s="6" t="s">
        <v>2167</v>
      </c>
      <c r="I27619" s="6" t="s">
        <v>257</v>
      </c>
      <c r="K27619" s="6">
        <v>186</v>
      </c>
    </row>
    <row r="27620" spans="1:11">
      <c r="A27620" s="6">
        <v>19221048</v>
      </c>
      <c r="B27620" t="s">
        <v>29703</v>
      </c>
      <c r="H27620" s="6" t="s">
        <v>2115</v>
      </c>
      <c r="I27620" s="6" t="s">
        <v>257</v>
      </c>
      <c r="K27620" s="6">
        <v>186</v>
      </c>
    </row>
    <row r="27621" spans="1:11">
      <c r="A27621" s="6">
        <v>8835211</v>
      </c>
      <c r="B27621" t="s">
        <v>29704</v>
      </c>
      <c r="H27621" s="6" t="s">
        <v>1624</v>
      </c>
      <c r="I27621" s="6" t="s">
        <v>1658</v>
      </c>
      <c r="K27621" s="6">
        <v>184</v>
      </c>
    </row>
    <row r="27622" spans="1:11">
      <c r="A27622" s="6">
        <v>14022885</v>
      </c>
      <c r="B27622" t="s">
        <v>29705</v>
      </c>
      <c r="H27622" s="6" t="s">
        <v>377</v>
      </c>
      <c r="I27622" s="6" t="s">
        <v>603</v>
      </c>
      <c r="K27622" s="6">
        <v>187</v>
      </c>
    </row>
    <row r="27623" spans="1:11">
      <c r="A27623" s="6">
        <v>80034631</v>
      </c>
      <c r="B27623" t="s">
        <v>29706</v>
      </c>
      <c r="H27623" s="6" t="s">
        <v>218</v>
      </c>
      <c r="I27623" s="6" t="s">
        <v>3192</v>
      </c>
      <c r="K27623" s="6">
        <v>188</v>
      </c>
    </row>
    <row r="27624" spans="1:11">
      <c r="A27624" s="6">
        <v>43083369</v>
      </c>
      <c r="B27624" t="s">
        <v>29707</v>
      </c>
      <c r="H27624" s="6" t="s">
        <v>966</v>
      </c>
      <c r="I27624" s="6" t="s">
        <v>236</v>
      </c>
      <c r="K27624" s="6">
        <v>172</v>
      </c>
    </row>
    <row r="27625" spans="1:11">
      <c r="A27625" s="6">
        <v>78102751</v>
      </c>
      <c r="B27625" t="s">
        <v>29708</v>
      </c>
      <c r="H27625" s="6" t="s">
        <v>1709</v>
      </c>
      <c r="I27625" s="6" t="s">
        <v>1661</v>
      </c>
      <c r="K27625" s="6">
        <v>170</v>
      </c>
    </row>
    <row r="27626" spans="1:11">
      <c r="A27626" s="6">
        <v>2000118341</v>
      </c>
      <c r="B27626" t="s">
        <v>29709</v>
      </c>
      <c r="H27626" s="6" t="s">
        <v>377</v>
      </c>
      <c r="I27626" s="6" t="s">
        <v>603</v>
      </c>
      <c r="K27626" s="6">
        <v>192</v>
      </c>
    </row>
    <row r="27627" spans="1:11">
      <c r="A27627" s="6">
        <v>38031532</v>
      </c>
      <c r="B27627" t="s">
        <v>29710</v>
      </c>
      <c r="H27627" s="6" t="s">
        <v>1624</v>
      </c>
      <c r="I27627" s="6" t="s">
        <v>1277</v>
      </c>
      <c r="K27627" s="6">
        <v>197</v>
      </c>
    </row>
    <row r="27628" spans="1:11">
      <c r="A27628" s="6">
        <v>43084559</v>
      </c>
      <c r="B27628" t="s">
        <v>29711</v>
      </c>
      <c r="H27628" s="6" t="s">
        <v>2961</v>
      </c>
      <c r="I27628" s="6" t="s">
        <v>236</v>
      </c>
      <c r="K27628" s="6">
        <v>180</v>
      </c>
    </row>
    <row r="27629" spans="1:11">
      <c r="A27629" s="6">
        <v>14125992</v>
      </c>
      <c r="B27629" t="s">
        <v>29712</v>
      </c>
      <c r="H27629" s="6" t="s">
        <v>760</v>
      </c>
      <c r="I27629" s="6" t="s">
        <v>603</v>
      </c>
      <c r="K27629" s="6">
        <v>174</v>
      </c>
    </row>
    <row r="27630" spans="1:11">
      <c r="A27630" s="6">
        <v>14043348</v>
      </c>
      <c r="B27630" t="s">
        <v>29713</v>
      </c>
      <c r="H27630" s="6" t="s">
        <v>1626</v>
      </c>
      <c r="I27630" s="6" t="s">
        <v>603</v>
      </c>
      <c r="K27630" s="6">
        <v>180</v>
      </c>
    </row>
    <row r="27631" spans="1:11">
      <c r="A27631" s="6">
        <v>14119473</v>
      </c>
      <c r="B27631" t="s">
        <v>29714</v>
      </c>
      <c r="H27631" s="6" t="s">
        <v>7752</v>
      </c>
      <c r="I27631" s="6" t="s">
        <v>603</v>
      </c>
      <c r="K27631" s="6">
        <v>168</v>
      </c>
    </row>
    <row r="27632" spans="1:11">
      <c r="A27632" s="6">
        <v>86064295</v>
      </c>
      <c r="B27632" t="s">
        <v>29715</v>
      </c>
      <c r="H27632" s="6" t="s">
        <v>1626</v>
      </c>
      <c r="I27632" s="6" t="s">
        <v>6399</v>
      </c>
      <c r="K27632" s="6">
        <v>177</v>
      </c>
    </row>
    <row r="27633" spans="1:11">
      <c r="A27633" s="6">
        <v>47067961</v>
      </c>
      <c r="B27633" t="s">
        <v>29716</v>
      </c>
      <c r="H27633" s="6" t="s">
        <v>2121</v>
      </c>
      <c r="I27633" s="6" t="s">
        <v>1658</v>
      </c>
      <c r="K27633" s="6">
        <v>176</v>
      </c>
    </row>
    <row r="27634" spans="1:11">
      <c r="A27634" s="6">
        <v>79035388</v>
      </c>
      <c r="B27634" t="s">
        <v>29717</v>
      </c>
      <c r="H27634" s="6" t="s">
        <v>314</v>
      </c>
      <c r="I27634" s="6" t="s">
        <v>241</v>
      </c>
      <c r="K27634" s="6">
        <v>171</v>
      </c>
    </row>
    <row r="27635" spans="1:11">
      <c r="A27635" s="6">
        <v>39004240</v>
      </c>
      <c r="B27635" t="s">
        <v>29718</v>
      </c>
      <c r="H27635" s="6" t="s">
        <v>377</v>
      </c>
      <c r="I27635" s="6" t="s">
        <v>1819</v>
      </c>
      <c r="K27635" s="6">
        <v>190</v>
      </c>
    </row>
    <row r="27636" spans="1:11">
      <c r="A27636" s="6">
        <v>13111550</v>
      </c>
      <c r="B27636" t="s">
        <v>29719</v>
      </c>
      <c r="H27636" s="6" t="s">
        <v>1674</v>
      </c>
      <c r="I27636" s="6" t="s">
        <v>620</v>
      </c>
      <c r="K27636" s="6">
        <v>175</v>
      </c>
    </row>
    <row r="27637" spans="1:11">
      <c r="A27637" s="6">
        <v>92097934</v>
      </c>
      <c r="B27637" t="s">
        <v>29720</v>
      </c>
      <c r="H27637" s="6" t="s">
        <v>1672</v>
      </c>
      <c r="I27637" s="6" t="s">
        <v>9405</v>
      </c>
      <c r="K27637" s="6">
        <v>182</v>
      </c>
    </row>
    <row r="27638" spans="1:11">
      <c r="A27638" s="6">
        <v>25056037</v>
      </c>
      <c r="B27638" t="s">
        <v>29721</v>
      </c>
      <c r="H27638" s="6" t="s">
        <v>218</v>
      </c>
      <c r="I27638" s="6" t="s">
        <v>1731</v>
      </c>
      <c r="K27638" s="6">
        <v>183</v>
      </c>
    </row>
    <row r="27639" spans="1:11">
      <c r="A27639" s="6">
        <v>80026189</v>
      </c>
      <c r="B27639" t="s">
        <v>29722</v>
      </c>
      <c r="H27639" s="6" t="s">
        <v>734</v>
      </c>
      <c r="I27639" s="6" t="s">
        <v>3192</v>
      </c>
      <c r="K27639" s="6">
        <v>173</v>
      </c>
    </row>
    <row r="27640" spans="1:11">
      <c r="A27640" s="6">
        <v>80027420</v>
      </c>
      <c r="B27640" t="s">
        <v>29723</v>
      </c>
      <c r="H27640" s="6" t="s">
        <v>760</v>
      </c>
      <c r="I27640" s="6" t="s">
        <v>3192</v>
      </c>
      <c r="K27640" s="6">
        <v>177</v>
      </c>
    </row>
    <row r="27641" spans="1:11">
      <c r="A27641" s="6">
        <v>76043699</v>
      </c>
      <c r="B27641" t="s">
        <v>29724</v>
      </c>
      <c r="H27641" s="6" t="s">
        <v>319</v>
      </c>
      <c r="I27641" s="6" t="s">
        <v>378</v>
      </c>
      <c r="K27641" s="6">
        <v>179</v>
      </c>
    </row>
    <row r="27642" spans="1:11">
      <c r="A27642" s="6">
        <v>67225235</v>
      </c>
      <c r="B27642" t="s">
        <v>29725</v>
      </c>
      <c r="H27642" s="6" t="s">
        <v>314</v>
      </c>
      <c r="I27642" s="6" t="s">
        <v>433</v>
      </c>
      <c r="K27642" s="6">
        <v>177</v>
      </c>
    </row>
    <row r="27643" spans="1:11">
      <c r="A27643" s="6">
        <v>89073199</v>
      </c>
      <c r="B27643" t="s">
        <v>29726</v>
      </c>
      <c r="H27643" s="6" t="s">
        <v>760</v>
      </c>
      <c r="I27643" s="6" t="s">
        <v>309</v>
      </c>
      <c r="K27643" s="6">
        <v>175</v>
      </c>
    </row>
    <row r="27644" spans="1:11">
      <c r="A27644" s="6">
        <v>67155258</v>
      </c>
      <c r="B27644" t="s">
        <v>29727</v>
      </c>
      <c r="H27644" s="6" t="s">
        <v>314</v>
      </c>
      <c r="I27644" s="6" t="s">
        <v>348</v>
      </c>
      <c r="K27644" s="6">
        <v>169</v>
      </c>
    </row>
    <row r="27645" spans="1:11">
      <c r="A27645" s="6">
        <v>2000018345</v>
      </c>
      <c r="B27645" t="s">
        <v>29728</v>
      </c>
      <c r="H27645" s="6" t="s">
        <v>2046</v>
      </c>
      <c r="I27645" s="6" t="s">
        <v>3192</v>
      </c>
      <c r="K27645" s="6">
        <v>180</v>
      </c>
    </row>
    <row r="27646" spans="1:11">
      <c r="A27646" s="6">
        <v>86043113</v>
      </c>
      <c r="B27646" t="s">
        <v>29729</v>
      </c>
      <c r="H27646" s="6" t="s">
        <v>319</v>
      </c>
      <c r="I27646" s="6" t="s">
        <v>1283</v>
      </c>
      <c r="K27646" s="6">
        <v>172</v>
      </c>
    </row>
    <row r="27647" spans="1:11">
      <c r="A27647" s="6">
        <v>57148648</v>
      </c>
      <c r="B27647" t="s">
        <v>29730</v>
      </c>
      <c r="H27647" s="6" t="s">
        <v>2115</v>
      </c>
      <c r="I27647" s="6" t="s">
        <v>29731</v>
      </c>
      <c r="K27647" s="6">
        <v>183</v>
      </c>
    </row>
    <row r="27648" spans="1:11">
      <c r="A27648" s="6">
        <v>2000177734</v>
      </c>
      <c r="B27648" t="s">
        <v>29732</v>
      </c>
      <c r="H27648" s="6" t="s">
        <v>218</v>
      </c>
      <c r="I27648" s="6" t="s">
        <v>1688</v>
      </c>
      <c r="K27648" s="6">
        <v>188</v>
      </c>
    </row>
    <row r="27649" spans="1:11">
      <c r="A27649" s="6">
        <v>45035532</v>
      </c>
      <c r="B27649" t="s">
        <v>29733</v>
      </c>
      <c r="H27649" s="6" t="s">
        <v>1624</v>
      </c>
      <c r="I27649" s="6" t="s">
        <v>2134</v>
      </c>
      <c r="K27649" s="6">
        <v>185</v>
      </c>
    </row>
    <row r="27650" spans="1:11">
      <c r="A27650" s="6">
        <v>19270918</v>
      </c>
      <c r="B27650" t="s">
        <v>29734</v>
      </c>
      <c r="H27650" s="6" t="s">
        <v>488</v>
      </c>
      <c r="I27650" s="6" t="s">
        <v>257</v>
      </c>
      <c r="K27650" s="6">
        <v>177</v>
      </c>
    </row>
    <row r="27651" spans="1:11">
      <c r="A27651" s="6">
        <v>86079917</v>
      </c>
      <c r="B27651" t="s">
        <v>29735</v>
      </c>
      <c r="H27651" s="6" t="s">
        <v>966</v>
      </c>
      <c r="I27651" s="6" t="s">
        <v>1283</v>
      </c>
      <c r="K27651" s="6">
        <v>178</v>
      </c>
    </row>
    <row r="27652" spans="1:11">
      <c r="A27652" s="6">
        <v>2000204710</v>
      </c>
      <c r="B27652" t="s">
        <v>29736</v>
      </c>
      <c r="H27652" s="6" t="s">
        <v>303</v>
      </c>
      <c r="I27652" s="6" t="s">
        <v>3192</v>
      </c>
      <c r="K27652" s="6">
        <v>165</v>
      </c>
    </row>
    <row r="27653" spans="1:11">
      <c r="A27653" s="6">
        <v>58098527</v>
      </c>
      <c r="B27653" t="s">
        <v>29737</v>
      </c>
      <c r="H27653" s="6" t="s">
        <v>377</v>
      </c>
      <c r="I27653" s="6" t="s">
        <v>194</v>
      </c>
      <c r="K27653" s="6">
        <v>185</v>
      </c>
    </row>
    <row r="27654" spans="1:11">
      <c r="A27654" s="6">
        <v>29240406</v>
      </c>
      <c r="B27654" t="s">
        <v>29738</v>
      </c>
      <c r="H27654" s="6" t="s">
        <v>734</v>
      </c>
      <c r="I27654" s="6" t="s">
        <v>729</v>
      </c>
      <c r="K27654" s="6">
        <v>183</v>
      </c>
    </row>
    <row r="27655" spans="1:11">
      <c r="A27655" s="6">
        <v>66028495</v>
      </c>
      <c r="B27655" t="s">
        <v>29739</v>
      </c>
      <c r="H27655" s="6" t="s">
        <v>377</v>
      </c>
      <c r="I27655" s="6" t="s">
        <v>1701</v>
      </c>
      <c r="K27655" s="6">
        <v>180</v>
      </c>
    </row>
    <row r="27656" spans="1:11">
      <c r="A27656" s="6">
        <v>66035266</v>
      </c>
      <c r="B27656" t="s">
        <v>29740</v>
      </c>
      <c r="H27656" s="6" t="s">
        <v>966</v>
      </c>
      <c r="I27656" s="6" t="s">
        <v>1701</v>
      </c>
      <c r="K27656" s="6">
        <v>174</v>
      </c>
    </row>
    <row r="27657" spans="1:11">
      <c r="A27657" s="6">
        <v>63025713</v>
      </c>
      <c r="B27657" t="s">
        <v>29741</v>
      </c>
      <c r="H27657" s="6" t="s">
        <v>488</v>
      </c>
      <c r="I27657" s="6" t="s">
        <v>1708</v>
      </c>
      <c r="K27657" s="6">
        <v>182</v>
      </c>
    </row>
    <row r="27658" spans="1:11">
      <c r="A27658" s="6">
        <v>86072866</v>
      </c>
      <c r="B27658" t="s">
        <v>29742</v>
      </c>
      <c r="H27658" s="6" t="s">
        <v>966</v>
      </c>
      <c r="I27658" s="6" t="s">
        <v>1283</v>
      </c>
      <c r="K27658" s="6">
        <v>175</v>
      </c>
    </row>
    <row r="27659" spans="1:11">
      <c r="A27659" s="6">
        <v>86060448</v>
      </c>
      <c r="B27659" t="s">
        <v>29743</v>
      </c>
      <c r="H27659" s="6" t="s">
        <v>2115</v>
      </c>
      <c r="I27659" s="6" t="s">
        <v>1283</v>
      </c>
      <c r="K27659" s="6">
        <v>190</v>
      </c>
    </row>
    <row r="27660" spans="1:11">
      <c r="A27660" s="6">
        <v>92082280</v>
      </c>
      <c r="B27660" t="s">
        <v>29744</v>
      </c>
      <c r="H27660" s="6" t="s">
        <v>218</v>
      </c>
      <c r="I27660" s="6" t="s">
        <v>312</v>
      </c>
      <c r="K27660" s="6">
        <v>186</v>
      </c>
    </row>
    <row r="27661" spans="1:11">
      <c r="A27661" s="6">
        <v>2000103652</v>
      </c>
      <c r="B27661" t="s">
        <v>29745</v>
      </c>
      <c r="H27661" s="6" t="s">
        <v>2115</v>
      </c>
      <c r="I27661" s="6" t="s">
        <v>603</v>
      </c>
      <c r="K27661" s="6">
        <v>176</v>
      </c>
    </row>
    <row r="27662" spans="1:11">
      <c r="A27662" s="6">
        <v>14029693</v>
      </c>
      <c r="B27662" t="s">
        <v>29746</v>
      </c>
      <c r="H27662" s="6" t="s">
        <v>2198</v>
      </c>
      <c r="I27662" s="6" t="s">
        <v>603</v>
      </c>
      <c r="K27662" s="6">
        <v>174</v>
      </c>
    </row>
    <row r="27663" spans="1:11">
      <c r="A27663" s="6">
        <v>14220698</v>
      </c>
      <c r="B27663" t="s">
        <v>29747</v>
      </c>
      <c r="H27663" s="6" t="s">
        <v>377</v>
      </c>
      <c r="I27663" s="6" t="s">
        <v>603</v>
      </c>
      <c r="K27663" s="6">
        <v>180</v>
      </c>
    </row>
    <row r="27664" spans="1:11">
      <c r="A27664" s="6">
        <v>2000139850</v>
      </c>
      <c r="B27664" t="s">
        <v>29748</v>
      </c>
      <c r="H27664" s="6" t="s">
        <v>1672</v>
      </c>
      <c r="I27664" s="6" t="s">
        <v>603</v>
      </c>
      <c r="K27664" s="6">
        <v>175</v>
      </c>
    </row>
    <row r="27665" spans="1:11">
      <c r="A27665" s="6">
        <v>25052508</v>
      </c>
      <c r="B27665" t="s">
        <v>29749</v>
      </c>
      <c r="H27665" s="6" t="s">
        <v>218</v>
      </c>
      <c r="I27665" s="6" t="s">
        <v>1731</v>
      </c>
      <c r="K27665" s="6">
        <v>187</v>
      </c>
    </row>
    <row r="27666" spans="1:11">
      <c r="A27666" s="6">
        <v>43486914</v>
      </c>
      <c r="B27666" t="s">
        <v>29750</v>
      </c>
      <c r="H27666" s="6" t="s">
        <v>2112</v>
      </c>
      <c r="I27666" s="6" t="s">
        <v>236</v>
      </c>
      <c r="K27666" s="6">
        <v>183</v>
      </c>
    </row>
    <row r="27667" spans="1:11">
      <c r="A27667" s="6">
        <v>17001836</v>
      </c>
      <c r="B27667" t="s">
        <v>29751</v>
      </c>
      <c r="H27667" s="6" t="s">
        <v>2157</v>
      </c>
      <c r="I27667" s="6" t="s">
        <v>11874</v>
      </c>
      <c r="K27667" s="6">
        <v>179</v>
      </c>
    </row>
    <row r="27668" spans="1:11">
      <c r="A27668" s="6">
        <v>51074727</v>
      </c>
      <c r="B27668" t="s">
        <v>29752</v>
      </c>
      <c r="H27668" s="6" t="s">
        <v>303</v>
      </c>
      <c r="I27668" s="6" t="s">
        <v>1303</v>
      </c>
      <c r="K27668" s="6">
        <v>162</v>
      </c>
    </row>
    <row r="27669" spans="1:11">
      <c r="A27669" s="6">
        <v>2000035721</v>
      </c>
      <c r="B27669" t="s">
        <v>29753</v>
      </c>
      <c r="H27669" s="6" t="s">
        <v>319</v>
      </c>
      <c r="I27669" s="6" t="s">
        <v>603</v>
      </c>
      <c r="K27669" s="6">
        <v>178</v>
      </c>
    </row>
    <row r="27670" spans="1:11">
      <c r="A27670" s="6">
        <v>13217929</v>
      </c>
      <c r="B27670" t="s">
        <v>29754</v>
      </c>
      <c r="H27670" s="6" t="s">
        <v>1624</v>
      </c>
      <c r="I27670" s="6" t="s">
        <v>963</v>
      </c>
      <c r="K27670" s="6">
        <v>190</v>
      </c>
    </row>
    <row r="27671" spans="1:11">
      <c r="A27671" s="6">
        <v>92101515</v>
      </c>
      <c r="B27671" t="s">
        <v>29755</v>
      </c>
      <c r="H27671" s="6" t="s">
        <v>1674</v>
      </c>
      <c r="I27671" s="6" t="s">
        <v>309</v>
      </c>
      <c r="K27671" s="6">
        <v>189</v>
      </c>
    </row>
    <row r="27672" spans="1:11">
      <c r="A27672" s="6">
        <v>11009822</v>
      </c>
      <c r="B27672" t="s">
        <v>29756</v>
      </c>
      <c r="H27672" s="6" t="s">
        <v>240</v>
      </c>
      <c r="I27672" s="6" t="s">
        <v>14355</v>
      </c>
      <c r="K27672" s="6">
        <v>172</v>
      </c>
    </row>
    <row r="27673" spans="1:11">
      <c r="A27673" s="6">
        <v>67277700</v>
      </c>
      <c r="B27673" t="s">
        <v>29757</v>
      </c>
      <c r="H27673" s="6" t="s">
        <v>488</v>
      </c>
      <c r="I27673" s="6" t="s">
        <v>477</v>
      </c>
      <c r="K27673" s="6">
        <v>165</v>
      </c>
    </row>
    <row r="27674" spans="1:11">
      <c r="A27674" s="6">
        <v>43006880</v>
      </c>
      <c r="B27674" t="s">
        <v>29758</v>
      </c>
      <c r="H27674" s="6" t="s">
        <v>377</v>
      </c>
      <c r="I27674" s="6" t="s">
        <v>1676</v>
      </c>
      <c r="K27674" s="6">
        <v>187</v>
      </c>
    </row>
    <row r="27675" spans="1:11">
      <c r="A27675" s="6">
        <v>67222901</v>
      </c>
      <c r="B27675" t="s">
        <v>29759</v>
      </c>
      <c r="H27675" s="6" t="s">
        <v>377</v>
      </c>
      <c r="I27675" s="6" t="s">
        <v>348</v>
      </c>
      <c r="K27675" s="6">
        <v>185</v>
      </c>
    </row>
    <row r="27676" spans="1:11">
      <c r="A27676" s="6">
        <v>62095381</v>
      </c>
      <c r="B27676" t="s">
        <v>29760</v>
      </c>
      <c r="H27676" s="6" t="s">
        <v>2112</v>
      </c>
      <c r="I27676" s="6" t="s">
        <v>1066</v>
      </c>
      <c r="K27676" s="6">
        <v>184</v>
      </c>
    </row>
    <row r="27677" spans="1:11">
      <c r="A27677" s="6">
        <v>86076719</v>
      </c>
      <c r="B27677" t="s">
        <v>29761</v>
      </c>
      <c r="H27677" s="6" t="s">
        <v>2115</v>
      </c>
      <c r="I27677" s="6" t="s">
        <v>7240</v>
      </c>
      <c r="K27677" s="6">
        <v>190</v>
      </c>
    </row>
    <row r="27678" spans="1:11">
      <c r="A27678" s="6">
        <v>27088609</v>
      </c>
      <c r="B27678" t="s">
        <v>29762</v>
      </c>
      <c r="H27678" s="6" t="s">
        <v>1624</v>
      </c>
      <c r="I27678" s="6" t="s">
        <v>339</v>
      </c>
      <c r="K27678" s="6">
        <v>190</v>
      </c>
    </row>
    <row r="27679" spans="1:11">
      <c r="A27679" s="6">
        <v>2000239643</v>
      </c>
      <c r="B27679" t="s">
        <v>29763</v>
      </c>
      <c r="H27679" s="6" t="s">
        <v>2115</v>
      </c>
      <c r="I27679" s="6" t="s">
        <v>603</v>
      </c>
      <c r="K27679" s="6">
        <v>175</v>
      </c>
    </row>
    <row r="27680" spans="1:11">
      <c r="A27680" s="6">
        <v>62056740</v>
      </c>
      <c r="B27680" t="s">
        <v>29764</v>
      </c>
      <c r="H27680" s="6" t="s">
        <v>303</v>
      </c>
      <c r="I27680" s="6" t="s">
        <v>1066</v>
      </c>
      <c r="K27680" s="6">
        <v>179</v>
      </c>
    </row>
    <row r="27681" spans="1:11">
      <c r="A27681" s="6">
        <v>72044267</v>
      </c>
      <c r="B27681" t="s">
        <v>29765</v>
      </c>
      <c r="H27681" s="6" t="s">
        <v>645</v>
      </c>
      <c r="I27681" s="6" t="s">
        <v>3909</v>
      </c>
      <c r="K27681" s="6">
        <v>176</v>
      </c>
    </row>
    <row r="27682" spans="1:11">
      <c r="A27682" s="6">
        <v>48044128</v>
      </c>
      <c r="B27682" t="s">
        <v>29766</v>
      </c>
      <c r="H27682" s="6" t="s">
        <v>1671</v>
      </c>
      <c r="I27682" s="6" t="s">
        <v>1700</v>
      </c>
      <c r="K27682" s="6">
        <v>175</v>
      </c>
    </row>
    <row r="27683" spans="1:11">
      <c r="A27683" s="6">
        <v>43271236</v>
      </c>
      <c r="B27683" t="s">
        <v>29767</v>
      </c>
      <c r="H27683" s="6" t="s">
        <v>1672</v>
      </c>
      <c r="I27683" s="6" t="s">
        <v>236</v>
      </c>
      <c r="K27683" s="6">
        <v>170</v>
      </c>
    </row>
    <row r="27684" spans="1:11">
      <c r="A27684" s="6">
        <v>58123696</v>
      </c>
      <c r="B27684" t="s">
        <v>29768</v>
      </c>
      <c r="H27684" s="6" t="s">
        <v>1624</v>
      </c>
      <c r="I27684" s="6" t="s">
        <v>194</v>
      </c>
      <c r="K27684" s="6">
        <v>184</v>
      </c>
    </row>
    <row r="27685" spans="1:11">
      <c r="A27685" s="6">
        <v>19229918</v>
      </c>
      <c r="B27685" t="s">
        <v>29769</v>
      </c>
      <c r="H27685" s="6" t="s">
        <v>1213</v>
      </c>
      <c r="I27685" s="6" t="s">
        <v>257</v>
      </c>
      <c r="K27685" s="6">
        <v>178</v>
      </c>
    </row>
    <row r="27686" spans="1:11">
      <c r="A27686" s="6">
        <v>18075186</v>
      </c>
      <c r="B27686" t="s">
        <v>29770</v>
      </c>
      <c r="H27686" s="6" t="s">
        <v>303</v>
      </c>
      <c r="I27686" s="6" t="s">
        <v>725</v>
      </c>
      <c r="K27686" s="6">
        <v>170</v>
      </c>
    </row>
    <row r="27687" spans="1:11">
      <c r="A27687" s="6">
        <v>68005011</v>
      </c>
      <c r="B27687" t="s">
        <v>29771</v>
      </c>
      <c r="H27687" s="6" t="s">
        <v>218</v>
      </c>
      <c r="I27687" s="6" t="s">
        <v>857</v>
      </c>
      <c r="K27687" s="6">
        <v>182</v>
      </c>
    </row>
    <row r="27688" spans="1:11">
      <c r="A27688" s="6">
        <v>14024176</v>
      </c>
      <c r="B27688" t="s">
        <v>29772</v>
      </c>
      <c r="H27688" s="6" t="s">
        <v>619</v>
      </c>
      <c r="I27688" s="6" t="s">
        <v>603</v>
      </c>
      <c r="K27688" s="6">
        <v>183</v>
      </c>
    </row>
    <row r="27689" spans="1:11">
      <c r="A27689" s="6">
        <v>29134272</v>
      </c>
      <c r="B27689" t="s">
        <v>29773</v>
      </c>
      <c r="H27689" s="6" t="s">
        <v>966</v>
      </c>
      <c r="I27689" s="6" t="s">
        <v>259</v>
      </c>
      <c r="K27689" s="6">
        <v>178</v>
      </c>
    </row>
    <row r="27690" spans="1:11">
      <c r="A27690" s="6">
        <v>65034303</v>
      </c>
      <c r="B27690" t="s">
        <v>29774</v>
      </c>
      <c r="H27690" s="6" t="s">
        <v>1624</v>
      </c>
      <c r="I27690" s="6" t="s">
        <v>2539</v>
      </c>
      <c r="K27690" s="6">
        <v>187</v>
      </c>
    </row>
    <row r="27691" spans="1:11">
      <c r="A27691" s="6">
        <v>76062061</v>
      </c>
      <c r="B27691" t="s">
        <v>29775</v>
      </c>
      <c r="H27691" s="6" t="s">
        <v>2115</v>
      </c>
      <c r="I27691" s="6" t="s">
        <v>378</v>
      </c>
      <c r="K27691" s="6">
        <v>183</v>
      </c>
    </row>
    <row r="27692" spans="1:11">
      <c r="A27692" s="6">
        <v>61084216</v>
      </c>
      <c r="B27692" t="s">
        <v>29776</v>
      </c>
      <c r="H27692" s="6" t="s">
        <v>1624</v>
      </c>
      <c r="I27692" s="6" t="s">
        <v>253</v>
      </c>
      <c r="K27692" s="6">
        <v>188</v>
      </c>
    </row>
    <row r="27693" spans="1:11">
      <c r="A27693" s="6">
        <v>13162819</v>
      </c>
      <c r="B27693" t="s">
        <v>29777</v>
      </c>
      <c r="H27693" s="6" t="s">
        <v>944</v>
      </c>
      <c r="I27693" s="6" t="s">
        <v>620</v>
      </c>
      <c r="K27693" s="6">
        <v>186</v>
      </c>
    </row>
    <row r="27694" spans="1:11">
      <c r="A27694" s="6">
        <v>87043601</v>
      </c>
      <c r="B27694" t="s">
        <v>29778</v>
      </c>
      <c r="H27694" s="6" t="s">
        <v>2198</v>
      </c>
      <c r="I27694" s="6" t="s">
        <v>378</v>
      </c>
      <c r="K27694" s="6">
        <v>162</v>
      </c>
    </row>
    <row r="27695" spans="1:11">
      <c r="A27695" s="6">
        <v>14036429</v>
      </c>
      <c r="B27695" t="s">
        <v>29779</v>
      </c>
      <c r="H27695" s="6" t="s">
        <v>377</v>
      </c>
      <c r="I27695" s="6" t="s">
        <v>603</v>
      </c>
      <c r="K27695" s="6">
        <v>190</v>
      </c>
    </row>
    <row r="27696" spans="1:11">
      <c r="A27696" s="6">
        <v>93021562</v>
      </c>
      <c r="B27696" t="s">
        <v>29780</v>
      </c>
      <c r="H27696" s="6" t="s">
        <v>1732</v>
      </c>
      <c r="I27696" s="6" t="s">
        <v>857</v>
      </c>
      <c r="K27696" s="6">
        <v>186</v>
      </c>
    </row>
    <row r="27697" spans="1:11">
      <c r="A27697" s="6">
        <v>2000091117</v>
      </c>
      <c r="B27697" t="s">
        <v>29781</v>
      </c>
      <c r="H27697" s="6" t="s">
        <v>1747</v>
      </c>
      <c r="I27697" s="6" t="s">
        <v>1701</v>
      </c>
      <c r="K27697" s="6">
        <v>171</v>
      </c>
    </row>
    <row r="27698" spans="1:11">
      <c r="A27698" s="6">
        <v>65036916</v>
      </c>
      <c r="B27698" t="s">
        <v>29782</v>
      </c>
      <c r="H27698" s="6" t="s">
        <v>2160</v>
      </c>
      <c r="I27698" s="6" t="s">
        <v>2539</v>
      </c>
      <c r="K27698" s="6">
        <v>184</v>
      </c>
    </row>
    <row r="27699" spans="1:11">
      <c r="A27699" s="6">
        <v>14251202</v>
      </c>
      <c r="B27699" t="s">
        <v>29783</v>
      </c>
      <c r="H27699" s="6" t="s">
        <v>2115</v>
      </c>
      <c r="I27699" s="6" t="s">
        <v>603</v>
      </c>
      <c r="K27699" s="6">
        <v>186</v>
      </c>
    </row>
    <row r="27700" spans="1:11">
      <c r="A27700" s="6">
        <v>71101170</v>
      </c>
      <c r="B27700" t="s">
        <v>29784</v>
      </c>
      <c r="H27700" s="6" t="s">
        <v>760</v>
      </c>
      <c r="I27700" s="6" t="s">
        <v>827</v>
      </c>
      <c r="K27700" s="6">
        <v>176</v>
      </c>
    </row>
    <row r="27701" spans="1:11">
      <c r="A27701" s="6">
        <v>2000026753</v>
      </c>
      <c r="B27701" t="s">
        <v>29785</v>
      </c>
      <c r="H27701" s="6" t="s">
        <v>2112</v>
      </c>
      <c r="I27701" s="6" t="s">
        <v>1403</v>
      </c>
      <c r="K27701" s="6">
        <v>187</v>
      </c>
    </row>
    <row r="27702" spans="1:11">
      <c r="A27702" s="6">
        <v>19220188</v>
      </c>
      <c r="B27702" t="s">
        <v>29786</v>
      </c>
      <c r="H27702" s="6" t="s">
        <v>2121</v>
      </c>
      <c r="I27702" s="6" t="s">
        <v>257</v>
      </c>
      <c r="K27702" s="6">
        <v>175</v>
      </c>
    </row>
    <row r="27703" spans="1:11">
      <c r="A27703" s="6">
        <v>86076088</v>
      </c>
      <c r="B27703" t="s">
        <v>29787</v>
      </c>
      <c r="H27703" s="6" t="s">
        <v>2123</v>
      </c>
      <c r="I27703" s="6" t="s">
        <v>1283</v>
      </c>
      <c r="K27703" s="6">
        <v>179</v>
      </c>
    </row>
    <row r="27704" spans="1:11">
      <c r="A27704" s="6">
        <v>2000070491</v>
      </c>
      <c r="B27704" t="s">
        <v>29788</v>
      </c>
      <c r="H27704" s="6" t="s">
        <v>2115</v>
      </c>
      <c r="I27704" s="6" t="s">
        <v>2134</v>
      </c>
      <c r="K27704" s="6">
        <v>180</v>
      </c>
    </row>
    <row r="27705" spans="1:11">
      <c r="A27705" s="6">
        <v>14032587</v>
      </c>
      <c r="B27705" t="s">
        <v>29789</v>
      </c>
      <c r="H27705" s="6" t="s">
        <v>2160</v>
      </c>
      <c r="I27705" s="6" t="s">
        <v>603</v>
      </c>
      <c r="K27705" s="6">
        <v>168</v>
      </c>
    </row>
    <row r="27706" spans="1:11">
      <c r="A27706" s="6">
        <v>53033337</v>
      </c>
      <c r="B27706" t="s">
        <v>29790</v>
      </c>
      <c r="H27706" s="6" t="s">
        <v>2112</v>
      </c>
      <c r="I27706" s="6" t="s">
        <v>729</v>
      </c>
      <c r="K27706" s="6">
        <v>186</v>
      </c>
    </row>
    <row r="27707" spans="1:11">
      <c r="A27707" s="6">
        <v>14225233</v>
      </c>
      <c r="B27707" t="s">
        <v>29791</v>
      </c>
      <c r="H27707" s="6" t="s">
        <v>3594</v>
      </c>
      <c r="I27707" s="6" t="s">
        <v>603</v>
      </c>
      <c r="K27707" s="6">
        <v>172</v>
      </c>
    </row>
    <row r="27708" spans="1:11">
      <c r="A27708" s="6">
        <v>14220172</v>
      </c>
      <c r="B27708" t="s">
        <v>29792</v>
      </c>
      <c r="H27708" s="6" t="s">
        <v>829</v>
      </c>
      <c r="I27708" s="6" t="s">
        <v>603</v>
      </c>
      <c r="K27708" s="6">
        <v>186</v>
      </c>
    </row>
    <row r="27709" spans="1:11">
      <c r="A27709" s="6">
        <v>76056535</v>
      </c>
      <c r="B27709" t="s">
        <v>29793</v>
      </c>
      <c r="H27709" s="6" t="s">
        <v>2115</v>
      </c>
      <c r="I27709" s="6" t="s">
        <v>378</v>
      </c>
      <c r="K27709" s="6">
        <v>191</v>
      </c>
    </row>
    <row r="27710" spans="1:11">
      <c r="A27710" s="6">
        <v>80000934</v>
      </c>
      <c r="B27710" t="s">
        <v>29794</v>
      </c>
      <c r="H27710" s="6" t="s">
        <v>1672</v>
      </c>
      <c r="I27710" s="6" t="s">
        <v>3192</v>
      </c>
      <c r="K27710" s="6">
        <v>168</v>
      </c>
    </row>
    <row r="27711" spans="1:11">
      <c r="A27711" s="6">
        <v>79010926</v>
      </c>
      <c r="B27711" t="s">
        <v>29795</v>
      </c>
      <c r="H27711" s="6" t="s">
        <v>377</v>
      </c>
      <c r="I27711" s="6" t="s">
        <v>241</v>
      </c>
      <c r="K27711" s="6">
        <v>188</v>
      </c>
    </row>
    <row r="27712" spans="1:11">
      <c r="A27712" s="6">
        <v>14170792</v>
      </c>
      <c r="B27712" t="s">
        <v>29796</v>
      </c>
      <c r="H27712" s="6" t="s">
        <v>2115</v>
      </c>
      <c r="I27712" s="6" t="s">
        <v>603</v>
      </c>
      <c r="K27712" s="6">
        <v>178</v>
      </c>
    </row>
    <row r="27713" spans="1:11">
      <c r="A27713" s="6">
        <v>19210609</v>
      </c>
      <c r="B27713" t="s">
        <v>29797</v>
      </c>
      <c r="H27713" s="6" t="s">
        <v>1624</v>
      </c>
      <c r="I27713" s="6" t="s">
        <v>1658</v>
      </c>
      <c r="K27713" s="6">
        <v>197</v>
      </c>
    </row>
    <row r="27714" spans="1:11">
      <c r="A27714" s="6">
        <v>47070304</v>
      </c>
      <c r="B27714" t="s">
        <v>29798</v>
      </c>
      <c r="H27714" s="6" t="s">
        <v>966</v>
      </c>
      <c r="I27714" s="6" t="s">
        <v>3639</v>
      </c>
      <c r="K27714" s="6">
        <v>186</v>
      </c>
    </row>
    <row r="27715" spans="1:11">
      <c r="A27715" s="6">
        <v>14198739</v>
      </c>
      <c r="B27715" t="s">
        <v>29799</v>
      </c>
      <c r="H27715" s="6" t="s">
        <v>1673</v>
      </c>
      <c r="I27715" s="6" t="s">
        <v>603</v>
      </c>
      <c r="K27715" s="6">
        <v>170</v>
      </c>
    </row>
    <row r="27716" spans="1:11">
      <c r="A27716" s="6">
        <v>80032566</v>
      </c>
      <c r="B27716" t="s">
        <v>29800</v>
      </c>
      <c r="H27716" s="6" t="s">
        <v>319</v>
      </c>
      <c r="I27716" s="6" t="s">
        <v>3192</v>
      </c>
      <c r="K27716" s="6">
        <v>181</v>
      </c>
    </row>
    <row r="27717" spans="1:11">
      <c r="A27717" s="6">
        <v>2000036322</v>
      </c>
      <c r="B27717" t="s">
        <v>29801</v>
      </c>
      <c r="H27717" s="6" t="s">
        <v>319</v>
      </c>
      <c r="I27717" s="6" t="s">
        <v>603</v>
      </c>
      <c r="K27717" s="6">
        <v>175</v>
      </c>
    </row>
    <row r="27718" spans="1:11">
      <c r="A27718" s="6">
        <v>86066408</v>
      </c>
      <c r="B27718" t="s">
        <v>29802</v>
      </c>
      <c r="H27718" s="6" t="s">
        <v>319</v>
      </c>
      <c r="I27718" s="6" t="s">
        <v>1688</v>
      </c>
      <c r="K27718" s="6">
        <v>163</v>
      </c>
    </row>
    <row r="27719" spans="1:11">
      <c r="A27719" s="6">
        <v>2000148818</v>
      </c>
      <c r="B27719" t="s">
        <v>29803</v>
      </c>
      <c r="H27719" s="6" t="s">
        <v>488</v>
      </c>
      <c r="I27719" s="6" t="s">
        <v>1066</v>
      </c>
      <c r="K27719" s="6">
        <v>178</v>
      </c>
    </row>
    <row r="27720" spans="1:11">
      <c r="A27720" s="6">
        <v>14000683</v>
      </c>
      <c r="B27720" t="s">
        <v>29804</v>
      </c>
      <c r="H27720" s="6" t="s">
        <v>377</v>
      </c>
      <c r="I27720" s="6" t="s">
        <v>603</v>
      </c>
      <c r="K27720" s="6">
        <v>185</v>
      </c>
    </row>
    <row r="27721" spans="1:11">
      <c r="A27721" s="6">
        <v>14172232</v>
      </c>
      <c r="B27721" t="s">
        <v>29805</v>
      </c>
      <c r="H27721" s="6" t="s">
        <v>1626</v>
      </c>
      <c r="I27721" s="6" t="s">
        <v>603</v>
      </c>
      <c r="K27721" s="6">
        <v>172</v>
      </c>
    </row>
    <row r="27722" spans="1:11">
      <c r="A27722" s="6">
        <v>84161672</v>
      </c>
      <c r="B27722" t="s">
        <v>29806</v>
      </c>
      <c r="H27722" s="6" t="s">
        <v>1698</v>
      </c>
      <c r="I27722" s="6" t="s">
        <v>646</v>
      </c>
      <c r="K27722" s="6">
        <v>178</v>
      </c>
    </row>
    <row r="27723" spans="1:11">
      <c r="A27723" s="6">
        <v>59143250</v>
      </c>
      <c r="B27723" t="s">
        <v>29807</v>
      </c>
      <c r="H27723" s="6" t="s">
        <v>1624</v>
      </c>
      <c r="I27723" s="6" t="s">
        <v>827</v>
      </c>
      <c r="K27723" s="6">
        <v>188</v>
      </c>
    </row>
    <row r="27724" spans="1:11">
      <c r="A27724" s="6">
        <v>43094219</v>
      </c>
      <c r="B27724" t="s">
        <v>29808</v>
      </c>
      <c r="H27724" s="6" t="s">
        <v>589</v>
      </c>
      <c r="I27724" s="6" t="s">
        <v>236</v>
      </c>
      <c r="K27724" s="6">
        <v>183</v>
      </c>
    </row>
    <row r="27725" spans="1:11">
      <c r="A27725" s="6">
        <v>49040150</v>
      </c>
      <c r="B27725" t="s">
        <v>29809</v>
      </c>
      <c r="H27725" s="6" t="s">
        <v>1672</v>
      </c>
      <c r="I27725" s="6" t="s">
        <v>29810</v>
      </c>
      <c r="K27725" s="6">
        <v>183</v>
      </c>
    </row>
    <row r="27726" spans="1:11">
      <c r="A27726" s="6">
        <v>21024959</v>
      </c>
      <c r="B27726" t="s">
        <v>29811</v>
      </c>
      <c r="H27726" s="6" t="s">
        <v>2370</v>
      </c>
      <c r="I27726" s="6" t="s">
        <v>29812</v>
      </c>
      <c r="K27726" s="6">
        <v>178</v>
      </c>
    </row>
    <row r="27727" spans="1:11">
      <c r="A27727" s="6">
        <v>67223075</v>
      </c>
      <c r="B27727" t="s">
        <v>29813</v>
      </c>
      <c r="H27727" s="6" t="s">
        <v>1624</v>
      </c>
      <c r="I27727" s="6" t="s">
        <v>348</v>
      </c>
      <c r="K27727" s="6">
        <v>189</v>
      </c>
    </row>
    <row r="27728" spans="1:11">
      <c r="A27728" s="6">
        <v>14075272</v>
      </c>
      <c r="B27728" t="s">
        <v>29814</v>
      </c>
      <c r="H27728" s="6" t="s">
        <v>1624</v>
      </c>
      <c r="I27728" s="6" t="s">
        <v>603</v>
      </c>
      <c r="K27728" s="6">
        <v>186</v>
      </c>
    </row>
    <row r="27729" spans="1:11">
      <c r="A27729" s="6">
        <v>13197753</v>
      </c>
      <c r="B27729" t="s">
        <v>29815</v>
      </c>
      <c r="H27729" s="6" t="s">
        <v>319</v>
      </c>
      <c r="I27729" s="6" t="s">
        <v>963</v>
      </c>
      <c r="K27729" s="6">
        <v>180</v>
      </c>
    </row>
    <row r="27730" spans="1:11">
      <c r="A27730" s="6">
        <v>62175680</v>
      </c>
      <c r="B27730" t="s">
        <v>29816</v>
      </c>
      <c r="H27730" s="6" t="s">
        <v>2333</v>
      </c>
      <c r="I27730" s="6" t="s">
        <v>1066</v>
      </c>
      <c r="K27730" s="6">
        <v>184</v>
      </c>
    </row>
    <row r="27731" spans="1:11">
      <c r="A27731" s="6">
        <v>14061872</v>
      </c>
      <c r="B27731" t="s">
        <v>29817</v>
      </c>
      <c r="H27731" s="6" t="s">
        <v>1673</v>
      </c>
      <c r="I27731" s="6" t="s">
        <v>603</v>
      </c>
      <c r="K27731" s="6">
        <v>173</v>
      </c>
    </row>
    <row r="27732" spans="1:11">
      <c r="A27732" s="6">
        <v>63033447</v>
      </c>
      <c r="B27732" t="s">
        <v>29818</v>
      </c>
      <c r="H27732" s="6" t="s">
        <v>1624</v>
      </c>
      <c r="I27732" s="6" t="s">
        <v>1708</v>
      </c>
      <c r="K27732" s="6">
        <v>199</v>
      </c>
    </row>
    <row r="27733" spans="1:11">
      <c r="A27733" s="6">
        <v>2000038416</v>
      </c>
      <c r="B27733" t="s">
        <v>29819</v>
      </c>
      <c r="H27733" s="6" t="s">
        <v>760</v>
      </c>
      <c r="I27733" s="6" t="s">
        <v>309</v>
      </c>
      <c r="K27733" s="6">
        <v>173</v>
      </c>
    </row>
    <row r="27734" spans="1:11">
      <c r="A27734" s="6">
        <v>83212297</v>
      </c>
      <c r="B27734" t="s">
        <v>29820</v>
      </c>
      <c r="H27734" s="6" t="s">
        <v>1624</v>
      </c>
      <c r="I27734" s="6" t="s">
        <v>306</v>
      </c>
      <c r="K27734" s="6">
        <v>189</v>
      </c>
    </row>
    <row r="27735" spans="1:11">
      <c r="A27735" s="6">
        <v>43008107</v>
      </c>
      <c r="B27735" t="s">
        <v>29821</v>
      </c>
      <c r="H27735" s="6" t="s">
        <v>377</v>
      </c>
      <c r="I27735" s="6" t="s">
        <v>236</v>
      </c>
      <c r="K27735" s="6">
        <v>185</v>
      </c>
    </row>
    <row r="27736" spans="1:11">
      <c r="A27736" s="6">
        <v>37084770</v>
      </c>
      <c r="B27736" t="s">
        <v>29822</v>
      </c>
      <c r="H27736" s="6" t="s">
        <v>1709</v>
      </c>
      <c r="I27736" s="6" t="s">
        <v>406</v>
      </c>
      <c r="K27736" s="6">
        <v>182</v>
      </c>
    </row>
    <row r="27737" spans="1:11">
      <c r="A27737" s="6">
        <v>14228033</v>
      </c>
      <c r="B27737" t="s">
        <v>29823</v>
      </c>
      <c r="H27737" s="6" t="s">
        <v>2115</v>
      </c>
      <c r="I27737" s="6" t="s">
        <v>603</v>
      </c>
      <c r="K27737" s="6">
        <v>186</v>
      </c>
    </row>
    <row r="27738" spans="1:11">
      <c r="A27738" s="6">
        <v>12002289</v>
      </c>
      <c r="B27738" t="s">
        <v>29824</v>
      </c>
      <c r="H27738" s="6" t="s">
        <v>1709</v>
      </c>
      <c r="I27738" s="6" t="s">
        <v>1375</v>
      </c>
      <c r="K27738" s="6">
        <v>166</v>
      </c>
    </row>
    <row r="27739" spans="1:11">
      <c r="A27739" s="6">
        <v>86013758</v>
      </c>
      <c r="B27739" t="s">
        <v>29825</v>
      </c>
      <c r="H27739" s="6" t="s">
        <v>377</v>
      </c>
      <c r="I27739" s="6" t="s">
        <v>1688</v>
      </c>
      <c r="K27739" s="6">
        <v>186</v>
      </c>
    </row>
    <row r="27740" spans="1:11">
      <c r="A27740" s="6">
        <v>19158380</v>
      </c>
      <c r="B27740" t="s">
        <v>29826</v>
      </c>
      <c r="H27740" s="6" t="s">
        <v>944</v>
      </c>
      <c r="I27740" s="6" t="s">
        <v>257</v>
      </c>
      <c r="K27740" s="6">
        <v>175</v>
      </c>
    </row>
    <row r="27741" spans="1:11">
      <c r="A27741" s="6">
        <v>67272650</v>
      </c>
      <c r="B27741" t="s">
        <v>29827</v>
      </c>
      <c r="H27741" s="6" t="s">
        <v>319</v>
      </c>
      <c r="I27741" s="6" t="s">
        <v>1667</v>
      </c>
      <c r="K27741" s="6">
        <v>181</v>
      </c>
    </row>
    <row r="27742" spans="1:11">
      <c r="A27742" s="6">
        <v>13181569</v>
      </c>
      <c r="B27742" t="s">
        <v>29828</v>
      </c>
      <c r="H27742" s="6" t="s">
        <v>1732</v>
      </c>
      <c r="I27742" s="6" t="s">
        <v>477</v>
      </c>
      <c r="K27742" s="6">
        <v>161</v>
      </c>
    </row>
    <row r="27743" spans="1:11">
      <c r="A27743" s="6">
        <v>67101081</v>
      </c>
      <c r="B27743" t="s">
        <v>29829</v>
      </c>
      <c r="H27743" s="6" t="s">
        <v>760</v>
      </c>
      <c r="I27743" s="6" t="s">
        <v>348</v>
      </c>
      <c r="K27743" s="6">
        <v>176</v>
      </c>
    </row>
    <row r="27744" spans="1:11">
      <c r="A27744" s="6">
        <v>78084032</v>
      </c>
      <c r="B27744" t="s">
        <v>29830</v>
      </c>
      <c r="H27744" s="6" t="s">
        <v>5732</v>
      </c>
      <c r="I27744" s="6" t="s">
        <v>1661</v>
      </c>
      <c r="K27744" s="6">
        <v>184</v>
      </c>
    </row>
    <row r="27745" spans="1:11">
      <c r="A27745" s="6">
        <v>90065502</v>
      </c>
      <c r="B27745" t="s">
        <v>29831</v>
      </c>
      <c r="H27745" s="6" t="s">
        <v>377</v>
      </c>
      <c r="I27745" s="6" t="s">
        <v>259</v>
      </c>
      <c r="K27745" s="6">
        <v>188</v>
      </c>
    </row>
    <row r="27746" spans="1:11">
      <c r="A27746" s="6">
        <v>67282689</v>
      </c>
      <c r="B27746" t="s">
        <v>29832</v>
      </c>
      <c r="H27746" s="6" t="s">
        <v>377</v>
      </c>
      <c r="I27746" s="6" t="s">
        <v>348</v>
      </c>
      <c r="K27746" s="6">
        <v>186</v>
      </c>
    </row>
    <row r="27747" spans="1:11">
      <c r="A27747" s="6">
        <v>62142803</v>
      </c>
      <c r="B27747" t="s">
        <v>29833</v>
      </c>
      <c r="H27747" s="6" t="s">
        <v>2115</v>
      </c>
      <c r="I27747" s="6" t="s">
        <v>1066</v>
      </c>
      <c r="K27747" s="6">
        <v>197</v>
      </c>
    </row>
    <row r="27748" spans="1:11">
      <c r="A27748" s="6">
        <v>83136858</v>
      </c>
      <c r="B27748" t="s">
        <v>29834</v>
      </c>
      <c r="H27748" s="6" t="s">
        <v>303</v>
      </c>
      <c r="I27748" s="6" t="s">
        <v>306</v>
      </c>
      <c r="K27748" s="6">
        <v>178</v>
      </c>
    </row>
    <row r="27749" spans="1:11">
      <c r="A27749" s="6">
        <v>43339508</v>
      </c>
      <c r="B27749" t="s">
        <v>29835</v>
      </c>
      <c r="H27749" s="6" t="s">
        <v>488</v>
      </c>
      <c r="I27749" s="6" t="s">
        <v>5585</v>
      </c>
      <c r="K27749" s="6">
        <v>174</v>
      </c>
    </row>
    <row r="27750" spans="1:11">
      <c r="A27750" s="6">
        <v>37058355</v>
      </c>
      <c r="B27750" t="s">
        <v>29836</v>
      </c>
      <c r="H27750" s="6" t="s">
        <v>1813</v>
      </c>
      <c r="I27750" s="6" t="s">
        <v>1246</v>
      </c>
      <c r="K27750" s="6">
        <v>186</v>
      </c>
    </row>
    <row r="27751" spans="1:11">
      <c r="A27751" s="6">
        <v>14032588</v>
      </c>
      <c r="B27751" t="s">
        <v>29837</v>
      </c>
      <c r="H27751" s="6" t="s">
        <v>966</v>
      </c>
      <c r="I27751" s="6" t="s">
        <v>603</v>
      </c>
      <c r="K27751" s="6">
        <v>181</v>
      </c>
    </row>
    <row r="27752" spans="1:11">
      <c r="A27752" s="6">
        <v>14237709</v>
      </c>
      <c r="B27752" t="s">
        <v>29838</v>
      </c>
      <c r="H27752" s="6" t="s">
        <v>570</v>
      </c>
      <c r="I27752" s="6" t="s">
        <v>603</v>
      </c>
      <c r="K27752" s="6">
        <v>170</v>
      </c>
    </row>
    <row r="27753" spans="1:11">
      <c r="A27753" s="6">
        <v>65040242</v>
      </c>
      <c r="B27753" t="s">
        <v>29839</v>
      </c>
      <c r="H27753" s="6" t="s">
        <v>1213</v>
      </c>
      <c r="I27753" s="6" t="s">
        <v>2539</v>
      </c>
      <c r="K27753" s="6">
        <v>182</v>
      </c>
    </row>
    <row r="27754" spans="1:11">
      <c r="A27754" s="6">
        <v>43093983</v>
      </c>
      <c r="B27754" t="s">
        <v>29840</v>
      </c>
      <c r="H27754" s="6" t="s">
        <v>218</v>
      </c>
      <c r="I27754" s="6" t="s">
        <v>236</v>
      </c>
      <c r="K27754" s="6">
        <v>178</v>
      </c>
    </row>
    <row r="27755" spans="1:11">
      <c r="A27755" s="6">
        <v>14118988</v>
      </c>
      <c r="B27755" t="s">
        <v>29841</v>
      </c>
      <c r="H27755" s="6" t="s">
        <v>2115</v>
      </c>
      <c r="I27755" s="6" t="s">
        <v>603</v>
      </c>
      <c r="K27755" s="6">
        <v>178</v>
      </c>
    </row>
    <row r="27756" spans="1:11">
      <c r="A27756" s="6">
        <v>19371940</v>
      </c>
      <c r="B27756" t="s">
        <v>29842</v>
      </c>
      <c r="H27756" s="6" t="s">
        <v>1698</v>
      </c>
      <c r="I27756" s="6" t="s">
        <v>257</v>
      </c>
      <c r="K27756" s="6">
        <v>176</v>
      </c>
    </row>
    <row r="27757" spans="1:11">
      <c r="A27757" s="6">
        <v>62109033</v>
      </c>
      <c r="B27757" t="s">
        <v>29843</v>
      </c>
      <c r="H27757" s="6" t="s">
        <v>377</v>
      </c>
      <c r="I27757" s="6" t="s">
        <v>1066</v>
      </c>
      <c r="K27757" s="6">
        <v>192</v>
      </c>
    </row>
    <row r="27758" spans="1:11">
      <c r="A27758" s="6">
        <v>62230082</v>
      </c>
      <c r="B27758" t="s">
        <v>29844</v>
      </c>
      <c r="H27758" s="6" t="s">
        <v>2157</v>
      </c>
      <c r="I27758" s="6" t="s">
        <v>1403</v>
      </c>
      <c r="K27758" s="6">
        <v>185</v>
      </c>
    </row>
    <row r="27759" spans="1:11">
      <c r="A27759" s="6">
        <v>80032234</v>
      </c>
      <c r="B27759" t="s">
        <v>29845</v>
      </c>
      <c r="H27759" s="6" t="s">
        <v>488</v>
      </c>
      <c r="I27759" s="6" t="s">
        <v>3192</v>
      </c>
      <c r="K27759" s="6">
        <v>169</v>
      </c>
    </row>
    <row r="27760" spans="1:11">
      <c r="A27760" s="6">
        <v>14028207</v>
      </c>
      <c r="B27760" t="s">
        <v>29846</v>
      </c>
      <c r="H27760" s="6" t="s">
        <v>1213</v>
      </c>
      <c r="I27760" s="6" t="s">
        <v>603</v>
      </c>
      <c r="K27760" s="6">
        <v>178</v>
      </c>
    </row>
    <row r="27761" spans="1:11">
      <c r="A27761" s="6">
        <v>23439088</v>
      </c>
      <c r="B27761" t="s">
        <v>29847</v>
      </c>
      <c r="H27761" s="6" t="s">
        <v>2115</v>
      </c>
      <c r="I27761" s="6" t="s">
        <v>19622</v>
      </c>
      <c r="K27761" s="6">
        <v>182</v>
      </c>
    </row>
    <row r="27762" spans="1:11">
      <c r="A27762" s="6">
        <v>53141902</v>
      </c>
      <c r="B27762" t="s">
        <v>29848</v>
      </c>
      <c r="H27762" s="6" t="s">
        <v>1624</v>
      </c>
      <c r="I27762" s="6" t="s">
        <v>729</v>
      </c>
      <c r="K27762" s="6">
        <v>193</v>
      </c>
    </row>
    <row r="27763" spans="1:11">
      <c r="A27763" s="6">
        <v>19290527</v>
      </c>
      <c r="B27763" t="s">
        <v>29849</v>
      </c>
      <c r="H27763" s="6" t="s">
        <v>966</v>
      </c>
      <c r="I27763" s="6" t="s">
        <v>257</v>
      </c>
      <c r="K27763" s="6">
        <v>180</v>
      </c>
    </row>
    <row r="27764" spans="1:11">
      <c r="A27764" s="6">
        <v>24056835</v>
      </c>
      <c r="B27764" t="s">
        <v>29850</v>
      </c>
      <c r="H27764" s="6" t="s">
        <v>2335</v>
      </c>
      <c r="I27764" s="6" t="s">
        <v>657</v>
      </c>
      <c r="K27764" s="6">
        <v>180</v>
      </c>
    </row>
    <row r="27765" spans="1:11">
      <c r="A27765" s="6">
        <v>95080786</v>
      </c>
      <c r="B27765" t="s">
        <v>29851</v>
      </c>
      <c r="H27765" s="6" t="s">
        <v>314</v>
      </c>
      <c r="I27765" s="6" t="s">
        <v>3265</v>
      </c>
      <c r="K27765" s="6">
        <v>168</v>
      </c>
    </row>
    <row r="27766" spans="1:11">
      <c r="A27766" s="6">
        <v>14180963</v>
      </c>
      <c r="B27766" t="s">
        <v>29852</v>
      </c>
      <c r="H27766" s="6" t="s">
        <v>640</v>
      </c>
      <c r="I27766" s="6" t="s">
        <v>603</v>
      </c>
      <c r="K27766" s="6">
        <v>174</v>
      </c>
    </row>
    <row r="27767" spans="1:11">
      <c r="A27767" s="6">
        <v>2000165985</v>
      </c>
      <c r="B27767" t="s">
        <v>29853</v>
      </c>
      <c r="H27767" s="6" t="s">
        <v>1671</v>
      </c>
      <c r="I27767" s="6" t="s">
        <v>1688</v>
      </c>
      <c r="K27767" s="6">
        <v>169</v>
      </c>
    </row>
    <row r="27768" spans="1:11">
      <c r="A27768" s="6">
        <v>14123591</v>
      </c>
      <c r="B27768" t="s">
        <v>29854</v>
      </c>
      <c r="H27768" s="6" t="s">
        <v>303</v>
      </c>
      <c r="I27768" s="6" t="s">
        <v>603</v>
      </c>
      <c r="K27768" s="6">
        <v>165</v>
      </c>
    </row>
    <row r="27769" spans="1:11">
      <c r="A27769" s="6">
        <v>14129921</v>
      </c>
      <c r="B27769" t="s">
        <v>29855</v>
      </c>
      <c r="H27769" s="6" t="s">
        <v>1102</v>
      </c>
      <c r="I27769" s="6" t="s">
        <v>603</v>
      </c>
      <c r="K27769" s="6">
        <v>180</v>
      </c>
    </row>
    <row r="27770" spans="1:11">
      <c r="A27770" s="6">
        <v>2000291096</v>
      </c>
      <c r="B27770" t="s">
        <v>29856</v>
      </c>
      <c r="H27770" s="6" t="s">
        <v>2046</v>
      </c>
      <c r="I27770" s="6" t="s">
        <v>346</v>
      </c>
      <c r="K27770" s="6">
        <v>180</v>
      </c>
    </row>
    <row r="27771" spans="1:11">
      <c r="A27771" s="6">
        <v>16072567</v>
      </c>
      <c r="B27771" t="s">
        <v>29857</v>
      </c>
      <c r="H27771" s="6" t="s">
        <v>942</v>
      </c>
      <c r="I27771" s="6" t="s">
        <v>298</v>
      </c>
      <c r="K27771" s="6">
        <v>178</v>
      </c>
    </row>
    <row r="27772" spans="1:11">
      <c r="A27772" s="6">
        <v>43155347</v>
      </c>
      <c r="B27772" t="s">
        <v>29858</v>
      </c>
      <c r="H27772" s="6" t="s">
        <v>319</v>
      </c>
      <c r="I27772" s="6" t="s">
        <v>236</v>
      </c>
      <c r="K27772" s="6">
        <v>174</v>
      </c>
    </row>
    <row r="27773" spans="1:11">
      <c r="A27773" s="6">
        <v>24057398</v>
      </c>
      <c r="B27773" t="s">
        <v>29859</v>
      </c>
      <c r="H27773" s="6" t="s">
        <v>640</v>
      </c>
      <c r="I27773" s="6" t="s">
        <v>873</v>
      </c>
      <c r="K27773" s="6">
        <v>178</v>
      </c>
    </row>
    <row r="27774" spans="1:11">
      <c r="A27774" s="6">
        <v>12066138</v>
      </c>
      <c r="B27774" t="s">
        <v>29860</v>
      </c>
      <c r="H27774" s="6" t="s">
        <v>1671</v>
      </c>
      <c r="I27774" s="6" t="s">
        <v>1375</v>
      </c>
      <c r="K27774" s="6">
        <v>177</v>
      </c>
    </row>
    <row r="27775" spans="1:11">
      <c r="A27775" s="6">
        <v>14020579</v>
      </c>
      <c r="B27775" t="s">
        <v>29861</v>
      </c>
      <c r="H27775" s="6" t="s">
        <v>351</v>
      </c>
      <c r="I27775" s="6" t="s">
        <v>603</v>
      </c>
      <c r="K27775" s="6">
        <v>177</v>
      </c>
    </row>
    <row r="27776" spans="1:11">
      <c r="A27776" s="6">
        <v>39018538</v>
      </c>
      <c r="B27776" t="s">
        <v>29862</v>
      </c>
      <c r="H27776" s="6" t="s">
        <v>5732</v>
      </c>
      <c r="I27776" s="6" t="s">
        <v>1819</v>
      </c>
      <c r="K27776" s="6">
        <v>187</v>
      </c>
    </row>
    <row r="27777" spans="1:11">
      <c r="A27777" s="6">
        <v>43300840</v>
      </c>
      <c r="B27777" t="s">
        <v>29863</v>
      </c>
      <c r="H27777" s="6" t="s">
        <v>1624</v>
      </c>
      <c r="I27777" s="6" t="s">
        <v>1666</v>
      </c>
      <c r="K27777" s="6">
        <v>195</v>
      </c>
    </row>
    <row r="27778" spans="1:11">
      <c r="A27778" s="6">
        <v>45111351</v>
      </c>
      <c r="B27778" t="s">
        <v>29864</v>
      </c>
      <c r="H27778" s="6" t="s">
        <v>377</v>
      </c>
      <c r="I27778" s="6" t="s">
        <v>2134</v>
      </c>
      <c r="K27778" s="6">
        <v>185</v>
      </c>
    </row>
    <row r="27779" spans="1:11">
      <c r="A27779" s="6">
        <v>23425581</v>
      </c>
      <c r="B27779" t="s">
        <v>29865</v>
      </c>
      <c r="H27779" s="6" t="s">
        <v>319</v>
      </c>
      <c r="I27779" s="6" t="s">
        <v>19622</v>
      </c>
      <c r="K27779" s="6">
        <v>175</v>
      </c>
    </row>
    <row r="27780" spans="1:11">
      <c r="A27780" s="6">
        <v>14079971</v>
      </c>
      <c r="B27780" t="s">
        <v>29866</v>
      </c>
      <c r="H27780" s="6" t="s">
        <v>303</v>
      </c>
      <c r="I27780" s="6" t="s">
        <v>603</v>
      </c>
      <c r="K27780" s="6">
        <v>179</v>
      </c>
    </row>
    <row r="27781" spans="1:11">
      <c r="A27781" s="6">
        <v>79029599</v>
      </c>
      <c r="B27781" t="s">
        <v>29867</v>
      </c>
      <c r="H27781" s="6" t="s">
        <v>319</v>
      </c>
      <c r="I27781" s="6" t="s">
        <v>241</v>
      </c>
      <c r="K27781" s="6">
        <v>178</v>
      </c>
    </row>
    <row r="27782" spans="1:11">
      <c r="A27782" s="6">
        <v>80031843</v>
      </c>
      <c r="B27782" t="s">
        <v>29868</v>
      </c>
      <c r="H27782" s="6" t="s">
        <v>314</v>
      </c>
      <c r="I27782" s="6" t="s">
        <v>3192</v>
      </c>
      <c r="K27782" s="6">
        <v>176</v>
      </c>
    </row>
    <row r="27783" spans="1:11">
      <c r="A27783" s="6">
        <v>86037200</v>
      </c>
      <c r="B27783" t="s">
        <v>29869</v>
      </c>
      <c r="H27783" s="6" t="s">
        <v>2167</v>
      </c>
      <c r="I27783" s="6" t="s">
        <v>1283</v>
      </c>
      <c r="K27783" s="6">
        <v>183</v>
      </c>
    </row>
    <row r="27784" spans="1:11">
      <c r="A27784" s="6">
        <v>12075690</v>
      </c>
      <c r="B27784" t="s">
        <v>29870</v>
      </c>
      <c r="H27784" s="6" t="s">
        <v>240</v>
      </c>
      <c r="I27784" s="6" t="s">
        <v>320</v>
      </c>
      <c r="K27784" s="6">
        <v>173</v>
      </c>
    </row>
    <row r="27785" spans="1:11">
      <c r="A27785" s="6">
        <v>14035494</v>
      </c>
      <c r="B27785" t="s">
        <v>29871</v>
      </c>
      <c r="H27785" s="6" t="s">
        <v>1673</v>
      </c>
      <c r="I27785" s="6" t="s">
        <v>603</v>
      </c>
      <c r="K27785" s="6">
        <v>185</v>
      </c>
    </row>
    <row r="27786" spans="1:11">
      <c r="A27786" s="6">
        <v>65036871</v>
      </c>
      <c r="B27786" t="s">
        <v>29872</v>
      </c>
      <c r="H27786" s="6" t="s">
        <v>351</v>
      </c>
      <c r="I27786" s="6" t="s">
        <v>2539</v>
      </c>
      <c r="K27786" s="6">
        <v>170</v>
      </c>
    </row>
    <row r="27787" spans="1:11">
      <c r="A27787" s="6">
        <v>62201084</v>
      </c>
      <c r="B27787" t="s">
        <v>29873</v>
      </c>
      <c r="H27787" s="6" t="s">
        <v>2115</v>
      </c>
      <c r="I27787" s="6" t="s">
        <v>13703</v>
      </c>
      <c r="K27787" s="6">
        <v>188</v>
      </c>
    </row>
    <row r="27788" spans="1:11">
      <c r="A27788" s="6">
        <v>13132151</v>
      </c>
      <c r="B27788" t="s">
        <v>29874</v>
      </c>
      <c r="H27788" s="6" t="s">
        <v>1176</v>
      </c>
      <c r="I27788" s="6" t="s">
        <v>320</v>
      </c>
      <c r="K27788" s="6">
        <v>167</v>
      </c>
    </row>
    <row r="27789" spans="1:11">
      <c r="A27789" s="6">
        <v>19313166</v>
      </c>
      <c r="B27789" t="s">
        <v>29875</v>
      </c>
      <c r="H27789" s="6" t="s">
        <v>377</v>
      </c>
      <c r="I27789" s="6" t="s">
        <v>257</v>
      </c>
      <c r="K27789" s="6">
        <v>192</v>
      </c>
    </row>
    <row r="27790" spans="1:11">
      <c r="A27790" s="6">
        <v>2000068793</v>
      </c>
      <c r="B27790" t="s">
        <v>29876</v>
      </c>
      <c r="H27790" s="6" t="s">
        <v>1672</v>
      </c>
      <c r="I27790" s="6" t="s">
        <v>1375</v>
      </c>
      <c r="K27790" s="6">
        <v>164</v>
      </c>
    </row>
    <row r="27791" spans="1:11">
      <c r="A27791" s="6">
        <v>14047268</v>
      </c>
      <c r="B27791" t="s">
        <v>29877</v>
      </c>
      <c r="H27791" s="6" t="s">
        <v>218</v>
      </c>
      <c r="I27791" s="6" t="s">
        <v>603</v>
      </c>
      <c r="K27791" s="6">
        <v>180</v>
      </c>
    </row>
    <row r="27792" spans="1:11">
      <c r="A27792" s="6">
        <v>19235426</v>
      </c>
      <c r="B27792" t="s">
        <v>29878</v>
      </c>
      <c r="H27792" s="6" t="s">
        <v>2112</v>
      </c>
      <c r="I27792" s="6" t="s">
        <v>257</v>
      </c>
      <c r="K27792" s="6">
        <v>172</v>
      </c>
    </row>
    <row r="27793" spans="1:11">
      <c r="A27793" s="6">
        <v>24052487</v>
      </c>
      <c r="B27793" t="s">
        <v>29879</v>
      </c>
      <c r="H27793" s="6" t="s">
        <v>944</v>
      </c>
      <c r="I27793" s="6" t="s">
        <v>657</v>
      </c>
      <c r="K27793" s="6">
        <v>182</v>
      </c>
    </row>
    <row r="27794" spans="1:11">
      <c r="A27794" s="6">
        <v>80028775</v>
      </c>
      <c r="B27794" t="s">
        <v>29880</v>
      </c>
      <c r="H27794" s="6" t="s">
        <v>319</v>
      </c>
      <c r="I27794" s="6" t="s">
        <v>3192</v>
      </c>
      <c r="K27794" s="6">
        <v>177</v>
      </c>
    </row>
    <row r="27795" spans="1:11">
      <c r="A27795" s="6">
        <v>87017428</v>
      </c>
      <c r="B27795" t="s">
        <v>29881</v>
      </c>
      <c r="H27795" s="6" t="s">
        <v>29882</v>
      </c>
      <c r="I27795" s="6" t="s">
        <v>7839</v>
      </c>
      <c r="K27795" s="6">
        <v>178</v>
      </c>
    </row>
    <row r="27796" spans="1:11">
      <c r="A27796" s="6">
        <v>14031403</v>
      </c>
      <c r="B27796" t="s">
        <v>29883</v>
      </c>
      <c r="H27796" s="6" t="s">
        <v>405</v>
      </c>
      <c r="I27796" s="6" t="s">
        <v>603</v>
      </c>
      <c r="K27796" s="6">
        <v>164</v>
      </c>
    </row>
    <row r="27797" spans="1:11">
      <c r="A27797" s="6">
        <v>67255635</v>
      </c>
      <c r="B27797" t="s">
        <v>29884</v>
      </c>
      <c r="H27797" s="6" t="s">
        <v>589</v>
      </c>
      <c r="I27797" s="6" t="s">
        <v>348</v>
      </c>
      <c r="K27797" s="6">
        <v>179</v>
      </c>
    </row>
    <row r="27798" spans="1:11">
      <c r="A27798" s="6">
        <v>98006681</v>
      </c>
      <c r="B27798" t="s">
        <v>29885</v>
      </c>
      <c r="H27798" s="6" t="s">
        <v>377</v>
      </c>
      <c r="I27798" s="6" t="s">
        <v>2238</v>
      </c>
      <c r="K27798" s="6">
        <v>187</v>
      </c>
    </row>
    <row r="27799" spans="1:11">
      <c r="A27799" s="6">
        <v>14037303</v>
      </c>
      <c r="B27799" t="s">
        <v>29886</v>
      </c>
      <c r="H27799" s="6" t="s">
        <v>640</v>
      </c>
      <c r="I27799" s="6" t="s">
        <v>603</v>
      </c>
      <c r="K27799" s="6">
        <v>183</v>
      </c>
    </row>
    <row r="27800" spans="1:11">
      <c r="A27800" s="6">
        <v>14219621</v>
      </c>
      <c r="B27800" t="s">
        <v>29887</v>
      </c>
      <c r="H27800" s="6" t="s">
        <v>8962</v>
      </c>
      <c r="I27800" s="6" t="s">
        <v>603</v>
      </c>
      <c r="K27800" s="6">
        <v>182</v>
      </c>
    </row>
    <row r="27801" spans="1:11">
      <c r="A27801" s="6">
        <v>19270981</v>
      </c>
      <c r="B27801" t="s">
        <v>29888</v>
      </c>
      <c r="H27801" s="6" t="s">
        <v>319</v>
      </c>
      <c r="I27801" s="6" t="s">
        <v>257</v>
      </c>
      <c r="K27801" s="6">
        <v>182</v>
      </c>
    </row>
    <row r="27802" spans="1:11">
      <c r="A27802" s="6">
        <v>2000112639</v>
      </c>
      <c r="B27802" t="s">
        <v>29889</v>
      </c>
      <c r="H27802" s="6" t="s">
        <v>944</v>
      </c>
      <c r="I27802" s="6" t="s">
        <v>1277</v>
      </c>
      <c r="K27802" s="6">
        <v>184</v>
      </c>
    </row>
    <row r="27803" spans="1:11">
      <c r="A27803" s="6">
        <v>53167688</v>
      </c>
      <c r="B27803" t="s">
        <v>29890</v>
      </c>
      <c r="H27803" s="6" t="s">
        <v>1671</v>
      </c>
      <c r="I27803" s="6" t="s">
        <v>729</v>
      </c>
      <c r="K27803" s="6">
        <v>169</v>
      </c>
    </row>
    <row r="27804" spans="1:11">
      <c r="A27804" s="6">
        <v>62073458</v>
      </c>
      <c r="B27804" t="s">
        <v>29891</v>
      </c>
      <c r="H27804" s="6" t="s">
        <v>377</v>
      </c>
      <c r="I27804" s="6" t="s">
        <v>1066</v>
      </c>
      <c r="K27804" s="6">
        <v>190</v>
      </c>
    </row>
    <row r="27805" spans="1:11">
      <c r="A27805" s="6">
        <v>8826971</v>
      </c>
      <c r="B27805" t="s">
        <v>29892</v>
      </c>
      <c r="H27805" s="6" t="s">
        <v>1732</v>
      </c>
      <c r="I27805" s="6" t="s">
        <v>3192</v>
      </c>
      <c r="K27805" s="6">
        <v>183</v>
      </c>
    </row>
    <row r="27806" spans="1:11">
      <c r="A27806" s="6">
        <v>91184267</v>
      </c>
      <c r="B27806" t="s">
        <v>29893</v>
      </c>
      <c r="H27806" s="6" t="s">
        <v>2370</v>
      </c>
      <c r="I27806" s="6" t="s">
        <v>309</v>
      </c>
      <c r="K27806" s="6">
        <v>191</v>
      </c>
    </row>
    <row r="27807" spans="1:11">
      <c r="A27807" s="6">
        <v>24060193</v>
      </c>
      <c r="B27807" t="s">
        <v>29894</v>
      </c>
      <c r="H27807" s="6" t="s">
        <v>2121</v>
      </c>
      <c r="I27807" s="6" t="s">
        <v>657</v>
      </c>
      <c r="K27807" s="6">
        <v>178</v>
      </c>
    </row>
    <row r="27808" spans="1:11">
      <c r="A27808" s="6">
        <v>80010069</v>
      </c>
      <c r="B27808" t="s">
        <v>29895</v>
      </c>
      <c r="H27808" s="6" t="s">
        <v>218</v>
      </c>
      <c r="I27808" s="6" t="s">
        <v>3192</v>
      </c>
      <c r="K27808" s="6">
        <v>181</v>
      </c>
    </row>
    <row r="27809" spans="1:11">
      <c r="A27809" s="6">
        <v>2000121519</v>
      </c>
      <c r="B27809" t="s">
        <v>29896</v>
      </c>
      <c r="H27809" s="6" t="s">
        <v>377</v>
      </c>
      <c r="I27809" s="6" t="s">
        <v>1658</v>
      </c>
      <c r="K27809" s="6">
        <v>185</v>
      </c>
    </row>
    <row r="27810" spans="1:11">
      <c r="A27810" s="6">
        <v>2000013574</v>
      </c>
      <c r="B27810" t="s">
        <v>29897</v>
      </c>
      <c r="H27810" s="6" t="s">
        <v>2116</v>
      </c>
      <c r="I27810" s="6" t="s">
        <v>603</v>
      </c>
      <c r="K27810" s="6">
        <v>170</v>
      </c>
    </row>
    <row r="27811" spans="1:11">
      <c r="A27811" s="6">
        <v>2000314992</v>
      </c>
      <c r="B27811" t="s">
        <v>29898</v>
      </c>
      <c r="H27811" s="6" t="s">
        <v>760</v>
      </c>
      <c r="I27811" s="6" t="s">
        <v>603</v>
      </c>
      <c r="K27811" s="6">
        <v>162</v>
      </c>
    </row>
    <row r="27812" spans="1:11">
      <c r="A27812" s="6">
        <v>13194486</v>
      </c>
      <c r="B27812" t="s">
        <v>29899</v>
      </c>
      <c r="H27812" s="6" t="s">
        <v>238</v>
      </c>
      <c r="I27812" s="6" t="s">
        <v>3041</v>
      </c>
      <c r="K27812" s="6">
        <v>180</v>
      </c>
    </row>
    <row r="27813" spans="1:11">
      <c r="A27813" s="6">
        <v>87019041</v>
      </c>
      <c r="B27813" t="s">
        <v>29900</v>
      </c>
      <c r="H27813" s="6" t="s">
        <v>2115</v>
      </c>
      <c r="I27813" s="6" t="s">
        <v>7839</v>
      </c>
      <c r="K27813" s="6">
        <v>176</v>
      </c>
    </row>
    <row r="27814" spans="1:11">
      <c r="A27814" s="6">
        <v>62039569</v>
      </c>
      <c r="B27814" t="s">
        <v>29901</v>
      </c>
      <c r="H27814" s="6" t="s">
        <v>238</v>
      </c>
      <c r="I27814" s="6" t="s">
        <v>1066</v>
      </c>
      <c r="K27814" s="6">
        <v>184</v>
      </c>
    </row>
    <row r="27815" spans="1:11">
      <c r="A27815" s="6">
        <v>2000071530</v>
      </c>
      <c r="B27815" t="s">
        <v>29902</v>
      </c>
      <c r="H27815" s="6" t="s">
        <v>377</v>
      </c>
      <c r="I27815" s="6" t="s">
        <v>1375</v>
      </c>
      <c r="K27815" s="6">
        <v>180</v>
      </c>
    </row>
    <row r="27816" spans="1:11">
      <c r="A27816" s="6">
        <v>14035496</v>
      </c>
      <c r="B27816" t="s">
        <v>29903</v>
      </c>
      <c r="H27816" s="6" t="s">
        <v>640</v>
      </c>
      <c r="I27816" s="6" t="s">
        <v>603</v>
      </c>
      <c r="K27816" s="6">
        <v>172</v>
      </c>
    </row>
    <row r="27817" spans="1:11">
      <c r="A27817" s="6">
        <v>22059939</v>
      </c>
      <c r="B27817" t="s">
        <v>29904</v>
      </c>
      <c r="H27817" s="6" t="s">
        <v>1102</v>
      </c>
      <c r="I27817" s="6" t="s">
        <v>3732</v>
      </c>
      <c r="K27817" s="6">
        <v>172</v>
      </c>
    </row>
    <row r="27818" spans="1:11">
      <c r="A27818" s="6">
        <v>91126249</v>
      </c>
      <c r="B27818" t="s">
        <v>29905</v>
      </c>
      <c r="H27818" s="6" t="s">
        <v>760</v>
      </c>
      <c r="I27818" s="6" t="s">
        <v>309</v>
      </c>
      <c r="K27818" s="6">
        <v>183</v>
      </c>
    </row>
    <row r="27819" spans="1:11">
      <c r="A27819" s="6">
        <v>77047756</v>
      </c>
      <c r="B27819" t="s">
        <v>29906</v>
      </c>
      <c r="H27819" s="6" t="s">
        <v>1672</v>
      </c>
      <c r="I27819" s="6" t="s">
        <v>2937</v>
      </c>
      <c r="K27819" s="6">
        <v>167</v>
      </c>
    </row>
    <row r="27820" spans="1:11">
      <c r="A27820" s="6">
        <v>62231779</v>
      </c>
      <c r="B27820" t="s">
        <v>29907</v>
      </c>
      <c r="H27820" s="6" t="s">
        <v>558</v>
      </c>
      <c r="I27820" s="6" t="s">
        <v>1631</v>
      </c>
      <c r="K27820" s="6">
        <v>184</v>
      </c>
    </row>
    <row r="27821" spans="1:11">
      <c r="A27821" s="6">
        <v>21020483</v>
      </c>
      <c r="B27821" t="s">
        <v>29908</v>
      </c>
      <c r="H27821" s="6" t="s">
        <v>1747</v>
      </c>
      <c r="I27821" s="6" t="s">
        <v>2866</v>
      </c>
      <c r="K27821" s="6">
        <v>176</v>
      </c>
    </row>
    <row r="27822" spans="1:11">
      <c r="A27822" s="6">
        <v>16162482</v>
      </c>
      <c r="B27822" t="s">
        <v>29909</v>
      </c>
      <c r="H27822" s="6" t="s">
        <v>1213</v>
      </c>
      <c r="I27822" s="6" t="s">
        <v>298</v>
      </c>
      <c r="K27822" s="6">
        <v>178</v>
      </c>
    </row>
    <row r="27823" spans="1:11">
      <c r="A27823" s="6">
        <v>24004738</v>
      </c>
      <c r="B27823" t="s">
        <v>29910</v>
      </c>
      <c r="H27823" s="6" t="s">
        <v>1674</v>
      </c>
      <c r="I27823" s="6" t="s">
        <v>657</v>
      </c>
      <c r="K27823" s="6">
        <v>188</v>
      </c>
    </row>
    <row r="27824" spans="1:11">
      <c r="A27824" s="6">
        <v>80027478</v>
      </c>
      <c r="B27824" t="s">
        <v>29911</v>
      </c>
      <c r="H27824" s="6" t="s">
        <v>8962</v>
      </c>
      <c r="I27824" s="6" t="s">
        <v>3192</v>
      </c>
      <c r="K27824" s="6">
        <v>177</v>
      </c>
    </row>
    <row r="27825" spans="1:11">
      <c r="A27825" s="6">
        <v>86030559</v>
      </c>
      <c r="B27825" t="s">
        <v>29912</v>
      </c>
      <c r="H27825" s="6" t="s">
        <v>1638</v>
      </c>
      <c r="I27825" s="6" t="s">
        <v>603</v>
      </c>
      <c r="K27825" s="6">
        <v>183</v>
      </c>
    </row>
    <row r="27826" spans="1:11">
      <c r="A27826" s="6">
        <v>43162391</v>
      </c>
      <c r="B27826" t="s">
        <v>29913</v>
      </c>
      <c r="H27826" s="6" t="s">
        <v>966</v>
      </c>
      <c r="I27826" s="6" t="s">
        <v>236</v>
      </c>
      <c r="K27826" s="6">
        <v>179</v>
      </c>
    </row>
    <row r="27827" spans="1:11">
      <c r="A27827" s="6">
        <v>2000197827</v>
      </c>
      <c r="B27827" t="s">
        <v>29914</v>
      </c>
      <c r="H27827" s="6" t="s">
        <v>2167</v>
      </c>
      <c r="I27827" s="6" t="s">
        <v>1492</v>
      </c>
      <c r="K27827" s="6">
        <v>188</v>
      </c>
    </row>
    <row r="27828" spans="1:11">
      <c r="A27828" s="6">
        <v>2000009036</v>
      </c>
      <c r="B27828" t="s">
        <v>29915</v>
      </c>
      <c r="H27828" s="6" t="s">
        <v>2115</v>
      </c>
      <c r="I27828" s="6" t="s">
        <v>257</v>
      </c>
      <c r="K27828" s="6">
        <v>185</v>
      </c>
    </row>
    <row r="27829" spans="1:11">
      <c r="A27829" s="6">
        <v>14152362</v>
      </c>
      <c r="B27829" t="s">
        <v>29916</v>
      </c>
      <c r="H27829" s="6" t="s">
        <v>1626</v>
      </c>
      <c r="I27829" s="6" t="s">
        <v>603</v>
      </c>
      <c r="K27829" s="6">
        <v>173</v>
      </c>
    </row>
    <row r="27830" spans="1:11">
      <c r="A27830" s="6">
        <v>14225836</v>
      </c>
      <c r="B27830" t="s">
        <v>29917</v>
      </c>
      <c r="H27830" s="6" t="s">
        <v>303</v>
      </c>
      <c r="I27830" s="6" t="s">
        <v>603</v>
      </c>
      <c r="K27830" s="6">
        <v>170</v>
      </c>
    </row>
    <row r="27831" spans="1:11">
      <c r="A27831" s="6">
        <v>78096751</v>
      </c>
      <c r="B27831" t="s">
        <v>29918</v>
      </c>
      <c r="H27831" s="6" t="s">
        <v>942</v>
      </c>
      <c r="I27831" s="6" t="s">
        <v>1661</v>
      </c>
      <c r="K27831" s="6">
        <v>176</v>
      </c>
    </row>
    <row r="27832" spans="1:11">
      <c r="A27832" s="6">
        <v>2000115839</v>
      </c>
      <c r="B27832" t="s">
        <v>29919</v>
      </c>
      <c r="H27832" s="6" t="s">
        <v>1638</v>
      </c>
      <c r="I27832" s="6" t="s">
        <v>603</v>
      </c>
      <c r="K27832" s="6">
        <v>173</v>
      </c>
    </row>
    <row r="27833" spans="1:11">
      <c r="A27833" s="6">
        <v>14149312</v>
      </c>
      <c r="B27833" t="s">
        <v>29920</v>
      </c>
      <c r="H27833" s="6" t="s">
        <v>2370</v>
      </c>
      <c r="I27833" s="6" t="s">
        <v>603</v>
      </c>
      <c r="K27833" s="6">
        <v>173</v>
      </c>
    </row>
    <row r="27834" spans="1:11">
      <c r="A27834" s="6">
        <v>14047464</v>
      </c>
      <c r="B27834" t="s">
        <v>29921</v>
      </c>
      <c r="H27834" s="6" t="s">
        <v>377</v>
      </c>
      <c r="I27834" s="6" t="s">
        <v>603</v>
      </c>
      <c r="K27834" s="6">
        <v>182</v>
      </c>
    </row>
    <row r="27835" spans="1:11">
      <c r="A27835" s="6">
        <v>95053982</v>
      </c>
      <c r="B27835" t="s">
        <v>29922</v>
      </c>
      <c r="H27835" s="6" t="s">
        <v>1624</v>
      </c>
      <c r="I27835" s="6" t="s">
        <v>29923</v>
      </c>
      <c r="K27835" s="6">
        <v>193</v>
      </c>
    </row>
    <row r="27836" spans="1:11">
      <c r="A27836" s="6">
        <v>91132040</v>
      </c>
      <c r="B27836" t="s">
        <v>29924</v>
      </c>
      <c r="H27836" s="6" t="s">
        <v>2112</v>
      </c>
      <c r="I27836" s="6" t="s">
        <v>4753</v>
      </c>
      <c r="K27836" s="6">
        <v>187</v>
      </c>
    </row>
    <row r="27837" spans="1:11">
      <c r="A27837" s="6">
        <v>19352037</v>
      </c>
      <c r="B27837" t="s">
        <v>29925</v>
      </c>
      <c r="H27837" s="6" t="s">
        <v>319</v>
      </c>
      <c r="I27837" s="6" t="s">
        <v>257</v>
      </c>
      <c r="K27837" s="6">
        <v>182</v>
      </c>
    </row>
    <row r="27838" spans="1:11">
      <c r="A27838" s="6">
        <v>43295408</v>
      </c>
      <c r="B27838" t="s">
        <v>29926</v>
      </c>
      <c r="H27838" s="6" t="s">
        <v>240</v>
      </c>
      <c r="I27838" s="6" t="s">
        <v>236</v>
      </c>
      <c r="K27838" s="6">
        <v>174</v>
      </c>
    </row>
    <row r="27839" spans="1:11">
      <c r="A27839" s="6">
        <v>91201782</v>
      </c>
      <c r="B27839" t="s">
        <v>29927</v>
      </c>
      <c r="H27839" s="6" t="s">
        <v>2198</v>
      </c>
      <c r="I27839" s="6" t="s">
        <v>14016</v>
      </c>
      <c r="K27839" s="6">
        <v>176</v>
      </c>
    </row>
    <row r="27840" spans="1:11">
      <c r="A27840" s="6">
        <v>14076079</v>
      </c>
      <c r="B27840" t="s">
        <v>29928</v>
      </c>
      <c r="H27840" s="6" t="s">
        <v>2115</v>
      </c>
      <c r="I27840" s="6" t="s">
        <v>603</v>
      </c>
      <c r="K27840" s="6">
        <v>186</v>
      </c>
    </row>
    <row r="27841" spans="1:11">
      <c r="A27841" s="6">
        <v>2000183078</v>
      </c>
      <c r="B27841" t="s">
        <v>29929</v>
      </c>
      <c r="H27841" s="6" t="s">
        <v>966</v>
      </c>
      <c r="I27841" s="6" t="s">
        <v>603</v>
      </c>
      <c r="K27841" s="6">
        <v>171</v>
      </c>
    </row>
    <row r="27842" spans="1:11">
      <c r="A27842" s="6">
        <v>2000129838</v>
      </c>
      <c r="B27842" t="s">
        <v>29930</v>
      </c>
      <c r="H27842" s="6" t="s">
        <v>218</v>
      </c>
      <c r="I27842" s="6" t="s">
        <v>2404</v>
      </c>
      <c r="K27842" s="6">
        <v>180</v>
      </c>
    </row>
    <row r="27843" spans="1:11">
      <c r="A27843" s="6">
        <v>25040379</v>
      </c>
      <c r="B27843" t="s">
        <v>29931</v>
      </c>
      <c r="H27843" s="6" t="s">
        <v>1624</v>
      </c>
      <c r="I27843" s="6" t="s">
        <v>1731</v>
      </c>
      <c r="K27843" s="6">
        <v>188</v>
      </c>
    </row>
    <row r="27844" spans="1:11">
      <c r="A27844" s="6">
        <v>14035445</v>
      </c>
      <c r="B27844" t="s">
        <v>29932</v>
      </c>
      <c r="H27844" s="6" t="s">
        <v>2876</v>
      </c>
      <c r="I27844" s="6" t="s">
        <v>603</v>
      </c>
      <c r="K27844" s="6">
        <v>181</v>
      </c>
    </row>
    <row r="27845" spans="1:11">
      <c r="A27845" s="6">
        <v>80030846</v>
      </c>
      <c r="B27845" t="s">
        <v>29933</v>
      </c>
      <c r="H27845" s="6" t="s">
        <v>734</v>
      </c>
      <c r="I27845" s="6" t="s">
        <v>3192</v>
      </c>
      <c r="K27845" s="6">
        <v>176</v>
      </c>
    </row>
    <row r="27846" spans="1:11">
      <c r="A27846" s="6">
        <v>58113307</v>
      </c>
      <c r="B27846" t="s">
        <v>29934</v>
      </c>
      <c r="H27846" s="6" t="s">
        <v>405</v>
      </c>
      <c r="I27846" s="6" t="s">
        <v>194</v>
      </c>
      <c r="K27846" s="6">
        <v>172</v>
      </c>
    </row>
    <row r="27847" spans="1:11">
      <c r="A27847" s="6">
        <v>2000300893</v>
      </c>
      <c r="B27847" t="s">
        <v>29935</v>
      </c>
      <c r="H27847" s="6" t="s">
        <v>645</v>
      </c>
      <c r="I27847" s="6" t="s">
        <v>2134</v>
      </c>
      <c r="K27847" s="6">
        <v>173</v>
      </c>
    </row>
    <row r="27848" spans="1:11">
      <c r="A27848" s="6">
        <v>791136</v>
      </c>
      <c r="B27848" t="s">
        <v>29936</v>
      </c>
      <c r="H27848" s="6" t="s">
        <v>1624</v>
      </c>
      <c r="I27848" s="6" t="s">
        <v>2134</v>
      </c>
      <c r="K27848" s="6">
        <v>181</v>
      </c>
    </row>
    <row r="27849" spans="1:11">
      <c r="A27849" s="6">
        <v>85098694</v>
      </c>
      <c r="B27849" t="s">
        <v>29937</v>
      </c>
      <c r="H27849" s="6" t="s">
        <v>966</v>
      </c>
      <c r="I27849" s="6" t="s">
        <v>6942</v>
      </c>
      <c r="K27849" s="6">
        <v>189</v>
      </c>
    </row>
    <row r="27850" spans="1:11">
      <c r="A27850" s="6">
        <v>43058651</v>
      </c>
      <c r="B27850" t="s">
        <v>29938</v>
      </c>
      <c r="H27850" s="6" t="s">
        <v>2115</v>
      </c>
      <c r="I27850" s="6" t="s">
        <v>1640</v>
      </c>
      <c r="K27850" s="6">
        <v>188</v>
      </c>
    </row>
    <row r="27851" spans="1:11">
      <c r="A27851" s="6">
        <v>14137964</v>
      </c>
      <c r="B27851" t="s">
        <v>29939</v>
      </c>
      <c r="H27851" s="6" t="s">
        <v>1624</v>
      </c>
      <c r="I27851" s="6" t="s">
        <v>187</v>
      </c>
      <c r="K27851" s="6">
        <v>183</v>
      </c>
    </row>
    <row r="27852" spans="1:11">
      <c r="A27852" s="6">
        <v>14061902</v>
      </c>
      <c r="B27852" t="s">
        <v>29940</v>
      </c>
      <c r="H27852" s="6" t="s">
        <v>2115</v>
      </c>
      <c r="I27852" s="6" t="s">
        <v>3240</v>
      </c>
      <c r="K27852" s="6">
        <v>172</v>
      </c>
    </row>
    <row r="27853" spans="1:11">
      <c r="A27853" s="6">
        <v>17032022</v>
      </c>
      <c r="B27853" t="s">
        <v>29941</v>
      </c>
      <c r="H27853" s="6" t="s">
        <v>218</v>
      </c>
      <c r="I27853" s="6" t="s">
        <v>11874</v>
      </c>
      <c r="K27853" s="6">
        <v>182</v>
      </c>
    </row>
    <row r="27854" spans="1:11">
      <c r="A27854" s="6">
        <v>43159420</v>
      </c>
      <c r="B27854" t="s">
        <v>29942</v>
      </c>
      <c r="H27854" s="6" t="s">
        <v>488</v>
      </c>
      <c r="I27854" s="6" t="s">
        <v>236</v>
      </c>
      <c r="K27854" s="6">
        <v>173</v>
      </c>
    </row>
    <row r="27855" spans="1:11">
      <c r="A27855" s="6">
        <v>2000168243</v>
      </c>
      <c r="B27855" t="s">
        <v>29943</v>
      </c>
      <c r="H27855" s="6" t="s">
        <v>218</v>
      </c>
      <c r="I27855" s="6" t="s">
        <v>603</v>
      </c>
      <c r="K27855" s="6">
        <v>188</v>
      </c>
    </row>
    <row r="27856" spans="1:11">
      <c r="A27856" s="6">
        <v>62220461</v>
      </c>
      <c r="B27856" t="s">
        <v>29944</v>
      </c>
      <c r="H27856" s="6" t="s">
        <v>377</v>
      </c>
      <c r="I27856" s="6" t="s">
        <v>1403</v>
      </c>
      <c r="K27856" s="6">
        <v>185</v>
      </c>
    </row>
    <row r="27857" spans="1:11">
      <c r="A27857" s="6">
        <v>43271612</v>
      </c>
      <c r="B27857" t="s">
        <v>29945</v>
      </c>
      <c r="H27857" s="6" t="s">
        <v>1102</v>
      </c>
      <c r="I27857" s="6" t="s">
        <v>236</v>
      </c>
      <c r="K27857" s="6">
        <v>171</v>
      </c>
    </row>
    <row r="27858" spans="1:11">
      <c r="A27858" s="6">
        <v>14034066</v>
      </c>
      <c r="B27858" t="s">
        <v>29946</v>
      </c>
      <c r="H27858" s="6" t="s">
        <v>377</v>
      </c>
      <c r="I27858" s="6" t="s">
        <v>603</v>
      </c>
      <c r="K27858" s="6">
        <v>182</v>
      </c>
    </row>
    <row r="27859" spans="1:11">
      <c r="A27859" s="6">
        <v>87030551</v>
      </c>
      <c r="B27859" t="s">
        <v>29947</v>
      </c>
      <c r="H27859" s="6" t="s">
        <v>2121</v>
      </c>
      <c r="I27859" s="6" t="s">
        <v>7839</v>
      </c>
      <c r="K27859" s="6">
        <v>166</v>
      </c>
    </row>
    <row r="27860" spans="1:11">
      <c r="A27860" s="6">
        <v>37065571</v>
      </c>
      <c r="B27860" t="s">
        <v>29948</v>
      </c>
      <c r="H27860" s="6" t="s">
        <v>488</v>
      </c>
      <c r="I27860" s="6" t="s">
        <v>406</v>
      </c>
      <c r="K27860" s="6">
        <v>174</v>
      </c>
    </row>
    <row r="27861" spans="1:11">
      <c r="A27861" s="6">
        <v>23038986</v>
      </c>
      <c r="B27861" t="s">
        <v>29949</v>
      </c>
      <c r="H27861" s="6" t="s">
        <v>1624</v>
      </c>
      <c r="I27861" s="6" t="s">
        <v>6334</v>
      </c>
      <c r="K27861" s="6">
        <v>184</v>
      </c>
    </row>
    <row r="27862" spans="1:11">
      <c r="A27862" s="6">
        <v>18083631</v>
      </c>
      <c r="B27862" t="s">
        <v>29950</v>
      </c>
      <c r="H27862" s="6" t="s">
        <v>238</v>
      </c>
      <c r="I27862" s="6" t="s">
        <v>1117</v>
      </c>
      <c r="K27862" s="6">
        <v>182</v>
      </c>
    </row>
    <row r="27863" spans="1:11">
      <c r="A27863" s="6">
        <v>16047260</v>
      </c>
      <c r="B27863" t="s">
        <v>29951</v>
      </c>
      <c r="H27863" s="6" t="s">
        <v>2112</v>
      </c>
      <c r="I27863" s="6" t="s">
        <v>298</v>
      </c>
      <c r="K27863" s="6">
        <v>184</v>
      </c>
    </row>
    <row r="27864" spans="1:11">
      <c r="A27864" s="6">
        <v>14239028</v>
      </c>
      <c r="B27864" t="s">
        <v>29952</v>
      </c>
      <c r="H27864" s="6" t="s">
        <v>2363</v>
      </c>
      <c r="I27864" s="6" t="s">
        <v>603</v>
      </c>
      <c r="K27864" s="6">
        <v>179</v>
      </c>
    </row>
    <row r="27865" spans="1:11">
      <c r="A27865" s="6">
        <v>37079026</v>
      </c>
      <c r="B27865" t="s">
        <v>29953</v>
      </c>
      <c r="H27865" s="6" t="s">
        <v>966</v>
      </c>
      <c r="I27865" s="6" t="s">
        <v>406</v>
      </c>
      <c r="K27865" s="6">
        <v>186</v>
      </c>
    </row>
    <row r="27866" spans="1:11">
      <c r="A27866" s="6">
        <v>76019993</v>
      </c>
      <c r="B27866" t="s">
        <v>29954</v>
      </c>
      <c r="H27866" s="6" t="s">
        <v>2115</v>
      </c>
      <c r="I27866" s="6" t="s">
        <v>378</v>
      </c>
      <c r="K27866" s="6">
        <v>179</v>
      </c>
    </row>
    <row r="27867" spans="1:11">
      <c r="A27867" s="6">
        <v>19352684</v>
      </c>
      <c r="B27867" t="s">
        <v>29955</v>
      </c>
      <c r="H27867" s="6" t="s">
        <v>640</v>
      </c>
      <c r="I27867" s="6" t="s">
        <v>257</v>
      </c>
      <c r="K27867" s="6">
        <v>160</v>
      </c>
    </row>
    <row r="27868" spans="1:11">
      <c r="A27868" s="6">
        <v>87000999</v>
      </c>
      <c r="B27868" t="s">
        <v>29956</v>
      </c>
      <c r="H27868" s="6" t="s">
        <v>319</v>
      </c>
      <c r="I27868" s="6" t="s">
        <v>9986</v>
      </c>
      <c r="K27868" s="6">
        <v>175</v>
      </c>
    </row>
    <row r="27869" spans="1:11">
      <c r="A27869" s="6">
        <v>43086992</v>
      </c>
      <c r="B27869" t="s">
        <v>29957</v>
      </c>
      <c r="H27869" s="6" t="s">
        <v>377</v>
      </c>
      <c r="I27869" s="6" t="s">
        <v>1666</v>
      </c>
      <c r="K27869" s="6">
        <v>188</v>
      </c>
    </row>
    <row r="27870" spans="1:11">
      <c r="A27870" s="6">
        <v>86039436</v>
      </c>
      <c r="B27870" t="s">
        <v>29958</v>
      </c>
      <c r="H27870" s="6" t="s">
        <v>966</v>
      </c>
      <c r="I27870" s="6" t="s">
        <v>2351</v>
      </c>
      <c r="K27870" s="6">
        <v>173</v>
      </c>
    </row>
    <row r="27871" spans="1:11">
      <c r="A27871" s="6">
        <v>13210025</v>
      </c>
      <c r="B27871" t="s">
        <v>29959</v>
      </c>
      <c r="H27871" s="6" t="s">
        <v>238</v>
      </c>
      <c r="I27871" s="6" t="s">
        <v>1743</v>
      </c>
      <c r="K27871" s="6">
        <v>181</v>
      </c>
    </row>
    <row r="27872" spans="1:11">
      <c r="A27872" s="6">
        <v>19125415</v>
      </c>
      <c r="B27872" t="s">
        <v>29960</v>
      </c>
      <c r="H27872" s="6" t="s">
        <v>944</v>
      </c>
      <c r="I27872" s="6" t="s">
        <v>257</v>
      </c>
      <c r="K27872" s="6">
        <v>167</v>
      </c>
    </row>
    <row r="27873" spans="1:11">
      <c r="A27873" s="6">
        <v>78081743</v>
      </c>
      <c r="B27873" t="s">
        <v>29961</v>
      </c>
      <c r="H27873" s="6" t="s">
        <v>1790</v>
      </c>
      <c r="I27873" s="6" t="s">
        <v>1661</v>
      </c>
      <c r="K27873" s="6">
        <v>178</v>
      </c>
    </row>
    <row r="27874" spans="1:11">
      <c r="A27874" s="6">
        <v>14118363</v>
      </c>
      <c r="B27874" t="s">
        <v>29962</v>
      </c>
      <c r="H27874" s="6" t="s">
        <v>2157</v>
      </c>
      <c r="I27874" s="6" t="s">
        <v>603</v>
      </c>
      <c r="K27874" s="6">
        <v>190</v>
      </c>
    </row>
    <row r="27875" spans="1:11">
      <c r="A27875" s="6">
        <v>80027416</v>
      </c>
      <c r="B27875" t="s">
        <v>29963</v>
      </c>
      <c r="H27875" s="6" t="s">
        <v>2115</v>
      </c>
      <c r="I27875" s="6" t="s">
        <v>3192</v>
      </c>
      <c r="K27875" s="6">
        <v>182</v>
      </c>
    </row>
    <row r="27876" spans="1:11">
      <c r="A27876" s="6">
        <v>2000035306</v>
      </c>
      <c r="B27876" t="s">
        <v>29964</v>
      </c>
      <c r="H27876" s="6" t="s">
        <v>1671</v>
      </c>
      <c r="I27876" s="6" t="s">
        <v>603</v>
      </c>
      <c r="K27876" s="6">
        <v>178</v>
      </c>
    </row>
    <row r="27877" spans="1:11">
      <c r="A27877" s="6">
        <v>42105758</v>
      </c>
      <c r="B27877" t="s">
        <v>29965</v>
      </c>
      <c r="H27877" s="6" t="s">
        <v>377</v>
      </c>
      <c r="I27877" s="6" t="s">
        <v>3573</v>
      </c>
      <c r="K27877" s="6">
        <v>186</v>
      </c>
    </row>
    <row r="27878" spans="1:11">
      <c r="A27878" s="6">
        <v>65032411</v>
      </c>
      <c r="B27878" t="s">
        <v>29966</v>
      </c>
      <c r="H27878" s="6" t="s">
        <v>351</v>
      </c>
      <c r="I27878" s="6" t="s">
        <v>14475</v>
      </c>
      <c r="K27878" s="6">
        <v>180</v>
      </c>
    </row>
    <row r="27879" spans="1:11">
      <c r="A27879" s="6">
        <v>65030275</v>
      </c>
      <c r="B27879" t="s">
        <v>29967</v>
      </c>
      <c r="H27879" s="6" t="s">
        <v>1213</v>
      </c>
      <c r="I27879" s="6" t="s">
        <v>2539</v>
      </c>
      <c r="K27879" s="6">
        <v>175</v>
      </c>
    </row>
    <row r="27880" spans="1:11">
      <c r="A27880" s="6">
        <v>19338677</v>
      </c>
      <c r="B27880" t="s">
        <v>29968</v>
      </c>
      <c r="H27880" s="6" t="s">
        <v>377</v>
      </c>
      <c r="I27880" s="6" t="s">
        <v>257</v>
      </c>
      <c r="K27880" s="6">
        <v>193</v>
      </c>
    </row>
    <row r="27881" spans="1:11">
      <c r="A27881" s="6">
        <v>14207644</v>
      </c>
      <c r="B27881" t="s">
        <v>29969</v>
      </c>
      <c r="H27881" s="6" t="s">
        <v>377</v>
      </c>
      <c r="I27881" s="6" t="s">
        <v>603</v>
      </c>
      <c r="K27881" s="6">
        <v>180</v>
      </c>
    </row>
    <row r="27882" spans="1:11">
      <c r="A27882" s="6">
        <v>13197892</v>
      </c>
      <c r="B27882" t="s">
        <v>29970</v>
      </c>
      <c r="H27882" s="6" t="s">
        <v>488</v>
      </c>
      <c r="I27882" s="6" t="s">
        <v>963</v>
      </c>
      <c r="K27882" s="6">
        <v>179</v>
      </c>
    </row>
    <row r="27883" spans="1:11">
      <c r="A27883" s="6">
        <v>53151307</v>
      </c>
      <c r="B27883" t="s">
        <v>29971</v>
      </c>
      <c r="H27883" s="6" t="s">
        <v>5123</v>
      </c>
      <c r="I27883" s="6" t="s">
        <v>729</v>
      </c>
      <c r="K27883" s="6">
        <v>187</v>
      </c>
    </row>
    <row r="27884" spans="1:11">
      <c r="A27884" s="6">
        <v>14118219</v>
      </c>
      <c r="B27884" t="s">
        <v>29972</v>
      </c>
      <c r="H27884" s="6" t="s">
        <v>589</v>
      </c>
      <c r="I27884" s="6" t="s">
        <v>603</v>
      </c>
      <c r="K27884" s="6">
        <v>187</v>
      </c>
    </row>
    <row r="27885" spans="1:11">
      <c r="A27885" s="6">
        <v>63029128</v>
      </c>
      <c r="B27885" t="s">
        <v>29973</v>
      </c>
      <c r="H27885" s="6" t="s">
        <v>218</v>
      </c>
      <c r="I27885" s="6" t="s">
        <v>7861</v>
      </c>
      <c r="K27885" s="6">
        <v>188</v>
      </c>
    </row>
    <row r="27886" spans="1:11">
      <c r="A27886" s="6">
        <v>12075129</v>
      </c>
      <c r="B27886" t="s">
        <v>29974</v>
      </c>
      <c r="H27886" s="6" t="s">
        <v>240</v>
      </c>
      <c r="I27886" s="6" t="s">
        <v>477</v>
      </c>
      <c r="K27886" s="6">
        <v>175</v>
      </c>
    </row>
    <row r="27887" spans="1:11">
      <c r="A27887" s="6">
        <v>86043119</v>
      </c>
      <c r="B27887" t="s">
        <v>29975</v>
      </c>
      <c r="H27887" s="6" t="s">
        <v>619</v>
      </c>
      <c r="I27887" s="6" t="s">
        <v>1283</v>
      </c>
      <c r="K27887" s="6">
        <v>168</v>
      </c>
    </row>
    <row r="27888" spans="1:11">
      <c r="A27888" s="6">
        <v>14029560</v>
      </c>
      <c r="B27888" t="s">
        <v>29976</v>
      </c>
      <c r="H27888" s="6" t="s">
        <v>377</v>
      </c>
      <c r="I27888" s="6" t="s">
        <v>603</v>
      </c>
      <c r="K27888" s="6">
        <v>180</v>
      </c>
    </row>
    <row r="27889" spans="1:11">
      <c r="A27889" s="6">
        <v>86045036</v>
      </c>
      <c r="B27889" t="s">
        <v>29977</v>
      </c>
      <c r="H27889" s="6" t="s">
        <v>829</v>
      </c>
      <c r="I27889" s="6" t="s">
        <v>1283</v>
      </c>
      <c r="K27889" s="6">
        <v>187</v>
      </c>
    </row>
    <row r="27890" spans="1:11">
      <c r="A27890" s="6">
        <v>79025445</v>
      </c>
      <c r="B27890" t="s">
        <v>29978</v>
      </c>
      <c r="H27890" s="6" t="s">
        <v>1624</v>
      </c>
      <c r="I27890" s="6" t="s">
        <v>241</v>
      </c>
      <c r="K27890" s="6">
        <v>183</v>
      </c>
    </row>
    <row r="27891" spans="1:11">
      <c r="A27891" s="6">
        <v>66047055</v>
      </c>
      <c r="B27891" t="s">
        <v>29979</v>
      </c>
      <c r="H27891" s="6" t="s">
        <v>944</v>
      </c>
      <c r="I27891" s="6" t="s">
        <v>1701</v>
      </c>
      <c r="K27891" s="6">
        <v>175</v>
      </c>
    </row>
    <row r="27892" spans="1:11">
      <c r="A27892" s="6">
        <v>25055283</v>
      </c>
      <c r="B27892" t="s">
        <v>29980</v>
      </c>
      <c r="H27892" s="6" t="s">
        <v>351</v>
      </c>
      <c r="I27892" s="6" t="s">
        <v>1731</v>
      </c>
      <c r="K27892" s="6">
        <v>178</v>
      </c>
    </row>
    <row r="27893" spans="1:11">
      <c r="A27893" s="6">
        <v>14201934</v>
      </c>
      <c r="B27893" t="s">
        <v>29981</v>
      </c>
      <c r="H27893" s="6" t="s">
        <v>488</v>
      </c>
      <c r="I27893" s="6" t="s">
        <v>603</v>
      </c>
      <c r="K27893" s="6">
        <v>178</v>
      </c>
    </row>
    <row r="27894" spans="1:11">
      <c r="A27894" s="6">
        <v>91179691</v>
      </c>
      <c r="B27894" t="s">
        <v>29982</v>
      </c>
      <c r="H27894" s="6" t="s">
        <v>2198</v>
      </c>
      <c r="I27894" s="6" t="s">
        <v>309</v>
      </c>
      <c r="K27894" s="6">
        <v>188</v>
      </c>
    </row>
    <row r="27895" spans="1:11">
      <c r="A27895" s="6">
        <v>78100062</v>
      </c>
      <c r="B27895" t="s">
        <v>29983</v>
      </c>
      <c r="H27895" s="6" t="s">
        <v>1732</v>
      </c>
      <c r="I27895" s="6" t="s">
        <v>1661</v>
      </c>
      <c r="K27895" s="6">
        <v>180</v>
      </c>
    </row>
    <row r="27896" spans="1:11">
      <c r="A27896" s="6">
        <v>76038295</v>
      </c>
      <c r="B27896" t="s">
        <v>29984</v>
      </c>
      <c r="H27896" s="6" t="s">
        <v>377</v>
      </c>
      <c r="I27896" s="6" t="s">
        <v>378</v>
      </c>
      <c r="K27896" s="6">
        <v>200</v>
      </c>
    </row>
    <row r="27897" spans="1:11">
      <c r="A27897" s="6">
        <v>67260479</v>
      </c>
      <c r="B27897" t="s">
        <v>29985</v>
      </c>
      <c r="H27897" s="6" t="s">
        <v>319</v>
      </c>
      <c r="I27897" s="6" t="s">
        <v>348</v>
      </c>
      <c r="K27897" s="6">
        <v>185</v>
      </c>
    </row>
    <row r="27898" spans="1:11">
      <c r="A27898" s="6">
        <v>14034242</v>
      </c>
      <c r="B27898" t="s">
        <v>29986</v>
      </c>
      <c r="H27898" s="6" t="s">
        <v>1709</v>
      </c>
      <c r="I27898" s="6" t="s">
        <v>603</v>
      </c>
      <c r="K27898" s="6">
        <v>160</v>
      </c>
    </row>
    <row r="27899" spans="1:11">
      <c r="A27899" s="6">
        <v>25039872</v>
      </c>
      <c r="B27899" t="s">
        <v>29987</v>
      </c>
      <c r="H27899" s="6" t="s">
        <v>377</v>
      </c>
      <c r="I27899" s="6" t="s">
        <v>1731</v>
      </c>
      <c r="K27899" s="6">
        <v>202</v>
      </c>
    </row>
    <row r="27900" spans="1:11">
      <c r="A27900" s="6">
        <v>96057600</v>
      </c>
      <c r="B27900" t="s">
        <v>29988</v>
      </c>
      <c r="H27900" s="6" t="s">
        <v>303</v>
      </c>
      <c r="I27900" s="6" t="s">
        <v>731</v>
      </c>
      <c r="K27900" s="6">
        <v>178</v>
      </c>
    </row>
    <row r="27901" spans="1:11">
      <c r="A27901" s="6">
        <v>43274496</v>
      </c>
      <c r="B27901" t="s">
        <v>29989</v>
      </c>
      <c r="H27901" s="6" t="s">
        <v>2160</v>
      </c>
      <c r="I27901" s="6" t="s">
        <v>236</v>
      </c>
      <c r="K27901" s="6">
        <v>187</v>
      </c>
    </row>
    <row r="27902" spans="1:11">
      <c r="A27902" s="6">
        <v>43318421</v>
      </c>
      <c r="B27902" t="s">
        <v>29990</v>
      </c>
      <c r="H27902" s="6" t="s">
        <v>2115</v>
      </c>
      <c r="I27902" s="6" t="s">
        <v>236</v>
      </c>
      <c r="K27902" s="6">
        <v>190</v>
      </c>
    </row>
    <row r="27903" spans="1:11">
      <c r="A27903" s="6">
        <v>96103230</v>
      </c>
      <c r="B27903" t="s">
        <v>29991</v>
      </c>
      <c r="H27903" s="6" t="s">
        <v>319</v>
      </c>
      <c r="I27903" s="6" t="s">
        <v>731</v>
      </c>
      <c r="K27903" s="6">
        <v>182</v>
      </c>
    </row>
    <row r="27904" spans="1:11">
      <c r="A27904" s="6">
        <v>18076776</v>
      </c>
      <c r="B27904" t="s">
        <v>29992</v>
      </c>
      <c r="H27904" s="6" t="s">
        <v>303</v>
      </c>
      <c r="I27904" s="6" t="s">
        <v>29993</v>
      </c>
      <c r="K27904" s="6">
        <v>178</v>
      </c>
    </row>
    <row r="27905" spans="1:11">
      <c r="A27905" s="6">
        <v>13169787</v>
      </c>
      <c r="B27905" t="s">
        <v>29994</v>
      </c>
      <c r="H27905" s="6" t="s">
        <v>1624</v>
      </c>
      <c r="I27905" s="6" t="s">
        <v>16425</v>
      </c>
      <c r="K27905" s="6">
        <v>187</v>
      </c>
    </row>
    <row r="27906" spans="1:11">
      <c r="A27906" s="6">
        <v>66039856</v>
      </c>
      <c r="B27906" t="s">
        <v>29995</v>
      </c>
      <c r="H27906" s="6" t="s">
        <v>1624</v>
      </c>
      <c r="I27906" s="6" t="s">
        <v>1701</v>
      </c>
      <c r="K27906" s="6">
        <v>193</v>
      </c>
    </row>
    <row r="27907" spans="1:11">
      <c r="A27907" s="6">
        <v>2000203395</v>
      </c>
      <c r="B27907" t="s">
        <v>29996</v>
      </c>
      <c r="H27907" s="6" t="s">
        <v>319</v>
      </c>
      <c r="I27907" s="6" t="s">
        <v>1661</v>
      </c>
      <c r="K27907" s="6">
        <v>168</v>
      </c>
    </row>
    <row r="27908" spans="1:11">
      <c r="A27908" s="6">
        <v>43093498</v>
      </c>
      <c r="B27908" t="s">
        <v>29997</v>
      </c>
      <c r="H27908" s="6" t="s">
        <v>377</v>
      </c>
      <c r="I27908" s="6" t="s">
        <v>236</v>
      </c>
      <c r="K27908" s="6">
        <v>192</v>
      </c>
    </row>
    <row r="27909" spans="1:11">
      <c r="A27909" s="6">
        <v>58147247</v>
      </c>
      <c r="B27909" t="s">
        <v>29998</v>
      </c>
      <c r="H27909" s="6" t="s">
        <v>319</v>
      </c>
      <c r="I27909" s="6" t="s">
        <v>194</v>
      </c>
      <c r="K27909" s="6">
        <v>175</v>
      </c>
    </row>
    <row r="27910" spans="1:11">
      <c r="A27910" s="6">
        <v>33045887</v>
      </c>
      <c r="B27910" t="s">
        <v>29999</v>
      </c>
      <c r="H27910" s="6" t="s">
        <v>311</v>
      </c>
      <c r="I27910" s="6" t="s">
        <v>1898</v>
      </c>
      <c r="K27910" s="6">
        <v>185</v>
      </c>
    </row>
    <row r="27911" spans="1:11">
      <c r="A27911" s="6">
        <v>2000208695</v>
      </c>
      <c r="B27911" t="s">
        <v>30000</v>
      </c>
      <c r="H27911" s="6" t="s">
        <v>2116</v>
      </c>
      <c r="I27911" s="6" t="s">
        <v>6145</v>
      </c>
      <c r="K27911" s="6">
        <v>178</v>
      </c>
    </row>
    <row r="27912" spans="1:11">
      <c r="A27912" s="6">
        <v>86006529</v>
      </c>
      <c r="B27912" t="s">
        <v>30001</v>
      </c>
      <c r="H27912" s="6" t="s">
        <v>1698</v>
      </c>
      <c r="I27912" s="6" t="s">
        <v>7240</v>
      </c>
      <c r="K27912" s="6">
        <v>180</v>
      </c>
    </row>
    <row r="27913" spans="1:11">
      <c r="A27913" s="6">
        <v>27119659</v>
      </c>
      <c r="B27913" t="s">
        <v>30002</v>
      </c>
      <c r="H27913" s="6" t="s">
        <v>240</v>
      </c>
      <c r="I27913" s="6" t="s">
        <v>339</v>
      </c>
      <c r="K27913" s="6">
        <v>180</v>
      </c>
    </row>
    <row r="27914" spans="1:11">
      <c r="A27914" s="6">
        <v>14131057</v>
      </c>
      <c r="B27914" t="s">
        <v>30003</v>
      </c>
      <c r="H27914" s="6" t="s">
        <v>2876</v>
      </c>
      <c r="I27914" s="6" t="s">
        <v>603</v>
      </c>
      <c r="K27914" s="6">
        <v>170</v>
      </c>
    </row>
    <row r="27915" spans="1:11">
      <c r="A27915" s="6">
        <v>65032187</v>
      </c>
      <c r="B27915" t="s">
        <v>30004</v>
      </c>
      <c r="H27915" s="6" t="s">
        <v>30005</v>
      </c>
      <c r="I27915" s="6" t="s">
        <v>2539</v>
      </c>
      <c r="K27915" s="6">
        <v>179</v>
      </c>
    </row>
    <row r="27916" spans="1:11">
      <c r="A27916" s="6">
        <v>87000835</v>
      </c>
      <c r="B27916" t="s">
        <v>30006</v>
      </c>
      <c r="H27916" s="6" t="s">
        <v>238</v>
      </c>
      <c r="I27916" s="6" t="s">
        <v>9986</v>
      </c>
      <c r="K27916" s="6">
        <v>179</v>
      </c>
    </row>
    <row r="27917" spans="1:11">
      <c r="A27917" s="6">
        <v>14023047</v>
      </c>
      <c r="B27917" t="s">
        <v>30007</v>
      </c>
      <c r="H27917" s="6" t="s">
        <v>377</v>
      </c>
      <c r="I27917" s="6" t="s">
        <v>603</v>
      </c>
      <c r="K27917" s="6">
        <v>191</v>
      </c>
    </row>
    <row r="27918" spans="1:11">
      <c r="A27918" s="6">
        <v>19367740</v>
      </c>
      <c r="B27918" t="s">
        <v>30008</v>
      </c>
      <c r="H27918" s="6" t="s">
        <v>6069</v>
      </c>
      <c r="I27918" s="6" t="s">
        <v>257</v>
      </c>
      <c r="K27918" s="6">
        <v>177</v>
      </c>
    </row>
    <row r="27919" spans="1:11">
      <c r="A27919" s="6">
        <v>80013651</v>
      </c>
      <c r="B27919" t="s">
        <v>30009</v>
      </c>
      <c r="H27919" s="6" t="s">
        <v>589</v>
      </c>
      <c r="I27919" s="6" t="s">
        <v>1691</v>
      </c>
      <c r="K27919" s="6">
        <v>182</v>
      </c>
    </row>
    <row r="27920" spans="1:11">
      <c r="A27920" s="6">
        <v>19319448</v>
      </c>
      <c r="B27920" t="s">
        <v>30010</v>
      </c>
      <c r="H27920" s="6" t="s">
        <v>1213</v>
      </c>
      <c r="I27920" s="6" t="s">
        <v>257</v>
      </c>
      <c r="K27920" s="6">
        <v>173</v>
      </c>
    </row>
    <row r="27921" spans="1:11">
      <c r="A27921" s="6">
        <v>13146477</v>
      </c>
      <c r="B27921" t="s">
        <v>30011</v>
      </c>
      <c r="H27921" s="6" t="s">
        <v>7747</v>
      </c>
      <c r="I27921" s="6" t="s">
        <v>4069</v>
      </c>
      <c r="K27921" s="6">
        <v>180</v>
      </c>
    </row>
    <row r="27922" spans="1:11">
      <c r="A27922" s="6">
        <v>14222976</v>
      </c>
      <c r="B27922" t="s">
        <v>30012</v>
      </c>
      <c r="H27922" s="6" t="s">
        <v>2115</v>
      </c>
      <c r="I27922" s="6" t="s">
        <v>603</v>
      </c>
      <c r="K27922" s="6">
        <v>178</v>
      </c>
    </row>
    <row r="27923" spans="1:11">
      <c r="A27923" s="6">
        <v>2000175074</v>
      </c>
      <c r="B27923" t="s">
        <v>30013</v>
      </c>
      <c r="H27923" s="6" t="s">
        <v>2363</v>
      </c>
      <c r="I27923" s="6" t="s">
        <v>30014</v>
      </c>
      <c r="K27923" s="6">
        <v>185</v>
      </c>
    </row>
    <row r="27924" spans="1:11">
      <c r="A27924" s="6">
        <v>66037074</v>
      </c>
      <c r="B27924" t="s">
        <v>30015</v>
      </c>
      <c r="H27924" s="6" t="s">
        <v>4361</v>
      </c>
      <c r="I27924" s="6" t="s">
        <v>1701</v>
      </c>
      <c r="K27924" s="6">
        <v>169</v>
      </c>
    </row>
    <row r="27925" spans="1:11">
      <c r="A27925" s="6">
        <v>45031680</v>
      </c>
      <c r="B27925" t="s">
        <v>30016</v>
      </c>
      <c r="H27925" s="6" t="s">
        <v>1624</v>
      </c>
      <c r="I27925" s="6" t="s">
        <v>2134</v>
      </c>
      <c r="K27925" s="6">
        <v>185</v>
      </c>
    </row>
    <row r="27926" spans="1:11">
      <c r="A27926" s="6">
        <v>65045306</v>
      </c>
      <c r="B27926" t="s">
        <v>30017</v>
      </c>
      <c r="H27926" s="6" t="s">
        <v>645</v>
      </c>
      <c r="I27926" s="6" t="s">
        <v>2539</v>
      </c>
      <c r="K27926" s="6">
        <v>175</v>
      </c>
    </row>
    <row r="27927" spans="1:11">
      <c r="A27927" s="6">
        <v>19371577</v>
      </c>
      <c r="B27927" t="s">
        <v>30018</v>
      </c>
      <c r="H27927" s="6" t="s">
        <v>1732</v>
      </c>
      <c r="I27927" s="6" t="s">
        <v>257</v>
      </c>
      <c r="K27927" s="6">
        <v>188</v>
      </c>
    </row>
    <row r="27928" spans="1:11">
      <c r="A27928" s="6">
        <v>24051682</v>
      </c>
      <c r="B27928" t="s">
        <v>30019</v>
      </c>
      <c r="H27928" s="6" t="s">
        <v>1747</v>
      </c>
      <c r="I27928" s="6" t="s">
        <v>657</v>
      </c>
      <c r="K27928" s="6">
        <v>185</v>
      </c>
    </row>
    <row r="27929" spans="1:11">
      <c r="A27929" s="6">
        <v>18086960</v>
      </c>
      <c r="B27929" t="s">
        <v>30020</v>
      </c>
      <c r="H27929" s="6" t="s">
        <v>319</v>
      </c>
      <c r="I27929" s="6" t="s">
        <v>1117</v>
      </c>
      <c r="K27929" s="6">
        <v>185</v>
      </c>
    </row>
    <row r="27930" spans="1:11">
      <c r="A27930" s="6">
        <v>17032422</v>
      </c>
      <c r="B27930" t="s">
        <v>30021</v>
      </c>
      <c r="H27930" s="6" t="s">
        <v>1716</v>
      </c>
      <c r="I27930" s="6" t="s">
        <v>11874</v>
      </c>
      <c r="K27930" s="6">
        <v>182</v>
      </c>
    </row>
    <row r="27931" spans="1:11">
      <c r="A27931" s="6">
        <v>86043354</v>
      </c>
      <c r="B27931" t="s">
        <v>30022</v>
      </c>
      <c r="H27931" s="6" t="s">
        <v>2749</v>
      </c>
      <c r="I27931" s="6" t="s">
        <v>1283</v>
      </c>
      <c r="K27931" s="6">
        <v>174</v>
      </c>
    </row>
    <row r="27932" spans="1:11">
      <c r="A27932" s="6">
        <v>76051638</v>
      </c>
      <c r="B27932" t="s">
        <v>30023</v>
      </c>
      <c r="H27932" s="6" t="s">
        <v>2115</v>
      </c>
      <c r="I27932" s="6" t="s">
        <v>378</v>
      </c>
      <c r="K27932" s="6">
        <v>183</v>
      </c>
    </row>
    <row r="27933" spans="1:11">
      <c r="A27933" s="6">
        <v>23385004</v>
      </c>
      <c r="B27933" t="s">
        <v>30024</v>
      </c>
      <c r="H27933" s="6" t="s">
        <v>4359</v>
      </c>
      <c r="I27933" s="6" t="s">
        <v>5176</v>
      </c>
      <c r="K27933" s="6">
        <v>165</v>
      </c>
    </row>
    <row r="27934" spans="1:11">
      <c r="A27934" s="6">
        <v>81015063</v>
      </c>
      <c r="B27934" t="s">
        <v>30025</v>
      </c>
      <c r="H27934" s="6" t="s">
        <v>1672</v>
      </c>
      <c r="I27934" s="6" t="s">
        <v>1903</v>
      </c>
      <c r="K27934" s="6">
        <v>176</v>
      </c>
    </row>
    <row r="27935" spans="1:11">
      <c r="A27935" s="6">
        <v>62178248</v>
      </c>
      <c r="B27935" t="s">
        <v>30026</v>
      </c>
      <c r="H27935" s="6" t="s">
        <v>640</v>
      </c>
      <c r="I27935" s="6" t="s">
        <v>1066</v>
      </c>
      <c r="K27935" s="6">
        <v>183</v>
      </c>
    </row>
    <row r="27936" spans="1:11">
      <c r="A27936" s="6">
        <v>2000046590</v>
      </c>
      <c r="B27936" t="s">
        <v>30027</v>
      </c>
      <c r="H27936" s="6" t="s">
        <v>2112</v>
      </c>
      <c r="I27936" s="6" t="s">
        <v>657</v>
      </c>
      <c r="K27936" s="6">
        <v>185</v>
      </c>
    </row>
    <row r="27937" spans="1:11">
      <c r="A27937" s="6">
        <v>49034880</v>
      </c>
      <c r="B27937" t="s">
        <v>30028</v>
      </c>
      <c r="H27937" s="6" t="s">
        <v>589</v>
      </c>
      <c r="I27937" s="6" t="s">
        <v>4021</v>
      </c>
      <c r="K27937" s="6">
        <v>180</v>
      </c>
    </row>
    <row r="27938" spans="1:11">
      <c r="A27938" s="6">
        <v>14152010</v>
      </c>
      <c r="B27938" t="s">
        <v>30029</v>
      </c>
      <c r="H27938" s="6" t="s">
        <v>1671</v>
      </c>
      <c r="I27938" s="6" t="s">
        <v>603</v>
      </c>
      <c r="K27938" s="6">
        <v>171</v>
      </c>
    </row>
    <row r="27939" spans="1:11">
      <c r="A27939" s="6">
        <v>14166610</v>
      </c>
      <c r="B27939" t="s">
        <v>30030</v>
      </c>
      <c r="H27939" s="6" t="s">
        <v>1672</v>
      </c>
      <c r="I27939" s="6" t="s">
        <v>603</v>
      </c>
      <c r="K27939" s="6">
        <v>164</v>
      </c>
    </row>
    <row r="27940" spans="1:11">
      <c r="A27940" s="6">
        <v>28084935</v>
      </c>
      <c r="B27940" t="s">
        <v>30031</v>
      </c>
      <c r="H27940" s="6" t="s">
        <v>640</v>
      </c>
      <c r="I27940" s="6" t="s">
        <v>259</v>
      </c>
      <c r="K27940" s="6">
        <v>172</v>
      </c>
    </row>
    <row r="27941" spans="1:11">
      <c r="A27941" s="6">
        <v>16122481</v>
      </c>
      <c r="B27941" t="s">
        <v>30032</v>
      </c>
      <c r="H27941" s="6" t="s">
        <v>1624</v>
      </c>
      <c r="I27941" s="6" t="s">
        <v>298</v>
      </c>
      <c r="K27941" s="6">
        <v>184</v>
      </c>
    </row>
    <row r="27942" spans="1:11">
      <c r="A27942" s="6">
        <v>14221264</v>
      </c>
      <c r="B27942" t="s">
        <v>30033</v>
      </c>
      <c r="H27942" s="6" t="s">
        <v>2116</v>
      </c>
      <c r="I27942" s="6" t="s">
        <v>603</v>
      </c>
      <c r="K27942" s="6">
        <v>171</v>
      </c>
    </row>
    <row r="27943" spans="1:11">
      <c r="A27943" s="6">
        <v>53099094</v>
      </c>
      <c r="B27943" t="s">
        <v>30034</v>
      </c>
      <c r="H27943" s="6" t="s">
        <v>218</v>
      </c>
      <c r="I27943" s="6" t="s">
        <v>729</v>
      </c>
      <c r="K27943" s="6">
        <v>180</v>
      </c>
    </row>
    <row r="27944" spans="1:11">
      <c r="A27944" s="6">
        <v>14157635</v>
      </c>
      <c r="B27944" t="s">
        <v>30035</v>
      </c>
      <c r="H27944" s="6" t="s">
        <v>640</v>
      </c>
      <c r="I27944" s="6" t="s">
        <v>14558</v>
      </c>
      <c r="K27944" s="6">
        <v>169</v>
      </c>
    </row>
    <row r="27945" spans="1:11">
      <c r="A27945" s="6">
        <v>85063749</v>
      </c>
      <c r="B27945" t="s">
        <v>30036</v>
      </c>
      <c r="H27945" s="6" t="s">
        <v>619</v>
      </c>
      <c r="I27945" s="6" t="s">
        <v>4306</v>
      </c>
      <c r="K27945" s="6">
        <v>187</v>
      </c>
    </row>
    <row r="27946" spans="1:11">
      <c r="A27946" s="6">
        <v>72039080</v>
      </c>
      <c r="B27946" t="s">
        <v>30037</v>
      </c>
      <c r="H27946" s="6" t="s">
        <v>944</v>
      </c>
      <c r="I27946" s="6" t="s">
        <v>26594</v>
      </c>
      <c r="K27946" s="6">
        <v>178</v>
      </c>
    </row>
    <row r="27947" spans="1:11">
      <c r="A27947" s="6">
        <v>14033385</v>
      </c>
      <c r="B27947" t="s">
        <v>30038</v>
      </c>
      <c r="H27947" s="6" t="s">
        <v>218</v>
      </c>
      <c r="I27947" s="6" t="s">
        <v>603</v>
      </c>
      <c r="K27947" s="6">
        <v>182</v>
      </c>
    </row>
    <row r="27948" spans="1:11">
      <c r="A27948" s="6">
        <v>61068814</v>
      </c>
      <c r="B27948" t="s">
        <v>30039</v>
      </c>
      <c r="H27948" s="6" t="s">
        <v>1732</v>
      </c>
      <c r="I27948" s="6" t="s">
        <v>253</v>
      </c>
      <c r="K27948" s="6">
        <v>191</v>
      </c>
    </row>
    <row r="27949" spans="1:11">
      <c r="A27949" s="6">
        <v>14031150</v>
      </c>
      <c r="B27949" t="s">
        <v>30040</v>
      </c>
      <c r="H27949" s="6" t="s">
        <v>303</v>
      </c>
      <c r="I27949" s="6" t="s">
        <v>603</v>
      </c>
      <c r="K27949" s="6">
        <v>171</v>
      </c>
    </row>
    <row r="27950" spans="1:11">
      <c r="A27950" s="6">
        <v>24049621</v>
      </c>
      <c r="B27950" t="s">
        <v>30041</v>
      </c>
      <c r="H27950" s="6" t="s">
        <v>1747</v>
      </c>
      <c r="I27950" s="6" t="s">
        <v>657</v>
      </c>
      <c r="K27950" s="6">
        <v>179</v>
      </c>
    </row>
    <row r="27951" spans="1:11">
      <c r="A27951" s="6">
        <v>2000087845</v>
      </c>
      <c r="B27951" t="s">
        <v>30042</v>
      </c>
      <c r="H27951" s="6" t="s">
        <v>303</v>
      </c>
      <c r="I27951" s="6" t="s">
        <v>603</v>
      </c>
      <c r="K27951" s="6">
        <v>172</v>
      </c>
    </row>
    <row r="27952" spans="1:11">
      <c r="A27952" s="6">
        <v>43316086</v>
      </c>
      <c r="B27952" t="s">
        <v>30043</v>
      </c>
      <c r="H27952" s="6" t="s">
        <v>1813</v>
      </c>
      <c r="I27952" s="6" t="s">
        <v>236</v>
      </c>
      <c r="K27952" s="6">
        <v>171</v>
      </c>
    </row>
    <row r="27953" spans="1:11">
      <c r="A27953" s="6">
        <v>14245526</v>
      </c>
      <c r="B27953" t="s">
        <v>30044</v>
      </c>
      <c r="H27953" s="6" t="s">
        <v>1672</v>
      </c>
      <c r="I27953" s="6" t="s">
        <v>603</v>
      </c>
      <c r="K27953" s="6">
        <v>168</v>
      </c>
    </row>
    <row r="27954" spans="1:11">
      <c r="A27954" s="6">
        <v>92072587</v>
      </c>
      <c r="B27954" t="s">
        <v>30045</v>
      </c>
      <c r="H27954" s="6" t="s">
        <v>240</v>
      </c>
      <c r="I27954" s="6" t="s">
        <v>1405</v>
      </c>
      <c r="K27954" s="6">
        <v>175</v>
      </c>
    </row>
    <row r="27955" spans="1:11">
      <c r="A27955" s="6">
        <v>53047524</v>
      </c>
      <c r="B27955" t="s">
        <v>30046</v>
      </c>
      <c r="H27955" s="6" t="s">
        <v>218</v>
      </c>
      <c r="I27955" s="6" t="s">
        <v>1222</v>
      </c>
      <c r="K27955" s="6">
        <v>189</v>
      </c>
    </row>
    <row r="27956" spans="1:11">
      <c r="A27956" s="6">
        <v>28070815</v>
      </c>
      <c r="B27956" t="s">
        <v>30047</v>
      </c>
      <c r="H27956" s="6" t="s">
        <v>218</v>
      </c>
      <c r="I27956" s="6" t="s">
        <v>11945</v>
      </c>
      <c r="K27956" s="6">
        <v>179</v>
      </c>
    </row>
    <row r="27957" spans="1:11">
      <c r="A27957" s="6">
        <v>14201721</v>
      </c>
      <c r="B27957" t="s">
        <v>30048</v>
      </c>
      <c r="H27957" s="6" t="s">
        <v>1672</v>
      </c>
      <c r="I27957" s="6" t="s">
        <v>603</v>
      </c>
      <c r="K27957" s="6">
        <v>173</v>
      </c>
    </row>
    <row r="27958" spans="1:11">
      <c r="A27958" s="6">
        <v>83118905</v>
      </c>
      <c r="B27958" t="s">
        <v>30049</v>
      </c>
      <c r="H27958" s="6" t="s">
        <v>3935</v>
      </c>
      <c r="I27958" s="6" t="s">
        <v>1661</v>
      </c>
      <c r="K27958" s="6">
        <v>175</v>
      </c>
    </row>
    <row r="27959" spans="1:11">
      <c r="A27959" s="6">
        <v>13175657</v>
      </c>
      <c r="B27959" t="s">
        <v>30050</v>
      </c>
      <c r="H27959" s="6" t="s">
        <v>1624</v>
      </c>
      <c r="I27959" s="6" t="s">
        <v>7614</v>
      </c>
      <c r="K27959" s="6">
        <v>190</v>
      </c>
    </row>
    <row r="27960" spans="1:11">
      <c r="A27960" s="6">
        <v>67255790</v>
      </c>
      <c r="B27960" t="s">
        <v>30051</v>
      </c>
      <c r="H27960" s="6" t="s">
        <v>238</v>
      </c>
      <c r="I27960" s="6" t="s">
        <v>348</v>
      </c>
      <c r="K27960" s="6">
        <v>192</v>
      </c>
    </row>
    <row r="27961" spans="1:11">
      <c r="A27961" s="6">
        <v>164150</v>
      </c>
      <c r="B27961" t="s">
        <v>30052</v>
      </c>
      <c r="H27961" s="6" t="s">
        <v>1624</v>
      </c>
      <c r="I27961" s="6" t="s">
        <v>1688</v>
      </c>
      <c r="K27961" s="6">
        <v>191</v>
      </c>
    </row>
    <row r="27962" spans="1:11">
      <c r="A27962" s="6">
        <v>37045584</v>
      </c>
      <c r="B27962" t="s">
        <v>30053</v>
      </c>
      <c r="H27962" s="6" t="s">
        <v>2157</v>
      </c>
      <c r="I27962" s="6" t="s">
        <v>3431</v>
      </c>
      <c r="K27962" s="6">
        <v>177</v>
      </c>
    </row>
    <row r="27963" spans="1:11">
      <c r="A27963" s="6">
        <v>43343892</v>
      </c>
      <c r="B27963" t="s">
        <v>30054</v>
      </c>
      <c r="H27963" s="6" t="s">
        <v>1709</v>
      </c>
      <c r="I27963" s="6" t="s">
        <v>236</v>
      </c>
      <c r="K27963" s="6">
        <v>176</v>
      </c>
    </row>
    <row r="27964" spans="1:11">
      <c r="A27964" s="6">
        <v>14087510</v>
      </c>
      <c r="B27964" t="s">
        <v>30055</v>
      </c>
      <c r="H27964" s="6" t="s">
        <v>966</v>
      </c>
      <c r="I27964" s="6" t="s">
        <v>603</v>
      </c>
      <c r="K27964" s="6">
        <v>168</v>
      </c>
    </row>
    <row r="27965" spans="1:11">
      <c r="A27965" s="6">
        <v>18089311</v>
      </c>
      <c r="B27965" t="s">
        <v>30056</v>
      </c>
      <c r="H27965" s="6" t="s">
        <v>303</v>
      </c>
      <c r="I27965" s="6" t="s">
        <v>1117</v>
      </c>
      <c r="K27965" s="6">
        <v>179</v>
      </c>
    </row>
    <row r="27966" spans="1:11">
      <c r="A27966" s="6">
        <v>78080991</v>
      </c>
      <c r="B27966" t="s">
        <v>30057</v>
      </c>
      <c r="H27966" s="6" t="s">
        <v>17595</v>
      </c>
      <c r="I27966" s="6" t="s">
        <v>2404</v>
      </c>
      <c r="K27966" s="6">
        <v>183</v>
      </c>
    </row>
    <row r="27967" spans="1:11">
      <c r="A27967" s="6">
        <v>96041411</v>
      </c>
      <c r="B27967" t="s">
        <v>30058</v>
      </c>
      <c r="H27967" s="6" t="s">
        <v>1672</v>
      </c>
      <c r="I27967" s="6" t="s">
        <v>3896</v>
      </c>
      <c r="K27967" s="6">
        <v>176</v>
      </c>
    </row>
    <row r="27968" spans="1:11">
      <c r="A27968" s="6">
        <v>14026982</v>
      </c>
      <c r="B27968" t="s">
        <v>30059</v>
      </c>
      <c r="H27968" s="6" t="s">
        <v>942</v>
      </c>
      <c r="I27968" s="6" t="s">
        <v>603</v>
      </c>
      <c r="K27968" s="6">
        <v>180</v>
      </c>
    </row>
    <row r="27969" spans="1:11">
      <c r="A27969" s="6">
        <v>14085062</v>
      </c>
      <c r="B27969" t="s">
        <v>30060</v>
      </c>
      <c r="H27969" s="6" t="s">
        <v>319</v>
      </c>
      <c r="I27969" s="6" t="s">
        <v>603</v>
      </c>
      <c r="K27969" s="6">
        <v>167</v>
      </c>
    </row>
    <row r="27970" spans="1:11">
      <c r="A27970" s="6">
        <v>83111355</v>
      </c>
      <c r="B27970" t="s">
        <v>30061</v>
      </c>
      <c r="H27970" s="6" t="s">
        <v>2112</v>
      </c>
      <c r="I27970" s="6" t="s">
        <v>304</v>
      </c>
      <c r="K27970" s="6">
        <v>178</v>
      </c>
    </row>
    <row r="27971" spans="1:11">
      <c r="A27971" s="6">
        <v>14074930</v>
      </c>
      <c r="B27971" t="s">
        <v>30062</v>
      </c>
      <c r="H27971" s="6" t="s">
        <v>319</v>
      </c>
      <c r="I27971" s="6" t="s">
        <v>603</v>
      </c>
      <c r="K27971" s="6">
        <v>179</v>
      </c>
    </row>
    <row r="27972" spans="1:11">
      <c r="A27972" s="6">
        <v>14109352</v>
      </c>
      <c r="B27972" t="s">
        <v>30063</v>
      </c>
      <c r="H27972" s="6" t="s">
        <v>351</v>
      </c>
      <c r="I27972" s="6" t="s">
        <v>603</v>
      </c>
      <c r="K27972" s="6">
        <v>171</v>
      </c>
    </row>
    <row r="27973" spans="1:11">
      <c r="A27973" s="6">
        <v>51013498</v>
      </c>
      <c r="B27973" t="s">
        <v>30064</v>
      </c>
      <c r="H27973" s="6" t="s">
        <v>1698</v>
      </c>
      <c r="I27973" s="6" t="s">
        <v>1303</v>
      </c>
      <c r="K27973" s="6">
        <v>172</v>
      </c>
    </row>
    <row r="27974" spans="1:11">
      <c r="A27974" s="6">
        <v>45111007</v>
      </c>
      <c r="B27974" t="s">
        <v>30065</v>
      </c>
      <c r="H27974" s="6" t="s">
        <v>377</v>
      </c>
      <c r="I27974" s="6" t="s">
        <v>2134</v>
      </c>
      <c r="K27974" s="6">
        <v>183</v>
      </c>
    </row>
    <row r="27975" spans="1:11">
      <c r="A27975" s="6">
        <v>2000070352</v>
      </c>
      <c r="B27975" t="s">
        <v>30066</v>
      </c>
      <c r="H27975" s="6" t="s">
        <v>966</v>
      </c>
      <c r="I27975" s="6" t="s">
        <v>2134</v>
      </c>
      <c r="K27975" s="6">
        <v>173</v>
      </c>
    </row>
    <row r="27976" spans="1:11">
      <c r="A27976" s="6">
        <v>16016682</v>
      </c>
      <c r="B27976" t="s">
        <v>30067</v>
      </c>
      <c r="H27976" s="6" t="s">
        <v>1624</v>
      </c>
      <c r="I27976" s="6" t="s">
        <v>298</v>
      </c>
      <c r="K27976" s="6">
        <v>189</v>
      </c>
    </row>
    <row r="27977" spans="1:11">
      <c r="A27977" s="6">
        <v>23414620</v>
      </c>
      <c r="B27977" t="s">
        <v>30068</v>
      </c>
      <c r="H27977" s="6" t="s">
        <v>2115</v>
      </c>
      <c r="I27977" s="6" t="s">
        <v>257</v>
      </c>
      <c r="K27977" s="6">
        <v>187</v>
      </c>
    </row>
    <row r="27978" spans="1:11">
      <c r="A27978" s="6">
        <v>19319451</v>
      </c>
      <c r="B27978" t="s">
        <v>30069</v>
      </c>
      <c r="H27978" s="6" t="s">
        <v>319</v>
      </c>
      <c r="I27978" s="6" t="s">
        <v>257</v>
      </c>
      <c r="K27978" s="6">
        <v>174</v>
      </c>
    </row>
    <row r="27979" spans="1:11">
      <c r="A27979" s="6">
        <v>45093114</v>
      </c>
      <c r="B27979" t="s">
        <v>30070</v>
      </c>
      <c r="H27979" s="6" t="s">
        <v>3706</v>
      </c>
      <c r="I27979" s="6" t="s">
        <v>2134</v>
      </c>
      <c r="K27979" s="6">
        <v>176</v>
      </c>
    </row>
    <row r="27980" spans="1:11">
      <c r="A27980" s="6">
        <v>65026339</v>
      </c>
      <c r="B27980" t="s">
        <v>30071</v>
      </c>
      <c r="H27980" s="6" t="s">
        <v>619</v>
      </c>
      <c r="I27980" s="6" t="s">
        <v>442</v>
      </c>
      <c r="K27980" s="6">
        <v>176</v>
      </c>
    </row>
    <row r="27981" spans="1:11">
      <c r="A27981" s="6">
        <v>96010286</v>
      </c>
      <c r="B27981" t="s">
        <v>30072</v>
      </c>
      <c r="H27981" s="6" t="s">
        <v>314</v>
      </c>
      <c r="I27981" s="6" t="s">
        <v>731</v>
      </c>
      <c r="K27981" s="6">
        <v>169</v>
      </c>
    </row>
    <row r="27982" spans="1:11">
      <c r="A27982" s="6">
        <v>62122624</v>
      </c>
      <c r="B27982" t="s">
        <v>30073</v>
      </c>
      <c r="H27982" s="6" t="s">
        <v>942</v>
      </c>
      <c r="I27982" s="6" t="s">
        <v>1890</v>
      </c>
      <c r="K27982" s="6">
        <v>183</v>
      </c>
    </row>
    <row r="27983" spans="1:11">
      <c r="A27983" s="6">
        <v>43270505</v>
      </c>
      <c r="B27983" t="s">
        <v>30074</v>
      </c>
      <c r="H27983" s="6" t="s">
        <v>303</v>
      </c>
      <c r="I27983" s="6" t="s">
        <v>236</v>
      </c>
      <c r="K27983" s="6">
        <v>178</v>
      </c>
    </row>
    <row r="27984" spans="1:11">
      <c r="A27984" s="6">
        <v>58071463</v>
      </c>
      <c r="B27984" t="s">
        <v>30075</v>
      </c>
      <c r="H27984" s="6" t="s">
        <v>1624</v>
      </c>
      <c r="I27984" s="6" t="s">
        <v>194</v>
      </c>
      <c r="K27984" s="6">
        <v>190</v>
      </c>
    </row>
    <row r="27985" spans="1:11">
      <c r="A27985" s="6">
        <v>14154004</v>
      </c>
      <c r="B27985" t="s">
        <v>30076</v>
      </c>
      <c r="H27985" s="6" t="s">
        <v>377</v>
      </c>
      <c r="I27985" s="6" t="s">
        <v>603</v>
      </c>
      <c r="K27985" s="6">
        <v>183</v>
      </c>
    </row>
    <row r="27986" spans="1:11">
      <c r="A27986" s="6">
        <v>13220315</v>
      </c>
      <c r="B27986" t="s">
        <v>30077</v>
      </c>
      <c r="H27986" s="6" t="s">
        <v>377</v>
      </c>
      <c r="I27986" s="6" t="s">
        <v>442</v>
      </c>
      <c r="K27986" s="6">
        <v>185</v>
      </c>
    </row>
    <row r="27987" spans="1:11">
      <c r="A27987" s="6">
        <v>14060162</v>
      </c>
      <c r="B27987" t="s">
        <v>30078</v>
      </c>
      <c r="H27987" s="6" t="s">
        <v>558</v>
      </c>
      <c r="I27987" s="6" t="s">
        <v>603</v>
      </c>
      <c r="K27987" s="6">
        <v>170</v>
      </c>
    </row>
    <row r="27988" spans="1:11">
      <c r="A27988" s="6">
        <v>77029683</v>
      </c>
      <c r="B27988" t="s">
        <v>30079</v>
      </c>
      <c r="H27988" s="6" t="s">
        <v>488</v>
      </c>
      <c r="I27988" s="6" t="s">
        <v>2937</v>
      </c>
      <c r="K27988" s="6">
        <v>176</v>
      </c>
    </row>
    <row r="27989" spans="1:11">
      <c r="A27989" s="6">
        <v>77047799</v>
      </c>
      <c r="B27989" t="s">
        <v>30080</v>
      </c>
      <c r="H27989" s="6" t="s">
        <v>4359</v>
      </c>
      <c r="I27989" s="6" t="s">
        <v>2937</v>
      </c>
      <c r="K27989" s="6">
        <v>178</v>
      </c>
    </row>
    <row r="27990" spans="1:11">
      <c r="A27990" s="6">
        <v>14195637</v>
      </c>
      <c r="B27990" t="s">
        <v>30081</v>
      </c>
      <c r="H27990" s="6" t="s">
        <v>1638</v>
      </c>
      <c r="I27990" s="6" t="s">
        <v>603</v>
      </c>
      <c r="K27990" s="6">
        <v>168</v>
      </c>
    </row>
    <row r="27991" spans="1:11">
      <c r="A27991" s="6">
        <v>14118856</v>
      </c>
      <c r="B27991" t="s">
        <v>30082</v>
      </c>
      <c r="H27991" s="6" t="s">
        <v>319</v>
      </c>
      <c r="I27991" s="6" t="s">
        <v>603</v>
      </c>
      <c r="K27991" s="6">
        <v>174</v>
      </c>
    </row>
    <row r="27992" spans="1:11">
      <c r="A27992" s="6">
        <v>43066661</v>
      </c>
      <c r="B27992" t="s">
        <v>30083</v>
      </c>
      <c r="H27992" s="6" t="s">
        <v>319</v>
      </c>
      <c r="I27992" s="6" t="s">
        <v>236</v>
      </c>
      <c r="K27992" s="6">
        <v>182</v>
      </c>
    </row>
    <row r="27993" spans="1:11">
      <c r="A27993" s="6">
        <v>37065691</v>
      </c>
      <c r="B27993" t="s">
        <v>30084</v>
      </c>
      <c r="H27993" s="6" t="s">
        <v>2112</v>
      </c>
      <c r="I27993" s="6" t="s">
        <v>406</v>
      </c>
      <c r="K27993" s="6">
        <v>180</v>
      </c>
    </row>
    <row r="27994" spans="1:11">
      <c r="A27994" s="6">
        <v>14134762</v>
      </c>
      <c r="B27994" t="s">
        <v>30085</v>
      </c>
      <c r="H27994" s="6" t="s">
        <v>314</v>
      </c>
      <c r="I27994" s="6" t="s">
        <v>603</v>
      </c>
      <c r="K27994" s="6">
        <v>163</v>
      </c>
    </row>
    <row r="27995" spans="1:11">
      <c r="A27995" s="6">
        <v>14184892</v>
      </c>
      <c r="B27995" t="s">
        <v>30086</v>
      </c>
      <c r="H27995" s="6" t="s">
        <v>966</v>
      </c>
      <c r="I27995" s="6" t="s">
        <v>603</v>
      </c>
      <c r="K27995" s="6">
        <v>176</v>
      </c>
    </row>
    <row r="27996" spans="1:11">
      <c r="A27996" s="6">
        <v>53091031</v>
      </c>
      <c r="B27996" t="s">
        <v>30087</v>
      </c>
      <c r="H27996" s="6" t="s">
        <v>377</v>
      </c>
      <c r="I27996" s="6" t="s">
        <v>729</v>
      </c>
      <c r="K27996" s="6">
        <v>185</v>
      </c>
    </row>
    <row r="27997" spans="1:11">
      <c r="A27997" s="6">
        <v>2000091017</v>
      </c>
      <c r="B27997" t="s">
        <v>30088</v>
      </c>
      <c r="H27997" s="6" t="s">
        <v>570</v>
      </c>
      <c r="I27997" s="6" t="s">
        <v>603</v>
      </c>
      <c r="K27997" s="6">
        <v>173</v>
      </c>
    </row>
    <row r="27998" spans="1:11">
      <c r="A27998" s="6">
        <v>14224757</v>
      </c>
      <c r="B27998" t="s">
        <v>30089</v>
      </c>
      <c r="H27998" s="6" t="s">
        <v>12433</v>
      </c>
      <c r="I27998" s="6" t="s">
        <v>603</v>
      </c>
      <c r="K27998" s="6">
        <v>173</v>
      </c>
    </row>
    <row r="27999" spans="1:11">
      <c r="A27999" s="6">
        <v>77059318</v>
      </c>
      <c r="B27999" t="s">
        <v>30090</v>
      </c>
      <c r="H27999" s="6" t="s">
        <v>640</v>
      </c>
      <c r="I27999" s="6" t="s">
        <v>2937</v>
      </c>
      <c r="K27999" s="6">
        <v>170</v>
      </c>
    </row>
    <row r="28000" spans="1:11">
      <c r="A28000" s="6">
        <v>14137973</v>
      </c>
      <c r="B28000" t="s">
        <v>30091</v>
      </c>
      <c r="H28000" s="6" t="s">
        <v>2692</v>
      </c>
      <c r="I28000" s="6" t="s">
        <v>603</v>
      </c>
      <c r="K28000" s="6">
        <v>175</v>
      </c>
    </row>
    <row r="28001" spans="1:11">
      <c r="A28001" s="6">
        <v>14153673</v>
      </c>
      <c r="B28001" t="s">
        <v>30092</v>
      </c>
      <c r="H28001" s="6" t="s">
        <v>2115</v>
      </c>
      <c r="I28001" s="6" t="s">
        <v>603</v>
      </c>
      <c r="K28001" s="6">
        <v>171</v>
      </c>
    </row>
    <row r="28002" spans="1:11">
      <c r="A28002" s="6">
        <v>14119083</v>
      </c>
      <c r="B28002" t="s">
        <v>30093</v>
      </c>
      <c r="H28002" s="6" t="s">
        <v>2115</v>
      </c>
      <c r="I28002" s="6" t="s">
        <v>603</v>
      </c>
      <c r="K28002" s="6">
        <v>181</v>
      </c>
    </row>
    <row r="28003" spans="1:11">
      <c r="A28003" s="6">
        <v>14083096</v>
      </c>
      <c r="B28003" t="s">
        <v>30094</v>
      </c>
      <c r="H28003" s="6" t="s">
        <v>558</v>
      </c>
      <c r="I28003" s="6" t="s">
        <v>603</v>
      </c>
      <c r="K28003" s="6">
        <v>185</v>
      </c>
    </row>
    <row r="28004" spans="1:11">
      <c r="A28004" s="6">
        <v>14197137</v>
      </c>
      <c r="B28004" t="s">
        <v>30095</v>
      </c>
      <c r="H28004" s="6" t="s">
        <v>1672</v>
      </c>
      <c r="I28004" s="6" t="s">
        <v>603</v>
      </c>
      <c r="K28004" s="6">
        <v>175</v>
      </c>
    </row>
    <row r="28005" spans="1:11">
      <c r="A28005" s="6">
        <v>33046090</v>
      </c>
      <c r="B28005" t="s">
        <v>30096</v>
      </c>
      <c r="H28005" s="6" t="s">
        <v>1624</v>
      </c>
      <c r="I28005" s="6" t="s">
        <v>187</v>
      </c>
      <c r="K28005" s="6">
        <v>199</v>
      </c>
    </row>
    <row r="28006" spans="1:11">
      <c r="A28006" s="6">
        <v>22038277</v>
      </c>
      <c r="B28006" t="s">
        <v>30097</v>
      </c>
      <c r="H28006" s="6" t="s">
        <v>319</v>
      </c>
      <c r="I28006" s="6" t="s">
        <v>3732</v>
      </c>
      <c r="K28006" s="6">
        <v>187</v>
      </c>
    </row>
    <row r="28007" spans="1:11">
      <c r="A28007" s="6">
        <v>14151220</v>
      </c>
      <c r="B28007" t="s">
        <v>30098</v>
      </c>
      <c r="H28007" s="6" t="s">
        <v>2115</v>
      </c>
      <c r="I28007" s="6" t="s">
        <v>603</v>
      </c>
      <c r="K28007" s="6">
        <v>183</v>
      </c>
    </row>
    <row r="28008" spans="1:11">
      <c r="A28008" s="6">
        <v>14171896</v>
      </c>
      <c r="B28008" t="s">
        <v>30099</v>
      </c>
      <c r="H28008" s="6" t="s">
        <v>2115</v>
      </c>
      <c r="I28008" s="6" t="s">
        <v>603</v>
      </c>
      <c r="K28008" s="6">
        <v>186</v>
      </c>
    </row>
    <row r="28009" spans="1:11">
      <c r="A28009" s="6">
        <v>14063451</v>
      </c>
      <c r="B28009" t="s">
        <v>30100</v>
      </c>
      <c r="H28009" s="6" t="s">
        <v>1624</v>
      </c>
      <c r="I28009" s="6" t="s">
        <v>603</v>
      </c>
      <c r="K28009" s="6">
        <v>185</v>
      </c>
    </row>
    <row r="28010" spans="1:11">
      <c r="A28010" s="6">
        <v>14150322</v>
      </c>
      <c r="B28010" t="s">
        <v>30101</v>
      </c>
      <c r="H28010" s="6" t="s">
        <v>377</v>
      </c>
      <c r="I28010" s="6" t="s">
        <v>603</v>
      </c>
      <c r="K28010" s="6">
        <v>190</v>
      </c>
    </row>
    <row r="28011" spans="1:11">
      <c r="A28011" s="6">
        <v>14137418</v>
      </c>
      <c r="B28011" t="s">
        <v>30102</v>
      </c>
      <c r="H28011" s="6" t="s">
        <v>640</v>
      </c>
      <c r="I28011" s="6" t="s">
        <v>603</v>
      </c>
      <c r="K28011" s="6">
        <v>176</v>
      </c>
    </row>
    <row r="28012" spans="1:11">
      <c r="A28012" s="6">
        <v>2000250437</v>
      </c>
      <c r="B28012" t="s">
        <v>30103</v>
      </c>
      <c r="H28012" s="6" t="s">
        <v>589</v>
      </c>
      <c r="I28012" s="6" t="s">
        <v>603</v>
      </c>
      <c r="K28012" s="6">
        <v>186</v>
      </c>
    </row>
    <row r="28013" spans="1:11">
      <c r="A28013" s="6">
        <v>66011241</v>
      </c>
      <c r="B28013" t="s">
        <v>30104</v>
      </c>
      <c r="H28013" s="6" t="s">
        <v>558</v>
      </c>
      <c r="I28013" s="6" t="s">
        <v>1701</v>
      </c>
      <c r="K28013" s="6">
        <v>178</v>
      </c>
    </row>
    <row r="28014" spans="1:11">
      <c r="A28014" s="6">
        <v>75015375</v>
      </c>
      <c r="B28014" t="s">
        <v>30105</v>
      </c>
      <c r="H28014" s="6" t="s">
        <v>2160</v>
      </c>
      <c r="I28014" s="6" t="s">
        <v>2639</v>
      </c>
      <c r="K28014" s="6">
        <v>162</v>
      </c>
    </row>
    <row r="28015" spans="1:11">
      <c r="A28015" s="6">
        <v>72023396</v>
      </c>
      <c r="B28015" t="s">
        <v>30106</v>
      </c>
      <c r="H28015" s="6" t="s">
        <v>1624</v>
      </c>
      <c r="I28015" s="6" t="s">
        <v>811</v>
      </c>
      <c r="K28015" s="6">
        <v>188</v>
      </c>
    </row>
    <row r="28016" spans="1:11">
      <c r="A28016" s="6">
        <v>14031414</v>
      </c>
      <c r="B28016" t="s">
        <v>30107</v>
      </c>
      <c r="H28016" s="6" t="s">
        <v>2167</v>
      </c>
      <c r="I28016" s="6" t="s">
        <v>603</v>
      </c>
      <c r="K28016" s="6">
        <v>181</v>
      </c>
    </row>
    <row r="28017" spans="1:11">
      <c r="A28017" s="6">
        <v>14201537</v>
      </c>
      <c r="B28017" t="s">
        <v>30108</v>
      </c>
      <c r="H28017" s="6" t="s">
        <v>2115</v>
      </c>
      <c r="I28017" s="6" t="s">
        <v>603</v>
      </c>
      <c r="K28017" s="6">
        <v>180</v>
      </c>
    </row>
    <row r="28018" spans="1:11">
      <c r="A28018" s="6">
        <v>14218030</v>
      </c>
      <c r="B28018" t="s">
        <v>30109</v>
      </c>
      <c r="H28018" s="6" t="s">
        <v>1624</v>
      </c>
      <c r="I28018" s="6" t="s">
        <v>4473</v>
      </c>
      <c r="K28018" s="6">
        <v>189</v>
      </c>
    </row>
    <row r="28019" spans="1:11">
      <c r="A28019" s="6">
        <v>14141694</v>
      </c>
      <c r="B28019" t="s">
        <v>30110</v>
      </c>
      <c r="H28019" s="6" t="s">
        <v>1709</v>
      </c>
      <c r="I28019" s="6" t="s">
        <v>603</v>
      </c>
      <c r="K28019" s="6">
        <v>178</v>
      </c>
    </row>
    <row r="28020" spans="1:11">
      <c r="A28020" s="6">
        <v>14201933</v>
      </c>
      <c r="B28020" t="s">
        <v>30111</v>
      </c>
      <c r="H28020" s="6" t="s">
        <v>1638</v>
      </c>
      <c r="I28020" s="6" t="s">
        <v>603</v>
      </c>
      <c r="K28020" s="6">
        <v>174</v>
      </c>
    </row>
    <row r="28021" spans="1:11">
      <c r="A28021" s="6">
        <v>14184626</v>
      </c>
      <c r="B28021" t="s">
        <v>30112</v>
      </c>
      <c r="H28021" s="6" t="s">
        <v>1626</v>
      </c>
      <c r="I28021" s="6" t="s">
        <v>603</v>
      </c>
      <c r="K28021" s="6">
        <v>177</v>
      </c>
    </row>
    <row r="28022" spans="1:11">
      <c r="A28022" s="6">
        <v>14235367</v>
      </c>
      <c r="B28022" t="s">
        <v>30113</v>
      </c>
      <c r="H28022" s="6" t="s">
        <v>12433</v>
      </c>
      <c r="I28022" s="6" t="s">
        <v>603</v>
      </c>
      <c r="K28022" s="6">
        <v>175</v>
      </c>
    </row>
    <row r="28023" spans="1:11">
      <c r="A28023" s="6">
        <v>14255019</v>
      </c>
      <c r="B28023" t="s">
        <v>30114</v>
      </c>
      <c r="H28023" s="6" t="s">
        <v>619</v>
      </c>
      <c r="I28023" s="6" t="s">
        <v>603</v>
      </c>
      <c r="K28023" s="6">
        <v>174</v>
      </c>
    </row>
    <row r="28024" spans="1:11">
      <c r="A28024" s="6">
        <v>14030371</v>
      </c>
      <c r="B28024" t="s">
        <v>30115</v>
      </c>
      <c r="H28024" s="6" t="s">
        <v>377</v>
      </c>
      <c r="I28024" s="6" t="s">
        <v>603</v>
      </c>
      <c r="K28024" s="6">
        <v>187</v>
      </c>
    </row>
    <row r="28025" spans="1:11">
      <c r="A28025" s="6">
        <v>2000032068</v>
      </c>
      <c r="B28025" t="s">
        <v>30116</v>
      </c>
      <c r="H28025" s="6" t="s">
        <v>2115</v>
      </c>
      <c r="I28025" s="6" t="s">
        <v>603</v>
      </c>
      <c r="K28025" s="6">
        <v>179</v>
      </c>
    </row>
    <row r="28026" spans="1:11">
      <c r="A28026" s="6">
        <v>14182622</v>
      </c>
      <c r="B28026" t="s">
        <v>30117</v>
      </c>
      <c r="H28026" s="6" t="s">
        <v>2115</v>
      </c>
      <c r="I28026" s="6" t="s">
        <v>603</v>
      </c>
      <c r="K28026" s="6">
        <v>185</v>
      </c>
    </row>
    <row r="28027" spans="1:11">
      <c r="A28027" s="6">
        <v>14157433</v>
      </c>
      <c r="B28027" t="s">
        <v>30118</v>
      </c>
      <c r="H28027" s="6" t="s">
        <v>319</v>
      </c>
      <c r="I28027" s="6" t="s">
        <v>2572</v>
      </c>
      <c r="K28027" s="6">
        <v>181</v>
      </c>
    </row>
    <row r="28028" spans="1:11">
      <c r="A28028" s="6">
        <v>14157851</v>
      </c>
      <c r="B28028" t="s">
        <v>30119</v>
      </c>
      <c r="H28028" s="6" t="s">
        <v>2876</v>
      </c>
      <c r="I28028" s="6" t="s">
        <v>603</v>
      </c>
      <c r="K28028" s="6">
        <v>177</v>
      </c>
    </row>
    <row r="28029" spans="1:11">
      <c r="A28029" s="6">
        <v>14241996</v>
      </c>
      <c r="B28029" t="s">
        <v>30120</v>
      </c>
      <c r="H28029" s="6" t="s">
        <v>2749</v>
      </c>
      <c r="I28029" s="6" t="s">
        <v>603</v>
      </c>
      <c r="K28029" s="6">
        <v>176</v>
      </c>
    </row>
    <row r="28030" spans="1:11">
      <c r="A28030" s="6">
        <v>14031147</v>
      </c>
      <c r="B28030" t="s">
        <v>30121</v>
      </c>
      <c r="H28030" s="6" t="s">
        <v>377</v>
      </c>
      <c r="I28030" s="6" t="s">
        <v>603</v>
      </c>
      <c r="K28030" s="6">
        <v>181</v>
      </c>
    </row>
    <row r="28031" spans="1:11">
      <c r="A28031" s="6">
        <v>33079922</v>
      </c>
      <c r="B28031" t="s">
        <v>30122</v>
      </c>
      <c r="H28031" s="6" t="s">
        <v>8959</v>
      </c>
      <c r="I28031" s="6" t="s">
        <v>2134</v>
      </c>
      <c r="K28031" s="6">
        <v>168</v>
      </c>
    </row>
    <row r="28032" spans="1:11">
      <c r="A28032" s="6">
        <v>2000052065</v>
      </c>
      <c r="B28032" t="s">
        <v>30123</v>
      </c>
      <c r="H28032" s="6" t="s">
        <v>1624</v>
      </c>
      <c r="I28032" s="6" t="s">
        <v>603</v>
      </c>
      <c r="K28032" s="6">
        <v>194</v>
      </c>
    </row>
    <row r="28033" spans="1:11">
      <c r="A28033" s="6">
        <v>14201940</v>
      </c>
      <c r="B28033" t="s">
        <v>30124</v>
      </c>
      <c r="H28033" s="6" t="s">
        <v>1698</v>
      </c>
      <c r="I28033" s="6" t="s">
        <v>603</v>
      </c>
      <c r="K28033" s="6">
        <v>180</v>
      </c>
    </row>
    <row r="28034" spans="1:11">
      <c r="A28034" s="6">
        <v>14008598</v>
      </c>
      <c r="B28034" t="s">
        <v>30125</v>
      </c>
      <c r="H28034" s="6" t="s">
        <v>1732</v>
      </c>
      <c r="I28034" s="6" t="s">
        <v>603</v>
      </c>
      <c r="K28034" s="6">
        <v>183</v>
      </c>
    </row>
    <row r="28035" spans="1:11">
      <c r="A28035" s="6">
        <v>53051155</v>
      </c>
      <c r="B28035" t="s">
        <v>30126</v>
      </c>
      <c r="H28035" s="6" t="s">
        <v>760</v>
      </c>
      <c r="I28035" s="6" t="s">
        <v>320</v>
      </c>
      <c r="K28035" s="6">
        <v>170</v>
      </c>
    </row>
    <row r="28036" spans="1:11">
      <c r="A28036" s="6">
        <v>18089259</v>
      </c>
      <c r="B28036" t="s">
        <v>30127</v>
      </c>
      <c r="H28036" s="6" t="s">
        <v>1624</v>
      </c>
      <c r="I28036" s="6" t="s">
        <v>1117</v>
      </c>
      <c r="K28036" s="6">
        <v>187</v>
      </c>
    </row>
    <row r="28037" spans="1:11">
      <c r="A28037" s="6">
        <v>19337807</v>
      </c>
      <c r="B28037" t="s">
        <v>30128</v>
      </c>
      <c r="H28037" s="6" t="s">
        <v>2112</v>
      </c>
      <c r="I28037" s="6" t="s">
        <v>257</v>
      </c>
      <c r="K28037" s="6">
        <v>175</v>
      </c>
    </row>
    <row r="28038" spans="1:11">
      <c r="A28038" s="6">
        <v>29178756</v>
      </c>
      <c r="B28038" t="s">
        <v>30129</v>
      </c>
      <c r="H28038" s="6" t="s">
        <v>1176</v>
      </c>
      <c r="I28038" s="6" t="s">
        <v>14417</v>
      </c>
      <c r="K28038" s="6">
        <v>172</v>
      </c>
    </row>
    <row r="28039" spans="1:11">
      <c r="A28039" s="6">
        <v>98038362</v>
      </c>
      <c r="B28039" t="s">
        <v>30130</v>
      </c>
      <c r="H28039" s="6" t="s">
        <v>558</v>
      </c>
      <c r="I28039" s="6" t="s">
        <v>6638</v>
      </c>
      <c r="K28039" s="6">
        <v>184</v>
      </c>
    </row>
    <row r="28040" spans="1:11">
      <c r="A28040" s="6">
        <v>14035147</v>
      </c>
      <c r="B28040" t="s">
        <v>30131</v>
      </c>
      <c r="H28040" s="6" t="s">
        <v>2116</v>
      </c>
      <c r="I28040" s="6" t="s">
        <v>603</v>
      </c>
      <c r="K28040" s="6">
        <v>171</v>
      </c>
    </row>
    <row r="28041" spans="1:11">
      <c r="A28041" s="6">
        <v>29226785</v>
      </c>
      <c r="B28041" t="s">
        <v>30132</v>
      </c>
      <c r="H28041" s="6" t="s">
        <v>760</v>
      </c>
      <c r="I28041" s="6" t="s">
        <v>9492</v>
      </c>
      <c r="K28041" s="6">
        <v>182</v>
      </c>
    </row>
    <row r="28042" spans="1:11">
      <c r="A28042" s="6">
        <v>14005395</v>
      </c>
      <c r="B28042" t="s">
        <v>30133</v>
      </c>
      <c r="H28042" s="6" t="s">
        <v>1732</v>
      </c>
      <c r="I28042" s="6" t="s">
        <v>603</v>
      </c>
      <c r="K28042" s="6">
        <v>176</v>
      </c>
    </row>
    <row r="28043" spans="1:11">
      <c r="A28043" s="6">
        <v>43094433</v>
      </c>
      <c r="B28043" t="s">
        <v>30134</v>
      </c>
      <c r="H28043" s="6" t="s">
        <v>589</v>
      </c>
      <c r="I28043" s="6" t="s">
        <v>236</v>
      </c>
      <c r="K28043" s="6">
        <v>181</v>
      </c>
    </row>
    <row r="28044" spans="1:11">
      <c r="A28044" s="6">
        <v>62182270</v>
      </c>
      <c r="B28044" t="s">
        <v>30135</v>
      </c>
      <c r="H28044" s="6" t="s">
        <v>944</v>
      </c>
      <c r="I28044" s="6" t="s">
        <v>1066</v>
      </c>
      <c r="K28044" s="6">
        <v>184</v>
      </c>
    </row>
    <row r="28045" spans="1:11">
      <c r="A28045" s="6">
        <v>14110283</v>
      </c>
      <c r="B28045" t="s">
        <v>30136</v>
      </c>
      <c r="H28045" s="6" t="s">
        <v>377</v>
      </c>
      <c r="I28045" s="6" t="s">
        <v>603</v>
      </c>
      <c r="K28045" s="6">
        <v>185</v>
      </c>
    </row>
    <row r="28046" spans="1:11">
      <c r="A28046" s="6">
        <v>14157640</v>
      </c>
      <c r="B28046" t="s">
        <v>30137</v>
      </c>
      <c r="H28046" s="6" t="s">
        <v>1624</v>
      </c>
      <c r="I28046" s="6" t="s">
        <v>187</v>
      </c>
      <c r="K28046" s="6">
        <v>191</v>
      </c>
    </row>
    <row r="28047" spans="1:11">
      <c r="A28047" s="6">
        <v>14026171</v>
      </c>
      <c r="B28047" t="s">
        <v>30138</v>
      </c>
      <c r="H28047" s="6" t="s">
        <v>1673</v>
      </c>
      <c r="I28047" s="6" t="s">
        <v>603</v>
      </c>
      <c r="K28047" s="6">
        <v>170</v>
      </c>
    </row>
    <row r="28048" spans="1:11">
      <c r="A28048" s="6">
        <v>43194324</v>
      </c>
      <c r="B28048" t="s">
        <v>30139</v>
      </c>
      <c r="H28048" s="6" t="s">
        <v>314</v>
      </c>
      <c r="I28048" s="6" t="s">
        <v>236</v>
      </c>
      <c r="K28048" s="6">
        <v>179</v>
      </c>
    </row>
    <row r="28049" spans="1:11">
      <c r="A28049" s="6">
        <v>14147056</v>
      </c>
      <c r="B28049" t="s">
        <v>30140</v>
      </c>
      <c r="H28049" s="6" t="s">
        <v>377</v>
      </c>
      <c r="I28049" s="6" t="s">
        <v>603</v>
      </c>
      <c r="K28049" s="6">
        <v>188</v>
      </c>
    </row>
    <row r="28050" spans="1:11">
      <c r="A28050" s="6">
        <v>77033607</v>
      </c>
      <c r="B28050" t="s">
        <v>30141</v>
      </c>
      <c r="H28050" s="6" t="s">
        <v>640</v>
      </c>
      <c r="I28050" s="6" t="s">
        <v>2937</v>
      </c>
      <c r="K28050" s="6">
        <v>175</v>
      </c>
    </row>
    <row r="28051" spans="1:11">
      <c r="A28051" s="6">
        <v>14096805</v>
      </c>
      <c r="B28051" t="s">
        <v>30142</v>
      </c>
      <c r="H28051" s="6" t="s">
        <v>240</v>
      </c>
      <c r="I28051" s="6" t="s">
        <v>603</v>
      </c>
      <c r="K28051" s="6">
        <v>174</v>
      </c>
    </row>
    <row r="28052" spans="1:11">
      <c r="A28052" s="6">
        <v>55062486</v>
      </c>
      <c r="B28052" t="s">
        <v>30143</v>
      </c>
      <c r="H28052" s="6" t="s">
        <v>319</v>
      </c>
      <c r="I28052" s="6" t="s">
        <v>306</v>
      </c>
      <c r="K28052" s="6">
        <v>180</v>
      </c>
    </row>
    <row r="28053" spans="1:11">
      <c r="A28053" s="6">
        <v>14119273</v>
      </c>
      <c r="B28053" t="s">
        <v>30144</v>
      </c>
      <c r="H28053" s="6" t="s">
        <v>4359</v>
      </c>
      <c r="I28053" s="6" t="s">
        <v>603</v>
      </c>
      <c r="K28053" s="6">
        <v>177</v>
      </c>
    </row>
    <row r="28054" spans="1:11">
      <c r="A28054" s="6">
        <v>66032160</v>
      </c>
      <c r="B28054" t="s">
        <v>30145</v>
      </c>
      <c r="H28054" s="6" t="s">
        <v>1747</v>
      </c>
      <c r="I28054" s="6" t="s">
        <v>1701</v>
      </c>
      <c r="K28054" s="6">
        <v>181</v>
      </c>
    </row>
    <row r="28055" spans="1:11">
      <c r="A28055" s="6">
        <v>14130191</v>
      </c>
      <c r="B28055" t="s">
        <v>30146</v>
      </c>
      <c r="H28055" s="6" t="s">
        <v>488</v>
      </c>
      <c r="I28055" s="6" t="s">
        <v>603</v>
      </c>
      <c r="K28055" s="6">
        <v>162</v>
      </c>
    </row>
    <row r="28056" spans="1:11">
      <c r="A28056" s="6">
        <v>38039860</v>
      </c>
      <c r="B28056" t="s">
        <v>30147</v>
      </c>
      <c r="H28056" s="6" t="s">
        <v>2115</v>
      </c>
      <c r="I28056" s="6" t="s">
        <v>1403</v>
      </c>
      <c r="K28056" s="6">
        <v>180</v>
      </c>
    </row>
    <row r="28057" spans="1:11">
      <c r="A28057" s="6">
        <v>14150145</v>
      </c>
      <c r="B28057" t="s">
        <v>30148</v>
      </c>
      <c r="H28057" s="6" t="s">
        <v>1624</v>
      </c>
      <c r="I28057" s="6" t="s">
        <v>603</v>
      </c>
      <c r="K28057" s="6">
        <v>180</v>
      </c>
    </row>
    <row r="28058" spans="1:11">
      <c r="A28058" s="6">
        <v>81002672</v>
      </c>
      <c r="B28058" t="s">
        <v>30149</v>
      </c>
      <c r="H28058" s="6" t="s">
        <v>2120</v>
      </c>
      <c r="I28058" s="6" t="s">
        <v>1903</v>
      </c>
      <c r="K28058" s="6">
        <v>173</v>
      </c>
    </row>
    <row r="28059" spans="1:11">
      <c r="A28059" s="6">
        <v>14163476</v>
      </c>
      <c r="B28059" t="s">
        <v>30150</v>
      </c>
      <c r="H28059" s="6" t="s">
        <v>1624</v>
      </c>
      <c r="I28059" s="6" t="s">
        <v>603</v>
      </c>
      <c r="K28059" s="6">
        <v>179</v>
      </c>
    </row>
    <row r="28060" spans="1:11">
      <c r="A28060" s="6">
        <v>14047149</v>
      </c>
      <c r="B28060" t="s">
        <v>30151</v>
      </c>
      <c r="H28060" s="6" t="s">
        <v>319</v>
      </c>
      <c r="I28060" s="6" t="s">
        <v>603</v>
      </c>
      <c r="K28060" s="6">
        <v>175</v>
      </c>
    </row>
    <row r="28061" spans="1:11">
      <c r="A28061" s="6">
        <v>14047890</v>
      </c>
      <c r="B28061" t="s">
        <v>30152</v>
      </c>
      <c r="H28061" s="6" t="s">
        <v>1213</v>
      </c>
      <c r="I28061" s="6" t="s">
        <v>603</v>
      </c>
      <c r="K28061" s="6">
        <v>181</v>
      </c>
    </row>
    <row r="28062" spans="1:11">
      <c r="A28062" s="6">
        <v>2000385385</v>
      </c>
      <c r="B28062" t="s">
        <v>1946</v>
      </c>
      <c r="H28062" s="6" t="s">
        <v>488</v>
      </c>
      <c r="I28062" s="6" t="s">
        <v>257</v>
      </c>
      <c r="K28062" s="6">
        <v>173</v>
      </c>
    </row>
    <row r="28063" spans="1:11">
      <c r="A28063" s="6">
        <v>35002579</v>
      </c>
      <c r="B28063" t="s">
        <v>30153</v>
      </c>
      <c r="H28063" s="6" t="s">
        <v>377</v>
      </c>
      <c r="I28063" s="6" t="s">
        <v>1252</v>
      </c>
      <c r="K28063" s="6">
        <v>192</v>
      </c>
    </row>
    <row r="28064" spans="1:11">
      <c r="A28064" s="6">
        <v>2000385891</v>
      </c>
      <c r="B28064" t="s">
        <v>30154</v>
      </c>
      <c r="H28064" s="6" t="s">
        <v>2116</v>
      </c>
      <c r="I28064" s="6" t="s">
        <v>30155</v>
      </c>
      <c r="K28064" s="6">
        <v>176</v>
      </c>
    </row>
    <row r="28065" spans="1:11">
      <c r="A28065" s="6">
        <v>2000432704</v>
      </c>
      <c r="B28065" t="s">
        <v>30156</v>
      </c>
      <c r="H28065" s="6" t="s">
        <v>1213</v>
      </c>
      <c r="I28065" s="6" t="s">
        <v>1688</v>
      </c>
      <c r="K28065" s="6">
        <v>174</v>
      </c>
    </row>
    <row r="28066" spans="1:11">
      <c r="A28066" s="6">
        <v>2000198728</v>
      </c>
      <c r="B28066" t="s">
        <v>30157</v>
      </c>
      <c r="H28066" s="6" t="s">
        <v>488</v>
      </c>
      <c r="I28066" s="6" t="s">
        <v>222</v>
      </c>
      <c r="K28066" s="6">
        <v>176</v>
      </c>
    </row>
    <row r="28067" spans="1:11">
      <c r="A28067" s="6">
        <v>2000476259</v>
      </c>
      <c r="B28067" t="s">
        <v>30158</v>
      </c>
      <c r="H28067" s="6" t="s">
        <v>2112</v>
      </c>
      <c r="I28067" s="6" t="s">
        <v>7304</v>
      </c>
      <c r="K28067" s="6">
        <v>179</v>
      </c>
    </row>
    <row r="28068" spans="1:11">
      <c r="A28068" s="6">
        <v>2000302092</v>
      </c>
      <c r="B28068" t="s">
        <v>30159</v>
      </c>
      <c r="H28068" s="6" t="s">
        <v>1656</v>
      </c>
      <c r="I28068" s="6" t="s">
        <v>259</v>
      </c>
      <c r="K28068" s="6">
        <v>179</v>
      </c>
    </row>
    <row r="28069" spans="1:11">
      <c r="A28069" s="6">
        <v>2000295087</v>
      </c>
      <c r="B28069" t="s">
        <v>30160</v>
      </c>
      <c r="H28069" s="6" t="s">
        <v>488</v>
      </c>
      <c r="I28069" s="6" t="s">
        <v>236</v>
      </c>
      <c r="K28069" s="6">
        <v>170</v>
      </c>
    </row>
    <row r="28070" spans="1:11">
      <c r="A28070" s="6">
        <v>2000205568</v>
      </c>
      <c r="B28070" t="s">
        <v>557</v>
      </c>
      <c r="H28070" s="6" t="s">
        <v>558</v>
      </c>
      <c r="I28070" s="6" t="s">
        <v>559</v>
      </c>
      <c r="K28070" s="6">
        <v>181</v>
      </c>
    </row>
    <row r="28071" spans="1:11">
      <c r="A28071" s="6">
        <v>2000300159</v>
      </c>
      <c r="B28071" t="s">
        <v>30161</v>
      </c>
      <c r="H28071" s="6" t="s">
        <v>760</v>
      </c>
      <c r="I28071" s="6" t="s">
        <v>1740</v>
      </c>
      <c r="K28071" s="6">
        <v>180</v>
      </c>
    </row>
    <row r="28072" spans="1:11">
      <c r="A28072" s="6">
        <v>2000210528</v>
      </c>
      <c r="B28072" t="s">
        <v>30162</v>
      </c>
      <c r="H28072" s="6" t="s">
        <v>589</v>
      </c>
      <c r="I28072" s="6" t="s">
        <v>259</v>
      </c>
      <c r="K28072" s="6">
        <v>181</v>
      </c>
    </row>
    <row r="28073" spans="1:11">
      <c r="A28073" s="6">
        <v>2000432162</v>
      </c>
      <c r="B28073" t="s">
        <v>30163</v>
      </c>
      <c r="H28073" s="6" t="s">
        <v>1624</v>
      </c>
      <c r="I28073" s="6" t="s">
        <v>406</v>
      </c>
      <c r="K28073" s="6">
        <v>182</v>
      </c>
    </row>
    <row r="28074" spans="1:11">
      <c r="A28074" s="6">
        <v>2000366580</v>
      </c>
      <c r="B28074" t="s">
        <v>30164</v>
      </c>
      <c r="H28074" s="6" t="s">
        <v>240</v>
      </c>
      <c r="I28074" s="6" t="s">
        <v>1117</v>
      </c>
      <c r="K28074" s="6">
        <v>162</v>
      </c>
    </row>
    <row r="28075" spans="1:11">
      <c r="A28075" s="6">
        <v>2000274057</v>
      </c>
      <c r="B28075" t="s">
        <v>2033</v>
      </c>
      <c r="H28075" s="6" t="s">
        <v>640</v>
      </c>
      <c r="I28075" s="6" t="s">
        <v>811</v>
      </c>
      <c r="K28075" s="6">
        <v>171</v>
      </c>
    </row>
    <row r="28076" spans="1:11">
      <c r="A28076" s="6">
        <v>2000476255</v>
      </c>
      <c r="B28076" t="s">
        <v>30165</v>
      </c>
      <c r="H28076" s="6" t="s">
        <v>1176</v>
      </c>
      <c r="I28076" s="6" t="s">
        <v>259</v>
      </c>
      <c r="K28076" s="6">
        <v>176</v>
      </c>
    </row>
    <row r="28077" spans="1:11">
      <c r="A28077" s="6">
        <v>2000284121</v>
      </c>
      <c r="B28077" t="s">
        <v>30166</v>
      </c>
      <c r="H28077" s="6" t="s">
        <v>619</v>
      </c>
      <c r="I28077" s="6" t="s">
        <v>832</v>
      </c>
      <c r="K28077" s="6">
        <v>190</v>
      </c>
    </row>
    <row r="28078" spans="1:11">
      <c r="A28078" s="6">
        <v>2000259409</v>
      </c>
      <c r="B28078" t="s">
        <v>30167</v>
      </c>
      <c r="H28078" s="6" t="s">
        <v>966</v>
      </c>
      <c r="I28078" s="6" t="s">
        <v>30168</v>
      </c>
      <c r="K28078" s="6">
        <v>171</v>
      </c>
    </row>
    <row r="28079" spans="1:11">
      <c r="A28079" s="6">
        <v>2000384967</v>
      </c>
      <c r="B28079" t="s">
        <v>30169</v>
      </c>
      <c r="H28079" s="6" t="s">
        <v>966</v>
      </c>
      <c r="I28079" s="6" t="s">
        <v>348</v>
      </c>
      <c r="K28079" s="6">
        <v>175</v>
      </c>
    </row>
    <row r="28080" spans="1:11">
      <c r="A28080" s="6">
        <v>2000118692</v>
      </c>
      <c r="B28080" t="s">
        <v>30170</v>
      </c>
      <c r="H28080" s="6" t="s">
        <v>2121</v>
      </c>
      <c r="I28080" s="6" t="s">
        <v>1375</v>
      </c>
      <c r="K28080" s="6">
        <v>180</v>
      </c>
    </row>
    <row r="28081" spans="1:11">
      <c r="A28081" s="6">
        <v>2000188753</v>
      </c>
      <c r="B28081" t="s">
        <v>30171</v>
      </c>
      <c r="H28081" s="6" t="s">
        <v>966</v>
      </c>
      <c r="I28081" s="6" t="s">
        <v>344</v>
      </c>
      <c r="K28081" s="6">
        <v>181</v>
      </c>
    </row>
    <row r="28082" spans="1:11">
      <c r="A28082" s="6">
        <v>2000347153</v>
      </c>
      <c r="B28082" t="s">
        <v>30172</v>
      </c>
      <c r="H28082" s="6" t="s">
        <v>966</v>
      </c>
      <c r="I28082" s="6" t="s">
        <v>603</v>
      </c>
      <c r="K28082" s="6">
        <v>181</v>
      </c>
    </row>
    <row r="28083" spans="1:11">
      <c r="A28083" s="6">
        <v>2000216557</v>
      </c>
      <c r="B28083" t="s">
        <v>30173</v>
      </c>
      <c r="H28083" s="6" t="s">
        <v>1624</v>
      </c>
      <c r="I28083" s="6" t="s">
        <v>30174</v>
      </c>
      <c r="K28083" s="6">
        <v>186</v>
      </c>
    </row>
    <row r="28084" spans="1:11">
      <c r="A28084" s="6">
        <v>2000132483</v>
      </c>
      <c r="B28084" t="s">
        <v>30175</v>
      </c>
      <c r="H28084" s="6" t="s">
        <v>240</v>
      </c>
      <c r="I28084" s="6" t="s">
        <v>348</v>
      </c>
      <c r="K28084" s="6">
        <v>173</v>
      </c>
    </row>
    <row r="28085" spans="1:11">
      <c r="A28085" s="6">
        <v>2000297335</v>
      </c>
      <c r="B28085" t="s">
        <v>30176</v>
      </c>
      <c r="H28085" s="6" t="s">
        <v>377</v>
      </c>
      <c r="I28085" s="6" t="s">
        <v>348</v>
      </c>
      <c r="K28085" s="6">
        <v>185</v>
      </c>
    </row>
    <row r="28086" spans="1:11">
      <c r="A28086" s="6">
        <v>2000264292</v>
      </c>
      <c r="B28086" t="s">
        <v>30177</v>
      </c>
      <c r="H28086" s="6" t="s">
        <v>377</v>
      </c>
      <c r="I28086" s="6" t="s">
        <v>257</v>
      </c>
      <c r="K28086" s="6">
        <v>187</v>
      </c>
    </row>
    <row r="28087" spans="1:11">
      <c r="A28087" s="6">
        <v>2000439466</v>
      </c>
      <c r="B28087" t="s">
        <v>30178</v>
      </c>
      <c r="H28087" s="6" t="s">
        <v>2198</v>
      </c>
      <c r="I28087" s="6" t="s">
        <v>1701</v>
      </c>
      <c r="K28087" s="6">
        <v>184</v>
      </c>
    </row>
    <row r="28088" spans="1:11">
      <c r="A28088" s="6">
        <v>2000298369</v>
      </c>
      <c r="B28088" t="s">
        <v>30179</v>
      </c>
      <c r="H28088" s="6" t="s">
        <v>377</v>
      </c>
      <c r="I28088" s="6" t="s">
        <v>657</v>
      </c>
      <c r="K28088" s="6">
        <v>192</v>
      </c>
    </row>
    <row r="28089" spans="1:11">
      <c r="A28089" s="6">
        <v>2000108358</v>
      </c>
      <c r="B28089" t="s">
        <v>30180</v>
      </c>
      <c r="H28089" s="6" t="s">
        <v>1709</v>
      </c>
      <c r="I28089" s="6" t="s">
        <v>259</v>
      </c>
      <c r="K28089" s="6">
        <v>171</v>
      </c>
    </row>
    <row r="28090" spans="1:11">
      <c r="A28090" s="6">
        <v>2000346622</v>
      </c>
      <c r="B28090" t="s">
        <v>30181</v>
      </c>
      <c r="H28090" s="6" t="s">
        <v>4992</v>
      </c>
      <c r="I28090" s="6" t="s">
        <v>194</v>
      </c>
      <c r="K28090" s="6">
        <v>176</v>
      </c>
    </row>
    <row r="28091" spans="1:11">
      <c r="A28091" s="6">
        <v>2000149047</v>
      </c>
      <c r="B28091" t="s">
        <v>30182</v>
      </c>
      <c r="H28091" s="6" t="s">
        <v>319</v>
      </c>
      <c r="I28091" s="6" t="s">
        <v>2139</v>
      </c>
      <c r="K28091" s="6">
        <v>181</v>
      </c>
    </row>
    <row r="28092" spans="1:11">
      <c r="A28092" s="6">
        <v>2000480447</v>
      </c>
      <c r="B28092" t="s">
        <v>1019</v>
      </c>
      <c r="H28092" s="6" t="s">
        <v>377</v>
      </c>
      <c r="I28092" s="6" t="s">
        <v>1055</v>
      </c>
      <c r="K28092" s="6">
        <v>190</v>
      </c>
    </row>
    <row r="28093" spans="1:11">
      <c r="A28093" s="6">
        <v>70121920</v>
      </c>
      <c r="B28093" t="s">
        <v>30183</v>
      </c>
      <c r="H28093" s="6" t="s">
        <v>1672</v>
      </c>
      <c r="I28093" s="6" t="s">
        <v>832</v>
      </c>
      <c r="K28093" s="6">
        <v>175</v>
      </c>
    </row>
    <row r="28094" spans="1:11">
      <c r="A28094" s="6">
        <v>2000284569</v>
      </c>
      <c r="B28094" t="s">
        <v>30184</v>
      </c>
      <c r="H28094" s="6" t="s">
        <v>377</v>
      </c>
      <c r="I28094" s="6" t="s">
        <v>477</v>
      </c>
      <c r="K28094" s="6">
        <v>188</v>
      </c>
    </row>
    <row r="28095" spans="1:11">
      <c r="A28095" s="6">
        <v>2000218066</v>
      </c>
      <c r="B28095" t="s">
        <v>30185</v>
      </c>
      <c r="H28095" s="6" t="s">
        <v>2167</v>
      </c>
      <c r="I28095" s="6" t="s">
        <v>257</v>
      </c>
      <c r="K28095" s="6">
        <v>176</v>
      </c>
    </row>
    <row r="28096" spans="1:11">
      <c r="A28096" s="6">
        <v>2000246376</v>
      </c>
      <c r="B28096" t="s">
        <v>30186</v>
      </c>
      <c r="H28096" s="6" t="s">
        <v>303</v>
      </c>
      <c r="I28096" s="6" t="s">
        <v>257</v>
      </c>
      <c r="K28096" s="6">
        <v>164</v>
      </c>
    </row>
    <row r="28097" spans="1:11">
      <c r="A28097" s="6">
        <v>2000206516</v>
      </c>
      <c r="B28097" t="s">
        <v>30187</v>
      </c>
      <c r="H28097" s="6" t="s">
        <v>1671</v>
      </c>
      <c r="I28097" s="6" t="s">
        <v>827</v>
      </c>
      <c r="K28097" s="6">
        <v>182</v>
      </c>
    </row>
    <row r="28098" spans="1:11">
      <c r="A28098" s="6">
        <v>2000295464</v>
      </c>
      <c r="B28098" t="s">
        <v>30188</v>
      </c>
      <c r="H28098" s="6" t="s">
        <v>240</v>
      </c>
      <c r="I28098" s="6" t="s">
        <v>348</v>
      </c>
      <c r="K28098" s="6">
        <v>185</v>
      </c>
    </row>
    <row r="28099" spans="1:11">
      <c r="A28099" s="6">
        <v>12095249</v>
      </c>
      <c r="B28099" t="s">
        <v>30189</v>
      </c>
      <c r="H28099" s="6" t="s">
        <v>1672</v>
      </c>
      <c r="I28099" s="6" t="s">
        <v>620</v>
      </c>
      <c r="K28099" s="6">
        <v>180</v>
      </c>
    </row>
    <row r="28100" spans="1:11">
      <c r="A28100" s="6">
        <v>5688651</v>
      </c>
      <c r="B28100" t="s">
        <v>30190</v>
      </c>
      <c r="H28100" s="6" t="s">
        <v>1624</v>
      </c>
      <c r="I28100" s="6" t="s">
        <v>2539</v>
      </c>
      <c r="K28100" s="6">
        <v>180</v>
      </c>
    </row>
    <row r="28101" spans="1:11">
      <c r="A28101" s="6">
        <v>2000345808</v>
      </c>
      <c r="B28101" t="s">
        <v>30191</v>
      </c>
      <c r="H28101" s="6" t="s">
        <v>377</v>
      </c>
      <c r="I28101" s="6" t="s">
        <v>257</v>
      </c>
      <c r="K28101" s="6">
        <v>185</v>
      </c>
    </row>
    <row r="28102" spans="1:11">
      <c r="A28102" s="6">
        <v>2000257038</v>
      </c>
      <c r="B28102" t="s">
        <v>2083</v>
      </c>
      <c r="H28102" s="6" t="s">
        <v>377</v>
      </c>
      <c r="I28102" s="6" t="s">
        <v>729</v>
      </c>
      <c r="K28102" s="6">
        <v>194</v>
      </c>
    </row>
    <row r="28103" spans="1:11">
      <c r="A28103" s="6">
        <v>2000257206</v>
      </c>
      <c r="B28103" t="s">
        <v>30192</v>
      </c>
      <c r="H28103" s="6" t="s">
        <v>240</v>
      </c>
      <c r="I28103" s="6" t="s">
        <v>1737</v>
      </c>
      <c r="K28103" s="6">
        <v>178</v>
      </c>
    </row>
    <row r="28104" spans="1:11">
      <c r="A28104" s="6">
        <v>2000243377</v>
      </c>
      <c r="B28104" t="s">
        <v>30193</v>
      </c>
      <c r="H28104" s="6" t="s">
        <v>944</v>
      </c>
      <c r="I28104" s="6" t="s">
        <v>257</v>
      </c>
      <c r="K28104" s="6">
        <v>174</v>
      </c>
    </row>
    <row r="28105" spans="1:11">
      <c r="A28105" s="6">
        <v>2000297311</v>
      </c>
      <c r="B28105" t="s">
        <v>30194</v>
      </c>
      <c r="H28105" s="6" t="s">
        <v>311</v>
      </c>
      <c r="I28105" s="6" t="s">
        <v>30195</v>
      </c>
      <c r="K28105" s="6">
        <v>179</v>
      </c>
    </row>
    <row r="28106" spans="1:11">
      <c r="A28106" s="6">
        <v>2000449125</v>
      </c>
      <c r="B28106" t="s">
        <v>30196</v>
      </c>
      <c r="H28106" s="6" t="s">
        <v>314</v>
      </c>
      <c r="I28106" s="6" t="s">
        <v>348</v>
      </c>
      <c r="K28106" s="6">
        <v>177</v>
      </c>
    </row>
    <row r="28107" spans="1:11">
      <c r="A28107" s="6">
        <v>2000183395</v>
      </c>
      <c r="B28107" t="s">
        <v>30197</v>
      </c>
      <c r="H28107" s="6" t="s">
        <v>966</v>
      </c>
      <c r="I28107" s="6" t="s">
        <v>259</v>
      </c>
      <c r="K28107" s="6">
        <v>182</v>
      </c>
    </row>
    <row r="28108" spans="1:11">
      <c r="A28108" s="6">
        <v>2000184816</v>
      </c>
      <c r="B28108" t="s">
        <v>30198</v>
      </c>
      <c r="H28108" s="6" t="s">
        <v>377</v>
      </c>
      <c r="I28108" s="6" t="s">
        <v>236</v>
      </c>
      <c r="K28108" s="6">
        <v>187</v>
      </c>
    </row>
    <row r="28109" spans="1:11">
      <c r="A28109" s="6">
        <v>2000221745</v>
      </c>
      <c r="B28109" t="s">
        <v>30199</v>
      </c>
      <c r="H28109" s="6" t="s">
        <v>303</v>
      </c>
      <c r="I28109" s="6" t="s">
        <v>646</v>
      </c>
      <c r="K28109" s="6">
        <v>180</v>
      </c>
    </row>
    <row r="28110" spans="1:11">
      <c r="A28110" s="6">
        <v>2000466990</v>
      </c>
      <c r="B28110" t="s">
        <v>30200</v>
      </c>
      <c r="H28110" s="6" t="s">
        <v>2046</v>
      </c>
      <c r="I28110" s="6" t="s">
        <v>1788</v>
      </c>
      <c r="K28110" s="6">
        <v>185</v>
      </c>
    </row>
    <row r="28111" spans="1:11">
      <c r="A28111" s="6">
        <v>2000377639</v>
      </c>
      <c r="B28111" t="s">
        <v>30201</v>
      </c>
      <c r="H28111" s="6" t="s">
        <v>1698</v>
      </c>
      <c r="I28111" s="6" t="s">
        <v>348</v>
      </c>
      <c r="K28111" s="6">
        <v>180</v>
      </c>
    </row>
    <row r="28112" spans="1:11">
      <c r="A28112" s="6">
        <v>2000161868</v>
      </c>
      <c r="B28112" t="s">
        <v>30202</v>
      </c>
      <c r="H28112" s="6" t="s">
        <v>2115</v>
      </c>
      <c r="I28112" s="6" t="s">
        <v>1362</v>
      </c>
      <c r="K28112" s="6">
        <v>183</v>
      </c>
    </row>
    <row r="28113" spans="1:11">
      <c r="A28113" s="6">
        <v>2000259404</v>
      </c>
      <c r="B28113" t="s">
        <v>30203</v>
      </c>
      <c r="H28113" s="6" t="s">
        <v>319</v>
      </c>
      <c r="I28113" s="6" t="s">
        <v>2852</v>
      </c>
      <c r="K28113" s="6">
        <v>188</v>
      </c>
    </row>
    <row r="28114" spans="1:11">
      <c r="A28114" s="6">
        <v>2000325316</v>
      </c>
      <c r="B28114" t="s">
        <v>30204</v>
      </c>
      <c r="H28114" s="6" t="s">
        <v>314</v>
      </c>
      <c r="I28114" s="6" t="s">
        <v>348</v>
      </c>
      <c r="K28114" s="6">
        <v>175</v>
      </c>
    </row>
    <row r="28115" spans="1:11">
      <c r="A28115" s="6">
        <v>2000372620</v>
      </c>
      <c r="B28115" t="s">
        <v>30205</v>
      </c>
      <c r="H28115" s="6" t="s">
        <v>619</v>
      </c>
      <c r="I28115" s="6" t="s">
        <v>257</v>
      </c>
      <c r="K28115" s="6">
        <v>188</v>
      </c>
    </row>
    <row r="28116" spans="1:11">
      <c r="A28116" s="6">
        <v>2000200559</v>
      </c>
      <c r="B28116" t="s">
        <v>30206</v>
      </c>
      <c r="H28116" s="6" t="s">
        <v>1624</v>
      </c>
      <c r="I28116" s="6" t="s">
        <v>344</v>
      </c>
      <c r="K28116" s="6">
        <v>190</v>
      </c>
    </row>
    <row r="28117" spans="1:11">
      <c r="A28117" s="6">
        <v>65032592</v>
      </c>
      <c r="B28117" t="s">
        <v>30207</v>
      </c>
      <c r="H28117" s="6" t="s">
        <v>1671</v>
      </c>
      <c r="I28117" s="6" t="s">
        <v>2539</v>
      </c>
      <c r="K28117" s="6">
        <v>174</v>
      </c>
    </row>
    <row r="28118" spans="1:11">
      <c r="A28118" s="6">
        <v>2000173948</v>
      </c>
      <c r="B28118" t="s">
        <v>30208</v>
      </c>
      <c r="H28118" s="6" t="s">
        <v>966</v>
      </c>
      <c r="I28118" s="6" t="s">
        <v>1117</v>
      </c>
      <c r="K28118" s="6">
        <v>181</v>
      </c>
    </row>
    <row r="28119" spans="1:11">
      <c r="A28119" s="6">
        <v>2000374643</v>
      </c>
      <c r="B28119" t="s">
        <v>30209</v>
      </c>
      <c r="H28119" s="6" t="s">
        <v>2115</v>
      </c>
      <c r="I28119" s="6" t="s">
        <v>603</v>
      </c>
      <c r="K28119" s="6">
        <v>176</v>
      </c>
    </row>
    <row r="28120" spans="1:11">
      <c r="A28120" s="6">
        <v>2000324215</v>
      </c>
      <c r="B28120" t="s">
        <v>30210</v>
      </c>
      <c r="H28120" s="6" t="s">
        <v>1213</v>
      </c>
      <c r="I28120" s="6" t="s">
        <v>348</v>
      </c>
      <c r="K28120" s="6">
        <v>165</v>
      </c>
    </row>
    <row r="28121" spans="1:11">
      <c r="A28121" s="6">
        <v>2000153847</v>
      </c>
      <c r="B28121" t="s">
        <v>30211</v>
      </c>
      <c r="H28121" s="6" t="s">
        <v>760</v>
      </c>
      <c r="I28121" s="6" t="s">
        <v>1055</v>
      </c>
      <c r="K28121" s="6">
        <v>183</v>
      </c>
    </row>
    <row r="28122" spans="1:11">
      <c r="A28122" s="6">
        <v>12095306</v>
      </c>
      <c r="B28122" t="s">
        <v>30212</v>
      </c>
      <c r="H28122" s="6" t="s">
        <v>319</v>
      </c>
      <c r="I28122" s="6" t="s">
        <v>620</v>
      </c>
      <c r="K28122" s="6">
        <v>180</v>
      </c>
    </row>
    <row r="28123" spans="1:11">
      <c r="A28123" s="6">
        <v>2000481795</v>
      </c>
      <c r="B28123" t="s">
        <v>30213</v>
      </c>
      <c r="H28123" s="6" t="s">
        <v>2112</v>
      </c>
      <c r="I28123" s="6" t="s">
        <v>477</v>
      </c>
      <c r="K28123" s="6">
        <v>163</v>
      </c>
    </row>
    <row r="28124" spans="1:11">
      <c r="A28124" s="6">
        <v>2000184614</v>
      </c>
      <c r="B28124" t="s">
        <v>30214</v>
      </c>
      <c r="H28124" s="6" t="s">
        <v>640</v>
      </c>
      <c r="I28124" s="6" t="s">
        <v>1076</v>
      </c>
      <c r="K28124" s="6">
        <v>178</v>
      </c>
    </row>
    <row r="28125" spans="1:11">
      <c r="A28125" s="6">
        <v>2000289673</v>
      </c>
      <c r="B28125" t="s">
        <v>30215</v>
      </c>
      <c r="H28125" s="6" t="s">
        <v>314</v>
      </c>
      <c r="I28125" s="6" t="s">
        <v>596</v>
      </c>
      <c r="K28125" s="6">
        <v>174</v>
      </c>
    </row>
    <row r="28126" spans="1:11">
      <c r="A28126" s="6">
        <v>2000260099</v>
      </c>
      <c r="B28126" t="s">
        <v>30216</v>
      </c>
      <c r="H28126" s="6" t="s">
        <v>2115</v>
      </c>
      <c r="I28126" s="6" t="s">
        <v>7783</v>
      </c>
      <c r="K28126" s="6">
        <v>175</v>
      </c>
    </row>
    <row r="28127" spans="1:11">
      <c r="A28127" s="6">
        <v>2000175808</v>
      </c>
      <c r="B28127" t="s">
        <v>30217</v>
      </c>
      <c r="H28127" s="6" t="s">
        <v>377</v>
      </c>
      <c r="I28127" s="6" t="s">
        <v>187</v>
      </c>
      <c r="K28127" s="6">
        <v>188</v>
      </c>
    </row>
    <row r="28128" spans="1:11">
      <c r="A28128" s="6">
        <v>2000133282</v>
      </c>
      <c r="B28128" t="s">
        <v>30218</v>
      </c>
      <c r="H28128" s="6" t="s">
        <v>944</v>
      </c>
      <c r="I28128" s="6" t="s">
        <v>339</v>
      </c>
      <c r="K28128" s="6">
        <v>172</v>
      </c>
    </row>
    <row r="28129" spans="1:11">
      <c r="A28129" s="6">
        <v>2000257915</v>
      </c>
      <c r="B28129" t="s">
        <v>30219</v>
      </c>
      <c r="H28129" s="6" t="s">
        <v>1176</v>
      </c>
      <c r="I28129" s="6" t="s">
        <v>729</v>
      </c>
      <c r="K28129" s="6">
        <v>174</v>
      </c>
    </row>
    <row r="28130" spans="1:11">
      <c r="A28130" s="6">
        <v>2000298787</v>
      </c>
      <c r="B28130" t="s">
        <v>30220</v>
      </c>
      <c r="H28130" s="6" t="s">
        <v>1674</v>
      </c>
      <c r="I28130" s="6" t="s">
        <v>348</v>
      </c>
      <c r="K28130" s="6">
        <v>175</v>
      </c>
    </row>
    <row r="28131" spans="1:11">
      <c r="A28131" s="6">
        <v>2114782</v>
      </c>
      <c r="B28131" t="s">
        <v>30221</v>
      </c>
      <c r="H28131" s="6" t="s">
        <v>1806</v>
      </c>
      <c r="I28131" s="6" t="s">
        <v>257</v>
      </c>
      <c r="K28131" s="6">
        <v>170</v>
      </c>
    </row>
    <row r="28132" spans="1:11">
      <c r="A28132" s="6">
        <v>85059211</v>
      </c>
      <c r="B28132" t="s">
        <v>30222</v>
      </c>
      <c r="H28132" s="6" t="s">
        <v>2115</v>
      </c>
      <c r="I28132" s="6" t="s">
        <v>1734</v>
      </c>
      <c r="K28132" s="6">
        <v>181</v>
      </c>
    </row>
    <row r="28133" spans="1:11">
      <c r="A28133" s="6">
        <v>67222733</v>
      </c>
      <c r="B28133" t="s">
        <v>30223</v>
      </c>
      <c r="H28133" s="6" t="s">
        <v>303</v>
      </c>
      <c r="I28133" s="6" t="s">
        <v>348</v>
      </c>
      <c r="K28133" s="6">
        <v>188</v>
      </c>
    </row>
    <row r="28134" spans="1:11">
      <c r="A28134" s="6">
        <v>1501887</v>
      </c>
      <c r="B28134" t="s">
        <v>30224</v>
      </c>
      <c r="H28134" s="6" t="s">
        <v>319</v>
      </c>
      <c r="I28134" s="6" t="s">
        <v>348</v>
      </c>
      <c r="K28134" s="6">
        <v>180</v>
      </c>
    </row>
    <row r="28135" spans="1:11">
      <c r="A28135" s="6">
        <v>67018266</v>
      </c>
      <c r="B28135" t="s">
        <v>30225</v>
      </c>
      <c r="H28135" s="6" t="s">
        <v>1624</v>
      </c>
      <c r="I28135" s="6" t="s">
        <v>433</v>
      </c>
      <c r="K28135" s="6">
        <v>187</v>
      </c>
    </row>
    <row r="28136" spans="1:11">
      <c r="A28136" s="6">
        <v>14003713</v>
      </c>
      <c r="B28136" t="s">
        <v>30226</v>
      </c>
      <c r="H28136" s="6" t="s">
        <v>1102</v>
      </c>
      <c r="I28136" s="6" t="s">
        <v>187</v>
      </c>
      <c r="K28136" s="6">
        <v>169</v>
      </c>
    </row>
    <row r="28137" spans="1:11">
      <c r="A28137" s="6">
        <v>2000249537</v>
      </c>
      <c r="B28137" t="s">
        <v>30227</v>
      </c>
      <c r="H28137" s="6" t="s">
        <v>760</v>
      </c>
      <c r="I28137" s="6" t="s">
        <v>2134</v>
      </c>
      <c r="K28137" s="6">
        <v>169</v>
      </c>
    </row>
    <row r="28138" spans="1:11">
      <c r="A28138" s="6">
        <v>19257876</v>
      </c>
      <c r="B28138" t="s">
        <v>30228</v>
      </c>
      <c r="H28138" s="6" t="s">
        <v>1671</v>
      </c>
      <c r="I28138" s="6" t="s">
        <v>257</v>
      </c>
      <c r="K28138" s="6">
        <v>185</v>
      </c>
    </row>
    <row r="28139" spans="1:11">
      <c r="A28139" s="6">
        <v>19045256</v>
      </c>
      <c r="B28139" t="s">
        <v>30229</v>
      </c>
      <c r="H28139" s="6" t="s">
        <v>319</v>
      </c>
      <c r="I28139" s="6" t="s">
        <v>257</v>
      </c>
      <c r="K28139" s="6">
        <v>186</v>
      </c>
    </row>
    <row r="28140" spans="1:11">
      <c r="A28140" s="6">
        <v>2000207939</v>
      </c>
      <c r="B28140" t="s">
        <v>30230</v>
      </c>
      <c r="H28140" s="6" t="s">
        <v>303</v>
      </c>
      <c r="I28140" s="6" t="s">
        <v>832</v>
      </c>
      <c r="K28140" s="6">
        <v>178</v>
      </c>
    </row>
    <row r="28141" spans="1:11">
      <c r="A28141" s="6">
        <v>2000386779</v>
      </c>
      <c r="B28141" t="s">
        <v>30231</v>
      </c>
      <c r="H28141" s="6" t="s">
        <v>10772</v>
      </c>
      <c r="I28141" s="6" t="s">
        <v>603</v>
      </c>
      <c r="K28141" s="6">
        <v>169</v>
      </c>
    </row>
    <row r="28142" spans="1:11">
      <c r="A28142" s="6">
        <v>2000183230</v>
      </c>
      <c r="B28142" t="s">
        <v>30232</v>
      </c>
      <c r="H28142" s="6" t="s">
        <v>1673</v>
      </c>
      <c r="I28142" s="6" t="s">
        <v>603</v>
      </c>
      <c r="K28142" s="6">
        <v>175</v>
      </c>
    </row>
    <row r="28143" spans="1:11">
      <c r="A28143" s="6">
        <v>2000327192</v>
      </c>
      <c r="B28143" t="s">
        <v>30233</v>
      </c>
      <c r="H28143" s="6" t="s">
        <v>1672</v>
      </c>
      <c r="I28143" s="6" t="s">
        <v>603</v>
      </c>
      <c r="K28143" s="6">
        <v>180</v>
      </c>
    </row>
    <row r="28144" spans="1:11">
      <c r="A28144" s="6">
        <v>2000440165</v>
      </c>
      <c r="B28144" t="s">
        <v>30234</v>
      </c>
      <c r="H28144" s="6" t="s">
        <v>4359</v>
      </c>
      <c r="I28144" s="6" t="s">
        <v>1055</v>
      </c>
      <c r="K28144" s="6">
        <v>180</v>
      </c>
    </row>
    <row r="28145" spans="1:11">
      <c r="A28145" s="6">
        <v>67024158</v>
      </c>
      <c r="B28145" t="s">
        <v>30235</v>
      </c>
      <c r="H28145" s="6" t="s">
        <v>377</v>
      </c>
      <c r="I28145" s="6" t="s">
        <v>348</v>
      </c>
      <c r="K28145" s="6">
        <v>188</v>
      </c>
    </row>
    <row r="28146" spans="1:11">
      <c r="A28146" s="6">
        <v>2000212925</v>
      </c>
      <c r="B28146" t="s">
        <v>30236</v>
      </c>
      <c r="H28146" s="6" t="s">
        <v>319</v>
      </c>
      <c r="I28146" s="6" t="s">
        <v>1066</v>
      </c>
      <c r="K28146" s="6">
        <v>180</v>
      </c>
    </row>
    <row r="28147" spans="1:11">
      <c r="A28147" s="6">
        <v>2000121023</v>
      </c>
      <c r="B28147" t="s">
        <v>30237</v>
      </c>
      <c r="H28147" s="6" t="s">
        <v>377</v>
      </c>
      <c r="I28147" s="6" t="s">
        <v>1066</v>
      </c>
      <c r="K28147" s="6">
        <v>184</v>
      </c>
    </row>
    <row r="28148" spans="1:11">
      <c r="A28148" s="6">
        <v>2000103853</v>
      </c>
      <c r="B28148" t="s">
        <v>30238</v>
      </c>
      <c r="H28148" s="6" t="s">
        <v>2123</v>
      </c>
      <c r="I28148" s="6" t="s">
        <v>236</v>
      </c>
      <c r="K28148" s="6">
        <v>167</v>
      </c>
    </row>
    <row r="28149" spans="1:11">
      <c r="A28149" s="6">
        <v>2000297397</v>
      </c>
      <c r="B28149" t="s">
        <v>30239</v>
      </c>
      <c r="H28149" s="6" t="s">
        <v>218</v>
      </c>
      <c r="I28149" s="6" t="s">
        <v>348</v>
      </c>
      <c r="K28149" s="6">
        <v>189</v>
      </c>
    </row>
    <row r="28150" spans="1:11">
      <c r="A28150" s="6">
        <v>2000289760</v>
      </c>
      <c r="B28150" t="s">
        <v>30240</v>
      </c>
      <c r="H28150" s="6" t="s">
        <v>944</v>
      </c>
      <c r="I28150" s="6" t="s">
        <v>832</v>
      </c>
      <c r="K28150" s="6">
        <v>170</v>
      </c>
    </row>
    <row r="28151" spans="1:11">
      <c r="A28151" s="6">
        <v>2000207884</v>
      </c>
      <c r="B28151" t="s">
        <v>30241</v>
      </c>
      <c r="H28151" s="6" t="s">
        <v>2115</v>
      </c>
      <c r="I28151" s="6" t="s">
        <v>832</v>
      </c>
      <c r="K28151" s="6">
        <v>190</v>
      </c>
    </row>
    <row r="28152" spans="1:11">
      <c r="A28152" s="6">
        <v>2000455166</v>
      </c>
      <c r="B28152" t="s">
        <v>30242</v>
      </c>
      <c r="H28152" s="6" t="s">
        <v>1624</v>
      </c>
      <c r="I28152" s="6" t="s">
        <v>1890</v>
      </c>
      <c r="K28152" s="6">
        <v>185</v>
      </c>
    </row>
    <row r="28153" spans="1:11">
      <c r="A28153" s="6">
        <v>2000277385</v>
      </c>
      <c r="B28153" t="s">
        <v>30243</v>
      </c>
      <c r="H28153" s="6" t="s">
        <v>1624</v>
      </c>
      <c r="I28153" s="6" t="s">
        <v>603</v>
      </c>
      <c r="K28153" s="6">
        <v>193</v>
      </c>
    </row>
    <row r="28154" spans="1:11">
      <c r="A28154" s="6">
        <v>2000149760</v>
      </c>
      <c r="B28154" t="s">
        <v>30244</v>
      </c>
      <c r="H28154" s="6" t="s">
        <v>1747</v>
      </c>
      <c r="I28154" s="6" t="s">
        <v>477</v>
      </c>
      <c r="K28154" s="6">
        <v>161</v>
      </c>
    </row>
    <row r="28155" spans="1:11">
      <c r="A28155" s="6">
        <v>2000251377</v>
      </c>
      <c r="B28155" t="s">
        <v>30245</v>
      </c>
      <c r="H28155" s="6" t="s">
        <v>319</v>
      </c>
      <c r="I28155" s="6" t="s">
        <v>1055</v>
      </c>
      <c r="K28155" s="6">
        <v>180</v>
      </c>
    </row>
    <row r="28156" spans="1:11">
      <c r="A28156" s="6">
        <v>2000278456</v>
      </c>
      <c r="B28156" t="s">
        <v>30246</v>
      </c>
      <c r="H28156" s="6" t="s">
        <v>488</v>
      </c>
      <c r="I28156" s="6" t="s">
        <v>30247</v>
      </c>
      <c r="K28156" s="6">
        <v>173</v>
      </c>
    </row>
    <row r="28157" spans="1:11">
      <c r="A28157" s="6">
        <v>14035151</v>
      </c>
      <c r="B28157" t="s">
        <v>30248</v>
      </c>
      <c r="H28157" s="6" t="s">
        <v>2115</v>
      </c>
      <c r="I28157" s="6" t="s">
        <v>603</v>
      </c>
      <c r="K28157" s="6">
        <v>184</v>
      </c>
    </row>
    <row r="28158" spans="1:11">
      <c r="A28158" s="6">
        <v>2000131596</v>
      </c>
      <c r="B28158" t="s">
        <v>30249</v>
      </c>
      <c r="H28158" s="6" t="s">
        <v>377</v>
      </c>
      <c r="I28158" s="6" t="s">
        <v>2639</v>
      </c>
      <c r="K28158" s="6">
        <v>182</v>
      </c>
    </row>
    <row r="28159" spans="1:11">
      <c r="A28159" s="6">
        <v>70117829</v>
      </c>
      <c r="B28159" t="s">
        <v>30250</v>
      </c>
      <c r="H28159" s="6" t="s">
        <v>1624</v>
      </c>
      <c r="I28159" s="6" t="s">
        <v>832</v>
      </c>
      <c r="K28159" s="6">
        <v>189</v>
      </c>
    </row>
    <row r="28160" spans="1:11">
      <c r="A28160" s="6">
        <v>2000105372</v>
      </c>
      <c r="B28160" t="s">
        <v>30251</v>
      </c>
      <c r="H28160" s="6" t="s">
        <v>218</v>
      </c>
      <c r="I28160" s="6" t="s">
        <v>940</v>
      </c>
      <c r="K28160" s="6">
        <v>186</v>
      </c>
    </row>
    <row r="28161" spans="1:11">
      <c r="A28161" s="6">
        <v>2000242566</v>
      </c>
      <c r="B28161" t="s">
        <v>30252</v>
      </c>
      <c r="H28161" s="6" t="s">
        <v>944</v>
      </c>
      <c r="I28161" s="6" t="s">
        <v>7554</v>
      </c>
      <c r="K28161" s="6">
        <v>183</v>
      </c>
    </row>
    <row r="28162" spans="1:11">
      <c r="A28162" s="6">
        <v>2000123491</v>
      </c>
      <c r="B28162" t="s">
        <v>30253</v>
      </c>
      <c r="H28162" s="6" t="s">
        <v>2120</v>
      </c>
      <c r="I28162" s="6" t="s">
        <v>963</v>
      </c>
      <c r="K28162" s="6">
        <v>183</v>
      </c>
    </row>
    <row r="28163" spans="1:11">
      <c r="A28163" s="6">
        <v>2000163512</v>
      </c>
      <c r="B28163" t="s">
        <v>30254</v>
      </c>
      <c r="H28163" s="6" t="s">
        <v>488</v>
      </c>
      <c r="I28163" s="6" t="s">
        <v>1651</v>
      </c>
      <c r="K28163" s="6">
        <v>175</v>
      </c>
    </row>
    <row r="28164" spans="1:11">
      <c r="A28164" s="6">
        <v>2000313140</v>
      </c>
      <c r="B28164" t="s">
        <v>30255</v>
      </c>
      <c r="H28164" s="6" t="s">
        <v>377</v>
      </c>
      <c r="I28164" s="6" t="s">
        <v>320</v>
      </c>
      <c r="K28164" s="6">
        <v>182</v>
      </c>
    </row>
    <row r="28165" spans="1:11">
      <c r="A28165" s="6">
        <v>2000204338</v>
      </c>
      <c r="B28165" t="s">
        <v>30256</v>
      </c>
      <c r="H28165" s="6" t="s">
        <v>319</v>
      </c>
      <c r="I28165" s="6" t="s">
        <v>832</v>
      </c>
      <c r="K28165" s="6">
        <v>182</v>
      </c>
    </row>
    <row r="28166" spans="1:11">
      <c r="A28166" s="6">
        <v>2000206844</v>
      </c>
      <c r="B28166" t="s">
        <v>30257</v>
      </c>
      <c r="H28166" s="6" t="s">
        <v>2046</v>
      </c>
      <c r="I28166" s="6" t="s">
        <v>1658</v>
      </c>
      <c r="K28166" s="6">
        <v>178</v>
      </c>
    </row>
    <row r="28167" spans="1:11">
      <c r="A28167" s="6">
        <v>2000180877</v>
      </c>
      <c r="B28167" t="s">
        <v>30258</v>
      </c>
      <c r="H28167" s="6" t="s">
        <v>488</v>
      </c>
      <c r="I28167" s="6" t="s">
        <v>1252</v>
      </c>
      <c r="K28167" s="6">
        <v>180</v>
      </c>
    </row>
    <row r="28168" spans="1:11">
      <c r="A28168" s="6">
        <v>2000040739</v>
      </c>
      <c r="B28168" t="s">
        <v>30259</v>
      </c>
      <c r="H28168" s="6" t="s">
        <v>218</v>
      </c>
      <c r="I28168" s="6" t="s">
        <v>20530</v>
      </c>
      <c r="K28168" s="6">
        <v>190</v>
      </c>
    </row>
    <row r="28169" spans="1:11">
      <c r="A28169" s="6">
        <v>2000183493</v>
      </c>
      <c r="B28169" t="s">
        <v>30260</v>
      </c>
      <c r="H28169" s="6" t="s">
        <v>377</v>
      </c>
      <c r="I28169" s="6" t="s">
        <v>2854</v>
      </c>
      <c r="K28169" s="6">
        <v>183</v>
      </c>
    </row>
    <row r="28170" spans="1:11">
      <c r="A28170" s="6">
        <v>2000271085</v>
      </c>
      <c r="B28170" t="s">
        <v>30261</v>
      </c>
      <c r="H28170" s="6" t="s">
        <v>2115</v>
      </c>
      <c r="I28170" s="6" t="s">
        <v>257</v>
      </c>
      <c r="K28170" s="6">
        <v>186</v>
      </c>
    </row>
    <row r="28171" spans="1:11">
      <c r="A28171" s="6">
        <v>7991070</v>
      </c>
      <c r="B28171" t="s">
        <v>30262</v>
      </c>
      <c r="H28171" s="6" t="s">
        <v>1624</v>
      </c>
      <c r="I28171" s="6" t="s">
        <v>236</v>
      </c>
      <c r="K28171" s="6">
        <v>191</v>
      </c>
    </row>
    <row r="28172" spans="1:11">
      <c r="A28172" s="6">
        <v>2000202618</v>
      </c>
      <c r="B28172" t="s">
        <v>30263</v>
      </c>
      <c r="H28172" s="6" t="s">
        <v>1732</v>
      </c>
      <c r="I28172" s="6" t="s">
        <v>257</v>
      </c>
      <c r="K28172" s="6">
        <v>189</v>
      </c>
    </row>
    <row r="28173" spans="1:11">
      <c r="A28173" s="6">
        <v>2000104623</v>
      </c>
      <c r="B28173" t="s">
        <v>30264</v>
      </c>
      <c r="H28173" s="6" t="s">
        <v>7747</v>
      </c>
      <c r="I28173" s="6" t="s">
        <v>298</v>
      </c>
      <c r="K28173" s="6">
        <v>183</v>
      </c>
    </row>
    <row r="28174" spans="1:11">
      <c r="A28174" s="6">
        <v>2000006688</v>
      </c>
      <c r="B28174" t="s">
        <v>30265</v>
      </c>
      <c r="H28174" s="6" t="s">
        <v>1624</v>
      </c>
      <c r="I28174" s="6" t="s">
        <v>1283</v>
      </c>
      <c r="K28174" s="6">
        <v>180</v>
      </c>
    </row>
    <row r="28175" spans="1:11">
      <c r="A28175" s="6">
        <v>28116488</v>
      </c>
      <c r="B28175" t="s">
        <v>30266</v>
      </c>
      <c r="H28175" s="6" t="s">
        <v>1671</v>
      </c>
      <c r="I28175" s="6" t="s">
        <v>12772</v>
      </c>
      <c r="K28175" s="6">
        <v>178</v>
      </c>
    </row>
    <row r="28176" spans="1:11">
      <c r="A28176" s="6">
        <v>2000091483</v>
      </c>
      <c r="B28176" t="s">
        <v>30267</v>
      </c>
      <c r="H28176" s="6" t="s">
        <v>314</v>
      </c>
      <c r="I28176" s="6" t="s">
        <v>641</v>
      </c>
      <c r="K28176" s="6">
        <v>185</v>
      </c>
    </row>
    <row r="28177" spans="1:11">
      <c r="A28177" s="6">
        <v>2000402503</v>
      </c>
      <c r="B28177" t="s">
        <v>30268</v>
      </c>
      <c r="H28177" s="6" t="s">
        <v>351</v>
      </c>
      <c r="I28177" s="6" t="s">
        <v>442</v>
      </c>
      <c r="K28177" s="6">
        <v>180</v>
      </c>
    </row>
    <row r="28178" spans="1:11">
      <c r="A28178" s="6">
        <v>70132270</v>
      </c>
      <c r="B28178" t="s">
        <v>30269</v>
      </c>
      <c r="H28178" s="6" t="s">
        <v>2112</v>
      </c>
      <c r="I28178" s="6" t="s">
        <v>16804</v>
      </c>
      <c r="K28178" s="6">
        <v>178</v>
      </c>
    </row>
    <row r="28179" spans="1:11">
      <c r="A28179" s="6">
        <v>2000284115</v>
      </c>
      <c r="B28179" t="s">
        <v>30270</v>
      </c>
      <c r="H28179" s="6" t="s">
        <v>589</v>
      </c>
      <c r="I28179" s="6" t="s">
        <v>832</v>
      </c>
      <c r="K28179" s="6">
        <v>190</v>
      </c>
    </row>
    <row r="28180" spans="1:11">
      <c r="A28180" s="6">
        <v>2000038269</v>
      </c>
      <c r="B28180" t="s">
        <v>30271</v>
      </c>
      <c r="H28180" s="6" t="s">
        <v>1624</v>
      </c>
      <c r="I28180" s="6" t="s">
        <v>832</v>
      </c>
      <c r="K28180" s="6">
        <v>188</v>
      </c>
    </row>
    <row r="28181" spans="1:11">
      <c r="A28181" s="6">
        <v>2000359694</v>
      </c>
      <c r="B28181" t="s">
        <v>30272</v>
      </c>
      <c r="H28181" s="6" t="s">
        <v>1176</v>
      </c>
      <c r="I28181" s="6" t="s">
        <v>348</v>
      </c>
      <c r="K28181" s="6">
        <v>178</v>
      </c>
    </row>
    <row r="28182" spans="1:11">
      <c r="A28182" s="6">
        <v>2000280477</v>
      </c>
      <c r="B28182" t="s">
        <v>30273</v>
      </c>
      <c r="H28182" s="6" t="s">
        <v>377</v>
      </c>
      <c r="I28182" s="6" t="s">
        <v>259</v>
      </c>
      <c r="K28182" s="6">
        <v>186</v>
      </c>
    </row>
    <row r="28183" spans="1:11">
      <c r="A28183" s="6">
        <v>2000182185</v>
      </c>
      <c r="B28183" t="s">
        <v>30274</v>
      </c>
      <c r="H28183" s="6" t="s">
        <v>319</v>
      </c>
      <c r="I28183" s="6" t="s">
        <v>731</v>
      </c>
      <c r="K28183" s="6">
        <v>186</v>
      </c>
    </row>
    <row r="28184" spans="1:11">
      <c r="A28184" s="6">
        <v>2000222342</v>
      </c>
      <c r="B28184" t="s">
        <v>30275</v>
      </c>
      <c r="H28184" s="6" t="s">
        <v>1176</v>
      </c>
      <c r="I28184" s="6" t="s">
        <v>236</v>
      </c>
      <c r="K28184" s="6">
        <v>173</v>
      </c>
    </row>
    <row r="28185" spans="1:11">
      <c r="A28185" s="6">
        <v>2000241431</v>
      </c>
      <c r="B28185" t="s">
        <v>30276</v>
      </c>
      <c r="H28185" s="6" t="s">
        <v>2046</v>
      </c>
      <c r="I28185" s="6" t="s">
        <v>236</v>
      </c>
      <c r="K28185" s="6">
        <v>175</v>
      </c>
    </row>
    <row r="28186" spans="1:11">
      <c r="A28186" s="6">
        <v>2000216657</v>
      </c>
      <c r="B28186" t="s">
        <v>30277</v>
      </c>
      <c r="H28186" s="6" t="s">
        <v>240</v>
      </c>
      <c r="I28186" s="6" t="s">
        <v>731</v>
      </c>
      <c r="K28186" s="6">
        <v>176</v>
      </c>
    </row>
    <row r="28187" spans="1:11">
      <c r="A28187" s="6">
        <v>2000085975</v>
      </c>
      <c r="B28187" t="s">
        <v>30278</v>
      </c>
      <c r="H28187" s="6" t="s">
        <v>1624</v>
      </c>
      <c r="I28187" s="6" t="s">
        <v>857</v>
      </c>
      <c r="K28187" s="6">
        <v>190</v>
      </c>
    </row>
    <row r="28188" spans="1:11">
      <c r="A28188" s="6">
        <v>2000106686</v>
      </c>
      <c r="B28188" t="s">
        <v>30279</v>
      </c>
      <c r="H28188" s="6" t="s">
        <v>377</v>
      </c>
      <c r="I28188" s="6" t="s">
        <v>1658</v>
      </c>
      <c r="K28188" s="6">
        <v>195</v>
      </c>
    </row>
    <row r="28189" spans="1:11">
      <c r="A28189" s="6">
        <v>2000071115</v>
      </c>
      <c r="B28189" t="s">
        <v>30280</v>
      </c>
      <c r="H28189" s="6" t="s">
        <v>377</v>
      </c>
      <c r="I28189" s="6" t="s">
        <v>11100</v>
      </c>
      <c r="K28189" s="6">
        <v>178</v>
      </c>
    </row>
    <row r="28190" spans="1:11">
      <c r="A28190" s="6">
        <v>2000390600</v>
      </c>
      <c r="B28190" t="s">
        <v>30281</v>
      </c>
      <c r="H28190" s="6" t="s">
        <v>377</v>
      </c>
      <c r="I28190" s="6" t="s">
        <v>1629</v>
      </c>
      <c r="K28190" s="6">
        <v>192</v>
      </c>
    </row>
    <row r="28191" spans="1:11">
      <c r="A28191" s="6">
        <v>2000051933</v>
      </c>
      <c r="B28191" t="s">
        <v>30282</v>
      </c>
      <c r="H28191" s="6" t="s">
        <v>1213</v>
      </c>
      <c r="I28191" s="6" t="s">
        <v>1819</v>
      </c>
      <c r="K28191" s="6">
        <v>191</v>
      </c>
    </row>
    <row r="28192" spans="1:11">
      <c r="A28192" s="6">
        <v>2000093092</v>
      </c>
      <c r="B28192" t="s">
        <v>30283</v>
      </c>
      <c r="H28192" s="6" t="s">
        <v>728</v>
      </c>
      <c r="I28192" s="6" t="s">
        <v>3456</v>
      </c>
      <c r="K28192" s="6">
        <v>173</v>
      </c>
    </row>
    <row r="28193" spans="1:11">
      <c r="A28193" s="6">
        <v>2000081901</v>
      </c>
      <c r="B28193" t="s">
        <v>30284</v>
      </c>
      <c r="H28193" s="6" t="s">
        <v>319</v>
      </c>
      <c r="I28193" s="6" t="s">
        <v>832</v>
      </c>
      <c r="K28193" s="6">
        <v>172</v>
      </c>
    </row>
    <row r="28194" spans="1:11">
      <c r="A28194" s="6">
        <v>2000241028</v>
      </c>
      <c r="B28194" t="s">
        <v>30285</v>
      </c>
      <c r="H28194" s="6" t="s">
        <v>319</v>
      </c>
      <c r="I28194" s="6" t="s">
        <v>603</v>
      </c>
      <c r="K28194" s="6">
        <v>163</v>
      </c>
    </row>
    <row r="28195" spans="1:11">
      <c r="A28195" s="6">
        <v>96159219</v>
      </c>
      <c r="B28195" t="s">
        <v>30286</v>
      </c>
      <c r="H28195" s="6" t="s">
        <v>944</v>
      </c>
      <c r="I28195" s="6" t="s">
        <v>731</v>
      </c>
      <c r="K28195" s="6">
        <v>183</v>
      </c>
    </row>
    <row r="28196" spans="1:11">
      <c r="A28196" s="6">
        <v>2000270859</v>
      </c>
      <c r="B28196" t="s">
        <v>30287</v>
      </c>
      <c r="H28196" s="6" t="s">
        <v>1213</v>
      </c>
      <c r="I28196" s="6" t="s">
        <v>257</v>
      </c>
      <c r="K28196" s="6">
        <v>177</v>
      </c>
    </row>
    <row r="28197" spans="1:11">
      <c r="A28197" s="6">
        <v>2000153637</v>
      </c>
      <c r="B28197" t="s">
        <v>30288</v>
      </c>
      <c r="H28197" s="6" t="s">
        <v>2115</v>
      </c>
      <c r="I28197" s="6" t="s">
        <v>1051</v>
      </c>
      <c r="K28197" s="6">
        <v>192</v>
      </c>
    </row>
    <row r="28198" spans="1:11">
      <c r="A28198" s="6">
        <v>2000196612</v>
      </c>
      <c r="B28198" t="s">
        <v>30289</v>
      </c>
      <c r="H28198" s="6" t="s">
        <v>2115</v>
      </c>
      <c r="I28198" s="6" t="s">
        <v>1890</v>
      </c>
      <c r="K28198" s="6">
        <v>188</v>
      </c>
    </row>
    <row r="28199" spans="1:11">
      <c r="A28199" s="6">
        <v>2000241414</v>
      </c>
      <c r="B28199" t="s">
        <v>30290</v>
      </c>
      <c r="H28199" s="6" t="s">
        <v>377</v>
      </c>
      <c r="I28199" s="6" t="s">
        <v>194</v>
      </c>
      <c r="K28199" s="6">
        <v>195</v>
      </c>
    </row>
    <row r="28200" spans="1:11">
      <c r="A28200" s="6">
        <v>2000191424</v>
      </c>
      <c r="B28200" t="s">
        <v>30291</v>
      </c>
      <c r="H28200" s="6" t="s">
        <v>1671</v>
      </c>
      <c r="I28200" s="6" t="s">
        <v>1688</v>
      </c>
      <c r="K28200" s="6">
        <v>173</v>
      </c>
    </row>
    <row r="28201" spans="1:11">
      <c r="A28201" s="6">
        <v>2000252860</v>
      </c>
      <c r="B28201" t="s">
        <v>30292</v>
      </c>
      <c r="H28201" s="6" t="s">
        <v>2046</v>
      </c>
      <c r="I28201" s="6" t="s">
        <v>603</v>
      </c>
      <c r="K28201" s="6">
        <v>170</v>
      </c>
    </row>
    <row r="28202" spans="1:11">
      <c r="A28202" s="6">
        <v>2000278048</v>
      </c>
      <c r="B28202" t="s">
        <v>30293</v>
      </c>
      <c r="H28202" s="6" t="s">
        <v>1624</v>
      </c>
      <c r="I28202" s="6" t="s">
        <v>30294</v>
      </c>
      <c r="K28202" s="6">
        <v>187</v>
      </c>
    </row>
    <row r="28203" spans="1:11">
      <c r="A28203" s="6">
        <v>2000149028</v>
      </c>
      <c r="B28203" t="s">
        <v>30295</v>
      </c>
      <c r="H28203" s="6" t="s">
        <v>2157</v>
      </c>
      <c r="I28203" s="6" t="s">
        <v>1055</v>
      </c>
      <c r="K28203" s="6">
        <v>176</v>
      </c>
    </row>
    <row r="28204" spans="1:11">
      <c r="A28204" s="6">
        <v>2000241198</v>
      </c>
      <c r="B28204" t="s">
        <v>30296</v>
      </c>
      <c r="H28204" s="6" t="s">
        <v>1672</v>
      </c>
      <c r="I28204" s="6" t="s">
        <v>3846</v>
      </c>
      <c r="K28204" s="6">
        <v>176</v>
      </c>
    </row>
    <row r="28205" spans="1:11">
      <c r="A28205" s="6">
        <v>2000124284</v>
      </c>
      <c r="B28205" t="s">
        <v>30297</v>
      </c>
      <c r="H28205" s="6" t="s">
        <v>2112</v>
      </c>
      <c r="I28205" s="6" t="s">
        <v>259</v>
      </c>
      <c r="K28205" s="6">
        <v>182</v>
      </c>
    </row>
    <row r="28206" spans="1:11">
      <c r="A28206" s="6">
        <v>95078188</v>
      </c>
      <c r="B28206" t="s">
        <v>30298</v>
      </c>
      <c r="H28206" s="6" t="s">
        <v>1674</v>
      </c>
      <c r="I28206" s="6" t="s">
        <v>30299</v>
      </c>
      <c r="K28206" s="6">
        <v>181</v>
      </c>
    </row>
    <row r="28207" spans="1:11">
      <c r="A28207" s="6">
        <v>2000277307</v>
      </c>
      <c r="B28207" t="s">
        <v>30300</v>
      </c>
      <c r="H28207" s="6" t="s">
        <v>1213</v>
      </c>
      <c r="I28207" s="6" t="s">
        <v>603</v>
      </c>
      <c r="K28207" s="6">
        <v>182</v>
      </c>
    </row>
    <row r="28208" spans="1:11">
      <c r="A28208" s="6">
        <v>2000216067</v>
      </c>
      <c r="B28208" t="s">
        <v>30301</v>
      </c>
      <c r="H28208" s="6" t="s">
        <v>942</v>
      </c>
      <c r="I28208" s="6" t="s">
        <v>339</v>
      </c>
      <c r="K28208" s="6">
        <v>180</v>
      </c>
    </row>
    <row r="28209" spans="1:11">
      <c r="A28209" s="6">
        <v>2000250384</v>
      </c>
      <c r="B28209" t="s">
        <v>30302</v>
      </c>
      <c r="H28209" s="6" t="s">
        <v>2121</v>
      </c>
      <c r="I28209" s="6" t="s">
        <v>3573</v>
      </c>
      <c r="K28209" s="6">
        <v>184</v>
      </c>
    </row>
    <row r="28210" spans="1:11">
      <c r="A28210" s="6">
        <v>2000320060</v>
      </c>
      <c r="B28210" t="s">
        <v>30303</v>
      </c>
      <c r="H28210" s="6" t="s">
        <v>488</v>
      </c>
      <c r="I28210" s="6" t="s">
        <v>3858</v>
      </c>
      <c r="K28210" s="6">
        <v>174</v>
      </c>
    </row>
    <row r="28211" spans="1:11">
      <c r="A28211" s="6">
        <v>2000149675</v>
      </c>
      <c r="B28211" t="s">
        <v>30304</v>
      </c>
      <c r="H28211" s="6" t="s">
        <v>944</v>
      </c>
      <c r="I28211" s="6" t="s">
        <v>30305</v>
      </c>
      <c r="K28211" s="6">
        <v>176</v>
      </c>
    </row>
    <row r="28212" spans="1:11">
      <c r="A28212" s="6">
        <v>2000116921</v>
      </c>
      <c r="B28212" t="s">
        <v>30306</v>
      </c>
      <c r="H28212" s="6" t="s">
        <v>2115</v>
      </c>
      <c r="I28212" s="6" t="s">
        <v>7987</v>
      </c>
      <c r="K28212" s="6">
        <v>187</v>
      </c>
    </row>
    <row r="28213" spans="1:11">
      <c r="A28213" s="6">
        <v>2000166195</v>
      </c>
      <c r="B28213" t="s">
        <v>30307</v>
      </c>
      <c r="H28213" s="6" t="s">
        <v>377</v>
      </c>
      <c r="I28213" s="6" t="s">
        <v>603</v>
      </c>
      <c r="K28213" s="6">
        <v>182</v>
      </c>
    </row>
    <row r="28214" spans="1:11">
      <c r="A28214" s="6">
        <v>2000386780</v>
      </c>
      <c r="B28214" t="s">
        <v>30308</v>
      </c>
      <c r="H28214" s="6" t="s">
        <v>1656</v>
      </c>
      <c r="I28214" s="6" t="s">
        <v>603</v>
      </c>
      <c r="K28214" s="6">
        <v>172</v>
      </c>
    </row>
    <row r="28215" spans="1:11">
      <c r="A28215" s="6">
        <v>2000266533</v>
      </c>
      <c r="B28215" t="s">
        <v>30309</v>
      </c>
      <c r="H28215" s="6" t="s">
        <v>1624</v>
      </c>
      <c r="I28215" s="6" t="s">
        <v>30310</v>
      </c>
      <c r="K28215" s="6">
        <v>190</v>
      </c>
    </row>
    <row r="28216" spans="1:11">
      <c r="A28216" s="6">
        <v>2000225029</v>
      </c>
      <c r="B28216" t="s">
        <v>30311</v>
      </c>
      <c r="H28216" s="6" t="s">
        <v>377</v>
      </c>
      <c r="I28216" s="6" t="s">
        <v>5988</v>
      </c>
      <c r="K28216" s="6">
        <v>183</v>
      </c>
    </row>
    <row r="28217" spans="1:11">
      <c r="A28217" s="6">
        <v>2000300009</v>
      </c>
      <c r="B28217" t="s">
        <v>30312</v>
      </c>
      <c r="H28217" s="6" t="s">
        <v>966</v>
      </c>
      <c r="I28217" s="6" t="s">
        <v>603</v>
      </c>
      <c r="K28217" s="6">
        <v>168</v>
      </c>
    </row>
    <row r="28218" spans="1:11">
      <c r="A28218" s="6">
        <v>2000384660</v>
      </c>
      <c r="B28218" t="s">
        <v>30313</v>
      </c>
      <c r="H28218" s="6" t="s">
        <v>942</v>
      </c>
      <c r="I28218" s="6" t="s">
        <v>603</v>
      </c>
      <c r="K28218" s="6">
        <v>175</v>
      </c>
    </row>
    <row r="28219" spans="1:11">
      <c r="A28219" s="6">
        <v>2000219322</v>
      </c>
      <c r="B28219" t="s">
        <v>30314</v>
      </c>
      <c r="H28219" s="6" t="s">
        <v>377</v>
      </c>
      <c r="I28219" s="6" t="s">
        <v>257</v>
      </c>
      <c r="K28219" s="6">
        <v>184</v>
      </c>
    </row>
    <row r="28220" spans="1:11">
      <c r="A28220" s="6">
        <v>2000293757</v>
      </c>
      <c r="B28220" t="s">
        <v>30315</v>
      </c>
      <c r="H28220" s="6" t="s">
        <v>1624</v>
      </c>
      <c r="I28220" s="6" t="s">
        <v>1890</v>
      </c>
      <c r="K28220" s="6">
        <v>189</v>
      </c>
    </row>
    <row r="28221" spans="1:11">
      <c r="A28221" s="6">
        <v>2000102545</v>
      </c>
      <c r="B28221" t="s">
        <v>30316</v>
      </c>
      <c r="H28221" s="6" t="s">
        <v>319</v>
      </c>
      <c r="I28221" s="6" t="s">
        <v>30317</v>
      </c>
      <c r="K28221" s="6">
        <v>175</v>
      </c>
    </row>
    <row r="28222" spans="1:11">
      <c r="A28222" s="6">
        <v>53016763</v>
      </c>
      <c r="B28222" t="s">
        <v>30318</v>
      </c>
      <c r="H28222" s="6" t="s">
        <v>2115</v>
      </c>
      <c r="I28222" s="6" t="s">
        <v>477</v>
      </c>
      <c r="K28222" s="6">
        <v>185</v>
      </c>
    </row>
    <row r="28223" spans="1:11">
      <c r="A28223" s="6">
        <v>2000294793</v>
      </c>
      <c r="B28223" t="s">
        <v>30319</v>
      </c>
      <c r="H28223" s="6" t="s">
        <v>377</v>
      </c>
      <c r="I28223" s="6" t="s">
        <v>348</v>
      </c>
      <c r="K28223" s="6">
        <v>185</v>
      </c>
    </row>
    <row r="28224" spans="1:11">
      <c r="A28224" s="6">
        <v>2000456357</v>
      </c>
      <c r="B28224" t="s">
        <v>30320</v>
      </c>
      <c r="H28224" s="6" t="s">
        <v>1709</v>
      </c>
      <c r="I28224" s="6" t="s">
        <v>30321</v>
      </c>
      <c r="K28224" s="6">
        <v>175</v>
      </c>
    </row>
    <row r="28225" spans="1:11">
      <c r="A28225" s="6">
        <v>2000362221</v>
      </c>
      <c r="B28225" t="s">
        <v>30322</v>
      </c>
      <c r="H28225" s="6" t="s">
        <v>2115</v>
      </c>
      <c r="I28225" s="6" t="s">
        <v>236</v>
      </c>
      <c r="K28225" s="6">
        <v>178</v>
      </c>
    </row>
    <row r="28226" spans="1:11">
      <c r="A28226" s="6">
        <v>2000133278</v>
      </c>
      <c r="B28226" t="s">
        <v>30323</v>
      </c>
      <c r="H28226" s="6" t="s">
        <v>218</v>
      </c>
      <c r="I28226" s="6" t="s">
        <v>30324</v>
      </c>
      <c r="K28226" s="6">
        <v>177</v>
      </c>
    </row>
    <row r="28227" spans="1:11">
      <c r="A28227" s="6">
        <v>2000088392</v>
      </c>
      <c r="B28227" t="s">
        <v>30325</v>
      </c>
      <c r="H28227" s="6" t="s">
        <v>966</v>
      </c>
      <c r="I28227" s="6" t="s">
        <v>339</v>
      </c>
      <c r="K28227" s="6">
        <v>181</v>
      </c>
    </row>
    <row r="28228" spans="1:11">
      <c r="A28228" s="6">
        <v>2000108512</v>
      </c>
      <c r="B28228" t="s">
        <v>30326</v>
      </c>
      <c r="H28228" s="6" t="s">
        <v>1672</v>
      </c>
      <c r="I28228" s="6" t="s">
        <v>3937</v>
      </c>
      <c r="K28228" s="6">
        <v>183</v>
      </c>
    </row>
    <row r="28229" spans="1:11">
      <c r="A28229" s="6">
        <v>2000112877</v>
      </c>
      <c r="B28229" t="s">
        <v>30327</v>
      </c>
      <c r="H28229" s="6" t="s">
        <v>1732</v>
      </c>
      <c r="I28229" s="6" t="s">
        <v>1066</v>
      </c>
      <c r="K28229" s="6">
        <v>188</v>
      </c>
    </row>
    <row r="28230" spans="1:11">
      <c r="A28230" s="6">
        <v>2000280458</v>
      </c>
      <c r="B28230" t="s">
        <v>30328</v>
      </c>
      <c r="H28230" s="6" t="s">
        <v>488</v>
      </c>
      <c r="I28230" s="6" t="s">
        <v>2473</v>
      </c>
      <c r="K28230" s="6">
        <v>185</v>
      </c>
    </row>
    <row r="28231" spans="1:11">
      <c r="A28231" s="6">
        <v>2000184600</v>
      </c>
      <c r="B28231" t="s">
        <v>30329</v>
      </c>
      <c r="H28231" s="6" t="s">
        <v>319</v>
      </c>
      <c r="I28231" s="6" t="s">
        <v>2473</v>
      </c>
      <c r="K28231" s="6">
        <v>184</v>
      </c>
    </row>
    <row r="28232" spans="1:11">
      <c r="A28232" s="6">
        <v>2000129249</v>
      </c>
      <c r="B28232" t="s">
        <v>30330</v>
      </c>
      <c r="H28232" s="6" t="s">
        <v>488</v>
      </c>
      <c r="I28232" s="6" t="s">
        <v>477</v>
      </c>
      <c r="K28232" s="6">
        <v>184</v>
      </c>
    </row>
    <row r="28233" spans="1:11">
      <c r="A28233" s="6">
        <v>2000295427</v>
      </c>
      <c r="B28233" t="s">
        <v>30331</v>
      </c>
      <c r="H28233" s="6" t="s">
        <v>351</v>
      </c>
      <c r="I28233" s="6" t="s">
        <v>378</v>
      </c>
      <c r="K28233" s="6">
        <v>179</v>
      </c>
    </row>
    <row r="28234" spans="1:11">
      <c r="A28234" s="6">
        <v>2000406211</v>
      </c>
      <c r="B28234" t="s">
        <v>30332</v>
      </c>
      <c r="H28234" s="6" t="s">
        <v>488</v>
      </c>
      <c r="I28234" s="6" t="s">
        <v>729</v>
      </c>
      <c r="K28234" s="6">
        <v>178</v>
      </c>
    </row>
    <row r="28235" spans="1:11">
      <c r="A28235" s="6">
        <v>2000133279</v>
      </c>
      <c r="B28235" t="s">
        <v>30333</v>
      </c>
      <c r="H28235" s="6" t="s">
        <v>1732</v>
      </c>
      <c r="I28235" s="6" t="s">
        <v>339</v>
      </c>
      <c r="K28235" s="6">
        <v>177</v>
      </c>
    </row>
    <row r="28236" spans="1:11">
      <c r="A28236" s="6">
        <v>2000119910</v>
      </c>
      <c r="B28236" t="s">
        <v>30334</v>
      </c>
      <c r="H28236" s="6" t="s">
        <v>240</v>
      </c>
      <c r="I28236" s="6" t="s">
        <v>2726</v>
      </c>
      <c r="K28236" s="6">
        <v>171</v>
      </c>
    </row>
    <row r="28237" spans="1:11">
      <c r="A28237" s="6">
        <v>12095043</v>
      </c>
      <c r="B28237" t="s">
        <v>30335</v>
      </c>
      <c r="H28237" s="6" t="s">
        <v>2115</v>
      </c>
      <c r="I28237" s="6" t="s">
        <v>320</v>
      </c>
      <c r="K28237" s="6">
        <v>183</v>
      </c>
    </row>
    <row r="28238" spans="1:11">
      <c r="A28238" s="6">
        <v>2000180859</v>
      </c>
      <c r="B28238" t="s">
        <v>30336</v>
      </c>
      <c r="H28238" s="6" t="s">
        <v>377</v>
      </c>
      <c r="I28238" s="6" t="s">
        <v>309</v>
      </c>
      <c r="K28238" s="6">
        <v>193</v>
      </c>
    </row>
    <row r="28239" spans="1:11">
      <c r="A28239" s="6">
        <v>2000131652</v>
      </c>
      <c r="B28239" t="s">
        <v>30337</v>
      </c>
      <c r="H28239" s="6" t="s">
        <v>377</v>
      </c>
      <c r="I28239" s="6" t="s">
        <v>1303</v>
      </c>
      <c r="K28239" s="6">
        <v>183</v>
      </c>
    </row>
    <row r="28240" spans="1:11">
      <c r="A28240" s="6">
        <v>2000181606</v>
      </c>
      <c r="B28240" t="s">
        <v>30338</v>
      </c>
      <c r="H28240" s="6" t="s">
        <v>238</v>
      </c>
      <c r="I28240" s="6" t="s">
        <v>259</v>
      </c>
      <c r="K28240" s="6">
        <v>191</v>
      </c>
    </row>
    <row r="28241" spans="1:11">
      <c r="A28241" s="6">
        <v>2000219187</v>
      </c>
      <c r="B28241" t="s">
        <v>30339</v>
      </c>
      <c r="H28241" s="6" t="s">
        <v>488</v>
      </c>
      <c r="I28241" s="6" t="s">
        <v>2473</v>
      </c>
      <c r="K28241" s="6">
        <v>184</v>
      </c>
    </row>
    <row r="28242" spans="1:11">
      <c r="A28242" s="6">
        <v>2000226595</v>
      </c>
      <c r="B28242" t="s">
        <v>30340</v>
      </c>
      <c r="H28242" s="6" t="s">
        <v>319</v>
      </c>
      <c r="I28242" s="6" t="s">
        <v>1731</v>
      </c>
      <c r="K28242" s="6">
        <v>188</v>
      </c>
    </row>
    <row r="28243" spans="1:11">
      <c r="A28243" s="6">
        <v>2000229535</v>
      </c>
      <c r="B28243" t="s">
        <v>30341</v>
      </c>
      <c r="H28243" s="6" t="s">
        <v>966</v>
      </c>
      <c r="I28243" s="6" t="s">
        <v>827</v>
      </c>
      <c r="K28243" s="6">
        <v>188</v>
      </c>
    </row>
    <row r="28244" spans="1:11">
      <c r="A28244" s="6">
        <v>85049933</v>
      </c>
      <c r="B28244" t="s">
        <v>30342</v>
      </c>
      <c r="H28244" s="6" t="s">
        <v>377</v>
      </c>
      <c r="I28244" s="6" t="s">
        <v>683</v>
      </c>
      <c r="K28244" s="6">
        <v>196</v>
      </c>
    </row>
    <row r="28245" spans="1:11">
      <c r="A28245" s="6">
        <v>2000190632</v>
      </c>
      <c r="B28245" t="s">
        <v>30343</v>
      </c>
      <c r="H28245" s="6" t="s">
        <v>377</v>
      </c>
      <c r="I28245" s="6" t="s">
        <v>253</v>
      </c>
      <c r="K28245" s="6">
        <v>191</v>
      </c>
    </row>
    <row r="28246" spans="1:11">
      <c r="A28246" s="6">
        <v>2000145071</v>
      </c>
      <c r="B28246" t="s">
        <v>30344</v>
      </c>
      <c r="H28246" s="6" t="s">
        <v>377</v>
      </c>
      <c r="I28246" s="6" t="s">
        <v>603</v>
      </c>
      <c r="K28246" s="6">
        <v>183</v>
      </c>
    </row>
    <row r="28247" spans="1:11">
      <c r="A28247" s="6">
        <v>2000246170</v>
      </c>
      <c r="B28247" t="s">
        <v>30345</v>
      </c>
      <c r="H28247" s="6" t="s">
        <v>966</v>
      </c>
      <c r="I28247" s="6" t="s">
        <v>603</v>
      </c>
      <c r="K28247" s="6">
        <v>169</v>
      </c>
    </row>
    <row r="28248" spans="1:11">
      <c r="A28248" s="6">
        <v>2000395639</v>
      </c>
      <c r="B28248" t="s">
        <v>30346</v>
      </c>
      <c r="H28248" s="6" t="s">
        <v>377</v>
      </c>
      <c r="I28248" s="6" t="s">
        <v>30347</v>
      </c>
      <c r="K28248" s="6">
        <v>195</v>
      </c>
    </row>
    <row r="28249" spans="1:11">
      <c r="A28249" s="6">
        <v>65008813</v>
      </c>
      <c r="B28249" t="s">
        <v>30348</v>
      </c>
      <c r="H28249" s="6" t="s">
        <v>944</v>
      </c>
      <c r="I28249" s="6" t="s">
        <v>2539</v>
      </c>
      <c r="K28249" s="6">
        <v>170</v>
      </c>
    </row>
    <row r="28250" spans="1:11">
      <c r="A28250" s="6">
        <v>2000164580</v>
      </c>
      <c r="B28250" t="s">
        <v>30349</v>
      </c>
      <c r="H28250" s="6" t="s">
        <v>377</v>
      </c>
      <c r="I28250" s="6" t="s">
        <v>22191</v>
      </c>
      <c r="K28250" s="6">
        <v>188</v>
      </c>
    </row>
    <row r="28251" spans="1:11">
      <c r="A28251" s="6">
        <v>2000325564</v>
      </c>
      <c r="B28251" t="s">
        <v>30350</v>
      </c>
      <c r="H28251" s="6" t="s">
        <v>1656</v>
      </c>
      <c r="I28251" s="6" t="s">
        <v>30351</v>
      </c>
      <c r="K28251" s="6">
        <v>184</v>
      </c>
    </row>
    <row r="28252" spans="1:11">
      <c r="A28252" s="6">
        <v>2000300563</v>
      </c>
      <c r="B28252" t="s">
        <v>30352</v>
      </c>
      <c r="H28252" s="6" t="s">
        <v>240</v>
      </c>
      <c r="I28252" s="6" t="s">
        <v>641</v>
      </c>
      <c r="K28252" s="6">
        <v>173</v>
      </c>
    </row>
    <row r="28253" spans="1:11">
      <c r="A28253" s="6">
        <v>2000116671</v>
      </c>
      <c r="B28253" t="s">
        <v>30353</v>
      </c>
      <c r="H28253" s="6" t="s">
        <v>2046</v>
      </c>
      <c r="I28253" s="6" t="s">
        <v>1117</v>
      </c>
      <c r="K28253" s="6">
        <v>184</v>
      </c>
    </row>
    <row r="28254" spans="1:11">
      <c r="A28254" s="6">
        <v>2000180805</v>
      </c>
      <c r="B28254" t="s">
        <v>30354</v>
      </c>
      <c r="H28254" s="6" t="s">
        <v>1624</v>
      </c>
      <c r="I28254" s="6" t="s">
        <v>309</v>
      </c>
      <c r="K28254" s="6">
        <v>193</v>
      </c>
    </row>
    <row r="28255" spans="1:11">
      <c r="A28255" s="6">
        <v>2000180854</v>
      </c>
      <c r="B28255" t="s">
        <v>30355</v>
      </c>
      <c r="H28255" s="6" t="s">
        <v>1624</v>
      </c>
      <c r="I28255" s="6" t="s">
        <v>309</v>
      </c>
      <c r="K28255" s="6">
        <v>195</v>
      </c>
    </row>
    <row r="28256" spans="1:11">
      <c r="A28256" s="6">
        <v>2000211839</v>
      </c>
      <c r="B28256" t="s">
        <v>30356</v>
      </c>
      <c r="H28256" s="6" t="s">
        <v>1673</v>
      </c>
      <c r="I28256" s="6" t="s">
        <v>827</v>
      </c>
      <c r="K28256" s="6">
        <v>174</v>
      </c>
    </row>
    <row r="28257" spans="1:11">
      <c r="A28257" s="6">
        <v>2000365472</v>
      </c>
      <c r="B28257" t="s">
        <v>30357</v>
      </c>
      <c r="H28257" s="6" t="s">
        <v>377</v>
      </c>
      <c r="I28257" s="6" t="s">
        <v>1055</v>
      </c>
      <c r="K28257" s="6">
        <v>188</v>
      </c>
    </row>
    <row r="28258" spans="1:11">
      <c r="A28258" s="6">
        <v>2000176875</v>
      </c>
      <c r="B28258" t="s">
        <v>30358</v>
      </c>
      <c r="H28258" s="6" t="s">
        <v>377</v>
      </c>
      <c r="I28258" s="6" t="s">
        <v>1066</v>
      </c>
      <c r="K28258" s="6">
        <v>190</v>
      </c>
    </row>
    <row r="28259" spans="1:11">
      <c r="A28259" s="6">
        <v>8485477</v>
      </c>
      <c r="B28259" t="s">
        <v>30359</v>
      </c>
      <c r="H28259" s="6" t="s">
        <v>1624</v>
      </c>
      <c r="I28259" s="6" t="s">
        <v>832</v>
      </c>
      <c r="K28259" s="6">
        <v>193</v>
      </c>
    </row>
    <row r="28260" spans="1:11">
      <c r="A28260" s="6">
        <v>2000213637</v>
      </c>
      <c r="B28260" t="s">
        <v>30360</v>
      </c>
      <c r="H28260" s="6" t="s">
        <v>319</v>
      </c>
      <c r="I28260" s="6" t="s">
        <v>963</v>
      </c>
      <c r="K28260" s="6">
        <v>175</v>
      </c>
    </row>
    <row r="28261" spans="1:11">
      <c r="A28261" s="6">
        <v>27129075</v>
      </c>
      <c r="B28261" t="s">
        <v>30361</v>
      </c>
      <c r="H28261" s="6" t="s">
        <v>319</v>
      </c>
      <c r="I28261" s="6" t="s">
        <v>339</v>
      </c>
      <c r="K28261" s="6">
        <v>185</v>
      </c>
    </row>
    <row r="28262" spans="1:11">
      <c r="A28262" s="6">
        <v>2000155490</v>
      </c>
      <c r="B28262" t="s">
        <v>30362</v>
      </c>
      <c r="H28262" s="6" t="s">
        <v>377</v>
      </c>
      <c r="I28262" s="6" t="s">
        <v>3732</v>
      </c>
      <c r="K28262" s="6">
        <v>185</v>
      </c>
    </row>
    <row r="28263" spans="1:11">
      <c r="A28263" s="6">
        <v>85054562</v>
      </c>
      <c r="B28263" t="s">
        <v>30363</v>
      </c>
      <c r="H28263" s="6" t="s">
        <v>2115</v>
      </c>
      <c r="I28263" s="6" t="s">
        <v>1657</v>
      </c>
      <c r="K28263" s="6">
        <v>185</v>
      </c>
    </row>
    <row r="28264" spans="1:11">
      <c r="A28264" s="6">
        <v>51015420</v>
      </c>
      <c r="B28264" t="s">
        <v>30364</v>
      </c>
      <c r="H28264" s="6" t="s">
        <v>2876</v>
      </c>
      <c r="I28264" s="6" t="s">
        <v>1303</v>
      </c>
      <c r="K28264" s="6">
        <v>173</v>
      </c>
    </row>
    <row r="28265" spans="1:11">
      <c r="A28265" s="6">
        <v>2000028627</v>
      </c>
      <c r="B28265" t="s">
        <v>30365</v>
      </c>
      <c r="H28265" s="6" t="s">
        <v>1624</v>
      </c>
      <c r="I28265" s="6" t="s">
        <v>827</v>
      </c>
      <c r="K28265" s="6">
        <v>184</v>
      </c>
    </row>
    <row r="28266" spans="1:11">
      <c r="A28266" s="6">
        <v>965520</v>
      </c>
      <c r="B28266" t="s">
        <v>30366</v>
      </c>
      <c r="H28266" s="6" t="s">
        <v>2046</v>
      </c>
      <c r="I28266" s="6" t="s">
        <v>603</v>
      </c>
      <c r="K28266" s="6">
        <v>168</v>
      </c>
    </row>
    <row r="28267" spans="1:11">
      <c r="A28267" s="6">
        <v>25002927</v>
      </c>
      <c r="B28267" t="s">
        <v>30367</v>
      </c>
      <c r="H28267" s="6" t="s">
        <v>314</v>
      </c>
      <c r="I28267" s="6" t="s">
        <v>1731</v>
      </c>
      <c r="K28267" s="6">
        <v>170</v>
      </c>
    </row>
    <row r="28268" spans="1:11">
      <c r="A28268" s="6">
        <v>28011264</v>
      </c>
      <c r="B28268" t="s">
        <v>30368</v>
      </c>
      <c r="H28268" s="6" t="s">
        <v>728</v>
      </c>
      <c r="I28268" s="6" t="s">
        <v>2045</v>
      </c>
      <c r="K28268" s="6">
        <v>178</v>
      </c>
    </row>
    <row r="28269" spans="1:11">
      <c r="A28269" s="6">
        <v>2000179515</v>
      </c>
      <c r="B28269" t="s">
        <v>30369</v>
      </c>
      <c r="H28269" s="6" t="s">
        <v>377</v>
      </c>
      <c r="I28269" s="6" t="s">
        <v>298</v>
      </c>
      <c r="K28269" s="6">
        <v>180</v>
      </c>
    </row>
    <row r="28270" spans="1:11">
      <c r="A28270" s="6">
        <v>51030421</v>
      </c>
      <c r="B28270" t="s">
        <v>30370</v>
      </c>
      <c r="H28270" s="6" t="s">
        <v>319</v>
      </c>
      <c r="I28270" s="6" t="s">
        <v>1303</v>
      </c>
      <c r="K28270" s="6">
        <v>170</v>
      </c>
    </row>
    <row r="28271" spans="1:11">
      <c r="A28271" s="6">
        <v>12036029</v>
      </c>
      <c r="B28271" t="s">
        <v>30371</v>
      </c>
      <c r="H28271" s="6" t="s">
        <v>2115</v>
      </c>
      <c r="I28271" s="6" t="s">
        <v>1055</v>
      </c>
      <c r="K28271" s="6">
        <v>176</v>
      </c>
    </row>
    <row r="28272" spans="1:11">
      <c r="A28272" s="6">
        <v>91203861</v>
      </c>
      <c r="B28272" t="s">
        <v>30372</v>
      </c>
      <c r="H28272" s="6" t="s">
        <v>1624</v>
      </c>
      <c r="I28272" s="6" t="s">
        <v>309</v>
      </c>
      <c r="K28272" s="6">
        <v>186</v>
      </c>
    </row>
    <row r="28273" spans="1:11">
      <c r="A28273" s="6">
        <v>2000020986</v>
      </c>
      <c r="B28273" t="s">
        <v>30373</v>
      </c>
      <c r="H28273" s="6" t="s">
        <v>377</v>
      </c>
      <c r="I28273" s="6" t="s">
        <v>236</v>
      </c>
      <c r="K28273" s="6">
        <v>188</v>
      </c>
    </row>
    <row r="28274" spans="1:11">
      <c r="A28274" s="6">
        <v>2000204335</v>
      </c>
      <c r="B28274" t="s">
        <v>30374</v>
      </c>
      <c r="H28274" s="6" t="s">
        <v>377</v>
      </c>
      <c r="I28274" s="6" t="s">
        <v>30375</v>
      </c>
      <c r="K28274" s="6">
        <v>192</v>
      </c>
    </row>
    <row r="28275" spans="1:11">
      <c r="A28275" s="6">
        <v>55024504</v>
      </c>
      <c r="B28275" t="s">
        <v>30376</v>
      </c>
      <c r="H28275" s="6" t="s">
        <v>377</v>
      </c>
      <c r="I28275" s="6" t="s">
        <v>477</v>
      </c>
      <c r="K28275" s="6">
        <v>196</v>
      </c>
    </row>
    <row r="28276" spans="1:11">
      <c r="A28276" s="6">
        <v>2000065893</v>
      </c>
      <c r="B28276" t="s">
        <v>30377</v>
      </c>
      <c r="H28276" s="6" t="s">
        <v>377</v>
      </c>
      <c r="I28276" s="6" t="s">
        <v>433</v>
      </c>
      <c r="K28276" s="6">
        <v>180</v>
      </c>
    </row>
    <row r="28277" spans="1:11">
      <c r="A28277" s="6">
        <v>916439</v>
      </c>
      <c r="B28277" t="s">
        <v>30378</v>
      </c>
      <c r="H28277" s="6" t="s">
        <v>829</v>
      </c>
      <c r="I28277" s="6" t="s">
        <v>4904</v>
      </c>
      <c r="K28277" s="6">
        <v>180</v>
      </c>
    </row>
    <row r="28278" spans="1:11">
      <c r="A28278" s="6">
        <v>29219153</v>
      </c>
      <c r="B28278" t="s">
        <v>30379</v>
      </c>
      <c r="H28278" s="6" t="s">
        <v>488</v>
      </c>
      <c r="I28278" s="6" t="s">
        <v>2834</v>
      </c>
      <c r="K28278" s="6">
        <v>178</v>
      </c>
    </row>
    <row r="28279" spans="1:11">
      <c r="A28279" s="6">
        <v>27037565</v>
      </c>
      <c r="B28279" t="s">
        <v>30380</v>
      </c>
      <c r="H28279" s="6" t="s">
        <v>558</v>
      </c>
      <c r="I28279" s="6" t="s">
        <v>30381</v>
      </c>
      <c r="K28279" s="6">
        <v>180</v>
      </c>
    </row>
    <row r="28280" spans="1:11">
      <c r="A28280" s="6">
        <v>2000296180</v>
      </c>
      <c r="B28280" t="s">
        <v>30382</v>
      </c>
      <c r="H28280" s="6" t="s">
        <v>2046</v>
      </c>
      <c r="I28280" s="6" t="s">
        <v>1303</v>
      </c>
      <c r="K28280" s="6">
        <v>170</v>
      </c>
    </row>
    <row r="28281" spans="1:11">
      <c r="A28281" s="6">
        <v>38000407</v>
      </c>
      <c r="B28281" t="s">
        <v>30383</v>
      </c>
      <c r="H28281" s="6" t="s">
        <v>2113</v>
      </c>
      <c r="I28281" s="6" t="s">
        <v>1277</v>
      </c>
      <c r="K28281" s="6">
        <v>190</v>
      </c>
    </row>
    <row r="28282" spans="1:11">
      <c r="A28282" s="6">
        <v>2000146649</v>
      </c>
      <c r="B28282" t="s">
        <v>30384</v>
      </c>
      <c r="H28282" s="6" t="s">
        <v>2115</v>
      </c>
      <c r="I28282" s="6" t="s">
        <v>306</v>
      </c>
      <c r="K28282" s="6">
        <v>186</v>
      </c>
    </row>
    <row r="28283" spans="1:11">
      <c r="A28283" s="6">
        <v>28108046</v>
      </c>
      <c r="B28283" t="s">
        <v>30385</v>
      </c>
      <c r="H28283" s="6" t="s">
        <v>558</v>
      </c>
      <c r="I28283" s="6" t="s">
        <v>304</v>
      </c>
      <c r="K28283" s="6">
        <v>179</v>
      </c>
    </row>
    <row r="28284" spans="1:11">
      <c r="A28284" s="6">
        <v>76051236</v>
      </c>
      <c r="B28284" t="s">
        <v>30386</v>
      </c>
      <c r="H28284" s="6" t="s">
        <v>377</v>
      </c>
      <c r="I28284" s="6" t="s">
        <v>378</v>
      </c>
      <c r="K28284" s="6">
        <v>187</v>
      </c>
    </row>
    <row r="28285" spans="1:11">
      <c r="A28285" s="6">
        <v>13115176</v>
      </c>
      <c r="B28285" t="s">
        <v>30387</v>
      </c>
      <c r="H28285" s="6" t="s">
        <v>319</v>
      </c>
      <c r="I28285" s="6" t="s">
        <v>442</v>
      </c>
      <c r="K28285" s="6">
        <v>172</v>
      </c>
    </row>
    <row r="28286" spans="1:11">
      <c r="A28286" s="6">
        <v>92023622</v>
      </c>
      <c r="B28286" t="s">
        <v>30388</v>
      </c>
      <c r="H28286" s="6" t="s">
        <v>1671</v>
      </c>
      <c r="I28286" s="6" t="s">
        <v>30389</v>
      </c>
      <c r="K28286" s="6">
        <v>178</v>
      </c>
    </row>
    <row r="28287" spans="1:11">
      <c r="A28287" s="6">
        <v>67131285</v>
      </c>
      <c r="B28287" t="s">
        <v>30390</v>
      </c>
      <c r="H28287" s="6" t="s">
        <v>589</v>
      </c>
      <c r="I28287" s="6" t="s">
        <v>433</v>
      </c>
      <c r="K28287" s="6">
        <v>187</v>
      </c>
    </row>
    <row r="28288" spans="1:11">
      <c r="A28288" s="6">
        <v>19152301</v>
      </c>
      <c r="B28288" t="s">
        <v>30391</v>
      </c>
      <c r="H28288" s="6" t="s">
        <v>2121</v>
      </c>
      <c r="I28288" s="6" t="s">
        <v>1340</v>
      </c>
      <c r="K28288" s="6">
        <v>180</v>
      </c>
    </row>
    <row r="28289" spans="1:11">
      <c r="A28289" s="6">
        <v>2000095038</v>
      </c>
      <c r="B28289" t="s">
        <v>30392</v>
      </c>
      <c r="H28289" s="6" t="s">
        <v>589</v>
      </c>
      <c r="I28289" s="6" t="s">
        <v>187</v>
      </c>
      <c r="K28289" s="6">
        <v>191</v>
      </c>
    </row>
    <row r="28290" spans="1:11">
      <c r="A28290" s="6">
        <v>1414164</v>
      </c>
      <c r="B28290" t="s">
        <v>30393</v>
      </c>
      <c r="H28290" s="6" t="s">
        <v>377</v>
      </c>
      <c r="I28290" s="6" t="s">
        <v>236</v>
      </c>
      <c r="K28290" s="6">
        <v>193</v>
      </c>
    </row>
    <row r="28291" spans="1:11">
      <c r="A28291" s="6">
        <v>59075855</v>
      </c>
      <c r="B28291" t="s">
        <v>30394</v>
      </c>
      <c r="H28291" s="6" t="s">
        <v>240</v>
      </c>
      <c r="I28291" s="6" t="s">
        <v>1051</v>
      </c>
      <c r="K28291" s="6">
        <v>183</v>
      </c>
    </row>
    <row r="28292" spans="1:11">
      <c r="A28292" s="6">
        <v>67103344</v>
      </c>
      <c r="B28292" t="s">
        <v>30395</v>
      </c>
      <c r="H28292" s="6" t="s">
        <v>2115</v>
      </c>
      <c r="I28292" s="6" t="s">
        <v>477</v>
      </c>
      <c r="K28292" s="6">
        <v>188</v>
      </c>
    </row>
    <row r="28293" spans="1:11">
      <c r="A28293" s="6">
        <v>2000214595</v>
      </c>
      <c r="B28293" t="s">
        <v>30396</v>
      </c>
      <c r="H28293" s="6" t="s">
        <v>218</v>
      </c>
      <c r="I28293" s="6" t="s">
        <v>348</v>
      </c>
      <c r="K28293" s="6">
        <v>186</v>
      </c>
    </row>
    <row r="28294" spans="1:11">
      <c r="A28294" s="6">
        <v>2000122849</v>
      </c>
      <c r="B28294" t="s">
        <v>30397</v>
      </c>
      <c r="H28294" s="6" t="s">
        <v>760</v>
      </c>
      <c r="I28294" s="6" t="s">
        <v>348</v>
      </c>
      <c r="K28294" s="6">
        <v>175</v>
      </c>
    </row>
    <row r="28295" spans="1:11">
      <c r="A28295" s="6">
        <v>29139359</v>
      </c>
      <c r="B28295" t="s">
        <v>30398</v>
      </c>
      <c r="H28295" s="6" t="s">
        <v>2692</v>
      </c>
      <c r="I28295" s="6" t="s">
        <v>27724</v>
      </c>
      <c r="K28295" s="6">
        <v>177</v>
      </c>
    </row>
    <row r="28296" spans="1:11">
      <c r="A28296" s="6">
        <v>67006179</v>
      </c>
      <c r="B28296" t="s">
        <v>30399</v>
      </c>
      <c r="H28296" s="6" t="s">
        <v>319</v>
      </c>
      <c r="I28296" s="6" t="s">
        <v>348</v>
      </c>
      <c r="K28296" s="6">
        <v>178</v>
      </c>
    </row>
    <row r="28297" spans="1:11">
      <c r="A28297" s="6">
        <v>2000006285</v>
      </c>
      <c r="B28297" t="s">
        <v>30400</v>
      </c>
      <c r="H28297" s="6" t="s">
        <v>1671</v>
      </c>
      <c r="I28297" s="6" t="s">
        <v>1754</v>
      </c>
      <c r="K28297" s="6">
        <v>180</v>
      </c>
    </row>
    <row r="28298" spans="1:11">
      <c r="A28298" s="6">
        <v>2107808</v>
      </c>
      <c r="B28298" t="s">
        <v>30401</v>
      </c>
      <c r="H28298" s="6" t="s">
        <v>1624</v>
      </c>
      <c r="I28298" s="6" t="s">
        <v>257</v>
      </c>
      <c r="K28298" s="6">
        <v>192</v>
      </c>
    </row>
    <row r="28299" spans="1:11">
      <c r="A28299" s="6">
        <v>66010001</v>
      </c>
      <c r="B28299" t="s">
        <v>30402</v>
      </c>
      <c r="H28299" s="6" t="s">
        <v>314</v>
      </c>
      <c r="I28299" s="6" t="s">
        <v>1701</v>
      </c>
      <c r="K28299" s="6">
        <v>176</v>
      </c>
    </row>
    <row r="28300" spans="1:11">
      <c r="A28300" s="6">
        <v>93031737</v>
      </c>
      <c r="B28300" t="s">
        <v>30403</v>
      </c>
      <c r="H28300" s="6" t="s">
        <v>319</v>
      </c>
      <c r="I28300" s="6" t="s">
        <v>857</v>
      </c>
      <c r="K28300" s="6">
        <v>178</v>
      </c>
    </row>
    <row r="28301" spans="1:11">
      <c r="A28301" s="6">
        <v>2000036012</v>
      </c>
      <c r="B28301" t="s">
        <v>30404</v>
      </c>
      <c r="H28301" s="6" t="s">
        <v>351</v>
      </c>
      <c r="I28301" s="6" t="s">
        <v>603</v>
      </c>
      <c r="K28301" s="6">
        <v>170</v>
      </c>
    </row>
    <row r="28302" spans="1:11">
      <c r="A28302" s="6">
        <v>2000190018</v>
      </c>
      <c r="B28302" t="s">
        <v>30405</v>
      </c>
      <c r="H28302" s="6" t="s">
        <v>2112</v>
      </c>
      <c r="I28302" s="6" t="s">
        <v>5595</v>
      </c>
      <c r="K28302" s="6">
        <v>186</v>
      </c>
    </row>
    <row r="28303" spans="1:11">
      <c r="A28303" s="6">
        <v>63031296</v>
      </c>
      <c r="B28303" t="s">
        <v>30406</v>
      </c>
      <c r="H28303" s="6" t="s">
        <v>1732</v>
      </c>
      <c r="I28303" s="6" t="s">
        <v>1708</v>
      </c>
      <c r="K28303" s="6">
        <v>183</v>
      </c>
    </row>
    <row r="28304" spans="1:11">
      <c r="A28304" s="6">
        <v>85104572</v>
      </c>
      <c r="B28304" t="s">
        <v>30407</v>
      </c>
      <c r="H28304" s="6" t="s">
        <v>1624</v>
      </c>
      <c r="I28304" s="6" t="s">
        <v>2516</v>
      </c>
      <c r="K28304" s="6">
        <v>184</v>
      </c>
    </row>
    <row r="28305" spans="1:11">
      <c r="A28305" s="6">
        <v>954179</v>
      </c>
      <c r="B28305" t="s">
        <v>30408</v>
      </c>
      <c r="H28305" s="6" t="s">
        <v>728</v>
      </c>
      <c r="I28305" s="6" t="s">
        <v>603</v>
      </c>
      <c r="K28305" s="6">
        <v>178</v>
      </c>
    </row>
    <row r="28306" spans="1:11">
      <c r="A28306" s="6">
        <v>19165608</v>
      </c>
      <c r="B28306" t="s">
        <v>30409</v>
      </c>
      <c r="H28306" s="6" t="s">
        <v>319</v>
      </c>
      <c r="I28306" s="6" t="s">
        <v>257</v>
      </c>
      <c r="K28306" s="6">
        <v>180</v>
      </c>
    </row>
    <row r="28307" spans="1:11">
      <c r="A28307" s="6">
        <v>2000049429</v>
      </c>
      <c r="B28307" t="s">
        <v>30410</v>
      </c>
      <c r="H28307" s="6" t="s">
        <v>319</v>
      </c>
      <c r="I28307" s="6" t="s">
        <v>348</v>
      </c>
      <c r="K28307" s="6">
        <v>177</v>
      </c>
    </row>
    <row r="28308" spans="1:11">
      <c r="A28308" s="6">
        <v>28095141</v>
      </c>
      <c r="B28308" t="s">
        <v>30411</v>
      </c>
      <c r="H28308" s="6" t="s">
        <v>377</v>
      </c>
      <c r="I28308" s="6" t="s">
        <v>259</v>
      </c>
      <c r="K28308" s="6">
        <v>187</v>
      </c>
    </row>
    <row r="28309" spans="1:11">
      <c r="A28309" s="6">
        <v>67293613</v>
      </c>
      <c r="B28309" t="s">
        <v>30412</v>
      </c>
      <c r="H28309" s="6" t="s">
        <v>1674</v>
      </c>
      <c r="I28309" s="6" t="s">
        <v>348</v>
      </c>
      <c r="K28309" s="6">
        <v>180</v>
      </c>
    </row>
    <row r="28310" spans="1:11">
      <c r="A28310" s="6">
        <v>43061408</v>
      </c>
      <c r="B28310" t="s">
        <v>30413</v>
      </c>
      <c r="H28310" s="6" t="s">
        <v>1709</v>
      </c>
      <c r="I28310" s="6" t="s">
        <v>4256</v>
      </c>
      <c r="K28310" s="6">
        <v>184</v>
      </c>
    </row>
    <row r="28311" spans="1:11">
      <c r="A28311" s="6">
        <v>2000040427</v>
      </c>
      <c r="B28311" t="s">
        <v>30414</v>
      </c>
      <c r="H28311" s="6" t="s">
        <v>2126</v>
      </c>
      <c r="I28311" s="6" t="s">
        <v>1892</v>
      </c>
      <c r="K28311" s="6">
        <v>180</v>
      </c>
    </row>
    <row r="28312" spans="1:11">
      <c r="A28312" s="6">
        <v>51072224</v>
      </c>
      <c r="B28312" t="s">
        <v>30415</v>
      </c>
      <c r="H28312" s="6" t="s">
        <v>488</v>
      </c>
      <c r="I28312" s="6" t="s">
        <v>1303</v>
      </c>
      <c r="K28312" s="6">
        <v>173</v>
      </c>
    </row>
    <row r="28313" spans="1:11">
      <c r="A28313" s="6">
        <v>16337197</v>
      </c>
      <c r="B28313" t="s">
        <v>30416</v>
      </c>
      <c r="H28313" s="6" t="s">
        <v>1624</v>
      </c>
      <c r="I28313" s="6" t="s">
        <v>30417</v>
      </c>
      <c r="K28313" s="6">
        <v>190</v>
      </c>
    </row>
    <row r="28314" spans="1:11">
      <c r="A28314" s="6">
        <v>2000057026</v>
      </c>
      <c r="B28314" t="s">
        <v>30418</v>
      </c>
      <c r="H28314" s="6" t="s">
        <v>558</v>
      </c>
      <c r="I28314" s="6" t="s">
        <v>348</v>
      </c>
      <c r="K28314" s="6">
        <v>168</v>
      </c>
    </row>
    <row r="28315" spans="1:11">
      <c r="A28315" s="6">
        <v>67129804</v>
      </c>
      <c r="B28315" t="s">
        <v>30419</v>
      </c>
      <c r="H28315" s="6" t="s">
        <v>1709</v>
      </c>
      <c r="I28315" s="6" t="s">
        <v>348</v>
      </c>
      <c r="K28315" s="6">
        <v>178</v>
      </c>
    </row>
    <row r="28316" spans="1:11">
      <c r="A28316" s="6">
        <v>5723489</v>
      </c>
      <c r="B28316" t="s">
        <v>30420</v>
      </c>
      <c r="H28316" s="6" t="s">
        <v>1624</v>
      </c>
      <c r="I28316" s="6" t="s">
        <v>7448</v>
      </c>
      <c r="K28316" s="6">
        <v>191</v>
      </c>
    </row>
    <row r="28317" spans="1:11">
      <c r="A28317" s="6">
        <v>86034382</v>
      </c>
      <c r="B28317" t="s">
        <v>30421</v>
      </c>
      <c r="H28317" s="6" t="s">
        <v>319</v>
      </c>
      <c r="I28317" s="6" t="s">
        <v>1688</v>
      </c>
      <c r="K28317" s="6">
        <v>179</v>
      </c>
    </row>
    <row r="28318" spans="1:11">
      <c r="A28318" s="6">
        <v>19054614</v>
      </c>
      <c r="B28318" t="s">
        <v>30422</v>
      </c>
      <c r="H28318" s="6" t="s">
        <v>319</v>
      </c>
      <c r="I28318" s="6" t="s">
        <v>257</v>
      </c>
      <c r="K28318" s="6">
        <v>182</v>
      </c>
    </row>
    <row r="28319" spans="1:11">
      <c r="A28319" s="6">
        <v>2000048829</v>
      </c>
      <c r="B28319" t="s">
        <v>30423</v>
      </c>
      <c r="H28319" s="6" t="s">
        <v>944</v>
      </c>
      <c r="I28319" s="6" t="s">
        <v>30424</v>
      </c>
      <c r="K28319" s="6">
        <v>180</v>
      </c>
    </row>
    <row r="28320" spans="1:11">
      <c r="A28320" s="6">
        <v>2000013421</v>
      </c>
      <c r="B28320" t="s">
        <v>30425</v>
      </c>
      <c r="H28320" s="6" t="s">
        <v>944</v>
      </c>
      <c r="I28320" s="6" t="s">
        <v>348</v>
      </c>
      <c r="K28320" s="6">
        <v>175</v>
      </c>
    </row>
    <row r="28321" spans="1:11">
      <c r="A28321" s="6">
        <v>19021613</v>
      </c>
      <c r="B28321" t="s">
        <v>30426</v>
      </c>
      <c r="H28321" s="6" t="s">
        <v>2333</v>
      </c>
      <c r="I28321" s="6" t="s">
        <v>257</v>
      </c>
      <c r="K28321" s="6">
        <v>183</v>
      </c>
    </row>
    <row r="28322" spans="1:11">
      <c r="A28322" s="6">
        <v>43500440</v>
      </c>
      <c r="B28322" t="s">
        <v>30427</v>
      </c>
      <c r="H28322" s="6" t="s">
        <v>966</v>
      </c>
      <c r="I28322" s="6" t="s">
        <v>236</v>
      </c>
      <c r="K28322" s="6">
        <v>183</v>
      </c>
    </row>
    <row r="28323" spans="1:11">
      <c r="A28323" s="6">
        <v>2000104707</v>
      </c>
      <c r="B28323" t="s">
        <v>30428</v>
      </c>
      <c r="H28323" s="6" t="s">
        <v>2115</v>
      </c>
      <c r="I28323" s="6" t="s">
        <v>236</v>
      </c>
      <c r="K28323" s="6">
        <v>195</v>
      </c>
    </row>
    <row r="28324" spans="1:11">
      <c r="A28324" s="6">
        <v>2000024755</v>
      </c>
      <c r="B28324" t="s">
        <v>30429</v>
      </c>
      <c r="H28324" s="6" t="s">
        <v>319</v>
      </c>
      <c r="I28324" s="6" t="s">
        <v>236</v>
      </c>
      <c r="K28324" s="6">
        <v>186</v>
      </c>
    </row>
    <row r="28325" spans="1:11">
      <c r="A28325" s="6">
        <v>2000206879</v>
      </c>
      <c r="B28325" t="s">
        <v>30430</v>
      </c>
      <c r="H28325" s="6" t="s">
        <v>966</v>
      </c>
      <c r="I28325" s="6" t="s">
        <v>257</v>
      </c>
      <c r="K28325" s="6">
        <v>178</v>
      </c>
    </row>
    <row r="28326" spans="1:11">
      <c r="A28326" s="6">
        <v>2000288750</v>
      </c>
      <c r="B28326" t="s">
        <v>30431</v>
      </c>
      <c r="H28326" s="6" t="s">
        <v>319</v>
      </c>
      <c r="I28326" s="6" t="s">
        <v>30432</v>
      </c>
      <c r="K28326" s="6">
        <v>180</v>
      </c>
    </row>
    <row r="28327" spans="1:11">
      <c r="A28327" s="6">
        <v>2000082740</v>
      </c>
      <c r="B28327" t="s">
        <v>30433</v>
      </c>
      <c r="H28327" s="6" t="s">
        <v>942</v>
      </c>
      <c r="I28327" s="6" t="s">
        <v>442</v>
      </c>
      <c r="K28327" s="6">
        <v>174</v>
      </c>
    </row>
    <row r="28328" spans="1:11">
      <c r="A28328" s="6">
        <v>91208031</v>
      </c>
      <c r="B28328" t="s">
        <v>30434</v>
      </c>
      <c r="H28328" s="6" t="s">
        <v>377</v>
      </c>
      <c r="I28328" s="6" t="s">
        <v>9405</v>
      </c>
      <c r="K28328" s="6">
        <v>193</v>
      </c>
    </row>
    <row r="28329" spans="1:11">
      <c r="A28329" s="6">
        <v>75001887</v>
      </c>
      <c r="B28329" t="s">
        <v>30435</v>
      </c>
      <c r="H28329" s="6" t="s">
        <v>377</v>
      </c>
      <c r="I28329" s="6" t="s">
        <v>2639</v>
      </c>
      <c r="K28329" s="6">
        <v>182</v>
      </c>
    </row>
    <row r="28330" spans="1:11">
      <c r="A28330" s="6">
        <v>2000051197</v>
      </c>
      <c r="B28330" t="s">
        <v>30436</v>
      </c>
      <c r="H28330" s="6" t="s">
        <v>966</v>
      </c>
      <c r="I28330" s="6" t="s">
        <v>5156</v>
      </c>
      <c r="K28330" s="6">
        <v>184</v>
      </c>
    </row>
    <row r="28331" spans="1:11">
      <c r="A28331" s="6">
        <v>2000108290</v>
      </c>
      <c r="B28331" t="s">
        <v>30437</v>
      </c>
      <c r="H28331" s="6" t="s">
        <v>319</v>
      </c>
      <c r="I28331" s="6" t="s">
        <v>309</v>
      </c>
      <c r="K28331" s="6">
        <v>181</v>
      </c>
    </row>
    <row r="28332" spans="1:11">
      <c r="A28332" s="6">
        <v>2000048043</v>
      </c>
      <c r="B28332" t="s">
        <v>30438</v>
      </c>
      <c r="H28332" s="6" t="s">
        <v>640</v>
      </c>
      <c r="I28332" s="6" t="s">
        <v>11053</v>
      </c>
      <c r="K28332" s="6">
        <v>179</v>
      </c>
    </row>
    <row r="28333" spans="1:11">
      <c r="A28333" s="6">
        <v>45095954</v>
      </c>
      <c r="B28333" t="s">
        <v>30439</v>
      </c>
      <c r="H28333" s="6" t="s">
        <v>2751</v>
      </c>
      <c r="I28333" s="6" t="s">
        <v>2134</v>
      </c>
      <c r="K28333" s="6">
        <v>175</v>
      </c>
    </row>
    <row r="28334" spans="1:11">
      <c r="A28334" s="6">
        <v>19124865</v>
      </c>
      <c r="B28334" t="s">
        <v>30440</v>
      </c>
      <c r="H28334" s="6" t="s">
        <v>377</v>
      </c>
      <c r="I28334" s="6" t="s">
        <v>4189</v>
      </c>
      <c r="K28334" s="6">
        <v>185</v>
      </c>
    </row>
    <row r="28335" spans="1:11">
      <c r="A28335" s="6">
        <v>956666</v>
      </c>
      <c r="B28335" t="s">
        <v>30441</v>
      </c>
      <c r="H28335" s="6" t="s">
        <v>2157</v>
      </c>
      <c r="I28335" s="6" t="s">
        <v>603</v>
      </c>
      <c r="K28335" s="6">
        <v>176</v>
      </c>
    </row>
    <row r="28336" spans="1:11">
      <c r="A28336" s="6">
        <v>29041503</v>
      </c>
      <c r="B28336" t="s">
        <v>30442</v>
      </c>
      <c r="H28336" s="6" t="s">
        <v>760</v>
      </c>
      <c r="I28336" s="6" t="s">
        <v>4086</v>
      </c>
      <c r="K28336" s="6">
        <v>173</v>
      </c>
    </row>
    <row r="28337" spans="1:11">
      <c r="A28337" s="6">
        <v>27132701</v>
      </c>
      <c r="B28337" t="s">
        <v>30443</v>
      </c>
      <c r="H28337" s="6" t="s">
        <v>377</v>
      </c>
      <c r="I28337" s="6" t="s">
        <v>30444</v>
      </c>
      <c r="K28337" s="6">
        <v>189</v>
      </c>
    </row>
    <row r="28338" spans="1:11">
      <c r="A28338" s="6">
        <v>2000153028</v>
      </c>
      <c r="B28338" t="s">
        <v>30445</v>
      </c>
      <c r="H28338" s="6" t="s">
        <v>377</v>
      </c>
      <c r="I28338" s="6" t="s">
        <v>257</v>
      </c>
      <c r="K28338" s="6">
        <v>189</v>
      </c>
    </row>
    <row r="28339" spans="1:11">
      <c r="A28339" s="6">
        <v>51054578</v>
      </c>
      <c r="B28339" t="s">
        <v>30446</v>
      </c>
      <c r="H28339" s="6" t="s">
        <v>4359</v>
      </c>
      <c r="I28339" s="6" t="s">
        <v>1303</v>
      </c>
      <c r="K28339" s="6">
        <v>184</v>
      </c>
    </row>
    <row r="28340" spans="1:11">
      <c r="A28340" s="6">
        <v>8442735</v>
      </c>
      <c r="B28340" t="s">
        <v>30447</v>
      </c>
      <c r="H28340" s="6" t="s">
        <v>314</v>
      </c>
      <c r="I28340" s="6" t="s">
        <v>352</v>
      </c>
      <c r="K28340" s="6">
        <v>175</v>
      </c>
    </row>
    <row r="28341" spans="1:11">
      <c r="A28341" s="6">
        <v>85054417</v>
      </c>
      <c r="B28341" t="s">
        <v>30448</v>
      </c>
      <c r="H28341" s="6" t="s">
        <v>2157</v>
      </c>
      <c r="I28341" s="6" t="s">
        <v>2854</v>
      </c>
      <c r="K28341" s="6">
        <v>172</v>
      </c>
    </row>
    <row r="28342" spans="1:11">
      <c r="A28342" s="6">
        <v>2000219151</v>
      </c>
      <c r="B28342" t="s">
        <v>30449</v>
      </c>
      <c r="H28342" s="6" t="s">
        <v>377</v>
      </c>
      <c r="I28342" s="6" t="s">
        <v>3858</v>
      </c>
      <c r="K28342" s="6">
        <v>188</v>
      </c>
    </row>
    <row r="28343" spans="1:11">
      <c r="A28343" s="6">
        <v>2000040776</v>
      </c>
      <c r="B28343" t="s">
        <v>30450</v>
      </c>
      <c r="H28343" s="6" t="s">
        <v>966</v>
      </c>
      <c r="I28343" s="6" t="s">
        <v>1303</v>
      </c>
      <c r="K28343" s="6">
        <v>175</v>
      </c>
    </row>
    <row r="28344" spans="1:11">
      <c r="A28344" s="6">
        <v>2000242636</v>
      </c>
      <c r="B28344" t="s">
        <v>30451</v>
      </c>
      <c r="H28344" s="6" t="s">
        <v>1624</v>
      </c>
      <c r="I28344" s="6" t="s">
        <v>194</v>
      </c>
      <c r="K28344" s="6">
        <v>191</v>
      </c>
    </row>
    <row r="28345" spans="1:11">
      <c r="A28345" s="6">
        <v>70036302</v>
      </c>
      <c r="B28345" t="s">
        <v>30452</v>
      </c>
      <c r="H28345" s="6" t="s">
        <v>240</v>
      </c>
      <c r="I28345" s="6" t="s">
        <v>832</v>
      </c>
      <c r="K28345" s="6">
        <v>182</v>
      </c>
    </row>
    <row r="28346" spans="1:11">
      <c r="A28346" s="6">
        <v>27148083</v>
      </c>
      <c r="B28346" t="s">
        <v>30453</v>
      </c>
      <c r="H28346" s="6" t="s">
        <v>1624</v>
      </c>
      <c r="I28346" s="6" t="s">
        <v>339</v>
      </c>
      <c r="K28346" s="6">
        <v>181</v>
      </c>
    </row>
    <row r="28347" spans="1:11">
      <c r="A28347" s="6">
        <v>85122821</v>
      </c>
      <c r="B28347" t="s">
        <v>30454</v>
      </c>
      <c r="H28347" s="6" t="s">
        <v>314</v>
      </c>
      <c r="I28347" s="6" t="s">
        <v>4021</v>
      </c>
      <c r="K28347" s="6">
        <v>184</v>
      </c>
    </row>
    <row r="28348" spans="1:11">
      <c r="A28348" s="6">
        <v>34000670</v>
      </c>
      <c r="B28348" t="s">
        <v>30455</v>
      </c>
      <c r="H28348" s="6" t="s">
        <v>760</v>
      </c>
      <c r="I28348" s="6" t="s">
        <v>2854</v>
      </c>
      <c r="K28348" s="6">
        <v>183</v>
      </c>
    </row>
    <row r="28349" spans="1:11">
      <c r="A28349" s="6">
        <v>2000271322</v>
      </c>
      <c r="B28349" t="s">
        <v>30456</v>
      </c>
      <c r="H28349" s="6" t="s">
        <v>303</v>
      </c>
      <c r="I28349" s="6" t="s">
        <v>348</v>
      </c>
      <c r="K28349" s="6">
        <v>173</v>
      </c>
    </row>
    <row r="28350" spans="1:11">
      <c r="A28350" s="6">
        <v>28112994</v>
      </c>
      <c r="B28350" t="s">
        <v>30457</v>
      </c>
      <c r="H28350" s="6" t="s">
        <v>589</v>
      </c>
      <c r="I28350" s="6" t="s">
        <v>1325</v>
      </c>
      <c r="K28350" s="6">
        <v>184</v>
      </c>
    </row>
    <row r="28351" spans="1:11">
      <c r="A28351" s="6">
        <v>2000162801</v>
      </c>
      <c r="B28351" t="s">
        <v>30458</v>
      </c>
      <c r="H28351" s="6" t="s">
        <v>944</v>
      </c>
      <c r="I28351" s="6" t="s">
        <v>194</v>
      </c>
      <c r="K28351" s="6">
        <v>179</v>
      </c>
    </row>
    <row r="28352" spans="1:11">
      <c r="A28352" s="6">
        <v>2000206985</v>
      </c>
      <c r="B28352" t="s">
        <v>30459</v>
      </c>
      <c r="H28352" s="6" t="s">
        <v>619</v>
      </c>
      <c r="I28352" s="6" t="s">
        <v>603</v>
      </c>
      <c r="K28352" s="6">
        <v>178</v>
      </c>
    </row>
    <row r="28353" spans="1:11">
      <c r="A28353" s="6">
        <v>63012975</v>
      </c>
      <c r="B28353" t="s">
        <v>30460</v>
      </c>
      <c r="H28353" s="6" t="s">
        <v>488</v>
      </c>
      <c r="I28353" s="6" t="s">
        <v>11100</v>
      </c>
      <c r="K28353" s="6">
        <v>173</v>
      </c>
    </row>
    <row r="28354" spans="1:11">
      <c r="A28354" s="6">
        <v>19026925</v>
      </c>
      <c r="B28354" t="s">
        <v>30461</v>
      </c>
      <c r="H28354" s="6" t="s">
        <v>319</v>
      </c>
      <c r="I28354" s="6" t="s">
        <v>257</v>
      </c>
      <c r="K28354" s="6">
        <v>180</v>
      </c>
    </row>
    <row r="28355" spans="1:11">
      <c r="A28355" s="6">
        <v>43049523</v>
      </c>
      <c r="B28355" t="s">
        <v>30462</v>
      </c>
      <c r="H28355" s="6" t="s">
        <v>728</v>
      </c>
      <c r="I28355" s="6" t="s">
        <v>236</v>
      </c>
      <c r="K28355" s="6">
        <v>173</v>
      </c>
    </row>
    <row r="28356" spans="1:11">
      <c r="A28356" s="6">
        <v>14009789</v>
      </c>
      <c r="B28356" t="s">
        <v>30463</v>
      </c>
      <c r="H28356" s="6" t="s">
        <v>1698</v>
      </c>
      <c r="I28356" s="6" t="s">
        <v>603</v>
      </c>
      <c r="K28356" s="6">
        <v>175</v>
      </c>
    </row>
    <row r="28357" spans="1:11">
      <c r="A28357" s="6">
        <v>51012266</v>
      </c>
      <c r="B28357" t="s">
        <v>30464</v>
      </c>
      <c r="H28357" s="6" t="s">
        <v>303</v>
      </c>
      <c r="I28357" s="6" t="s">
        <v>1303</v>
      </c>
      <c r="K28357" s="6">
        <v>175</v>
      </c>
    </row>
    <row r="28358" spans="1:11">
      <c r="A28358" s="6">
        <v>51010968</v>
      </c>
      <c r="B28358" t="s">
        <v>30465</v>
      </c>
      <c r="H28358" s="6" t="s">
        <v>944</v>
      </c>
      <c r="I28358" s="6" t="s">
        <v>1303</v>
      </c>
      <c r="K28358" s="6">
        <v>178</v>
      </c>
    </row>
    <row r="28359" spans="1:11">
      <c r="A28359" s="6">
        <v>2000065642</v>
      </c>
      <c r="B28359" t="s">
        <v>30466</v>
      </c>
      <c r="H28359" s="6" t="s">
        <v>2115</v>
      </c>
      <c r="I28359" s="6" t="s">
        <v>8537</v>
      </c>
      <c r="K28359" s="6">
        <v>187</v>
      </c>
    </row>
    <row r="28360" spans="1:11">
      <c r="A28360" s="6">
        <v>62137190</v>
      </c>
      <c r="B28360" t="s">
        <v>30467</v>
      </c>
      <c r="H28360" s="6" t="s">
        <v>2115</v>
      </c>
      <c r="I28360" s="6" t="s">
        <v>1066</v>
      </c>
      <c r="K28360" s="6">
        <v>190</v>
      </c>
    </row>
    <row r="28361" spans="1:11">
      <c r="A28361" s="6">
        <v>43053316</v>
      </c>
      <c r="B28361" t="s">
        <v>30468</v>
      </c>
      <c r="H28361" s="6" t="s">
        <v>944</v>
      </c>
      <c r="I28361" s="6" t="s">
        <v>236</v>
      </c>
      <c r="K28361" s="6">
        <v>178</v>
      </c>
    </row>
    <row r="28362" spans="1:11">
      <c r="A28362" s="6">
        <v>63001824</v>
      </c>
      <c r="B28362" t="s">
        <v>30469</v>
      </c>
      <c r="H28362" s="6" t="s">
        <v>2115</v>
      </c>
      <c r="I28362" s="6" t="s">
        <v>1708</v>
      </c>
      <c r="K28362" s="6">
        <v>178</v>
      </c>
    </row>
    <row r="28363" spans="1:11">
      <c r="A28363" s="6">
        <v>43390594</v>
      </c>
      <c r="B28363" t="s">
        <v>30470</v>
      </c>
      <c r="H28363" s="6" t="s">
        <v>314</v>
      </c>
      <c r="I28363" s="6" t="s">
        <v>22537</v>
      </c>
      <c r="K28363" s="6">
        <v>183</v>
      </c>
    </row>
    <row r="28364" spans="1:11">
      <c r="A28364" s="6">
        <v>78035213</v>
      </c>
      <c r="B28364" t="s">
        <v>30471</v>
      </c>
      <c r="H28364" s="6" t="s">
        <v>966</v>
      </c>
      <c r="I28364" s="6" t="s">
        <v>1661</v>
      </c>
      <c r="K28364" s="6">
        <v>174</v>
      </c>
    </row>
    <row r="28365" spans="1:11">
      <c r="A28365" s="6">
        <v>2000129871</v>
      </c>
      <c r="B28365" t="s">
        <v>30472</v>
      </c>
      <c r="H28365" s="6" t="s">
        <v>558</v>
      </c>
      <c r="I28365" s="6" t="s">
        <v>1303</v>
      </c>
      <c r="K28365" s="6">
        <v>175</v>
      </c>
    </row>
    <row r="28366" spans="1:11">
      <c r="A28366" s="6">
        <v>37010037</v>
      </c>
      <c r="B28366" t="s">
        <v>30473</v>
      </c>
      <c r="H28366" s="6" t="s">
        <v>377</v>
      </c>
      <c r="I28366" s="6" t="s">
        <v>30474</v>
      </c>
      <c r="K28366" s="6">
        <v>189</v>
      </c>
    </row>
    <row r="28367" spans="1:11">
      <c r="A28367" s="6">
        <v>2000079783</v>
      </c>
      <c r="B28367" t="s">
        <v>30475</v>
      </c>
      <c r="H28367" s="6" t="s">
        <v>2115</v>
      </c>
      <c r="I28367" s="6" t="s">
        <v>442</v>
      </c>
      <c r="K28367" s="6">
        <v>183</v>
      </c>
    </row>
    <row r="28368" spans="1:11">
      <c r="A28368" s="6">
        <v>14250633</v>
      </c>
      <c r="B28368" t="s">
        <v>30476</v>
      </c>
      <c r="H28368" s="6" t="s">
        <v>377</v>
      </c>
      <c r="I28368" s="6" t="s">
        <v>603</v>
      </c>
      <c r="K28368" s="6">
        <v>194</v>
      </c>
    </row>
    <row r="28369" spans="1:11">
      <c r="A28369" s="6">
        <v>57000476</v>
      </c>
      <c r="B28369" t="s">
        <v>30477</v>
      </c>
      <c r="H28369" s="6" t="s">
        <v>2112</v>
      </c>
      <c r="I28369" s="6" t="s">
        <v>494</v>
      </c>
      <c r="K28369" s="6">
        <v>178</v>
      </c>
    </row>
    <row r="28370" spans="1:11">
      <c r="A28370" s="6">
        <v>93014199</v>
      </c>
      <c r="B28370" t="s">
        <v>30478</v>
      </c>
      <c r="H28370" s="6" t="s">
        <v>319</v>
      </c>
      <c r="I28370" s="6" t="s">
        <v>11922</v>
      </c>
      <c r="K28370" s="6">
        <v>180</v>
      </c>
    </row>
    <row r="28371" spans="1:11">
      <c r="A28371" s="6">
        <v>55060704</v>
      </c>
      <c r="B28371" t="s">
        <v>30479</v>
      </c>
      <c r="H28371" s="6" t="s">
        <v>2115</v>
      </c>
      <c r="I28371" s="6" t="s">
        <v>3004</v>
      </c>
      <c r="K28371" s="6">
        <v>193</v>
      </c>
    </row>
    <row r="28372" spans="1:11">
      <c r="A28372" s="6">
        <v>2000053503</v>
      </c>
      <c r="B28372" t="s">
        <v>30480</v>
      </c>
      <c r="H28372" s="6" t="s">
        <v>314</v>
      </c>
      <c r="I28372" s="6" t="s">
        <v>433</v>
      </c>
      <c r="K28372" s="6">
        <v>177</v>
      </c>
    </row>
    <row r="28373" spans="1:11">
      <c r="A28373" s="6">
        <v>51010138</v>
      </c>
      <c r="B28373" t="s">
        <v>30481</v>
      </c>
      <c r="H28373" s="6" t="s">
        <v>619</v>
      </c>
      <c r="I28373" s="6" t="s">
        <v>1303</v>
      </c>
      <c r="K28373" s="6">
        <v>176</v>
      </c>
    </row>
    <row r="28374" spans="1:11">
      <c r="A28374" s="6">
        <v>14000593</v>
      </c>
      <c r="B28374" t="s">
        <v>30482</v>
      </c>
      <c r="H28374" s="6" t="s">
        <v>405</v>
      </c>
      <c r="I28374" s="6" t="s">
        <v>5990</v>
      </c>
      <c r="K28374" s="6">
        <v>178</v>
      </c>
    </row>
    <row r="28375" spans="1:11">
      <c r="A28375" s="6">
        <v>12013851</v>
      </c>
      <c r="B28375" t="s">
        <v>30483</v>
      </c>
      <c r="H28375" s="6" t="s">
        <v>377</v>
      </c>
      <c r="I28375" s="6" t="s">
        <v>2360</v>
      </c>
      <c r="K28375" s="6">
        <v>188</v>
      </c>
    </row>
    <row r="28376" spans="1:11">
      <c r="A28376" s="6">
        <v>12043268</v>
      </c>
      <c r="B28376" t="s">
        <v>30484</v>
      </c>
      <c r="H28376" s="6" t="s">
        <v>1624</v>
      </c>
      <c r="I28376" s="6" t="s">
        <v>3858</v>
      </c>
      <c r="K28376" s="6">
        <v>182</v>
      </c>
    </row>
    <row r="28377" spans="1:11">
      <c r="A28377" s="6">
        <v>2000104343</v>
      </c>
      <c r="B28377" t="s">
        <v>30485</v>
      </c>
      <c r="H28377" s="6" t="s">
        <v>1626</v>
      </c>
      <c r="I28377" s="6" t="s">
        <v>3858</v>
      </c>
      <c r="K28377" s="6">
        <v>175</v>
      </c>
    </row>
    <row r="28378" spans="1:11">
      <c r="A28378" s="6">
        <v>54201305</v>
      </c>
      <c r="B28378" t="s">
        <v>30486</v>
      </c>
      <c r="H28378" s="6" t="s">
        <v>377</v>
      </c>
      <c r="I28378" s="6" t="s">
        <v>8075</v>
      </c>
      <c r="K28378" s="6">
        <v>190</v>
      </c>
    </row>
    <row r="28379" spans="1:11">
      <c r="A28379" s="6">
        <v>70005998</v>
      </c>
      <c r="B28379" t="s">
        <v>30487</v>
      </c>
      <c r="H28379" s="6" t="s">
        <v>2115</v>
      </c>
      <c r="I28379" s="6" t="s">
        <v>832</v>
      </c>
      <c r="K28379" s="6">
        <v>183</v>
      </c>
    </row>
    <row r="28380" spans="1:11">
      <c r="A28380" s="6">
        <v>27128920</v>
      </c>
      <c r="B28380" t="s">
        <v>30488</v>
      </c>
      <c r="H28380" s="6" t="s">
        <v>2121</v>
      </c>
      <c r="I28380" s="6" t="s">
        <v>339</v>
      </c>
      <c r="K28380" s="6">
        <v>179</v>
      </c>
    </row>
    <row r="28381" spans="1:11">
      <c r="A28381" s="6">
        <v>2000145930</v>
      </c>
      <c r="B28381" t="s">
        <v>30489</v>
      </c>
      <c r="H28381" s="6" t="s">
        <v>1790</v>
      </c>
      <c r="I28381" s="6" t="s">
        <v>2539</v>
      </c>
      <c r="K28381" s="6">
        <v>173</v>
      </c>
    </row>
    <row r="28382" spans="1:11">
      <c r="A28382" s="6">
        <v>42004331</v>
      </c>
      <c r="B28382" t="s">
        <v>30490</v>
      </c>
      <c r="H28382" s="6" t="s">
        <v>1624</v>
      </c>
      <c r="I28382" s="6" t="s">
        <v>2742</v>
      </c>
      <c r="K28382" s="6">
        <v>193</v>
      </c>
    </row>
    <row r="28383" spans="1:11">
      <c r="A28383" s="6">
        <v>2000185553</v>
      </c>
      <c r="B28383" t="s">
        <v>30491</v>
      </c>
      <c r="H28383" s="6" t="s">
        <v>966</v>
      </c>
      <c r="I28383" s="6" t="s">
        <v>1375</v>
      </c>
      <c r="K28383" s="6">
        <v>178</v>
      </c>
    </row>
    <row r="28384" spans="1:11">
      <c r="A28384" s="6">
        <v>76010829</v>
      </c>
      <c r="B28384" t="s">
        <v>30492</v>
      </c>
      <c r="H28384" s="6" t="s">
        <v>377</v>
      </c>
      <c r="I28384" s="6" t="s">
        <v>378</v>
      </c>
      <c r="K28384" s="6">
        <v>186</v>
      </c>
    </row>
    <row r="28385" spans="1:11">
      <c r="A28385" s="6">
        <v>70024182</v>
      </c>
      <c r="B28385" t="s">
        <v>30493</v>
      </c>
      <c r="H28385" s="6" t="s">
        <v>1176</v>
      </c>
      <c r="I28385" s="6" t="s">
        <v>832</v>
      </c>
      <c r="K28385" s="6">
        <v>165</v>
      </c>
    </row>
    <row r="28386" spans="1:11">
      <c r="A28386" s="6">
        <v>28101903</v>
      </c>
      <c r="B28386" t="s">
        <v>30494</v>
      </c>
      <c r="H28386" s="6" t="s">
        <v>377</v>
      </c>
      <c r="I28386" s="6" t="s">
        <v>222</v>
      </c>
      <c r="K28386" s="6">
        <v>193</v>
      </c>
    </row>
    <row r="28387" spans="1:11">
      <c r="A28387" s="6">
        <v>19016509</v>
      </c>
      <c r="B28387" t="s">
        <v>30495</v>
      </c>
      <c r="H28387" s="6" t="s">
        <v>240</v>
      </c>
      <c r="I28387" s="6" t="s">
        <v>257</v>
      </c>
      <c r="K28387" s="6">
        <v>167</v>
      </c>
    </row>
    <row r="28388" spans="1:11">
      <c r="A28388" s="6">
        <v>21024350</v>
      </c>
      <c r="B28388" t="s">
        <v>30496</v>
      </c>
      <c r="H28388" s="6" t="s">
        <v>2115</v>
      </c>
      <c r="I28388" s="6" t="s">
        <v>2879</v>
      </c>
      <c r="K28388" s="6">
        <v>189</v>
      </c>
    </row>
    <row r="28389" spans="1:11">
      <c r="A28389" s="6">
        <v>2000015116</v>
      </c>
      <c r="B28389" t="s">
        <v>30497</v>
      </c>
      <c r="H28389" s="6" t="s">
        <v>377</v>
      </c>
      <c r="I28389" s="6" t="s">
        <v>257</v>
      </c>
      <c r="K28389" s="6">
        <v>183</v>
      </c>
    </row>
    <row r="28390" spans="1:11">
      <c r="A28390" s="6">
        <v>13158411</v>
      </c>
      <c r="B28390" t="s">
        <v>30498</v>
      </c>
      <c r="H28390" s="6" t="s">
        <v>2112</v>
      </c>
      <c r="I28390" s="6" t="s">
        <v>442</v>
      </c>
      <c r="K28390" s="6">
        <v>180</v>
      </c>
    </row>
    <row r="28391" spans="1:11">
      <c r="A28391" s="6">
        <v>2000498430</v>
      </c>
      <c r="B28391" t="s">
        <v>30499</v>
      </c>
      <c r="H28391" s="6" t="s">
        <v>589</v>
      </c>
      <c r="I28391" s="6" t="s">
        <v>348</v>
      </c>
      <c r="K28391" s="6">
        <v>177</v>
      </c>
    </row>
    <row r="28392" spans="1:11">
      <c r="A28392" s="6">
        <v>49046469</v>
      </c>
      <c r="B28392" t="s">
        <v>30500</v>
      </c>
      <c r="H28392" s="6" t="s">
        <v>1624</v>
      </c>
      <c r="I28392" s="6" t="s">
        <v>344</v>
      </c>
      <c r="K28392" s="6">
        <v>192</v>
      </c>
    </row>
    <row r="28393" spans="1:11">
      <c r="A28393" s="6">
        <v>45112722</v>
      </c>
      <c r="B28393" t="s">
        <v>30501</v>
      </c>
      <c r="H28393" s="6" t="s">
        <v>6653</v>
      </c>
      <c r="I28393" s="6" t="s">
        <v>2134</v>
      </c>
      <c r="K28393" s="6">
        <v>186</v>
      </c>
    </row>
    <row r="28394" spans="1:11">
      <c r="A28394" s="6">
        <v>28127116</v>
      </c>
      <c r="B28394" t="s">
        <v>30502</v>
      </c>
      <c r="H28394" s="6" t="s">
        <v>829</v>
      </c>
      <c r="I28394" s="6" t="s">
        <v>6746</v>
      </c>
      <c r="K28394" s="6">
        <v>196</v>
      </c>
    </row>
    <row r="28395" spans="1:11">
      <c r="A28395" s="6">
        <v>70123235</v>
      </c>
      <c r="B28395" t="s">
        <v>30503</v>
      </c>
      <c r="H28395" s="6" t="s">
        <v>240</v>
      </c>
      <c r="I28395" s="6" t="s">
        <v>832</v>
      </c>
      <c r="K28395" s="6">
        <v>178</v>
      </c>
    </row>
    <row r="28396" spans="1:11">
      <c r="A28396" s="6">
        <v>19189109</v>
      </c>
      <c r="B28396" t="s">
        <v>30504</v>
      </c>
      <c r="H28396" s="6" t="s">
        <v>2115</v>
      </c>
      <c r="I28396" s="6" t="s">
        <v>257</v>
      </c>
      <c r="K28396" s="6">
        <v>176</v>
      </c>
    </row>
    <row r="28397" spans="1:11">
      <c r="A28397" s="6">
        <v>25007678</v>
      </c>
      <c r="B28397" t="s">
        <v>30505</v>
      </c>
      <c r="H28397" s="6" t="s">
        <v>377</v>
      </c>
      <c r="I28397" s="6" t="s">
        <v>1731</v>
      </c>
      <c r="K28397" s="6">
        <v>192</v>
      </c>
    </row>
    <row r="28398" spans="1:11">
      <c r="A28398" s="6">
        <v>35007962</v>
      </c>
      <c r="B28398" t="s">
        <v>30506</v>
      </c>
      <c r="H28398" s="6" t="s">
        <v>2112</v>
      </c>
      <c r="I28398" s="6" t="s">
        <v>1675</v>
      </c>
      <c r="K28398" s="6">
        <v>179</v>
      </c>
    </row>
    <row r="28399" spans="1:11">
      <c r="A28399" s="6">
        <v>85022455</v>
      </c>
      <c r="B28399" t="s">
        <v>30507</v>
      </c>
      <c r="H28399" s="6" t="s">
        <v>377</v>
      </c>
      <c r="I28399" s="6" t="s">
        <v>683</v>
      </c>
      <c r="K28399" s="6">
        <v>183</v>
      </c>
    </row>
    <row r="28400" spans="1:11">
      <c r="A28400" s="6">
        <v>53165573</v>
      </c>
      <c r="B28400" t="s">
        <v>30508</v>
      </c>
      <c r="H28400" s="6" t="s">
        <v>377</v>
      </c>
      <c r="I28400" s="6" t="s">
        <v>729</v>
      </c>
      <c r="K28400" s="6">
        <v>186</v>
      </c>
    </row>
    <row r="28401" spans="1:11">
      <c r="A28401" s="6">
        <v>2000071285</v>
      </c>
      <c r="B28401" t="s">
        <v>30509</v>
      </c>
      <c r="H28401" s="6" t="s">
        <v>377</v>
      </c>
      <c r="I28401" s="6" t="s">
        <v>309</v>
      </c>
      <c r="K28401" s="6">
        <v>190</v>
      </c>
    </row>
    <row r="28402" spans="1:11">
      <c r="A28402" s="6">
        <v>13193996</v>
      </c>
      <c r="B28402" t="s">
        <v>30510</v>
      </c>
      <c r="H28402" s="6" t="s">
        <v>314</v>
      </c>
      <c r="I28402" s="6" t="s">
        <v>442</v>
      </c>
      <c r="K28402" s="6">
        <v>173</v>
      </c>
    </row>
    <row r="28403" spans="1:11">
      <c r="A28403" s="6">
        <v>75020023</v>
      </c>
      <c r="B28403" t="s">
        <v>30511</v>
      </c>
      <c r="H28403" s="6" t="s">
        <v>2115</v>
      </c>
      <c r="I28403" s="6" t="s">
        <v>16762</v>
      </c>
      <c r="K28403" s="6">
        <v>181</v>
      </c>
    </row>
    <row r="28404" spans="1:11">
      <c r="A28404" s="6">
        <v>75015177</v>
      </c>
      <c r="B28404" t="s">
        <v>30512</v>
      </c>
      <c r="H28404" s="6" t="s">
        <v>2115</v>
      </c>
      <c r="I28404" s="6" t="s">
        <v>2639</v>
      </c>
      <c r="K28404" s="6">
        <v>182</v>
      </c>
    </row>
    <row r="28405" spans="1:11">
      <c r="A28405" s="6">
        <v>12092566</v>
      </c>
      <c r="B28405" t="s">
        <v>30513</v>
      </c>
      <c r="H28405" s="6" t="s">
        <v>1624</v>
      </c>
      <c r="I28405" s="6" t="s">
        <v>320</v>
      </c>
      <c r="K28405" s="6">
        <v>188</v>
      </c>
    </row>
    <row r="28406" spans="1:11">
      <c r="A28406" s="6">
        <v>49054304</v>
      </c>
      <c r="B28406" t="s">
        <v>30514</v>
      </c>
      <c r="H28406" s="6" t="s">
        <v>640</v>
      </c>
      <c r="I28406" s="6" t="s">
        <v>344</v>
      </c>
      <c r="K28406" s="6">
        <v>184</v>
      </c>
    </row>
    <row r="28407" spans="1:11">
      <c r="A28407" s="6">
        <v>2000076538</v>
      </c>
      <c r="B28407" t="s">
        <v>30515</v>
      </c>
      <c r="H28407" s="6" t="s">
        <v>377</v>
      </c>
      <c r="I28407" s="6" t="s">
        <v>1066</v>
      </c>
      <c r="K28407" s="6">
        <v>190</v>
      </c>
    </row>
    <row r="28408" spans="1:11">
      <c r="A28408" s="6">
        <v>53179111</v>
      </c>
      <c r="B28408" t="s">
        <v>30516</v>
      </c>
      <c r="H28408" s="6" t="s">
        <v>1804</v>
      </c>
      <c r="I28408" s="6" t="s">
        <v>30517</v>
      </c>
      <c r="K28408" s="6">
        <v>183</v>
      </c>
    </row>
    <row r="28409" spans="1:11">
      <c r="A28409" s="6">
        <v>2000334537</v>
      </c>
      <c r="B28409" t="s">
        <v>30518</v>
      </c>
      <c r="H28409" s="6" t="s">
        <v>619</v>
      </c>
      <c r="I28409" s="6" t="s">
        <v>2134</v>
      </c>
      <c r="K28409" s="6">
        <v>170</v>
      </c>
    </row>
    <row r="28410" spans="1:11">
      <c r="A28410" s="6">
        <v>8835239</v>
      </c>
      <c r="B28410" t="s">
        <v>30519</v>
      </c>
      <c r="H28410" s="6" t="s">
        <v>2115</v>
      </c>
      <c r="I28410" s="6" t="s">
        <v>257</v>
      </c>
      <c r="K28410" s="6">
        <v>186</v>
      </c>
    </row>
    <row r="28411" spans="1:11">
      <c r="A28411" s="6">
        <v>45011345</v>
      </c>
      <c r="B28411" t="s">
        <v>30520</v>
      </c>
      <c r="H28411" s="6" t="s">
        <v>2167</v>
      </c>
      <c r="I28411" s="6" t="s">
        <v>2134</v>
      </c>
      <c r="K28411" s="6">
        <v>170</v>
      </c>
    </row>
    <row r="28412" spans="1:11">
      <c r="A28412" s="6">
        <v>19028157</v>
      </c>
      <c r="B28412" t="s">
        <v>30521</v>
      </c>
      <c r="H28412" s="6" t="s">
        <v>377</v>
      </c>
      <c r="I28412" s="6" t="s">
        <v>257</v>
      </c>
      <c r="K28412" s="6">
        <v>188</v>
      </c>
    </row>
    <row r="28413" spans="1:11">
      <c r="A28413" s="6">
        <v>51015900</v>
      </c>
      <c r="B28413" t="s">
        <v>30522</v>
      </c>
      <c r="H28413" s="6" t="s">
        <v>12433</v>
      </c>
      <c r="I28413" s="6" t="s">
        <v>1303</v>
      </c>
      <c r="K28413" s="6">
        <v>166</v>
      </c>
    </row>
    <row r="28414" spans="1:11">
      <c r="A28414" s="6">
        <v>80027443</v>
      </c>
      <c r="B28414" t="s">
        <v>30523</v>
      </c>
      <c r="H28414" s="6" t="s">
        <v>488</v>
      </c>
      <c r="I28414" s="6" t="s">
        <v>3192</v>
      </c>
      <c r="K28414" s="6">
        <v>175</v>
      </c>
    </row>
    <row r="28415" spans="1:11">
      <c r="A28415" s="6">
        <v>2000377962</v>
      </c>
      <c r="B28415" t="s">
        <v>30524</v>
      </c>
      <c r="H28415" s="6" t="s">
        <v>303</v>
      </c>
      <c r="I28415" s="6" t="s">
        <v>378</v>
      </c>
      <c r="K28415" s="6">
        <v>182</v>
      </c>
    </row>
    <row r="28416" spans="1:11">
      <c r="A28416" s="6">
        <v>16010166</v>
      </c>
      <c r="B28416" t="s">
        <v>30525</v>
      </c>
      <c r="H28416" s="6" t="s">
        <v>558</v>
      </c>
      <c r="I28416" s="6" t="s">
        <v>298</v>
      </c>
      <c r="K28416" s="6">
        <v>181</v>
      </c>
    </row>
    <row r="28417" spans="1:11">
      <c r="A28417" s="6">
        <v>2000030230</v>
      </c>
      <c r="B28417" t="s">
        <v>30526</v>
      </c>
      <c r="H28417" s="6" t="s">
        <v>319</v>
      </c>
      <c r="I28417" s="6" t="s">
        <v>1303</v>
      </c>
      <c r="K28417" s="6">
        <v>166</v>
      </c>
    </row>
    <row r="28418" spans="1:11">
      <c r="A28418" s="6">
        <v>2000199052</v>
      </c>
      <c r="B28418" t="s">
        <v>30527</v>
      </c>
      <c r="H28418" s="6" t="s">
        <v>319</v>
      </c>
      <c r="I28418" s="6" t="s">
        <v>1890</v>
      </c>
      <c r="K28418" s="6">
        <v>162</v>
      </c>
    </row>
    <row r="28419" spans="1:11">
      <c r="A28419" s="6">
        <v>19040456</v>
      </c>
      <c r="B28419" t="s">
        <v>30528</v>
      </c>
      <c r="H28419" s="6" t="s">
        <v>377</v>
      </c>
      <c r="I28419" s="6" t="s">
        <v>1658</v>
      </c>
      <c r="K28419" s="6">
        <v>187</v>
      </c>
    </row>
    <row r="28420" spans="1:11">
      <c r="A28420" s="6">
        <v>87029959</v>
      </c>
      <c r="B28420" t="s">
        <v>30529</v>
      </c>
      <c r="H28420" s="6" t="s">
        <v>311</v>
      </c>
      <c r="I28420" s="6" t="s">
        <v>9986</v>
      </c>
      <c r="K28420" s="6">
        <v>183</v>
      </c>
    </row>
    <row r="28421" spans="1:11">
      <c r="A28421" s="6">
        <v>58051453</v>
      </c>
      <c r="B28421" t="s">
        <v>30530</v>
      </c>
      <c r="H28421" s="6" t="s">
        <v>377</v>
      </c>
      <c r="I28421" s="6" t="s">
        <v>194</v>
      </c>
      <c r="K28421" s="6">
        <v>192</v>
      </c>
    </row>
    <row r="28422" spans="1:11">
      <c r="A28422" s="6">
        <v>51009956</v>
      </c>
      <c r="B28422" t="s">
        <v>30531</v>
      </c>
      <c r="H28422" s="6" t="s">
        <v>2751</v>
      </c>
      <c r="I28422" s="6" t="s">
        <v>30532</v>
      </c>
      <c r="K28422" s="6">
        <v>173</v>
      </c>
    </row>
    <row r="28423" spans="1:11">
      <c r="A28423" s="6">
        <v>23246379</v>
      </c>
      <c r="B28423" t="s">
        <v>30533</v>
      </c>
      <c r="H28423" s="6" t="s">
        <v>2115</v>
      </c>
      <c r="I28423" s="6" t="s">
        <v>30534</v>
      </c>
      <c r="K28423" s="6">
        <v>186</v>
      </c>
    </row>
    <row r="28424" spans="1:11">
      <c r="A28424" s="6">
        <v>19196724</v>
      </c>
      <c r="B28424" t="s">
        <v>30535</v>
      </c>
      <c r="H28424" s="6" t="s">
        <v>319</v>
      </c>
      <c r="I28424" s="6" t="s">
        <v>257</v>
      </c>
      <c r="K28424" s="6">
        <v>180</v>
      </c>
    </row>
    <row r="28425" spans="1:11">
      <c r="A28425" s="6">
        <v>19008293</v>
      </c>
      <c r="B28425" t="s">
        <v>30536</v>
      </c>
      <c r="H28425" s="6" t="s">
        <v>2113</v>
      </c>
      <c r="I28425" s="6" t="s">
        <v>24555</v>
      </c>
      <c r="K28425" s="6">
        <v>187</v>
      </c>
    </row>
    <row r="28426" spans="1:11">
      <c r="A28426" s="6">
        <v>2000172726</v>
      </c>
      <c r="B28426" t="s">
        <v>30537</v>
      </c>
      <c r="H28426" s="6" t="s">
        <v>1732</v>
      </c>
      <c r="I28426" s="6" t="s">
        <v>309</v>
      </c>
      <c r="K28426" s="6">
        <v>191</v>
      </c>
    </row>
    <row r="28427" spans="1:11">
      <c r="A28427" s="6">
        <v>2000332083</v>
      </c>
      <c r="B28427" t="s">
        <v>30538</v>
      </c>
      <c r="H28427" s="6" t="s">
        <v>829</v>
      </c>
      <c r="I28427" s="6" t="s">
        <v>1252</v>
      </c>
      <c r="K28427" s="6">
        <v>195</v>
      </c>
    </row>
    <row r="28428" spans="1:11">
      <c r="A28428" s="6">
        <v>316757</v>
      </c>
      <c r="B28428" t="s">
        <v>30539</v>
      </c>
      <c r="H28428" s="6" t="s">
        <v>1624</v>
      </c>
      <c r="I28428" s="6" t="s">
        <v>257</v>
      </c>
      <c r="K28428" s="6">
        <v>192</v>
      </c>
    </row>
    <row r="28429" spans="1:11">
      <c r="A28429" s="6">
        <v>14237001</v>
      </c>
      <c r="B28429" t="s">
        <v>30540</v>
      </c>
      <c r="H28429" s="6" t="s">
        <v>1747</v>
      </c>
      <c r="I28429" s="6" t="s">
        <v>603</v>
      </c>
      <c r="K28429" s="6">
        <v>181</v>
      </c>
    </row>
    <row r="28430" spans="1:11">
      <c r="A28430" s="6">
        <v>19151236</v>
      </c>
      <c r="B28430" t="s">
        <v>30541</v>
      </c>
      <c r="H28430" s="6" t="s">
        <v>314</v>
      </c>
      <c r="I28430" s="6" t="s">
        <v>257</v>
      </c>
      <c r="K28430" s="6">
        <v>181</v>
      </c>
    </row>
    <row r="28431" spans="1:11">
      <c r="A28431" s="6">
        <v>86077462</v>
      </c>
      <c r="B28431" t="s">
        <v>30542</v>
      </c>
      <c r="H28431" s="6" t="s">
        <v>2112</v>
      </c>
      <c r="I28431" s="6" t="s">
        <v>1283</v>
      </c>
      <c r="K28431" s="6">
        <v>178</v>
      </c>
    </row>
    <row r="28432" spans="1:11">
      <c r="A28432" s="6">
        <v>13177250</v>
      </c>
      <c r="B28432" t="s">
        <v>30543</v>
      </c>
      <c r="H28432" s="6" t="s">
        <v>377</v>
      </c>
      <c r="I28432" s="6" t="s">
        <v>725</v>
      </c>
      <c r="K28432" s="6">
        <v>185</v>
      </c>
    </row>
    <row r="28433" spans="1:11">
      <c r="A28433" s="6">
        <v>49063567</v>
      </c>
      <c r="B28433" t="s">
        <v>30544</v>
      </c>
      <c r="H28433" s="6" t="s">
        <v>218</v>
      </c>
      <c r="I28433" s="6" t="s">
        <v>2854</v>
      </c>
      <c r="K28433" s="6">
        <v>185</v>
      </c>
    </row>
    <row r="28434" spans="1:11">
      <c r="A28434" s="6">
        <v>85077805</v>
      </c>
      <c r="B28434" t="s">
        <v>30545</v>
      </c>
      <c r="H28434" s="6" t="s">
        <v>314</v>
      </c>
      <c r="I28434" s="6" t="s">
        <v>344</v>
      </c>
      <c r="K28434" s="6">
        <v>170</v>
      </c>
    </row>
    <row r="28435" spans="1:11">
      <c r="A28435" s="6">
        <v>2000039699</v>
      </c>
      <c r="B28435" t="s">
        <v>30546</v>
      </c>
      <c r="H28435" s="6" t="s">
        <v>2115</v>
      </c>
      <c r="I28435" s="6" t="s">
        <v>1661</v>
      </c>
      <c r="K28435" s="6">
        <v>178</v>
      </c>
    </row>
    <row r="28436" spans="1:11">
      <c r="A28436" s="6">
        <v>2000080044</v>
      </c>
      <c r="B28436" t="s">
        <v>30547</v>
      </c>
      <c r="H28436" s="6" t="s">
        <v>2115</v>
      </c>
      <c r="I28436" s="6" t="s">
        <v>30548</v>
      </c>
      <c r="K28436" s="6">
        <v>182</v>
      </c>
    </row>
    <row r="28437" spans="1:11">
      <c r="A28437" s="6">
        <v>19090340</v>
      </c>
      <c r="B28437" t="s">
        <v>30549</v>
      </c>
      <c r="H28437" s="6" t="s">
        <v>2123</v>
      </c>
      <c r="I28437" s="6" t="s">
        <v>257</v>
      </c>
      <c r="K28437" s="6">
        <v>186</v>
      </c>
    </row>
    <row r="28438" spans="1:11">
      <c r="A28438" s="6">
        <v>45095917</v>
      </c>
      <c r="B28438" t="s">
        <v>30550</v>
      </c>
      <c r="H28438" s="6" t="s">
        <v>1624</v>
      </c>
      <c r="I28438" s="6" t="s">
        <v>2134</v>
      </c>
      <c r="K28438" s="6">
        <v>191</v>
      </c>
    </row>
    <row r="28439" spans="1:11">
      <c r="A28439" s="6">
        <v>55024251</v>
      </c>
      <c r="B28439" t="s">
        <v>30551</v>
      </c>
      <c r="H28439" s="6" t="s">
        <v>944</v>
      </c>
      <c r="I28439" s="6" t="s">
        <v>306</v>
      </c>
      <c r="K28439" s="6">
        <v>177</v>
      </c>
    </row>
    <row r="28440" spans="1:11">
      <c r="A28440" s="6">
        <v>2000086161</v>
      </c>
      <c r="B28440" t="s">
        <v>30552</v>
      </c>
      <c r="H28440" s="6" t="s">
        <v>377</v>
      </c>
      <c r="I28440" s="6" t="s">
        <v>257</v>
      </c>
      <c r="K28440" s="6">
        <v>184</v>
      </c>
    </row>
    <row r="28441" spans="1:11">
      <c r="A28441" s="6">
        <v>19016990</v>
      </c>
      <c r="B28441" t="s">
        <v>30553</v>
      </c>
      <c r="H28441" s="6" t="s">
        <v>2370</v>
      </c>
      <c r="I28441" s="6" t="s">
        <v>257</v>
      </c>
      <c r="K28441" s="6">
        <v>180</v>
      </c>
    </row>
    <row r="28442" spans="1:11">
      <c r="A28442" s="6">
        <v>34002594</v>
      </c>
      <c r="B28442" t="s">
        <v>30554</v>
      </c>
      <c r="H28442" s="6" t="s">
        <v>2121</v>
      </c>
      <c r="I28442" s="6" t="s">
        <v>30555</v>
      </c>
      <c r="K28442" s="6">
        <v>176</v>
      </c>
    </row>
    <row r="28443" spans="1:11">
      <c r="A28443" s="6">
        <v>59075835</v>
      </c>
      <c r="B28443" t="s">
        <v>30556</v>
      </c>
      <c r="H28443" s="6" t="s">
        <v>377</v>
      </c>
      <c r="I28443" s="6" t="s">
        <v>1051</v>
      </c>
      <c r="K28443" s="6">
        <v>194</v>
      </c>
    </row>
    <row r="28444" spans="1:11">
      <c r="A28444" s="6">
        <v>2000042549</v>
      </c>
      <c r="B28444" t="s">
        <v>30557</v>
      </c>
      <c r="H28444" s="6" t="s">
        <v>488</v>
      </c>
      <c r="I28444" s="6" t="s">
        <v>22738</v>
      </c>
      <c r="K28444" s="6">
        <v>175</v>
      </c>
    </row>
    <row r="28445" spans="1:11">
      <c r="A28445" s="6">
        <v>19089385</v>
      </c>
      <c r="B28445" t="s">
        <v>30558</v>
      </c>
      <c r="H28445" s="6" t="s">
        <v>314</v>
      </c>
      <c r="I28445" s="6" t="s">
        <v>257</v>
      </c>
      <c r="K28445" s="6">
        <v>180</v>
      </c>
    </row>
    <row r="28446" spans="1:11">
      <c r="A28446" s="6">
        <v>19293669</v>
      </c>
      <c r="B28446" t="s">
        <v>30559</v>
      </c>
      <c r="H28446" s="6" t="s">
        <v>619</v>
      </c>
      <c r="I28446" s="6" t="s">
        <v>257</v>
      </c>
      <c r="K28446" s="6">
        <v>185</v>
      </c>
    </row>
    <row r="28447" spans="1:11">
      <c r="A28447" s="6">
        <v>14014644</v>
      </c>
      <c r="B28447" t="s">
        <v>30560</v>
      </c>
      <c r="H28447" s="6" t="s">
        <v>2115</v>
      </c>
      <c r="I28447" s="6" t="s">
        <v>603</v>
      </c>
      <c r="K28447" s="6">
        <v>188</v>
      </c>
    </row>
    <row r="28448" spans="1:11">
      <c r="A28448" s="6">
        <v>12091818</v>
      </c>
      <c r="B28448" t="s">
        <v>30561</v>
      </c>
      <c r="H28448" s="6" t="s">
        <v>944</v>
      </c>
      <c r="I28448" s="6" t="s">
        <v>601</v>
      </c>
      <c r="K28448" s="6">
        <v>169</v>
      </c>
    </row>
    <row r="28449" spans="1:11">
      <c r="A28449" s="6">
        <v>2000329717</v>
      </c>
      <c r="B28449" t="s">
        <v>30562</v>
      </c>
      <c r="H28449" s="6" t="s">
        <v>2115</v>
      </c>
      <c r="I28449" s="6" t="s">
        <v>603</v>
      </c>
      <c r="K28449" s="6">
        <v>177</v>
      </c>
    </row>
    <row r="28450" spans="1:11">
      <c r="A28450" s="6">
        <v>2000377070</v>
      </c>
      <c r="B28450" t="s">
        <v>30563</v>
      </c>
      <c r="H28450" s="6" t="s">
        <v>1213</v>
      </c>
      <c r="I28450" s="6" t="s">
        <v>603</v>
      </c>
      <c r="K28450" s="6">
        <v>173</v>
      </c>
    </row>
    <row r="28451" spans="1:11">
      <c r="A28451" s="6">
        <v>19387802</v>
      </c>
      <c r="B28451" t="s">
        <v>30564</v>
      </c>
      <c r="H28451" s="6" t="s">
        <v>1624</v>
      </c>
      <c r="I28451" s="6" t="s">
        <v>257</v>
      </c>
      <c r="K28451" s="6">
        <v>191</v>
      </c>
    </row>
    <row r="28452" spans="1:11">
      <c r="A28452" s="6">
        <v>12078880</v>
      </c>
      <c r="B28452" t="s">
        <v>30565</v>
      </c>
      <c r="H28452" s="6" t="s">
        <v>966</v>
      </c>
      <c r="I28452" s="6" t="s">
        <v>320</v>
      </c>
      <c r="K28452" s="6">
        <v>179</v>
      </c>
    </row>
    <row r="28453" spans="1:11">
      <c r="A28453" s="6">
        <v>2114961</v>
      </c>
      <c r="B28453" t="s">
        <v>30566</v>
      </c>
      <c r="H28453" s="6" t="s">
        <v>728</v>
      </c>
      <c r="I28453" s="6" t="s">
        <v>257</v>
      </c>
      <c r="K28453" s="6">
        <v>171</v>
      </c>
    </row>
    <row r="28454" spans="1:11">
      <c r="A28454" s="6">
        <v>78027218</v>
      </c>
      <c r="B28454" t="s">
        <v>30567</v>
      </c>
      <c r="H28454" s="6" t="s">
        <v>619</v>
      </c>
      <c r="I28454" s="6" t="s">
        <v>2404</v>
      </c>
      <c r="K28454" s="6">
        <v>187</v>
      </c>
    </row>
    <row r="28455" spans="1:11">
      <c r="A28455" s="6">
        <v>89051933</v>
      </c>
      <c r="B28455" t="s">
        <v>30568</v>
      </c>
      <c r="H28455" s="6" t="s">
        <v>240</v>
      </c>
      <c r="I28455" s="6" t="s">
        <v>348</v>
      </c>
      <c r="K28455" s="6">
        <v>168</v>
      </c>
    </row>
    <row r="28456" spans="1:11">
      <c r="A28456" s="6">
        <v>19188438</v>
      </c>
      <c r="B28456" t="s">
        <v>30569</v>
      </c>
      <c r="H28456" s="6" t="s">
        <v>319</v>
      </c>
      <c r="I28456" s="6" t="s">
        <v>257</v>
      </c>
      <c r="K28456" s="6">
        <v>180</v>
      </c>
    </row>
    <row r="28457" spans="1:11">
      <c r="A28457" s="6">
        <v>91172598</v>
      </c>
      <c r="B28457" t="s">
        <v>30570</v>
      </c>
      <c r="H28457" s="6" t="s">
        <v>2115</v>
      </c>
      <c r="I28457" s="6" t="s">
        <v>1252</v>
      </c>
      <c r="K28457" s="6">
        <v>190</v>
      </c>
    </row>
    <row r="28458" spans="1:11">
      <c r="A28458" s="6">
        <v>29130351</v>
      </c>
      <c r="B28458" t="s">
        <v>30571</v>
      </c>
      <c r="H28458" s="6" t="s">
        <v>319</v>
      </c>
      <c r="I28458" s="6" t="s">
        <v>1167</v>
      </c>
      <c r="K28458" s="6">
        <v>168</v>
      </c>
    </row>
    <row r="28459" spans="1:11">
      <c r="A28459" s="6">
        <v>67039256</v>
      </c>
      <c r="B28459" t="s">
        <v>30572</v>
      </c>
      <c r="H28459" s="6" t="s">
        <v>1732</v>
      </c>
      <c r="I28459" s="6" t="s">
        <v>433</v>
      </c>
      <c r="K28459" s="6">
        <v>181</v>
      </c>
    </row>
    <row r="28460" spans="1:11">
      <c r="A28460" s="6">
        <v>2000022899</v>
      </c>
      <c r="B28460" t="s">
        <v>30573</v>
      </c>
      <c r="H28460" s="6" t="s">
        <v>303</v>
      </c>
      <c r="I28460" s="6" t="s">
        <v>30574</v>
      </c>
      <c r="K28460" s="6">
        <v>180</v>
      </c>
    </row>
    <row r="28461" spans="1:11">
      <c r="A28461" s="6">
        <v>18105030</v>
      </c>
      <c r="B28461" t="s">
        <v>30575</v>
      </c>
      <c r="H28461" s="6" t="s">
        <v>966</v>
      </c>
      <c r="I28461" s="6" t="s">
        <v>4546</v>
      </c>
      <c r="K28461" s="6">
        <v>173</v>
      </c>
    </row>
    <row r="28462" spans="1:11">
      <c r="A28462" s="6">
        <v>67065634</v>
      </c>
      <c r="B28462" t="s">
        <v>30576</v>
      </c>
      <c r="H28462" s="6" t="s">
        <v>218</v>
      </c>
      <c r="I28462" s="6" t="s">
        <v>348</v>
      </c>
      <c r="K28462" s="6">
        <v>176</v>
      </c>
    </row>
    <row r="28463" spans="1:11">
      <c r="A28463" s="6">
        <v>67228471</v>
      </c>
      <c r="B28463" t="s">
        <v>30577</v>
      </c>
      <c r="H28463" s="6" t="s">
        <v>1624</v>
      </c>
      <c r="I28463" s="6" t="s">
        <v>3365</v>
      </c>
      <c r="K28463" s="6">
        <v>188</v>
      </c>
    </row>
    <row r="28464" spans="1:11">
      <c r="A28464" s="6">
        <v>2000148128</v>
      </c>
      <c r="B28464" t="s">
        <v>30578</v>
      </c>
      <c r="H28464" s="6" t="s">
        <v>2157</v>
      </c>
      <c r="I28464" s="6" t="s">
        <v>433</v>
      </c>
      <c r="K28464" s="6">
        <v>179</v>
      </c>
    </row>
    <row r="28465" spans="1:11">
      <c r="A28465" s="6">
        <v>84156545</v>
      </c>
      <c r="B28465" t="s">
        <v>30579</v>
      </c>
      <c r="H28465" s="6" t="s">
        <v>319</v>
      </c>
      <c r="I28465" s="6" t="s">
        <v>21595</v>
      </c>
      <c r="K28465" s="6">
        <v>168</v>
      </c>
    </row>
    <row r="28466" spans="1:11">
      <c r="A28466" s="6">
        <v>78066344</v>
      </c>
      <c r="B28466" t="s">
        <v>30580</v>
      </c>
      <c r="H28466" s="6" t="s">
        <v>2112</v>
      </c>
      <c r="I28466" s="6" t="s">
        <v>1661</v>
      </c>
      <c r="K28466" s="6">
        <v>176</v>
      </c>
    </row>
    <row r="28467" spans="1:11">
      <c r="A28467" s="6">
        <v>2000098834</v>
      </c>
      <c r="B28467" t="s">
        <v>30581</v>
      </c>
      <c r="H28467" s="6" t="s">
        <v>314</v>
      </c>
      <c r="I28467" s="6" t="s">
        <v>1066</v>
      </c>
      <c r="K28467" s="6">
        <v>180</v>
      </c>
    </row>
    <row r="28468" spans="1:11">
      <c r="A28468" s="6">
        <v>19387455</v>
      </c>
      <c r="B28468" t="s">
        <v>30582</v>
      </c>
      <c r="H28468" s="6" t="s">
        <v>2112</v>
      </c>
      <c r="I28468" s="6" t="s">
        <v>257</v>
      </c>
      <c r="K28468" s="6">
        <v>180</v>
      </c>
    </row>
    <row r="28469" spans="1:11">
      <c r="A28469" s="6">
        <v>67272071</v>
      </c>
      <c r="B28469" t="s">
        <v>30583</v>
      </c>
      <c r="H28469" s="6" t="s">
        <v>1674</v>
      </c>
      <c r="I28469" s="6" t="s">
        <v>348</v>
      </c>
      <c r="K28469" s="6">
        <v>185</v>
      </c>
    </row>
    <row r="28470" spans="1:11">
      <c r="A28470" s="6">
        <v>2000101713</v>
      </c>
      <c r="B28470" t="s">
        <v>30584</v>
      </c>
      <c r="H28470" s="6" t="s">
        <v>488</v>
      </c>
      <c r="I28470" s="6" t="s">
        <v>236</v>
      </c>
      <c r="K28470" s="6">
        <v>181</v>
      </c>
    </row>
    <row r="28471" spans="1:11">
      <c r="A28471" s="6">
        <v>43425118</v>
      </c>
      <c r="B28471" t="s">
        <v>30585</v>
      </c>
      <c r="H28471" s="6" t="s">
        <v>1624</v>
      </c>
      <c r="I28471" s="6" t="s">
        <v>236</v>
      </c>
      <c r="K28471" s="6">
        <v>190</v>
      </c>
    </row>
    <row r="28472" spans="1:11">
      <c r="A28472" s="6">
        <v>2000468920</v>
      </c>
      <c r="B28472" t="s">
        <v>30586</v>
      </c>
      <c r="H28472" s="6" t="s">
        <v>240</v>
      </c>
      <c r="I28472" s="6" t="s">
        <v>2473</v>
      </c>
      <c r="K28472" s="6">
        <v>170</v>
      </c>
    </row>
    <row r="28473" spans="1:11">
      <c r="A28473" s="6">
        <v>2000227142</v>
      </c>
      <c r="B28473" t="s">
        <v>30587</v>
      </c>
      <c r="H28473" s="6" t="s">
        <v>944</v>
      </c>
      <c r="I28473" s="6" t="s">
        <v>2541</v>
      </c>
      <c r="K28473" s="6">
        <v>178</v>
      </c>
    </row>
    <row r="28474" spans="1:11">
      <c r="A28474" s="6">
        <v>2000414466</v>
      </c>
      <c r="B28474" t="s">
        <v>30588</v>
      </c>
      <c r="H28474" s="6" t="s">
        <v>319</v>
      </c>
      <c r="I28474" s="6" t="s">
        <v>3041</v>
      </c>
      <c r="K28474" s="6">
        <v>170</v>
      </c>
    </row>
    <row r="28475" spans="1:11">
      <c r="A28475" s="6">
        <v>13184541</v>
      </c>
      <c r="B28475" t="s">
        <v>30589</v>
      </c>
      <c r="H28475" s="6" t="s">
        <v>314</v>
      </c>
      <c r="I28475" s="6" t="s">
        <v>1375</v>
      </c>
      <c r="K28475" s="6">
        <v>184</v>
      </c>
    </row>
    <row r="28476" spans="1:11">
      <c r="A28476" s="6">
        <v>67245236</v>
      </c>
      <c r="B28476" t="s">
        <v>30590</v>
      </c>
      <c r="H28476" s="6" t="s">
        <v>1626</v>
      </c>
      <c r="I28476" s="6" t="s">
        <v>348</v>
      </c>
      <c r="K28476" s="6">
        <v>166</v>
      </c>
    </row>
    <row r="28477" spans="1:11">
      <c r="A28477" s="6">
        <v>2000091341</v>
      </c>
      <c r="B28477" t="s">
        <v>30591</v>
      </c>
      <c r="H28477" s="6" t="s">
        <v>488</v>
      </c>
      <c r="I28477" s="6" t="s">
        <v>1283</v>
      </c>
      <c r="K28477" s="6">
        <v>166</v>
      </c>
    </row>
    <row r="28478" spans="1:11">
      <c r="A28478" s="6">
        <v>96137857</v>
      </c>
      <c r="B28478" t="s">
        <v>30592</v>
      </c>
      <c r="H28478" s="6" t="s">
        <v>377</v>
      </c>
      <c r="I28478" s="6" t="s">
        <v>731</v>
      </c>
      <c r="K28478" s="6">
        <v>194</v>
      </c>
    </row>
    <row r="28479" spans="1:11">
      <c r="A28479" s="6">
        <v>43323033</v>
      </c>
      <c r="B28479" t="s">
        <v>30593</v>
      </c>
      <c r="H28479" s="6" t="s">
        <v>377</v>
      </c>
      <c r="I28479" s="6" t="s">
        <v>236</v>
      </c>
      <c r="K28479" s="6">
        <v>190</v>
      </c>
    </row>
    <row r="28480" spans="1:11">
      <c r="A28480" s="6">
        <v>67276136</v>
      </c>
      <c r="B28480" t="s">
        <v>30594</v>
      </c>
      <c r="H28480" s="6" t="s">
        <v>944</v>
      </c>
      <c r="I28480" s="6" t="s">
        <v>348</v>
      </c>
      <c r="K28480" s="6">
        <v>180</v>
      </c>
    </row>
    <row r="28481" spans="1:11">
      <c r="A28481" s="6">
        <v>2000053936</v>
      </c>
      <c r="B28481" t="s">
        <v>30595</v>
      </c>
      <c r="H28481" s="6" t="s">
        <v>2112</v>
      </c>
      <c r="I28481" s="6" t="s">
        <v>348</v>
      </c>
      <c r="K28481" s="6">
        <v>180</v>
      </c>
    </row>
    <row r="28482" spans="1:11">
      <c r="A28482" s="6">
        <v>49039031</v>
      </c>
      <c r="B28482" t="s">
        <v>30596</v>
      </c>
      <c r="H28482" s="6" t="s">
        <v>966</v>
      </c>
      <c r="I28482" s="6" t="s">
        <v>1676</v>
      </c>
      <c r="K28482" s="6">
        <v>188</v>
      </c>
    </row>
    <row r="28483" spans="1:11">
      <c r="A28483" s="6">
        <v>65002370</v>
      </c>
      <c r="B28483" t="s">
        <v>30597</v>
      </c>
      <c r="H28483" s="6" t="s">
        <v>1176</v>
      </c>
      <c r="I28483" s="6" t="s">
        <v>2539</v>
      </c>
      <c r="K28483" s="6">
        <v>172</v>
      </c>
    </row>
    <row r="28484" spans="1:11">
      <c r="A28484" s="6">
        <v>53093256</v>
      </c>
      <c r="B28484" t="s">
        <v>30598</v>
      </c>
      <c r="H28484" s="6" t="s">
        <v>303</v>
      </c>
      <c r="I28484" s="6" t="s">
        <v>729</v>
      </c>
      <c r="K28484" s="6">
        <v>184</v>
      </c>
    </row>
    <row r="28485" spans="1:11">
      <c r="A28485" s="6">
        <v>75014458</v>
      </c>
      <c r="B28485" t="s">
        <v>30599</v>
      </c>
      <c r="H28485" s="6" t="s">
        <v>2115</v>
      </c>
      <c r="I28485" s="6" t="s">
        <v>2639</v>
      </c>
      <c r="K28485" s="6">
        <v>175</v>
      </c>
    </row>
    <row r="28486" spans="1:11">
      <c r="A28486" s="6">
        <v>2000039468</v>
      </c>
      <c r="B28486" t="s">
        <v>30600</v>
      </c>
      <c r="H28486" s="6" t="s">
        <v>1747</v>
      </c>
      <c r="I28486" s="6" t="s">
        <v>187</v>
      </c>
      <c r="K28486" s="6">
        <v>170</v>
      </c>
    </row>
    <row r="28487" spans="1:11">
      <c r="A28487" s="6">
        <v>67278121</v>
      </c>
      <c r="B28487" t="s">
        <v>30601</v>
      </c>
      <c r="H28487" s="6" t="s">
        <v>314</v>
      </c>
      <c r="I28487" s="6" t="s">
        <v>348</v>
      </c>
      <c r="K28487" s="6">
        <v>180</v>
      </c>
    </row>
    <row r="28488" spans="1:11">
      <c r="A28488" s="6">
        <v>2000055752</v>
      </c>
      <c r="B28488" t="s">
        <v>30602</v>
      </c>
      <c r="H28488" s="6" t="s">
        <v>589</v>
      </c>
      <c r="I28488" s="6" t="s">
        <v>1666</v>
      </c>
      <c r="K28488" s="6">
        <v>189</v>
      </c>
    </row>
    <row r="28489" spans="1:11">
      <c r="A28489" s="6">
        <v>2000064689</v>
      </c>
      <c r="B28489" t="s">
        <v>30603</v>
      </c>
      <c r="H28489" s="6" t="s">
        <v>944</v>
      </c>
      <c r="I28489" s="6" t="s">
        <v>1708</v>
      </c>
      <c r="K28489" s="6">
        <v>170</v>
      </c>
    </row>
    <row r="28490" spans="1:11">
      <c r="A28490" s="6">
        <v>2000103185</v>
      </c>
      <c r="B28490" t="s">
        <v>30604</v>
      </c>
      <c r="H28490" s="6" t="s">
        <v>1624</v>
      </c>
      <c r="I28490" s="6" t="s">
        <v>2800</v>
      </c>
      <c r="K28490" s="6">
        <v>190</v>
      </c>
    </row>
    <row r="28491" spans="1:11">
      <c r="A28491" s="6">
        <v>20041365</v>
      </c>
      <c r="B28491" t="s">
        <v>30605</v>
      </c>
      <c r="H28491" s="6" t="s">
        <v>488</v>
      </c>
      <c r="I28491" s="6" t="s">
        <v>4770</v>
      </c>
      <c r="K28491" s="6">
        <v>175</v>
      </c>
    </row>
    <row r="28492" spans="1:11">
      <c r="A28492" s="6">
        <v>61043739</v>
      </c>
      <c r="B28492" t="s">
        <v>30606</v>
      </c>
      <c r="H28492" s="6" t="s">
        <v>314</v>
      </c>
      <c r="I28492" s="6" t="s">
        <v>253</v>
      </c>
      <c r="K28492" s="6">
        <v>173</v>
      </c>
    </row>
    <row r="28493" spans="1:11">
      <c r="A28493" s="6">
        <v>2000130817</v>
      </c>
      <c r="B28493" t="s">
        <v>30607</v>
      </c>
      <c r="H28493" s="6" t="s">
        <v>314</v>
      </c>
      <c r="I28493" s="6" t="s">
        <v>1625</v>
      </c>
      <c r="K28493" s="6">
        <v>174</v>
      </c>
    </row>
    <row r="28494" spans="1:11">
      <c r="A28494" s="6">
        <v>38019996</v>
      </c>
      <c r="B28494" t="s">
        <v>30608</v>
      </c>
      <c r="H28494" s="6" t="s">
        <v>829</v>
      </c>
      <c r="I28494" s="6" t="s">
        <v>1277</v>
      </c>
      <c r="K28494" s="6">
        <v>190</v>
      </c>
    </row>
    <row r="28495" spans="1:11">
      <c r="A28495" s="6">
        <v>67087474</v>
      </c>
      <c r="B28495" t="s">
        <v>30609</v>
      </c>
      <c r="H28495" s="6" t="s">
        <v>829</v>
      </c>
      <c r="I28495" s="6" t="s">
        <v>348</v>
      </c>
      <c r="K28495" s="6">
        <v>189</v>
      </c>
    </row>
    <row r="28496" spans="1:11">
      <c r="A28496" s="6">
        <v>2000279867</v>
      </c>
      <c r="B28496" t="s">
        <v>30610</v>
      </c>
      <c r="H28496" s="6" t="s">
        <v>2046</v>
      </c>
      <c r="I28496" s="6" t="s">
        <v>603</v>
      </c>
      <c r="K28496" s="6">
        <v>175</v>
      </c>
    </row>
    <row r="28497" spans="1:11">
      <c r="A28497" s="6">
        <v>67295028</v>
      </c>
      <c r="B28497" t="s">
        <v>30611</v>
      </c>
      <c r="H28497" s="6" t="s">
        <v>319</v>
      </c>
      <c r="I28497" s="6" t="s">
        <v>348</v>
      </c>
      <c r="K28497" s="6">
        <v>184</v>
      </c>
    </row>
    <row r="28498" spans="1:11">
      <c r="A28498" s="6">
        <v>2000046105</v>
      </c>
      <c r="B28498" t="s">
        <v>30612</v>
      </c>
      <c r="H28498" s="6" t="s">
        <v>589</v>
      </c>
      <c r="I28498" s="6" t="s">
        <v>236</v>
      </c>
      <c r="K28498" s="6">
        <v>178</v>
      </c>
    </row>
    <row r="28499" spans="1:11">
      <c r="A28499" s="6">
        <v>70079734</v>
      </c>
      <c r="B28499" t="s">
        <v>30613</v>
      </c>
      <c r="H28499" s="6" t="s">
        <v>1213</v>
      </c>
      <c r="I28499" s="6" t="s">
        <v>832</v>
      </c>
      <c r="K28499" s="6">
        <v>169</v>
      </c>
    </row>
    <row r="28500" spans="1:11">
      <c r="A28500" s="6">
        <v>76062767</v>
      </c>
      <c r="B28500" t="s">
        <v>30614</v>
      </c>
      <c r="H28500" s="6" t="s">
        <v>314</v>
      </c>
      <c r="I28500" s="6" t="s">
        <v>378</v>
      </c>
      <c r="K28500" s="6">
        <v>170</v>
      </c>
    </row>
    <row r="28501" spans="1:11">
      <c r="A28501" s="6">
        <v>2000094732</v>
      </c>
      <c r="B28501" t="s">
        <v>30615</v>
      </c>
      <c r="H28501" s="6" t="s">
        <v>2363</v>
      </c>
      <c r="I28501" s="6" t="s">
        <v>1688</v>
      </c>
      <c r="K28501" s="6">
        <v>184</v>
      </c>
    </row>
    <row r="28502" spans="1:11">
      <c r="A28502" s="6">
        <v>29126222</v>
      </c>
      <c r="B28502" t="s">
        <v>30616</v>
      </c>
      <c r="H28502" s="6" t="s">
        <v>2126</v>
      </c>
      <c r="I28502" s="6" t="s">
        <v>30617</v>
      </c>
      <c r="K28502" s="6">
        <v>165</v>
      </c>
    </row>
    <row r="28503" spans="1:11">
      <c r="A28503" s="6">
        <v>28126139</v>
      </c>
      <c r="B28503" t="s">
        <v>30618</v>
      </c>
      <c r="H28503" s="6" t="s">
        <v>1674</v>
      </c>
      <c r="I28503" s="6" t="s">
        <v>1076</v>
      </c>
      <c r="K28503" s="6">
        <v>178</v>
      </c>
    </row>
    <row r="28504" spans="1:11">
      <c r="A28504" s="6">
        <v>2000082259</v>
      </c>
      <c r="B28504" t="s">
        <v>30619</v>
      </c>
      <c r="H28504" s="6" t="s">
        <v>952</v>
      </c>
      <c r="I28504" s="6" t="s">
        <v>348</v>
      </c>
      <c r="K28504" s="6">
        <v>175</v>
      </c>
    </row>
    <row r="28505" spans="1:11">
      <c r="A28505" s="6">
        <v>2000154165</v>
      </c>
      <c r="B28505" t="s">
        <v>30620</v>
      </c>
      <c r="H28505" s="6" t="s">
        <v>760</v>
      </c>
      <c r="I28505" s="6" t="s">
        <v>309</v>
      </c>
      <c r="K28505" s="6">
        <v>172</v>
      </c>
    </row>
    <row r="28506" spans="1:11">
      <c r="A28506" s="6">
        <v>43079675</v>
      </c>
      <c r="B28506" t="s">
        <v>30621</v>
      </c>
      <c r="H28506" s="6" t="s">
        <v>2115</v>
      </c>
      <c r="I28506" s="6" t="s">
        <v>6437</v>
      </c>
      <c r="K28506" s="6">
        <v>185</v>
      </c>
    </row>
    <row r="28507" spans="1:11">
      <c r="A28507" s="6">
        <v>59029284</v>
      </c>
      <c r="B28507" t="s">
        <v>30622</v>
      </c>
      <c r="H28507" s="6" t="s">
        <v>2126</v>
      </c>
      <c r="I28507" s="6" t="s">
        <v>1051</v>
      </c>
      <c r="K28507" s="6">
        <v>187</v>
      </c>
    </row>
    <row r="28508" spans="1:11">
      <c r="A28508" s="6">
        <v>83282876</v>
      </c>
      <c r="B28508" t="s">
        <v>30623</v>
      </c>
      <c r="H28508" s="6" t="s">
        <v>1790</v>
      </c>
      <c r="I28508" s="6" t="s">
        <v>3537</v>
      </c>
      <c r="K28508" s="6">
        <v>189</v>
      </c>
    </row>
    <row r="28509" spans="1:11">
      <c r="A28509" s="6">
        <v>2000115314</v>
      </c>
      <c r="B28509" t="s">
        <v>30624</v>
      </c>
      <c r="H28509" s="6" t="s">
        <v>319</v>
      </c>
      <c r="I28509" s="6" t="s">
        <v>827</v>
      </c>
      <c r="K28509" s="6">
        <v>191</v>
      </c>
    </row>
    <row r="28510" spans="1:11">
      <c r="A28510" s="6">
        <v>18076704</v>
      </c>
      <c r="B28510" t="s">
        <v>30625</v>
      </c>
      <c r="H28510" s="6" t="s">
        <v>488</v>
      </c>
      <c r="I28510" s="6" t="s">
        <v>1816</v>
      </c>
      <c r="K28510" s="6">
        <v>169</v>
      </c>
    </row>
    <row r="28511" spans="1:11">
      <c r="A28511" s="6">
        <v>19131101</v>
      </c>
      <c r="B28511" t="s">
        <v>30626</v>
      </c>
      <c r="H28511" s="6" t="s">
        <v>2115</v>
      </c>
      <c r="I28511" s="6" t="s">
        <v>257</v>
      </c>
      <c r="K28511" s="6">
        <v>186</v>
      </c>
    </row>
    <row r="28512" spans="1:11">
      <c r="A28512" s="6">
        <v>20503500</v>
      </c>
      <c r="B28512" t="s">
        <v>30627</v>
      </c>
      <c r="H28512" s="6" t="s">
        <v>640</v>
      </c>
      <c r="I28512" s="6" t="s">
        <v>30628</v>
      </c>
      <c r="K28512" s="6">
        <v>183</v>
      </c>
    </row>
    <row r="28513" spans="1:11">
      <c r="A28513" s="6">
        <v>2000295875</v>
      </c>
      <c r="B28513" t="s">
        <v>30629</v>
      </c>
      <c r="H28513" s="6" t="s">
        <v>377</v>
      </c>
      <c r="I28513" s="6" t="s">
        <v>1066</v>
      </c>
      <c r="K28513" s="6">
        <v>194</v>
      </c>
    </row>
    <row r="28514" spans="1:11">
      <c r="A28514" s="6">
        <v>67173160</v>
      </c>
      <c r="B28514" t="s">
        <v>30630</v>
      </c>
      <c r="H28514" s="6" t="s">
        <v>2115</v>
      </c>
      <c r="I28514" s="6" t="s">
        <v>2449</v>
      </c>
      <c r="K28514" s="6">
        <v>185</v>
      </c>
    </row>
    <row r="28515" spans="1:11">
      <c r="A28515" s="6">
        <v>43094059</v>
      </c>
      <c r="B28515" t="s">
        <v>30631</v>
      </c>
      <c r="H28515" s="6" t="s">
        <v>218</v>
      </c>
      <c r="I28515" s="6" t="s">
        <v>1640</v>
      </c>
      <c r="K28515" s="6">
        <v>184</v>
      </c>
    </row>
    <row r="28516" spans="1:11">
      <c r="A28516" s="6">
        <v>2000063716</v>
      </c>
      <c r="B28516" t="s">
        <v>30632</v>
      </c>
      <c r="H28516" s="6" t="s">
        <v>303</v>
      </c>
      <c r="I28516" s="6" t="s">
        <v>1816</v>
      </c>
      <c r="K28516" s="6">
        <v>189</v>
      </c>
    </row>
    <row r="28517" spans="1:11">
      <c r="A28517" s="6">
        <v>2000164784</v>
      </c>
      <c r="B28517" t="s">
        <v>30633</v>
      </c>
      <c r="H28517" s="6" t="s">
        <v>1698</v>
      </c>
      <c r="I28517" s="6" t="s">
        <v>832</v>
      </c>
      <c r="K28517" s="6">
        <v>182</v>
      </c>
    </row>
    <row r="28518" spans="1:11">
      <c r="A28518" s="6">
        <v>59130636</v>
      </c>
      <c r="B28518" t="s">
        <v>30634</v>
      </c>
      <c r="H28518" s="6" t="s">
        <v>2692</v>
      </c>
      <c r="I28518" s="6" t="s">
        <v>1197</v>
      </c>
      <c r="K28518" s="6">
        <v>178</v>
      </c>
    </row>
    <row r="28519" spans="1:11">
      <c r="A28519" s="6">
        <v>2000172203</v>
      </c>
      <c r="B28519" t="s">
        <v>30635</v>
      </c>
      <c r="H28519" s="6" t="s">
        <v>488</v>
      </c>
      <c r="I28519" s="6" t="s">
        <v>3232</v>
      </c>
      <c r="K28519" s="6">
        <v>187</v>
      </c>
    </row>
    <row r="28520" spans="1:11">
      <c r="A28520" s="6">
        <v>36515262</v>
      </c>
      <c r="B28520" t="s">
        <v>30636</v>
      </c>
      <c r="H28520" s="6" t="s">
        <v>1656</v>
      </c>
      <c r="I28520" s="6" t="s">
        <v>378</v>
      </c>
      <c r="K28520" s="6">
        <v>165</v>
      </c>
    </row>
    <row r="28521" spans="1:11">
      <c r="A28521" s="6">
        <v>2000210740</v>
      </c>
      <c r="B28521" t="s">
        <v>30637</v>
      </c>
      <c r="H28521" s="6" t="s">
        <v>1624</v>
      </c>
      <c r="I28521" s="6" t="s">
        <v>603</v>
      </c>
      <c r="K28521" s="6">
        <v>185</v>
      </c>
    </row>
    <row r="28522" spans="1:11">
      <c r="A28522" s="6">
        <v>67099215</v>
      </c>
      <c r="B28522" t="s">
        <v>30638</v>
      </c>
      <c r="H28522" s="6" t="s">
        <v>319</v>
      </c>
      <c r="I28522" s="6" t="s">
        <v>348</v>
      </c>
      <c r="K28522" s="6">
        <v>183</v>
      </c>
    </row>
    <row r="28523" spans="1:11">
      <c r="A28523" s="6">
        <v>2000024038</v>
      </c>
      <c r="B28523" t="s">
        <v>30639</v>
      </c>
      <c r="H28523" s="6" t="s">
        <v>1213</v>
      </c>
      <c r="I28523" s="6" t="s">
        <v>236</v>
      </c>
      <c r="K28523" s="6">
        <v>175</v>
      </c>
    </row>
    <row r="28524" spans="1:11">
      <c r="A28524" s="6">
        <v>19037595</v>
      </c>
      <c r="B28524" t="s">
        <v>30640</v>
      </c>
      <c r="H28524" s="6" t="s">
        <v>377</v>
      </c>
      <c r="I28524" s="6" t="s">
        <v>1658</v>
      </c>
      <c r="K28524" s="6">
        <v>193</v>
      </c>
    </row>
    <row r="28525" spans="1:11">
      <c r="A28525" s="6">
        <v>2000144460</v>
      </c>
      <c r="B28525" t="s">
        <v>30641</v>
      </c>
      <c r="H28525" s="6" t="s">
        <v>2363</v>
      </c>
      <c r="I28525" s="6" t="s">
        <v>1283</v>
      </c>
      <c r="K28525" s="6">
        <v>184</v>
      </c>
    </row>
    <row r="28526" spans="1:11">
      <c r="A28526" s="6">
        <v>19028625</v>
      </c>
      <c r="B28526" t="s">
        <v>30642</v>
      </c>
      <c r="H28526" s="6" t="s">
        <v>944</v>
      </c>
      <c r="I28526" s="6" t="s">
        <v>1340</v>
      </c>
      <c r="K28526" s="6">
        <v>180</v>
      </c>
    </row>
    <row r="28527" spans="1:11">
      <c r="A28527" s="6">
        <v>25048837</v>
      </c>
      <c r="B28527" t="s">
        <v>30643</v>
      </c>
      <c r="H28527" s="6" t="s">
        <v>966</v>
      </c>
      <c r="I28527" s="6" t="s">
        <v>1731</v>
      </c>
      <c r="K28527" s="6">
        <v>181</v>
      </c>
    </row>
    <row r="28528" spans="1:11">
      <c r="A28528" s="6">
        <v>63038475</v>
      </c>
      <c r="B28528" t="s">
        <v>30644</v>
      </c>
      <c r="H28528" s="6" t="s">
        <v>319</v>
      </c>
      <c r="I28528" s="6" t="s">
        <v>1708</v>
      </c>
      <c r="K28528" s="6">
        <v>187</v>
      </c>
    </row>
    <row r="28529" spans="1:11">
      <c r="A28529" s="6">
        <v>24008279</v>
      </c>
      <c r="B28529" t="s">
        <v>30645</v>
      </c>
      <c r="H28529" s="6" t="s">
        <v>2046</v>
      </c>
      <c r="I28529" s="6" t="s">
        <v>30646</v>
      </c>
      <c r="K28529" s="6">
        <v>175</v>
      </c>
    </row>
    <row r="28530" spans="1:11">
      <c r="A28530" s="6">
        <v>49056278</v>
      </c>
      <c r="B28530" t="s">
        <v>30647</v>
      </c>
      <c r="H28530" s="6" t="s">
        <v>944</v>
      </c>
      <c r="I28530" s="6" t="s">
        <v>344</v>
      </c>
      <c r="K28530" s="6">
        <v>178</v>
      </c>
    </row>
    <row r="28531" spans="1:11">
      <c r="A28531" s="6">
        <v>2000087783</v>
      </c>
      <c r="B28531" t="s">
        <v>30648</v>
      </c>
      <c r="H28531" s="6" t="s">
        <v>1732</v>
      </c>
      <c r="I28531" s="6" t="s">
        <v>406</v>
      </c>
      <c r="K28531" s="6">
        <v>185</v>
      </c>
    </row>
    <row r="28532" spans="1:11">
      <c r="A28532" s="6">
        <v>2000059227</v>
      </c>
      <c r="B28532" t="s">
        <v>30649</v>
      </c>
      <c r="H28532" s="6" t="s">
        <v>1826</v>
      </c>
      <c r="I28532" s="6" t="s">
        <v>641</v>
      </c>
      <c r="K28532" s="6">
        <v>178</v>
      </c>
    </row>
    <row r="28533" spans="1:11">
      <c r="A28533" s="6">
        <v>2000045688</v>
      </c>
      <c r="B28533" t="s">
        <v>30650</v>
      </c>
      <c r="H28533" s="6" t="s">
        <v>1624</v>
      </c>
      <c r="I28533" s="6" t="s">
        <v>603</v>
      </c>
      <c r="K28533" s="6">
        <v>190</v>
      </c>
    </row>
    <row r="28534" spans="1:11">
      <c r="A28534" s="6">
        <v>78046944</v>
      </c>
      <c r="B28534" t="s">
        <v>30651</v>
      </c>
      <c r="H28534" s="6" t="s">
        <v>2157</v>
      </c>
      <c r="I28534" s="6" t="s">
        <v>1661</v>
      </c>
      <c r="K28534" s="6">
        <v>187</v>
      </c>
    </row>
    <row r="28535" spans="1:11">
      <c r="A28535" s="6">
        <v>86040204</v>
      </c>
      <c r="B28535" t="s">
        <v>30652</v>
      </c>
      <c r="H28535" s="6" t="s">
        <v>314</v>
      </c>
      <c r="I28535" s="6" t="s">
        <v>1283</v>
      </c>
      <c r="K28535" s="6">
        <v>169</v>
      </c>
    </row>
    <row r="28536" spans="1:11">
      <c r="A28536" s="6">
        <v>2000117935</v>
      </c>
      <c r="B28536" t="s">
        <v>30653</v>
      </c>
      <c r="H28536" s="6" t="s">
        <v>640</v>
      </c>
      <c r="I28536" s="6" t="s">
        <v>348</v>
      </c>
      <c r="K28536" s="6">
        <v>176</v>
      </c>
    </row>
    <row r="28537" spans="1:11">
      <c r="A28537" s="6">
        <v>55024969</v>
      </c>
      <c r="B28537" t="s">
        <v>30654</v>
      </c>
      <c r="H28537" s="6" t="s">
        <v>1213</v>
      </c>
      <c r="I28537" s="6" t="s">
        <v>320</v>
      </c>
      <c r="K28537" s="6">
        <v>177</v>
      </c>
    </row>
    <row r="28538" spans="1:11">
      <c r="A28538" s="6">
        <v>75041757</v>
      </c>
      <c r="B28538" t="s">
        <v>30655</v>
      </c>
      <c r="H28538" s="6" t="s">
        <v>1671</v>
      </c>
      <c r="I28538" s="6" t="s">
        <v>2639</v>
      </c>
      <c r="K28538" s="6">
        <v>171</v>
      </c>
    </row>
    <row r="28539" spans="1:11">
      <c r="A28539" s="6">
        <v>67187296</v>
      </c>
      <c r="B28539" t="s">
        <v>30656</v>
      </c>
      <c r="H28539" s="6" t="s">
        <v>1673</v>
      </c>
      <c r="I28539" s="6" t="s">
        <v>348</v>
      </c>
      <c r="K28539" s="6">
        <v>171</v>
      </c>
    </row>
    <row r="28540" spans="1:11">
      <c r="A28540" s="6">
        <v>2000240598</v>
      </c>
      <c r="B28540" t="s">
        <v>30657</v>
      </c>
      <c r="H28540" s="6" t="s">
        <v>1213</v>
      </c>
      <c r="I28540" s="6" t="s">
        <v>187</v>
      </c>
      <c r="K28540" s="6">
        <v>169</v>
      </c>
    </row>
    <row r="28541" spans="1:11">
      <c r="A28541" s="6">
        <v>2000121525</v>
      </c>
      <c r="B28541" t="s">
        <v>30658</v>
      </c>
      <c r="H28541" s="6" t="s">
        <v>488</v>
      </c>
      <c r="I28541" s="6" t="s">
        <v>3858</v>
      </c>
      <c r="K28541" s="6">
        <v>179</v>
      </c>
    </row>
    <row r="28542" spans="1:11">
      <c r="A28542" s="6">
        <v>2000096840</v>
      </c>
      <c r="B28542" t="s">
        <v>30659</v>
      </c>
      <c r="H28542" s="6" t="s">
        <v>218</v>
      </c>
      <c r="I28542" s="6" t="s">
        <v>30660</v>
      </c>
      <c r="K28542" s="6">
        <v>183</v>
      </c>
    </row>
    <row r="28543" spans="1:11">
      <c r="A28543" s="6">
        <v>86075500</v>
      </c>
      <c r="B28543" t="s">
        <v>30661</v>
      </c>
      <c r="H28543" s="6" t="s">
        <v>377</v>
      </c>
      <c r="I28543" s="6" t="s">
        <v>7240</v>
      </c>
      <c r="K28543" s="6">
        <v>187</v>
      </c>
    </row>
    <row r="28544" spans="1:11">
      <c r="A28544" s="6">
        <v>85081575</v>
      </c>
      <c r="B28544" t="s">
        <v>30662</v>
      </c>
      <c r="H28544" s="6" t="s">
        <v>319</v>
      </c>
      <c r="I28544" s="6" t="s">
        <v>344</v>
      </c>
      <c r="K28544" s="6">
        <v>179</v>
      </c>
    </row>
    <row r="28545" spans="1:11">
      <c r="A28545" s="6">
        <v>86069126</v>
      </c>
      <c r="B28545" t="s">
        <v>30663</v>
      </c>
      <c r="H28545" s="6" t="s">
        <v>1624</v>
      </c>
      <c r="I28545" s="6" t="s">
        <v>1688</v>
      </c>
      <c r="K28545" s="6">
        <v>180</v>
      </c>
    </row>
    <row r="28546" spans="1:11">
      <c r="A28546" s="6">
        <v>25049211</v>
      </c>
      <c r="B28546" t="s">
        <v>30664</v>
      </c>
      <c r="H28546" s="6" t="s">
        <v>351</v>
      </c>
      <c r="I28546" s="6" t="s">
        <v>1743</v>
      </c>
      <c r="K28546" s="6">
        <v>177</v>
      </c>
    </row>
    <row r="28547" spans="1:11">
      <c r="A28547" s="6">
        <v>2000260868</v>
      </c>
      <c r="B28547" t="s">
        <v>30665</v>
      </c>
      <c r="H28547" s="6" t="s">
        <v>377</v>
      </c>
      <c r="I28547" s="6" t="s">
        <v>30666</v>
      </c>
      <c r="K28547" s="6">
        <v>185</v>
      </c>
    </row>
    <row r="28548" spans="1:11">
      <c r="A28548" s="6">
        <v>43458738</v>
      </c>
      <c r="B28548" t="s">
        <v>30667</v>
      </c>
      <c r="H28548" s="6" t="s">
        <v>1672</v>
      </c>
      <c r="I28548" s="6" t="s">
        <v>3880</v>
      </c>
      <c r="K28548" s="6">
        <v>184</v>
      </c>
    </row>
    <row r="28549" spans="1:11">
      <c r="A28549" s="6">
        <v>2000251762</v>
      </c>
      <c r="B28549" t="s">
        <v>30668</v>
      </c>
      <c r="H28549" s="6" t="s">
        <v>1624</v>
      </c>
      <c r="I28549" s="6" t="s">
        <v>603</v>
      </c>
      <c r="K28549" s="6">
        <v>186</v>
      </c>
    </row>
    <row r="28550" spans="1:11">
      <c r="A28550" s="6">
        <v>2000007214</v>
      </c>
      <c r="B28550" t="s">
        <v>30669</v>
      </c>
      <c r="H28550" s="6" t="s">
        <v>640</v>
      </c>
      <c r="I28550" s="6" t="s">
        <v>378</v>
      </c>
      <c r="K28550" s="6">
        <v>180</v>
      </c>
    </row>
    <row r="28551" spans="1:11">
      <c r="A28551" s="6">
        <v>75036502</v>
      </c>
      <c r="B28551" t="s">
        <v>30670</v>
      </c>
      <c r="H28551" s="6" t="s">
        <v>728</v>
      </c>
      <c r="I28551" s="6" t="s">
        <v>26516</v>
      </c>
      <c r="K28551" s="6">
        <v>165</v>
      </c>
    </row>
    <row r="28552" spans="1:11">
      <c r="A28552" s="6">
        <v>2000206245</v>
      </c>
      <c r="B28552" t="s">
        <v>30671</v>
      </c>
      <c r="H28552" s="6" t="s">
        <v>2115</v>
      </c>
      <c r="I28552" s="6" t="s">
        <v>603</v>
      </c>
      <c r="K28552" s="6">
        <v>188</v>
      </c>
    </row>
    <row r="28553" spans="1:11">
      <c r="A28553" s="6">
        <v>2000370358</v>
      </c>
      <c r="B28553" t="s">
        <v>30672</v>
      </c>
      <c r="H28553" s="6" t="s">
        <v>314</v>
      </c>
      <c r="I28553" s="6" t="s">
        <v>348</v>
      </c>
      <c r="K28553" s="6">
        <v>169</v>
      </c>
    </row>
    <row r="28554" spans="1:11">
      <c r="A28554" s="6">
        <v>2000192124</v>
      </c>
      <c r="B28554" t="s">
        <v>30673</v>
      </c>
      <c r="H28554" s="6" t="s">
        <v>377</v>
      </c>
      <c r="I28554" s="6" t="s">
        <v>603</v>
      </c>
      <c r="K28554" s="6">
        <v>183</v>
      </c>
    </row>
    <row r="28555" spans="1:11">
      <c r="A28555" s="6">
        <v>28127527</v>
      </c>
      <c r="B28555" t="s">
        <v>30674</v>
      </c>
      <c r="H28555" s="6" t="s">
        <v>319</v>
      </c>
      <c r="I28555" s="6" t="s">
        <v>17799</v>
      </c>
      <c r="K28555" s="6">
        <v>177</v>
      </c>
    </row>
    <row r="28556" spans="1:11">
      <c r="A28556" s="6">
        <v>69002207</v>
      </c>
      <c r="B28556" t="s">
        <v>30675</v>
      </c>
      <c r="H28556" s="6" t="s">
        <v>351</v>
      </c>
      <c r="I28556" s="6" t="s">
        <v>341</v>
      </c>
      <c r="K28556" s="6">
        <v>182</v>
      </c>
    </row>
    <row r="28557" spans="1:11">
      <c r="A28557" s="6">
        <v>2000085053</v>
      </c>
      <c r="B28557" t="s">
        <v>30676</v>
      </c>
      <c r="H28557" s="6" t="s">
        <v>829</v>
      </c>
      <c r="I28557" s="6" t="s">
        <v>20921</v>
      </c>
      <c r="K28557" s="6">
        <v>180</v>
      </c>
    </row>
    <row r="28558" spans="1:11">
      <c r="A28558" s="6">
        <v>43090349</v>
      </c>
      <c r="B28558" t="s">
        <v>30677</v>
      </c>
      <c r="H28558" s="6" t="s">
        <v>640</v>
      </c>
      <c r="I28558" s="6" t="s">
        <v>1277</v>
      </c>
      <c r="K28558" s="6">
        <v>182</v>
      </c>
    </row>
    <row r="28559" spans="1:11">
      <c r="A28559" s="6">
        <v>65008470</v>
      </c>
      <c r="B28559" t="s">
        <v>30678</v>
      </c>
      <c r="H28559" s="6" t="s">
        <v>377</v>
      </c>
      <c r="I28559" s="6" t="s">
        <v>2539</v>
      </c>
      <c r="K28559" s="6">
        <v>187</v>
      </c>
    </row>
    <row r="28560" spans="1:11">
      <c r="A28560" s="6">
        <v>49049782</v>
      </c>
      <c r="B28560" t="s">
        <v>30679</v>
      </c>
      <c r="H28560" s="6" t="s">
        <v>2046</v>
      </c>
      <c r="I28560" s="6" t="s">
        <v>30680</v>
      </c>
      <c r="K28560" s="6">
        <v>173</v>
      </c>
    </row>
    <row r="28561" spans="1:11">
      <c r="A28561" s="6">
        <v>2000120236</v>
      </c>
      <c r="B28561" t="s">
        <v>30681</v>
      </c>
      <c r="H28561" s="6" t="s">
        <v>488</v>
      </c>
      <c r="I28561" s="6" t="s">
        <v>1727</v>
      </c>
      <c r="K28561" s="6">
        <v>173</v>
      </c>
    </row>
    <row r="28562" spans="1:11">
      <c r="A28562" s="6">
        <v>16337128</v>
      </c>
      <c r="B28562" t="s">
        <v>30682</v>
      </c>
      <c r="H28562" s="6" t="s">
        <v>1624</v>
      </c>
      <c r="I28562" s="6" t="s">
        <v>298</v>
      </c>
      <c r="K28562" s="6">
        <v>187</v>
      </c>
    </row>
    <row r="28563" spans="1:11">
      <c r="A28563" s="6">
        <v>2000146158</v>
      </c>
      <c r="B28563" t="s">
        <v>30683</v>
      </c>
      <c r="H28563" s="6" t="s">
        <v>377</v>
      </c>
      <c r="I28563" s="6" t="s">
        <v>2539</v>
      </c>
      <c r="K28563" s="6">
        <v>182</v>
      </c>
    </row>
    <row r="28564" spans="1:11">
      <c r="A28564" s="6">
        <v>85043913</v>
      </c>
      <c r="B28564" t="s">
        <v>30684</v>
      </c>
      <c r="H28564" s="6" t="s">
        <v>760</v>
      </c>
      <c r="I28564" s="6" t="s">
        <v>1700</v>
      </c>
      <c r="K28564" s="6">
        <v>172</v>
      </c>
    </row>
    <row r="28565" spans="1:11">
      <c r="A28565" s="6">
        <v>2000063211</v>
      </c>
      <c r="B28565" t="s">
        <v>30685</v>
      </c>
      <c r="H28565" s="6" t="s">
        <v>1624</v>
      </c>
      <c r="I28565" s="6" t="s">
        <v>1051</v>
      </c>
      <c r="K28565" s="6">
        <v>186</v>
      </c>
    </row>
    <row r="28566" spans="1:11">
      <c r="A28566" s="6">
        <v>65008604</v>
      </c>
      <c r="B28566" t="s">
        <v>30686</v>
      </c>
      <c r="H28566" s="6" t="s">
        <v>311</v>
      </c>
      <c r="I28566" s="6" t="s">
        <v>14475</v>
      </c>
      <c r="K28566" s="6">
        <v>190</v>
      </c>
    </row>
    <row r="28567" spans="1:11">
      <c r="A28567" s="6">
        <v>2000072571</v>
      </c>
      <c r="B28567" t="s">
        <v>30687</v>
      </c>
      <c r="H28567" s="6" t="s">
        <v>1674</v>
      </c>
      <c r="I28567" s="6" t="s">
        <v>257</v>
      </c>
      <c r="K28567" s="6">
        <v>185</v>
      </c>
    </row>
    <row r="28568" spans="1:11">
      <c r="A28568" s="6">
        <v>86071541</v>
      </c>
      <c r="B28568" t="s">
        <v>30688</v>
      </c>
      <c r="H28568" s="6" t="s">
        <v>2116</v>
      </c>
      <c r="I28568" s="6" t="s">
        <v>1283</v>
      </c>
      <c r="K28568" s="6">
        <v>178</v>
      </c>
    </row>
    <row r="28569" spans="1:11">
      <c r="A28569" s="6">
        <v>43500579</v>
      </c>
      <c r="B28569" t="s">
        <v>30689</v>
      </c>
      <c r="H28569" s="6" t="s">
        <v>377</v>
      </c>
      <c r="I28569" s="6" t="s">
        <v>30690</v>
      </c>
      <c r="K28569" s="6">
        <v>187</v>
      </c>
    </row>
    <row r="28570" spans="1:11">
      <c r="A28570" s="6">
        <v>86076112</v>
      </c>
      <c r="B28570" t="s">
        <v>30691</v>
      </c>
      <c r="H28570" s="6" t="s">
        <v>303</v>
      </c>
      <c r="I28570" s="6" t="s">
        <v>30692</v>
      </c>
      <c r="K28570" s="6">
        <v>181</v>
      </c>
    </row>
    <row r="28571" spans="1:11">
      <c r="A28571" s="6">
        <v>2000372663</v>
      </c>
      <c r="B28571" t="s">
        <v>30693</v>
      </c>
      <c r="H28571" s="6" t="s">
        <v>303</v>
      </c>
      <c r="I28571" s="6" t="s">
        <v>378</v>
      </c>
      <c r="K28571" s="6">
        <v>180</v>
      </c>
    </row>
    <row r="28572" spans="1:11">
      <c r="A28572" s="6">
        <v>76019206</v>
      </c>
      <c r="B28572" t="s">
        <v>30694</v>
      </c>
      <c r="H28572" s="6" t="s">
        <v>640</v>
      </c>
      <c r="I28572" s="6" t="s">
        <v>378</v>
      </c>
      <c r="K28572" s="6">
        <v>170</v>
      </c>
    </row>
    <row r="28573" spans="1:11">
      <c r="A28573" s="6">
        <v>96501736</v>
      </c>
      <c r="B28573" t="s">
        <v>30695</v>
      </c>
      <c r="H28573" s="6" t="s">
        <v>2115</v>
      </c>
      <c r="I28573" s="6" t="s">
        <v>30696</v>
      </c>
      <c r="K28573" s="6">
        <v>180</v>
      </c>
    </row>
    <row r="28574" spans="1:11">
      <c r="A28574" s="6">
        <v>2000049468</v>
      </c>
      <c r="B28574" t="s">
        <v>30697</v>
      </c>
      <c r="H28574" s="6" t="s">
        <v>319</v>
      </c>
      <c r="I28574" s="6" t="s">
        <v>2627</v>
      </c>
      <c r="K28574" s="6">
        <v>168</v>
      </c>
    </row>
    <row r="28575" spans="1:11">
      <c r="A28575" s="6">
        <v>2000193084</v>
      </c>
      <c r="B28575" t="s">
        <v>30698</v>
      </c>
      <c r="H28575" s="6" t="s">
        <v>319</v>
      </c>
      <c r="I28575" s="6" t="s">
        <v>1675</v>
      </c>
      <c r="K28575" s="6">
        <v>182</v>
      </c>
    </row>
    <row r="28576" spans="1:11">
      <c r="A28576" s="6">
        <v>2000473554</v>
      </c>
      <c r="B28576" t="s">
        <v>30699</v>
      </c>
      <c r="H28576" s="6" t="s">
        <v>319</v>
      </c>
      <c r="I28576" s="6" t="s">
        <v>30700</v>
      </c>
      <c r="K28576" s="6">
        <v>185</v>
      </c>
    </row>
    <row r="28577" spans="1:11">
      <c r="A28577" s="6">
        <v>2000077279</v>
      </c>
      <c r="B28577" t="s">
        <v>30701</v>
      </c>
      <c r="H28577" s="6" t="s">
        <v>2046</v>
      </c>
      <c r="I28577" s="6" t="s">
        <v>348</v>
      </c>
      <c r="K28577" s="6">
        <v>178</v>
      </c>
    </row>
    <row r="28578" spans="1:11">
      <c r="A28578" s="6">
        <v>2000179706</v>
      </c>
      <c r="B28578" t="s">
        <v>30702</v>
      </c>
      <c r="H28578" s="6" t="s">
        <v>640</v>
      </c>
      <c r="I28578" s="6" t="s">
        <v>1890</v>
      </c>
      <c r="K28578" s="6">
        <v>186</v>
      </c>
    </row>
    <row r="28579" spans="1:11">
      <c r="A28579" s="6">
        <v>21020664</v>
      </c>
      <c r="B28579" t="s">
        <v>30703</v>
      </c>
      <c r="H28579" s="6" t="s">
        <v>377</v>
      </c>
      <c r="I28579" s="6" t="s">
        <v>4298</v>
      </c>
      <c r="K28579" s="6">
        <v>188</v>
      </c>
    </row>
    <row r="28580" spans="1:11">
      <c r="A28580" s="6">
        <v>2000039909</v>
      </c>
      <c r="B28580" t="s">
        <v>30704</v>
      </c>
      <c r="H28580" s="6" t="s">
        <v>319</v>
      </c>
      <c r="I28580" s="6" t="s">
        <v>827</v>
      </c>
      <c r="K28580" s="6">
        <v>194</v>
      </c>
    </row>
    <row r="28581" spans="1:11">
      <c r="A28581" s="6">
        <v>85074538</v>
      </c>
      <c r="B28581" t="s">
        <v>30705</v>
      </c>
      <c r="H28581" s="6" t="s">
        <v>1673</v>
      </c>
      <c r="I28581" s="6" t="s">
        <v>1809</v>
      </c>
      <c r="K28581" s="6">
        <v>182</v>
      </c>
    </row>
    <row r="28582" spans="1:11">
      <c r="A28582" s="6">
        <v>14110637</v>
      </c>
      <c r="B28582" t="s">
        <v>30706</v>
      </c>
      <c r="H28582" s="6" t="s">
        <v>488</v>
      </c>
      <c r="I28582" s="6" t="s">
        <v>603</v>
      </c>
      <c r="K28582" s="6">
        <v>173</v>
      </c>
    </row>
    <row r="28583" spans="1:11">
      <c r="A28583" s="6">
        <v>2000197004</v>
      </c>
      <c r="B28583" t="s">
        <v>30707</v>
      </c>
      <c r="H28583" s="6" t="s">
        <v>377</v>
      </c>
      <c r="I28583" s="6" t="s">
        <v>603</v>
      </c>
      <c r="K28583" s="6">
        <v>186</v>
      </c>
    </row>
    <row r="28584" spans="1:11">
      <c r="A28584" s="6">
        <v>70138546</v>
      </c>
      <c r="B28584" t="s">
        <v>30708</v>
      </c>
      <c r="H28584" s="6" t="s">
        <v>319</v>
      </c>
      <c r="I28584" s="6" t="s">
        <v>832</v>
      </c>
      <c r="K28584" s="6">
        <v>179</v>
      </c>
    </row>
    <row r="28585" spans="1:11">
      <c r="A28585" s="6">
        <v>28105525</v>
      </c>
      <c r="B28585" t="s">
        <v>30709</v>
      </c>
      <c r="H28585" s="6" t="s">
        <v>728</v>
      </c>
      <c r="I28585" s="6" t="s">
        <v>1167</v>
      </c>
      <c r="K28585" s="6">
        <v>173</v>
      </c>
    </row>
    <row r="28586" spans="1:11">
      <c r="A28586" s="6">
        <v>2000313320</v>
      </c>
      <c r="B28586" t="s">
        <v>30710</v>
      </c>
      <c r="H28586" s="6" t="s">
        <v>2115</v>
      </c>
      <c r="I28586" s="6" t="s">
        <v>3041</v>
      </c>
      <c r="K28586" s="6">
        <v>183</v>
      </c>
    </row>
    <row r="28587" spans="1:11">
      <c r="A28587" s="6">
        <v>12016757</v>
      </c>
      <c r="B28587" t="s">
        <v>30711</v>
      </c>
      <c r="H28587" s="6" t="s">
        <v>377</v>
      </c>
      <c r="I28587" s="6" t="s">
        <v>477</v>
      </c>
      <c r="K28587" s="6">
        <v>192</v>
      </c>
    </row>
    <row r="28588" spans="1:11">
      <c r="A28588" s="6">
        <v>2000330794</v>
      </c>
      <c r="B28588" t="s">
        <v>30712</v>
      </c>
      <c r="H28588" s="6" t="s">
        <v>1626</v>
      </c>
      <c r="I28588" s="6" t="s">
        <v>2541</v>
      </c>
      <c r="K28588" s="6">
        <v>172</v>
      </c>
    </row>
    <row r="28589" spans="1:11">
      <c r="A28589" s="6">
        <v>2000147298</v>
      </c>
      <c r="B28589" t="s">
        <v>30713</v>
      </c>
      <c r="H28589" s="6" t="s">
        <v>640</v>
      </c>
      <c r="I28589" s="6" t="s">
        <v>309</v>
      </c>
      <c r="K28589" s="6">
        <v>181</v>
      </c>
    </row>
    <row r="28590" spans="1:11">
      <c r="A28590" s="6">
        <v>14161914</v>
      </c>
      <c r="B28590" t="s">
        <v>30714</v>
      </c>
      <c r="H28590" s="6" t="s">
        <v>2115</v>
      </c>
      <c r="I28590" s="6" t="s">
        <v>603</v>
      </c>
      <c r="K28590" s="6">
        <v>182</v>
      </c>
    </row>
    <row r="28591" spans="1:11">
      <c r="A28591" s="6">
        <v>2000151707</v>
      </c>
      <c r="B28591" t="s">
        <v>30715</v>
      </c>
      <c r="H28591" s="6" t="s">
        <v>1674</v>
      </c>
      <c r="I28591" s="6" t="s">
        <v>1277</v>
      </c>
      <c r="K28591" s="6">
        <v>180</v>
      </c>
    </row>
    <row r="28592" spans="1:11">
      <c r="A28592" s="6">
        <v>13167220</v>
      </c>
      <c r="B28592" t="s">
        <v>30716</v>
      </c>
      <c r="H28592" s="6" t="s">
        <v>319</v>
      </c>
      <c r="I28592" s="6" t="s">
        <v>1055</v>
      </c>
      <c r="K28592" s="6">
        <v>170</v>
      </c>
    </row>
    <row r="28593" spans="1:11">
      <c r="A28593" s="6">
        <v>2000125802</v>
      </c>
      <c r="B28593" t="s">
        <v>30717</v>
      </c>
      <c r="H28593" s="6" t="s">
        <v>2115</v>
      </c>
      <c r="I28593" s="6" t="s">
        <v>30718</v>
      </c>
      <c r="K28593" s="6">
        <v>188</v>
      </c>
    </row>
    <row r="28594" spans="1:11">
      <c r="A28594" s="6">
        <v>8114858</v>
      </c>
      <c r="B28594" t="s">
        <v>30719</v>
      </c>
      <c r="H28594" s="6" t="s">
        <v>1624</v>
      </c>
      <c r="I28594" s="6" t="s">
        <v>857</v>
      </c>
      <c r="K28594" s="6">
        <v>187</v>
      </c>
    </row>
    <row r="28595" spans="1:11">
      <c r="A28595" s="6">
        <v>8833580</v>
      </c>
      <c r="B28595" t="s">
        <v>30720</v>
      </c>
      <c r="H28595" s="6" t="s">
        <v>1747</v>
      </c>
      <c r="I28595" s="6" t="s">
        <v>257</v>
      </c>
      <c r="K28595" s="6">
        <v>172</v>
      </c>
    </row>
    <row r="28596" spans="1:11">
      <c r="A28596" s="6">
        <v>29165550</v>
      </c>
      <c r="B28596" t="s">
        <v>30721</v>
      </c>
      <c r="H28596" s="6" t="s">
        <v>218</v>
      </c>
      <c r="I28596" s="6" t="s">
        <v>259</v>
      </c>
      <c r="K28596" s="6">
        <v>181</v>
      </c>
    </row>
    <row r="28597" spans="1:11">
      <c r="A28597" s="6">
        <v>49035989</v>
      </c>
      <c r="B28597" t="s">
        <v>30722</v>
      </c>
      <c r="H28597" s="6" t="s">
        <v>966</v>
      </c>
      <c r="I28597" s="6" t="s">
        <v>1653</v>
      </c>
      <c r="K28597" s="6">
        <v>178</v>
      </c>
    </row>
    <row r="28598" spans="1:11">
      <c r="A28598" s="6">
        <v>19245478</v>
      </c>
      <c r="B28598" t="s">
        <v>30723</v>
      </c>
      <c r="H28598" s="6" t="s">
        <v>218</v>
      </c>
      <c r="I28598" s="6" t="s">
        <v>257</v>
      </c>
      <c r="K28598" s="6">
        <v>193</v>
      </c>
    </row>
    <row r="28599" spans="1:11">
      <c r="A28599" s="6">
        <v>13200887</v>
      </c>
      <c r="B28599" t="s">
        <v>30724</v>
      </c>
      <c r="H28599" s="6" t="s">
        <v>2115</v>
      </c>
      <c r="I28599" s="6" t="s">
        <v>1722</v>
      </c>
      <c r="K28599" s="6">
        <v>182</v>
      </c>
    </row>
    <row r="28600" spans="1:11">
      <c r="A28600" s="6">
        <v>2000158236</v>
      </c>
      <c r="B28600" t="s">
        <v>30725</v>
      </c>
      <c r="H28600" s="6" t="s">
        <v>1624</v>
      </c>
      <c r="I28600" s="6" t="s">
        <v>2852</v>
      </c>
      <c r="K28600" s="6">
        <v>192</v>
      </c>
    </row>
    <row r="28601" spans="1:11">
      <c r="A28601" s="6">
        <v>24039613</v>
      </c>
      <c r="B28601" t="s">
        <v>30726</v>
      </c>
      <c r="H28601" s="6" t="s">
        <v>2121</v>
      </c>
      <c r="I28601" s="6" t="s">
        <v>657</v>
      </c>
      <c r="K28601" s="6">
        <v>180</v>
      </c>
    </row>
    <row r="28602" spans="1:11">
      <c r="A28602" s="6">
        <v>2000132511</v>
      </c>
      <c r="B28602" t="s">
        <v>30727</v>
      </c>
      <c r="H28602" s="6" t="s">
        <v>2198</v>
      </c>
      <c r="I28602" s="6" t="s">
        <v>348</v>
      </c>
      <c r="K28602" s="6">
        <v>181</v>
      </c>
    </row>
    <row r="28603" spans="1:11">
      <c r="A28603" s="6">
        <v>19187641</v>
      </c>
      <c r="B28603" t="s">
        <v>30728</v>
      </c>
      <c r="H28603" s="6" t="s">
        <v>319</v>
      </c>
      <c r="I28603" s="6" t="s">
        <v>257</v>
      </c>
      <c r="K28603" s="6">
        <v>186</v>
      </c>
    </row>
    <row r="28604" spans="1:11">
      <c r="A28604" s="6">
        <v>2000224459</v>
      </c>
      <c r="B28604" t="s">
        <v>30729</v>
      </c>
      <c r="H28604" s="6" t="s">
        <v>2115</v>
      </c>
      <c r="I28604" s="6" t="s">
        <v>6853</v>
      </c>
      <c r="K28604" s="6">
        <v>184</v>
      </c>
    </row>
    <row r="28605" spans="1:11">
      <c r="A28605" s="6">
        <v>45031917</v>
      </c>
      <c r="B28605" t="s">
        <v>30730</v>
      </c>
      <c r="H28605" s="6" t="s">
        <v>2546</v>
      </c>
      <c r="I28605" s="6" t="s">
        <v>2134</v>
      </c>
      <c r="K28605" s="6">
        <v>174</v>
      </c>
    </row>
    <row r="28606" spans="1:11">
      <c r="A28606" s="6">
        <v>48041238</v>
      </c>
      <c r="B28606" t="s">
        <v>30731</v>
      </c>
      <c r="H28606" s="6" t="s">
        <v>589</v>
      </c>
      <c r="I28606" s="6" t="s">
        <v>2854</v>
      </c>
      <c r="K28606" s="6">
        <v>190</v>
      </c>
    </row>
    <row r="28607" spans="1:11">
      <c r="A28607" s="6">
        <v>2000006595</v>
      </c>
      <c r="B28607" t="s">
        <v>30732</v>
      </c>
      <c r="H28607" s="6" t="s">
        <v>589</v>
      </c>
      <c r="I28607" s="6" t="s">
        <v>10470</v>
      </c>
      <c r="K28607" s="6">
        <v>190</v>
      </c>
    </row>
    <row r="28608" spans="1:11">
      <c r="A28608" s="6">
        <v>14217165</v>
      </c>
      <c r="B28608" t="s">
        <v>30733</v>
      </c>
      <c r="H28608" s="6" t="s">
        <v>2115</v>
      </c>
      <c r="I28608" s="6" t="s">
        <v>603</v>
      </c>
      <c r="K28608" s="6">
        <v>173</v>
      </c>
    </row>
    <row r="28609" spans="1:11">
      <c r="A28609" s="6">
        <v>86076502</v>
      </c>
      <c r="B28609" t="s">
        <v>30734</v>
      </c>
      <c r="H28609" s="6" t="s">
        <v>488</v>
      </c>
      <c r="I28609" s="6" t="s">
        <v>1283</v>
      </c>
      <c r="K28609" s="6">
        <v>174</v>
      </c>
    </row>
    <row r="28610" spans="1:11">
      <c r="A28610" s="6">
        <v>19036033</v>
      </c>
      <c r="B28610" t="s">
        <v>30735</v>
      </c>
      <c r="H28610" s="6" t="s">
        <v>1213</v>
      </c>
      <c r="I28610" s="6" t="s">
        <v>9038</v>
      </c>
      <c r="K28610" s="6">
        <v>169</v>
      </c>
    </row>
    <row r="28611" spans="1:11">
      <c r="A28611" s="6">
        <v>65010082</v>
      </c>
      <c r="B28611" t="s">
        <v>30736</v>
      </c>
      <c r="H28611" s="6" t="s">
        <v>640</v>
      </c>
      <c r="I28611" s="6" t="s">
        <v>2539</v>
      </c>
      <c r="K28611" s="6">
        <v>181</v>
      </c>
    </row>
    <row r="28612" spans="1:11">
      <c r="A28612" s="6">
        <v>29140250</v>
      </c>
      <c r="B28612" t="s">
        <v>30737</v>
      </c>
      <c r="H28612" s="6" t="s">
        <v>319</v>
      </c>
      <c r="I28612" s="6" t="s">
        <v>259</v>
      </c>
      <c r="K28612" s="6">
        <v>180</v>
      </c>
    </row>
    <row r="28613" spans="1:11">
      <c r="A28613" s="6">
        <v>2000207761</v>
      </c>
      <c r="B28613" t="s">
        <v>30738</v>
      </c>
      <c r="H28613" s="6" t="s">
        <v>377</v>
      </c>
      <c r="I28613" s="6" t="s">
        <v>30739</v>
      </c>
      <c r="K28613" s="6">
        <v>190</v>
      </c>
    </row>
    <row r="28614" spans="1:11">
      <c r="A28614" s="6">
        <v>13106902</v>
      </c>
      <c r="B28614" t="s">
        <v>30740</v>
      </c>
      <c r="H28614" s="6" t="s">
        <v>619</v>
      </c>
      <c r="I28614" s="6" t="s">
        <v>477</v>
      </c>
      <c r="K28614" s="6">
        <v>180</v>
      </c>
    </row>
    <row r="28615" spans="1:11">
      <c r="A28615" s="6">
        <v>38037430</v>
      </c>
      <c r="B28615" t="s">
        <v>30741</v>
      </c>
      <c r="H28615" s="6" t="s">
        <v>640</v>
      </c>
      <c r="I28615" s="6" t="s">
        <v>1277</v>
      </c>
      <c r="K28615" s="6">
        <v>176</v>
      </c>
    </row>
    <row r="28616" spans="1:11">
      <c r="A28616" s="6">
        <v>67177834</v>
      </c>
      <c r="B28616" t="s">
        <v>30742</v>
      </c>
      <c r="H28616" s="6" t="s">
        <v>314</v>
      </c>
      <c r="I28616" s="6" t="s">
        <v>348</v>
      </c>
      <c r="K28616" s="6">
        <v>168</v>
      </c>
    </row>
    <row r="28617" spans="1:11">
      <c r="A28617" s="6">
        <v>37076185</v>
      </c>
      <c r="B28617" t="s">
        <v>30743</v>
      </c>
      <c r="H28617" s="6" t="s">
        <v>1624</v>
      </c>
      <c r="I28617" s="6" t="s">
        <v>406</v>
      </c>
      <c r="K28617" s="6">
        <v>190</v>
      </c>
    </row>
    <row r="28618" spans="1:11">
      <c r="A28618" s="6">
        <v>131721</v>
      </c>
      <c r="B28618" t="s">
        <v>30744</v>
      </c>
      <c r="H28618" s="6" t="s">
        <v>1802</v>
      </c>
      <c r="I28618" s="6" t="s">
        <v>2539</v>
      </c>
      <c r="K28618" s="6">
        <v>176</v>
      </c>
    </row>
    <row r="28619" spans="1:11">
      <c r="A28619" s="6">
        <v>19030966</v>
      </c>
      <c r="B28619" t="s">
        <v>30745</v>
      </c>
      <c r="H28619" s="6" t="s">
        <v>944</v>
      </c>
      <c r="I28619" s="6" t="s">
        <v>257</v>
      </c>
      <c r="K28619" s="6">
        <v>173</v>
      </c>
    </row>
    <row r="28620" spans="1:11">
      <c r="A28620" s="6">
        <v>20045048</v>
      </c>
      <c r="B28620" t="s">
        <v>30746</v>
      </c>
      <c r="H28620" s="6" t="s">
        <v>1624</v>
      </c>
      <c r="I28620" s="6" t="s">
        <v>15433</v>
      </c>
      <c r="K28620" s="6">
        <v>188</v>
      </c>
    </row>
    <row r="28621" spans="1:11">
      <c r="A28621" s="6">
        <v>19016051</v>
      </c>
      <c r="B28621" t="s">
        <v>30747</v>
      </c>
      <c r="H28621" s="6" t="s">
        <v>488</v>
      </c>
      <c r="I28621" s="6" t="s">
        <v>257</v>
      </c>
      <c r="K28621" s="6">
        <v>174</v>
      </c>
    </row>
    <row r="28622" spans="1:11">
      <c r="A28622" s="6">
        <v>2000098837</v>
      </c>
      <c r="B28622" t="s">
        <v>30748</v>
      </c>
      <c r="H28622" s="6" t="s">
        <v>640</v>
      </c>
      <c r="I28622" s="6" t="s">
        <v>1066</v>
      </c>
      <c r="K28622" s="6">
        <v>175</v>
      </c>
    </row>
    <row r="28623" spans="1:11">
      <c r="A28623" s="6">
        <v>19147093</v>
      </c>
      <c r="B28623" t="s">
        <v>30749</v>
      </c>
      <c r="H28623" s="6" t="s">
        <v>303</v>
      </c>
      <c r="I28623" s="6" t="s">
        <v>257</v>
      </c>
      <c r="K28623" s="6">
        <v>174</v>
      </c>
    </row>
    <row r="28624" spans="1:11">
      <c r="A28624" s="6">
        <v>19387803</v>
      </c>
      <c r="B28624" t="s">
        <v>30750</v>
      </c>
      <c r="H28624" s="6" t="s">
        <v>303</v>
      </c>
      <c r="I28624" s="6" t="s">
        <v>257</v>
      </c>
      <c r="K28624" s="6">
        <v>172</v>
      </c>
    </row>
    <row r="28625" spans="1:11">
      <c r="A28625" s="6">
        <v>48037719</v>
      </c>
      <c r="B28625" t="s">
        <v>30751</v>
      </c>
      <c r="H28625" s="6" t="s">
        <v>966</v>
      </c>
      <c r="I28625" s="6" t="s">
        <v>4306</v>
      </c>
      <c r="K28625" s="6">
        <v>186</v>
      </c>
    </row>
    <row r="28626" spans="1:11">
      <c r="A28626" s="6">
        <v>2000213041</v>
      </c>
      <c r="B28626" t="s">
        <v>30752</v>
      </c>
      <c r="H28626" s="6" t="s">
        <v>1709</v>
      </c>
      <c r="I28626" s="6" t="s">
        <v>30753</v>
      </c>
      <c r="K28626" s="6">
        <v>179</v>
      </c>
    </row>
    <row r="28627" spans="1:11">
      <c r="A28627" s="6">
        <v>2000081266</v>
      </c>
      <c r="B28627" t="s">
        <v>30754</v>
      </c>
      <c r="H28627" s="6" t="s">
        <v>2123</v>
      </c>
      <c r="I28627" s="6" t="s">
        <v>3858</v>
      </c>
      <c r="K28627" s="6">
        <v>183</v>
      </c>
    </row>
    <row r="28628" spans="1:11">
      <c r="A28628" s="6">
        <v>2000331266</v>
      </c>
      <c r="B28628" t="s">
        <v>30755</v>
      </c>
      <c r="H28628" s="6" t="s">
        <v>314</v>
      </c>
      <c r="I28628" s="6" t="s">
        <v>7454</v>
      </c>
      <c r="K28628" s="6">
        <v>187</v>
      </c>
    </row>
    <row r="28629" spans="1:11">
      <c r="A28629" s="6">
        <v>19170240</v>
      </c>
      <c r="B28629" t="s">
        <v>30756</v>
      </c>
      <c r="H28629" s="6" t="s">
        <v>2112</v>
      </c>
      <c r="I28629" s="6" t="s">
        <v>257</v>
      </c>
      <c r="K28629" s="6">
        <v>180</v>
      </c>
    </row>
    <row r="28630" spans="1:11">
      <c r="A28630" s="6">
        <v>51002855</v>
      </c>
      <c r="B28630" t="s">
        <v>30757</v>
      </c>
      <c r="H28630" s="6" t="s">
        <v>645</v>
      </c>
      <c r="I28630" s="6" t="s">
        <v>1303</v>
      </c>
      <c r="K28630" s="6">
        <v>167</v>
      </c>
    </row>
    <row r="28631" spans="1:11">
      <c r="A28631" s="6">
        <v>19191092</v>
      </c>
      <c r="B28631" t="s">
        <v>30758</v>
      </c>
      <c r="H28631" s="6" t="s">
        <v>619</v>
      </c>
      <c r="I28631" s="6" t="s">
        <v>257</v>
      </c>
      <c r="K28631" s="6">
        <v>186</v>
      </c>
    </row>
    <row r="28632" spans="1:11">
      <c r="A28632" s="6">
        <v>50070321</v>
      </c>
      <c r="B28632" t="s">
        <v>30759</v>
      </c>
      <c r="H28632" s="6" t="s">
        <v>319</v>
      </c>
      <c r="I28632" s="6" t="s">
        <v>344</v>
      </c>
      <c r="K28632" s="6">
        <v>185</v>
      </c>
    </row>
    <row r="28633" spans="1:11">
      <c r="A28633" s="6">
        <v>93140961</v>
      </c>
      <c r="B28633" t="s">
        <v>30760</v>
      </c>
      <c r="H28633" s="6" t="s">
        <v>728</v>
      </c>
      <c r="I28633" s="6" t="s">
        <v>857</v>
      </c>
      <c r="K28633" s="6">
        <v>179</v>
      </c>
    </row>
    <row r="28634" spans="1:11">
      <c r="A28634" s="6">
        <v>38044027</v>
      </c>
      <c r="B28634" t="s">
        <v>30761</v>
      </c>
      <c r="H28634" s="6" t="s">
        <v>377</v>
      </c>
      <c r="I28634" s="6" t="s">
        <v>30762</v>
      </c>
      <c r="K28634" s="6">
        <v>188</v>
      </c>
    </row>
    <row r="28635" spans="1:11">
      <c r="A28635" s="6">
        <v>47048432</v>
      </c>
      <c r="B28635" t="s">
        <v>30763</v>
      </c>
      <c r="H28635" s="6" t="s">
        <v>2115</v>
      </c>
      <c r="I28635" s="6" t="s">
        <v>12507</v>
      </c>
      <c r="K28635" s="6">
        <v>185</v>
      </c>
    </row>
    <row r="28636" spans="1:11">
      <c r="A28636" s="6">
        <v>48036494</v>
      </c>
      <c r="B28636" t="s">
        <v>30764</v>
      </c>
      <c r="H28636" s="6" t="s">
        <v>589</v>
      </c>
      <c r="I28636" s="6" t="s">
        <v>30765</v>
      </c>
      <c r="K28636" s="6">
        <v>185</v>
      </c>
    </row>
    <row r="28637" spans="1:11">
      <c r="A28637" s="6">
        <v>8829799</v>
      </c>
      <c r="B28637" t="s">
        <v>30766</v>
      </c>
      <c r="H28637" s="6" t="s">
        <v>1624</v>
      </c>
      <c r="I28637" s="6" t="s">
        <v>1661</v>
      </c>
      <c r="K28637" s="6">
        <v>184</v>
      </c>
    </row>
    <row r="28638" spans="1:11">
      <c r="A28638" s="6">
        <v>19148208</v>
      </c>
      <c r="B28638" t="s">
        <v>30767</v>
      </c>
      <c r="H28638" s="6" t="s">
        <v>303</v>
      </c>
      <c r="I28638" s="6" t="s">
        <v>257</v>
      </c>
      <c r="K28638" s="6">
        <v>179</v>
      </c>
    </row>
    <row r="28639" spans="1:11">
      <c r="A28639" s="6">
        <v>2000164584</v>
      </c>
      <c r="B28639" t="s">
        <v>30768</v>
      </c>
      <c r="H28639" s="6" t="s">
        <v>944</v>
      </c>
      <c r="I28639" s="6" t="s">
        <v>603</v>
      </c>
      <c r="K28639" s="6">
        <v>171</v>
      </c>
    </row>
    <row r="28640" spans="1:11">
      <c r="A28640" s="6">
        <v>27132705</v>
      </c>
      <c r="B28640" t="s">
        <v>30769</v>
      </c>
      <c r="H28640" s="6" t="s">
        <v>1624</v>
      </c>
      <c r="I28640" s="6" t="s">
        <v>30770</v>
      </c>
      <c r="K28640" s="6">
        <v>181</v>
      </c>
    </row>
    <row r="28641" spans="1:11">
      <c r="A28641" s="6">
        <v>78043585</v>
      </c>
      <c r="B28641" t="s">
        <v>30771</v>
      </c>
      <c r="H28641" s="6" t="s">
        <v>2115</v>
      </c>
      <c r="I28641" s="6" t="s">
        <v>1661</v>
      </c>
      <c r="K28641" s="6">
        <v>186</v>
      </c>
    </row>
    <row r="28642" spans="1:11">
      <c r="A28642" s="6">
        <v>12041137</v>
      </c>
      <c r="B28642" t="s">
        <v>30772</v>
      </c>
      <c r="H28642" s="6" t="s">
        <v>1624</v>
      </c>
      <c r="I28642" s="6" t="s">
        <v>1375</v>
      </c>
      <c r="K28642" s="6">
        <v>188</v>
      </c>
    </row>
    <row r="28643" spans="1:11">
      <c r="A28643" s="6">
        <v>64005542</v>
      </c>
      <c r="B28643" t="s">
        <v>30773</v>
      </c>
      <c r="H28643" s="6" t="s">
        <v>2121</v>
      </c>
      <c r="I28643" s="6" t="s">
        <v>1775</v>
      </c>
      <c r="K28643" s="6">
        <v>187</v>
      </c>
    </row>
    <row r="28644" spans="1:11">
      <c r="A28644" s="6">
        <v>92026524</v>
      </c>
      <c r="B28644" t="s">
        <v>30774</v>
      </c>
      <c r="H28644" s="6" t="s">
        <v>640</v>
      </c>
      <c r="I28644" s="6" t="s">
        <v>309</v>
      </c>
      <c r="K28644" s="6">
        <v>176</v>
      </c>
    </row>
    <row r="28645" spans="1:11">
      <c r="A28645" s="6">
        <v>2000038211</v>
      </c>
      <c r="B28645" t="s">
        <v>30775</v>
      </c>
      <c r="H28645" s="6" t="s">
        <v>558</v>
      </c>
      <c r="I28645" s="6" t="s">
        <v>832</v>
      </c>
      <c r="K28645" s="6">
        <v>166</v>
      </c>
    </row>
    <row r="28646" spans="1:11">
      <c r="A28646" s="6">
        <v>8440212</v>
      </c>
      <c r="B28646" t="s">
        <v>30776</v>
      </c>
      <c r="H28646" s="6" t="s">
        <v>303</v>
      </c>
      <c r="I28646" s="6" t="s">
        <v>344</v>
      </c>
      <c r="K28646" s="6">
        <v>173</v>
      </c>
    </row>
    <row r="28647" spans="1:11">
      <c r="A28647" s="6">
        <v>28099978</v>
      </c>
      <c r="B28647" t="s">
        <v>30777</v>
      </c>
      <c r="H28647" s="6" t="s">
        <v>377</v>
      </c>
      <c r="I28647" s="6" t="s">
        <v>30778</v>
      </c>
      <c r="K28647" s="6">
        <v>188</v>
      </c>
    </row>
    <row r="28648" spans="1:11">
      <c r="A28648" s="6">
        <v>67223053</v>
      </c>
      <c r="B28648" t="s">
        <v>30779</v>
      </c>
      <c r="H28648" s="6" t="s">
        <v>2046</v>
      </c>
      <c r="I28648" s="6" t="s">
        <v>348</v>
      </c>
      <c r="K28648" s="6">
        <v>184</v>
      </c>
    </row>
    <row r="28649" spans="1:11">
      <c r="A28649" s="6">
        <v>14047721</v>
      </c>
      <c r="B28649" t="s">
        <v>30780</v>
      </c>
      <c r="H28649" s="6" t="s">
        <v>319</v>
      </c>
      <c r="I28649" s="6" t="s">
        <v>187</v>
      </c>
      <c r="K28649" s="6">
        <v>180</v>
      </c>
    </row>
    <row r="28650" spans="1:11">
      <c r="A28650" s="6">
        <v>67175124</v>
      </c>
      <c r="B28650" t="s">
        <v>30781</v>
      </c>
      <c r="H28650" s="6" t="s">
        <v>377</v>
      </c>
      <c r="I28650" s="6" t="s">
        <v>1629</v>
      </c>
      <c r="K28650" s="6">
        <v>190</v>
      </c>
    </row>
    <row r="28651" spans="1:11">
      <c r="A28651" s="6">
        <v>49050737</v>
      </c>
      <c r="B28651" t="s">
        <v>30782</v>
      </c>
      <c r="H28651" s="6" t="s">
        <v>589</v>
      </c>
      <c r="I28651" s="6" t="s">
        <v>933</v>
      </c>
      <c r="K28651" s="6">
        <v>187</v>
      </c>
    </row>
    <row r="28652" spans="1:11">
      <c r="A28652" s="6">
        <v>25022059</v>
      </c>
      <c r="B28652" t="s">
        <v>30783</v>
      </c>
      <c r="H28652" s="6" t="s">
        <v>1732</v>
      </c>
      <c r="I28652" s="6" t="s">
        <v>1731</v>
      </c>
      <c r="K28652" s="6">
        <v>188</v>
      </c>
    </row>
    <row r="28653" spans="1:11">
      <c r="A28653" s="6">
        <v>55022438</v>
      </c>
      <c r="B28653" t="s">
        <v>30784</v>
      </c>
      <c r="H28653" s="6" t="s">
        <v>319</v>
      </c>
      <c r="I28653" s="6" t="s">
        <v>306</v>
      </c>
      <c r="K28653" s="6">
        <v>183</v>
      </c>
    </row>
    <row r="28654" spans="1:11">
      <c r="A28654" s="6">
        <v>48038818</v>
      </c>
      <c r="B28654" t="s">
        <v>30785</v>
      </c>
      <c r="H28654" s="6" t="s">
        <v>488</v>
      </c>
      <c r="I28654" s="6" t="s">
        <v>23337</v>
      </c>
      <c r="K28654" s="6">
        <v>178</v>
      </c>
    </row>
    <row r="28655" spans="1:11">
      <c r="A28655" s="6">
        <v>48036660</v>
      </c>
      <c r="B28655" t="s">
        <v>30786</v>
      </c>
      <c r="H28655" s="6" t="s">
        <v>314</v>
      </c>
      <c r="I28655" s="6" t="s">
        <v>1734</v>
      </c>
      <c r="K28655" s="6">
        <v>170</v>
      </c>
    </row>
    <row r="28656" spans="1:11">
      <c r="A28656" s="6">
        <v>29217116</v>
      </c>
      <c r="B28656" t="s">
        <v>30787</v>
      </c>
      <c r="H28656" s="6" t="s">
        <v>2115</v>
      </c>
      <c r="I28656" s="6" t="s">
        <v>259</v>
      </c>
      <c r="K28656" s="6">
        <v>177</v>
      </c>
    </row>
    <row r="28657" spans="1:11">
      <c r="A28657" s="6">
        <v>2000424766</v>
      </c>
      <c r="B28657" t="s">
        <v>30788</v>
      </c>
      <c r="H28657" s="6" t="s">
        <v>966</v>
      </c>
      <c r="I28657" s="6" t="s">
        <v>22505</v>
      </c>
      <c r="K28657" s="6">
        <v>162</v>
      </c>
    </row>
    <row r="28658" spans="1:11">
      <c r="A28658" s="6">
        <v>2000037385</v>
      </c>
      <c r="B28658" t="s">
        <v>30789</v>
      </c>
      <c r="H28658" s="6" t="s">
        <v>488</v>
      </c>
      <c r="I28658" s="6" t="s">
        <v>1277</v>
      </c>
      <c r="K28658" s="6">
        <v>178</v>
      </c>
    </row>
    <row r="28659" spans="1:11">
      <c r="A28659" s="6">
        <v>86079665</v>
      </c>
      <c r="B28659" t="s">
        <v>30790</v>
      </c>
      <c r="H28659" s="6" t="s">
        <v>1624</v>
      </c>
      <c r="I28659" s="6" t="s">
        <v>1688</v>
      </c>
      <c r="K28659" s="6">
        <v>196</v>
      </c>
    </row>
    <row r="28660" spans="1:11">
      <c r="A28660" s="6">
        <v>28095043</v>
      </c>
      <c r="B28660" t="s">
        <v>30791</v>
      </c>
      <c r="H28660" s="6" t="s">
        <v>377</v>
      </c>
      <c r="I28660" s="6" t="s">
        <v>259</v>
      </c>
      <c r="K28660" s="6">
        <v>190</v>
      </c>
    </row>
    <row r="28661" spans="1:11">
      <c r="A28661" s="6">
        <v>2000248709</v>
      </c>
      <c r="B28661" t="s">
        <v>30792</v>
      </c>
      <c r="H28661" s="6" t="s">
        <v>314</v>
      </c>
      <c r="I28661" s="6" t="s">
        <v>320</v>
      </c>
      <c r="K28661" s="6">
        <v>184</v>
      </c>
    </row>
    <row r="28662" spans="1:11">
      <c r="A28662" s="6">
        <v>2000166500</v>
      </c>
      <c r="B28662" t="s">
        <v>30793</v>
      </c>
      <c r="H28662" s="6" t="s">
        <v>488</v>
      </c>
      <c r="I28662" s="6" t="s">
        <v>6957</v>
      </c>
      <c r="K28662" s="6">
        <v>178</v>
      </c>
    </row>
    <row r="28663" spans="1:11">
      <c r="A28663" s="6">
        <v>28124577</v>
      </c>
      <c r="B28663" t="s">
        <v>30794</v>
      </c>
      <c r="H28663" s="6" t="s">
        <v>944</v>
      </c>
      <c r="I28663" s="6" t="s">
        <v>4602</v>
      </c>
      <c r="K28663" s="6">
        <v>180</v>
      </c>
    </row>
    <row r="28664" spans="1:11">
      <c r="A28664" s="6">
        <v>8504307</v>
      </c>
      <c r="B28664" t="s">
        <v>30795</v>
      </c>
      <c r="H28664" s="6" t="s">
        <v>2115</v>
      </c>
      <c r="I28664" s="6" t="s">
        <v>30796</v>
      </c>
      <c r="K28664" s="6">
        <v>192</v>
      </c>
    </row>
    <row r="28665" spans="1:11">
      <c r="A28665" s="6">
        <v>38067776</v>
      </c>
      <c r="B28665" t="s">
        <v>30797</v>
      </c>
      <c r="H28665" s="6" t="s">
        <v>319</v>
      </c>
      <c r="I28665" s="6" t="s">
        <v>1277</v>
      </c>
      <c r="K28665" s="6">
        <v>184</v>
      </c>
    </row>
    <row r="28666" spans="1:11">
      <c r="A28666" s="6">
        <v>89061927</v>
      </c>
      <c r="B28666" t="s">
        <v>30798</v>
      </c>
      <c r="H28666" s="6" t="s">
        <v>377</v>
      </c>
      <c r="I28666" s="6" t="s">
        <v>257</v>
      </c>
      <c r="K28666" s="6">
        <v>188</v>
      </c>
    </row>
    <row r="28667" spans="1:11">
      <c r="A28667" s="6">
        <v>19045496</v>
      </c>
      <c r="B28667" t="s">
        <v>30799</v>
      </c>
      <c r="H28667" s="6" t="s">
        <v>3935</v>
      </c>
      <c r="I28667" s="6" t="s">
        <v>257</v>
      </c>
      <c r="K28667" s="6">
        <v>182</v>
      </c>
    </row>
    <row r="28668" spans="1:11">
      <c r="A28668" s="6">
        <v>76034827</v>
      </c>
      <c r="B28668" t="s">
        <v>30800</v>
      </c>
      <c r="H28668" s="6" t="s">
        <v>377</v>
      </c>
      <c r="I28668" s="6" t="s">
        <v>378</v>
      </c>
      <c r="K28668" s="6">
        <v>187</v>
      </c>
    </row>
    <row r="28669" spans="1:11">
      <c r="A28669" s="6">
        <v>19363341</v>
      </c>
      <c r="B28669" t="s">
        <v>30801</v>
      </c>
      <c r="H28669" s="6" t="s">
        <v>619</v>
      </c>
      <c r="I28669" s="6" t="s">
        <v>257</v>
      </c>
      <c r="K28669" s="6">
        <v>174</v>
      </c>
    </row>
    <row r="28670" spans="1:11">
      <c r="A28670" s="6">
        <v>61011786</v>
      </c>
      <c r="B28670" t="s">
        <v>30802</v>
      </c>
      <c r="H28670" s="6" t="s">
        <v>1732</v>
      </c>
      <c r="I28670" s="6" t="s">
        <v>14934</v>
      </c>
      <c r="K28670" s="6">
        <v>188</v>
      </c>
    </row>
    <row r="28671" spans="1:11">
      <c r="A28671" s="6">
        <v>43089765</v>
      </c>
      <c r="B28671" t="s">
        <v>30803</v>
      </c>
      <c r="H28671" s="6" t="s">
        <v>2121</v>
      </c>
      <c r="I28671" s="6" t="s">
        <v>236</v>
      </c>
      <c r="K28671" s="6">
        <v>187</v>
      </c>
    </row>
    <row r="28672" spans="1:11">
      <c r="A28672" s="6">
        <v>2000068406</v>
      </c>
      <c r="B28672" t="s">
        <v>30804</v>
      </c>
      <c r="H28672" s="6" t="s">
        <v>319</v>
      </c>
      <c r="I28672" s="6" t="s">
        <v>4821</v>
      </c>
      <c r="K28672" s="6">
        <v>191</v>
      </c>
    </row>
    <row r="28673" spans="1:11">
      <c r="A28673" s="6">
        <v>42053126</v>
      </c>
      <c r="B28673" t="s">
        <v>30805</v>
      </c>
      <c r="H28673" s="6" t="s">
        <v>319</v>
      </c>
      <c r="I28673" s="6" t="s">
        <v>3573</v>
      </c>
      <c r="K28673" s="6">
        <v>184</v>
      </c>
    </row>
    <row r="28674" spans="1:11">
      <c r="A28674" s="6">
        <v>19139361</v>
      </c>
      <c r="B28674" t="s">
        <v>30806</v>
      </c>
      <c r="H28674" s="6" t="s">
        <v>377</v>
      </c>
      <c r="I28674" s="6" t="s">
        <v>257</v>
      </c>
      <c r="K28674" s="6">
        <v>184</v>
      </c>
    </row>
    <row r="28675" spans="1:11">
      <c r="A28675" s="6">
        <v>2000210863</v>
      </c>
      <c r="B28675" t="s">
        <v>30807</v>
      </c>
      <c r="H28675" s="6" t="s">
        <v>966</v>
      </c>
      <c r="I28675" s="6" t="s">
        <v>603</v>
      </c>
      <c r="K28675" s="6">
        <v>178</v>
      </c>
    </row>
    <row r="28676" spans="1:11">
      <c r="A28676" s="6">
        <v>2000362026</v>
      </c>
      <c r="B28676" t="s">
        <v>30808</v>
      </c>
      <c r="H28676" s="6" t="s">
        <v>966</v>
      </c>
      <c r="I28676" s="6" t="s">
        <v>603</v>
      </c>
      <c r="K28676" s="6">
        <v>177</v>
      </c>
    </row>
    <row r="28677" spans="1:11">
      <c r="A28677" s="6">
        <v>2000011134</v>
      </c>
      <c r="B28677" t="s">
        <v>30809</v>
      </c>
      <c r="H28677" s="6" t="s">
        <v>314</v>
      </c>
      <c r="I28677" s="6" t="s">
        <v>7240</v>
      </c>
      <c r="K28677" s="6">
        <v>169</v>
      </c>
    </row>
    <row r="28678" spans="1:11">
      <c r="A28678" s="6">
        <v>76059916</v>
      </c>
      <c r="B28678" t="s">
        <v>30810</v>
      </c>
      <c r="H28678" s="6" t="s">
        <v>944</v>
      </c>
      <c r="I28678" s="6" t="s">
        <v>378</v>
      </c>
      <c r="K28678" s="6">
        <v>180</v>
      </c>
    </row>
    <row r="28679" spans="1:11">
      <c r="A28679" s="6">
        <v>2000039660</v>
      </c>
      <c r="B28679" t="s">
        <v>30811</v>
      </c>
      <c r="H28679" s="6" t="s">
        <v>966</v>
      </c>
      <c r="I28679" s="6" t="s">
        <v>5470</v>
      </c>
      <c r="K28679" s="6">
        <v>181</v>
      </c>
    </row>
    <row r="28680" spans="1:11">
      <c r="A28680" s="6">
        <v>2000204282</v>
      </c>
      <c r="B28680" t="s">
        <v>30812</v>
      </c>
      <c r="H28680" s="6" t="s">
        <v>2115</v>
      </c>
      <c r="I28680" s="6" t="s">
        <v>603</v>
      </c>
      <c r="K28680" s="6">
        <v>179</v>
      </c>
    </row>
    <row r="28681" spans="1:11">
      <c r="A28681" s="6">
        <v>2000148039</v>
      </c>
      <c r="B28681" t="s">
        <v>30813</v>
      </c>
      <c r="H28681" s="6" t="s">
        <v>944</v>
      </c>
      <c r="I28681" s="6" t="s">
        <v>1055</v>
      </c>
      <c r="K28681" s="6">
        <v>171</v>
      </c>
    </row>
    <row r="28682" spans="1:11">
      <c r="A28682" s="6">
        <v>67228779</v>
      </c>
      <c r="B28682" t="s">
        <v>30814</v>
      </c>
      <c r="H28682" s="6" t="s">
        <v>1624</v>
      </c>
      <c r="I28682" s="6" t="s">
        <v>348</v>
      </c>
      <c r="K28682" s="6">
        <v>185</v>
      </c>
    </row>
    <row r="28683" spans="1:11">
      <c r="A28683" s="6">
        <v>2000014563</v>
      </c>
      <c r="B28683" t="s">
        <v>30815</v>
      </c>
      <c r="H28683" s="6" t="s">
        <v>2121</v>
      </c>
      <c r="I28683" s="6" t="s">
        <v>2685</v>
      </c>
      <c r="K28683" s="6">
        <v>168</v>
      </c>
    </row>
    <row r="28684" spans="1:11">
      <c r="A28684" s="6">
        <v>2000007236</v>
      </c>
      <c r="B28684" t="s">
        <v>30816</v>
      </c>
      <c r="H28684" s="6" t="s">
        <v>760</v>
      </c>
      <c r="I28684" s="6" t="s">
        <v>378</v>
      </c>
      <c r="K28684" s="6">
        <v>170</v>
      </c>
    </row>
    <row r="28685" spans="1:11">
      <c r="A28685" s="6">
        <v>2000255817</v>
      </c>
      <c r="B28685" t="s">
        <v>30817</v>
      </c>
      <c r="H28685" s="6" t="s">
        <v>377</v>
      </c>
      <c r="I28685" s="6" t="s">
        <v>257</v>
      </c>
      <c r="K28685" s="6">
        <v>188</v>
      </c>
    </row>
    <row r="28686" spans="1:11">
      <c r="A28686" s="6">
        <v>78064570</v>
      </c>
      <c r="B28686" t="s">
        <v>30818</v>
      </c>
      <c r="H28686" s="6" t="s">
        <v>377</v>
      </c>
      <c r="I28686" s="6" t="s">
        <v>3311</v>
      </c>
      <c r="K28686" s="6">
        <v>193</v>
      </c>
    </row>
    <row r="28687" spans="1:11">
      <c r="A28687" s="6">
        <v>12095036</v>
      </c>
      <c r="B28687" t="s">
        <v>30819</v>
      </c>
      <c r="H28687" s="6" t="s">
        <v>377</v>
      </c>
      <c r="I28687" s="6" t="s">
        <v>320</v>
      </c>
      <c r="K28687" s="6">
        <v>184</v>
      </c>
    </row>
    <row r="28688" spans="1:11">
      <c r="A28688" s="6">
        <v>2000109833</v>
      </c>
      <c r="B28688" t="s">
        <v>30820</v>
      </c>
      <c r="H28688" s="6" t="s">
        <v>240</v>
      </c>
      <c r="I28688" s="6" t="s">
        <v>298</v>
      </c>
      <c r="K28688" s="6">
        <v>178</v>
      </c>
    </row>
    <row r="28689" spans="1:11">
      <c r="A28689" s="6">
        <v>43500760</v>
      </c>
      <c r="B28689" t="s">
        <v>30821</v>
      </c>
      <c r="H28689" s="6" t="s">
        <v>966</v>
      </c>
      <c r="I28689" s="6" t="s">
        <v>236</v>
      </c>
      <c r="K28689" s="6">
        <v>178</v>
      </c>
    </row>
    <row r="28690" spans="1:11">
      <c r="A28690" s="6">
        <v>91137371</v>
      </c>
      <c r="B28690" t="s">
        <v>30822</v>
      </c>
      <c r="H28690" s="6" t="s">
        <v>377</v>
      </c>
      <c r="I28690" s="6" t="s">
        <v>1281</v>
      </c>
      <c r="K28690" s="6">
        <v>188</v>
      </c>
    </row>
    <row r="28691" spans="1:11">
      <c r="A28691" s="6">
        <v>2000141882</v>
      </c>
      <c r="B28691" t="s">
        <v>30823</v>
      </c>
      <c r="H28691" s="6" t="s">
        <v>488</v>
      </c>
      <c r="I28691" s="6" t="s">
        <v>603</v>
      </c>
      <c r="K28691" s="6">
        <v>184</v>
      </c>
    </row>
    <row r="28692" spans="1:11">
      <c r="A28692" s="6">
        <v>2000062790</v>
      </c>
      <c r="B28692" t="s">
        <v>30824</v>
      </c>
      <c r="H28692" s="6" t="s">
        <v>30825</v>
      </c>
      <c r="I28692" s="6" t="s">
        <v>9619</v>
      </c>
      <c r="K28692" s="6">
        <v>182</v>
      </c>
    </row>
    <row r="28693" spans="1:11">
      <c r="A28693" s="6">
        <v>78096598</v>
      </c>
      <c r="B28693" t="s">
        <v>30826</v>
      </c>
      <c r="H28693" s="6" t="s">
        <v>377</v>
      </c>
      <c r="I28693" s="6" t="s">
        <v>1661</v>
      </c>
      <c r="K28693" s="6">
        <v>187</v>
      </c>
    </row>
    <row r="28694" spans="1:11">
      <c r="A28694" s="6">
        <v>2000314796</v>
      </c>
      <c r="B28694" t="s">
        <v>30827</v>
      </c>
      <c r="H28694" s="6" t="s">
        <v>966</v>
      </c>
      <c r="I28694" s="6" t="s">
        <v>603</v>
      </c>
      <c r="K28694" s="6">
        <v>180</v>
      </c>
    </row>
    <row r="28695" spans="1:11">
      <c r="A28695" s="6">
        <v>2000162177</v>
      </c>
      <c r="B28695" t="s">
        <v>30828</v>
      </c>
      <c r="H28695" s="6" t="s">
        <v>2749</v>
      </c>
      <c r="I28695" s="6" t="s">
        <v>2131</v>
      </c>
      <c r="K28695" s="6">
        <v>164</v>
      </c>
    </row>
    <row r="28696" spans="1:11">
      <c r="A28696" s="6">
        <v>2000108304</v>
      </c>
      <c r="B28696" t="s">
        <v>30829</v>
      </c>
      <c r="H28696" s="6" t="s">
        <v>377</v>
      </c>
      <c r="I28696" s="6" t="s">
        <v>1066</v>
      </c>
      <c r="K28696" s="6">
        <v>191</v>
      </c>
    </row>
    <row r="28697" spans="1:11">
      <c r="A28697" s="6">
        <v>2000116527</v>
      </c>
      <c r="B28697" t="s">
        <v>30830</v>
      </c>
      <c r="H28697" s="6" t="s">
        <v>944</v>
      </c>
      <c r="I28697" s="6" t="s">
        <v>6507</v>
      </c>
      <c r="K28697" s="6">
        <v>182</v>
      </c>
    </row>
    <row r="28698" spans="1:11">
      <c r="A28698" s="6">
        <v>19342186</v>
      </c>
      <c r="B28698" t="s">
        <v>30831</v>
      </c>
      <c r="H28698" s="6" t="s">
        <v>1624</v>
      </c>
      <c r="I28698" s="6" t="s">
        <v>257</v>
      </c>
      <c r="K28698" s="6">
        <v>191</v>
      </c>
    </row>
    <row r="28699" spans="1:11">
      <c r="A28699" s="6">
        <v>767059</v>
      </c>
      <c r="B28699" t="s">
        <v>30832</v>
      </c>
      <c r="H28699" s="6" t="s">
        <v>589</v>
      </c>
      <c r="I28699" s="6" t="s">
        <v>729</v>
      </c>
      <c r="K28699" s="6">
        <v>184</v>
      </c>
    </row>
    <row r="28700" spans="1:11">
      <c r="A28700" s="6">
        <v>19189022</v>
      </c>
      <c r="B28700" t="s">
        <v>30833</v>
      </c>
      <c r="H28700" s="6" t="s">
        <v>2046</v>
      </c>
      <c r="I28700" s="6" t="s">
        <v>257</v>
      </c>
      <c r="K28700" s="6">
        <v>172</v>
      </c>
    </row>
    <row r="28701" spans="1:11">
      <c r="A28701" s="6">
        <v>85135695</v>
      </c>
      <c r="B28701" t="s">
        <v>30834</v>
      </c>
      <c r="H28701" s="6" t="s">
        <v>377</v>
      </c>
      <c r="I28701" s="6" t="s">
        <v>30835</v>
      </c>
      <c r="K28701" s="6">
        <v>186</v>
      </c>
    </row>
    <row r="28702" spans="1:11">
      <c r="A28702" s="6">
        <v>2000119392</v>
      </c>
      <c r="B28702" t="s">
        <v>30836</v>
      </c>
      <c r="H28702" s="6" t="s">
        <v>319</v>
      </c>
      <c r="I28702" s="6" t="s">
        <v>1055</v>
      </c>
      <c r="K28702" s="6">
        <v>176</v>
      </c>
    </row>
    <row r="28703" spans="1:11">
      <c r="A28703" s="6">
        <v>72052900</v>
      </c>
      <c r="B28703" t="s">
        <v>30837</v>
      </c>
      <c r="H28703" s="6" t="s">
        <v>319</v>
      </c>
      <c r="I28703" s="6" t="s">
        <v>811</v>
      </c>
      <c r="K28703" s="6">
        <v>178</v>
      </c>
    </row>
    <row r="28704" spans="1:11">
      <c r="A28704" s="6">
        <v>37085275</v>
      </c>
      <c r="B28704" t="s">
        <v>30838</v>
      </c>
      <c r="H28704" s="6" t="s">
        <v>319</v>
      </c>
      <c r="I28704" s="6" t="s">
        <v>30839</v>
      </c>
      <c r="K28704" s="6">
        <v>183</v>
      </c>
    </row>
    <row r="28705" spans="1:11">
      <c r="A28705" s="6">
        <v>2000091034</v>
      </c>
      <c r="B28705" t="s">
        <v>30840</v>
      </c>
      <c r="H28705" s="6" t="s">
        <v>966</v>
      </c>
      <c r="I28705" s="6" t="s">
        <v>241</v>
      </c>
      <c r="K28705" s="6">
        <v>172</v>
      </c>
    </row>
    <row r="28706" spans="1:11">
      <c r="A28706" s="6">
        <v>2000480067</v>
      </c>
      <c r="B28706" t="s">
        <v>30841</v>
      </c>
      <c r="H28706" s="6" t="s">
        <v>377</v>
      </c>
      <c r="I28706" s="6" t="s">
        <v>603</v>
      </c>
      <c r="K28706" s="6">
        <v>185</v>
      </c>
    </row>
    <row r="28707" spans="1:11">
      <c r="A28707" s="6">
        <v>38058996</v>
      </c>
      <c r="B28707" t="s">
        <v>30842</v>
      </c>
      <c r="H28707" s="6" t="s">
        <v>1671</v>
      </c>
      <c r="I28707" s="6" t="s">
        <v>1277</v>
      </c>
      <c r="K28707" s="6">
        <v>174</v>
      </c>
    </row>
    <row r="28708" spans="1:11">
      <c r="A28708" s="6">
        <v>2000112676</v>
      </c>
      <c r="B28708" t="s">
        <v>30843</v>
      </c>
      <c r="H28708" s="6" t="s">
        <v>728</v>
      </c>
      <c r="I28708" s="6" t="s">
        <v>1458</v>
      </c>
      <c r="K28708" s="6">
        <v>182</v>
      </c>
    </row>
    <row r="28709" spans="1:11">
      <c r="A28709" s="6">
        <v>19408548</v>
      </c>
      <c r="B28709" t="s">
        <v>30844</v>
      </c>
      <c r="H28709" s="6" t="s">
        <v>4359</v>
      </c>
      <c r="I28709" s="6" t="s">
        <v>257</v>
      </c>
      <c r="K28709" s="6">
        <v>179</v>
      </c>
    </row>
    <row r="28710" spans="1:11">
      <c r="A28710" s="6">
        <v>2000055516</v>
      </c>
      <c r="B28710" t="s">
        <v>30845</v>
      </c>
      <c r="H28710" s="6" t="s">
        <v>377</v>
      </c>
      <c r="I28710" s="6" t="s">
        <v>2879</v>
      </c>
      <c r="K28710" s="6">
        <v>191</v>
      </c>
    </row>
    <row r="28711" spans="1:11">
      <c r="A28711" s="6">
        <v>2000019617</v>
      </c>
      <c r="B28711" t="s">
        <v>30846</v>
      </c>
      <c r="H28711" s="6" t="s">
        <v>966</v>
      </c>
      <c r="I28711" s="6" t="s">
        <v>1066</v>
      </c>
      <c r="K28711" s="6">
        <v>183</v>
      </c>
    </row>
    <row r="28712" spans="1:11">
      <c r="A28712" s="6">
        <v>19030380</v>
      </c>
      <c r="B28712" t="s">
        <v>30847</v>
      </c>
      <c r="H28712" s="6" t="s">
        <v>1732</v>
      </c>
      <c r="I28712" s="6" t="s">
        <v>257</v>
      </c>
      <c r="K28712" s="6">
        <v>183</v>
      </c>
    </row>
    <row r="28713" spans="1:11">
      <c r="A28713" s="6">
        <v>2000013969</v>
      </c>
      <c r="B28713" t="s">
        <v>30848</v>
      </c>
      <c r="H28713" s="6" t="s">
        <v>2116</v>
      </c>
      <c r="I28713" s="6" t="s">
        <v>30849</v>
      </c>
      <c r="K28713" s="6">
        <v>182</v>
      </c>
    </row>
    <row r="28714" spans="1:11">
      <c r="A28714" s="6">
        <v>76014382</v>
      </c>
      <c r="B28714" t="s">
        <v>30850</v>
      </c>
      <c r="H28714" s="6" t="s">
        <v>377</v>
      </c>
      <c r="I28714" s="6" t="s">
        <v>378</v>
      </c>
      <c r="K28714" s="6">
        <v>187</v>
      </c>
    </row>
    <row r="28715" spans="1:11">
      <c r="A28715" s="6">
        <v>77000901</v>
      </c>
      <c r="B28715" t="s">
        <v>30851</v>
      </c>
      <c r="H28715" s="6" t="s">
        <v>2115</v>
      </c>
      <c r="I28715" s="6" t="s">
        <v>2937</v>
      </c>
      <c r="K28715" s="6">
        <v>179</v>
      </c>
    </row>
    <row r="28716" spans="1:11">
      <c r="A28716" s="6">
        <v>76042340</v>
      </c>
      <c r="B28716" t="s">
        <v>30852</v>
      </c>
      <c r="H28716" s="6" t="s">
        <v>2115</v>
      </c>
      <c r="I28716" s="6" t="s">
        <v>378</v>
      </c>
      <c r="K28716" s="6">
        <v>184</v>
      </c>
    </row>
    <row r="28717" spans="1:11">
      <c r="A28717" s="6">
        <v>67258841</v>
      </c>
      <c r="B28717" t="s">
        <v>30853</v>
      </c>
      <c r="H28717" s="6" t="s">
        <v>1698</v>
      </c>
      <c r="I28717" s="6" t="s">
        <v>348</v>
      </c>
      <c r="K28717" s="6">
        <v>177</v>
      </c>
    </row>
    <row r="28718" spans="1:11">
      <c r="A28718" s="6">
        <v>91016677</v>
      </c>
      <c r="B28718" t="s">
        <v>30854</v>
      </c>
      <c r="H28718" s="6" t="s">
        <v>944</v>
      </c>
      <c r="I28718" s="6" t="s">
        <v>2852</v>
      </c>
      <c r="K28718" s="6">
        <v>186</v>
      </c>
    </row>
    <row r="28719" spans="1:11">
      <c r="A28719" s="6">
        <v>2000062153</v>
      </c>
      <c r="B28719" t="s">
        <v>30855</v>
      </c>
      <c r="H28719" s="6" t="s">
        <v>488</v>
      </c>
      <c r="I28719" s="6" t="s">
        <v>2134</v>
      </c>
      <c r="K28719" s="6">
        <v>170</v>
      </c>
    </row>
    <row r="28720" spans="1:11">
      <c r="A28720" s="6">
        <v>53110631</v>
      </c>
      <c r="B28720" t="s">
        <v>30856</v>
      </c>
      <c r="H28720" s="6" t="s">
        <v>5654</v>
      </c>
      <c r="I28720" s="6" t="s">
        <v>963</v>
      </c>
      <c r="K28720" s="6">
        <v>181</v>
      </c>
    </row>
    <row r="28721" spans="1:11">
      <c r="A28721" s="6">
        <v>62076438</v>
      </c>
      <c r="B28721" t="s">
        <v>30857</v>
      </c>
      <c r="H28721" s="6" t="s">
        <v>1624</v>
      </c>
      <c r="I28721" s="6" t="s">
        <v>30858</v>
      </c>
      <c r="K28721" s="6">
        <v>189</v>
      </c>
    </row>
    <row r="28722" spans="1:11">
      <c r="A28722" s="6">
        <v>69004241</v>
      </c>
      <c r="B28722" t="s">
        <v>30859</v>
      </c>
      <c r="H28722" s="6" t="s">
        <v>589</v>
      </c>
      <c r="I28722" s="6" t="s">
        <v>6638</v>
      </c>
      <c r="K28722" s="6">
        <v>183</v>
      </c>
    </row>
    <row r="28723" spans="1:11">
      <c r="A28723" s="6">
        <v>19157362</v>
      </c>
      <c r="B28723" t="s">
        <v>30860</v>
      </c>
      <c r="H28723" s="6" t="s">
        <v>728</v>
      </c>
      <c r="I28723" s="6" t="s">
        <v>257</v>
      </c>
      <c r="K28723" s="6">
        <v>170</v>
      </c>
    </row>
    <row r="28724" spans="1:11">
      <c r="A28724" s="6">
        <v>2000019874</v>
      </c>
      <c r="B28724" t="s">
        <v>30861</v>
      </c>
      <c r="H28724" s="6" t="s">
        <v>2115</v>
      </c>
      <c r="I28724" s="6" t="s">
        <v>306</v>
      </c>
      <c r="K28724" s="6">
        <v>180</v>
      </c>
    </row>
    <row r="28725" spans="1:11">
      <c r="A28725" s="6">
        <v>51030972</v>
      </c>
      <c r="B28725" t="s">
        <v>30862</v>
      </c>
      <c r="H28725" s="6" t="s">
        <v>377</v>
      </c>
      <c r="I28725" s="6" t="s">
        <v>1303</v>
      </c>
      <c r="K28725" s="6">
        <v>181</v>
      </c>
    </row>
    <row r="28726" spans="1:11">
      <c r="A28726" s="6">
        <v>67293265</v>
      </c>
      <c r="B28726" t="s">
        <v>30863</v>
      </c>
      <c r="H28726" s="6" t="s">
        <v>2112</v>
      </c>
      <c r="I28726" s="6" t="s">
        <v>1290</v>
      </c>
      <c r="K28726" s="6">
        <v>169</v>
      </c>
    </row>
    <row r="28727" spans="1:11">
      <c r="A28727" s="6">
        <v>2000049229</v>
      </c>
      <c r="B28727" t="s">
        <v>30864</v>
      </c>
      <c r="H28727" s="6" t="s">
        <v>1672</v>
      </c>
      <c r="I28727" s="6" t="s">
        <v>603</v>
      </c>
      <c r="K28727" s="6">
        <v>180</v>
      </c>
    </row>
    <row r="28728" spans="1:11">
      <c r="A28728" s="6">
        <v>2000095842</v>
      </c>
      <c r="B28728" t="s">
        <v>30865</v>
      </c>
      <c r="H28728" s="6" t="s">
        <v>1804</v>
      </c>
      <c r="I28728" s="6" t="s">
        <v>6805</v>
      </c>
      <c r="K28728" s="6">
        <v>181</v>
      </c>
    </row>
    <row r="28729" spans="1:11">
      <c r="A28729" s="6">
        <v>19342181</v>
      </c>
      <c r="B28729" t="s">
        <v>30866</v>
      </c>
      <c r="H28729" s="6" t="s">
        <v>944</v>
      </c>
      <c r="I28729" s="6" t="s">
        <v>257</v>
      </c>
      <c r="K28729" s="6">
        <v>181</v>
      </c>
    </row>
    <row r="28730" spans="1:11">
      <c r="A28730" s="6">
        <v>49055043</v>
      </c>
      <c r="B28730" t="s">
        <v>30867</v>
      </c>
      <c r="H28730" s="6" t="s">
        <v>319</v>
      </c>
      <c r="I28730" s="6" t="s">
        <v>344</v>
      </c>
      <c r="K28730" s="6">
        <v>179</v>
      </c>
    </row>
    <row r="28731" spans="1:11">
      <c r="A28731" s="6">
        <v>2000117698</v>
      </c>
      <c r="B28731" t="s">
        <v>30868</v>
      </c>
      <c r="H28731" s="6" t="s">
        <v>966</v>
      </c>
      <c r="I28731" s="6" t="s">
        <v>646</v>
      </c>
      <c r="K28731" s="6">
        <v>184</v>
      </c>
    </row>
    <row r="28732" spans="1:11">
      <c r="A28732" s="6">
        <v>92081587</v>
      </c>
      <c r="B28732" t="s">
        <v>30869</v>
      </c>
      <c r="H28732" s="6" t="s">
        <v>1624</v>
      </c>
      <c r="I28732" s="6" t="s">
        <v>309</v>
      </c>
      <c r="K28732" s="6">
        <v>188</v>
      </c>
    </row>
    <row r="28733" spans="1:11">
      <c r="A28733" s="6">
        <v>5789236</v>
      </c>
      <c r="B28733" t="s">
        <v>30870</v>
      </c>
      <c r="H28733" s="6" t="s">
        <v>377</v>
      </c>
      <c r="I28733" s="6" t="s">
        <v>346</v>
      </c>
      <c r="K28733" s="6">
        <v>186</v>
      </c>
    </row>
    <row r="28734" spans="1:11">
      <c r="A28734" s="6">
        <v>65013770</v>
      </c>
      <c r="B28734" t="s">
        <v>30871</v>
      </c>
      <c r="H28734" s="6" t="s">
        <v>2046</v>
      </c>
      <c r="I28734" s="6" t="s">
        <v>2539</v>
      </c>
      <c r="K28734" s="6">
        <v>172</v>
      </c>
    </row>
    <row r="28735" spans="1:11">
      <c r="A28735" s="6">
        <v>2000162301</v>
      </c>
      <c r="B28735" t="s">
        <v>30872</v>
      </c>
      <c r="H28735" s="6" t="s">
        <v>319</v>
      </c>
      <c r="I28735" s="6" t="s">
        <v>306</v>
      </c>
      <c r="K28735" s="6">
        <v>188</v>
      </c>
    </row>
    <row r="28736" spans="1:11">
      <c r="A28736" s="6">
        <v>67227810</v>
      </c>
      <c r="B28736" t="s">
        <v>30873</v>
      </c>
      <c r="H28736" s="6" t="s">
        <v>303</v>
      </c>
      <c r="I28736" s="6" t="s">
        <v>348</v>
      </c>
      <c r="K28736" s="6">
        <v>170</v>
      </c>
    </row>
    <row r="28737" spans="1:11">
      <c r="A28737" s="6">
        <v>2000076068</v>
      </c>
      <c r="B28737" t="s">
        <v>30874</v>
      </c>
      <c r="H28737" s="6" t="s">
        <v>1213</v>
      </c>
      <c r="I28737" s="6" t="s">
        <v>1066</v>
      </c>
      <c r="K28737" s="6">
        <v>176</v>
      </c>
    </row>
    <row r="28738" spans="1:11">
      <c r="A28738" s="6">
        <v>2000426302</v>
      </c>
      <c r="B28738" t="s">
        <v>30875</v>
      </c>
      <c r="H28738" s="6" t="s">
        <v>314</v>
      </c>
      <c r="I28738" s="6" t="s">
        <v>3573</v>
      </c>
      <c r="K28738" s="6">
        <v>165</v>
      </c>
    </row>
    <row r="28739" spans="1:11">
      <c r="A28739" s="6">
        <v>2000175800</v>
      </c>
      <c r="B28739" t="s">
        <v>30876</v>
      </c>
      <c r="H28739" s="6" t="s">
        <v>8962</v>
      </c>
      <c r="I28739" s="6" t="s">
        <v>603</v>
      </c>
      <c r="K28739" s="6">
        <v>178</v>
      </c>
    </row>
    <row r="28740" spans="1:11">
      <c r="A28740" s="6">
        <v>53055053</v>
      </c>
      <c r="B28740" t="s">
        <v>30877</v>
      </c>
      <c r="H28740" s="6" t="s">
        <v>377</v>
      </c>
      <c r="I28740" s="6" t="s">
        <v>729</v>
      </c>
      <c r="K28740" s="6">
        <v>183</v>
      </c>
    </row>
    <row r="28741" spans="1:11">
      <c r="A28741" s="6">
        <v>2000192460</v>
      </c>
      <c r="B28741" t="s">
        <v>30878</v>
      </c>
      <c r="H28741" s="6" t="s">
        <v>377</v>
      </c>
      <c r="I28741" s="6" t="s">
        <v>1066</v>
      </c>
      <c r="K28741" s="6">
        <v>186</v>
      </c>
    </row>
    <row r="28742" spans="1:11">
      <c r="A28742" s="6">
        <v>49053695</v>
      </c>
      <c r="B28742" t="s">
        <v>30879</v>
      </c>
      <c r="H28742" s="6" t="s">
        <v>314</v>
      </c>
      <c r="I28742" s="6" t="s">
        <v>1653</v>
      </c>
      <c r="K28742" s="6">
        <v>170</v>
      </c>
    </row>
    <row r="28743" spans="1:11">
      <c r="A28743" s="6">
        <v>2000157265</v>
      </c>
      <c r="B28743" t="s">
        <v>30880</v>
      </c>
      <c r="H28743" s="6" t="s">
        <v>1709</v>
      </c>
      <c r="I28743" s="6" t="s">
        <v>348</v>
      </c>
      <c r="K28743" s="6">
        <v>183</v>
      </c>
    </row>
    <row r="28744" spans="1:11">
      <c r="A28744" s="6">
        <v>45077138</v>
      </c>
      <c r="B28744" t="s">
        <v>30881</v>
      </c>
      <c r="H28744" s="6" t="s">
        <v>2876</v>
      </c>
      <c r="I28744" s="6" t="s">
        <v>1701</v>
      </c>
      <c r="K28744" s="6">
        <v>182</v>
      </c>
    </row>
    <row r="28745" spans="1:11">
      <c r="A28745" s="6">
        <v>12093354</v>
      </c>
      <c r="B28745" t="s">
        <v>30882</v>
      </c>
      <c r="H28745" s="6" t="s">
        <v>2167</v>
      </c>
      <c r="I28745" s="6" t="s">
        <v>477</v>
      </c>
      <c r="K28745" s="6">
        <v>182</v>
      </c>
    </row>
    <row r="28746" spans="1:11">
      <c r="A28746" s="6">
        <v>16021355</v>
      </c>
      <c r="B28746" t="s">
        <v>30883</v>
      </c>
      <c r="H28746" s="6" t="s">
        <v>319</v>
      </c>
      <c r="I28746" s="6" t="s">
        <v>298</v>
      </c>
      <c r="K28746" s="6">
        <v>185</v>
      </c>
    </row>
    <row r="28747" spans="1:11">
      <c r="A28747" s="6">
        <v>67226100</v>
      </c>
      <c r="B28747" t="s">
        <v>30884</v>
      </c>
      <c r="H28747" s="6" t="s">
        <v>1671</v>
      </c>
      <c r="I28747" s="6" t="s">
        <v>348</v>
      </c>
      <c r="K28747" s="6">
        <v>178</v>
      </c>
    </row>
    <row r="28748" spans="1:11">
      <c r="A28748" s="6">
        <v>87037325</v>
      </c>
      <c r="B28748" t="s">
        <v>30885</v>
      </c>
      <c r="H28748" s="6" t="s">
        <v>1674</v>
      </c>
      <c r="I28748" s="6" t="s">
        <v>13431</v>
      </c>
      <c r="K28748" s="6">
        <v>188</v>
      </c>
    </row>
    <row r="28749" spans="1:11">
      <c r="A28749" s="6">
        <v>19307365</v>
      </c>
      <c r="B28749" t="s">
        <v>30886</v>
      </c>
      <c r="H28749" s="6" t="s">
        <v>2123</v>
      </c>
      <c r="I28749" s="6" t="s">
        <v>257</v>
      </c>
      <c r="K28749" s="6">
        <v>185</v>
      </c>
    </row>
    <row r="28750" spans="1:11">
      <c r="A28750" s="6">
        <v>2115222</v>
      </c>
      <c r="B28750" t="s">
        <v>30887</v>
      </c>
      <c r="H28750" s="6" t="s">
        <v>558</v>
      </c>
      <c r="I28750" s="6" t="s">
        <v>257</v>
      </c>
      <c r="K28750" s="6">
        <v>175</v>
      </c>
    </row>
    <row r="28751" spans="1:11">
      <c r="A28751" s="6">
        <v>21040261</v>
      </c>
      <c r="B28751" t="s">
        <v>30888</v>
      </c>
      <c r="H28751" s="6" t="s">
        <v>1624</v>
      </c>
      <c r="I28751" s="6" t="s">
        <v>4298</v>
      </c>
      <c r="K28751" s="6">
        <v>190</v>
      </c>
    </row>
    <row r="28752" spans="1:11">
      <c r="A28752" s="6">
        <v>2000064985</v>
      </c>
      <c r="B28752" t="s">
        <v>30889</v>
      </c>
      <c r="H28752" s="6" t="s">
        <v>1624</v>
      </c>
      <c r="I28752" s="6" t="s">
        <v>731</v>
      </c>
      <c r="K28752" s="6">
        <v>190</v>
      </c>
    </row>
    <row r="28753" spans="1:11">
      <c r="A28753" s="6">
        <v>62248889</v>
      </c>
      <c r="B28753" t="s">
        <v>30890</v>
      </c>
      <c r="H28753" s="6" t="s">
        <v>303</v>
      </c>
      <c r="I28753" s="6" t="s">
        <v>1066</v>
      </c>
      <c r="K28753" s="6">
        <v>178</v>
      </c>
    </row>
    <row r="28754" spans="1:11">
      <c r="A28754" s="6">
        <v>85117018</v>
      </c>
      <c r="B28754" t="s">
        <v>30891</v>
      </c>
      <c r="H28754" s="6" t="s">
        <v>314</v>
      </c>
      <c r="I28754" s="6" t="s">
        <v>2829</v>
      </c>
      <c r="K28754" s="6">
        <v>159</v>
      </c>
    </row>
    <row r="28755" spans="1:11">
      <c r="A28755" s="6">
        <v>13222414</v>
      </c>
      <c r="B28755" t="s">
        <v>30892</v>
      </c>
      <c r="H28755" s="6" t="s">
        <v>2116</v>
      </c>
      <c r="I28755" s="6" t="s">
        <v>3041</v>
      </c>
      <c r="K28755" s="6">
        <v>182</v>
      </c>
    </row>
    <row r="28756" spans="1:11">
      <c r="A28756" s="6">
        <v>61011716</v>
      </c>
      <c r="B28756" t="s">
        <v>30893</v>
      </c>
      <c r="H28756" s="6" t="s">
        <v>3935</v>
      </c>
      <c r="I28756" s="6" t="s">
        <v>253</v>
      </c>
      <c r="K28756" s="6">
        <v>176</v>
      </c>
    </row>
    <row r="28757" spans="1:11">
      <c r="A28757" s="6">
        <v>12094662</v>
      </c>
      <c r="B28757" t="s">
        <v>30894</v>
      </c>
      <c r="H28757" s="6" t="s">
        <v>2157</v>
      </c>
      <c r="I28757" s="6" t="s">
        <v>320</v>
      </c>
      <c r="K28757" s="6">
        <v>185</v>
      </c>
    </row>
    <row r="28758" spans="1:11">
      <c r="A28758" s="6">
        <v>67201186</v>
      </c>
      <c r="B28758" t="s">
        <v>30895</v>
      </c>
      <c r="H28758" s="6" t="s">
        <v>29481</v>
      </c>
      <c r="I28758" s="6" t="s">
        <v>348</v>
      </c>
      <c r="K28758" s="6">
        <v>176</v>
      </c>
    </row>
    <row r="28759" spans="1:11">
      <c r="A28759" s="6">
        <v>84156652</v>
      </c>
      <c r="B28759" t="s">
        <v>30896</v>
      </c>
      <c r="H28759" s="6" t="s">
        <v>1624</v>
      </c>
      <c r="I28759" s="6" t="s">
        <v>7448</v>
      </c>
      <c r="K28759" s="6">
        <v>197</v>
      </c>
    </row>
    <row r="28760" spans="1:11">
      <c r="A28760" s="6">
        <v>14031023</v>
      </c>
      <c r="B28760" t="s">
        <v>30897</v>
      </c>
      <c r="H28760" s="6" t="s">
        <v>2115</v>
      </c>
      <c r="I28760" s="6" t="s">
        <v>603</v>
      </c>
      <c r="K28760" s="6">
        <v>179</v>
      </c>
    </row>
    <row r="28761" spans="1:11">
      <c r="A28761" s="6">
        <v>18045405</v>
      </c>
      <c r="B28761" t="s">
        <v>30898</v>
      </c>
      <c r="H28761" s="6" t="s">
        <v>2157</v>
      </c>
      <c r="I28761" s="6" t="s">
        <v>442</v>
      </c>
      <c r="K28761" s="6">
        <v>171</v>
      </c>
    </row>
    <row r="28762" spans="1:11">
      <c r="A28762" s="6">
        <v>85145735</v>
      </c>
      <c r="B28762" t="s">
        <v>30899</v>
      </c>
      <c r="H28762" s="6" t="s">
        <v>377</v>
      </c>
      <c r="I28762" s="6" t="s">
        <v>30900</v>
      </c>
      <c r="K28762" s="6">
        <v>185</v>
      </c>
    </row>
    <row r="28763" spans="1:11">
      <c r="A28763" s="6">
        <v>2000125810</v>
      </c>
      <c r="B28763" t="s">
        <v>30901</v>
      </c>
      <c r="H28763" s="6" t="s">
        <v>760</v>
      </c>
      <c r="I28763" s="6" t="s">
        <v>7240</v>
      </c>
      <c r="K28763" s="6">
        <v>180</v>
      </c>
    </row>
    <row r="28764" spans="1:11">
      <c r="A28764" s="6">
        <v>85048845</v>
      </c>
      <c r="B28764" t="s">
        <v>30902</v>
      </c>
      <c r="H28764" s="6" t="s">
        <v>238</v>
      </c>
      <c r="I28764" s="6" t="s">
        <v>344</v>
      </c>
      <c r="K28764" s="6">
        <v>184</v>
      </c>
    </row>
    <row r="28765" spans="1:11">
      <c r="A28765" s="6">
        <v>78016466</v>
      </c>
      <c r="B28765" t="s">
        <v>30903</v>
      </c>
      <c r="H28765" s="6" t="s">
        <v>1624</v>
      </c>
      <c r="I28765" s="6" t="s">
        <v>1661</v>
      </c>
      <c r="K28765" s="6">
        <v>186</v>
      </c>
    </row>
    <row r="28766" spans="1:11">
      <c r="A28766" s="6">
        <v>19183597</v>
      </c>
      <c r="B28766" t="s">
        <v>30904</v>
      </c>
      <c r="H28766" s="6" t="s">
        <v>488</v>
      </c>
      <c r="I28766" s="6" t="s">
        <v>1928</v>
      </c>
      <c r="K28766" s="6">
        <v>178</v>
      </c>
    </row>
    <row r="28767" spans="1:11">
      <c r="A28767" s="6">
        <v>2000161132</v>
      </c>
      <c r="B28767" t="s">
        <v>30905</v>
      </c>
      <c r="H28767" s="6" t="s">
        <v>289</v>
      </c>
      <c r="I28767" s="6" t="s">
        <v>1661</v>
      </c>
      <c r="K28767" s="6">
        <v>178</v>
      </c>
    </row>
    <row r="28768" spans="1:11">
      <c r="A28768" s="6">
        <v>14207891</v>
      </c>
      <c r="B28768" t="s">
        <v>30906</v>
      </c>
      <c r="H28768" s="6" t="s">
        <v>966</v>
      </c>
      <c r="I28768" s="6" t="s">
        <v>603</v>
      </c>
      <c r="K28768" s="6">
        <v>172</v>
      </c>
    </row>
    <row r="28769" spans="1:11">
      <c r="A28769" s="6">
        <v>2000165920</v>
      </c>
      <c r="B28769" t="s">
        <v>30907</v>
      </c>
      <c r="H28769" s="6" t="s">
        <v>558</v>
      </c>
      <c r="I28769" s="6" t="s">
        <v>1661</v>
      </c>
      <c r="K28769" s="6">
        <v>169</v>
      </c>
    </row>
    <row r="28770" spans="1:11">
      <c r="A28770" s="6">
        <v>2000142044</v>
      </c>
      <c r="B28770" t="s">
        <v>30908</v>
      </c>
      <c r="H28770" s="6" t="s">
        <v>2115</v>
      </c>
      <c r="I28770" s="6" t="s">
        <v>603</v>
      </c>
      <c r="K28770" s="6">
        <v>183</v>
      </c>
    </row>
    <row r="28771" spans="1:11">
      <c r="A28771" s="6">
        <v>2000161307</v>
      </c>
      <c r="B28771" t="s">
        <v>30909</v>
      </c>
      <c r="H28771" s="6" t="s">
        <v>377</v>
      </c>
      <c r="I28771" s="6" t="s">
        <v>378</v>
      </c>
      <c r="K28771" s="6">
        <v>181</v>
      </c>
    </row>
    <row r="28772" spans="1:11">
      <c r="A28772" s="6">
        <v>2000392654</v>
      </c>
      <c r="B28772" t="s">
        <v>30910</v>
      </c>
      <c r="H28772" s="6" t="s">
        <v>734</v>
      </c>
      <c r="I28772" s="6" t="s">
        <v>406</v>
      </c>
      <c r="K28772" s="6">
        <v>195</v>
      </c>
    </row>
    <row r="28773" spans="1:11">
      <c r="A28773" s="6">
        <v>96122116</v>
      </c>
      <c r="B28773" t="s">
        <v>30911</v>
      </c>
      <c r="H28773" s="6" t="s">
        <v>2112</v>
      </c>
      <c r="I28773" s="6" t="s">
        <v>731</v>
      </c>
      <c r="K28773" s="6">
        <v>183</v>
      </c>
    </row>
    <row r="28774" spans="1:11">
      <c r="A28774" s="6">
        <v>49044763</v>
      </c>
      <c r="B28774" t="s">
        <v>30912</v>
      </c>
      <c r="H28774" s="6" t="s">
        <v>377</v>
      </c>
      <c r="I28774" s="6" t="s">
        <v>341</v>
      </c>
      <c r="K28774" s="6">
        <v>185</v>
      </c>
    </row>
    <row r="28775" spans="1:11">
      <c r="A28775" s="6">
        <v>2000334019</v>
      </c>
      <c r="B28775" t="s">
        <v>30913</v>
      </c>
      <c r="H28775" s="6" t="s">
        <v>2160</v>
      </c>
      <c r="I28775" s="6" t="s">
        <v>1066</v>
      </c>
      <c r="K28775" s="6">
        <v>181</v>
      </c>
    </row>
    <row r="28776" spans="1:11">
      <c r="A28776" s="6">
        <v>2000240650</v>
      </c>
      <c r="B28776" t="s">
        <v>30914</v>
      </c>
      <c r="H28776" s="6" t="s">
        <v>319</v>
      </c>
      <c r="I28776" s="6" t="s">
        <v>1688</v>
      </c>
      <c r="K28776" s="6">
        <v>174</v>
      </c>
    </row>
    <row r="28777" spans="1:11">
      <c r="A28777" s="6">
        <v>19388425</v>
      </c>
      <c r="B28777" t="s">
        <v>30915</v>
      </c>
      <c r="H28777" s="6" t="s">
        <v>488</v>
      </c>
      <c r="I28777" s="6" t="s">
        <v>257</v>
      </c>
      <c r="K28777" s="6">
        <v>174</v>
      </c>
    </row>
    <row r="28778" spans="1:11">
      <c r="A28778" s="6">
        <v>2000254794</v>
      </c>
      <c r="B28778" t="s">
        <v>30916</v>
      </c>
      <c r="H28778" s="6" t="s">
        <v>303</v>
      </c>
      <c r="I28778" s="6" t="s">
        <v>378</v>
      </c>
      <c r="K28778" s="6">
        <v>178</v>
      </c>
    </row>
    <row r="28779" spans="1:11">
      <c r="A28779" s="6">
        <v>67227811</v>
      </c>
      <c r="B28779" t="s">
        <v>30917</v>
      </c>
      <c r="H28779" s="6" t="s">
        <v>2115</v>
      </c>
      <c r="I28779" s="6" t="s">
        <v>348</v>
      </c>
      <c r="K28779" s="6">
        <v>177</v>
      </c>
    </row>
    <row r="28780" spans="1:11">
      <c r="A28780" s="6">
        <v>92022504</v>
      </c>
      <c r="B28780" t="s">
        <v>30918</v>
      </c>
      <c r="H28780" s="6" t="s">
        <v>314</v>
      </c>
      <c r="I28780" s="6" t="s">
        <v>6695</v>
      </c>
      <c r="K28780" s="6">
        <v>174</v>
      </c>
    </row>
    <row r="28781" spans="1:11">
      <c r="A28781" s="6">
        <v>2000170553</v>
      </c>
      <c r="B28781" t="s">
        <v>30919</v>
      </c>
      <c r="H28781" s="6" t="s">
        <v>319</v>
      </c>
      <c r="I28781" s="6" t="s">
        <v>603</v>
      </c>
      <c r="K28781" s="6">
        <v>174</v>
      </c>
    </row>
    <row r="28782" spans="1:11">
      <c r="A28782" s="6">
        <v>45087493</v>
      </c>
      <c r="B28782" t="s">
        <v>30920</v>
      </c>
      <c r="H28782" s="6" t="s">
        <v>2751</v>
      </c>
      <c r="I28782" s="6" t="s">
        <v>2134</v>
      </c>
      <c r="K28782" s="6">
        <v>171</v>
      </c>
    </row>
    <row r="28783" spans="1:11">
      <c r="A28783" s="6">
        <v>85018043</v>
      </c>
      <c r="B28783" t="s">
        <v>30921</v>
      </c>
      <c r="H28783" s="6" t="s">
        <v>2115</v>
      </c>
      <c r="I28783" s="6" t="s">
        <v>341</v>
      </c>
      <c r="K28783" s="6">
        <v>194</v>
      </c>
    </row>
    <row r="28784" spans="1:11">
      <c r="A28784" s="6">
        <v>2000057366</v>
      </c>
      <c r="B28784" t="s">
        <v>30922</v>
      </c>
      <c r="H28784" s="6" t="s">
        <v>311</v>
      </c>
      <c r="I28784" s="6" t="s">
        <v>657</v>
      </c>
      <c r="K28784" s="6">
        <v>184</v>
      </c>
    </row>
    <row r="28785" spans="1:11">
      <c r="A28785" s="6">
        <v>53089643</v>
      </c>
      <c r="B28785" t="s">
        <v>30923</v>
      </c>
      <c r="H28785" s="6" t="s">
        <v>2157</v>
      </c>
      <c r="I28785" s="6" t="s">
        <v>1055</v>
      </c>
      <c r="K28785" s="6">
        <v>189</v>
      </c>
    </row>
    <row r="28786" spans="1:11">
      <c r="A28786" s="6">
        <v>91139580</v>
      </c>
      <c r="B28786" t="s">
        <v>30924</v>
      </c>
      <c r="H28786" s="6" t="s">
        <v>2115</v>
      </c>
      <c r="I28786" s="6" t="s">
        <v>1252</v>
      </c>
      <c r="K28786" s="6">
        <v>199</v>
      </c>
    </row>
    <row r="28787" spans="1:11">
      <c r="A28787" s="6">
        <v>2000150364</v>
      </c>
      <c r="B28787" t="s">
        <v>30925</v>
      </c>
      <c r="H28787" s="6" t="s">
        <v>942</v>
      </c>
      <c r="I28787" s="6" t="s">
        <v>2541</v>
      </c>
      <c r="K28787" s="6">
        <v>185</v>
      </c>
    </row>
    <row r="28788" spans="1:11">
      <c r="A28788" s="6">
        <v>34000935</v>
      </c>
      <c r="B28788" t="s">
        <v>30926</v>
      </c>
      <c r="H28788" s="6" t="s">
        <v>1747</v>
      </c>
      <c r="I28788" s="6" t="s">
        <v>775</v>
      </c>
      <c r="K28788" s="6">
        <v>181</v>
      </c>
    </row>
    <row r="28789" spans="1:11">
      <c r="A28789" s="6">
        <v>2000123415</v>
      </c>
      <c r="B28789" t="s">
        <v>30927</v>
      </c>
      <c r="H28789" s="6" t="s">
        <v>1624</v>
      </c>
      <c r="I28789" s="6" t="s">
        <v>3858</v>
      </c>
      <c r="K28789" s="6">
        <v>186</v>
      </c>
    </row>
    <row r="28790" spans="1:11">
      <c r="A28790" s="6">
        <v>2000318203</v>
      </c>
      <c r="B28790" t="s">
        <v>30928</v>
      </c>
      <c r="H28790" s="6" t="s">
        <v>2167</v>
      </c>
      <c r="I28790" s="6" t="s">
        <v>2541</v>
      </c>
      <c r="K28790" s="6">
        <v>184</v>
      </c>
    </row>
    <row r="28791" spans="1:11">
      <c r="A28791" s="6">
        <v>2000178096</v>
      </c>
      <c r="B28791" t="s">
        <v>30929</v>
      </c>
      <c r="H28791" s="6" t="s">
        <v>589</v>
      </c>
      <c r="I28791" s="6" t="s">
        <v>8665</v>
      </c>
      <c r="K28791" s="6">
        <v>181</v>
      </c>
    </row>
    <row r="28792" spans="1:11">
      <c r="A28792" s="6">
        <v>2000147695</v>
      </c>
      <c r="B28792" t="s">
        <v>30930</v>
      </c>
      <c r="H28792" s="6" t="s">
        <v>303</v>
      </c>
      <c r="I28792" s="6" t="s">
        <v>2541</v>
      </c>
      <c r="K28792" s="6">
        <v>171</v>
      </c>
    </row>
    <row r="28793" spans="1:11">
      <c r="A28793" s="6">
        <v>58117067</v>
      </c>
      <c r="B28793" t="s">
        <v>30931</v>
      </c>
      <c r="H28793" s="6" t="s">
        <v>2115</v>
      </c>
      <c r="I28793" s="6" t="s">
        <v>477</v>
      </c>
      <c r="K28793" s="6">
        <v>187</v>
      </c>
    </row>
    <row r="28794" spans="1:11">
      <c r="A28794" s="6">
        <v>13129886</v>
      </c>
      <c r="B28794" t="s">
        <v>30932</v>
      </c>
      <c r="H28794" s="6" t="s">
        <v>488</v>
      </c>
      <c r="I28794" s="6" t="s">
        <v>320</v>
      </c>
      <c r="K28794" s="6">
        <v>170</v>
      </c>
    </row>
    <row r="28795" spans="1:11">
      <c r="A28795" s="6">
        <v>19166458</v>
      </c>
      <c r="B28795" t="s">
        <v>30933</v>
      </c>
      <c r="H28795" s="6" t="s">
        <v>1671</v>
      </c>
      <c r="I28795" s="6" t="s">
        <v>257</v>
      </c>
      <c r="K28795" s="6">
        <v>176</v>
      </c>
    </row>
    <row r="28796" spans="1:11">
      <c r="A28796" s="6">
        <v>64040786</v>
      </c>
      <c r="B28796" t="s">
        <v>30934</v>
      </c>
      <c r="H28796" s="6" t="s">
        <v>2198</v>
      </c>
      <c r="I28796" s="6" t="s">
        <v>2473</v>
      </c>
      <c r="K28796" s="6">
        <v>177</v>
      </c>
    </row>
    <row r="28797" spans="1:11">
      <c r="A28797" s="6">
        <v>23433907</v>
      </c>
      <c r="B28797" t="s">
        <v>30935</v>
      </c>
      <c r="H28797" s="6" t="s">
        <v>1656</v>
      </c>
      <c r="I28797" s="6" t="s">
        <v>8075</v>
      </c>
      <c r="K28797" s="6">
        <v>172</v>
      </c>
    </row>
    <row r="28798" spans="1:11">
      <c r="A28798" s="6">
        <v>91209621</v>
      </c>
      <c r="B28798" t="s">
        <v>30936</v>
      </c>
      <c r="H28798" s="6" t="s">
        <v>2115</v>
      </c>
      <c r="I28798" s="6" t="s">
        <v>1405</v>
      </c>
      <c r="K28798" s="6">
        <v>187</v>
      </c>
    </row>
    <row r="28799" spans="1:11">
      <c r="A28799" s="6">
        <v>13222367</v>
      </c>
      <c r="B28799" t="s">
        <v>30937</v>
      </c>
      <c r="H28799" s="6" t="s">
        <v>589</v>
      </c>
      <c r="I28799" s="6" t="s">
        <v>963</v>
      </c>
      <c r="K28799" s="6">
        <v>181</v>
      </c>
    </row>
    <row r="28800" spans="1:11">
      <c r="A28800" s="6">
        <v>70099191</v>
      </c>
      <c r="B28800" t="s">
        <v>30938</v>
      </c>
      <c r="H28800" s="6" t="s">
        <v>1747</v>
      </c>
      <c r="I28800" s="6" t="s">
        <v>832</v>
      </c>
      <c r="K28800" s="6">
        <v>181</v>
      </c>
    </row>
    <row r="28801" spans="1:11">
      <c r="A28801" s="6">
        <v>43004331</v>
      </c>
      <c r="B28801" t="s">
        <v>30939</v>
      </c>
      <c r="H28801" s="6" t="s">
        <v>377</v>
      </c>
      <c r="I28801" s="6" t="s">
        <v>236</v>
      </c>
      <c r="K28801" s="6">
        <v>191</v>
      </c>
    </row>
    <row r="28802" spans="1:11">
      <c r="A28802" s="6">
        <v>43041181</v>
      </c>
      <c r="B28802" t="s">
        <v>30940</v>
      </c>
      <c r="H28802" s="6" t="s">
        <v>377</v>
      </c>
      <c r="I28802" s="6" t="s">
        <v>236</v>
      </c>
      <c r="K28802" s="6">
        <v>190</v>
      </c>
    </row>
    <row r="28803" spans="1:11">
      <c r="A28803" s="6">
        <v>2000036018</v>
      </c>
      <c r="B28803" t="s">
        <v>30941</v>
      </c>
      <c r="H28803" s="6" t="s">
        <v>351</v>
      </c>
      <c r="I28803" s="6" t="s">
        <v>30942</v>
      </c>
      <c r="K28803" s="6">
        <v>171</v>
      </c>
    </row>
    <row r="28804" spans="1:11">
      <c r="A28804" s="6">
        <v>70121800</v>
      </c>
      <c r="B28804" t="s">
        <v>30943</v>
      </c>
      <c r="H28804" s="6" t="s">
        <v>319</v>
      </c>
      <c r="I28804" s="6" t="s">
        <v>832</v>
      </c>
      <c r="K28804" s="6">
        <v>182</v>
      </c>
    </row>
    <row r="28805" spans="1:11">
      <c r="A28805" s="6">
        <v>64049018</v>
      </c>
      <c r="B28805" t="s">
        <v>30944</v>
      </c>
      <c r="H28805" s="6" t="s">
        <v>2198</v>
      </c>
      <c r="I28805" s="6" t="s">
        <v>3817</v>
      </c>
      <c r="K28805" s="6">
        <v>184</v>
      </c>
    </row>
    <row r="28806" spans="1:11">
      <c r="A28806" s="6">
        <v>18032389</v>
      </c>
      <c r="B28806" t="s">
        <v>30945</v>
      </c>
      <c r="H28806" s="6" t="s">
        <v>377</v>
      </c>
      <c r="I28806" s="6" t="s">
        <v>11002</v>
      </c>
      <c r="K28806" s="6">
        <v>185</v>
      </c>
    </row>
    <row r="28807" spans="1:11">
      <c r="A28807" s="6">
        <v>2000071086</v>
      </c>
      <c r="B28807" t="s">
        <v>30946</v>
      </c>
      <c r="H28807" s="6" t="s">
        <v>377</v>
      </c>
      <c r="I28807" s="6" t="s">
        <v>963</v>
      </c>
      <c r="K28807" s="6">
        <v>189</v>
      </c>
    </row>
    <row r="28808" spans="1:11">
      <c r="A28808" s="6">
        <v>13156725</v>
      </c>
      <c r="B28808" t="s">
        <v>30947</v>
      </c>
      <c r="H28808" s="6" t="s">
        <v>2115</v>
      </c>
      <c r="I28808" s="6" t="s">
        <v>1375</v>
      </c>
      <c r="K28808" s="6">
        <v>181</v>
      </c>
    </row>
    <row r="28809" spans="1:11">
      <c r="A28809" s="6">
        <v>947374</v>
      </c>
      <c r="B28809" t="s">
        <v>30948</v>
      </c>
      <c r="H28809" s="6" t="s">
        <v>2115</v>
      </c>
      <c r="I28809" s="6" t="s">
        <v>339</v>
      </c>
      <c r="K28809" s="6">
        <v>182</v>
      </c>
    </row>
    <row r="28810" spans="1:11">
      <c r="A28810" s="6">
        <v>67194405</v>
      </c>
      <c r="B28810" t="s">
        <v>30949</v>
      </c>
      <c r="H28810" s="6" t="s">
        <v>319</v>
      </c>
      <c r="I28810" s="6" t="s">
        <v>348</v>
      </c>
      <c r="K28810" s="6">
        <v>179</v>
      </c>
    </row>
    <row r="28811" spans="1:11">
      <c r="A28811" s="6">
        <v>2000215198</v>
      </c>
      <c r="B28811" t="s">
        <v>30950</v>
      </c>
      <c r="H28811" s="6" t="s">
        <v>1732</v>
      </c>
      <c r="I28811" s="6" t="s">
        <v>348</v>
      </c>
      <c r="K28811" s="6">
        <v>190</v>
      </c>
    </row>
    <row r="28812" spans="1:11">
      <c r="A28812" s="6">
        <v>70104054</v>
      </c>
      <c r="B28812" t="s">
        <v>30951</v>
      </c>
      <c r="H28812" s="6" t="s">
        <v>1624</v>
      </c>
      <c r="I28812" s="6" t="s">
        <v>832</v>
      </c>
      <c r="K28812" s="6">
        <v>193</v>
      </c>
    </row>
    <row r="28813" spans="1:11">
      <c r="A28813" s="6">
        <v>70065895</v>
      </c>
      <c r="B28813" t="s">
        <v>30952</v>
      </c>
      <c r="H28813" s="6" t="s">
        <v>2115</v>
      </c>
      <c r="I28813" s="6" t="s">
        <v>832</v>
      </c>
      <c r="K28813" s="6">
        <v>188</v>
      </c>
    </row>
    <row r="28814" spans="1:11">
      <c r="A28814" s="6">
        <v>70110548</v>
      </c>
      <c r="B28814" t="s">
        <v>30953</v>
      </c>
      <c r="H28814" s="6" t="s">
        <v>944</v>
      </c>
      <c r="I28814" s="6" t="s">
        <v>832</v>
      </c>
      <c r="K28814" s="6">
        <v>176</v>
      </c>
    </row>
    <row r="28815" spans="1:11">
      <c r="A28815" s="6">
        <v>70097227</v>
      </c>
      <c r="B28815" t="s">
        <v>30954</v>
      </c>
      <c r="H28815" s="6" t="s">
        <v>377</v>
      </c>
      <c r="I28815" s="6" t="s">
        <v>832</v>
      </c>
      <c r="K28815" s="6">
        <v>190</v>
      </c>
    </row>
    <row r="28816" spans="1:11">
      <c r="A28816" s="6">
        <v>2000191273</v>
      </c>
      <c r="B28816" t="s">
        <v>30955</v>
      </c>
      <c r="H28816" s="6" t="s">
        <v>760</v>
      </c>
      <c r="I28816" s="6" t="s">
        <v>3858</v>
      </c>
      <c r="K28816" s="6">
        <v>184</v>
      </c>
    </row>
    <row r="28817" spans="1:11">
      <c r="A28817" s="6">
        <v>70104379</v>
      </c>
      <c r="B28817" t="s">
        <v>30956</v>
      </c>
      <c r="H28817" s="6" t="s">
        <v>1624</v>
      </c>
      <c r="I28817" s="6" t="s">
        <v>832</v>
      </c>
      <c r="K28817" s="6">
        <v>192</v>
      </c>
    </row>
    <row r="28818" spans="1:11">
      <c r="A28818" s="6">
        <v>70104808</v>
      </c>
      <c r="B28818" t="s">
        <v>30957</v>
      </c>
      <c r="H28818" s="6" t="s">
        <v>488</v>
      </c>
      <c r="I28818" s="6" t="s">
        <v>832</v>
      </c>
      <c r="K28818" s="6">
        <v>185</v>
      </c>
    </row>
    <row r="28819" spans="1:11">
      <c r="A28819" s="6">
        <v>70057965</v>
      </c>
      <c r="B28819" t="s">
        <v>30958</v>
      </c>
      <c r="H28819" s="6" t="s">
        <v>2115</v>
      </c>
      <c r="I28819" s="6" t="s">
        <v>832</v>
      </c>
      <c r="K28819" s="6">
        <v>190</v>
      </c>
    </row>
    <row r="28820" spans="1:11">
      <c r="A28820" s="6">
        <v>48030957</v>
      </c>
      <c r="B28820" t="s">
        <v>30959</v>
      </c>
      <c r="H28820" s="6" t="s">
        <v>319</v>
      </c>
      <c r="I28820" s="6" t="s">
        <v>1676</v>
      </c>
      <c r="K28820" s="6">
        <v>183</v>
      </c>
    </row>
    <row r="28821" spans="1:11">
      <c r="A28821" s="6">
        <v>86059486</v>
      </c>
      <c r="B28821" t="s">
        <v>30960</v>
      </c>
      <c r="H28821" s="6" t="s">
        <v>314</v>
      </c>
      <c r="I28821" s="6" t="s">
        <v>1283</v>
      </c>
      <c r="K28821" s="6">
        <v>161</v>
      </c>
    </row>
    <row r="28822" spans="1:11">
      <c r="A28822" s="6">
        <v>19165131</v>
      </c>
      <c r="B28822" t="s">
        <v>30961</v>
      </c>
      <c r="H28822" s="6" t="s">
        <v>29481</v>
      </c>
      <c r="I28822" s="6" t="s">
        <v>257</v>
      </c>
      <c r="K28822" s="6">
        <v>174</v>
      </c>
    </row>
    <row r="28823" spans="1:11">
      <c r="A28823" s="6">
        <v>2000247276</v>
      </c>
      <c r="B28823" t="s">
        <v>30962</v>
      </c>
      <c r="H28823" s="6" t="s">
        <v>2115</v>
      </c>
      <c r="I28823" s="6" t="s">
        <v>603</v>
      </c>
      <c r="K28823" s="6">
        <v>166</v>
      </c>
    </row>
    <row r="28824" spans="1:11">
      <c r="A28824" s="6">
        <v>19054610</v>
      </c>
      <c r="B28824" t="s">
        <v>30963</v>
      </c>
      <c r="H28824" s="6" t="s">
        <v>319</v>
      </c>
      <c r="I28824" s="6" t="s">
        <v>257</v>
      </c>
      <c r="K28824" s="6">
        <v>172</v>
      </c>
    </row>
    <row r="28825" spans="1:11">
      <c r="A28825" s="6">
        <v>23294637</v>
      </c>
      <c r="B28825" t="s">
        <v>30964</v>
      </c>
      <c r="H28825" s="6" t="s">
        <v>2112</v>
      </c>
      <c r="I28825" s="6" t="s">
        <v>1936</v>
      </c>
      <c r="K28825" s="6">
        <v>182</v>
      </c>
    </row>
    <row r="28826" spans="1:11">
      <c r="A28826" s="6">
        <v>70090907</v>
      </c>
      <c r="B28826" t="s">
        <v>30965</v>
      </c>
      <c r="H28826" s="6" t="s">
        <v>377</v>
      </c>
      <c r="I28826" s="6" t="s">
        <v>832</v>
      </c>
      <c r="K28826" s="6">
        <v>191</v>
      </c>
    </row>
    <row r="28827" spans="1:11">
      <c r="A28827" s="6">
        <v>72053610</v>
      </c>
      <c r="B28827" t="s">
        <v>30966</v>
      </c>
      <c r="H28827" s="6" t="s">
        <v>966</v>
      </c>
      <c r="I28827" s="6" t="s">
        <v>811</v>
      </c>
      <c r="K28827" s="6">
        <v>168</v>
      </c>
    </row>
    <row r="28828" spans="1:11">
      <c r="A28828" s="6">
        <v>86081234</v>
      </c>
      <c r="B28828" t="s">
        <v>30967</v>
      </c>
      <c r="H28828" s="6" t="s">
        <v>966</v>
      </c>
      <c r="I28828" s="6" t="s">
        <v>2351</v>
      </c>
      <c r="K28828" s="6">
        <v>176</v>
      </c>
    </row>
    <row r="28829" spans="1:11">
      <c r="A28829" s="6">
        <v>75008171</v>
      </c>
      <c r="B28829" t="s">
        <v>30968</v>
      </c>
      <c r="H28829" s="6" t="s">
        <v>2046</v>
      </c>
      <c r="I28829" s="6" t="s">
        <v>7494</v>
      </c>
      <c r="K28829" s="6">
        <v>163</v>
      </c>
    </row>
    <row r="28830" spans="1:11">
      <c r="A28830" s="6">
        <v>61088404</v>
      </c>
      <c r="B28830" t="s">
        <v>30969</v>
      </c>
      <c r="H28830" s="6" t="s">
        <v>2370</v>
      </c>
      <c r="I28830" s="6" t="s">
        <v>253</v>
      </c>
      <c r="K28830" s="6">
        <v>180</v>
      </c>
    </row>
    <row r="28831" spans="1:11">
      <c r="A28831" s="6">
        <v>19216415</v>
      </c>
      <c r="B28831" t="s">
        <v>30970</v>
      </c>
      <c r="H28831" s="6" t="s">
        <v>319</v>
      </c>
      <c r="I28831" s="6" t="s">
        <v>257</v>
      </c>
      <c r="K28831" s="6">
        <v>182</v>
      </c>
    </row>
    <row r="28832" spans="1:11">
      <c r="A28832" s="6">
        <v>36139639</v>
      </c>
      <c r="B28832" t="s">
        <v>30971</v>
      </c>
      <c r="H28832" s="6" t="s">
        <v>1624</v>
      </c>
      <c r="I28832" s="6" t="s">
        <v>641</v>
      </c>
      <c r="K28832" s="6">
        <v>187</v>
      </c>
    </row>
    <row r="28833" spans="1:11">
      <c r="A28833" s="6">
        <v>85055670</v>
      </c>
      <c r="B28833" t="s">
        <v>30972</v>
      </c>
      <c r="H28833" s="6" t="s">
        <v>2112</v>
      </c>
      <c r="I28833" s="6" t="s">
        <v>1755</v>
      </c>
      <c r="K28833" s="6">
        <v>180</v>
      </c>
    </row>
    <row r="28834" spans="1:11">
      <c r="A28834" s="6">
        <v>13138875</v>
      </c>
      <c r="B28834" t="s">
        <v>30973</v>
      </c>
      <c r="H28834" s="6" t="s">
        <v>2160</v>
      </c>
      <c r="I28834" s="6" t="s">
        <v>3846</v>
      </c>
      <c r="K28834" s="6">
        <v>173</v>
      </c>
    </row>
    <row r="28835" spans="1:11">
      <c r="A28835" s="6">
        <v>90050278</v>
      </c>
      <c r="B28835" t="s">
        <v>30974</v>
      </c>
      <c r="H28835" s="6" t="s">
        <v>377</v>
      </c>
      <c r="I28835" s="6" t="s">
        <v>1822</v>
      </c>
      <c r="K28835" s="6">
        <v>192</v>
      </c>
    </row>
    <row r="28836" spans="1:11">
      <c r="A28836" s="6">
        <v>13175398</v>
      </c>
      <c r="B28836" t="s">
        <v>30975</v>
      </c>
      <c r="H28836" s="6" t="s">
        <v>377</v>
      </c>
      <c r="I28836" s="6" t="s">
        <v>320</v>
      </c>
      <c r="K28836" s="6">
        <v>182</v>
      </c>
    </row>
    <row r="28837" spans="1:11">
      <c r="A28837" s="6">
        <v>67046587</v>
      </c>
      <c r="B28837" t="s">
        <v>30976</v>
      </c>
      <c r="H28837" s="6" t="s">
        <v>760</v>
      </c>
      <c r="I28837" s="6" t="s">
        <v>348</v>
      </c>
      <c r="K28837" s="6">
        <v>173</v>
      </c>
    </row>
    <row r="28838" spans="1:11">
      <c r="A28838" s="6">
        <v>51011179</v>
      </c>
      <c r="B28838" t="s">
        <v>30977</v>
      </c>
      <c r="H28838" s="6" t="s">
        <v>2876</v>
      </c>
      <c r="I28838" s="6" t="s">
        <v>1303</v>
      </c>
      <c r="K28838" s="6">
        <v>168</v>
      </c>
    </row>
    <row r="28839" spans="1:11">
      <c r="A28839" s="6">
        <v>2000044721</v>
      </c>
      <c r="B28839" t="s">
        <v>30978</v>
      </c>
      <c r="H28839" s="6" t="s">
        <v>1624</v>
      </c>
      <c r="I28839" s="6" t="s">
        <v>1277</v>
      </c>
      <c r="K28839" s="6">
        <v>185</v>
      </c>
    </row>
    <row r="28840" spans="1:11">
      <c r="A28840" s="6">
        <v>43162313</v>
      </c>
      <c r="B28840" t="s">
        <v>30979</v>
      </c>
      <c r="H28840" s="6" t="s">
        <v>377</v>
      </c>
      <c r="I28840" s="6" t="s">
        <v>236</v>
      </c>
      <c r="K28840" s="6">
        <v>192</v>
      </c>
    </row>
    <row r="28841" spans="1:11">
      <c r="A28841" s="6">
        <v>24025912</v>
      </c>
      <c r="B28841" t="s">
        <v>30980</v>
      </c>
      <c r="H28841" s="6" t="s">
        <v>319</v>
      </c>
      <c r="I28841" s="6" t="s">
        <v>657</v>
      </c>
      <c r="K28841" s="6">
        <v>176</v>
      </c>
    </row>
    <row r="28842" spans="1:11">
      <c r="A28842" s="6">
        <v>98003829</v>
      </c>
      <c r="B28842" t="s">
        <v>30981</v>
      </c>
      <c r="H28842" s="6" t="s">
        <v>944</v>
      </c>
      <c r="I28842" s="6" t="s">
        <v>3517</v>
      </c>
      <c r="K28842" s="6">
        <v>182</v>
      </c>
    </row>
    <row r="28843" spans="1:11">
      <c r="A28843" s="6">
        <v>67188934</v>
      </c>
      <c r="B28843" t="s">
        <v>30982</v>
      </c>
      <c r="H28843" s="6" t="s">
        <v>1102</v>
      </c>
      <c r="I28843" s="6" t="s">
        <v>348</v>
      </c>
      <c r="K28843" s="6">
        <v>176</v>
      </c>
    </row>
    <row r="28844" spans="1:11">
      <c r="A28844" s="6">
        <v>65001190</v>
      </c>
      <c r="B28844" t="s">
        <v>30983</v>
      </c>
      <c r="H28844" s="6" t="s">
        <v>760</v>
      </c>
      <c r="I28844" s="6" t="s">
        <v>2539</v>
      </c>
      <c r="K28844" s="6">
        <v>170</v>
      </c>
    </row>
    <row r="28845" spans="1:11">
      <c r="A28845" s="6">
        <v>18027217</v>
      </c>
      <c r="B28845" t="s">
        <v>30984</v>
      </c>
      <c r="H28845" s="6" t="s">
        <v>377</v>
      </c>
      <c r="I28845" s="6" t="s">
        <v>30985</v>
      </c>
      <c r="K28845" s="6">
        <v>194</v>
      </c>
    </row>
    <row r="28846" spans="1:11">
      <c r="A28846" s="6">
        <v>2000157591</v>
      </c>
      <c r="B28846" t="s">
        <v>30986</v>
      </c>
      <c r="H28846" s="6" t="s">
        <v>377</v>
      </c>
      <c r="I28846" s="6" t="s">
        <v>257</v>
      </c>
      <c r="K28846" s="6">
        <v>187</v>
      </c>
    </row>
    <row r="28847" spans="1:11">
      <c r="A28847" s="6">
        <v>55061744</v>
      </c>
      <c r="B28847" t="s">
        <v>30987</v>
      </c>
      <c r="H28847" s="6" t="s">
        <v>377</v>
      </c>
      <c r="I28847" s="6" t="s">
        <v>306</v>
      </c>
      <c r="K28847" s="6">
        <v>185</v>
      </c>
    </row>
    <row r="28848" spans="1:11">
      <c r="A28848" s="6">
        <v>51009112</v>
      </c>
      <c r="B28848" t="s">
        <v>30988</v>
      </c>
      <c r="H28848" s="6" t="s">
        <v>589</v>
      </c>
      <c r="I28848" s="6" t="s">
        <v>1303</v>
      </c>
      <c r="K28848" s="6">
        <v>179</v>
      </c>
    </row>
    <row r="28849" spans="1:11">
      <c r="A28849" s="6">
        <v>70107293</v>
      </c>
      <c r="B28849" t="s">
        <v>30989</v>
      </c>
      <c r="H28849" s="6" t="s">
        <v>558</v>
      </c>
      <c r="I28849" s="6" t="s">
        <v>832</v>
      </c>
      <c r="K28849" s="6">
        <v>170</v>
      </c>
    </row>
    <row r="28850" spans="1:11">
      <c r="A28850" s="6">
        <v>43093054</v>
      </c>
      <c r="B28850" t="s">
        <v>30990</v>
      </c>
      <c r="H28850" s="6" t="s">
        <v>218</v>
      </c>
      <c r="I28850" s="6" t="s">
        <v>236</v>
      </c>
      <c r="K28850" s="6">
        <v>187</v>
      </c>
    </row>
    <row r="28851" spans="1:11">
      <c r="A28851" s="6">
        <v>2000292696</v>
      </c>
      <c r="B28851" t="s">
        <v>30991</v>
      </c>
      <c r="H28851" s="6" t="s">
        <v>966</v>
      </c>
      <c r="I28851" s="6" t="s">
        <v>1066</v>
      </c>
      <c r="K28851" s="6">
        <v>180</v>
      </c>
    </row>
    <row r="28852" spans="1:11">
      <c r="A28852" s="6">
        <v>19052685</v>
      </c>
      <c r="B28852" t="s">
        <v>30992</v>
      </c>
      <c r="H28852" s="6" t="s">
        <v>1828</v>
      </c>
      <c r="I28852" s="6" t="s">
        <v>257</v>
      </c>
      <c r="K28852" s="6">
        <v>170</v>
      </c>
    </row>
    <row r="28853" spans="1:11">
      <c r="A28853" s="6">
        <v>2000071886</v>
      </c>
      <c r="B28853" t="s">
        <v>30993</v>
      </c>
      <c r="H28853" s="6" t="s">
        <v>218</v>
      </c>
      <c r="I28853" s="6" t="s">
        <v>13651</v>
      </c>
      <c r="K28853" s="6">
        <v>180</v>
      </c>
    </row>
    <row r="28854" spans="1:11">
      <c r="A28854" s="6">
        <v>2000279210</v>
      </c>
      <c r="B28854" t="s">
        <v>30994</v>
      </c>
      <c r="H28854" s="6" t="s">
        <v>377</v>
      </c>
      <c r="I28854" s="6" t="s">
        <v>876</v>
      </c>
      <c r="K28854" s="6">
        <v>204</v>
      </c>
    </row>
    <row r="28855" spans="1:11">
      <c r="A28855" s="6">
        <v>70046132</v>
      </c>
      <c r="B28855" t="s">
        <v>30995</v>
      </c>
      <c r="H28855" s="6" t="s">
        <v>488</v>
      </c>
      <c r="I28855" s="6" t="s">
        <v>832</v>
      </c>
      <c r="K28855" s="6">
        <v>177</v>
      </c>
    </row>
    <row r="28856" spans="1:11">
      <c r="A28856" s="6">
        <v>70085928</v>
      </c>
      <c r="B28856" t="s">
        <v>30996</v>
      </c>
      <c r="H28856" s="6" t="s">
        <v>377</v>
      </c>
      <c r="I28856" s="6" t="s">
        <v>832</v>
      </c>
      <c r="K28856" s="6">
        <v>187</v>
      </c>
    </row>
    <row r="28857" spans="1:11">
      <c r="A28857" s="6">
        <v>14035817</v>
      </c>
      <c r="B28857" t="s">
        <v>30997</v>
      </c>
      <c r="H28857" s="6" t="s">
        <v>760</v>
      </c>
      <c r="I28857" s="6" t="s">
        <v>187</v>
      </c>
      <c r="K28857" s="6">
        <v>180</v>
      </c>
    </row>
    <row r="28858" spans="1:11">
      <c r="A28858" s="6">
        <v>42053310</v>
      </c>
      <c r="B28858" t="s">
        <v>30998</v>
      </c>
      <c r="H28858" s="6" t="s">
        <v>218</v>
      </c>
      <c r="I28858" s="6" t="s">
        <v>3573</v>
      </c>
      <c r="K28858" s="6">
        <v>183</v>
      </c>
    </row>
    <row r="28859" spans="1:11">
      <c r="A28859" s="6">
        <v>2000296902</v>
      </c>
      <c r="B28859" t="s">
        <v>30999</v>
      </c>
      <c r="H28859" s="6" t="s">
        <v>1624</v>
      </c>
      <c r="I28859" s="6" t="s">
        <v>257</v>
      </c>
      <c r="K28859" s="6">
        <v>185</v>
      </c>
    </row>
    <row r="28860" spans="1:11">
      <c r="A28860" s="6">
        <v>78085142</v>
      </c>
      <c r="B28860" t="s">
        <v>31000</v>
      </c>
      <c r="H28860" s="6" t="s">
        <v>1624</v>
      </c>
      <c r="I28860" s="6" t="s">
        <v>1661</v>
      </c>
      <c r="K28860" s="6">
        <v>183</v>
      </c>
    </row>
    <row r="28861" spans="1:11">
      <c r="A28861" s="6">
        <v>75011176</v>
      </c>
      <c r="B28861" t="s">
        <v>31001</v>
      </c>
      <c r="H28861" s="6" t="s">
        <v>760</v>
      </c>
      <c r="I28861" s="6" t="s">
        <v>2639</v>
      </c>
      <c r="K28861" s="6">
        <v>177</v>
      </c>
    </row>
    <row r="28862" spans="1:11">
      <c r="A28862" s="6">
        <v>51042349</v>
      </c>
      <c r="B28862" t="s">
        <v>31002</v>
      </c>
      <c r="H28862" s="6" t="s">
        <v>319</v>
      </c>
      <c r="I28862" s="6" t="s">
        <v>1736</v>
      </c>
      <c r="K28862" s="6">
        <v>185</v>
      </c>
    </row>
    <row r="28863" spans="1:11">
      <c r="A28863" s="6">
        <v>70109065</v>
      </c>
      <c r="B28863" t="s">
        <v>31003</v>
      </c>
      <c r="H28863" s="6" t="s">
        <v>303</v>
      </c>
      <c r="I28863" s="6" t="s">
        <v>832</v>
      </c>
      <c r="K28863" s="6">
        <v>178</v>
      </c>
    </row>
    <row r="28864" spans="1:11">
      <c r="A28864" s="6">
        <v>2000125973</v>
      </c>
      <c r="B28864" t="s">
        <v>31004</v>
      </c>
      <c r="H28864" s="6" t="s">
        <v>377</v>
      </c>
      <c r="I28864" s="6" t="s">
        <v>348</v>
      </c>
      <c r="K28864" s="6">
        <v>190</v>
      </c>
    </row>
    <row r="28865" spans="1:11">
      <c r="A28865" s="6">
        <v>2000185463</v>
      </c>
      <c r="B28865" t="s">
        <v>31005</v>
      </c>
      <c r="H28865" s="6" t="s">
        <v>351</v>
      </c>
      <c r="I28865" s="6" t="s">
        <v>603</v>
      </c>
      <c r="K28865" s="6">
        <v>170</v>
      </c>
    </row>
    <row r="28866" spans="1:11">
      <c r="A28866" s="6">
        <v>59036244</v>
      </c>
      <c r="B28866" t="s">
        <v>31006</v>
      </c>
      <c r="H28866" s="6" t="s">
        <v>728</v>
      </c>
      <c r="I28866" s="6" t="s">
        <v>1197</v>
      </c>
      <c r="K28866" s="6">
        <v>172</v>
      </c>
    </row>
    <row r="28867" spans="1:11">
      <c r="A28867" s="6">
        <v>49053453</v>
      </c>
      <c r="B28867" t="s">
        <v>31007</v>
      </c>
      <c r="H28867" s="6" t="s">
        <v>319</v>
      </c>
      <c r="I28867" s="6" t="s">
        <v>1676</v>
      </c>
      <c r="K28867" s="6">
        <v>178</v>
      </c>
    </row>
    <row r="28868" spans="1:11">
      <c r="A28868" s="6">
        <v>28059680</v>
      </c>
      <c r="B28868" t="s">
        <v>31008</v>
      </c>
      <c r="H28868" s="6" t="s">
        <v>1624</v>
      </c>
      <c r="I28868" s="6" t="s">
        <v>259</v>
      </c>
      <c r="K28868" s="6">
        <v>193</v>
      </c>
    </row>
    <row r="28869" spans="1:11">
      <c r="A28869" s="6">
        <v>2000104340</v>
      </c>
      <c r="B28869" t="s">
        <v>31009</v>
      </c>
      <c r="H28869" s="6" t="s">
        <v>1732</v>
      </c>
      <c r="I28869" s="6" t="s">
        <v>3858</v>
      </c>
      <c r="K28869" s="6">
        <v>189</v>
      </c>
    </row>
    <row r="28870" spans="1:11">
      <c r="A28870" s="6">
        <v>2000071865</v>
      </c>
      <c r="B28870" t="s">
        <v>31010</v>
      </c>
      <c r="H28870" s="6" t="s">
        <v>303</v>
      </c>
      <c r="I28870" s="6" t="s">
        <v>3858</v>
      </c>
      <c r="K28870" s="6">
        <v>174</v>
      </c>
    </row>
    <row r="28871" spans="1:11">
      <c r="A28871" s="6">
        <v>2000071866</v>
      </c>
      <c r="B28871" t="s">
        <v>31011</v>
      </c>
      <c r="H28871" s="6" t="s">
        <v>2112</v>
      </c>
      <c r="I28871" s="6" t="s">
        <v>3858</v>
      </c>
      <c r="K28871" s="6">
        <v>177</v>
      </c>
    </row>
    <row r="28872" spans="1:11">
      <c r="A28872" s="6">
        <v>2000227268</v>
      </c>
      <c r="B28872" t="s">
        <v>31012</v>
      </c>
      <c r="H28872" s="6" t="s">
        <v>351</v>
      </c>
      <c r="I28872" s="6" t="s">
        <v>2541</v>
      </c>
      <c r="K28872" s="6">
        <v>164</v>
      </c>
    </row>
    <row r="28873" spans="1:11">
      <c r="A28873" s="6">
        <v>2000071091</v>
      </c>
      <c r="B28873" t="s">
        <v>31013</v>
      </c>
      <c r="H28873" s="6" t="s">
        <v>1698</v>
      </c>
      <c r="I28873" s="6" t="s">
        <v>963</v>
      </c>
      <c r="K28873" s="6">
        <v>178</v>
      </c>
    </row>
    <row r="28874" spans="1:11">
      <c r="A28874" s="6">
        <v>13200891</v>
      </c>
      <c r="B28874" t="s">
        <v>31014</v>
      </c>
      <c r="H28874" s="6" t="s">
        <v>1747</v>
      </c>
      <c r="I28874" s="6" t="s">
        <v>1722</v>
      </c>
      <c r="K28874" s="6">
        <v>177</v>
      </c>
    </row>
    <row r="28875" spans="1:11">
      <c r="A28875" s="6">
        <v>76016327</v>
      </c>
      <c r="B28875" t="s">
        <v>31015</v>
      </c>
      <c r="H28875" s="6" t="s">
        <v>2115</v>
      </c>
      <c r="I28875" s="6" t="s">
        <v>378</v>
      </c>
      <c r="K28875" s="6">
        <v>177</v>
      </c>
    </row>
    <row r="28876" spans="1:11">
      <c r="A28876" s="6">
        <v>29218607</v>
      </c>
      <c r="B28876" t="s">
        <v>31016</v>
      </c>
      <c r="H28876" s="6" t="s">
        <v>377</v>
      </c>
      <c r="I28876" s="6" t="s">
        <v>259</v>
      </c>
      <c r="K28876" s="6">
        <v>193</v>
      </c>
    </row>
    <row r="28877" spans="1:11">
      <c r="A28877" s="6">
        <v>37024821</v>
      </c>
      <c r="B28877" t="s">
        <v>31017</v>
      </c>
      <c r="H28877" s="6" t="s">
        <v>319</v>
      </c>
      <c r="I28877" s="6" t="s">
        <v>2212</v>
      </c>
      <c r="K28877" s="6">
        <v>183</v>
      </c>
    </row>
    <row r="28878" spans="1:11">
      <c r="A28878" s="6">
        <v>19233482</v>
      </c>
      <c r="B28878" t="s">
        <v>31018</v>
      </c>
      <c r="H28878" s="6" t="s">
        <v>640</v>
      </c>
      <c r="I28878" s="6" t="s">
        <v>257</v>
      </c>
      <c r="K28878" s="6">
        <v>180</v>
      </c>
    </row>
    <row r="28879" spans="1:11">
      <c r="A28879" s="6">
        <v>83228375</v>
      </c>
      <c r="B28879" t="s">
        <v>31019</v>
      </c>
      <c r="H28879" s="6" t="s">
        <v>319</v>
      </c>
      <c r="I28879" s="6" t="s">
        <v>304</v>
      </c>
      <c r="K28879" s="6">
        <v>178</v>
      </c>
    </row>
    <row r="28880" spans="1:11">
      <c r="A28880" s="6">
        <v>67258470</v>
      </c>
      <c r="B28880" t="s">
        <v>31020</v>
      </c>
      <c r="H28880" s="6" t="s">
        <v>1698</v>
      </c>
      <c r="I28880" s="6" t="s">
        <v>348</v>
      </c>
      <c r="K28880" s="6">
        <v>177</v>
      </c>
    </row>
    <row r="28881" spans="1:11">
      <c r="A28881" s="6">
        <v>71099214</v>
      </c>
      <c r="B28881" t="s">
        <v>31021</v>
      </c>
      <c r="H28881" s="6" t="s">
        <v>589</v>
      </c>
      <c r="I28881" s="6" t="s">
        <v>827</v>
      </c>
      <c r="K28881" s="6">
        <v>184</v>
      </c>
    </row>
    <row r="28882" spans="1:11">
      <c r="A28882" s="6">
        <v>2000031888</v>
      </c>
      <c r="B28882" t="s">
        <v>31022</v>
      </c>
      <c r="H28882" s="6" t="s">
        <v>1624</v>
      </c>
      <c r="I28882" s="6" t="s">
        <v>12218</v>
      </c>
      <c r="K28882" s="6">
        <v>188</v>
      </c>
    </row>
    <row r="28883" spans="1:11">
      <c r="A28883" s="6">
        <v>29040399</v>
      </c>
      <c r="B28883" t="s">
        <v>31023</v>
      </c>
      <c r="H28883" s="6" t="s">
        <v>319</v>
      </c>
      <c r="I28883" s="6" t="s">
        <v>832</v>
      </c>
      <c r="K28883" s="6">
        <v>177</v>
      </c>
    </row>
    <row r="28884" spans="1:11">
      <c r="A28884" s="6">
        <v>2000028651</v>
      </c>
      <c r="B28884" t="s">
        <v>31024</v>
      </c>
      <c r="H28884" s="6" t="s">
        <v>488</v>
      </c>
      <c r="I28884" s="6" t="s">
        <v>1722</v>
      </c>
      <c r="K28884" s="6">
        <v>173</v>
      </c>
    </row>
    <row r="28885" spans="1:11">
      <c r="A28885" s="6">
        <v>2000068155</v>
      </c>
      <c r="B28885" t="s">
        <v>31025</v>
      </c>
      <c r="H28885" s="6" t="s">
        <v>589</v>
      </c>
      <c r="I28885" s="6" t="s">
        <v>1375</v>
      </c>
      <c r="K28885" s="6">
        <v>182</v>
      </c>
    </row>
    <row r="28886" spans="1:11">
      <c r="A28886" s="6">
        <v>2000248648</v>
      </c>
      <c r="B28886" t="s">
        <v>31026</v>
      </c>
      <c r="H28886" s="6" t="s">
        <v>11430</v>
      </c>
      <c r="I28886" s="6" t="s">
        <v>963</v>
      </c>
      <c r="K28886" s="6">
        <v>180</v>
      </c>
    </row>
    <row r="28887" spans="1:11">
      <c r="A28887" s="6">
        <v>19368080</v>
      </c>
      <c r="B28887" t="s">
        <v>31027</v>
      </c>
      <c r="H28887" s="6" t="s">
        <v>2046</v>
      </c>
      <c r="I28887" s="6" t="s">
        <v>257</v>
      </c>
      <c r="K28887" s="6">
        <v>175</v>
      </c>
    </row>
    <row r="28888" spans="1:11">
      <c r="A28888" s="6">
        <v>53135498</v>
      </c>
      <c r="B28888" t="s">
        <v>31028</v>
      </c>
      <c r="H28888" s="6" t="s">
        <v>1732</v>
      </c>
      <c r="I28888" s="6" t="s">
        <v>1055</v>
      </c>
      <c r="K28888" s="6">
        <v>187</v>
      </c>
    </row>
    <row r="28889" spans="1:11">
      <c r="A28889" s="6">
        <v>67257970</v>
      </c>
      <c r="B28889" t="s">
        <v>31029</v>
      </c>
      <c r="H28889" s="6" t="s">
        <v>319</v>
      </c>
      <c r="I28889" s="6" t="s">
        <v>348</v>
      </c>
      <c r="K28889" s="6">
        <v>175</v>
      </c>
    </row>
    <row r="28890" spans="1:11">
      <c r="A28890" s="6">
        <v>66045851</v>
      </c>
      <c r="B28890" t="s">
        <v>31030</v>
      </c>
      <c r="H28890" s="6" t="s">
        <v>319</v>
      </c>
      <c r="I28890" s="6" t="s">
        <v>1701</v>
      </c>
      <c r="K28890" s="6">
        <v>182</v>
      </c>
    </row>
    <row r="28891" spans="1:11">
      <c r="A28891" s="6">
        <v>2000245599</v>
      </c>
      <c r="B28891" t="s">
        <v>31031</v>
      </c>
      <c r="H28891" s="6" t="s">
        <v>1624</v>
      </c>
      <c r="I28891" s="6" t="s">
        <v>603</v>
      </c>
      <c r="K28891" s="6">
        <v>180</v>
      </c>
    </row>
    <row r="28892" spans="1:11">
      <c r="A28892" s="6">
        <v>85038920</v>
      </c>
      <c r="B28892" t="s">
        <v>31032</v>
      </c>
      <c r="H28892" s="6" t="s">
        <v>377</v>
      </c>
      <c r="I28892" s="6" t="s">
        <v>1754</v>
      </c>
      <c r="K28892" s="6">
        <v>184</v>
      </c>
    </row>
    <row r="28893" spans="1:11">
      <c r="A28893" s="6">
        <v>2000065853</v>
      </c>
      <c r="B28893" t="s">
        <v>31033</v>
      </c>
      <c r="H28893" s="6" t="s">
        <v>944</v>
      </c>
      <c r="I28893" s="6" t="s">
        <v>7850</v>
      </c>
      <c r="K28893" s="6">
        <v>188</v>
      </c>
    </row>
    <row r="28894" spans="1:11">
      <c r="A28894" s="6">
        <v>86063354</v>
      </c>
      <c r="B28894" t="s">
        <v>31034</v>
      </c>
      <c r="H28894" s="6" t="s">
        <v>2115</v>
      </c>
      <c r="I28894" s="6" t="s">
        <v>1283</v>
      </c>
      <c r="K28894" s="6">
        <v>185</v>
      </c>
    </row>
    <row r="28895" spans="1:11">
      <c r="A28895" s="6">
        <v>70046578</v>
      </c>
      <c r="B28895" t="s">
        <v>31035</v>
      </c>
      <c r="H28895" s="6" t="s">
        <v>1747</v>
      </c>
      <c r="I28895" s="6" t="s">
        <v>832</v>
      </c>
      <c r="K28895" s="6">
        <v>180</v>
      </c>
    </row>
    <row r="28896" spans="1:11">
      <c r="A28896" s="6">
        <v>2000059827</v>
      </c>
      <c r="B28896" t="s">
        <v>31036</v>
      </c>
      <c r="H28896" s="6" t="s">
        <v>319</v>
      </c>
      <c r="I28896" s="6" t="s">
        <v>657</v>
      </c>
      <c r="K28896" s="6">
        <v>175</v>
      </c>
    </row>
    <row r="28897" spans="1:11">
      <c r="A28897" s="6">
        <v>67295937</v>
      </c>
      <c r="B28897" t="s">
        <v>31037</v>
      </c>
      <c r="H28897" s="6" t="s">
        <v>240</v>
      </c>
      <c r="I28897" s="6" t="s">
        <v>348</v>
      </c>
      <c r="K28897" s="6">
        <v>175</v>
      </c>
    </row>
    <row r="28898" spans="1:11">
      <c r="A28898" s="6">
        <v>12079519</v>
      </c>
      <c r="B28898" t="s">
        <v>31038</v>
      </c>
      <c r="H28898" s="6" t="s">
        <v>966</v>
      </c>
      <c r="I28898" s="6" t="s">
        <v>320</v>
      </c>
      <c r="K28898" s="6">
        <v>175</v>
      </c>
    </row>
    <row r="28899" spans="1:11">
      <c r="A28899" s="6">
        <v>38041509</v>
      </c>
      <c r="B28899" t="s">
        <v>31039</v>
      </c>
      <c r="H28899" s="6" t="s">
        <v>488</v>
      </c>
      <c r="I28899" s="6" t="s">
        <v>1277</v>
      </c>
      <c r="K28899" s="6">
        <v>178</v>
      </c>
    </row>
    <row r="28900" spans="1:11">
      <c r="A28900" s="6">
        <v>23241687</v>
      </c>
      <c r="B28900" t="s">
        <v>31040</v>
      </c>
      <c r="H28900" s="6" t="s">
        <v>760</v>
      </c>
      <c r="I28900" s="6" t="s">
        <v>7767</v>
      </c>
      <c r="K28900" s="6">
        <v>176</v>
      </c>
    </row>
    <row r="28901" spans="1:11">
      <c r="A28901" s="6">
        <v>2000149748</v>
      </c>
      <c r="B28901" t="s">
        <v>31041</v>
      </c>
      <c r="H28901" s="6" t="s">
        <v>1624</v>
      </c>
      <c r="I28901" s="6" t="s">
        <v>477</v>
      </c>
      <c r="K28901" s="6">
        <v>195</v>
      </c>
    </row>
    <row r="28902" spans="1:11">
      <c r="A28902" s="6">
        <v>14244924</v>
      </c>
      <c r="B28902" t="s">
        <v>31042</v>
      </c>
      <c r="H28902" s="6" t="s">
        <v>218</v>
      </c>
      <c r="I28902" s="6" t="s">
        <v>603</v>
      </c>
      <c r="K28902" s="6">
        <v>177</v>
      </c>
    </row>
    <row r="28903" spans="1:11">
      <c r="A28903" s="6">
        <v>2000106841</v>
      </c>
      <c r="B28903" t="s">
        <v>31043</v>
      </c>
      <c r="H28903" s="6" t="s">
        <v>2115</v>
      </c>
      <c r="I28903" s="6" t="s">
        <v>603</v>
      </c>
      <c r="K28903" s="6">
        <v>181</v>
      </c>
    </row>
    <row r="28904" spans="1:11">
      <c r="A28904" s="6">
        <v>2000091880</v>
      </c>
      <c r="B28904" t="s">
        <v>31044</v>
      </c>
      <c r="H28904" s="6" t="s">
        <v>1624</v>
      </c>
      <c r="I28904" s="6" t="s">
        <v>257</v>
      </c>
      <c r="K28904" s="6">
        <v>193</v>
      </c>
    </row>
    <row r="28905" spans="1:11">
      <c r="A28905" s="6">
        <v>18116464</v>
      </c>
      <c r="B28905" t="s">
        <v>31045</v>
      </c>
      <c r="H28905" s="6" t="s">
        <v>1624</v>
      </c>
      <c r="I28905" s="6" t="s">
        <v>309</v>
      </c>
      <c r="K28905" s="6">
        <v>196</v>
      </c>
    </row>
    <row r="28906" spans="1:11">
      <c r="A28906" s="6">
        <v>86041321</v>
      </c>
      <c r="B28906" t="s">
        <v>31046</v>
      </c>
      <c r="H28906" s="6" t="s">
        <v>2112</v>
      </c>
      <c r="I28906" s="6" t="s">
        <v>7240</v>
      </c>
      <c r="K28906" s="6">
        <v>174</v>
      </c>
    </row>
    <row r="28907" spans="1:11">
      <c r="A28907" s="6">
        <v>13224824</v>
      </c>
      <c r="B28907" t="s">
        <v>31047</v>
      </c>
      <c r="H28907" s="6" t="s">
        <v>2115</v>
      </c>
      <c r="I28907" s="6" t="s">
        <v>725</v>
      </c>
      <c r="K28907" s="6">
        <v>184</v>
      </c>
    </row>
    <row r="28908" spans="1:11">
      <c r="A28908" s="6">
        <v>4001323</v>
      </c>
      <c r="B28908" t="s">
        <v>31048</v>
      </c>
      <c r="H28908" s="6" t="s">
        <v>319</v>
      </c>
      <c r="I28908" s="6" t="s">
        <v>992</v>
      </c>
      <c r="K28908" s="6">
        <v>187</v>
      </c>
    </row>
    <row r="28909" spans="1:11">
      <c r="A28909" s="6">
        <v>65035988</v>
      </c>
      <c r="B28909" t="s">
        <v>31049</v>
      </c>
      <c r="H28909" s="6" t="s">
        <v>1213</v>
      </c>
      <c r="I28909" s="6" t="s">
        <v>2539</v>
      </c>
      <c r="K28909" s="6">
        <v>184</v>
      </c>
    </row>
    <row r="28910" spans="1:11">
      <c r="A28910" s="6">
        <v>19158379</v>
      </c>
      <c r="B28910" t="s">
        <v>31050</v>
      </c>
      <c r="H28910" s="6" t="s">
        <v>377</v>
      </c>
      <c r="I28910" s="6" t="s">
        <v>257</v>
      </c>
      <c r="K28910" s="6">
        <v>193</v>
      </c>
    </row>
    <row r="28911" spans="1:11">
      <c r="A28911" s="6">
        <v>67263833</v>
      </c>
      <c r="B28911" t="s">
        <v>31051</v>
      </c>
      <c r="H28911" s="6" t="s">
        <v>1624</v>
      </c>
      <c r="I28911" s="6" t="s">
        <v>257</v>
      </c>
      <c r="K28911" s="6">
        <v>187</v>
      </c>
    </row>
    <row r="28912" spans="1:11">
      <c r="A28912" s="6">
        <v>28000593</v>
      </c>
      <c r="B28912" t="s">
        <v>31052</v>
      </c>
      <c r="H28912" s="6" t="s">
        <v>31053</v>
      </c>
      <c r="I28912" s="6" t="s">
        <v>9492</v>
      </c>
      <c r="K28912" s="6">
        <v>180</v>
      </c>
    </row>
    <row r="28913" spans="1:11">
      <c r="A28913" s="6">
        <v>62082868</v>
      </c>
      <c r="B28913" t="s">
        <v>31054</v>
      </c>
      <c r="H28913" s="6" t="s">
        <v>2115</v>
      </c>
      <c r="I28913" s="6" t="s">
        <v>1403</v>
      </c>
      <c r="K28913" s="6">
        <v>185</v>
      </c>
    </row>
    <row r="28914" spans="1:11">
      <c r="A28914" s="6">
        <v>2000254250</v>
      </c>
      <c r="B28914" t="s">
        <v>31055</v>
      </c>
      <c r="H28914" s="6" t="s">
        <v>760</v>
      </c>
      <c r="I28914" s="6" t="s">
        <v>3858</v>
      </c>
      <c r="K28914" s="6">
        <v>173</v>
      </c>
    </row>
    <row r="28915" spans="1:11">
      <c r="A28915" s="6">
        <v>12093892</v>
      </c>
      <c r="B28915" t="s">
        <v>31056</v>
      </c>
      <c r="H28915" s="6" t="s">
        <v>966</v>
      </c>
      <c r="I28915" s="6" t="s">
        <v>477</v>
      </c>
      <c r="K28915" s="6">
        <v>185</v>
      </c>
    </row>
    <row r="28916" spans="1:11">
      <c r="A28916" s="6">
        <v>29117766</v>
      </c>
      <c r="B28916" t="s">
        <v>31057</v>
      </c>
      <c r="H28916" s="6" t="s">
        <v>1732</v>
      </c>
      <c r="I28916" s="6" t="s">
        <v>31058</v>
      </c>
      <c r="K28916" s="6">
        <v>193</v>
      </c>
    </row>
    <row r="28917" spans="1:11">
      <c r="A28917" s="6">
        <v>2000011606</v>
      </c>
      <c r="B28917" t="s">
        <v>31059</v>
      </c>
      <c r="H28917" s="6" t="s">
        <v>1624</v>
      </c>
      <c r="I28917" s="6" t="s">
        <v>603</v>
      </c>
      <c r="K28917" s="6">
        <v>183</v>
      </c>
    </row>
    <row r="28918" spans="1:11">
      <c r="A28918" s="6">
        <v>19397474</v>
      </c>
      <c r="B28918" t="s">
        <v>31060</v>
      </c>
      <c r="H28918" s="6" t="s">
        <v>2121</v>
      </c>
      <c r="I28918" s="6" t="s">
        <v>257</v>
      </c>
      <c r="K28918" s="6">
        <v>165</v>
      </c>
    </row>
    <row r="28919" spans="1:11">
      <c r="A28919" s="6">
        <v>57180420</v>
      </c>
      <c r="B28919" t="s">
        <v>31061</v>
      </c>
      <c r="H28919" s="6" t="s">
        <v>377</v>
      </c>
      <c r="I28919" s="6" t="s">
        <v>21140</v>
      </c>
      <c r="K28919" s="6">
        <v>187</v>
      </c>
    </row>
    <row r="28920" spans="1:11">
      <c r="A28920" s="6">
        <v>2000247950</v>
      </c>
      <c r="B28920" t="s">
        <v>31062</v>
      </c>
      <c r="H28920" s="6" t="s">
        <v>377</v>
      </c>
      <c r="I28920" s="6" t="s">
        <v>348</v>
      </c>
      <c r="K28920" s="6">
        <v>183</v>
      </c>
    </row>
    <row r="28921" spans="1:11">
      <c r="A28921" s="6">
        <v>2000036025</v>
      </c>
      <c r="B28921" t="s">
        <v>31063</v>
      </c>
      <c r="H28921" s="6" t="s">
        <v>2115</v>
      </c>
      <c r="I28921" s="6" t="s">
        <v>603</v>
      </c>
      <c r="K28921" s="6">
        <v>183</v>
      </c>
    </row>
    <row r="28922" spans="1:11">
      <c r="A28922" s="6">
        <v>19347268</v>
      </c>
      <c r="B28922" t="s">
        <v>31064</v>
      </c>
      <c r="H28922" s="6" t="s">
        <v>619</v>
      </c>
      <c r="I28922" s="6" t="s">
        <v>257</v>
      </c>
      <c r="K28922" s="6">
        <v>170</v>
      </c>
    </row>
    <row r="28923" spans="1:11">
      <c r="A28923" s="6">
        <v>51005702</v>
      </c>
      <c r="B28923" t="s">
        <v>31065</v>
      </c>
      <c r="H28923" s="6" t="s">
        <v>377</v>
      </c>
      <c r="I28923" s="6" t="s">
        <v>1303</v>
      </c>
      <c r="K28923" s="6">
        <v>180</v>
      </c>
    </row>
    <row r="28924" spans="1:11">
      <c r="A28924" s="6">
        <v>2000142456</v>
      </c>
      <c r="B28924" t="s">
        <v>31066</v>
      </c>
      <c r="H28924" s="6" t="s">
        <v>1213</v>
      </c>
      <c r="I28924" s="6" t="s">
        <v>603</v>
      </c>
      <c r="K28924" s="6">
        <v>172</v>
      </c>
    </row>
    <row r="28925" spans="1:11">
      <c r="A28925" s="6">
        <v>47075764</v>
      </c>
      <c r="B28925" t="s">
        <v>31067</v>
      </c>
      <c r="H28925" s="6" t="s">
        <v>944</v>
      </c>
      <c r="I28925" s="6" t="s">
        <v>12507</v>
      </c>
      <c r="K28925" s="6">
        <v>183</v>
      </c>
    </row>
    <row r="28926" spans="1:11">
      <c r="A28926" s="6">
        <v>65039786</v>
      </c>
      <c r="B28926" t="s">
        <v>31068</v>
      </c>
      <c r="H28926" s="6" t="s">
        <v>2115</v>
      </c>
      <c r="I28926" s="6" t="s">
        <v>3729</v>
      </c>
      <c r="K28926" s="6">
        <v>186</v>
      </c>
    </row>
    <row r="28927" spans="1:11">
      <c r="A28927" s="6">
        <v>16191705</v>
      </c>
      <c r="B28927" t="s">
        <v>31069</v>
      </c>
      <c r="H28927" s="6" t="s">
        <v>589</v>
      </c>
      <c r="I28927" s="6" t="s">
        <v>3988</v>
      </c>
      <c r="K28927" s="6">
        <v>187</v>
      </c>
    </row>
    <row r="28928" spans="1:11">
      <c r="A28928" s="6">
        <v>2000248641</v>
      </c>
      <c r="B28928" t="s">
        <v>31070</v>
      </c>
      <c r="H28928" s="6" t="s">
        <v>2115</v>
      </c>
      <c r="I28928" s="6" t="s">
        <v>603</v>
      </c>
      <c r="K28928" s="6">
        <v>183</v>
      </c>
    </row>
    <row r="28929" spans="1:11">
      <c r="A28929" s="6">
        <v>85142806</v>
      </c>
      <c r="B28929" t="s">
        <v>31071</v>
      </c>
      <c r="H28929" s="6" t="s">
        <v>377</v>
      </c>
      <c r="I28929" s="6" t="s">
        <v>1809</v>
      </c>
      <c r="K28929" s="6">
        <v>184</v>
      </c>
    </row>
    <row r="28930" spans="1:11">
      <c r="A28930" s="6">
        <v>23320707</v>
      </c>
      <c r="B28930" t="s">
        <v>31072</v>
      </c>
      <c r="H28930" s="6" t="s">
        <v>1626</v>
      </c>
      <c r="I28930" s="6" t="s">
        <v>8075</v>
      </c>
      <c r="K28930" s="6">
        <v>176</v>
      </c>
    </row>
    <row r="28931" spans="1:11">
      <c r="A28931" s="6">
        <v>93033266</v>
      </c>
      <c r="B28931" t="s">
        <v>31073</v>
      </c>
      <c r="H28931" s="6" t="s">
        <v>1624</v>
      </c>
      <c r="I28931" s="6" t="s">
        <v>31074</v>
      </c>
      <c r="K28931" s="6">
        <v>196</v>
      </c>
    </row>
    <row r="28932" spans="1:11">
      <c r="A28932" s="6">
        <v>91190068</v>
      </c>
      <c r="B28932" t="s">
        <v>31075</v>
      </c>
      <c r="H28932" s="6" t="s">
        <v>303</v>
      </c>
      <c r="I28932" s="6" t="s">
        <v>1675</v>
      </c>
      <c r="K28932" s="6">
        <v>174</v>
      </c>
    </row>
    <row r="28933" spans="1:11">
      <c r="A28933" s="6">
        <v>70113852</v>
      </c>
      <c r="B28933" t="s">
        <v>31076</v>
      </c>
      <c r="H28933" s="6" t="s">
        <v>488</v>
      </c>
      <c r="I28933" s="6" t="s">
        <v>832</v>
      </c>
      <c r="K28933" s="6">
        <v>180</v>
      </c>
    </row>
    <row r="28934" spans="1:11">
      <c r="A28934" s="6">
        <v>2000473550</v>
      </c>
      <c r="B28934" t="s">
        <v>31077</v>
      </c>
      <c r="H28934" s="6" t="s">
        <v>311</v>
      </c>
      <c r="I28934" s="6" t="s">
        <v>1375</v>
      </c>
      <c r="K28934" s="6">
        <v>182</v>
      </c>
    </row>
    <row r="28935" spans="1:11">
      <c r="A28935" s="6">
        <v>91175828</v>
      </c>
      <c r="B28935" t="s">
        <v>31078</v>
      </c>
      <c r="H28935" s="6" t="s">
        <v>760</v>
      </c>
      <c r="I28935" s="6" t="s">
        <v>1675</v>
      </c>
      <c r="K28935" s="6">
        <v>170</v>
      </c>
    </row>
    <row r="28936" spans="1:11">
      <c r="A28936" s="6">
        <v>67149092</v>
      </c>
      <c r="B28936" t="s">
        <v>31079</v>
      </c>
      <c r="H28936" s="6" t="s">
        <v>1624</v>
      </c>
      <c r="I28936" s="6" t="s">
        <v>348</v>
      </c>
      <c r="K28936" s="6">
        <v>185</v>
      </c>
    </row>
    <row r="28937" spans="1:11">
      <c r="A28937" s="6">
        <v>2000240530</v>
      </c>
      <c r="B28937" t="s">
        <v>31080</v>
      </c>
      <c r="H28937" s="6" t="s">
        <v>377</v>
      </c>
      <c r="I28937" s="6" t="s">
        <v>1066</v>
      </c>
      <c r="K28937" s="6">
        <v>191</v>
      </c>
    </row>
    <row r="28938" spans="1:11">
      <c r="A28938" s="6">
        <v>62075913</v>
      </c>
      <c r="B28938" t="s">
        <v>31081</v>
      </c>
      <c r="H28938" s="6" t="s">
        <v>966</v>
      </c>
      <c r="I28938" s="6" t="s">
        <v>1403</v>
      </c>
      <c r="K28938" s="6">
        <v>187</v>
      </c>
    </row>
    <row r="28939" spans="1:11">
      <c r="A28939" s="6">
        <v>2000147665</v>
      </c>
      <c r="B28939" t="s">
        <v>31082</v>
      </c>
      <c r="H28939" s="6" t="s">
        <v>303</v>
      </c>
      <c r="I28939" s="6" t="s">
        <v>2541</v>
      </c>
      <c r="K28939" s="6">
        <v>170</v>
      </c>
    </row>
    <row r="28940" spans="1:11">
      <c r="A28940" s="6">
        <v>2000035742</v>
      </c>
      <c r="B28940" t="s">
        <v>31083</v>
      </c>
      <c r="H28940" s="6" t="s">
        <v>1624</v>
      </c>
      <c r="I28940" s="6" t="s">
        <v>3858</v>
      </c>
      <c r="K28940" s="6">
        <v>195</v>
      </c>
    </row>
    <row r="28941" spans="1:11">
      <c r="A28941" s="6">
        <v>19163101</v>
      </c>
      <c r="B28941" t="s">
        <v>31084</v>
      </c>
      <c r="H28941" s="6" t="s">
        <v>488</v>
      </c>
      <c r="I28941" s="6" t="s">
        <v>257</v>
      </c>
      <c r="K28941" s="6">
        <v>169</v>
      </c>
    </row>
    <row r="28942" spans="1:11">
      <c r="A28942" s="6">
        <v>2000293047</v>
      </c>
      <c r="B28942" t="s">
        <v>31085</v>
      </c>
      <c r="H28942" s="6" t="s">
        <v>218</v>
      </c>
      <c r="I28942" s="6" t="s">
        <v>2541</v>
      </c>
      <c r="K28942" s="6">
        <v>178</v>
      </c>
    </row>
    <row r="28943" spans="1:11">
      <c r="A28943" s="6">
        <v>2000118063</v>
      </c>
      <c r="B28943" t="s">
        <v>31086</v>
      </c>
      <c r="H28943" s="6" t="s">
        <v>942</v>
      </c>
      <c r="I28943" s="6" t="s">
        <v>1625</v>
      </c>
      <c r="K28943" s="6">
        <v>174</v>
      </c>
    </row>
    <row r="28944" spans="1:11">
      <c r="A28944" s="6">
        <v>68020595</v>
      </c>
      <c r="B28944" t="s">
        <v>31087</v>
      </c>
      <c r="H28944" s="6" t="s">
        <v>240</v>
      </c>
      <c r="I28944" s="6" t="s">
        <v>31088</v>
      </c>
      <c r="K28944" s="6">
        <v>178</v>
      </c>
    </row>
    <row r="28945" spans="1:11">
      <c r="A28945" s="6">
        <v>2000098063</v>
      </c>
      <c r="B28945" t="s">
        <v>31089</v>
      </c>
      <c r="H28945" s="6" t="s">
        <v>319</v>
      </c>
      <c r="I28945" s="6" t="s">
        <v>3041</v>
      </c>
      <c r="K28945" s="6">
        <v>177</v>
      </c>
    </row>
    <row r="28946" spans="1:11">
      <c r="A28946" s="6">
        <v>37085005</v>
      </c>
      <c r="B28946" t="s">
        <v>31090</v>
      </c>
      <c r="H28946" s="6" t="s">
        <v>240</v>
      </c>
      <c r="I28946" s="6" t="s">
        <v>31091</v>
      </c>
      <c r="K28946" s="6">
        <v>176</v>
      </c>
    </row>
    <row r="28947" spans="1:11">
      <c r="A28947" s="6">
        <v>14023010</v>
      </c>
      <c r="B28947" t="s">
        <v>31092</v>
      </c>
      <c r="H28947" s="6" t="s">
        <v>944</v>
      </c>
      <c r="I28947" s="6" t="s">
        <v>17694</v>
      </c>
      <c r="K28947" s="6">
        <v>167</v>
      </c>
    </row>
    <row r="28948" spans="1:11">
      <c r="A28948" s="6">
        <v>2000068138</v>
      </c>
      <c r="B28948" t="s">
        <v>31093</v>
      </c>
      <c r="H28948" s="6" t="s">
        <v>377</v>
      </c>
      <c r="I28948" s="6" t="s">
        <v>257</v>
      </c>
      <c r="K28948" s="6">
        <v>190</v>
      </c>
    </row>
    <row r="28949" spans="1:11">
      <c r="A28949" s="6">
        <v>59022324</v>
      </c>
      <c r="B28949" t="s">
        <v>31094</v>
      </c>
      <c r="H28949" s="6" t="s">
        <v>640</v>
      </c>
      <c r="I28949" s="6" t="s">
        <v>1625</v>
      </c>
      <c r="K28949" s="6">
        <v>175</v>
      </c>
    </row>
    <row r="28950" spans="1:11">
      <c r="A28950" s="6">
        <v>37073812</v>
      </c>
      <c r="B28950" t="s">
        <v>31095</v>
      </c>
      <c r="H28950" s="6" t="s">
        <v>488</v>
      </c>
      <c r="I28950" s="6" t="s">
        <v>31096</v>
      </c>
      <c r="K28950" s="6">
        <v>172</v>
      </c>
    </row>
    <row r="28951" spans="1:11">
      <c r="A28951" s="6">
        <v>13176430</v>
      </c>
      <c r="B28951" t="s">
        <v>31097</v>
      </c>
      <c r="H28951" s="6" t="s">
        <v>2115</v>
      </c>
      <c r="I28951" s="6" t="s">
        <v>1722</v>
      </c>
      <c r="K28951" s="6">
        <v>187</v>
      </c>
    </row>
    <row r="28952" spans="1:11">
      <c r="A28952" s="6">
        <v>67272993</v>
      </c>
      <c r="B28952" t="s">
        <v>31098</v>
      </c>
      <c r="H28952" s="6" t="s">
        <v>319</v>
      </c>
      <c r="I28952" s="6" t="s">
        <v>348</v>
      </c>
      <c r="K28952" s="6">
        <v>181</v>
      </c>
    </row>
    <row r="28953" spans="1:11">
      <c r="A28953" s="6">
        <v>2000332658</v>
      </c>
      <c r="B28953" t="s">
        <v>31099</v>
      </c>
      <c r="H28953" s="6" t="s">
        <v>1747</v>
      </c>
      <c r="I28953" s="6" t="s">
        <v>348</v>
      </c>
      <c r="K28953" s="6">
        <v>175</v>
      </c>
    </row>
    <row r="28954" spans="1:11">
      <c r="A28954" s="6">
        <v>92035604</v>
      </c>
      <c r="B28954" t="s">
        <v>31100</v>
      </c>
      <c r="H28954" s="6" t="s">
        <v>1624</v>
      </c>
      <c r="I28954" s="6" t="s">
        <v>309</v>
      </c>
      <c r="K28954" s="6">
        <v>188</v>
      </c>
    </row>
    <row r="28955" spans="1:11">
      <c r="A28955" s="6">
        <v>2000065932</v>
      </c>
      <c r="B28955" t="s">
        <v>31101</v>
      </c>
      <c r="H28955" s="6" t="s">
        <v>488</v>
      </c>
      <c r="I28955" s="6" t="s">
        <v>832</v>
      </c>
      <c r="K28955" s="6">
        <v>184</v>
      </c>
    </row>
    <row r="28956" spans="1:11">
      <c r="A28956" s="6">
        <v>19064867</v>
      </c>
      <c r="B28956" t="s">
        <v>31102</v>
      </c>
      <c r="H28956" s="6" t="s">
        <v>1176</v>
      </c>
      <c r="I28956" s="6" t="s">
        <v>257</v>
      </c>
      <c r="K28956" s="6">
        <v>183</v>
      </c>
    </row>
    <row r="28957" spans="1:11">
      <c r="A28957" s="6">
        <v>70139051</v>
      </c>
      <c r="B28957" t="s">
        <v>31103</v>
      </c>
      <c r="H28957" s="6" t="s">
        <v>2112</v>
      </c>
      <c r="I28957" s="6" t="s">
        <v>1055</v>
      </c>
      <c r="K28957" s="6">
        <v>189</v>
      </c>
    </row>
    <row r="28958" spans="1:11">
      <c r="A28958" s="6">
        <v>14061963</v>
      </c>
      <c r="B28958" t="s">
        <v>31104</v>
      </c>
      <c r="H28958" s="6" t="s">
        <v>1673</v>
      </c>
      <c r="I28958" s="6" t="s">
        <v>603</v>
      </c>
      <c r="K28958" s="6">
        <v>175</v>
      </c>
    </row>
    <row r="28959" spans="1:11">
      <c r="A28959" s="6">
        <v>55060880</v>
      </c>
      <c r="B28959" t="s">
        <v>31105</v>
      </c>
      <c r="H28959" s="6" t="s">
        <v>1624</v>
      </c>
      <c r="I28959" s="6" t="s">
        <v>306</v>
      </c>
      <c r="K28959" s="6">
        <v>193</v>
      </c>
    </row>
    <row r="28960" spans="1:11">
      <c r="A28960" s="6">
        <v>20042284</v>
      </c>
      <c r="B28960" t="s">
        <v>31106</v>
      </c>
      <c r="H28960" s="6" t="s">
        <v>2112</v>
      </c>
      <c r="I28960" s="6" t="s">
        <v>31107</v>
      </c>
      <c r="K28960" s="6">
        <v>183</v>
      </c>
    </row>
    <row r="28961" spans="1:11">
      <c r="A28961" s="6">
        <v>45097292</v>
      </c>
      <c r="B28961" t="s">
        <v>31108</v>
      </c>
      <c r="H28961" s="6" t="s">
        <v>377</v>
      </c>
      <c r="I28961" s="6" t="s">
        <v>2134</v>
      </c>
      <c r="K28961" s="6">
        <v>180</v>
      </c>
    </row>
    <row r="28962" spans="1:11">
      <c r="A28962" s="6">
        <v>19372265</v>
      </c>
      <c r="B28962" t="s">
        <v>31109</v>
      </c>
      <c r="H28962" s="6" t="s">
        <v>377</v>
      </c>
      <c r="I28962" s="6" t="s">
        <v>257</v>
      </c>
      <c r="K28962" s="6">
        <v>184</v>
      </c>
    </row>
    <row r="28963" spans="1:11">
      <c r="A28963" s="6">
        <v>51032725</v>
      </c>
      <c r="B28963" t="s">
        <v>31110</v>
      </c>
      <c r="H28963" s="6" t="s">
        <v>3368</v>
      </c>
      <c r="I28963" s="6" t="s">
        <v>1303</v>
      </c>
      <c r="K28963" s="6">
        <v>173</v>
      </c>
    </row>
    <row r="28964" spans="1:11">
      <c r="A28964" s="6">
        <v>70088301</v>
      </c>
      <c r="B28964" t="s">
        <v>31111</v>
      </c>
      <c r="H28964" s="6" t="s">
        <v>377</v>
      </c>
      <c r="I28964" s="6" t="s">
        <v>832</v>
      </c>
      <c r="K28964" s="6">
        <v>183</v>
      </c>
    </row>
    <row r="28965" spans="1:11">
      <c r="A28965" s="6">
        <v>2000197472</v>
      </c>
      <c r="B28965" t="s">
        <v>31112</v>
      </c>
      <c r="H28965" s="6" t="s">
        <v>640</v>
      </c>
      <c r="I28965" s="6" t="s">
        <v>8075</v>
      </c>
      <c r="K28965" s="6">
        <v>177</v>
      </c>
    </row>
    <row r="28966" spans="1:11">
      <c r="A28966" s="6">
        <v>59123092</v>
      </c>
      <c r="B28966" t="s">
        <v>31113</v>
      </c>
      <c r="H28966" s="6" t="s">
        <v>314</v>
      </c>
      <c r="I28966" s="6" t="s">
        <v>1625</v>
      </c>
      <c r="K28966" s="6">
        <v>170</v>
      </c>
    </row>
    <row r="28967" spans="1:11">
      <c r="A28967" s="6">
        <v>85096084</v>
      </c>
      <c r="B28967" t="s">
        <v>31114</v>
      </c>
      <c r="H28967" s="6" t="s">
        <v>488</v>
      </c>
      <c r="I28967" s="6" t="s">
        <v>22305</v>
      </c>
      <c r="K28967" s="6">
        <v>178</v>
      </c>
    </row>
    <row r="28968" spans="1:11">
      <c r="A28968" s="6">
        <v>70092175</v>
      </c>
      <c r="B28968" t="s">
        <v>31115</v>
      </c>
      <c r="H28968" s="6" t="s">
        <v>377</v>
      </c>
      <c r="I28968" s="6" t="s">
        <v>832</v>
      </c>
      <c r="K28968" s="6">
        <v>185</v>
      </c>
    </row>
    <row r="28969" spans="1:11">
      <c r="A28969" s="6">
        <v>67247577</v>
      </c>
      <c r="B28969" t="s">
        <v>31116</v>
      </c>
      <c r="H28969" s="6" t="s">
        <v>1624</v>
      </c>
      <c r="I28969" s="6" t="s">
        <v>348</v>
      </c>
      <c r="K28969" s="6">
        <v>187</v>
      </c>
    </row>
    <row r="28970" spans="1:11">
      <c r="A28970" s="6">
        <v>70117178</v>
      </c>
      <c r="B28970" t="s">
        <v>31117</v>
      </c>
      <c r="H28970" s="6" t="s">
        <v>303</v>
      </c>
      <c r="I28970" s="6" t="s">
        <v>832</v>
      </c>
      <c r="K28970" s="6">
        <v>171</v>
      </c>
    </row>
    <row r="28971" spans="1:11">
      <c r="A28971" s="6">
        <v>5370213</v>
      </c>
      <c r="B28971" t="s">
        <v>31118</v>
      </c>
      <c r="H28971" s="6" t="s">
        <v>1624</v>
      </c>
      <c r="I28971" s="6" t="s">
        <v>1375</v>
      </c>
      <c r="K28971" s="6">
        <v>192</v>
      </c>
    </row>
    <row r="28972" spans="1:11">
      <c r="A28972" s="6">
        <v>13158645</v>
      </c>
      <c r="B28972" t="s">
        <v>31119</v>
      </c>
      <c r="H28972" s="6" t="s">
        <v>319</v>
      </c>
      <c r="I28972" s="6" t="s">
        <v>477</v>
      </c>
      <c r="K28972" s="6">
        <v>196</v>
      </c>
    </row>
    <row r="28973" spans="1:11">
      <c r="A28973" s="6">
        <v>65037490</v>
      </c>
      <c r="B28973" t="s">
        <v>31120</v>
      </c>
      <c r="H28973" s="6" t="s">
        <v>1747</v>
      </c>
      <c r="I28973" s="6" t="s">
        <v>2539</v>
      </c>
      <c r="K28973" s="6">
        <v>179</v>
      </c>
    </row>
    <row r="28974" spans="1:11">
      <c r="A28974" s="6">
        <v>70107292</v>
      </c>
      <c r="B28974" t="s">
        <v>31121</v>
      </c>
      <c r="H28974" s="6" t="s">
        <v>640</v>
      </c>
      <c r="I28974" s="6" t="s">
        <v>832</v>
      </c>
      <c r="K28974" s="6">
        <v>177</v>
      </c>
    </row>
    <row r="28975" spans="1:11">
      <c r="A28975" s="6">
        <v>66037110</v>
      </c>
      <c r="B28975" t="s">
        <v>31122</v>
      </c>
      <c r="H28975" s="6" t="s">
        <v>314</v>
      </c>
      <c r="I28975" s="6" t="s">
        <v>1701</v>
      </c>
      <c r="K28975" s="6">
        <v>174</v>
      </c>
    </row>
    <row r="28976" spans="1:11">
      <c r="A28976" s="6">
        <v>16045755</v>
      </c>
      <c r="B28976" t="s">
        <v>31123</v>
      </c>
      <c r="H28976" s="6" t="s">
        <v>240</v>
      </c>
      <c r="I28976" s="6" t="s">
        <v>2906</v>
      </c>
      <c r="K28976" s="6">
        <v>173</v>
      </c>
    </row>
    <row r="28977" spans="1:11">
      <c r="A28977" s="6">
        <v>86080565</v>
      </c>
      <c r="B28977" t="s">
        <v>31124</v>
      </c>
      <c r="H28977" s="6" t="s">
        <v>377</v>
      </c>
      <c r="I28977" s="6" t="s">
        <v>1283</v>
      </c>
      <c r="K28977" s="6">
        <v>181</v>
      </c>
    </row>
    <row r="28978" spans="1:11">
      <c r="A28978" s="6">
        <v>70109080</v>
      </c>
      <c r="B28978" t="s">
        <v>31125</v>
      </c>
      <c r="H28978" s="6" t="s">
        <v>488</v>
      </c>
      <c r="I28978" s="6" t="s">
        <v>832</v>
      </c>
      <c r="K28978" s="6">
        <v>180</v>
      </c>
    </row>
    <row r="28979" spans="1:11">
      <c r="A28979" s="6">
        <v>70026213</v>
      </c>
      <c r="B28979" t="s">
        <v>31126</v>
      </c>
      <c r="H28979" s="6" t="s">
        <v>377</v>
      </c>
      <c r="I28979" s="6" t="s">
        <v>832</v>
      </c>
      <c r="K28979" s="6">
        <v>182</v>
      </c>
    </row>
    <row r="28980" spans="1:11">
      <c r="A28980" s="6">
        <v>13104602</v>
      </c>
      <c r="B28980" t="s">
        <v>31127</v>
      </c>
      <c r="H28980" s="6" t="s">
        <v>760</v>
      </c>
      <c r="I28980" s="6" t="s">
        <v>2539</v>
      </c>
      <c r="K28980" s="6">
        <v>171</v>
      </c>
    </row>
    <row r="28981" spans="1:11">
      <c r="A28981" s="6">
        <v>2000146102</v>
      </c>
      <c r="B28981" t="s">
        <v>31128</v>
      </c>
      <c r="H28981" s="6" t="s">
        <v>2167</v>
      </c>
      <c r="I28981" s="6" t="s">
        <v>2539</v>
      </c>
      <c r="K28981" s="6">
        <v>181</v>
      </c>
    </row>
    <row r="28982" spans="1:11">
      <c r="A28982" s="6">
        <v>67157326</v>
      </c>
      <c r="B28982" t="s">
        <v>31129</v>
      </c>
      <c r="H28982" s="6" t="s">
        <v>303</v>
      </c>
      <c r="I28982" s="6" t="s">
        <v>348</v>
      </c>
      <c r="K28982" s="6">
        <v>175</v>
      </c>
    </row>
    <row r="28983" spans="1:11">
      <c r="A28983" s="6">
        <v>2000068035</v>
      </c>
      <c r="B28983" t="s">
        <v>31130</v>
      </c>
      <c r="H28983" s="6" t="s">
        <v>319</v>
      </c>
      <c r="I28983" s="6" t="s">
        <v>641</v>
      </c>
      <c r="K28983" s="6">
        <v>181</v>
      </c>
    </row>
    <row r="28984" spans="1:11">
      <c r="A28984" s="6">
        <v>2000048418</v>
      </c>
      <c r="B28984" t="s">
        <v>31131</v>
      </c>
      <c r="H28984" s="6" t="s">
        <v>377</v>
      </c>
      <c r="I28984" s="6" t="s">
        <v>257</v>
      </c>
      <c r="K28984" s="6">
        <v>186</v>
      </c>
    </row>
    <row r="28985" spans="1:11">
      <c r="A28985" s="6">
        <v>2000098616</v>
      </c>
      <c r="B28985" t="s">
        <v>31132</v>
      </c>
      <c r="H28985" s="6" t="s">
        <v>944</v>
      </c>
      <c r="I28985" s="6" t="s">
        <v>603</v>
      </c>
      <c r="K28985" s="6">
        <v>185</v>
      </c>
    </row>
    <row r="28986" spans="1:11">
      <c r="A28986" s="6">
        <v>19293154</v>
      </c>
      <c r="B28986" t="s">
        <v>31133</v>
      </c>
      <c r="H28986" s="6" t="s">
        <v>377</v>
      </c>
      <c r="I28986" s="6" t="s">
        <v>257</v>
      </c>
      <c r="K28986" s="6">
        <v>183</v>
      </c>
    </row>
    <row r="28987" spans="1:11">
      <c r="A28987" s="6">
        <v>13112740</v>
      </c>
      <c r="B28987" t="s">
        <v>31134</v>
      </c>
      <c r="H28987" s="6" t="s">
        <v>319</v>
      </c>
      <c r="I28987" s="6" t="s">
        <v>320</v>
      </c>
      <c r="K28987" s="6">
        <v>180</v>
      </c>
    </row>
    <row r="28988" spans="1:11">
      <c r="A28988" s="6">
        <v>19047779</v>
      </c>
      <c r="B28988" t="s">
        <v>31135</v>
      </c>
      <c r="H28988" s="6" t="s">
        <v>377</v>
      </c>
      <c r="I28988" s="6" t="s">
        <v>31136</v>
      </c>
      <c r="K28988" s="6">
        <v>184</v>
      </c>
    </row>
    <row r="28989" spans="1:11">
      <c r="A28989" s="6">
        <v>2000012072</v>
      </c>
      <c r="B28989" t="s">
        <v>31137</v>
      </c>
      <c r="H28989" s="6" t="s">
        <v>319</v>
      </c>
      <c r="I28989" s="6" t="s">
        <v>1066</v>
      </c>
      <c r="K28989" s="6">
        <v>183</v>
      </c>
    </row>
    <row r="28990" spans="1:11">
      <c r="A28990" s="6">
        <v>71076116</v>
      </c>
      <c r="B28990" t="s">
        <v>31138</v>
      </c>
      <c r="H28990" s="6" t="s">
        <v>218</v>
      </c>
      <c r="I28990" s="6" t="s">
        <v>827</v>
      </c>
      <c r="K28990" s="6">
        <v>186</v>
      </c>
    </row>
    <row r="28991" spans="1:11">
      <c r="A28991" s="6">
        <v>47006697</v>
      </c>
      <c r="B28991" t="s">
        <v>31139</v>
      </c>
      <c r="H28991" s="6" t="s">
        <v>1624</v>
      </c>
      <c r="I28991" s="6" t="s">
        <v>1666</v>
      </c>
      <c r="K28991" s="6">
        <v>190</v>
      </c>
    </row>
    <row r="28992" spans="1:11">
      <c r="A28992" s="6">
        <v>28127132</v>
      </c>
      <c r="B28992" t="s">
        <v>31140</v>
      </c>
      <c r="H28992" s="6" t="s">
        <v>240</v>
      </c>
      <c r="I28992" s="6" t="s">
        <v>31141</v>
      </c>
      <c r="K28992" s="6">
        <v>181</v>
      </c>
    </row>
    <row r="28993" spans="1:11">
      <c r="A28993" s="6">
        <v>67185039</v>
      </c>
      <c r="B28993" t="s">
        <v>31142</v>
      </c>
      <c r="H28993" s="6" t="s">
        <v>319</v>
      </c>
      <c r="I28993" s="6" t="s">
        <v>725</v>
      </c>
      <c r="K28993" s="6">
        <v>174</v>
      </c>
    </row>
    <row r="28994" spans="1:11">
      <c r="A28994" s="6">
        <v>65036048</v>
      </c>
      <c r="B28994" t="s">
        <v>31143</v>
      </c>
      <c r="H28994" s="6" t="s">
        <v>2115</v>
      </c>
      <c r="I28994" s="6" t="s">
        <v>2539</v>
      </c>
      <c r="K28994" s="6">
        <v>187</v>
      </c>
    </row>
    <row r="28995" spans="1:11">
      <c r="A28995" s="6">
        <v>2000053062</v>
      </c>
      <c r="B28995" t="s">
        <v>31144</v>
      </c>
      <c r="H28995" s="6" t="s">
        <v>640</v>
      </c>
      <c r="I28995" s="6" t="s">
        <v>348</v>
      </c>
      <c r="K28995" s="6">
        <v>178</v>
      </c>
    </row>
    <row r="28996" spans="1:11">
      <c r="A28996" s="6">
        <v>49040181</v>
      </c>
      <c r="B28996" t="s">
        <v>31145</v>
      </c>
      <c r="H28996" s="6" t="s">
        <v>1624</v>
      </c>
      <c r="I28996" s="6" t="s">
        <v>5611</v>
      </c>
      <c r="K28996" s="6">
        <v>192</v>
      </c>
    </row>
    <row r="28997" spans="1:11">
      <c r="A28997" s="6">
        <v>71092970</v>
      </c>
      <c r="B28997" t="s">
        <v>31146</v>
      </c>
      <c r="H28997" s="6" t="s">
        <v>1672</v>
      </c>
      <c r="I28997" s="6" t="s">
        <v>827</v>
      </c>
      <c r="K28997" s="6">
        <v>187</v>
      </c>
    </row>
    <row r="28998" spans="1:11">
      <c r="A28998" s="6">
        <v>70111968</v>
      </c>
      <c r="B28998" t="s">
        <v>31147</v>
      </c>
      <c r="H28998" s="6" t="s">
        <v>944</v>
      </c>
      <c r="I28998" s="6" t="s">
        <v>832</v>
      </c>
      <c r="K28998" s="6">
        <v>174</v>
      </c>
    </row>
    <row r="28999" spans="1:11">
      <c r="A28999" s="6">
        <v>2000061681</v>
      </c>
      <c r="B28999" t="s">
        <v>31148</v>
      </c>
      <c r="H28999" s="6" t="s">
        <v>1674</v>
      </c>
      <c r="I28999" s="6" t="s">
        <v>1653</v>
      </c>
      <c r="K28999" s="6">
        <v>181</v>
      </c>
    </row>
    <row r="29000" spans="1:11">
      <c r="A29000" s="6">
        <v>70047920</v>
      </c>
      <c r="B29000" t="s">
        <v>31149</v>
      </c>
      <c r="H29000" s="6" t="s">
        <v>488</v>
      </c>
      <c r="I29000" s="6" t="s">
        <v>832</v>
      </c>
      <c r="K29000" s="6">
        <v>176</v>
      </c>
    </row>
    <row r="29001" spans="1:11">
      <c r="A29001" s="6">
        <v>2000302159</v>
      </c>
      <c r="B29001" t="s">
        <v>31150</v>
      </c>
      <c r="H29001" s="6" t="s">
        <v>760</v>
      </c>
      <c r="I29001" s="6" t="s">
        <v>348</v>
      </c>
      <c r="K29001" s="6">
        <v>186</v>
      </c>
    </row>
    <row r="29002" spans="1:11">
      <c r="A29002" s="6">
        <v>39048749</v>
      </c>
      <c r="B29002" t="s">
        <v>31151</v>
      </c>
      <c r="H29002" s="6" t="s">
        <v>240</v>
      </c>
      <c r="I29002" s="6" t="s">
        <v>1819</v>
      </c>
      <c r="K29002" s="6">
        <v>172</v>
      </c>
    </row>
    <row r="29003" spans="1:11">
      <c r="A29003" s="6">
        <v>2000245595</v>
      </c>
      <c r="B29003" t="s">
        <v>31152</v>
      </c>
      <c r="H29003" s="6" t="s">
        <v>2363</v>
      </c>
      <c r="I29003" s="6" t="s">
        <v>603</v>
      </c>
      <c r="K29003" s="6">
        <v>179</v>
      </c>
    </row>
    <row r="29004" spans="1:11">
      <c r="A29004" s="6">
        <v>2000214895</v>
      </c>
      <c r="B29004" t="s">
        <v>31153</v>
      </c>
      <c r="H29004" s="6" t="s">
        <v>319</v>
      </c>
      <c r="I29004" s="6" t="s">
        <v>657</v>
      </c>
      <c r="K29004" s="6">
        <v>186</v>
      </c>
    </row>
    <row r="29005" spans="1:11">
      <c r="A29005" s="6">
        <v>43270872</v>
      </c>
      <c r="B29005" t="s">
        <v>31154</v>
      </c>
      <c r="H29005" s="6" t="s">
        <v>319</v>
      </c>
      <c r="I29005" s="6" t="s">
        <v>1745</v>
      </c>
      <c r="K29005" s="6">
        <v>180</v>
      </c>
    </row>
    <row r="29006" spans="1:11">
      <c r="A29006" s="6">
        <v>2000174376</v>
      </c>
      <c r="B29006" t="s">
        <v>31155</v>
      </c>
      <c r="H29006" s="6" t="s">
        <v>314</v>
      </c>
      <c r="I29006" s="6" t="s">
        <v>378</v>
      </c>
      <c r="K29006" s="6">
        <v>164</v>
      </c>
    </row>
    <row r="29007" spans="1:11">
      <c r="A29007" s="6">
        <v>2000186837</v>
      </c>
      <c r="B29007" t="s">
        <v>31156</v>
      </c>
      <c r="H29007" s="6" t="s">
        <v>1626</v>
      </c>
      <c r="I29007" s="6" t="s">
        <v>603</v>
      </c>
      <c r="K29007" s="6">
        <v>182</v>
      </c>
    </row>
    <row r="29008" spans="1:11">
      <c r="A29008" s="6">
        <v>2000247594</v>
      </c>
      <c r="B29008" t="s">
        <v>31157</v>
      </c>
      <c r="H29008" s="6" t="s">
        <v>377</v>
      </c>
      <c r="I29008" s="6" t="s">
        <v>603</v>
      </c>
      <c r="K29008" s="6">
        <v>183</v>
      </c>
    </row>
    <row r="29009" spans="1:11">
      <c r="A29009" s="6">
        <v>11010584</v>
      </c>
      <c r="B29009" t="s">
        <v>31158</v>
      </c>
      <c r="H29009" s="6" t="s">
        <v>589</v>
      </c>
      <c r="I29009" s="6" t="s">
        <v>3537</v>
      </c>
      <c r="K29009" s="6">
        <v>163</v>
      </c>
    </row>
    <row r="29010" spans="1:11">
      <c r="A29010" s="6">
        <v>14242521</v>
      </c>
      <c r="B29010" t="s">
        <v>31159</v>
      </c>
      <c r="H29010" s="6" t="s">
        <v>1673</v>
      </c>
      <c r="I29010" s="6" t="s">
        <v>5990</v>
      </c>
      <c r="K29010" s="6">
        <v>178</v>
      </c>
    </row>
    <row r="29011" spans="1:11">
      <c r="A29011" s="6">
        <v>43424569</v>
      </c>
      <c r="B29011" t="s">
        <v>31160</v>
      </c>
      <c r="H29011" s="6" t="s">
        <v>966</v>
      </c>
      <c r="I29011" s="6" t="s">
        <v>236</v>
      </c>
      <c r="K29011" s="6">
        <v>175</v>
      </c>
    </row>
    <row r="29012" spans="1:11">
      <c r="A29012" s="6">
        <v>43390700</v>
      </c>
      <c r="B29012" t="s">
        <v>31161</v>
      </c>
      <c r="H29012" s="6" t="s">
        <v>589</v>
      </c>
      <c r="I29012" s="6" t="s">
        <v>236</v>
      </c>
      <c r="K29012" s="6">
        <v>185</v>
      </c>
    </row>
    <row r="29013" spans="1:11">
      <c r="A29013" s="6">
        <v>2000085887</v>
      </c>
      <c r="B29013" t="s">
        <v>31162</v>
      </c>
      <c r="H29013" s="6" t="s">
        <v>2121</v>
      </c>
      <c r="I29013" s="6" t="s">
        <v>442</v>
      </c>
      <c r="K29013" s="6">
        <v>165</v>
      </c>
    </row>
    <row r="29014" spans="1:11">
      <c r="A29014" s="6">
        <v>76058584</v>
      </c>
      <c r="B29014" t="s">
        <v>31163</v>
      </c>
      <c r="H29014" s="6" t="s">
        <v>303</v>
      </c>
      <c r="I29014" s="6" t="s">
        <v>378</v>
      </c>
      <c r="K29014" s="6">
        <v>176</v>
      </c>
    </row>
    <row r="29015" spans="1:11">
      <c r="A29015" s="6">
        <v>43079206</v>
      </c>
      <c r="B29015" t="s">
        <v>31164</v>
      </c>
      <c r="H29015" s="6" t="s">
        <v>640</v>
      </c>
      <c r="I29015" s="6" t="s">
        <v>236</v>
      </c>
      <c r="K29015" s="6">
        <v>180</v>
      </c>
    </row>
    <row r="29016" spans="1:11">
      <c r="A29016" s="6">
        <v>2000329697</v>
      </c>
      <c r="B29016" t="s">
        <v>31165</v>
      </c>
      <c r="H29016" s="6" t="s">
        <v>1747</v>
      </c>
      <c r="I29016" s="6" t="s">
        <v>603</v>
      </c>
      <c r="K29016" s="6">
        <v>180</v>
      </c>
    </row>
    <row r="29017" spans="1:11">
      <c r="A29017" s="6">
        <v>71080775</v>
      </c>
      <c r="B29017" t="s">
        <v>31166</v>
      </c>
      <c r="H29017" s="6" t="s">
        <v>319</v>
      </c>
      <c r="I29017" s="6" t="s">
        <v>827</v>
      </c>
      <c r="K29017" s="6">
        <v>175</v>
      </c>
    </row>
    <row r="29018" spans="1:11">
      <c r="A29018" s="6">
        <v>78037895</v>
      </c>
      <c r="B29018" t="s">
        <v>31167</v>
      </c>
      <c r="H29018" s="6" t="s">
        <v>377</v>
      </c>
      <c r="I29018" s="6" t="s">
        <v>31168</v>
      </c>
      <c r="K29018" s="6">
        <v>183</v>
      </c>
    </row>
    <row r="29019" spans="1:11">
      <c r="A29019" s="6">
        <v>2000281291</v>
      </c>
      <c r="B29019" t="s">
        <v>31169</v>
      </c>
      <c r="H29019" s="6" t="s">
        <v>1626</v>
      </c>
      <c r="I29019" s="6" t="s">
        <v>603</v>
      </c>
      <c r="K29019" s="6">
        <v>166</v>
      </c>
    </row>
    <row r="29020" spans="1:11">
      <c r="A29020" s="6">
        <v>91207058</v>
      </c>
      <c r="B29020" t="s">
        <v>31170</v>
      </c>
      <c r="H29020" s="6" t="s">
        <v>728</v>
      </c>
      <c r="I29020" s="6" t="s">
        <v>1299</v>
      </c>
      <c r="K29020" s="6">
        <v>178</v>
      </c>
    </row>
    <row r="29021" spans="1:11">
      <c r="A29021" s="6">
        <v>2000085915</v>
      </c>
      <c r="B29021" t="s">
        <v>31171</v>
      </c>
      <c r="H29021" s="6" t="s">
        <v>2112</v>
      </c>
      <c r="I29021" s="6" t="s">
        <v>442</v>
      </c>
      <c r="K29021" s="6">
        <v>184</v>
      </c>
    </row>
    <row r="29022" spans="1:11">
      <c r="A29022" s="6">
        <v>2000191159</v>
      </c>
      <c r="B29022" t="s">
        <v>31172</v>
      </c>
      <c r="H29022" s="6" t="s">
        <v>314</v>
      </c>
      <c r="I29022" s="6" t="s">
        <v>1691</v>
      </c>
      <c r="K29022" s="6">
        <v>180</v>
      </c>
    </row>
    <row r="29023" spans="1:11">
      <c r="A29023" s="6">
        <v>76058886</v>
      </c>
      <c r="B29023" t="s">
        <v>31173</v>
      </c>
      <c r="H29023" s="6" t="s">
        <v>319</v>
      </c>
      <c r="I29023" s="6" t="s">
        <v>378</v>
      </c>
      <c r="K29023" s="6">
        <v>177</v>
      </c>
    </row>
    <row r="29024" spans="1:11">
      <c r="A29024" s="6">
        <v>45119780</v>
      </c>
      <c r="B29024" t="s">
        <v>31174</v>
      </c>
      <c r="H29024" s="6" t="s">
        <v>1624</v>
      </c>
      <c r="I29024" s="6" t="s">
        <v>1701</v>
      </c>
      <c r="K29024" s="6">
        <v>187</v>
      </c>
    </row>
    <row r="29025" spans="1:11">
      <c r="A29025" s="6">
        <v>25022594</v>
      </c>
      <c r="B29025" t="s">
        <v>31175</v>
      </c>
      <c r="H29025" s="6" t="s">
        <v>640</v>
      </c>
      <c r="I29025" s="6" t="s">
        <v>1731</v>
      </c>
      <c r="K29025" s="6">
        <v>177</v>
      </c>
    </row>
    <row r="29026" spans="1:11">
      <c r="A29026" s="6">
        <v>91166523</v>
      </c>
      <c r="B29026" t="s">
        <v>31176</v>
      </c>
      <c r="H29026" s="6" t="s">
        <v>2198</v>
      </c>
      <c r="I29026" s="6" t="s">
        <v>309</v>
      </c>
      <c r="K29026" s="6">
        <v>180</v>
      </c>
    </row>
    <row r="29027" spans="1:11">
      <c r="A29027" s="6">
        <v>210775</v>
      </c>
      <c r="B29027" t="s">
        <v>31177</v>
      </c>
      <c r="H29027" s="6" t="s">
        <v>2115</v>
      </c>
      <c r="I29027" s="6" t="s">
        <v>298</v>
      </c>
      <c r="K29027" s="6">
        <v>188</v>
      </c>
    </row>
    <row r="29028" spans="1:11">
      <c r="A29028" s="6">
        <v>2000070475</v>
      </c>
      <c r="B29028" t="s">
        <v>31178</v>
      </c>
      <c r="H29028" s="6" t="s">
        <v>377</v>
      </c>
      <c r="I29028" s="6" t="s">
        <v>2134</v>
      </c>
      <c r="K29028" s="6">
        <v>183</v>
      </c>
    </row>
    <row r="29029" spans="1:11">
      <c r="A29029" s="6">
        <v>76037236</v>
      </c>
      <c r="B29029" t="s">
        <v>31179</v>
      </c>
      <c r="H29029" s="6" t="s">
        <v>1638</v>
      </c>
      <c r="I29029" s="6" t="s">
        <v>378</v>
      </c>
      <c r="K29029" s="6">
        <v>186</v>
      </c>
    </row>
    <row r="29030" spans="1:11">
      <c r="A29030" s="6">
        <v>14217177</v>
      </c>
      <c r="B29030" t="s">
        <v>31180</v>
      </c>
      <c r="H29030" s="6" t="s">
        <v>377</v>
      </c>
      <c r="I29030" s="6" t="s">
        <v>603</v>
      </c>
      <c r="K29030" s="6">
        <v>181</v>
      </c>
    </row>
    <row r="29031" spans="1:11">
      <c r="A29031" s="6">
        <v>2000279634</v>
      </c>
      <c r="B29031" t="s">
        <v>31181</v>
      </c>
      <c r="H29031" s="6" t="s">
        <v>377</v>
      </c>
      <c r="I29031" s="6" t="s">
        <v>1820</v>
      </c>
      <c r="K29031" s="6">
        <v>181</v>
      </c>
    </row>
    <row r="29032" spans="1:11">
      <c r="A29032" s="6">
        <v>2000199108</v>
      </c>
      <c r="B29032" t="s">
        <v>31182</v>
      </c>
      <c r="H29032" s="6" t="s">
        <v>944</v>
      </c>
      <c r="I29032" s="6" t="s">
        <v>1246</v>
      </c>
      <c r="K29032" s="6">
        <v>184</v>
      </c>
    </row>
    <row r="29033" spans="1:11">
      <c r="A29033" s="6">
        <v>70110551</v>
      </c>
      <c r="B29033" t="s">
        <v>31183</v>
      </c>
      <c r="H29033" s="6" t="s">
        <v>319</v>
      </c>
      <c r="I29033" s="6" t="s">
        <v>832</v>
      </c>
      <c r="K29033" s="6">
        <v>176</v>
      </c>
    </row>
    <row r="29034" spans="1:11">
      <c r="A29034" s="6">
        <v>2000103806</v>
      </c>
      <c r="B29034" t="s">
        <v>31184</v>
      </c>
      <c r="H29034" s="6" t="s">
        <v>1213</v>
      </c>
      <c r="I29034" s="6" t="s">
        <v>7867</v>
      </c>
      <c r="K29034" s="6">
        <v>173</v>
      </c>
    </row>
    <row r="29035" spans="1:11">
      <c r="A29035" s="6">
        <v>2000052782</v>
      </c>
      <c r="B29035" t="s">
        <v>31185</v>
      </c>
      <c r="H29035" s="6" t="s">
        <v>944</v>
      </c>
      <c r="I29035" s="6" t="s">
        <v>603</v>
      </c>
      <c r="K29035" s="6">
        <v>182</v>
      </c>
    </row>
    <row r="29036" spans="1:11">
      <c r="A29036" s="6">
        <v>49046183</v>
      </c>
      <c r="B29036" t="s">
        <v>31186</v>
      </c>
      <c r="H29036" s="6" t="s">
        <v>314</v>
      </c>
      <c r="I29036" s="6" t="s">
        <v>1809</v>
      </c>
      <c r="K29036" s="6">
        <v>178</v>
      </c>
    </row>
    <row r="29037" spans="1:11">
      <c r="A29037" s="6">
        <v>2000180602</v>
      </c>
      <c r="B29037" t="s">
        <v>31187</v>
      </c>
      <c r="H29037" s="6" t="s">
        <v>377</v>
      </c>
      <c r="I29037" s="6" t="s">
        <v>1066</v>
      </c>
      <c r="K29037" s="6">
        <v>201</v>
      </c>
    </row>
    <row r="29038" spans="1:11">
      <c r="A29038" s="6">
        <v>62239121</v>
      </c>
      <c r="B29038" t="s">
        <v>31188</v>
      </c>
      <c r="H29038" s="6" t="s">
        <v>303</v>
      </c>
      <c r="I29038" s="6" t="s">
        <v>1066</v>
      </c>
      <c r="K29038" s="6">
        <v>172</v>
      </c>
    </row>
    <row r="29039" spans="1:11">
      <c r="A29039" s="6">
        <v>30049063</v>
      </c>
      <c r="B29039" t="s">
        <v>31189</v>
      </c>
      <c r="H29039" s="6" t="s">
        <v>1656</v>
      </c>
      <c r="I29039" s="6" t="s">
        <v>1867</v>
      </c>
      <c r="K29039" s="6">
        <v>177</v>
      </c>
    </row>
    <row r="29040" spans="1:11">
      <c r="A29040" s="6">
        <v>37060949</v>
      </c>
      <c r="B29040" t="s">
        <v>31190</v>
      </c>
      <c r="H29040" s="6" t="s">
        <v>314</v>
      </c>
      <c r="I29040" s="6" t="s">
        <v>31191</v>
      </c>
      <c r="K29040" s="6">
        <v>169</v>
      </c>
    </row>
    <row r="29041" spans="1:11">
      <c r="A29041" s="6">
        <v>57123704</v>
      </c>
      <c r="B29041" t="s">
        <v>31192</v>
      </c>
      <c r="H29041" s="6" t="s">
        <v>966</v>
      </c>
      <c r="I29041" s="6" t="s">
        <v>494</v>
      </c>
      <c r="K29041" s="6">
        <v>178</v>
      </c>
    </row>
    <row r="29042" spans="1:11">
      <c r="A29042" s="6">
        <v>14110836</v>
      </c>
      <c r="B29042" t="s">
        <v>31193</v>
      </c>
      <c r="H29042" s="6" t="s">
        <v>966</v>
      </c>
      <c r="I29042" s="6" t="s">
        <v>603</v>
      </c>
      <c r="K29042" s="6">
        <v>171</v>
      </c>
    </row>
    <row r="29043" spans="1:11">
      <c r="A29043" s="6">
        <v>93087464</v>
      </c>
      <c r="B29043" t="s">
        <v>31194</v>
      </c>
      <c r="H29043" s="6" t="s">
        <v>966</v>
      </c>
      <c r="I29043" s="6" t="s">
        <v>857</v>
      </c>
      <c r="K29043" s="6">
        <v>182</v>
      </c>
    </row>
    <row r="29044" spans="1:11">
      <c r="A29044" s="6">
        <v>43018030</v>
      </c>
      <c r="B29044" t="s">
        <v>31195</v>
      </c>
      <c r="H29044" s="6" t="s">
        <v>1624</v>
      </c>
      <c r="I29044" s="6" t="s">
        <v>1277</v>
      </c>
      <c r="K29044" s="6">
        <v>193</v>
      </c>
    </row>
    <row r="29045" spans="1:11">
      <c r="A29045" s="6">
        <v>14021231</v>
      </c>
      <c r="B29045" t="s">
        <v>31196</v>
      </c>
      <c r="H29045" s="6" t="s">
        <v>2115</v>
      </c>
      <c r="I29045" s="6" t="s">
        <v>603</v>
      </c>
      <c r="K29045" s="6">
        <v>178</v>
      </c>
    </row>
    <row r="29046" spans="1:11">
      <c r="A29046" s="6">
        <v>83323750</v>
      </c>
      <c r="B29046" t="s">
        <v>31197</v>
      </c>
      <c r="H29046" s="6" t="s">
        <v>640</v>
      </c>
      <c r="I29046" s="6" t="s">
        <v>306</v>
      </c>
      <c r="K29046" s="6">
        <v>180</v>
      </c>
    </row>
    <row r="29047" spans="1:11">
      <c r="A29047" s="6">
        <v>19166176</v>
      </c>
      <c r="B29047" t="s">
        <v>31198</v>
      </c>
      <c r="H29047" s="6" t="s">
        <v>2112</v>
      </c>
      <c r="I29047" s="6" t="s">
        <v>1340</v>
      </c>
      <c r="K29047" s="6">
        <v>176</v>
      </c>
    </row>
    <row r="29048" spans="1:11">
      <c r="A29048" s="6">
        <v>13115885</v>
      </c>
      <c r="B29048" t="s">
        <v>31199</v>
      </c>
      <c r="H29048" s="6" t="s">
        <v>2157</v>
      </c>
      <c r="I29048" s="6" t="s">
        <v>477</v>
      </c>
      <c r="K29048" s="6">
        <v>178</v>
      </c>
    </row>
    <row r="29049" spans="1:11">
      <c r="A29049" s="6">
        <v>48037139</v>
      </c>
      <c r="B29049" t="s">
        <v>31200</v>
      </c>
      <c r="H29049" s="6" t="s">
        <v>3515</v>
      </c>
      <c r="I29049" s="6" t="s">
        <v>344</v>
      </c>
      <c r="K29049" s="6">
        <v>174</v>
      </c>
    </row>
    <row r="29050" spans="1:11">
      <c r="A29050" s="6">
        <v>12095109</v>
      </c>
      <c r="B29050" t="s">
        <v>31201</v>
      </c>
      <c r="H29050" s="6" t="s">
        <v>319</v>
      </c>
      <c r="I29050" s="6" t="s">
        <v>320</v>
      </c>
      <c r="K29050" s="6">
        <v>173</v>
      </c>
    </row>
    <row r="29051" spans="1:11">
      <c r="A29051" s="6">
        <v>43599198</v>
      </c>
      <c r="B29051" t="s">
        <v>31202</v>
      </c>
      <c r="H29051" s="6" t="s">
        <v>319</v>
      </c>
      <c r="I29051" s="6" t="s">
        <v>31203</v>
      </c>
      <c r="K29051" s="6">
        <v>183</v>
      </c>
    </row>
    <row r="29052" spans="1:11">
      <c r="A29052" s="6">
        <v>2000096232</v>
      </c>
      <c r="B29052" t="s">
        <v>31204</v>
      </c>
      <c r="H29052" s="6" t="s">
        <v>314</v>
      </c>
      <c r="I29052" s="6" t="s">
        <v>3240</v>
      </c>
      <c r="K29052" s="6">
        <v>166</v>
      </c>
    </row>
    <row r="29053" spans="1:11">
      <c r="A29053" s="6">
        <v>28019658</v>
      </c>
      <c r="B29053" t="s">
        <v>31205</v>
      </c>
      <c r="H29053" s="6" t="s">
        <v>377</v>
      </c>
      <c r="I29053" s="6" t="s">
        <v>491</v>
      </c>
      <c r="K29053" s="6">
        <v>186</v>
      </c>
    </row>
    <row r="29054" spans="1:11">
      <c r="A29054" s="6">
        <v>2000082664</v>
      </c>
      <c r="B29054" t="s">
        <v>31206</v>
      </c>
      <c r="H29054" s="6" t="s">
        <v>2115</v>
      </c>
      <c r="I29054" s="6" t="s">
        <v>1819</v>
      </c>
      <c r="K29054" s="6">
        <v>200</v>
      </c>
    </row>
    <row r="29055" spans="1:11">
      <c r="A29055" s="6">
        <v>93066397</v>
      </c>
      <c r="B29055" t="s">
        <v>31207</v>
      </c>
      <c r="H29055" s="6" t="s">
        <v>640</v>
      </c>
      <c r="I29055" s="6" t="s">
        <v>31208</v>
      </c>
      <c r="K29055" s="6">
        <v>176</v>
      </c>
    </row>
    <row r="29056" spans="1:11">
      <c r="A29056" s="6">
        <v>2000098554</v>
      </c>
      <c r="B29056" t="s">
        <v>31209</v>
      </c>
      <c r="H29056" s="6" t="s">
        <v>1672</v>
      </c>
      <c r="I29056" s="6" t="s">
        <v>603</v>
      </c>
      <c r="K29056" s="6">
        <v>164</v>
      </c>
    </row>
    <row r="29057" spans="1:11">
      <c r="A29057" s="6">
        <v>38069183</v>
      </c>
      <c r="B29057" t="s">
        <v>31210</v>
      </c>
      <c r="H29057" s="6" t="s">
        <v>1213</v>
      </c>
      <c r="I29057" s="6" t="s">
        <v>1277</v>
      </c>
      <c r="K29057" s="6">
        <v>178</v>
      </c>
    </row>
    <row r="29058" spans="1:11">
      <c r="A29058" s="6">
        <v>22014594</v>
      </c>
      <c r="B29058" t="s">
        <v>31211</v>
      </c>
      <c r="H29058" s="6" t="s">
        <v>377</v>
      </c>
      <c r="I29058" s="6" t="s">
        <v>3732</v>
      </c>
      <c r="K29058" s="6">
        <v>195</v>
      </c>
    </row>
    <row r="29059" spans="1:11">
      <c r="A29059" s="6">
        <v>2000008655</v>
      </c>
      <c r="B29059" t="s">
        <v>31212</v>
      </c>
      <c r="H29059" s="6" t="s">
        <v>303</v>
      </c>
      <c r="I29059" s="6" t="s">
        <v>657</v>
      </c>
      <c r="K29059" s="6">
        <v>175</v>
      </c>
    </row>
    <row r="29060" spans="1:11">
      <c r="A29060" s="6">
        <v>19247388</v>
      </c>
      <c r="B29060" t="s">
        <v>31213</v>
      </c>
      <c r="H29060" s="6" t="s">
        <v>760</v>
      </c>
      <c r="I29060" s="6" t="s">
        <v>257</v>
      </c>
      <c r="K29060" s="6">
        <v>173</v>
      </c>
    </row>
    <row r="29061" spans="1:11">
      <c r="A29061" s="6">
        <v>2000161703</v>
      </c>
      <c r="B29061" t="s">
        <v>31214</v>
      </c>
      <c r="H29061" s="6" t="s">
        <v>944</v>
      </c>
      <c r="I29061" s="6" t="s">
        <v>1701</v>
      </c>
      <c r="K29061" s="6">
        <v>175</v>
      </c>
    </row>
    <row r="29062" spans="1:11">
      <c r="A29062" s="6">
        <v>45109909</v>
      </c>
      <c r="B29062" t="s">
        <v>31215</v>
      </c>
      <c r="H29062" s="6" t="s">
        <v>1672</v>
      </c>
      <c r="I29062" s="6" t="s">
        <v>2134</v>
      </c>
      <c r="K29062" s="6">
        <v>180</v>
      </c>
    </row>
    <row r="29063" spans="1:11">
      <c r="A29063" s="6">
        <v>25053376</v>
      </c>
      <c r="B29063" t="s">
        <v>31216</v>
      </c>
      <c r="H29063" s="6" t="s">
        <v>218</v>
      </c>
      <c r="I29063" s="6" t="s">
        <v>1731</v>
      </c>
      <c r="K29063" s="6">
        <v>189</v>
      </c>
    </row>
    <row r="29064" spans="1:11">
      <c r="A29064" s="6">
        <v>62057804</v>
      </c>
      <c r="B29064" t="s">
        <v>31217</v>
      </c>
      <c r="H29064" s="6" t="s">
        <v>240</v>
      </c>
      <c r="I29064" s="6" t="s">
        <v>1066</v>
      </c>
      <c r="K29064" s="6">
        <v>179</v>
      </c>
    </row>
    <row r="29065" spans="1:11">
      <c r="A29065" s="6">
        <v>7861672</v>
      </c>
      <c r="B29065" t="s">
        <v>31218</v>
      </c>
      <c r="H29065" s="6" t="s">
        <v>377</v>
      </c>
      <c r="I29065" s="6" t="s">
        <v>3573</v>
      </c>
      <c r="K29065" s="6">
        <v>185</v>
      </c>
    </row>
    <row r="29066" spans="1:11">
      <c r="A29066" s="6">
        <v>14003654</v>
      </c>
      <c r="B29066" t="s">
        <v>31219</v>
      </c>
      <c r="H29066" s="6" t="s">
        <v>377</v>
      </c>
      <c r="I29066" s="6" t="s">
        <v>603</v>
      </c>
      <c r="K29066" s="6">
        <v>187</v>
      </c>
    </row>
    <row r="29067" spans="1:11">
      <c r="A29067" s="6">
        <v>16045765</v>
      </c>
      <c r="B29067" t="s">
        <v>31220</v>
      </c>
      <c r="H29067" s="6" t="s">
        <v>1624</v>
      </c>
      <c r="I29067" s="6" t="s">
        <v>298</v>
      </c>
      <c r="K29067" s="6">
        <v>185</v>
      </c>
    </row>
    <row r="29068" spans="1:11">
      <c r="A29068" s="6">
        <v>2000160050</v>
      </c>
      <c r="B29068" t="s">
        <v>31221</v>
      </c>
      <c r="H29068" s="6" t="s">
        <v>319</v>
      </c>
      <c r="I29068" s="6" t="s">
        <v>24514</v>
      </c>
      <c r="K29068" s="6">
        <v>178</v>
      </c>
    </row>
    <row r="29069" spans="1:11">
      <c r="A29069" s="6">
        <v>16254043</v>
      </c>
      <c r="B29069" t="s">
        <v>31222</v>
      </c>
      <c r="H29069" s="6" t="s">
        <v>645</v>
      </c>
      <c r="I29069" s="6" t="s">
        <v>298</v>
      </c>
      <c r="K29069" s="6">
        <v>188</v>
      </c>
    </row>
    <row r="29070" spans="1:11">
      <c r="A29070" s="6">
        <v>29114977</v>
      </c>
      <c r="B29070" t="s">
        <v>31223</v>
      </c>
      <c r="H29070" s="6" t="s">
        <v>1672</v>
      </c>
      <c r="I29070" s="6" t="s">
        <v>1809</v>
      </c>
      <c r="K29070" s="6">
        <v>180</v>
      </c>
    </row>
    <row r="29071" spans="1:11">
      <c r="A29071" s="6">
        <v>14134021</v>
      </c>
      <c r="B29071" t="s">
        <v>31224</v>
      </c>
      <c r="H29071" s="6" t="s">
        <v>2115</v>
      </c>
      <c r="I29071" s="6" t="s">
        <v>603</v>
      </c>
      <c r="K29071" s="6">
        <v>191</v>
      </c>
    </row>
    <row r="29072" spans="1:11">
      <c r="A29072" s="6">
        <v>2000213784</v>
      </c>
      <c r="B29072" t="s">
        <v>31225</v>
      </c>
      <c r="H29072" s="6" t="s">
        <v>2046</v>
      </c>
      <c r="I29072" s="6" t="s">
        <v>603</v>
      </c>
      <c r="K29072" s="6">
        <v>171</v>
      </c>
    </row>
    <row r="29073" spans="1:11">
      <c r="A29073" s="6">
        <v>2000059604</v>
      </c>
      <c r="B29073" t="s">
        <v>31226</v>
      </c>
      <c r="H29073" s="6" t="s">
        <v>640</v>
      </c>
      <c r="I29073" s="6" t="s">
        <v>657</v>
      </c>
      <c r="K29073" s="6">
        <v>167</v>
      </c>
    </row>
    <row r="29074" spans="1:11">
      <c r="A29074" s="6">
        <v>53175160</v>
      </c>
      <c r="B29074" t="s">
        <v>31227</v>
      </c>
      <c r="H29074" s="6" t="s">
        <v>319</v>
      </c>
      <c r="I29074" s="6" t="s">
        <v>729</v>
      </c>
      <c r="K29074" s="6">
        <v>176</v>
      </c>
    </row>
    <row r="29075" spans="1:11">
      <c r="A29075" s="6">
        <v>86057009</v>
      </c>
      <c r="B29075" t="s">
        <v>31228</v>
      </c>
      <c r="H29075" s="6" t="s">
        <v>1747</v>
      </c>
      <c r="I29075" s="6" t="s">
        <v>7240</v>
      </c>
      <c r="K29075" s="6">
        <v>177</v>
      </c>
    </row>
    <row r="29076" spans="1:11">
      <c r="A29076" s="6">
        <v>86081002</v>
      </c>
      <c r="B29076" t="s">
        <v>31229</v>
      </c>
      <c r="H29076" s="6" t="s">
        <v>488</v>
      </c>
      <c r="I29076" s="6" t="s">
        <v>1283</v>
      </c>
      <c r="K29076" s="6">
        <v>163</v>
      </c>
    </row>
    <row r="29077" spans="1:11">
      <c r="A29077" s="6">
        <v>12079005</v>
      </c>
      <c r="B29077" t="s">
        <v>31230</v>
      </c>
      <c r="H29077" s="6" t="s">
        <v>488</v>
      </c>
      <c r="I29077" s="6" t="s">
        <v>477</v>
      </c>
      <c r="K29077" s="6">
        <v>167</v>
      </c>
    </row>
    <row r="29078" spans="1:11">
      <c r="A29078" s="6">
        <v>19297062</v>
      </c>
      <c r="B29078" t="s">
        <v>31231</v>
      </c>
      <c r="H29078" s="6" t="s">
        <v>640</v>
      </c>
      <c r="I29078" s="6" t="s">
        <v>257</v>
      </c>
      <c r="K29078" s="6">
        <v>185</v>
      </c>
    </row>
    <row r="29079" spans="1:11">
      <c r="A29079" s="6">
        <v>43425008</v>
      </c>
      <c r="B29079" t="s">
        <v>31232</v>
      </c>
      <c r="H29079" s="6" t="s">
        <v>314</v>
      </c>
      <c r="I29079" s="6" t="s">
        <v>236</v>
      </c>
      <c r="K29079" s="6">
        <v>171</v>
      </c>
    </row>
    <row r="29080" spans="1:11">
      <c r="A29080" s="6">
        <v>2000103648</v>
      </c>
      <c r="B29080" t="s">
        <v>31233</v>
      </c>
      <c r="H29080" s="6" t="s">
        <v>1656</v>
      </c>
      <c r="I29080" s="6" t="s">
        <v>378</v>
      </c>
      <c r="K29080" s="6">
        <v>180</v>
      </c>
    </row>
    <row r="29081" spans="1:11">
      <c r="A29081" s="6">
        <v>19043080</v>
      </c>
      <c r="B29081" t="s">
        <v>31234</v>
      </c>
      <c r="H29081" s="6" t="s">
        <v>640</v>
      </c>
      <c r="I29081" s="6" t="s">
        <v>257</v>
      </c>
      <c r="K29081" s="6">
        <v>172</v>
      </c>
    </row>
    <row r="29082" spans="1:11">
      <c r="A29082" s="6">
        <v>78094544</v>
      </c>
      <c r="B29082" t="s">
        <v>31235</v>
      </c>
      <c r="H29082" s="6" t="s">
        <v>319</v>
      </c>
      <c r="I29082" s="6" t="s">
        <v>1661</v>
      </c>
      <c r="K29082" s="6">
        <v>175</v>
      </c>
    </row>
    <row r="29083" spans="1:11">
      <c r="A29083" s="6">
        <v>2000121909</v>
      </c>
      <c r="B29083" t="s">
        <v>31236</v>
      </c>
      <c r="H29083" s="6" t="s">
        <v>377</v>
      </c>
      <c r="I29083" s="6" t="s">
        <v>433</v>
      </c>
      <c r="K29083" s="6">
        <v>186</v>
      </c>
    </row>
    <row r="29084" spans="1:11">
      <c r="A29084" s="6">
        <v>91205174</v>
      </c>
      <c r="B29084" t="s">
        <v>31237</v>
      </c>
      <c r="H29084" s="6" t="s">
        <v>238</v>
      </c>
      <c r="I29084" s="6" t="s">
        <v>309</v>
      </c>
      <c r="K29084" s="6">
        <v>180</v>
      </c>
    </row>
    <row r="29085" spans="1:11">
      <c r="A29085" s="6">
        <v>14125815</v>
      </c>
      <c r="B29085" t="s">
        <v>31238</v>
      </c>
      <c r="H29085" s="6" t="s">
        <v>319</v>
      </c>
      <c r="I29085" s="6" t="s">
        <v>603</v>
      </c>
      <c r="K29085" s="6">
        <v>174</v>
      </c>
    </row>
    <row r="29086" spans="1:11">
      <c r="A29086" s="6">
        <v>2000371848</v>
      </c>
      <c r="B29086" t="s">
        <v>31239</v>
      </c>
      <c r="H29086" s="6" t="s">
        <v>1624</v>
      </c>
      <c r="I29086" s="6" t="s">
        <v>257</v>
      </c>
      <c r="K29086" s="6">
        <v>195</v>
      </c>
    </row>
    <row r="29087" spans="1:11">
      <c r="A29087" s="6">
        <v>20045052</v>
      </c>
      <c r="B29087" t="s">
        <v>31240</v>
      </c>
      <c r="H29087" s="6" t="s">
        <v>944</v>
      </c>
      <c r="I29087" s="6" t="s">
        <v>1736</v>
      </c>
      <c r="K29087" s="6">
        <v>171</v>
      </c>
    </row>
    <row r="29088" spans="1:11">
      <c r="A29088" s="6">
        <v>43167654</v>
      </c>
      <c r="B29088" t="s">
        <v>31241</v>
      </c>
      <c r="H29088" s="6" t="s">
        <v>640</v>
      </c>
      <c r="I29088" s="6" t="s">
        <v>2404</v>
      </c>
      <c r="K29088" s="6">
        <v>179</v>
      </c>
    </row>
    <row r="29089" spans="1:11">
      <c r="A29089" s="6">
        <v>16306848</v>
      </c>
      <c r="B29089" t="s">
        <v>31242</v>
      </c>
      <c r="H29089" s="6" t="s">
        <v>303</v>
      </c>
      <c r="I29089" s="6" t="s">
        <v>298</v>
      </c>
      <c r="K29089" s="6">
        <v>176</v>
      </c>
    </row>
    <row r="29090" spans="1:11">
      <c r="A29090" s="6">
        <v>51042276</v>
      </c>
      <c r="B29090" t="s">
        <v>31243</v>
      </c>
      <c r="H29090" s="6" t="s">
        <v>2115</v>
      </c>
      <c r="I29090" s="6" t="s">
        <v>1303</v>
      </c>
      <c r="K29090" s="6">
        <v>173</v>
      </c>
    </row>
    <row r="29091" spans="1:11">
      <c r="A29091" s="6">
        <v>2000032985</v>
      </c>
      <c r="B29091" t="s">
        <v>31244</v>
      </c>
      <c r="H29091" s="6" t="s">
        <v>6653</v>
      </c>
      <c r="I29091" s="6" t="s">
        <v>339</v>
      </c>
      <c r="K29091" s="6">
        <v>170</v>
      </c>
    </row>
    <row r="29092" spans="1:11">
      <c r="A29092" s="6">
        <v>79028195</v>
      </c>
      <c r="B29092" t="s">
        <v>31245</v>
      </c>
      <c r="H29092" s="6" t="s">
        <v>4361</v>
      </c>
      <c r="I29092" s="6" t="s">
        <v>241</v>
      </c>
      <c r="K29092" s="6">
        <v>171</v>
      </c>
    </row>
    <row r="29093" spans="1:11">
      <c r="A29093" s="6">
        <v>2000487449</v>
      </c>
      <c r="B29093" t="s">
        <v>31246</v>
      </c>
      <c r="H29093" s="6" t="s">
        <v>240</v>
      </c>
      <c r="I29093" s="6" t="s">
        <v>257</v>
      </c>
      <c r="K29093" s="6">
        <v>177</v>
      </c>
    </row>
    <row r="29094" spans="1:11">
      <c r="A29094" s="6">
        <v>66039847</v>
      </c>
      <c r="B29094" t="s">
        <v>31247</v>
      </c>
      <c r="H29094" s="6" t="s">
        <v>1804</v>
      </c>
      <c r="I29094" s="6" t="s">
        <v>1701</v>
      </c>
      <c r="K29094" s="6">
        <v>174</v>
      </c>
    </row>
    <row r="29095" spans="1:11">
      <c r="A29095" s="6">
        <v>43216831</v>
      </c>
      <c r="B29095" t="s">
        <v>31248</v>
      </c>
      <c r="H29095" s="6" t="s">
        <v>6762</v>
      </c>
      <c r="I29095" s="6" t="s">
        <v>236</v>
      </c>
      <c r="K29095" s="6">
        <v>178</v>
      </c>
    </row>
    <row r="29096" spans="1:11">
      <c r="A29096" s="6">
        <v>42099966</v>
      </c>
      <c r="B29096" t="s">
        <v>31249</v>
      </c>
      <c r="H29096" s="6" t="s">
        <v>29481</v>
      </c>
      <c r="I29096" s="6" t="s">
        <v>3573</v>
      </c>
      <c r="K29096" s="6">
        <v>180</v>
      </c>
    </row>
    <row r="29097" spans="1:11">
      <c r="A29097" s="6">
        <v>78099015</v>
      </c>
      <c r="B29097" t="s">
        <v>31250</v>
      </c>
      <c r="H29097" s="6" t="s">
        <v>1732</v>
      </c>
      <c r="I29097" s="6" t="s">
        <v>1661</v>
      </c>
      <c r="K29097" s="6">
        <v>184</v>
      </c>
    </row>
    <row r="29098" spans="1:11">
      <c r="A29098" s="6">
        <v>14224750</v>
      </c>
      <c r="B29098" t="s">
        <v>31251</v>
      </c>
      <c r="H29098" s="6" t="s">
        <v>1213</v>
      </c>
      <c r="I29098" s="6" t="s">
        <v>1407</v>
      </c>
      <c r="K29098" s="6">
        <v>160</v>
      </c>
    </row>
    <row r="29099" spans="1:11">
      <c r="A29099" s="6">
        <v>2000065994</v>
      </c>
      <c r="B29099" t="s">
        <v>31252</v>
      </c>
      <c r="H29099" s="6" t="s">
        <v>942</v>
      </c>
      <c r="I29099" s="6" t="s">
        <v>309</v>
      </c>
      <c r="K29099" s="6">
        <v>173</v>
      </c>
    </row>
    <row r="29100" spans="1:11">
      <c r="A29100" s="6">
        <v>2000158631</v>
      </c>
      <c r="B29100" t="s">
        <v>31253</v>
      </c>
      <c r="H29100" s="6" t="s">
        <v>1698</v>
      </c>
      <c r="I29100" s="6" t="s">
        <v>603</v>
      </c>
      <c r="K29100" s="6">
        <v>188</v>
      </c>
    </row>
    <row r="29101" spans="1:11">
      <c r="A29101" s="6">
        <v>2000127765</v>
      </c>
      <c r="B29101" t="s">
        <v>31254</v>
      </c>
      <c r="H29101" s="6" t="s">
        <v>2115</v>
      </c>
      <c r="I29101" s="6" t="s">
        <v>257</v>
      </c>
      <c r="K29101" s="6">
        <v>183</v>
      </c>
    </row>
    <row r="29102" spans="1:11">
      <c r="A29102" s="6">
        <v>2000254818</v>
      </c>
      <c r="B29102" t="s">
        <v>31255</v>
      </c>
      <c r="H29102" s="6" t="s">
        <v>2115</v>
      </c>
      <c r="I29102" s="6" t="s">
        <v>378</v>
      </c>
      <c r="K29102" s="6">
        <v>179</v>
      </c>
    </row>
    <row r="29103" spans="1:11">
      <c r="A29103" s="6">
        <v>2000047529</v>
      </c>
      <c r="B29103" t="s">
        <v>31256</v>
      </c>
      <c r="H29103" s="6" t="s">
        <v>2157</v>
      </c>
      <c r="I29103" s="6" t="s">
        <v>646</v>
      </c>
      <c r="K29103" s="6">
        <v>184</v>
      </c>
    </row>
    <row r="29104" spans="1:11">
      <c r="A29104" s="6">
        <v>78061502</v>
      </c>
      <c r="B29104" t="s">
        <v>31257</v>
      </c>
      <c r="H29104" s="6" t="s">
        <v>2121</v>
      </c>
      <c r="I29104" s="6" t="s">
        <v>1661</v>
      </c>
      <c r="K29104" s="6">
        <v>174</v>
      </c>
    </row>
    <row r="29105" spans="1:11">
      <c r="A29105" s="6">
        <v>14241920</v>
      </c>
      <c r="B29105" t="s">
        <v>31258</v>
      </c>
      <c r="H29105" s="6" t="s">
        <v>645</v>
      </c>
      <c r="I29105" s="6" t="s">
        <v>603</v>
      </c>
      <c r="K29105" s="6">
        <v>185</v>
      </c>
    </row>
    <row r="29106" spans="1:11">
      <c r="A29106" s="6">
        <v>43500002</v>
      </c>
      <c r="B29106" t="s">
        <v>31259</v>
      </c>
      <c r="H29106" s="6" t="s">
        <v>640</v>
      </c>
      <c r="I29106" s="6" t="s">
        <v>2426</v>
      </c>
      <c r="K29106" s="6">
        <v>179</v>
      </c>
    </row>
    <row r="29107" spans="1:11">
      <c r="A29107" s="6">
        <v>43080435</v>
      </c>
      <c r="B29107" t="s">
        <v>31260</v>
      </c>
      <c r="H29107" s="6" t="s">
        <v>1671</v>
      </c>
      <c r="I29107" s="6" t="s">
        <v>236</v>
      </c>
      <c r="K29107" s="6">
        <v>176</v>
      </c>
    </row>
    <row r="29108" spans="1:11">
      <c r="A29108" s="6">
        <v>37077861</v>
      </c>
      <c r="B29108" t="s">
        <v>31261</v>
      </c>
      <c r="H29108" s="6" t="s">
        <v>2149</v>
      </c>
      <c r="I29108" s="6" t="s">
        <v>406</v>
      </c>
      <c r="K29108" s="6">
        <v>184</v>
      </c>
    </row>
    <row r="29109" spans="1:11">
      <c r="A29109" s="6">
        <v>49038970</v>
      </c>
      <c r="B29109" t="s">
        <v>31262</v>
      </c>
      <c r="H29109" s="6" t="s">
        <v>377</v>
      </c>
      <c r="I29109" s="6" t="s">
        <v>31263</v>
      </c>
      <c r="K29109" s="6">
        <v>191</v>
      </c>
    </row>
    <row r="29110" spans="1:11">
      <c r="A29110" s="6">
        <v>2000020438</v>
      </c>
      <c r="B29110" t="s">
        <v>31264</v>
      </c>
      <c r="H29110" s="6" t="s">
        <v>1176</v>
      </c>
      <c r="I29110" s="6" t="s">
        <v>1246</v>
      </c>
      <c r="K29110" s="6">
        <v>164</v>
      </c>
    </row>
    <row r="29111" spans="1:11">
      <c r="A29111" s="6">
        <v>2000164717</v>
      </c>
      <c r="B29111" t="s">
        <v>31265</v>
      </c>
      <c r="H29111" s="6" t="s">
        <v>314</v>
      </c>
      <c r="I29111" s="6" t="s">
        <v>1625</v>
      </c>
      <c r="K29111" s="6">
        <v>181</v>
      </c>
    </row>
    <row r="29112" spans="1:11">
      <c r="A29112" s="6">
        <v>2000063200</v>
      </c>
      <c r="B29112" t="s">
        <v>31266</v>
      </c>
      <c r="H29112" s="6" t="s">
        <v>944</v>
      </c>
      <c r="I29112" s="6" t="s">
        <v>1051</v>
      </c>
      <c r="K29112" s="6">
        <v>180</v>
      </c>
    </row>
    <row r="29113" spans="1:11">
      <c r="A29113" s="6">
        <v>19136134</v>
      </c>
      <c r="B29113" t="s">
        <v>31267</v>
      </c>
      <c r="H29113" s="6" t="s">
        <v>1626</v>
      </c>
      <c r="I29113" s="6" t="s">
        <v>257</v>
      </c>
      <c r="K29113" s="6">
        <v>175</v>
      </c>
    </row>
    <row r="29114" spans="1:11">
      <c r="A29114" s="6">
        <v>38047772</v>
      </c>
      <c r="B29114" t="s">
        <v>31268</v>
      </c>
      <c r="H29114" s="6" t="s">
        <v>377</v>
      </c>
      <c r="I29114" s="6" t="s">
        <v>30474</v>
      </c>
      <c r="K29114" s="6">
        <v>188</v>
      </c>
    </row>
    <row r="29115" spans="1:11">
      <c r="A29115" s="6">
        <v>19162730</v>
      </c>
      <c r="B29115" t="s">
        <v>31269</v>
      </c>
      <c r="H29115" s="6" t="s">
        <v>2167</v>
      </c>
      <c r="I29115" s="6" t="s">
        <v>257</v>
      </c>
      <c r="K29115" s="6">
        <v>186</v>
      </c>
    </row>
    <row r="29116" spans="1:11">
      <c r="A29116" s="6">
        <v>2000019879</v>
      </c>
      <c r="B29116" t="s">
        <v>31270</v>
      </c>
      <c r="H29116" s="6" t="s">
        <v>1828</v>
      </c>
      <c r="I29116" s="6" t="s">
        <v>1730</v>
      </c>
      <c r="K29116" s="6">
        <v>182</v>
      </c>
    </row>
    <row r="29117" spans="1:11">
      <c r="A29117" s="6">
        <v>2000160891</v>
      </c>
      <c r="B29117" t="s">
        <v>31271</v>
      </c>
      <c r="H29117" s="6" t="s">
        <v>1673</v>
      </c>
      <c r="I29117" s="6" t="s">
        <v>603</v>
      </c>
      <c r="K29117" s="6">
        <v>180</v>
      </c>
    </row>
    <row r="29118" spans="1:11">
      <c r="A29118" s="6">
        <v>19283609</v>
      </c>
      <c r="B29118" t="s">
        <v>31272</v>
      </c>
      <c r="H29118" s="6" t="s">
        <v>2121</v>
      </c>
      <c r="I29118" s="6" t="s">
        <v>4626</v>
      </c>
      <c r="K29118" s="6">
        <v>177</v>
      </c>
    </row>
    <row r="29119" spans="1:11">
      <c r="A29119" s="6">
        <v>93123121</v>
      </c>
      <c r="B29119" t="s">
        <v>31273</v>
      </c>
      <c r="H29119" s="6" t="s">
        <v>1624</v>
      </c>
      <c r="I29119" s="6" t="s">
        <v>857</v>
      </c>
      <c r="K29119" s="6">
        <v>194</v>
      </c>
    </row>
    <row r="29120" spans="1:11">
      <c r="A29120" s="6">
        <v>67176110</v>
      </c>
      <c r="B29120" t="s">
        <v>31274</v>
      </c>
      <c r="H29120" s="6" t="s">
        <v>377</v>
      </c>
      <c r="I29120" s="6" t="s">
        <v>348</v>
      </c>
      <c r="K29120" s="6">
        <v>190</v>
      </c>
    </row>
    <row r="29121" spans="1:11">
      <c r="A29121" s="6">
        <v>43018157</v>
      </c>
      <c r="B29121" t="s">
        <v>31275</v>
      </c>
      <c r="H29121" s="6" t="s">
        <v>314</v>
      </c>
      <c r="I29121" s="6" t="s">
        <v>1277</v>
      </c>
      <c r="K29121" s="6">
        <v>182</v>
      </c>
    </row>
    <row r="29122" spans="1:11">
      <c r="A29122" s="6">
        <v>23288475</v>
      </c>
      <c r="B29122" t="s">
        <v>31276</v>
      </c>
      <c r="H29122" s="6" t="s">
        <v>1747</v>
      </c>
      <c r="I29122" s="6" t="s">
        <v>2473</v>
      </c>
      <c r="K29122" s="6">
        <v>182</v>
      </c>
    </row>
    <row r="29123" spans="1:11">
      <c r="A29123" s="6">
        <v>62239616</v>
      </c>
      <c r="B29123" t="s">
        <v>31277</v>
      </c>
      <c r="H29123" s="6" t="s">
        <v>218</v>
      </c>
      <c r="I29123" s="6" t="s">
        <v>11909</v>
      </c>
      <c r="K29123" s="6">
        <v>185</v>
      </c>
    </row>
    <row r="29124" spans="1:11">
      <c r="A29124" s="6">
        <v>91105665</v>
      </c>
      <c r="B29124" t="s">
        <v>31278</v>
      </c>
      <c r="H29124" s="6" t="s">
        <v>2112</v>
      </c>
      <c r="I29124" s="6" t="s">
        <v>2537</v>
      </c>
      <c r="K29124" s="6">
        <v>174</v>
      </c>
    </row>
    <row r="29125" spans="1:11">
      <c r="A29125" s="6">
        <v>67295621</v>
      </c>
      <c r="B29125" t="s">
        <v>31279</v>
      </c>
      <c r="H29125" s="6" t="s">
        <v>488</v>
      </c>
      <c r="I29125" s="6" t="s">
        <v>1882</v>
      </c>
      <c r="K29125" s="6">
        <v>173</v>
      </c>
    </row>
    <row r="29126" spans="1:11">
      <c r="A29126" s="6">
        <v>76046914</v>
      </c>
      <c r="B29126" t="s">
        <v>31280</v>
      </c>
      <c r="H29126" s="6" t="s">
        <v>640</v>
      </c>
      <c r="I29126" s="6" t="s">
        <v>378</v>
      </c>
      <c r="K29126" s="6">
        <v>175</v>
      </c>
    </row>
    <row r="29127" spans="1:11">
      <c r="A29127" s="6">
        <v>67293157</v>
      </c>
      <c r="B29127" t="s">
        <v>31281</v>
      </c>
      <c r="H29127" s="6" t="s">
        <v>377</v>
      </c>
      <c r="I29127" s="6" t="s">
        <v>433</v>
      </c>
      <c r="K29127" s="6">
        <v>187</v>
      </c>
    </row>
    <row r="29128" spans="1:11">
      <c r="A29128" s="6">
        <v>67220939</v>
      </c>
      <c r="B29128" t="s">
        <v>31282</v>
      </c>
      <c r="H29128" s="6" t="s">
        <v>944</v>
      </c>
      <c r="I29128" s="6" t="s">
        <v>348</v>
      </c>
      <c r="K29128" s="6">
        <v>184</v>
      </c>
    </row>
    <row r="29129" spans="1:11">
      <c r="A29129" s="6">
        <v>2000062701</v>
      </c>
      <c r="B29129" t="s">
        <v>31283</v>
      </c>
      <c r="H29129" s="6" t="s">
        <v>640</v>
      </c>
      <c r="I29129" s="6" t="s">
        <v>1117</v>
      </c>
      <c r="K29129" s="6">
        <v>180</v>
      </c>
    </row>
    <row r="29130" spans="1:11">
      <c r="A29130" s="6">
        <v>45087743</v>
      </c>
      <c r="B29130" t="s">
        <v>31284</v>
      </c>
      <c r="H29130" s="6" t="s">
        <v>16564</v>
      </c>
      <c r="I29130" s="6" t="s">
        <v>2134</v>
      </c>
      <c r="K29130" s="6">
        <v>166</v>
      </c>
    </row>
    <row r="29131" spans="1:11">
      <c r="A29131" s="6">
        <v>96131350</v>
      </c>
      <c r="B29131" t="s">
        <v>31285</v>
      </c>
      <c r="H29131" s="6" t="s">
        <v>1624</v>
      </c>
      <c r="I29131" s="6" t="s">
        <v>31286</v>
      </c>
      <c r="K29131" s="6">
        <v>188</v>
      </c>
    </row>
    <row r="29132" spans="1:11">
      <c r="A29132" s="6">
        <v>38044157</v>
      </c>
      <c r="B29132" t="s">
        <v>31287</v>
      </c>
      <c r="H29132" s="6" t="s">
        <v>1624</v>
      </c>
      <c r="I29132" s="6" t="s">
        <v>1277</v>
      </c>
      <c r="K29132" s="6">
        <v>191</v>
      </c>
    </row>
    <row r="29133" spans="1:11">
      <c r="A29133" s="6">
        <v>84154253</v>
      </c>
      <c r="B29133" t="s">
        <v>31288</v>
      </c>
      <c r="H29133" s="6" t="s">
        <v>1732</v>
      </c>
      <c r="I29133" s="6" t="s">
        <v>646</v>
      </c>
      <c r="K29133" s="6">
        <v>188</v>
      </c>
    </row>
    <row r="29134" spans="1:11">
      <c r="A29134" s="6">
        <v>67179152</v>
      </c>
      <c r="B29134" t="s">
        <v>31289</v>
      </c>
      <c r="H29134" s="6" t="s">
        <v>1624</v>
      </c>
      <c r="I29134" s="6" t="s">
        <v>6287</v>
      </c>
      <c r="K29134" s="6">
        <v>197</v>
      </c>
    </row>
    <row r="29135" spans="1:11">
      <c r="A29135" s="6">
        <v>2000050978</v>
      </c>
      <c r="B29135" t="s">
        <v>31290</v>
      </c>
      <c r="H29135" s="6" t="s">
        <v>760</v>
      </c>
      <c r="I29135" s="6" t="s">
        <v>827</v>
      </c>
      <c r="K29135" s="6">
        <v>181</v>
      </c>
    </row>
    <row r="29136" spans="1:11">
      <c r="A29136" s="6">
        <v>75015371</v>
      </c>
      <c r="B29136" t="s">
        <v>31291</v>
      </c>
      <c r="H29136" s="6" t="s">
        <v>3368</v>
      </c>
      <c r="I29136" s="6" t="s">
        <v>2639</v>
      </c>
      <c r="K29136" s="6">
        <v>183</v>
      </c>
    </row>
    <row r="29137" spans="1:11">
      <c r="A29137" s="6">
        <v>2000128250</v>
      </c>
      <c r="B29137" t="s">
        <v>31292</v>
      </c>
      <c r="H29137" s="6" t="s">
        <v>319</v>
      </c>
      <c r="I29137" s="6" t="s">
        <v>378</v>
      </c>
      <c r="K29137" s="6">
        <v>181</v>
      </c>
    </row>
    <row r="29138" spans="1:11">
      <c r="A29138" s="6">
        <v>13220334</v>
      </c>
      <c r="B29138" t="s">
        <v>31293</v>
      </c>
      <c r="H29138" s="6" t="s">
        <v>377</v>
      </c>
      <c r="I29138" s="6" t="s">
        <v>442</v>
      </c>
      <c r="K29138" s="6">
        <v>192</v>
      </c>
    </row>
    <row r="29139" spans="1:11">
      <c r="A29139" s="6">
        <v>2000047429</v>
      </c>
      <c r="B29139" t="s">
        <v>31294</v>
      </c>
      <c r="H29139" s="6" t="s">
        <v>1672</v>
      </c>
      <c r="I29139" s="6" t="s">
        <v>4565</v>
      </c>
      <c r="K29139" s="6">
        <v>170</v>
      </c>
    </row>
    <row r="29140" spans="1:11">
      <c r="A29140" s="6">
        <v>76043694</v>
      </c>
      <c r="B29140" t="s">
        <v>31295</v>
      </c>
      <c r="H29140" s="6" t="s">
        <v>640</v>
      </c>
      <c r="I29140" s="6" t="s">
        <v>378</v>
      </c>
      <c r="K29140" s="6">
        <v>182</v>
      </c>
    </row>
    <row r="29141" spans="1:11">
      <c r="A29141" s="6">
        <v>76056074</v>
      </c>
      <c r="B29141" t="s">
        <v>31296</v>
      </c>
      <c r="H29141" s="6" t="s">
        <v>944</v>
      </c>
      <c r="I29141" s="6" t="s">
        <v>378</v>
      </c>
      <c r="K29141" s="6">
        <v>175</v>
      </c>
    </row>
    <row r="29142" spans="1:11">
      <c r="A29142" s="6">
        <v>2000249174</v>
      </c>
      <c r="B29142" t="s">
        <v>31297</v>
      </c>
      <c r="H29142" s="6" t="s">
        <v>1732</v>
      </c>
      <c r="I29142" s="6" t="s">
        <v>31298</v>
      </c>
      <c r="K29142" s="6">
        <v>183</v>
      </c>
    </row>
    <row r="29143" spans="1:11">
      <c r="A29143" s="6">
        <v>17012660</v>
      </c>
      <c r="B29143" t="s">
        <v>31299</v>
      </c>
      <c r="H29143" s="6" t="s">
        <v>2112</v>
      </c>
      <c r="I29143" s="6" t="s">
        <v>31300</v>
      </c>
      <c r="K29143" s="6">
        <v>183</v>
      </c>
    </row>
    <row r="29144" spans="1:11">
      <c r="A29144" s="6">
        <v>2000067615</v>
      </c>
      <c r="B29144" t="s">
        <v>31301</v>
      </c>
      <c r="H29144" s="6" t="s">
        <v>377</v>
      </c>
      <c r="I29144" s="6" t="s">
        <v>15791</v>
      </c>
      <c r="K29144" s="6">
        <v>184</v>
      </c>
    </row>
    <row r="29145" spans="1:11">
      <c r="A29145" s="6">
        <v>76063383</v>
      </c>
      <c r="B29145" t="s">
        <v>31302</v>
      </c>
      <c r="H29145" s="6" t="s">
        <v>966</v>
      </c>
      <c r="I29145" s="6" t="s">
        <v>378</v>
      </c>
      <c r="K29145" s="6">
        <v>177</v>
      </c>
    </row>
    <row r="29146" spans="1:11">
      <c r="A29146" s="6">
        <v>19265538</v>
      </c>
      <c r="B29146" t="s">
        <v>31303</v>
      </c>
      <c r="H29146" s="6" t="s">
        <v>1747</v>
      </c>
      <c r="I29146" s="6" t="s">
        <v>257</v>
      </c>
      <c r="K29146" s="6">
        <v>184</v>
      </c>
    </row>
    <row r="29147" spans="1:11">
      <c r="A29147" s="6">
        <v>76037127</v>
      </c>
      <c r="B29147" t="s">
        <v>31304</v>
      </c>
      <c r="H29147" s="6" t="s">
        <v>1624</v>
      </c>
      <c r="I29147" s="6" t="s">
        <v>378</v>
      </c>
      <c r="K29147" s="6">
        <v>186</v>
      </c>
    </row>
    <row r="29148" spans="1:11">
      <c r="A29148" s="6">
        <v>2000139984</v>
      </c>
      <c r="B29148" t="s">
        <v>31305</v>
      </c>
      <c r="H29148" s="6" t="s">
        <v>2112</v>
      </c>
      <c r="I29148" s="6" t="s">
        <v>366</v>
      </c>
      <c r="K29148" s="6">
        <v>179</v>
      </c>
    </row>
    <row r="29149" spans="1:11">
      <c r="A29149" s="6">
        <v>76054086</v>
      </c>
      <c r="B29149" t="s">
        <v>31306</v>
      </c>
      <c r="H29149" s="6" t="s">
        <v>319</v>
      </c>
      <c r="I29149" s="6" t="s">
        <v>378</v>
      </c>
      <c r="K29149" s="6">
        <v>178</v>
      </c>
    </row>
    <row r="29150" spans="1:11">
      <c r="A29150" s="6">
        <v>76038391</v>
      </c>
      <c r="B29150" t="s">
        <v>31307</v>
      </c>
      <c r="H29150" s="6" t="s">
        <v>2193</v>
      </c>
      <c r="I29150" s="6" t="s">
        <v>378</v>
      </c>
      <c r="K29150" s="6">
        <v>187</v>
      </c>
    </row>
    <row r="29151" spans="1:11">
      <c r="A29151" s="6">
        <v>19380064</v>
      </c>
      <c r="B29151" t="s">
        <v>31308</v>
      </c>
      <c r="H29151" s="6" t="s">
        <v>966</v>
      </c>
      <c r="I29151" s="6" t="s">
        <v>257</v>
      </c>
      <c r="K29151" s="6">
        <v>179</v>
      </c>
    </row>
    <row r="29152" spans="1:11">
      <c r="A29152" s="6">
        <v>91137905</v>
      </c>
      <c r="B29152" t="s">
        <v>31309</v>
      </c>
      <c r="H29152" s="6" t="s">
        <v>488</v>
      </c>
      <c r="I29152" s="6" t="s">
        <v>2771</v>
      </c>
      <c r="K29152" s="6">
        <v>175</v>
      </c>
    </row>
    <row r="29153" spans="1:11">
      <c r="A29153" s="6">
        <v>2000098712</v>
      </c>
      <c r="B29153" t="s">
        <v>31310</v>
      </c>
      <c r="H29153" s="6" t="s">
        <v>218</v>
      </c>
      <c r="I29153" s="6" t="s">
        <v>11243</v>
      </c>
      <c r="K29153" s="6">
        <v>178</v>
      </c>
    </row>
    <row r="29154" spans="1:11">
      <c r="A29154" s="6">
        <v>57195364</v>
      </c>
      <c r="B29154" t="s">
        <v>31311</v>
      </c>
      <c r="H29154" s="6" t="s">
        <v>1213</v>
      </c>
      <c r="I29154" s="6" t="s">
        <v>10661</v>
      </c>
      <c r="K29154" s="6">
        <v>179</v>
      </c>
    </row>
    <row r="29155" spans="1:11">
      <c r="A29155" s="6">
        <v>76056423</v>
      </c>
      <c r="B29155" t="s">
        <v>31312</v>
      </c>
      <c r="H29155" s="6" t="s">
        <v>319</v>
      </c>
      <c r="I29155" s="6" t="s">
        <v>378</v>
      </c>
      <c r="K29155" s="6">
        <v>175</v>
      </c>
    </row>
    <row r="29156" spans="1:11">
      <c r="A29156" s="6">
        <v>80024637</v>
      </c>
      <c r="B29156" t="s">
        <v>31313</v>
      </c>
      <c r="H29156" s="6" t="s">
        <v>2115</v>
      </c>
      <c r="I29156" s="6" t="s">
        <v>3192</v>
      </c>
      <c r="K29156" s="6">
        <v>189</v>
      </c>
    </row>
    <row r="29157" spans="1:11">
      <c r="A29157" s="6">
        <v>58058116</v>
      </c>
      <c r="B29157" t="s">
        <v>31314</v>
      </c>
      <c r="H29157" s="6" t="s">
        <v>1624</v>
      </c>
      <c r="I29157" s="6" t="s">
        <v>194</v>
      </c>
      <c r="K29157" s="6">
        <v>193</v>
      </c>
    </row>
    <row r="29158" spans="1:11">
      <c r="A29158" s="6">
        <v>62260967</v>
      </c>
      <c r="B29158" t="s">
        <v>31315</v>
      </c>
      <c r="H29158" s="6" t="s">
        <v>4359</v>
      </c>
      <c r="I29158" s="6" t="s">
        <v>1066</v>
      </c>
      <c r="K29158" s="6">
        <v>184</v>
      </c>
    </row>
    <row r="29159" spans="1:11">
      <c r="A29159" s="6">
        <v>55012973</v>
      </c>
      <c r="B29159" t="s">
        <v>31316</v>
      </c>
      <c r="H29159" s="6" t="s">
        <v>1732</v>
      </c>
      <c r="I29159" s="6" t="s">
        <v>1788</v>
      </c>
      <c r="K29159" s="6">
        <v>183</v>
      </c>
    </row>
    <row r="29160" spans="1:11">
      <c r="A29160" s="6">
        <v>2000243024</v>
      </c>
      <c r="B29160" t="s">
        <v>31317</v>
      </c>
      <c r="H29160" s="6" t="s">
        <v>1747</v>
      </c>
      <c r="I29160" s="6" t="s">
        <v>348</v>
      </c>
      <c r="K29160" s="6">
        <v>182</v>
      </c>
    </row>
    <row r="29161" spans="1:11">
      <c r="A29161" s="6">
        <v>20049379</v>
      </c>
      <c r="B29161" t="s">
        <v>31318</v>
      </c>
      <c r="H29161" s="6" t="s">
        <v>2157</v>
      </c>
      <c r="I29161" s="6" t="s">
        <v>31319</v>
      </c>
      <c r="K29161" s="6">
        <v>183</v>
      </c>
    </row>
    <row r="29162" spans="1:11">
      <c r="A29162" s="6">
        <v>37084633</v>
      </c>
      <c r="B29162" t="s">
        <v>31320</v>
      </c>
      <c r="H29162" s="6" t="s">
        <v>303</v>
      </c>
      <c r="I29162" s="6" t="s">
        <v>31321</v>
      </c>
      <c r="K29162" s="6">
        <v>175</v>
      </c>
    </row>
    <row r="29163" spans="1:11">
      <c r="A29163" s="6">
        <v>2000162666</v>
      </c>
      <c r="B29163" t="s">
        <v>31322</v>
      </c>
      <c r="H29163" s="6" t="s">
        <v>377</v>
      </c>
      <c r="I29163" s="6" t="s">
        <v>378</v>
      </c>
      <c r="K29163" s="6">
        <v>190</v>
      </c>
    </row>
    <row r="29164" spans="1:11">
      <c r="A29164" s="6">
        <v>82087936</v>
      </c>
      <c r="B29164" t="s">
        <v>31323</v>
      </c>
      <c r="H29164" s="6" t="s">
        <v>319</v>
      </c>
      <c r="I29164" s="6" t="s">
        <v>11628</v>
      </c>
      <c r="K29164" s="6">
        <v>170</v>
      </c>
    </row>
    <row r="29165" spans="1:11">
      <c r="A29165" s="6">
        <v>23123687</v>
      </c>
      <c r="B29165" t="s">
        <v>31324</v>
      </c>
      <c r="H29165" s="6" t="s">
        <v>319</v>
      </c>
      <c r="I29165" s="6" t="s">
        <v>6334</v>
      </c>
      <c r="K29165" s="6">
        <v>177</v>
      </c>
    </row>
    <row r="29166" spans="1:11">
      <c r="A29166" s="6">
        <v>8430695</v>
      </c>
      <c r="B29166" t="s">
        <v>31325</v>
      </c>
      <c r="H29166" s="6" t="s">
        <v>2046</v>
      </c>
      <c r="I29166" s="6" t="s">
        <v>344</v>
      </c>
      <c r="K29166" s="6">
        <v>178</v>
      </c>
    </row>
    <row r="29167" spans="1:11">
      <c r="A29167" s="6">
        <v>2000269277</v>
      </c>
      <c r="B29167" t="s">
        <v>31326</v>
      </c>
      <c r="H29167" s="6" t="s">
        <v>4992</v>
      </c>
      <c r="I29167" s="6" t="s">
        <v>2473</v>
      </c>
      <c r="K29167" s="6">
        <v>180</v>
      </c>
    </row>
    <row r="29168" spans="1:11">
      <c r="A29168" s="6">
        <v>76022932</v>
      </c>
      <c r="B29168" t="s">
        <v>31327</v>
      </c>
      <c r="H29168" s="6" t="s">
        <v>1732</v>
      </c>
      <c r="I29168" s="6" t="s">
        <v>378</v>
      </c>
      <c r="K29168" s="6">
        <v>180</v>
      </c>
    </row>
    <row r="29169" spans="1:11">
      <c r="A29169" s="6">
        <v>38007721</v>
      </c>
      <c r="B29169" t="s">
        <v>31328</v>
      </c>
      <c r="H29169" s="6" t="s">
        <v>240</v>
      </c>
      <c r="I29169" s="6" t="s">
        <v>1277</v>
      </c>
      <c r="K29169" s="6">
        <v>175</v>
      </c>
    </row>
    <row r="29170" spans="1:11">
      <c r="A29170" s="6">
        <v>23255600</v>
      </c>
      <c r="B29170" t="s">
        <v>31329</v>
      </c>
      <c r="H29170" s="6" t="s">
        <v>319</v>
      </c>
      <c r="I29170" s="6" t="s">
        <v>2473</v>
      </c>
      <c r="K29170" s="6">
        <v>185</v>
      </c>
    </row>
    <row r="29171" spans="1:11">
      <c r="A29171" s="6">
        <v>38059043</v>
      </c>
      <c r="B29171" t="s">
        <v>31330</v>
      </c>
      <c r="H29171" s="6" t="s">
        <v>314</v>
      </c>
      <c r="I29171" s="6" t="s">
        <v>1277</v>
      </c>
      <c r="K29171" s="6">
        <v>174</v>
      </c>
    </row>
    <row r="29172" spans="1:11">
      <c r="A29172" s="6">
        <v>62261107</v>
      </c>
      <c r="B29172" t="s">
        <v>31331</v>
      </c>
      <c r="H29172" s="6" t="s">
        <v>377</v>
      </c>
      <c r="I29172" s="6" t="s">
        <v>1890</v>
      </c>
      <c r="K29172" s="6">
        <v>189</v>
      </c>
    </row>
    <row r="29173" spans="1:11">
      <c r="A29173" s="6">
        <v>78092388</v>
      </c>
      <c r="B29173" t="s">
        <v>31332</v>
      </c>
      <c r="H29173" s="6" t="s">
        <v>640</v>
      </c>
      <c r="I29173" s="6" t="s">
        <v>31333</v>
      </c>
      <c r="K29173" s="6">
        <v>173</v>
      </c>
    </row>
    <row r="29174" spans="1:11">
      <c r="A29174" s="6">
        <v>67261657</v>
      </c>
      <c r="B29174" t="s">
        <v>31334</v>
      </c>
      <c r="H29174" s="6" t="s">
        <v>2115</v>
      </c>
      <c r="I29174" s="6" t="s">
        <v>348</v>
      </c>
      <c r="K29174" s="6">
        <v>185</v>
      </c>
    </row>
    <row r="29175" spans="1:11">
      <c r="A29175" s="6">
        <v>2000166611</v>
      </c>
      <c r="B29175" t="s">
        <v>31335</v>
      </c>
      <c r="H29175" s="6" t="s">
        <v>488</v>
      </c>
      <c r="I29175" s="6" t="s">
        <v>1277</v>
      </c>
      <c r="K29175" s="6">
        <v>182</v>
      </c>
    </row>
    <row r="29176" spans="1:11">
      <c r="A29176" s="6">
        <v>28122645</v>
      </c>
      <c r="B29176" t="s">
        <v>31336</v>
      </c>
      <c r="H29176" s="6" t="s">
        <v>314</v>
      </c>
      <c r="I29176" s="6" t="s">
        <v>259</v>
      </c>
      <c r="K29176" s="6">
        <v>166</v>
      </c>
    </row>
    <row r="29177" spans="1:11">
      <c r="A29177" s="6">
        <v>14240705</v>
      </c>
      <c r="B29177" t="s">
        <v>31337</v>
      </c>
      <c r="H29177" s="6" t="s">
        <v>589</v>
      </c>
      <c r="I29177" s="6" t="s">
        <v>603</v>
      </c>
      <c r="K29177" s="6">
        <v>179</v>
      </c>
    </row>
    <row r="29178" spans="1:11">
      <c r="A29178" s="6">
        <v>51011184</v>
      </c>
      <c r="B29178" t="s">
        <v>31338</v>
      </c>
      <c r="H29178" s="6" t="s">
        <v>377</v>
      </c>
      <c r="I29178" s="6" t="s">
        <v>1303</v>
      </c>
      <c r="K29178" s="6">
        <v>184</v>
      </c>
    </row>
    <row r="29179" spans="1:11">
      <c r="A29179" s="6">
        <v>76038835</v>
      </c>
      <c r="B29179" t="s">
        <v>31339</v>
      </c>
      <c r="H29179" s="6" t="s">
        <v>2046</v>
      </c>
      <c r="I29179" s="6" t="s">
        <v>378</v>
      </c>
      <c r="K29179" s="6">
        <v>175</v>
      </c>
    </row>
    <row r="29180" spans="1:11">
      <c r="A29180" s="6">
        <v>91206913</v>
      </c>
      <c r="B29180" t="s">
        <v>31340</v>
      </c>
      <c r="H29180" s="6" t="s">
        <v>1624</v>
      </c>
      <c r="I29180" s="6" t="s">
        <v>2852</v>
      </c>
      <c r="K29180" s="6">
        <v>190</v>
      </c>
    </row>
    <row r="29181" spans="1:11">
      <c r="A29181" s="6">
        <v>17040781</v>
      </c>
      <c r="B29181" t="s">
        <v>31341</v>
      </c>
      <c r="H29181" s="6" t="s">
        <v>1656</v>
      </c>
      <c r="I29181" s="6" t="s">
        <v>257</v>
      </c>
      <c r="K29181" s="6">
        <v>177</v>
      </c>
    </row>
    <row r="29182" spans="1:11">
      <c r="A29182" s="6">
        <v>2000074052</v>
      </c>
      <c r="B29182" t="s">
        <v>31342</v>
      </c>
      <c r="H29182" s="6" t="s">
        <v>488</v>
      </c>
      <c r="I29182" s="6" t="s">
        <v>1688</v>
      </c>
      <c r="K29182" s="6">
        <v>178</v>
      </c>
    </row>
    <row r="29183" spans="1:11">
      <c r="A29183" s="6">
        <v>2000111270</v>
      </c>
      <c r="B29183" t="s">
        <v>31343</v>
      </c>
      <c r="H29183" s="6" t="s">
        <v>1709</v>
      </c>
      <c r="I29183" s="6" t="s">
        <v>341</v>
      </c>
      <c r="K29183" s="6">
        <v>183</v>
      </c>
    </row>
    <row r="29184" spans="1:11">
      <c r="A29184" s="6">
        <v>18055998</v>
      </c>
      <c r="B29184" t="s">
        <v>31344</v>
      </c>
      <c r="H29184" s="6" t="s">
        <v>12480</v>
      </c>
      <c r="I29184" s="6" t="s">
        <v>2539</v>
      </c>
      <c r="K29184" s="6">
        <v>178</v>
      </c>
    </row>
    <row r="29185" spans="1:11">
      <c r="A29185" s="6">
        <v>2000026139</v>
      </c>
      <c r="B29185" t="s">
        <v>31345</v>
      </c>
      <c r="H29185" s="6" t="s">
        <v>2115</v>
      </c>
      <c r="I29185" s="6" t="s">
        <v>344</v>
      </c>
      <c r="K29185" s="6">
        <v>186</v>
      </c>
    </row>
    <row r="29186" spans="1:11">
      <c r="A29186" s="6">
        <v>2000176669</v>
      </c>
      <c r="B29186" t="s">
        <v>31346</v>
      </c>
      <c r="H29186" s="6" t="s">
        <v>2112</v>
      </c>
      <c r="I29186" s="6" t="s">
        <v>1661</v>
      </c>
      <c r="K29186" s="6">
        <v>165</v>
      </c>
    </row>
    <row r="29187" spans="1:11">
      <c r="A29187" s="6">
        <v>2000191027</v>
      </c>
      <c r="B29187" t="s">
        <v>31347</v>
      </c>
      <c r="H29187" s="6" t="s">
        <v>2115</v>
      </c>
      <c r="I29187" s="6" t="s">
        <v>603</v>
      </c>
      <c r="K29187" s="6">
        <v>186</v>
      </c>
    </row>
    <row r="29188" spans="1:11">
      <c r="A29188" s="6">
        <v>78100586</v>
      </c>
      <c r="B29188" t="s">
        <v>31348</v>
      </c>
      <c r="H29188" s="6" t="s">
        <v>319</v>
      </c>
      <c r="I29188" s="6" t="s">
        <v>1661</v>
      </c>
      <c r="K29188" s="6">
        <v>177</v>
      </c>
    </row>
    <row r="29189" spans="1:11">
      <c r="A29189" s="6">
        <v>2000036352</v>
      </c>
      <c r="B29189" t="s">
        <v>31349</v>
      </c>
      <c r="H29189" s="6" t="s">
        <v>1673</v>
      </c>
      <c r="I29189" s="6" t="s">
        <v>241</v>
      </c>
      <c r="K29189" s="6">
        <v>170</v>
      </c>
    </row>
    <row r="29190" spans="1:11">
      <c r="A29190" s="6">
        <v>2000383465</v>
      </c>
      <c r="B29190" t="s">
        <v>31350</v>
      </c>
      <c r="H29190" s="6" t="s">
        <v>2046</v>
      </c>
      <c r="I29190" s="6" t="s">
        <v>1890</v>
      </c>
      <c r="K29190" s="6">
        <v>187</v>
      </c>
    </row>
    <row r="29191" spans="1:11">
      <c r="A29191" s="6">
        <v>2000119547</v>
      </c>
      <c r="B29191" t="s">
        <v>31351</v>
      </c>
      <c r="H29191" s="6" t="s">
        <v>2115</v>
      </c>
      <c r="I29191" s="6" t="s">
        <v>257</v>
      </c>
      <c r="K29191" s="6">
        <v>183</v>
      </c>
    </row>
    <row r="29192" spans="1:11">
      <c r="A29192" s="6">
        <v>19371628</v>
      </c>
      <c r="B29192" t="s">
        <v>31352</v>
      </c>
      <c r="H29192" s="6" t="s">
        <v>1624</v>
      </c>
      <c r="I29192" s="6" t="s">
        <v>1658</v>
      </c>
      <c r="K29192" s="6">
        <v>195</v>
      </c>
    </row>
    <row r="29193" spans="1:11">
      <c r="A29193" s="6">
        <v>75016357</v>
      </c>
      <c r="B29193" t="s">
        <v>31353</v>
      </c>
      <c r="H29193" s="6" t="s">
        <v>2160</v>
      </c>
      <c r="I29193" s="6" t="s">
        <v>2639</v>
      </c>
      <c r="K29193" s="6">
        <v>169</v>
      </c>
    </row>
    <row r="29194" spans="1:11">
      <c r="A29194" s="6">
        <v>2000191919</v>
      </c>
      <c r="B29194" t="s">
        <v>31354</v>
      </c>
      <c r="H29194" s="6" t="s">
        <v>1626</v>
      </c>
      <c r="I29194" s="6" t="s">
        <v>603</v>
      </c>
      <c r="K29194" s="6">
        <v>168</v>
      </c>
    </row>
    <row r="29195" spans="1:11">
      <c r="A29195" s="6">
        <v>13148171</v>
      </c>
      <c r="B29195" t="s">
        <v>31355</v>
      </c>
      <c r="H29195" s="6" t="s">
        <v>1624</v>
      </c>
      <c r="I29195" s="6" t="s">
        <v>620</v>
      </c>
      <c r="K29195" s="6">
        <v>189</v>
      </c>
    </row>
    <row r="29196" spans="1:11">
      <c r="A29196" s="6">
        <v>14063586</v>
      </c>
      <c r="B29196" t="s">
        <v>31356</v>
      </c>
      <c r="H29196" s="6" t="s">
        <v>377</v>
      </c>
      <c r="I29196" s="6" t="s">
        <v>603</v>
      </c>
      <c r="K29196" s="6">
        <v>187</v>
      </c>
    </row>
    <row r="29197" spans="1:11">
      <c r="A29197" s="6">
        <v>2000120998</v>
      </c>
      <c r="B29197" t="s">
        <v>31357</v>
      </c>
      <c r="H29197" s="6" t="s">
        <v>377</v>
      </c>
      <c r="I29197" s="6" t="s">
        <v>1403</v>
      </c>
      <c r="K29197" s="6">
        <v>183</v>
      </c>
    </row>
    <row r="29198" spans="1:11">
      <c r="A29198" s="6">
        <v>2000182729</v>
      </c>
      <c r="B29198" t="s">
        <v>31358</v>
      </c>
      <c r="H29198" s="6" t="s">
        <v>760</v>
      </c>
      <c r="I29198" s="6" t="s">
        <v>433</v>
      </c>
      <c r="K29198" s="6">
        <v>186</v>
      </c>
    </row>
    <row r="29199" spans="1:11">
      <c r="A29199" s="6">
        <v>19167343</v>
      </c>
      <c r="B29199" t="s">
        <v>31359</v>
      </c>
      <c r="H29199" s="6" t="s">
        <v>240</v>
      </c>
      <c r="I29199" s="6" t="s">
        <v>257</v>
      </c>
      <c r="K29199" s="6">
        <v>175</v>
      </c>
    </row>
    <row r="29200" spans="1:11">
      <c r="A29200" s="6">
        <v>14245454</v>
      </c>
      <c r="B29200" t="s">
        <v>31360</v>
      </c>
      <c r="H29200" s="6" t="s">
        <v>1624</v>
      </c>
      <c r="I29200" s="6" t="s">
        <v>603</v>
      </c>
      <c r="K29200" s="6">
        <v>187</v>
      </c>
    </row>
    <row r="29201" spans="1:11">
      <c r="A29201" s="6">
        <v>75041583</v>
      </c>
      <c r="B29201" t="s">
        <v>31361</v>
      </c>
      <c r="H29201" s="6" t="s">
        <v>558</v>
      </c>
      <c r="I29201" s="6" t="s">
        <v>2639</v>
      </c>
      <c r="K29201" s="6">
        <v>178</v>
      </c>
    </row>
    <row r="29202" spans="1:11">
      <c r="A29202" s="6">
        <v>87035822</v>
      </c>
      <c r="B29202" t="s">
        <v>31362</v>
      </c>
      <c r="H29202" s="6" t="s">
        <v>2112</v>
      </c>
      <c r="I29202" s="6" t="s">
        <v>13431</v>
      </c>
      <c r="K29202" s="6">
        <v>173</v>
      </c>
    </row>
    <row r="29203" spans="1:11">
      <c r="A29203" s="6">
        <v>2000167237</v>
      </c>
      <c r="B29203" t="s">
        <v>31363</v>
      </c>
      <c r="H29203" s="6" t="s">
        <v>2112</v>
      </c>
      <c r="I29203" s="6" t="s">
        <v>378</v>
      </c>
      <c r="K29203" s="6">
        <v>185</v>
      </c>
    </row>
    <row r="29204" spans="1:11">
      <c r="A29204" s="6">
        <v>86045273</v>
      </c>
      <c r="B29204" t="s">
        <v>31364</v>
      </c>
      <c r="H29204" s="6" t="s">
        <v>1624</v>
      </c>
      <c r="I29204" s="6" t="s">
        <v>7240</v>
      </c>
      <c r="K29204" s="6">
        <v>184</v>
      </c>
    </row>
    <row r="29205" spans="1:11">
      <c r="A29205" s="6">
        <v>29194206</v>
      </c>
      <c r="B29205" t="s">
        <v>31365</v>
      </c>
      <c r="H29205" s="6" t="s">
        <v>1624</v>
      </c>
      <c r="I29205" s="6" t="s">
        <v>1819</v>
      </c>
      <c r="K29205" s="6">
        <v>193</v>
      </c>
    </row>
    <row r="29206" spans="1:11">
      <c r="A29206" s="6">
        <v>19102401</v>
      </c>
      <c r="B29206" t="s">
        <v>31366</v>
      </c>
      <c r="H29206" s="6" t="s">
        <v>351</v>
      </c>
      <c r="I29206" s="6" t="s">
        <v>257</v>
      </c>
      <c r="K29206" s="6">
        <v>185</v>
      </c>
    </row>
    <row r="29207" spans="1:11">
      <c r="A29207" s="6">
        <v>2000173794</v>
      </c>
      <c r="B29207" t="s">
        <v>31367</v>
      </c>
      <c r="H29207" s="6" t="s">
        <v>319</v>
      </c>
      <c r="I29207" s="6" t="s">
        <v>603</v>
      </c>
      <c r="K29207" s="6">
        <v>181</v>
      </c>
    </row>
    <row r="29208" spans="1:11">
      <c r="A29208" s="6">
        <v>79033749</v>
      </c>
      <c r="B29208" t="s">
        <v>31368</v>
      </c>
      <c r="H29208" s="6" t="s">
        <v>377</v>
      </c>
      <c r="I29208" s="6" t="s">
        <v>241</v>
      </c>
      <c r="K29208" s="6">
        <v>188</v>
      </c>
    </row>
    <row r="29209" spans="1:11">
      <c r="A29209" s="6">
        <v>2000077438</v>
      </c>
      <c r="B29209" t="s">
        <v>31369</v>
      </c>
      <c r="H29209" s="6" t="s">
        <v>589</v>
      </c>
      <c r="I29209" s="6" t="s">
        <v>9631</v>
      </c>
      <c r="K29209" s="6">
        <v>185</v>
      </c>
    </row>
    <row r="29210" spans="1:11">
      <c r="A29210" s="6">
        <v>2000202080</v>
      </c>
      <c r="B29210" t="s">
        <v>31370</v>
      </c>
      <c r="H29210" s="6" t="s">
        <v>2115</v>
      </c>
      <c r="I29210" s="6" t="s">
        <v>31371</v>
      </c>
      <c r="K29210" s="6">
        <v>189</v>
      </c>
    </row>
    <row r="29211" spans="1:11">
      <c r="A29211" s="6">
        <v>18114981</v>
      </c>
      <c r="B29211" t="s">
        <v>31372</v>
      </c>
      <c r="H29211" s="6" t="s">
        <v>1624</v>
      </c>
      <c r="I29211" s="6" t="s">
        <v>1117</v>
      </c>
      <c r="K29211" s="6">
        <v>193</v>
      </c>
    </row>
    <row r="29212" spans="1:11">
      <c r="A29212" s="6">
        <v>2000135956</v>
      </c>
      <c r="B29212" t="s">
        <v>31373</v>
      </c>
      <c r="H29212" s="6" t="s">
        <v>2112</v>
      </c>
      <c r="I29212" s="6" t="s">
        <v>257</v>
      </c>
      <c r="K29212" s="6">
        <v>178</v>
      </c>
    </row>
    <row r="29213" spans="1:11">
      <c r="A29213" s="6">
        <v>55045475</v>
      </c>
      <c r="B29213" t="s">
        <v>31374</v>
      </c>
      <c r="H29213" s="6" t="s">
        <v>760</v>
      </c>
      <c r="I29213" s="6" t="s">
        <v>306</v>
      </c>
      <c r="K29213" s="6">
        <v>171</v>
      </c>
    </row>
    <row r="29214" spans="1:11">
      <c r="A29214" s="6">
        <v>2000119913</v>
      </c>
      <c r="B29214" t="s">
        <v>31375</v>
      </c>
      <c r="H29214" s="6" t="s">
        <v>1624</v>
      </c>
      <c r="I29214" s="6" t="s">
        <v>1890</v>
      </c>
      <c r="K29214" s="6">
        <v>191</v>
      </c>
    </row>
    <row r="29215" spans="1:11">
      <c r="A29215" s="6">
        <v>43207182</v>
      </c>
      <c r="B29215" t="s">
        <v>31376</v>
      </c>
      <c r="H29215" s="6" t="s">
        <v>1624</v>
      </c>
      <c r="I29215" s="6" t="s">
        <v>236</v>
      </c>
      <c r="K29215" s="6">
        <v>184</v>
      </c>
    </row>
    <row r="29216" spans="1:11">
      <c r="A29216" s="6">
        <v>2000094186</v>
      </c>
      <c r="B29216" t="s">
        <v>31377</v>
      </c>
      <c r="H29216" s="6" t="s">
        <v>2115</v>
      </c>
      <c r="I29216" s="6" t="s">
        <v>603</v>
      </c>
      <c r="K29216" s="6">
        <v>178</v>
      </c>
    </row>
    <row r="29217" spans="1:11">
      <c r="A29217" s="6">
        <v>76039254</v>
      </c>
      <c r="B29217" t="s">
        <v>31378</v>
      </c>
      <c r="H29217" s="6" t="s">
        <v>319</v>
      </c>
      <c r="I29217" s="6" t="s">
        <v>378</v>
      </c>
      <c r="K29217" s="6">
        <v>174</v>
      </c>
    </row>
    <row r="29218" spans="1:11">
      <c r="A29218" s="6">
        <v>2000094160</v>
      </c>
      <c r="B29218" t="s">
        <v>31379</v>
      </c>
      <c r="H29218" s="6" t="s">
        <v>2115</v>
      </c>
      <c r="I29218" s="6" t="s">
        <v>603</v>
      </c>
      <c r="K29218" s="6">
        <v>190</v>
      </c>
    </row>
    <row r="29219" spans="1:11">
      <c r="A29219" s="6">
        <v>2000081976</v>
      </c>
      <c r="B29219" t="s">
        <v>31380</v>
      </c>
      <c r="H29219" s="6" t="s">
        <v>488</v>
      </c>
      <c r="I29219" s="6" t="s">
        <v>477</v>
      </c>
      <c r="K29219" s="6">
        <v>181</v>
      </c>
    </row>
    <row r="29220" spans="1:11">
      <c r="A29220" s="6">
        <v>51011100</v>
      </c>
      <c r="B29220" t="s">
        <v>31381</v>
      </c>
      <c r="H29220" s="6" t="s">
        <v>2115</v>
      </c>
      <c r="I29220" s="6" t="s">
        <v>1303</v>
      </c>
      <c r="K29220" s="6">
        <v>174</v>
      </c>
    </row>
    <row r="29221" spans="1:11">
      <c r="A29221" s="6">
        <v>23348027</v>
      </c>
      <c r="B29221" t="s">
        <v>31382</v>
      </c>
      <c r="H29221" s="6" t="s">
        <v>314</v>
      </c>
      <c r="I29221" s="6" t="s">
        <v>2473</v>
      </c>
      <c r="K29221" s="6">
        <v>176</v>
      </c>
    </row>
    <row r="29222" spans="1:11">
      <c r="A29222" s="6">
        <v>14004075</v>
      </c>
      <c r="B29222" t="s">
        <v>31383</v>
      </c>
      <c r="H29222" s="6" t="s">
        <v>2120</v>
      </c>
      <c r="I29222" s="6" t="s">
        <v>603</v>
      </c>
      <c r="K29222" s="6">
        <v>173</v>
      </c>
    </row>
    <row r="29223" spans="1:11">
      <c r="A29223" s="6">
        <v>93122994</v>
      </c>
      <c r="B29223" t="s">
        <v>31384</v>
      </c>
      <c r="H29223" s="6" t="s">
        <v>2115</v>
      </c>
      <c r="I29223" s="6" t="s">
        <v>4842</v>
      </c>
      <c r="K29223" s="6">
        <v>194</v>
      </c>
    </row>
    <row r="29224" spans="1:11">
      <c r="A29224" s="6">
        <v>67088153</v>
      </c>
      <c r="B29224" t="s">
        <v>31385</v>
      </c>
      <c r="H29224" s="6" t="s">
        <v>377</v>
      </c>
      <c r="I29224" s="6" t="s">
        <v>433</v>
      </c>
      <c r="K29224" s="6">
        <v>180</v>
      </c>
    </row>
    <row r="29225" spans="1:11">
      <c r="A29225" s="6">
        <v>2000009604</v>
      </c>
      <c r="B29225" t="s">
        <v>31386</v>
      </c>
      <c r="H29225" s="6" t="s">
        <v>2112</v>
      </c>
      <c r="I29225" s="6" t="s">
        <v>603</v>
      </c>
      <c r="K29225" s="6">
        <v>180</v>
      </c>
    </row>
    <row r="29226" spans="1:11">
      <c r="A29226" s="6">
        <v>43054609</v>
      </c>
      <c r="B29226" t="s">
        <v>31387</v>
      </c>
      <c r="H29226" s="6" t="s">
        <v>377</v>
      </c>
      <c r="I29226" s="6" t="s">
        <v>236</v>
      </c>
      <c r="K29226" s="6">
        <v>183</v>
      </c>
    </row>
    <row r="29227" spans="1:11">
      <c r="A29227" s="6">
        <v>19324166</v>
      </c>
      <c r="B29227" t="s">
        <v>31388</v>
      </c>
      <c r="H29227" s="6" t="s">
        <v>1709</v>
      </c>
      <c r="I29227" s="6" t="s">
        <v>4626</v>
      </c>
      <c r="K29227" s="6">
        <v>177</v>
      </c>
    </row>
    <row r="29228" spans="1:11">
      <c r="A29228" s="6">
        <v>2000053504</v>
      </c>
      <c r="B29228" t="s">
        <v>31389</v>
      </c>
      <c r="H29228" s="6" t="s">
        <v>1078</v>
      </c>
      <c r="I29228" s="6" t="s">
        <v>406</v>
      </c>
      <c r="K29228" s="6">
        <v>186</v>
      </c>
    </row>
    <row r="29229" spans="1:11">
      <c r="A29229" s="6">
        <v>22055703</v>
      </c>
      <c r="B29229" t="s">
        <v>31390</v>
      </c>
      <c r="H29229" s="6" t="s">
        <v>218</v>
      </c>
      <c r="I29229" s="6" t="s">
        <v>3732</v>
      </c>
      <c r="K29229" s="6">
        <v>191</v>
      </c>
    </row>
    <row r="29230" spans="1:11">
      <c r="A29230" s="6">
        <v>85084582</v>
      </c>
      <c r="B29230" t="s">
        <v>31391</v>
      </c>
      <c r="H29230" s="6" t="s">
        <v>1732</v>
      </c>
      <c r="I29230" s="6" t="s">
        <v>352</v>
      </c>
      <c r="K29230" s="6">
        <v>184</v>
      </c>
    </row>
    <row r="29231" spans="1:11">
      <c r="A29231" s="6">
        <v>75036612</v>
      </c>
      <c r="B29231" t="s">
        <v>31392</v>
      </c>
      <c r="H29231" s="6" t="s">
        <v>2112</v>
      </c>
      <c r="I29231" s="6" t="s">
        <v>2639</v>
      </c>
      <c r="K29231" s="6">
        <v>170</v>
      </c>
    </row>
    <row r="29232" spans="1:11">
      <c r="A29232" s="6">
        <v>19350768</v>
      </c>
      <c r="B29232" t="s">
        <v>31393</v>
      </c>
      <c r="H29232" s="6" t="s">
        <v>319</v>
      </c>
      <c r="I29232" s="6" t="s">
        <v>257</v>
      </c>
      <c r="K29232" s="6">
        <v>178</v>
      </c>
    </row>
    <row r="29233" spans="1:11">
      <c r="A29233" s="6">
        <v>57107648</v>
      </c>
      <c r="B29233" t="s">
        <v>31394</v>
      </c>
      <c r="H29233" s="6" t="s">
        <v>1624</v>
      </c>
      <c r="I29233" s="6" t="s">
        <v>494</v>
      </c>
      <c r="K29233" s="6">
        <v>181</v>
      </c>
    </row>
    <row r="29234" spans="1:11">
      <c r="A29234" s="6">
        <v>78031190</v>
      </c>
      <c r="B29234" t="s">
        <v>31395</v>
      </c>
      <c r="H29234" s="6" t="s">
        <v>2115</v>
      </c>
      <c r="I29234" s="6" t="s">
        <v>1661</v>
      </c>
      <c r="K29234" s="6">
        <v>181</v>
      </c>
    </row>
    <row r="29235" spans="1:11">
      <c r="A29235" s="6">
        <v>37084994</v>
      </c>
      <c r="B29235" t="s">
        <v>31396</v>
      </c>
      <c r="H29235" s="6" t="s">
        <v>2115</v>
      </c>
      <c r="I29235" s="6" t="s">
        <v>25378</v>
      </c>
      <c r="K29235" s="6">
        <v>190</v>
      </c>
    </row>
    <row r="29236" spans="1:11">
      <c r="A29236" s="6">
        <v>21024818</v>
      </c>
      <c r="B29236" t="s">
        <v>31397</v>
      </c>
      <c r="H29236" s="6" t="s">
        <v>640</v>
      </c>
      <c r="I29236" s="6" t="s">
        <v>1631</v>
      </c>
      <c r="K29236" s="6">
        <v>180</v>
      </c>
    </row>
    <row r="29237" spans="1:11">
      <c r="A29237" s="6">
        <v>62249667</v>
      </c>
      <c r="B29237" t="s">
        <v>31398</v>
      </c>
      <c r="H29237" s="6" t="s">
        <v>2112</v>
      </c>
      <c r="I29237" s="6" t="s">
        <v>1631</v>
      </c>
      <c r="K29237" s="6">
        <v>186</v>
      </c>
    </row>
    <row r="29238" spans="1:11">
      <c r="A29238" s="6">
        <v>23282364</v>
      </c>
      <c r="B29238" t="s">
        <v>31399</v>
      </c>
      <c r="H29238" s="6" t="s">
        <v>377</v>
      </c>
      <c r="I29238" s="6" t="s">
        <v>6334</v>
      </c>
      <c r="K29238" s="6">
        <v>183</v>
      </c>
    </row>
    <row r="29239" spans="1:11">
      <c r="A29239" s="6">
        <v>19187679</v>
      </c>
      <c r="B29239" t="s">
        <v>31400</v>
      </c>
      <c r="H29239" s="6" t="s">
        <v>640</v>
      </c>
      <c r="I29239" s="6" t="s">
        <v>257</v>
      </c>
      <c r="K29239" s="6">
        <v>175</v>
      </c>
    </row>
    <row r="29240" spans="1:11">
      <c r="A29240" s="6">
        <v>2000113252</v>
      </c>
      <c r="B29240" t="s">
        <v>31401</v>
      </c>
      <c r="H29240" s="6" t="s">
        <v>2370</v>
      </c>
      <c r="I29240" s="6" t="s">
        <v>339</v>
      </c>
      <c r="K29240" s="6">
        <v>193</v>
      </c>
    </row>
    <row r="29241" spans="1:11">
      <c r="A29241" s="6">
        <v>81059745</v>
      </c>
      <c r="B29241" t="s">
        <v>31402</v>
      </c>
      <c r="H29241" s="6" t="s">
        <v>314</v>
      </c>
      <c r="I29241" s="6" t="s">
        <v>1903</v>
      </c>
      <c r="K29241" s="6">
        <v>180</v>
      </c>
    </row>
    <row r="29242" spans="1:11">
      <c r="A29242" s="6">
        <v>49038652</v>
      </c>
      <c r="B29242" t="s">
        <v>31403</v>
      </c>
      <c r="H29242" s="6" t="s">
        <v>2335</v>
      </c>
      <c r="I29242" s="6" t="s">
        <v>1809</v>
      </c>
      <c r="K29242" s="6">
        <v>175</v>
      </c>
    </row>
    <row r="29243" spans="1:11">
      <c r="A29243" s="6">
        <v>67292741</v>
      </c>
      <c r="B29243" t="s">
        <v>31404</v>
      </c>
      <c r="H29243" s="6" t="s">
        <v>1672</v>
      </c>
      <c r="I29243" s="6" t="s">
        <v>7454</v>
      </c>
      <c r="K29243" s="6">
        <v>176</v>
      </c>
    </row>
    <row r="29244" spans="1:11">
      <c r="A29244" s="6">
        <v>2000070799</v>
      </c>
      <c r="B29244" t="s">
        <v>31405</v>
      </c>
      <c r="H29244" s="6" t="s">
        <v>488</v>
      </c>
      <c r="I29244" s="6" t="s">
        <v>6841</v>
      </c>
      <c r="K29244" s="6">
        <v>172</v>
      </c>
    </row>
    <row r="29245" spans="1:11">
      <c r="A29245" s="6">
        <v>2000018353</v>
      </c>
      <c r="B29245" t="s">
        <v>31406</v>
      </c>
      <c r="H29245" s="6" t="s">
        <v>314</v>
      </c>
      <c r="I29245" s="6" t="s">
        <v>18712</v>
      </c>
      <c r="K29245" s="6">
        <v>166</v>
      </c>
    </row>
    <row r="29246" spans="1:11">
      <c r="A29246" s="6">
        <v>23288355</v>
      </c>
      <c r="B29246" t="s">
        <v>31407</v>
      </c>
      <c r="H29246" s="6" t="s">
        <v>1213</v>
      </c>
      <c r="I29246" s="6" t="s">
        <v>2473</v>
      </c>
      <c r="K29246" s="6">
        <v>178</v>
      </c>
    </row>
    <row r="29247" spans="1:11">
      <c r="A29247" s="6">
        <v>2000262664</v>
      </c>
      <c r="B29247" t="s">
        <v>31408</v>
      </c>
      <c r="H29247" s="6" t="s">
        <v>2115</v>
      </c>
      <c r="I29247" s="6" t="s">
        <v>725</v>
      </c>
      <c r="K29247" s="6">
        <v>186</v>
      </c>
    </row>
    <row r="29248" spans="1:11">
      <c r="A29248" s="6">
        <v>12094316</v>
      </c>
      <c r="B29248" t="s">
        <v>31409</v>
      </c>
      <c r="H29248" s="6" t="s">
        <v>2115</v>
      </c>
      <c r="I29248" s="6" t="s">
        <v>620</v>
      </c>
      <c r="K29248" s="6">
        <v>185</v>
      </c>
    </row>
    <row r="29249" spans="1:11">
      <c r="A29249" s="6">
        <v>12036028</v>
      </c>
      <c r="B29249" t="s">
        <v>31410</v>
      </c>
      <c r="H29249" s="6" t="s">
        <v>1176</v>
      </c>
      <c r="I29249" s="6" t="s">
        <v>1055</v>
      </c>
      <c r="K29249" s="6">
        <v>165</v>
      </c>
    </row>
    <row r="29250" spans="1:11">
      <c r="A29250" s="6">
        <v>55046818</v>
      </c>
      <c r="B29250" t="s">
        <v>31411</v>
      </c>
      <c r="H29250" s="6" t="s">
        <v>377</v>
      </c>
      <c r="I29250" s="6" t="s">
        <v>2541</v>
      </c>
      <c r="K29250" s="6">
        <v>187</v>
      </c>
    </row>
    <row r="29251" spans="1:11">
      <c r="A29251" s="6">
        <v>58154160</v>
      </c>
      <c r="B29251" t="s">
        <v>31412</v>
      </c>
      <c r="H29251" s="6" t="s">
        <v>1673</v>
      </c>
      <c r="I29251" s="6" t="s">
        <v>11964</v>
      </c>
      <c r="K29251" s="6">
        <v>178</v>
      </c>
    </row>
    <row r="29252" spans="1:11">
      <c r="A29252" s="6">
        <v>58154159</v>
      </c>
      <c r="B29252" t="s">
        <v>31413</v>
      </c>
      <c r="H29252" s="6" t="s">
        <v>2115</v>
      </c>
      <c r="I29252" s="6" t="s">
        <v>194</v>
      </c>
      <c r="K29252" s="6">
        <v>186</v>
      </c>
    </row>
    <row r="29253" spans="1:11">
      <c r="A29253" s="6">
        <v>93121853</v>
      </c>
      <c r="B29253" t="s">
        <v>31414</v>
      </c>
      <c r="H29253" s="6" t="s">
        <v>640</v>
      </c>
      <c r="I29253" s="6" t="s">
        <v>6065</v>
      </c>
      <c r="K29253" s="6">
        <v>172</v>
      </c>
    </row>
    <row r="29254" spans="1:11">
      <c r="A29254" s="6">
        <v>2000054604</v>
      </c>
      <c r="B29254" t="s">
        <v>31415</v>
      </c>
      <c r="H29254" s="6" t="s">
        <v>377</v>
      </c>
      <c r="I29254" s="6" t="s">
        <v>963</v>
      </c>
      <c r="K29254" s="6">
        <v>181</v>
      </c>
    </row>
    <row r="29255" spans="1:11">
      <c r="A29255" s="6">
        <v>83168648</v>
      </c>
      <c r="B29255" t="s">
        <v>31416</v>
      </c>
      <c r="H29255" s="6" t="s">
        <v>488</v>
      </c>
      <c r="I29255" s="6" t="s">
        <v>257</v>
      </c>
      <c r="K29255" s="6">
        <v>178</v>
      </c>
    </row>
    <row r="29256" spans="1:11">
      <c r="A29256" s="6">
        <v>8632556</v>
      </c>
      <c r="B29256" t="s">
        <v>31417</v>
      </c>
      <c r="H29256" s="6" t="s">
        <v>1624</v>
      </c>
      <c r="I29256" s="6" t="s">
        <v>1375</v>
      </c>
      <c r="K29256" s="6">
        <v>189</v>
      </c>
    </row>
    <row r="29257" spans="1:11">
      <c r="A29257" s="6">
        <v>23167057</v>
      </c>
      <c r="B29257" t="s">
        <v>31418</v>
      </c>
      <c r="H29257" s="6" t="s">
        <v>377</v>
      </c>
      <c r="I29257" s="6" t="s">
        <v>2541</v>
      </c>
      <c r="K29257" s="6">
        <v>179</v>
      </c>
    </row>
    <row r="29258" spans="1:11">
      <c r="A29258" s="6">
        <v>55079863</v>
      </c>
      <c r="B29258" t="s">
        <v>31419</v>
      </c>
      <c r="H29258" s="6" t="s">
        <v>240</v>
      </c>
      <c r="I29258" s="6" t="s">
        <v>1055</v>
      </c>
      <c r="K29258" s="6">
        <v>176</v>
      </c>
    </row>
    <row r="29259" spans="1:11">
      <c r="A29259" s="6">
        <v>71004835</v>
      </c>
      <c r="B29259" t="s">
        <v>31420</v>
      </c>
      <c r="H29259" s="6" t="s">
        <v>2115</v>
      </c>
      <c r="I29259" s="6" t="s">
        <v>3537</v>
      </c>
      <c r="K29259" s="6">
        <v>186</v>
      </c>
    </row>
    <row r="29260" spans="1:11">
      <c r="A29260" s="6">
        <v>23400728</v>
      </c>
      <c r="B29260" t="s">
        <v>31421</v>
      </c>
      <c r="H29260" s="6" t="s">
        <v>377</v>
      </c>
      <c r="I29260" s="6" t="s">
        <v>11932</v>
      </c>
      <c r="K29260" s="6">
        <v>183</v>
      </c>
    </row>
    <row r="29261" spans="1:11">
      <c r="A29261" s="6">
        <v>70056100</v>
      </c>
      <c r="B29261" t="s">
        <v>31422</v>
      </c>
      <c r="H29261" s="6" t="s">
        <v>377</v>
      </c>
      <c r="I29261" s="6" t="s">
        <v>832</v>
      </c>
      <c r="K29261" s="6">
        <v>188</v>
      </c>
    </row>
    <row r="29262" spans="1:11">
      <c r="A29262" s="6">
        <v>67274846</v>
      </c>
      <c r="B29262" t="s">
        <v>31423</v>
      </c>
      <c r="H29262" s="6" t="s">
        <v>734</v>
      </c>
      <c r="I29262" s="6" t="s">
        <v>811</v>
      </c>
      <c r="K29262" s="6">
        <v>183</v>
      </c>
    </row>
    <row r="29263" spans="1:11">
      <c r="A29263" s="6">
        <v>12042311</v>
      </c>
      <c r="B29263" t="s">
        <v>31424</v>
      </c>
      <c r="H29263" s="6" t="s">
        <v>240</v>
      </c>
      <c r="I29263" s="6" t="s">
        <v>1722</v>
      </c>
      <c r="K29263" s="6">
        <v>180</v>
      </c>
    </row>
    <row r="29264" spans="1:11">
      <c r="A29264" s="6">
        <v>23433993</v>
      </c>
      <c r="B29264" t="s">
        <v>31425</v>
      </c>
      <c r="H29264" s="6" t="s">
        <v>2115</v>
      </c>
      <c r="I29264" s="6" t="s">
        <v>8075</v>
      </c>
      <c r="K29264" s="6">
        <v>180</v>
      </c>
    </row>
    <row r="29265" spans="1:11">
      <c r="A29265" s="6">
        <v>86000564</v>
      </c>
      <c r="B29265" t="s">
        <v>31426</v>
      </c>
      <c r="H29265" s="6" t="s">
        <v>558</v>
      </c>
      <c r="I29265" s="6" t="s">
        <v>4099</v>
      </c>
      <c r="K29265" s="6">
        <v>170</v>
      </c>
    </row>
    <row r="29266" spans="1:11">
      <c r="A29266" s="6">
        <v>14140408</v>
      </c>
      <c r="B29266" t="s">
        <v>31427</v>
      </c>
      <c r="H29266" s="6" t="s">
        <v>1672</v>
      </c>
      <c r="I29266" s="6" t="s">
        <v>603</v>
      </c>
      <c r="K29266" s="6">
        <v>175</v>
      </c>
    </row>
    <row r="29267" spans="1:11">
      <c r="A29267" s="6">
        <v>54201154</v>
      </c>
      <c r="B29267" t="s">
        <v>31428</v>
      </c>
      <c r="H29267" s="6" t="s">
        <v>319</v>
      </c>
      <c r="I29267" s="6" t="s">
        <v>8075</v>
      </c>
      <c r="K29267" s="6">
        <v>160</v>
      </c>
    </row>
    <row r="29268" spans="1:11">
      <c r="A29268" s="6">
        <v>13103611</v>
      </c>
      <c r="B29268" t="s">
        <v>31429</v>
      </c>
      <c r="H29268" s="6" t="s">
        <v>2115</v>
      </c>
      <c r="I29268" s="6" t="s">
        <v>3041</v>
      </c>
      <c r="K29268" s="6">
        <v>183</v>
      </c>
    </row>
    <row r="29269" spans="1:11">
      <c r="A29269" s="6">
        <v>37028612</v>
      </c>
      <c r="B29269" t="s">
        <v>31430</v>
      </c>
      <c r="H29269" s="6" t="s">
        <v>377</v>
      </c>
      <c r="I29269" s="6" t="s">
        <v>2212</v>
      </c>
      <c r="K29269" s="6">
        <v>191</v>
      </c>
    </row>
    <row r="29270" spans="1:11">
      <c r="A29270" s="6">
        <v>13196967</v>
      </c>
      <c r="B29270" t="s">
        <v>31431</v>
      </c>
      <c r="H29270" s="6" t="s">
        <v>2115</v>
      </c>
      <c r="I29270" s="6" t="s">
        <v>1055</v>
      </c>
      <c r="K29270" s="6">
        <v>189</v>
      </c>
    </row>
    <row r="29271" spans="1:11">
      <c r="A29271" s="6">
        <v>64040501</v>
      </c>
      <c r="B29271" t="s">
        <v>31432</v>
      </c>
      <c r="H29271" s="6" t="s">
        <v>319</v>
      </c>
      <c r="I29271" s="6" t="s">
        <v>2473</v>
      </c>
      <c r="K29271" s="6">
        <v>172</v>
      </c>
    </row>
    <row r="29272" spans="1:11">
      <c r="A29272" s="6">
        <v>42022993</v>
      </c>
      <c r="B29272" t="s">
        <v>31433</v>
      </c>
      <c r="H29272" s="6" t="s">
        <v>2115</v>
      </c>
      <c r="I29272" s="6" t="s">
        <v>3573</v>
      </c>
      <c r="K29272" s="6">
        <v>178</v>
      </c>
    </row>
    <row r="29273" spans="1:11">
      <c r="A29273" s="6">
        <v>70085923</v>
      </c>
      <c r="B29273" t="s">
        <v>31434</v>
      </c>
      <c r="H29273" s="6" t="s">
        <v>1624</v>
      </c>
      <c r="I29273" s="6" t="s">
        <v>832</v>
      </c>
      <c r="K29273" s="6">
        <v>192</v>
      </c>
    </row>
    <row r="29274" spans="1:11">
      <c r="A29274" s="6">
        <v>2000274662</v>
      </c>
      <c r="B29274" t="s">
        <v>31435</v>
      </c>
      <c r="H29274" s="6" t="s">
        <v>488</v>
      </c>
      <c r="I29274" s="6" t="s">
        <v>348</v>
      </c>
      <c r="K29274" s="6">
        <v>182</v>
      </c>
    </row>
    <row r="29275" spans="1:11">
      <c r="A29275" s="6">
        <v>2000335826</v>
      </c>
      <c r="B29275" t="s">
        <v>31436</v>
      </c>
      <c r="H29275" s="6" t="s">
        <v>319</v>
      </c>
      <c r="I29275" s="6" t="s">
        <v>1727</v>
      </c>
      <c r="K29275" s="6">
        <v>178</v>
      </c>
    </row>
    <row r="29276" spans="1:11">
      <c r="A29276" s="6">
        <v>2000247740</v>
      </c>
      <c r="B29276" t="s">
        <v>31437</v>
      </c>
      <c r="H29276" s="6" t="s">
        <v>488</v>
      </c>
      <c r="I29276" s="6" t="s">
        <v>2473</v>
      </c>
      <c r="K29276" s="6">
        <v>173</v>
      </c>
    </row>
    <row r="29277" spans="1:11">
      <c r="A29277" s="6">
        <v>93081202</v>
      </c>
      <c r="B29277" t="s">
        <v>31438</v>
      </c>
      <c r="H29277" s="6" t="s">
        <v>1626</v>
      </c>
      <c r="I29277" s="6" t="s">
        <v>10229</v>
      </c>
      <c r="K29277" s="6">
        <v>165</v>
      </c>
    </row>
    <row r="29278" spans="1:11">
      <c r="A29278" s="6">
        <v>57131705</v>
      </c>
      <c r="B29278" t="s">
        <v>31439</v>
      </c>
      <c r="H29278" s="6" t="s">
        <v>1672</v>
      </c>
      <c r="I29278" s="6" t="s">
        <v>494</v>
      </c>
      <c r="K29278" s="6">
        <v>172</v>
      </c>
    </row>
    <row r="29279" spans="1:11">
      <c r="A29279" s="6">
        <v>19140961</v>
      </c>
      <c r="B29279" t="s">
        <v>31440</v>
      </c>
      <c r="H29279" s="6" t="s">
        <v>1624</v>
      </c>
      <c r="I29279" s="6" t="s">
        <v>257</v>
      </c>
      <c r="K29279" s="6">
        <v>190</v>
      </c>
    </row>
    <row r="29280" spans="1:11">
      <c r="A29280" s="6">
        <v>2000093043</v>
      </c>
      <c r="B29280" t="s">
        <v>31441</v>
      </c>
      <c r="H29280" s="6" t="s">
        <v>1624</v>
      </c>
      <c r="I29280" s="6" t="s">
        <v>1661</v>
      </c>
      <c r="K29280" s="6">
        <v>190</v>
      </c>
    </row>
    <row r="29281" spans="1:11">
      <c r="A29281" s="6">
        <v>13203676</v>
      </c>
      <c r="B29281" t="s">
        <v>31442</v>
      </c>
      <c r="H29281" s="6" t="s">
        <v>2115</v>
      </c>
      <c r="I29281" s="6" t="s">
        <v>1055</v>
      </c>
      <c r="K29281" s="6">
        <v>187</v>
      </c>
    </row>
    <row r="29282" spans="1:11">
      <c r="A29282" s="6">
        <v>70132090</v>
      </c>
      <c r="B29282" t="s">
        <v>31443</v>
      </c>
      <c r="H29282" s="6" t="s">
        <v>7752</v>
      </c>
      <c r="I29282" s="6" t="s">
        <v>1055</v>
      </c>
      <c r="K29282" s="6">
        <v>176</v>
      </c>
    </row>
    <row r="29283" spans="1:11">
      <c r="A29283" s="6">
        <v>2000045879</v>
      </c>
      <c r="B29283" t="s">
        <v>31444</v>
      </c>
      <c r="H29283" s="6" t="s">
        <v>760</v>
      </c>
      <c r="I29283" s="6" t="s">
        <v>731</v>
      </c>
      <c r="K29283" s="6">
        <v>173</v>
      </c>
    </row>
    <row r="29284" spans="1:11">
      <c r="A29284" s="6">
        <v>36125848</v>
      </c>
      <c r="B29284" t="s">
        <v>31445</v>
      </c>
      <c r="H29284" s="6" t="s">
        <v>1624</v>
      </c>
      <c r="I29284" s="6" t="s">
        <v>641</v>
      </c>
      <c r="K29284" s="6">
        <v>191</v>
      </c>
    </row>
    <row r="29285" spans="1:11">
      <c r="A29285" s="6">
        <v>59136615</v>
      </c>
      <c r="B29285" t="s">
        <v>31446</v>
      </c>
      <c r="H29285" s="6" t="s">
        <v>944</v>
      </c>
      <c r="I29285" s="6" t="s">
        <v>1197</v>
      </c>
      <c r="K29285" s="6">
        <v>172</v>
      </c>
    </row>
    <row r="29286" spans="1:11">
      <c r="A29286" s="6">
        <v>52061317</v>
      </c>
      <c r="B29286" t="s">
        <v>31447</v>
      </c>
      <c r="H29286" s="6" t="s">
        <v>640</v>
      </c>
      <c r="I29286" s="6" t="s">
        <v>31448</v>
      </c>
      <c r="K29286" s="6">
        <v>176</v>
      </c>
    </row>
    <row r="29287" spans="1:11">
      <c r="A29287" s="6">
        <v>85145460</v>
      </c>
      <c r="B29287" t="s">
        <v>31449</v>
      </c>
      <c r="H29287" s="6" t="s">
        <v>2115</v>
      </c>
      <c r="I29287" s="6" t="s">
        <v>477</v>
      </c>
      <c r="K29287" s="6">
        <v>193</v>
      </c>
    </row>
    <row r="29288" spans="1:11">
      <c r="A29288" s="6">
        <v>12078345</v>
      </c>
      <c r="B29288" t="s">
        <v>31450</v>
      </c>
      <c r="H29288" s="6" t="s">
        <v>2363</v>
      </c>
      <c r="I29288" s="6" t="s">
        <v>320</v>
      </c>
      <c r="K29288" s="6">
        <v>180</v>
      </c>
    </row>
    <row r="29289" spans="1:11">
      <c r="A29289" s="6">
        <v>59042447</v>
      </c>
      <c r="B29289" t="s">
        <v>31451</v>
      </c>
      <c r="H29289" s="6" t="s">
        <v>1213</v>
      </c>
      <c r="I29289" s="6" t="s">
        <v>1197</v>
      </c>
      <c r="K29289" s="6">
        <v>174</v>
      </c>
    </row>
    <row r="29290" spans="1:11">
      <c r="A29290" s="6">
        <v>23240122</v>
      </c>
      <c r="B29290" t="s">
        <v>31452</v>
      </c>
      <c r="H29290" s="6" t="s">
        <v>760</v>
      </c>
      <c r="I29290" s="6" t="s">
        <v>2473</v>
      </c>
      <c r="K29290" s="6">
        <v>179</v>
      </c>
    </row>
    <row r="29291" spans="1:11">
      <c r="A29291" s="6">
        <v>2000130831</v>
      </c>
      <c r="B29291" t="s">
        <v>31453</v>
      </c>
      <c r="H29291" s="6" t="s">
        <v>1759</v>
      </c>
      <c r="I29291" s="6" t="s">
        <v>1625</v>
      </c>
      <c r="K29291" s="6">
        <v>178</v>
      </c>
    </row>
    <row r="29292" spans="1:11">
      <c r="A29292" s="6">
        <v>2000077871</v>
      </c>
      <c r="B29292" t="s">
        <v>31454</v>
      </c>
      <c r="H29292" s="6" t="s">
        <v>2113</v>
      </c>
      <c r="I29292" s="6" t="s">
        <v>442</v>
      </c>
      <c r="K29292" s="6">
        <v>180</v>
      </c>
    </row>
    <row r="29293" spans="1:11">
      <c r="A29293" s="6">
        <v>70036305</v>
      </c>
      <c r="B29293" t="s">
        <v>31455</v>
      </c>
      <c r="H29293" s="6" t="s">
        <v>488</v>
      </c>
      <c r="I29293" s="6" t="s">
        <v>832</v>
      </c>
      <c r="K29293" s="6">
        <v>178</v>
      </c>
    </row>
    <row r="29294" spans="1:11">
      <c r="A29294" s="6">
        <v>2000255822</v>
      </c>
      <c r="B29294" t="s">
        <v>31456</v>
      </c>
      <c r="H29294" s="6" t="s">
        <v>319</v>
      </c>
      <c r="I29294" s="6" t="s">
        <v>442</v>
      </c>
      <c r="K29294" s="6">
        <v>170</v>
      </c>
    </row>
    <row r="29295" spans="1:11">
      <c r="A29295" s="6">
        <v>13199294</v>
      </c>
      <c r="B29295" t="s">
        <v>31457</v>
      </c>
      <c r="H29295" s="6" t="s">
        <v>2112</v>
      </c>
      <c r="I29295" s="6" t="s">
        <v>963</v>
      </c>
      <c r="K29295" s="6">
        <v>177</v>
      </c>
    </row>
    <row r="29296" spans="1:11">
      <c r="A29296" s="6">
        <v>12081995</v>
      </c>
      <c r="B29296" t="s">
        <v>31458</v>
      </c>
      <c r="H29296" s="6" t="s">
        <v>2046</v>
      </c>
      <c r="I29296" s="6" t="s">
        <v>320</v>
      </c>
      <c r="K29296" s="6">
        <v>172</v>
      </c>
    </row>
    <row r="29297" spans="1:11">
      <c r="A29297" s="6">
        <v>2000083619</v>
      </c>
      <c r="B29297" t="s">
        <v>31459</v>
      </c>
      <c r="H29297" s="6" t="s">
        <v>944</v>
      </c>
      <c r="I29297" s="6" t="s">
        <v>603</v>
      </c>
      <c r="K29297" s="6">
        <v>178</v>
      </c>
    </row>
    <row r="29298" spans="1:11">
      <c r="A29298" s="6">
        <v>16023792</v>
      </c>
      <c r="B29298" t="s">
        <v>31460</v>
      </c>
      <c r="H29298" s="6" t="s">
        <v>377</v>
      </c>
      <c r="I29298" s="6" t="s">
        <v>309</v>
      </c>
      <c r="K29298" s="6">
        <v>187</v>
      </c>
    </row>
    <row r="29299" spans="1:11">
      <c r="A29299" s="6">
        <v>19227789</v>
      </c>
      <c r="B29299" t="s">
        <v>31461</v>
      </c>
      <c r="H29299" s="6" t="s">
        <v>2115</v>
      </c>
      <c r="I29299" s="6" t="s">
        <v>257</v>
      </c>
      <c r="K29299" s="6">
        <v>196</v>
      </c>
    </row>
    <row r="29300" spans="1:11">
      <c r="A29300" s="6">
        <v>14004173</v>
      </c>
      <c r="B29300" t="s">
        <v>31462</v>
      </c>
      <c r="H29300" s="6" t="s">
        <v>1624</v>
      </c>
      <c r="I29300" s="6" t="s">
        <v>603</v>
      </c>
      <c r="K29300" s="6">
        <v>186</v>
      </c>
    </row>
    <row r="29301" spans="1:11">
      <c r="A29301" s="6">
        <v>37070780</v>
      </c>
      <c r="B29301" t="s">
        <v>31463</v>
      </c>
      <c r="H29301" s="6" t="s">
        <v>640</v>
      </c>
      <c r="I29301" s="6" t="s">
        <v>14230</v>
      </c>
      <c r="K29301" s="6">
        <v>175</v>
      </c>
    </row>
    <row r="29302" spans="1:11">
      <c r="A29302" s="6">
        <v>70114408</v>
      </c>
      <c r="B29302" t="s">
        <v>31464</v>
      </c>
      <c r="H29302" s="6" t="s">
        <v>1624</v>
      </c>
      <c r="I29302" s="6" t="s">
        <v>832</v>
      </c>
      <c r="K29302" s="6">
        <v>190</v>
      </c>
    </row>
    <row r="29303" spans="1:11">
      <c r="A29303" s="6">
        <v>19380458</v>
      </c>
      <c r="B29303" t="s">
        <v>31465</v>
      </c>
      <c r="H29303" s="6" t="s">
        <v>2112</v>
      </c>
      <c r="I29303" s="6" t="s">
        <v>257</v>
      </c>
      <c r="K29303" s="6">
        <v>174</v>
      </c>
    </row>
    <row r="29304" spans="1:11">
      <c r="A29304" s="6">
        <v>37021992</v>
      </c>
      <c r="B29304" t="s">
        <v>31466</v>
      </c>
      <c r="H29304" s="6" t="s">
        <v>640</v>
      </c>
      <c r="I29304" s="6" t="s">
        <v>5379</v>
      </c>
      <c r="K29304" s="6">
        <v>175</v>
      </c>
    </row>
    <row r="29305" spans="1:11">
      <c r="A29305" s="6">
        <v>86056898</v>
      </c>
      <c r="B29305" t="s">
        <v>31467</v>
      </c>
      <c r="H29305" s="6" t="s">
        <v>966</v>
      </c>
      <c r="I29305" s="6" t="s">
        <v>7240</v>
      </c>
      <c r="K29305" s="6">
        <v>175</v>
      </c>
    </row>
    <row r="29306" spans="1:11">
      <c r="A29306" s="6">
        <v>19380681</v>
      </c>
      <c r="B29306" t="s">
        <v>31468</v>
      </c>
      <c r="H29306" s="6" t="s">
        <v>1698</v>
      </c>
      <c r="I29306" s="6" t="s">
        <v>257</v>
      </c>
      <c r="K29306" s="6">
        <v>172</v>
      </c>
    </row>
    <row r="29307" spans="1:11">
      <c r="A29307" s="6">
        <v>12088846</v>
      </c>
      <c r="B29307" t="s">
        <v>31469</v>
      </c>
      <c r="H29307" s="6" t="s">
        <v>1672</v>
      </c>
      <c r="I29307" s="6" t="s">
        <v>601</v>
      </c>
      <c r="K29307" s="6">
        <v>178</v>
      </c>
    </row>
    <row r="29308" spans="1:11">
      <c r="A29308" s="6">
        <v>2000044341</v>
      </c>
      <c r="B29308" t="s">
        <v>31470</v>
      </c>
      <c r="H29308" s="6" t="s">
        <v>319</v>
      </c>
      <c r="I29308" s="6" t="s">
        <v>320</v>
      </c>
      <c r="K29308" s="6">
        <v>178</v>
      </c>
    </row>
    <row r="29309" spans="1:11">
      <c r="A29309" s="6">
        <v>2000048168</v>
      </c>
      <c r="B29309" t="s">
        <v>31471</v>
      </c>
      <c r="H29309" s="6" t="s">
        <v>1671</v>
      </c>
      <c r="I29309" s="6" t="s">
        <v>5440</v>
      </c>
      <c r="K29309" s="6">
        <v>176</v>
      </c>
    </row>
    <row r="29310" spans="1:11">
      <c r="A29310" s="6">
        <v>43393109</v>
      </c>
      <c r="B29310" t="s">
        <v>31472</v>
      </c>
      <c r="H29310" s="6" t="s">
        <v>1698</v>
      </c>
      <c r="I29310" s="6" t="s">
        <v>320</v>
      </c>
      <c r="K29310" s="6">
        <v>170</v>
      </c>
    </row>
    <row r="29311" spans="1:11">
      <c r="A29311" s="6">
        <v>2000020534</v>
      </c>
      <c r="B29311" t="s">
        <v>31473</v>
      </c>
      <c r="H29311" s="6" t="s">
        <v>218</v>
      </c>
      <c r="I29311" s="6" t="s">
        <v>31474</v>
      </c>
      <c r="K29311" s="6">
        <v>182</v>
      </c>
    </row>
    <row r="29312" spans="1:11">
      <c r="A29312" s="6">
        <v>65033383</v>
      </c>
      <c r="B29312" t="s">
        <v>31475</v>
      </c>
      <c r="H29312" s="6" t="s">
        <v>2692</v>
      </c>
      <c r="I29312" s="6" t="s">
        <v>2539</v>
      </c>
      <c r="K29312" s="6">
        <v>180</v>
      </c>
    </row>
    <row r="29313" spans="1:11">
      <c r="A29313" s="6">
        <v>57142201</v>
      </c>
      <c r="B29313" t="s">
        <v>31476</v>
      </c>
      <c r="H29313" s="6" t="s">
        <v>1698</v>
      </c>
      <c r="I29313" s="6" t="s">
        <v>494</v>
      </c>
      <c r="K29313" s="6">
        <v>177</v>
      </c>
    </row>
    <row r="29314" spans="1:11">
      <c r="A29314" s="6">
        <v>93123214</v>
      </c>
      <c r="B29314" t="s">
        <v>31477</v>
      </c>
      <c r="H29314" s="6" t="s">
        <v>240</v>
      </c>
      <c r="I29314" s="6" t="s">
        <v>857</v>
      </c>
      <c r="K29314" s="6">
        <v>180</v>
      </c>
    </row>
    <row r="29315" spans="1:11">
      <c r="A29315" s="6">
        <v>39058485</v>
      </c>
      <c r="B29315" t="s">
        <v>31478</v>
      </c>
      <c r="H29315" s="6" t="s">
        <v>1672</v>
      </c>
      <c r="I29315" s="6" t="s">
        <v>31479</v>
      </c>
      <c r="K29315" s="6">
        <v>174</v>
      </c>
    </row>
    <row r="29316" spans="1:11">
      <c r="A29316" s="6">
        <v>5512941</v>
      </c>
      <c r="B29316" t="s">
        <v>31480</v>
      </c>
      <c r="H29316" s="6" t="s">
        <v>2115</v>
      </c>
      <c r="I29316" s="6" t="s">
        <v>1661</v>
      </c>
      <c r="K29316" s="6">
        <v>170</v>
      </c>
    </row>
    <row r="29317" spans="1:11">
      <c r="A29317" s="6">
        <v>76020587</v>
      </c>
      <c r="B29317" t="s">
        <v>31481</v>
      </c>
      <c r="H29317" s="6" t="s">
        <v>377</v>
      </c>
      <c r="I29317" s="6" t="s">
        <v>378</v>
      </c>
      <c r="K29317" s="6">
        <v>187</v>
      </c>
    </row>
    <row r="29318" spans="1:11">
      <c r="A29318" s="6">
        <v>57086160</v>
      </c>
      <c r="B29318" t="s">
        <v>31482</v>
      </c>
      <c r="H29318" s="6" t="s">
        <v>377</v>
      </c>
      <c r="I29318" s="6" t="s">
        <v>494</v>
      </c>
      <c r="K29318" s="6">
        <v>189</v>
      </c>
    </row>
    <row r="29319" spans="1:11">
      <c r="A29319" s="6">
        <v>78101145</v>
      </c>
      <c r="B29319" t="s">
        <v>31483</v>
      </c>
      <c r="H29319" s="6" t="s">
        <v>2115</v>
      </c>
      <c r="I29319" s="6" t="s">
        <v>31484</v>
      </c>
      <c r="K29319" s="6">
        <v>189</v>
      </c>
    </row>
    <row r="29320" spans="1:11">
      <c r="A29320" s="6">
        <v>14022269</v>
      </c>
      <c r="B29320" t="s">
        <v>31485</v>
      </c>
      <c r="H29320" s="6" t="s">
        <v>2115</v>
      </c>
      <c r="I29320" s="6" t="s">
        <v>4700</v>
      </c>
      <c r="K29320" s="6">
        <v>182</v>
      </c>
    </row>
    <row r="29321" spans="1:11">
      <c r="A29321" s="6">
        <v>67245887</v>
      </c>
      <c r="B29321" t="s">
        <v>31486</v>
      </c>
      <c r="H29321" s="6" t="s">
        <v>303</v>
      </c>
      <c r="I29321" s="6" t="s">
        <v>348</v>
      </c>
      <c r="K29321" s="6">
        <v>178</v>
      </c>
    </row>
    <row r="29322" spans="1:11">
      <c r="A29322" s="6">
        <v>83139835</v>
      </c>
      <c r="B29322" t="s">
        <v>31487</v>
      </c>
      <c r="H29322" s="6" t="s">
        <v>240</v>
      </c>
      <c r="I29322" s="6" t="s">
        <v>257</v>
      </c>
      <c r="K29322" s="6">
        <v>166</v>
      </c>
    </row>
    <row r="29323" spans="1:11">
      <c r="A29323" s="6">
        <v>75049635</v>
      </c>
      <c r="B29323" t="s">
        <v>31488</v>
      </c>
      <c r="H29323" s="6" t="s">
        <v>319</v>
      </c>
      <c r="I29323" s="6" t="s">
        <v>2639</v>
      </c>
      <c r="K29323" s="6">
        <v>174</v>
      </c>
    </row>
    <row r="29324" spans="1:11">
      <c r="A29324" s="6">
        <v>18040291</v>
      </c>
      <c r="B29324" t="s">
        <v>31489</v>
      </c>
      <c r="H29324" s="6" t="s">
        <v>2115</v>
      </c>
      <c r="I29324" s="6" t="s">
        <v>1375</v>
      </c>
      <c r="K29324" s="6">
        <v>184</v>
      </c>
    </row>
    <row r="29325" spans="1:11">
      <c r="A29325" s="6">
        <v>65029933</v>
      </c>
      <c r="B29325" t="s">
        <v>31490</v>
      </c>
      <c r="H29325" s="6" t="s">
        <v>1624</v>
      </c>
      <c r="I29325" s="6" t="s">
        <v>2539</v>
      </c>
      <c r="K29325" s="6">
        <v>187</v>
      </c>
    </row>
    <row r="29326" spans="1:11">
      <c r="A29326" s="6">
        <v>80026303</v>
      </c>
      <c r="B29326" t="s">
        <v>31491</v>
      </c>
      <c r="H29326" s="6" t="s">
        <v>944</v>
      </c>
      <c r="I29326" s="6" t="s">
        <v>3192</v>
      </c>
      <c r="K29326" s="6">
        <v>170</v>
      </c>
    </row>
    <row r="29327" spans="1:11">
      <c r="A29327" s="6">
        <v>2000272912</v>
      </c>
      <c r="B29327" t="s">
        <v>31492</v>
      </c>
      <c r="H29327" s="6" t="s">
        <v>4359</v>
      </c>
      <c r="I29327" s="6" t="s">
        <v>257</v>
      </c>
      <c r="K29327" s="6">
        <v>182</v>
      </c>
    </row>
    <row r="29328" spans="1:11">
      <c r="A29328" s="6">
        <v>223133</v>
      </c>
      <c r="B29328" t="s">
        <v>31493</v>
      </c>
      <c r="H29328" s="6" t="s">
        <v>319</v>
      </c>
      <c r="I29328" s="6" t="s">
        <v>7519</v>
      </c>
      <c r="K29328" s="6">
        <v>179</v>
      </c>
    </row>
    <row r="29329" spans="1:11">
      <c r="A29329" s="6">
        <v>67297733</v>
      </c>
      <c r="B29329" t="s">
        <v>31494</v>
      </c>
      <c r="H29329" s="6" t="s">
        <v>2333</v>
      </c>
      <c r="I29329" s="6" t="s">
        <v>433</v>
      </c>
      <c r="K29329" s="6">
        <v>178</v>
      </c>
    </row>
    <row r="29330" spans="1:11">
      <c r="A29330" s="6">
        <v>70113851</v>
      </c>
      <c r="B29330" t="s">
        <v>31495</v>
      </c>
      <c r="H29330" s="6" t="s">
        <v>1213</v>
      </c>
      <c r="I29330" s="6" t="s">
        <v>832</v>
      </c>
      <c r="K29330" s="6">
        <v>175</v>
      </c>
    </row>
    <row r="29331" spans="1:11">
      <c r="A29331" s="6">
        <v>91204847</v>
      </c>
      <c r="B29331" t="s">
        <v>31496</v>
      </c>
      <c r="H29331" s="6" t="s">
        <v>1624</v>
      </c>
      <c r="I29331" s="6" t="s">
        <v>1405</v>
      </c>
      <c r="K29331" s="6">
        <v>194</v>
      </c>
    </row>
    <row r="29332" spans="1:11">
      <c r="A29332" s="6">
        <v>70123219</v>
      </c>
      <c r="B29332" t="s">
        <v>31497</v>
      </c>
      <c r="H29332" s="6" t="s">
        <v>319</v>
      </c>
      <c r="I29332" s="6" t="s">
        <v>832</v>
      </c>
      <c r="K29332" s="6">
        <v>190</v>
      </c>
    </row>
    <row r="29333" spans="1:11">
      <c r="A29333" s="6">
        <v>91188166</v>
      </c>
      <c r="B29333" t="s">
        <v>31498</v>
      </c>
      <c r="H29333" s="6" t="s">
        <v>240</v>
      </c>
      <c r="I29333" s="6" t="s">
        <v>309</v>
      </c>
      <c r="K29333" s="6">
        <v>178</v>
      </c>
    </row>
    <row r="29334" spans="1:11">
      <c r="A29334" s="6">
        <v>70056040</v>
      </c>
      <c r="B29334" t="s">
        <v>31499</v>
      </c>
      <c r="H29334" s="6" t="s">
        <v>1747</v>
      </c>
      <c r="I29334" s="6" t="s">
        <v>31500</v>
      </c>
      <c r="K29334" s="6">
        <v>183</v>
      </c>
    </row>
    <row r="29335" spans="1:11">
      <c r="A29335" s="6">
        <v>14201982</v>
      </c>
      <c r="B29335" t="s">
        <v>31501</v>
      </c>
      <c r="H29335" s="6" t="s">
        <v>558</v>
      </c>
      <c r="I29335" s="6" t="s">
        <v>1407</v>
      </c>
      <c r="K29335" s="6">
        <v>167</v>
      </c>
    </row>
    <row r="29336" spans="1:11">
      <c r="A29336" s="6">
        <v>76067957</v>
      </c>
      <c r="B29336" t="s">
        <v>31502</v>
      </c>
      <c r="H29336" s="6" t="s">
        <v>319</v>
      </c>
      <c r="I29336" s="6" t="s">
        <v>378</v>
      </c>
      <c r="K29336" s="6">
        <v>180</v>
      </c>
    </row>
    <row r="29337" spans="1:11">
      <c r="A29337" s="6">
        <v>59069953</v>
      </c>
      <c r="B29337" t="s">
        <v>31503</v>
      </c>
      <c r="H29337" s="6" t="s">
        <v>944</v>
      </c>
      <c r="I29337" s="6" t="s">
        <v>20530</v>
      </c>
      <c r="K29337" s="6">
        <v>178</v>
      </c>
    </row>
    <row r="29338" spans="1:11">
      <c r="A29338" s="6">
        <v>91108870</v>
      </c>
      <c r="B29338" t="s">
        <v>31504</v>
      </c>
      <c r="H29338" s="6" t="s">
        <v>2120</v>
      </c>
      <c r="I29338" s="6" t="s">
        <v>2927</v>
      </c>
      <c r="K29338" s="6">
        <v>170</v>
      </c>
    </row>
    <row r="29339" spans="1:11">
      <c r="A29339" s="6">
        <v>70089619</v>
      </c>
      <c r="B29339" t="s">
        <v>31505</v>
      </c>
      <c r="H29339" s="6" t="s">
        <v>377</v>
      </c>
      <c r="I29339" s="6" t="s">
        <v>832</v>
      </c>
      <c r="K29339" s="6">
        <v>185</v>
      </c>
    </row>
    <row r="29340" spans="1:11">
      <c r="A29340" s="6">
        <v>2000092616</v>
      </c>
      <c r="B29340" t="s">
        <v>31506</v>
      </c>
      <c r="H29340" s="6" t="s">
        <v>2046</v>
      </c>
      <c r="I29340" s="6" t="s">
        <v>603</v>
      </c>
      <c r="K29340" s="6">
        <v>160</v>
      </c>
    </row>
    <row r="29341" spans="1:11">
      <c r="A29341" s="6">
        <v>78070112</v>
      </c>
      <c r="B29341" t="s">
        <v>31507</v>
      </c>
      <c r="H29341" s="6" t="s">
        <v>1624</v>
      </c>
      <c r="I29341" s="6" t="s">
        <v>1661</v>
      </c>
      <c r="K29341" s="6">
        <v>188</v>
      </c>
    </row>
    <row r="29342" spans="1:11">
      <c r="A29342" s="6">
        <v>24025308</v>
      </c>
      <c r="B29342" t="s">
        <v>31508</v>
      </c>
      <c r="H29342" s="6" t="s">
        <v>558</v>
      </c>
      <c r="I29342" s="6" t="s">
        <v>657</v>
      </c>
      <c r="K29342" s="6">
        <v>180</v>
      </c>
    </row>
    <row r="29343" spans="1:11">
      <c r="A29343" s="6">
        <v>27058366</v>
      </c>
      <c r="B29343" t="s">
        <v>31509</v>
      </c>
      <c r="H29343" s="6" t="s">
        <v>240</v>
      </c>
      <c r="I29343" s="6" t="s">
        <v>339</v>
      </c>
      <c r="K29343" s="6">
        <v>179</v>
      </c>
    </row>
    <row r="29344" spans="1:11">
      <c r="A29344" s="6">
        <v>19249867</v>
      </c>
      <c r="B29344" t="s">
        <v>31510</v>
      </c>
      <c r="H29344" s="6" t="s">
        <v>2157</v>
      </c>
      <c r="I29344" s="6" t="s">
        <v>257</v>
      </c>
      <c r="K29344" s="6">
        <v>175</v>
      </c>
    </row>
    <row r="29345" spans="1:11">
      <c r="A29345" s="6">
        <v>13202032</v>
      </c>
      <c r="B29345" t="s">
        <v>31511</v>
      </c>
      <c r="H29345" s="6" t="s">
        <v>1624</v>
      </c>
      <c r="I29345" s="6" t="s">
        <v>1722</v>
      </c>
      <c r="K29345" s="6">
        <v>190</v>
      </c>
    </row>
    <row r="29346" spans="1:11">
      <c r="A29346" s="6">
        <v>29084507</v>
      </c>
      <c r="B29346" t="s">
        <v>31512</v>
      </c>
      <c r="H29346" s="6" t="s">
        <v>314</v>
      </c>
      <c r="I29346" s="6" t="s">
        <v>756</v>
      </c>
      <c r="K29346" s="6">
        <v>183</v>
      </c>
    </row>
    <row r="29347" spans="1:11">
      <c r="A29347" s="6">
        <v>83243061</v>
      </c>
      <c r="B29347" t="s">
        <v>31513</v>
      </c>
      <c r="H29347" s="6" t="s">
        <v>760</v>
      </c>
      <c r="I29347" s="6" t="s">
        <v>1730</v>
      </c>
      <c r="K29347" s="6">
        <v>178</v>
      </c>
    </row>
    <row r="29348" spans="1:11">
      <c r="A29348" s="6">
        <v>2000081489</v>
      </c>
      <c r="B29348" t="s">
        <v>31514</v>
      </c>
      <c r="H29348" s="6" t="s">
        <v>488</v>
      </c>
      <c r="I29348" s="6" t="s">
        <v>1722</v>
      </c>
      <c r="K29348" s="6">
        <v>175</v>
      </c>
    </row>
    <row r="29349" spans="1:11">
      <c r="A29349" s="6">
        <v>2000072677</v>
      </c>
      <c r="B29349" t="s">
        <v>31515</v>
      </c>
      <c r="H29349" s="6" t="s">
        <v>589</v>
      </c>
      <c r="I29349" s="6" t="s">
        <v>3858</v>
      </c>
      <c r="K29349" s="6">
        <v>185</v>
      </c>
    </row>
    <row r="29350" spans="1:11">
      <c r="A29350" s="6">
        <v>36126269</v>
      </c>
      <c r="B29350" t="s">
        <v>31516</v>
      </c>
      <c r="H29350" s="6" t="s">
        <v>13596</v>
      </c>
      <c r="I29350" s="6" t="s">
        <v>641</v>
      </c>
      <c r="K29350" s="6">
        <v>186</v>
      </c>
    </row>
    <row r="29351" spans="1:11">
      <c r="A29351" s="6">
        <v>17039425</v>
      </c>
      <c r="B29351" t="s">
        <v>31517</v>
      </c>
      <c r="H29351" s="6" t="s">
        <v>640</v>
      </c>
      <c r="I29351" s="6" t="s">
        <v>1055</v>
      </c>
      <c r="K29351" s="6">
        <v>185</v>
      </c>
    </row>
    <row r="29352" spans="1:11">
      <c r="A29352" s="6">
        <v>14182378</v>
      </c>
      <c r="B29352" t="s">
        <v>31518</v>
      </c>
      <c r="H29352" s="6" t="s">
        <v>760</v>
      </c>
      <c r="I29352" s="6" t="s">
        <v>187</v>
      </c>
      <c r="K29352" s="6">
        <v>177</v>
      </c>
    </row>
    <row r="29353" spans="1:11">
      <c r="A29353" s="6">
        <v>95002862</v>
      </c>
      <c r="B29353" t="s">
        <v>31519</v>
      </c>
      <c r="H29353" s="6" t="s">
        <v>314</v>
      </c>
      <c r="I29353" s="6" t="s">
        <v>2866</v>
      </c>
      <c r="K29353" s="6">
        <v>187</v>
      </c>
    </row>
    <row r="29354" spans="1:11">
      <c r="A29354" s="6">
        <v>61064624</v>
      </c>
      <c r="B29354" t="s">
        <v>31520</v>
      </c>
      <c r="H29354" s="6" t="s">
        <v>1638</v>
      </c>
      <c r="I29354" s="6" t="s">
        <v>253</v>
      </c>
      <c r="K29354" s="6">
        <v>173</v>
      </c>
    </row>
    <row r="29355" spans="1:11">
      <c r="A29355" s="6">
        <v>83107368</v>
      </c>
      <c r="B29355" t="s">
        <v>31521</v>
      </c>
      <c r="H29355" s="6" t="s">
        <v>319</v>
      </c>
      <c r="I29355" s="6" t="s">
        <v>17362</v>
      </c>
      <c r="K29355" s="6">
        <v>181</v>
      </c>
    </row>
    <row r="29356" spans="1:11">
      <c r="A29356" s="6">
        <v>2000048797</v>
      </c>
      <c r="B29356" t="s">
        <v>31522</v>
      </c>
      <c r="H29356" s="6" t="s">
        <v>2046</v>
      </c>
      <c r="I29356" s="6" t="s">
        <v>257</v>
      </c>
      <c r="K29356" s="6">
        <v>178</v>
      </c>
    </row>
    <row r="29357" spans="1:11">
      <c r="A29357" s="6">
        <v>70063207</v>
      </c>
      <c r="B29357" t="s">
        <v>31523</v>
      </c>
      <c r="H29357" s="6" t="s">
        <v>488</v>
      </c>
      <c r="I29357" s="6" t="s">
        <v>832</v>
      </c>
      <c r="K29357" s="6">
        <v>177</v>
      </c>
    </row>
    <row r="29358" spans="1:11">
      <c r="A29358" s="6">
        <v>2000019010</v>
      </c>
      <c r="B29358" t="s">
        <v>31524</v>
      </c>
      <c r="H29358" s="6" t="s">
        <v>377</v>
      </c>
      <c r="I29358" s="6" t="s">
        <v>8075</v>
      </c>
      <c r="K29358" s="6">
        <v>188</v>
      </c>
    </row>
    <row r="29359" spans="1:11">
      <c r="A29359" s="6">
        <v>64042347</v>
      </c>
      <c r="B29359" t="s">
        <v>31525</v>
      </c>
      <c r="H29359" s="6" t="s">
        <v>2167</v>
      </c>
      <c r="I29359" s="6" t="s">
        <v>3817</v>
      </c>
      <c r="K29359" s="6">
        <v>172</v>
      </c>
    </row>
    <row r="29360" spans="1:11">
      <c r="A29360" s="6">
        <v>70086541</v>
      </c>
      <c r="B29360" t="s">
        <v>31526</v>
      </c>
      <c r="H29360" s="6" t="s">
        <v>1624</v>
      </c>
      <c r="I29360" s="6" t="s">
        <v>832</v>
      </c>
      <c r="K29360" s="6">
        <v>182</v>
      </c>
    </row>
    <row r="29361" spans="1:11">
      <c r="A29361" s="6">
        <v>2000014076</v>
      </c>
      <c r="B29361" t="s">
        <v>31527</v>
      </c>
      <c r="H29361" s="6" t="s">
        <v>558</v>
      </c>
      <c r="I29361" s="6" t="s">
        <v>596</v>
      </c>
      <c r="K29361" s="6">
        <v>178</v>
      </c>
    </row>
    <row r="29362" spans="1:11">
      <c r="A29362" s="6">
        <v>53084351</v>
      </c>
      <c r="B29362" t="s">
        <v>31528</v>
      </c>
      <c r="H29362" s="6" t="s">
        <v>1624</v>
      </c>
      <c r="I29362" s="6" t="s">
        <v>729</v>
      </c>
      <c r="K29362" s="6">
        <v>190</v>
      </c>
    </row>
    <row r="29363" spans="1:11">
      <c r="A29363" s="6">
        <v>67103860</v>
      </c>
      <c r="B29363" t="s">
        <v>31529</v>
      </c>
      <c r="H29363" s="6" t="s">
        <v>2749</v>
      </c>
      <c r="I29363" s="6" t="s">
        <v>348</v>
      </c>
      <c r="K29363" s="6">
        <v>176</v>
      </c>
    </row>
    <row r="29364" spans="1:11">
      <c r="A29364" s="6">
        <v>55082014</v>
      </c>
      <c r="B29364" t="s">
        <v>31530</v>
      </c>
      <c r="H29364" s="6" t="s">
        <v>1673</v>
      </c>
      <c r="I29364" s="6" t="s">
        <v>4565</v>
      </c>
      <c r="K29364" s="6">
        <v>180</v>
      </c>
    </row>
    <row r="29365" spans="1:11">
      <c r="A29365" s="6">
        <v>8440214</v>
      </c>
      <c r="B29365" t="s">
        <v>31531</v>
      </c>
      <c r="H29365" s="6" t="s">
        <v>1732</v>
      </c>
      <c r="I29365" s="6" t="s">
        <v>1700</v>
      </c>
      <c r="K29365" s="6">
        <v>195</v>
      </c>
    </row>
    <row r="29366" spans="1:11">
      <c r="A29366" s="6">
        <v>2000034839</v>
      </c>
      <c r="B29366" t="s">
        <v>31532</v>
      </c>
      <c r="H29366" s="6" t="s">
        <v>2046</v>
      </c>
      <c r="I29366" s="6" t="s">
        <v>31533</v>
      </c>
      <c r="K29366" s="6">
        <v>176</v>
      </c>
    </row>
    <row r="29367" spans="1:11">
      <c r="A29367" s="6">
        <v>2000081529</v>
      </c>
      <c r="B29367" t="s">
        <v>31534</v>
      </c>
      <c r="H29367" s="6" t="s">
        <v>377</v>
      </c>
      <c r="I29367" s="6" t="s">
        <v>1722</v>
      </c>
      <c r="K29367" s="6">
        <v>184</v>
      </c>
    </row>
    <row r="29368" spans="1:11">
      <c r="A29368" s="6">
        <v>2000142267</v>
      </c>
      <c r="B29368" t="s">
        <v>31535</v>
      </c>
      <c r="H29368" s="6" t="s">
        <v>303</v>
      </c>
      <c r="I29368" s="6" t="s">
        <v>3858</v>
      </c>
      <c r="K29368" s="6">
        <v>177</v>
      </c>
    </row>
    <row r="29369" spans="1:11">
      <c r="A29369" s="6">
        <v>2000083908</v>
      </c>
      <c r="B29369" t="s">
        <v>31536</v>
      </c>
      <c r="H29369" s="6" t="s">
        <v>2115</v>
      </c>
      <c r="I29369" s="6" t="s">
        <v>963</v>
      </c>
      <c r="K29369" s="6">
        <v>190</v>
      </c>
    </row>
    <row r="29370" spans="1:11">
      <c r="A29370" s="6">
        <v>59141490</v>
      </c>
      <c r="B29370" t="s">
        <v>31537</v>
      </c>
      <c r="H29370" s="6" t="s">
        <v>238</v>
      </c>
      <c r="I29370" s="6" t="s">
        <v>1625</v>
      </c>
      <c r="K29370" s="6">
        <v>190</v>
      </c>
    </row>
    <row r="29371" spans="1:11">
      <c r="A29371" s="6">
        <v>2000336896</v>
      </c>
      <c r="B29371" t="s">
        <v>31538</v>
      </c>
      <c r="H29371" s="6" t="s">
        <v>1747</v>
      </c>
      <c r="I29371" s="6" t="s">
        <v>963</v>
      </c>
      <c r="K29371" s="6">
        <v>181</v>
      </c>
    </row>
    <row r="29372" spans="1:11">
      <c r="A29372" s="6">
        <v>2000155391</v>
      </c>
      <c r="B29372" t="s">
        <v>31539</v>
      </c>
      <c r="H29372" s="6" t="s">
        <v>2115</v>
      </c>
      <c r="I29372" s="6" t="s">
        <v>1055</v>
      </c>
      <c r="K29372" s="6">
        <v>192</v>
      </c>
    </row>
    <row r="29373" spans="1:11">
      <c r="A29373" s="6">
        <v>13230845</v>
      </c>
      <c r="B29373" t="s">
        <v>31540</v>
      </c>
      <c r="H29373" s="6" t="s">
        <v>488</v>
      </c>
      <c r="I29373" s="6" t="s">
        <v>1743</v>
      </c>
      <c r="K29373" s="6">
        <v>176</v>
      </c>
    </row>
    <row r="29374" spans="1:11">
      <c r="A29374" s="6">
        <v>70116132</v>
      </c>
      <c r="B29374" t="s">
        <v>31541</v>
      </c>
      <c r="H29374" s="6" t="s">
        <v>1698</v>
      </c>
      <c r="I29374" s="6" t="s">
        <v>832</v>
      </c>
      <c r="K29374" s="6">
        <v>176</v>
      </c>
    </row>
    <row r="29375" spans="1:11">
      <c r="A29375" s="6">
        <v>13209502</v>
      </c>
      <c r="B29375" t="s">
        <v>31542</v>
      </c>
      <c r="H29375" s="6" t="s">
        <v>944</v>
      </c>
      <c r="I29375" s="6" t="s">
        <v>963</v>
      </c>
      <c r="K29375" s="6">
        <v>180</v>
      </c>
    </row>
    <row r="29376" spans="1:11">
      <c r="A29376" s="6">
        <v>59114896</v>
      </c>
      <c r="B29376" t="s">
        <v>31543</v>
      </c>
      <c r="H29376" s="6" t="s">
        <v>1176</v>
      </c>
      <c r="I29376" s="6" t="s">
        <v>5440</v>
      </c>
      <c r="K29376" s="6">
        <v>178</v>
      </c>
    </row>
    <row r="29377" spans="1:11">
      <c r="A29377" s="6">
        <v>67156529</v>
      </c>
      <c r="B29377" t="s">
        <v>31544</v>
      </c>
      <c r="H29377" s="6" t="s">
        <v>377</v>
      </c>
      <c r="I29377" s="6" t="s">
        <v>348</v>
      </c>
      <c r="K29377" s="6">
        <v>188</v>
      </c>
    </row>
    <row r="29378" spans="1:11">
      <c r="A29378" s="6">
        <v>62141769</v>
      </c>
      <c r="B29378" t="s">
        <v>31545</v>
      </c>
      <c r="H29378" s="6" t="s">
        <v>1624</v>
      </c>
      <c r="I29378" s="6" t="s">
        <v>1066</v>
      </c>
      <c r="K29378" s="6">
        <v>191</v>
      </c>
    </row>
    <row r="29379" spans="1:11">
      <c r="A29379" s="6">
        <v>83210547</v>
      </c>
      <c r="B29379" t="s">
        <v>31546</v>
      </c>
      <c r="H29379" s="6" t="s">
        <v>760</v>
      </c>
      <c r="I29379" s="6" t="s">
        <v>603</v>
      </c>
      <c r="K29379" s="6">
        <v>167</v>
      </c>
    </row>
    <row r="29380" spans="1:11">
      <c r="A29380" s="6">
        <v>22072545</v>
      </c>
      <c r="B29380" t="s">
        <v>31547</v>
      </c>
      <c r="H29380" s="6" t="s">
        <v>645</v>
      </c>
      <c r="I29380" s="6" t="s">
        <v>3732</v>
      </c>
      <c r="K29380" s="6">
        <v>176</v>
      </c>
    </row>
    <row r="29381" spans="1:11">
      <c r="A29381" s="6">
        <v>2000032623</v>
      </c>
      <c r="B29381" t="s">
        <v>31548</v>
      </c>
      <c r="H29381" s="6" t="s">
        <v>1674</v>
      </c>
      <c r="I29381" s="6" t="s">
        <v>253</v>
      </c>
      <c r="K29381" s="6">
        <v>194</v>
      </c>
    </row>
    <row r="29382" spans="1:11">
      <c r="A29382" s="6">
        <v>29059670</v>
      </c>
      <c r="B29382" t="s">
        <v>31549</v>
      </c>
      <c r="H29382" s="6" t="s">
        <v>319</v>
      </c>
      <c r="I29382" s="6" t="s">
        <v>259</v>
      </c>
      <c r="K29382" s="6">
        <v>173</v>
      </c>
    </row>
    <row r="29383" spans="1:11">
      <c r="A29383" s="6">
        <v>63011025</v>
      </c>
      <c r="B29383" t="s">
        <v>31550</v>
      </c>
      <c r="H29383" s="6" t="s">
        <v>1709</v>
      </c>
      <c r="I29383" s="6" t="s">
        <v>1708</v>
      </c>
      <c r="K29383" s="6">
        <v>181</v>
      </c>
    </row>
    <row r="29384" spans="1:11">
      <c r="A29384" s="6">
        <v>96136809</v>
      </c>
      <c r="B29384" t="s">
        <v>31551</v>
      </c>
      <c r="H29384" s="6" t="s">
        <v>319</v>
      </c>
      <c r="I29384" s="6" t="s">
        <v>731</v>
      </c>
      <c r="K29384" s="6">
        <v>183</v>
      </c>
    </row>
    <row r="29385" spans="1:11">
      <c r="A29385" s="6">
        <v>63023490</v>
      </c>
      <c r="B29385" t="s">
        <v>31552</v>
      </c>
      <c r="H29385" s="6" t="s">
        <v>319</v>
      </c>
      <c r="I29385" s="6" t="s">
        <v>1708</v>
      </c>
      <c r="K29385" s="6">
        <v>179</v>
      </c>
    </row>
    <row r="29386" spans="1:11">
      <c r="A29386" s="6">
        <v>2000051269</v>
      </c>
      <c r="B29386" t="s">
        <v>31553</v>
      </c>
      <c r="H29386" s="6" t="s">
        <v>829</v>
      </c>
      <c r="I29386" s="6" t="s">
        <v>16316</v>
      </c>
      <c r="K29386" s="6">
        <v>183</v>
      </c>
    </row>
    <row r="29387" spans="1:11">
      <c r="A29387" s="6">
        <v>67011227</v>
      </c>
      <c r="B29387" t="s">
        <v>31554</v>
      </c>
      <c r="H29387" s="6" t="s">
        <v>2121</v>
      </c>
      <c r="I29387" s="6" t="s">
        <v>348</v>
      </c>
      <c r="K29387" s="6">
        <v>184</v>
      </c>
    </row>
    <row r="29388" spans="1:11">
      <c r="A29388" s="6">
        <v>2000117895</v>
      </c>
      <c r="B29388" t="s">
        <v>31555</v>
      </c>
      <c r="H29388" s="6" t="s">
        <v>558</v>
      </c>
      <c r="I29388" s="6" t="s">
        <v>348</v>
      </c>
      <c r="K29388" s="6">
        <v>183</v>
      </c>
    </row>
    <row r="29389" spans="1:11">
      <c r="A29389" s="6">
        <v>48037720</v>
      </c>
      <c r="B29389" t="s">
        <v>31556</v>
      </c>
      <c r="H29389" s="6" t="s">
        <v>319</v>
      </c>
      <c r="I29389" s="6" t="s">
        <v>1657</v>
      </c>
      <c r="K29389" s="6">
        <v>174</v>
      </c>
    </row>
    <row r="29390" spans="1:11">
      <c r="A29390" s="6">
        <v>37078348</v>
      </c>
      <c r="B29390" t="s">
        <v>31557</v>
      </c>
      <c r="H29390" s="6" t="s">
        <v>1638</v>
      </c>
      <c r="I29390" s="6" t="s">
        <v>4479</v>
      </c>
      <c r="K29390" s="6">
        <v>184</v>
      </c>
    </row>
    <row r="29391" spans="1:11">
      <c r="A29391" s="6">
        <v>13203412</v>
      </c>
      <c r="B29391" t="s">
        <v>31558</v>
      </c>
      <c r="H29391" s="6" t="s">
        <v>2157</v>
      </c>
      <c r="I29391" s="6" t="s">
        <v>1055</v>
      </c>
      <c r="K29391" s="6">
        <v>189</v>
      </c>
    </row>
    <row r="29392" spans="1:11">
      <c r="A29392" s="6">
        <v>2000065417</v>
      </c>
      <c r="B29392" t="s">
        <v>31559</v>
      </c>
      <c r="H29392" s="6" t="s">
        <v>240</v>
      </c>
      <c r="I29392" s="6" t="s">
        <v>309</v>
      </c>
      <c r="K29392" s="6">
        <v>187</v>
      </c>
    </row>
    <row r="29393" spans="1:11">
      <c r="A29393" s="6">
        <v>30046654</v>
      </c>
      <c r="B29393" t="s">
        <v>31560</v>
      </c>
      <c r="H29393" s="6" t="s">
        <v>2112</v>
      </c>
      <c r="I29393" s="6" t="s">
        <v>1645</v>
      </c>
      <c r="K29393" s="6">
        <v>188</v>
      </c>
    </row>
    <row r="29394" spans="1:11">
      <c r="A29394" s="6">
        <v>43392857</v>
      </c>
      <c r="B29394" t="s">
        <v>31561</v>
      </c>
      <c r="H29394" s="6" t="s">
        <v>944</v>
      </c>
      <c r="I29394" s="6" t="s">
        <v>306</v>
      </c>
      <c r="K29394" s="6">
        <v>186</v>
      </c>
    </row>
    <row r="29395" spans="1:11">
      <c r="A29395" s="6">
        <v>29114656</v>
      </c>
      <c r="B29395" t="s">
        <v>31562</v>
      </c>
      <c r="H29395" s="6" t="s">
        <v>377</v>
      </c>
      <c r="I29395" s="6" t="s">
        <v>491</v>
      </c>
      <c r="K29395" s="6">
        <v>193</v>
      </c>
    </row>
    <row r="29396" spans="1:11">
      <c r="A29396" s="6">
        <v>16191042</v>
      </c>
      <c r="B29396" t="s">
        <v>31563</v>
      </c>
      <c r="H29396" s="6" t="s">
        <v>1624</v>
      </c>
      <c r="I29396" s="6" t="s">
        <v>298</v>
      </c>
      <c r="K29396" s="6">
        <v>192</v>
      </c>
    </row>
    <row r="29397" spans="1:11">
      <c r="A29397" s="6">
        <v>67288496</v>
      </c>
      <c r="B29397" t="s">
        <v>31564</v>
      </c>
      <c r="H29397" s="6" t="s">
        <v>377</v>
      </c>
      <c r="I29397" s="6" t="s">
        <v>348</v>
      </c>
      <c r="K29397" s="6">
        <v>191</v>
      </c>
    </row>
    <row r="29398" spans="1:11">
      <c r="A29398" s="6">
        <v>67159627</v>
      </c>
      <c r="B29398" t="s">
        <v>31565</v>
      </c>
      <c r="H29398" s="6" t="s">
        <v>1080</v>
      </c>
      <c r="I29398" s="6" t="s">
        <v>1667</v>
      </c>
      <c r="K29398" s="6">
        <v>168</v>
      </c>
    </row>
    <row r="29399" spans="1:11">
      <c r="A29399" s="6">
        <v>8876492</v>
      </c>
      <c r="B29399" t="s">
        <v>31566</v>
      </c>
      <c r="H29399" s="6" t="s">
        <v>377</v>
      </c>
      <c r="I29399" s="6" t="s">
        <v>306</v>
      </c>
      <c r="K29399" s="6">
        <v>188</v>
      </c>
    </row>
    <row r="29400" spans="1:11">
      <c r="A29400" s="6">
        <v>90086631</v>
      </c>
      <c r="B29400" t="s">
        <v>31567</v>
      </c>
      <c r="H29400" s="6" t="s">
        <v>1213</v>
      </c>
      <c r="I29400" s="6" t="s">
        <v>253</v>
      </c>
      <c r="K29400" s="6">
        <v>182</v>
      </c>
    </row>
    <row r="29401" spans="1:11">
      <c r="A29401" s="6">
        <v>51068413</v>
      </c>
      <c r="B29401" t="s">
        <v>31568</v>
      </c>
      <c r="H29401" s="6" t="s">
        <v>3515</v>
      </c>
      <c r="I29401" s="6" t="s">
        <v>1303</v>
      </c>
      <c r="K29401" s="6">
        <v>173</v>
      </c>
    </row>
    <row r="29402" spans="1:11">
      <c r="A29402" s="6">
        <v>2000078699</v>
      </c>
      <c r="B29402" t="s">
        <v>31569</v>
      </c>
      <c r="H29402" s="6" t="s">
        <v>488</v>
      </c>
      <c r="I29402" s="6" t="s">
        <v>378</v>
      </c>
      <c r="K29402" s="6">
        <v>175</v>
      </c>
    </row>
    <row r="29403" spans="1:11">
      <c r="A29403" s="6">
        <v>2000036004</v>
      </c>
      <c r="B29403" t="s">
        <v>31570</v>
      </c>
      <c r="H29403" s="6" t="s">
        <v>1698</v>
      </c>
      <c r="I29403" s="6" t="s">
        <v>603</v>
      </c>
      <c r="K29403" s="6">
        <v>174</v>
      </c>
    </row>
    <row r="29404" spans="1:11">
      <c r="A29404" s="6">
        <v>14246828</v>
      </c>
      <c r="B29404" t="s">
        <v>31571</v>
      </c>
      <c r="H29404" s="6" t="s">
        <v>2113</v>
      </c>
      <c r="I29404" s="6" t="s">
        <v>1407</v>
      </c>
      <c r="K29404" s="6">
        <v>174</v>
      </c>
    </row>
    <row r="29405" spans="1:11">
      <c r="A29405" s="6">
        <v>29234732</v>
      </c>
      <c r="B29405" t="s">
        <v>31572</v>
      </c>
      <c r="H29405" s="6" t="s">
        <v>1672</v>
      </c>
      <c r="I29405" s="6" t="s">
        <v>31573</v>
      </c>
      <c r="K29405" s="6">
        <v>170</v>
      </c>
    </row>
    <row r="29406" spans="1:11">
      <c r="A29406" s="6">
        <v>2000283687</v>
      </c>
      <c r="B29406" t="s">
        <v>31574</v>
      </c>
      <c r="H29406" s="6" t="s">
        <v>2046</v>
      </c>
      <c r="I29406" s="6" t="s">
        <v>2134</v>
      </c>
      <c r="K29406" s="6">
        <v>176</v>
      </c>
    </row>
    <row r="29407" spans="1:11">
      <c r="A29407" s="6">
        <v>63023434</v>
      </c>
      <c r="B29407" t="s">
        <v>31575</v>
      </c>
      <c r="H29407" s="6" t="s">
        <v>488</v>
      </c>
      <c r="I29407" s="6" t="s">
        <v>7861</v>
      </c>
      <c r="K29407" s="6">
        <v>175</v>
      </c>
    </row>
    <row r="29408" spans="1:11">
      <c r="A29408" s="6">
        <v>67293839</v>
      </c>
      <c r="B29408" t="s">
        <v>31576</v>
      </c>
      <c r="H29408" s="6" t="s">
        <v>319</v>
      </c>
      <c r="I29408" s="6" t="s">
        <v>31577</v>
      </c>
      <c r="K29408" s="6">
        <v>175</v>
      </c>
    </row>
    <row r="29409" spans="1:11">
      <c r="A29409" s="6">
        <v>19409728</v>
      </c>
      <c r="B29409" t="s">
        <v>31578</v>
      </c>
      <c r="H29409" s="6" t="s">
        <v>319</v>
      </c>
      <c r="I29409" s="6" t="s">
        <v>257</v>
      </c>
      <c r="K29409" s="6">
        <v>168</v>
      </c>
    </row>
    <row r="29410" spans="1:11">
      <c r="A29410" s="6">
        <v>13229166</v>
      </c>
      <c r="B29410" t="s">
        <v>31579</v>
      </c>
      <c r="H29410" s="6" t="s">
        <v>314</v>
      </c>
      <c r="I29410" s="6" t="s">
        <v>3846</v>
      </c>
      <c r="K29410" s="6">
        <v>170</v>
      </c>
    </row>
    <row r="29411" spans="1:11">
      <c r="A29411" s="6">
        <v>21020954</v>
      </c>
      <c r="B29411" t="s">
        <v>31580</v>
      </c>
      <c r="H29411" s="6" t="s">
        <v>1624</v>
      </c>
      <c r="I29411" s="6" t="s">
        <v>2879</v>
      </c>
      <c r="K29411" s="6">
        <v>192</v>
      </c>
    </row>
    <row r="29412" spans="1:11">
      <c r="A29412" s="6">
        <v>70121602</v>
      </c>
      <c r="B29412" t="s">
        <v>31581</v>
      </c>
      <c r="H29412" s="6" t="s">
        <v>303</v>
      </c>
      <c r="I29412" s="6" t="s">
        <v>832</v>
      </c>
      <c r="K29412" s="6">
        <v>175</v>
      </c>
    </row>
    <row r="29413" spans="1:11">
      <c r="A29413" s="6">
        <v>13205334</v>
      </c>
      <c r="B29413" t="s">
        <v>31582</v>
      </c>
      <c r="H29413" s="6" t="s">
        <v>2115</v>
      </c>
      <c r="I29413" s="6" t="s">
        <v>3041</v>
      </c>
      <c r="K29413" s="6">
        <v>186</v>
      </c>
    </row>
    <row r="29414" spans="1:11">
      <c r="A29414" s="6">
        <v>2000106748</v>
      </c>
      <c r="B29414" t="s">
        <v>31583</v>
      </c>
      <c r="H29414" s="6" t="s">
        <v>1624</v>
      </c>
      <c r="I29414" s="6" t="s">
        <v>603</v>
      </c>
      <c r="K29414" s="6">
        <v>196</v>
      </c>
    </row>
    <row r="29415" spans="1:11">
      <c r="A29415" s="6">
        <v>23241583</v>
      </c>
      <c r="B29415" t="s">
        <v>31584</v>
      </c>
      <c r="H29415" s="6" t="s">
        <v>1671</v>
      </c>
      <c r="I29415" s="6" t="s">
        <v>7767</v>
      </c>
      <c r="K29415" s="6">
        <v>168</v>
      </c>
    </row>
    <row r="29416" spans="1:11">
      <c r="A29416" s="6">
        <v>29192756</v>
      </c>
      <c r="B29416" t="s">
        <v>31585</v>
      </c>
      <c r="H29416" s="6" t="s">
        <v>2167</v>
      </c>
      <c r="I29416" s="6" t="s">
        <v>6406</v>
      </c>
      <c r="K29416" s="6">
        <v>185</v>
      </c>
    </row>
    <row r="29417" spans="1:11">
      <c r="A29417" s="6">
        <v>96158606</v>
      </c>
      <c r="B29417" t="s">
        <v>31586</v>
      </c>
      <c r="H29417" s="6" t="s">
        <v>240</v>
      </c>
      <c r="I29417" s="6" t="s">
        <v>2134</v>
      </c>
      <c r="K29417" s="6">
        <v>166</v>
      </c>
    </row>
    <row r="29418" spans="1:11">
      <c r="A29418" s="6">
        <v>93080859</v>
      </c>
      <c r="B29418" t="s">
        <v>31587</v>
      </c>
      <c r="H29418" s="6" t="s">
        <v>314</v>
      </c>
      <c r="I29418" s="6" t="s">
        <v>31588</v>
      </c>
      <c r="K29418" s="6">
        <v>185</v>
      </c>
    </row>
    <row r="29419" spans="1:11">
      <c r="A29419" s="6">
        <v>2000243947</v>
      </c>
      <c r="B29419" t="s">
        <v>31589</v>
      </c>
      <c r="H29419" s="6" t="s">
        <v>1672</v>
      </c>
      <c r="I29419" s="6" t="s">
        <v>603</v>
      </c>
      <c r="K29419" s="6">
        <v>180</v>
      </c>
    </row>
    <row r="29420" spans="1:11">
      <c r="A29420" s="6">
        <v>2000036013</v>
      </c>
      <c r="B29420" t="s">
        <v>31590</v>
      </c>
      <c r="H29420" s="6" t="s">
        <v>966</v>
      </c>
      <c r="I29420" s="6" t="s">
        <v>603</v>
      </c>
      <c r="K29420" s="6">
        <v>178</v>
      </c>
    </row>
    <row r="29421" spans="1:11">
      <c r="A29421" s="6">
        <v>58158742</v>
      </c>
      <c r="B29421" t="s">
        <v>31591</v>
      </c>
      <c r="H29421" s="6" t="s">
        <v>319</v>
      </c>
      <c r="I29421" s="6" t="s">
        <v>1055</v>
      </c>
      <c r="K29421" s="6">
        <v>188</v>
      </c>
    </row>
    <row r="29422" spans="1:11">
      <c r="A29422" s="6">
        <v>14032901</v>
      </c>
      <c r="B29422" t="s">
        <v>31592</v>
      </c>
      <c r="H29422" s="6" t="s">
        <v>2115</v>
      </c>
      <c r="I29422" s="6" t="s">
        <v>603</v>
      </c>
      <c r="K29422" s="6">
        <v>178</v>
      </c>
    </row>
    <row r="29423" spans="1:11">
      <c r="A29423" s="6">
        <v>2000172909</v>
      </c>
      <c r="B29423" t="s">
        <v>31593</v>
      </c>
      <c r="H29423" s="6" t="s">
        <v>1732</v>
      </c>
      <c r="I29423" s="6" t="s">
        <v>1701</v>
      </c>
      <c r="K29423" s="6">
        <v>187</v>
      </c>
    </row>
    <row r="29424" spans="1:11">
      <c r="A29424" s="6">
        <v>2000237243</v>
      </c>
      <c r="B29424" t="s">
        <v>31594</v>
      </c>
      <c r="H29424" s="6" t="s">
        <v>1624</v>
      </c>
      <c r="I29424" s="6" t="s">
        <v>857</v>
      </c>
      <c r="K29424" s="6">
        <v>189</v>
      </c>
    </row>
    <row r="29425" spans="1:11">
      <c r="A29425" s="6">
        <v>19319658</v>
      </c>
      <c r="B29425" t="s">
        <v>31595</v>
      </c>
      <c r="H29425" s="6" t="s">
        <v>488</v>
      </c>
      <c r="I29425" s="6" t="s">
        <v>257</v>
      </c>
      <c r="K29425" s="6">
        <v>175</v>
      </c>
    </row>
    <row r="29426" spans="1:11">
      <c r="A29426" s="6">
        <v>91205115</v>
      </c>
      <c r="B29426" t="s">
        <v>31596</v>
      </c>
      <c r="H29426" s="6" t="s">
        <v>1624</v>
      </c>
      <c r="I29426" s="6" t="s">
        <v>309</v>
      </c>
      <c r="K29426" s="6">
        <v>191</v>
      </c>
    </row>
    <row r="29427" spans="1:11">
      <c r="A29427" s="6">
        <v>2000052176</v>
      </c>
      <c r="B29427" t="s">
        <v>31597</v>
      </c>
      <c r="H29427" s="6" t="s">
        <v>319</v>
      </c>
      <c r="I29427" s="6" t="s">
        <v>603</v>
      </c>
      <c r="K29427" s="6">
        <v>175</v>
      </c>
    </row>
    <row r="29428" spans="1:11">
      <c r="A29428" s="6">
        <v>52090555</v>
      </c>
      <c r="B29428" t="s">
        <v>31598</v>
      </c>
      <c r="H29428" s="6" t="s">
        <v>351</v>
      </c>
      <c r="I29428" s="6" t="s">
        <v>1362</v>
      </c>
      <c r="K29428" s="6">
        <v>171</v>
      </c>
    </row>
    <row r="29429" spans="1:11">
      <c r="A29429" s="6">
        <v>55070288</v>
      </c>
      <c r="B29429" t="s">
        <v>31599</v>
      </c>
      <c r="H29429" s="6" t="s">
        <v>760</v>
      </c>
      <c r="I29429" s="6" t="s">
        <v>4565</v>
      </c>
      <c r="K29429" s="6">
        <v>175</v>
      </c>
    </row>
    <row r="29430" spans="1:11">
      <c r="A29430" s="6">
        <v>19318420</v>
      </c>
      <c r="B29430" t="s">
        <v>31600</v>
      </c>
      <c r="H29430" s="6" t="s">
        <v>1624</v>
      </c>
      <c r="I29430" s="6" t="s">
        <v>257</v>
      </c>
      <c r="K29430" s="6">
        <v>190</v>
      </c>
    </row>
    <row r="29431" spans="1:11">
      <c r="A29431" s="6">
        <v>19377133</v>
      </c>
      <c r="B29431" t="s">
        <v>31601</v>
      </c>
      <c r="H29431" s="6" t="s">
        <v>2115</v>
      </c>
      <c r="I29431" s="6" t="s">
        <v>257</v>
      </c>
      <c r="K29431" s="6">
        <v>189</v>
      </c>
    </row>
    <row r="29432" spans="1:11">
      <c r="A29432" s="6">
        <v>14044645</v>
      </c>
      <c r="B29432" t="s">
        <v>31602</v>
      </c>
      <c r="H29432" s="6" t="s">
        <v>377</v>
      </c>
      <c r="I29432" s="6" t="s">
        <v>603</v>
      </c>
      <c r="K29432" s="6">
        <v>194</v>
      </c>
    </row>
    <row r="29433" spans="1:11">
      <c r="A29433" s="6">
        <v>19073563</v>
      </c>
      <c r="B29433" t="s">
        <v>31603</v>
      </c>
      <c r="H29433" s="6" t="s">
        <v>2115</v>
      </c>
      <c r="I29433" s="6" t="s">
        <v>257</v>
      </c>
      <c r="K29433" s="6">
        <v>184</v>
      </c>
    </row>
    <row r="29434" spans="1:11">
      <c r="A29434" s="6">
        <v>51016285</v>
      </c>
      <c r="B29434" t="s">
        <v>31604</v>
      </c>
      <c r="H29434" s="6" t="s">
        <v>760</v>
      </c>
      <c r="I29434" s="6" t="s">
        <v>1303</v>
      </c>
      <c r="K29434" s="6">
        <v>178</v>
      </c>
    </row>
    <row r="29435" spans="1:11">
      <c r="A29435" s="6">
        <v>75018240</v>
      </c>
      <c r="B29435" t="s">
        <v>31605</v>
      </c>
      <c r="H29435" s="6" t="s">
        <v>619</v>
      </c>
      <c r="I29435" s="6" t="s">
        <v>2639</v>
      </c>
      <c r="K29435" s="6">
        <v>169</v>
      </c>
    </row>
    <row r="29436" spans="1:11">
      <c r="A29436" s="6">
        <v>51072400</v>
      </c>
      <c r="B29436" t="s">
        <v>31606</v>
      </c>
      <c r="H29436" s="6" t="s">
        <v>488</v>
      </c>
      <c r="I29436" s="6" t="s">
        <v>1303</v>
      </c>
      <c r="K29436" s="6">
        <v>168</v>
      </c>
    </row>
    <row r="29437" spans="1:11">
      <c r="A29437" s="6">
        <v>78008467</v>
      </c>
      <c r="B29437" t="s">
        <v>31607</v>
      </c>
      <c r="H29437" s="6" t="s">
        <v>377</v>
      </c>
      <c r="I29437" s="6" t="s">
        <v>1661</v>
      </c>
      <c r="K29437" s="6">
        <v>184</v>
      </c>
    </row>
    <row r="29438" spans="1:11">
      <c r="A29438" s="6">
        <v>79035135</v>
      </c>
      <c r="B29438" t="s">
        <v>31608</v>
      </c>
      <c r="H29438" s="6" t="s">
        <v>1656</v>
      </c>
      <c r="I29438" s="6" t="s">
        <v>241</v>
      </c>
      <c r="K29438" s="6">
        <v>168</v>
      </c>
    </row>
    <row r="29439" spans="1:11">
      <c r="A29439" s="6">
        <v>55022487</v>
      </c>
      <c r="B29439" t="s">
        <v>31609</v>
      </c>
      <c r="H29439" s="6" t="s">
        <v>1709</v>
      </c>
      <c r="I29439" s="6" t="s">
        <v>306</v>
      </c>
      <c r="K29439" s="6">
        <v>177</v>
      </c>
    </row>
    <row r="29440" spans="1:11">
      <c r="A29440" s="6">
        <v>13207368</v>
      </c>
      <c r="B29440" t="s">
        <v>31610</v>
      </c>
      <c r="H29440" s="6" t="s">
        <v>2115</v>
      </c>
      <c r="I29440" s="6" t="s">
        <v>31611</v>
      </c>
      <c r="K29440" s="6">
        <v>188</v>
      </c>
    </row>
    <row r="29441" spans="1:11">
      <c r="A29441" s="6">
        <v>2000224250</v>
      </c>
      <c r="B29441" t="s">
        <v>31612</v>
      </c>
      <c r="H29441" s="6" t="s">
        <v>640</v>
      </c>
      <c r="I29441" s="6" t="s">
        <v>1625</v>
      </c>
      <c r="K29441" s="6">
        <v>181</v>
      </c>
    </row>
    <row r="29442" spans="1:11">
      <c r="A29442" s="6">
        <v>13194504</v>
      </c>
      <c r="B29442" t="s">
        <v>31613</v>
      </c>
      <c r="H29442" s="6" t="s">
        <v>619</v>
      </c>
      <c r="I29442" s="6" t="s">
        <v>3041</v>
      </c>
      <c r="K29442" s="6">
        <v>176</v>
      </c>
    </row>
    <row r="29443" spans="1:11">
      <c r="A29443" s="6">
        <v>13194000</v>
      </c>
      <c r="B29443" t="s">
        <v>31614</v>
      </c>
      <c r="H29443" s="6" t="s">
        <v>2046</v>
      </c>
      <c r="I29443" s="6" t="s">
        <v>620</v>
      </c>
      <c r="K29443" s="6">
        <v>169</v>
      </c>
    </row>
    <row r="29444" spans="1:11">
      <c r="A29444" s="6">
        <v>59148002</v>
      </c>
      <c r="B29444" t="s">
        <v>31615</v>
      </c>
      <c r="H29444" s="6" t="s">
        <v>728</v>
      </c>
      <c r="I29444" s="6" t="s">
        <v>22738</v>
      </c>
      <c r="K29444" s="6">
        <v>172</v>
      </c>
    </row>
    <row r="29445" spans="1:11">
      <c r="A29445" s="6">
        <v>67157156</v>
      </c>
      <c r="B29445" t="s">
        <v>31616</v>
      </c>
      <c r="H29445" s="6" t="s">
        <v>377</v>
      </c>
      <c r="I29445" s="6" t="s">
        <v>31617</v>
      </c>
      <c r="K29445" s="6">
        <v>193</v>
      </c>
    </row>
    <row r="29446" spans="1:11">
      <c r="A29446" s="6">
        <v>14022411</v>
      </c>
      <c r="B29446" t="s">
        <v>31618</v>
      </c>
      <c r="H29446" s="6" t="s">
        <v>2876</v>
      </c>
      <c r="I29446" s="6" t="s">
        <v>603</v>
      </c>
      <c r="K29446" s="6">
        <v>182</v>
      </c>
    </row>
    <row r="29447" spans="1:11">
      <c r="A29447" s="6">
        <v>16045729</v>
      </c>
      <c r="B29447" t="s">
        <v>31619</v>
      </c>
      <c r="H29447" s="6" t="s">
        <v>1674</v>
      </c>
      <c r="I29447" s="6" t="s">
        <v>298</v>
      </c>
      <c r="K29447" s="6">
        <v>180</v>
      </c>
    </row>
    <row r="29448" spans="1:11">
      <c r="A29448" s="6">
        <v>19322498</v>
      </c>
      <c r="B29448" t="s">
        <v>31620</v>
      </c>
      <c r="H29448" s="6" t="s">
        <v>1672</v>
      </c>
      <c r="I29448" s="6" t="s">
        <v>257</v>
      </c>
      <c r="K29448" s="6">
        <v>176</v>
      </c>
    </row>
    <row r="29449" spans="1:11">
      <c r="A29449" s="6">
        <v>14094576</v>
      </c>
      <c r="B29449" t="s">
        <v>31621</v>
      </c>
      <c r="H29449" s="6" t="s">
        <v>2876</v>
      </c>
      <c r="I29449" s="6" t="s">
        <v>603</v>
      </c>
      <c r="K29449" s="6">
        <v>178</v>
      </c>
    </row>
    <row r="29450" spans="1:11">
      <c r="A29450" s="6">
        <v>2000015359</v>
      </c>
      <c r="B29450" t="s">
        <v>31622</v>
      </c>
      <c r="H29450" s="6" t="s">
        <v>2115</v>
      </c>
      <c r="I29450" s="6" t="s">
        <v>603</v>
      </c>
      <c r="K29450" s="6">
        <v>176</v>
      </c>
    </row>
    <row r="29451" spans="1:11">
      <c r="A29451" s="6">
        <v>70099745</v>
      </c>
      <c r="B29451" t="s">
        <v>31623</v>
      </c>
      <c r="H29451" s="6" t="s">
        <v>351</v>
      </c>
      <c r="I29451" s="6" t="s">
        <v>832</v>
      </c>
      <c r="K29451" s="6">
        <v>183</v>
      </c>
    </row>
    <row r="29452" spans="1:11">
      <c r="A29452" s="6">
        <v>70121895</v>
      </c>
      <c r="B29452" t="s">
        <v>31624</v>
      </c>
      <c r="H29452" s="6" t="s">
        <v>377</v>
      </c>
      <c r="I29452" s="6" t="s">
        <v>832</v>
      </c>
      <c r="K29452" s="6">
        <v>182</v>
      </c>
    </row>
    <row r="29453" spans="1:11">
      <c r="A29453" s="6">
        <v>96064350</v>
      </c>
      <c r="B29453" t="s">
        <v>31625</v>
      </c>
      <c r="H29453" s="6" t="s">
        <v>966</v>
      </c>
      <c r="I29453" s="6" t="s">
        <v>731</v>
      </c>
      <c r="K29453" s="6">
        <v>170</v>
      </c>
    </row>
    <row r="29454" spans="1:11">
      <c r="A29454" s="6">
        <v>78001165</v>
      </c>
      <c r="B29454" t="s">
        <v>31626</v>
      </c>
      <c r="H29454" s="6" t="s">
        <v>1732</v>
      </c>
      <c r="I29454" s="6" t="s">
        <v>31627</v>
      </c>
      <c r="K29454" s="6">
        <v>187</v>
      </c>
    </row>
    <row r="29455" spans="1:11">
      <c r="A29455" s="6">
        <v>71046775</v>
      </c>
      <c r="B29455" t="s">
        <v>31628</v>
      </c>
      <c r="H29455" s="6" t="s">
        <v>2121</v>
      </c>
      <c r="I29455" s="6" t="s">
        <v>1055</v>
      </c>
      <c r="K29455" s="6">
        <v>179</v>
      </c>
    </row>
    <row r="29456" spans="1:11">
      <c r="A29456" s="6">
        <v>2000025763</v>
      </c>
      <c r="B29456" t="s">
        <v>31629</v>
      </c>
      <c r="H29456" s="6" t="s">
        <v>1732</v>
      </c>
      <c r="I29456" s="6" t="s">
        <v>1708</v>
      </c>
      <c r="K29456" s="6">
        <v>187</v>
      </c>
    </row>
    <row r="29457" spans="1:11">
      <c r="A29457" s="6">
        <v>23134301</v>
      </c>
      <c r="B29457" t="s">
        <v>31630</v>
      </c>
      <c r="H29457" s="6" t="s">
        <v>314</v>
      </c>
      <c r="I29457" s="6" t="s">
        <v>2473</v>
      </c>
      <c r="K29457" s="6">
        <v>175</v>
      </c>
    </row>
    <row r="29458" spans="1:11">
      <c r="A29458" s="6">
        <v>62199760</v>
      </c>
      <c r="B29458" t="s">
        <v>31631</v>
      </c>
      <c r="H29458" s="6" t="s">
        <v>377</v>
      </c>
      <c r="I29458" s="6" t="s">
        <v>1403</v>
      </c>
      <c r="K29458" s="6">
        <v>195</v>
      </c>
    </row>
    <row r="29459" spans="1:11">
      <c r="A29459" s="6">
        <v>2000200443</v>
      </c>
      <c r="B29459" t="s">
        <v>31632</v>
      </c>
      <c r="H29459" s="6" t="s">
        <v>319</v>
      </c>
      <c r="I29459" s="6" t="s">
        <v>603</v>
      </c>
      <c r="K29459" s="6">
        <v>176</v>
      </c>
    </row>
    <row r="29460" spans="1:11">
      <c r="A29460" s="6">
        <v>63038264</v>
      </c>
      <c r="B29460" t="s">
        <v>31633</v>
      </c>
      <c r="H29460" s="6" t="s">
        <v>1176</v>
      </c>
      <c r="I29460" s="6" t="s">
        <v>1708</v>
      </c>
      <c r="K29460" s="6">
        <v>181</v>
      </c>
    </row>
    <row r="29461" spans="1:11">
      <c r="A29461" s="6">
        <v>67248406</v>
      </c>
      <c r="B29461" t="s">
        <v>31634</v>
      </c>
      <c r="H29461" s="6" t="s">
        <v>377</v>
      </c>
      <c r="I29461" s="6" t="s">
        <v>31635</v>
      </c>
      <c r="K29461" s="6">
        <v>190</v>
      </c>
    </row>
    <row r="29462" spans="1:11">
      <c r="A29462" s="6">
        <v>23240155</v>
      </c>
      <c r="B29462" t="s">
        <v>31636</v>
      </c>
      <c r="H29462" s="6" t="s">
        <v>2167</v>
      </c>
      <c r="I29462" s="6" t="s">
        <v>2473</v>
      </c>
      <c r="K29462" s="6">
        <v>184</v>
      </c>
    </row>
    <row r="29463" spans="1:11">
      <c r="A29463" s="6">
        <v>2000219278</v>
      </c>
      <c r="B29463" t="s">
        <v>31637</v>
      </c>
      <c r="H29463" s="6" t="s">
        <v>377</v>
      </c>
      <c r="I29463" s="6" t="s">
        <v>2473</v>
      </c>
      <c r="K29463" s="6">
        <v>194</v>
      </c>
    </row>
    <row r="29464" spans="1:11">
      <c r="A29464" s="6">
        <v>13202629</v>
      </c>
      <c r="B29464" t="s">
        <v>31638</v>
      </c>
      <c r="H29464" s="6" t="s">
        <v>7910</v>
      </c>
      <c r="I29464" s="6" t="s">
        <v>2800</v>
      </c>
      <c r="K29464" s="6">
        <v>180</v>
      </c>
    </row>
    <row r="29465" spans="1:11">
      <c r="A29465" s="6">
        <v>23166715</v>
      </c>
      <c r="B29465" t="s">
        <v>31639</v>
      </c>
      <c r="H29465" s="6" t="s">
        <v>377</v>
      </c>
      <c r="I29465" s="6" t="s">
        <v>2541</v>
      </c>
      <c r="K29465" s="6">
        <v>180</v>
      </c>
    </row>
    <row r="29466" spans="1:11">
      <c r="A29466" s="6">
        <v>23167800</v>
      </c>
      <c r="B29466" t="s">
        <v>31640</v>
      </c>
      <c r="H29466" s="6" t="s">
        <v>377</v>
      </c>
      <c r="I29466" s="6" t="s">
        <v>2541</v>
      </c>
      <c r="K29466" s="6">
        <v>185</v>
      </c>
    </row>
    <row r="29467" spans="1:11">
      <c r="A29467" s="6">
        <v>2000123879</v>
      </c>
      <c r="B29467" t="s">
        <v>31641</v>
      </c>
      <c r="H29467" s="6" t="s">
        <v>2115</v>
      </c>
      <c r="I29467" s="6" t="s">
        <v>2541</v>
      </c>
      <c r="K29467" s="6">
        <v>174</v>
      </c>
    </row>
    <row r="29468" spans="1:11">
      <c r="A29468" s="6">
        <v>54202946</v>
      </c>
      <c r="B29468" t="s">
        <v>31642</v>
      </c>
      <c r="H29468" s="6" t="s">
        <v>319</v>
      </c>
      <c r="I29468" s="6" t="s">
        <v>8075</v>
      </c>
      <c r="K29468" s="6">
        <v>185</v>
      </c>
    </row>
    <row r="29469" spans="1:11">
      <c r="A29469" s="6">
        <v>2000085603</v>
      </c>
      <c r="B29469" t="s">
        <v>31643</v>
      </c>
      <c r="H29469" s="6" t="s">
        <v>488</v>
      </c>
      <c r="I29469" s="6" t="s">
        <v>3817</v>
      </c>
      <c r="K29469" s="6">
        <v>176</v>
      </c>
    </row>
    <row r="29470" spans="1:11">
      <c r="A29470" s="6">
        <v>2000148511</v>
      </c>
      <c r="B29470" t="s">
        <v>31644</v>
      </c>
      <c r="H29470" s="6" t="s">
        <v>2112</v>
      </c>
      <c r="I29470" s="6" t="s">
        <v>963</v>
      </c>
      <c r="K29470" s="6">
        <v>186</v>
      </c>
    </row>
    <row r="29471" spans="1:11">
      <c r="A29471" s="6">
        <v>12075125</v>
      </c>
      <c r="B29471" t="s">
        <v>31645</v>
      </c>
      <c r="H29471" s="6" t="s">
        <v>319</v>
      </c>
      <c r="I29471" s="6" t="s">
        <v>477</v>
      </c>
      <c r="K29471" s="6">
        <v>183</v>
      </c>
    </row>
    <row r="29472" spans="1:11">
      <c r="A29472" s="6">
        <v>2000061220</v>
      </c>
      <c r="B29472" t="s">
        <v>31646</v>
      </c>
      <c r="H29472" s="6" t="s">
        <v>966</v>
      </c>
      <c r="I29472" s="6" t="s">
        <v>1197</v>
      </c>
      <c r="K29472" s="6">
        <v>179</v>
      </c>
    </row>
    <row r="29473" spans="1:11">
      <c r="A29473" s="6">
        <v>70088391</v>
      </c>
      <c r="B29473" t="s">
        <v>31647</v>
      </c>
      <c r="H29473" s="6" t="s">
        <v>488</v>
      </c>
      <c r="I29473" s="6" t="s">
        <v>832</v>
      </c>
      <c r="K29473" s="6">
        <v>181</v>
      </c>
    </row>
    <row r="29474" spans="1:11">
      <c r="A29474" s="6">
        <v>2000119346</v>
      </c>
      <c r="B29474" t="s">
        <v>31648</v>
      </c>
      <c r="H29474" s="6" t="s">
        <v>2115</v>
      </c>
      <c r="I29474" s="6" t="s">
        <v>1661</v>
      </c>
      <c r="K29474" s="6">
        <v>180</v>
      </c>
    </row>
    <row r="29475" spans="1:11">
      <c r="A29475" s="6">
        <v>59058823</v>
      </c>
      <c r="B29475" t="s">
        <v>31649</v>
      </c>
      <c r="H29475" s="6" t="s">
        <v>314</v>
      </c>
      <c r="I29475" s="6" t="s">
        <v>5440</v>
      </c>
      <c r="K29475" s="6">
        <v>173</v>
      </c>
    </row>
    <row r="29476" spans="1:11">
      <c r="A29476" s="6">
        <v>2000377470</v>
      </c>
      <c r="B29476" t="s">
        <v>31650</v>
      </c>
      <c r="H29476" s="6" t="s">
        <v>944</v>
      </c>
      <c r="I29476" s="6" t="s">
        <v>15533</v>
      </c>
      <c r="K29476" s="6">
        <v>187</v>
      </c>
    </row>
    <row r="29477" spans="1:11">
      <c r="A29477" s="6">
        <v>37018990</v>
      </c>
      <c r="B29477" t="s">
        <v>31651</v>
      </c>
      <c r="H29477" s="6" t="s">
        <v>240</v>
      </c>
      <c r="I29477" s="6" t="s">
        <v>1492</v>
      </c>
      <c r="K29477" s="6">
        <v>170</v>
      </c>
    </row>
    <row r="29478" spans="1:11">
      <c r="A29478" s="6">
        <v>62038620</v>
      </c>
      <c r="B29478" t="s">
        <v>31652</v>
      </c>
      <c r="H29478" s="6" t="s">
        <v>640</v>
      </c>
      <c r="I29478" s="6" t="s">
        <v>1066</v>
      </c>
      <c r="K29478" s="6">
        <v>190</v>
      </c>
    </row>
    <row r="29479" spans="1:11">
      <c r="A29479" s="6">
        <v>19054771</v>
      </c>
      <c r="B29479" t="s">
        <v>31653</v>
      </c>
      <c r="H29479" s="6" t="s">
        <v>589</v>
      </c>
      <c r="I29479" s="6" t="s">
        <v>1658</v>
      </c>
      <c r="K29479" s="6">
        <v>182</v>
      </c>
    </row>
    <row r="29480" spans="1:11">
      <c r="A29480" s="6">
        <v>91184464</v>
      </c>
      <c r="B29480" t="s">
        <v>31654</v>
      </c>
      <c r="H29480" s="6" t="s">
        <v>944</v>
      </c>
      <c r="I29480" s="6" t="s">
        <v>309</v>
      </c>
      <c r="K29480" s="6">
        <v>178</v>
      </c>
    </row>
    <row r="29481" spans="1:11">
      <c r="A29481" s="6">
        <v>75003296</v>
      </c>
      <c r="B29481" t="s">
        <v>31655</v>
      </c>
      <c r="H29481" s="6" t="s">
        <v>2121</v>
      </c>
      <c r="I29481" s="6" t="s">
        <v>2639</v>
      </c>
      <c r="K29481" s="6">
        <v>173</v>
      </c>
    </row>
    <row r="29482" spans="1:11">
      <c r="A29482" s="6">
        <v>76014301</v>
      </c>
      <c r="B29482" t="s">
        <v>31656</v>
      </c>
      <c r="H29482" s="6" t="s">
        <v>377</v>
      </c>
      <c r="I29482" s="6" t="s">
        <v>378</v>
      </c>
      <c r="K29482" s="6">
        <v>191</v>
      </c>
    </row>
    <row r="29483" spans="1:11">
      <c r="A29483" s="6">
        <v>522456</v>
      </c>
      <c r="B29483" t="s">
        <v>31657</v>
      </c>
      <c r="H29483" s="6" t="s">
        <v>1624</v>
      </c>
      <c r="I29483" s="6" t="s">
        <v>1898</v>
      </c>
      <c r="K29483" s="6">
        <v>192</v>
      </c>
    </row>
    <row r="29484" spans="1:11">
      <c r="A29484" s="6">
        <v>62046853</v>
      </c>
      <c r="B29484" t="s">
        <v>31658</v>
      </c>
      <c r="H29484" s="6" t="s">
        <v>2115</v>
      </c>
      <c r="I29484" s="6" t="s">
        <v>1066</v>
      </c>
      <c r="K29484" s="6">
        <v>185</v>
      </c>
    </row>
    <row r="29485" spans="1:11">
      <c r="A29485" s="6">
        <v>93128306</v>
      </c>
      <c r="B29485" t="s">
        <v>31659</v>
      </c>
      <c r="H29485" s="6" t="s">
        <v>760</v>
      </c>
      <c r="I29485" s="6" t="s">
        <v>857</v>
      </c>
      <c r="K29485" s="6">
        <v>177</v>
      </c>
    </row>
    <row r="29486" spans="1:11">
      <c r="A29486" s="6">
        <v>2000065064</v>
      </c>
      <c r="B29486" t="s">
        <v>31660</v>
      </c>
      <c r="H29486" s="6" t="s">
        <v>314</v>
      </c>
      <c r="I29486" s="6" t="s">
        <v>3573</v>
      </c>
      <c r="K29486" s="6">
        <v>181</v>
      </c>
    </row>
    <row r="29487" spans="1:11">
      <c r="A29487" s="6">
        <v>71081412</v>
      </c>
      <c r="B29487" t="s">
        <v>31661</v>
      </c>
      <c r="H29487" s="6" t="s">
        <v>1624</v>
      </c>
      <c r="I29487" s="6" t="s">
        <v>827</v>
      </c>
      <c r="K29487" s="6">
        <v>189</v>
      </c>
    </row>
    <row r="29488" spans="1:11">
      <c r="A29488" s="6">
        <v>71108534</v>
      </c>
      <c r="B29488" t="s">
        <v>31662</v>
      </c>
      <c r="H29488" s="6" t="s">
        <v>558</v>
      </c>
      <c r="I29488" s="6" t="s">
        <v>827</v>
      </c>
      <c r="K29488" s="6">
        <v>175</v>
      </c>
    </row>
    <row r="29489" spans="1:11">
      <c r="A29489" s="6">
        <v>2000013928</v>
      </c>
      <c r="B29489" t="s">
        <v>31663</v>
      </c>
      <c r="H29489" s="6" t="s">
        <v>240</v>
      </c>
      <c r="I29489" s="6" t="s">
        <v>857</v>
      </c>
      <c r="K29489" s="6">
        <v>183</v>
      </c>
    </row>
    <row r="29490" spans="1:11">
      <c r="A29490" s="6">
        <v>47085819</v>
      </c>
      <c r="B29490" t="s">
        <v>31664</v>
      </c>
      <c r="H29490" s="6" t="s">
        <v>4992</v>
      </c>
      <c r="I29490" s="6" t="s">
        <v>31665</v>
      </c>
      <c r="K29490" s="6">
        <v>178</v>
      </c>
    </row>
    <row r="29491" spans="1:11">
      <c r="A29491" s="6">
        <v>70132311</v>
      </c>
      <c r="B29491" t="s">
        <v>31666</v>
      </c>
      <c r="H29491" s="6" t="s">
        <v>303</v>
      </c>
      <c r="I29491" s="6" t="s">
        <v>832</v>
      </c>
      <c r="K29491" s="6">
        <v>179</v>
      </c>
    </row>
    <row r="29492" spans="1:11">
      <c r="A29492" s="6">
        <v>92018032</v>
      </c>
      <c r="B29492" t="s">
        <v>31667</v>
      </c>
      <c r="H29492" s="6" t="s">
        <v>488</v>
      </c>
      <c r="I29492" s="6" t="s">
        <v>1675</v>
      </c>
      <c r="K29492" s="6">
        <v>180</v>
      </c>
    </row>
    <row r="29493" spans="1:11">
      <c r="A29493" s="6">
        <v>70104691</v>
      </c>
      <c r="B29493" t="s">
        <v>2013</v>
      </c>
      <c r="H29493" s="6" t="s">
        <v>734</v>
      </c>
      <c r="I29493" s="6" t="s">
        <v>832</v>
      </c>
      <c r="K29493" s="6">
        <v>195</v>
      </c>
    </row>
    <row r="29494" spans="1:11">
      <c r="A29494" s="6">
        <v>13133367</v>
      </c>
      <c r="B29494" t="s">
        <v>31668</v>
      </c>
      <c r="H29494" s="6" t="s">
        <v>377</v>
      </c>
      <c r="I29494" s="6" t="s">
        <v>320</v>
      </c>
      <c r="K29494" s="6">
        <v>184</v>
      </c>
    </row>
    <row r="29495" spans="1:11">
      <c r="A29495" s="6">
        <v>13176428</v>
      </c>
      <c r="B29495" t="s">
        <v>31669</v>
      </c>
      <c r="H29495" s="6" t="s">
        <v>319</v>
      </c>
      <c r="I29495" s="6" t="s">
        <v>1722</v>
      </c>
      <c r="K29495" s="6">
        <v>184</v>
      </c>
    </row>
    <row r="29496" spans="1:11">
      <c r="A29496" s="6">
        <v>14000793</v>
      </c>
      <c r="B29496" t="s">
        <v>31670</v>
      </c>
      <c r="H29496" s="6" t="s">
        <v>488</v>
      </c>
      <c r="I29496" s="6" t="s">
        <v>187</v>
      </c>
      <c r="K29496" s="6">
        <v>175</v>
      </c>
    </row>
    <row r="29497" spans="1:11">
      <c r="A29497" s="6">
        <v>48043650</v>
      </c>
      <c r="B29497" t="s">
        <v>31671</v>
      </c>
      <c r="H29497" s="6" t="s">
        <v>2112</v>
      </c>
      <c r="I29497" s="6" t="s">
        <v>1676</v>
      </c>
      <c r="K29497" s="6">
        <v>184</v>
      </c>
    </row>
    <row r="29498" spans="1:11">
      <c r="A29498" s="6">
        <v>14118855</v>
      </c>
      <c r="B29498" t="s">
        <v>31672</v>
      </c>
      <c r="H29498" s="6" t="s">
        <v>728</v>
      </c>
      <c r="I29498" s="6" t="s">
        <v>603</v>
      </c>
      <c r="K29498" s="6">
        <v>179</v>
      </c>
    </row>
    <row r="29499" spans="1:11">
      <c r="A29499" s="6">
        <v>83137420</v>
      </c>
      <c r="B29499" t="s">
        <v>31673</v>
      </c>
      <c r="H29499" s="6" t="s">
        <v>2198</v>
      </c>
      <c r="I29499" s="6" t="s">
        <v>306</v>
      </c>
      <c r="K29499" s="6">
        <v>186</v>
      </c>
    </row>
    <row r="29500" spans="1:11">
      <c r="A29500" s="6">
        <v>63010749</v>
      </c>
      <c r="B29500" t="s">
        <v>31674</v>
      </c>
      <c r="H29500" s="6" t="s">
        <v>1624</v>
      </c>
      <c r="I29500" s="6" t="s">
        <v>1708</v>
      </c>
      <c r="K29500" s="6">
        <v>197</v>
      </c>
    </row>
    <row r="29501" spans="1:11">
      <c r="A29501" s="6">
        <v>67018484</v>
      </c>
      <c r="B29501" t="s">
        <v>31675</v>
      </c>
      <c r="H29501" s="6" t="s">
        <v>2115</v>
      </c>
      <c r="I29501" s="6" t="s">
        <v>348</v>
      </c>
      <c r="K29501" s="6">
        <v>182</v>
      </c>
    </row>
    <row r="29502" spans="1:11">
      <c r="A29502" s="6">
        <v>67258785</v>
      </c>
      <c r="B29502" t="s">
        <v>31676</v>
      </c>
      <c r="H29502" s="6" t="s">
        <v>319</v>
      </c>
      <c r="I29502" s="6" t="s">
        <v>348</v>
      </c>
      <c r="K29502" s="6">
        <v>174</v>
      </c>
    </row>
    <row r="29503" spans="1:11">
      <c r="A29503" s="6">
        <v>2000052090</v>
      </c>
      <c r="B29503" t="s">
        <v>31677</v>
      </c>
      <c r="H29503" s="6" t="s">
        <v>760</v>
      </c>
      <c r="I29503" s="6" t="s">
        <v>1731</v>
      </c>
      <c r="K29503" s="6">
        <v>178</v>
      </c>
    </row>
    <row r="29504" spans="1:11">
      <c r="A29504" s="6">
        <v>67291597</v>
      </c>
      <c r="B29504" t="s">
        <v>31678</v>
      </c>
      <c r="H29504" s="6" t="s">
        <v>760</v>
      </c>
      <c r="I29504" s="6" t="s">
        <v>348</v>
      </c>
      <c r="K29504" s="6">
        <v>171</v>
      </c>
    </row>
    <row r="29505" spans="1:11">
      <c r="A29505" s="6">
        <v>2000280449</v>
      </c>
      <c r="B29505" t="s">
        <v>31679</v>
      </c>
      <c r="H29505" s="6" t="s">
        <v>944</v>
      </c>
      <c r="I29505" s="6" t="s">
        <v>2473</v>
      </c>
      <c r="K29505" s="6">
        <v>184</v>
      </c>
    </row>
    <row r="29506" spans="1:11">
      <c r="A29506" s="6">
        <v>62055023</v>
      </c>
      <c r="B29506" t="s">
        <v>31680</v>
      </c>
      <c r="H29506" s="6" t="s">
        <v>619</v>
      </c>
      <c r="I29506" s="6" t="s">
        <v>1066</v>
      </c>
      <c r="K29506" s="6">
        <v>183</v>
      </c>
    </row>
    <row r="29507" spans="1:11">
      <c r="A29507" s="6">
        <v>19250984</v>
      </c>
      <c r="B29507" t="s">
        <v>31681</v>
      </c>
      <c r="H29507" s="6" t="s">
        <v>2112</v>
      </c>
      <c r="I29507" s="6" t="s">
        <v>257</v>
      </c>
      <c r="K29507" s="6">
        <v>172</v>
      </c>
    </row>
    <row r="29508" spans="1:11">
      <c r="A29508" s="6">
        <v>2000369688</v>
      </c>
      <c r="B29508" t="s">
        <v>31682</v>
      </c>
      <c r="H29508" s="6" t="s">
        <v>2115</v>
      </c>
      <c r="I29508" s="6" t="s">
        <v>1722</v>
      </c>
      <c r="K29508" s="6">
        <v>193</v>
      </c>
    </row>
    <row r="29509" spans="1:11">
      <c r="A29509" s="6">
        <v>48037237</v>
      </c>
      <c r="B29509" t="s">
        <v>31683</v>
      </c>
      <c r="H29509" s="6" t="s">
        <v>488</v>
      </c>
      <c r="I29509" s="6" t="s">
        <v>1722</v>
      </c>
      <c r="K29509" s="6">
        <v>177</v>
      </c>
    </row>
    <row r="29510" spans="1:11">
      <c r="A29510" s="6">
        <v>2000388162</v>
      </c>
      <c r="B29510" t="s">
        <v>31684</v>
      </c>
      <c r="H29510" s="6" t="s">
        <v>2115</v>
      </c>
      <c r="I29510" s="6" t="s">
        <v>257</v>
      </c>
      <c r="K29510" s="6">
        <v>175</v>
      </c>
    </row>
    <row r="29511" spans="1:11">
      <c r="A29511" s="6">
        <v>57187807</v>
      </c>
      <c r="B29511" t="s">
        <v>31685</v>
      </c>
      <c r="H29511" s="6" t="s">
        <v>1624</v>
      </c>
      <c r="I29511" s="6" t="s">
        <v>494</v>
      </c>
      <c r="K29511" s="6">
        <v>190</v>
      </c>
    </row>
    <row r="29512" spans="1:11">
      <c r="A29512" s="6">
        <v>68015780</v>
      </c>
      <c r="B29512" t="s">
        <v>31686</v>
      </c>
      <c r="H29512" s="6" t="s">
        <v>558</v>
      </c>
      <c r="I29512" s="6" t="s">
        <v>857</v>
      </c>
      <c r="K29512" s="6">
        <v>175</v>
      </c>
    </row>
    <row r="29513" spans="1:11">
      <c r="A29513" s="6">
        <v>13211258</v>
      </c>
      <c r="B29513" t="s">
        <v>31687</v>
      </c>
      <c r="H29513" s="6" t="s">
        <v>829</v>
      </c>
      <c r="I29513" s="6" t="s">
        <v>11114</v>
      </c>
      <c r="K29513" s="6">
        <v>179</v>
      </c>
    </row>
    <row r="29514" spans="1:11">
      <c r="A29514" s="6">
        <v>69003383</v>
      </c>
      <c r="B29514" t="s">
        <v>31688</v>
      </c>
      <c r="H29514" s="6" t="s">
        <v>1879</v>
      </c>
      <c r="I29514" s="6" t="s">
        <v>31689</v>
      </c>
      <c r="K29514" s="6">
        <v>184</v>
      </c>
    </row>
    <row r="29515" spans="1:11">
      <c r="A29515" s="6">
        <v>61073510</v>
      </c>
      <c r="B29515" t="s">
        <v>31690</v>
      </c>
      <c r="H29515" s="6" t="s">
        <v>1624</v>
      </c>
      <c r="I29515" s="6" t="s">
        <v>253</v>
      </c>
      <c r="K29515" s="6">
        <v>186</v>
      </c>
    </row>
    <row r="29516" spans="1:11">
      <c r="A29516" s="6">
        <v>19270881</v>
      </c>
      <c r="B29516" t="s">
        <v>31691</v>
      </c>
      <c r="H29516" s="6" t="s">
        <v>377</v>
      </c>
      <c r="I29516" s="6" t="s">
        <v>257</v>
      </c>
      <c r="K29516" s="6">
        <v>188</v>
      </c>
    </row>
    <row r="29517" spans="1:11">
      <c r="A29517" s="6">
        <v>15019143</v>
      </c>
      <c r="B29517" t="s">
        <v>31692</v>
      </c>
      <c r="H29517" s="6" t="s">
        <v>944</v>
      </c>
      <c r="I29517" s="6" t="s">
        <v>31693</v>
      </c>
      <c r="K29517" s="6">
        <v>175</v>
      </c>
    </row>
    <row r="29518" spans="1:11">
      <c r="A29518" s="6">
        <v>83288801</v>
      </c>
      <c r="B29518" t="s">
        <v>31694</v>
      </c>
      <c r="H29518" s="6" t="s">
        <v>240</v>
      </c>
      <c r="I29518" s="6" t="s">
        <v>2134</v>
      </c>
      <c r="K29518" s="6">
        <v>174</v>
      </c>
    </row>
    <row r="29519" spans="1:11">
      <c r="A29519" s="6">
        <v>2000063179</v>
      </c>
      <c r="B29519" t="s">
        <v>31695</v>
      </c>
      <c r="H29519" s="6" t="s">
        <v>377</v>
      </c>
      <c r="I29519" s="6" t="s">
        <v>1051</v>
      </c>
      <c r="K29519" s="6">
        <v>186</v>
      </c>
    </row>
    <row r="29520" spans="1:11">
      <c r="A29520" s="6">
        <v>70118954</v>
      </c>
      <c r="B29520" t="s">
        <v>31696</v>
      </c>
      <c r="H29520" s="6" t="s">
        <v>218</v>
      </c>
      <c r="I29520" s="6" t="s">
        <v>832</v>
      </c>
      <c r="K29520" s="6">
        <v>172</v>
      </c>
    </row>
    <row r="29521" spans="1:11">
      <c r="A29521" s="6">
        <v>92083802</v>
      </c>
      <c r="B29521" t="s">
        <v>31697</v>
      </c>
      <c r="H29521" s="6" t="s">
        <v>319</v>
      </c>
      <c r="I29521" s="6" t="s">
        <v>1405</v>
      </c>
      <c r="K29521" s="6">
        <v>174</v>
      </c>
    </row>
    <row r="29522" spans="1:11">
      <c r="A29522" s="6">
        <v>2000038241</v>
      </c>
      <c r="B29522" t="s">
        <v>31698</v>
      </c>
      <c r="H29522" s="6" t="s">
        <v>2121</v>
      </c>
      <c r="I29522" s="6" t="s">
        <v>832</v>
      </c>
      <c r="K29522" s="6">
        <v>178</v>
      </c>
    </row>
    <row r="29523" spans="1:11">
      <c r="A29523" s="6">
        <v>13197469</v>
      </c>
      <c r="B29523" t="s">
        <v>31699</v>
      </c>
      <c r="H29523" s="6" t="s">
        <v>319</v>
      </c>
      <c r="I29523" s="6" t="s">
        <v>1722</v>
      </c>
      <c r="K29523" s="6">
        <v>184</v>
      </c>
    </row>
    <row r="29524" spans="1:11">
      <c r="A29524" s="6">
        <v>49048708</v>
      </c>
      <c r="B29524" t="s">
        <v>31700</v>
      </c>
      <c r="H29524" s="6" t="s">
        <v>319</v>
      </c>
      <c r="I29524" s="6" t="s">
        <v>1809</v>
      </c>
      <c r="K29524" s="6">
        <v>187</v>
      </c>
    </row>
    <row r="29525" spans="1:11">
      <c r="A29525" s="6">
        <v>28099983</v>
      </c>
      <c r="B29525" t="s">
        <v>31701</v>
      </c>
      <c r="H29525" s="6" t="s">
        <v>240</v>
      </c>
      <c r="I29525" s="6" t="s">
        <v>641</v>
      </c>
      <c r="K29525" s="6">
        <v>173</v>
      </c>
    </row>
    <row r="29526" spans="1:11">
      <c r="A29526" s="6">
        <v>14047186</v>
      </c>
      <c r="B29526" t="s">
        <v>31702</v>
      </c>
      <c r="H29526" s="6" t="s">
        <v>314</v>
      </c>
      <c r="I29526" s="6" t="s">
        <v>603</v>
      </c>
      <c r="K29526" s="6">
        <v>172</v>
      </c>
    </row>
    <row r="29527" spans="1:11">
      <c r="A29527" s="6">
        <v>14247645</v>
      </c>
      <c r="B29527" t="s">
        <v>31703</v>
      </c>
      <c r="H29527" s="6" t="s">
        <v>488</v>
      </c>
      <c r="I29527" s="6" t="s">
        <v>603</v>
      </c>
      <c r="K29527" s="6">
        <v>168</v>
      </c>
    </row>
    <row r="29528" spans="1:11">
      <c r="A29528" s="6">
        <v>70117582</v>
      </c>
      <c r="B29528" t="s">
        <v>31704</v>
      </c>
      <c r="H29528" s="6" t="s">
        <v>966</v>
      </c>
      <c r="I29528" s="6" t="s">
        <v>832</v>
      </c>
      <c r="K29528" s="6">
        <v>174</v>
      </c>
    </row>
    <row r="29529" spans="1:11">
      <c r="A29529" s="6">
        <v>2000136191</v>
      </c>
      <c r="B29529" t="s">
        <v>31705</v>
      </c>
      <c r="H29529" s="6" t="s">
        <v>238</v>
      </c>
      <c r="I29529" s="6" t="s">
        <v>5373</v>
      </c>
      <c r="K29529" s="6">
        <v>188</v>
      </c>
    </row>
    <row r="29530" spans="1:11">
      <c r="A29530" s="6">
        <v>49057129</v>
      </c>
      <c r="B29530" t="s">
        <v>31706</v>
      </c>
      <c r="H29530" s="6" t="s">
        <v>2116</v>
      </c>
      <c r="I29530" s="6" t="s">
        <v>1676</v>
      </c>
      <c r="K29530" s="6">
        <v>192</v>
      </c>
    </row>
    <row r="29531" spans="1:11">
      <c r="A29531" s="6">
        <v>96086685</v>
      </c>
      <c r="B29531" t="s">
        <v>31707</v>
      </c>
      <c r="H29531" s="6" t="s">
        <v>218</v>
      </c>
      <c r="I29531" s="6" t="s">
        <v>731</v>
      </c>
      <c r="K29531" s="6">
        <v>186</v>
      </c>
    </row>
    <row r="29532" spans="1:11">
      <c r="A29532" s="6">
        <v>37087094</v>
      </c>
      <c r="B29532" t="s">
        <v>31708</v>
      </c>
      <c r="H29532" s="6" t="s">
        <v>5123</v>
      </c>
      <c r="I29532" s="6" t="s">
        <v>406</v>
      </c>
      <c r="K29532" s="6">
        <v>189</v>
      </c>
    </row>
    <row r="29533" spans="1:11">
      <c r="A29533" s="6">
        <v>67157153</v>
      </c>
      <c r="B29533" t="s">
        <v>31709</v>
      </c>
      <c r="H29533" s="6" t="s">
        <v>1626</v>
      </c>
      <c r="I29533" s="6" t="s">
        <v>348</v>
      </c>
      <c r="K29533" s="6">
        <v>176</v>
      </c>
    </row>
    <row r="29534" spans="1:11">
      <c r="A29534" s="6">
        <v>70085501</v>
      </c>
      <c r="B29534" t="s">
        <v>31710</v>
      </c>
      <c r="H29534" s="6" t="s">
        <v>319</v>
      </c>
      <c r="I29534" s="6" t="s">
        <v>832</v>
      </c>
      <c r="K29534" s="6">
        <v>182</v>
      </c>
    </row>
    <row r="29535" spans="1:11">
      <c r="A29535" s="6">
        <v>89067536</v>
      </c>
      <c r="B29535" t="s">
        <v>31711</v>
      </c>
      <c r="H29535" s="6" t="s">
        <v>1176</v>
      </c>
      <c r="I29535" s="6" t="s">
        <v>3573</v>
      </c>
      <c r="K29535" s="6">
        <v>186</v>
      </c>
    </row>
    <row r="29536" spans="1:11">
      <c r="A29536" s="6">
        <v>93065035</v>
      </c>
      <c r="B29536" t="s">
        <v>31712</v>
      </c>
      <c r="H29536" s="6" t="s">
        <v>2149</v>
      </c>
      <c r="I29536" s="6" t="s">
        <v>857</v>
      </c>
      <c r="K29536" s="6">
        <v>173</v>
      </c>
    </row>
    <row r="29537" spans="1:11">
      <c r="A29537" s="6">
        <v>65030412</v>
      </c>
      <c r="B29537" t="s">
        <v>31713</v>
      </c>
      <c r="H29537" s="6" t="s">
        <v>1698</v>
      </c>
      <c r="I29537" s="6" t="s">
        <v>2539</v>
      </c>
      <c r="K29537" s="6">
        <v>170</v>
      </c>
    </row>
    <row r="29538" spans="1:11">
      <c r="A29538" s="6">
        <v>65032531</v>
      </c>
      <c r="B29538" t="s">
        <v>31714</v>
      </c>
      <c r="H29538" s="6" t="s">
        <v>944</v>
      </c>
      <c r="I29538" s="6" t="s">
        <v>2539</v>
      </c>
      <c r="K29538" s="6">
        <v>170</v>
      </c>
    </row>
    <row r="29539" spans="1:11">
      <c r="A29539" s="6">
        <v>2000026874</v>
      </c>
      <c r="B29539" t="s">
        <v>31715</v>
      </c>
      <c r="H29539" s="6" t="s">
        <v>1624</v>
      </c>
      <c r="I29539" s="6" t="s">
        <v>31716</v>
      </c>
      <c r="K29539" s="6">
        <v>199</v>
      </c>
    </row>
    <row r="29540" spans="1:11">
      <c r="A29540" s="6">
        <v>2000255853</v>
      </c>
      <c r="B29540" t="s">
        <v>31717</v>
      </c>
      <c r="H29540" s="6" t="s">
        <v>1656</v>
      </c>
      <c r="I29540" s="6" t="s">
        <v>7761</v>
      </c>
      <c r="K29540" s="6">
        <v>185</v>
      </c>
    </row>
    <row r="29541" spans="1:11">
      <c r="A29541" s="6">
        <v>2000273412</v>
      </c>
      <c r="B29541" t="s">
        <v>31718</v>
      </c>
      <c r="H29541" s="6" t="s">
        <v>319</v>
      </c>
      <c r="I29541" s="6" t="s">
        <v>1722</v>
      </c>
      <c r="K29541" s="6">
        <v>171</v>
      </c>
    </row>
    <row r="29542" spans="1:11">
      <c r="A29542" s="6">
        <v>2000037310</v>
      </c>
      <c r="B29542" t="s">
        <v>31719</v>
      </c>
      <c r="H29542" s="6" t="s">
        <v>645</v>
      </c>
      <c r="I29542" s="6" t="s">
        <v>2134</v>
      </c>
      <c r="K29542" s="6">
        <v>174</v>
      </c>
    </row>
    <row r="29543" spans="1:11">
      <c r="A29543" s="6">
        <v>45034382</v>
      </c>
      <c r="B29543" t="s">
        <v>31720</v>
      </c>
      <c r="H29543" s="6" t="s">
        <v>966</v>
      </c>
      <c r="I29543" s="6" t="s">
        <v>2134</v>
      </c>
      <c r="K29543" s="6">
        <v>180</v>
      </c>
    </row>
    <row r="29544" spans="1:11">
      <c r="A29544" s="6">
        <v>45119957</v>
      </c>
      <c r="B29544" t="s">
        <v>31721</v>
      </c>
      <c r="H29544" s="6" t="s">
        <v>311</v>
      </c>
      <c r="I29544" s="6" t="s">
        <v>2134</v>
      </c>
      <c r="K29544" s="6">
        <v>175</v>
      </c>
    </row>
    <row r="29545" spans="1:11">
      <c r="A29545" s="6">
        <v>2000166228</v>
      </c>
      <c r="B29545" t="s">
        <v>31722</v>
      </c>
      <c r="H29545" s="6" t="s">
        <v>1624</v>
      </c>
      <c r="I29545" s="6" t="s">
        <v>1722</v>
      </c>
      <c r="K29545" s="6">
        <v>187</v>
      </c>
    </row>
    <row r="29546" spans="1:11">
      <c r="A29546" s="6">
        <v>2000063058</v>
      </c>
      <c r="B29546" t="s">
        <v>31723</v>
      </c>
      <c r="H29546" s="6" t="s">
        <v>966</v>
      </c>
      <c r="I29546" s="6" t="s">
        <v>2134</v>
      </c>
      <c r="K29546" s="6">
        <v>178</v>
      </c>
    </row>
    <row r="29547" spans="1:11">
      <c r="A29547" s="6">
        <v>13187729</v>
      </c>
      <c r="B29547" t="s">
        <v>31724</v>
      </c>
      <c r="H29547" s="6" t="s">
        <v>2046</v>
      </c>
      <c r="I29547" s="6" t="s">
        <v>4069</v>
      </c>
      <c r="K29547" s="6">
        <v>176</v>
      </c>
    </row>
    <row r="29548" spans="1:11">
      <c r="A29548" s="6">
        <v>69010922</v>
      </c>
      <c r="B29548" t="s">
        <v>31725</v>
      </c>
      <c r="H29548" s="6" t="s">
        <v>314</v>
      </c>
      <c r="I29548" s="6" t="s">
        <v>1788</v>
      </c>
      <c r="K29548" s="6">
        <v>178</v>
      </c>
    </row>
    <row r="29549" spans="1:11">
      <c r="A29549" s="6">
        <v>43216381</v>
      </c>
      <c r="B29549" t="s">
        <v>31726</v>
      </c>
      <c r="H29549" s="6" t="s">
        <v>2115</v>
      </c>
      <c r="I29549" s="6" t="s">
        <v>236</v>
      </c>
      <c r="K29549" s="6">
        <v>191</v>
      </c>
    </row>
    <row r="29550" spans="1:11">
      <c r="A29550" s="6">
        <v>62160270</v>
      </c>
      <c r="B29550" t="s">
        <v>31727</v>
      </c>
      <c r="H29550" s="6" t="s">
        <v>966</v>
      </c>
      <c r="I29550" s="6" t="s">
        <v>2594</v>
      </c>
      <c r="K29550" s="6">
        <v>178</v>
      </c>
    </row>
    <row r="29551" spans="1:11">
      <c r="A29551" s="6">
        <v>58071394</v>
      </c>
      <c r="B29551" t="s">
        <v>31728</v>
      </c>
      <c r="H29551" s="6" t="s">
        <v>728</v>
      </c>
      <c r="I29551" s="6" t="s">
        <v>194</v>
      </c>
      <c r="K29551" s="6">
        <v>181</v>
      </c>
    </row>
    <row r="29552" spans="1:11">
      <c r="A29552" s="6">
        <v>59021145</v>
      </c>
      <c r="B29552" t="s">
        <v>31729</v>
      </c>
      <c r="H29552" s="6" t="s">
        <v>640</v>
      </c>
      <c r="I29552" s="6" t="s">
        <v>1197</v>
      </c>
      <c r="K29552" s="6">
        <v>173</v>
      </c>
    </row>
    <row r="29553" spans="1:11">
      <c r="A29553" s="6">
        <v>25043970</v>
      </c>
      <c r="B29553" t="s">
        <v>31730</v>
      </c>
      <c r="H29553" s="6" t="s">
        <v>377</v>
      </c>
      <c r="I29553" s="6" t="s">
        <v>1731</v>
      </c>
      <c r="K29553" s="6">
        <v>185</v>
      </c>
    </row>
    <row r="29554" spans="1:11">
      <c r="A29554" s="6">
        <v>14249287</v>
      </c>
      <c r="B29554" t="s">
        <v>31731</v>
      </c>
      <c r="H29554" s="6" t="s">
        <v>558</v>
      </c>
      <c r="I29554" s="6" t="s">
        <v>603</v>
      </c>
      <c r="K29554" s="6">
        <v>173</v>
      </c>
    </row>
    <row r="29555" spans="1:11">
      <c r="A29555" s="6">
        <v>24014073</v>
      </c>
      <c r="B29555" t="s">
        <v>31732</v>
      </c>
      <c r="H29555" s="6" t="s">
        <v>377</v>
      </c>
      <c r="I29555" s="6" t="s">
        <v>657</v>
      </c>
      <c r="K29555" s="6">
        <v>194</v>
      </c>
    </row>
    <row r="29556" spans="1:11">
      <c r="A29556" s="6">
        <v>67277687</v>
      </c>
      <c r="B29556" t="s">
        <v>31733</v>
      </c>
      <c r="H29556" s="6" t="s">
        <v>1747</v>
      </c>
      <c r="I29556" s="6" t="s">
        <v>348</v>
      </c>
      <c r="K29556" s="6">
        <v>180</v>
      </c>
    </row>
    <row r="29557" spans="1:11">
      <c r="A29557" s="6">
        <v>37072836</v>
      </c>
      <c r="B29557" t="s">
        <v>31734</v>
      </c>
      <c r="H29557" s="6" t="s">
        <v>760</v>
      </c>
      <c r="I29557" s="6" t="s">
        <v>2212</v>
      </c>
      <c r="K29557" s="6">
        <v>172</v>
      </c>
    </row>
    <row r="29558" spans="1:11">
      <c r="A29558" s="6">
        <v>67295646</v>
      </c>
      <c r="B29558" t="s">
        <v>31735</v>
      </c>
      <c r="H29558" s="6" t="s">
        <v>377</v>
      </c>
      <c r="I29558" s="6" t="s">
        <v>31736</v>
      </c>
      <c r="K29558" s="6">
        <v>188</v>
      </c>
    </row>
    <row r="29559" spans="1:11">
      <c r="A29559" s="6">
        <v>57191255</v>
      </c>
      <c r="B29559" t="s">
        <v>31737</v>
      </c>
      <c r="H29559" s="6" t="s">
        <v>2116</v>
      </c>
      <c r="I29559" s="6" t="s">
        <v>494</v>
      </c>
      <c r="K29559" s="6">
        <v>185</v>
      </c>
    </row>
    <row r="29560" spans="1:11">
      <c r="A29560" s="6">
        <v>2000163815</v>
      </c>
      <c r="B29560" t="s">
        <v>31738</v>
      </c>
      <c r="H29560" s="6" t="s">
        <v>319</v>
      </c>
      <c r="I29560" s="6" t="s">
        <v>257</v>
      </c>
      <c r="K29560" s="6">
        <v>179</v>
      </c>
    </row>
    <row r="29561" spans="1:11">
      <c r="A29561" s="6">
        <v>2000082421</v>
      </c>
      <c r="B29561" t="s">
        <v>31739</v>
      </c>
      <c r="H29561" s="6" t="s">
        <v>2112</v>
      </c>
      <c r="I29561" s="6" t="s">
        <v>257</v>
      </c>
      <c r="K29561" s="6">
        <v>184</v>
      </c>
    </row>
    <row r="29562" spans="1:11">
      <c r="A29562" s="6">
        <v>1035517</v>
      </c>
      <c r="B29562" t="s">
        <v>31740</v>
      </c>
      <c r="H29562" s="6" t="s">
        <v>1624</v>
      </c>
      <c r="I29562" s="6" t="s">
        <v>2541</v>
      </c>
      <c r="K29562" s="6">
        <v>194</v>
      </c>
    </row>
    <row r="29563" spans="1:11">
      <c r="A29563" s="6">
        <v>19172363</v>
      </c>
      <c r="B29563" t="s">
        <v>31741</v>
      </c>
      <c r="H29563" s="6" t="s">
        <v>640</v>
      </c>
      <c r="I29563" s="6" t="s">
        <v>257</v>
      </c>
      <c r="K29563" s="6">
        <v>184</v>
      </c>
    </row>
    <row r="29564" spans="1:11">
      <c r="A29564" s="6">
        <v>19397531</v>
      </c>
      <c r="B29564" t="s">
        <v>31742</v>
      </c>
      <c r="H29564" s="6" t="s">
        <v>589</v>
      </c>
      <c r="I29564" s="6" t="s">
        <v>257</v>
      </c>
      <c r="K29564" s="6">
        <v>194</v>
      </c>
    </row>
    <row r="29565" spans="1:11">
      <c r="A29565" s="6">
        <v>19219255</v>
      </c>
      <c r="B29565" t="s">
        <v>31743</v>
      </c>
      <c r="H29565" s="6" t="s">
        <v>2115</v>
      </c>
      <c r="I29565" s="6" t="s">
        <v>257</v>
      </c>
      <c r="K29565" s="6">
        <v>185</v>
      </c>
    </row>
    <row r="29566" spans="1:11">
      <c r="A29566" s="6">
        <v>19171099</v>
      </c>
      <c r="B29566" t="s">
        <v>31744</v>
      </c>
      <c r="H29566" s="6" t="s">
        <v>2149</v>
      </c>
      <c r="I29566" s="6" t="s">
        <v>257</v>
      </c>
      <c r="K29566" s="6">
        <v>170</v>
      </c>
    </row>
    <row r="29567" spans="1:11">
      <c r="A29567" s="6">
        <v>2000132089</v>
      </c>
      <c r="B29567" t="s">
        <v>31745</v>
      </c>
      <c r="H29567" s="6" t="s">
        <v>488</v>
      </c>
      <c r="I29567" s="6" t="s">
        <v>1625</v>
      </c>
      <c r="K29567" s="6">
        <v>170</v>
      </c>
    </row>
    <row r="29568" spans="1:11">
      <c r="A29568" s="6">
        <v>49037517</v>
      </c>
      <c r="B29568" t="s">
        <v>31746</v>
      </c>
      <c r="H29568" s="6" t="s">
        <v>319</v>
      </c>
      <c r="I29568" s="6" t="s">
        <v>3874</v>
      </c>
      <c r="K29568" s="6">
        <v>190</v>
      </c>
    </row>
    <row r="29569" spans="1:11">
      <c r="A29569" s="6">
        <v>93142549</v>
      </c>
      <c r="B29569" t="s">
        <v>31747</v>
      </c>
      <c r="H29569" s="6" t="s">
        <v>2120</v>
      </c>
      <c r="I29569" s="6" t="s">
        <v>7020</v>
      </c>
      <c r="K29569" s="6">
        <v>190</v>
      </c>
    </row>
    <row r="29570" spans="1:11">
      <c r="A29570" s="6">
        <v>48043563</v>
      </c>
      <c r="B29570" t="s">
        <v>31748</v>
      </c>
      <c r="H29570" s="6" t="s">
        <v>377</v>
      </c>
      <c r="I29570" s="6" t="s">
        <v>1653</v>
      </c>
      <c r="K29570" s="6">
        <v>183</v>
      </c>
    </row>
    <row r="29571" spans="1:11">
      <c r="A29571" s="6">
        <v>13229520</v>
      </c>
      <c r="B29571" t="s">
        <v>31749</v>
      </c>
      <c r="H29571" s="6" t="s">
        <v>2112</v>
      </c>
      <c r="I29571" s="6" t="s">
        <v>3858</v>
      </c>
      <c r="K29571" s="6">
        <v>175</v>
      </c>
    </row>
    <row r="29572" spans="1:11">
      <c r="A29572" s="6">
        <v>23118224</v>
      </c>
      <c r="B29572" t="s">
        <v>31750</v>
      </c>
      <c r="H29572" s="6" t="s">
        <v>2167</v>
      </c>
      <c r="I29572" s="6" t="s">
        <v>2473</v>
      </c>
      <c r="K29572" s="6">
        <v>188</v>
      </c>
    </row>
    <row r="29573" spans="1:11">
      <c r="A29573" s="6">
        <v>70056874</v>
      </c>
      <c r="B29573" t="s">
        <v>31751</v>
      </c>
      <c r="H29573" s="6" t="s">
        <v>377</v>
      </c>
      <c r="I29573" s="6" t="s">
        <v>832</v>
      </c>
      <c r="K29573" s="6">
        <v>181</v>
      </c>
    </row>
    <row r="29574" spans="1:11">
      <c r="A29574" s="6">
        <v>61042016</v>
      </c>
      <c r="B29574" t="s">
        <v>31752</v>
      </c>
      <c r="H29574" s="6" t="s">
        <v>311</v>
      </c>
      <c r="I29574" s="6" t="s">
        <v>31753</v>
      </c>
      <c r="K29574" s="6">
        <v>180</v>
      </c>
    </row>
    <row r="29575" spans="1:11">
      <c r="A29575" s="6">
        <v>2000062902</v>
      </c>
      <c r="B29575" t="s">
        <v>31754</v>
      </c>
      <c r="H29575" s="6" t="s">
        <v>640</v>
      </c>
      <c r="I29575" s="6" t="s">
        <v>1051</v>
      </c>
      <c r="K29575" s="6">
        <v>183</v>
      </c>
    </row>
    <row r="29576" spans="1:11">
      <c r="A29576" s="6">
        <v>13162835</v>
      </c>
      <c r="B29576" t="s">
        <v>31755</v>
      </c>
      <c r="H29576" s="6" t="s">
        <v>488</v>
      </c>
      <c r="I29576" s="6" t="s">
        <v>620</v>
      </c>
      <c r="K29576" s="6">
        <v>184</v>
      </c>
    </row>
    <row r="29577" spans="1:11">
      <c r="A29577" s="6">
        <v>2000119664</v>
      </c>
      <c r="B29577" t="s">
        <v>31756</v>
      </c>
      <c r="H29577" s="6" t="s">
        <v>2333</v>
      </c>
      <c r="I29577" s="6" t="s">
        <v>8075</v>
      </c>
      <c r="K29577" s="6">
        <v>184</v>
      </c>
    </row>
    <row r="29578" spans="1:11">
      <c r="A29578" s="6">
        <v>49055790</v>
      </c>
      <c r="B29578" t="s">
        <v>31757</v>
      </c>
      <c r="H29578" s="6" t="s">
        <v>377</v>
      </c>
      <c r="I29578" s="6" t="s">
        <v>344</v>
      </c>
      <c r="K29578" s="6">
        <v>186</v>
      </c>
    </row>
    <row r="29579" spans="1:11">
      <c r="A29579" s="6">
        <v>2000019814</v>
      </c>
      <c r="B29579" t="s">
        <v>31758</v>
      </c>
      <c r="H29579" s="6" t="s">
        <v>1624</v>
      </c>
      <c r="I29579" s="6" t="s">
        <v>3192</v>
      </c>
      <c r="K29579" s="6">
        <v>190</v>
      </c>
    </row>
    <row r="29580" spans="1:11">
      <c r="A29580" s="6">
        <v>2000029980</v>
      </c>
      <c r="B29580" t="s">
        <v>31759</v>
      </c>
      <c r="H29580" s="6" t="s">
        <v>944</v>
      </c>
      <c r="I29580" s="6" t="s">
        <v>1890</v>
      </c>
      <c r="K29580" s="6">
        <v>179</v>
      </c>
    </row>
    <row r="29581" spans="1:11">
      <c r="A29581" s="6">
        <v>78060228</v>
      </c>
      <c r="B29581" t="s">
        <v>31760</v>
      </c>
      <c r="H29581" s="6" t="s">
        <v>942</v>
      </c>
      <c r="I29581" s="6" t="s">
        <v>2404</v>
      </c>
      <c r="K29581" s="6">
        <v>186</v>
      </c>
    </row>
    <row r="29582" spans="1:11">
      <c r="A29582" s="6">
        <v>2000399513</v>
      </c>
      <c r="B29582" t="s">
        <v>31761</v>
      </c>
      <c r="H29582" s="6" t="s">
        <v>488</v>
      </c>
      <c r="I29582" s="6" t="s">
        <v>320</v>
      </c>
      <c r="K29582" s="6">
        <v>178</v>
      </c>
    </row>
    <row r="29583" spans="1:11">
      <c r="A29583" s="6">
        <v>79024217</v>
      </c>
      <c r="B29583" t="s">
        <v>31762</v>
      </c>
      <c r="H29583" s="6" t="s">
        <v>1624</v>
      </c>
      <c r="I29583" s="6" t="s">
        <v>241</v>
      </c>
      <c r="K29583" s="6">
        <v>164</v>
      </c>
    </row>
    <row r="29584" spans="1:11">
      <c r="A29584" s="6">
        <v>22077498</v>
      </c>
      <c r="B29584" t="s">
        <v>31763</v>
      </c>
      <c r="H29584" s="6" t="s">
        <v>405</v>
      </c>
      <c r="I29584" s="6" t="s">
        <v>3732</v>
      </c>
      <c r="K29584" s="6">
        <v>176</v>
      </c>
    </row>
    <row r="29585" spans="1:11">
      <c r="A29585" s="6">
        <v>2000220980</v>
      </c>
      <c r="B29585" t="s">
        <v>31764</v>
      </c>
      <c r="H29585" s="6" t="s">
        <v>2112</v>
      </c>
      <c r="I29585" s="6" t="s">
        <v>1625</v>
      </c>
      <c r="K29585" s="6">
        <v>183</v>
      </c>
    </row>
    <row r="29586" spans="1:11">
      <c r="A29586" s="6">
        <v>2000050159</v>
      </c>
      <c r="B29586" t="s">
        <v>31765</v>
      </c>
      <c r="H29586" s="6" t="s">
        <v>238</v>
      </c>
      <c r="I29586" s="6" t="s">
        <v>1055</v>
      </c>
      <c r="K29586" s="6">
        <v>180</v>
      </c>
    </row>
    <row r="29587" spans="1:11">
      <c r="A29587" s="6">
        <v>72051197</v>
      </c>
      <c r="B29587" t="s">
        <v>31766</v>
      </c>
      <c r="H29587" s="6" t="s">
        <v>319</v>
      </c>
      <c r="I29587" s="6" t="s">
        <v>811</v>
      </c>
      <c r="K29587" s="6">
        <v>178</v>
      </c>
    </row>
    <row r="29588" spans="1:11">
      <c r="A29588" s="6">
        <v>79024106</v>
      </c>
      <c r="B29588" t="s">
        <v>31767</v>
      </c>
      <c r="H29588" s="6" t="s">
        <v>1671</v>
      </c>
      <c r="I29588" s="6" t="s">
        <v>241</v>
      </c>
      <c r="K29588" s="6">
        <v>168</v>
      </c>
    </row>
    <row r="29589" spans="1:11">
      <c r="A29589" s="6">
        <v>16337587</v>
      </c>
      <c r="B29589" t="s">
        <v>31768</v>
      </c>
      <c r="H29589" s="6" t="s">
        <v>319</v>
      </c>
      <c r="I29589" s="6" t="s">
        <v>298</v>
      </c>
      <c r="K29589" s="6">
        <v>170</v>
      </c>
    </row>
    <row r="29590" spans="1:11">
      <c r="A29590" s="6">
        <v>43252466</v>
      </c>
      <c r="B29590" t="s">
        <v>31769</v>
      </c>
      <c r="H29590" s="6" t="s">
        <v>1213</v>
      </c>
      <c r="I29590" s="6" t="s">
        <v>236</v>
      </c>
      <c r="K29590" s="6">
        <v>183</v>
      </c>
    </row>
    <row r="29591" spans="1:11">
      <c r="A29591" s="6">
        <v>85056793</v>
      </c>
      <c r="B29591" t="s">
        <v>31770</v>
      </c>
      <c r="H29591" s="6" t="s">
        <v>1624</v>
      </c>
      <c r="I29591" s="6" t="s">
        <v>31771</v>
      </c>
      <c r="K29591" s="6">
        <v>186</v>
      </c>
    </row>
    <row r="29592" spans="1:11">
      <c r="A29592" s="6">
        <v>76063689</v>
      </c>
      <c r="B29592" t="s">
        <v>31772</v>
      </c>
      <c r="H29592" s="6" t="s">
        <v>303</v>
      </c>
      <c r="I29592" s="6" t="s">
        <v>378</v>
      </c>
      <c r="K29592" s="6">
        <v>167</v>
      </c>
    </row>
    <row r="29593" spans="1:11">
      <c r="A29593" s="6">
        <v>78078550</v>
      </c>
      <c r="B29593" t="s">
        <v>31773</v>
      </c>
      <c r="H29593" s="6" t="s">
        <v>2112</v>
      </c>
      <c r="I29593" s="6" t="s">
        <v>1661</v>
      </c>
      <c r="K29593" s="6">
        <v>185</v>
      </c>
    </row>
    <row r="29594" spans="1:11">
      <c r="A29594" s="6">
        <v>57075811</v>
      </c>
      <c r="B29594" t="s">
        <v>31774</v>
      </c>
      <c r="H29594" s="6" t="s">
        <v>1624</v>
      </c>
      <c r="I29594" s="6" t="s">
        <v>494</v>
      </c>
      <c r="K29594" s="6">
        <v>182</v>
      </c>
    </row>
    <row r="29595" spans="1:11">
      <c r="A29595" s="6">
        <v>8083050</v>
      </c>
      <c r="B29595" t="s">
        <v>31775</v>
      </c>
      <c r="H29595" s="6" t="s">
        <v>1624</v>
      </c>
      <c r="I29595" s="6" t="s">
        <v>194</v>
      </c>
      <c r="K29595" s="6">
        <v>194</v>
      </c>
    </row>
    <row r="29596" spans="1:11">
      <c r="A29596" s="6">
        <v>34001556</v>
      </c>
      <c r="B29596" t="s">
        <v>31776</v>
      </c>
      <c r="H29596" s="6" t="s">
        <v>240</v>
      </c>
      <c r="I29596" s="6" t="s">
        <v>344</v>
      </c>
      <c r="K29596" s="6">
        <v>182</v>
      </c>
    </row>
    <row r="29597" spans="1:11">
      <c r="A29597" s="6">
        <v>45116116</v>
      </c>
      <c r="B29597" t="s">
        <v>31777</v>
      </c>
      <c r="H29597" s="6" t="s">
        <v>645</v>
      </c>
      <c r="I29597" s="6" t="s">
        <v>2134</v>
      </c>
      <c r="K29597" s="6">
        <v>170</v>
      </c>
    </row>
    <row r="29598" spans="1:11">
      <c r="A29598" s="6">
        <v>19409738</v>
      </c>
      <c r="B29598" t="s">
        <v>31778</v>
      </c>
      <c r="H29598" s="6" t="s">
        <v>488</v>
      </c>
      <c r="I29598" s="6" t="s">
        <v>257</v>
      </c>
      <c r="K29598" s="6">
        <v>175</v>
      </c>
    </row>
    <row r="29599" spans="1:11">
      <c r="A29599" s="6">
        <v>77063839</v>
      </c>
      <c r="B29599" t="s">
        <v>31779</v>
      </c>
      <c r="H29599" s="6" t="s">
        <v>966</v>
      </c>
      <c r="I29599" s="6" t="s">
        <v>2937</v>
      </c>
      <c r="K29599" s="6">
        <v>175</v>
      </c>
    </row>
    <row r="29600" spans="1:11">
      <c r="A29600" s="6">
        <v>53021023</v>
      </c>
      <c r="B29600" t="s">
        <v>31780</v>
      </c>
      <c r="H29600" s="6" t="s">
        <v>1759</v>
      </c>
      <c r="I29600" s="6" t="s">
        <v>729</v>
      </c>
      <c r="K29600" s="6">
        <v>177</v>
      </c>
    </row>
    <row r="29601" spans="1:11">
      <c r="A29601" s="6">
        <v>19261248</v>
      </c>
      <c r="B29601" t="s">
        <v>31781</v>
      </c>
      <c r="H29601" s="6" t="s">
        <v>1698</v>
      </c>
      <c r="I29601" s="6" t="s">
        <v>257</v>
      </c>
      <c r="K29601" s="6">
        <v>168</v>
      </c>
    </row>
    <row r="29602" spans="1:11">
      <c r="A29602" s="6">
        <v>79034777</v>
      </c>
      <c r="B29602" t="s">
        <v>31782</v>
      </c>
      <c r="H29602" s="6" t="s">
        <v>589</v>
      </c>
      <c r="I29602" s="6" t="s">
        <v>241</v>
      </c>
      <c r="K29602" s="6">
        <v>179</v>
      </c>
    </row>
    <row r="29603" spans="1:11">
      <c r="A29603" s="6">
        <v>76023716</v>
      </c>
      <c r="B29603" t="s">
        <v>31783</v>
      </c>
      <c r="H29603" s="6" t="s">
        <v>377</v>
      </c>
      <c r="I29603" s="6" t="s">
        <v>378</v>
      </c>
      <c r="K29603" s="6">
        <v>184</v>
      </c>
    </row>
    <row r="29604" spans="1:11">
      <c r="A29604" s="6">
        <v>67062681</v>
      </c>
      <c r="B29604" t="s">
        <v>31784</v>
      </c>
      <c r="H29604" s="6" t="s">
        <v>1080</v>
      </c>
      <c r="I29604" s="6" t="s">
        <v>348</v>
      </c>
      <c r="K29604" s="6">
        <v>175</v>
      </c>
    </row>
    <row r="29605" spans="1:11">
      <c r="A29605" s="6">
        <v>2000160585</v>
      </c>
      <c r="B29605" t="s">
        <v>31785</v>
      </c>
      <c r="H29605" s="6" t="s">
        <v>2115</v>
      </c>
      <c r="I29605" s="6" t="s">
        <v>603</v>
      </c>
      <c r="K29605" s="6">
        <v>179</v>
      </c>
    </row>
    <row r="29606" spans="1:11">
      <c r="A29606" s="6">
        <v>2113802</v>
      </c>
      <c r="B29606" t="s">
        <v>31786</v>
      </c>
      <c r="H29606" s="6" t="s">
        <v>319</v>
      </c>
      <c r="I29606" s="6" t="s">
        <v>1658</v>
      </c>
      <c r="K29606" s="6">
        <v>183</v>
      </c>
    </row>
    <row r="29607" spans="1:11">
      <c r="A29607" s="6">
        <v>2000137455</v>
      </c>
      <c r="B29607" t="s">
        <v>31787</v>
      </c>
      <c r="H29607" s="6" t="s">
        <v>377</v>
      </c>
      <c r="I29607" s="6" t="s">
        <v>31788</v>
      </c>
      <c r="K29607" s="6">
        <v>187</v>
      </c>
    </row>
    <row r="29608" spans="1:11">
      <c r="A29608" s="6">
        <v>86075255</v>
      </c>
      <c r="B29608" t="s">
        <v>31789</v>
      </c>
      <c r="H29608" s="6" t="s">
        <v>2751</v>
      </c>
      <c r="I29608" s="6" t="s">
        <v>7240</v>
      </c>
      <c r="K29608" s="6">
        <v>170</v>
      </c>
    </row>
    <row r="29609" spans="1:11">
      <c r="A29609" s="6">
        <v>14004034</v>
      </c>
      <c r="B29609" t="s">
        <v>31790</v>
      </c>
      <c r="H29609" s="6" t="s">
        <v>319</v>
      </c>
      <c r="I29609" s="6" t="s">
        <v>603</v>
      </c>
      <c r="K29609" s="6">
        <v>174</v>
      </c>
    </row>
    <row r="29610" spans="1:11">
      <c r="A29610" s="6">
        <v>66006971</v>
      </c>
      <c r="B29610" t="s">
        <v>31791</v>
      </c>
      <c r="H29610" s="6" t="s">
        <v>1656</v>
      </c>
      <c r="I29610" s="6" t="s">
        <v>1701</v>
      </c>
      <c r="K29610" s="6">
        <v>180</v>
      </c>
    </row>
    <row r="29611" spans="1:11">
      <c r="A29611" s="6">
        <v>2000157348</v>
      </c>
      <c r="B29611" t="s">
        <v>31792</v>
      </c>
      <c r="H29611" s="6" t="s">
        <v>319</v>
      </c>
      <c r="I29611" s="6" t="s">
        <v>257</v>
      </c>
      <c r="K29611" s="6">
        <v>175</v>
      </c>
    </row>
    <row r="29612" spans="1:11">
      <c r="A29612" s="6">
        <v>2000283668</v>
      </c>
      <c r="B29612" t="s">
        <v>31793</v>
      </c>
      <c r="H29612" s="6" t="s">
        <v>16564</v>
      </c>
      <c r="I29612" s="6" t="s">
        <v>2134</v>
      </c>
      <c r="K29612" s="6">
        <v>173</v>
      </c>
    </row>
    <row r="29613" spans="1:11">
      <c r="A29613" s="6">
        <v>84153583</v>
      </c>
      <c r="B29613" t="s">
        <v>31794</v>
      </c>
      <c r="H29613" s="6" t="s">
        <v>1698</v>
      </c>
      <c r="I29613" s="6" t="s">
        <v>646</v>
      </c>
      <c r="K29613" s="6">
        <v>175</v>
      </c>
    </row>
    <row r="29614" spans="1:11">
      <c r="A29614" s="6">
        <v>2000083214</v>
      </c>
      <c r="B29614" t="s">
        <v>31795</v>
      </c>
      <c r="H29614" s="6" t="s">
        <v>1673</v>
      </c>
      <c r="I29614" s="6" t="s">
        <v>603</v>
      </c>
      <c r="K29614" s="6">
        <v>170</v>
      </c>
    </row>
    <row r="29615" spans="1:11">
      <c r="A29615" s="6">
        <v>12091591</v>
      </c>
      <c r="B29615" t="s">
        <v>31796</v>
      </c>
      <c r="H29615" s="6" t="s">
        <v>4359</v>
      </c>
      <c r="I29615" s="6" t="s">
        <v>620</v>
      </c>
      <c r="K29615" s="6">
        <v>183</v>
      </c>
    </row>
    <row r="29616" spans="1:11">
      <c r="A29616" s="6">
        <v>2000357374</v>
      </c>
      <c r="B29616" t="s">
        <v>31797</v>
      </c>
      <c r="H29616" s="6" t="s">
        <v>314</v>
      </c>
      <c r="I29616" s="6" t="s">
        <v>477</v>
      </c>
      <c r="K29616" s="6">
        <v>175</v>
      </c>
    </row>
    <row r="29617" spans="1:11">
      <c r="A29617" s="6">
        <v>80034709</v>
      </c>
      <c r="B29617" t="s">
        <v>31798</v>
      </c>
      <c r="H29617" s="6" t="s">
        <v>319</v>
      </c>
      <c r="I29617" s="6" t="s">
        <v>3192</v>
      </c>
      <c r="K29617" s="6">
        <v>184</v>
      </c>
    </row>
    <row r="29618" spans="1:11">
      <c r="A29618" s="6">
        <v>45087908</v>
      </c>
      <c r="B29618" t="s">
        <v>31799</v>
      </c>
      <c r="H29618" s="6" t="s">
        <v>218</v>
      </c>
      <c r="I29618" s="6" t="s">
        <v>2134</v>
      </c>
      <c r="K29618" s="6">
        <v>177</v>
      </c>
    </row>
    <row r="29619" spans="1:11">
      <c r="A29619" s="6">
        <v>19259469</v>
      </c>
      <c r="B29619" t="s">
        <v>31800</v>
      </c>
      <c r="H29619" s="6" t="s">
        <v>11430</v>
      </c>
      <c r="I29619" s="6" t="s">
        <v>257</v>
      </c>
      <c r="K29619" s="6">
        <v>189</v>
      </c>
    </row>
    <row r="29620" spans="1:11">
      <c r="A29620" s="6">
        <v>31000025</v>
      </c>
      <c r="B29620" t="s">
        <v>31801</v>
      </c>
      <c r="H29620" s="6" t="s">
        <v>2157</v>
      </c>
      <c r="I29620" s="6" t="s">
        <v>3639</v>
      </c>
      <c r="K29620" s="6">
        <v>183</v>
      </c>
    </row>
    <row r="29621" spans="1:11">
      <c r="A29621" s="6">
        <v>2000045442</v>
      </c>
      <c r="B29621" t="s">
        <v>31802</v>
      </c>
      <c r="H29621" s="6" t="s">
        <v>1673</v>
      </c>
      <c r="I29621" s="6" t="s">
        <v>1055</v>
      </c>
      <c r="K29621" s="6">
        <v>175</v>
      </c>
    </row>
    <row r="29622" spans="1:11">
      <c r="A29622" s="6">
        <v>2000130550</v>
      </c>
      <c r="B29622" t="s">
        <v>31803</v>
      </c>
      <c r="H29622" s="6" t="s">
        <v>319</v>
      </c>
      <c r="I29622" s="6" t="s">
        <v>657</v>
      </c>
      <c r="K29622" s="6">
        <v>186</v>
      </c>
    </row>
    <row r="29623" spans="1:11">
      <c r="A29623" s="6">
        <v>2000053154</v>
      </c>
      <c r="B29623" t="s">
        <v>31804</v>
      </c>
      <c r="H29623" s="6" t="s">
        <v>218</v>
      </c>
      <c r="I29623" s="6" t="s">
        <v>1066</v>
      </c>
      <c r="K29623" s="6">
        <v>186</v>
      </c>
    </row>
    <row r="29624" spans="1:11">
      <c r="A29624" s="6">
        <v>2000058817</v>
      </c>
      <c r="B29624" t="s">
        <v>31805</v>
      </c>
      <c r="H29624" s="6" t="s">
        <v>319</v>
      </c>
      <c r="I29624" s="6" t="s">
        <v>1661</v>
      </c>
      <c r="K29624" s="6">
        <v>178</v>
      </c>
    </row>
    <row r="29625" spans="1:11">
      <c r="A29625" s="6">
        <v>71042299</v>
      </c>
      <c r="B29625" t="s">
        <v>31806</v>
      </c>
      <c r="H29625" s="6" t="s">
        <v>377</v>
      </c>
      <c r="I29625" s="6" t="s">
        <v>827</v>
      </c>
      <c r="K29625" s="6">
        <v>186</v>
      </c>
    </row>
    <row r="29626" spans="1:11">
      <c r="A29626" s="6">
        <v>16254153</v>
      </c>
      <c r="B29626" t="s">
        <v>31807</v>
      </c>
      <c r="H29626" s="6" t="s">
        <v>2157</v>
      </c>
      <c r="I29626" s="6" t="s">
        <v>298</v>
      </c>
      <c r="K29626" s="6">
        <v>180</v>
      </c>
    </row>
    <row r="29627" spans="1:11">
      <c r="A29627" s="6">
        <v>14133589</v>
      </c>
      <c r="B29627" t="s">
        <v>31808</v>
      </c>
      <c r="H29627" s="6" t="s">
        <v>1671</v>
      </c>
      <c r="I29627" s="6" t="s">
        <v>603</v>
      </c>
      <c r="K29627" s="6">
        <v>169</v>
      </c>
    </row>
    <row r="29628" spans="1:11">
      <c r="A29628" s="6">
        <v>20020023</v>
      </c>
      <c r="B29628" t="s">
        <v>31809</v>
      </c>
      <c r="H29628" s="6" t="s">
        <v>1624</v>
      </c>
      <c r="I29628" s="6" t="s">
        <v>811</v>
      </c>
      <c r="K29628" s="6">
        <v>191</v>
      </c>
    </row>
    <row r="29629" spans="1:11">
      <c r="A29629" s="6">
        <v>79007788</v>
      </c>
      <c r="B29629" t="s">
        <v>31810</v>
      </c>
      <c r="H29629" s="6" t="s">
        <v>2112</v>
      </c>
      <c r="I29629" s="6" t="s">
        <v>241</v>
      </c>
      <c r="K29629" s="6">
        <v>160</v>
      </c>
    </row>
    <row r="29630" spans="1:11">
      <c r="A29630" s="6">
        <v>22056010</v>
      </c>
      <c r="B29630" t="s">
        <v>31811</v>
      </c>
      <c r="H29630" s="6" t="s">
        <v>1102</v>
      </c>
      <c r="I29630" s="6" t="s">
        <v>3732</v>
      </c>
      <c r="K29630" s="6">
        <v>175</v>
      </c>
    </row>
    <row r="29631" spans="1:11">
      <c r="A29631" s="6">
        <v>2000263692</v>
      </c>
      <c r="B29631" t="s">
        <v>31812</v>
      </c>
      <c r="H29631" s="6" t="s">
        <v>1638</v>
      </c>
      <c r="I29631" s="6" t="s">
        <v>657</v>
      </c>
      <c r="K29631" s="6">
        <v>185</v>
      </c>
    </row>
    <row r="29632" spans="1:11">
      <c r="A29632" s="6">
        <v>62213205</v>
      </c>
      <c r="B29632" t="s">
        <v>31813</v>
      </c>
      <c r="H29632" s="6" t="s">
        <v>319</v>
      </c>
      <c r="I29632" s="6" t="s">
        <v>31814</v>
      </c>
      <c r="K29632" s="6">
        <v>180</v>
      </c>
    </row>
    <row r="29633" spans="1:11">
      <c r="A29633" s="6">
        <v>2000031926</v>
      </c>
      <c r="B29633" t="s">
        <v>31815</v>
      </c>
      <c r="H29633" s="6" t="s">
        <v>289</v>
      </c>
      <c r="I29633" s="6" t="s">
        <v>1736</v>
      </c>
      <c r="K29633" s="6">
        <v>163</v>
      </c>
    </row>
    <row r="29634" spans="1:11">
      <c r="A29634" s="6">
        <v>19349657</v>
      </c>
      <c r="B29634" t="s">
        <v>31816</v>
      </c>
      <c r="H29634" s="6" t="s">
        <v>2112</v>
      </c>
      <c r="I29634" s="6" t="s">
        <v>257</v>
      </c>
      <c r="K29634" s="6">
        <v>178</v>
      </c>
    </row>
    <row r="29635" spans="1:11">
      <c r="A29635" s="6">
        <v>2000250278</v>
      </c>
      <c r="B29635" t="s">
        <v>31817</v>
      </c>
      <c r="H29635" s="6" t="s">
        <v>377</v>
      </c>
      <c r="I29635" s="6" t="s">
        <v>725</v>
      </c>
      <c r="K29635" s="6">
        <v>188</v>
      </c>
    </row>
    <row r="29636" spans="1:11">
      <c r="A29636" s="6">
        <v>12095845</v>
      </c>
      <c r="B29636" t="s">
        <v>31818</v>
      </c>
      <c r="H29636" s="6" t="s">
        <v>966</v>
      </c>
      <c r="I29636" s="6" t="s">
        <v>620</v>
      </c>
      <c r="K29636" s="6">
        <v>185</v>
      </c>
    </row>
    <row r="29637" spans="1:11">
      <c r="A29637" s="6">
        <v>67217557</v>
      </c>
      <c r="B29637" t="s">
        <v>31819</v>
      </c>
      <c r="H29637" s="6" t="s">
        <v>1624</v>
      </c>
      <c r="I29637" s="6" t="s">
        <v>433</v>
      </c>
      <c r="K29637" s="6">
        <v>180</v>
      </c>
    </row>
    <row r="29638" spans="1:11">
      <c r="A29638" s="6">
        <v>58092261</v>
      </c>
      <c r="B29638" t="s">
        <v>31820</v>
      </c>
      <c r="H29638" s="6" t="s">
        <v>1624</v>
      </c>
      <c r="I29638" s="6" t="s">
        <v>194</v>
      </c>
      <c r="K29638" s="6">
        <v>191</v>
      </c>
    </row>
    <row r="29639" spans="1:11">
      <c r="A29639" s="6">
        <v>2000048794</v>
      </c>
      <c r="B29639" t="s">
        <v>31821</v>
      </c>
      <c r="H29639" s="6" t="s">
        <v>377</v>
      </c>
      <c r="I29639" s="6" t="s">
        <v>603</v>
      </c>
      <c r="K29639" s="6">
        <v>184</v>
      </c>
    </row>
    <row r="29640" spans="1:11">
      <c r="A29640" s="6">
        <v>19322254</v>
      </c>
      <c r="B29640" t="s">
        <v>31822</v>
      </c>
      <c r="H29640" s="6" t="s">
        <v>2115</v>
      </c>
      <c r="I29640" s="6" t="s">
        <v>257</v>
      </c>
      <c r="K29640" s="6">
        <v>178</v>
      </c>
    </row>
    <row r="29641" spans="1:11">
      <c r="A29641" s="6">
        <v>14060947</v>
      </c>
      <c r="B29641" t="s">
        <v>31823</v>
      </c>
      <c r="H29641" s="6" t="s">
        <v>2167</v>
      </c>
      <c r="I29641" s="6" t="s">
        <v>603</v>
      </c>
      <c r="K29641" s="6">
        <v>175</v>
      </c>
    </row>
    <row r="29642" spans="1:11">
      <c r="A29642" s="6">
        <v>43270424</v>
      </c>
      <c r="B29642" t="s">
        <v>31824</v>
      </c>
      <c r="H29642" s="6" t="s">
        <v>1732</v>
      </c>
      <c r="I29642" s="6" t="s">
        <v>31825</v>
      </c>
      <c r="K29642" s="6">
        <v>185</v>
      </c>
    </row>
    <row r="29643" spans="1:11">
      <c r="A29643" s="6">
        <v>23309935</v>
      </c>
      <c r="B29643" t="s">
        <v>31826</v>
      </c>
      <c r="H29643" s="6" t="s">
        <v>1698</v>
      </c>
      <c r="I29643" s="6" t="s">
        <v>2473</v>
      </c>
      <c r="K29643" s="6">
        <v>181</v>
      </c>
    </row>
    <row r="29644" spans="1:11">
      <c r="A29644" s="6">
        <v>13207127</v>
      </c>
      <c r="B29644" t="s">
        <v>31827</v>
      </c>
      <c r="H29644" s="6" t="s">
        <v>1747</v>
      </c>
      <c r="I29644" s="6" t="s">
        <v>1722</v>
      </c>
      <c r="K29644" s="6">
        <v>181</v>
      </c>
    </row>
    <row r="29645" spans="1:11">
      <c r="A29645" s="6">
        <v>19406071</v>
      </c>
      <c r="B29645" t="s">
        <v>31828</v>
      </c>
      <c r="H29645" s="6" t="s">
        <v>488</v>
      </c>
      <c r="I29645" s="6" t="s">
        <v>257</v>
      </c>
      <c r="K29645" s="6">
        <v>180</v>
      </c>
    </row>
    <row r="29646" spans="1:11">
      <c r="A29646" s="6">
        <v>2000055171</v>
      </c>
      <c r="B29646" t="s">
        <v>31829</v>
      </c>
      <c r="H29646" s="6" t="s">
        <v>1102</v>
      </c>
      <c r="I29646" s="6" t="s">
        <v>1117</v>
      </c>
      <c r="K29646" s="6">
        <v>180</v>
      </c>
    </row>
    <row r="29647" spans="1:11">
      <c r="A29647" s="6">
        <v>58140232</v>
      </c>
      <c r="B29647" t="s">
        <v>31830</v>
      </c>
      <c r="H29647" s="6" t="s">
        <v>760</v>
      </c>
      <c r="I29647" s="6" t="s">
        <v>194</v>
      </c>
      <c r="K29647" s="6">
        <v>177</v>
      </c>
    </row>
    <row r="29648" spans="1:11">
      <c r="A29648" s="6">
        <v>2000066031</v>
      </c>
      <c r="B29648" t="s">
        <v>31831</v>
      </c>
      <c r="H29648" s="6" t="s">
        <v>377</v>
      </c>
      <c r="I29648" s="6" t="s">
        <v>2134</v>
      </c>
      <c r="K29648" s="6">
        <v>181</v>
      </c>
    </row>
    <row r="29649" spans="1:11">
      <c r="A29649" s="6">
        <v>14185024</v>
      </c>
      <c r="B29649" t="s">
        <v>31832</v>
      </c>
      <c r="H29649" s="6" t="s">
        <v>2115</v>
      </c>
      <c r="I29649" s="6" t="s">
        <v>603</v>
      </c>
      <c r="K29649" s="6">
        <v>185</v>
      </c>
    </row>
    <row r="29650" spans="1:11">
      <c r="A29650" s="6">
        <v>71048137</v>
      </c>
      <c r="B29650" t="s">
        <v>31833</v>
      </c>
      <c r="H29650" s="6" t="s">
        <v>2113</v>
      </c>
      <c r="I29650" s="6" t="s">
        <v>827</v>
      </c>
      <c r="K29650" s="6">
        <v>181</v>
      </c>
    </row>
    <row r="29651" spans="1:11">
      <c r="A29651" s="6">
        <v>45087494</v>
      </c>
      <c r="B29651" t="s">
        <v>31834</v>
      </c>
      <c r="H29651" s="6" t="s">
        <v>6762</v>
      </c>
      <c r="I29651" s="6" t="s">
        <v>2134</v>
      </c>
      <c r="K29651" s="6">
        <v>174</v>
      </c>
    </row>
    <row r="29652" spans="1:11">
      <c r="A29652" s="6">
        <v>37039412</v>
      </c>
      <c r="B29652" t="s">
        <v>31835</v>
      </c>
      <c r="H29652" s="6" t="s">
        <v>2115</v>
      </c>
      <c r="I29652" s="6" t="s">
        <v>406</v>
      </c>
      <c r="K29652" s="6">
        <v>180</v>
      </c>
    </row>
    <row r="29653" spans="1:11">
      <c r="A29653" s="6">
        <v>98038233</v>
      </c>
      <c r="B29653" t="s">
        <v>31836</v>
      </c>
      <c r="H29653" s="6" t="s">
        <v>1624</v>
      </c>
      <c r="I29653" s="6" t="s">
        <v>646</v>
      </c>
      <c r="K29653" s="6">
        <v>186</v>
      </c>
    </row>
    <row r="29654" spans="1:11">
      <c r="A29654" s="6">
        <v>23437144</v>
      </c>
      <c r="B29654" t="s">
        <v>31837</v>
      </c>
      <c r="H29654" s="6" t="s">
        <v>314</v>
      </c>
      <c r="I29654" s="6" t="s">
        <v>2473</v>
      </c>
      <c r="K29654" s="6">
        <v>181</v>
      </c>
    </row>
    <row r="29655" spans="1:11">
      <c r="A29655" s="6">
        <v>43390445</v>
      </c>
      <c r="B29655" t="s">
        <v>31838</v>
      </c>
      <c r="H29655" s="6" t="s">
        <v>966</v>
      </c>
      <c r="I29655" s="6" t="s">
        <v>236</v>
      </c>
      <c r="K29655" s="6">
        <v>185</v>
      </c>
    </row>
    <row r="29656" spans="1:11">
      <c r="A29656" s="6">
        <v>8825125</v>
      </c>
      <c r="B29656" t="s">
        <v>31839</v>
      </c>
      <c r="H29656" s="6" t="s">
        <v>1624</v>
      </c>
      <c r="I29656" s="6" t="s">
        <v>257</v>
      </c>
      <c r="K29656" s="6">
        <v>184</v>
      </c>
    </row>
    <row r="29657" spans="1:11">
      <c r="A29657" s="6">
        <v>2000128653</v>
      </c>
      <c r="B29657" t="s">
        <v>31840</v>
      </c>
      <c r="H29657" s="6" t="s">
        <v>377</v>
      </c>
      <c r="I29657" s="6" t="s">
        <v>31841</v>
      </c>
      <c r="K29657" s="6">
        <v>190</v>
      </c>
    </row>
    <row r="29658" spans="1:11">
      <c r="A29658" s="6">
        <v>2000106518</v>
      </c>
      <c r="B29658" t="s">
        <v>31842</v>
      </c>
      <c r="H29658" s="6" t="s">
        <v>2115</v>
      </c>
      <c r="I29658" s="6" t="s">
        <v>1076</v>
      </c>
      <c r="K29658" s="6">
        <v>188</v>
      </c>
    </row>
    <row r="29659" spans="1:11">
      <c r="A29659" s="6">
        <v>67261946</v>
      </c>
      <c r="B29659" t="s">
        <v>31843</v>
      </c>
      <c r="H29659" s="6" t="s">
        <v>619</v>
      </c>
      <c r="I29659" s="6" t="s">
        <v>348</v>
      </c>
      <c r="K29659" s="6">
        <v>177</v>
      </c>
    </row>
    <row r="29660" spans="1:11">
      <c r="A29660" s="6">
        <v>2000098564</v>
      </c>
      <c r="B29660" t="s">
        <v>31844</v>
      </c>
      <c r="H29660" s="6" t="s">
        <v>1624</v>
      </c>
      <c r="I29660" s="6" t="s">
        <v>1055</v>
      </c>
      <c r="K29660" s="6">
        <v>188</v>
      </c>
    </row>
    <row r="29661" spans="1:11">
      <c r="A29661" s="6">
        <v>62000160</v>
      </c>
      <c r="B29661" t="s">
        <v>31845</v>
      </c>
      <c r="H29661" s="6" t="s">
        <v>377</v>
      </c>
      <c r="I29661" s="6" t="s">
        <v>1066</v>
      </c>
      <c r="K29661" s="6">
        <v>190</v>
      </c>
    </row>
    <row r="29662" spans="1:11">
      <c r="A29662" s="6">
        <v>42101863</v>
      </c>
      <c r="B29662" t="s">
        <v>31846</v>
      </c>
      <c r="H29662" s="6" t="s">
        <v>589</v>
      </c>
      <c r="I29662" s="6" t="s">
        <v>2742</v>
      </c>
      <c r="K29662" s="6">
        <v>184</v>
      </c>
    </row>
    <row r="29663" spans="1:11">
      <c r="A29663" s="6">
        <v>85072023</v>
      </c>
      <c r="B29663" t="s">
        <v>31847</v>
      </c>
      <c r="H29663" s="6" t="s">
        <v>240</v>
      </c>
      <c r="I29663" s="6" t="s">
        <v>31848</v>
      </c>
      <c r="K29663" s="6">
        <v>173</v>
      </c>
    </row>
    <row r="29664" spans="1:11">
      <c r="A29664" s="6">
        <v>2000274489</v>
      </c>
      <c r="B29664" t="s">
        <v>31849</v>
      </c>
      <c r="H29664" s="6" t="s">
        <v>966</v>
      </c>
      <c r="I29664" s="6" t="s">
        <v>2473</v>
      </c>
      <c r="K29664" s="6">
        <v>170</v>
      </c>
    </row>
    <row r="29665" spans="1:11">
      <c r="A29665" s="6">
        <v>14241657</v>
      </c>
      <c r="B29665" t="s">
        <v>31850</v>
      </c>
      <c r="H29665" s="6" t="s">
        <v>1747</v>
      </c>
      <c r="I29665" s="6" t="s">
        <v>1629</v>
      </c>
      <c r="K29665" s="6">
        <v>180</v>
      </c>
    </row>
    <row r="29666" spans="1:11">
      <c r="A29666" s="6">
        <v>95074530</v>
      </c>
      <c r="B29666" t="s">
        <v>31851</v>
      </c>
      <c r="H29666" s="6" t="s">
        <v>319</v>
      </c>
      <c r="I29666" s="6" t="s">
        <v>1375</v>
      </c>
      <c r="K29666" s="6">
        <v>187</v>
      </c>
    </row>
    <row r="29667" spans="1:11">
      <c r="A29667" s="6">
        <v>45114375</v>
      </c>
      <c r="B29667" t="s">
        <v>31852</v>
      </c>
      <c r="H29667" s="6" t="s">
        <v>2115</v>
      </c>
      <c r="I29667" s="6" t="s">
        <v>31533</v>
      </c>
      <c r="K29667" s="6">
        <v>175</v>
      </c>
    </row>
    <row r="29668" spans="1:11">
      <c r="A29668" s="6">
        <v>2000057362</v>
      </c>
      <c r="B29668" t="s">
        <v>31853</v>
      </c>
      <c r="H29668" s="6" t="s">
        <v>619</v>
      </c>
      <c r="I29668" s="6" t="s">
        <v>657</v>
      </c>
      <c r="K29668" s="6">
        <v>187</v>
      </c>
    </row>
    <row r="29669" spans="1:11">
      <c r="A29669" s="6">
        <v>2000379924</v>
      </c>
      <c r="B29669" t="s">
        <v>31854</v>
      </c>
      <c r="H29669" s="6" t="s">
        <v>2749</v>
      </c>
      <c r="I29669" s="6" t="s">
        <v>3724</v>
      </c>
      <c r="K29669" s="6">
        <v>182</v>
      </c>
    </row>
    <row r="29670" spans="1:11">
      <c r="A29670" s="6">
        <v>37064614</v>
      </c>
      <c r="B29670" t="s">
        <v>31855</v>
      </c>
      <c r="H29670" s="6" t="s">
        <v>1149</v>
      </c>
      <c r="I29670" s="6" t="s">
        <v>16857</v>
      </c>
      <c r="K29670" s="6">
        <v>178</v>
      </c>
    </row>
    <row r="29671" spans="1:11">
      <c r="A29671" s="6">
        <v>2000390755</v>
      </c>
      <c r="B29671" t="s">
        <v>31856</v>
      </c>
      <c r="H29671" s="6" t="s">
        <v>1698</v>
      </c>
      <c r="I29671" s="6" t="s">
        <v>5470</v>
      </c>
      <c r="K29671" s="6">
        <v>174</v>
      </c>
    </row>
    <row r="29672" spans="1:11">
      <c r="A29672" s="6">
        <v>19375646</v>
      </c>
      <c r="B29672" t="s">
        <v>31857</v>
      </c>
      <c r="H29672" s="6" t="s">
        <v>1698</v>
      </c>
      <c r="I29672" s="6" t="s">
        <v>257</v>
      </c>
      <c r="K29672" s="6">
        <v>186</v>
      </c>
    </row>
    <row r="29673" spans="1:11">
      <c r="A29673" s="6">
        <v>39060425</v>
      </c>
      <c r="B29673" t="s">
        <v>31858</v>
      </c>
      <c r="H29673" s="6" t="s">
        <v>1732</v>
      </c>
      <c r="I29673" s="6" t="s">
        <v>1819</v>
      </c>
      <c r="K29673" s="6">
        <v>181</v>
      </c>
    </row>
    <row r="29674" spans="1:11">
      <c r="A29674" s="6">
        <v>59145003</v>
      </c>
      <c r="B29674" t="s">
        <v>31859</v>
      </c>
      <c r="H29674" s="6" t="s">
        <v>488</v>
      </c>
      <c r="I29674" s="6" t="s">
        <v>1625</v>
      </c>
      <c r="K29674" s="6">
        <v>175</v>
      </c>
    </row>
    <row r="29675" spans="1:11">
      <c r="A29675" s="6">
        <v>39006605</v>
      </c>
      <c r="B29675" t="s">
        <v>31860</v>
      </c>
      <c r="H29675" s="6" t="s">
        <v>1672</v>
      </c>
      <c r="I29675" s="6" t="s">
        <v>1819</v>
      </c>
      <c r="K29675" s="6">
        <v>183</v>
      </c>
    </row>
    <row r="29676" spans="1:11">
      <c r="A29676" s="6">
        <v>52089693</v>
      </c>
      <c r="B29676" t="s">
        <v>31861</v>
      </c>
      <c r="H29676" s="6" t="s">
        <v>1102</v>
      </c>
      <c r="I29676" s="6" t="s">
        <v>1362</v>
      </c>
      <c r="K29676" s="6">
        <v>184</v>
      </c>
    </row>
    <row r="29677" spans="1:11">
      <c r="A29677" s="6">
        <v>39045933</v>
      </c>
      <c r="B29677" t="s">
        <v>31862</v>
      </c>
      <c r="H29677" s="6" t="s">
        <v>218</v>
      </c>
      <c r="I29677" s="6" t="s">
        <v>1819</v>
      </c>
      <c r="K29677" s="6">
        <v>185</v>
      </c>
    </row>
    <row r="29678" spans="1:11">
      <c r="A29678" s="6">
        <v>67277652</v>
      </c>
      <c r="B29678" t="s">
        <v>31863</v>
      </c>
      <c r="H29678" s="6" t="s">
        <v>1213</v>
      </c>
      <c r="I29678" s="6" t="s">
        <v>348</v>
      </c>
      <c r="K29678" s="6">
        <v>171</v>
      </c>
    </row>
    <row r="29679" spans="1:11">
      <c r="A29679" s="6">
        <v>13207730</v>
      </c>
      <c r="B29679" t="s">
        <v>31864</v>
      </c>
      <c r="H29679" s="6" t="s">
        <v>488</v>
      </c>
      <c r="I29679" s="6" t="s">
        <v>5585</v>
      </c>
      <c r="K29679" s="6">
        <v>174</v>
      </c>
    </row>
    <row r="29680" spans="1:11">
      <c r="A29680" s="6">
        <v>2000190776</v>
      </c>
      <c r="B29680" t="s">
        <v>31865</v>
      </c>
      <c r="H29680" s="6" t="s">
        <v>2121</v>
      </c>
      <c r="I29680" s="6" t="s">
        <v>1277</v>
      </c>
      <c r="K29680" s="6">
        <v>181</v>
      </c>
    </row>
    <row r="29681" spans="1:11">
      <c r="A29681" s="6">
        <v>2000271076</v>
      </c>
      <c r="B29681" t="s">
        <v>31866</v>
      </c>
      <c r="H29681" s="6" t="s">
        <v>619</v>
      </c>
      <c r="I29681" s="6" t="s">
        <v>603</v>
      </c>
      <c r="K29681" s="6">
        <v>173</v>
      </c>
    </row>
    <row r="29682" spans="1:11">
      <c r="A29682" s="6">
        <v>14256217</v>
      </c>
      <c r="B29682" t="s">
        <v>31867</v>
      </c>
      <c r="H29682" s="6" t="s">
        <v>645</v>
      </c>
      <c r="I29682" s="6" t="s">
        <v>603</v>
      </c>
      <c r="K29682" s="6">
        <v>172</v>
      </c>
    </row>
    <row r="29683" spans="1:11">
      <c r="A29683" s="6">
        <v>80011944</v>
      </c>
      <c r="B29683" t="s">
        <v>31868</v>
      </c>
      <c r="H29683" s="6" t="s">
        <v>1624</v>
      </c>
      <c r="I29683" s="6" t="s">
        <v>3192</v>
      </c>
      <c r="K29683" s="6">
        <v>188</v>
      </c>
    </row>
    <row r="29684" spans="1:11">
      <c r="A29684" s="6">
        <v>67115825</v>
      </c>
      <c r="B29684" t="s">
        <v>31869</v>
      </c>
      <c r="H29684" s="6" t="s">
        <v>218</v>
      </c>
      <c r="I29684" s="6" t="s">
        <v>348</v>
      </c>
      <c r="K29684" s="6">
        <v>183</v>
      </c>
    </row>
    <row r="29685" spans="1:11">
      <c r="A29685" s="6">
        <v>48036071</v>
      </c>
      <c r="B29685" t="s">
        <v>31870</v>
      </c>
      <c r="H29685" s="6" t="s">
        <v>488</v>
      </c>
      <c r="I29685" s="6" t="s">
        <v>4306</v>
      </c>
      <c r="K29685" s="6">
        <v>184</v>
      </c>
    </row>
    <row r="29686" spans="1:11">
      <c r="A29686" s="6">
        <v>86054441</v>
      </c>
      <c r="B29686" t="s">
        <v>31871</v>
      </c>
      <c r="H29686" s="6" t="s">
        <v>760</v>
      </c>
      <c r="I29686" s="6" t="s">
        <v>1283</v>
      </c>
      <c r="K29686" s="6">
        <v>175</v>
      </c>
    </row>
    <row r="29687" spans="1:11">
      <c r="A29687" s="6">
        <v>23340872</v>
      </c>
      <c r="B29687" t="s">
        <v>31872</v>
      </c>
      <c r="H29687" s="6" t="s">
        <v>1624</v>
      </c>
      <c r="I29687" s="6" t="s">
        <v>2473</v>
      </c>
      <c r="K29687" s="6">
        <v>190</v>
      </c>
    </row>
    <row r="29688" spans="1:11">
      <c r="A29688" s="6">
        <v>78089863</v>
      </c>
      <c r="B29688" t="s">
        <v>31873</v>
      </c>
      <c r="H29688" s="6" t="s">
        <v>2115</v>
      </c>
      <c r="I29688" s="6" t="s">
        <v>1661</v>
      </c>
      <c r="K29688" s="6">
        <v>184</v>
      </c>
    </row>
    <row r="29689" spans="1:11">
      <c r="A29689" s="6">
        <v>43396190</v>
      </c>
      <c r="B29689" t="s">
        <v>31874</v>
      </c>
      <c r="H29689" s="6" t="s">
        <v>728</v>
      </c>
      <c r="I29689" s="6" t="s">
        <v>236</v>
      </c>
      <c r="K29689" s="6">
        <v>170</v>
      </c>
    </row>
    <row r="29690" spans="1:11">
      <c r="A29690" s="6">
        <v>72051183</v>
      </c>
      <c r="B29690" t="s">
        <v>31875</v>
      </c>
      <c r="H29690" s="6" t="s">
        <v>377</v>
      </c>
      <c r="I29690" s="6" t="s">
        <v>811</v>
      </c>
      <c r="K29690" s="6">
        <v>194</v>
      </c>
    </row>
    <row r="29691" spans="1:11">
      <c r="A29691" s="6">
        <v>14164925</v>
      </c>
      <c r="B29691" t="s">
        <v>31876</v>
      </c>
      <c r="H29691" s="6" t="s">
        <v>2115</v>
      </c>
      <c r="I29691" s="6" t="s">
        <v>603</v>
      </c>
      <c r="K29691" s="6">
        <v>184</v>
      </c>
    </row>
    <row r="29692" spans="1:11">
      <c r="A29692" s="6">
        <v>19170387</v>
      </c>
      <c r="B29692" t="s">
        <v>31877</v>
      </c>
      <c r="H29692" s="6" t="s">
        <v>2046</v>
      </c>
      <c r="I29692" s="6" t="s">
        <v>257</v>
      </c>
      <c r="K29692" s="6">
        <v>181</v>
      </c>
    </row>
    <row r="29693" spans="1:11">
      <c r="A29693" s="6">
        <v>14044268</v>
      </c>
      <c r="B29693" t="s">
        <v>31878</v>
      </c>
      <c r="H29693" s="6" t="s">
        <v>2157</v>
      </c>
      <c r="I29693" s="6" t="s">
        <v>603</v>
      </c>
      <c r="K29693" s="6">
        <v>171</v>
      </c>
    </row>
    <row r="29694" spans="1:11">
      <c r="A29694" s="6">
        <v>2000046565</v>
      </c>
      <c r="B29694" t="s">
        <v>31879</v>
      </c>
      <c r="H29694" s="6" t="s">
        <v>1698</v>
      </c>
      <c r="I29694" s="6" t="s">
        <v>603</v>
      </c>
      <c r="K29694" s="6">
        <v>177</v>
      </c>
    </row>
    <row r="29695" spans="1:11">
      <c r="A29695" s="6">
        <v>65033853</v>
      </c>
      <c r="B29695" t="s">
        <v>31880</v>
      </c>
      <c r="H29695" s="6" t="s">
        <v>944</v>
      </c>
      <c r="I29695" s="6" t="s">
        <v>2539</v>
      </c>
      <c r="K29695" s="6">
        <v>181</v>
      </c>
    </row>
    <row r="29696" spans="1:11">
      <c r="A29696" s="6">
        <v>49061893</v>
      </c>
      <c r="B29696" t="s">
        <v>31881</v>
      </c>
      <c r="H29696" s="6" t="s">
        <v>1747</v>
      </c>
      <c r="I29696" s="6" t="s">
        <v>1515</v>
      </c>
      <c r="K29696" s="6">
        <v>182</v>
      </c>
    </row>
    <row r="29697" spans="1:11">
      <c r="A29697" s="6">
        <v>2000020480</v>
      </c>
      <c r="B29697" t="s">
        <v>31882</v>
      </c>
      <c r="H29697" s="6" t="s">
        <v>2046</v>
      </c>
      <c r="I29697" s="6" t="s">
        <v>603</v>
      </c>
      <c r="K29697" s="6">
        <v>180</v>
      </c>
    </row>
    <row r="29698" spans="1:11">
      <c r="A29698" s="6">
        <v>2000091517</v>
      </c>
      <c r="B29698" t="s">
        <v>31883</v>
      </c>
      <c r="H29698" s="6" t="s">
        <v>377</v>
      </c>
      <c r="I29698" s="6" t="s">
        <v>1117</v>
      </c>
      <c r="K29698" s="6">
        <v>188</v>
      </c>
    </row>
    <row r="29699" spans="1:11">
      <c r="A29699" s="6">
        <v>85079206</v>
      </c>
      <c r="B29699" t="s">
        <v>31884</v>
      </c>
      <c r="H29699" s="6" t="s">
        <v>377</v>
      </c>
      <c r="I29699" s="6" t="s">
        <v>4384</v>
      </c>
      <c r="K29699" s="6">
        <v>187</v>
      </c>
    </row>
    <row r="29700" spans="1:11">
      <c r="A29700" s="6">
        <v>83319498</v>
      </c>
      <c r="B29700" t="s">
        <v>31885</v>
      </c>
      <c r="H29700" s="6" t="s">
        <v>377</v>
      </c>
      <c r="I29700" s="6" t="s">
        <v>378</v>
      </c>
      <c r="K29700" s="6">
        <v>182</v>
      </c>
    </row>
    <row r="29701" spans="1:11">
      <c r="A29701" s="6">
        <v>19272993</v>
      </c>
      <c r="B29701" t="s">
        <v>31886</v>
      </c>
      <c r="H29701" s="6" t="s">
        <v>640</v>
      </c>
      <c r="I29701" s="6" t="s">
        <v>257</v>
      </c>
      <c r="K29701" s="6">
        <v>178</v>
      </c>
    </row>
    <row r="29702" spans="1:11">
      <c r="A29702" s="6">
        <v>2000242760</v>
      </c>
      <c r="B29702" t="s">
        <v>31887</v>
      </c>
      <c r="H29702" s="6" t="s">
        <v>944</v>
      </c>
      <c r="I29702" s="6" t="s">
        <v>1055</v>
      </c>
      <c r="K29702" s="6">
        <v>177</v>
      </c>
    </row>
    <row r="29703" spans="1:11">
      <c r="A29703" s="6">
        <v>21030578</v>
      </c>
      <c r="B29703" t="s">
        <v>31888</v>
      </c>
      <c r="H29703" s="6" t="s">
        <v>734</v>
      </c>
      <c r="I29703" s="6" t="s">
        <v>2879</v>
      </c>
      <c r="K29703" s="6">
        <v>188</v>
      </c>
    </row>
    <row r="29704" spans="1:11">
      <c r="A29704" s="6">
        <v>19352596</v>
      </c>
      <c r="B29704" t="s">
        <v>31889</v>
      </c>
      <c r="H29704" s="6" t="s">
        <v>640</v>
      </c>
      <c r="I29704" s="6" t="s">
        <v>257</v>
      </c>
      <c r="K29704" s="6">
        <v>178</v>
      </c>
    </row>
    <row r="29705" spans="1:11">
      <c r="A29705" s="6">
        <v>53099145</v>
      </c>
      <c r="B29705" t="s">
        <v>31890</v>
      </c>
      <c r="H29705" s="6" t="s">
        <v>240</v>
      </c>
      <c r="I29705" s="6" t="s">
        <v>729</v>
      </c>
      <c r="K29705" s="6">
        <v>181</v>
      </c>
    </row>
    <row r="29706" spans="1:11">
      <c r="A29706" s="6">
        <v>13162782</v>
      </c>
      <c r="B29706" t="s">
        <v>31891</v>
      </c>
      <c r="H29706" s="6" t="s">
        <v>1709</v>
      </c>
      <c r="I29706" s="6" t="s">
        <v>620</v>
      </c>
      <c r="K29706" s="6">
        <v>176</v>
      </c>
    </row>
    <row r="29707" spans="1:11">
      <c r="A29707" s="6">
        <v>19102938</v>
      </c>
      <c r="B29707" t="s">
        <v>31892</v>
      </c>
      <c r="H29707" s="6" t="s">
        <v>1624</v>
      </c>
      <c r="I29707" s="6" t="s">
        <v>1658</v>
      </c>
      <c r="K29707" s="6">
        <v>192</v>
      </c>
    </row>
    <row r="29708" spans="1:11">
      <c r="A29708" s="6">
        <v>72051154</v>
      </c>
      <c r="B29708" t="s">
        <v>31893</v>
      </c>
      <c r="H29708" s="6" t="s">
        <v>728</v>
      </c>
      <c r="I29708" s="6" t="s">
        <v>811</v>
      </c>
      <c r="K29708" s="6">
        <v>176</v>
      </c>
    </row>
    <row r="29709" spans="1:11">
      <c r="A29709" s="6">
        <v>62250559</v>
      </c>
      <c r="B29709" t="s">
        <v>31894</v>
      </c>
      <c r="H29709" s="6" t="s">
        <v>640</v>
      </c>
      <c r="I29709" s="6" t="s">
        <v>1066</v>
      </c>
      <c r="K29709" s="6">
        <v>181</v>
      </c>
    </row>
    <row r="29710" spans="1:11">
      <c r="A29710" s="6">
        <v>14060266</v>
      </c>
      <c r="B29710" t="s">
        <v>31895</v>
      </c>
      <c r="H29710" s="6" t="s">
        <v>2115</v>
      </c>
      <c r="I29710" s="6" t="s">
        <v>603</v>
      </c>
      <c r="K29710" s="6">
        <v>186</v>
      </c>
    </row>
    <row r="29711" spans="1:11">
      <c r="A29711" s="6">
        <v>53177968</v>
      </c>
      <c r="B29711" t="s">
        <v>31896</v>
      </c>
      <c r="H29711" s="6" t="s">
        <v>640</v>
      </c>
      <c r="I29711" s="6" t="s">
        <v>729</v>
      </c>
      <c r="K29711" s="6">
        <v>177</v>
      </c>
    </row>
    <row r="29712" spans="1:11">
      <c r="A29712" s="6">
        <v>75015083</v>
      </c>
      <c r="B29712" t="s">
        <v>31897</v>
      </c>
      <c r="H29712" s="6" t="s">
        <v>218</v>
      </c>
      <c r="I29712" s="6" t="s">
        <v>2639</v>
      </c>
      <c r="K29712" s="6">
        <v>188</v>
      </c>
    </row>
    <row r="29713" spans="1:11">
      <c r="A29713" s="6">
        <v>2000066441</v>
      </c>
      <c r="B29713" t="s">
        <v>31898</v>
      </c>
      <c r="H29713" s="6" t="s">
        <v>1698</v>
      </c>
      <c r="I29713" s="6" t="s">
        <v>603</v>
      </c>
      <c r="K29713" s="6">
        <v>171</v>
      </c>
    </row>
    <row r="29714" spans="1:11">
      <c r="A29714" s="6">
        <v>2000090347</v>
      </c>
      <c r="B29714" t="s">
        <v>31899</v>
      </c>
      <c r="H29714" s="6" t="s">
        <v>314</v>
      </c>
      <c r="I29714" s="6" t="s">
        <v>1661</v>
      </c>
      <c r="K29714" s="6">
        <v>174</v>
      </c>
    </row>
    <row r="29715" spans="1:11">
      <c r="A29715" s="6">
        <v>70137156</v>
      </c>
      <c r="B29715" t="s">
        <v>31900</v>
      </c>
      <c r="H29715" s="6" t="s">
        <v>2116</v>
      </c>
      <c r="I29715" s="6" t="s">
        <v>832</v>
      </c>
      <c r="K29715" s="6">
        <v>173</v>
      </c>
    </row>
    <row r="29716" spans="1:11">
      <c r="A29716" s="6">
        <v>51013596</v>
      </c>
      <c r="B29716" t="s">
        <v>31901</v>
      </c>
      <c r="H29716" s="6" t="s">
        <v>303</v>
      </c>
      <c r="I29716" s="6" t="s">
        <v>1303</v>
      </c>
      <c r="K29716" s="6">
        <v>167</v>
      </c>
    </row>
    <row r="29717" spans="1:11">
      <c r="A29717" s="6">
        <v>23234961</v>
      </c>
      <c r="B29717" t="s">
        <v>31902</v>
      </c>
      <c r="H29717" s="6" t="s">
        <v>2160</v>
      </c>
      <c r="I29717" s="6" t="s">
        <v>3817</v>
      </c>
      <c r="K29717" s="6">
        <v>170</v>
      </c>
    </row>
    <row r="29718" spans="1:11">
      <c r="A29718" s="6">
        <v>75018746</v>
      </c>
      <c r="B29718" t="s">
        <v>31903</v>
      </c>
      <c r="H29718" s="6" t="s">
        <v>218</v>
      </c>
      <c r="I29718" s="6" t="s">
        <v>2639</v>
      </c>
      <c r="K29718" s="6">
        <v>180</v>
      </c>
    </row>
    <row r="29719" spans="1:11">
      <c r="A29719" s="6">
        <v>37079236</v>
      </c>
      <c r="B29719" t="s">
        <v>31904</v>
      </c>
      <c r="H29719" s="6" t="s">
        <v>640</v>
      </c>
      <c r="I29719" s="6" t="s">
        <v>406</v>
      </c>
      <c r="K29719" s="6">
        <v>174</v>
      </c>
    </row>
    <row r="29720" spans="1:11">
      <c r="A29720" s="6">
        <v>93123111</v>
      </c>
      <c r="B29720" t="s">
        <v>31905</v>
      </c>
      <c r="H29720" s="6" t="s">
        <v>589</v>
      </c>
      <c r="I29720" s="6" t="s">
        <v>857</v>
      </c>
      <c r="K29720" s="6">
        <v>187</v>
      </c>
    </row>
    <row r="29721" spans="1:11">
      <c r="A29721" s="6">
        <v>76023011</v>
      </c>
      <c r="B29721" t="s">
        <v>31906</v>
      </c>
      <c r="H29721" s="6" t="s">
        <v>377</v>
      </c>
      <c r="I29721" s="6" t="s">
        <v>378</v>
      </c>
      <c r="K29721" s="6">
        <v>179</v>
      </c>
    </row>
    <row r="29722" spans="1:11">
      <c r="A29722" s="6">
        <v>83212607</v>
      </c>
      <c r="B29722" t="s">
        <v>31907</v>
      </c>
      <c r="H29722" s="6" t="s">
        <v>377</v>
      </c>
      <c r="I29722" s="6" t="s">
        <v>257</v>
      </c>
      <c r="K29722" s="6">
        <v>189</v>
      </c>
    </row>
    <row r="29723" spans="1:11">
      <c r="A29723" s="6">
        <v>2000039511</v>
      </c>
      <c r="B29723" t="s">
        <v>31908</v>
      </c>
      <c r="H29723" s="6" t="s">
        <v>1176</v>
      </c>
      <c r="I29723" s="6" t="s">
        <v>309</v>
      </c>
      <c r="K29723" s="6">
        <v>182</v>
      </c>
    </row>
    <row r="29724" spans="1:11">
      <c r="A29724" s="6">
        <v>2000270628</v>
      </c>
      <c r="B29724" t="s">
        <v>31909</v>
      </c>
      <c r="H29724" s="6" t="s">
        <v>1747</v>
      </c>
      <c r="I29724" s="6" t="s">
        <v>12240</v>
      </c>
      <c r="K29724" s="6">
        <v>185</v>
      </c>
    </row>
    <row r="29725" spans="1:11">
      <c r="A29725" s="6">
        <v>19399285</v>
      </c>
      <c r="B29725" t="s">
        <v>31910</v>
      </c>
      <c r="H29725" s="6" t="s">
        <v>1747</v>
      </c>
      <c r="I29725" s="6" t="s">
        <v>257</v>
      </c>
      <c r="K29725" s="6">
        <v>171</v>
      </c>
    </row>
    <row r="29726" spans="1:11">
      <c r="A29726" s="6">
        <v>83334902</v>
      </c>
      <c r="B29726" t="s">
        <v>31911</v>
      </c>
      <c r="H29726" s="6" t="s">
        <v>760</v>
      </c>
      <c r="I29726" s="6" t="s">
        <v>31912</v>
      </c>
      <c r="K29726" s="6">
        <v>178</v>
      </c>
    </row>
    <row r="29727" spans="1:11">
      <c r="A29727" s="6">
        <v>88024943</v>
      </c>
      <c r="B29727" t="s">
        <v>31913</v>
      </c>
      <c r="H29727" s="6" t="s">
        <v>640</v>
      </c>
      <c r="I29727" s="6" t="s">
        <v>2707</v>
      </c>
      <c r="K29727" s="6">
        <v>175</v>
      </c>
    </row>
    <row r="29728" spans="1:11">
      <c r="A29728" s="6">
        <v>12078341</v>
      </c>
      <c r="B29728" t="s">
        <v>31914</v>
      </c>
      <c r="H29728" s="6" t="s">
        <v>488</v>
      </c>
      <c r="I29728" s="6" t="s">
        <v>320</v>
      </c>
      <c r="K29728" s="6">
        <v>171</v>
      </c>
    </row>
    <row r="29729" spans="1:11">
      <c r="A29729" s="6">
        <v>55082742</v>
      </c>
      <c r="B29729" t="s">
        <v>31915</v>
      </c>
      <c r="H29729" s="6" t="s">
        <v>640</v>
      </c>
      <c r="I29729" s="6" t="s">
        <v>306</v>
      </c>
      <c r="K29729" s="6">
        <v>180</v>
      </c>
    </row>
    <row r="29730" spans="1:11">
      <c r="A29730" s="6">
        <v>2000020860</v>
      </c>
      <c r="B29730" t="s">
        <v>31916</v>
      </c>
      <c r="H29730" s="6" t="s">
        <v>944</v>
      </c>
      <c r="I29730" s="6" t="s">
        <v>657</v>
      </c>
      <c r="K29730" s="6">
        <v>183</v>
      </c>
    </row>
    <row r="29731" spans="1:11">
      <c r="A29731" s="6">
        <v>86035192</v>
      </c>
      <c r="B29731" t="s">
        <v>31917</v>
      </c>
      <c r="H29731" s="6" t="s">
        <v>351</v>
      </c>
      <c r="I29731" s="6" t="s">
        <v>1688</v>
      </c>
      <c r="K29731" s="6">
        <v>175</v>
      </c>
    </row>
    <row r="29732" spans="1:11">
      <c r="A29732" s="6">
        <v>29157141</v>
      </c>
      <c r="B29732" t="s">
        <v>31918</v>
      </c>
      <c r="H29732" s="6" t="s">
        <v>218</v>
      </c>
      <c r="I29732" s="6" t="s">
        <v>16484</v>
      </c>
      <c r="K29732" s="6">
        <v>188</v>
      </c>
    </row>
    <row r="29733" spans="1:11">
      <c r="A29733" s="6">
        <v>89065954</v>
      </c>
      <c r="B29733" t="s">
        <v>31919</v>
      </c>
      <c r="H29733" s="6" t="s">
        <v>218</v>
      </c>
      <c r="I29733" s="6" t="s">
        <v>1076</v>
      </c>
      <c r="K29733" s="6">
        <v>180</v>
      </c>
    </row>
    <row r="29734" spans="1:11">
      <c r="A29734" s="6">
        <v>2000102867</v>
      </c>
      <c r="B29734" t="s">
        <v>31920</v>
      </c>
      <c r="H29734" s="6" t="s">
        <v>319</v>
      </c>
      <c r="I29734" s="6" t="s">
        <v>298</v>
      </c>
      <c r="K29734" s="6">
        <v>192</v>
      </c>
    </row>
    <row r="29735" spans="1:11">
      <c r="A29735" s="6">
        <v>2000274878</v>
      </c>
      <c r="B29735" t="s">
        <v>31921</v>
      </c>
      <c r="H29735" s="6" t="s">
        <v>2121</v>
      </c>
      <c r="I29735" s="6" t="s">
        <v>827</v>
      </c>
      <c r="K29735" s="6">
        <v>185</v>
      </c>
    </row>
    <row r="29736" spans="1:11">
      <c r="A29736" s="6">
        <v>25062844</v>
      </c>
      <c r="B29736" t="s">
        <v>31922</v>
      </c>
      <c r="H29736" s="6" t="s">
        <v>16564</v>
      </c>
      <c r="I29736" s="6" t="s">
        <v>1731</v>
      </c>
      <c r="K29736" s="6">
        <v>179</v>
      </c>
    </row>
    <row r="29737" spans="1:11">
      <c r="A29737" s="6">
        <v>78081799</v>
      </c>
      <c r="B29737" t="s">
        <v>31923</v>
      </c>
      <c r="H29737" s="6" t="s">
        <v>966</v>
      </c>
      <c r="I29737" s="6" t="s">
        <v>1661</v>
      </c>
      <c r="K29737" s="6">
        <v>173</v>
      </c>
    </row>
    <row r="29738" spans="1:11">
      <c r="A29738" s="6">
        <v>13129660</v>
      </c>
      <c r="B29738" t="s">
        <v>31924</v>
      </c>
      <c r="H29738" s="6" t="s">
        <v>2121</v>
      </c>
      <c r="I29738" s="6" t="s">
        <v>320</v>
      </c>
      <c r="K29738" s="6">
        <v>183</v>
      </c>
    </row>
    <row r="29739" spans="1:11">
      <c r="A29739" s="6">
        <v>67258945</v>
      </c>
      <c r="B29739" t="s">
        <v>31925</v>
      </c>
      <c r="H29739" s="6" t="s">
        <v>319</v>
      </c>
      <c r="I29739" s="6" t="s">
        <v>594</v>
      </c>
      <c r="K29739" s="6">
        <v>192</v>
      </c>
    </row>
    <row r="29740" spans="1:11">
      <c r="A29740" s="6">
        <v>2000019869</v>
      </c>
      <c r="B29740" t="s">
        <v>31926</v>
      </c>
      <c r="H29740" s="6" t="s">
        <v>377</v>
      </c>
      <c r="I29740" s="6" t="s">
        <v>306</v>
      </c>
      <c r="K29740" s="6">
        <v>190</v>
      </c>
    </row>
    <row r="29741" spans="1:11">
      <c r="A29741" s="6">
        <v>2000302288</v>
      </c>
      <c r="B29741" t="s">
        <v>31927</v>
      </c>
      <c r="H29741" s="6" t="s">
        <v>377</v>
      </c>
      <c r="I29741" s="6" t="s">
        <v>2473</v>
      </c>
      <c r="K29741" s="6">
        <v>185</v>
      </c>
    </row>
    <row r="29742" spans="1:11">
      <c r="A29742" s="6">
        <v>14197823</v>
      </c>
      <c r="B29742" t="s">
        <v>31928</v>
      </c>
      <c r="H29742" s="6" t="s">
        <v>1671</v>
      </c>
      <c r="I29742" s="6" t="s">
        <v>603</v>
      </c>
      <c r="K29742" s="6">
        <v>168</v>
      </c>
    </row>
    <row r="29743" spans="1:11">
      <c r="A29743" s="6">
        <v>67268717</v>
      </c>
      <c r="B29743" t="s">
        <v>31929</v>
      </c>
      <c r="H29743" s="6" t="s">
        <v>351</v>
      </c>
      <c r="I29743" s="6" t="s">
        <v>348</v>
      </c>
      <c r="K29743" s="6">
        <v>173</v>
      </c>
    </row>
    <row r="29744" spans="1:11">
      <c r="A29744" s="6">
        <v>2000204736</v>
      </c>
      <c r="B29744" t="s">
        <v>31930</v>
      </c>
      <c r="H29744" s="6" t="s">
        <v>1626</v>
      </c>
      <c r="I29744" s="6" t="s">
        <v>3192</v>
      </c>
      <c r="K29744" s="6">
        <v>179</v>
      </c>
    </row>
    <row r="29745" spans="1:11">
      <c r="A29745" s="6">
        <v>12095474</v>
      </c>
      <c r="B29745" t="s">
        <v>31931</v>
      </c>
      <c r="H29745" s="6" t="s">
        <v>488</v>
      </c>
      <c r="I29745" s="6" t="s">
        <v>31932</v>
      </c>
      <c r="K29745" s="6">
        <v>180</v>
      </c>
    </row>
    <row r="29746" spans="1:11">
      <c r="A29746" s="6">
        <v>19249346</v>
      </c>
      <c r="B29746" t="s">
        <v>31933</v>
      </c>
      <c r="H29746" s="6" t="s">
        <v>2046</v>
      </c>
      <c r="I29746" s="6" t="s">
        <v>257</v>
      </c>
      <c r="K29746" s="6">
        <v>177</v>
      </c>
    </row>
    <row r="29747" spans="1:11">
      <c r="A29747" s="6">
        <v>14253401</v>
      </c>
      <c r="B29747" t="s">
        <v>31934</v>
      </c>
      <c r="H29747" s="6" t="s">
        <v>240</v>
      </c>
      <c r="I29747" s="6" t="s">
        <v>603</v>
      </c>
      <c r="K29747" s="6">
        <v>180</v>
      </c>
    </row>
    <row r="29748" spans="1:11">
      <c r="A29748" s="6">
        <v>19161011</v>
      </c>
      <c r="B29748" t="s">
        <v>31935</v>
      </c>
      <c r="H29748" s="6" t="s">
        <v>303</v>
      </c>
      <c r="I29748" s="6" t="s">
        <v>257</v>
      </c>
      <c r="K29748" s="6">
        <v>171</v>
      </c>
    </row>
    <row r="29749" spans="1:11">
      <c r="A29749" s="6">
        <v>53020697</v>
      </c>
      <c r="B29749" t="s">
        <v>31936</v>
      </c>
      <c r="H29749" s="6" t="s">
        <v>829</v>
      </c>
      <c r="I29749" s="6" t="s">
        <v>7110</v>
      </c>
      <c r="K29749" s="6">
        <v>183</v>
      </c>
    </row>
    <row r="29750" spans="1:11">
      <c r="A29750" s="6">
        <v>14202380</v>
      </c>
      <c r="B29750" t="s">
        <v>31937</v>
      </c>
      <c r="H29750" s="6" t="s">
        <v>2115</v>
      </c>
      <c r="I29750" s="6" t="s">
        <v>603</v>
      </c>
      <c r="K29750" s="6">
        <v>185</v>
      </c>
    </row>
    <row r="29751" spans="1:11">
      <c r="A29751" s="6">
        <v>53060496</v>
      </c>
      <c r="B29751" t="s">
        <v>31938</v>
      </c>
      <c r="H29751" s="6" t="s">
        <v>2370</v>
      </c>
      <c r="I29751" s="6" t="s">
        <v>729</v>
      </c>
      <c r="K29751" s="6">
        <v>180</v>
      </c>
    </row>
    <row r="29752" spans="1:11">
      <c r="A29752" s="6">
        <v>51013782</v>
      </c>
      <c r="B29752" t="s">
        <v>31939</v>
      </c>
      <c r="H29752" s="6" t="s">
        <v>218</v>
      </c>
      <c r="I29752" s="6" t="s">
        <v>1303</v>
      </c>
      <c r="K29752" s="6">
        <v>171</v>
      </c>
    </row>
    <row r="29753" spans="1:11">
      <c r="A29753" s="6">
        <v>2000137044</v>
      </c>
      <c r="B29753" t="s">
        <v>31940</v>
      </c>
      <c r="H29753" s="6" t="s">
        <v>1626</v>
      </c>
      <c r="I29753" s="6" t="s">
        <v>603</v>
      </c>
      <c r="K29753" s="6">
        <v>172</v>
      </c>
    </row>
    <row r="29754" spans="1:11">
      <c r="A29754" s="6">
        <v>14057902</v>
      </c>
      <c r="B29754" t="s">
        <v>31941</v>
      </c>
      <c r="H29754" s="6" t="s">
        <v>218</v>
      </c>
      <c r="I29754" s="6" t="s">
        <v>603</v>
      </c>
      <c r="K29754" s="6">
        <v>183</v>
      </c>
    </row>
    <row r="29755" spans="1:11">
      <c r="A29755" s="6">
        <v>80000445</v>
      </c>
      <c r="B29755" t="s">
        <v>31942</v>
      </c>
      <c r="H29755" s="6" t="s">
        <v>319</v>
      </c>
      <c r="I29755" s="6" t="s">
        <v>1688</v>
      </c>
      <c r="K29755" s="6">
        <v>175</v>
      </c>
    </row>
    <row r="29756" spans="1:11">
      <c r="A29756" s="6">
        <v>78095064</v>
      </c>
      <c r="B29756" t="s">
        <v>31943</v>
      </c>
      <c r="H29756" s="6" t="s">
        <v>1806</v>
      </c>
      <c r="I29756" s="6" t="s">
        <v>1661</v>
      </c>
      <c r="K29756" s="6">
        <v>175</v>
      </c>
    </row>
    <row r="29757" spans="1:11">
      <c r="A29757" s="6">
        <v>2000120044</v>
      </c>
      <c r="B29757" t="s">
        <v>31944</v>
      </c>
      <c r="H29757" s="6" t="s">
        <v>377</v>
      </c>
      <c r="I29757" s="6" t="s">
        <v>3192</v>
      </c>
      <c r="K29757" s="6">
        <v>183</v>
      </c>
    </row>
    <row r="29758" spans="1:11">
      <c r="A29758" s="6">
        <v>19235115</v>
      </c>
      <c r="B29758" t="s">
        <v>31945</v>
      </c>
      <c r="H29758" s="6" t="s">
        <v>2112</v>
      </c>
      <c r="I29758" s="6" t="s">
        <v>257</v>
      </c>
      <c r="K29758" s="6">
        <v>175</v>
      </c>
    </row>
    <row r="29759" spans="1:11">
      <c r="A29759" s="6">
        <v>2000045677</v>
      </c>
      <c r="B29759" t="s">
        <v>31946</v>
      </c>
      <c r="H29759" s="6" t="s">
        <v>2112</v>
      </c>
      <c r="I29759" s="6" t="s">
        <v>257</v>
      </c>
      <c r="K29759" s="6">
        <v>174</v>
      </c>
    </row>
    <row r="29760" spans="1:11">
      <c r="A29760" s="6">
        <v>37002050</v>
      </c>
      <c r="B29760" t="s">
        <v>31947</v>
      </c>
      <c r="H29760" s="6" t="s">
        <v>1732</v>
      </c>
      <c r="I29760" s="6" t="s">
        <v>1729</v>
      </c>
      <c r="K29760" s="6">
        <v>188</v>
      </c>
    </row>
    <row r="29761" spans="1:11">
      <c r="A29761" s="6">
        <v>13228942</v>
      </c>
      <c r="B29761" t="s">
        <v>31948</v>
      </c>
      <c r="H29761" s="6" t="s">
        <v>240</v>
      </c>
      <c r="I29761" s="6" t="s">
        <v>1375</v>
      </c>
      <c r="K29761" s="6">
        <v>184</v>
      </c>
    </row>
    <row r="29762" spans="1:11">
      <c r="A29762" s="6">
        <v>95069924</v>
      </c>
      <c r="B29762" t="s">
        <v>31949</v>
      </c>
      <c r="H29762" s="6" t="s">
        <v>1656</v>
      </c>
      <c r="I29762" s="6" t="s">
        <v>31950</v>
      </c>
      <c r="K29762" s="6">
        <v>181</v>
      </c>
    </row>
    <row r="29763" spans="1:11">
      <c r="A29763" s="6">
        <v>93100461</v>
      </c>
      <c r="B29763" t="s">
        <v>31951</v>
      </c>
      <c r="H29763" s="6" t="s">
        <v>2112</v>
      </c>
      <c r="I29763" s="6" t="s">
        <v>31952</v>
      </c>
      <c r="K29763" s="6">
        <v>174</v>
      </c>
    </row>
    <row r="29764" spans="1:11">
      <c r="A29764" s="6">
        <v>86067785</v>
      </c>
      <c r="B29764" t="s">
        <v>31953</v>
      </c>
      <c r="H29764" s="6" t="s">
        <v>1213</v>
      </c>
      <c r="I29764" s="6" t="s">
        <v>1688</v>
      </c>
      <c r="K29764" s="6">
        <v>162</v>
      </c>
    </row>
    <row r="29765" spans="1:11">
      <c r="A29765" s="6">
        <v>49048715</v>
      </c>
      <c r="B29765" t="s">
        <v>31954</v>
      </c>
      <c r="H29765" s="6" t="s">
        <v>944</v>
      </c>
      <c r="I29765" s="6" t="s">
        <v>344</v>
      </c>
      <c r="K29765" s="6">
        <v>183</v>
      </c>
    </row>
    <row r="29766" spans="1:11">
      <c r="A29766" s="6">
        <v>37041235</v>
      </c>
      <c r="B29766" t="s">
        <v>31955</v>
      </c>
      <c r="H29766" s="6" t="s">
        <v>1624</v>
      </c>
      <c r="I29766" s="6" t="s">
        <v>406</v>
      </c>
      <c r="K29766" s="6">
        <v>188</v>
      </c>
    </row>
    <row r="29767" spans="1:11">
      <c r="A29767" s="6">
        <v>2000075691</v>
      </c>
      <c r="B29767" t="s">
        <v>31956</v>
      </c>
      <c r="H29767" s="6" t="s">
        <v>488</v>
      </c>
      <c r="I29767" s="6" t="s">
        <v>378</v>
      </c>
      <c r="K29767" s="6">
        <v>183</v>
      </c>
    </row>
    <row r="29768" spans="1:11">
      <c r="A29768" s="6">
        <v>2000137495</v>
      </c>
      <c r="B29768" t="s">
        <v>31957</v>
      </c>
      <c r="H29768" s="6" t="s">
        <v>944</v>
      </c>
      <c r="I29768" s="6" t="s">
        <v>2045</v>
      </c>
      <c r="K29768" s="6">
        <v>185</v>
      </c>
    </row>
    <row r="29769" spans="1:11">
      <c r="A29769" s="6">
        <v>75032007</v>
      </c>
      <c r="B29769" t="s">
        <v>31958</v>
      </c>
      <c r="H29769" s="6" t="s">
        <v>218</v>
      </c>
      <c r="I29769" s="6" t="s">
        <v>2639</v>
      </c>
      <c r="K29769" s="6">
        <v>184</v>
      </c>
    </row>
    <row r="29770" spans="1:11">
      <c r="A29770" s="6">
        <v>14229910</v>
      </c>
      <c r="B29770" t="s">
        <v>31959</v>
      </c>
      <c r="H29770" s="6" t="s">
        <v>488</v>
      </c>
      <c r="I29770" s="6" t="s">
        <v>603</v>
      </c>
      <c r="K29770" s="6">
        <v>169</v>
      </c>
    </row>
    <row r="29771" spans="1:11">
      <c r="A29771" s="6">
        <v>29225910</v>
      </c>
      <c r="B29771" t="s">
        <v>31960</v>
      </c>
      <c r="H29771" s="6" t="s">
        <v>1672</v>
      </c>
      <c r="I29771" s="6" t="s">
        <v>1362</v>
      </c>
      <c r="K29771" s="6">
        <v>167</v>
      </c>
    </row>
    <row r="29772" spans="1:11">
      <c r="A29772" s="6">
        <v>2000200613</v>
      </c>
      <c r="B29772" t="s">
        <v>31961</v>
      </c>
      <c r="H29772" s="6" t="s">
        <v>303</v>
      </c>
      <c r="I29772" s="6" t="s">
        <v>1117</v>
      </c>
      <c r="K29772" s="6">
        <v>187</v>
      </c>
    </row>
    <row r="29773" spans="1:11">
      <c r="A29773" s="6">
        <v>2000021815</v>
      </c>
      <c r="B29773" t="s">
        <v>31962</v>
      </c>
      <c r="H29773" s="6" t="s">
        <v>1759</v>
      </c>
      <c r="I29773" s="6" t="s">
        <v>309</v>
      </c>
      <c r="K29773" s="6">
        <v>180</v>
      </c>
    </row>
    <row r="29774" spans="1:11">
      <c r="A29774" s="6">
        <v>86018924</v>
      </c>
      <c r="B29774" t="s">
        <v>31963</v>
      </c>
      <c r="H29774" s="6" t="s">
        <v>377</v>
      </c>
      <c r="I29774" s="6" t="s">
        <v>1688</v>
      </c>
      <c r="K29774" s="6">
        <v>184</v>
      </c>
    </row>
    <row r="29775" spans="1:11">
      <c r="A29775" s="6">
        <v>37071170</v>
      </c>
      <c r="B29775" t="s">
        <v>31964</v>
      </c>
      <c r="H29775" s="6" t="s">
        <v>1672</v>
      </c>
      <c r="I29775" s="6" t="s">
        <v>471</v>
      </c>
      <c r="K29775" s="6">
        <v>186</v>
      </c>
    </row>
    <row r="29776" spans="1:11">
      <c r="A29776" s="6">
        <v>91151090</v>
      </c>
      <c r="B29776" t="s">
        <v>31965</v>
      </c>
      <c r="H29776" s="6" t="s">
        <v>589</v>
      </c>
      <c r="I29776" s="6" t="s">
        <v>309</v>
      </c>
      <c r="K29776" s="6">
        <v>185</v>
      </c>
    </row>
    <row r="29777" spans="1:11">
      <c r="A29777" s="6">
        <v>14118432</v>
      </c>
      <c r="B29777" t="s">
        <v>31966</v>
      </c>
      <c r="H29777" s="6" t="s">
        <v>1624</v>
      </c>
      <c r="I29777" s="6" t="s">
        <v>12536</v>
      </c>
      <c r="K29777" s="6">
        <v>190</v>
      </c>
    </row>
    <row r="29778" spans="1:11">
      <c r="A29778" s="6">
        <v>83120991</v>
      </c>
      <c r="B29778" t="s">
        <v>31967</v>
      </c>
      <c r="H29778" s="6" t="s">
        <v>619</v>
      </c>
      <c r="I29778" s="6" t="s">
        <v>306</v>
      </c>
      <c r="K29778" s="6">
        <v>175</v>
      </c>
    </row>
    <row r="29779" spans="1:11">
      <c r="A29779" s="6">
        <v>16045711</v>
      </c>
      <c r="B29779" t="s">
        <v>31968</v>
      </c>
      <c r="H29779" s="6" t="s">
        <v>589</v>
      </c>
      <c r="I29779" s="6" t="s">
        <v>298</v>
      </c>
      <c r="K29779" s="6">
        <v>182</v>
      </c>
    </row>
    <row r="29780" spans="1:11">
      <c r="A29780" s="6">
        <v>78088467</v>
      </c>
      <c r="B29780" t="s">
        <v>31969</v>
      </c>
      <c r="H29780" s="6" t="s">
        <v>589</v>
      </c>
      <c r="I29780" s="6" t="s">
        <v>1661</v>
      </c>
      <c r="K29780" s="6">
        <v>182</v>
      </c>
    </row>
    <row r="29781" spans="1:11">
      <c r="A29781" s="6">
        <v>14042942</v>
      </c>
      <c r="B29781" t="s">
        <v>31970</v>
      </c>
      <c r="H29781" s="6" t="s">
        <v>2115</v>
      </c>
      <c r="I29781" s="6" t="s">
        <v>603</v>
      </c>
      <c r="K29781" s="6">
        <v>183</v>
      </c>
    </row>
    <row r="29782" spans="1:11">
      <c r="A29782" s="6">
        <v>30050097</v>
      </c>
      <c r="B29782" t="s">
        <v>31971</v>
      </c>
      <c r="H29782" s="6" t="s">
        <v>240</v>
      </c>
      <c r="I29782" s="6" t="s">
        <v>1867</v>
      </c>
      <c r="K29782" s="6">
        <v>180</v>
      </c>
    </row>
    <row r="29783" spans="1:11">
      <c r="A29783" s="6">
        <v>83152890</v>
      </c>
      <c r="B29783" t="s">
        <v>31972</v>
      </c>
      <c r="H29783" s="6" t="s">
        <v>314</v>
      </c>
      <c r="I29783" s="6" t="s">
        <v>257</v>
      </c>
      <c r="K29783" s="6">
        <v>175</v>
      </c>
    </row>
    <row r="29784" spans="1:11">
      <c r="A29784" s="6">
        <v>14206238</v>
      </c>
      <c r="B29784" t="s">
        <v>31973</v>
      </c>
      <c r="H29784" s="6" t="s">
        <v>2115</v>
      </c>
      <c r="I29784" s="6" t="s">
        <v>603</v>
      </c>
      <c r="K29784" s="6">
        <v>178</v>
      </c>
    </row>
    <row r="29785" spans="1:11">
      <c r="A29785" s="6">
        <v>12088146</v>
      </c>
      <c r="B29785" t="s">
        <v>31974</v>
      </c>
      <c r="H29785" s="6" t="s">
        <v>314</v>
      </c>
      <c r="I29785" s="6" t="s">
        <v>477</v>
      </c>
      <c r="K29785" s="6">
        <v>185</v>
      </c>
    </row>
    <row r="29786" spans="1:11">
      <c r="A29786" s="6">
        <v>14189059</v>
      </c>
      <c r="B29786" t="s">
        <v>31975</v>
      </c>
      <c r="H29786" s="6" t="s">
        <v>351</v>
      </c>
      <c r="I29786" s="6" t="s">
        <v>603</v>
      </c>
      <c r="K29786" s="6">
        <v>175</v>
      </c>
    </row>
    <row r="29787" spans="1:11">
      <c r="A29787" s="6">
        <v>85126247</v>
      </c>
      <c r="B29787" t="s">
        <v>31976</v>
      </c>
      <c r="H29787" s="6" t="s">
        <v>1732</v>
      </c>
      <c r="I29787" s="6" t="s">
        <v>683</v>
      </c>
      <c r="K29787" s="6">
        <v>190</v>
      </c>
    </row>
    <row r="29788" spans="1:11">
      <c r="A29788" s="6">
        <v>2000193514</v>
      </c>
      <c r="B29788" t="s">
        <v>31977</v>
      </c>
      <c r="H29788" s="6" t="s">
        <v>1624</v>
      </c>
      <c r="I29788" s="6" t="s">
        <v>731</v>
      </c>
      <c r="K29788" s="6">
        <v>195</v>
      </c>
    </row>
    <row r="29789" spans="1:11">
      <c r="A29789" s="6">
        <v>78065232</v>
      </c>
      <c r="B29789" t="s">
        <v>31978</v>
      </c>
      <c r="H29789" s="6" t="s">
        <v>2157</v>
      </c>
      <c r="I29789" s="6" t="s">
        <v>1661</v>
      </c>
      <c r="K29789" s="6">
        <v>173</v>
      </c>
    </row>
    <row r="29790" spans="1:11">
      <c r="A29790" s="6">
        <v>2000148684</v>
      </c>
      <c r="B29790" t="s">
        <v>31979</v>
      </c>
      <c r="H29790" s="6" t="s">
        <v>488</v>
      </c>
      <c r="I29790" s="6" t="s">
        <v>344</v>
      </c>
      <c r="K29790" s="6">
        <v>174</v>
      </c>
    </row>
    <row r="29791" spans="1:11">
      <c r="A29791" s="6">
        <v>49035726</v>
      </c>
      <c r="B29791" t="s">
        <v>31980</v>
      </c>
      <c r="H29791" s="6" t="s">
        <v>944</v>
      </c>
      <c r="I29791" s="6" t="s">
        <v>344</v>
      </c>
      <c r="K29791" s="6">
        <v>179</v>
      </c>
    </row>
    <row r="29792" spans="1:11">
      <c r="A29792" s="6">
        <v>86006459</v>
      </c>
      <c r="B29792" t="s">
        <v>31981</v>
      </c>
      <c r="H29792" s="6" t="s">
        <v>1671</v>
      </c>
      <c r="I29792" s="6" t="s">
        <v>7240</v>
      </c>
      <c r="K29792" s="6">
        <v>163</v>
      </c>
    </row>
    <row r="29793" spans="1:11">
      <c r="A29793" s="6">
        <v>14150757</v>
      </c>
      <c r="B29793" t="s">
        <v>31982</v>
      </c>
      <c r="H29793" s="6" t="s">
        <v>1747</v>
      </c>
      <c r="I29793" s="6" t="s">
        <v>603</v>
      </c>
      <c r="K29793" s="6">
        <v>175</v>
      </c>
    </row>
    <row r="29794" spans="1:11">
      <c r="A29794" s="6">
        <v>45103026</v>
      </c>
      <c r="B29794" t="s">
        <v>31983</v>
      </c>
      <c r="H29794" s="6" t="s">
        <v>2123</v>
      </c>
      <c r="I29794" s="6" t="s">
        <v>2134</v>
      </c>
      <c r="K29794" s="6">
        <v>180</v>
      </c>
    </row>
    <row r="29795" spans="1:11">
      <c r="A29795" s="6">
        <v>2000429125</v>
      </c>
      <c r="B29795" t="s">
        <v>31984</v>
      </c>
      <c r="H29795" s="6" t="s">
        <v>619</v>
      </c>
      <c r="I29795" s="6" t="s">
        <v>2134</v>
      </c>
      <c r="K29795" s="6">
        <v>182</v>
      </c>
    </row>
    <row r="29796" spans="1:11">
      <c r="A29796" s="6">
        <v>92097177</v>
      </c>
      <c r="B29796" t="s">
        <v>31985</v>
      </c>
      <c r="H29796" s="6" t="s">
        <v>303</v>
      </c>
      <c r="I29796" s="6" t="s">
        <v>309</v>
      </c>
      <c r="K29796" s="6">
        <v>179</v>
      </c>
    </row>
    <row r="29797" spans="1:11">
      <c r="A29797" s="6">
        <v>52083058</v>
      </c>
      <c r="B29797" t="s">
        <v>31986</v>
      </c>
      <c r="H29797" s="6" t="s">
        <v>3368</v>
      </c>
      <c r="I29797" s="6" t="s">
        <v>786</v>
      </c>
      <c r="K29797" s="6">
        <v>181</v>
      </c>
    </row>
    <row r="29798" spans="1:11">
      <c r="A29798" s="6">
        <v>19265871</v>
      </c>
      <c r="B29798" t="s">
        <v>31987</v>
      </c>
      <c r="H29798" s="6" t="s">
        <v>2112</v>
      </c>
      <c r="I29798" s="6" t="s">
        <v>257</v>
      </c>
      <c r="K29798" s="6">
        <v>182</v>
      </c>
    </row>
    <row r="29799" spans="1:11">
      <c r="A29799" s="6">
        <v>87029992</v>
      </c>
      <c r="B29799" t="s">
        <v>31988</v>
      </c>
      <c r="H29799" s="6" t="s">
        <v>2115</v>
      </c>
      <c r="I29799" s="6" t="s">
        <v>9986</v>
      </c>
      <c r="K29799" s="6">
        <v>184</v>
      </c>
    </row>
    <row r="29800" spans="1:11">
      <c r="A29800" s="6">
        <v>2000009597</v>
      </c>
      <c r="B29800" t="s">
        <v>31989</v>
      </c>
      <c r="H29800" s="6" t="s">
        <v>488</v>
      </c>
      <c r="I29800" s="6" t="s">
        <v>31990</v>
      </c>
      <c r="K29800" s="6">
        <v>184</v>
      </c>
    </row>
    <row r="29801" spans="1:11">
      <c r="A29801" s="6">
        <v>98033953</v>
      </c>
      <c r="B29801" t="s">
        <v>31991</v>
      </c>
      <c r="H29801" s="6" t="s">
        <v>589</v>
      </c>
      <c r="I29801" s="6" t="s">
        <v>646</v>
      </c>
      <c r="K29801" s="6">
        <v>184</v>
      </c>
    </row>
    <row r="29802" spans="1:11">
      <c r="A29802" s="6">
        <v>23241636</v>
      </c>
      <c r="B29802" t="s">
        <v>31992</v>
      </c>
      <c r="H29802" s="6" t="s">
        <v>319</v>
      </c>
      <c r="I29802" s="6" t="s">
        <v>7767</v>
      </c>
      <c r="K29802" s="6">
        <v>174</v>
      </c>
    </row>
    <row r="29803" spans="1:11">
      <c r="A29803" s="6">
        <v>64042348</v>
      </c>
      <c r="B29803" t="s">
        <v>31993</v>
      </c>
      <c r="H29803" s="6" t="s">
        <v>1624</v>
      </c>
      <c r="I29803" s="6" t="s">
        <v>3817</v>
      </c>
      <c r="K29803" s="6">
        <v>187</v>
      </c>
    </row>
    <row r="29804" spans="1:11">
      <c r="A29804" s="6">
        <v>12093939</v>
      </c>
      <c r="B29804" t="s">
        <v>31994</v>
      </c>
      <c r="H29804" s="6" t="s">
        <v>1624</v>
      </c>
      <c r="I29804" s="6" t="s">
        <v>1722</v>
      </c>
      <c r="K29804" s="6">
        <v>190</v>
      </c>
    </row>
    <row r="29805" spans="1:11">
      <c r="A29805" s="6">
        <v>13197092</v>
      </c>
      <c r="B29805" t="s">
        <v>31995</v>
      </c>
      <c r="H29805" s="6" t="s">
        <v>319</v>
      </c>
      <c r="I29805" s="6" t="s">
        <v>1722</v>
      </c>
      <c r="K29805" s="6">
        <v>182</v>
      </c>
    </row>
    <row r="29806" spans="1:11">
      <c r="A29806" s="6">
        <v>93108733</v>
      </c>
      <c r="B29806" t="s">
        <v>31996</v>
      </c>
      <c r="H29806" s="6" t="s">
        <v>238</v>
      </c>
      <c r="I29806" s="6" t="s">
        <v>16181</v>
      </c>
      <c r="K29806" s="6">
        <v>180</v>
      </c>
    </row>
    <row r="29807" spans="1:11">
      <c r="A29807" s="6">
        <v>2000103384</v>
      </c>
      <c r="B29807" t="s">
        <v>31997</v>
      </c>
      <c r="H29807" s="6" t="s">
        <v>218</v>
      </c>
      <c r="I29807" s="6" t="s">
        <v>2800</v>
      </c>
      <c r="K29807" s="6">
        <v>187</v>
      </c>
    </row>
    <row r="29808" spans="1:11">
      <c r="A29808" s="6">
        <v>23334185</v>
      </c>
      <c r="B29808" t="s">
        <v>31998</v>
      </c>
      <c r="H29808" s="6" t="s">
        <v>2115</v>
      </c>
      <c r="I29808" s="6" t="s">
        <v>31999</v>
      </c>
      <c r="K29808" s="6">
        <v>180</v>
      </c>
    </row>
    <row r="29809" spans="1:11">
      <c r="A29809" s="6">
        <v>23402465</v>
      </c>
      <c r="B29809" t="s">
        <v>32000</v>
      </c>
      <c r="H29809" s="6" t="s">
        <v>303</v>
      </c>
      <c r="I29809" s="6" t="s">
        <v>7767</v>
      </c>
      <c r="K29809" s="6">
        <v>174</v>
      </c>
    </row>
    <row r="29810" spans="1:11">
      <c r="A29810" s="6">
        <v>23155796</v>
      </c>
      <c r="B29810" t="s">
        <v>32001</v>
      </c>
      <c r="H29810" s="6" t="s">
        <v>319</v>
      </c>
      <c r="I29810" s="6" t="s">
        <v>16316</v>
      </c>
      <c r="K29810" s="6">
        <v>165</v>
      </c>
    </row>
    <row r="29811" spans="1:11">
      <c r="A29811" s="6">
        <v>23166470</v>
      </c>
      <c r="B29811" t="s">
        <v>32002</v>
      </c>
      <c r="H29811" s="6" t="s">
        <v>1624</v>
      </c>
      <c r="I29811" s="6" t="s">
        <v>2541</v>
      </c>
      <c r="K29811" s="6">
        <v>184</v>
      </c>
    </row>
    <row r="29812" spans="1:11">
      <c r="A29812" s="6">
        <v>2000229605</v>
      </c>
      <c r="B29812" t="s">
        <v>32003</v>
      </c>
      <c r="H29812" s="6" t="s">
        <v>1624</v>
      </c>
      <c r="I29812" s="6" t="s">
        <v>2541</v>
      </c>
      <c r="K29812" s="6">
        <v>181</v>
      </c>
    </row>
    <row r="29813" spans="1:11">
      <c r="A29813" s="6">
        <v>70104360</v>
      </c>
      <c r="B29813" t="s">
        <v>32004</v>
      </c>
      <c r="H29813" s="6" t="s">
        <v>319</v>
      </c>
      <c r="I29813" s="6" t="s">
        <v>832</v>
      </c>
      <c r="K29813" s="6">
        <v>182</v>
      </c>
    </row>
    <row r="29814" spans="1:11">
      <c r="A29814" s="6">
        <v>2000379918</v>
      </c>
      <c r="B29814" t="s">
        <v>32005</v>
      </c>
      <c r="H29814" s="6" t="s">
        <v>377</v>
      </c>
      <c r="I29814" s="6" t="s">
        <v>1722</v>
      </c>
      <c r="K29814" s="6">
        <v>187</v>
      </c>
    </row>
    <row r="29815" spans="1:11">
      <c r="A29815" s="6">
        <v>21040103</v>
      </c>
      <c r="B29815" t="s">
        <v>32006</v>
      </c>
      <c r="H29815" s="6" t="s">
        <v>1747</v>
      </c>
      <c r="I29815" s="6" t="s">
        <v>32007</v>
      </c>
      <c r="K29815" s="6">
        <v>175</v>
      </c>
    </row>
    <row r="29816" spans="1:11">
      <c r="A29816" s="6">
        <v>23325095</v>
      </c>
      <c r="B29816" t="s">
        <v>32008</v>
      </c>
      <c r="H29816" s="6" t="s">
        <v>966</v>
      </c>
      <c r="I29816" s="6" t="s">
        <v>8075</v>
      </c>
      <c r="K29816" s="6">
        <v>177</v>
      </c>
    </row>
    <row r="29817" spans="1:11">
      <c r="A29817" s="6">
        <v>2000245290</v>
      </c>
      <c r="B29817" t="s">
        <v>32009</v>
      </c>
      <c r="H29817" s="6" t="s">
        <v>1790</v>
      </c>
      <c r="I29817" s="6" t="s">
        <v>2541</v>
      </c>
      <c r="K29817" s="6">
        <v>170</v>
      </c>
    </row>
    <row r="29818" spans="1:11">
      <c r="A29818" s="6">
        <v>23239304</v>
      </c>
      <c r="B29818" t="s">
        <v>32010</v>
      </c>
      <c r="H29818" s="6" t="s">
        <v>319</v>
      </c>
      <c r="I29818" s="6" t="s">
        <v>7767</v>
      </c>
      <c r="K29818" s="6">
        <v>178</v>
      </c>
    </row>
    <row r="29819" spans="1:11">
      <c r="A29819" s="6">
        <v>23325137</v>
      </c>
      <c r="B29819" t="s">
        <v>32011</v>
      </c>
      <c r="H29819" s="6" t="s">
        <v>1624</v>
      </c>
      <c r="I29819" s="6" t="s">
        <v>8075</v>
      </c>
      <c r="K29819" s="6">
        <v>185</v>
      </c>
    </row>
    <row r="29820" spans="1:11">
      <c r="A29820" s="6">
        <v>54201432</v>
      </c>
      <c r="B29820" t="s">
        <v>32012</v>
      </c>
      <c r="H29820" s="6" t="s">
        <v>558</v>
      </c>
      <c r="I29820" s="6" t="s">
        <v>8075</v>
      </c>
      <c r="K29820" s="6">
        <v>176</v>
      </c>
    </row>
    <row r="29821" spans="1:11">
      <c r="A29821" s="6">
        <v>23211401</v>
      </c>
      <c r="B29821" t="s">
        <v>32013</v>
      </c>
      <c r="H29821" s="6" t="s">
        <v>377</v>
      </c>
      <c r="I29821" s="6" t="s">
        <v>8075</v>
      </c>
      <c r="K29821" s="6">
        <v>188</v>
      </c>
    </row>
    <row r="29822" spans="1:11">
      <c r="A29822" s="6">
        <v>2000019055</v>
      </c>
      <c r="B29822" t="s">
        <v>32014</v>
      </c>
      <c r="H29822" s="6" t="s">
        <v>728</v>
      </c>
      <c r="I29822" s="6" t="s">
        <v>8075</v>
      </c>
      <c r="K29822" s="6">
        <v>183</v>
      </c>
    </row>
    <row r="29823" spans="1:11">
      <c r="A29823" s="6">
        <v>12093942</v>
      </c>
      <c r="B29823" t="s">
        <v>32015</v>
      </c>
      <c r="H29823" s="6" t="s">
        <v>218</v>
      </c>
      <c r="I29823" s="6" t="s">
        <v>32016</v>
      </c>
      <c r="K29823" s="6">
        <v>183</v>
      </c>
    </row>
    <row r="29824" spans="1:11">
      <c r="A29824" s="6">
        <v>2000298576</v>
      </c>
      <c r="B29824" t="s">
        <v>32017</v>
      </c>
      <c r="H29824" s="6" t="s">
        <v>488</v>
      </c>
      <c r="I29824" s="6" t="s">
        <v>3858</v>
      </c>
      <c r="K29824" s="6">
        <v>161</v>
      </c>
    </row>
    <row r="29825" spans="1:11">
      <c r="A29825" s="6">
        <v>23158037</v>
      </c>
      <c r="B29825" t="s">
        <v>32018</v>
      </c>
      <c r="H29825" s="6" t="s">
        <v>1624</v>
      </c>
      <c r="I29825" s="6" t="s">
        <v>7767</v>
      </c>
      <c r="K29825" s="6">
        <v>181</v>
      </c>
    </row>
    <row r="29826" spans="1:11">
      <c r="A29826" s="6">
        <v>2000045621</v>
      </c>
      <c r="B29826" t="s">
        <v>32019</v>
      </c>
      <c r="H29826" s="6" t="s">
        <v>1672</v>
      </c>
      <c r="I29826" s="6" t="s">
        <v>832</v>
      </c>
      <c r="K29826" s="6">
        <v>175</v>
      </c>
    </row>
    <row r="29827" spans="1:11">
      <c r="A29827" s="6">
        <v>70107243</v>
      </c>
      <c r="B29827" t="s">
        <v>32020</v>
      </c>
      <c r="H29827" s="6" t="s">
        <v>640</v>
      </c>
      <c r="I29827" s="6" t="s">
        <v>832</v>
      </c>
      <c r="K29827" s="6">
        <v>172</v>
      </c>
    </row>
    <row r="29828" spans="1:11">
      <c r="A29828" s="6">
        <v>59110696</v>
      </c>
      <c r="B29828" t="s">
        <v>32021</v>
      </c>
      <c r="H29828" s="6" t="s">
        <v>319</v>
      </c>
      <c r="I29828" s="6" t="s">
        <v>1197</v>
      </c>
      <c r="K29828" s="6">
        <v>179</v>
      </c>
    </row>
    <row r="29829" spans="1:11">
      <c r="A29829" s="6">
        <v>13219275</v>
      </c>
      <c r="B29829" t="s">
        <v>32022</v>
      </c>
      <c r="H29829" s="6" t="s">
        <v>319</v>
      </c>
      <c r="I29829" s="6" t="s">
        <v>3858</v>
      </c>
      <c r="K29829" s="6">
        <v>176</v>
      </c>
    </row>
    <row r="29830" spans="1:11">
      <c r="A29830" s="6">
        <v>53022465</v>
      </c>
      <c r="B29830" t="s">
        <v>32023</v>
      </c>
      <c r="H29830" s="6" t="s">
        <v>1102</v>
      </c>
      <c r="I29830" s="6" t="s">
        <v>729</v>
      </c>
      <c r="K29830" s="6">
        <v>178</v>
      </c>
    </row>
    <row r="29831" spans="1:11">
      <c r="A29831" s="6">
        <v>1414320</v>
      </c>
      <c r="B29831" t="s">
        <v>32024</v>
      </c>
      <c r="H29831" s="6" t="s">
        <v>1674</v>
      </c>
      <c r="I29831" s="6" t="s">
        <v>236</v>
      </c>
      <c r="K29831" s="6">
        <v>176</v>
      </c>
    </row>
    <row r="29832" spans="1:11">
      <c r="A29832" s="6">
        <v>2000056643</v>
      </c>
      <c r="B29832" t="s">
        <v>32025</v>
      </c>
      <c r="H29832" s="6" t="s">
        <v>640</v>
      </c>
      <c r="I29832" s="6" t="s">
        <v>348</v>
      </c>
      <c r="K29832" s="6">
        <v>180</v>
      </c>
    </row>
    <row r="29833" spans="1:11">
      <c r="A29833" s="6">
        <v>36125966</v>
      </c>
      <c r="B29833" t="s">
        <v>32026</v>
      </c>
      <c r="H29833" s="6" t="s">
        <v>218</v>
      </c>
      <c r="I29833" s="6" t="s">
        <v>641</v>
      </c>
      <c r="K29833" s="6">
        <v>186</v>
      </c>
    </row>
    <row r="29834" spans="1:11">
      <c r="A29834" s="6">
        <v>57163403</v>
      </c>
      <c r="B29834" t="s">
        <v>32027</v>
      </c>
      <c r="H29834" s="6" t="s">
        <v>303</v>
      </c>
      <c r="I29834" s="6" t="s">
        <v>10105</v>
      </c>
      <c r="K29834" s="6">
        <v>182</v>
      </c>
    </row>
    <row r="29835" spans="1:11">
      <c r="A29835" s="6">
        <v>14158418</v>
      </c>
      <c r="B29835" t="s">
        <v>32028</v>
      </c>
      <c r="H29835" s="6" t="s">
        <v>1672</v>
      </c>
      <c r="I29835" s="6" t="s">
        <v>603</v>
      </c>
      <c r="K29835" s="6">
        <v>170</v>
      </c>
    </row>
    <row r="29836" spans="1:11">
      <c r="A29836" s="6">
        <v>80026499</v>
      </c>
      <c r="B29836" t="s">
        <v>32029</v>
      </c>
      <c r="H29836" s="6" t="s">
        <v>2112</v>
      </c>
      <c r="I29836" s="6" t="s">
        <v>1691</v>
      </c>
      <c r="K29836" s="6">
        <v>181</v>
      </c>
    </row>
    <row r="29837" spans="1:11">
      <c r="A29837" s="6">
        <v>67293838</v>
      </c>
      <c r="B29837" t="s">
        <v>32030</v>
      </c>
      <c r="H29837" s="6" t="s">
        <v>488</v>
      </c>
      <c r="I29837" s="6" t="s">
        <v>996</v>
      </c>
      <c r="K29837" s="6">
        <v>169</v>
      </c>
    </row>
    <row r="29838" spans="1:11">
      <c r="A29838" s="6">
        <v>23480338</v>
      </c>
      <c r="B29838" t="s">
        <v>32031</v>
      </c>
      <c r="H29838" s="6" t="s">
        <v>2046</v>
      </c>
      <c r="I29838" s="6" t="s">
        <v>23142</v>
      </c>
      <c r="K29838" s="6">
        <v>170</v>
      </c>
    </row>
    <row r="29839" spans="1:11">
      <c r="A29839" s="6">
        <v>23340602</v>
      </c>
      <c r="B29839" t="s">
        <v>32032</v>
      </c>
      <c r="H29839" s="6" t="s">
        <v>1624</v>
      </c>
      <c r="I29839" s="6" t="s">
        <v>2473</v>
      </c>
      <c r="K29839" s="6">
        <v>184</v>
      </c>
    </row>
    <row r="29840" spans="1:11">
      <c r="A29840" s="6">
        <v>12035878</v>
      </c>
      <c r="B29840" t="s">
        <v>32033</v>
      </c>
      <c r="H29840" s="6" t="s">
        <v>1624</v>
      </c>
      <c r="I29840" s="6" t="s">
        <v>1375</v>
      </c>
      <c r="K29840" s="6">
        <v>187</v>
      </c>
    </row>
    <row r="29841" spans="1:11">
      <c r="A29841" s="6">
        <v>23239103</v>
      </c>
      <c r="B29841" t="s">
        <v>32034</v>
      </c>
      <c r="H29841" s="6" t="s">
        <v>319</v>
      </c>
      <c r="I29841" s="6" t="s">
        <v>7767</v>
      </c>
      <c r="K29841" s="6">
        <v>173</v>
      </c>
    </row>
    <row r="29842" spans="1:11">
      <c r="A29842" s="6">
        <v>2000044778</v>
      </c>
      <c r="B29842" t="s">
        <v>32035</v>
      </c>
      <c r="H29842" s="6" t="s">
        <v>319</v>
      </c>
      <c r="I29842" s="6" t="s">
        <v>23142</v>
      </c>
      <c r="K29842" s="6">
        <v>178</v>
      </c>
    </row>
    <row r="29843" spans="1:11">
      <c r="A29843" s="6">
        <v>59137400</v>
      </c>
      <c r="B29843" t="s">
        <v>32036</v>
      </c>
      <c r="H29843" s="6" t="s">
        <v>1638</v>
      </c>
      <c r="I29843" s="6" t="s">
        <v>1197</v>
      </c>
      <c r="K29843" s="6">
        <v>190</v>
      </c>
    </row>
    <row r="29844" spans="1:11">
      <c r="A29844" s="6">
        <v>2000247089</v>
      </c>
      <c r="B29844" t="s">
        <v>32037</v>
      </c>
      <c r="H29844" s="6" t="s">
        <v>1624</v>
      </c>
      <c r="I29844" s="6" t="s">
        <v>2473</v>
      </c>
      <c r="K29844" s="6">
        <v>184</v>
      </c>
    </row>
    <row r="29845" spans="1:11">
      <c r="A29845" s="6">
        <v>13196464</v>
      </c>
      <c r="B29845" t="s">
        <v>32038</v>
      </c>
      <c r="H29845" s="6" t="s">
        <v>2120</v>
      </c>
      <c r="I29845" s="6" t="s">
        <v>20921</v>
      </c>
      <c r="K29845" s="6">
        <v>173</v>
      </c>
    </row>
    <row r="29846" spans="1:11">
      <c r="A29846" s="6">
        <v>59145783</v>
      </c>
      <c r="B29846" t="s">
        <v>32039</v>
      </c>
      <c r="H29846" s="6" t="s">
        <v>942</v>
      </c>
      <c r="I29846" s="6" t="s">
        <v>1197</v>
      </c>
      <c r="K29846" s="6">
        <v>181</v>
      </c>
    </row>
    <row r="29847" spans="1:11">
      <c r="A29847" s="6">
        <v>2000014032</v>
      </c>
      <c r="B29847" t="s">
        <v>32040</v>
      </c>
      <c r="H29847" s="6" t="s">
        <v>1624</v>
      </c>
      <c r="I29847" s="6" t="s">
        <v>2541</v>
      </c>
      <c r="K29847" s="6">
        <v>190</v>
      </c>
    </row>
    <row r="29848" spans="1:11">
      <c r="A29848" s="6">
        <v>23453304</v>
      </c>
      <c r="B29848" t="s">
        <v>32041</v>
      </c>
      <c r="H29848" s="6" t="s">
        <v>640</v>
      </c>
      <c r="I29848" s="6" t="s">
        <v>2473</v>
      </c>
      <c r="K29848" s="6">
        <v>185</v>
      </c>
    </row>
    <row r="29849" spans="1:11">
      <c r="A29849" s="6">
        <v>27155691</v>
      </c>
      <c r="B29849" t="s">
        <v>32042</v>
      </c>
      <c r="H29849" s="6" t="s">
        <v>1674</v>
      </c>
      <c r="I29849" s="6" t="s">
        <v>339</v>
      </c>
      <c r="K29849" s="6">
        <v>176</v>
      </c>
    </row>
    <row r="29850" spans="1:11">
      <c r="A29850" s="6">
        <v>72045916</v>
      </c>
      <c r="B29850" t="s">
        <v>32043</v>
      </c>
      <c r="H29850" s="6" t="s">
        <v>1624</v>
      </c>
      <c r="I29850" s="6" t="s">
        <v>811</v>
      </c>
      <c r="K29850" s="6">
        <v>191</v>
      </c>
    </row>
    <row r="29851" spans="1:11">
      <c r="A29851" s="6">
        <v>17029461</v>
      </c>
      <c r="B29851" t="s">
        <v>32044</v>
      </c>
      <c r="H29851" s="6" t="s">
        <v>1624</v>
      </c>
      <c r="I29851" s="6" t="s">
        <v>11874</v>
      </c>
      <c r="K29851" s="6">
        <v>191</v>
      </c>
    </row>
    <row r="29852" spans="1:11">
      <c r="A29852" s="6">
        <v>2000095452</v>
      </c>
      <c r="B29852" t="s">
        <v>32045</v>
      </c>
      <c r="H29852" s="6" t="s">
        <v>3594</v>
      </c>
      <c r="I29852" s="6" t="s">
        <v>603</v>
      </c>
      <c r="K29852" s="6">
        <v>183</v>
      </c>
    </row>
    <row r="29853" spans="1:11">
      <c r="A29853" s="6">
        <v>12081921</v>
      </c>
      <c r="B29853" t="s">
        <v>32046</v>
      </c>
      <c r="H29853" s="6" t="s">
        <v>1656</v>
      </c>
      <c r="I29853" s="6" t="s">
        <v>320</v>
      </c>
      <c r="K29853" s="6">
        <v>185</v>
      </c>
    </row>
    <row r="29854" spans="1:11">
      <c r="A29854" s="6">
        <v>85116901</v>
      </c>
      <c r="B29854" t="s">
        <v>32047</v>
      </c>
      <c r="H29854" s="6" t="s">
        <v>319</v>
      </c>
      <c r="I29854" s="6" t="s">
        <v>344</v>
      </c>
      <c r="K29854" s="6">
        <v>185</v>
      </c>
    </row>
    <row r="29855" spans="1:11">
      <c r="A29855" s="6">
        <v>36136423</v>
      </c>
      <c r="B29855" t="s">
        <v>32048</v>
      </c>
      <c r="H29855" s="6" t="s">
        <v>377</v>
      </c>
      <c r="I29855" s="6" t="s">
        <v>641</v>
      </c>
      <c r="K29855" s="6">
        <v>187</v>
      </c>
    </row>
    <row r="29856" spans="1:11">
      <c r="A29856" s="6">
        <v>2000478137</v>
      </c>
      <c r="B29856" t="s">
        <v>32049</v>
      </c>
      <c r="H29856" s="6" t="s">
        <v>2115</v>
      </c>
      <c r="I29856" s="6" t="s">
        <v>2473</v>
      </c>
      <c r="K29856" s="6">
        <v>186</v>
      </c>
    </row>
    <row r="29857" spans="1:11">
      <c r="A29857" s="6">
        <v>76038278</v>
      </c>
      <c r="B29857" t="s">
        <v>32050</v>
      </c>
      <c r="H29857" s="6" t="s">
        <v>2120</v>
      </c>
      <c r="I29857" s="6" t="s">
        <v>378</v>
      </c>
      <c r="K29857" s="6">
        <v>178</v>
      </c>
    </row>
    <row r="29858" spans="1:11">
      <c r="A29858" s="6">
        <v>12093169</v>
      </c>
      <c r="B29858" t="s">
        <v>32051</v>
      </c>
      <c r="H29858" s="6" t="s">
        <v>303</v>
      </c>
      <c r="I29858" s="6" t="s">
        <v>320</v>
      </c>
      <c r="K29858" s="6">
        <v>176</v>
      </c>
    </row>
    <row r="29859" spans="1:11">
      <c r="A29859" s="6">
        <v>2000064830</v>
      </c>
      <c r="B29859" t="s">
        <v>32052</v>
      </c>
      <c r="H29859" s="6" t="s">
        <v>1624</v>
      </c>
      <c r="I29859" s="6" t="s">
        <v>1819</v>
      </c>
      <c r="K29859" s="6">
        <v>196</v>
      </c>
    </row>
    <row r="29860" spans="1:11">
      <c r="A29860" s="6">
        <v>58133447</v>
      </c>
      <c r="B29860" t="s">
        <v>32053</v>
      </c>
      <c r="H29860" s="6" t="s">
        <v>488</v>
      </c>
      <c r="I29860" s="6" t="s">
        <v>2418</v>
      </c>
      <c r="K29860" s="6">
        <v>177</v>
      </c>
    </row>
    <row r="29861" spans="1:11">
      <c r="A29861" s="6">
        <v>17014479</v>
      </c>
      <c r="B29861" t="s">
        <v>32054</v>
      </c>
      <c r="H29861" s="6" t="s">
        <v>1641</v>
      </c>
      <c r="I29861" s="6" t="s">
        <v>11874</v>
      </c>
      <c r="K29861" s="6">
        <v>183</v>
      </c>
    </row>
    <row r="29862" spans="1:11">
      <c r="A29862" s="6">
        <v>71112225</v>
      </c>
      <c r="B29862" t="s">
        <v>32055</v>
      </c>
      <c r="H29862" s="6" t="s">
        <v>619</v>
      </c>
      <c r="I29862" s="6" t="s">
        <v>827</v>
      </c>
      <c r="K29862" s="6">
        <v>175</v>
      </c>
    </row>
    <row r="29863" spans="1:11">
      <c r="A29863" s="6">
        <v>13203668</v>
      </c>
      <c r="B29863" t="s">
        <v>32056</v>
      </c>
      <c r="H29863" s="6" t="s">
        <v>1176</v>
      </c>
      <c r="I29863" s="6" t="s">
        <v>1055</v>
      </c>
      <c r="K29863" s="6">
        <v>184</v>
      </c>
    </row>
    <row r="29864" spans="1:11">
      <c r="A29864" s="6">
        <v>2000025198</v>
      </c>
      <c r="B29864" t="s">
        <v>32057</v>
      </c>
      <c r="H29864" s="6" t="s">
        <v>351</v>
      </c>
      <c r="I29864" s="6" t="s">
        <v>3858</v>
      </c>
      <c r="K29864" s="6">
        <v>179</v>
      </c>
    </row>
    <row r="29865" spans="1:11">
      <c r="A29865" s="6">
        <v>2000121152</v>
      </c>
      <c r="B29865" t="s">
        <v>32058</v>
      </c>
      <c r="H29865" s="6" t="s">
        <v>966</v>
      </c>
      <c r="I29865" s="6" t="s">
        <v>963</v>
      </c>
      <c r="K29865" s="6">
        <v>180</v>
      </c>
    </row>
    <row r="29866" spans="1:11">
      <c r="A29866" s="6">
        <v>12053688</v>
      </c>
      <c r="B29866" t="s">
        <v>32059</v>
      </c>
      <c r="H29866" s="6" t="s">
        <v>589</v>
      </c>
      <c r="I29866" s="6" t="s">
        <v>963</v>
      </c>
      <c r="K29866" s="6">
        <v>185</v>
      </c>
    </row>
    <row r="29867" spans="1:11">
      <c r="A29867" s="6">
        <v>59065432</v>
      </c>
      <c r="B29867" t="s">
        <v>32060</v>
      </c>
      <c r="H29867" s="6" t="s">
        <v>2167</v>
      </c>
      <c r="I29867" s="6" t="s">
        <v>1051</v>
      </c>
      <c r="K29867" s="6">
        <v>188</v>
      </c>
    </row>
    <row r="29868" spans="1:11">
      <c r="A29868" s="6">
        <v>2000165032</v>
      </c>
      <c r="B29868" t="s">
        <v>32061</v>
      </c>
      <c r="H29868" s="6" t="s">
        <v>640</v>
      </c>
      <c r="I29868" s="6" t="s">
        <v>7767</v>
      </c>
      <c r="K29868" s="6">
        <v>179</v>
      </c>
    </row>
    <row r="29869" spans="1:11">
      <c r="A29869" s="6">
        <v>23458604</v>
      </c>
      <c r="B29869" t="s">
        <v>32062</v>
      </c>
      <c r="H29869" s="6" t="s">
        <v>377</v>
      </c>
      <c r="I29869" s="6" t="s">
        <v>8274</v>
      </c>
      <c r="K29869" s="6">
        <v>190</v>
      </c>
    </row>
    <row r="29870" spans="1:11">
      <c r="A29870" s="6">
        <v>80030051</v>
      </c>
      <c r="B29870" t="s">
        <v>32063</v>
      </c>
      <c r="H29870" s="6" t="s">
        <v>1698</v>
      </c>
      <c r="I29870" s="6" t="s">
        <v>3192</v>
      </c>
      <c r="K29870" s="6">
        <v>178</v>
      </c>
    </row>
    <row r="29871" spans="1:11">
      <c r="A29871" s="6">
        <v>70114402</v>
      </c>
      <c r="B29871" t="s">
        <v>32064</v>
      </c>
      <c r="H29871" s="6" t="s">
        <v>1732</v>
      </c>
      <c r="I29871" s="6" t="s">
        <v>832</v>
      </c>
      <c r="K29871" s="6">
        <v>190</v>
      </c>
    </row>
    <row r="29872" spans="1:11">
      <c r="A29872" s="6">
        <v>62159394</v>
      </c>
      <c r="B29872" t="s">
        <v>32065</v>
      </c>
      <c r="H29872" s="6" t="s">
        <v>2112</v>
      </c>
      <c r="I29872" s="6" t="s">
        <v>1055</v>
      </c>
      <c r="K29872" s="6">
        <v>183</v>
      </c>
    </row>
    <row r="29873" spans="1:11">
      <c r="A29873" s="6">
        <v>2000022384</v>
      </c>
      <c r="B29873" t="s">
        <v>32066</v>
      </c>
      <c r="H29873" s="6" t="s">
        <v>640</v>
      </c>
      <c r="I29873" s="6" t="s">
        <v>1625</v>
      </c>
      <c r="K29873" s="6">
        <v>174</v>
      </c>
    </row>
    <row r="29874" spans="1:11">
      <c r="A29874" s="6">
        <v>70104033</v>
      </c>
      <c r="B29874" t="s">
        <v>32067</v>
      </c>
      <c r="H29874" s="6" t="s">
        <v>319</v>
      </c>
      <c r="I29874" s="6" t="s">
        <v>832</v>
      </c>
      <c r="K29874" s="6">
        <v>172</v>
      </c>
    </row>
    <row r="29875" spans="1:11">
      <c r="A29875" s="6">
        <v>70112029</v>
      </c>
      <c r="B29875" t="s">
        <v>32068</v>
      </c>
      <c r="H29875" s="6" t="s">
        <v>966</v>
      </c>
      <c r="I29875" s="6" t="s">
        <v>832</v>
      </c>
      <c r="K29875" s="6">
        <v>177</v>
      </c>
    </row>
    <row r="29876" spans="1:11">
      <c r="A29876" s="6">
        <v>50053523</v>
      </c>
      <c r="B29876" t="s">
        <v>32069</v>
      </c>
      <c r="H29876" s="6" t="s">
        <v>1213</v>
      </c>
      <c r="I29876" s="6" t="s">
        <v>1809</v>
      </c>
      <c r="K29876" s="6">
        <v>180</v>
      </c>
    </row>
    <row r="29877" spans="1:11">
      <c r="A29877" s="6">
        <v>98041027</v>
      </c>
      <c r="B29877" t="s">
        <v>32070</v>
      </c>
      <c r="H29877" s="6" t="s">
        <v>377</v>
      </c>
      <c r="I29877" s="6" t="s">
        <v>4229</v>
      </c>
      <c r="K29877" s="6">
        <v>188</v>
      </c>
    </row>
    <row r="29878" spans="1:11">
      <c r="A29878" s="6">
        <v>67175126</v>
      </c>
      <c r="B29878" t="s">
        <v>32071</v>
      </c>
      <c r="H29878" s="6" t="s">
        <v>966</v>
      </c>
      <c r="I29878" s="6" t="s">
        <v>348</v>
      </c>
      <c r="K29878" s="6">
        <v>180</v>
      </c>
    </row>
    <row r="29879" spans="1:11">
      <c r="A29879" s="6">
        <v>13231647</v>
      </c>
      <c r="B29879" t="s">
        <v>32072</v>
      </c>
      <c r="H29879" s="6" t="s">
        <v>319</v>
      </c>
      <c r="I29879" s="6" t="s">
        <v>1722</v>
      </c>
      <c r="K29879" s="6">
        <v>177</v>
      </c>
    </row>
    <row r="29880" spans="1:11">
      <c r="A29880" s="6">
        <v>2000091364</v>
      </c>
      <c r="B29880" t="s">
        <v>32073</v>
      </c>
      <c r="H29880" s="6" t="s">
        <v>1672</v>
      </c>
      <c r="I29880" s="6" t="s">
        <v>366</v>
      </c>
      <c r="K29880" s="6">
        <v>181</v>
      </c>
    </row>
    <row r="29881" spans="1:11">
      <c r="A29881" s="6">
        <v>19328347</v>
      </c>
      <c r="B29881" t="s">
        <v>32074</v>
      </c>
      <c r="H29881" s="6" t="s">
        <v>640</v>
      </c>
      <c r="I29881" s="6" t="s">
        <v>257</v>
      </c>
      <c r="K29881" s="6">
        <v>183</v>
      </c>
    </row>
    <row r="29882" spans="1:11">
      <c r="A29882" s="6">
        <v>19337944</v>
      </c>
      <c r="B29882" t="s">
        <v>32075</v>
      </c>
      <c r="H29882" s="6" t="s">
        <v>558</v>
      </c>
      <c r="I29882" s="6" t="s">
        <v>257</v>
      </c>
      <c r="K29882" s="6">
        <v>180</v>
      </c>
    </row>
    <row r="29883" spans="1:11">
      <c r="A29883" s="6">
        <v>83261925</v>
      </c>
      <c r="B29883" t="s">
        <v>32076</v>
      </c>
      <c r="H29883" s="6" t="s">
        <v>640</v>
      </c>
      <c r="I29883" s="6" t="s">
        <v>1730</v>
      </c>
      <c r="K29883" s="6">
        <v>175</v>
      </c>
    </row>
    <row r="29884" spans="1:11">
      <c r="A29884" s="6">
        <v>2000065993</v>
      </c>
      <c r="B29884" t="s">
        <v>32077</v>
      </c>
      <c r="H29884" s="6" t="s">
        <v>319</v>
      </c>
      <c r="I29884" s="6" t="s">
        <v>257</v>
      </c>
      <c r="K29884" s="6">
        <v>176</v>
      </c>
    </row>
    <row r="29885" spans="1:11">
      <c r="A29885" s="6">
        <v>19377075</v>
      </c>
      <c r="B29885" t="s">
        <v>32078</v>
      </c>
      <c r="H29885" s="6" t="s">
        <v>2115</v>
      </c>
      <c r="I29885" s="6" t="s">
        <v>257</v>
      </c>
      <c r="K29885" s="6">
        <v>191</v>
      </c>
    </row>
    <row r="29886" spans="1:11">
      <c r="A29886" s="6">
        <v>2000136157</v>
      </c>
      <c r="B29886" t="s">
        <v>32079</v>
      </c>
      <c r="H29886" s="6" t="s">
        <v>319</v>
      </c>
      <c r="I29886" s="6" t="s">
        <v>257</v>
      </c>
      <c r="K29886" s="6">
        <v>187</v>
      </c>
    </row>
    <row r="29887" spans="1:11">
      <c r="A29887" s="6">
        <v>78078832</v>
      </c>
      <c r="B29887" t="s">
        <v>32080</v>
      </c>
      <c r="H29887" s="6" t="s">
        <v>942</v>
      </c>
      <c r="I29887" s="6" t="s">
        <v>1661</v>
      </c>
      <c r="K29887" s="6">
        <v>178</v>
      </c>
    </row>
    <row r="29888" spans="1:11">
      <c r="A29888" s="6">
        <v>67157541</v>
      </c>
      <c r="B29888" t="s">
        <v>32081</v>
      </c>
      <c r="H29888" s="6" t="s">
        <v>966</v>
      </c>
      <c r="I29888" s="6" t="s">
        <v>348</v>
      </c>
      <c r="K29888" s="6">
        <v>187</v>
      </c>
    </row>
    <row r="29889" spans="1:11">
      <c r="A29889" s="6">
        <v>86006504</v>
      </c>
      <c r="B29889" t="s">
        <v>32082</v>
      </c>
      <c r="H29889" s="6" t="s">
        <v>1747</v>
      </c>
      <c r="I29889" s="6" t="s">
        <v>7240</v>
      </c>
      <c r="K29889" s="6">
        <v>176</v>
      </c>
    </row>
    <row r="29890" spans="1:11">
      <c r="A29890" s="6">
        <v>70085761</v>
      </c>
      <c r="B29890" t="s">
        <v>32083</v>
      </c>
      <c r="H29890" s="6" t="s">
        <v>1698</v>
      </c>
      <c r="I29890" s="6" t="s">
        <v>832</v>
      </c>
      <c r="K29890" s="6">
        <v>176</v>
      </c>
    </row>
    <row r="29891" spans="1:11">
      <c r="A29891" s="6">
        <v>91004706</v>
      </c>
      <c r="B29891" t="s">
        <v>32084</v>
      </c>
      <c r="H29891" s="6" t="s">
        <v>2370</v>
      </c>
      <c r="I29891" s="6" t="s">
        <v>1405</v>
      </c>
      <c r="K29891" s="6">
        <v>180</v>
      </c>
    </row>
    <row r="29892" spans="1:11">
      <c r="A29892" s="6">
        <v>60009189</v>
      </c>
      <c r="B29892" t="s">
        <v>32085</v>
      </c>
      <c r="H29892" s="6" t="s">
        <v>2112</v>
      </c>
      <c r="I29892" s="6" t="s">
        <v>9226</v>
      </c>
      <c r="K29892" s="6">
        <v>172</v>
      </c>
    </row>
    <row r="29893" spans="1:11">
      <c r="A29893" s="6">
        <v>12079013</v>
      </c>
      <c r="B29893" t="s">
        <v>32086</v>
      </c>
      <c r="H29893" s="6" t="s">
        <v>944</v>
      </c>
      <c r="I29893" s="6" t="s">
        <v>477</v>
      </c>
      <c r="K29893" s="6">
        <v>174</v>
      </c>
    </row>
    <row r="29894" spans="1:11">
      <c r="A29894" s="6">
        <v>52040129</v>
      </c>
      <c r="B29894" t="s">
        <v>32087</v>
      </c>
      <c r="H29894" s="6" t="s">
        <v>319</v>
      </c>
      <c r="I29894" s="6" t="s">
        <v>1362</v>
      </c>
      <c r="K29894" s="6">
        <v>180</v>
      </c>
    </row>
    <row r="29895" spans="1:11">
      <c r="A29895" s="6">
        <v>55046907</v>
      </c>
      <c r="B29895" t="s">
        <v>32088</v>
      </c>
      <c r="H29895" s="6" t="s">
        <v>2115</v>
      </c>
      <c r="I29895" s="6" t="s">
        <v>32089</v>
      </c>
      <c r="K29895" s="6">
        <v>190</v>
      </c>
    </row>
    <row r="29896" spans="1:11">
      <c r="A29896" s="6">
        <v>86035810</v>
      </c>
      <c r="B29896" t="s">
        <v>32090</v>
      </c>
      <c r="H29896" s="6" t="s">
        <v>640</v>
      </c>
      <c r="I29896" s="6" t="s">
        <v>1688</v>
      </c>
      <c r="K29896" s="6">
        <v>175</v>
      </c>
    </row>
    <row r="29897" spans="1:11">
      <c r="A29897" s="6">
        <v>36137191</v>
      </c>
      <c r="B29897" t="s">
        <v>32091</v>
      </c>
      <c r="H29897" s="6" t="s">
        <v>314</v>
      </c>
      <c r="I29897" s="6" t="s">
        <v>641</v>
      </c>
      <c r="K29897" s="6">
        <v>177</v>
      </c>
    </row>
    <row r="29898" spans="1:11">
      <c r="A29898" s="6">
        <v>19320662</v>
      </c>
      <c r="B29898" t="s">
        <v>32092</v>
      </c>
      <c r="H29898" s="6" t="s">
        <v>377</v>
      </c>
      <c r="I29898" s="6" t="s">
        <v>257</v>
      </c>
      <c r="K29898" s="6">
        <v>192</v>
      </c>
    </row>
    <row r="29899" spans="1:11">
      <c r="A29899" s="6">
        <v>2000035300</v>
      </c>
      <c r="B29899" t="s">
        <v>32093</v>
      </c>
      <c r="H29899" s="6" t="s">
        <v>589</v>
      </c>
      <c r="I29899" s="6" t="s">
        <v>366</v>
      </c>
      <c r="K29899" s="6">
        <v>188</v>
      </c>
    </row>
    <row r="29900" spans="1:11">
      <c r="A29900" s="6">
        <v>14128839</v>
      </c>
      <c r="B29900" t="s">
        <v>32094</v>
      </c>
      <c r="H29900" s="6" t="s">
        <v>1626</v>
      </c>
      <c r="I29900" s="6" t="s">
        <v>603</v>
      </c>
      <c r="K29900" s="6">
        <v>171</v>
      </c>
    </row>
    <row r="29901" spans="1:11">
      <c r="A29901" s="6">
        <v>52086791</v>
      </c>
      <c r="B29901" t="s">
        <v>32095</v>
      </c>
      <c r="H29901" s="6" t="s">
        <v>2115</v>
      </c>
      <c r="I29901" s="6" t="s">
        <v>494</v>
      </c>
      <c r="K29901" s="6">
        <v>188</v>
      </c>
    </row>
    <row r="29902" spans="1:11">
      <c r="A29902" s="6">
        <v>55038685</v>
      </c>
      <c r="B29902" t="s">
        <v>32096</v>
      </c>
      <c r="H29902" s="6" t="s">
        <v>1213</v>
      </c>
      <c r="I29902" s="6" t="s">
        <v>32097</v>
      </c>
      <c r="K29902" s="6">
        <v>181</v>
      </c>
    </row>
    <row r="29903" spans="1:11">
      <c r="A29903" s="6">
        <v>75034292</v>
      </c>
      <c r="B29903" t="s">
        <v>32098</v>
      </c>
      <c r="H29903" s="6" t="s">
        <v>488</v>
      </c>
      <c r="I29903" s="6" t="s">
        <v>2639</v>
      </c>
      <c r="K29903" s="6">
        <v>165</v>
      </c>
    </row>
    <row r="29904" spans="1:11">
      <c r="A29904" s="6">
        <v>38039382</v>
      </c>
      <c r="B29904" t="s">
        <v>32099</v>
      </c>
      <c r="H29904" s="6" t="s">
        <v>589</v>
      </c>
      <c r="I29904" s="6" t="s">
        <v>1277</v>
      </c>
      <c r="K29904" s="6">
        <v>183</v>
      </c>
    </row>
    <row r="29905" spans="1:11">
      <c r="A29905" s="6">
        <v>2000285883</v>
      </c>
      <c r="B29905" t="s">
        <v>32100</v>
      </c>
      <c r="H29905" s="6" t="s">
        <v>2112</v>
      </c>
      <c r="I29905" s="6" t="s">
        <v>15533</v>
      </c>
      <c r="K29905" s="6">
        <v>180</v>
      </c>
    </row>
    <row r="29906" spans="1:11">
      <c r="A29906" s="6">
        <v>8441350</v>
      </c>
      <c r="B29906" t="s">
        <v>32101</v>
      </c>
      <c r="H29906" s="6" t="s">
        <v>377</v>
      </c>
      <c r="I29906" s="6" t="s">
        <v>32102</v>
      </c>
      <c r="K29906" s="6">
        <v>188</v>
      </c>
    </row>
    <row r="29907" spans="1:11">
      <c r="A29907" s="6">
        <v>67062027</v>
      </c>
      <c r="B29907" t="s">
        <v>32103</v>
      </c>
      <c r="H29907" s="6" t="s">
        <v>966</v>
      </c>
      <c r="I29907" s="6" t="s">
        <v>1629</v>
      </c>
      <c r="K29907" s="6">
        <v>176</v>
      </c>
    </row>
    <row r="29908" spans="1:11">
      <c r="A29908" s="6">
        <v>958742</v>
      </c>
      <c r="B29908" t="s">
        <v>32104</v>
      </c>
      <c r="H29908" s="6" t="s">
        <v>2115</v>
      </c>
      <c r="I29908" s="6" t="s">
        <v>603</v>
      </c>
      <c r="K29908" s="6">
        <v>179</v>
      </c>
    </row>
    <row r="29909" spans="1:11">
      <c r="A29909" s="6">
        <v>67228580</v>
      </c>
      <c r="B29909" t="s">
        <v>32105</v>
      </c>
      <c r="H29909" s="6" t="s">
        <v>377</v>
      </c>
      <c r="I29909" s="6" t="s">
        <v>348</v>
      </c>
      <c r="K29909" s="6">
        <v>184</v>
      </c>
    </row>
    <row r="29910" spans="1:11">
      <c r="A29910" s="6">
        <v>38047864</v>
      </c>
      <c r="B29910" t="s">
        <v>32106</v>
      </c>
      <c r="H29910" s="6" t="s">
        <v>2112</v>
      </c>
      <c r="I29910" s="6" t="s">
        <v>32107</v>
      </c>
      <c r="K29910" s="6">
        <v>183</v>
      </c>
    </row>
    <row r="29911" spans="1:11">
      <c r="A29911" s="6">
        <v>17039487</v>
      </c>
      <c r="B29911" t="s">
        <v>32108</v>
      </c>
      <c r="H29911" s="6" t="s">
        <v>218</v>
      </c>
      <c r="I29911" s="6" t="s">
        <v>11874</v>
      </c>
      <c r="K29911" s="6">
        <v>187</v>
      </c>
    </row>
    <row r="29912" spans="1:11">
      <c r="A29912" s="6">
        <v>47102378</v>
      </c>
      <c r="B29912" t="s">
        <v>32109</v>
      </c>
      <c r="H29912" s="6" t="s">
        <v>1732</v>
      </c>
      <c r="I29912" s="6" t="s">
        <v>1055</v>
      </c>
      <c r="K29912" s="6">
        <v>182</v>
      </c>
    </row>
    <row r="29913" spans="1:11">
      <c r="A29913" s="6">
        <v>39018589</v>
      </c>
      <c r="B29913" t="s">
        <v>32110</v>
      </c>
      <c r="H29913" s="6" t="s">
        <v>6069</v>
      </c>
      <c r="I29913" s="6" t="s">
        <v>1819</v>
      </c>
      <c r="K29913" s="6">
        <v>180</v>
      </c>
    </row>
    <row r="29914" spans="1:11">
      <c r="A29914" s="6">
        <v>85140509</v>
      </c>
      <c r="B29914" t="s">
        <v>32111</v>
      </c>
      <c r="H29914" s="6" t="s">
        <v>2112</v>
      </c>
      <c r="I29914" s="6" t="s">
        <v>3041</v>
      </c>
      <c r="K29914" s="6">
        <v>186</v>
      </c>
    </row>
    <row r="29915" spans="1:11">
      <c r="A29915" s="6">
        <v>86079979</v>
      </c>
      <c r="B29915" t="s">
        <v>32112</v>
      </c>
      <c r="H29915" s="6" t="s">
        <v>829</v>
      </c>
      <c r="I29915" s="6" t="s">
        <v>1283</v>
      </c>
      <c r="K29915" s="6">
        <v>189</v>
      </c>
    </row>
    <row r="29916" spans="1:11">
      <c r="A29916" s="6">
        <v>14032491</v>
      </c>
      <c r="B29916" t="s">
        <v>32113</v>
      </c>
      <c r="H29916" s="6" t="s">
        <v>2115</v>
      </c>
      <c r="I29916" s="6" t="s">
        <v>603</v>
      </c>
      <c r="K29916" s="6">
        <v>165</v>
      </c>
    </row>
    <row r="29917" spans="1:11">
      <c r="A29917" s="6">
        <v>70121045</v>
      </c>
      <c r="B29917" t="s">
        <v>32114</v>
      </c>
      <c r="H29917" s="6" t="s">
        <v>1176</v>
      </c>
      <c r="I29917" s="6" t="s">
        <v>832</v>
      </c>
      <c r="K29917" s="6">
        <v>183</v>
      </c>
    </row>
    <row r="29918" spans="1:11">
      <c r="A29918" s="6">
        <v>36060417</v>
      </c>
      <c r="B29918" t="s">
        <v>32115</v>
      </c>
      <c r="H29918" s="6" t="s">
        <v>377</v>
      </c>
      <c r="I29918" s="6" t="s">
        <v>641</v>
      </c>
      <c r="K29918" s="6">
        <v>192</v>
      </c>
    </row>
    <row r="29919" spans="1:11">
      <c r="A29919" s="6">
        <v>55082787</v>
      </c>
      <c r="B29919" t="s">
        <v>32116</v>
      </c>
      <c r="H29919" s="6" t="s">
        <v>377</v>
      </c>
      <c r="I29919" s="6" t="s">
        <v>4565</v>
      </c>
      <c r="K29919" s="6">
        <v>183</v>
      </c>
    </row>
    <row r="29920" spans="1:11">
      <c r="A29920" s="6">
        <v>83169964</v>
      </c>
      <c r="B29920" t="s">
        <v>32117</v>
      </c>
      <c r="H29920" s="6" t="s">
        <v>303</v>
      </c>
      <c r="I29920" s="6" t="s">
        <v>306</v>
      </c>
      <c r="K29920" s="6">
        <v>183</v>
      </c>
    </row>
    <row r="29921" spans="1:11">
      <c r="A29921" s="6">
        <v>38067777</v>
      </c>
      <c r="B29921" t="s">
        <v>32118</v>
      </c>
      <c r="H29921" s="6" t="s">
        <v>488</v>
      </c>
      <c r="I29921" s="6" t="s">
        <v>1277</v>
      </c>
      <c r="K29921" s="6">
        <v>175</v>
      </c>
    </row>
    <row r="29922" spans="1:11">
      <c r="A29922" s="6">
        <v>72044288</v>
      </c>
      <c r="B29922" t="s">
        <v>32119</v>
      </c>
      <c r="H29922" s="6" t="s">
        <v>2112</v>
      </c>
      <c r="I29922" s="6" t="s">
        <v>12701</v>
      </c>
      <c r="K29922" s="6">
        <v>183</v>
      </c>
    </row>
    <row r="29923" spans="1:11">
      <c r="A29923" s="6">
        <v>43167651</v>
      </c>
      <c r="B29923" t="s">
        <v>32120</v>
      </c>
      <c r="H29923" s="6" t="s">
        <v>377</v>
      </c>
      <c r="I29923" s="6" t="s">
        <v>657</v>
      </c>
      <c r="K29923" s="6">
        <v>196</v>
      </c>
    </row>
    <row r="29924" spans="1:11">
      <c r="A29924" s="6">
        <v>19325088</v>
      </c>
      <c r="B29924" t="s">
        <v>32121</v>
      </c>
      <c r="H29924" s="6" t="s">
        <v>488</v>
      </c>
      <c r="I29924" s="6" t="s">
        <v>257</v>
      </c>
      <c r="K29924" s="6">
        <v>187</v>
      </c>
    </row>
    <row r="29925" spans="1:11">
      <c r="A29925" s="6">
        <v>24044555</v>
      </c>
      <c r="B29925" t="s">
        <v>32122</v>
      </c>
      <c r="H29925" s="6" t="s">
        <v>2115</v>
      </c>
      <c r="I29925" s="6" t="s">
        <v>32123</v>
      </c>
      <c r="K29925" s="6">
        <v>190</v>
      </c>
    </row>
    <row r="29926" spans="1:11">
      <c r="A29926" s="6">
        <v>2000156670</v>
      </c>
      <c r="B29926" t="s">
        <v>32124</v>
      </c>
      <c r="H29926" s="6" t="s">
        <v>2126</v>
      </c>
      <c r="I29926" s="6" t="s">
        <v>8665</v>
      </c>
      <c r="K29926" s="6">
        <v>175</v>
      </c>
    </row>
    <row r="29927" spans="1:11">
      <c r="A29927" s="6">
        <v>72056240</v>
      </c>
      <c r="B29927" t="s">
        <v>32125</v>
      </c>
      <c r="H29927" s="6" t="s">
        <v>645</v>
      </c>
      <c r="I29927" s="6" t="s">
        <v>32126</v>
      </c>
      <c r="K29927" s="6">
        <v>178</v>
      </c>
    </row>
    <row r="29928" spans="1:11">
      <c r="A29928" s="6">
        <v>76003972</v>
      </c>
      <c r="B29928" t="s">
        <v>32127</v>
      </c>
      <c r="H29928" s="6" t="s">
        <v>1732</v>
      </c>
      <c r="I29928" s="6" t="s">
        <v>378</v>
      </c>
      <c r="K29928" s="6">
        <v>188</v>
      </c>
    </row>
    <row r="29929" spans="1:11">
      <c r="A29929" s="6">
        <v>62096232</v>
      </c>
      <c r="B29929" t="s">
        <v>32128</v>
      </c>
      <c r="H29929" s="6" t="s">
        <v>319</v>
      </c>
      <c r="I29929" s="6" t="s">
        <v>32129</v>
      </c>
      <c r="K29929" s="6">
        <v>179</v>
      </c>
    </row>
    <row r="29930" spans="1:11">
      <c r="A29930" s="6">
        <v>59044172</v>
      </c>
      <c r="B29930" t="s">
        <v>32130</v>
      </c>
      <c r="H29930" s="6" t="s">
        <v>1624</v>
      </c>
      <c r="I29930" s="6" t="s">
        <v>1625</v>
      </c>
      <c r="K29930" s="6">
        <v>195</v>
      </c>
    </row>
    <row r="29931" spans="1:11">
      <c r="A29931" s="6">
        <v>16009689</v>
      </c>
      <c r="B29931" t="s">
        <v>32131</v>
      </c>
      <c r="H29931" s="6" t="s">
        <v>570</v>
      </c>
      <c r="I29931" s="6" t="s">
        <v>298</v>
      </c>
      <c r="K29931" s="6">
        <v>177</v>
      </c>
    </row>
    <row r="29932" spans="1:11">
      <c r="A29932" s="6">
        <v>27133062</v>
      </c>
      <c r="B29932" t="s">
        <v>32132</v>
      </c>
      <c r="H29932" s="6" t="s">
        <v>314</v>
      </c>
      <c r="I29932" s="6" t="s">
        <v>339</v>
      </c>
      <c r="K29932" s="6">
        <v>170</v>
      </c>
    </row>
    <row r="29933" spans="1:11">
      <c r="A29933" s="6">
        <v>13186111</v>
      </c>
      <c r="B29933" t="s">
        <v>32133</v>
      </c>
      <c r="H29933" s="6" t="s">
        <v>1747</v>
      </c>
      <c r="I29933" s="6" t="s">
        <v>17171</v>
      </c>
      <c r="K29933" s="6">
        <v>180</v>
      </c>
    </row>
    <row r="29934" spans="1:11">
      <c r="A29934" s="6">
        <v>84125473</v>
      </c>
      <c r="B29934" t="s">
        <v>32134</v>
      </c>
      <c r="H29934" s="6" t="s">
        <v>488</v>
      </c>
      <c r="I29934" s="6" t="s">
        <v>1776</v>
      </c>
      <c r="K29934" s="6">
        <v>180</v>
      </c>
    </row>
    <row r="29935" spans="1:11">
      <c r="A29935" s="6">
        <v>70101078</v>
      </c>
      <c r="B29935" t="s">
        <v>32135</v>
      </c>
      <c r="H29935" s="6" t="s">
        <v>488</v>
      </c>
      <c r="I29935" s="6" t="s">
        <v>832</v>
      </c>
      <c r="K29935" s="6">
        <v>176</v>
      </c>
    </row>
    <row r="29936" spans="1:11">
      <c r="A29936" s="6">
        <v>70054659</v>
      </c>
      <c r="B29936" t="s">
        <v>32136</v>
      </c>
      <c r="H29936" s="6" t="s">
        <v>1698</v>
      </c>
      <c r="I29936" s="6" t="s">
        <v>832</v>
      </c>
      <c r="K29936" s="6">
        <v>171</v>
      </c>
    </row>
    <row r="29937" spans="1:11">
      <c r="A29937" s="6">
        <v>39039893</v>
      </c>
      <c r="B29937" t="s">
        <v>32137</v>
      </c>
      <c r="H29937" s="6" t="s">
        <v>2370</v>
      </c>
      <c r="I29937" s="6" t="s">
        <v>1819</v>
      </c>
      <c r="K29937" s="6">
        <v>188</v>
      </c>
    </row>
    <row r="29938" spans="1:11">
      <c r="A29938" s="6">
        <v>64047853</v>
      </c>
      <c r="B29938" t="s">
        <v>32138</v>
      </c>
      <c r="H29938" s="6" t="s">
        <v>2370</v>
      </c>
      <c r="I29938" s="6" t="s">
        <v>15533</v>
      </c>
      <c r="K29938" s="6">
        <v>183</v>
      </c>
    </row>
    <row r="29939" spans="1:11">
      <c r="A29939" s="6">
        <v>67063748</v>
      </c>
      <c r="B29939" t="s">
        <v>32139</v>
      </c>
      <c r="H29939" s="6" t="s">
        <v>319</v>
      </c>
      <c r="I29939" s="6" t="s">
        <v>725</v>
      </c>
      <c r="K29939" s="6">
        <v>177</v>
      </c>
    </row>
    <row r="29940" spans="1:11">
      <c r="A29940" s="6">
        <v>43191424</v>
      </c>
      <c r="B29940" t="s">
        <v>32140</v>
      </c>
      <c r="H29940" s="6" t="s">
        <v>405</v>
      </c>
      <c r="I29940" s="6" t="s">
        <v>32141</v>
      </c>
      <c r="K29940" s="6">
        <v>178</v>
      </c>
    </row>
    <row r="29941" spans="1:11">
      <c r="A29941" s="6">
        <v>18086117</v>
      </c>
      <c r="B29941" t="s">
        <v>32142</v>
      </c>
      <c r="H29941" s="6" t="s">
        <v>1802</v>
      </c>
      <c r="I29941" s="6" t="s">
        <v>2829</v>
      </c>
      <c r="K29941" s="6">
        <v>183</v>
      </c>
    </row>
    <row r="29942" spans="1:11">
      <c r="A29942" s="6">
        <v>78020605</v>
      </c>
      <c r="B29942" t="s">
        <v>32143</v>
      </c>
      <c r="H29942" s="6" t="s">
        <v>377</v>
      </c>
      <c r="I29942" s="6" t="s">
        <v>1661</v>
      </c>
      <c r="K29942" s="6">
        <v>182</v>
      </c>
    </row>
    <row r="29943" spans="1:11">
      <c r="A29943" s="6">
        <v>14170849</v>
      </c>
      <c r="B29943" t="s">
        <v>32144</v>
      </c>
      <c r="H29943" s="6" t="s">
        <v>303</v>
      </c>
      <c r="I29943" s="6" t="s">
        <v>603</v>
      </c>
      <c r="K29943" s="6">
        <v>177</v>
      </c>
    </row>
    <row r="29944" spans="1:11">
      <c r="A29944" s="6">
        <v>2000290347</v>
      </c>
      <c r="B29944" t="s">
        <v>32145</v>
      </c>
      <c r="H29944" s="6" t="s">
        <v>1149</v>
      </c>
      <c r="I29944" s="6" t="s">
        <v>2800</v>
      </c>
      <c r="K29944" s="6">
        <v>177</v>
      </c>
    </row>
    <row r="29945" spans="1:11">
      <c r="A29945" s="6">
        <v>2000273372</v>
      </c>
      <c r="B29945" t="s">
        <v>32146</v>
      </c>
      <c r="H29945" s="6" t="s">
        <v>303</v>
      </c>
      <c r="I29945" s="6" t="s">
        <v>2541</v>
      </c>
      <c r="K29945" s="6">
        <v>170</v>
      </c>
    </row>
    <row r="29946" spans="1:11">
      <c r="A29946" s="6">
        <v>2000040205</v>
      </c>
      <c r="B29946" t="s">
        <v>32147</v>
      </c>
      <c r="H29946" s="6" t="s">
        <v>640</v>
      </c>
      <c r="I29946" s="6" t="s">
        <v>8075</v>
      </c>
      <c r="K29946" s="6">
        <v>174</v>
      </c>
    </row>
    <row r="29947" spans="1:11">
      <c r="A29947" s="6">
        <v>23273684</v>
      </c>
      <c r="B29947" t="s">
        <v>32148</v>
      </c>
      <c r="H29947" s="6" t="s">
        <v>1624</v>
      </c>
      <c r="I29947" s="6" t="s">
        <v>16316</v>
      </c>
      <c r="K29947" s="6">
        <v>183</v>
      </c>
    </row>
    <row r="29948" spans="1:11">
      <c r="A29948" s="6">
        <v>23233158</v>
      </c>
      <c r="B29948" t="s">
        <v>32149</v>
      </c>
      <c r="H29948" s="6" t="s">
        <v>944</v>
      </c>
      <c r="I29948" s="6" t="s">
        <v>5176</v>
      </c>
      <c r="K29948" s="6">
        <v>170</v>
      </c>
    </row>
    <row r="29949" spans="1:11">
      <c r="A29949" s="6">
        <v>36112642</v>
      </c>
      <c r="B29949" t="s">
        <v>32150</v>
      </c>
      <c r="H29949" s="6" t="s">
        <v>377</v>
      </c>
      <c r="I29949" s="6" t="s">
        <v>641</v>
      </c>
      <c r="K29949" s="6">
        <v>186</v>
      </c>
    </row>
    <row r="29950" spans="1:11">
      <c r="A29950" s="6">
        <v>36076838</v>
      </c>
      <c r="B29950" t="s">
        <v>32151</v>
      </c>
      <c r="H29950" s="6" t="s">
        <v>319</v>
      </c>
      <c r="I29950" s="6" t="s">
        <v>641</v>
      </c>
      <c r="K29950" s="6">
        <v>182</v>
      </c>
    </row>
    <row r="29951" spans="1:11">
      <c r="A29951" s="6">
        <v>2000107532</v>
      </c>
      <c r="B29951" t="s">
        <v>32152</v>
      </c>
      <c r="H29951" s="6" t="s">
        <v>303</v>
      </c>
      <c r="I29951" s="6" t="s">
        <v>1722</v>
      </c>
      <c r="K29951" s="6">
        <v>173</v>
      </c>
    </row>
    <row r="29952" spans="1:11">
      <c r="A29952" s="6">
        <v>13176423</v>
      </c>
      <c r="B29952" t="s">
        <v>32153</v>
      </c>
      <c r="H29952" s="6" t="s">
        <v>1624</v>
      </c>
      <c r="I29952" s="6" t="s">
        <v>1722</v>
      </c>
      <c r="K29952" s="6">
        <v>199</v>
      </c>
    </row>
    <row r="29953" spans="1:11">
      <c r="A29953" s="6">
        <v>23158069</v>
      </c>
      <c r="B29953" t="s">
        <v>32154</v>
      </c>
      <c r="H29953" s="6" t="s">
        <v>319</v>
      </c>
      <c r="I29953" s="6" t="s">
        <v>7767</v>
      </c>
      <c r="K29953" s="6">
        <v>177</v>
      </c>
    </row>
    <row r="29954" spans="1:11">
      <c r="A29954" s="6">
        <v>19157324</v>
      </c>
      <c r="B29954" t="s">
        <v>32155</v>
      </c>
      <c r="H29954" s="6" t="s">
        <v>1176</v>
      </c>
      <c r="I29954" s="6" t="s">
        <v>257</v>
      </c>
      <c r="K29954" s="6">
        <v>170</v>
      </c>
    </row>
    <row r="29955" spans="1:11">
      <c r="A29955" s="6">
        <v>25062909</v>
      </c>
      <c r="B29955" t="s">
        <v>32156</v>
      </c>
      <c r="H29955" s="6" t="s">
        <v>1213</v>
      </c>
      <c r="I29955" s="6" t="s">
        <v>5440</v>
      </c>
      <c r="K29955" s="6">
        <v>174</v>
      </c>
    </row>
    <row r="29956" spans="1:11">
      <c r="A29956" s="6">
        <v>25034056</v>
      </c>
      <c r="B29956" t="s">
        <v>32157</v>
      </c>
      <c r="H29956" s="6" t="s">
        <v>377</v>
      </c>
      <c r="I29956" s="6" t="s">
        <v>4223</v>
      </c>
      <c r="K29956" s="6">
        <v>189</v>
      </c>
    </row>
    <row r="29957" spans="1:11">
      <c r="A29957" s="6">
        <v>78045740</v>
      </c>
      <c r="B29957" t="s">
        <v>32158</v>
      </c>
      <c r="H29957" s="6" t="s">
        <v>303</v>
      </c>
      <c r="I29957" s="6" t="s">
        <v>1661</v>
      </c>
      <c r="K29957" s="6">
        <v>181</v>
      </c>
    </row>
    <row r="29958" spans="1:11">
      <c r="A29958" s="6">
        <v>19333770</v>
      </c>
      <c r="B29958" t="s">
        <v>32159</v>
      </c>
      <c r="H29958" s="6" t="s">
        <v>1732</v>
      </c>
      <c r="I29958" s="6" t="s">
        <v>257</v>
      </c>
      <c r="K29958" s="6">
        <v>182</v>
      </c>
    </row>
    <row r="29959" spans="1:11">
      <c r="A29959" s="6">
        <v>14062905</v>
      </c>
      <c r="B29959" t="s">
        <v>32160</v>
      </c>
      <c r="H29959" s="6" t="s">
        <v>1759</v>
      </c>
      <c r="I29959" s="6" t="s">
        <v>603</v>
      </c>
      <c r="K29959" s="6">
        <v>178</v>
      </c>
    </row>
    <row r="29960" spans="1:11">
      <c r="A29960" s="6">
        <v>49033843</v>
      </c>
      <c r="B29960" t="s">
        <v>32161</v>
      </c>
      <c r="H29960" s="6" t="s">
        <v>944</v>
      </c>
      <c r="I29960" s="6" t="s">
        <v>344</v>
      </c>
      <c r="K29960" s="6">
        <v>179</v>
      </c>
    </row>
    <row r="29961" spans="1:11">
      <c r="A29961" s="6">
        <v>13167183</v>
      </c>
      <c r="B29961" t="s">
        <v>32162</v>
      </c>
      <c r="H29961" s="6" t="s">
        <v>319</v>
      </c>
      <c r="I29961" s="6" t="s">
        <v>4069</v>
      </c>
      <c r="K29961" s="6">
        <v>179</v>
      </c>
    </row>
    <row r="29962" spans="1:11">
      <c r="A29962" s="6">
        <v>29223744</v>
      </c>
      <c r="B29962" t="s">
        <v>32163</v>
      </c>
      <c r="H29962" s="6" t="s">
        <v>966</v>
      </c>
      <c r="I29962" s="6" t="s">
        <v>2473</v>
      </c>
      <c r="K29962" s="6">
        <v>181</v>
      </c>
    </row>
    <row r="29963" spans="1:11">
      <c r="A29963" s="6">
        <v>36138504</v>
      </c>
      <c r="B29963" t="s">
        <v>32164</v>
      </c>
      <c r="H29963" s="6" t="s">
        <v>377</v>
      </c>
      <c r="I29963" s="6" t="s">
        <v>641</v>
      </c>
      <c r="K29963" s="6">
        <v>191</v>
      </c>
    </row>
    <row r="29964" spans="1:11">
      <c r="A29964" s="6">
        <v>36152908</v>
      </c>
      <c r="B29964" t="s">
        <v>32165</v>
      </c>
      <c r="H29964" s="6" t="s">
        <v>2115</v>
      </c>
      <c r="I29964" s="6" t="s">
        <v>641</v>
      </c>
      <c r="K29964" s="6">
        <v>186</v>
      </c>
    </row>
    <row r="29965" spans="1:11">
      <c r="A29965" s="6">
        <v>36128187</v>
      </c>
      <c r="B29965" t="s">
        <v>32166</v>
      </c>
      <c r="H29965" s="6" t="s">
        <v>377</v>
      </c>
      <c r="I29965" s="6" t="s">
        <v>641</v>
      </c>
      <c r="K29965" s="6">
        <v>191</v>
      </c>
    </row>
    <row r="29966" spans="1:11">
      <c r="A29966" s="6">
        <v>13187386</v>
      </c>
      <c r="B29966" t="s">
        <v>32167</v>
      </c>
      <c r="H29966" s="6" t="s">
        <v>944</v>
      </c>
      <c r="I29966" s="6" t="s">
        <v>1743</v>
      </c>
      <c r="K29966" s="6">
        <v>179</v>
      </c>
    </row>
    <row r="29967" spans="1:11">
      <c r="A29967" s="6">
        <v>19225764</v>
      </c>
      <c r="B29967" t="s">
        <v>32168</v>
      </c>
      <c r="H29967" s="6" t="s">
        <v>240</v>
      </c>
      <c r="I29967" s="6" t="s">
        <v>257</v>
      </c>
      <c r="K29967" s="6">
        <v>165</v>
      </c>
    </row>
    <row r="29968" spans="1:11">
      <c r="A29968" s="6">
        <v>14024899</v>
      </c>
      <c r="B29968" t="s">
        <v>32169</v>
      </c>
      <c r="H29968" s="6" t="s">
        <v>6182</v>
      </c>
      <c r="I29968" s="6" t="s">
        <v>603</v>
      </c>
      <c r="K29968" s="6">
        <v>178</v>
      </c>
    </row>
    <row r="29969" spans="1:11">
      <c r="A29969" s="6">
        <v>13175066</v>
      </c>
      <c r="B29969" t="s">
        <v>32170</v>
      </c>
      <c r="H29969" s="6" t="s">
        <v>1732</v>
      </c>
      <c r="I29969" s="6" t="s">
        <v>477</v>
      </c>
      <c r="K29969" s="6">
        <v>192</v>
      </c>
    </row>
    <row r="29970" spans="1:11">
      <c r="A29970" s="6">
        <v>70104052</v>
      </c>
      <c r="B29970" t="s">
        <v>32171</v>
      </c>
      <c r="H29970" s="6" t="s">
        <v>1747</v>
      </c>
      <c r="I29970" s="6" t="s">
        <v>832</v>
      </c>
      <c r="K29970" s="6">
        <v>184</v>
      </c>
    </row>
    <row r="29971" spans="1:11">
      <c r="A29971" s="6">
        <v>2000165858</v>
      </c>
      <c r="B29971" t="s">
        <v>32172</v>
      </c>
      <c r="H29971" s="6" t="s">
        <v>589</v>
      </c>
      <c r="I29971" s="6" t="s">
        <v>9038</v>
      </c>
      <c r="K29971" s="6">
        <v>190</v>
      </c>
    </row>
    <row r="29972" spans="1:11">
      <c r="A29972" s="6">
        <v>23248791</v>
      </c>
      <c r="B29972" t="s">
        <v>32173</v>
      </c>
      <c r="H29972" s="6" t="s">
        <v>728</v>
      </c>
      <c r="I29972" s="6" t="s">
        <v>2541</v>
      </c>
      <c r="K29972" s="6">
        <v>172</v>
      </c>
    </row>
    <row r="29973" spans="1:11">
      <c r="A29973" s="6">
        <v>2000147015</v>
      </c>
      <c r="B29973" t="s">
        <v>32174</v>
      </c>
      <c r="H29973" s="6" t="s">
        <v>319</v>
      </c>
      <c r="I29973" s="6" t="s">
        <v>963</v>
      </c>
      <c r="K29973" s="6">
        <v>183</v>
      </c>
    </row>
    <row r="29974" spans="1:11">
      <c r="A29974" s="6">
        <v>13199291</v>
      </c>
      <c r="B29974" t="s">
        <v>32175</v>
      </c>
      <c r="H29974" s="6" t="s">
        <v>303</v>
      </c>
      <c r="I29974" s="6" t="s">
        <v>963</v>
      </c>
      <c r="K29974" s="6">
        <v>174</v>
      </c>
    </row>
    <row r="29975" spans="1:11">
      <c r="A29975" s="6">
        <v>48044553</v>
      </c>
      <c r="B29975" t="s">
        <v>32176</v>
      </c>
      <c r="H29975" s="6" t="s">
        <v>377</v>
      </c>
      <c r="I29975" s="6" t="s">
        <v>6942</v>
      </c>
      <c r="K29975" s="6">
        <v>186</v>
      </c>
    </row>
    <row r="29976" spans="1:11">
      <c r="A29976" s="6">
        <v>95031034</v>
      </c>
      <c r="B29976" t="s">
        <v>32177</v>
      </c>
      <c r="H29976" s="6" t="s">
        <v>319</v>
      </c>
      <c r="I29976" s="6" t="s">
        <v>1167</v>
      </c>
      <c r="K29976" s="6">
        <v>180</v>
      </c>
    </row>
    <row r="29977" spans="1:11">
      <c r="A29977" s="6">
        <v>2000123901</v>
      </c>
      <c r="B29977" t="s">
        <v>32178</v>
      </c>
      <c r="H29977" s="6" t="s">
        <v>966</v>
      </c>
      <c r="I29977" s="6" t="s">
        <v>2879</v>
      </c>
      <c r="K29977" s="6">
        <v>180</v>
      </c>
    </row>
    <row r="29978" spans="1:11">
      <c r="A29978" s="6">
        <v>2000047872</v>
      </c>
      <c r="B29978" t="s">
        <v>32179</v>
      </c>
      <c r="H29978" s="6" t="s">
        <v>319</v>
      </c>
      <c r="I29978" s="6" t="s">
        <v>832</v>
      </c>
      <c r="K29978" s="6">
        <v>184</v>
      </c>
    </row>
    <row r="29979" spans="1:11">
      <c r="A29979" s="6">
        <v>70047942</v>
      </c>
      <c r="B29979" t="s">
        <v>32180</v>
      </c>
      <c r="H29979" s="6" t="s">
        <v>377</v>
      </c>
      <c r="I29979" s="6" t="s">
        <v>832</v>
      </c>
      <c r="K29979" s="6">
        <v>185</v>
      </c>
    </row>
    <row r="29980" spans="1:11">
      <c r="A29980" s="6">
        <v>91181701</v>
      </c>
      <c r="B29980" t="s">
        <v>32181</v>
      </c>
      <c r="H29980" s="6" t="s">
        <v>303</v>
      </c>
      <c r="I29980" s="6" t="s">
        <v>5026</v>
      </c>
      <c r="K29980" s="6">
        <v>175</v>
      </c>
    </row>
    <row r="29981" spans="1:11">
      <c r="A29981" s="6">
        <v>2000117374</v>
      </c>
      <c r="B29981" t="s">
        <v>32182</v>
      </c>
      <c r="H29981" s="6" t="s">
        <v>2115</v>
      </c>
      <c r="I29981" s="6" t="s">
        <v>3265</v>
      </c>
      <c r="K29981" s="6">
        <v>185</v>
      </c>
    </row>
    <row r="29982" spans="1:11">
      <c r="A29982" s="6">
        <v>2000082192</v>
      </c>
      <c r="B29982" t="s">
        <v>32183</v>
      </c>
      <c r="H29982" s="6" t="s">
        <v>2242</v>
      </c>
      <c r="I29982" s="6" t="s">
        <v>1722</v>
      </c>
      <c r="K29982" s="6">
        <v>183</v>
      </c>
    </row>
    <row r="29983" spans="1:11">
      <c r="A29983" s="6">
        <v>91153057</v>
      </c>
      <c r="B29983" t="s">
        <v>32184</v>
      </c>
      <c r="H29983" s="6" t="s">
        <v>319</v>
      </c>
      <c r="I29983" s="6" t="s">
        <v>1675</v>
      </c>
      <c r="K29983" s="6">
        <v>177</v>
      </c>
    </row>
    <row r="29984" spans="1:11">
      <c r="A29984" s="6">
        <v>13181653</v>
      </c>
      <c r="B29984" t="s">
        <v>32185</v>
      </c>
      <c r="H29984" s="6" t="s">
        <v>488</v>
      </c>
      <c r="I29984" s="6" t="s">
        <v>477</v>
      </c>
      <c r="K29984" s="6">
        <v>172</v>
      </c>
    </row>
    <row r="29985" spans="1:11">
      <c r="A29985" s="6">
        <v>2000084201</v>
      </c>
      <c r="B29985" t="s">
        <v>32186</v>
      </c>
      <c r="H29985" s="6" t="s">
        <v>377</v>
      </c>
      <c r="I29985" s="6" t="s">
        <v>3817</v>
      </c>
      <c r="K29985" s="6">
        <v>186</v>
      </c>
    </row>
    <row r="29986" spans="1:11">
      <c r="A29986" s="6">
        <v>85078427</v>
      </c>
      <c r="B29986" t="s">
        <v>32187</v>
      </c>
      <c r="H29986" s="6" t="s">
        <v>1638</v>
      </c>
      <c r="I29986" s="6" t="s">
        <v>344</v>
      </c>
      <c r="K29986" s="6">
        <v>174</v>
      </c>
    </row>
    <row r="29987" spans="1:11">
      <c r="A29987" s="6">
        <v>2000326386</v>
      </c>
      <c r="B29987" t="s">
        <v>32188</v>
      </c>
      <c r="H29987" s="6" t="s">
        <v>2116</v>
      </c>
      <c r="I29987" s="6" t="s">
        <v>8665</v>
      </c>
      <c r="K29987" s="6">
        <v>187</v>
      </c>
    </row>
    <row r="29988" spans="1:11">
      <c r="A29988" s="6">
        <v>23166393</v>
      </c>
      <c r="B29988" t="s">
        <v>32189</v>
      </c>
      <c r="H29988" s="6" t="s">
        <v>377</v>
      </c>
      <c r="I29988" s="6" t="s">
        <v>2541</v>
      </c>
      <c r="K29988" s="6">
        <v>185</v>
      </c>
    </row>
    <row r="29989" spans="1:11">
      <c r="A29989" s="6">
        <v>2000285891</v>
      </c>
      <c r="B29989" t="s">
        <v>32190</v>
      </c>
      <c r="H29989" s="6" t="s">
        <v>640</v>
      </c>
      <c r="I29989" s="6" t="s">
        <v>2541</v>
      </c>
      <c r="K29989" s="6">
        <v>168</v>
      </c>
    </row>
    <row r="29990" spans="1:11">
      <c r="A29990" s="6">
        <v>54201320</v>
      </c>
      <c r="B29990" t="s">
        <v>32191</v>
      </c>
      <c r="H29990" s="6" t="s">
        <v>3515</v>
      </c>
      <c r="I29990" s="6" t="s">
        <v>8075</v>
      </c>
      <c r="K29990" s="6">
        <v>187</v>
      </c>
    </row>
    <row r="29991" spans="1:11">
      <c r="A29991" s="6">
        <v>43090301</v>
      </c>
      <c r="B29991" t="s">
        <v>32192</v>
      </c>
      <c r="H29991" s="6" t="s">
        <v>728</v>
      </c>
      <c r="I29991" s="6" t="s">
        <v>1745</v>
      </c>
      <c r="K29991" s="6">
        <v>187</v>
      </c>
    </row>
    <row r="29992" spans="1:11">
      <c r="A29992" s="6">
        <v>83215823</v>
      </c>
      <c r="B29992" t="s">
        <v>32193</v>
      </c>
      <c r="H29992" s="6" t="s">
        <v>2157</v>
      </c>
      <c r="I29992" s="6" t="s">
        <v>1055</v>
      </c>
      <c r="K29992" s="6">
        <v>179</v>
      </c>
    </row>
    <row r="29993" spans="1:11">
      <c r="A29993" s="6">
        <v>58128193</v>
      </c>
      <c r="B29993" t="s">
        <v>32194</v>
      </c>
      <c r="H29993" s="6" t="s">
        <v>2157</v>
      </c>
      <c r="I29993" s="6" t="s">
        <v>194</v>
      </c>
      <c r="K29993" s="6">
        <v>180</v>
      </c>
    </row>
    <row r="29994" spans="1:11">
      <c r="A29994" s="6">
        <v>13181587</v>
      </c>
      <c r="B29994" t="s">
        <v>32195</v>
      </c>
      <c r="H29994" s="6" t="s">
        <v>319</v>
      </c>
      <c r="I29994" s="6" t="s">
        <v>477</v>
      </c>
      <c r="K29994" s="6">
        <v>183</v>
      </c>
    </row>
    <row r="29995" spans="1:11">
      <c r="A29995" s="6">
        <v>11021123</v>
      </c>
      <c r="B29995" t="s">
        <v>32196</v>
      </c>
      <c r="H29995" s="6" t="s">
        <v>319</v>
      </c>
      <c r="I29995" s="6" t="s">
        <v>3537</v>
      </c>
      <c r="K29995" s="6">
        <v>176</v>
      </c>
    </row>
    <row r="29996" spans="1:11">
      <c r="A29996" s="6">
        <v>67223146</v>
      </c>
      <c r="B29996" t="s">
        <v>32197</v>
      </c>
      <c r="H29996" s="6" t="s">
        <v>319</v>
      </c>
      <c r="I29996" s="6" t="s">
        <v>433</v>
      </c>
      <c r="K29996" s="6">
        <v>181</v>
      </c>
    </row>
    <row r="29997" spans="1:11">
      <c r="A29997" s="6">
        <v>59023110</v>
      </c>
      <c r="B29997" t="s">
        <v>32198</v>
      </c>
      <c r="H29997" s="6" t="s">
        <v>377</v>
      </c>
      <c r="I29997" s="6" t="s">
        <v>1625</v>
      </c>
      <c r="K29997" s="6">
        <v>187</v>
      </c>
    </row>
    <row r="29998" spans="1:11">
      <c r="A29998" s="6">
        <v>13200837</v>
      </c>
      <c r="B29998" t="s">
        <v>32199</v>
      </c>
      <c r="H29998" s="6" t="s">
        <v>377</v>
      </c>
      <c r="I29998" s="6" t="s">
        <v>1722</v>
      </c>
      <c r="K29998" s="6">
        <v>188</v>
      </c>
    </row>
    <row r="29999" spans="1:11">
      <c r="A29999" s="6">
        <v>57155200</v>
      </c>
      <c r="B29999" t="s">
        <v>32200</v>
      </c>
      <c r="H29999" s="6" t="s">
        <v>319</v>
      </c>
      <c r="I29999" s="6" t="s">
        <v>494</v>
      </c>
      <c r="K29999" s="6">
        <v>181</v>
      </c>
    </row>
    <row r="30000" spans="1:11">
      <c r="A30000" s="6">
        <v>51013807</v>
      </c>
      <c r="B30000" t="s">
        <v>32201</v>
      </c>
      <c r="H30000" s="6" t="s">
        <v>645</v>
      </c>
      <c r="I30000" s="6" t="s">
        <v>1303</v>
      </c>
      <c r="K30000" s="6">
        <v>169</v>
      </c>
    </row>
    <row r="30001" spans="1:11">
      <c r="A30001" s="6">
        <v>13197322</v>
      </c>
      <c r="B30001" t="s">
        <v>32202</v>
      </c>
      <c r="H30001" s="6" t="s">
        <v>240</v>
      </c>
      <c r="I30001" s="6" t="s">
        <v>1722</v>
      </c>
      <c r="K30001" s="6">
        <v>170</v>
      </c>
    </row>
    <row r="30002" spans="1:11">
      <c r="A30002" s="6">
        <v>12081760</v>
      </c>
      <c r="B30002" t="s">
        <v>32203</v>
      </c>
      <c r="H30002" s="6" t="s">
        <v>377</v>
      </c>
      <c r="I30002" s="6" t="s">
        <v>320</v>
      </c>
      <c r="K30002" s="6">
        <v>186</v>
      </c>
    </row>
    <row r="30003" spans="1:11">
      <c r="A30003" s="6">
        <v>2000062371</v>
      </c>
      <c r="B30003" t="s">
        <v>32204</v>
      </c>
      <c r="H30003" s="6" t="s">
        <v>319</v>
      </c>
      <c r="I30003" s="6" t="s">
        <v>32205</v>
      </c>
      <c r="K30003" s="6">
        <v>170</v>
      </c>
    </row>
    <row r="30004" spans="1:11">
      <c r="A30004" s="6">
        <v>25062130</v>
      </c>
      <c r="B30004" t="s">
        <v>32206</v>
      </c>
      <c r="H30004" s="6" t="s">
        <v>377</v>
      </c>
      <c r="I30004" s="6" t="s">
        <v>1731</v>
      </c>
      <c r="K30004" s="6">
        <v>199</v>
      </c>
    </row>
    <row r="30005" spans="1:11">
      <c r="A30005" s="6">
        <v>25062261</v>
      </c>
      <c r="B30005" t="s">
        <v>32207</v>
      </c>
      <c r="H30005" s="6" t="s">
        <v>314</v>
      </c>
      <c r="I30005" s="6" t="s">
        <v>1731</v>
      </c>
      <c r="K30005" s="6">
        <v>178</v>
      </c>
    </row>
    <row r="30006" spans="1:11">
      <c r="A30006" s="6">
        <v>59061741</v>
      </c>
      <c r="B30006" t="s">
        <v>32208</v>
      </c>
      <c r="H30006" s="6" t="s">
        <v>1624</v>
      </c>
      <c r="I30006" s="6" t="s">
        <v>1625</v>
      </c>
      <c r="K30006" s="6">
        <v>184</v>
      </c>
    </row>
    <row r="30007" spans="1:11">
      <c r="A30007" s="6">
        <v>12075967</v>
      </c>
      <c r="B30007" t="s">
        <v>32209</v>
      </c>
      <c r="H30007" s="6" t="s">
        <v>760</v>
      </c>
      <c r="I30007" s="6" t="s">
        <v>320</v>
      </c>
      <c r="K30007" s="6">
        <v>184</v>
      </c>
    </row>
    <row r="30008" spans="1:11">
      <c r="A30008" s="6">
        <v>49056392</v>
      </c>
      <c r="B30008" t="s">
        <v>32210</v>
      </c>
      <c r="H30008" s="6" t="s">
        <v>377</v>
      </c>
      <c r="I30008" s="6" t="s">
        <v>366</v>
      </c>
      <c r="K30008" s="6">
        <v>188</v>
      </c>
    </row>
    <row r="30009" spans="1:11">
      <c r="A30009" s="6">
        <v>76039366</v>
      </c>
      <c r="B30009" t="s">
        <v>32211</v>
      </c>
      <c r="H30009" s="6" t="s">
        <v>377</v>
      </c>
      <c r="I30009" s="6" t="s">
        <v>378</v>
      </c>
      <c r="K30009" s="6">
        <v>190</v>
      </c>
    </row>
    <row r="30010" spans="1:11">
      <c r="A30010" s="6">
        <v>53170478</v>
      </c>
      <c r="B30010" t="s">
        <v>32212</v>
      </c>
      <c r="H30010" s="6" t="s">
        <v>2115</v>
      </c>
      <c r="I30010" s="6" t="s">
        <v>729</v>
      </c>
      <c r="K30010" s="6">
        <v>181</v>
      </c>
    </row>
    <row r="30011" spans="1:11">
      <c r="A30011" s="6">
        <v>55059892</v>
      </c>
      <c r="B30011" t="s">
        <v>32213</v>
      </c>
      <c r="H30011" s="6" t="s">
        <v>2112</v>
      </c>
      <c r="I30011" s="6" t="s">
        <v>1776</v>
      </c>
      <c r="K30011" s="6">
        <v>185</v>
      </c>
    </row>
    <row r="30012" spans="1:11">
      <c r="A30012" s="6">
        <v>2000072037</v>
      </c>
      <c r="B30012" t="s">
        <v>32214</v>
      </c>
      <c r="H30012" s="6" t="s">
        <v>377</v>
      </c>
      <c r="I30012" s="6" t="s">
        <v>725</v>
      </c>
      <c r="K30012" s="6">
        <v>185</v>
      </c>
    </row>
    <row r="30013" spans="1:11">
      <c r="A30013" s="6">
        <v>37064590</v>
      </c>
      <c r="B30013" t="s">
        <v>32215</v>
      </c>
      <c r="H30013" s="6" t="s">
        <v>734</v>
      </c>
      <c r="I30013" s="6" t="s">
        <v>406</v>
      </c>
      <c r="K30013" s="6">
        <v>187</v>
      </c>
    </row>
    <row r="30014" spans="1:11">
      <c r="A30014" s="6">
        <v>12086112</v>
      </c>
      <c r="B30014" t="s">
        <v>32216</v>
      </c>
      <c r="H30014" s="6" t="s">
        <v>377</v>
      </c>
      <c r="I30014" s="6" t="s">
        <v>3729</v>
      </c>
      <c r="K30014" s="6">
        <v>190</v>
      </c>
    </row>
    <row r="30015" spans="1:11">
      <c r="A30015" s="6">
        <v>14128840</v>
      </c>
      <c r="B30015" t="s">
        <v>32217</v>
      </c>
      <c r="H30015" s="6" t="s">
        <v>640</v>
      </c>
      <c r="I30015" s="6" t="s">
        <v>603</v>
      </c>
      <c r="K30015" s="6">
        <v>178</v>
      </c>
    </row>
    <row r="30016" spans="1:11">
      <c r="A30016" s="6">
        <v>93081650</v>
      </c>
      <c r="B30016" t="s">
        <v>32218</v>
      </c>
      <c r="H30016" s="6" t="s">
        <v>760</v>
      </c>
      <c r="I30016" s="6" t="s">
        <v>32219</v>
      </c>
      <c r="K30016" s="6">
        <v>177</v>
      </c>
    </row>
    <row r="30017" spans="1:11">
      <c r="A30017" s="6">
        <v>80024611</v>
      </c>
      <c r="B30017" t="s">
        <v>32220</v>
      </c>
      <c r="H30017" s="6" t="s">
        <v>2115</v>
      </c>
      <c r="I30017" s="6" t="s">
        <v>3192</v>
      </c>
      <c r="K30017" s="6">
        <v>185</v>
      </c>
    </row>
    <row r="30018" spans="1:11">
      <c r="A30018" s="6">
        <v>2000018737</v>
      </c>
      <c r="B30018" t="s">
        <v>32221</v>
      </c>
      <c r="H30018" s="6" t="s">
        <v>238</v>
      </c>
      <c r="I30018" s="6" t="s">
        <v>3192</v>
      </c>
      <c r="K30018" s="6">
        <v>181</v>
      </c>
    </row>
    <row r="30019" spans="1:11">
      <c r="A30019" s="6">
        <v>67215882</v>
      </c>
      <c r="B30019" t="s">
        <v>32222</v>
      </c>
      <c r="H30019" s="6" t="s">
        <v>314</v>
      </c>
      <c r="I30019" s="6" t="s">
        <v>3044</v>
      </c>
      <c r="K30019" s="6">
        <v>170</v>
      </c>
    </row>
    <row r="30020" spans="1:11">
      <c r="A30020" s="6">
        <v>24021235</v>
      </c>
      <c r="B30020" t="s">
        <v>32223</v>
      </c>
      <c r="H30020" s="6" t="s">
        <v>238</v>
      </c>
      <c r="I30020" s="6" t="s">
        <v>27677</v>
      </c>
      <c r="K30020" s="6">
        <v>180</v>
      </c>
    </row>
    <row r="30021" spans="1:11">
      <c r="A30021" s="6">
        <v>14033652</v>
      </c>
      <c r="B30021" t="s">
        <v>32224</v>
      </c>
      <c r="H30021" s="6" t="s">
        <v>377</v>
      </c>
      <c r="I30021" s="6" t="s">
        <v>603</v>
      </c>
      <c r="K30021" s="6">
        <v>189</v>
      </c>
    </row>
    <row r="30022" spans="1:11">
      <c r="A30022" s="6">
        <v>23157930</v>
      </c>
      <c r="B30022" t="s">
        <v>32225</v>
      </c>
      <c r="H30022" s="6" t="s">
        <v>2115</v>
      </c>
      <c r="I30022" s="6" t="s">
        <v>320</v>
      </c>
      <c r="K30022" s="6">
        <v>190</v>
      </c>
    </row>
    <row r="30023" spans="1:11">
      <c r="A30023" s="6">
        <v>65011601</v>
      </c>
      <c r="B30023" t="s">
        <v>32226</v>
      </c>
      <c r="H30023" s="6" t="s">
        <v>2046</v>
      </c>
      <c r="I30023" s="6" t="s">
        <v>2539</v>
      </c>
      <c r="K30023" s="6">
        <v>168</v>
      </c>
    </row>
    <row r="30024" spans="1:11">
      <c r="A30024" s="6">
        <v>65043013</v>
      </c>
      <c r="B30024" t="s">
        <v>32227</v>
      </c>
      <c r="H30024" s="6" t="s">
        <v>2046</v>
      </c>
      <c r="I30024" s="6" t="s">
        <v>2539</v>
      </c>
      <c r="K30024" s="6">
        <v>175</v>
      </c>
    </row>
    <row r="30025" spans="1:11">
      <c r="A30025" s="6">
        <v>96053730</v>
      </c>
      <c r="B30025" t="s">
        <v>32228</v>
      </c>
      <c r="H30025" s="6" t="s">
        <v>728</v>
      </c>
      <c r="I30025" s="6" t="s">
        <v>731</v>
      </c>
      <c r="K30025" s="6">
        <v>179</v>
      </c>
    </row>
    <row r="30026" spans="1:11">
      <c r="A30026" s="6">
        <v>13167963</v>
      </c>
      <c r="B30026" t="s">
        <v>32229</v>
      </c>
      <c r="H30026" s="6" t="s">
        <v>2113</v>
      </c>
      <c r="I30026" s="6" t="s">
        <v>6065</v>
      </c>
      <c r="K30026" s="6">
        <v>178</v>
      </c>
    </row>
    <row r="30027" spans="1:11">
      <c r="A30027" s="6">
        <v>96052677</v>
      </c>
      <c r="B30027" t="s">
        <v>32230</v>
      </c>
      <c r="H30027" s="6" t="s">
        <v>2115</v>
      </c>
      <c r="I30027" s="6" t="s">
        <v>731</v>
      </c>
      <c r="K30027" s="6">
        <v>181</v>
      </c>
    </row>
    <row r="30028" spans="1:11">
      <c r="A30028" s="6">
        <v>59137566</v>
      </c>
      <c r="B30028" t="s">
        <v>32231</v>
      </c>
      <c r="H30028" s="6" t="s">
        <v>1624</v>
      </c>
      <c r="I30028" s="6" t="s">
        <v>1197</v>
      </c>
      <c r="K30028" s="6">
        <v>185</v>
      </c>
    </row>
    <row r="30029" spans="1:11">
      <c r="A30029" s="6">
        <v>62247477</v>
      </c>
      <c r="B30029" t="s">
        <v>32232</v>
      </c>
      <c r="H30029" s="6" t="s">
        <v>3706</v>
      </c>
      <c r="I30029" s="6" t="s">
        <v>2134</v>
      </c>
      <c r="K30029" s="6">
        <v>172</v>
      </c>
    </row>
    <row r="30030" spans="1:11">
      <c r="A30030" s="6">
        <v>20041937</v>
      </c>
      <c r="B30030" t="s">
        <v>32233</v>
      </c>
      <c r="H30030" s="6" t="s">
        <v>1624</v>
      </c>
      <c r="I30030" s="6" t="s">
        <v>811</v>
      </c>
      <c r="K30030" s="6">
        <v>181</v>
      </c>
    </row>
    <row r="30031" spans="1:11">
      <c r="A30031" s="6">
        <v>92076704</v>
      </c>
      <c r="B30031" t="s">
        <v>32234</v>
      </c>
      <c r="H30031" s="6" t="s">
        <v>1624</v>
      </c>
      <c r="I30031" s="6" t="s">
        <v>2852</v>
      </c>
      <c r="K30031" s="6">
        <v>186</v>
      </c>
    </row>
    <row r="30032" spans="1:11">
      <c r="A30032" s="6">
        <v>2000047273</v>
      </c>
      <c r="B30032" t="s">
        <v>32235</v>
      </c>
      <c r="H30032" s="6" t="s">
        <v>303</v>
      </c>
      <c r="I30032" s="6" t="s">
        <v>1277</v>
      </c>
      <c r="K30032" s="6">
        <v>178</v>
      </c>
    </row>
    <row r="30033" spans="1:11">
      <c r="A30033" s="6">
        <v>2000067725</v>
      </c>
      <c r="B30033" t="s">
        <v>32236</v>
      </c>
      <c r="H30033" s="6" t="s">
        <v>1698</v>
      </c>
      <c r="I30033" s="6" t="s">
        <v>1375</v>
      </c>
      <c r="K30033" s="6">
        <v>175</v>
      </c>
    </row>
    <row r="30034" spans="1:11">
      <c r="A30034" s="6">
        <v>23402454</v>
      </c>
      <c r="B30034" t="s">
        <v>32237</v>
      </c>
      <c r="H30034" s="6" t="s">
        <v>944</v>
      </c>
      <c r="I30034" s="6" t="s">
        <v>7767</v>
      </c>
      <c r="K30034" s="6">
        <v>180</v>
      </c>
    </row>
    <row r="30035" spans="1:11">
      <c r="A30035" s="6">
        <v>23471208</v>
      </c>
      <c r="B30035" t="s">
        <v>32238</v>
      </c>
      <c r="H30035" s="6" t="s">
        <v>377</v>
      </c>
      <c r="I30035" s="6" t="s">
        <v>2541</v>
      </c>
      <c r="K30035" s="6">
        <v>180</v>
      </c>
    </row>
    <row r="30036" spans="1:11">
      <c r="A30036" s="6">
        <v>23480341</v>
      </c>
      <c r="B30036" t="s">
        <v>32239</v>
      </c>
      <c r="H30036" s="6" t="s">
        <v>488</v>
      </c>
      <c r="I30036" s="6" t="s">
        <v>23142</v>
      </c>
      <c r="K30036" s="6">
        <v>168</v>
      </c>
    </row>
    <row r="30037" spans="1:11">
      <c r="A30037" s="6">
        <v>72044152</v>
      </c>
      <c r="B30037" t="s">
        <v>32240</v>
      </c>
      <c r="H30037" s="6" t="s">
        <v>25626</v>
      </c>
      <c r="I30037" s="6" t="s">
        <v>811</v>
      </c>
      <c r="K30037" s="6">
        <v>191</v>
      </c>
    </row>
    <row r="30038" spans="1:11">
      <c r="A30038" s="6">
        <v>66029294</v>
      </c>
      <c r="B30038" t="s">
        <v>32241</v>
      </c>
      <c r="H30038" s="6" t="s">
        <v>377</v>
      </c>
      <c r="I30038" s="6" t="s">
        <v>1701</v>
      </c>
      <c r="K30038" s="6">
        <v>189</v>
      </c>
    </row>
    <row r="30039" spans="1:11">
      <c r="A30039" s="6">
        <v>13167259</v>
      </c>
      <c r="B30039" t="s">
        <v>32242</v>
      </c>
      <c r="H30039" s="6" t="s">
        <v>2115</v>
      </c>
      <c r="I30039" s="6" t="s">
        <v>1055</v>
      </c>
      <c r="K30039" s="6">
        <v>180</v>
      </c>
    </row>
    <row r="30040" spans="1:11">
      <c r="A30040" s="6">
        <v>58158743</v>
      </c>
      <c r="B30040" t="s">
        <v>32243</v>
      </c>
      <c r="H30040" s="6" t="s">
        <v>377</v>
      </c>
      <c r="I30040" s="6" t="s">
        <v>15523</v>
      </c>
      <c r="K30040" s="6">
        <v>190</v>
      </c>
    </row>
    <row r="30041" spans="1:11">
      <c r="A30041" s="6">
        <v>58146844</v>
      </c>
      <c r="B30041" t="s">
        <v>32244</v>
      </c>
      <c r="H30041" s="6" t="s">
        <v>377</v>
      </c>
      <c r="I30041" s="6" t="s">
        <v>194</v>
      </c>
      <c r="K30041" s="6">
        <v>191</v>
      </c>
    </row>
    <row r="30042" spans="1:11">
      <c r="A30042" s="6">
        <v>36142226</v>
      </c>
      <c r="B30042" t="s">
        <v>32245</v>
      </c>
      <c r="H30042" s="6" t="s">
        <v>728</v>
      </c>
      <c r="I30042" s="6" t="s">
        <v>641</v>
      </c>
      <c r="K30042" s="6">
        <v>173</v>
      </c>
    </row>
    <row r="30043" spans="1:11">
      <c r="A30043" s="6">
        <v>2000018833</v>
      </c>
      <c r="B30043" t="s">
        <v>32246</v>
      </c>
      <c r="H30043" s="6" t="s">
        <v>7370</v>
      </c>
      <c r="I30043" s="6" t="s">
        <v>1708</v>
      </c>
      <c r="K30043" s="6">
        <v>173</v>
      </c>
    </row>
    <row r="30044" spans="1:11">
      <c r="A30044" s="6">
        <v>18104501</v>
      </c>
      <c r="B30044" t="s">
        <v>32247</v>
      </c>
      <c r="H30044" s="6" t="s">
        <v>2115</v>
      </c>
      <c r="I30044" s="6" t="s">
        <v>32248</v>
      </c>
      <c r="K30044" s="6">
        <v>186</v>
      </c>
    </row>
    <row r="30045" spans="1:11">
      <c r="A30045" s="6">
        <v>93055991</v>
      </c>
      <c r="B30045" t="s">
        <v>32249</v>
      </c>
      <c r="H30045" s="6" t="s">
        <v>319</v>
      </c>
      <c r="I30045" s="6" t="s">
        <v>442</v>
      </c>
      <c r="K30045" s="6">
        <v>182</v>
      </c>
    </row>
    <row r="30046" spans="1:11">
      <c r="A30046" s="6">
        <v>27147472</v>
      </c>
      <c r="B30046" t="s">
        <v>32250</v>
      </c>
      <c r="H30046" s="6" t="s">
        <v>311</v>
      </c>
      <c r="I30046" s="6" t="s">
        <v>2834</v>
      </c>
      <c r="K30046" s="6">
        <v>187</v>
      </c>
    </row>
    <row r="30047" spans="1:11">
      <c r="A30047" s="6">
        <v>62207467</v>
      </c>
      <c r="B30047" t="s">
        <v>32251</v>
      </c>
      <c r="H30047" s="6" t="s">
        <v>319</v>
      </c>
      <c r="I30047" s="6" t="s">
        <v>1066</v>
      </c>
      <c r="K30047" s="6">
        <v>190</v>
      </c>
    </row>
    <row r="30048" spans="1:11">
      <c r="A30048" s="6">
        <v>950669</v>
      </c>
      <c r="B30048" t="s">
        <v>32252</v>
      </c>
      <c r="H30048" s="6" t="s">
        <v>1624</v>
      </c>
      <c r="I30048" s="6" t="s">
        <v>603</v>
      </c>
      <c r="K30048" s="6">
        <v>181</v>
      </c>
    </row>
    <row r="30049" spans="1:11">
      <c r="A30049" s="6">
        <v>66034878</v>
      </c>
      <c r="B30049" t="s">
        <v>32253</v>
      </c>
      <c r="H30049" s="6" t="s">
        <v>303</v>
      </c>
      <c r="I30049" s="6" t="s">
        <v>1701</v>
      </c>
      <c r="K30049" s="6">
        <v>181</v>
      </c>
    </row>
    <row r="30050" spans="1:11">
      <c r="A30050" s="6">
        <v>2000165989</v>
      </c>
      <c r="B30050" t="s">
        <v>32254</v>
      </c>
      <c r="H30050" s="6" t="s">
        <v>589</v>
      </c>
      <c r="I30050" s="6" t="s">
        <v>603</v>
      </c>
      <c r="K30050" s="6">
        <v>187</v>
      </c>
    </row>
    <row r="30051" spans="1:11">
      <c r="A30051" s="6">
        <v>59047113</v>
      </c>
      <c r="B30051" t="s">
        <v>32255</v>
      </c>
      <c r="H30051" s="6" t="s">
        <v>303</v>
      </c>
      <c r="I30051" s="6" t="s">
        <v>1051</v>
      </c>
      <c r="K30051" s="6">
        <v>183</v>
      </c>
    </row>
    <row r="30052" spans="1:11">
      <c r="A30052" s="6">
        <v>98010661</v>
      </c>
      <c r="B30052" t="s">
        <v>32256</v>
      </c>
      <c r="H30052" s="6" t="s">
        <v>377</v>
      </c>
      <c r="I30052" s="6" t="s">
        <v>4229</v>
      </c>
      <c r="K30052" s="6">
        <v>185</v>
      </c>
    </row>
    <row r="30053" spans="1:11">
      <c r="A30053" s="6">
        <v>38066834</v>
      </c>
      <c r="B30053" t="s">
        <v>32257</v>
      </c>
      <c r="H30053" s="6" t="s">
        <v>589</v>
      </c>
      <c r="I30053" s="6" t="s">
        <v>1277</v>
      </c>
      <c r="K30053" s="6">
        <v>189</v>
      </c>
    </row>
    <row r="30054" spans="1:11">
      <c r="A30054" s="6">
        <v>66044562</v>
      </c>
      <c r="B30054" t="s">
        <v>32258</v>
      </c>
      <c r="H30054" s="6" t="s">
        <v>1732</v>
      </c>
      <c r="I30054" s="6" t="s">
        <v>1701</v>
      </c>
      <c r="K30054" s="6">
        <v>183</v>
      </c>
    </row>
    <row r="30055" spans="1:11">
      <c r="A30055" s="6">
        <v>62116200</v>
      </c>
      <c r="B30055" t="s">
        <v>32259</v>
      </c>
      <c r="H30055" s="6" t="s">
        <v>2116</v>
      </c>
      <c r="I30055" s="6" t="s">
        <v>1890</v>
      </c>
      <c r="K30055" s="6">
        <v>184</v>
      </c>
    </row>
    <row r="30056" spans="1:11">
      <c r="A30056" s="6">
        <v>14149172</v>
      </c>
      <c r="B30056" t="s">
        <v>32260</v>
      </c>
      <c r="H30056" s="6" t="s">
        <v>2115</v>
      </c>
      <c r="I30056" s="6" t="s">
        <v>603</v>
      </c>
      <c r="K30056" s="6">
        <v>186</v>
      </c>
    </row>
    <row r="30057" spans="1:11">
      <c r="A30057" s="6">
        <v>19242045</v>
      </c>
      <c r="B30057" t="s">
        <v>32261</v>
      </c>
      <c r="H30057" s="6" t="s">
        <v>488</v>
      </c>
      <c r="I30057" s="6" t="s">
        <v>257</v>
      </c>
      <c r="K30057" s="6">
        <v>167</v>
      </c>
    </row>
    <row r="30058" spans="1:11">
      <c r="A30058" s="6">
        <v>80027411</v>
      </c>
      <c r="B30058" t="s">
        <v>32262</v>
      </c>
      <c r="H30058" s="6" t="s">
        <v>942</v>
      </c>
      <c r="I30058" s="6" t="s">
        <v>3192</v>
      </c>
      <c r="K30058" s="6">
        <v>174</v>
      </c>
    </row>
    <row r="30059" spans="1:11">
      <c r="A30059" s="6">
        <v>75003222</v>
      </c>
      <c r="B30059" t="s">
        <v>32263</v>
      </c>
      <c r="H30059" s="6" t="s">
        <v>1624</v>
      </c>
      <c r="I30059" s="6" t="s">
        <v>2639</v>
      </c>
      <c r="K30059" s="6">
        <v>180</v>
      </c>
    </row>
    <row r="30060" spans="1:11">
      <c r="A30060" s="6">
        <v>59124941</v>
      </c>
      <c r="B30060" t="s">
        <v>32264</v>
      </c>
      <c r="H30060" s="6" t="s">
        <v>377</v>
      </c>
      <c r="I30060" s="6" t="s">
        <v>1051</v>
      </c>
      <c r="K30060" s="6">
        <v>189</v>
      </c>
    </row>
    <row r="30061" spans="1:11">
      <c r="A30061" s="6">
        <v>96079894</v>
      </c>
      <c r="B30061" t="s">
        <v>32265</v>
      </c>
      <c r="H30061" s="6" t="s">
        <v>1806</v>
      </c>
      <c r="I30061" s="6" t="s">
        <v>731</v>
      </c>
      <c r="K30061" s="6">
        <v>178</v>
      </c>
    </row>
    <row r="30062" spans="1:11">
      <c r="A30062" s="6">
        <v>13185638</v>
      </c>
      <c r="B30062" t="s">
        <v>32266</v>
      </c>
      <c r="H30062" s="6" t="s">
        <v>319</v>
      </c>
      <c r="I30062" s="6" t="s">
        <v>1375</v>
      </c>
      <c r="K30062" s="6">
        <v>185</v>
      </c>
    </row>
    <row r="30063" spans="1:11">
      <c r="A30063" s="6">
        <v>85140353</v>
      </c>
      <c r="B30063" t="s">
        <v>32267</v>
      </c>
      <c r="H30063" s="6" t="s">
        <v>760</v>
      </c>
      <c r="I30063" s="6" t="s">
        <v>32268</v>
      </c>
      <c r="K30063" s="6">
        <v>177</v>
      </c>
    </row>
    <row r="30064" spans="1:11">
      <c r="A30064" s="6">
        <v>12031131</v>
      </c>
      <c r="B30064" t="s">
        <v>32269</v>
      </c>
      <c r="H30064" s="6" t="s">
        <v>2116</v>
      </c>
      <c r="I30064" s="6" t="s">
        <v>32270</v>
      </c>
      <c r="K30064" s="6">
        <v>165</v>
      </c>
    </row>
    <row r="30065" spans="1:11">
      <c r="A30065" s="6">
        <v>43212597</v>
      </c>
      <c r="B30065" t="s">
        <v>32271</v>
      </c>
      <c r="H30065" s="6" t="s">
        <v>319</v>
      </c>
      <c r="I30065" s="6" t="s">
        <v>236</v>
      </c>
      <c r="K30065" s="6">
        <v>180</v>
      </c>
    </row>
    <row r="30066" spans="1:11">
      <c r="A30066" s="6">
        <v>86031197</v>
      </c>
      <c r="B30066" t="s">
        <v>32272</v>
      </c>
      <c r="H30066" s="6" t="s">
        <v>1624</v>
      </c>
      <c r="I30066" s="6" t="s">
        <v>7240</v>
      </c>
      <c r="K30066" s="6">
        <v>180</v>
      </c>
    </row>
    <row r="30067" spans="1:11">
      <c r="A30067" s="6">
        <v>37051320</v>
      </c>
      <c r="B30067" t="s">
        <v>32273</v>
      </c>
      <c r="H30067" s="6" t="s">
        <v>1709</v>
      </c>
      <c r="I30067" s="6" t="s">
        <v>13698</v>
      </c>
      <c r="K30067" s="6">
        <v>175</v>
      </c>
    </row>
    <row r="30068" spans="1:11">
      <c r="A30068" s="6">
        <v>63000989</v>
      </c>
      <c r="B30068" t="s">
        <v>32274</v>
      </c>
      <c r="H30068" s="6" t="s">
        <v>734</v>
      </c>
      <c r="I30068" s="6" t="s">
        <v>1708</v>
      </c>
      <c r="K30068" s="6">
        <v>182</v>
      </c>
    </row>
    <row r="30069" spans="1:11">
      <c r="A30069" s="6">
        <v>62215807</v>
      </c>
      <c r="B30069" t="s">
        <v>32275</v>
      </c>
      <c r="H30069" s="6" t="s">
        <v>377</v>
      </c>
      <c r="I30069" s="6" t="s">
        <v>1403</v>
      </c>
      <c r="K30069" s="6">
        <v>198</v>
      </c>
    </row>
    <row r="30070" spans="1:11">
      <c r="A30070" s="6">
        <v>5756858</v>
      </c>
      <c r="B30070" t="s">
        <v>32276</v>
      </c>
      <c r="H30070" s="6" t="s">
        <v>944</v>
      </c>
      <c r="I30070" s="6" t="s">
        <v>1066</v>
      </c>
      <c r="K30070" s="6">
        <v>182</v>
      </c>
    </row>
    <row r="30071" spans="1:11">
      <c r="A30071" s="6">
        <v>91157974</v>
      </c>
      <c r="B30071" t="s">
        <v>32277</v>
      </c>
      <c r="H30071" s="6" t="s">
        <v>319</v>
      </c>
      <c r="I30071" s="6" t="s">
        <v>32278</v>
      </c>
      <c r="K30071" s="6">
        <v>182</v>
      </c>
    </row>
    <row r="30072" spans="1:11">
      <c r="A30072" s="6">
        <v>19120789</v>
      </c>
      <c r="B30072" t="s">
        <v>32279</v>
      </c>
      <c r="H30072" s="6" t="s">
        <v>2160</v>
      </c>
      <c r="I30072" s="6" t="s">
        <v>5185</v>
      </c>
      <c r="K30072" s="6">
        <v>187</v>
      </c>
    </row>
    <row r="30073" spans="1:11">
      <c r="A30073" s="6">
        <v>14181847</v>
      </c>
      <c r="B30073" t="s">
        <v>32280</v>
      </c>
      <c r="H30073" s="6" t="s">
        <v>1624</v>
      </c>
      <c r="I30073" s="6" t="s">
        <v>603</v>
      </c>
      <c r="K30073" s="6">
        <v>182</v>
      </c>
    </row>
    <row r="30074" spans="1:11">
      <c r="A30074" s="6">
        <v>24062768</v>
      </c>
      <c r="B30074" t="s">
        <v>32281</v>
      </c>
      <c r="H30074" s="6" t="s">
        <v>319</v>
      </c>
      <c r="I30074" s="6" t="s">
        <v>657</v>
      </c>
      <c r="K30074" s="6">
        <v>185</v>
      </c>
    </row>
    <row r="30075" spans="1:11">
      <c r="A30075" s="6">
        <v>98030494</v>
      </c>
      <c r="B30075" t="s">
        <v>32282</v>
      </c>
      <c r="H30075" s="6" t="s">
        <v>1624</v>
      </c>
      <c r="I30075" s="6" t="s">
        <v>6758</v>
      </c>
      <c r="K30075" s="6">
        <v>185</v>
      </c>
    </row>
    <row r="30076" spans="1:11">
      <c r="A30076" s="6">
        <v>14079843</v>
      </c>
      <c r="B30076" t="s">
        <v>32283</v>
      </c>
      <c r="H30076" s="6" t="s">
        <v>2157</v>
      </c>
      <c r="I30076" s="6" t="s">
        <v>603</v>
      </c>
      <c r="K30076" s="6">
        <v>180</v>
      </c>
    </row>
    <row r="30077" spans="1:11">
      <c r="A30077" s="6">
        <v>24012549</v>
      </c>
      <c r="B30077" t="s">
        <v>32284</v>
      </c>
      <c r="H30077" s="6" t="s">
        <v>1624</v>
      </c>
      <c r="I30077" s="6" t="s">
        <v>25268</v>
      </c>
      <c r="K30077" s="6">
        <v>183</v>
      </c>
    </row>
    <row r="30078" spans="1:11">
      <c r="A30078" s="6">
        <v>43375643</v>
      </c>
      <c r="B30078" t="s">
        <v>32285</v>
      </c>
      <c r="H30078" s="6" t="s">
        <v>1102</v>
      </c>
      <c r="I30078" s="6" t="s">
        <v>236</v>
      </c>
      <c r="K30078" s="6">
        <v>177</v>
      </c>
    </row>
    <row r="30079" spans="1:11">
      <c r="A30079" s="6">
        <v>63029134</v>
      </c>
      <c r="B30079" t="s">
        <v>32286</v>
      </c>
      <c r="H30079" s="6" t="s">
        <v>1624</v>
      </c>
      <c r="I30079" s="6" t="s">
        <v>1708</v>
      </c>
      <c r="K30079" s="6">
        <v>188</v>
      </c>
    </row>
    <row r="30080" spans="1:11">
      <c r="A30080" s="6">
        <v>14027932</v>
      </c>
      <c r="B30080" t="s">
        <v>32287</v>
      </c>
      <c r="H30080" s="6" t="s">
        <v>942</v>
      </c>
      <c r="I30080" s="6" t="s">
        <v>603</v>
      </c>
      <c r="K30080" s="6">
        <v>171</v>
      </c>
    </row>
    <row r="30081" spans="1:11">
      <c r="A30081" s="6">
        <v>19109713</v>
      </c>
      <c r="B30081" t="s">
        <v>32288</v>
      </c>
      <c r="H30081" s="6" t="s">
        <v>1624</v>
      </c>
      <c r="I30081" s="6" t="s">
        <v>257</v>
      </c>
      <c r="K30081" s="6">
        <v>185</v>
      </c>
    </row>
    <row r="30082" spans="1:11">
      <c r="A30082" s="6">
        <v>23480359</v>
      </c>
      <c r="B30082" t="s">
        <v>32289</v>
      </c>
      <c r="H30082" s="6" t="s">
        <v>760</v>
      </c>
      <c r="I30082" s="6" t="s">
        <v>23142</v>
      </c>
      <c r="K30082" s="6">
        <v>170</v>
      </c>
    </row>
    <row r="30083" spans="1:11">
      <c r="A30083" s="6">
        <v>70103122</v>
      </c>
      <c r="B30083" t="s">
        <v>32290</v>
      </c>
      <c r="H30083" s="6" t="s">
        <v>319</v>
      </c>
      <c r="I30083" s="6" t="s">
        <v>832</v>
      </c>
      <c r="K30083" s="6">
        <v>177</v>
      </c>
    </row>
    <row r="30084" spans="1:11">
      <c r="A30084" s="6">
        <v>59033646</v>
      </c>
      <c r="B30084" t="s">
        <v>32291</v>
      </c>
      <c r="H30084" s="6" t="s">
        <v>619</v>
      </c>
      <c r="I30084" s="6" t="s">
        <v>1051</v>
      </c>
      <c r="K30084" s="6">
        <v>182</v>
      </c>
    </row>
    <row r="30085" spans="1:11">
      <c r="A30085" s="6">
        <v>2000247727</v>
      </c>
      <c r="B30085" t="s">
        <v>32292</v>
      </c>
      <c r="H30085" s="6" t="s">
        <v>640</v>
      </c>
      <c r="I30085" s="6" t="s">
        <v>2473</v>
      </c>
      <c r="K30085" s="6">
        <v>186</v>
      </c>
    </row>
    <row r="30086" spans="1:11">
      <c r="A30086" s="6">
        <v>70079730</v>
      </c>
      <c r="B30086" t="s">
        <v>32293</v>
      </c>
      <c r="H30086" s="6" t="s">
        <v>619</v>
      </c>
      <c r="I30086" s="6" t="s">
        <v>832</v>
      </c>
      <c r="K30086" s="6">
        <v>177</v>
      </c>
    </row>
    <row r="30087" spans="1:11">
      <c r="A30087" s="6">
        <v>70087690</v>
      </c>
      <c r="B30087" t="s">
        <v>32294</v>
      </c>
      <c r="H30087" s="6" t="s">
        <v>1213</v>
      </c>
      <c r="I30087" s="6" t="s">
        <v>832</v>
      </c>
      <c r="K30087" s="6">
        <v>177</v>
      </c>
    </row>
    <row r="30088" spans="1:11">
      <c r="A30088" s="6">
        <v>28106413</v>
      </c>
      <c r="B30088" t="s">
        <v>32295</v>
      </c>
      <c r="H30088" s="6" t="s">
        <v>1624</v>
      </c>
      <c r="I30088" s="6" t="s">
        <v>19514</v>
      </c>
      <c r="K30088" s="6">
        <v>196</v>
      </c>
    </row>
    <row r="30089" spans="1:11">
      <c r="A30089" s="6">
        <v>2000080383</v>
      </c>
      <c r="B30089" t="s">
        <v>32296</v>
      </c>
      <c r="H30089" s="6" t="s">
        <v>2115</v>
      </c>
      <c r="I30089" s="6" t="s">
        <v>13533</v>
      </c>
      <c r="K30089" s="6">
        <v>181</v>
      </c>
    </row>
    <row r="30090" spans="1:11">
      <c r="A30090" s="6">
        <v>43270432</v>
      </c>
      <c r="B30090" t="s">
        <v>32297</v>
      </c>
      <c r="H30090" s="6" t="s">
        <v>944</v>
      </c>
      <c r="I30090" s="6" t="s">
        <v>348</v>
      </c>
      <c r="K30090" s="6">
        <v>185</v>
      </c>
    </row>
    <row r="30091" spans="1:11">
      <c r="A30091" s="6">
        <v>83223218</v>
      </c>
      <c r="B30091" t="s">
        <v>32298</v>
      </c>
      <c r="H30091" s="6" t="s">
        <v>488</v>
      </c>
      <c r="I30091" s="6" t="s">
        <v>306</v>
      </c>
      <c r="K30091" s="6">
        <v>188</v>
      </c>
    </row>
    <row r="30092" spans="1:11">
      <c r="A30092" s="6">
        <v>13226926</v>
      </c>
      <c r="B30092" t="s">
        <v>32299</v>
      </c>
      <c r="H30092" s="6" t="s">
        <v>319</v>
      </c>
      <c r="I30092" s="6" t="s">
        <v>1722</v>
      </c>
      <c r="K30092" s="6">
        <v>174</v>
      </c>
    </row>
    <row r="30093" spans="1:11">
      <c r="A30093" s="6">
        <v>24066138</v>
      </c>
      <c r="B30093" t="s">
        <v>32300</v>
      </c>
      <c r="H30093" s="6" t="s">
        <v>2961</v>
      </c>
      <c r="I30093" s="6" t="s">
        <v>9307</v>
      </c>
      <c r="K30093" s="6">
        <v>186</v>
      </c>
    </row>
    <row r="30094" spans="1:11">
      <c r="A30094" s="6">
        <v>2000193460</v>
      </c>
      <c r="B30094" t="s">
        <v>32301</v>
      </c>
      <c r="H30094" s="6" t="s">
        <v>2198</v>
      </c>
      <c r="I30094" s="6" t="s">
        <v>963</v>
      </c>
      <c r="K30094" s="6">
        <v>184</v>
      </c>
    </row>
    <row r="30095" spans="1:11">
      <c r="A30095" s="6">
        <v>62096268</v>
      </c>
      <c r="B30095" t="s">
        <v>32302</v>
      </c>
      <c r="H30095" s="6" t="s">
        <v>1709</v>
      </c>
      <c r="I30095" s="6" t="s">
        <v>2800</v>
      </c>
      <c r="K30095" s="6">
        <v>176</v>
      </c>
    </row>
    <row r="30096" spans="1:11">
      <c r="A30096" s="6">
        <v>2000136298</v>
      </c>
      <c r="B30096" t="s">
        <v>32303</v>
      </c>
      <c r="H30096" s="6" t="s">
        <v>488</v>
      </c>
      <c r="I30096" s="6" t="s">
        <v>16316</v>
      </c>
      <c r="K30096" s="6">
        <v>169</v>
      </c>
    </row>
    <row r="30097" spans="1:11">
      <c r="A30097" s="6">
        <v>23255638</v>
      </c>
      <c r="B30097" t="s">
        <v>32304</v>
      </c>
      <c r="H30097" s="6" t="s">
        <v>377</v>
      </c>
      <c r="I30097" s="6" t="s">
        <v>2473</v>
      </c>
      <c r="K30097" s="6">
        <v>184</v>
      </c>
    </row>
    <row r="30098" spans="1:11">
      <c r="A30098" s="6">
        <v>2000103931</v>
      </c>
      <c r="B30098" t="s">
        <v>32305</v>
      </c>
      <c r="H30098" s="6" t="s">
        <v>7747</v>
      </c>
      <c r="I30098" s="6" t="s">
        <v>2473</v>
      </c>
      <c r="K30098" s="6">
        <v>176</v>
      </c>
    </row>
    <row r="30099" spans="1:11">
      <c r="A30099" s="6">
        <v>29223681</v>
      </c>
      <c r="B30099" t="s">
        <v>32306</v>
      </c>
      <c r="H30099" s="6" t="s">
        <v>1671</v>
      </c>
      <c r="I30099" s="6" t="s">
        <v>2473</v>
      </c>
      <c r="K30099" s="6">
        <v>181</v>
      </c>
    </row>
    <row r="30100" spans="1:11">
      <c r="A30100" s="6">
        <v>2000122628</v>
      </c>
      <c r="B30100" t="s">
        <v>32307</v>
      </c>
      <c r="H30100" s="6" t="s">
        <v>1624</v>
      </c>
      <c r="I30100" s="6" t="s">
        <v>2473</v>
      </c>
      <c r="K30100" s="6">
        <v>186</v>
      </c>
    </row>
    <row r="30101" spans="1:11">
      <c r="A30101" s="6">
        <v>2000044632</v>
      </c>
      <c r="B30101" t="s">
        <v>32308</v>
      </c>
      <c r="H30101" s="6" t="s">
        <v>303</v>
      </c>
      <c r="I30101" s="6" t="s">
        <v>2541</v>
      </c>
      <c r="K30101" s="6">
        <v>168</v>
      </c>
    </row>
    <row r="30102" spans="1:11">
      <c r="A30102" s="6">
        <v>2000078587</v>
      </c>
      <c r="B30102" t="s">
        <v>32309</v>
      </c>
      <c r="H30102" s="6" t="s">
        <v>377</v>
      </c>
      <c r="I30102" s="6" t="s">
        <v>2541</v>
      </c>
      <c r="K30102" s="6">
        <v>184</v>
      </c>
    </row>
    <row r="30103" spans="1:11">
      <c r="A30103" s="6">
        <v>64046397</v>
      </c>
      <c r="B30103" t="s">
        <v>32310</v>
      </c>
      <c r="H30103" s="6" t="s">
        <v>1709</v>
      </c>
      <c r="I30103" s="6" t="s">
        <v>23142</v>
      </c>
      <c r="K30103" s="6">
        <v>177</v>
      </c>
    </row>
    <row r="30104" spans="1:11">
      <c r="A30104" s="6">
        <v>2000012488</v>
      </c>
      <c r="B30104" t="s">
        <v>32311</v>
      </c>
      <c r="H30104" s="6" t="s">
        <v>1624</v>
      </c>
      <c r="I30104" s="6" t="s">
        <v>2541</v>
      </c>
      <c r="K30104" s="6">
        <v>188</v>
      </c>
    </row>
    <row r="30105" spans="1:11">
      <c r="A30105" s="6">
        <v>23090185</v>
      </c>
      <c r="B30105" t="s">
        <v>32312</v>
      </c>
      <c r="H30105" s="6" t="s">
        <v>218</v>
      </c>
      <c r="I30105" s="6" t="s">
        <v>5373</v>
      </c>
      <c r="K30105" s="6">
        <v>182</v>
      </c>
    </row>
    <row r="30106" spans="1:11">
      <c r="A30106" s="6">
        <v>23402464</v>
      </c>
      <c r="B30106" t="s">
        <v>32313</v>
      </c>
      <c r="H30106" s="6" t="s">
        <v>377</v>
      </c>
      <c r="I30106" s="6" t="s">
        <v>7767</v>
      </c>
      <c r="K30106" s="6">
        <v>179</v>
      </c>
    </row>
    <row r="30107" spans="1:11">
      <c r="A30107" s="6">
        <v>23248120</v>
      </c>
      <c r="B30107" t="s">
        <v>32314</v>
      </c>
      <c r="H30107" s="6" t="s">
        <v>640</v>
      </c>
      <c r="I30107" s="6" t="s">
        <v>12044</v>
      </c>
      <c r="K30107" s="6">
        <v>176</v>
      </c>
    </row>
    <row r="30108" spans="1:11">
      <c r="A30108" s="6">
        <v>87001402</v>
      </c>
      <c r="B30108" t="s">
        <v>32315</v>
      </c>
      <c r="H30108" s="6" t="s">
        <v>589</v>
      </c>
      <c r="I30108" s="6" t="s">
        <v>13431</v>
      </c>
      <c r="K30108" s="6">
        <v>176</v>
      </c>
    </row>
    <row r="30109" spans="1:11">
      <c r="A30109" s="6">
        <v>2000244860</v>
      </c>
      <c r="B30109" t="s">
        <v>32316</v>
      </c>
      <c r="H30109" s="6" t="s">
        <v>2112</v>
      </c>
      <c r="I30109" s="6" t="s">
        <v>2473</v>
      </c>
      <c r="K30109" s="6">
        <v>177</v>
      </c>
    </row>
    <row r="30110" spans="1:11">
      <c r="A30110" s="6">
        <v>12043449</v>
      </c>
      <c r="B30110" t="s">
        <v>32317</v>
      </c>
      <c r="H30110" s="6" t="s">
        <v>1698</v>
      </c>
      <c r="I30110" s="6" t="s">
        <v>1722</v>
      </c>
      <c r="K30110" s="6">
        <v>180</v>
      </c>
    </row>
    <row r="30111" spans="1:11">
      <c r="A30111" s="6">
        <v>83137947</v>
      </c>
      <c r="B30111" t="s">
        <v>32318</v>
      </c>
      <c r="H30111" s="6" t="s">
        <v>488</v>
      </c>
      <c r="I30111" s="6" t="s">
        <v>3846</v>
      </c>
      <c r="K30111" s="6">
        <v>170</v>
      </c>
    </row>
    <row r="30112" spans="1:11">
      <c r="A30112" s="6">
        <v>2000136501</v>
      </c>
      <c r="B30112" t="s">
        <v>32319</v>
      </c>
      <c r="H30112" s="6" t="s">
        <v>319</v>
      </c>
      <c r="I30112" s="6" t="s">
        <v>8274</v>
      </c>
      <c r="K30112" s="6">
        <v>179</v>
      </c>
    </row>
    <row r="30113" spans="1:11">
      <c r="A30113" s="6">
        <v>13199835</v>
      </c>
      <c r="B30113" t="s">
        <v>32320</v>
      </c>
      <c r="H30113" s="6" t="s">
        <v>589</v>
      </c>
      <c r="I30113" s="6" t="s">
        <v>601</v>
      </c>
      <c r="K30113" s="6">
        <v>186</v>
      </c>
    </row>
    <row r="30114" spans="1:11">
      <c r="A30114" s="6">
        <v>2000081415</v>
      </c>
      <c r="B30114" t="s">
        <v>32321</v>
      </c>
      <c r="H30114" s="6" t="s">
        <v>2116</v>
      </c>
      <c r="I30114" s="6" t="s">
        <v>1722</v>
      </c>
      <c r="K30114" s="6">
        <v>189</v>
      </c>
    </row>
    <row r="30115" spans="1:11">
      <c r="A30115" s="6">
        <v>37047479</v>
      </c>
      <c r="B30115" t="s">
        <v>32322</v>
      </c>
      <c r="H30115" s="6" t="s">
        <v>1213</v>
      </c>
      <c r="I30115" s="6" t="s">
        <v>1246</v>
      </c>
      <c r="K30115" s="6">
        <v>172</v>
      </c>
    </row>
    <row r="30116" spans="1:11">
      <c r="A30116" s="6">
        <v>70063203</v>
      </c>
      <c r="B30116" t="s">
        <v>32323</v>
      </c>
      <c r="H30116" s="6" t="s">
        <v>1747</v>
      </c>
      <c r="I30116" s="6" t="s">
        <v>832</v>
      </c>
      <c r="K30116" s="6">
        <v>180</v>
      </c>
    </row>
    <row r="30117" spans="1:11">
      <c r="A30117" s="6">
        <v>13202639</v>
      </c>
      <c r="B30117" t="s">
        <v>32324</v>
      </c>
      <c r="H30117" s="6" t="s">
        <v>1213</v>
      </c>
      <c r="I30117" s="6" t="s">
        <v>2800</v>
      </c>
      <c r="K30117" s="6">
        <v>185</v>
      </c>
    </row>
    <row r="30118" spans="1:11">
      <c r="A30118" s="6">
        <v>2000473221</v>
      </c>
      <c r="B30118" t="s">
        <v>32325</v>
      </c>
      <c r="H30118" s="6" t="s">
        <v>1698</v>
      </c>
      <c r="I30118" s="6" t="s">
        <v>15533</v>
      </c>
      <c r="K30118" s="6">
        <v>171</v>
      </c>
    </row>
    <row r="30119" spans="1:11">
      <c r="A30119" s="6">
        <v>2000111202</v>
      </c>
      <c r="B30119" t="s">
        <v>32326</v>
      </c>
      <c r="H30119" s="6" t="s">
        <v>319</v>
      </c>
      <c r="I30119" s="6" t="s">
        <v>2541</v>
      </c>
      <c r="K30119" s="6">
        <v>180</v>
      </c>
    </row>
    <row r="30120" spans="1:11">
      <c r="A30120" s="6">
        <v>70048011</v>
      </c>
      <c r="B30120" t="s">
        <v>32327</v>
      </c>
      <c r="H30120" s="6" t="s">
        <v>1102</v>
      </c>
      <c r="I30120" s="6" t="s">
        <v>832</v>
      </c>
      <c r="K30120" s="6">
        <v>169</v>
      </c>
    </row>
    <row r="30121" spans="1:11">
      <c r="A30121" s="6">
        <v>23194640</v>
      </c>
      <c r="B30121" t="s">
        <v>32328</v>
      </c>
      <c r="H30121" s="6" t="s">
        <v>303</v>
      </c>
      <c r="I30121" s="6" t="s">
        <v>5373</v>
      </c>
      <c r="K30121" s="6">
        <v>176</v>
      </c>
    </row>
    <row r="30122" spans="1:11">
      <c r="A30122" s="6">
        <v>1024752</v>
      </c>
      <c r="B30122" t="s">
        <v>32329</v>
      </c>
      <c r="H30122" s="6" t="s">
        <v>1624</v>
      </c>
      <c r="I30122" s="6" t="s">
        <v>2541</v>
      </c>
      <c r="K30122" s="6">
        <v>186</v>
      </c>
    </row>
    <row r="30123" spans="1:11">
      <c r="A30123" s="6">
        <v>43617449</v>
      </c>
      <c r="B30123" t="s">
        <v>32330</v>
      </c>
      <c r="H30123" s="6" t="s">
        <v>2116</v>
      </c>
      <c r="I30123" s="6" t="s">
        <v>2516</v>
      </c>
      <c r="K30123" s="6">
        <v>184</v>
      </c>
    </row>
    <row r="30124" spans="1:11">
      <c r="A30124" s="6">
        <v>19190352</v>
      </c>
      <c r="B30124" t="s">
        <v>32331</v>
      </c>
      <c r="H30124" s="6" t="s">
        <v>377</v>
      </c>
      <c r="I30124" s="6" t="s">
        <v>257</v>
      </c>
      <c r="K30124" s="6">
        <v>190</v>
      </c>
    </row>
    <row r="30125" spans="1:11">
      <c r="A30125" s="6">
        <v>2000009592</v>
      </c>
      <c r="B30125" t="s">
        <v>32332</v>
      </c>
      <c r="H30125" s="6" t="s">
        <v>377</v>
      </c>
      <c r="I30125" s="6" t="s">
        <v>1734</v>
      </c>
      <c r="K30125" s="6">
        <v>190</v>
      </c>
    </row>
    <row r="30126" spans="1:11">
      <c r="A30126" s="6">
        <v>89063537</v>
      </c>
      <c r="B30126" t="s">
        <v>32333</v>
      </c>
      <c r="H30126" s="6" t="s">
        <v>1671</v>
      </c>
      <c r="I30126" s="6" t="s">
        <v>1809</v>
      </c>
      <c r="K30126" s="6">
        <v>181</v>
      </c>
    </row>
    <row r="30127" spans="1:11">
      <c r="A30127" s="6">
        <v>48036076</v>
      </c>
      <c r="B30127" t="s">
        <v>32334</v>
      </c>
      <c r="H30127" s="6" t="s">
        <v>589</v>
      </c>
      <c r="I30127" s="6" t="s">
        <v>366</v>
      </c>
      <c r="K30127" s="6">
        <v>180</v>
      </c>
    </row>
    <row r="30128" spans="1:11">
      <c r="A30128" s="6">
        <v>75000262</v>
      </c>
      <c r="B30128" t="s">
        <v>32335</v>
      </c>
      <c r="H30128" s="6" t="s">
        <v>1709</v>
      </c>
      <c r="I30128" s="6" t="s">
        <v>2639</v>
      </c>
      <c r="K30128" s="6">
        <v>175</v>
      </c>
    </row>
    <row r="30129" spans="1:11">
      <c r="A30129" s="6">
        <v>13171694</v>
      </c>
      <c r="B30129" t="s">
        <v>32336</v>
      </c>
      <c r="H30129" s="6" t="s">
        <v>218</v>
      </c>
      <c r="I30129" s="6" t="s">
        <v>725</v>
      </c>
      <c r="K30129" s="6">
        <v>185</v>
      </c>
    </row>
    <row r="30130" spans="1:11">
      <c r="A30130" s="6">
        <v>61083641</v>
      </c>
      <c r="B30130" t="s">
        <v>32337</v>
      </c>
      <c r="H30130" s="6" t="s">
        <v>1624</v>
      </c>
      <c r="I30130" s="6" t="s">
        <v>253</v>
      </c>
      <c r="K30130" s="6">
        <v>195</v>
      </c>
    </row>
    <row r="30131" spans="1:11">
      <c r="A30131" s="6">
        <v>58133126</v>
      </c>
      <c r="B30131" t="s">
        <v>32338</v>
      </c>
      <c r="H30131" s="6" t="s">
        <v>1624</v>
      </c>
      <c r="I30131" s="6" t="s">
        <v>194</v>
      </c>
      <c r="K30131" s="6">
        <v>188</v>
      </c>
    </row>
    <row r="30132" spans="1:11">
      <c r="A30132" s="6">
        <v>59124933</v>
      </c>
      <c r="B30132" t="s">
        <v>32339</v>
      </c>
      <c r="H30132" s="6" t="s">
        <v>319</v>
      </c>
      <c r="I30132" s="6" t="s">
        <v>1051</v>
      </c>
      <c r="K30132" s="6">
        <v>186</v>
      </c>
    </row>
    <row r="30133" spans="1:11">
      <c r="A30133" s="6">
        <v>67199879</v>
      </c>
      <c r="B30133" t="s">
        <v>32340</v>
      </c>
      <c r="H30133" s="6" t="s">
        <v>952</v>
      </c>
      <c r="I30133" s="6" t="s">
        <v>348</v>
      </c>
      <c r="K30133" s="6">
        <v>176</v>
      </c>
    </row>
    <row r="30134" spans="1:11">
      <c r="A30134" s="6">
        <v>33081532</v>
      </c>
      <c r="B30134" t="s">
        <v>32341</v>
      </c>
      <c r="H30134" s="6" t="s">
        <v>1709</v>
      </c>
      <c r="I30134" s="6" t="s">
        <v>1898</v>
      </c>
      <c r="K30134" s="6">
        <v>173</v>
      </c>
    </row>
    <row r="30135" spans="1:11">
      <c r="A30135" s="6">
        <v>92098060</v>
      </c>
      <c r="B30135" t="s">
        <v>32342</v>
      </c>
      <c r="H30135" s="6" t="s">
        <v>314</v>
      </c>
      <c r="I30135" s="6" t="s">
        <v>32343</v>
      </c>
      <c r="K30135" s="6">
        <v>171</v>
      </c>
    </row>
    <row r="30136" spans="1:11">
      <c r="A30136" s="6">
        <v>38013445</v>
      </c>
      <c r="B30136" t="s">
        <v>32344</v>
      </c>
      <c r="H30136" s="6" t="s">
        <v>2112</v>
      </c>
      <c r="I30136" s="6" t="s">
        <v>1721</v>
      </c>
      <c r="K30136" s="6">
        <v>185</v>
      </c>
    </row>
    <row r="30137" spans="1:11">
      <c r="A30137" s="6">
        <v>13219736</v>
      </c>
      <c r="B30137" t="s">
        <v>32345</v>
      </c>
      <c r="H30137" s="6" t="s">
        <v>2115</v>
      </c>
      <c r="I30137" s="6" t="s">
        <v>1055</v>
      </c>
      <c r="K30137" s="6">
        <v>186</v>
      </c>
    </row>
    <row r="30138" spans="1:11">
      <c r="A30138" s="6">
        <v>70089590</v>
      </c>
      <c r="B30138" t="s">
        <v>32346</v>
      </c>
      <c r="H30138" s="6" t="s">
        <v>303</v>
      </c>
      <c r="I30138" s="6" t="s">
        <v>832</v>
      </c>
      <c r="K30138" s="6">
        <v>174</v>
      </c>
    </row>
    <row r="30139" spans="1:11">
      <c r="A30139" s="6">
        <v>70103105</v>
      </c>
      <c r="B30139" t="s">
        <v>32347</v>
      </c>
      <c r="H30139" s="6" t="s">
        <v>944</v>
      </c>
      <c r="I30139" s="6" t="s">
        <v>832</v>
      </c>
      <c r="K30139" s="6">
        <v>175</v>
      </c>
    </row>
    <row r="30140" spans="1:11">
      <c r="A30140" s="6">
        <v>70094004</v>
      </c>
      <c r="B30140" t="s">
        <v>32348</v>
      </c>
      <c r="H30140" s="6" t="s">
        <v>12480</v>
      </c>
      <c r="I30140" s="6" t="s">
        <v>832</v>
      </c>
      <c r="K30140" s="6">
        <v>175</v>
      </c>
    </row>
    <row r="30141" spans="1:11">
      <c r="A30141" s="6">
        <v>70047990</v>
      </c>
      <c r="B30141" t="s">
        <v>32349</v>
      </c>
      <c r="H30141" s="6" t="s">
        <v>218</v>
      </c>
      <c r="I30141" s="6" t="s">
        <v>832</v>
      </c>
      <c r="K30141" s="6">
        <v>179</v>
      </c>
    </row>
    <row r="30142" spans="1:11">
      <c r="A30142" s="6">
        <v>14037193</v>
      </c>
      <c r="B30142" t="s">
        <v>32350</v>
      </c>
      <c r="H30142" s="6" t="s">
        <v>2115</v>
      </c>
      <c r="I30142" s="6" t="s">
        <v>378</v>
      </c>
      <c r="K30142" s="6">
        <v>184</v>
      </c>
    </row>
    <row r="30143" spans="1:11">
      <c r="A30143" s="6">
        <v>30034114</v>
      </c>
      <c r="B30143" t="s">
        <v>32351</v>
      </c>
      <c r="H30143" s="6" t="s">
        <v>2115</v>
      </c>
      <c r="I30143" s="6" t="s">
        <v>1055</v>
      </c>
      <c r="K30143" s="6">
        <v>183</v>
      </c>
    </row>
    <row r="30144" spans="1:11">
      <c r="A30144" s="6">
        <v>14198077</v>
      </c>
      <c r="B30144" t="s">
        <v>32352</v>
      </c>
      <c r="H30144" s="6" t="s">
        <v>2115</v>
      </c>
      <c r="I30144" s="6" t="s">
        <v>603</v>
      </c>
      <c r="K30144" s="6">
        <v>186</v>
      </c>
    </row>
    <row r="30145" spans="1:11">
      <c r="A30145" s="6">
        <v>2000278518</v>
      </c>
      <c r="B30145" t="s">
        <v>32353</v>
      </c>
      <c r="H30145" s="6" t="s">
        <v>2046</v>
      </c>
      <c r="I30145" s="6" t="s">
        <v>257</v>
      </c>
      <c r="K30145" s="6">
        <v>186</v>
      </c>
    </row>
    <row r="30146" spans="1:11">
      <c r="A30146" s="6">
        <v>71100379</v>
      </c>
      <c r="B30146" t="s">
        <v>32354</v>
      </c>
      <c r="H30146" s="6" t="s">
        <v>728</v>
      </c>
      <c r="I30146" s="6" t="s">
        <v>827</v>
      </c>
      <c r="K30146" s="6">
        <v>180</v>
      </c>
    </row>
    <row r="30147" spans="1:11">
      <c r="A30147" s="6">
        <v>19372220</v>
      </c>
      <c r="B30147" t="s">
        <v>32355</v>
      </c>
      <c r="H30147" s="6" t="s">
        <v>619</v>
      </c>
      <c r="I30147" s="6" t="s">
        <v>257</v>
      </c>
      <c r="K30147" s="6">
        <v>181</v>
      </c>
    </row>
    <row r="30148" spans="1:11">
      <c r="A30148" s="6">
        <v>29223331</v>
      </c>
      <c r="B30148" t="s">
        <v>32356</v>
      </c>
      <c r="H30148" s="6" t="s">
        <v>13596</v>
      </c>
      <c r="I30148" s="6" t="s">
        <v>2473</v>
      </c>
      <c r="K30148" s="6">
        <v>177</v>
      </c>
    </row>
    <row r="30149" spans="1:11">
      <c r="A30149" s="6">
        <v>2000219241</v>
      </c>
      <c r="B30149" t="s">
        <v>32357</v>
      </c>
      <c r="H30149" s="6" t="s">
        <v>944</v>
      </c>
      <c r="I30149" s="6" t="s">
        <v>2473</v>
      </c>
      <c r="K30149" s="6">
        <v>182</v>
      </c>
    </row>
    <row r="30150" spans="1:11">
      <c r="A30150" s="6">
        <v>23305513</v>
      </c>
      <c r="B30150" t="s">
        <v>32358</v>
      </c>
      <c r="H30150" s="6" t="s">
        <v>377</v>
      </c>
      <c r="I30150" s="6" t="s">
        <v>2541</v>
      </c>
      <c r="K30150" s="6">
        <v>177</v>
      </c>
    </row>
    <row r="30151" spans="1:11">
      <c r="A30151" s="6">
        <v>67203884</v>
      </c>
      <c r="B30151" t="s">
        <v>32359</v>
      </c>
      <c r="H30151" s="6" t="s">
        <v>218</v>
      </c>
      <c r="I30151" s="6" t="s">
        <v>348</v>
      </c>
      <c r="K30151" s="6">
        <v>179</v>
      </c>
    </row>
    <row r="30152" spans="1:11">
      <c r="A30152" s="6">
        <v>2000129744</v>
      </c>
      <c r="B30152" t="s">
        <v>32360</v>
      </c>
      <c r="H30152" s="6" t="s">
        <v>377</v>
      </c>
      <c r="I30152" s="6" t="s">
        <v>257</v>
      </c>
      <c r="K30152" s="6">
        <v>186</v>
      </c>
    </row>
    <row r="30153" spans="1:11">
      <c r="A30153" s="6">
        <v>2000106881</v>
      </c>
      <c r="B30153" t="s">
        <v>32361</v>
      </c>
      <c r="H30153" s="6" t="s">
        <v>944</v>
      </c>
      <c r="I30153" s="6" t="s">
        <v>603</v>
      </c>
      <c r="K30153" s="6">
        <v>170</v>
      </c>
    </row>
    <row r="30154" spans="1:11">
      <c r="A30154" s="6">
        <v>65028991</v>
      </c>
      <c r="B30154" t="s">
        <v>32362</v>
      </c>
      <c r="H30154" s="6" t="s">
        <v>2115</v>
      </c>
      <c r="I30154" s="6" t="s">
        <v>32363</v>
      </c>
      <c r="K30154" s="6">
        <v>180</v>
      </c>
    </row>
    <row r="30155" spans="1:11">
      <c r="A30155" s="6">
        <v>16248936</v>
      </c>
      <c r="B30155" t="s">
        <v>32364</v>
      </c>
      <c r="H30155" s="6" t="s">
        <v>2167</v>
      </c>
      <c r="I30155" s="6" t="s">
        <v>257</v>
      </c>
      <c r="K30155" s="6">
        <v>185</v>
      </c>
    </row>
    <row r="30156" spans="1:11">
      <c r="A30156" s="6">
        <v>59138152</v>
      </c>
      <c r="B30156" t="s">
        <v>32365</v>
      </c>
      <c r="H30156" s="6" t="s">
        <v>966</v>
      </c>
      <c r="I30156" s="6" t="s">
        <v>1625</v>
      </c>
      <c r="K30156" s="6">
        <v>176</v>
      </c>
    </row>
    <row r="30157" spans="1:11">
      <c r="A30157" s="6">
        <v>19390485</v>
      </c>
      <c r="B30157" t="s">
        <v>32366</v>
      </c>
      <c r="H30157" s="6" t="s">
        <v>377</v>
      </c>
      <c r="I30157" s="6" t="s">
        <v>257</v>
      </c>
      <c r="K30157" s="6">
        <v>186</v>
      </c>
    </row>
    <row r="30158" spans="1:11">
      <c r="A30158" s="6">
        <v>70101633</v>
      </c>
      <c r="B30158" t="s">
        <v>32367</v>
      </c>
      <c r="H30158" s="6" t="s">
        <v>218</v>
      </c>
      <c r="I30158" s="6" t="s">
        <v>832</v>
      </c>
      <c r="K30158" s="6">
        <v>185</v>
      </c>
    </row>
    <row r="30159" spans="1:11">
      <c r="A30159" s="6">
        <v>2000020691</v>
      </c>
      <c r="B30159" t="s">
        <v>32368</v>
      </c>
      <c r="H30159" s="6" t="s">
        <v>488</v>
      </c>
      <c r="I30159" s="6" t="s">
        <v>1722</v>
      </c>
      <c r="K30159" s="6">
        <v>173</v>
      </c>
    </row>
    <row r="30160" spans="1:11">
      <c r="A30160" s="6">
        <v>19302563</v>
      </c>
      <c r="B30160" t="s">
        <v>32369</v>
      </c>
      <c r="H30160" s="6" t="s">
        <v>488</v>
      </c>
      <c r="I30160" s="6" t="s">
        <v>257</v>
      </c>
      <c r="K30160" s="6">
        <v>180</v>
      </c>
    </row>
    <row r="30161" spans="1:11">
      <c r="A30161" s="6">
        <v>58104554</v>
      </c>
      <c r="B30161" t="s">
        <v>32370</v>
      </c>
      <c r="H30161" s="6" t="s">
        <v>2160</v>
      </c>
      <c r="I30161" s="6" t="s">
        <v>11964</v>
      </c>
      <c r="K30161" s="6">
        <v>184</v>
      </c>
    </row>
    <row r="30162" spans="1:11">
      <c r="A30162" s="6">
        <v>2000180935</v>
      </c>
      <c r="B30162" t="s">
        <v>32371</v>
      </c>
      <c r="H30162" s="6" t="s">
        <v>319</v>
      </c>
      <c r="I30162" s="6" t="s">
        <v>3537</v>
      </c>
      <c r="K30162" s="6">
        <v>181</v>
      </c>
    </row>
    <row r="30163" spans="1:11">
      <c r="A30163" s="6">
        <v>59138321</v>
      </c>
      <c r="B30163" t="s">
        <v>32372</v>
      </c>
      <c r="H30163" s="6" t="s">
        <v>2112</v>
      </c>
      <c r="I30163" s="6" t="s">
        <v>1051</v>
      </c>
      <c r="K30163" s="6">
        <v>187</v>
      </c>
    </row>
    <row r="30164" spans="1:11">
      <c r="A30164" s="6">
        <v>43123527</v>
      </c>
      <c r="B30164" t="s">
        <v>32373</v>
      </c>
      <c r="H30164" s="6" t="s">
        <v>966</v>
      </c>
      <c r="I30164" s="6" t="s">
        <v>236</v>
      </c>
      <c r="K30164" s="6">
        <v>182</v>
      </c>
    </row>
    <row r="30165" spans="1:11">
      <c r="A30165" s="6">
        <v>2000137649</v>
      </c>
      <c r="B30165" t="s">
        <v>32374</v>
      </c>
      <c r="H30165" s="6" t="s">
        <v>319</v>
      </c>
      <c r="I30165" s="6" t="s">
        <v>442</v>
      </c>
      <c r="K30165" s="6">
        <v>178</v>
      </c>
    </row>
    <row r="30166" spans="1:11">
      <c r="A30166" s="6">
        <v>18058534</v>
      </c>
      <c r="B30166" t="s">
        <v>32375</v>
      </c>
      <c r="H30166" s="6" t="s">
        <v>1747</v>
      </c>
      <c r="I30166" s="6" t="s">
        <v>442</v>
      </c>
      <c r="K30166" s="6">
        <v>181</v>
      </c>
    </row>
    <row r="30167" spans="1:11">
      <c r="A30167" s="6">
        <v>79032085</v>
      </c>
      <c r="B30167" t="s">
        <v>32376</v>
      </c>
      <c r="H30167" s="6" t="s">
        <v>760</v>
      </c>
      <c r="I30167" s="6" t="s">
        <v>241</v>
      </c>
      <c r="K30167" s="6">
        <v>172</v>
      </c>
    </row>
    <row r="30168" spans="1:11">
      <c r="A30168" s="6">
        <v>19393954</v>
      </c>
      <c r="B30168" t="s">
        <v>32377</v>
      </c>
      <c r="H30168" s="6" t="s">
        <v>2167</v>
      </c>
      <c r="I30168" s="6" t="s">
        <v>257</v>
      </c>
      <c r="K30168" s="6">
        <v>177</v>
      </c>
    </row>
    <row r="30169" spans="1:11">
      <c r="A30169" s="6">
        <v>2000232113</v>
      </c>
      <c r="B30169" t="s">
        <v>32378</v>
      </c>
      <c r="H30169" s="6" t="s">
        <v>2115</v>
      </c>
      <c r="I30169" s="6" t="s">
        <v>1055</v>
      </c>
      <c r="K30169" s="6">
        <v>186</v>
      </c>
    </row>
    <row r="30170" spans="1:11">
      <c r="A30170" s="6">
        <v>59062198</v>
      </c>
      <c r="B30170" t="s">
        <v>32379</v>
      </c>
      <c r="H30170" s="6" t="s">
        <v>2112</v>
      </c>
      <c r="I30170" s="6" t="s">
        <v>1197</v>
      </c>
      <c r="K30170" s="6">
        <v>188</v>
      </c>
    </row>
    <row r="30171" spans="1:11">
      <c r="A30171" s="6">
        <v>85111783</v>
      </c>
      <c r="B30171" t="s">
        <v>32380</v>
      </c>
      <c r="H30171" s="6" t="s">
        <v>1709</v>
      </c>
      <c r="I30171" s="6" t="s">
        <v>32381</v>
      </c>
      <c r="K30171" s="6">
        <v>180</v>
      </c>
    </row>
    <row r="30172" spans="1:11">
      <c r="A30172" s="6">
        <v>67198270</v>
      </c>
      <c r="B30172" t="s">
        <v>32382</v>
      </c>
      <c r="H30172" s="6" t="s">
        <v>2370</v>
      </c>
      <c r="I30172" s="6" t="s">
        <v>348</v>
      </c>
      <c r="K30172" s="6">
        <v>185</v>
      </c>
    </row>
    <row r="30173" spans="1:11">
      <c r="A30173" s="6">
        <v>55061749</v>
      </c>
      <c r="B30173" t="s">
        <v>32383</v>
      </c>
      <c r="H30173" s="6" t="s">
        <v>619</v>
      </c>
      <c r="I30173" s="6" t="s">
        <v>306</v>
      </c>
      <c r="K30173" s="6">
        <v>172</v>
      </c>
    </row>
    <row r="30174" spans="1:11">
      <c r="A30174" s="6">
        <v>23331951</v>
      </c>
      <c r="B30174" t="s">
        <v>32384</v>
      </c>
      <c r="H30174" s="6" t="s">
        <v>32385</v>
      </c>
      <c r="I30174" s="6" t="s">
        <v>8075</v>
      </c>
      <c r="K30174" s="6">
        <v>180</v>
      </c>
    </row>
    <row r="30175" spans="1:11">
      <c r="A30175" s="6">
        <v>23208481</v>
      </c>
      <c r="B30175" t="s">
        <v>32386</v>
      </c>
      <c r="H30175" s="6" t="s">
        <v>1698</v>
      </c>
      <c r="I30175" s="6" t="s">
        <v>2541</v>
      </c>
      <c r="K30175" s="6">
        <v>183</v>
      </c>
    </row>
    <row r="30176" spans="1:11">
      <c r="A30176" s="6">
        <v>2000128380</v>
      </c>
      <c r="B30176" t="s">
        <v>32387</v>
      </c>
      <c r="H30176" s="6" t="s">
        <v>377</v>
      </c>
      <c r="I30176" s="6" t="s">
        <v>594</v>
      </c>
      <c r="K30176" s="6">
        <v>187</v>
      </c>
    </row>
    <row r="30177" spans="1:11">
      <c r="A30177" s="6">
        <v>23233173</v>
      </c>
      <c r="B30177" t="s">
        <v>32388</v>
      </c>
      <c r="H30177" s="6" t="s">
        <v>1747</v>
      </c>
      <c r="I30177" s="6" t="s">
        <v>3817</v>
      </c>
      <c r="K30177" s="6">
        <v>185</v>
      </c>
    </row>
    <row r="30178" spans="1:11">
      <c r="A30178" s="6">
        <v>59023726</v>
      </c>
      <c r="B30178" t="s">
        <v>32389</v>
      </c>
      <c r="H30178" s="6" t="s">
        <v>589</v>
      </c>
      <c r="I30178" s="6" t="s">
        <v>1625</v>
      </c>
      <c r="K30178" s="6">
        <v>178</v>
      </c>
    </row>
    <row r="30179" spans="1:11">
      <c r="A30179" s="6">
        <v>23167505</v>
      </c>
      <c r="B30179" t="s">
        <v>32390</v>
      </c>
      <c r="H30179" s="6" t="s">
        <v>377</v>
      </c>
      <c r="I30179" s="6" t="s">
        <v>2541</v>
      </c>
      <c r="K30179" s="6">
        <v>185</v>
      </c>
    </row>
    <row r="30180" spans="1:11">
      <c r="A30180" s="6">
        <v>13183876</v>
      </c>
      <c r="B30180" t="s">
        <v>32391</v>
      </c>
      <c r="H30180" s="6" t="s">
        <v>1624</v>
      </c>
      <c r="I30180" s="6" t="s">
        <v>3858</v>
      </c>
      <c r="K30180" s="6">
        <v>180</v>
      </c>
    </row>
    <row r="30181" spans="1:11">
      <c r="A30181" s="6">
        <v>65011489</v>
      </c>
      <c r="B30181" t="s">
        <v>32392</v>
      </c>
      <c r="H30181" s="6" t="s">
        <v>2492</v>
      </c>
      <c r="I30181" s="6" t="s">
        <v>2539</v>
      </c>
      <c r="K30181" s="6">
        <v>169</v>
      </c>
    </row>
    <row r="30182" spans="1:11">
      <c r="A30182" s="6">
        <v>53138042</v>
      </c>
      <c r="B30182" t="s">
        <v>32393</v>
      </c>
      <c r="H30182" s="6" t="s">
        <v>303</v>
      </c>
      <c r="I30182" s="6" t="s">
        <v>729</v>
      </c>
      <c r="K30182" s="6">
        <v>181</v>
      </c>
    </row>
    <row r="30183" spans="1:11">
      <c r="A30183" s="6">
        <v>53155024</v>
      </c>
      <c r="B30183" t="s">
        <v>32394</v>
      </c>
      <c r="H30183" s="6" t="s">
        <v>2115</v>
      </c>
      <c r="I30183" s="6" t="s">
        <v>32395</v>
      </c>
      <c r="K30183" s="6">
        <v>181</v>
      </c>
    </row>
    <row r="30184" spans="1:11">
      <c r="A30184" s="6">
        <v>59023575</v>
      </c>
      <c r="B30184" t="s">
        <v>32396</v>
      </c>
      <c r="H30184" s="6" t="s">
        <v>1624</v>
      </c>
      <c r="I30184" s="6" t="s">
        <v>1625</v>
      </c>
      <c r="K30184" s="6">
        <v>180</v>
      </c>
    </row>
    <row r="30185" spans="1:11">
      <c r="A30185" s="6">
        <v>59118930</v>
      </c>
      <c r="B30185" t="s">
        <v>32397</v>
      </c>
      <c r="H30185" s="6" t="s">
        <v>2115</v>
      </c>
      <c r="I30185" s="6" t="s">
        <v>2139</v>
      </c>
      <c r="K30185" s="6">
        <v>181</v>
      </c>
    </row>
    <row r="30186" spans="1:11">
      <c r="A30186" s="6">
        <v>61069536</v>
      </c>
      <c r="B30186" t="s">
        <v>32398</v>
      </c>
      <c r="H30186" s="6" t="s">
        <v>319</v>
      </c>
      <c r="I30186" s="6" t="s">
        <v>253</v>
      </c>
      <c r="K30186" s="6">
        <v>180</v>
      </c>
    </row>
    <row r="30187" spans="1:11">
      <c r="A30187" s="6">
        <v>2000088562</v>
      </c>
      <c r="B30187" t="s">
        <v>32399</v>
      </c>
      <c r="H30187" s="6" t="s">
        <v>2112</v>
      </c>
      <c r="I30187" s="6" t="s">
        <v>2404</v>
      </c>
      <c r="K30187" s="6">
        <v>175</v>
      </c>
    </row>
    <row r="30188" spans="1:11">
      <c r="A30188" s="6">
        <v>76018723</v>
      </c>
      <c r="B30188" t="s">
        <v>32400</v>
      </c>
      <c r="H30188" s="6" t="s">
        <v>2157</v>
      </c>
      <c r="I30188" s="6" t="s">
        <v>378</v>
      </c>
      <c r="K30188" s="6">
        <v>185</v>
      </c>
    </row>
    <row r="30189" spans="1:11">
      <c r="A30189" s="6">
        <v>93053636</v>
      </c>
      <c r="B30189" t="s">
        <v>32401</v>
      </c>
      <c r="H30189" s="6" t="s">
        <v>640</v>
      </c>
      <c r="I30189" s="6" t="s">
        <v>857</v>
      </c>
      <c r="K30189" s="6">
        <v>178</v>
      </c>
    </row>
    <row r="30190" spans="1:11">
      <c r="A30190" s="6">
        <v>49063217</v>
      </c>
      <c r="B30190" t="s">
        <v>32402</v>
      </c>
      <c r="H30190" s="6" t="s">
        <v>2157</v>
      </c>
      <c r="I30190" s="6" t="s">
        <v>1742</v>
      </c>
      <c r="K30190" s="6">
        <v>184</v>
      </c>
    </row>
    <row r="30191" spans="1:11">
      <c r="A30191" s="6">
        <v>13210020</v>
      </c>
      <c r="B30191" t="s">
        <v>32403</v>
      </c>
      <c r="H30191" s="6" t="s">
        <v>319</v>
      </c>
      <c r="I30191" s="6" t="s">
        <v>1743</v>
      </c>
      <c r="K30191" s="6">
        <v>186</v>
      </c>
    </row>
    <row r="30192" spans="1:11">
      <c r="A30192" s="6">
        <v>2000292164</v>
      </c>
      <c r="B30192" t="s">
        <v>32404</v>
      </c>
      <c r="H30192" s="6" t="s">
        <v>2115</v>
      </c>
      <c r="I30192" s="6" t="s">
        <v>832</v>
      </c>
      <c r="K30192" s="6">
        <v>183</v>
      </c>
    </row>
    <row r="30193" spans="1:11">
      <c r="A30193" s="6">
        <v>59115003</v>
      </c>
      <c r="B30193" t="s">
        <v>32405</v>
      </c>
      <c r="H30193" s="6" t="s">
        <v>1102</v>
      </c>
      <c r="I30193" s="6" t="s">
        <v>22851</v>
      </c>
      <c r="K30193" s="6">
        <v>183</v>
      </c>
    </row>
    <row r="30194" spans="1:11">
      <c r="A30194" s="6">
        <v>59130582</v>
      </c>
      <c r="B30194" t="s">
        <v>32406</v>
      </c>
      <c r="H30194" s="6" t="s">
        <v>728</v>
      </c>
      <c r="I30194" s="6" t="s">
        <v>1625</v>
      </c>
      <c r="K30194" s="6">
        <v>179</v>
      </c>
    </row>
    <row r="30195" spans="1:11">
      <c r="A30195" s="6">
        <v>45101937</v>
      </c>
      <c r="B30195" t="s">
        <v>32407</v>
      </c>
      <c r="H30195" s="6" t="s">
        <v>966</v>
      </c>
      <c r="I30195" s="6" t="s">
        <v>2134</v>
      </c>
      <c r="K30195" s="6">
        <v>169</v>
      </c>
    </row>
    <row r="30196" spans="1:11">
      <c r="A30196" s="6">
        <v>13193946</v>
      </c>
      <c r="B30196" t="s">
        <v>32408</v>
      </c>
      <c r="H30196" s="6" t="s">
        <v>488</v>
      </c>
      <c r="I30196" s="6" t="s">
        <v>620</v>
      </c>
      <c r="K30196" s="6">
        <v>174</v>
      </c>
    </row>
    <row r="30197" spans="1:11">
      <c r="A30197" s="6">
        <v>34001205</v>
      </c>
      <c r="B30197" t="s">
        <v>32409</v>
      </c>
      <c r="H30197" s="6" t="s">
        <v>1624</v>
      </c>
      <c r="I30197" s="6" t="s">
        <v>344</v>
      </c>
      <c r="K30197" s="6">
        <v>186</v>
      </c>
    </row>
    <row r="30198" spans="1:11">
      <c r="A30198" s="6">
        <v>63025645</v>
      </c>
      <c r="B30198" t="s">
        <v>32410</v>
      </c>
      <c r="H30198" s="6" t="s">
        <v>303</v>
      </c>
      <c r="I30198" s="6" t="s">
        <v>1708</v>
      </c>
      <c r="K30198" s="6">
        <v>186</v>
      </c>
    </row>
    <row r="30199" spans="1:11">
      <c r="A30199" s="6">
        <v>43137295</v>
      </c>
      <c r="B30199" t="s">
        <v>32411</v>
      </c>
      <c r="H30199" s="6" t="s">
        <v>488</v>
      </c>
      <c r="I30199" s="6" t="s">
        <v>236</v>
      </c>
      <c r="K30199" s="6">
        <v>170</v>
      </c>
    </row>
    <row r="30200" spans="1:11">
      <c r="A30200" s="6">
        <v>64039258</v>
      </c>
      <c r="B30200" t="s">
        <v>32412</v>
      </c>
      <c r="H30200" s="6" t="s">
        <v>1176</v>
      </c>
      <c r="I30200" s="6" t="s">
        <v>3817</v>
      </c>
      <c r="K30200" s="6">
        <v>172</v>
      </c>
    </row>
    <row r="30201" spans="1:11">
      <c r="A30201" s="6">
        <v>2000104053</v>
      </c>
      <c r="B30201" t="s">
        <v>32413</v>
      </c>
      <c r="H30201" s="6" t="s">
        <v>377</v>
      </c>
      <c r="I30201" s="6" t="s">
        <v>3858</v>
      </c>
      <c r="K30201" s="6">
        <v>186</v>
      </c>
    </row>
    <row r="30202" spans="1:11">
      <c r="A30202" s="6">
        <v>2000201253</v>
      </c>
      <c r="B30202" t="s">
        <v>32414</v>
      </c>
      <c r="H30202" s="6" t="s">
        <v>2115</v>
      </c>
      <c r="I30202" s="6" t="s">
        <v>1722</v>
      </c>
      <c r="K30202" s="6">
        <v>181</v>
      </c>
    </row>
    <row r="30203" spans="1:11">
      <c r="A30203" s="6">
        <v>36099042</v>
      </c>
      <c r="B30203" t="s">
        <v>32415</v>
      </c>
      <c r="H30203" s="6" t="s">
        <v>377</v>
      </c>
      <c r="I30203" s="6" t="s">
        <v>641</v>
      </c>
      <c r="K30203" s="6">
        <v>185</v>
      </c>
    </row>
    <row r="30204" spans="1:11">
      <c r="A30204" s="6">
        <v>13175637</v>
      </c>
      <c r="B30204" t="s">
        <v>32416</v>
      </c>
      <c r="H30204" s="6" t="s">
        <v>2167</v>
      </c>
      <c r="I30204" s="6" t="s">
        <v>442</v>
      </c>
      <c r="K30204" s="6">
        <v>184</v>
      </c>
    </row>
    <row r="30205" spans="1:11">
      <c r="A30205" s="6">
        <v>62142741</v>
      </c>
      <c r="B30205" t="s">
        <v>32417</v>
      </c>
      <c r="H30205" s="6" t="s">
        <v>377</v>
      </c>
      <c r="I30205" s="6" t="s">
        <v>1066</v>
      </c>
      <c r="K30205" s="6">
        <v>183</v>
      </c>
    </row>
    <row r="30206" spans="1:11">
      <c r="A30206" s="6">
        <v>67222155</v>
      </c>
      <c r="B30206" t="s">
        <v>32418</v>
      </c>
      <c r="H30206" s="6" t="s">
        <v>1747</v>
      </c>
      <c r="I30206" s="6" t="s">
        <v>16316</v>
      </c>
      <c r="K30206" s="6">
        <v>175</v>
      </c>
    </row>
    <row r="30207" spans="1:11">
      <c r="A30207" s="6">
        <v>23241654</v>
      </c>
      <c r="B30207" t="s">
        <v>32419</v>
      </c>
      <c r="H30207" s="6" t="s">
        <v>1624</v>
      </c>
      <c r="I30207" s="6" t="s">
        <v>7767</v>
      </c>
      <c r="K30207" s="6">
        <v>184</v>
      </c>
    </row>
    <row r="30208" spans="1:11">
      <c r="A30208" s="6">
        <v>23470696</v>
      </c>
      <c r="B30208" t="s">
        <v>32420</v>
      </c>
      <c r="H30208" s="6" t="s">
        <v>319</v>
      </c>
      <c r="I30208" s="6" t="s">
        <v>2541</v>
      </c>
      <c r="K30208" s="6">
        <v>185</v>
      </c>
    </row>
    <row r="30209" spans="1:11">
      <c r="A30209" s="6">
        <v>2000022268</v>
      </c>
      <c r="B30209" t="s">
        <v>32421</v>
      </c>
      <c r="H30209" s="6" t="s">
        <v>1698</v>
      </c>
      <c r="I30209" s="6" t="s">
        <v>1625</v>
      </c>
      <c r="K30209" s="6">
        <v>175</v>
      </c>
    </row>
    <row r="30210" spans="1:11">
      <c r="A30210" s="6">
        <v>2000125147</v>
      </c>
      <c r="B30210" t="s">
        <v>32422</v>
      </c>
      <c r="H30210" s="6" t="s">
        <v>760</v>
      </c>
      <c r="I30210" s="6" t="s">
        <v>2800</v>
      </c>
      <c r="K30210" s="6">
        <v>176</v>
      </c>
    </row>
    <row r="30211" spans="1:11">
      <c r="A30211" s="6">
        <v>23416804</v>
      </c>
      <c r="B30211" t="s">
        <v>32423</v>
      </c>
      <c r="H30211" s="6" t="s">
        <v>314</v>
      </c>
      <c r="I30211" s="6" t="s">
        <v>7767</v>
      </c>
      <c r="K30211" s="6">
        <v>174</v>
      </c>
    </row>
    <row r="30212" spans="1:11">
      <c r="A30212" s="6">
        <v>23127791</v>
      </c>
      <c r="B30212" t="s">
        <v>32424</v>
      </c>
      <c r="H30212" s="6" t="s">
        <v>314</v>
      </c>
      <c r="I30212" s="6" t="s">
        <v>2473</v>
      </c>
      <c r="K30212" s="6">
        <v>181</v>
      </c>
    </row>
    <row r="30213" spans="1:11">
      <c r="A30213" s="6">
        <v>18116054</v>
      </c>
      <c r="B30213" t="s">
        <v>32425</v>
      </c>
      <c r="H30213" s="6" t="s">
        <v>1698</v>
      </c>
      <c r="I30213" s="6" t="s">
        <v>11002</v>
      </c>
      <c r="K30213" s="6">
        <v>181</v>
      </c>
    </row>
    <row r="30214" spans="1:11">
      <c r="A30214" s="6">
        <v>2000289783</v>
      </c>
      <c r="B30214" t="s">
        <v>32426</v>
      </c>
      <c r="H30214" s="6" t="s">
        <v>2115</v>
      </c>
      <c r="I30214" s="6" t="s">
        <v>832</v>
      </c>
      <c r="K30214" s="6">
        <v>196</v>
      </c>
    </row>
    <row r="30215" spans="1:11">
      <c r="A30215" s="6">
        <v>49047421</v>
      </c>
      <c r="B30215" t="s">
        <v>32427</v>
      </c>
      <c r="H30215" s="6" t="s">
        <v>1624</v>
      </c>
      <c r="I30215" s="6" t="s">
        <v>16163</v>
      </c>
      <c r="K30215" s="6">
        <v>178</v>
      </c>
    </row>
    <row r="30216" spans="1:11">
      <c r="A30216" s="6">
        <v>59094831</v>
      </c>
      <c r="B30216" t="s">
        <v>32428</v>
      </c>
      <c r="H30216" s="6" t="s">
        <v>488</v>
      </c>
      <c r="I30216" s="6" t="s">
        <v>1051</v>
      </c>
      <c r="K30216" s="6">
        <v>177</v>
      </c>
    </row>
    <row r="30217" spans="1:11">
      <c r="A30217" s="6">
        <v>29129408</v>
      </c>
      <c r="B30217" t="s">
        <v>32429</v>
      </c>
      <c r="H30217" s="6" t="s">
        <v>303</v>
      </c>
      <c r="I30217" s="6" t="s">
        <v>222</v>
      </c>
      <c r="K30217" s="6">
        <v>183</v>
      </c>
    </row>
    <row r="30218" spans="1:11">
      <c r="A30218" s="6">
        <v>36150346</v>
      </c>
      <c r="B30218" t="s">
        <v>32430</v>
      </c>
      <c r="H30218" s="6" t="s">
        <v>760</v>
      </c>
      <c r="I30218" s="6" t="s">
        <v>641</v>
      </c>
      <c r="K30218" s="6">
        <v>179</v>
      </c>
    </row>
    <row r="30219" spans="1:11">
      <c r="A30219" s="6">
        <v>36127508</v>
      </c>
      <c r="B30219" t="s">
        <v>32431</v>
      </c>
      <c r="H30219" s="6" t="s">
        <v>2115</v>
      </c>
      <c r="I30219" s="6" t="s">
        <v>641</v>
      </c>
      <c r="K30219" s="6">
        <v>183</v>
      </c>
    </row>
    <row r="30220" spans="1:11">
      <c r="A30220" s="6">
        <v>91206925</v>
      </c>
      <c r="B30220" t="s">
        <v>32432</v>
      </c>
      <c r="H30220" s="6" t="s">
        <v>1826</v>
      </c>
      <c r="I30220" s="6" t="s">
        <v>309</v>
      </c>
      <c r="K30220" s="6">
        <v>175</v>
      </c>
    </row>
    <row r="30221" spans="1:11">
      <c r="A30221" s="6">
        <v>37005671</v>
      </c>
      <c r="B30221" t="s">
        <v>32433</v>
      </c>
      <c r="H30221" s="6" t="s">
        <v>1672</v>
      </c>
      <c r="I30221" s="6" t="s">
        <v>406</v>
      </c>
      <c r="K30221" s="6">
        <v>185</v>
      </c>
    </row>
    <row r="30222" spans="1:11">
      <c r="A30222" s="6">
        <v>70058759</v>
      </c>
      <c r="B30222" t="s">
        <v>32434</v>
      </c>
      <c r="H30222" s="6" t="s">
        <v>1910</v>
      </c>
      <c r="I30222" s="6" t="s">
        <v>1675</v>
      </c>
      <c r="K30222" s="6">
        <v>180</v>
      </c>
    </row>
    <row r="30223" spans="1:11">
      <c r="A30223" s="6">
        <v>24022358</v>
      </c>
      <c r="B30223" t="s">
        <v>32435</v>
      </c>
      <c r="H30223" s="6" t="s">
        <v>589</v>
      </c>
      <c r="I30223" s="6" t="s">
        <v>10554</v>
      </c>
      <c r="K30223" s="6">
        <v>195</v>
      </c>
    </row>
    <row r="30224" spans="1:11">
      <c r="A30224" s="6">
        <v>59133249</v>
      </c>
      <c r="B30224" t="s">
        <v>32436</v>
      </c>
      <c r="H30224" s="6" t="s">
        <v>319</v>
      </c>
      <c r="I30224" s="6" t="s">
        <v>1051</v>
      </c>
      <c r="K30224" s="6">
        <v>176</v>
      </c>
    </row>
    <row r="30225" spans="1:11">
      <c r="A30225" s="6">
        <v>2000027967</v>
      </c>
      <c r="B30225" t="s">
        <v>32437</v>
      </c>
      <c r="H30225" s="6" t="s">
        <v>488</v>
      </c>
      <c r="I30225" s="6" t="s">
        <v>1743</v>
      </c>
      <c r="K30225" s="6">
        <v>185</v>
      </c>
    </row>
    <row r="30226" spans="1:11">
      <c r="A30226" s="6">
        <v>2000118054</v>
      </c>
      <c r="B30226" t="s">
        <v>32438</v>
      </c>
      <c r="H30226" s="6" t="s">
        <v>2112</v>
      </c>
      <c r="I30226" s="6" t="s">
        <v>1625</v>
      </c>
      <c r="K30226" s="6">
        <v>182</v>
      </c>
    </row>
    <row r="30227" spans="1:11">
      <c r="A30227" s="6">
        <v>23255637</v>
      </c>
      <c r="B30227" t="s">
        <v>32439</v>
      </c>
      <c r="H30227" s="6" t="s">
        <v>1747</v>
      </c>
      <c r="I30227" s="6" t="s">
        <v>2473</v>
      </c>
      <c r="K30227" s="6">
        <v>178</v>
      </c>
    </row>
    <row r="30228" spans="1:11">
      <c r="A30228" s="6">
        <v>76015871</v>
      </c>
      <c r="B30228" t="s">
        <v>32440</v>
      </c>
      <c r="H30228" s="6" t="s">
        <v>2115</v>
      </c>
      <c r="I30228" s="6" t="s">
        <v>378</v>
      </c>
      <c r="K30228" s="6">
        <v>184</v>
      </c>
    </row>
    <row r="30229" spans="1:11">
      <c r="A30229" s="6">
        <v>43067232</v>
      </c>
      <c r="B30229" t="s">
        <v>32441</v>
      </c>
      <c r="H30229" s="6" t="s">
        <v>2160</v>
      </c>
      <c r="I30229" s="6" t="s">
        <v>236</v>
      </c>
      <c r="K30229" s="6">
        <v>174</v>
      </c>
    </row>
    <row r="30230" spans="1:11">
      <c r="A30230" s="6">
        <v>71102341</v>
      </c>
      <c r="B30230" t="s">
        <v>32442</v>
      </c>
      <c r="H30230" s="6" t="s">
        <v>488</v>
      </c>
      <c r="I30230" s="6" t="s">
        <v>827</v>
      </c>
      <c r="K30230" s="6">
        <v>173</v>
      </c>
    </row>
    <row r="30231" spans="1:11">
      <c r="A30231" s="6">
        <v>59115227</v>
      </c>
      <c r="B30231" t="s">
        <v>32443</v>
      </c>
      <c r="H30231" s="6" t="s">
        <v>488</v>
      </c>
      <c r="I30231" s="6" t="s">
        <v>5440</v>
      </c>
      <c r="K30231" s="6">
        <v>180</v>
      </c>
    </row>
    <row r="30232" spans="1:11">
      <c r="A30232" s="6">
        <v>13201540</v>
      </c>
      <c r="B30232" t="s">
        <v>32444</v>
      </c>
      <c r="H30232" s="6" t="s">
        <v>2115</v>
      </c>
      <c r="I30232" s="6" t="s">
        <v>32445</v>
      </c>
      <c r="K30232" s="6">
        <v>180</v>
      </c>
    </row>
    <row r="30233" spans="1:11">
      <c r="A30233" s="6">
        <v>65028764</v>
      </c>
      <c r="B30233" t="s">
        <v>32446</v>
      </c>
      <c r="H30233" s="6" t="s">
        <v>1102</v>
      </c>
      <c r="I30233" s="6" t="s">
        <v>2539</v>
      </c>
      <c r="K30233" s="6">
        <v>176</v>
      </c>
    </row>
    <row r="30234" spans="1:11">
      <c r="A30234" s="6">
        <v>2000163428</v>
      </c>
      <c r="B30234" t="s">
        <v>32447</v>
      </c>
      <c r="H30234" s="6" t="s">
        <v>2116</v>
      </c>
      <c r="I30234" s="6" t="s">
        <v>725</v>
      </c>
      <c r="K30234" s="6">
        <v>180</v>
      </c>
    </row>
    <row r="30235" spans="1:11">
      <c r="A30235" s="6">
        <v>48042655</v>
      </c>
      <c r="B30235" t="s">
        <v>32448</v>
      </c>
      <c r="H30235" s="6" t="s">
        <v>377</v>
      </c>
      <c r="I30235" s="6" t="s">
        <v>352</v>
      </c>
      <c r="K30235" s="6">
        <v>190</v>
      </c>
    </row>
    <row r="30236" spans="1:11">
      <c r="A30236" s="6">
        <v>23044187</v>
      </c>
      <c r="B30236" t="s">
        <v>32449</v>
      </c>
      <c r="H30236" s="6" t="s">
        <v>488</v>
      </c>
      <c r="I30236" s="6" t="s">
        <v>3817</v>
      </c>
      <c r="K30236" s="6">
        <v>179</v>
      </c>
    </row>
    <row r="30237" spans="1:11">
      <c r="A30237" s="6">
        <v>67279664</v>
      </c>
      <c r="B30237" t="s">
        <v>32450</v>
      </c>
      <c r="H30237" s="6" t="s">
        <v>377</v>
      </c>
      <c r="I30237" s="6" t="s">
        <v>32451</v>
      </c>
      <c r="K30237" s="6">
        <v>187</v>
      </c>
    </row>
    <row r="30238" spans="1:11">
      <c r="A30238" s="6">
        <v>70099180</v>
      </c>
      <c r="B30238" t="s">
        <v>32452</v>
      </c>
      <c r="H30238" s="6" t="s">
        <v>640</v>
      </c>
      <c r="I30238" s="6" t="s">
        <v>832</v>
      </c>
      <c r="K30238" s="6">
        <v>180</v>
      </c>
    </row>
    <row r="30239" spans="1:11">
      <c r="A30239" s="6">
        <v>13182525</v>
      </c>
      <c r="B30239" t="s">
        <v>32453</v>
      </c>
      <c r="H30239" s="6" t="s">
        <v>760</v>
      </c>
      <c r="I30239" s="6" t="s">
        <v>3858</v>
      </c>
      <c r="K30239" s="6">
        <v>183</v>
      </c>
    </row>
    <row r="30240" spans="1:11">
      <c r="A30240" s="6">
        <v>78079995</v>
      </c>
      <c r="B30240" t="s">
        <v>32454</v>
      </c>
      <c r="H30240" s="6" t="s">
        <v>377</v>
      </c>
      <c r="I30240" s="6" t="s">
        <v>1661</v>
      </c>
      <c r="K30240" s="6">
        <v>193</v>
      </c>
    </row>
    <row r="30241" spans="1:11">
      <c r="A30241" s="6">
        <v>13200893</v>
      </c>
      <c r="B30241" t="s">
        <v>32455</v>
      </c>
      <c r="H30241" s="6" t="s">
        <v>377</v>
      </c>
      <c r="I30241" s="6" t="s">
        <v>1722</v>
      </c>
      <c r="K30241" s="6">
        <v>180</v>
      </c>
    </row>
    <row r="30242" spans="1:11">
      <c r="A30242" s="6">
        <v>2000126905</v>
      </c>
      <c r="B30242" t="s">
        <v>32456</v>
      </c>
      <c r="H30242" s="6" t="s">
        <v>12480</v>
      </c>
      <c r="I30242" s="6" t="s">
        <v>2473</v>
      </c>
      <c r="K30242" s="6">
        <v>180</v>
      </c>
    </row>
    <row r="30243" spans="1:11">
      <c r="A30243" s="6">
        <v>80033091</v>
      </c>
      <c r="B30243" t="s">
        <v>32457</v>
      </c>
      <c r="H30243" s="6" t="s">
        <v>2961</v>
      </c>
      <c r="I30243" s="6" t="s">
        <v>3192</v>
      </c>
      <c r="K30243" s="6">
        <v>173</v>
      </c>
    </row>
    <row r="30244" spans="1:11">
      <c r="A30244" s="6">
        <v>71072144</v>
      </c>
      <c r="B30244" t="s">
        <v>32458</v>
      </c>
      <c r="H30244" s="6" t="s">
        <v>5732</v>
      </c>
      <c r="I30244" s="6" t="s">
        <v>827</v>
      </c>
      <c r="K30244" s="6">
        <v>182</v>
      </c>
    </row>
    <row r="30245" spans="1:11">
      <c r="A30245" s="6">
        <v>17005048</v>
      </c>
      <c r="B30245" t="s">
        <v>32459</v>
      </c>
      <c r="H30245" s="6" t="s">
        <v>319</v>
      </c>
      <c r="I30245" s="6" t="s">
        <v>11874</v>
      </c>
      <c r="K30245" s="6">
        <v>187</v>
      </c>
    </row>
    <row r="30246" spans="1:11">
      <c r="A30246" s="6">
        <v>2000105542</v>
      </c>
      <c r="B30246" t="s">
        <v>32460</v>
      </c>
      <c r="H30246" s="6" t="s">
        <v>2112</v>
      </c>
      <c r="I30246" s="6" t="s">
        <v>32461</v>
      </c>
      <c r="K30246" s="6">
        <v>175</v>
      </c>
    </row>
    <row r="30247" spans="1:11">
      <c r="A30247" s="6">
        <v>2000137006</v>
      </c>
      <c r="B30247" t="s">
        <v>32462</v>
      </c>
      <c r="H30247" s="6" t="s">
        <v>1624</v>
      </c>
      <c r="I30247" s="6" t="s">
        <v>1722</v>
      </c>
      <c r="K30247" s="6">
        <v>190</v>
      </c>
    </row>
    <row r="30248" spans="1:11">
      <c r="A30248" s="6">
        <v>2000091210</v>
      </c>
      <c r="B30248" t="s">
        <v>32463</v>
      </c>
      <c r="H30248" s="6" t="s">
        <v>2046</v>
      </c>
      <c r="I30248" s="6" t="s">
        <v>194</v>
      </c>
      <c r="K30248" s="6">
        <v>179</v>
      </c>
    </row>
    <row r="30249" spans="1:11">
      <c r="A30249" s="6">
        <v>14180344</v>
      </c>
      <c r="B30249" t="s">
        <v>32464</v>
      </c>
      <c r="H30249" s="6" t="s">
        <v>1624</v>
      </c>
      <c r="I30249" s="6" t="s">
        <v>187</v>
      </c>
      <c r="K30249" s="6">
        <v>181</v>
      </c>
    </row>
    <row r="30250" spans="1:11">
      <c r="A30250" s="6">
        <v>14219802</v>
      </c>
      <c r="B30250" t="s">
        <v>32465</v>
      </c>
      <c r="H30250" s="6" t="s">
        <v>377</v>
      </c>
      <c r="I30250" s="6" t="s">
        <v>603</v>
      </c>
      <c r="K30250" s="6">
        <v>185</v>
      </c>
    </row>
    <row r="30251" spans="1:11">
      <c r="A30251" s="6">
        <v>2000143676</v>
      </c>
      <c r="B30251" t="s">
        <v>32466</v>
      </c>
      <c r="H30251" s="6" t="s">
        <v>218</v>
      </c>
      <c r="I30251" s="6" t="s">
        <v>187</v>
      </c>
      <c r="K30251" s="6">
        <v>186</v>
      </c>
    </row>
    <row r="30252" spans="1:11">
      <c r="A30252" s="6">
        <v>19291700</v>
      </c>
      <c r="B30252" t="s">
        <v>32467</v>
      </c>
      <c r="H30252" s="6" t="s">
        <v>2121</v>
      </c>
      <c r="I30252" s="6" t="s">
        <v>257</v>
      </c>
      <c r="K30252" s="6">
        <v>173</v>
      </c>
    </row>
    <row r="30253" spans="1:11">
      <c r="A30253" s="6">
        <v>2000170939</v>
      </c>
      <c r="B30253" t="s">
        <v>32468</v>
      </c>
      <c r="H30253" s="6" t="s">
        <v>319</v>
      </c>
      <c r="I30253" s="6" t="s">
        <v>1667</v>
      </c>
      <c r="K30253" s="6">
        <v>173</v>
      </c>
    </row>
    <row r="30254" spans="1:11">
      <c r="A30254" s="6">
        <v>43384567</v>
      </c>
      <c r="B30254" t="s">
        <v>32469</v>
      </c>
      <c r="H30254" s="6" t="s">
        <v>1624</v>
      </c>
      <c r="I30254" s="6" t="s">
        <v>236</v>
      </c>
      <c r="K30254" s="6">
        <v>193</v>
      </c>
    </row>
    <row r="30255" spans="1:11">
      <c r="A30255" s="6">
        <v>85050667</v>
      </c>
      <c r="B30255" t="s">
        <v>32470</v>
      </c>
      <c r="H30255" s="6" t="s">
        <v>314</v>
      </c>
      <c r="I30255" s="6" t="s">
        <v>344</v>
      </c>
      <c r="K30255" s="6">
        <v>173</v>
      </c>
    </row>
    <row r="30256" spans="1:11">
      <c r="A30256" s="6">
        <v>72044251</v>
      </c>
      <c r="B30256" t="s">
        <v>32471</v>
      </c>
      <c r="H30256" s="6" t="s">
        <v>645</v>
      </c>
      <c r="I30256" s="6" t="s">
        <v>6404</v>
      </c>
      <c r="K30256" s="6">
        <v>176</v>
      </c>
    </row>
    <row r="30257" spans="1:11">
      <c r="A30257" s="6">
        <v>79029242</v>
      </c>
      <c r="B30257" t="s">
        <v>32472</v>
      </c>
      <c r="H30257" s="6" t="s">
        <v>377</v>
      </c>
      <c r="I30257" s="6" t="s">
        <v>241</v>
      </c>
      <c r="K30257" s="6">
        <v>182</v>
      </c>
    </row>
    <row r="30258" spans="1:11">
      <c r="A30258" s="6">
        <v>78074471</v>
      </c>
      <c r="B30258" t="s">
        <v>32473</v>
      </c>
      <c r="H30258" s="6" t="s">
        <v>2115</v>
      </c>
      <c r="I30258" s="6" t="s">
        <v>1661</v>
      </c>
      <c r="K30258" s="6">
        <v>178</v>
      </c>
    </row>
    <row r="30259" spans="1:11">
      <c r="A30259" s="6">
        <v>23132238</v>
      </c>
      <c r="B30259" t="s">
        <v>32474</v>
      </c>
      <c r="H30259" s="6" t="s">
        <v>619</v>
      </c>
      <c r="I30259" s="6" t="s">
        <v>2473</v>
      </c>
      <c r="K30259" s="6">
        <v>177</v>
      </c>
    </row>
    <row r="30260" spans="1:11">
      <c r="A30260" s="6">
        <v>2000049552</v>
      </c>
      <c r="B30260" t="s">
        <v>32475</v>
      </c>
      <c r="H30260" s="6" t="s">
        <v>488</v>
      </c>
      <c r="I30260" s="6" t="s">
        <v>257</v>
      </c>
      <c r="K30260" s="6">
        <v>180</v>
      </c>
    </row>
    <row r="30261" spans="1:11">
      <c r="A30261" s="6">
        <v>19294668</v>
      </c>
      <c r="B30261" t="s">
        <v>32476</v>
      </c>
      <c r="H30261" s="6" t="s">
        <v>2115</v>
      </c>
      <c r="I30261" s="6" t="s">
        <v>257</v>
      </c>
      <c r="K30261" s="6">
        <v>191</v>
      </c>
    </row>
    <row r="30262" spans="1:11">
      <c r="A30262" s="6">
        <v>86009326</v>
      </c>
      <c r="B30262" t="s">
        <v>32477</v>
      </c>
      <c r="H30262" s="6" t="s">
        <v>1213</v>
      </c>
      <c r="I30262" s="6" t="s">
        <v>1688</v>
      </c>
      <c r="K30262" s="6">
        <v>174</v>
      </c>
    </row>
    <row r="30263" spans="1:11">
      <c r="A30263" s="6">
        <v>2000240486</v>
      </c>
      <c r="B30263" t="s">
        <v>32478</v>
      </c>
      <c r="H30263" s="6" t="s">
        <v>218</v>
      </c>
      <c r="I30263" s="6" t="s">
        <v>1701</v>
      </c>
      <c r="K30263" s="6">
        <v>182</v>
      </c>
    </row>
    <row r="30264" spans="1:11">
      <c r="A30264" s="6">
        <v>2000158811</v>
      </c>
      <c r="B30264" t="s">
        <v>32479</v>
      </c>
      <c r="H30264" s="6" t="s">
        <v>2115</v>
      </c>
      <c r="I30264" s="6" t="s">
        <v>811</v>
      </c>
      <c r="K30264" s="6">
        <v>186</v>
      </c>
    </row>
    <row r="30265" spans="1:11">
      <c r="A30265" s="6">
        <v>19266470</v>
      </c>
      <c r="B30265" t="s">
        <v>32480</v>
      </c>
      <c r="H30265" s="6" t="s">
        <v>488</v>
      </c>
      <c r="I30265" s="6" t="s">
        <v>257</v>
      </c>
      <c r="K30265" s="6">
        <v>173</v>
      </c>
    </row>
    <row r="30266" spans="1:11">
      <c r="A30266" s="6">
        <v>28116395</v>
      </c>
      <c r="B30266" t="s">
        <v>32481</v>
      </c>
      <c r="H30266" s="6" t="s">
        <v>2198</v>
      </c>
      <c r="I30266" s="6" t="s">
        <v>1670</v>
      </c>
      <c r="K30266" s="6">
        <v>184</v>
      </c>
    </row>
    <row r="30267" spans="1:11">
      <c r="A30267" s="6">
        <v>80024616</v>
      </c>
      <c r="B30267" t="s">
        <v>32482</v>
      </c>
      <c r="H30267" s="6" t="s">
        <v>2115</v>
      </c>
      <c r="I30267" s="6" t="s">
        <v>3192</v>
      </c>
      <c r="K30267" s="6">
        <v>171</v>
      </c>
    </row>
    <row r="30268" spans="1:11">
      <c r="A30268" s="6">
        <v>43094119</v>
      </c>
      <c r="B30268" t="s">
        <v>32483</v>
      </c>
      <c r="H30268" s="6" t="s">
        <v>319</v>
      </c>
      <c r="I30268" s="6" t="s">
        <v>8308</v>
      </c>
      <c r="K30268" s="6">
        <v>185</v>
      </c>
    </row>
    <row r="30269" spans="1:11">
      <c r="A30269" s="6">
        <v>62125749</v>
      </c>
      <c r="B30269" t="s">
        <v>32484</v>
      </c>
      <c r="H30269" s="6" t="s">
        <v>377</v>
      </c>
      <c r="I30269" s="6" t="s">
        <v>1066</v>
      </c>
      <c r="K30269" s="6">
        <v>191</v>
      </c>
    </row>
    <row r="30270" spans="1:11">
      <c r="A30270" s="6">
        <v>25034165</v>
      </c>
      <c r="B30270" t="s">
        <v>32485</v>
      </c>
      <c r="H30270" s="6" t="s">
        <v>377</v>
      </c>
      <c r="I30270" s="6" t="s">
        <v>1731</v>
      </c>
      <c r="K30270" s="6">
        <v>191</v>
      </c>
    </row>
    <row r="30271" spans="1:11">
      <c r="A30271" s="6">
        <v>62234896</v>
      </c>
      <c r="B30271" t="s">
        <v>32486</v>
      </c>
      <c r="H30271" s="6" t="s">
        <v>640</v>
      </c>
      <c r="I30271" s="6" t="s">
        <v>1403</v>
      </c>
      <c r="K30271" s="6">
        <v>177</v>
      </c>
    </row>
    <row r="30272" spans="1:11">
      <c r="A30272" s="6">
        <v>78097717</v>
      </c>
      <c r="B30272" t="s">
        <v>32487</v>
      </c>
      <c r="H30272" s="6" t="s">
        <v>377</v>
      </c>
      <c r="I30272" s="6" t="s">
        <v>1661</v>
      </c>
      <c r="K30272" s="6">
        <v>189</v>
      </c>
    </row>
    <row r="30273" spans="1:11">
      <c r="A30273" s="6">
        <v>14047182</v>
      </c>
      <c r="B30273" t="s">
        <v>32488</v>
      </c>
      <c r="H30273" s="6" t="s">
        <v>2115</v>
      </c>
      <c r="I30273" s="6" t="s">
        <v>603</v>
      </c>
      <c r="K30273" s="6">
        <v>186</v>
      </c>
    </row>
    <row r="30274" spans="1:11">
      <c r="A30274" s="6">
        <v>43159666</v>
      </c>
      <c r="B30274" t="s">
        <v>32489</v>
      </c>
      <c r="H30274" s="6" t="s">
        <v>1747</v>
      </c>
      <c r="I30274" s="6" t="s">
        <v>1658</v>
      </c>
      <c r="K30274" s="6">
        <v>185</v>
      </c>
    </row>
    <row r="30275" spans="1:11">
      <c r="A30275" s="6">
        <v>86036730</v>
      </c>
      <c r="B30275" t="s">
        <v>32490</v>
      </c>
      <c r="H30275" s="6" t="s">
        <v>942</v>
      </c>
      <c r="I30275" s="6" t="s">
        <v>9038</v>
      </c>
      <c r="K30275" s="6">
        <v>180</v>
      </c>
    </row>
    <row r="30276" spans="1:11">
      <c r="A30276" s="6">
        <v>38039352</v>
      </c>
      <c r="B30276" t="s">
        <v>32491</v>
      </c>
      <c r="H30276" s="6" t="s">
        <v>488</v>
      </c>
      <c r="I30276" s="6" t="s">
        <v>1277</v>
      </c>
      <c r="K30276" s="6">
        <v>178</v>
      </c>
    </row>
    <row r="30277" spans="1:11">
      <c r="A30277" s="6">
        <v>2000049593</v>
      </c>
      <c r="B30277" t="s">
        <v>32492</v>
      </c>
      <c r="H30277" s="6" t="s">
        <v>1624</v>
      </c>
      <c r="I30277" s="6" t="s">
        <v>257</v>
      </c>
      <c r="K30277" s="6">
        <v>189</v>
      </c>
    </row>
    <row r="30278" spans="1:11">
      <c r="A30278" s="6">
        <v>2000007506</v>
      </c>
      <c r="B30278" t="s">
        <v>32493</v>
      </c>
      <c r="H30278" s="6" t="s">
        <v>966</v>
      </c>
      <c r="I30278" s="6" t="s">
        <v>378</v>
      </c>
      <c r="K30278" s="6">
        <v>184</v>
      </c>
    </row>
    <row r="30279" spans="1:11">
      <c r="A30279" s="6">
        <v>78101066</v>
      </c>
      <c r="B30279" t="s">
        <v>32494</v>
      </c>
      <c r="H30279" s="6" t="s">
        <v>2112</v>
      </c>
      <c r="I30279" s="6" t="s">
        <v>1661</v>
      </c>
      <c r="K30279" s="6">
        <v>180</v>
      </c>
    </row>
    <row r="30280" spans="1:11">
      <c r="A30280" s="6">
        <v>14123775</v>
      </c>
      <c r="B30280" t="s">
        <v>32495</v>
      </c>
      <c r="H30280" s="6" t="s">
        <v>240</v>
      </c>
      <c r="I30280" s="6" t="s">
        <v>187</v>
      </c>
      <c r="K30280" s="6">
        <v>181</v>
      </c>
    </row>
    <row r="30281" spans="1:11">
      <c r="A30281" s="6">
        <v>2000114215</v>
      </c>
      <c r="B30281" t="s">
        <v>32496</v>
      </c>
      <c r="H30281" s="6" t="s">
        <v>1732</v>
      </c>
      <c r="I30281" s="6" t="s">
        <v>1066</v>
      </c>
      <c r="K30281" s="6">
        <v>187</v>
      </c>
    </row>
    <row r="30282" spans="1:11">
      <c r="A30282" s="6">
        <v>19242093</v>
      </c>
      <c r="B30282" t="s">
        <v>32497</v>
      </c>
      <c r="H30282" s="6" t="s">
        <v>488</v>
      </c>
      <c r="I30282" s="6" t="s">
        <v>257</v>
      </c>
      <c r="K30282" s="6">
        <v>173</v>
      </c>
    </row>
    <row r="30283" spans="1:11">
      <c r="A30283" s="6">
        <v>49053696</v>
      </c>
      <c r="B30283" t="s">
        <v>32498</v>
      </c>
      <c r="H30283" s="6" t="s">
        <v>829</v>
      </c>
      <c r="I30283" s="6" t="s">
        <v>1443</v>
      </c>
      <c r="K30283" s="6">
        <v>183</v>
      </c>
    </row>
    <row r="30284" spans="1:11">
      <c r="A30284" s="6">
        <v>13129883</v>
      </c>
      <c r="B30284" t="s">
        <v>32499</v>
      </c>
      <c r="H30284" s="6" t="s">
        <v>1747</v>
      </c>
      <c r="I30284" s="6" t="s">
        <v>20921</v>
      </c>
      <c r="K30284" s="6">
        <v>188</v>
      </c>
    </row>
    <row r="30285" spans="1:11">
      <c r="A30285" s="6">
        <v>28122207</v>
      </c>
      <c r="B30285" t="s">
        <v>32500</v>
      </c>
      <c r="H30285" s="6" t="s">
        <v>377</v>
      </c>
      <c r="I30285" s="6" t="s">
        <v>471</v>
      </c>
      <c r="K30285" s="6">
        <v>192</v>
      </c>
    </row>
    <row r="30286" spans="1:11">
      <c r="A30286" s="6">
        <v>2000133456</v>
      </c>
      <c r="B30286" t="s">
        <v>32501</v>
      </c>
      <c r="H30286" s="6" t="s">
        <v>488</v>
      </c>
      <c r="I30286" s="6" t="s">
        <v>657</v>
      </c>
      <c r="K30286" s="6">
        <v>176</v>
      </c>
    </row>
    <row r="30287" spans="1:11">
      <c r="A30287" s="6">
        <v>19232877</v>
      </c>
      <c r="B30287" t="s">
        <v>32502</v>
      </c>
      <c r="H30287" s="6" t="s">
        <v>1709</v>
      </c>
      <c r="I30287" s="6" t="s">
        <v>257</v>
      </c>
      <c r="K30287" s="6">
        <v>174</v>
      </c>
    </row>
    <row r="30288" spans="1:11">
      <c r="A30288" s="6">
        <v>84151600</v>
      </c>
      <c r="B30288" t="s">
        <v>32503</v>
      </c>
      <c r="H30288" s="6" t="s">
        <v>589</v>
      </c>
      <c r="I30288" s="6" t="s">
        <v>7987</v>
      </c>
      <c r="K30288" s="6">
        <v>184</v>
      </c>
    </row>
    <row r="30289" spans="1:11">
      <c r="A30289" s="6">
        <v>14057899</v>
      </c>
      <c r="B30289" t="s">
        <v>32504</v>
      </c>
      <c r="H30289" s="6" t="s">
        <v>2115</v>
      </c>
      <c r="I30289" s="6" t="s">
        <v>603</v>
      </c>
      <c r="K30289" s="6">
        <v>182</v>
      </c>
    </row>
    <row r="30290" spans="1:11">
      <c r="A30290" s="6">
        <v>86031296</v>
      </c>
      <c r="B30290" t="s">
        <v>32505</v>
      </c>
      <c r="H30290" s="6" t="s">
        <v>377</v>
      </c>
      <c r="I30290" s="6" t="s">
        <v>1283</v>
      </c>
      <c r="K30290" s="6">
        <v>180</v>
      </c>
    </row>
    <row r="30291" spans="1:11">
      <c r="A30291" s="6">
        <v>14207876</v>
      </c>
      <c r="B30291" t="s">
        <v>32506</v>
      </c>
      <c r="H30291" s="6" t="s">
        <v>640</v>
      </c>
      <c r="I30291" s="6" t="s">
        <v>603</v>
      </c>
      <c r="K30291" s="6">
        <v>187</v>
      </c>
    </row>
    <row r="30292" spans="1:11">
      <c r="A30292" s="6">
        <v>14219432</v>
      </c>
      <c r="B30292" t="s">
        <v>32507</v>
      </c>
      <c r="H30292" s="6" t="s">
        <v>377</v>
      </c>
      <c r="I30292" s="6" t="s">
        <v>603</v>
      </c>
      <c r="K30292" s="6">
        <v>179</v>
      </c>
    </row>
    <row r="30293" spans="1:11">
      <c r="A30293" s="6">
        <v>24060472</v>
      </c>
      <c r="B30293" t="s">
        <v>32508</v>
      </c>
      <c r="H30293" s="6" t="s">
        <v>303</v>
      </c>
      <c r="I30293" s="6" t="s">
        <v>657</v>
      </c>
      <c r="K30293" s="6">
        <v>176</v>
      </c>
    </row>
    <row r="30294" spans="1:11">
      <c r="A30294" s="6">
        <v>2000248114</v>
      </c>
      <c r="B30294" t="s">
        <v>32509</v>
      </c>
      <c r="H30294" s="6" t="s">
        <v>12433</v>
      </c>
      <c r="I30294" s="6" t="s">
        <v>3192</v>
      </c>
      <c r="K30294" s="6">
        <v>175</v>
      </c>
    </row>
    <row r="30295" spans="1:11">
      <c r="A30295" s="6">
        <v>14138054</v>
      </c>
      <c r="B30295" t="s">
        <v>32510</v>
      </c>
      <c r="H30295" s="6" t="s">
        <v>1626</v>
      </c>
      <c r="I30295" s="6" t="s">
        <v>603</v>
      </c>
      <c r="K30295" s="6">
        <v>176</v>
      </c>
    </row>
    <row r="30296" spans="1:11">
      <c r="A30296" s="6">
        <v>62236325</v>
      </c>
      <c r="B30296" t="s">
        <v>32511</v>
      </c>
      <c r="H30296" s="6" t="s">
        <v>558</v>
      </c>
      <c r="I30296" s="6" t="s">
        <v>1066</v>
      </c>
      <c r="K30296" s="6">
        <v>178</v>
      </c>
    </row>
    <row r="30297" spans="1:11">
      <c r="A30297" s="6">
        <v>62031573</v>
      </c>
      <c r="B30297" t="s">
        <v>32512</v>
      </c>
      <c r="H30297" s="6" t="s">
        <v>1624</v>
      </c>
      <c r="I30297" s="6" t="s">
        <v>1066</v>
      </c>
      <c r="K30297" s="6">
        <v>188</v>
      </c>
    </row>
    <row r="30298" spans="1:11">
      <c r="A30298" s="6">
        <v>50045208</v>
      </c>
      <c r="B30298" t="s">
        <v>32513</v>
      </c>
      <c r="H30298" s="6" t="s">
        <v>1747</v>
      </c>
      <c r="I30298" s="6" t="s">
        <v>1653</v>
      </c>
      <c r="K30298" s="6">
        <v>181</v>
      </c>
    </row>
    <row r="30299" spans="1:11">
      <c r="A30299" s="6">
        <v>49047753</v>
      </c>
      <c r="B30299" t="s">
        <v>32514</v>
      </c>
      <c r="H30299" s="6" t="s">
        <v>377</v>
      </c>
      <c r="I30299" s="6" t="s">
        <v>1755</v>
      </c>
      <c r="K30299" s="6">
        <v>184</v>
      </c>
    </row>
    <row r="30300" spans="1:11">
      <c r="A30300" s="6">
        <v>62124129</v>
      </c>
      <c r="B30300" t="s">
        <v>32515</v>
      </c>
      <c r="H30300" s="6" t="s">
        <v>488</v>
      </c>
      <c r="I30300" s="6" t="s">
        <v>1066</v>
      </c>
      <c r="K30300" s="6">
        <v>173</v>
      </c>
    </row>
    <row r="30301" spans="1:11">
      <c r="A30301" s="6">
        <v>14083886</v>
      </c>
      <c r="B30301" t="s">
        <v>32516</v>
      </c>
      <c r="H30301" s="6" t="s">
        <v>1673</v>
      </c>
      <c r="I30301" s="6" t="s">
        <v>603</v>
      </c>
      <c r="K30301" s="6">
        <v>175</v>
      </c>
    </row>
    <row r="30302" spans="1:11">
      <c r="A30302" s="6">
        <v>91187821</v>
      </c>
      <c r="B30302" t="s">
        <v>32517</v>
      </c>
      <c r="H30302" s="6" t="s">
        <v>944</v>
      </c>
      <c r="I30302" s="6" t="s">
        <v>1419</v>
      </c>
      <c r="K30302" s="6">
        <v>185</v>
      </c>
    </row>
    <row r="30303" spans="1:11">
      <c r="A30303" s="6">
        <v>2000116405</v>
      </c>
      <c r="B30303" t="s">
        <v>32518</v>
      </c>
      <c r="H30303" s="6" t="s">
        <v>377</v>
      </c>
      <c r="I30303" s="6" t="s">
        <v>378</v>
      </c>
      <c r="K30303" s="6">
        <v>191</v>
      </c>
    </row>
    <row r="30304" spans="1:11">
      <c r="A30304" s="6">
        <v>19096971</v>
      </c>
      <c r="B30304" t="s">
        <v>32519</v>
      </c>
      <c r="H30304" s="6" t="s">
        <v>1624</v>
      </c>
      <c r="I30304" s="6" t="s">
        <v>257</v>
      </c>
      <c r="K30304" s="6">
        <v>190</v>
      </c>
    </row>
    <row r="30305" spans="1:11">
      <c r="A30305" s="6">
        <v>2000151923</v>
      </c>
      <c r="B30305" t="s">
        <v>32520</v>
      </c>
      <c r="H30305" s="6" t="s">
        <v>619</v>
      </c>
      <c r="I30305" s="6" t="s">
        <v>2134</v>
      </c>
      <c r="K30305" s="6">
        <v>178</v>
      </c>
    </row>
    <row r="30306" spans="1:11">
      <c r="A30306" s="6">
        <v>14188048</v>
      </c>
      <c r="B30306" t="s">
        <v>32521</v>
      </c>
      <c r="H30306" s="6" t="s">
        <v>377</v>
      </c>
      <c r="I30306" s="6" t="s">
        <v>187</v>
      </c>
      <c r="K30306" s="6">
        <v>185</v>
      </c>
    </row>
    <row r="30307" spans="1:11">
      <c r="A30307" s="6">
        <v>85081104</v>
      </c>
      <c r="B30307" t="s">
        <v>32522</v>
      </c>
      <c r="H30307" s="6" t="s">
        <v>314</v>
      </c>
      <c r="I30307" s="6" t="s">
        <v>344</v>
      </c>
      <c r="K30307" s="6">
        <v>167</v>
      </c>
    </row>
    <row r="30308" spans="1:11">
      <c r="A30308" s="6">
        <v>2000165853</v>
      </c>
      <c r="B30308" t="s">
        <v>32523</v>
      </c>
      <c r="H30308" s="6" t="s">
        <v>1656</v>
      </c>
      <c r="I30308" s="6" t="s">
        <v>6853</v>
      </c>
      <c r="K30308" s="6">
        <v>180</v>
      </c>
    </row>
    <row r="30309" spans="1:11">
      <c r="A30309" s="6">
        <v>11009249</v>
      </c>
      <c r="B30309" t="s">
        <v>32524</v>
      </c>
      <c r="H30309" s="6" t="s">
        <v>218</v>
      </c>
      <c r="I30309" s="6" t="s">
        <v>3537</v>
      </c>
      <c r="K30309" s="6">
        <v>187</v>
      </c>
    </row>
    <row r="30310" spans="1:11">
      <c r="A30310" s="6">
        <v>2000065752</v>
      </c>
      <c r="B30310" t="s">
        <v>32525</v>
      </c>
      <c r="H30310" s="6" t="s">
        <v>2751</v>
      </c>
      <c r="I30310" s="6" t="s">
        <v>2134</v>
      </c>
      <c r="K30310" s="6">
        <v>173</v>
      </c>
    </row>
    <row r="30311" spans="1:11">
      <c r="A30311" s="6">
        <v>45111135</v>
      </c>
      <c r="B30311" t="s">
        <v>32526</v>
      </c>
      <c r="H30311" s="6" t="s">
        <v>377</v>
      </c>
      <c r="I30311" s="6" t="s">
        <v>2134</v>
      </c>
      <c r="K30311" s="6">
        <v>186</v>
      </c>
    </row>
    <row r="30312" spans="1:11">
      <c r="A30312" s="6">
        <v>43140163</v>
      </c>
      <c r="B30312" t="s">
        <v>32527</v>
      </c>
      <c r="H30312" s="6" t="s">
        <v>1709</v>
      </c>
      <c r="I30312" s="6" t="s">
        <v>1055</v>
      </c>
      <c r="K30312" s="6">
        <v>186</v>
      </c>
    </row>
    <row r="30313" spans="1:11">
      <c r="A30313" s="6">
        <v>37018362</v>
      </c>
      <c r="B30313" t="s">
        <v>32528</v>
      </c>
      <c r="H30313" s="6" t="s">
        <v>1624</v>
      </c>
      <c r="I30313" s="6" t="s">
        <v>406</v>
      </c>
      <c r="K30313" s="6">
        <v>186</v>
      </c>
    </row>
    <row r="30314" spans="1:11">
      <c r="A30314" s="6">
        <v>14252486</v>
      </c>
      <c r="B30314" t="s">
        <v>32529</v>
      </c>
      <c r="H30314" s="6" t="s">
        <v>2115</v>
      </c>
      <c r="I30314" s="6" t="s">
        <v>187</v>
      </c>
      <c r="K30314" s="6">
        <v>176</v>
      </c>
    </row>
    <row r="30315" spans="1:11">
      <c r="A30315" s="6">
        <v>62214868</v>
      </c>
      <c r="B30315" t="s">
        <v>32530</v>
      </c>
      <c r="H30315" s="6" t="s">
        <v>2115</v>
      </c>
      <c r="I30315" s="6" t="s">
        <v>1891</v>
      </c>
      <c r="K30315" s="6">
        <v>187</v>
      </c>
    </row>
    <row r="30316" spans="1:11">
      <c r="A30316" s="6">
        <v>78099706</v>
      </c>
      <c r="B30316" t="s">
        <v>32531</v>
      </c>
      <c r="H30316" s="6" t="s">
        <v>1716</v>
      </c>
      <c r="I30316" s="6" t="s">
        <v>1661</v>
      </c>
      <c r="K30316" s="6">
        <v>177</v>
      </c>
    </row>
    <row r="30317" spans="1:11">
      <c r="A30317" s="6">
        <v>39057021</v>
      </c>
      <c r="B30317" t="s">
        <v>32532</v>
      </c>
      <c r="H30317" s="6" t="s">
        <v>314</v>
      </c>
      <c r="I30317" s="6" t="s">
        <v>25778</v>
      </c>
      <c r="K30317" s="6">
        <v>193</v>
      </c>
    </row>
    <row r="30318" spans="1:11">
      <c r="A30318" s="6">
        <v>19153941</v>
      </c>
      <c r="B30318" t="s">
        <v>32533</v>
      </c>
      <c r="H30318" s="6" t="s">
        <v>2121</v>
      </c>
      <c r="I30318" s="6" t="s">
        <v>257</v>
      </c>
      <c r="K30318" s="6">
        <v>180</v>
      </c>
    </row>
    <row r="30319" spans="1:11">
      <c r="A30319" s="6">
        <v>2000078652</v>
      </c>
      <c r="B30319" t="s">
        <v>32534</v>
      </c>
      <c r="H30319" s="6" t="s">
        <v>2115</v>
      </c>
      <c r="I30319" s="6" t="s">
        <v>32535</v>
      </c>
      <c r="K30319" s="6">
        <v>185</v>
      </c>
    </row>
    <row r="30320" spans="1:11">
      <c r="A30320" s="6">
        <v>43093965</v>
      </c>
      <c r="B30320" t="s">
        <v>32536</v>
      </c>
      <c r="H30320" s="6" t="s">
        <v>319</v>
      </c>
      <c r="I30320" s="6" t="s">
        <v>1890</v>
      </c>
      <c r="K30320" s="6">
        <v>187</v>
      </c>
    </row>
    <row r="30321" spans="1:11">
      <c r="A30321" s="6">
        <v>87011551</v>
      </c>
      <c r="B30321" t="s">
        <v>32537</v>
      </c>
      <c r="H30321" s="6" t="s">
        <v>2242</v>
      </c>
      <c r="I30321" s="6" t="s">
        <v>7839</v>
      </c>
      <c r="K30321" s="6">
        <v>175</v>
      </c>
    </row>
    <row r="30322" spans="1:11">
      <c r="A30322" s="6">
        <v>14040369</v>
      </c>
      <c r="B30322" t="s">
        <v>32538</v>
      </c>
      <c r="H30322" s="6" t="s">
        <v>319</v>
      </c>
      <c r="I30322" s="6" t="s">
        <v>603</v>
      </c>
      <c r="K30322" s="6">
        <v>174</v>
      </c>
    </row>
    <row r="30323" spans="1:11">
      <c r="A30323" s="6">
        <v>69004818</v>
      </c>
      <c r="B30323" t="s">
        <v>32539</v>
      </c>
      <c r="H30323" s="6" t="s">
        <v>1080</v>
      </c>
      <c r="I30323" s="6" t="s">
        <v>2627</v>
      </c>
      <c r="K30323" s="6">
        <v>177</v>
      </c>
    </row>
    <row r="30324" spans="1:11">
      <c r="A30324" s="6">
        <v>53023361</v>
      </c>
      <c r="B30324" t="s">
        <v>32540</v>
      </c>
      <c r="H30324" s="6" t="s">
        <v>2116</v>
      </c>
      <c r="I30324" s="6" t="s">
        <v>729</v>
      </c>
      <c r="K30324" s="6">
        <v>190</v>
      </c>
    </row>
    <row r="30325" spans="1:11">
      <c r="A30325" s="6">
        <v>51080589</v>
      </c>
      <c r="B30325" t="s">
        <v>32541</v>
      </c>
      <c r="H30325" s="6" t="s">
        <v>2115</v>
      </c>
      <c r="I30325" s="6" t="s">
        <v>1303</v>
      </c>
      <c r="K30325" s="6">
        <v>178</v>
      </c>
    </row>
    <row r="30326" spans="1:11">
      <c r="A30326" s="6">
        <v>18101839</v>
      </c>
      <c r="B30326" t="s">
        <v>32542</v>
      </c>
      <c r="H30326" s="6" t="s">
        <v>21876</v>
      </c>
      <c r="I30326" s="6" t="s">
        <v>1458</v>
      </c>
      <c r="K30326" s="6">
        <v>174</v>
      </c>
    </row>
    <row r="30327" spans="1:11">
      <c r="A30327" s="6">
        <v>71030740</v>
      </c>
      <c r="B30327" t="s">
        <v>32543</v>
      </c>
      <c r="H30327" s="6" t="s">
        <v>640</v>
      </c>
      <c r="I30327" s="6" t="s">
        <v>827</v>
      </c>
      <c r="K30327" s="6">
        <v>184</v>
      </c>
    </row>
    <row r="30328" spans="1:11">
      <c r="A30328" s="6">
        <v>28017377</v>
      </c>
      <c r="B30328" t="s">
        <v>32544</v>
      </c>
      <c r="H30328" s="6" t="s">
        <v>2115</v>
      </c>
      <c r="I30328" s="6" t="s">
        <v>259</v>
      </c>
      <c r="K30328" s="6">
        <v>189</v>
      </c>
    </row>
    <row r="30329" spans="1:11">
      <c r="A30329" s="6">
        <v>80030055</v>
      </c>
      <c r="B30329" t="s">
        <v>32545</v>
      </c>
      <c r="H30329" s="6" t="s">
        <v>240</v>
      </c>
      <c r="I30329" s="6" t="s">
        <v>3192</v>
      </c>
      <c r="K30329" s="6">
        <v>169</v>
      </c>
    </row>
    <row r="30330" spans="1:11">
      <c r="A30330" s="6">
        <v>83288800</v>
      </c>
      <c r="B30330" t="s">
        <v>32546</v>
      </c>
      <c r="H30330" s="6" t="s">
        <v>1624</v>
      </c>
      <c r="I30330" s="6" t="s">
        <v>3192</v>
      </c>
      <c r="K30330" s="6">
        <v>195</v>
      </c>
    </row>
    <row r="30331" spans="1:11">
      <c r="A30331" s="6">
        <v>48036765</v>
      </c>
      <c r="B30331" t="s">
        <v>32547</v>
      </c>
      <c r="H30331" s="6" t="s">
        <v>2112</v>
      </c>
      <c r="I30331" s="6" t="s">
        <v>344</v>
      </c>
      <c r="K30331" s="6">
        <v>175</v>
      </c>
    </row>
    <row r="30332" spans="1:11">
      <c r="A30332" s="6">
        <v>93142527</v>
      </c>
      <c r="B30332" t="s">
        <v>32548</v>
      </c>
      <c r="H30332" s="6" t="s">
        <v>760</v>
      </c>
      <c r="I30332" s="6" t="s">
        <v>11554</v>
      </c>
      <c r="K30332" s="6">
        <v>174</v>
      </c>
    </row>
    <row r="30333" spans="1:11">
      <c r="A30333" s="6">
        <v>39018363</v>
      </c>
      <c r="B30333" t="s">
        <v>32549</v>
      </c>
      <c r="H30333" s="6" t="s">
        <v>1080</v>
      </c>
      <c r="I30333" s="6" t="s">
        <v>1819</v>
      </c>
      <c r="K30333" s="6">
        <v>191</v>
      </c>
    </row>
    <row r="30334" spans="1:11">
      <c r="A30334" s="6">
        <v>39035562</v>
      </c>
      <c r="B30334" t="s">
        <v>32550</v>
      </c>
      <c r="H30334" s="6" t="s">
        <v>2116</v>
      </c>
      <c r="I30334" s="6" t="s">
        <v>1819</v>
      </c>
      <c r="K30334" s="6">
        <v>190</v>
      </c>
    </row>
    <row r="30335" spans="1:11">
      <c r="A30335" s="6">
        <v>12093486</v>
      </c>
      <c r="B30335" t="s">
        <v>32551</v>
      </c>
      <c r="H30335" s="6" t="s">
        <v>944</v>
      </c>
      <c r="I30335" s="6" t="s">
        <v>3729</v>
      </c>
      <c r="K30335" s="6">
        <v>162</v>
      </c>
    </row>
    <row r="30336" spans="1:11">
      <c r="A30336" s="6">
        <v>2000116322</v>
      </c>
      <c r="B30336" t="s">
        <v>32552</v>
      </c>
      <c r="H30336" s="6" t="s">
        <v>4359</v>
      </c>
      <c r="I30336" s="6" t="s">
        <v>603</v>
      </c>
      <c r="K30336" s="6">
        <v>185</v>
      </c>
    </row>
    <row r="30337" spans="1:11">
      <c r="A30337" s="6">
        <v>87001205</v>
      </c>
      <c r="B30337" t="s">
        <v>32553</v>
      </c>
      <c r="H30337" s="6" t="s">
        <v>1624</v>
      </c>
      <c r="I30337" s="6" t="s">
        <v>13431</v>
      </c>
      <c r="K30337" s="6">
        <v>183</v>
      </c>
    </row>
    <row r="30338" spans="1:11">
      <c r="A30338" s="6">
        <v>50065185</v>
      </c>
      <c r="B30338" t="s">
        <v>32554</v>
      </c>
      <c r="H30338" s="6" t="s">
        <v>2115</v>
      </c>
      <c r="I30338" s="6" t="s">
        <v>775</v>
      </c>
      <c r="K30338" s="6">
        <v>188</v>
      </c>
    </row>
    <row r="30339" spans="1:11">
      <c r="A30339" s="6">
        <v>39030481</v>
      </c>
      <c r="B30339" t="s">
        <v>32555</v>
      </c>
      <c r="H30339" s="6" t="s">
        <v>829</v>
      </c>
      <c r="I30339" s="6" t="s">
        <v>3633</v>
      </c>
      <c r="K30339" s="6">
        <v>186</v>
      </c>
    </row>
    <row r="30340" spans="1:11">
      <c r="A30340" s="6">
        <v>59034747</v>
      </c>
      <c r="B30340" t="s">
        <v>32556</v>
      </c>
      <c r="H30340" s="6" t="s">
        <v>1732</v>
      </c>
      <c r="I30340" s="6" t="s">
        <v>1625</v>
      </c>
      <c r="K30340" s="6">
        <v>185</v>
      </c>
    </row>
    <row r="30341" spans="1:11">
      <c r="A30341" s="6">
        <v>39035492</v>
      </c>
      <c r="B30341" t="s">
        <v>32557</v>
      </c>
      <c r="H30341" s="6" t="s">
        <v>1747</v>
      </c>
      <c r="I30341" s="6" t="s">
        <v>1819</v>
      </c>
      <c r="K30341" s="6">
        <v>186</v>
      </c>
    </row>
    <row r="30342" spans="1:11">
      <c r="A30342" s="6">
        <v>14085803</v>
      </c>
      <c r="B30342" t="s">
        <v>32558</v>
      </c>
      <c r="H30342" s="6" t="s">
        <v>1673</v>
      </c>
      <c r="I30342" s="6" t="s">
        <v>603</v>
      </c>
      <c r="K30342" s="6">
        <v>171</v>
      </c>
    </row>
    <row r="30343" spans="1:11">
      <c r="A30343" s="6">
        <v>86030661</v>
      </c>
      <c r="B30343" t="s">
        <v>32559</v>
      </c>
      <c r="H30343" s="6" t="s">
        <v>351</v>
      </c>
      <c r="I30343" s="6" t="s">
        <v>1688</v>
      </c>
      <c r="K30343" s="6">
        <v>166</v>
      </c>
    </row>
    <row r="30344" spans="1:11">
      <c r="A30344" s="6">
        <v>14161368</v>
      </c>
      <c r="B30344" t="s">
        <v>32560</v>
      </c>
      <c r="H30344" s="6" t="s">
        <v>2115</v>
      </c>
      <c r="I30344" s="6" t="s">
        <v>603</v>
      </c>
      <c r="K30344" s="6">
        <v>183</v>
      </c>
    </row>
    <row r="30345" spans="1:11">
      <c r="A30345" s="6">
        <v>62071187</v>
      </c>
      <c r="B30345" t="s">
        <v>32561</v>
      </c>
      <c r="H30345" s="6" t="s">
        <v>319</v>
      </c>
      <c r="I30345" s="6" t="s">
        <v>2866</v>
      </c>
      <c r="K30345" s="6">
        <v>193</v>
      </c>
    </row>
    <row r="30346" spans="1:11">
      <c r="A30346" s="6">
        <v>24025859</v>
      </c>
      <c r="B30346" t="s">
        <v>32562</v>
      </c>
      <c r="H30346" s="6" t="s">
        <v>218</v>
      </c>
      <c r="I30346" s="6" t="s">
        <v>3780</v>
      </c>
      <c r="K30346" s="6">
        <v>180</v>
      </c>
    </row>
    <row r="30347" spans="1:11">
      <c r="A30347" s="6">
        <v>59066206</v>
      </c>
      <c r="B30347" t="s">
        <v>32563</v>
      </c>
      <c r="H30347" s="6" t="s">
        <v>1747</v>
      </c>
      <c r="I30347" s="6" t="s">
        <v>1051</v>
      </c>
      <c r="K30347" s="6">
        <v>170</v>
      </c>
    </row>
    <row r="30348" spans="1:11">
      <c r="A30348" s="6">
        <v>14222244</v>
      </c>
      <c r="B30348" t="s">
        <v>32564</v>
      </c>
      <c r="H30348" s="6" t="s">
        <v>966</v>
      </c>
      <c r="I30348" s="6" t="s">
        <v>603</v>
      </c>
      <c r="K30348" s="6">
        <v>180</v>
      </c>
    </row>
    <row r="30349" spans="1:11">
      <c r="A30349" s="6">
        <v>19162783</v>
      </c>
      <c r="B30349" t="s">
        <v>32565</v>
      </c>
      <c r="H30349" s="6" t="s">
        <v>1624</v>
      </c>
      <c r="I30349" s="6" t="s">
        <v>257</v>
      </c>
      <c r="K30349" s="6">
        <v>190</v>
      </c>
    </row>
    <row r="30350" spans="1:11">
      <c r="A30350" s="6">
        <v>83222969</v>
      </c>
      <c r="B30350" t="s">
        <v>32566</v>
      </c>
      <c r="H30350" s="6" t="s">
        <v>2363</v>
      </c>
      <c r="I30350" s="6" t="s">
        <v>306</v>
      </c>
      <c r="K30350" s="6">
        <v>184</v>
      </c>
    </row>
    <row r="30351" spans="1:11">
      <c r="A30351" s="6">
        <v>14249284</v>
      </c>
      <c r="B30351" t="s">
        <v>32567</v>
      </c>
      <c r="H30351" s="6" t="s">
        <v>728</v>
      </c>
      <c r="I30351" s="6" t="s">
        <v>603</v>
      </c>
      <c r="K30351" s="6">
        <v>180</v>
      </c>
    </row>
    <row r="30352" spans="1:11">
      <c r="A30352" s="6">
        <v>83111362</v>
      </c>
      <c r="B30352" t="s">
        <v>32568</v>
      </c>
      <c r="H30352" s="6" t="s">
        <v>2157</v>
      </c>
      <c r="I30352" s="6" t="s">
        <v>1730</v>
      </c>
      <c r="K30352" s="6">
        <v>181</v>
      </c>
    </row>
    <row r="30353" spans="1:11">
      <c r="A30353" s="6">
        <v>39053509</v>
      </c>
      <c r="B30353" t="s">
        <v>32569</v>
      </c>
      <c r="H30353" s="6" t="s">
        <v>2120</v>
      </c>
      <c r="I30353" s="6" t="s">
        <v>1819</v>
      </c>
      <c r="K30353" s="6">
        <v>192</v>
      </c>
    </row>
    <row r="30354" spans="1:11">
      <c r="A30354" s="6">
        <v>2000208548</v>
      </c>
      <c r="B30354" t="s">
        <v>32570</v>
      </c>
      <c r="H30354" s="6" t="s">
        <v>319</v>
      </c>
      <c r="I30354" s="6" t="s">
        <v>442</v>
      </c>
      <c r="K30354" s="6">
        <v>180</v>
      </c>
    </row>
    <row r="30355" spans="1:11">
      <c r="A30355" s="6">
        <v>91165988</v>
      </c>
      <c r="B30355" t="s">
        <v>32571</v>
      </c>
      <c r="H30355" s="6" t="s">
        <v>640</v>
      </c>
      <c r="I30355" s="6" t="s">
        <v>18535</v>
      </c>
      <c r="K30355" s="6">
        <v>183</v>
      </c>
    </row>
    <row r="30356" spans="1:11">
      <c r="A30356" s="6">
        <v>80028891</v>
      </c>
      <c r="B30356" t="s">
        <v>32572</v>
      </c>
      <c r="H30356" s="6" t="s">
        <v>2157</v>
      </c>
      <c r="I30356" s="6" t="s">
        <v>1691</v>
      </c>
      <c r="K30356" s="6">
        <v>178</v>
      </c>
    </row>
    <row r="30357" spans="1:11">
      <c r="A30357" s="6">
        <v>14068569</v>
      </c>
      <c r="B30357" t="s">
        <v>32573</v>
      </c>
      <c r="H30357" s="6" t="s">
        <v>16001</v>
      </c>
      <c r="I30357" s="6" t="s">
        <v>187</v>
      </c>
      <c r="K30357" s="6">
        <v>165</v>
      </c>
    </row>
    <row r="30358" spans="1:11">
      <c r="A30358" s="6">
        <v>63031344</v>
      </c>
      <c r="B30358" t="s">
        <v>32574</v>
      </c>
      <c r="H30358" s="6" t="s">
        <v>377</v>
      </c>
      <c r="I30358" s="6" t="s">
        <v>1708</v>
      </c>
      <c r="K30358" s="6">
        <v>189</v>
      </c>
    </row>
    <row r="30359" spans="1:11">
      <c r="A30359" s="6">
        <v>61068558</v>
      </c>
      <c r="B30359" t="s">
        <v>32575</v>
      </c>
      <c r="H30359" s="6" t="s">
        <v>314</v>
      </c>
      <c r="I30359" s="6" t="s">
        <v>253</v>
      </c>
      <c r="K30359" s="6">
        <v>181</v>
      </c>
    </row>
    <row r="30360" spans="1:11">
      <c r="A30360" s="6">
        <v>58126087</v>
      </c>
      <c r="B30360" t="s">
        <v>32576</v>
      </c>
      <c r="H30360" s="6" t="s">
        <v>2115</v>
      </c>
      <c r="I30360" s="6" t="s">
        <v>12886</v>
      </c>
      <c r="K30360" s="6">
        <v>187</v>
      </c>
    </row>
    <row r="30361" spans="1:11">
      <c r="A30361" s="6">
        <v>82081184</v>
      </c>
      <c r="B30361" t="s">
        <v>32577</v>
      </c>
      <c r="H30361" s="6" t="s">
        <v>2198</v>
      </c>
      <c r="I30361" s="6" t="s">
        <v>32578</v>
      </c>
      <c r="K30361" s="6">
        <v>178</v>
      </c>
    </row>
    <row r="30362" spans="1:11">
      <c r="A30362" s="6">
        <v>58144181</v>
      </c>
      <c r="B30362" t="s">
        <v>32579</v>
      </c>
      <c r="H30362" s="6" t="s">
        <v>1624</v>
      </c>
      <c r="I30362" s="6" t="s">
        <v>194</v>
      </c>
      <c r="K30362" s="6">
        <v>190</v>
      </c>
    </row>
    <row r="30363" spans="1:11">
      <c r="A30363" s="6">
        <v>49044091</v>
      </c>
      <c r="B30363" t="s">
        <v>32580</v>
      </c>
      <c r="H30363" s="6" t="s">
        <v>1671</v>
      </c>
      <c r="I30363" s="6" t="s">
        <v>10251</v>
      </c>
      <c r="K30363" s="6">
        <v>181</v>
      </c>
    </row>
    <row r="30364" spans="1:11">
      <c r="A30364" s="6">
        <v>83172664</v>
      </c>
      <c r="B30364" t="s">
        <v>32581</v>
      </c>
      <c r="H30364" s="6" t="s">
        <v>966</v>
      </c>
      <c r="I30364" s="6" t="s">
        <v>257</v>
      </c>
      <c r="K30364" s="6">
        <v>174</v>
      </c>
    </row>
    <row r="30365" spans="1:11">
      <c r="A30365" s="6">
        <v>37058364</v>
      </c>
      <c r="B30365" t="s">
        <v>32582</v>
      </c>
      <c r="H30365" s="6" t="s">
        <v>829</v>
      </c>
      <c r="I30365" s="6" t="s">
        <v>406</v>
      </c>
      <c r="K30365" s="6">
        <v>184</v>
      </c>
    </row>
    <row r="30366" spans="1:11">
      <c r="A30366" s="6">
        <v>86034897</v>
      </c>
      <c r="B30366" t="s">
        <v>32583</v>
      </c>
      <c r="H30366" s="6" t="s">
        <v>218</v>
      </c>
      <c r="I30366" s="6" t="s">
        <v>1688</v>
      </c>
      <c r="K30366" s="6">
        <v>184</v>
      </c>
    </row>
    <row r="30367" spans="1:11">
      <c r="A30367" s="6">
        <v>2000045418</v>
      </c>
      <c r="B30367" t="s">
        <v>32584</v>
      </c>
      <c r="H30367" s="6" t="s">
        <v>1176</v>
      </c>
      <c r="I30367" s="6" t="s">
        <v>1055</v>
      </c>
      <c r="K30367" s="6">
        <v>183</v>
      </c>
    </row>
    <row r="30368" spans="1:11">
      <c r="A30368" s="6">
        <v>2000158632</v>
      </c>
      <c r="B30368" t="s">
        <v>32585</v>
      </c>
      <c r="H30368" s="6" t="s">
        <v>240</v>
      </c>
      <c r="I30368" s="6" t="s">
        <v>187</v>
      </c>
      <c r="K30368" s="6">
        <v>177</v>
      </c>
    </row>
    <row r="30369" spans="1:11">
      <c r="A30369" s="6">
        <v>86041167</v>
      </c>
      <c r="B30369" t="s">
        <v>32586</v>
      </c>
      <c r="H30369" s="6" t="s">
        <v>377</v>
      </c>
      <c r="I30369" s="6" t="s">
        <v>7240</v>
      </c>
      <c r="K30369" s="6">
        <v>189</v>
      </c>
    </row>
    <row r="30370" spans="1:11">
      <c r="A30370" s="6">
        <v>2000153669</v>
      </c>
      <c r="B30370" t="s">
        <v>32587</v>
      </c>
      <c r="H30370" s="6" t="s">
        <v>1624</v>
      </c>
      <c r="I30370" s="6" t="s">
        <v>603</v>
      </c>
      <c r="K30370" s="6">
        <v>180</v>
      </c>
    </row>
    <row r="30371" spans="1:11">
      <c r="A30371" s="6">
        <v>86031232</v>
      </c>
      <c r="B30371" t="s">
        <v>32588</v>
      </c>
      <c r="H30371" s="6" t="s">
        <v>1624</v>
      </c>
      <c r="I30371" s="6" t="s">
        <v>7240</v>
      </c>
      <c r="K30371" s="6">
        <v>173</v>
      </c>
    </row>
    <row r="30372" spans="1:11">
      <c r="A30372" s="6">
        <v>86054084</v>
      </c>
      <c r="B30372" t="s">
        <v>32589</v>
      </c>
      <c r="H30372" s="6" t="s">
        <v>2046</v>
      </c>
      <c r="I30372" s="6" t="s">
        <v>7240</v>
      </c>
      <c r="K30372" s="6">
        <v>167</v>
      </c>
    </row>
    <row r="30373" spans="1:11">
      <c r="A30373" s="6">
        <v>96010287</v>
      </c>
      <c r="B30373" t="s">
        <v>32590</v>
      </c>
      <c r="H30373" s="6" t="s">
        <v>1624</v>
      </c>
      <c r="I30373" s="6" t="s">
        <v>731</v>
      </c>
      <c r="K30373" s="6">
        <v>191</v>
      </c>
    </row>
    <row r="30374" spans="1:11">
      <c r="A30374" s="6">
        <v>54008646</v>
      </c>
      <c r="B30374" t="s">
        <v>32591</v>
      </c>
      <c r="H30374" s="6" t="s">
        <v>1709</v>
      </c>
      <c r="I30374" s="6" t="s">
        <v>731</v>
      </c>
      <c r="K30374" s="6">
        <v>188</v>
      </c>
    </row>
    <row r="30375" spans="1:11">
      <c r="A30375" s="6">
        <v>78095781</v>
      </c>
      <c r="B30375" t="s">
        <v>1906</v>
      </c>
      <c r="H30375" s="6" t="s">
        <v>1624</v>
      </c>
      <c r="I30375" s="6" t="s">
        <v>1661</v>
      </c>
      <c r="K30375" s="6">
        <v>184</v>
      </c>
    </row>
    <row r="30376" spans="1:11">
      <c r="A30376" s="6">
        <v>14039905</v>
      </c>
      <c r="B30376" t="s">
        <v>32592</v>
      </c>
      <c r="H30376" s="6" t="s">
        <v>218</v>
      </c>
      <c r="I30376" s="6" t="s">
        <v>603</v>
      </c>
      <c r="K30376" s="6">
        <v>184</v>
      </c>
    </row>
    <row r="30377" spans="1:11">
      <c r="A30377" s="6">
        <v>17013678</v>
      </c>
      <c r="B30377" t="s">
        <v>32593</v>
      </c>
      <c r="H30377" s="6" t="s">
        <v>240</v>
      </c>
      <c r="I30377" s="6" t="s">
        <v>257</v>
      </c>
      <c r="K30377" s="6">
        <v>179</v>
      </c>
    </row>
    <row r="30378" spans="1:11">
      <c r="A30378" s="6">
        <v>2000117408</v>
      </c>
      <c r="B30378" t="s">
        <v>32594</v>
      </c>
      <c r="H30378" s="6" t="s">
        <v>319</v>
      </c>
      <c r="I30378" s="6" t="s">
        <v>603</v>
      </c>
      <c r="K30378" s="6">
        <v>180</v>
      </c>
    </row>
    <row r="30379" spans="1:11">
      <c r="A30379" s="6">
        <v>91172575</v>
      </c>
      <c r="B30379" t="s">
        <v>32595</v>
      </c>
      <c r="H30379" s="6" t="s">
        <v>319</v>
      </c>
      <c r="I30379" s="6" t="s">
        <v>309</v>
      </c>
      <c r="K30379" s="6">
        <v>184</v>
      </c>
    </row>
    <row r="30380" spans="1:11">
      <c r="A30380" s="6">
        <v>86000647</v>
      </c>
      <c r="B30380" t="s">
        <v>32596</v>
      </c>
      <c r="H30380" s="6" t="s">
        <v>1149</v>
      </c>
      <c r="I30380" s="6" t="s">
        <v>1283</v>
      </c>
      <c r="K30380" s="6">
        <v>170</v>
      </c>
    </row>
    <row r="30381" spans="1:11">
      <c r="A30381" s="6">
        <v>28107352</v>
      </c>
      <c r="B30381" t="s">
        <v>32597</v>
      </c>
      <c r="H30381" s="6" t="s">
        <v>319</v>
      </c>
      <c r="I30381" s="6" t="s">
        <v>494</v>
      </c>
      <c r="K30381" s="6">
        <v>184</v>
      </c>
    </row>
    <row r="30382" spans="1:11">
      <c r="A30382" s="6">
        <v>2000268095</v>
      </c>
      <c r="B30382" t="s">
        <v>32598</v>
      </c>
      <c r="H30382" s="6" t="s">
        <v>319</v>
      </c>
      <c r="I30382" s="6" t="s">
        <v>603</v>
      </c>
      <c r="K30382" s="6">
        <v>172</v>
      </c>
    </row>
    <row r="30383" spans="1:11">
      <c r="A30383" s="6">
        <v>43131114</v>
      </c>
      <c r="B30383" t="s">
        <v>32599</v>
      </c>
      <c r="H30383" s="6" t="s">
        <v>377</v>
      </c>
      <c r="I30383" s="6" t="s">
        <v>236</v>
      </c>
      <c r="K30383" s="6">
        <v>187</v>
      </c>
    </row>
    <row r="30384" spans="1:11">
      <c r="A30384" s="6">
        <v>43392152</v>
      </c>
      <c r="B30384" t="s">
        <v>32600</v>
      </c>
      <c r="H30384" s="6" t="s">
        <v>319</v>
      </c>
      <c r="I30384" s="6" t="s">
        <v>236</v>
      </c>
      <c r="K30384" s="6">
        <v>183</v>
      </c>
    </row>
    <row r="30385" spans="1:11">
      <c r="A30385" s="6">
        <v>19383625</v>
      </c>
      <c r="B30385" t="s">
        <v>32601</v>
      </c>
      <c r="H30385" s="6" t="s">
        <v>319</v>
      </c>
      <c r="I30385" s="6" t="s">
        <v>257</v>
      </c>
      <c r="K30385" s="6">
        <v>180</v>
      </c>
    </row>
    <row r="30386" spans="1:11">
      <c r="A30386" s="6">
        <v>2000061378</v>
      </c>
      <c r="B30386" t="s">
        <v>32602</v>
      </c>
      <c r="H30386" s="6" t="s">
        <v>829</v>
      </c>
      <c r="I30386" s="6" t="s">
        <v>1197</v>
      </c>
      <c r="K30386" s="6">
        <v>184</v>
      </c>
    </row>
    <row r="30387" spans="1:11">
      <c r="A30387" s="6">
        <v>98017177</v>
      </c>
      <c r="B30387" t="s">
        <v>32603</v>
      </c>
      <c r="H30387" s="6" t="s">
        <v>640</v>
      </c>
      <c r="I30387" s="6" t="s">
        <v>13529</v>
      </c>
      <c r="K30387" s="6">
        <v>181</v>
      </c>
    </row>
    <row r="30388" spans="1:11">
      <c r="A30388" s="6">
        <v>62076260</v>
      </c>
      <c r="B30388" t="s">
        <v>32604</v>
      </c>
      <c r="H30388" s="6" t="s">
        <v>319</v>
      </c>
      <c r="I30388" s="6" t="s">
        <v>1066</v>
      </c>
      <c r="K30388" s="6">
        <v>179</v>
      </c>
    </row>
    <row r="30389" spans="1:11">
      <c r="A30389" s="6">
        <v>62010296</v>
      </c>
      <c r="B30389" t="s">
        <v>32605</v>
      </c>
      <c r="H30389" s="6" t="s">
        <v>1624</v>
      </c>
      <c r="I30389" s="6" t="s">
        <v>1066</v>
      </c>
      <c r="K30389" s="6">
        <v>187</v>
      </c>
    </row>
    <row r="30390" spans="1:11">
      <c r="A30390" s="6">
        <v>2000022443</v>
      </c>
      <c r="B30390" t="s">
        <v>32606</v>
      </c>
      <c r="H30390" s="6" t="s">
        <v>377</v>
      </c>
      <c r="I30390" s="6" t="s">
        <v>1625</v>
      </c>
      <c r="K30390" s="6">
        <v>186</v>
      </c>
    </row>
    <row r="30391" spans="1:11">
      <c r="A30391" s="6">
        <v>8835981</v>
      </c>
      <c r="B30391" t="s">
        <v>32607</v>
      </c>
      <c r="H30391" s="6" t="s">
        <v>377</v>
      </c>
      <c r="I30391" s="6" t="s">
        <v>241</v>
      </c>
      <c r="K30391" s="6">
        <v>182</v>
      </c>
    </row>
    <row r="30392" spans="1:11">
      <c r="A30392" s="6">
        <v>13219893</v>
      </c>
      <c r="B30392" t="s">
        <v>32608</v>
      </c>
      <c r="H30392" s="6" t="s">
        <v>944</v>
      </c>
      <c r="I30392" s="6" t="s">
        <v>1055</v>
      </c>
      <c r="K30392" s="6">
        <v>176</v>
      </c>
    </row>
    <row r="30393" spans="1:11">
      <c r="A30393" s="6">
        <v>92102844</v>
      </c>
      <c r="B30393" t="s">
        <v>32609</v>
      </c>
      <c r="H30393" s="6" t="s">
        <v>240</v>
      </c>
      <c r="I30393" s="6" t="s">
        <v>309</v>
      </c>
      <c r="K30393" s="6">
        <v>180</v>
      </c>
    </row>
    <row r="30394" spans="1:11">
      <c r="A30394" s="6">
        <v>14128623</v>
      </c>
      <c r="B30394" t="s">
        <v>32610</v>
      </c>
      <c r="H30394" s="6" t="s">
        <v>2115</v>
      </c>
      <c r="I30394" s="6" t="s">
        <v>603</v>
      </c>
      <c r="K30394" s="6">
        <v>186</v>
      </c>
    </row>
    <row r="30395" spans="1:11">
      <c r="A30395" s="6">
        <v>63027556</v>
      </c>
      <c r="B30395" t="s">
        <v>32611</v>
      </c>
      <c r="H30395" s="6" t="s">
        <v>1656</v>
      </c>
      <c r="I30395" s="6" t="s">
        <v>194</v>
      </c>
      <c r="K30395" s="6">
        <v>175</v>
      </c>
    </row>
    <row r="30396" spans="1:11">
      <c r="A30396" s="6">
        <v>59116260</v>
      </c>
      <c r="B30396" t="s">
        <v>32612</v>
      </c>
      <c r="H30396" s="6" t="s">
        <v>2120</v>
      </c>
      <c r="I30396" s="6" t="s">
        <v>32613</v>
      </c>
      <c r="K30396" s="6">
        <v>187</v>
      </c>
    </row>
    <row r="30397" spans="1:11">
      <c r="A30397" s="6">
        <v>2000077173</v>
      </c>
      <c r="B30397" t="s">
        <v>32614</v>
      </c>
      <c r="H30397" s="6" t="s">
        <v>640</v>
      </c>
      <c r="I30397" s="6" t="s">
        <v>1403</v>
      </c>
      <c r="K30397" s="6">
        <v>170</v>
      </c>
    </row>
    <row r="30398" spans="1:11">
      <c r="A30398" s="6">
        <v>77051732</v>
      </c>
      <c r="B30398" t="s">
        <v>32615</v>
      </c>
      <c r="H30398" s="6" t="s">
        <v>2115</v>
      </c>
      <c r="I30398" s="6" t="s">
        <v>7882</v>
      </c>
      <c r="K30398" s="6">
        <v>185</v>
      </c>
    </row>
    <row r="30399" spans="1:11">
      <c r="A30399" s="6">
        <v>78080264</v>
      </c>
      <c r="B30399" t="s">
        <v>32616</v>
      </c>
      <c r="H30399" s="6" t="s">
        <v>1709</v>
      </c>
      <c r="I30399" s="6" t="s">
        <v>1661</v>
      </c>
      <c r="K30399" s="6">
        <v>176</v>
      </c>
    </row>
    <row r="30400" spans="1:11">
      <c r="A30400" s="6">
        <v>61057228</v>
      </c>
      <c r="B30400" t="s">
        <v>32617</v>
      </c>
      <c r="H30400" s="6" t="s">
        <v>2112</v>
      </c>
      <c r="I30400" s="6" t="s">
        <v>253</v>
      </c>
      <c r="K30400" s="6">
        <v>188</v>
      </c>
    </row>
    <row r="30401" spans="1:11">
      <c r="A30401" s="6">
        <v>80030391</v>
      </c>
      <c r="B30401" t="s">
        <v>32618</v>
      </c>
      <c r="H30401" s="6" t="s">
        <v>944</v>
      </c>
      <c r="I30401" s="6" t="s">
        <v>3192</v>
      </c>
      <c r="K30401" s="6">
        <v>175</v>
      </c>
    </row>
    <row r="30402" spans="1:11">
      <c r="A30402" s="6">
        <v>86006468</v>
      </c>
      <c r="B30402" t="s">
        <v>32619</v>
      </c>
      <c r="H30402" s="6" t="s">
        <v>1624</v>
      </c>
      <c r="I30402" s="6" t="s">
        <v>7240</v>
      </c>
      <c r="K30402" s="6">
        <v>186</v>
      </c>
    </row>
    <row r="30403" spans="1:11">
      <c r="A30403" s="6">
        <v>2000205814</v>
      </c>
      <c r="B30403" t="s">
        <v>32620</v>
      </c>
      <c r="H30403" s="6" t="s">
        <v>2112</v>
      </c>
      <c r="I30403" s="6" t="s">
        <v>657</v>
      </c>
      <c r="K30403" s="6">
        <v>176</v>
      </c>
    </row>
    <row r="30404" spans="1:11">
      <c r="A30404" s="6">
        <v>39009042</v>
      </c>
      <c r="B30404" t="s">
        <v>32621</v>
      </c>
      <c r="H30404" s="6" t="s">
        <v>319</v>
      </c>
      <c r="I30404" s="6" t="s">
        <v>1819</v>
      </c>
      <c r="K30404" s="6">
        <v>178</v>
      </c>
    </row>
    <row r="30405" spans="1:11">
      <c r="A30405" s="6">
        <v>23356782</v>
      </c>
      <c r="B30405" t="s">
        <v>32622</v>
      </c>
      <c r="H30405" s="6" t="s">
        <v>314</v>
      </c>
      <c r="I30405" s="6" t="s">
        <v>2473</v>
      </c>
      <c r="K30405" s="6">
        <v>183</v>
      </c>
    </row>
    <row r="30406" spans="1:11">
      <c r="A30406" s="6">
        <v>2000188059</v>
      </c>
      <c r="B30406" t="s">
        <v>32623</v>
      </c>
      <c r="H30406" s="6" t="s">
        <v>966</v>
      </c>
      <c r="I30406" s="6" t="s">
        <v>603</v>
      </c>
      <c r="K30406" s="6">
        <v>180</v>
      </c>
    </row>
    <row r="30407" spans="1:11">
      <c r="A30407" s="6">
        <v>2000065654</v>
      </c>
      <c r="B30407" t="s">
        <v>32624</v>
      </c>
      <c r="H30407" s="6" t="s">
        <v>4359</v>
      </c>
      <c r="I30407" s="6" t="s">
        <v>1117</v>
      </c>
      <c r="K30407" s="6">
        <v>192</v>
      </c>
    </row>
    <row r="30408" spans="1:11">
      <c r="A30408" s="6">
        <v>86067588</v>
      </c>
      <c r="B30408" t="s">
        <v>32625</v>
      </c>
      <c r="H30408" s="6" t="s">
        <v>319</v>
      </c>
      <c r="I30408" s="6" t="s">
        <v>32626</v>
      </c>
      <c r="K30408" s="6">
        <v>178</v>
      </c>
    </row>
    <row r="30409" spans="1:11">
      <c r="A30409" s="6">
        <v>2000084440</v>
      </c>
      <c r="B30409" t="s">
        <v>32627</v>
      </c>
      <c r="H30409" s="6" t="s">
        <v>1673</v>
      </c>
      <c r="I30409" s="6" t="s">
        <v>603</v>
      </c>
      <c r="K30409" s="6">
        <v>176</v>
      </c>
    </row>
    <row r="30410" spans="1:11">
      <c r="A30410" s="6">
        <v>59058855</v>
      </c>
      <c r="B30410" t="s">
        <v>32628</v>
      </c>
      <c r="H30410" s="6" t="s">
        <v>645</v>
      </c>
      <c r="I30410" s="6" t="s">
        <v>5440</v>
      </c>
      <c r="K30410" s="6">
        <v>177</v>
      </c>
    </row>
    <row r="30411" spans="1:11">
      <c r="A30411" s="6">
        <v>5765690</v>
      </c>
      <c r="B30411" t="s">
        <v>32629</v>
      </c>
      <c r="H30411" s="6" t="s">
        <v>377</v>
      </c>
      <c r="I30411" s="6" t="s">
        <v>1066</v>
      </c>
      <c r="K30411" s="6">
        <v>196</v>
      </c>
    </row>
    <row r="30412" spans="1:11">
      <c r="A30412" s="6">
        <v>19325641</v>
      </c>
      <c r="B30412" t="s">
        <v>32630</v>
      </c>
      <c r="H30412" s="6" t="s">
        <v>2115</v>
      </c>
      <c r="I30412" s="6" t="s">
        <v>257</v>
      </c>
      <c r="K30412" s="6">
        <v>184</v>
      </c>
    </row>
    <row r="30413" spans="1:11">
      <c r="A30413" s="6">
        <v>58103395</v>
      </c>
      <c r="B30413" t="s">
        <v>32631</v>
      </c>
      <c r="H30413" s="6" t="s">
        <v>1624</v>
      </c>
      <c r="I30413" s="6" t="s">
        <v>194</v>
      </c>
      <c r="K30413" s="6">
        <v>190</v>
      </c>
    </row>
    <row r="30414" spans="1:11">
      <c r="A30414" s="6">
        <v>83217161</v>
      </c>
      <c r="B30414" t="s">
        <v>32632</v>
      </c>
      <c r="H30414" s="6" t="s">
        <v>2115</v>
      </c>
      <c r="I30414" s="6" t="s">
        <v>257</v>
      </c>
      <c r="K30414" s="6">
        <v>190</v>
      </c>
    </row>
    <row r="30415" spans="1:11">
      <c r="A30415" s="6">
        <v>12078347</v>
      </c>
      <c r="B30415" t="s">
        <v>32633</v>
      </c>
      <c r="H30415" s="6" t="s">
        <v>488</v>
      </c>
      <c r="I30415" s="6" t="s">
        <v>320</v>
      </c>
      <c r="K30415" s="6">
        <v>182</v>
      </c>
    </row>
    <row r="30416" spans="1:11">
      <c r="A30416" s="6">
        <v>14083094</v>
      </c>
      <c r="B30416" t="s">
        <v>32634</v>
      </c>
      <c r="H30416" s="6" t="s">
        <v>619</v>
      </c>
      <c r="I30416" s="6" t="s">
        <v>603</v>
      </c>
      <c r="K30416" s="6">
        <v>173</v>
      </c>
    </row>
    <row r="30417" spans="1:11">
      <c r="A30417" s="6">
        <v>75058397</v>
      </c>
      <c r="B30417" t="s">
        <v>32635</v>
      </c>
      <c r="H30417" s="6" t="s">
        <v>1638</v>
      </c>
      <c r="I30417" s="6" t="s">
        <v>2639</v>
      </c>
      <c r="K30417" s="6">
        <v>180</v>
      </c>
    </row>
    <row r="30418" spans="1:11">
      <c r="A30418" s="6">
        <v>62056809</v>
      </c>
      <c r="B30418" t="s">
        <v>32636</v>
      </c>
      <c r="H30418" s="6" t="s">
        <v>728</v>
      </c>
      <c r="I30418" s="6" t="s">
        <v>1066</v>
      </c>
      <c r="K30418" s="6">
        <v>177</v>
      </c>
    </row>
    <row r="30419" spans="1:11">
      <c r="A30419" s="6">
        <v>72048176</v>
      </c>
      <c r="B30419" t="s">
        <v>32637</v>
      </c>
      <c r="H30419" s="6" t="s">
        <v>377</v>
      </c>
      <c r="I30419" s="6" t="s">
        <v>811</v>
      </c>
      <c r="K30419" s="6">
        <v>196</v>
      </c>
    </row>
    <row r="30420" spans="1:11">
      <c r="A30420" s="6">
        <v>43061327</v>
      </c>
      <c r="B30420" t="s">
        <v>32638</v>
      </c>
      <c r="H30420" s="6" t="s">
        <v>314</v>
      </c>
      <c r="I30420" s="6" t="s">
        <v>32639</v>
      </c>
      <c r="K30420" s="6">
        <v>177</v>
      </c>
    </row>
    <row r="30421" spans="1:11">
      <c r="A30421" s="6">
        <v>93146160</v>
      </c>
      <c r="B30421" t="s">
        <v>32640</v>
      </c>
      <c r="H30421" s="6" t="s">
        <v>238</v>
      </c>
      <c r="I30421" s="6" t="s">
        <v>857</v>
      </c>
      <c r="K30421" s="6">
        <v>182</v>
      </c>
    </row>
    <row r="30422" spans="1:11">
      <c r="A30422" s="6">
        <v>80024746</v>
      </c>
      <c r="B30422" t="s">
        <v>32641</v>
      </c>
      <c r="H30422" s="6" t="s">
        <v>488</v>
      </c>
      <c r="I30422" s="6" t="s">
        <v>32642</v>
      </c>
      <c r="K30422" s="6">
        <v>172</v>
      </c>
    </row>
    <row r="30423" spans="1:11">
      <c r="A30423" s="6">
        <v>87011626</v>
      </c>
      <c r="B30423" t="s">
        <v>32643</v>
      </c>
      <c r="H30423" s="6" t="s">
        <v>558</v>
      </c>
      <c r="I30423" s="6" t="s">
        <v>9986</v>
      </c>
      <c r="K30423" s="6">
        <v>166</v>
      </c>
    </row>
    <row r="30424" spans="1:11">
      <c r="A30424" s="6">
        <v>2000012755</v>
      </c>
      <c r="B30424" t="s">
        <v>32644</v>
      </c>
      <c r="H30424" s="6" t="s">
        <v>2115</v>
      </c>
      <c r="I30424" s="6" t="s">
        <v>7240</v>
      </c>
      <c r="K30424" s="6">
        <v>161</v>
      </c>
    </row>
    <row r="30425" spans="1:11">
      <c r="A30425" s="6">
        <v>2000117518</v>
      </c>
      <c r="B30425" t="s">
        <v>32645</v>
      </c>
      <c r="H30425" s="6" t="s">
        <v>7752</v>
      </c>
      <c r="I30425" s="6" t="s">
        <v>5470</v>
      </c>
      <c r="K30425" s="6">
        <v>182</v>
      </c>
    </row>
    <row r="30426" spans="1:11">
      <c r="A30426" s="6">
        <v>75017148</v>
      </c>
      <c r="B30426" t="s">
        <v>32646</v>
      </c>
      <c r="H30426" s="6" t="s">
        <v>1624</v>
      </c>
      <c r="I30426" s="6" t="s">
        <v>2639</v>
      </c>
      <c r="K30426" s="6">
        <v>176</v>
      </c>
    </row>
    <row r="30427" spans="1:11">
      <c r="A30427" s="6">
        <v>80028760</v>
      </c>
      <c r="B30427" t="s">
        <v>32647</v>
      </c>
      <c r="H30427" s="6" t="s">
        <v>319</v>
      </c>
      <c r="I30427" s="6" t="s">
        <v>32648</v>
      </c>
      <c r="K30427" s="6">
        <v>174</v>
      </c>
    </row>
    <row r="30428" spans="1:11">
      <c r="A30428" s="6">
        <v>14021250</v>
      </c>
      <c r="B30428" t="s">
        <v>32649</v>
      </c>
      <c r="H30428" s="6" t="s">
        <v>218</v>
      </c>
      <c r="I30428" s="6" t="s">
        <v>603</v>
      </c>
      <c r="K30428" s="6">
        <v>180</v>
      </c>
    </row>
    <row r="30429" spans="1:11">
      <c r="A30429" s="6">
        <v>47022652</v>
      </c>
      <c r="B30429" t="s">
        <v>32650</v>
      </c>
      <c r="H30429" s="6" t="s">
        <v>1624</v>
      </c>
      <c r="I30429" s="6" t="s">
        <v>2594</v>
      </c>
      <c r="K30429" s="6">
        <v>193</v>
      </c>
    </row>
    <row r="30430" spans="1:11">
      <c r="A30430" s="6">
        <v>80027903</v>
      </c>
      <c r="B30430" t="s">
        <v>32651</v>
      </c>
      <c r="H30430" s="6" t="s">
        <v>760</v>
      </c>
      <c r="I30430" s="6" t="s">
        <v>1691</v>
      </c>
      <c r="K30430" s="6">
        <v>167</v>
      </c>
    </row>
    <row r="30431" spans="1:11">
      <c r="A30431" s="6">
        <v>2000177954</v>
      </c>
      <c r="B30431" t="s">
        <v>32652</v>
      </c>
      <c r="H30431" s="6" t="s">
        <v>488</v>
      </c>
      <c r="I30431" s="6" t="s">
        <v>1691</v>
      </c>
      <c r="K30431" s="6">
        <v>173</v>
      </c>
    </row>
    <row r="30432" spans="1:11">
      <c r="A30432" s="6">
        <v>19266575</v>
      </c>
      <c r="B30432" t="s">
        <v>32653</v>
      </c>
      <c r="H30432" s="6" t="s">
        <v>1624</v>
      </c>
      <c r="I30432" s="6" t="s">
        <v>257</v>
      </c>
      <c r="K30432" s="6">
        <v>186</v>
      </c>
    </row>
    <row r="30433" spans="1:11">
      <c r="A30433" s="6">
        <v>14205432</v>
      </c>
      <c r="B30433" t="s">
        <v>32654</v>
      </c>
      <c r="H30433" s="6" t="s">
        <v>1102</v>
      </c>
      <c r="I30433" s="6" t="s">
        <v>1629</v>
      </c>
      <c r="K30433" s="6">
        <v>178</v>
      </c>
    </row>
    <row r="30434" spans="1:11">
      <c r="A30434" s="6">
        <v>19045798</v>
      </c>
      <c r="B30434" t="s">
        <v>32655</v>
      </c>
      <c r="H30434" s="6" t="s">
        <v>319</v>
      </c>
      <c r="I30434" s="6" t="s">
        <v>257</v>
      </c>
      <c r="K30434" s="6">
        <v>182</v>
      </c>
    </row>
    <row r="30435" spans="1:11">
      <c r="A30435" s="6">
        <v>27155423</v>
      </c>
      <c r="B30435" t="s">
        <v>32656</v>
      </c>
      <c r="H30435" s="6" t="s">
        <v>3515</v>
      </c>
      <c r="I30435" s="6" t="s">
        <v>9379</v>
      </c>
      <c r="K30435" s="6">
        <v>182</v>
      </c>
    </row>
    <row r="30436" spans="1:11">
      <c r="A30436" s="6">
        <v>2000079876</v>
      </c>
      <c r="B30436" t="s">
        <v>32657</v>
      </c>
      <c r="H30436" s="6" t="s">
        <v>303</v>
      </c>
      <c r="I30436" s="6" t="s">
        <v>3192</v>
      </c>
      <c r="K30436" s="6">
        <v>170</v>
      </c>
    </row>
    <row r="30437" spans="1:11">
      <c r="A30437" s="6">
        <v>2000397380</v>
      </c>
      <c r="B30437" t="s">
        <v>32658</v>
      </c>
      <c r="H30437" s="6" t="s">
        <v>589</v>
      </c>
      <c r="I30437" s="6" t="s">
        <v>348</v>
      </c>
      <c r="K30437" s="6">
        <v>183</v>
      </c>
    </row>
    <row r="30438" spans="1:11">
      <c r="A30438" s="6">
        <v>23222901</v>
      </c>
      <c r="B30438" t="s">
        <v>32659</v>
      </c>
      <c r="H30438" s="6" t="s">
        <v>377</v>
      </c>
      <c r="I30438" s="6" t="s">
        <v>25629</v>
      </c>
      <c r="K30438" s="6">
        <v>188</v>
      </c>
    </row>
    <row r="30439" spans="1:11">
      <c r="A30439" s="6">
        <v>80028743</v>
      </c>
      <c r="B30439" t="s">
        <v>32660</v>
      </c>
      <c r="H30439" s="6" t="s">
        <v>640</v>
      </c>
      <c r="I30439" s="6" t="s">
        <v>3192</v>
      </c>
      <c r="K30439" s="6">
        <v>173</v>
      </c>
    </row>
    <row r="30440" spans="1:11">
      <c r="A30440" s="6">
        <v>2000104609</v>
      </c>
      <c r="B30440" t="s">
        <v>32661</v>
      </c>
      <c r="H30440" s="6" t="s">
        <v>640</v>
      </c>
      <c r="I30440" s="6" t="s">
        <v>603</v>
      </c>
      <c r="K30440" s="6">
        <v>176</v>
      </c>
    </row>
    <row r="30441" spans="1:11">
      <c r="A30441" s="6">
        <v>86044578</v>
      </c>
      <c r="B30441" t="s">
        <v>32662</v>
      </c>
      <c r="H30441" s="6" t="s">
        <v>1747</v>
      </c>
      <c r="I30441" s="6" t="s">
        <v>7240</v>
      </c>
      <c r="K30441" s="6">
        <v>177</v>
      </c>
    </row>
    <row r="30442" spans="1:11">
      <c r="A30442" s="6">
        <v>87017510</v>
      </c>
      <c r="B30442" t="s">
        <v>32663</v>
      </c>
      <c r="H30442" s="6" t="s">
        <v>1624</v>
      </c>
      <c r="I30442" s="6" t="s">
        <v>7839</v>
      </c>
      <c r="K30442" s="6">
        <v>190</v>
      </c>
    </row>
    <row r="30443" spans="1:11">
      <c r="A30443" s="6">
        <v>80033899</v>
      </c>
      <c r="B30443" t="s">
        <v>32664</v>
      </c>
      <c r="H30443" s="6" t="s">
        <v>760</v>
      </c>
      <c r="I30443" s="6" t="s">
        <v>3192</v>
      </c>
      <c r="K30443" s="6">
        <v>181</v>
      </c>
    </row>
    <row r="30444" spans="1:11">
      <c r="A30444" s="6">
        <v>80010303</v>
      </c>
      <c r="B30444" t="s">
        <v>32665</v>
      </c>
      <c r="H30444" s="6" t="s">
        <v>2115</v>
      </c>
      <c r="I30444" s="6" t="s">
        <v>3192</v>
      </c>
      <c r="K30444" s="6">
        <v>192</v>
      </c>
    </row>
    <row r="30445" spans="1:11">
      <c r="A30445" s="6">
        <v>14253659</v>
      </c>
      <c r="B30445" t="s">
        <v>32666</v>
      </c>
      <c r="H30445" s="6" t="s">
        <v>319</v>
      </c>
      <c r="I30445" s="6" t="s">
        <v>603</v>
      </c>
      <c r="K30445" s="6">
        <v>179</v>
      </c>
    </row>
    <row r="30446" spans="1:11">
      <c r="A30446" s="6">
        <v>2000025928</v>
      </c>
      <c r="B30446" t="s">
        <v>32667</v>
      </c>
      <c r="H30446" s="6" t="s">
        <v>966</v>
      </c>
      <c r="I30446" s="6" t="s">
        <v>4298</v>
      </c>
      <c r="K30446" s="6">
        <v>176</v>
      </c>
    </row>
    <row r="30447" spans="1:11">
      <c r="A30447" s="6">
        <v>83240528</v>
      </c>
      <c r="B30447" t="s">
        <v>32668</v>
      </c>
      <c r="H30447" s="6" t="s">
        <v>944</v>
      </c>
      <c r="I30447" s="6" t="s">
        <v>378</v>
      </c>
      <c r="K30447" s="6">
        <v>176</v>
      </c>
    </row>
    <row r="30448" spans="1:11">
      <c r="A30448" s="6">
        <v>80030955</v>
      </c>
      <c r="B30448" t="s">
        <v>32669</v>
      </c>
      <c r="H30448" s="6" t="s">
        <v>1624</v>
      </c>
      <c r="I30448" s="6" t="s">
        <v>3192</v>
      </c>
      <c r="K30448" s="6">
        <v>186</v>
      </c>
    </row>
    <row r="30449" spans="1:11">
      <c r="A30449" s="6">
        <v>2000216909</v>
      </c>
      <c r="B30449" t="s">
        <v>32670</v>
      </c>
      <c r="H30449" s="6" t="s">
        <v>289</v>
      </c>
      <c r="I30449" s="6" t="s">
        <v>857</v>
      </c>
      <c r="K30449" s="6">
        <v>189</v>
      </c>
    </row>
    <row r="30450" spans="1:11">
      <c r="A30450" s="6">
        <v>2000115477</v>
      </c>
      <c r="B30450" t="s">
        <v>32671</v>
      </c>
      <c r="H30450" s="6" t="s">
        <v>2046</v>
      </c>
      <c r="I30450" s="6" t="s">
        <v>603</v>
      </c>
      <c r="K30450" s="6">
        <v>170</v>
      </c>
    </row>
    <row r="30451" spans="1:11">
      <c r="A30451" s="6">
        <v>43062050</v>
      </c>
      <c r="B30451" t="s">
        <v>32672</v>
      </c>
      <c r="H30451" s="6" t="s">
        <v>377</v>
      </c>
      <c r="I30451" s="6" t="s">
        <v>236</v>
      </c>
      <c r="K30451" s="6">
        <v>194</v>
      </c>
    </row>
    <row r="30452" spans="1:11">
      <c r="A30452" s="6">
        <v>19219202</v>
      </c>
      <c r="B30452" t="s">
        <v>32673</v>
      </c>
      <c r="H30452" s="6" t="s">
        <v>829</v>
      </c>
      <c r="I30452" s="6" t="s">
        <v>257</v>
      </c>
      <c r="K30452" s="6">
        <v>190</v>
      </c>
    </row>
    <row r="30453" spans="1:11">
      <c r="A30453" s="6">
        <v>62239133</v>
      </c>
      <c r="B30453" t="s">
        <v>32674</v>
      </c>
      <c r="H30453" s="6" t="s">
        <v>2112</v>
      </c>
      <c r="I30453" s="6" t="s">
        <v>1066</v>
      </c>
      <c r="K30453" s="6">
        <v>185</v>
      </c>
    </row>
    <row r="30454" spans="1:11">
      <c r="A30454" s="6">
        <v>43615717</v>
      </c>
      <c r="B30454" t="s">
        <v>32675</v>
      </c>
      <c r="H30454" s="6" t="s">
        <v>2167</v>
      </c>
      <c r="I30454" s="6" t="s">
        <v>32676</v>
      </c>
      <c r="K30454" s="6">
        <v>171</v>
      </c>
    </row>
    <row r="30455" spans="1:11">
      <c r="A30455" s="6">
        <v>24064465</v>
      </c>
      <c r="B30455" t="s">
        <v>32677</v>
      </c>
      <c r="H30455" s="6" t="s">
        <v>314</v>
      </c>
      <c r="I30455" s="6" t="s">
        <v>657</v>
      </c>
      <c r="K30455" s="6">
        <v>187</v>
      </c>
    </row>
    <row r="30456" spans="1:11">
      <c r="A30456" s="6">
        <v>45030861</v>
      </c>
      <c r="B30456" t="s">
        <v>32678</v>
      </c>
      <c r="H30456" s="6" t="s">
        <v>966</v>
      </c>
      <c r="I30456" s="6" t="s">
        <v>2134</v>
      </c>
      <c r="K30456" s="6">
        <v>175</v>
      </c>
    </row>
    <row r="30457" spans="1:11">
      <c r="A30457" s="6">
        <v>24056688</v>
      </c>
      <c r="B30457" t="s">
        <v>32679</v>
      </c>
      <c r="H30457" s="6" t="s">
        <v>488</v>
      </c>
      <c r="I30457" s="6" t="s">
        <v>657</v>
      </c>
      <c r="K30457" s="6">
        <v>175</v>
      </c>
    </row>
    <row r="30458" spans="1:11">
      <c r="A30458" s="6">
        <v>80011914</v>
      </c>
      <c r="B30458" t="s">
        <v>32680</v>
      </c>
      <c r="H30458" s="6" t="s">
        <v>1624</v>
      </c>
      <c r="I30458" s="6" t="s">
        <v>3192</v>
      </c>
      <c r="K30458" s="6">
        <v>190</v>
      </c>
    </row>
    <row r="30459" spans="1:11">
      <c r="A30459" s="6">
        <v>13111959</v>
      </c>
      <c r="B30459" t="s">
        <v>32681</v>
      </c>
      <c r="H30459" s="6" t="s">
        <v>1671</v>
      </c>
      <c r="I30459" s="6" t="s">
        <v>620</v>
      </c>
      <c r="K30459" s="6">
        <v>184</v>
      </c>
    </row>
    <row r="30460" spans="1:11">
      <c r="A30460" s="6">
        <v>38044019</v>
      </c>
      <c r="B30460" t="s">
        <v>32682</v>
      </c>
      <c r="H30460" s="6" t="s">
        <v>377</v>
      </c>
      <c r="I30460" s="6" t="s">
        <v>1277</v>
      </c>
      <c r="K30460" s="6">
        <v>196</v>
      </c>
    </row>
    <row r="30461" spans="1:11">
      <c r="A30461" s="6">
        <v>20046899</v>
      </c>
      <c r="B30461" t="s">
        <v>32683</v>
      </c>
      <c r="H30461" s="6" t="s">
        <v>966</v>
      </c>
      <c r="I30461" s="6" t="s">
        <v>32684</v>
      </c>
      <c r="K30461" s="6">
        <v>174</v>
      </c>
    </row>
    <row r="30462" spans="1:11">
      <c r="A30462" s="6">
        <v>80011915</v>
      </c>
      <c r="B30462" t="s">
        <v>32685</v>
      </c>
      <c r="H30462" s="6" t="s">
        <v>303</v>
      </c>
      <c r="I30462" s="6" t="s">
        <v>3192</v>
      </c>
      <c r="K30462" s="6">
        <v>171</v>
      </c>
    </row>
    <row r="30463" spans="1:11">
      <c r="A30463" s="6">
        <v>14197570</v>
      </c>
      <c r="B30463" t="s">
        <v>32686</v>
      </c>
      <c r="H30463" s="6" t="s">
        <v>1747</v>
      </c>
      <c r="I30463" s="6" t="s">
        <v>603</v>
      </c>
      <c r="K30463" s="6">
        <v>173</v>
      </c>
    </row>
    <row r="30464" spans="1:11">
      <c r="A30464" s="6">
        <v>51052730</v>
      </c>
      <c r="B30464" t="s">
        <v>32687</v>
      </c>
      <c r="H30464" s="6" t="s">
        <v>319</v>
      </c>
      <c r="I30464" s="6" t="s">
        <v>1303</v>
      </c>
      <c r="K30464" s="6">
        <v>171</v>
      </c>
    </row>
    <row r="30465" spans="1:11">
      <c r="A30465" s="6">
        <v>80032563</v>
      </c>
      <c r="B30465" t="s">
        <v>32688</v>
      </c>
      <c r="H30465" s="6" t="s">
        <v>1709</v>
      </c>
      <c r="I30465" s="6" t="s">
        <v>3192</v>
      </c>
      <c r="K30465" s="6">
        <v>178</v>
      </c>
    </row>
    <row r="30466" spans="1:11">
      <c r="A30466" s="6">
        <v>45065376</v>
      </c>
      <c r="B30466" t="s">
        <v>32689</v>
      </c>
      <c r="H30466" s="6" t="s">
        <v>1671</v>
      </c>
      <c r="I30466" s="6" t="s">
        <v>2134</v>
      </c>
      <c r="K30466" s="6">
        <v>168</v>
      </c>
    </row>
    <row r="30467" spans="1:11">
      <c r="A30467" s="6">
        <v>87010456</v>
      </c>
      <c r="B30467" t="s">
        <v>32690</v>
      </c>
      <c r="H30467" s="6" t="s">
        <v>32691</v>
      </c>
      <c r="I30467" s="6" t="s">
        <v>7839</v>
      </c>
      <c r="K30467" s="6">
        <v>181</v>
      </c>
    </row>
    <row r="30468" spans="1:11">
      <c r="A30468" s="6">
        <v>2000272191</v>
      </c>
      <c r="B30468" t="s">
        <v>32692</v>
      </c>
      <c r="H30468" s="6" t="s">
        <v>966</v>
      </c>
      <c r="I30468" s="6" t="s">
        <v>32693</v>
      </c>
      <c r="K30468" s="6">
        <v>179</v>
      </c>
    </row>
    <row r="30469" spans="1:11">
      <c r="A30469" s="6">
        <v>59023613</v>
      </c>
      <c r="B30469" t="s">
        <v>32694</v>
      </c>
      <c r="H30469" s="6" t="s">
        <v>1674</v>
      </c>
      <c r="I30469" s="6" t="s">
        <v>1625</v>
      </c>
      <c r="K30469" s="6">
        <v>175</v>
      </c>
    </row>
    <row r="30470" spans="1:11">
      <c r="A30470" s="6">
        <v>62213249</v>
      </c>
      <c r="B30470" t="s">
        <v>32695</v>
      </c>
      <c r="H30470" s="6" t="s">
        <v>944</v>
      </c>
      <c r="I30470" s="6" t="s">
        <v>1403</v>
      </c>
      <c r="K30470" s="6">
        <v>186</v>
      </c>
    </row>
    <row r="30471" spans="1:11">
      <c r="A30471" s="6">
        <v>25009683</v>
      </c>
      <c r="B30471" t="s">
        <v>32696</v>
      </c>
      <c r="H30471" s="6" t="s">
        <v>1624</v>
      </c>
      <c r="I30471" s="6" t="s">
        <v>1731</v>
      </c>
      <c r="K30471" s="6">
        <v>185</v>
      </c>
    </row>
    <row r="30472" spans="1:11">
      <c r="A30472" s="6">
        <v>37058440</v>
      </c>
      <c r="B30472" t="s">
        <v>32697</v>
      </c>
      <c r="H30472" s="6" t="s">
        <v>728</v>
      </c>
      <c r="I30472" s="6" t="s">
        <v>471</v>
      </c>
      <c r="K30472" s="6">
        <v>188</v>
      </c>
    </row>
    <row r="30473" spans="1:11">
      <c r="A30473" s="6">
        <v>38047960</v>
      </c>
      <c r="B30473" t="s">
        <v>32698</v>
      </c>
      <c r="H30473" s="6" t="s">
        <v>314</v>
      </c>
      <c r="I30473" s="6" t="s">
        <v>1277</v>
      </c>
      <c r="K30473" s="6">
        <v>167</v>
      </c>
    </row>
    <row r="30474" spans="1:11">
      <c r="A30474" s="6">
        <v>85100465</v>
      </c>
      <c r="B30474" t="s">
        <v>32699</v>
      </c>
      <c r="H30474" s="6" t="s">
        <v>4359</v>
      </c>
      <c r="I30474" s="6" t="s">
        <v>344</v>
      </c>
      <c r="K30474" s="6">
        <v>184</v>
      </c>
    </row>
    <row r="30475" spans="1:11">
      <c r="A30475" s="6">
        <v>24058110</v>
      </c>
      <c r="B30475" t="s">
        <v>32700</v>
      </c>
      <c r="H30475" s="6" t="s">
        <v>1698</v>
      </c>
      <c r="I30475" s="6" t="s">
        <v>657</v>
      </c>
      <c r="K30475" s="6">
        <v>180</v>
      </c>
    </row>
    <row r="30476" spans="1:11">
      <c r="A30476" s="6">
        <v>80011956</v>
      </c>
      <c r="B30476" t="s">
        <v>32701</v>
      </c>
      <c r="H30476" s="6" t="s">
        <v>488</v>
      </c>
      <c r="I30476" s="6" t="s">
        <v>3192</v>
      </c>
      <c r="K30476" s="6">
        <v>178</v>
      </c>
    </row>
    <row r="30477" spans="1:11">
      <c r="A30477" s="6">
        <v>58099912</v>
      </c>
      <c r="B30477" t="s">
        <v>32702</v>
      </c>
      <c r="H30477" s="6" t="s">
        <v>319</v>
      </c>
      <c r="I30477" s="6" t="s">
        <v>194</v>
      </c>
      <c r="K30477" s="6">
        <v>180</v>
      </c>
    </row>
    <row r="30478" spans="1:11">
      <c r="A30478" s="6">
        <v>29178328</v>
      </c>
      <c r="B30478" t="s">
        <v>32703</v>
      </c>
      <c r="H30478" s="6" t="s">
        <v>2115</v>
      </c>
      <c r="I30478" s="6" t="s">
        <v>320</v>
      </c>
      <c r="K30478" s="6">
        <v>185</v>
      </c>
    </row>
    <row r="30479" spans="1:11">
      <c r="A30479" s="6">
        <v>86059697</v>
      </c>
      <c r="B30479" t="s">
        <v>32704</v>
      </c>
      <c r="H30479" s="6" t="s">
        <v>640</v>
      </c>
      <c r="I30479" s="6" t="s">
        <v>1688</v>
      </c>
      <c r="K30479" s="6">
        <v>180</v>
      </c>
    </row>
    <row r="30480" spans="1:11">
      <c r="A30480" s="6">
        <v>38019777</v>
      </c>
      <c r="B30480" t="s">
        <v>32705</v>
      </c>
      <c r="H30480" s="6" t="s">
        <v>488</v>
      </c>
      <c r="I30480" s="6" t="s">
        <v>1277</v>
      </c>
      <c r="K30480" s="6">
        <v>181</v>
      </c>
    </row>
    <row r="30481" spans="1:11">
      <c r="A30481" s="6">
        <v>80027763</v>
      </c>
      <c r="B30481" t="s">
        <v>32706</v>
      </c>
      <c r="H30481" s="6" t="s">
        <v>488</v>
      </c>
      <c r="I30481" s="6" t="s">
        <v>3192</v>
      </c>
      <c r="K30481" s="6">
        <v>174</v>
      </c>
    </row>
    <row r="30482" spans="1:11">
      <c r="A30482" s="6">
        <v>2000398800</v>
      </c>
      <c r="B30482" t="s">
        <v>32707</v>
      </c>
      <c r="H30482" s="6" t="s">
        <v>319</v>
      </c>
      <c r="I30482" s="6" t="s">
        <v>2473</v>
      </c>
      <c r="K30482" s="6">
        <v>172</v>
      </c>
    </row>
    <row r="30483" spans="1:11">
      <c r="A30483" s="6">
        <v>63033466</v>
      </c>
      <c r="B30483" t="s">
        <v>32708</v>
      </c>
      <c r="H30483" s="6" t="s">
        <v>319</v>
      </c>
      <c r="I30483" s="6" t="s">
        <v>1055</v>
      </c>
      <c r="K30483" s="6">
        <v>162</v>
      </c>
    </row>
    <row r="30484" spans="1:11">
      <c r="A30484" s="6">
        <v>2000270014</v>
      </c>
      <c r="B30484" t="s">
        <v>32709</v>
      </c>
      <c r="H30484" s="6" t="s">
        <v>17595</v>
      </c>
      <c r="I30484" s="6" t="s">
        <v>603</v>
      </c>
      <c r="K30484" s="6">
        <v>181</v>
      </c>
    </row>
    <row r="30485" spans="1:11">
      <c r="A30485" s="6">
        <v>2000288783</v>
      </c>
      <c r="B30485" t="s">
        <v>32710</v>
      </c>
      <c r="H30485" s="6" t="s">
        <v>319</v>
      </c>
      <c r="I30485" s="6" t="s">
        <v>442</v>
      </c>
      <c r="K30485" s="6">
        <v>188</v>
      </c>
    </row>
    <row r="30486" spans="1:11">
      <c r="A30486" s="6">
        <v>80013591</v>
      </c>
      <c r="B30486" t="s">
        <v>32711</v>
      </c>
      <c r="H30486" s="6" t="s">
        <v>377</v>
      </c>
      <c r="I30486" s="6" t="s">
        <v>3192</v>
      </c>
      <c r="K30486" s="6">
        <v>189</v>
      </c>
    </row>
    <row r="30487" spans="1:11">
      <c r="A30487" s="6">
        <v>2000158927</v>
      </c>
      <c r="B30487" t="s">
        <v>32712</v>
      </c>
      <c r="H30487" s="6" t="s">
        <v>1624</v>
      </c>
      <c r="I30487" s="6" t="s">
        <v>194</v>
      </c>
      <c r="K30487" s="6">
        <v>193</v>
      </c>
    </row>
    <row r="30488" spans="1:11">
      <c r="A30488" s="6">
        <v>37000104</v>
      </c>
      <c r="B30488" t="s">
        <v>32713</v>
      </c>
      <c r="H30488" s="6" t="s">
        <v>1671</v>
      </c>
      <c r="I30488" s="6" t="s">
        <v>4479</v>
      </c>
      <c r="K30488" s="6">
        <v>178</v>
      </c>
    </row>
    <row r="30489" spans="1:11">
      <c r="A30489" s="6">
        <v>77004617</v>
      </c>
      <c r="B30489" t="s">
        <v>32714</v>
      </c>
      <c r="H30489" s="6" t="s">
        <v>1641</v>
      </c>
      <c r="I30489" s="6" t="s">
        <v>2937</v>
      </c>
      <c r="K30489" s="6">
        <v>176</v>
      </c>
    </row>
    <row r="30490" spans="1:11">
      <c r="A30490" s="6">
        <v>53040599</v>
      </c>
      <c r="B30490" t="s">
        <v>32715</v>
      </c>
      <c r="H30490" s="6" t="s">
        <v>238</v>
      </c>
      <c r="I30490" s="6" t="s">
        <v>729</v>
      </c>
      <c r="K30490" s="6">
        <v>187</v>
      </c>
    </row>
    <row r="30491" spans="1:11">
      <c r="A30491" s="6">
        <v>78084807</v>
      </c>
      <c r="B30491" t="s">
        <v>32716</v>
      </c>
      <c r="H30491" s="6" t="s">
        <v>218</v>
      </c>
      <c r="I30491" s="6" t="s">
        <v>1661</v>
      </c>
      <c r="K30491" s="6">
        <v>185</v>
      </c>
    </row>
    <row r="30492" spans="1:11">
      <c r="A30492" s="6">
        <v>19233140</v>
      </c>
      <c r="B30492" t="s">
        <v>32717</v>
      </c>
      <c r="H30492" s="6" t="s">
        <v>377</v>
      </c>
      <c r="I30492" s="6" t="s">
        <v>257</v>
      </c>
      <c r="K30492" s="6">
        <v>190</v>
      </c>
    </row>
    <row r="30493" spans="1:11">
      <c r="A30493" s="6">
        <v>14147625</v>
      </c>
      <c r="B30493" t="s">
        <v>32718</v>
      </c>
      <c r="H30493" s="6" t="s">
        <v>2115</v>
      </c>
      <c r="I30493" s="6" t="s">
        <v>603</v>
      </c>
      <c r="K30493" s="6">
        <v>175</v>
      </c>
    </row>
    <row r="30494" spans="1:11">
      <c r="A30494" s="6">
        <v>19264432</v>
      </c>
      <c r="B30494" t="s">
        <v>32719</v>
      </c>
      <c r="H30494" s="6" t="s">
        <v>1102</v>
      </c>
      <c r="I30494" s="6" t="s">
        <v>257</v>
      </c>
      <c r="K30494" s="6">
        <v>178</v>
      </c>
    </row>
    <row r="30495" spans="1:11">
      <c r="A30495" s="6">
        <v>47054712</v>
      </c>
      <c r="B30495" t="s">
        <v>32720</v>
      </c>
      <c r="H30495" s="6" t="s">
        <v>1747</v>
      </c>
      <c r="I30495" s="6" t="s">
        <v>2594</v>
      </c>
      <c r="K30495" s="6">
        <v>176</v>
      </c>
    </row>
    <row r="30496" spans="1:11">
      <c r="A30496" s="6">
        <v>80030541</v>
      </c>
      <c r="B30496" t="s">
        <v>32721</v>
      </c>
      <c r="H30496" s="6" t="s">
        <v>1672</v>
      </c>
      <c r="I30496" s="6" t="s">
        <v>3192</v>
      </c>
      <c r="K30496" s="6">
        <v>168</v>
      </c>
    </row>
    <row r="30497" spans="1:11">
      <c r="A30497" s="6">
        <v>13137448</v>
      </c>
      <c r="B30497" t="s">
        <v>32722</v>
      </c>
      <c r="H30497" s="6" t="s">
        <v>303</v>
      </c>
      <c r="I30497" s="6" t="s">
        <v>3004</v>
      </c>
      <c r="K30497" s="6">
        <v>177</v>
      </c>
    </row>
    <row r="30498" spans="1:11">
      <c r="A30498" s="6">
        <v>85121411</v>
      </c>
      <c r="B30498" t="s">
        <v>32723</v>
      </c>
      <c r="H30498" s="6" t="s">
        <v>319</v>
      </c>
      <c r="I30498" s="6" t="s">
        <v>5809</v>
      </c>
      <c r="K30498" s="6">
        <v>180</v>
      </c>
    </row>
    <row r="30499" spans="1:11">
      <c r="A30499" s="6">
        <v>14230208</v>
      </c>
      <c r="B30499" t="s">
        <v>32724</v>
      </c>
      <c r="H30499" s="6" t="s">
        <v>3515</v>
      </c>
      <c r="I30499" s="6" t="s">
        <v>603</v>
      </c>
      <c r="K30499" s="6">
        <v>174</v>
      </c>
    </row>
    <row r="30500" spans="1:11">
      <c r="A30500" s="6">
        <v>19300032</v>
      </c>
      <c r="B30500" t="s">
        <v>32725</v>
      </c>
      <c r="H30500" s="6" t="s">
        <v>4359</v>
      </c>
      <c r="I30500" s="6" t="s">
        <v>257</v>
      </c>
      <c r="K30500" s="6">
        <v>178</v>
      </c>
    </row>
    <row r="30501" spans="1:11">
      <c r="A30501" s="6">
        <v>11024825</v>
      </c>
      <c r="B30501" t="s">
        <v>32726</v>
      </c>
      <c r="H30501" s="6" t="s">
        <v>218</v>
      </c>
      <c r="I30501" s="6" t="s">
        <v>3537</v>
      </c>
      <c r="K30501" s="6">
        <v>180</v>
      </c>
    </row>
    <row r="30502" spans="1:11">
      <c r="A30502" s="6">
        <v>2000235367</v>
      </c>
      <c r="B30502" t="s">
        <v>32727</v>
      </c>
      <c r="H30502" s="6" t="s">
        <v>2348</v>
      </c>
      <c r="I30502" s="6" t="s">
        <v>1661</v>
      </c>
      <c r="K30502" s="6">
        <v>174</v>
      </c>
    </row>
    <row r="30503" spans="1:11">
      <c r="A30503" s="6">
        <v>2000096160</v>
      </c>
      <c r="B30503" t="s">
        <v>32728</v>
      </c>
      <c r="H30503" s="6" t="s">
        <v>488</v>
      </c>
      <c r="I30503" s="6" t="s">
        <v>603</v>
      </c>
      <c r="K30503" s="6">
        <v>180</v>
      </c>
    </row>
    <row r="30504" spans="1:11">
      <c r="A30504" s="6">
        <v>57007566</v>
      </c>
      <c r="B30504" t="s">
        <v>32729</v>
      </c>
      <c r="H30504" s="6" t="s">
        <v>377</v>
      </c>
      <c r="I30504" s="6" t="s">
        <v>494</v>
      </c>
      <c r="K30504" s="6">
        <v>188</v>
      </c>
    </row>
    <row r="30505" spans="1:11">
      <c r="A30505" s="6">
        <v>2000087842</v>
      </c>
      <c r="B30505" t="s">
        <v>32730</v>
      </c>
      <c r="H30505" s="6" t="s">
        <v>488</v>
      </c>
      <c r="I30505" s="6" t="s">
        <v>187</v>
      </c>
      <c r="K30505" s="6">
        <v>175</v>
      </c>
    </row>
    <row r="30506" spans="1:11">
      <c r="A30506" s="6">
        <v>86066027</v>
      </c>
      <c r="B30506" t="s">
        <v>32731</v>
      </c>
      <c r="H30506" s="6" t="s">
        <v>377</v>
      </c>
      <c r="I30506" s="6" t="s">
        <v>1688</v>
      </c>
      <c r="K30506" s="6">
        <v>184</v>
      </c>
    </row>
    <row r="30507" spans="1:11">
      <c r="A30507" s="6">
        <v>31041605</v>
      </c>
      <c r="B30507" t="s">
        <v>32732</v>
      </c>
      <c r="H30507" s="6" t="s">
        <v>377</v>
      </c>
      <c r="I30507" s="6" t="s">
        <v>257</v>
      </c>
      <c r="K30507" s="6">
        <v>187</v>
      </c>
    </row>
    <row r="30508" spans="1:11">
      <c r="A30508" s="6">
        <v>62249405</v>
      </c>
      <c r="B30508" t="s">
        <v>32733</v>
      </c>
      <c r="H30508" s="6" t="s">
        <v>488</v>
      </c>
      <c r="I30508" s="6" t="s">
        <v>1890</v>
      </c>
      <c r="K30508" s="6">
        <v>182</v>
      </c>
    </row>
    <row r="30509" spans="1:11">
      <c r="A30509" s="6">
        <v>67216760</v>
      </c>
      <c r="B30509" t="s">
        <v>32734</v>
      </c>
      <c r="H30509" s="6" t="s">
        <v>1102</v>
      </c>
      <c r="I30509" s="6" t="s">
        <v>348</v>
      </c>
      <c r="K30509" s="6">
        <v>174</v>
      </c>
    </row>
    <row r="30510" spans="1:11">
      <c r="A30510" s="6">
        <v>45101749</v>
      </c>
      <c r="B30510" t="s">
        <v>32735</v>
      </c>
      <c r="H30510" s="6" t="s">
        <v>377</v>
      </c>
      <c r="I30510" s="6" t="s">
        <v>32736</v>
      </c>
      <c r="K30510" s="6">
        <v>186</v>
      </c>
    </row>
    <row r="30511" spans="1:11">
      <c r="A30511" s="6">
        <v>53085272</v>
      </c>
      <c r="B30511" t="s">
        <v>32737</v>
      </c>
      <c r="H30511" s="6" t="s">
        <v>319</v>
      </c>
      <c r="I30511" s="6" t="s">
        <v>729</v>
      </c>
      <c r="K30511" s="6">
        <v>184</v>
      </c>
    </row>
    <row r="30512" spans="1:11">
      <c r="A30512" s="6">
        <v>75055059</v>
      </c>
      <c r="B30512" t="s">
        <v>32738</v>
      </c>
      <c r="H30512" s="6" t="s">
        <v>4361</v>
      </c>
      <c r="I30512" s="6" t="s">
        <v>2639</v>
      </c>
      <c r="K30512" s="6">
        <v>170</v>
      </c>
    </row>
    <row r="30513" spans="1:11">
      <c r="A30513" s="6">
        <v>14043970</v>
      </c>
      <c r="B30513" t="s">
        <v>32739</v>
      </c>
      <c r="H30513" s="6" t="s">
        <v>377</v>
      </c>
      <c r="I30513" s="6" t="s">
        <v>603</v>
      </c>
      <c r="K30513" s="6">
        <v>182</v>
      </c>
    </row>
    <row r="30514" spans="1:11">
      <c r="A30514" s="6">
        <v>83240716</v>
      </c>
      <c r="B30514" t="s">
        <v>32740</v>
      </c>
      <c r="H30514" s="6" t="s">
        <v>319</v>
      </c>
      <c r="I30514" s="6" t="s">
        <v>3041</v>
      </c>
      <c r="K30514" s="6">
        <v>190</v>
      </c>
    </row>
    <row r="30515" spans="1:11">
      <c r="A30515" s="6">
        <v>53162711</v>
      </c>
      <c r="B30515" t="s">
        <v>32741</v>
      </c>
      <c r="H30515" s="6" t="s">
        <v>1826</v>
      </c>
      <c r="I30515" s="6" t="s">
        <v>729</v>
      </c>
      <c r="K30515" s="6">
        <v>187</v>
      </c>
    </row>
    <row r="30516" spans="1:11">
      <c r="A30516" s="6">
        <v>80001498</v>
      </c>
      <c r="B30516" t="s">
        <v>32742</v>
      </c>
      <c r="H30516" s="6" t="s">
        <v>218</v>
      </c>
      <c r="I30516" s="6" t="s">
        <v>3192</v>
      </c>
      <c r="K30516" s="6">
        <v>185</v>
      </c>
    </row>
    <row r="30517" spans="1:11">
      <c r="A30517" s="6">
        <v>18110454</v>
      </c>
      <c r="B30517" t="s">
        <v>32743</v>
      </c>
      <c r="H30517" s="6" t="s">
        <v>377</v>
      </c>
      <c r="I30517" s="6" t="s">
        <v>14230</v>
      </c>
      <c r="K30517" s="6">
        <v>186</v>
      </c>
    </row>
    <row r="30518" spans="1:11">
      <c r="A30518" s="6">
        <v>86057700</v>
      </c>
      <c r="B30518" t="s">
        <v>32744</v>
      </c>
      <c r="H30518" s="6" t="s">
        <v>377</v>
      </c>
      <c r="I30518" s="6" t="s">
        <v>1688</v>
      </c>
      <c r="K30518" s="6">
        <v>182</v>
      </c>
    </row>
    <row r="30519" spans="1:11">
      <c r="A30519" s="6">
        <v>80010073</v>
      </c>
      <c r="B30519" t="s">
        <v>32745</v>
      </c>
      <c r="H30519" s="6" t="s">
        <v>377</v>
      </c>
      <c r="I30519" s="6" t="s">
        <v>32746</v>
      </c>
      <c r="K30519" s="6">
        <v>181</v>
      </c>
    </row>
    <row r="30520" spans="1:11">
      <c r="A30520" s="6">
        <v>21040344</v>
      </c>
      <c r="B30520" t="s">
        <v>32747</v>
      </c>
      <c r="H30520" s="6" t="s">
        <v>1698</v>
      </c>
      <c r="I30520" s="6" t="s">
        <v>2866</v>
      </c>
      <c r="K30520" s="6">
        <v>176</v>
      </c>
    </row>
    <row r="30521" spans="1:11">
      <c r="A30521" s="6">
        <v>24046815</v>
      </c>
      <c r="B30521" t="s">
        <v>32748</v>
      </c>
      <c r="H30521" s="6" t="s">
        <v>2121</v>
      </c>
      <c r="I30521" s="6" t="s">
        <v>657</v>
      </c>
      <c r="K30521" s="6">
        <v>183</v>
      </c>
    </row>
    <row r="30522" spans="1:11">
      <c r="A30522" s="6">
        <v>14135459</v>
      </c>
      <c r="B30522" t="s">
        <v>32749</v>
      </c>
      <c r="H30522" s="6" t="s">
        <v>2121</v>
      </c>
      <c r="I30522" s="6" t="s">
        <v>603</v>
      </c>
      <c r="K30522" s="6">
        <v>171</v>
      </c>
    </row>
    <row r="30523" spans="1:11">
      <c r="A30523" s="6">
        <v>14255868</v>
      </c>
      <c r="B30523" t="s">
        <v>32750</v>
      </c>
      <c r="H30523" s="6" t="s">
        <v>2157</v>
      </c>
      <c r="I30523" s="6" t="s">
        <v>603</v>
      </c>
      <c r="K30523" s="6">
        <v>170</v>
      </c>
    </row>
    <row r="30524" spans="1:11">
      <c r="A30524" s="6">
        <v>87038199</v>
      </c>
      <c r="B30524" t="s">
        <v>32751</v>
      </c>
      <c r="H30524" s="6" t="s">
        <v>377</v>
      </c>
      <c r="I30524" s="6" t="s">
        <v>603</v>
      </c>
      <c r="K30524" s="6">
        <v>184</v>
      </c>
    </row>
    <row r="30525" spans="1:11">
      <c r="A30525" s="6">
        <v>8825803</v>
      </c>
      <c r="B30525" t="s">
        <v>32752</v>
      </c>
      <c r="H30525" s="6" t="s">
        <v>319</v>
      </c>
      <c r="I30525" s="6" t="s">
        <v>3192</v>
      </c>
      <c r="K30525" s="6">
        <v>185</v>
      </c>
    </row>
    <row r="30526" spans="1:11">
      <c r="A30526" s="6">
        <v>49033369</v>
      </c>
      <c r="B30526" t="s">
        <v>32753</v>
      </c>
      <c r="H30526" s="6" t="s">
        <v>1626</v>
      </c>
      <c r="I30526" s="6" t="s">
        <v>344</v>
      </c>
      <c r="K30526" s="6">
        <v>180</v>
      </c>
    </row>
    <row r="30527" spans="1:11">
      <c r="A30527" s="6">
        <v>23486816</v>
      </c>
      <c r="B30527" t="s">
        <v>32754</v>
      </c>
      <c r="H30527" s="6" t="s">
        <v>303</v>
      </c>
      <c r="I30527" s="6" t="s">
        <v>19622</v>
      </c>
      <c r="K30527" s="6">
        <v>173</v>
      </c>
    </row>
    <row r="30528" spans="1:11">
      <c r="A30528" s="6">
        <v>66037080</v>
      </c>
      <c r="B30528" t="s">
        <v>32755</v>
      </c>
      <c r="H30528" s="6" t="s">
        <v>311</v>
      </c>
      <c r="I30528" s="6" t="s">
        <v>1701</v>
      </c>
      <c r="K30528" s="6">
        <v>187</v>
      </c>
    </row>
    <row r="30529" spans="1:11">
      <c r="A30529" s="6">
        <v>47024589</v>
      </c>
      <c r="B30529" t="s">
        <v>32756</v>
      </c>
      <c r="H30529" s="6" t="s">
        <v>218</v>
      </c>
      <c r="I30529" s="6" t="s">
        <v>2594</v>
      </c>
      <c r="K30529" s="6">
        <v>182</v>
      </c>
    </row>
    <row r="30530" spans="1:11">
      <c r="A30530" s="6">
        <v>38047911</v>
      </c>
      <c r="B30530" t="s">
        <v>32757</v>
      </c>
      <c r="H30530" s="6" t="s">
        <v>1102</v>
      </c>
      <c r="I30530" s="6" t="s">
        <v>11569</v>
      </c>
      <c r="K30530" s="6">
        <v>175</v>
      </c>
    </row>
    <row r="30531" spans="1:11">
      <c r="A30531" s="6">
        <v>66040924</v>
      </c>
      <c r="B30531" t="s">
        <v>32758</v>
      </c>
      <c r="H30531" s="6" t="s">
        <v>377</v>
      </c>
      <c r="I30531" s="6" t="s">
        <v>1701</v>
      </c>
      <c r="K30531" s="6">
        <v>185</v>
      </c>
    </row>
    <row r="30532" spans="1:11">
      <c r="A30532" s="6">
        <v>14179631</v>
      </c>
      <c r="B30532" t="s">
        <v>32759</v>
      </c>
      <c r="H30532" s="6" t="s">
        <v>218</v>
      </c>
      <c r="I30532" s="6" t="s">
        <v>603</v>
      </c>
      <c r="K30532" s="6">
        <v>180</v>
      </c>
    </row>
    <row r="30533" spans="1:11">
      <c r="A30533" s="6">
        <v>19380208</v>
      </c>
      <c r="B30533" t="s">
        <v>32760</v>
      </c>
      <c r="H30533" s="6" t="s">
        <v>488</v>
      </c>
      <c r="I30533" s="6" t="s">
        <v>257</v>
      </c>
      <c r="K30533" s="6">
        <v>171</v>
      </c>
    </row>
    <row r="30534" spans="1:11">
      <c r="A30534" s="6">
        <v>14035011</v>
      </c>
      <c r="B30534" t="s">
        <v>32761</v>
      </c>
      <c r="H30534" s="6" t="s">
        <v>1671</v>
      </c>
      <c r="I30534" s="6" t="s">
        <v>603</v>
      </c>
      <c r="K30534" s="6">
        <v>166</v>
      </c>
    </row>
    <row r="30535" spans="1:11">
      <c r="A30535" s="6">
        <v>72048289</v>
      </c>
      <c r="B30535" t="s">
        <v>32762</v>
      </c>
      <c r="H30535" s="6" t="s">
        <v>1716</v>
      </c>
      <c r="I30535" s="6" t="s">
        <v>811</v>
      </c>
      <c r="K30535" s="6">
        <v>178</v>
      </c>
    </row>
    <row r="30536" spans="1:11">
      <c r="A30536" s="6">
        <v>14119937</v>
      </c>
      <c r="B30536" t="s">
        <v>32763</v>
      </c>
      <c r="H30536" s="6" t="s">
        <v>640</v>
      </c>
      <c r="I30536" s="6" t="s">
        <v>603</v>
      </c>
      <c r="K30536" s="6">
        <v>179</v>
      </c>
    </row>
    <row r="30537" spans="1:11">
      <c r="A30537" s="6">
        <v>24058720</v>
      </c>
      <c r="B30537" t="s">
        <v>32764</v>
      </c>
      <c r="H30537" s="6" t="s">
        <v>488</v>
      </c>
      <c r="I30537" s="6" t="s">
        <v>657</v>
      </c>
      <c r="K30537" s="6">
        <v>178</v>
      </c>
    </row>
    <row r="30538" spans="1:11">
      <c r="A30538" s="6">
        <v>14035963</v>
      </c>
      <c r="B30538" t="s">
        <v>32765</v>
      </c>
      <c r="H30538" s="6" t="s">
        <v>1624</v>
      </c>
      <c r="I30538" s="6" t="s">
        <v>603</v>
      </c>
      <c r="K30538" s="6">
        <v>187</v>
      </c>
    </row>
    <row r="30539" spans="1:11">
      <c r="A30539" s="6">
        <v>14006602</v>
      </c>
      <c r="B30539" t="s">
        <v>32766</v>
      </c>
      <c r="H30539" s="6" t="s">
        <v>4514</v>
      </c>
      <c r="I30539" s="6" t="s">
        <v>603</v>
      </c>
      <c r="K30539" s="6">
        <v>167</v>
      </c>
    </row>
    <row r="30540" spans="1:11">
      <c r="A30540" s="6">
        <v>13196872</v>
      </c>
      <c r="B30540" t="s">
        <v>32767</v>
      </c>
      <c r="H30540" s="6" t="s">
        <v>944</v>
      </c>
      <c r="I30540" s="6" t="s">
        <v>1743</v>
      </c>
      <c r="K30540" s="6">
        <v>177</v>
      </c>
    </row>
    <row r="30541" spans="1:11">
      <c r="A30541" s="6">
        <v>87015546</v>
      </c>
      <c r="B30541" t="s">
        <v>32768</v>
      </c>
      <c r="H30541" s="6" t="s">
        <v>2160</v>
      </c>
      <c r="I30541" s="6" t="s">
        <v>9986</v>
      </c>
      <c r="K30541" s="6">
        <v>175</v>
      </c>
    </row>
    <row r="30542" spans="1:11">
      <c r="A30542" s="6">
        <v>27151021</v>
      </c>
      <c r="B30542" t="s">
        <v>32769</v>
      </c>
      <c r="H30542" s="6" t="s">
        <v>2115</v>
      </c>
      <c r="I30542" s="6" t="s">
        <v>32770</v>
      </c>
      <c r="K30542" s="6">
        <v>190</v>
      </c>
    </row>
    <row r="30543" spans="1:11">
      <c r="A30543" s="6">
        <v>80001504</v>
      </c>
      <c r="B30543" t="s">
        <v>32771</v>
      </c>
      <c r="H30543" s="6" t="s">
        <v>640</v>
      </c>
      <c r="I30543" s="6" t="s">
        <v>3192</v>
      </c>
      <c r="K30543" s="6">
        <v>174</v>
      </c>
    </row>
    <row r="30544" spans="1:11">
      <c r="A30544" s="6">
        <v>23383621</v>
      </c>
      <c r="B30544" t="s">
        <v>32772</v>
      </c>
      <c r="H30544" s="6" t="s">
        <v>377</v>
      </c>
      <c r="I30544" s="6" t="s">
        <v>2473</v>
      </c>
      <c r="K30544" s="6">
        <v>196</v>
      </c>
    </row>
    <row r="30545" spans="1:11">
      <c r="A30545" s="6">
        <v>19230408</v>
      </c>
      <c r="B30545" t="s">
        <v>32773</v>
      </c>
      <c r="H30545" s="6" t="s">
        <v>1624</v>
      </c>
      <c r="I30545" s="6" t="s">
        <v>257</v>
      </c>
      <c r="K30545" s="6">
        <v>188</v>
      </c>
    </row>
    <row r="30546" spans="1:11">
      <c r="A30546" s="6">
        <v>83111379</v>
      </c>
      <c r="B30546" t="s">
        <v>32774</v>
      </c>
      <c r="H30546" s="6" t="s">
        <v>377</v>
      </c>
      <c r="I30546" s="6" t="s">
        <v>306</v>
      </c>
      <c r="K30546" s="6">
        <v>188</v>
      </c>
    </row>
    <row r="30547" spans="1:11">
      <c r="A30547" s="6">
        <v>24039614</v>
      </c>
      <c r="B30547" t="s">
        <v>32775</v>
      </c>
      <c r="H30547" s="6" t="s">
        <v>944</v>
      </c>
      <c r="I30547" s="6" t="s">
        <v>657</v>
      </c>
      <c r="K30547" s="6">
        <v>181</v>
      </c>
    </row>
    <row r="30548" spans="1:11">
      <c r="A30548" s="6">
        <v>38015305</v>
      </c>
      <c r="B30548" t="s">
        <v>32776</v>
      </c>
      <c r="H30548" s="6" t="s">
        <v>1698</v>
      </c>
      <c r="I30548" s="6" t="s">
        <v>1277</v>
      </c>
      <c r="K30548" s="6">
        <v>177</v>
      </c>
    </row>
    <row r="30549" spans="1:11">
      <c r="A30549" s="6">
        <v>47052674</v>
      </c>
      <c r="B30549" t="s">
        <v>32777</v>
      </c>
      <c r="H30549" s="6" t="s">
        <v>760</v>
      </c>
      <c r="I30549" s="6" t="s">
        <v>1645</v>
      </c>
      <c r="K30549" s="6">
        <v>180</v>
      </c>
    </row>
    <row r="30550" spans="1:11">
      <c r="A30550" s="6">
        <v>80030031</v>
      </c>
      <c r="B30550" t="s">
        <v>32778</v>
      </c>
      <c r="H30550" s="6" t="s">
        <v>314</v>
      </c>
      <c r="I30550" s="6" t="s">
        <v>3192</v>
      </c>
      <c r="K30550" s="6">
        <v>177</v>
      </c>
    </row>
    <row r="30551" spans="1:11">
      <c r="A30551" s="6">
        <v>62166024</v>
      </c>
      <c r="B30551" t="s">
        <v>32779</v>
      </c>
      <c r="H30551" s="6" t="s">
        <v>1671</v>
      </c>
      <c r="I30551" s="6" t="s">
        <v>346</v>
      </c>
      <c r="K30551" s="6">
        <v>188</v>
      </c>
    </row>
    <row r="30552" spans="1:11">
      <c r="A30552" s="6">
        <v>14207316</v>
      </c>
      <c r="B30552" t="s">
        <v>32780</v>
      </c>
      <c r="H30552" s="6" t="s">
        <v>303</v>
      </c>
      <c r="I30552" s="6" t="s">
        <v>603</v>
      </c>
      <c r="K30552" s="6">
        <v>175</v>
      </c>
    </row>
    <row r="30553" spans="1:11">
      <c r="A30553" s="6">
        <v>28100469</v>
      </c>
      <c r="B30553" t="s">
        <v>32781</v>
      </c>
      <c r="H30553" s="6" t="s">
        <v>1806</v>
      </c>
      <c r="I30553" s="6" t="s">
        <v>2045</v>
      </c>
      <c r="K30553" s="6">
        <v>179</v>
      </c>
    </row>
    <row r="30554" spans="1:11">
      <c r="A30554" s="6">
        <v>95074732</v>
      </c>
      <c r="B30554" t="s">
        <v>32782</v>
      </c>
      <c r="H30554" s="6" t="s">
        <v>377</v>
      </c>
      <c r="I30554" s="6" t="s">
        <v>1375</v>
      </c>
      <c r="K30554" s="6">
        <v>183</v>
      </c>
    </row>
    <row r="30555" spans="1:11">
      <c r="A30555" s="6">
        <v>2000079149</v>
      </c>
      <c r="B30555" t="s">
        <v>32783</v>
      </c>
      <c r="H30555" s="6" t="s">
        <v>1672</v>
      </c>
      <c r="I30555" s="6" t="s">
        <v>2541</v>
      </c>
      <c r="K30555" s="6">
        <v>177</v>
      </c>
    </row>
    <row r="30556" spans="1:11">
      <c r="A30556" s="6">
        <v>23208501</v>
      </c>
      <c r="B30556" t="s">
        <v>32784</v>
      </c>
      <c r="H30556" s="6" t="s">
        <v>377</v>
      </c>
      <c r="I30556" s="6" t="s">
        <v>2541</v>
      </c>
      <c r="K30556" s="6">
        <v>178</v>
      </c>
    </row>
    <row r="30557" spans="1:11">
      <c r="A30557" s="6">
        <v>23248786</v>
      </c>
      <c r="B30557" t="s">
        <v>32785</v>
      </c>
      <c r="H30557" s="6" t="s">
        <v>640</v>
      </c>
      <c r="I30557" s="6" t="s">
        <v>2541</v>
      </c>
      <c r="K30557" s="6">
        <v>178</v>
      </c>
    </row>
    <row r="30558" spans="1:11">
      <c r="A30558" s="6">
        <v>2000042975</v>
      </c>
      <c r="B30558" t="s">
        <v>32786</v>
      </c>
      <c r="H30558" s="6" t="s">
        <v>1624</v>
      </c>
      <c r="I30558" s="6" t="s">
        <v>32787</v>
      </c>
      <c r="K30558" s="6">
        <v>186</v>
      </c>
    </row>
    <row r="30559" spans="1:11">
      <c r="A30559" s="6">
        <v>2000472983</v>
      </c>
      <c r="B30559" t="s">
        <v>32788</v>
      </c>
      <c r="H30559" s="6" t="s">
        <v>2115</v>
      </c>
      <c r="I30559" s="6" t="s">
        <v>15533</v>
      </c>
      <c r="K30559" s="6">
        <v>180</v>
      </c>
    </row>
    <row r="30560" spans="1:11">
      <c r="A30560" s="6">
        <v>37065366</v>
      </c>
      <c r="B30560" t="s">
        <v>32789</v>
      </c>
      <c r="H30560" s="6" t="s">
        <v>2876</v>
      </c>
      <c r="I30560" s="6" t="s">
        <v>32790</v>
      </c>
      <c r="K30560" s="6">
        <v>183</v>
      </c>
    </row>
    <row r="30561" spans="1:11">
      <c r="A30561" s="6">
        <v>13169779</v>
      </c>
      <c r="B30561" t="s">
        <v>32791</v>
      </c>
      <c r="H30561" s="6" t="s">
        <v>319</v>
      </c>
      <c r="I30561" s="6" t="s">
        <v>16425</v>
      </c>
      <c r="K30561" s="6">
        <v>178</v>
      </c>
    </row>
    <row r="30562" spans="1:11">
      <c r="A30562" s="6">
        <v>59137756</v>
      </c>
      <c r="B30562" t="s">
        <v>32792</v>
      </c>
      <c r="H30562" s="6" t="s">
        <v>2115</v>
      </c>
      <c r="I30562" s="6" t="s">
        <v>1197</v>
      </c>
      <c r="K30562" s="6">
        <v>183</v>
      </c>
    </row>
    <row r="30563" spans="1:11">
      <c r="A30563" s="6">
        <v>57165452</v>
      </c>
      <c r="B30563" t="s">
        <v>32793</v>
      </c>
      <c r="H30563" s="6" t="s">
        <v>2115</v>
      </c>
      <c r="I30563" s="6" t="s">
        <v>494</v>
      </c>
      <c r="K30563" s="6">
        <v>185</v>
      </c>
    </row>
    <row r="30564" spans="1:11">
      <c r="A30564" s="6">
        <v>13189245</v>
      </c>
      <c r="B30564" t="s">
        <v>32794</v>
      </c>
      <c r="H30564" s="6" t="s">
        <v>319</v>
      </c>
      <c r="I30564" s="6" t="s">
        <v>963</v>
      </c>
      <c r="K30564" s="6">
        <v>186</v>
      </c>
    </row>
    <row r="30565" spans="1:11">
      <c r="A30565" s="6">
        <v>14026048</v>
      </c>
      <c r="B30565" t="s">
        <v>32795</v>
      </c>
      <c r="H30565" s="6" t="s">
        <v>829</v>
      </c>
      <c r="I30565" s="6" t="s">
        <v>187</v>
      </c>
      <c r="K30565" s="6">
        <v>183</v>
      </c>
    </row>
    <row r="30566" spans="1:11">
      <c r="A30566" s="6">
        <v>23305478</v>
      </c>
      <c r="B30566" t="s">
        <v>32796</v>
      </c>
      <c r="H30566" s="6" t="s">
        <v>1624</v>
      </c>
      <c r="I30566" s="6" t="s">
        <v>2541</v>
      </c>
      <c r="K30566" s="6">
        <v>182</v>
      </c>
    </row>
    <row r="30567" spans="1:11">
      <c r="A30567" s="6">
        <v>2000064609</v>
      </c>
      <c r="B30567" t="s">
        <v>32797</v>
      </c>
      <c r="H30567" s="6" t="s">
        <v>1813</v>
      </c>
      <c r="I30567" s="6" t="s">
        <v>32798</v>
      </c>
      <c r="K30567" s="6">
        <v>170</v>
      </c>
    </row>
    <row r="30568" spans="1:11">
      <c r="A30568" s="6">
        <v>12093940</v>
      </c>
      <c r="B30568" t="s">
        <v>32799</v>
      </c>
      <c r="H30568" s="6" t="s">
        <v>218</v>
      </c>
      <c r="I30568" s="6" t="s">
        <v>1722</v>
      </c>
      <c r="K30568" s="6">
        <v>186</v>
      </c>
    </row>
    <row r="30569" spans="1:11">
      <c r="A30569" s="6">
        <v>23194614</v>
      </c>
      <c r="B30569" t="s">
        <v>32800</v>
      </c>
      <c r="H30569" s="6" t="s">
        <v>319</v>
      </c>
      <c r="I30569" s="6" t="s">
        <v>16316</v>
      </c>
      <c r="K30569" s="6">
        <v>178</v>
      </c>
    </row>
    <row r="30570" spans="1:11">
      <c r="A30570" s="6">
        <v>2000164650</v>
      </c>
      <c r="B30570" t="s">
        <v>32801</v>
      </c>
      <c r="H30570" s="6" t="s">
        <v>1698</v>
      </c>
      <c r="I30570" s="6" t="s">
        <v>7767</v>
      </c>
      <c r="K30570" s="6">
        <v>177</v>
      </c>
    </row>
    <row r="30571" spans="1:11">
      <c r="A30571" s="6">
        <v>13220137</v>
      </c>
      <c r="B30571" t="s">
        <v>32802</v>
      </c>
      <c r="H30571" s="6" t="s">
        <v>319</v>
      </c>
      <c r="I30571" s="6" t="s">
        <v>1375</v>
      </c>
      <c r="K30571" s="6">
        <v>171</v>
      </c>
    </row>
    <row r="30572" spans="1:11">
      <c r="A30572" s="6">
        <v>59105997</v>
      </c>
      <c r="B30572" t="s">
        <v>32803</v>
      </c>
      <c r="H30572" s="6" t="s">
        <v>2363</v>
      </c>
      <c r="I30572" s="6" t="s">
        <v>1197</v>
      </c>
      <c r="K30572" s="6">
        <v>184</v>
      </c>
    </row>
    <row r="30573" spans="1:11">
      <c r="A30573" s="6">
        <v>58045433</v>
      </c>
      <c r="B30573" t="s">
        <v>32804</v>
      </c>
      <c r="H30573" s="6" t="s">
        <v>944</v>
      </c>
      <c r="I30573" s="6" t="s">
        <v>194</v>
      </c>
      <c r="K30573" s="6">
        <v>181</v>
      </c>
    </row>
    <row r="30574" spans="1:11">
      <c r="A30574" s="6">
        <v>14118079</v>
      </c>
      <c r="B30574" t="s">
        <v>32805</v>
      </c>
      <c r="H30574" s="6" t="s">
        <v>1624</v>
      </c>
      <c r="I30574" s="6" t="s">
        <v>603</v>
      </c>
      <c r="K30574" s="6">
        <v>187</v>
      </c>
    </row>
    <row r="30575" spans="1:11">
      <c r="A30575" s="6">
        <v>85135892</v>
      </c>
      <c r="B30575" t="s">
        <v>32806</v>
      </c>
      <c r="H30575" s="6" t="s">
        <v>319</v>
      </c>
      <c r="I30575" s="6" t="s">
        <v>2854</v>
      </c>
      <c r="K30575" s="6">
        <v>185</v>
      </c>
    </row>
    <row r="30576" spans="1:11">
      <c r="A30576" s="6">
        <v>43069782</v>
      </c>
      <c r="B30576" t="s">
        <v>32807</v>
      </c>
      <c r="H30576" s="6" t="s">
        <v>1624</v>
      </c>
      <c r="I30576" s="6" t="s">
        <v>236</v>
      </c>
      <c r="K30576" s="6">
        <v>187</v>
      </c>
    </row>
    <row r="30577" spans="1:11">
      <c r="A30577" s="6">
        <v>45068950</v>
      </c>
      <c r="B30577" t="s">
        <v>32808</v>
      </c>
      <c r="H30577" s="6" t="s">
        <v>2115</v>
      </c>
      <c r="I30577" s="6" t="s">
        <v>257</v>
      </c>
      <c r="K30577" s="6">
        <v>184</v>
      </c>
    </row>
    <row r="30578" spans="1:11">
      <c r="A30578" s="6">
        <v>67059122</v>
      </c>
      <c r="B30578" t="s">
        <v>32809</v>
      </c>
      <c r="H30578" s="6" t="s">
        <v>2112</v>
      </c>
      <c r="I30578" s="6" t="s">
        <v>348</v>
      </c>
      <c r="K30578" s="6">
        <v>180</v>
      </c>
    </row>
    <row r="30579" spans="1:11">
      <c r="A30579" s="6">
        <v>2000159315</v>
      </c>
      <c r="B30579" t="s">
        <v>32810</v>
      </c>
      <c r="H30579" s="6" t="s">
        <v>1674</v>
      </c>
      <c r="I30579" s="6" t="s">
        <v>1688</v>
      </c>
      <c r="K30579" s="6">
        <v>181</v>
      </c>
    </row>
    <row r="30580" spans="1:11">
      <c r="A30580" s="6">
        <v>53096789</v>
      </c>
      <c r="B30580" t="s">
        <v>32811</v>
      </c>
      <c r="H30580" s="6" t="s">
        <v>1624</v>
      </c>
      <c r="I30580" s="6" t="s">
        <v>729</v>
      </c>
      <c r="K30580" s="6">
        <v>190</v>
      </c>
    </row>
    <row r="30581" spans="1:11">
      <c r="A30581" s="6">
        <v>23158016</v>
      </c>
      <c r="B30581" t="s">
        <v>32812</v>
      </c>
      <c r="H30581" s="6" t="s">
        <v>1624</v>
      </c>
      <c r="I30581" s="6" t="s">
        <v>7767</v>
      </c>
      <c r="K30581" s="6">
        <v>180</v>
      </c>
    </row>
    <row r="30582" spans="1:11">
      <c r="A30582" s="6">
        <v>2000231281</v>
      </c>
      <c r="B30582" t="s">
        <v>32813</v>
      </c>
      <c r="H30582" s="6" t="s">
        <v>319</v>
      </c>
      <c r="I30582" s="6" t="s">
        <v>1375</v>
      </c>
      <c r="K30582" s="6">
        <v>160</v>
      </c>
    </row>
    <row r="30583" spans="1:11">
      <c r="A30583" s="6">
        <v>64050114</v>
      </c>
      <c r="B30583" t="s">
        <v>32814</v>
      </c>
      <c r="H30583" s="6" t="s">
        <v>319</v>
      </c>
      <c r="I30583" s="6" t="s">
        <v>8665</v>
      </c>
      <c r="K30583" s="6">
        <v>184</v>
      </c>
    </row>
    <row r="30584" spans="1:11">
      <c r="A30584" s="6">
        <v>23356501</v>
      </c>
      <c r="B30584" t="s">
        <v>32815</v>
      </c>
      <c r="H30584" s="6" t="s">
        <v>311</v>
      </c>
      <c r="I30584" s="6" t="s">
        <v>2473</v>
      </c>
      <c r="K30584" s="6">
        <v>184</v>
      </c>
    </row>
    <row r="30585" spans="1:11">
      <c r="A30585" s="6">
        <v>23340712</v>
      </c>
      <c r="B30585" t="s">
        <v>32816</v>
      </c>
      <c r="H30585" s="6" t="s">
        <v>2115</v>
      </c>
      <c r="I30585" s="6" t="s">
        <v>2473</v>
      </c>
      <c r="K30585" s="6">
        <v>185</v>
      </c>
    </row>
    <row r="30586" spans="1:11">
      <c r="A30586" s="6">
        <v>23340578</v>
      </c>
      <c r="B30586" t="s">
        <v>32817</v>
      </c>
      <c r="H30586" s="6" t="s">
        <v>13596</v>
      </c>
      <c r="I30586" s="6" t="s">
        <v>2473</v>
      </c>
      <c r="K30586" s="6">
        <v>184</v>
      </c>
    </row>
    <row r="30587" spans="1:11">
      <c r="A30587" s="6">
        <v>70086716</v>
      </c>
      <c r="B30587" t="s">
        <v>32818</v>
      </c>
      <c r="H30587" s="6" t="s">
        <v>488</v>
      </c>
      <c r="I30587" s="6" t="s">
        <v>832</v>
      </c>
      <c r="K30587" s="6">
        <v>179</v>
      </c>
    </row>
    <row r="30588" spans="1:11">
      <c r="A30588" s="6">
        <v>23484857</v>
      </c>
      <c r="B30588" t="s">
        <v>32819</v>
      </c>
      <c r="H30588" s="6" t="s">
        <v>377</v>
      </c>
      <c r="I30588" s="6" t="s">
        <v>2473</v>
      </c>
      <c r="K30588" s="6">
        <v>180</v>
      </c>
    </row>
    <row r="30589" spans="1:11">
      <c r="A30589" s="6">
        <v>23288488</v>
      </c>
      <c r="B30589" t="s">
        <v>32820</v>
      </c>
      <c r="H30589" s="6" t="s">
        <v>319</v>
      </c>
      <c r="I30589" s="6" t="s">
        <v>2473</v>
      </c>
      <c r="K30589" s="6">
        <v>185</v>
      </c>
    </row>
    <row r="30590" spans="1:11">
      <c r="A30590" s="6">
        <v>70099819</v>
      </c>
      <c r="B30590" t="s">
        <v>32821</v>
      </c>
      <c r="H30590" s="6" t="s">
        <v>377</v>
      </c>
      <c r="I30590" s="6" t="s">
        <v>832</v>
      </c>
      <c r="K30590" s="6">
        <v>192</v>
      </c>
    </row>
    <row r="30591" spans="1:11">
      <c r="A30591" s="6">
        <v>13221054</v>
      </c>
      <c r="B30591" t="s">
        <v>32822</v>
      </c>
      <c r="H30591" s="6" t="s">
        <v>944</v>
      </c>
      <c r="I30591" s="6" t="s">
        <v>11987</v>
      </c>
      <c r="K30591" s="6">
        <v>176</v>
      </c>
    </row>
    <row r="30592" spans="1:11">
      <c r="A30592" s="6">
        <v>93106203</v>
      </c>
      <c r="B30592" t="s">
        <v>32823</v>
      </c>
      <c r="H30592" s="6" t="s">
        <v>2115</v>
      </c>
      <c r="I30592" s="6" t="s">
        <v>32824</v>
      </c>
      <c r="K30592" s="6">
        <v>190</v>
      </c>
    </row>
    <row r="30593" spans="1:11">
      <c r="A30593" s="6">
        <v>58100410</v>
      </c>
      <c r="B30593" t="s">
        <v>32825</v>
      </c>
      <c r="H30593" s="6" t="s">
        <v>728</v>
      </c>
      <c r="I30593" s="6" t="s">
        <v>32826</v>
      </c>
      <c r="K30593" s="6">
        <v>187</v>
      </c>
    </row>
    <row r="30594" spans="1:11">
      <c r="A30594" s="6">
        <v>59130381</v>
      </c>
      <c r="B30594" t="s">
        <v>32827</v>
      </c>
      <c r="H30594" s="6" t="s">
        <v>966</v>
      </c>
      <c r="I30594" s="6" t="s">
        <v>10762</v>
      </c>
      <c r="K30594" s="6">
        <v>180</v>
      </c>
    </row>
    <row r="30595" spans="1:11">
      <c r="A30595" s="6">
        <v>37064528</v>
      </c>
      <c r="B30595" t="s">
        <v>32828</v>
      </c>
      <c r="H30595" s="6" t="s">
        <v>319</v>
      </c>
      <c r="I30595" s="6" t="s">
        <v>1246</v>
      </c>
      <c r="K30595" s="6">
        <v>176</v>
      </c>
    </row>
    <row r="30596" spans="1:11">
      <c r="A30596" s="6">
        <v>80028870</v>
      </c>
      <c r="B30596" t="s">
        <v>32829</v>
      </c>
      <c r="H30596" s="6" t="s">
        <v>2115</v>
      </c>
      <c r="I30596" s="6" t="s">
        <v>1691</v>
      </c>
      <c r="K30596" s="6">
        <v>185</v>
      </c>
    </row>
    <row r="30597" spans="1:11">
      <c r="A30597" s="6">
        <v>57157319</v>
      </c>
      <c r="B30597" t="s">
        <v>32830</v>
      </c>
      <c r="H30597" s="6" t="s">
        <v>314</v>
      </c>
      <c r="I30597" s="6" t="s">
        <v>494</v>
      </c>
      <c r="K30597" s="6">
        <v>183</v>
      </c>
    </row>
    <row r="30598" spans="1:11">
      <c r="A30598" s="6">
        <v>80024881</v>
      </c>
      <c r="B30598" t="s">
        <v>32831</v>
      </c>
      <c r="H30598" s="6" t="s">
        <v>2112</v>
      </c>
      <c r="I30598" s="6" t="s">
        <v>3192</v>
      </c>
      <c r="K30598" s="6">
        <v>182</v>
      </c>
    </row>
    <row r="30599" spans="1:11">
      <c r="A30599" s="6">
        <v>37070856</v>
      </c>
      <c r="B30599" t="s">
        <v>32832</v>
      </c>
      <c r="H30599" s="6" t="s">
        <v>2116</v>
      </c>
      <c r="I30599" s="6" t="s">
        <v>471</v>
      </c>
      <c r="K30599" s="6">
        <v>185</v>
      </c>
    </row>
    <row r="30600" spans="1:11">
      <c r="A30600" s="6">
        <v>80031826</v>
      </c>
      <c r="B30600" t="s">
        <v>32833</v>
      </c>
      <c r="H30600" s="6" t="s">
        <v>2115</v>
      </c>
      <c r="I30600" s="6" t="s">
        <v>32834</v>
      </c>
      <c r="K30600" s="6">
        <v>187</v>
      </c>
    </row>
    <row r="30601" spans="1:11">
      <c r="A30601" s="6">
        <v>86032504</v>
      </c>
      <c r="B30601" t="s">
        <v>32835</v>
      </c>
      <c r="H30601" s="6" t="s">
        <v>760</v>
      </c>
      <c r="I30601" s="6" t="s">
        <v>7240</v>
      </c>
      <c r="K30601" s="6">
        <v>170</v>
      </c>
    </row>
    <row r="30602" spans="1:11">
      <c r="A30602" s="6">
        <v>2000021347</v>
      </c>
      <c r="B30602" t="s">
        <v>32836</v>
      </c>
      <c r="H30602" s="6" t="s">
        <v>558</v>
      </c>
      <c r="I30602" s="6" t="s">
        <v>2134</v>
      </c>
      <c r="K30602" s="6">
        <v>175</v>
      </c>
    </row>
    <row r="30603" spans="1:11">
      <c r="A30603" s="6">
        <v>76064814</v>
      </c>
      <c r="B30603" t="s">
        <v>32837</v>
      </c>
      <c r="H30603" s="6" t="s">
        <v>377</v>
      </c>
      <c r="I30603" s="6" t="s">
        <v>378</v>
      </c>
      <c r="K30603" s="6">
        <v>188</v>
      </c>
    </row>
    <row r="30604" spans="1:11">
      <c r="A30604" s="6">
        <v>58058538</v>
      </c>
      <c r="B30604" t="s">
        <v>32838</v>
      </c>
      <c r="H30604" s="6" t="s">
        <v>1149</v>
      </c>
      <c r="I30604" s="6" t="s">
        <v>194</v>
      </c>
      <c r="K30604" s="6">
        <v>177</v>
      </c>
    </row>
    <row r="30605" spans="1:11">
      <c r="A30605" s="6">
        <v>42097311</v>
      </c>
      <c r="B30605" t="s">
        <v>32839</v>
      </c>
      <c r="H30605" s="6" t="s">
        <v>319</v>
      </c>
      <c r="I30605" s="6" t="s">
        <v>7100</v>
      </c>
      <c r="K30605" s="6">
        <v>180</v>
      </c>
    </row>
    <row r="30606" spans="1:11">
      <c r="A30606" s="6">
        <v>59035011</v>
      </c>
      <c r="B30606" t="s">
        <v>32840</v>
      </c>
      <c r="H30606" s="6" t="s">
        <v>1732</v>
      </c>
      <c r="I30606" s="6" t="s">
        <v>1625</v>
      </c>
      <c r="K30606" s="6">
        <v>177</v>
      </c>
    </row>
    <row r="30607" spans="1:11">
      <c r="A30607" s="6">
        <v>70088374</v>
      </c>
      <c r="B30607" t="s">
        <v>32841</v>
      </c>
      <c r="H30607" s="6" t="s">
        <v>640</v>
      </c>
      <c r="I30607" s="6" t="s">
        <v>832</v>
      </c>
      <c r="K30607" s="6">
        <v>172</v>
      </c>
    </row>
    <row r="30608" spans="1:11">
      <c r="A30608" s="6">
        <v>70107309</v>
      </c>
      <c r="B30608" t="s">
        <v>32842</v>
      </c>
      <c r="H30608" s="6" t="s">
        <v>2112</v>
      </c>
      <c r="I30608" s="6" t="s">
        <v>832</v>
      </c>
      <c r="K30608" s="6">
        <v>182</v>
      </c>
    </row>
    <row r="30609" spans="1:11">
      <c r="A30609" s="6">
        <v>59130639</v>
      </c>
      <c r="B30609" t="s">
        <v>32843</v>
      </c>
      <c r="H30609" s="6" t="s">
        <v>319</v>
      </c>
      <c r="I30609" s="6" t="s">
        <v>1051</v>
      </c>
      <c r="K30609" s="6">
        <v>177</v>
      </c>
    </row>
    <row r="30610" spans="1:11">
      <c r="A30610" s="6">
        <v>83327937</v>
      </c>
      <c r="B30610" t="s">
        <v>32844</v>
      </c>
      <c r="H30610" s="6" t="s">
        <v>377</v>
      </c>
      <c r="I30610" s="6" t="s">
        <v>601</v>
      </c>
      <c r="K30610" s="6">
        <v>187</v>
      </c>
    </row>
    <row r="30611" spans="1:11">
      <c r="A30611" s="6">
        <v>2000084848</v>
      </c>
      <c r="B30611" t="s">
        <v>32845</v>
      </c>
      <c r="H30611" s="6" t="s">
        <v>2115</v>
      </c>
      <c r="I30611" s="6" t="s">
        <v>1055</v>
      </c>
      <c r="K30611" s="6">
        <v>187</v>
      </c>
    </row>
    <row r="30612" spans="1:11">
      <c r="A30612" s="6">
        <v>23237765</v>
      </c>
      <c r="B30612" t="s">
        <v>32846</v>
      </c>
      <c r="H30612" s="6" t="s">
        <v>319</v>
      </c>
      <c r="I30612" s="6" t="s">
        <v>7767</v>
      </c>
      <c r="K30612" s="6">
        <v>180</v>
      </c>
    </row>
    <row r="30613" spans="1:11">
      <c r="A30613" s="6">
        <v>62192833</v>
      </c>
      <c r="B30613" t="s">
        <v>32847</v>
      </c>
      <c r="H30613" s="6" t="s">
        <v>589</v>
      </c>
      <c r="I30613" s="6" t="s">
        <v>1066</v>
      </c>
      <c r="K30613" s="6">
        <v>186</v>
      </c>
    </row>
    <row r="30614" spans="1:11">
      <c r="A30614" s="6">
        <v>22070856</v>
      </c>
      <c r="B30614" t="s">
        <v>32848</v>
      </c>
      <c r="H30614" s="6" t="s">
        <v>829</v>
      </c>
      <c r="I30614" s="6" t="s">
        <v>3732</v>
      </c>
      <c r="K30614" s="6">
        <v>190</v>
      </c>
    </row>
    <row r="30615" spans="1:11">
      <c r="A30615" s="6">
        <v>662881</v>
      </c>
      <c r="B30615" t="s">
        <v>32849</v>
      </c>
      <c r="H30615" s="6" t="s">
        <v>1624</v>
      </c>
      <c r="I30615" s="6" t="s">
        <v>657</v>
      </c>
      <c r="K30615" s="6">
        <v>187</v>
      </c>
    </row>
    <row r="30616" spans="1:11">
      <c r="A30616" s="6">
        <v>80026229</v>
      </c>
      <c r="B30616" t="s">
        <v>32850</v>
      </c>
      <c r="H30616" s="6" t="s">
        <v>1624</v>
      </c>
      <c r="I30616" s="6" t="s">
        <v>3192</v>
      </c>
      <c r="K30616" s="6">
        <v>179</v>
      </c>
    </row>
    <row r="30617" spans="1:11">
      <c r="A30617" s="6">
        <v>70093887</v>
      </c>
      <c r="B30617" t="s">
        <v>32851</v>
      </c>
      <c r="H30617" s="6" t="s">
        <v>377</v>
      </c>
      <c r="I30617" s="6" t="s">
        <v>832</v>
      </c>
      <c r="K30617" s="6">
        <v>197</v>
      </c>
    </row>
    <row r="30618" spans="1:11">
      <c r="A30618" s="6">
        <v>86060627</v>
      </c>
      <c r="B30618" t="s">
        <v>32852</v>
      </c>
      <c r="H30618" s="6" t="s">
        <v>1624</v>
      </c>
      <c r="I30618" s="6" t="s">
        <v>3406</v>
      </c>
      <c r="K30618" s="6">
        <v>193</v>
      </c>
    </row>
    <row r="30619" spans="1:11">
      <c r="A30619" s="6">
        <v>43599504</v>
      </c>
      <c r="B30619" t="s">
        <v>32853</v>
      </c>
      <c r="H30619" s="6" t="s">
        <v>1626</v>
      </c>
      <c r="I30619" s="6" t="s">
        <v>2726</v>
      </c>
      <c r="K30619" s="6">
        <v>173</v>
      </c>
    </row>
    <row r="30620" spans="1:11">
      <c r="A30620" s="6">
        <v>86031200</v>
      </c>
      <c r="B30620" t="s">
        <v>32854</v>
      </c>
      <c r="H30620" s="6" t="s">
        <v>377</v>
      </c>
      <c r="I30620" s="6" t="s">
        <v>7240</v>
      </c>
      <c r="K30620" s="6">
        <v>194</v>
      </c>
    </row>
    <row r="30621" spans="1:11">
      <c r="A30621" s="6">
        <v>70101061</v>
      </c>
      <c r="B30621" t="s">
        <v>32855</v>
      </c>
      <c r="H30621" s="6" t="s">
        <v>405</v>
      </c>
      <c r="I30621" s="6" t="s">
        <v>832</v>
      </c>
      <c r="K30621" s="6">
        <v>178</v>
      </c>
    </row>
    <row r="30622" spans="1:11">
      <c r="A30622" s="6">
        <v>19382497</v>
      </c>
      <c r="B30622" t="s">
        <v>32856</v>
      </c>
      <c r="H30622" s="6" t="s">
        <v>589</v>
      </c>
      <c r="I30622" s="6" t="s">
        <v>257</v>
      </c>
      <c r="K30622" s="6">
        <v>194</v>
      </c>
    </row>
    <row r="30623" spans="1:11">
      <c r="A30623" s="6">
        <v>13162786</v>
      </c>
      <c r="B30623" t="s">
        <v>32857</v>
      </c>
      <c r="H30623" s="6" t="s">
        <v>2167</v>
      </c>
      <c r="I30623" s="6" t="s">
        <v>620</v>
      </c>
      <c r="K30623" s="6">
        <v>180</v>
      </c>
    </row>
    <row r="30624" spans="1:11">
      <c r="A30624" s="6">
        <v>23425540</v>
      </c>
      <c r="B30624" t="s">
        <v>32858</v>
      </c>
      <c r="H30624" s="6" t="s">
        <v>2112</v>
      </c>
      <c r="I30624" s="6" t="s">
        <v>19622</v>
      </c>
      <c r="K30624" s="6">
        <v>177</v>
      </c>
    </row>
    <row r="30625" spans="1:11">
      <c r="A30625" s="6">
        <v>15042301</v>
      </c>
      <c r="B30625" t="s">
        <v>32859</v>
      </c>
      <c r="H30625" s="6" t="s">
        <v>2749</v>
      </c>
      <c r="I30625" s="6" t="s">
        <v>32860</v>
      </c>
      <c r="K30625" s="6">
        <v>175</v>
      </c>
    </row>
    <row r="30626" spans="1:11">
      <c r="A30626" s="6">
        <v>67157253</v>
      </c>
      <c r="B30626" t="s">
        <v>32861</v>
      </c>
      <c r="H30626" s="6" t="s">
        <v>2121</v>
      </c>
      <c r="I30626" s="6" t="s">
        <v>348</v>
      </c>
      <c r="K30626" s="6">
        <v>177</v>
      </c>
    </row>
    <row r="30627" spans="1:11">
      <c r="A30627" s="6">
        <v>37059680</v>
      </c>
      <c r="B30627" t="s">
        <v>32862</v>
      </c>
      <c r="H30627" s="6" t="s">
        <v>734</v>
      </c>
      <c r="I30627" s="6" t="s">
        <v>406</v>
      </c>
      <c r="K30627" s="6">
        <v>187</v>
      </c>
    </row>
    <row r="30628" spans="1:11">
      <c r="A30628" s="6">
        <v>96063382</v>
      </c>
      <c r="B30628" t="s">
        <v>32863</v>
      </c>
      <c r="H30628" s="6" t="s">
        <v>1624</v>
      </c>
      <c r="I30628" s="6" t="s">
        <v>731</v>
      </c>
      <c r="K30628" s="6">
        <v>189</v>
      </c>
    </row>
    <row r="30629" spans="1:11">
      <c r="A30629" s="6">
        <v>2000033750</v>
      </c>
      <c r="B30629" t="s">
        <v>32864</v>
      </c>
      <c r="H30629" s="6" t="s">
        <v>4992</v>
      </c>
      <c r="I30629" s="6" t="s">
        <v>2473</v>
      </c>
      <c r="K30629" s="6">
        <v>178</v>
      </c>
    </row>
    <row r="30630" spans="1:11">
      <c r="A30630" s="6">
        <v>13137258</v>
      </c>
      <c r="B30630" t="s">
        <v>32865</v>
      </c>
      <c r="H30630" s="6" t="s">
        <v>1671</v>
      </c>
      <c r="I30630" s="6" t="s">
        <v>1055</v>
      </c>
      <c r="K30630" s="6">
        <v>177</v>
      </c>
    </row>
    <row r="30631" spans="1:11">
      <c r="A30631" s="6">
        <v>19214227</v>
      </c>
      <c r="B30631" t="s">
        <v>32866</v>
      </c>
      <c r="H30631" s="6" t="s">
        <v>1624</v>
      </c>
      <c r="I30631" s="6" t="s">
        <v>1277</v>
      </c>
      <c r="K30631" s="6">
        <v>190</v>
      </c>
    </row>
    <row r="30632" spans="1:11">
      <c r="A30632" s="6">
        <v>96120699</v>
      </c>
      <c r="B30632" t="s">
        <v>32867</v>
      </c>
      <c r="H30632" s="6" t="s">
        <v>2115</v>
      </c>
      <c r="I30632" s="6" t="s">
        <v>731</v>
      </c>
      <c r="K30632" s="6">
        <v>187</v>
      </c>
    </row>
    <row r="30633" spans="1:11">
      <c r="A30633" s="6">
        <v>86027977</v>
      </c>
      <c r="B30633" t="s">
        <v>32868</v>
      </c>
      <c r="H30633" s="6" t="s">
        <v>619</v>
      </c>
      <c r="I30633" s="6" t="s">
        <v>7240</v>
      </c>
      <c r="K30633" s="6">
        <v>182</v>
      </c>
    </row>
    <row r="30634" spans="1:11">
      <c r="A30634" s="6">
        <v>71088081</v>
      </c>
      <c r="B30634" t="s">
        <v>32869</v>
      </c>
      <c r="H30634" s="6" t="s">
        <v>218</v>
      </c>
      <c r="I30634" s="6" t="s">
        <v>827</v>
      </c>
      <c r="K30634" s="6">
        <v>185</v>
      </c>
    </row>
    <row r="30635" spans="1:11">
      <c r="A30635" s="6">
        <v>86059129</v>
      </c>
      <c r="B30635" t="s">
        <v>32870</v>
      </c>
      <c r="H30635" s="6" t="s">
        <v>218</v>
      </c>
      <c r="I30635" s="6" t="s">
        <v>1283</v>
      </c>
      <c r="K30635" s="6">
        <v>178</v>
      </c>
    </row>
    <row r="30636" spans="1:11">
      <c r="A30636" s="6">
        <v>86073502</v>
      </c>
      <c r="B30636" t="s">
        <v>32871</v>
      </c>
      <c r="H30636" s="6" t="s">
        <v>966</v>
      </c>
      <c r="I30636" s="6" t="s">
        <v>1688</v>
      </c>
      <c r="K30636" s="6">
        <v>180</v>
      </c>
    </row>
    <row r="30637" spans="1:11">
      <c r="A30637" s="6">
        <v>23278648</v>
      </c>
      <c r="B30637" t="s">
        <v>32872</v>
      </c>
      <c r="H30637" s="6" t="s">
        <v>1624</v>
      </c>
      <c r="I30637" s="6" t="s">
        <v>7767</v>
      </c>
      <c r="K30637" s="6">
        <v>183</v>
      </c>
    </row>
    <row r="30638" spans="1:11">
      <c r="A30638" s="6">
        <v>38031492</v>
      </c>
      <c r="B30638" t="s">
        <v>32873</v>
      </c>
      <c r="H30638" s="6" t="s">
        <v>589</v>
      </c>
      <c r="I30638" s="6" t="s">
        <v>1277</v>
      </c>
      <c r="K30638" s="6">
        <v>187</v>
      </c>
    </row>
    <row r="30639" spans="1:11">
      <c r="A30639" s="6">
        <v>86034080</v>
      </c>
      <c r="B30639" t="s">
        <v>32874</v>
      </c>
      <c r="H30639" s="6" t="s">
        <v>589</v>
      </c>
      <c r="I30639" s="6" t="s">
        <v>7240</v>
      </c>
      <c r="K30639" s="6">
        <v>176</v>
      </c>
    </row>
    <row r="30640" spans="1:11">
      <c r="A30640" s="6">
        <v>61003671</v>
      </c>
      <c r="B30640" t="s">
        <v>32875</v>
      </c>
      <c r="H30640" s="6" t="s">
        <v>1624</v>
      </c>
      <c r="I30640" s="6" t="s">
        <v>1277</v>
      </c>
      <c r="K30640" s="6">
        <v>191</v>
      </c>
    </row>
    <row r="30641" spans="1:11">
      <c r="A30641" s="6">
        <v>28106354</v>
      </c>
      <c r="B30641" t="s">
        <v>32876</v>
      </c>
      <c r="H30641" s="6" t="s">
        <v>303</v>
      </c>
      <c r="I30641" s="6" t="s">
        <v>259</v>
      </c>
      <c r="K30641" s="6">
        <v>180</v>
      </c>
    </row>
    <row r="30642" spans="1:11">
      <c r="A30642" s="6">
        <v>17037301</v>
      </c>
      <c r="B30642" t="s">
        <v>32877</v>
      </c>
      <c r="H30642" s="6" t="s">
        <v>966</v>
      </c>
      <c r="I30642" s="6" t="s">
        <v>11874</v>
      </c>
      <c r="K30642" s="6">
        <v>185</v>
      </c>
    </row>
    <row r="30643" spans="1:11">
      <c r="A30643" s="6">
        <v>87017289</v>
      </c>
      <c r="B30643" t="s">
        <v>32878</v>
      </c>
      <c r="H30643" s="6" t="s">
        <v>2167</v>
      </c>
      <c r="I30643" s="6" t="s">
        <v>7839</v>
      </c>
      <c r="K30643" s="6">
        <v>185</v>
      </c>
    </row>
    <row r="30644" spans="1:11">
      <c r="A30644" s="6">
        <v>86015546</v>
      </c>
      <c r="B30644" t="s">
        <v>32879</v>
      </c>
      <c r="H30644" s="6" t="s">
        <v>1671</v>
      </c>
      <c r="I30644" s="6" t="s">
        <v>7240</v>
      </c>
      <c r="K30644" s="6">
        <v>174</v>
      </c>
    </row>
    <row r="30645" spans="1:11">
      <c r="A30645" s="6">
        <v>47068021</v>
      </c>
      <c r="B30645" t="s">
        <v>32880</v>
      </c>
      <c r="H30645" s="6" t="s">
        <v>1747</v>
      </c>
      <c r="I30645" s="6" t="s">
        <v>2594</v>
      </c>
      <c r="K30645" s="6">
        <v>174</v>
      </c>
    </row>
    <row r="30646" spans="1:11">
      <c r="A30646" s="6">
        <v>24046422</v>
      </c>
      <c r="B30646" t="s">
        <v>32881</v>
      </c>
      <c r="H30646" s="6" t="s">
        <v>319</v>
      </c>
      <c r="I30646" s="6" t="s">
        <v>873</v>
      </c>
      <c r="K30646" s="6">
        <v>181</v>
      </c>
    </row>
    <row r="30647" spans="1:11">
      <c r="A30647" s="6">
        <v>27100826</v>
      </c>
      <c r="B30647" t="s">
        <v>32882</v>
      </c>
      <c r="H30647" s="6" t="s">
        <v>319</v>
      </c>
      <c r="I30647" s="6" t="s">
        <v>1666</v>
      </c>
      <c r="K30647" s="6">
        <v>174</v>
      </c>
    </row>
    <row r="30648" spans="1:11">
      <c r="A30648" s="6">
        <v>13167697</v>
      </c>
      <c r="B30648" t="s">
        <v>32883</v>
      </c>
      <c r="H30648" s="6" t="s">
        <v>1176</v>
      </c>
      <c r="I30648" s="6" t="s">
        <v>477</v>
      </c>
      <c r="K30648" s="6">
        <v>185</v>
      </c>
    </row>
    <row r="30649" spans="1:11">
      <c r="A30649" s="6">
        <v>62140015</v>
      </c>
      <c r="B30649" t="s">
        <v>32884</v>
      </c>
      <c r="H30649" s="6" t="s">
        <v>2115</v>
      </c>
      <c r="I30649" s="6" t="s">
        <v>1066</v>
      </c>
      <c r="K30649" s="6">
        <v>193</v>
      </c>
    </row>
    <row r="30650" spans="1:11">
      <c r="A30650" s="6">
        <v>57006228</v>
      </c>
      <c r="B30650" t="s">
        <v>32885</v>
      </c>
      <c r="H30650" s="6" t="s">
        <v>2115</v>
      </c>
      <c r="I30650" s="6" t="s">
        <v>494</v>
      </c>
      <c r="K30650" s="6">
        <v>187</v>
      </c>
    </row>
    <row r="30651" spans="1:11">
      <c r="A30651" s="6">
        <v>57103302</v>
      </c>
      <c r="B30651" t="s">
        <v>32886</v>
      </c>
      <c r="H30651" s="6" t="s">
        <v>1624</v>
      </c>
      <c r="I30651" s="6" t="s">
        <v>17163</v>
      </c>
      <c r="K30651" s="6">
        <v>195</v>
      </c>
    </row>
    <row r="30652" spans="1:11">
      <c r="A30652" s="6">
        <v>17013997</v>
      </c>
      <c r="B30652" t="s">
        <v>32887</v>
      </c>
      <c r="H30652" s="6" t="s">
        <v>1624</v>
      </c>
      <c r="I30652" s="6" t="s">
        <v>1666</v>
      </c>
      <c r="K30652" s="6">
        <v>191</v>
      </c>
    </row>
    <row r="30653" spans="1:11">
      <c r="A30653" s="6">
        <v>7486395</v>
      </c>
      <c r="B30653" t="s">
        <v>32888</v>
      </c>
      <c r="H30653" s="6" t="s">
        <v>1624</v>
      </c>
      <c r="I30653" s="6" t="s">
        <v>11874</v>
      </c>
      <c r="K30653" s="6">
        <v>196</v>
      </c>
    </row>
    <row r="30654" spans="1:11">
      <c r="A30654" s="6">
        <v>47024590</v>
      </c>
      <c r="B30654" t="s">
        <v>32889</v>
      </c>
      <c r="H30654" s="6" t="s">
        <v>1674</v>
      </c>
      <c r="I30654" s="6" t="s">
        <v>2594</v>
      </c>
      <c r="K30654" s="6">
        <v>179</v>
      </c>
    </row>
    <row r="30655" spans="1:11">
      <c r="A30655" s="6">
        <v>23416750</v>
      </c>
      <c r="B30655" t="s">
        <v>32890</v>
      </c>
      <c r="H30655" s="6" t="s">
        <v>319</v>
      </c>
      <c r="I30655" s="6" t="s">
        <v>7767</v>
      </c>
      <c r="K30655" s="6">
        <v>180</v>
      </c>
    </row>
    <row r="30656" spans="1:11">
      <c r="A30656" s="6">
        <v>70113841</v>
      </c>
      <c r="B30656" t="s">
        <v>32891</v>
      </c>
      <c r="H30656" s="6" t="s">
        <v>319</v>
      </c>
      <c r="I30656" s="6" t="s">
        <v>832</v>
      </c>
      <c r="K30656" s="6">
        <v>180</v>
      </c>
    </row>
    <row r="30657" spans="1:11">
      <c r="A30657" s="6">
        <v>2000387542</v>
      </c>
      <c r="B30657" t="s">
        <v>32892</v>
      </c>
      <c r="H30657" s="6" t="s">
        <v>319</v>
      </c>
      <c r="I30657" s="6" t="s">
        <v>603</v>
      </c>
      <c r="K30657" s="6">
        <v>181</v>
      </c>
    </row>
    <row r="30658" spans="1:11">
      <c r="A30658" s="6">
        <v>17034336</v>
      </c>
      <c r="B30658" t="s">
        <v>32893</v>
      </c>
      <c r="H30658" s="6" t="s">
        <v>1624</v>
      </c>
      <c r="I30658" s="6" t="s">
        <v>11874</v>
      </c>
      <c r="K30658" s="6">
        <v>184</v>
      </c>
    </row>
    <row r="30659" spans="1:11">
      <c r="A30659" s="6">
        <v>14028486</v>
      </c>
      <c r="B30659" t="s">
        <v>32894</v>
      </c>
      <c r="H30659" s="6" t="s">
        <v>1698</v>
      </c>
      <c r="I30659" s="6" t="s">
        <v>603</v>
      </c>
      <c r="K30659" s="6">
        <v>186</v>
      </c>
    </row>
    <row r="30660" spans="1:11">
      <c r="A30660" s="6">
        <v>14147857</v>
      </c>
      <c r="B30660" t="s">
        <v>32895</v>
      </c>
      <c r="H30660" s="6" t="s">
        <v>966</v>
      </c>
      <c r="I30660" s="6" t="s">
        <v>603</v>
      </c>
      <c r="K30660" s="6">
        <v>175</v>
      </c>
    </row>
    <row r="30661" spans="1:11">
      <c r="A30661" s="6">
        <v>23239116</v>
      </c>
      <c r="B30661" t="s">
        <v>32896</v>
      </c>
      <c r="H30661" s="6" t="s">
        <v>1624</v>
      </c>
      <c r="I30661" s="6" t="s">
        <v>7767</v>
      </c>
      <c r="K30661" s="6">
        <v>180</v>
      </c>
    </row>
    <row r="30662" spans="1:11">
      <c r="A30662" s="6">
        <v>23470653</v>
      </c>
      <c r="B30662" t="s">
        <v>32897</v>
      </c>
      <c r="H30662" s="6" t="s">
        <v>351</v>
      </c>
      <c r="I30662" s="6" t="s">
        <v>2541</v>
      </c>
      <c r="K30662" s="6">
        <v>169</v>
      </c>
    </row>
    <row r="30663" spans="1:11">
      <c r="A30663" s="6">
        <v>70098127</v>
      </c>
      <c r="B30663" t="s">
        <v>32898</v>
      </c>
      <c r="H30663" s="6" t="s">
        <v>319</v>
      </c>
      <c r="I30663" s="6" t="s">
        <v>832</v>
      </c>
      <c r="K30663" s="6">
        <v>175</v>
      </c>
    </row>
    <row r="30664" spans="1:11">
      <c r="A30664" s="6">
        <v>14158277</v>
      </c>
      <c r="B30664" t="s">
        <v>32899</v>
      </c>
      <c r="H30664" s="6" t="s">
        <v>640</v>
      </c>
      <c r="I30664" s="6" t="s">
        <v>603</v>
      </c>
      <c r="K30664" s="6">
        <v>180</v>
      </c>
    </row>
    <row r="30665" spans="1:11">
      <c r="A30665" s="6">
        <v>14078687</v>
      </c>
      <c r="B30665" t="s">
        <v>32900</v>
      </c>
      <c r="H30665" s="6" t="s">
        <v>1673</v>
      </c>
      <c r="I30665" s="6" t="s">
        <v>603</v>
      </c>
      <c r="K30665" s="6">
        <v>175</v>
      </c>
    </row>
    <row r="30666" spans="1:11">
      <c r="A30666" s="6">
        <v>2000411859</v>
      </c>
      <c r="B30666" t="s">
        <v>32901</v>
      </c>
      <c r="H30666" s="6" t="s">
        <v>4359</v>
      </c>
      <c r="I30666" s="6" t="s">
        <v>1936</v>
      </c>
      <c r="K30666" s="6">
        <v>175</v>
      </c>
    </row>
    <row r="30667" spans="1:11">
      <c r="A30667" s="6">
        <v>86056600</v>
      </c>
      <c r="B30667" t="s">
        <v>32902</v>
      </c>
      <c r="H30667" s="6" t="s">
        <v>303</v>
      </c>
      <c r="I30667" s="6" t="s">
        <v>1283</v>
      </c>
      <c r="K30667" s="6">
        <v>165</v>
      </c>
    </row>
    <row r="30668" spans="1:11">
      <c r="A30668" s="6">
        <v>14176655</v>
      </c>
      <c r="B30668" t="s">
        <v>32903</v>
      </c>
      <c r="H30668" s="6" t="s">
        <v>558</v>
      </c>
      <c r="I30668" s="6" t="s">
        <v>603</v>
      </c>
      <c r="K30668" s="6">
        <v>170</v>
      </c>
    </row>
    <row r="30669" spans="1:11">
      <c r="A30669" s="6">
        <v>70066155</v>
      </c>
      <c r="B30669" t="s">
        <v>32904</v>
      </c>
      <c r="H30669" s="6" t="s">
        <v>1624</v>
      </c>
      <c r="I30669" s="6" t="s">
        <v>832</v>
      </c>
      <c r="K30669" s="6">
        <v>189</v>
      </c>
    </row>
    <row r="30670" spans="1:11">
      <c r="A30670" s="6">
        <v>83258606</v>
      </c>
      <c r="B30670" t="s">
        <v>32905</v>
      </c>
      <c r="H30670" s="6" t="s">
        <v>966</v>
      </c>
      <c r="I30670" s="6" t="s">
        <v>442</v>
      </c>
      <c r="K30670" s="6">
        <v>180</v>
      </c>
    </row>
    <row r="30671" spans="1:11">
      <c r="A30671" s="6">
        <v>36151398</v>
      </c>
      <c r="B30671" t="s">
        <v>32906</v>
      </c>
      <c r="H30671" s="6" t="s">
        <v>377</v>
      </c>
      <c r="I30671" s="6" t="s">
        <v>641</v>
      </c>
      <c r="K30671" s="6">
        <v>181</v>
      </c>
    </row>
    <row r="30672" spans="1:11">
      <c r="A30672" s="6">
        <v>14033224</v>
      </c>
      <c r="B30672" t="s">
        <v>32907</v>
      </c>
      <c r="H30672" s="6" t="s">
        <v>1624</v>
      </c>
      <c r="I30672" s="6" t="s">
        <v>603</v>
      </c>
      <c r="K30672" s="6">
        <v>185</v>
      </c>
    </row>
    <row r="30673" spans="1:11">
      <c r="A30673" s="6">
        <v>14059646</v>
      </c>
      <c r="B30673" t="s">
        <v>32908</v>
      </c>
      <c r="H30673" s="6" t="s">
        <v>1624</v>
      </c>
      <c r="I30673" s="6" t="s">
        <v>187</v>
      </c>
      <c r="K30673" s="6">
        <v>190</v>
      </c>
    </row>
    <row r="30674" spans="1:11">
      <c r="A30674" s="6">
        <v>72007172</v>
      </c>
      <c r="B30674" t="s">
        <v>32909</v>
      </c>
      <c r="H30674" s="6" t="s">
        <v>14855</v>
      </c>
      <c r="I30674" s="6" t="s">
        <v>15433</v>
      </c>
      <c r="K30674" s="6">
        <v>171</v>
      </c>
    </row>
    <row r="30675" spans="1:11">
      <c r="A30675" s="6">
        <v>92092219</v>
      </c>
      <c r="B30675" t="s">
        <v>32910</v>
      </c>
      <c r="H30675" s="6" t="s">
        <v>5123</v>
      </c>
      <c r="I30675" s="6" t="s">
        <v>1884</v>
      </c>
      <c r="K30675" s="6">
        <v>180</v>
      </c>
    </row>
    <row r="30676" spans="1:11">
      <c r="A30676" s="6">
        <v>59048599</v>
      </c>
      <c r="B30676" t="s">
        <v>32911</v>
      </c>
      <c r="H30676" s="6" t="s">
        <v>311</v>
      </c>
      <c r="I30676" s="6" t="s">
        <v>1051</v>
      </c>
      <c r="K30676" s="6">
        <v>188</v>
      </c>
    </row>
    <row r="30677" spans="1:11">
      <c r="A30677" s="6">
        <v>36137168</v>
      </c>
      <c r="B30677" t="s">
        <v>32912</v>
      </c>
      <c r="H30677" s="6" t="s">
        <v>319</v>
      </c>
      <c r="I30677" s="6" t="s">
        <v>641</v>
      </c>
      <c r="K30677" s="6">
        <v>185</v>
      </c>
    </row>
    <row r="30678" spans="1:11">
      <c r="A30678" s="6">
        <v>36097566</v>
      </c>
      <c r="B30678" t="s">
        <v>32913</v>
      </c>
      <c r="H30678" s="6" t="s">
        <v>1813</v>
      </c>
      <c r="I30678" s="6" t="s">
        <v>641</v>
      </c>
      <c r="K30678" s="6">
        <v>174</v>
      </c>
    </row>
    <row r="30679" spans="1:11">
      <c r="A30679" s="6">
        <v>36097622</v>
      </c>
      <c r="B30679" t="s">
        <v>32914</v>
      </c>
      <c r="H30679" s="6" t="s">
        <v>2121</v>
      </c>
      <c r="I30679" s="6" t="s">
        <v>641</v>
      </c>
      <c r="K30679" s="6">
        <v>179</v>
      </c>
    </row>
    <row r="30680" spans="1:11">
      <c r="A30680" s="6">
        <v>36078760</v>
      </c>
      <c r="B30680" t="s">
        <v>32915</v>
      </c>
      <c r="H30680" s="6" t="s">
        <v>640</v>
      </c>
      <c r="I30680" s="6" t="s">
        <v>641</v>
      </c>
      <c r="K30680" s="6">
        <v>170</v>
      </c>
    </row>
    <row r="30681" spans="1:11">
      <c r="A30681" s="6">
        <v>19377977</v>
      </c>
      <c r="B30681" t="s">
        <v>32916</v>
      </c>
      <c r="H30681" s="6" t="s">
        <v>4359</v>
      </c>
      <c r="I30681" s="6" t="s">
        <v>257</v>
      </c>
      <c r="K30681" s="6">
        <v>184</v>
      </c>
    </row>
    <row r="30682" spans="1:11">
      <c r="A30682" s="6">
        <v>28059499</v>
      </c>
      <c r="B30682" t="s">
        <v>32917</v>
      </c>
      <c r="H30682" s="6" t="s">
        <v>1624</v>
      </c>
      <c r="I30682" s="6" t="s">
        <v>259</v>
      </c>
      <c r="K30682" s="6">
        <v>185</v>
      </c>
    </row>
    <row r="30683" spans="1:11">
      <c r="A30683" s="6">
        <v>92064543</v>
      </c>
      <c r="B30683" t="s">
        <v>32918</v>
      </c>
      <c r="H30683" s="6" t="s">
        <v>319</v>
      </c>
      <c r="I30683" s="6" t="s">
        <v>1666</v>
      </c>
      <c r="K30683" s="6">
        <v>176</v>
      </c>
    </row>
    <row r="30684" spans="1:11">
      <c r="A30684" s="6">
        <v>80031848</v>
      </c>
      <c r="B30684" t="s">
        <v>32919</v>
      </c>
      <c r="H30684" s="6" t="s">
        <v>1624</v>
      </c>
      <c r="I30684" s="6" t="s">
        <v>3192</v>
      </c>
      <c r="K30684" s="6">
        <v>181</v>
      </c>
    </row>
    <row r="30685" spans="1:11">
      <c r="A30685" s="6">
        <v>14023015</v>
      </c>
      <c r="B30685" t="s">
        <v>32920</v>
      </c>
      <c r="H30685" s="6" t="s">
        <v>377</v>
      </c>
      <c r="I30685" s="6" t="s">
        <v>603</v>
      </c>
      <c r="K30685" s="6">
        <v>186</v>
      </c>
    </row>
    <row r="30686" spans="1:11">
      <c r="A30686" s="6">
        <v>2000062925</v>
      </c>
      <c r="B30686" t="s">
        <v>32921</v>
      </c>
      <c r="H30686" s="6" t="s">
        <v>303</v>
      </c>
      <c r="I30686" s="6" t="s">
        <v>2541</v>
      </c>
      <c r="K30686" s="6">
        <v>173</v>
      </c>
    </row>
    <row r="30687" spans="1:11">
      <c r="A30687" s="6">
        <v>23392363</v>
      </c>
      <c r="B30687" t="s">
        <v>32922</v>
      </c>
      <c r="H30687" s="6" t="s">
        <v>728</v>
      </c>
      <c r="I30687" s="6" t="s">
        <v>2541</v>
      </c>
      <c r="K30687" s="6">
        <v>175</v>
      </c>
    </row>
    <row r="30688" spans="1:11">
      <c r="A30688" s="6">
        <v>2000144021</v>
      </c>
      <c r="B30688" t="s">
        <v>32923</v>
      </c>
      <c r="H30688" s="6" t="s">
        <v>944</v>
      </c>
      <c r="I30688" s="6" t="s">
        <v>259</v>
      </c>
      <c r="K30688" s="6">
        <v>186</v>
      </c>
    </row>
    <row r="30689" spans="1:11">
      <c r="A30689" s="6">
        <v>2000079158</v>
      </c>
      <c r="B30689" t="s">
        <v>32924</v>
      </c>
      <c r="H30689" s="6" t="s">
        <v>1698</v>
      </c>
      <c r="I30689" s="6" t="s">
        <v>3858</v>
      </c>
      <c r="K30689" s="6">
        <v>176</v>
      </c>
    </row>
    <row r="30690" spans="1:11">
      <c r="A30690" s="6">
        <v>2000092944</v>
      </c>
      <c r="B30690" t="s">
        <v>32925</v>
      </c>
      <c r="H30690" s="6" t="s">
        <v>2115</v>
      </c>
      <c r="I30690" s="6" t="s">
        <v>3811</v>
      </c>
      <c r="K30690" s="6">
        <v>177</v>
      </c>
    </row>
    <row r="30691" spans="1:11">
      <c r="A30691" s="6">
        <v>86056938</v>
      </c>
      <c r="B30691" t="s">
        <v>32926</v>
      </c>
      <c r="H30691" s="6" t="s">
        <v>377</v>
      </c>
      <c r="I30691" s="6" t="s">
        <v>7240</v>
      </c>
      <c r="K30691" s="6">
        <v>188</v>
      </c>
    </row>
    <row r="30692" spans="1:11">
      <c r="A30692" s="6">
        <v>11026840</v>
      </c>
      <c r="B30692" t="s">
        <v>32927</v>
      </c>
      <c r="H30692" s="6" t="s">
        <v>2773</v>
      </c>
      <c r="I30692" s="6" t="s">
        <v>3537</v>
      </c>
      <c r="K30692" s="6">
        <v>188</v>
      </c>
    </row>
    <row r="30693" spans="1:11">
      <c r="A30693" s="6">
        <v>23181505</v>
      </c>
      <c r="B30693" t="s">
        <v>32928</v>
      </c>
      <c r="H30693" s="6" t="s">
        <v>1826</v>
      </c>
      <c r="I30693" s="6" t="s">
        <v>16316</v>
      </c>
      <c r="K30693" s="6">
        <v>167</v>
      </c>
    </row>
    <row r="30694" spans="1:11">
      <c r="A30694" s="6">
        <v>13184995</v>
      </c>
      <c r="B30694" t="s">
        <v>32929</v>
      </c>
      <c r="H30694" s="6" t="s">
        <v>966</v>
      </c>
      <c r="I30694" s="6" t="s">
        <v>963</v>
      </c>
      <c r="K30694" s="6">
        <v>174</v>
      </c>
    </row>
    <row r="30695" spans="1:11">
      <c r="A30695" s="6">
        <v>55022404</v>
      </c>
      <c r="B30695" t="s">
        <v>32930</v>
      </c>
      <c r="H30695" s="6" t="s">
        <v>218</v>
      </c>
      <c r="I30695" s="6" t="s">
        <v>306</v>
      </c>
      <c r="K30695" s="6">
        <v>184</v>
      </c>
    </row>
    <row r="30696" spans="1:11">
      <c r="A30696" s="6">
        <v>59144919</v>
      </c>
      <c r="B30696" t="s">
        <v>32931</v>
      </c>
      <c r="H30696" s="6" t="s">
        <v>944</v>
      </c>
      <c r="I30696" s="6" t="s">
        <v>1625</v>
      </c>
      <c r="K30696" s="6">
        <v>170</v>
      </c>
    </row>
    <row r="30697" spans="1:11">
      <c r="A30697" s="6">
        <v>64048767</v>
      </c>
      <c r="B30697" t="s">
        <v>32932</v>
      </c>
      <c r="H30697" s="6" t="s">
        <v>1624</v>
      </c>
      <c r="I30697" s="6" t="s">
        <v>15533</v>
      </c>
      <c r="K30697" s="6">
        <v>194</v>
      </c>
    </row>
    <row r="30698" spans="1:11">
      <c r="A30698" s="6">
        <v>2000088399</v>
      </c>
      <c r="B30698" t="s">
        <v>32933</v>
      </c>
      <c r="H30698" s="6" t="s">
        <v>314</v>
      </c>
      <c r="I30698" s="6" t="s">
        <v>11243</v>
      </c>
      <c r="K30698" s="6">
        <v>172</v>
      </c>
    </row>
    <row r="30699" spans="1:11">
      <c r="A30699" s="6">
        <v>78084516</v>
      </c>
      <c r="B30699" t="s">
        <v>32934</v>
      </c>
      <c r="H30699" s="6" t="s">
        <v>319</v>
      </c>
      <c r="I30699" s="6" t="s">
        <v>1667</v>
      </c>
      <c r="K30699" s="6">
        <v>182</v>
      </c>
    </row>
    <row r="30700" spans="1:11">
      <c r="A30700" s="6">
        <v>58092171</v>
      </c>
      <c r="B30700" t="s">
        <v>32935</v>
      </c>
      <c r="H30700" s="6" t="s">
        <v>1624</v>
      </c>
      <c r="I30700" s="6" t="s">
        <v>194</v>
      </c>
      <c r="K30700" s="6">
        <v>195</v>
      </c>
    </row>
    <row r="30701" spans="1:11">
      <c r="A30701" s="6">
        <v>62247495</v>
      </c>
      <c r="B30701" t="s">
        <v>32936</v>
      </c>
      <c r="H30701" s="6" t="s">
        <v>2167</v>
      </c>
      <c r="I30701" s="6" t="s">
        <v>1403</v>
      </c>
      <c r="K30701" s="6">
        <v>187</v>
      </c>
    </row>
    <row r="30702" spans="1:11">
      <c r="A30702" s="6">
        <v>70104715</v>
      </c>
      <c r="B30702" t="s">
        <v>32937</v>
      </c>
      <c r="H30702" s="6" t="s">
        <v>966</v>
      </c>
      <c r="I30702" s="6" t="s">
        <v>832</v>
      </c>
      <c r="K30702" s="6">
        <v>181</v>
      </c>
    </row>
    <row r="30703" spans="1:11">
      <c r="A30703" s="6">
        <v>70131623</v>
      </c>
      <c r="B30703" t="s">
        <v>32938</v>
      </c>
      <c r="H30703" s="6" t="s">
        <v>1624</v>
      </c>
      <c r="I30703" s="6" t="s">
        <v>1405</v>
      </c>
      <c r="K30703" s="6">
        <v>195</v>
      </c>
    </row>
    <row r="30704" spans="1:11">
      <c r="A30704" s="6">
        <v>86007695</v>
      </c>
      <c r="B30704" t="s">
        <v>32939</v>
      </c>
      <c r="H30704" s="6" t="s">
        <v>12433</v>
      </c>
      <c r="I30704" s="6" t="s">
        <v>7240</v>
      </c>
      <c r="K30704" s="6">
        <v>166</v>
      </c>
    </row>
    <row r="30705" spans="1:11">
      <c r="A30705" s="6">
        <v>58104731</v>
      </c>
      <c r="B30705" t="s">
        <v>32940</v>
      </c>
      <c r="H30705" s="6" t="s">
        <v>2115</v>
      </c>
      <c r="I30705" s="6" t="s">
        <v>194</v>
      </c>
      <c r="K30705" s="6">
        <v>188</v>
      </c>
    </row>
    <row r="30706" spans="1:11">
      <c r="A30706" s="6">
        <v>24048041</v>
      </c>
      <c r="B30706" t="s">
        <v>32941</v>
      </c>
      <c r="H30706" s="6" t="s">
        <v>218</v>
      </c>
      <c r="I30706" s="6" t="s">
        <v>657</v>
      </c>
      <c r="K30706" s="6">
        <v>185</v>
      </c>
    </row>
    <row r="30707" spans="1:11">
      <c r="A30707" s="6">
        <v>62042196</v>
      </c>
      <c r="B30707" t="s">
        <v>32942</v>
      </c>
      <c r="H30707" s="6" t="s">
        <v>377</v>
      </c>
      <c r="I30707" s="6" t="s">
        <v>1066</v>
      </c>
      <c r="K30707" s="6">
        <v>192</v>
      </c>
    </row>
    <row r="30708" spans="1:11">
      <c r="A30708" s="6">
        <v>20049783</v>
      </c>
      <c r="B30708" t="s">
        <v>32943</v>
      </c>
      <c r="H30708" s="6" t="s">
        <v>303</v>
      </c>
      <c r="I30708" s="6" t="s">
        <v>3635</v>
      </c>
      <c r="K30708" s="6">
        <v>173</v>
      </c>
    </row>
    <row r="30709" spans="1:11">
      <c r="A30709" s="6">
        <v>58100108</v>
      </c>
      <c r="B30709" t="s">
        <v>32944</v>
      </c>
      <c r="H30709" s="6" t="s">
        <v>589</v>
      </c>
      <c r="I30709" s="6" t="s">
        <v>32945</v>
      </c>
      <c r="K30709" s="6">
        <v>186</v>
      </c>
    </row>
    <row r="30710" spans="1:11">
      <c r="A30710" s="6">
        <v>49044765</v>
      </c>
      <c r="B30710" t="s">
        <v>32946</v>
      </c>
      <c r="H30710" s="6" t="s">
        <v>640</v>
      </c>
      <c r="I30710" s="6" t="s">
        <v>341</v>
      </c>
      <c r="K30710" s="6">
        <v>176</v>
      </c>
    </row>
    <row r="30711" spans="1:11">
      <c r="A30711" s="6">
        <v>66037173</v>
      </c>
      <c r="B30711" t="s">
        <v>32947</v>
      </c>
      <c r="H30711" s="6" t="s">
        <v>3879</v>
      </c>
      <c r="I30711" s="6" t="s">
        <v>1701</v>
      </c>
      <c r="K30711" s="6">
        <v>174</v>
      </c>
    </row>
    <row r="30712" spans="1:11">
      <c r="A30712" s="6">
        <v>19247362</v>
      </c>
      <c r="B30712" t="s">
        <v>32948</v>
      </c>
      <c r="H30712" s="6" t="s">
        <v>966</v>
      </c>
      <c r="I30712" s="6" t="s">
        <v>257</v>
      </c>
      <c r="K30712" s="6">
        <v>177</v>
      </c>
    </row>
    <row r="30713" spans="1:11">
      <c r="A30713" s="6">
        <v>2000105534</v>
      </c>
      <c r="B30713" t="s">
        <v>32949</v>
      </c>
      <c r="H30713" s="6" t="s">
        <v>377</v>
      </c>
      <c r="I30713" s="6" t="s">
        <v>304</v>
      </c>
      <c r="K30713" s="6">
        <v>187</v>
      </c>
    </row>
    <row r="30714" spans="1:11">
      <c r="A30714" s="6">
        <v>85120251</v>
      </c>
      <c r="B30714" t="s">
        <v>32950</v>
      </c>
      <c r="H30714" s="6" t="s">
        <v>1213</v>
      </c>
      <c r="I30714" s="6" t="s">
        <v>1755</v>
      </c>
      <c r="K30714" s="6">
        <v>183</v>
      </c>
    </row>
    <row r="30715" spans="1:11">
      <c r="A30715" s="6">
        <v>67276481</v>
      </c>
      <c r="B30715" t="s">
        <v>32951</v>
      </c>
      <c r="H30715" s="6" t="s">
        <v>2115</v>
      </c>
      <c r="I30715" s="6" t="s">
        <v>32952</v>
      </c>
      <c r="K30715" s="6">
        <v>183</v>
      </c>
    </row>
    <row r="30716" spans="1:11">
      <c r="A30716" s="6">
        <v>87003127</v>
      </c>
      <c r="B30716" t="s">
        <v>32953</v>
      </c>
      <c r="H30716" s="6" t="s">
        <v>1176</v>
      </c>
      <c r="I30716" s="6" t="s">
        <v>13431</v>
      </c>
      <c r="K30716" s="6">
        <v>166</v>
      </c>
    </row>
    <row r="30717" spans="1:11">
      <c r="A30717" s="6">
        <v>86016701</v>
      </c>
      <c r="B30717" t="s">
        <v>32954</v>
      </c>
      <c r="H30717" s="6" t="s">
        <v>2115</v>
      </c>
      <c r="I30717" s="6" t="s">
        <v>2351</v>
      </c>
      <c r="K30717" s="6">
        <v>191</v>
      </c>
    </row>
    <row r="30718" spans="1:11">
      <c r="A30718" s="6">
        <v>80006915</v>
      </c>
      <c r="B30718" t="s">
        <v>32955</v>
      </c>
      <c r="H30718" s="6" t="s">
        <v>640</v>
      </c>
      <c r="I30718" s="6" t="s">
        <v>3192</v>
      </c>
      <c r="K30718" s="6">
        <v>178</v>
      </c>
    </row>
    <row r="30719" spans="1:11">
      <c r="A30719" s="6">
        <v>2000010595</v>
      </c>
      <c r="B30719" t="s">
        <v>32956</v>
      </c>
      <c r="H30719" s="6" t="s">
        <v>377</v>
      </c>
      <c r="I30719" s="6" t="s">
        <v>1055</v>
      </c>
      <c r="K30719" s="6">
        <v>192</v>
      </c>
    </row>
    <row r="30720" spans="1:11">
      <c r="A30720" s="6">
        <v>12093944</v>
      </c>
      <c r="B30720" t="s">
        <v>32957</v>
      </c>
      <c r="H30720" s="6" t="s">
        <v>558</v>
      </c>
      <c r="I30720" s="6" t="s">
        <v>1722</v>
      </c>
      <c r="K30720" s="6">
        <v>170</v>
      </c>
    </row>
    <row r="30721" spans="1:11">
      <c r="A30721" s="6">
        <v>2000064440</v>
      </c>
      <c r="B30721" t="s">
        <v>32958</v>
      </c>
      <c r="H30721" s="6" t="s">
        <v>488</v>
      </c>
      <c r="I30721" s="6" t="s">
        <v>2981</v>
      </c>
      <c r="K30721" s="6">
        <v>169</v>
      </c>
    </row>
    <row r="30722" spans="1:11">
      <c r="A30722" s="6">
        <v>83241769</v>
      </c>
      <c r="B30722" t="s">
        <v>32959</v>
      </c>
      <c r="H30722" s="6" t="s">
        <v>2115</v>
      </c>
      <c r="I30722" s="6" t="s">
        <v>257</v>
      </c>
      <c r="K30722" s="6">
        <v>195</v>
      </c>
    </row>
    <row r="30723" spans="1:11">
      <c r="A30723" s="6">
        <v>2000239640</v>
      </c>
      <c r="B30723" t="s">
        <v>32960</v>
      </c>
      <c r="H30723" s="6" t="s">
        <v>2115</v>
      </c>
      <c r="I30723" s="6" t="s">
        <v>2134</v>
      </c>
      <c r="K30723" s="6">
        <v>185</v>
      </c>
    </row>
    <row r="30724" spans="1:11">
      <c r="A30724" s="6">
        <v>67248944</v>
      </c>
      <c r="B30724" t="s">
        <v>32961</v>
      </c>
      <c r="H30724" s="6" t="s">
        <v>760</v>
      </c>
      <c r="I30724" s="6" t="s">
        <v>725</v>
      </c>
      <c r="K30724" s="6">
        <v>178</v>
      </c>
    </row>
    <row r="30725" spans="1:11">
      <c r="A30725" s="6">
        <v>23056571</v>
      </c>
      <c r="B30725" t="s">
        <v>32962</v>
      </c>
      <c r="H30725" s="6" t="s">
        <v>319</v>
      </c>
      <c r="I30725" s="6" t="s">
        <v>2473</v>
      </c>
      <c r="K30725" s="6">
        <v>183</v>
      </c>
    </row>
    <row r="30726" spans="1:11">
      <c r="A30726" s="6">
        <v>23190937</v>
      </c>
      <c r="B30726" t="s">
        <v>32963</v>
      </c>
      <c r="H30726" s="6" t="s">
        <v>218</v>
      </c>
      <c r="I30726" s="6" t="s">
        <v>23142</v>
      </c>
      <c r="K30726" s="6">
        <v>180</v>
      </c>
    </row>
    <row r="30727" spans="1:11">
      <c r="A30727" s="6">
        <v>65037131</v>
      </c>
      <c r="B30727" t="s">
        <v>32964</v>
      </c>
      <c r="H30727" s="6" t="s">
        <v>1673</v>
      </c>
      <c r="I30727" s="6" t="s">
        <v>2539</v>
      </c>
      <c r="K30727" s="6">
        <v>176</v>
      </c>
    </row>
    <row r="30728" spans="1:11">
      <c r="A30728" s="6">
        <v>2000041287</v>
      </c>
      <c r="B30728" t="s">
        <v>32965</v>
      </c>
      <c r="H30728" s="6" t="s">
        <v>760</v>
      </c>
      <c r="I30728" s="6" t="s">
        <v>257</v>
      </c>
      <c r="K30728" s="6">
        <v>158</v>
      </c>
    </row>
    <row r="30729" spans="1:11">
      <c r="A30729" s="6">
        <v>80030765</v>
      </c>
      <c r="B30729" t="s">
        <v>32966</v>
      </c>
      <c r="H30729" s="6" t="s">
        <v>377</v>
      </c>
      <c r="I30729" s="6" t="s">
        <v>3192</v>
      </c>
      <c r="K30729" s="6">
        <v>181</v>
      </c>
    </row>
    <row r="30730" spans="1:11">
      <c r="A30730" s="6">
        <v>23397307</v>
      </c>
      <c r="B30730" t="s">
        <v>32967</v>
      </c>
      <c r="H30730" s="6" t="s">
        <v>319</v>
      </c>
      <c r="I30730" s="6" t="s">
        <v>2541</v>
      </c>
      <c r="K30730" s="6">
        <v>167</v>
      </c>
    </row>
    <row r="30731" spans="1:11">
      <c r="A30731" s="6">
        <v>23158082</v>
      </c>
      <c r="B30731" t="s">
        <v>32968</v>
      </c>
      <c r="H30731" s="6" t="s">
        <v>1624</v>
      </c>
      <c r="I30731" s="6" t="s">
        <v>7767</v>
      </c>
      <c r="K30731" s="6">
        <v>179</v>
      </c>
    </row>
    <row r="30732" spans="1:11">
      <c r="A30732" s="6">
        <v>23275912</v>
      </c>
      <c r="B30732" t="s">
        <v>32969</v>
      </c>
      <c r="H30732" s="6" t="s">
        <v>377</v>
      </c>
      <c r="I30732" s="6" t="s">
        <v>7767</v>
      </c>
      <c r="K30732" s="6">
        <v>180</v>
      </c>
    </row>
    <row r="30733" spans="1:11">
      <c r="A30733" s="6">
        <v>67257984</v>
      </c>
      <c r="B30733" t="s">
        <v>32970</v>
      </c>
      <c r="H30733" s="6" t="s">
        <v>488</v>
      </c>
      <c r="I30733" s="6" t="s">
        <v>16316</v>
      </c>
      <c r="K30733" s="6">
        <v>172</v>
      </c>
    </row>
    <row r="30734" spans="1:11">
      <c r="A30734" s="6">
        <v>66047007</v>
      </c>
      <c r="B30734" t="s">
        <v>32971</v>
      </c>
      <c r="H30734" s="6" t="s">
        <v>1806</v>
      </c>
      <c r="I30734" s="6" t="s">
        <v>1701</v>
      </c>
      <c r="K30734" s="6">
        <v>180</v>
      </c>
    </row>
    <row r="30735" spans="1:11">
      <c r="A30735" s="6">
        <v>93060160</v>
      </c>
      <c r="B30735" t="s">
        <v>32972</v>
      </c>
      <c r="H30735" s="6" t="s">
        <v>1671</v>
      </c>
      <c r="I30735" s="6" t="s">
        <v>32973</v>
      </c>
      <c r="K30735" s="6">
        <v>166</v>
      </c>
    </row>
    <row r="30736" spans="1:11">
      <c r="A30736" s="6">
        <v>29130340</v>
      </c>
      <c r="B30736" t="s">
        <v>32974</v>
      </c>
      <c r="H30736" s="6" t="s">
        <v>1624</v>
      </c>
      <c r="I30736" s="6" t="s">
        <v>5182</v>
      </c>
      <c r="K30736" s="6">
        <v>191</v>
      </c>
    </row>
    <row r="30737" spans="1:11">
      <c r="A30737" s="6">
        <v>36081960</v>
      </c>
      <c r="B30737" t="s">
        <v>32975</v>
      </c>
      <c r="H30737" s="6" t="s">
        <v>319</v>
      </c>
      <c r="I30737" s="6" t="s">
        <v>641</v>
      </c>
      <c r="K30737" s="6">
        <v>180</v>
      </c>
    </row>
    <row r="30738" spans="1:11">
      <c r="A30738" s="6">
        <v>2000245591</v>
      </c>
      <c r="B30738" t="s">
        <v>32976</v>
      </c>
      <c r="H30738" s="6" t="s">
        <v>760</v>
      </c>
      <c r="I30738" s="6" t="s">
        <v>2134</v>
      </c>
      <c r="K30738" s="6">
        <v>175</v>
      </c>
    </row>
    <row r="30739" spans="1:11">
      <c r="A30739" s="6">
        <v>2000066490</v>
      </c>
      <c r="B30739" t="s">
        <v>32977</v>
      </c>
      <c r="H30739" s="6" t="s">
        <v>240</v>
      </c>
      <c r="I30739" s="6" t="s">
        <v>2134</v>
      </c>
      <c r="K30739" s="6">
        <v>168</v>
      </c>
    </row>
    <row r="30740" spans="1:11">
      <c r="A30740" s="6">
        <v>13207096</v>
      </c>
      <c r="B30740" t="s">
        <v>32978</v>
      </c>
      <c r="H30740" s="6" t="s">
        <v>1213</v>
      </c>
      <c r="I30740" s="6" t="s">
        <v>1722</v>
      </c>
      <c r="K30740" s="6">
        <v>171</v>
      </c>
    </row>
    <row r="30741" spans="1:11">
      <c r="A30741" s="6">
        <v>66031996</v>
      </c>
      <c r="B30741" t="s">
        <v>32979</v>
      </c>
      <c r="H30741" s="6" t="s">
        <v>488</v>
      </c>
      <c r="I30741" s="6" t="s">
        <v>1701</v>
      </c>
      <c r="K30741" s="6">
        <v>169</v>
      </c>
    </row>
    <row r="30742" spans="1:11">
      <c r="A30742" s="6">
        <v>91166151</v>
      </c>
      <c r="B30742" t="s">
        <v>32980</v>
      </c>
      <c r="H30742" s="6" t="s">
        <v>1624</v>
      </c>
      <c r="I30742" s="6" t="s">
        <v>309</v>
      </c>
      <c r="K30742" s="6">
        <v>186</v>
      </c>
    </row>
    <row r="30743" spans="1:11">
      <c r="A30743" s="6">
        <v>14186217</v>
      </c>
      <c r="B30743" t="s">
        <v>32981</v>
      </c>
      <c r="H30743" s="6" t="s">
        <v>1213</v>
      </c>
      <c r="I30743" s="6" t="s">
        <v>603</v>
      </c>
      <c r="K30743" s="6">
        <v>176</v>
      </c>
    </row>
    <row r="30744" spans="1:11">
      <c r="A30744" s="6">
        <v>86006455</v>
      </c>
      <c r="B30744" t="s">
        <v>32982</v>
      </c>
      <c r="H30744" s="6" t="s">
        <v>218</v>
      </c>
      <c r="I30744" s="6" t="s">
        <v>7240</v>
      </c>
      <c r="K30744" s="6">
        <v>183</v>
      </c>
    </row>
    <row r="30745" spans="1:11">
      <c r="A30745" s="6">
        <v>91167818</v>
      </c>
      <c r="B30745" t="s">
        <v>32983</v>
      </c>
      <c r="H30745" s="6" t="s">
        <v>377</v>
      </c>
      <c r="I30745" s="6" t="s">
        <v>309</v>
      </c>
      <c r="K30745" s="6">
        <v>188</v>
      </c>
    </row>
    <row r="30746" spans="1:11">
      <c r="A30746" s="6">
        <v>23026540</v>
      </c>
      <c r="B30746" t="s">
        <v>32984</v>
      </c>
      <c r="H30746" s="6" t="s">
        <v>1624</v>
      </c>
      <c r="I30746" s="6" t="s">
        <v>1174</v>
      </c>
      <c r="K30746" s="6">
        <v>187</v>
      </c>
    </row>
    <row r="30747" spans="1:11">
      <c r="A30747" s="6">
        <v>43143649</v>
      </c>
      <c r="B30747" t="s">
        <v>32985</v>
      </c>
      <c r="H30747" s="6" t="s">
        <v>1213</v>
      </c>
      <c r="I30747" s="6" t="s">
        <v>236</v>
      </c>
      <c r="K30747" s="6">
        <v>175</v>
      </c>
    </row>
    <row r="30748" spans="1:11">
      <c r="A30748" s="6">
        <v>43295401</v>
      </c>
      <c r="B30748" t="s">
        <v>32986</v>
      </c>
      <c r="H30748" s="6" t="s">
        <v>1709</v>
      </c>
      <c r="I30748" s="6" t="s">
        <v>236</v>
      </c>
      <c r="K30748" s="6">
        <v>181</v>
      </c>
    </row>
    <row r="30749" spans="1:11">
      <c r="A30749" s="6">
        <v>14070715</v>
      </c>
      <c r="B30749" t="s">
        <v>32987</v>
      </c>
      <c r="H30749" s="6" t="s">
        <v>319</v>
      </c>
      <c r="I30749" s="6" t="s">
        <v>603</v>
      </c>
      <c r="K30749" s="6">
        <v>180</v>
      </c>
    </row>
    <row r="30750" spans="1:11">
      <c r="A30750" s="6">
        <v>80024714</v>
      </c>
      <c r="B30750" t="s">
        <v>32988</v>
      </c>
      <c r="H30750" s="6" t="s">
        <v>319</v>
      </c>
      <c r="I30750" s="6" t="s">
        <v>3192</v>
      </c>
      <c r="K30750" s="6">
        <v>173</v>
      </c>
    </row>
    <row r="30751" spans="1:11">
      <c r="A30751" s="6">
        <v>49045411</v>
      </c>
      <c r="B30751" t="s">
        <v>32989</v>
      </c>
      <c r="H30751" s="6" t="s">
        <v>2126</v>
      </c>
      <c r="I30751" s="6" t="s">
        <v>1653</v>
      </c>
      <c r="K30751" s="6">
        <v>181</v>
      </c>
    </row>
    <row r="30752" spans="1:11">
      <c r="A30752" s="6">
        <v>64048936</v>
      </c>
      <c r="B30752" t="s">
        <v>32990</v>
      </c>
      <c r="H30752" s="6" t="s">
        <v>2115</v>
      </c>
      <c r="I30752" s="6" t="s">
        <v>8665</v>
      </c>
      <c r="K30752" s="6">
        <v>177</v>
      </c>
    </row>
    <row r="30753" spans="1:11">
      <c r="A30753" s="6">
        <v>64039069</v>
      </c>
      <c r="B30753" t="s">
        <v>32991</v>
      </c>
      <c r="H30753" s="6" t="s">
        <v>1176</v>
      </c>
      <c r="I30753" s="6" t="s">
        <v>3817</v>
      </c>
      <c r="K30753" s="6">
        <v>175</v>
      </c>
    </row>
    <row r="30754" spans="1:11">
      <c r="A30754" s="6">
        <v>23278209</v>
      </c>
      <c r="B30754" t="s">
        <v>32992</v>
      </c>
      <c r="H30754" s="6" t="s">
        <v>829</v>
      </c>
      <c r="I30754" s="6" t="s">
        <v>7767</v>
      </c>
      <c r="K30754" s="6">
        <v>184</v>
      </c>
    </row>
    <row r="30755" spans="1:11">
      <c r="A30755" s="6">
        <v>23470686</v>
      </c>
      <c r="B30755" t="s">
        <v>32993</v>
      </c>
      <c r="H30755" s="6" t="s">
        <v>218</v>
      </c>
      <c r="I30755" s="6" t="s">
        <v>2541</v>
      </c>
      <c r="K30755" s="6">
        <v>170</v>
      </c>
    </row>
    <row r="30756" spans="1:11">
      <c r="A30756" s="6">
        <v>70063128</v>
      </c>
      <c r="B30756" t="s">
        <v>32994</v>
      </c>
      <c r="H30756" s="6" t="s">
        <v>944</v>
      </c>
      <c r="I30756" s="6" t="s">
        <v>832</v>
      </c>
      <c r="K30756" s="6">
        <v>187</v>
      </c>
    </row>
    <row r="30757" spans="1:11">
      <c r="A30757" s="6">
        <v>71115173</v>
      </c>
      <c r="B30757" t="s">
        <v>32995</v>
      </c>
      <c r="H30757" s="6" t="s">
        <v>1624</v>
      </c>
      <c r="I30757" s="6" t="s">
        <v>827</v>
      </c>
      <c r="K30757" s="6">
        <v>184</v>
      </c>
    </row>
    <row r="30758" spans="1:11">
      <c r="A30758" s="6">
        <v>2000104165</v>
      </c>
      <c r="B30758" t="s">
        <v>32996</v>
      </c>
      <c r="H30758" s="6" t="s">
        <v>319</v>
      </c>
      <c r="I30758" s="6" t="s">
        <v>2473</v>
      </c>
      <c r="K30758" s="6">
        <v>176</v>
      </c>
    </row>
    <row r="30759" spans="1:11">
      <c r="A30759" s="6">
        <v>58030854</v>
      </c>
      <c r="B30759" t="s">
        <v>32997</v>
      </c>
      <c r="H30759" s="6" t="s">
        <v>2363</v>
      </c>
      <c r="I30759" s="6" t="s">
        <v>10762</v>
      </c>
      <c r="K30759" s="6">
        <v>175</v>
      </c>
    </row>
    <row r="30760" spans="1:11">
      <c r="A30760" s="6">
        <v>14083136</v>
      </c>
      <c r="B30760" t="s">
        <v>32998</v>
      </c>
      <c r="H30760" s="6" t="s">
        <v>2167</v>
      </c>
      <c r="I30760" s="6" t="s">
        <v>603</v>
      </c>
      <c r="K30760" s="6">
        <v>184</v>
      </c>
    </row>
    <row r="30761" spans="1:11">
      <c r="A30761" s="6">
        <v>83172206</v>
      </c>
      <c r="B30761" t="s">
        <v>32999</v>
      </c>
      <c r="H30761" s="6" t="s">
        <v>319</v>
      </c>
      <c r="I30761" s="6" t="s">
        <v>3004</v>
      </c>
      <c r="K30761" s="6">
        <v>192</v>
      </c>
    </row>
    <row r="30762" spans="1:11">
      <c r="A30762" s="6">
        <v>62079323</v>
      </c>
      <c r="B30762" t="s">
        <v>33000</v>
      </c>
      <c r="H30762" s="6" t="s">
        <v>218</v>
      </c>
      <c r="I30762" s="6" t="s">
        <v>1066</v>
      </c>
      <c r="K30762" s="6">
        <v>185</v>
      </c>
    </row>
    <row r="30763" spans="1:11">
      <c r="A30763" s="6">
        <v>25044748</v>
      </c>
      <c r="B30763" t="s">
        <v>33001</v>
      </c>
      <c r="H30763" s="6" t="s">
        <v>311</v>
      </c>
      <c r="I30763" s="6" t="s">
        <v>1731</v>
      </c>
      <c r="K30763" s="6">
        <v>178</v>
      </c>
    </row>
    <row r="30764" spans="1:11">
      <c r="A30764" s="6">
        <v>2000126397</v>
      </c>
      <c r="B30764" t="s">
        <v>33002</v>
      </c>
      <c r="H30764" s="6" t="s">
        <v>2115</v>
      </c>
      <c r="I30764" s="6" t="s">
        <v>2473</v>
      </c>
      <c r="K30764" s="6">
        <v>182</v>
      </c>
    </row>
    <row r="30765" spans="1:11">
      <c r="A30765" s="6">
        <v>63012818</v>
      </c>
      <c r="B30765" t="s">
        <v>33003</v>
      </c>
      <c r="H30765" s="6" t="s">
        <v>966</v>
      </c>
      <c r="I30765" s="6" t="s">
        <v>1708</v>
      </c>
      <c r="K30765" s="6">
        <v>187</v>
      </c>
    </row>
    <row r="30766" spans="1:11">
      <c r="A30766" s="6">
        <v>2000157690</v>
      </c>
      <c r="B30766" t="s">
        <v>33004</v>
      </c>
      <c r="H30766" s="6" t="s">
        <v>377</v>
      </c>
      <c r="I30766" s="6" t="s">
        <v>7240</v>
      </c>
      <c r="K30766" s="6">
        <v>186</v>
      </c>
    </row>
    <row r="30767" spans="1:11">
      <c r="A30767" s="6">
        <v>76043490</v>
      </c>
      <c r="B30767" t="s">
        <v>33005</v>
      </c>
      <c r="H30767" s="6" t="s">
        <v>2115</v>
      </c>
      <c r="I30767" s="6" t="s">
        <v>603</v>
      </c>
      <c r="K30767" s="6">
        <v>172</v>
      </c>
    </row>
    <row r="30768" spans="1:11">
      <c r="A30768" s="6">
        <v>14008034</v>
      </c>
      <c r="B30768" t="s">
        <v>33006</v>
      </c>
      <c r="H30768" s="6" t="s">
        <v>2115</v>
      </c>
      <c r="I30768" s="6" t="s">
        <v>603</v>
      </c>
      <c r="K30768" s="6">
        <v>171</v>
      </c>
    </row>
    <row r="30769" spans="1:11">
      <c r="A30769" s="6">
        <v>33077237</v>
      </c>
      <c r="B30769" t="s">
        <v>33007</v>
      </c>
      <c r="H30769" s="6" t="s">
        <v>1626</v>
      </c>
      <c r="I30769" s="6" t="s">
        <v>1898</v>
      </c>
      <c r="K30769" s="6">
        <v>194</v>
      </c>
    </row>
    <row r="30770" spans="1:11">
      <c r="A30770" s="6">
        <v>62177324</v>
      </c>
      <c r="B30770" t="s">
        <v>33008</v>
      </c>
      <c r="H30770" s="6" t="s">
        <v>303</v>
      </c>
      <c r="I30770" s="6" t="s">
        <v>1890</v>
      </c>
      <c r="K30770" s="6">
        <v>185</v>
      </c>
    </row>
    <row r="30771" spans="1:11">
      <c r="A30771" s="6">
        <v>65027431</v>
      </c>
      <c r="B30771" t="s">
        <v>33009</v>
      </c>
      <c r="H30771" s="6" t="s">
        <v>377</v>
      </c>
      <c r="I30771" s="6" t="s">
        <v>2539</v>
      </c>
      <c r="K30771" s="6">
        <v>181</v>
      </c>
    </row>
    <row r="30772" spans="1:11">
      <c r="A30772" s="6">
        <v>47047174</v>
      </c>
      <c r="B30772" t="s">
        <v>33010</v>
      </c>
      <c r="H30772" s="6" t="s">
        <v>319</v>
      </c>
      <c r="I30772" s="6" t="s">
        <v>27724</v>
      </c>
      <c r="K30772" s="6">
        <v>183</v>
      </c>
    </row>
    <row r="30773" spans="1:11">
      <c r="A30773" s="6">
        <v>15052029</v>
      </c>
      <c r="B30773" t="s">
        <v>33011</v>
      </c>
      <c r="H30773" s="6" t="s">
        <v>1828</v>
      </c>
      <c r="I30773" s="6" t="s">
        <v>4401</v>
      </c>
      <c r="K30773" s="6">
        <v>186</v>
      </c>
    </row>
    <row r="30774" spans="1:11">
      <c r="A30774" s="6">
        <v>14145801</v>
      </c>
      <c r="B30774" t="s">
        <v>33012</v>
      </c>
      <c r="H30774" s="6" t="s">
        <v>1659</v>
      </c>
      <c r="I30774" s="6" t="s">
        <v>603</v>
      </c>
      <c r="K30774" s="6">
        <v>180</v>
      </c>
    </row>
    <row r="30775" spans="1:11">
      <c r="A30775" s="6">
        <v>58071142</v>
      </c>
      <c r="B30775" t="s">
        <v>33013</v>
      </c>
      <c r="H30775" s="6" t="s">
        <v>1176</v>
      </c>
      <c r="I30775" s="6" t="s">
        <v>194</v>
      </c>
      <c r="K30775" s="6">
        <v>180</v>
      </c>
    </row>
    <row r="30776" spans="1:11">
      <c r="A30776" s="6">
        <v>47079005</v>
      </c>
      <c r="B30776" t="s">
        <v>33014</v>
      </c>
      <c r="H30776" s="6" t="s">
        <v>1176</v>
      </c>
      <c r="I30776" s="6" t="s">
        <v>6853</v>
      </c>
      <c r="K30776" s="6">
        <v>181</v>
      </c>
    </row>
    <row r="30777" spans="1:11">
      <c r="A30777" s="6">
        <v>95070176</v>
      </c>
      <c r="B30777" t="s">
        <v>33015</v>
      </c>
      <c r="H30777" s="6" t="s">
        <v>944</v>
      </c>
      <c r="I30777" s="6" t="s">
        <v>3265</v>
      </c>
      <c r="K30777" s="6">
        <v>168</v>
      </c>
    </row>
    <row r="30778" spans="1:11">
      <c r="A30778" s="6">
        <v>70099821</v>
      </c>
      <c r="B30778" t="s">
        <v>33016</v>
      </c>
      <c r="H30778" s="6" t="s">
        <v>2115</v>
      </c>
      <c r="I30778" s="6" t="s">
        <v>832</v>
      </c>
      <c r="K30778" s="6">
        <v>187</v>
      </c>
    </row>
    <row r="30779" spans="1:11">
      <c r="A30779" s="6">
        <v>23127749</v>
      </c>
      <c r="B30779" t="s">
        <v>33017</v>
      </c>
      <c r="H30779" s="6" t="s">
        <v>1638</v>
      </c>
      <c r="I30779" s="6" t="s">
        <v>2473</v>
      </c>
      <c r="K30779" s="6">
        <v>176</v>
      </c>
    </row>
    <row r="30780" spans="1:11">
      <c r="A30780" s="6">
        <v>89044446</v>
      </c>
      <c r="B30780" t="s">
        <v>33018</v>
      </c>
      <c r="H30780" s="6" t="s">
        <v>2115</v>
      </c>
      <c r="I30780" s="6" t="s">
        <v>259</v>
      </c>
      <c r="K30780" s="6">
        <v>186</v>
      </c>
    </row>
    <row r="30781" spans="1:11">
      <c r="A30781" s="6">
        <v>91121018</v>
      </c>
      <c r="B30781" t="s">
        <v>33019</v>
      </c>
      <c r="H30781" s="6" t="s">
        <v>218</v>
      </c>
      <c r="I30781" s="6" t="s">
        <v>309</v>
      </c>
      <c r="K30781" s="6">
        <v>189</v>
      </c>
    </row>
    <row r="30782" spans="1:11">
      <c r="A30782" s="6">
        <v>43318455</v>
      </c>
      <c r="B30782" t="s">
        <v>33020</v>
      </c>
      <c r="H30782" s="6" t="s">
        <v>2160</v>
      </c>
      <c r="I30782" s="6" t="s">
        <v>236</v>
      </c>
      <c r="K30782" s="6">
        <v>181</v>
      </c>
    </row>
    <row r="30783" spans="1:11">
      <c r="A30783" s="6">
        <v>53138039</v>
      </c>
      <c r="B30783" t="s">
        <v>33021</v>
      </c>
      <c r="H30783" s="6" t="s">
        <v>944</v>
      </c>
      <c r="I30783" s="6" t="s">
        <v>729</v>
      </c>
      <c r="K30783" s="6">
        <v>179</v>
      </c>
    </row>
    <row r="30784" spans="1:11">
      <c r="A30784" s="6">
        <v>83209586</v>
      </c>
      <c r="B30784" t="s">
        <v>33022</v>
      </c>
      <c r="H30784" s="6" t="s">
        <v>377</v>
      </c>
      <c r="I30784" s="6" t="s">
        <v>320</v>
      </c>
      <c r="K30784" s="6">
        <v>186</v>
      </c>
    </row>
    <row r="30785" spans="1:11">
      <c r="A30785" s="6">
        <v>2000031469</v>
      </c>
      <c r="B30785" t="s">
        <v>33023</v>
      </c>
      <c r="H30785" s="6" t="s">
        <v>2115</v>
      </c>
      <c r="I30785" s="6" t="s">
        <v>3858</v>
      </c>
      <c r="K30785" s="6">
        <v>190</v>
      </c>
    </row>
    <row r="30786" spans="1:11">
      <c r="A30786" s="6">
        <v>13202286</v>
      </c>
      <c r="B30786" t="s">
        <v>33024</v>
      </c>
      <c r="H30786" s="6" t="s">
        <v>589</v>
      </c>
      <c r="I30786" s="6" t="s">
        <v>3858</v>
      </c>
      <c r="K30786" s="6">
        <v>183</v>
      </c>
    </row>
    <row r="30787" spans="1:11">
      <c r="A30787" s="6">
        <v>13217967</v>
      </c>
      <c r="B30787" t="s">
        <v>33025</v>
      </c>
      <c r="H30787" s="6" t="s">
        <v>488</v>
      </c>
      <c r="I30787" s="6" t="s">
        <v>963</v>
      </c>
      <c r="K30787" s="6">
        <v>186</v>
      </c>
    </row>
    <row r="30788" spans="1:11">
      <c r="A30788" s="6">
        <v>2000122636</v>
      </c>
      <c r="B30788" t="s">
        <v>33026</v>
      </c>
      <c r="H30788" s="6" t="s">
        <v>619</v>
      </c>
      <c r="I30788" s="6" t="s">
        <v>2473</v>
      </c>
      <c r="K30788" s="6">
        <v>171</v>
      </c>
    </row>
    <row r="30789" spans="1:11">
      <c r="A30789" s="6">
        <v>2000126903</v>
      </c>
      <c r="B30789" t="s">
        <v>33027</v>
      </c>
      <c r="H30789" s="6" t="s">
        <v>319</v>
      </c>
      <c r="I30789" s="6" t="s">
        <v>2473</v>
      </c>
      <c r="K30789" s="6">
        <v>177</v>
      </c>
    </row>
    <row r="30790" spans="1:11">
      <c r="A30790" s="6">
        <v>64046447</v>
      </c>
      <c r="B30790" t="s">
        <v>33028</v>
      </c>
      <c r="H30790" s="6" t="s">
        <v>944</v>
      </c>
      <c r="I30790" s="6" t="s">
        <v>2473</v>
      </c>
      <c r="K30790" s="6">
        <v>176</v>
      </c>
    </row>
    <row r="30791" spans="1:11">
      <c r="A30791" s="6">
        <v>23437897</v>
      </c>
      <c r="B30791" t="s">
        <v>33029</v>
      </c>
      <c r="H30791" s="6" t="s">
        <v>942</v>
      </c>
      <c r="I30791" s="6" t="s">
        <v>2473</v>
      </c>
      <c r="K30791" s="6">
        <v>178</v>
      </c>
    </row>
    <row r="30792" spans="1:11">
      <c r="A30792" s="6">
        <v>29223907</v>
      </c>
      <c r="B30792" t="s">
        <v>33030</v>
      </c>
      <c r="H30792" s="6" t="s">
        <v>1176</v>
      </c>
      <c r="I30792" s="6" t="s">
        <v>2473</v>
      </c>
      <c r="K30792" s="6">
        <v>177</v>
      </c>
    </row>
    <row r="30793" spans="1:11">
      <c r="A30793" s="6">
        <v>23340589</v>
      </c>
      <c r="B30793" t="s">
        <v>33031</v>
      </c>
      <c r="H30793" s="6" t="s">
        <v>966</v>
      </c>
      <c r="I30793" s="6" t="s">
        <v>2473</v>
      </c>
      <c r="K30793" s="6">
        <v>185</v>
      </c>
    </row>
    <row r="30794" spans="1:11">
      <c r="A30794" s="6">
        <v>23310657</v>
      </c>
      <c r="B30794" t="s">
        <v>33032</v>
      </c>
      <c r="H30794" s="6" t="s">
        <v>377</v>
      </c>
      <c r="I30794" s="6" t="s">
        <v>7767</v>
      </c>
      <c r="K30794" s="6">
        <v>174</v>
      </c>
    </row>
    <row r="30795" spans="1:11">
      <c r="A30795" s="6">
        <v>23241593</v>
      </c>
      <c r="B30795" t="s">
        <v>33033</v>
      </c>
      <c r="H30795" s="6" t="s">
        <v>319</v>
      </c>
      <c r="I30795" s="6" t="s">
        <v>7767</v>
      </c>
      <c r="K30795" s="6">
        <v>176</v>
      </c>
    </row>
    <row r="30796" spans="1:11">
      <c r="A30796" s="6">
        <v>23248156</v>
      </c>
      <c r="B30796" t="s">
        <v>33034</v>
      </c>
      <c r="H30796" s="6" t="s">
        <v>1698</v>
      </c>
      <c r="I30796" s="6" t="s">
        <v>2541</v>
      </c>
      <c r="K30796" s="6">
        <v>170</v>
      </c>
    </row>
    <row r="30797" spans="1:11">
      <c r="A30797" s="6">
        <v>64047859</v>
      </c>
      <c r="B30797" t="s">
        <v>33035</v>
      </c>
      <c r="H30797" s="6" t="s">
        <v>2115</v>
      </c>
      <c r="I30797" s="6" t="s">
        <v>15533</v>
      </c>
      <c r="K30797" s="6">
        <v>183</v>
      </c>
    </row>
    <row r="30798" spans="1:11">
      <c r="A30798" s="6">
        <v>2000046110</v>
      </c>
      <c r="B30798" t="s">
        <v>33036</v>
      </c>
      <c r="H30798" s="6" t="s">
        <v>488</v>
      </c>
      <c r="I30798" s="6" t="s">
        <v>7767</v>
      </c>
      <c r="K30798" s="6">
        <v>169</v>
      </c>
    </row>
    <row r="30799" spans="1:11">
      <c r="A30799" s="6">
        <v>2000080422</v>
      </c>
      <c r="B30799" t="s">
        <v>33037</v>
      </c>
      <c r="H30799" s="6" t="s">
        <v>319</v>
      </c>
      <c r="I30799" s="6" t="s">
        <v>8075</v>
      </c>
      <c r="K30799" s="6">
        <v>183</v>
      </c>
    </row>
    <row r="30800" spans="1:11">
      <c r="A30800" s="6">
        <v>2000073108</v>
      </c>
      <c r="B30800" t="s">
        <v>33038</v>
      </c>
      <c r="H30800" s="6" t="s">
        <v>319</v>
      </c>
      <c r="I30800" s="6" t="s">
        <v>2800</v>
      </c>
      <c r="K30800" s="6">
        <v>190</v>
      </c>
    </row>
    <row r="30801" spans="1:11">
      <c r="A30801" s="6">
        <v>23056521</v>
      </c>
      <c r="B30801" t="s">
        <v>33039</v>
      </c>
      <c r="H30801" s="6" t="s">
        <v>1624</v>
      </c>
      <c r="I30801" s="6" t="s">
        <v>2473</v>
      </c>
      <c r="K30801" s="6">
        <v>186</v>
      </c>
    </row>
    <row r="30802" spans="1:11">
      <c r="A30802" s="6">
        <v>65030636</v>
      </c>
      <c r="B30802" t="s">
        <v>33040</v>
      </c>
      <c r="H30802" s="6" t="s">
        <v>1624</v>
      </c>
      <c r="I30802" s="6" t="s">
        <v>2539</v>
      </c>
      <c r="K30802" s="6">
        <v>183</v>
      </c>
    </row>
    <row r="30803" spans="1:11">
      <c r="A30803" s="6">
        <v>13131426</v>
      </c>
      <c r="B30803" t="s">
        <v>33041</v>
      </c>
      <c r="H30803" s="6" t="s">
        <v>1213</v>
      </c>
      <c r="I30803" s="6" t="s">
        <v>2784</v>
      </c>
      <c r="K30803" s="6">
        <v>181</v>
      </c>
    </row>
    <row r="30804" spans="1:11">
      <c r="A30804" s="6">
        <v>2000126195</v>
      </c>
      <c r="B30804" t="s">
        <v>33042</v>
      </c>
      <c r="H30804" s="6" t="s">
        <v>1656</v>
      </c>
      <c r="I30804" s="6" t="s">
        <v>2541</v>
      </c>
      <c r="K30804" s="6">
        <v>170</v>
      </c>
    </row>
    <row r="30805" spans="1:11">
      <c r="A30805" s="6">
        <v>23414234</v>
      </c>
      <c r="B30805" t="s">
        <v>33043</v>
      </c>
      <c r="H30805" s="6" t="s">
        <v>377</v>
      </c>
      <c r="I30805" s="6" t="s">
        <v>2541</v>
      </c>
      <c r="K30805" s="6">
        <v>187</v>
      </c>
    </row>
    <row r="30806" spans="1:11">
      <c r="A30806" s="6">
        <v>2000029111</v>
      </c>
      <c r="B30806" t="s">
        <v>33044</v>
      </c>
      <c r="H30806" s="6" t="s">
        <v>1698</v>
      </c>
      <c r="I30806" s="6" t="s">
        <v>31611</v>
      </c>
      <c r="K30806" s="6">
        <v>175</v>
      </c>
    </row>
    <row r="30807" spans="1:11">
      <c r="A30807" s="6">
        <v>70137935</v>
      </c>
      <c r="B30807" t="s">
        <v>33045</v>
      </c>
      <c r="H30807" s="6" t="s">
        <v>488</v>
      </c>
      <c r="I30807" s="6" t="s">
        <v>832</v>
      </c>
      <c r="K30807" s="6">
        <v>176</v>
      </c>
    </row>
    <row r="30808" spans="1:11">
      <c r="A30808" s="6">
        <v>13202636</v>
      </c>
      <c r="B30808" t="s">
        <v>33046</v>
      </c>
      <c r="H30808" s="6" t="s">
        <v>589</v>
      </c>
      <c r="I30808" s="6" t="s">
        <v>2800</v>
      </c>
      <c r="K30808" s="6">
        <v>183</v>
      </c>
    </row>
    <row r="30809" spans="1:11">
      <c r="A30809" s="6">
        <v>23486288</v>
      </c>
      <c r="B30809" t="s">
        <v>33047</v>
      </c>
      <c r="H30809" s="6" t="s">
        <v>218</v>
      </c>
      <c r="I30809" s="6" t="s">
        <v>2473</v>
      </c>
      <c r="K30809" s="6">
        <v>183</v>
      </c>
    </row>
    <row r="30810" spans="1:11">
      <c r="A30810" s="6">
        <v>88024951</v>
      </c>
      <c r="B30810" t="s">
        <v>33048</v>
      </c>
      <c r="H30810" s="6" t="s">
        <v>377</v>
      </c>
      <c r="I30810" s="6" t="s">
        <v>19514</v>
      </c>
      <c r="K30810" s="6">
        <v>191</v>
      </c>
    </row>
    <row r="30811" spans="1:11">
      <c r="A30811" s="6">
        <v>59116055</v>
      </c>
      <c r="B30811" t="s">
        <v>33049</v>
      </c>
      <c r="H30811" s="6" t="s">
        <v>1716</v>
      </c>
      <c r="I30811" s="6" t="s">
        <v>1197</v>
      </c>
      <c r="K30811" s="6">
        <v>177</v>
      </c>
    </row>
    <row r="30812" spans="1:11">
      <c r="A30812" s="6">
        <v>62146921</v>
      </c>
      <c r="B30812" t="s">
        <v>33050</v>
      </c>
      <c r="H30812" s="6" t="s">
        <v>589</v>
      </c>
      <c r="I30812" s="6" t="s">
        <v>1066</v>
      </c>
      <c r="K30812" s="6">
        <v>183</v>
      </c>
    </row>
    <row r="30813" spans="1:11">
      <c r="A30813" s="6">
        <v>57118245</v>
      </c>
      <c r="B30813" t="s">
        <v>33051</v>
      </c>
      <c r="H30813" s="6" t="s">
        <v>2115</v>
      </c>
      <c r="I30813" s="6" t="s">
        <v>12890</v>
      </c>
      <c r="K30813" s="6">
        <v>189</v>
      </c>
    </row>
    <row r="30814" spans="1:11">
      <c r="A30814" s="6">
        <v>14231059</v>
      </c>
      <c r="B30814" t="s">
        <v>33052</v>
      </c>
      <c r="H30814" s="6" t="s">
        <v>1638</v>
      </c>
      <c r="I30814" s="6" t="s">
        <v>603</v>
      </c>
      <c r="K30814" s="6">
        <v>171</v>
      </c>
    </row>
    <row r="30815" spans="1:11">
      <c r="A30815" s="6">
        <v>14021698</v>
      </c>
      <c r="B30815" t="s">
        <v>33053</v>
      </c>
      <c r="H30815" s="6" t="s">
        <v>377</v>
      </c>
      <c r="I30815" s="6" t="s">
        <v>603</v>
      </c>
      <c r="K30815" s="6">
        <v>189</v>
      </c>
    </row>
    <row r="30816" spans="1:11">
      <c r="A30816" s="6">
        <v>62220051</v>
      </c>
      <c r="B30816" t="s">
        <v>33054</v>
      </c>
      <c r="H30816" s="6" t="s">
        <v>218</v>
      </c>
      <c r="I30816" s="6" t="s">
        <v>1403</v>
      </c>
      <c r="K30816" s="6">
        <v>187</v>
      </c>
    </row>
    <row r="30817" spans="1:11">
      <c r="A30817" s="6">
        <v>2000217364</v>
      </c>
      <c r="B30817" t="s">
        <v>33055</v>
      </c>
      <c r="H30817" s="6" t="s">
        <v>377</v>
      </c>
      <c r="I30817" s="6" t="s">
        <v>1066</v>
      </c>
      <c r="K30817" s="6">
        <v>190</v>
      </c>
    </row>
    <row r="30818" spans="1:11">
      <c r="A30818" s="6">
        <v>62039560</v>
      </c>
      <c r="B30818" t="s">
        <v>33056</v>
      </c>
      <c r="H30818" s="6" t="s">
        <v>488</v>
      </c>
      <c r="I30818" s="6" t="s">
        <v>1066</v>
      </c>
      <c r="K30818" s="6">
        <v>182</v>
      </c>
    </row>
    <row r="30819" spans="1:11">
      <c r="A30819" s="6">
        <v>58116135</v>
      </c>
      <c r="B30819" t="s">
        <v>33057</v>
      </c>
      <c r="H30819" s="6" t="s">
        <v>218</v>
      </c>
      <c r="I30819" s="6" t="s">
        <v>194</v>
      </c>
      <c r="K30819" s="6">
        <v>183</v>
      </c>
    </row>
    <row r="30820" spans="1:11">
      <c r="A30820" s="6">
        <v>23349073</v>
      </c>
      <c r="B30820" t="s">
        <v>33058</v>
      </c>
      <c r="H30820" s="6" t="s">
        <v>1624</v>
      </c>
      <c r="I30820" s="6" t="s">
        <v>2473</v>
      </c>
      <c r="K30820" s="6">
        <v>195</v>
      </c>
    </row>
    <row r="30821" spans="1:11">
      <c r="A30821" s="6">
        <v>42066934</v>
      </c>
      <c r="B30821" t="s">
        <v>33059</v>
      </c>
      <c r="H30821" s="6" t="s">
        <v>377</v>
      </c>
      <c r="I30821" s="6" t="s">
        <v>6152</v>
      </c>
      <c r="K30821" s="6">
        <v>193</v>
      </c>
    </row>
    <row r="30822" spans="1:11">
      <c r="A30822" s="6">
        <v>64049019</v>
      </c>
      <c r="B30822" t="s">
        <v>33060</v>
      </c>
      <c r="H30822" s="6" t="s">
        <v>319</v>
      </c>
      <c r="I30822" s="6" t="s">
        <v>3817</v>
      </c>
      <c r="K30822" s="6">
        <v>183</v>
      </c>
    </row>
    <row r="30823" spans="1:11">
      <c r="A30823" s="6">
        <v>23233275</v>
      </c>
      <c r="B30823" t="s">
        <v>33061</v>
      </c>
      <c r="H30823" s="6" t="s">
        <v>2115</v>
      </c>
      <c r="I30823" s="6" t="s">
        <v>3817</v>
      </c>
      <c r="K30823" s="6">
        <v>180</v>
      </c>
    </row>
    <row r="30824" spans="1:11">
      <c r="A30824" s="6">
        <v>71081481</v>
      </c>
      <c r="B30824" t="s">
        <v>33062</v>
      </c>
      <c r="H30824" s="6" t="s">
        <v>1672</v>
      </c>
      <c r="I30824" s="6" t="s">
        <v>827</v>
      </c>
      <c r="K30824" s="6">
        <v>185</v>
      </c>
    </row>
    <row r="30825" spans="1:11">
      <c r="A30825" s="6">
        <v>63024213</v>
      </c>
      <c r="B30825" t="s">
        <v>33063</v>
      </c>
      <c r="H30825" s="6" t="s">
        <v>218</v>
      </c>
      <c r="I30825" s="6" t="s">
        <v>1708</v>
      </c>
      <c r="K30825" s="6">
        <v>183</v>
      </c>
    </row>
    <row r="30826" spans="1:11">
      <c r="A30826" s="6">
        <v>59012717</v>
      </c>
      <c r="B30826" t="s">
        <v>33064</v>
      </c>
      <c r="H30826" s="6" t="s">
        <v>377</v>
      </c>
      <c r="I30826" s="6" t="s">
        <v>1197</v>
      </c>
      <c r="K30826" s="6">
        <v>189</v>
      </c>
    </row>
    <row r="30827" spans="1:11">
      <c r="A30827" s="6">
        <v>70104039</v>
      </c>
      <c r="B30827" t="s">
        <v>33065</v>
      </c>
      <c r="H30827" s="6" t="s">
        <v>377</v>
      </c>
      <c r="I30827" s="6" t="s">
        <v>832</v>
      </c>
      <c r="K30827" s="6">
        <v>192</v>
      </c>
    </row>
    <row r="30828" spans="1:11">
      <c r="A30828" s="6">
        <v>2000247920</v>
      </c>
      <c r="B30828" t="s">
        <v>33066</v>
      </c>
      <c r="H30828" s="6" t="s">
        <v>488</v>
      </c>
      <c r="I30828" s="6" t="s">
        <v>603</v>
      </c>
      <c r="K30828" s="6">
        <v>168</v>
      </c>
    </row>
    <row r="30829" spans="1:11">
      <c r="A30829" s="6">
        <v>58073889</v>
      </c>
      <c r="B30829" t="s">
        <v>33067</v>
      </c>
      <c r="H30829" s="6" t="s">
        <v>319</v>
      </c>
      <c r="I30829" s="6" t="s">
        <v>1666</v>
      </c>
      <c r="K30829" s="6">
        <v>178</v>
      </c>
    </row>
    <row r="30830" spans="1:11">
      <c r="A30830" s="6">
        <v>14185561</v>
      </c>
      <c r="B30830" t="s">
        <v>33068</v>
      </c>
      <c r="H30830" s="6" t="s">
        <v>319</v>
      </c>
      <c r="I30830" s="6" t="s">
        <v>603</v>
      </c>
      <c r="K30830" s="6">
        <v>181</v>
      </c>
    </row>
    <row r="30831" spans="1:11">
      <c r="A30831" s="6">
        <v>36090569</v>
      </c>
      <c r="B30831" t="s">
        <v>33069</v>
      </c>
      <c r="H30831" s="6" t="s">
        <v>2242</v>
      </c>
      <c r="I30831" s="6" t="s">
        <v>641</v>
      </c>
      <c r="K30831" s="6">
        <v>186</v>
      </c>
    </row>
    <row r="30832" spans="1:11">
      <c r="A30832" s="6">
        <v>36112254</v>
      </c>
      <c r="B30832" t="s">
        <v>33070</v>
      </c>
      <c r="H30832" s="6" t="s">
        <v>2115</v>
      </c>
      <c r="I30832" s="6" t="s">
        <v>641</v>
      </c>
      <c r="K30832" s="6">
        <v>180</v>
      </c>
    </row>
    <row r="30833" spans="1:11">
      <c r="A30833" s="6">
        <v>86066093</v>
      </c>
      <c r="B30833" t="s">
        <v>33071</v>
      </c>
      <c r="H30833" s="6" t="s">
        <v>2115</v>
      </c>
      <c r="I30833" s="6" t="s">
        <v>1688</v>
      </c>
      <c r="K30833" s="6">
        <v>181</v>
      </c>
    </row>
    <row r="30834" spans="1:11">
      <c r="A30834" s="6">
        <v>25034290</v>
      </c>
      <c r="B30834" t="s">
        <v>33072</v>
      </c>
      <c r="H30834" s="6" t="s">
        <v>1624</v>
      </c>
      <c r="I30834" s="6" t="s">
        <v>1708</v>
      </c>
      <c r="K30834" s="6">
        <v>191</v>
      </c>
    </row>
    <row r="30835" spans="1:11">
      <c r="A30835" s="6">
        <v>25048879</v>
      </c>
      <c r="B30835" t="s">
        <v>33073</v>
      </c>
      <c r="H30835" s="6" t="s">
        <v>1624</v>
      </c>
      <c r="I30835" s="6" t="s">
        <v>1731</v>
      </c>
      <c r="K30835" s="6">
        <v>194</v>
      </c>
    </row>
    <row r="30836" spans="1:11">
      <c r="A30836" s="6">
        <v>26036985</v>
      </c>
      <c r="B30836" t="s">
        <v>33074</v>
      </c>
      <c r="H30836" s="6" t="s">
        <v>377</v>
      </c>
      <c r="I30836" s="6" t="s">
        <v>33075</v>
      </c>
      <c r="K30836" s="6">
        <v>186</v>
      </c>
    </row>
    <row r="30837" spans="1:11">
      <c r="A30837" s="6">
        <v>55070302</v>
      </c>
      <c r="B30837" t="s">
        <v>33076</v>
      </c>
      <c r="H30837" s="6" t="s">
        <v>640</v>
      </c>
      <c r="I30837" s="6" t="s">
        <v>306</v>
      </c>
      <c r="K30837" s="6">
        <v>177</v>
      </c>
    </row>
    <row r="30838" spans="1:11">
      <c r="A30838" s="6">
        <v>14183204</v>
      </c>
      <c r="B30838" t="s">
        <v>33077</v>
      </c>
      <c r="H30838" s="6" t="s">
        <v>640</v>
      </c>
      <c r="I30838" s="6" t="s">
        <v>6916</v>
      </c>
      <c r="K30838" s="6">
        <v>177</v>
      </c>
    </row>
    <row r="30839" spans="1:11">
      <c r="A30839" s="6">
        <v>55067742</v>
      </c>
      <c r="B30839" t="s">
        <v>33078</v>
      </c>
      <c r="H30839" s="6" t="s">
        <v>377</v>
      </c>
      <c r="I30839" s="6" t="s">
        <v>306</v>
      </c>
      <c r="K30839" s="6">
        <v>187</v>
      </c>
    </row>
    <row r="30840" spans="1:11">
      <c r="A30840" s="6">
        <v>96017693</v>
      </c>
      <c r="B30840" t="s">
        <v>33079</v>
      </c>
      <c r="H30840" s="6" t="s">
        <v>240</v>
      </c>
      <c r="I30840" s="6" t="s">
        <v>731</v>
      </c>
      <c r="K30840" s="6">
        <v>182</v>
      </c>
    </row>
    <row r="30841" spans="1:11">
      <c r="A30841" s="6">
        <v>13202353</v>
      </c>
      <c r="B30841" t="s">
        <v>33080</v>
      </c>
      <c r="H30841" s="6" t="s">
        <v>760</v>
      </c>
      <c r="I30841" s="6" t="s">
        <v>3858</v>
      </c>
      <c r="K30841" s="6">
        <v>185</v>
      </c>
    </row>
    <row r="30842" spans="1:11">
      <c r="A30842" s="6">
        <v>13112722</v>
      </c>
      <c r="B30842" t="s">
        <v>33081</v>
      </c>
      <c r="H30842" s="6" t="s">
        <v>377</v>
      </c>
      <c r="I30842" s="6" t="s">
        <v>11100</v>
      </c>
      <c r="K30842" s="6">
        <v>173</v>
      </c>
    </row>
    <row r="30843" spans="1:11">
      <c r="A30843" s="6">
        <v>2000044070</v>
      </c>
      <c r="B30843" t="s">
        <v>33082</v>
      </c>
      <c r="H30843" s="6" t="s">
        <v>303</v>
      </c>
      <c r="I30843" s="6" t="s">
        <v>2541</v>
      </c>
      <c r="K30843" s="6">
        <v>170</v>
      </c>
    </row>
    <row r="30844" spans="1:11">
      <c r="A30844" s="6">
        <v>2000178626</v>
      </c>
      <c r="B30844" t="s">
        <v>33083</v>
      </c>
      <c r="H30844" s="6" t="s">
        <v>351</v>
      </c>
      <c r="I30844" s="6" t="s">
        <v>2541</v>
      </c>
      <c r="K30844" s="6">
        <v>170</v>
      </c>
    </row>
    <row r="30845" spans="1:11">
      <c r="A30845" s="6">
        <v>59039786</v>
      </c>
      <c r="B30845" t="s">
        <v>33084</v>
      </c>
      <c r="H30845" s="6" t="s">
        <v>558</v>
      </c>
      <c r="I30845" s="6" t="s">
        <v>5440</v>
      </c>
      <c r="K30845" s="6">
        <v>171</v>
      </c>
    </row>
    <row r="30846" spans="1:11">
      <c r="A30846" s="6">
        <v>23486026</v>
      </c>
      <c r="B30846" t="s">
        <v>33085</v>
      </c>
      <c r="H30846" s="6" t="s">
        <v>4359</v>
      </c>
      <c r="I30846" s="6" t="s">
        <v>2473</v>
      </c>
      <c r="K30846" s="6">
        <v>187</v>
      </c>
    </row>
    <row r="30847" spans="1:11">
      <c r="A30847" s="6">
        <v>23340710</v>
      </c>
      <c r="B30847" t="s">
        <v>33086</v>
      </c>
      <c r="H30847" s="6" t="s">
        <v>966</v>
      </c>
      <c r="I30847" s="6" t="s">
        <v>2473</v>
      </c>
      <c r="K30847" s="6">
        <v>179</v>
      </c>
    </row>
    <row r="30848" spans="1:11">
      <c r="A30848" s="6">
        <v>19379800</v>
      </c>
      <c r="B30848" t="s">
        <v>33087</v>
      </c>
      <c r="H30848" s="6" t="s">
        <v>377</v>
      </c>
      <c r="I30848" s="6" t="s">
        <v>257</v>
      </c>
      <c r="K30848" s="6">
        <v>184</v>
      </c>
    </row>
    <row r="30849" spans="1:11">
      <c r="A30849" s="6">
        <v>19168812</v>
      </c>
      <c r="B30849" t="s">
        <v>33088</v>
      </c>
      <c r="H30849" s="6" t="s">
        <v>377</v>
      </c>
      <c r="I30849" s="6" t="s">
        <v>257</v>
      </c>
      <c r="K30849" s="6">
        <v>183</v>
      </c>
    </row>
    <row r="30850" spans="1:11">
      <c r="A30850" s="6">
        <v>67114778</v>
      </c>
      <c r="B30850" t="s">
        <v>33089</v>
      </c>
      <c r="H30850" s="6" t="s">
        <v>829</v>
      </c>
      <c r="I30850" s="6" t="s">
        <v>348</v>
      </c>
      <c r="K30850" s="6">
        <v>190</v>
      </c>
    </row>
    <row r="30851" spans="1:11">
      <c r="A30851" s="6">
        <v>86036720</v>
      </c>
      <c r="B30851" t="s">
        <v>33090</v>
      </c>
      <c r="H30851" s="6" t="s">
        <v>2167</v>
      </c>
      <c r="I30851" s="6" t="s">
        <v>7240</v>
      </c>
      <c r="K30851" s="6">
        <v>181</v>
      </c>
    </row>
    <row r="30852" spans="1:11">
      <c r="A30852" s="6">
        <v>47040684</v>
      </c>
      <c r="B30852" t="s">
        <v>33091</v>
      </c>
      <c r="H30852" s="6" t="s">
        <v>645</v>
      </c>
      <c r="I30852" s="6" t="s">
        <v>1666</v>
      </c>
      <c r="K30852" s="6">
        <v>185</v>
      </c>
    </row>
    <row r="30853" spans="1:11">
      <c r="A30853" s="6">
        <v>14063078</v>
      </c>
      <c r="B30853" t="s">
        <v>33092</v>
      </c>
      <c r="H30853" s="6" t="s">
        <v>760</v>
      </c>
      <c r="I30853" s="6" t="s">
        <v>603</v>
      </c>
      <c r="K30853" s="6">
        <v>170</v>
      </c>
    </row>
    <row r="30854" spans="1:11">
      <c r="A30854" s="6">
        <v>19250972</v>
      </c>
      <c r="B30854" t="s">
        <v>33093</v>
      </c>
      <c r="H30854" s="6" t="s">
        <v>377</v>
      </c>
      <c r="I30854" s="6" t="s">
        <v>257</v>
      </c>
      <c r="K30854" s="6">
        <v>184</v>
      </c>
    </row>
    <row r="30855" spans="1:11">
      <c r="A30855" s="6">
        <v>58098525</v>
      </c>
      <c r="B30855" t="s">
        <v>33094</v>
      </c>
      <c r="H30855" s="6" t="s">
        <v>1624</v>
      </c>
      <c r="I30855" s="6" t="s">
        <v>194</v>
      </c>
      <c r="K30855" s="6">
        <v>191</v>
      </c>
    </row>
    <row r="30856" spans="1:11">
      <c r="A30856" s="6">
        <v>13232321</v>
      </c>
      <c r="B30856" t="s">
        <v>33095</v>
      </c>
      <c r="H30856" s="6" t="s">
        <v>944</v>
      </c>
      <c r="I30856" s="6" t="s">
        <v>7818</v>
      </c>
      <c r="K30856" s="6">
        <v>171</v>
      </c>
    </row>
    <row r="30857" spans="1:11">
      <c r="A30857" s="6">
        <v>19163428</v>
      </c>
      <c r="B30857" t="s">
        <v>33096</v>
      </c>
      <c r="H30857" s="6" t="s">
        <v>1624</v>
      </c>
      <c r="I30857" s="6" t="s">
        <v>257</v>
      </c>
      <c r="K30857" s="6">
        <v>195</v>
      </c>
    </row>
    <row r="30858" spans="1:11">
      <c r="A30858" s="6">
        <v>83111027</v>
      </c>
      <c r="B30858" t="s">
        <v>33097</v>
      </c>
      <c r="H30858" s="6" t="s">
        <v>2112</v>
      </c>
      <c r="I30858" s="6" t="s">
        <v>306</v>
      </c>
      <c r="K30858" s="6">
        <v>171</v>
      </c>
    </row>
    <row r="30859" spans="1:11">
      <c r="A30859" s="6">
        <v>17011179</v>
      </c>
      <c r="B30859" t="s">
        <v>33098</v>
      </c>
      <c r="H30859" s="6" t="s">
        <v>829</v>
      </c>
      <c r="I30859" s="6" t="s">
        <v>11874</v>
      </c>
      <c r="K30859" s="6">
        <v>187</v>
      </c>
    </row>
    <row r="30860" spans="1:11">
      <c r="A30860" s="6">
        <v>2000122100</v>
      </c>
      <c r="B30860" t="s">
        <v>33099</v>
      </c>
      <c r="H30860" s="6" t="s">
        <v>303</v>
      </c>
      <c r="I30860" s="6" t="s">
        <v>2541</v>
      </c>
      <c r="K30860" s="6">
        <v>177</v>
      </c>
    </row>
    <row r="30861" spans="1:11">
      <c r="A30861" s="6">
        <v>2000061838</v>
      </c>
      <c r="B30861" t="s">
        <v>33100</v>
      </c>
      <c r="H30861" s="6" t="s">
        <v>303</v>
      </c>
      <c r="I30861" s="6" t="s">
        <v>32798</v>
      </c>
      <c r="K30861" s="6">
        <v>175</v>
      </c>
    </row>
    <row r="30862" spans="1:11">
      <c r="A30862" s="6">
        <v>23485427</v>
      </c>
      <c r="B30862" t="s">
        <v>33101</v>
      </c>
      <c r="H30862" s="6" t="s">
        <v>1698</v>
      </c>
      <c r="I30862" s="6" t="s">
        <v>2473</v>
      </c>
      <c r="K30862" s="6">
        <v>181</v>
      </c>
    </row>
    <row r="30863" spans="1:11">
      <c r="A30863" s="6">
        <v>2000050316</v>
      </c>
      <c r="B30863" t="s">
        <v>33102</v>
      </c>
      <c r="H30863" s="6" t="s">
        <v>488</v>
      </c>
      <c r="I30863" s="6" t="s">
        <v>2473</v>
      </c>
      <c r="K30863" s="6">
        <v>176</v>
      </c>
    </row>
    <row r="30864" spans="1:11">
      <c r="A30864" s="6">
        <v>64043430</v>
      </c>
      <c r="B30864" t="s">
        <v>33103</v>
      </c>
      <c r="H30864" s="6" t="s">
        <v>944</v>
      </c>
      <c r="I30864" s="6" t="s">
        <v>15533</v>
      </c>
      <c r="K30864" s="6">
        <v>178</v>
      </c>
    </row>
    <row r="30865" spans="1:11">
      <c r="A30865" s="6">
        <v>23239264</v>
      </c>
      <c r="B30865" t="s">
        <v>33104</v>
      </c>
      <c r="H30865" s="6" t="s">
        <v>303</v>
      </c>
      <c r="I30865" s="6" t="s">
        <v>7767</v>
      </c>
      <c r="K30865" s="6">
        <v>172</v>
      </c>
    </row>
    <row r="30866" spans="1:11">
      <c r="A30866" s="6">
        <v>37049342</v>
      </c>
      <c r="B30866" t="s">
        <v>33105</v>
      </c>
      <c r="H30866" s="6" t="s">
        <v>2115</v>
      </c>
      <c r="I30866" s="6" t="s">
        <v>2212</v>
      </c>
      <c r="K30866" s="6">
        <v>188</v>
      </c>
    </row>
    <row r="30867" spans="1:11">
      <c r="A30867" s="6">
        <v>85051365</v>
      </c>
      <c r="B30867" t="s">
        <v>33106</v>
      </c>
      <c r="H30867" s="6" t="s">
        <v>377</v>
      </c>
      <c r="I30867" s="6" t="s">
        <v>1878</v>
      </c>
      <c r="K30867" s="6">
        <v>191</v>
      </c>
    </row>
    <row r="30868" spans="1:11">
      <c r="A30868" s="6">
        <v>2000039527</v>
      </c>
      <c r="B30868" t="s">
        <v>33107</v>
      </c>
      <c r="H30868" s="6" t="s">
        <v>319</v>
      </c>
      <c r="I30868" s="6" t="s">
        <v>3858</v>
      </c>
      <c r="K30868" s="6">
        <v>184</v>
      </c>
    </row>
    <row r="30869" spans="1:11">
      <c r="A30869" s="6">
        <v>71012463</v>
      </c>
      <c r="B30869" t="s">
        <v>33108</v>
      </c>
      <c r="H30869" s="6" t="s">
        <v>5654</v>
      </c>
      <c r="I30869" s="6" t="s">
        <v>14381</v>
      </c>
      <c r="K30869" s="6">
        <v>175</v>
      </c>
    </row>
    <row r="30870" spans="1:11">
      <c r="A30870" s="6">
        <v>23333461</v>
      </c>
      <c r="B30870" t="s">
        <v>33109</v>
      </c>
      <c r="H30870" s="6" t="s">
        <v>645</v>
      </c>
      <c r="I30870" s="6" t="s">
        <v>2541</v>
      </c>
      <c r="K30870" s="6">
        <v>172</v>
      </c>
    </row>
    <row r="30871" spans="1:11">
      <c r="A30871" s="6">
        <v>23155726</v>
      </c>
      <c r="B30871" t="s">
        <v>33110</v>
      </c>
      <c r="H30871" s="6" t="s">
        <v>1624</v>
      </c>
      <c r="I30871" s="6" t="s">
        <v>16316</v>
      </c>
      <c r="K30871" s="6">
        <v>177</v>
      </c>
    </row>
    <row r="30872" spans="1:11">
      <c r="A30872" s="6">
        <v>2000103927</v>
      </c>
      <c r="B30872" t="s">
        <v>33111</v>
      </c>
      <c r="H30872" s="6" t="s">
        <v>2115</v>
      </c>
      <c r="I30872" s="6" t="s">
        <v>2473</v>
      </c>
      <c r="K30872" s="6">
        <v>183</v>
      </c>
    </row>
    <row r="30873" spans="1:11">
      <c r="A30873" s="6">
        <v>2000063492</v>
      </c>
      <c r="B30873" t="s">
        <v>33112</v>
      </c>
      <c r="H30873" s="6" t="s">
        <v>1624</v>
      </c>
      <c r="I30873" s="6" t="s">
        <v>3858</v>
      </c>
      <c r="K30873" s="6">
        <v>185</v>
      </c>
    </row>
    <row r="30874" spans="1:11">
      <c r="A30874" s="6">
        <v>70103146</v>
      </c>
      <c r="B30874" t="s">
        <v>33113</v>
      </c>
      <c r="H30874" s="6" t="s">
        <v>303</v>
      </c>
      <c r="I30874" s="6" t="s">
        <v>832</v>
      </c>
      <c r="K30874" s="6">
        <v>178</v>
      </c>
    </row>
    <row r="30875" spans="1:11">
      <c r="A30875" s="6">
        <v>57127750</v>
      </c>
      <c r="B30875" t="s">
        <v>33114</v>
      </c>
      <c r="H30875" s="6" t="s">
        <v>2115</v>
      </c>
      <c r="I30875" s="6" t="s">
        <v>320</v>
      </c>
      <c r="K30875" s="6">
        <v>182</v>
      </c>
    </row>
    <row r="30876" spans="1:11">
      <c r="A30876" s="6">
        <v>33059516</v>
      </c>
      <c r="B30876" t="s">
        <v>33115</v>
      </c>
      <c r="H30876" s="6" t="s">
        <v>944</v>
      </c>
      <c r="I30876" s="6" t="s">
        <v>33116</v>
      </c>
      <c r="K30876" s="6">
        <v>181</v>
      </c>
    </row>
    <row r="30877" spans="1:11">
      <c r="A30877" s="6">
        <v>23233072</v>
      </c>
      <c r="B30877" t="s">
        <v>33117</v>
      </c>
      <c r="H30877" s="6" t="s">
        <v>1672</v>
      </c>
      <c r="I30877" s="6" t="s">
        <v>3817</v>
      </c>
      <c r="K30877" s="6">
        <v>168</v>
      </c>
    </row>
    <row r="30878" spans="1:11">
      <c r="A30878" s="6">
        <v>2000045542</v>
      </c>
      <c r="B30878" t="s">
        <v>33118</v>
      </c>
      <c r="H30878" s="6" t="s">
        <v>1624</v>
      </c>
      <c r="I30878" s="6" t="s">
        <v>8274</v>
      </c>
      <c r="K30878" s="6">
        <v>180</v>
      </c>
    </row>
    <row r="30879" spans="1:11">
      <c r="A30879" s="6">
        <v>23339358</v>
      </c>
      <c r="B30879" t="s">
        <v>33119</v>
      </c>
      <c r="H30879" s="6" t="s">
        <v>377</v>
      </c>
      <c r="I30879" s="6" t="s">
        <v>2473</v>
      </c>
      <c r="K30879" s="6">
        <v>192</v>
      </c>
    </row>
    <row r="30880" spans="1:11">
      <c r="A30880" s="6">
        <v>43297480</v>
      </c>
      <c r="B30880" t="s">
        <v>33120</v>
      </c>
      <c r="H30880" s="6" t="s">
        <v>218</v>
      </c>
      <c r="I30880" s="6" t="s">
        <v>4060</v>
      </c>
      <c r="K30880" s="6">
        <v>186</v>
      </c>
    </row>
    <row r="30881" spans="1:11">
      <c r="A30881" s="6">
        <v>23438022</v>
      </c>
      <c r="B30881" t="s">
        <v>33121</v>
      </c>
      <c r="H30881" s="6" t="s">
        <v>1732</v>
      </c>
      <c r="I30881" s="6" t="s">
        <v>2473</v>
      </c>
      <c r="K30881" s="6">
        <v>190</v>
      </c>
    </row>
    <row r="30882" spans="1:11">
      <c r="A30882" s="6">
        <v>2000037234</v>
      </c>
      <c r="B30882" t="s">
        <v>33122</v>
      </c>
      <c r="H30882" s="6" t="s">
        <v>311</v>
      </c>
      <c r="I30882" s="6" t="s">
        <v>2473</v>
      </c>
      <c r="K30882" s="6">
        <v>182</v>
      </c>
    </row>
    <row r="30883" spans="1:11">
      <c r="A30883" s="6">
        <v>2000085373</v>
      </c>
      <c r="B30883" t="s">
        <v>33123</v>
      </c>
      <c r="H30883" s="6" t="s">
        <v>589</v>
      </c>
      <c r="I30883" s="6" t="s">
        <v>2473</v>
      </c>
      <c r="K30883" s="6">
        <v>185</v>
      </c>
    </row>
    <row r="30884" spans="1:11">
      <c r="A30884" s="6">
        <v>83112100</v>
      </c>
      <c r="B30884" t="s">
        <v>33124</v>
      </c>
      <c r="H30884" s="6" t="s">
        <v>1732</v>
      </c>
      <c r="I30884" s="6" t="s">
        <v>1776</v>
      </c>
      <c r="K30884" s="6">
        <v>190</v>
      </c>
    </row>
    <row r="30885" spans="1:11">
      <c r="A30885" s="6">
        <v>58140237</v>
      </c>
      <c r="B30885" t="s">
        <v>33125</v>
      </c>
      <c r="H30885" s="6" t="s">
        <v>238</v>
      </c>
      <c r="I30885" s="6" t="s">
        <v>194</v>
      </c>
      <c r="K30885" s="6">
        <v>178</v>
      </c>
    </row>
    <row r="30886" spans="1:11">
      <c r="A30886" s="6">
        <v>22056641</v>
      </c>
      <c r="B30886" t="s">
        <v>33126</v>
      </c>
      <c r="H30886" s="6" t="s">
        <v>2157</v>
      </c>
      <c r="I30886" s="6" t="s">
        <v>257</v>
      </c>
      <c r="K30886" s="6">
        <v>184</v>
      </c>
    </row>
    <row r="30887" spans="1:11">
      <c r="A30887" s="6">
        <v>2000118365</v>
      </c>
      <c r="B30887" t="s">
        <v>33127</v>
      </c>
      <c r="H30887" s="6" t="s">
        <v>2115</v>
      </c>
      <c r="I30887" s="6" t="s">
        <v>3192</v>
      </c>
      <c r="K30887" s="6">
        <v>174</v>
      </c>
    </row>
    <row r="30888" spans="1:11">
      <c r="A30888" s="6">
        <v>45105679</v>
      </c>
      <c r="B30888" t="s">
        <v>33128</v>
      </c>
      <c r="H30888" s="6" t="s">
        <v>14855</v>
      </c>
      <c r="I30888" s="6" t="s">
        <v>2134</v>
      </c>
      <c r="K30888" s="6">
        <v>177</v>
      </c>
    </row>
    <row r="30889" spans="1:11">
      <c r="A30889" s="6">
        <v>38015443</v>
      </c>
      <c r="B30889" t="s">
        <v>33129</v>
      </c>
      <c r="H30889" s="6" t="s">
        <v>1624</v>
      </c>
      <c r="I30889" s="6" t="s">
        <v>1277</v>
      </c>
      <c r="K30889" s="6">
        <v>187</v>
      </c>
    </row>
    <row r="30890" spans="1:11">
      <c r="A30890" s="6">
        <v>12053696</v>
      </c>
      <c r="B30890" t="s">
        <v>33130</v>
      </c>
      <c r="H30890" s="6" t="s">
        <v>314</v>
      </c>
      <c r="I30890" s="6" t="s">
        <v>963</v>
      </c>
      <c r="K30890" s="6">
        <v>174</v>
      </c>
    </row>
    <row r="30891" spans="1:11">
      <c r="A30891" s="6">
        <v>13219271</v>
      </c>
      <c r="B30891" t="s">
        <v>33131</v>
      </c>
      <c r="H30891" s="6" t="s">
        <v>12267</v>
      </c>
      <c r="I30891" s="6" t="s">
        <v>3858</v>
      </c>
      <c r="K30891" s="6">
        <v>192</v>
      </c>
    </row>
    <row r="30892" spans="1:11">
      <c r="A30892" s="6">
        <v>36045003</v>
      </c>
      <c r="B30892" t="s">
        <v>33132</v>
      </c>
      <c r="H30892" s="6" t="s">
        <v>1624</v>
      </c>
      <c r="I30892" s="6" t="s">
        <v>641</v>
      </c>
      <c r="K30892" s="6">
        <v>190</v>
      </c>
    </row>
    <row r="30893" spans="1:11">
      <c r="A30893" s="6">
        <v>37059543</v>
      </c>
      <c r="B30893" t="s">
        <v>33133</v>
      </c>
      <c r="H30893" s="6" t="s">
        <v>829</v>
      </c>
      <c r="I30893" s="6" t="s">
        <v>406</v>
      </c>
      <c r="K30893" s="6">
        <v>179</v>
      </c>
    </row>
    <row r="30894" spans="1:11">
      <c r="A30894" s="6">
        <v>86011649</v>
      </c>
      <c r="B30894" t="s">
        <v>33134</v>
      </c>
      <c r="H30894" s="6" t="s">
        <v>1624</v>
      </c>
      <c r="I30894" s="6" t="s">
        <v>1283</v>
      </c>
      <c r="K30894" s="6">
        <v>184</v>
      </c>
    </row>
    <row r="30895" spans="1:11">
      <c r="A30895" s="6">
        <v>2000318204</v>
      </c>
      <c r="B30895" t="s">
        <v>33135</v>
      </c>
      <c r="H30895" s="6" t="s">
        <v>1624</v>
      </c>
      <c r="I30895" s="6" t="s">
        <v>2134</v>
      </c>
      <c r="K30895" s="6">
        <v>185</v>
      </c>
    </row>
    <row r="30896" spans="1:11">
      <c r="A30896" s="6">
        <v>47019930</v>
      </c>
      <c r="B30896" t="s">
        <v>33136</v>
      </c>
      <c r="H30896" s="6" t="s">
        <v>1624</v>
      </c>
      <c r="I30896" s="6" t="s">
        <v>1666</v>
      </c>
      <c r="K30896" s="6">
        <v>185</v>
      </c>
    </row>
    <row r="30897" spans="1:11">
      <c r="A30897" s="6">
        <v>92082046</v>
      </c>
      <c r="B30897" t="s">
        <v>33137</v>
      </c>
      <c r="H30897" s="6" t="s">
        <v>2115</v>
      </c>
      <c r="I30897" s="6" t="s">
        <v>309</v>
      </c>
      <c r="K30897" s="6">
        <v>185</v>
      </c>
    </row>
    <row r="30898" spans="1:11">
      <c r="A30898" s="6">
        <v>45087806</v>
      </c>
      <c r="B30898" t="s">
        <v>33138</v>
      </c>
      <c r="H30898" s="6" t="s">
        <v>966</v>
      </c>
      <c r="I30898" s="6" t="s">
        <v>2134</v>
      </c>
      <c r="K30898" s="6">
        <v>174</v>
      </c>
    </row>
    <row r="30899" spans="1:11">
      <c r="A30899" s="6">
        <v>70061134</v>
      </c>
      <c r="B30899" t="s">
        <v>33139</v>
      </c>
      <c r="H30899" s="6" t="s">
        <v>1732</v>
      </c>
      <c r="I30899" s="6" t="s">
        <v>832</v>
      </c>
      <c r="K30899" s="6">
        <v>188</v>
      </c>
    </row>
    <row r="30900" spans="1:11">
      <c r="A30900" s="6">
        <v>70101115</v>
      </c>
      <c r="B30900" t="s">
        <v>33140</v>
      </c>
      <c r="H30900" s="6" t="s">
        <v>558</v>
      </c>
      <c r="I30900" s="6" t="s">
        <v>832</v>
      </c>
      <c r="K30900" s="6">
        <v>174</v>
      </c>
    </row>
    <row r="30901" spans="1:11">
      <c r="A30901" s="6">
        <v>37058879</v>
      </c>
      <c r="B30901" t="s">
        <v>33141</v>
      </c>
      <c r="H30901" s="6" t="s">
        <v>2112</v>
      </c>
      <c r="I30901" s="6" t="s">
        <v>2685</v>
      </c>
      <c r="K30901" s="6">
        <v>184</v>
      </c>
    </row>
    <row r="30902" spans="1:11">
      <c r="A30902" s="6">
        <v>2000092049</v>
      </c>
      <c r="B30902" t="s">
        <v>33142</v>
      </c>
      <c r="H30902" s="6" t="s">
        <v>319</v>
      </c>
      <c r="I30902" s="6" t="s">
        <v>2134</v>
      </c>
      <c r="K30902" s="6">
        <v>180</v>
      </c>
    </row>
    <row r="30903" spans="1:11">
      <c r="A30903" s="6">
        <v>59062958</v>
      </c>
      <c r="B30903" t="s">
        <v>33143</v>
      </c>
      <c r="H30903" s="6" t="s">
        <v>218</v>
      </c>
      <c r="I30903" s="6" t="s">
        <v>1197</v>
      </c>
      <c r="K30903" s="6">
        <v>180</v>
      </c>
    </row>
    <row r="30904" spans="1:11">
      <c r="A30904" s="6">
        <v>70098119</v>
      </c>
      <c r="B30904" t="s">
        <v>33144</v>
      </c>
      <c r="H30904" s="6" t="s">
        <v>2115</v>
      </c>
      <c r="I30904" s="6" t="s">
        <v>832</v>
      </c>
      <c r="K30904" s="6">
        <v>182</v>
      </c>
    </row>
    <row r="30905" spans="1:11">
      <c r="A30905" s="6">
        <v>71092849</v>
      </c>
      <c r="B30905" t="s">
        <v>33145</v>
      </c>
      <c r="H30905" s="6" t="s">
        <v>319</v>
      </c>
      <c r="I30905" s="6" t="s">
        <v>827</v>
      </c>
      <c r="K30905" s="6">
        <v>177</v>
      </c>
    </row>
    <row r="30906" spans="1:11">
      <c r="A30906" s="6">
        <v>2000357464</v>
      </c>
      <c r="B30906" t="s">
        <v>33146</v>
      </c>
      <c r="H30906" s="6" t="s">
        <v>2115</v>
      </c>
      <c r="I30906" s="6" t="s">
        <v>603</v>
      </c>
      <c r="K30906" s="6">
        <v>187</v>
      </c>
    </row>
    <row r="30907" spans="1:11">
      <c r="A30907" s="6">
        <v>36094698</v>
      </c>
      <c r="B30907" t="s">
        <v>33147</v>
      </c>
      <c r="H30907" s="6" t="s">
        <v>2115</v>
      </c>
      <c r="I30907" s="6" t="s">
        <v>641</v>
      </c>
      <c r="K30907" s="6">
        <v>183</v>
      </c>
    </row>
    <row r="30908" spans="1:11">
      <c r="A30908" s="6">
        <v>17038713</v>
      </c>
      <c r="B30908" t="s">
        <v>33148</v>
      </c>
      <c r="H30908" s="6" t="s">
        <v>944</v>
      </c>
      <c r="I30908" s="6" t="s">
        <v>11874</v>
      </c>
      <c r="K30908" s="6">
        <v>187</v>
      </c>
    </row>
    <row r="30909" spans="1:11">
      <c r="A30909" s="6">
        <v>57103221</v>
      </c>
      <c r="B30909" t="s">
        <v>33149</v>
      </c>
      <c r="H30909" s="6" t="s">
        <v>377</v>
      </c>
      <c r="I30909" s="6" t="s">
        <v>17163</v>
      </c>
      <c r="K30909" s="6">
        <v>188</v>
      </c>
    </row>
    <row r="30910" spans="1:11">
      <c r="A30910" s="6">
        <v>2000335716</v>
      </c>
      <c r="B30910" t="s">
        <v>33150</v>
      </c>
      <c r="H30910" s="6" t="s">
        <v>1828</v>
      </c>
      <c r="I30910" s="6" t="s">
        <v>33151</v>
      </c>
      <c r="K30910" s="6">
        <v>193</v>
      </c>
    </row>
    <row r="30911" spans="1:11">
      <c r="A30911" s="6">
        <v>13104253</v>
      </c>
      <c r="B30911" t="s">
        <v>33152</v>
      </c>
      <c r="H30911" s="6" t="s">
        <v>1624</v>
      </c>
      <c r="I30911" s="6" t="s">
        <v>4493</v>
      </c>
      <c r="K30911" s="6">
        <v>182</v>
      </c>
    </row>
    <row r="30912" spans="1:11">
      <c r="A30912" s="6">
        <v>2000164522</v>
      </c>
      <c r="B30912" t="s">
        <v>33153</v>
      </c>
      <c r="H30912" s="6" t="s">
        <v>1879</v>
      </c>
      <c r="I30912" s="6" t="s">
        <v>7767</v>
      </c>
      <c r="K30912" s="6">
        <v>171</v>
      </c>
    </row>
    <row r="30913" spans="1:11">
      <c r="A30913" s="6">
        <v>48032200</v>
      </c>
      <c r="B30913" t="s">
        <v>33154</v>
      </c>
      <c r="H30913" s="6" t="s">
        <v>377</v>
      </c>
      <c r="I30913" s="6" t="s">
        <v>683</v>
      </c>
      <c r="K30913" s="6">
        <v>192</v>
      </c>
    </row>
    <row r="30914" spans="1:11">
      <c r="A30914" s="6">
        <v>64042481</v>
      </c>
      <c r="B30914" t="s">
        <v>33155</v>
      </c>
      <c r="H30914" s="6" t="s">
        <v>303</v>
      </c>
      <c r="I30914" s="6" t="s">
        <v>3817</v>
      </c>
      <c r="K30914" s="6">
        <v>183</v>
      </c>
    </row>
    <row r="30915" spans="1:11">
      <c r="A30915" s="6">
        <v>87001017</v>
      </c>
      <c r="B30915" t="s">
        <v>33156</v>
      </c>
      <c r="H30915" s="6" t="s">
        <v>377</v>
      </c>
      <c r="I30915" s="6" t="s">
        <v>9986</v>
      </c>
      <c r="K30915" s="6">
        <v>185</v>
      </c>
    </row>
    <row r="30916" spans="1:11">
      <c r="A30916" s="6">
        <v>76022277</v>
      </c>
      <c r="B30916" t="s">
        <v>33157</v>
      </c>
      <c r="H30916" s="6" t="s">
        <v>2115</v>
      </c>
      <c r="I30916" s="6" t="s">
        <v>378</v>
      </c>
      <c r="K30916" s="6">
        <v>185</v>
      </c>
    </row>
    <row r="30917" spans="1:11">
      <c r="A30917" s="6">
        <v>12078268</v>
      </c>
      <c r="B30917" t="s">
        <v>33158</v>
      </c>
      <c r="H30917" s="6" t="s">
        <v>2115</v>
      </c>
      <c r="I30917" s="6" t="s">
        <v>1936</v>
      </c>
      <c r="K30917" s="6">
        <v>182</v>
      </c>
    </row>
    <row r="30918" spans="1:11">
      <c r="A30918" s="6">
        <v>82050032</v>
      </c>
      <c r="B30918" t="s">
        <v>33159</v>
      </c>
      <c r="H30918" s="6" t="s">
        <v>2115</v>
      </c>
      <c r="I30918" s="6" t="s">
        <v>15344</v>
      </c>
      <c r="K30918" s="6">
        <v>188</v>
      </c>
    </row>
    <row r="30919" spans="1:11">
      <c r="A30919" s="6">
        <v>67250460</v>
      </c>
      <c r="B30919" t="s">
        <v>33160</v>
      </c>
      <c r="H30919" s="6" t="s">
        <v>2370</v>
      </c>
      <c r="I30919" s="6" t="s">
        <v>8098</v>
      </c>
      <c r="K30919" s="6">
        <v>176</v>
      </c>
    </row>
    <row r="30920" spans="1:11">
      <c r="A30920" s="6">
        <v>80035817</v>
      </c>
      <c r="B30920" t="s">
        <v>33161</v>
      </c>
      <c r="H30920" s="6" t="s">
        <v>377</v>
      </c>
      <c r="I30920" s="6" t="s">
        <v>3192</v>
      </c>
      <c r="K30920" s="6">
        <v>180</v>
      </c>
    </row>
    <row r="30921" spans="1:11">
      <c r="A30921" s="6">
        <v>71000298</v>
      </c>
      <c r="B30921" t="s">
        <v>33162</v>
      </c>
      <c r="H30921" s="6" t="s">
        <v>2115</v>
      </c>
      <c r="I30921" s="6" t="s">
        <v>26519</v>
      </c>
      <c r="K30921" s="6">
        <v>191</v>
      </c>
    </row>
    <row r="30922" spans="1:11">
      <c r="A30922" s="6">
        <v>48044459</v>
      </c>
      <c r="B30922" t="s">
        <v>33163</v>
      </c>
      <c r="H30922" s="6" t="s">
        <v>377</v>
      </c>
      <c r="I30922" s="6" t="s">
        <v>33164</v>
      </c>
      <c r="K30922" s="6">
        <v>192</v>
      </c>
    </row>
    <row r="30923" spans="1:11">
      <c r="A30923" s="6">
        <v>64047651</v>
      </c>
      <c r="B30923" t="s">
        <v>33165</v>
      </c>
      <c r="H30923" s="6" t="s">
        <v>377</v>
      </c>
      <c r="I30923" s="6" t="s">
        <v>3817</v>
      </c>
      <c r="K30923" s="6">
        <v>188</v>
      </c>
    </row>
    <row r="30924" spans="1:11">
      <c r="A30924" s="6">
        <v>45110762</v>
      </c>
      <c r="B30924" t="s">
        <v>33166</v>
      </c>
      <c r="H30924" s="6" t="s">
        <v>2751</v>
      </c>
      <c r="I30924" s="6" t="s">
        <v>2134</v>
      </c>
      <c r="K30924" s="6">
        <v>170</v>
      </c>
    </row>
    <row r="30925" spans="1:11">
      <c r="A30925" s="6">
        <v>24003827</v>
      </c>
      <c r="B30925" t="s">
        <v>33167</v>
      </c>
      <c r="H30925" s="6" t="s">
        <v>319</v>
      </c>
      <c r="I30925" s="6" t="s">
        <v>33168</v>
      </c>
      <c r="K30925" s="6">
        <v>174</v>
      </c>
    </row>
    <row r="30926" spans="1:11">
      <c r="A30926" s="6">
        <v>59145306</v>
      </c>
      <c r="B30926" t="s">
        <v>33169</v>
      </c>
      <c r="H30926" s="6" t="s">
        <v>760</v>
      </c>
      <c r="I30926" s="6" t="s">
        <v>1197</v>
      </c>
      <c r="K30926" s="6">
        <v>175</v>
      </c>
    </row>
    <row r="30927" spans="1:11">
      <c r="A30927" s="6">
        <v>2000182342</v>
      </c>
      <c r="B30927" t="s">
        <v>33170</v>
      </c>
      <c r="H30927" s="6" t="s">
        <v>829</v>
      </c>
      <c r="I30927" s="6" t="s">
        <v>2541</v>
      </c>
      <c r="K30927" s="6">
        <v>183</v>
      </c>
    </row>
    <row r="30928" spans="1:11">
      <c r="A30928" s="6">
        <v>38047548</v>
      </c>
      <c r="B30928" t="s">
        <v>33171</v>
      </c>
      <c r="H30928" s="6" t="s">
        <v>1828</v>
      </c>
      <c r="I30928" s="6" t="s">
        <v>1277</v>
      </c>
      <c r="K30928" s="6">
        <v>179</v>
      </c>
    </row>
    <row r="30929" spans="1:11">
      <c r="A30929" s="6">
        <v>14209880</v>
      </c>
      <c r="B30929" t="s">
        <v>33172</v>
      </c>
      <c r="H30929" s="6" t="s">
        <v>1624</v>
      </c>
      <c r="I30929" s="6" t="s">
        <v>603</v>
      </c>
      <c r="K30929" s="6">
        <v>191</v>
      </c>
    </row>
    <row r="30930" spans="1:11">
      <c r="A30930" s="6">
        <v>51063404</v>
      </c>
      <c r="B30930" t="s">
        <v>33173</v>
      </c>
      <c r="H30930" s="6" t="s">
        <v>1624</v>
      </c>
      <c r="I30930" s="6" t="s">
        <v>33174</v>
      </c>
      <c r="K30930" s="6">
        <v>185</v>
      </c>
    </row>
    <row r="30931" spans="1:11">
      <c r="A30931" s="6">
        <v>26038802</v>
      </c>
      <c r="B30931" t="s">
        <v>33175</v>
      </c>
      <c r="H30931" s="6" t="s">
        <v>2157</v>
      </c>
      <c r="I30931" s="6" t="s">
        <v>5470</v>
      </c>
      <c r="K30931" s="6">
        <v>181</v>
      </c>
    </row>
    <row r="30932" spans="1:11">
      <c r="A30932" s="6">
        <v>14036265</v>
      </c>
      <c r="B30932" t="s">
        <v>33176</v>
      </c>
      <c r="H30932" s="6" t="s">
        <v>377</v>
      </c>
      <c r="I30932" s="6" t="s">
        <v>603</v>
      </c>
      <c r="K30932" s="6">
        <v>183</v>
      </c>
    </row>
    <row r="30933" spans="1:11">
      <c r="A30933" s="6">
        <v>2000026752</v>
      </c>
      <c r="B30933" t="s">
        <v>33177</v>
      </c>
      <c r="H30933" s="6" t="s">
        <v>303</v>
      </c>
      <c r="I30933" s="6" t="s">
        <v>30517</v>
      </c>
      <c r="K30933" s="6">
        <v>183</v>
      </c>
    </row>
    <row r="30934" spans="1:11">
      <c r="A30934" s="6">
        <v>43073327</v>
      </c>
      <c r="B30934" t="s">
        <v>33178</v>
      </c>
      <c r="H30934" s="6" t="s">
        <v>2112</v>
      </c>
      <c r="I30934" s="6" t="s">
        <v>236</v>
      </c>
      <c r="K30934" s="6">
        <v>170</v>
      </c>
    </row>
    <row r="30935" spans="1:11">
      <c r="A30935" s="6">
        <v>14205280</v>
      </c>
      <c r="B30935" t="s">
        <v>33179</v>
      </c>
      <c r="H30935" s="6" t="s">
        <v>2115</v>
      </c>
      <c r="I30935" s="6" t="s">
        <v>603</v>
      </c>
      <c r="K30935" s="6">
        <v>180</v>
      </c>
    </row>
    <row r="30936" spans="1:11">
      <c r="A30936" s="6">
        <v>14217505</v>
      </c>
      <c r="B30936" t="s">
        <v>33180</v>
      </c>
      <c r="H30936" s="6" t="s">
        <v>1624</v>
      </c>
      <c r="I30936" s="6" t="s">
        <v>603</v>
      </c>
      <c r="K30936" s="6">
        <v>188</v>
      </c>
    </row>
    <row r="30937" spans="1:11">
      <c r="A30937" s="6">
        <v>14075937</v>
      </c>
      <c r="B30937" t="s">
        <v>33181</v>
      </c>
      <c r="H30937" s="6" t="s">
        <v>1624</v>
      </c>
      <c r="I30937" s="6" t="s">
        <v>603</v>
      </c>
      <c r="K30937" s="6">
        <v>189</v>
      </c>
    </row>
    <row r="30938" spans="1:11">
      <c r="A30938" s="6">
        <v>14186817</v>
      </c>
      <c r="B30938" t="s">
        <v>33182</v>
      </c>
      <c r="H30938" s="6" t="s">
        <v>2115</v>
      </c>
      <c r="I30938" s="6" t="s">
        <v>603</v>
      </c>
      <c r="K30938" s="6">
        <v>185</v>
      </c>
    </row>
    <row r="30939" spans="1:11">
      <c r="A30939" s="6">
        <v>217987</v>
      </c>
      <c r="B30939" t="s">
        <v>33183</v>
      </c>
      <c r="H30939" s="6" t="s">
        <v>2046</v>
      </c>
      <c r="I30939" s="6" t="s">
        <v>344</v>
      </c>
      <c r="K30939" s="6">
        <v>178</v>
      </c>
    </row>
    <row r="30940" spans="1:11">
      <c r="A30940" s="6">
        <v>14178429</v>
      </c>
      <c r="B30940" t="s">
        <v>33184</v>
      </c>
      <c r="H30940" s="6" t="s">
        <v>4514</v>
      </c>
      <c r="I30940" s="6" t="s">
        <v>603</v>
      </c>
      <c r="K30940" s="6">
        <v>178</v>
      </c>
    </row>
    <row r="30941" spans="1:11">
      <c r="A30941" s="6">
        <v>14037037</v>
      </c>
      <c r="B30941" t="s">
        <v>33185</v>
      </c>
      <c r="H30941" s="6" t="s">
        <v>2115</v>
      </c>
      <c r="I30941" s="6" t="s">
        <v>603</v>
      </c>
      <c r="K30941" s="6">
        <v>185</v>
      </c>
    </row>
    <row r="30942" spans="1:11">
      <c r="A30942" s="6">
        <v>78098874</v>
      </c>
      <c r="B30942" t="s">
        <v>33186</v>
      </c>
      <c r="H30942" s="6" t="s">
        <v>1732</v>
      </c>
      <c r="I30942" s="6" t="s">
        <v>1661</v>
      </c>
      <c r="K30942" s="6">
        <v>189</v>
      </c>
    </row>
    <row r="30943" spans="1:11">
      <c r="A30943" s="6">
        <v>85131323</v>
      </c>
      <c r="B30943" t="s">
        <v>33187</v>
      </c>
      <c r="H30943" s="6" t="s">
        <v>319</v>
      </c>
      <c r="I30943" s="6" t="s">
        <v>344</v>
      </c>
      <c r="K30943" s="6">
        <v>179</v>
      </c>
    </row>
    <row r="30944" spans="1:11">
      <c r="A30944" s="6">
        <v>14031971</v>
      </c>
      <c r="B30944" t="s">
        <v>33188</v>
      </c>
      <c r="H30944" s="6" t="s">
        <v>1624</v>
      </c>
      <c r="I30944" s="6" t="s">
        <v>603</v>
      </c>
      <c r="K30944" s="6">
        <v>190</v>
      </c>
    </row>
    <row r="30945" spans="1:11">
      <c r="A30945" s="6">
        <v>14207772</v>
      </c>
      <c r="B30945" t="s">
        <v>33189</v>
      </c>
      <c r="H30945" s="6" t="s">
        <v>2115</v>
      </c>
      <c r="I30945" s="6" t="s">
        <v>603</v>
      </c>
      <c r="K30945" s="6">
        <v>184</v>
      </c>
    </row>
    <row r="30946" spans="1:11">
      <c r="A30946" s="6">
        <v>14229902</v>
      </c>
      <c r="B30946" t="s">
        <v>33190</v>
      </c>
      <c r="H30946" s="6" t="s">
        <v>2112</v>
      </c>
      <c r="I30946" s="6" t="s">
        <v>603</v>
      </c>
      <c r="K30946" s="6">
        <v>175</v>
      </c>
    </row>
    <row r="30947" spans="1:11">
      <c r="A30947" s="6">
        <v>66040981</v>
      </c>
      <c r="B30947" t="s">
        <v>33191</v>
      </c>
      <c r="H30947" s="6" t="s">
        <v>488</v>
      </c>
      <c r="I30947" s="6" t="s">
        <v>1701</v>
      </c>
      <c r="K30947" s="6">
        <v>185</v>
      </c>
    </row>
    <row r="30948" spans="1:11">
      <c r="A30948" s="6">
        <v>16024169</v>
      </c>
      <c r="B30948" t="s">
        <v>33192</v>
      </c>
      <c r="H30948" s="6" t="s">
        <v>2046</v>
      </c>
      <c r="I30948" s="6" t="s">
        <v>298</v>
      </c>
      <c r="K30948" s="6">
        <v>181</v>
      </c>
    </row>
    <row r="30949" spans="1:11">
      <c r="A30949" s="6">
        <v>14227301</v>
      </c>
      <c r="B30949" t="s">
        <v>33193</v>
      </c>
      <c r="H30949" s="6" t="s">
        <v>1709</v>
      </c>
      <c r="I30949" s="6" t="s">
        <v>603</v>
      </c>
      <c r="K30949" s="6">
        <v>178</v>
      </c>
    </row>
    <row r="30950" spans="1:11">
      <c r="A30950" s="6">
        <v>2000104908</v>
      </c>
      <c r="B30950" t="s">
        <v>33194</v>
      </c>
      <c r="H30950" s="6" t="s">
        <v>2123</v>
      </c>
      <c r="I30950" s="6" t="s">
        <v>344</v>
      </c>
      <c r="K30950" s="6">
        <v>172</v>
      </c>
    </row>
    <row r="30951" spans="1:11">
      <c r="A30951" s="6">
        <v>14222243</v>
      </c>
      <c r="B30951" t="s">
        <v>33195</v>
      </c>
      <c r="H30951" s="6" t="s">
        <v>377</v>
      </c>
      <c r="I30951" s="6" t="s">
        <v>187</v>
      </c>
      <c r="K30951" s="6">
        <v>185</v>
      </c>
    </row>
    <row r="30952" spans="1:11">
      <c r="A30952" s="6">
        <v>43266791</v>
      </c>
      <c r="B30952" t="s">
        <v>33196</v>
      </c>
      <c r="H30952" s="6" t="s">
        <v>2115</v>
      </c>
      <c r="I30952" s="6" t="s">
        <v>236</v>
      </c>
      <c r="K30952" s="6">
        <v>177</v>
      </c>
    </row>
    <row r="30953" spans="1:11">
      <c r="A30953" s="6">
        <v>67288320</v>
      </c>
      <c r="B30953" t="s">
        <v>33197</v>
      </c>
      <c r="H30953" s="6" t="s">
        <v>2115</v>
      </c>
      <c r="I30953" s="6" t="s">
        <v>5194</v>
      </c>
      <c r="K30953" s="6">
        <v>176</v>
      </c>
    </row>
    <row r="30954" spans="1:11">
      <c r="A30954" s="6">
        <v>62260518</v>
      </c>
      <c r="B30954" t="s">
        <v>33198</v>
      </c>
      <c r="H30954" s="6" t="s">
        <v>2115</v>
      </c>
      <c r="I30954" s="6" t="s">
        <v>1403</v>
      </c>
      <c r="K30954" s="6">
        <v>188</v>
      </c>
    </row>
    <row r="30955" spans="1:11">
      <c r="A30955" s="6">
        <v>14209593</v>
      </c>
      <c r="B30955" t="s">
        <v>33199</v>
      </c>
      <c r="H30955" s="6" t="s">
        <v>218</v>
      </c>
      <c r="I30955" s="6" t="s">
        <v>603</v>
      </c>
      <c r="K30955" s="6">
        <v>185</v>
      </c>
    </row>
    <row r="30956" spans="1:11">
      <c r="A30956" s="6">
        <v>14007492</v>
      </c>
      <c r="B30956" t="s">
        <v>33200</v>
      </c>
      <c r="H30956" s="6" t="s">
        <v>1638</v>
      </c>
      <c r="I30956" s="6" t="s">
        <v>603</v>
      </c>
      <c r="K30956" s="6">
        <v>180</v>
      </c>
    </row>
    <row r="30957" spans="1:11">
      <c r="A30957" s="6">
        <v>63023493</v>
      </c>
      <c r="B30957" t="s">
        <v>33201</v>
      </c>
      <c r="H30957" s="6" t="s">
        <v>2112</v>
      </c>
      <c r="I30957" s="6" t="s">
        <v>1708</v>
      </c>
      <c r="K30957" s="6">
        <v>180</v>
      </c>
    </row>
    <row r="30958" spans="1:11">
      <c r="A30958" s="6">
        <v>92086370</v>
      </c>
      <c r="B30958" t="s">
        <v>33202</v>
      </c>
      <c r="H30958" s="6" t="s">
        <v>218</v>
      </c>
      <c r="I30958" s="6" t="s">
        <v>309</v>
      </c>
      <c r="K30958" s="6">
        <v>192</v>
      </c>
    </row>
    <row r="30959" spans="1:11">
      <c r="A30959" s="6">
        <v>23288573</v>
      </c>
      <c r="B30959" t="s">
        <v>33203</v>
      </c>
      <c r="H30959" s="6" t="s">
        <v>4359</v>
      </c>
      <c r="I30959" s="6" t="s">
        <v>2473</v>
      </c>
      <c r="K30959" s="6">
        <v>183</v>
      </c>
    </row>
    <row r="30960" spans="1:11">
      <c r="A30960" s="6">
        <v>62163525</v>
      </c>
      <c r="B30960" t="s">
        <v>33204</v>
      </c>
      <c r="H30960" s="6" t="s">
        <v>589</v>
      </c>
      <c r="I30960" s="6" t="s">
        <v>1066</v>
      </c>
      <c r="K30960" s="6">
        <v>189</v>
      </c>
    </row>
    <row r="30961" spans="1:11">
      <c r="A30961" s="6">
        <v>63027346</v>
      </c>
      <c r="B30961" t="s">
        <v>33205</v>
      </c>
      <c r="H30961" s="6" t="s">
        <v>1747</v>
      </c>
      <c r="I30961" s="6" t="s">
        <v>1708</v>
      </c>
      <c r="K30961" s="6">
        <v>176</v>
      </c>
    </row>
    <row r="30962" spans="1:11">
      <c r="A30962" s="6">
        <v>37058447</v>
      </c>
      <c r="B30962" t="s">
        <v>33206</v>
      </c>
      <c r="H30962" s="6" t="s">
        <v>319</v>
      </c>
      <c r="I30962" s="6" t="s">
        <v>406</v>
      </c>
      <c r="K30962" s="6">
        <v>178</v>
      </c>
    </row>
    <row r="30963" spans="1:11">
      <c r="A30963" s="6">
        <v>13208867</v>
      </c>
      <c r="B30963" t="s">
        <v>33207</v>
      </c>
      <c r="H30963" s="6" t="s">
        <v>319</v>
      </c>
      <c r="I30963" s="6" t="s">
        <v>1375</v>
      </c>
      <c r="K30963" s="6">
        <v>176</v>
      </c>
    </row>
    <row r="30964" spans="1:11">
      <c r="A30964" s="6">
        <v>14037041</v>
      </c>
      <c r="B30964" t="s">
        <v>33208</v>
      </c>
      <c r="H30964" s="6" t="s">
        <v>1624</v>
      </c>
      <c r="I30964" s="6" t="s">
        <v>603</v>
      </c>
      <c r="K30964" s="6">
        <v>180</v>
      </c>
    </row>
    <row r="30965" spans="1:11">
      <c r="A30965" s="6">
        <v>14238025</v>
      </c>
      <c r="B30965" t="s">
        <v>33209</v>
      </c>
      <c r="H30965" s="6" t="s">
        <v>2115</v>
      </c>
      <c r="I30965" s="6" t="s">
        <v>603</v>
      </c>
      <c r="K30965" s="6">
        <v>181</v>
      </c>
    </row>
    <row r="30966" spans="1:11">
      <c r="A30966" s="6">
        <v>14039618</v>
      </c>
      <c r="B30966" t="s">
        <v>33210</v>
      </c>
      <c r="H30966" s="6" t="s">
        <v>2167</v>
      </c>
      <c r="I30966" s="6" t="s">
        <v>11641</v>
      </c>
      <c r="K30966" s="6">
        <v>179</v>
      </c>
    </row>
    <row r="30967" spans="1:11">
      <c r="A30967" s="6">
        <v>14129768</v>
      </c>
      <c r="B30967" t="s">
        <v>33211</v>
      </c>
      <c r="H30967" s="6" t="s">
        <v>1624</v>
      </c>
      <c r="I30967" s="6" t="s">
        <v>603</v>
      </c>
      <c r="K30967" s="6">
        <v>186</v>
      </c>
    </row>
    <row r="30968" spans="1:11">
      <c r="A30968" s="6">
        <v>2000128740</v>
      </c>
      <c r="B30968" t="s">
        <v>33212</v>
      </c>
      <c r="H30968" s="6" t="s">
        <v>2335</v>
      </c>
      <c r="I30968" s="6" t="s">
        <v>33213</v>
      </c>
      <c r="K30968" s="6">
        <v>182</v>
      </c>
    </row>
    <row r="30969" spans="1:11">
      <c r="A30969" s="6">
        <v>2000157369</v>
      </c>
      <c r="B30969" t="s">
        <v>33214</v>
      </c>
      <c r="H30969" s="6" t="s">
        <v>2242</v>
      </c>
      <c r="I30969" s="6" t="s">
        <v>603</v>
      </c>
      <c r="K30969" s="6">
        <v>181</v>
      </c>
    </row>
    <row r="30970" spans="1:11">
      <c r="A30970" s="6">
        <v>14136589</v>
      </c>
      <c r="B30970" t="s">
        <v>33215</v>
      </c>
      <c r="H30970" s="6" t="s">
        <v>351</v>
      </c>
      <c r="I30970" s="6" t="s">
        <v>603</v>
      </c>
      <c r="K30970" s="6">
        <v>165</v>
      </c>
    </row>
    <row r="30971" spans="1:11">
      <c r="A30971" s="6">
        <v>83190919</v>
      </c>
      <c r="B30971" t="s">
        <v>33216</v>
      </c>
      <c r="H30971" s="6" t="s">
        <v>238</v>
      </c>
      <c r="I30971" s="6" t="s">
        <v>1776</v>
      </c>
      <c r="K30971" s="6">
        <v>180</v>
      </c>
    </row>
    <row r="30972" spans="1:11">
      <c r="A30972" s="6">
        <v>2000248459</v>
      </c>
      <c r="B30972" t="s">
        <v>33217</v>
      </c>
      <c r="H30972" s="6" t="s">
        <v>488</v>
      </c>
      <c r="I30972" s="6" t="s">
        <v>603</v>
      </c>
      <c r="K30972" s="6">
        <v>177</v>
      </c>
    </row>
    <row r="30973" spans="1:11">
      <c r="A30973" s="6">
        <v>62261011</v>
      </c>
      <c r="B30973" t="s">
        <v>33218</v>
      </c>
      <c r="H30973" s="6" t="s">
        <v>2160</v>
      </c>
      <c r="I30973" s="6" t="s">
        <v>1066</v>
      </c>
      <c r="K30973" s="6">
        <v>183</v>
      </c>
    </row>
    <row r="30974" spans="1:11">
      <c r="A30974" s="6">
        <v>62056595</v>
      </c>
      <c r="B30974" t="s">
        <v>33219</v>
      </c>
      <c r="H30974" s="6" t="s">
        <v>829</v>
      </c>
      <c r="I30974" s="6" t="s">
        <v>1066</v>
      </c>
      <c r="K30974" s="6">
        <v>192</v>
      </c>
    </row>
    <row r="30975" spans="1:11">
      <c r="A30975" s="6">
        <v>19101150</v>
      </c>
      <c r="B30975" t="s">
        <v>33220</v>
      </c>
      <c r="H30975" s="6" t="s">
        <v>2116</v>
      </c>
      <c r="I30975" s="6" t="s">
        <v>2627</v>
      </c>
      <c r="K30975" s="6">
        <v>183</v>
      </c>
    </row>
    <row r="30976" spans="1:11">
      <c r="A30976" s="6">
        <v>2000278195</v>
      </c>
      <c r="B30976" t="s">
        <v>33221</v>
      </c>
      <c r="H30976" s="6" t="s">
        <v>488</v>
      </c>
      <c r="I30976" s="6" t="s">
        <v>603</v>
      </c>
      <c r="K30976" s="6">
        <v>175</v>
      </c>
    </row>
    <row r="30977" spans="1:11">
      <c r="A30977" s="6">
        <v>43318810</v>
      </c>
      <c r="B30977" t="s">
        <v>33222</v>
      </c>
      <c r="H30977" s="6" t="s">
        <v>1624</v>
      </c>
      <c r="I30977" s="6" t="s">
        <v>12490</v>
      </c>
      <c r="K30977" s="6">
        <v>190</v>
      </c>
    </row>
    <row r="30978" spans="1:11">
      <c r="A30978" s="6">
        <v>12095595</v>
      </c>
      <c r="B30978" t="s">
        <v>33223</v>
      </c>
      <c r="H30978" s="6" t="s">
        <v>2120</v>
      </c>
      <c r="I30978" s="6" t="s">
        <v>320</v>
      </c>
      <c r="K30978" s="6">
        <v>170</v>
      </c>
    </row>
    <row r="30979" spans="1:11">
      <c r="A30979" s="6">
        <v>2000477188</v>
      </c>
      <c r="B30979" t="s">
        <v>33224</v>
      </c>
      <c r="H30979" s="6" t="s">
        <v>2115</v>
      </c>
      <c r="I30979" s="6" t="s">
        <v>2473</v>
      </c>
      <c r="K30979" s="6">
        <v>180</v>
      </c>
    </row>
    <row r="30980" spans="1:11">
      <c r="A30980" s="6">
        <v>14033653</v>
      </c>
      <c r="B30980" t="s">
        <v>33225</v>
      </c>
      <c r="H30980" s="6" t="s">
        <v>4361</v>
      </c>
      <c r="I30980" s="6" t="s">
        <v>603</v>
      </c>
      <c r="K30980" s="6">
        <v>171</v>
      </c>
    </row>
    <row r="30981" spans="1:11">
      <c r="A30981" s="6">
        <v>62056916</v>
      </c>
      <c r="B30981" t="s">
        <v>33226</v>
      </c>
      <c r="H30981" s="6" t="s">
        <v>33227</v>
      </c>
      <c r="I30981" s="6" t="s">
        <v>1066</v>
      </c>
      <c r="K30981" s="6">
        <v>187</v>
      </c>
    </row>
    <row r="30982" spans="1:11">
      <c r="A30982" s="6">
        <v>14250426</v>
      </c>
      <c r="B30982" t="s">
        <v>33228</v>
      </c>
      <c r="H30982" s="6" t="s">
        <v>1747</v>
      </c>
      <c r="I30982" s="6" t="s">
        <v>603</v>
      </c>
      <c r="K30982" s="6">
        <v>180</v>
      </c>
    </row>
    <row r="30983" spans="1:11">
      <c r="A30983" s="6">
        <v>2000051608</v>
      </c>
      <c r="B30983" t="s">
        <v>33229</v>
      </c>
      <c r="H30983" s="6" t="s">
        <v>966</v>
      </c>
      <c r="I30983" s="6" t="s">
        <v>603</v>
      </c>
      <c r="K30983" s="6">
        <v>177</v>
      </c>
    </row>
    <row r="30984" spans="1:11">
      <c r="A30984" s="6">
        <v>23190979</v>
      </c>
      <c r="B30984" t="s">
        <v>33230</v>
      </c>
      <c r="H30984" s="6" t="s">
        <v>377</v>
      </c>
      <c r="I30984" s="6" t="s">
        <v>2473</v>
      </c>
      <c r="K30984" s="6">
        <v>186</v>
      </c>
    </row>
    <row r="30985" spans="1:11">
      <c r="A30985" s="6">
        <v>64040665</v>
      </c>
      <c r="B30985" t="s">
        <v>33231</v>
      </c>
      <c r="H30985" s="6" t="s">
        <v>1656</v>
      </c>
      <c r="I30985" s="6" t="s">
        <v>2473</v>
      </c>
      <c r="K30985" s="6">
        <v>176</v>
      </c>
    </row>
    <row r="30986" spans="1:11">
      <c r="A30986" s="6">
        <v>23057700</v>
      </c>
      <c r="B30986" t="s">
        <v>33232</v>
      </c>
      <c r="H30986" s="6" t="s">
        <v>2115</v>
      </c>
      <c r="I30986" s="6" t="s">
        <v>8075</v>
      </c>
      <c r="K30986" s="6">
        <v>188</v>
      </c>
    </row>
    <row r="30987" spans="1:11">
      <c r="A30987" s="6">
        <v>23307290</v>
      </c>
      <c r="B30987" t="s">
        <v>33233</v>
      </c>
      <c r="H30987" s="6" t="s">
        <v>314</v>
      </c>
      <c r="I30987" s="6" t="s">
        <v>33234</v>
      </c>
      <c r="K30987" s="6">
        <v>170</v>
      </c>
    </row>
    <row r="30988" spans="1:11">
      <c r="A30988" s="6">
        <v>86037507</v>
      </c>
      <c r="B30988" t="s">
        <v>33235</v>
      </c>
      <c r="H30988" s="6" t="s">
        <v>2112</v>
      </c>
      <c r="I30988" s="6" t="s">
        <v>6399</v>
      </c>
      <c r="K30988" s="6">
        <v>175</v>
      </c>
    </row>
    <row r="30989" spans="1:11">
      <c r="A30989" s="6">
        <v>78080192</v>
      </c>
      <c r="B30989" t="s">
        <v>33236</v>
      </c>
      <c r="H30989" s="6" t="s">
        <v>1149</v>
      </c>
      <c r="I30989" s="6" t="s">
        <v>1661</v>
      </c>
      <c r="K30989" s="6">
        <v>177</v>
      </c>
    </row>
    <row r="30990" spans="1:11">
      <c r="A30990" s="6">
        <v>67289902</v>
      </c>
      <c r="B30990" t="s">
        <v>33237</v>
      </c>
      <c r="H30990" s="6" t="s">
        <v>558</v>
      </c>
      <c r="I30990" s="6" t="s">
        <v>10591</v>
      </c>
      <c r="K30990" s="6">
        <v>178</v>
      </c>
    </row>
    <row r="30991" spans="1:11">
      <c r="A30991" s="6">
        <v>38049285</v>
      </c>
      <c r="B30991" t="s">
        <v>33238</v>
      </c>
      <c r="H30991" s="6" t="s">
        <v>1624</v>
      </c>
      <c r="I30991" s="6" t="s">
        <v>1277</v>
      </c>
      <c r="K30991" s="6">
        <v>192</v>
      </c>
    </row>
    <row r="30992" spans="1:11">
      <c r="A30992" s="6">
        <v>14250398</v>
      </c>
      <c r="B30992" t="s">
        <v>33239</v>
      </c>
      <c r="H30992" s="6" t="s">
        <v>319</v>
      </c>
      <c r="I30992" s="6" t="s">
        <v>603</v>
      </c>
      <c r="K30992" s="6">
        <v>186</v>
      </c>
    </row>
    <row r="30993" spans="1:11">
      <c r="A30993" s="6">
        <v>53148067</v>
      </c>
      <c r="B30993" t="s">
        <v>33240</v>
      </c>
      <c r="H30993" s="6" t="s">
        <v>319</v>
      </c>
      <c r="I30993" s="6" t="s">
        <v>729</v>
      </c>
      <c r="K30993" s="6">
        <v>179</v>
      </c>
    </row>
    <row r="30994" spans="1:11">
      <c r="A30994" s="6">
        <v>14111802</v>
      </c>
      <c r="B30994" t="s">
        <v>33241</v>
      </c>
      <c r="H30994" s="6" t="s">
        <v>1698</v>
      </c>
      <c r="I30994" s="6" t="s">
        <v>603</v>
      </c>
      <c r="K30994" s="6">
        <v>173</v>
      </c>
    </row>
    <row r="30995" spans="1:11">
      <c r="A30995" s="6">
        <v>14118130</v>
      </c>
      <c r="B30995" t="s">
        <v>33242</v>
      </c>
      <c r="H30995" s="6" t="s">
        <v>728</v>
      </c>
      <c r="I30995" s="6" t="s">
        <v>603</v>
      </c>
      <c r="K30995" s="6">
        <v>173</v>
      </c>
    </row>
    <row r="30996" spans="1:11">
      <c r="A30996" s="6">
        <v>43301770</v>
      </c>
      <c r="B30996" t="s">
        <v>33243</v>
      </c>
      <c r="H30996" s="6" t="s">
        <v>1671</v>
      </c>
      <c r="I30996" s="6" t="s">
        <v>236</v>
      </c>
      <c r="K30996" s="6">
        <v>174</v>
      </c>
    </row>
    <row r="30997" spans="1:11">
      <c r="A30997" s="6">
        <v>14176821</v>
      </c>
      <c r="B30997" t="s">
        <v>33244</v>
      </c>
      <c r="H30997" s="6" t="s">
        <v>1672</v>
      </c>
      <c r="I30997" s="6" t="s">
        <v>603</v>
      </c>
      <c r="K30997" s="6">
        <v>173</v>
      </c>
    </row>
    <row r="30998" spans="1:11">
      <c r="A30998" s="6">
        <v>14246455</v>
      </c>
      <c r="B30998" t="s">
        <v>33245</v>
      </c>
      <c r="H30998" s="6" t="s">
        <v>218</v>
      </c>
      <c r="I30998" s="6" t="s">
        <v>603</v>
      </c>
      <c r="K30998" s="6">
        <v>179</v>
      </c>
    </row>
    <row r="30999" spans="1:11">
      <c r="A30999" s="6">
        <v>53042256</v>
      </c>
      <c r="B30999" t="s">
        <v>33246</v>
      </c>
      <c r="H30999" s="6" t="s">
        <v>1826</v>
      </c>
      <c r="I30999" s="6" t="s">
        <v>729</v>
      </c>
      <c r="K30999" s="6">
        <v>180</v>
      </c>
    </row>
    <row r="31000" spans="1:11">
      <c r="A31000" s="6">
        <v>78078701</v>
      </c>
      <c r="B31000" t="s">
        <v>33247</v>
      </c>
      <c r="H31000" s="6" t="s">
        <v>640</v>
      </c>
      <c r="I31000" s="6" t="s">
        <v>2404</v>
      </c>
      <c r="K31000" s="6">
        <v>175</v>
      </c>
    </row>
    <row r="31001" spans="1:11">
      <c r="A31001" s="6">
        <v>14002494</v>
      </c>
      <c r="B31001" t="s">
        <v>33248</v>
      </c>
      <c r="H31001" s="6" t="s">
        <v>1672</v>
      </c>
      <c r="I31001" s="6" t="s">
        <v>603</v>
      </c>
      <c r="K31001" s="6">
        <v>171</v>
      </c>
    </row>
    <row r="31002" spans="1:11">
      <c r="A31002" s="6">
        <v>38038309</v>
      </c>
      <c r="B31002" t="s">
        <v>33249</v>
      </c>
      <c r="H31002" s="6" t="s">
        <v>319</v>
      </c>
      <c r="I31002" s="6" t="s">
        <v>1277</v>
      </c>
      <c r="K31002" s="6">
        <v>181</v>
      </c>
    </row>
    <row r="31003" spans="1:11">
      <c r="A31003" s="6">
        <v>14035354</v>
      </c>
      <c r="B31003" t="s">
        <v>33250</v>
      </c>
      <c r="H31003" s="6" t="s">
        <v>2123</v>
      </c>
      <c r="I31003" s="6" t="s">
        <v>603</v>
      </c>
      <c r="K31003" s="6">
        <v>187</v>
      </c>
    </row>
    <row r="31004" spans="1:11">
      <c r="A31004" s="6">
        <v>14032775</v>
      </c>
      <c r="B31004" t="s">
        <v>33251</v>
      </c>
      <c r="H31004" s="6" t="s">
        <v>1673</v>
      </c>
      <c r="I31004" s="6" t="s">
        <v>603</v>
      </c>
      <c r="K31004" s="6">
        <v>176</v>
      </c>
    </row>
    <row r="31005" spans="1:11">
      <c r="A31005" s="6">
        <v>23123513</v>
      </c>
      <c r="B31005" t="s">
        <v>33252</v>
      </c>
      <c r="H31005" s="6" t="s">
        <v>1624</v>
      </c>
      <c r="I31005" s="6" t="s">
        <v>2473</v>
      </c>
      <c r="K31005" s="6">
        <v>191</v>
      </c>
    </row>
    <row r="31006" spans="1:11">
      <c r="A31006" s="6">
        <v>67130988</v>
      </c>
      <c r="B31006" t="s">
        <v>33253</v>
      </c>
      <c r="H31006" s="6" t="s">
        <v>377</v>
      </c>
      <c r="I31006" s="6" t="s">
        <v>348</v>
      </c>
      <c r="K31006" s="6">
        <v>194</v>
      </c>
    </row>
    <row r="31007" spans="1:11">
      <c r="A31007" s="6">
        <v>54201760</v>
      </c>
      <c r="B31007" t="s">
        <v>33254</v>
      </c>
      <c r="H31007" s="6" t="s">
        <v>377</v>
      </c>
      <c r="I31007" s="6" t="s">
        <v>8075</v>
      </c>
      <c r="K31007" s="6">
        <v>184</v>
      </c>
    </row>
    <row r="31008" spans="1:11">
      <c r="A31008" s="6">
        <v>14149169</v>
      </c>
      <c r="B31008" t="s">
        <v>33255</v>
      </c>
      <c r="H31008" s="6" t="s">
        <v>218</v>
      </c>
      <c r="I31008" s="6" t="s">
        <v>603</v>
      </c>
      <c r="K31008" s="6">
        <v>165</v>
      </c>
    </row>
    <row r="31009" spans="1:11">
      <c r="A31009" s="6">
        <v>2000055447</v>
      </c>
      <c r="B31009" t="s">
        <v>33256</v>
      </c>
      <c r="H31009" s="6" t="s">
        <v>1624</v>
      </c>
      <c r="I31009" s="6" t="s">
        <v>657</v>
      </c>
      <c r="K31009" s="6">
        <v>194</v>
      </c>
    </row>
    <row r="31010" spans="1:11">
      <c r="A31010" s="6">
        <v>2000025922</v>
      </c>
      <c r="B31010" t="s">
        <v>33257</v>
      </c>
      <c r="H31010" s="6" t="s">
        <v>488</v>
      </c>
      <c r="I31010" s="6" t="s">
        <v>1066</v>
      </c>
      <c r="K31010" s="6">
        <v>181</v>
      </c>
    </row>
    <row r="31011" spans="1:11">
      <c r="A31011" s="6">
        <v>78046938</v>
      </c>
      <c r="B31011" t="s">
        <v>33258</v>
      </c>
      <c r="H31011" s="6" t="s">
        <v>218</v>
      </c>
      <c r="I31011" s="6" t="s">
        <v>2963</v>
      </c>
      <c r="K31011" s="6">
        <v>186</v>
      </c>
    </row>
    <row r="31012" spans="1:11">
      <c r="A31012" s="6">
        <v>14251111</v>
      </c>
      <c r="B31012" t="s">
        <v>33259</v>
      </c>
      <c r="H31012" s="6" t="s">
        <v>2046</v>
      </c>
      <c r="I31012" s="6" t="s">
        <v>603</v>
      </c>
      <c r="K31012" s="6">
        <v>167</v>
      </c>
    </row>
    <row r="31013" spans="1:11">
      <c r="A31013" s="6">
        <v>14168728</v>
      </c>
      <c r="B31013" t="s">
        <v>33260</v>
      </c>
      <c r="H31013" s="6" t="s">
        <v>8962</v>
      </c>
      <c r="I31013" s="6" t="s">
        <v>603</v>
      </c>
      <c r="K31013" s="6">
        <v>177</v>
      </c>
    </row>
    <row r="31014" spans="1:11">
      <c r="A31014" s="6">
        <v>14170837</v>
      </c>
      <c r="B31014" t="s">
        <v>33261</v>
      </c>
      <c r="H31014" s="6" t="s">
        <v>944</v>
      </c>
      <c r="I31014" s="6" t="s">
        <v>603</v>
      </c>
      <c r="K31014" s="6">
        <v>174</v>
      </c>
    </row>
    <row r="31015" spans="1:11">
      <c r="A31015" s="6">
        <v>93129061</v>
      </c>
      <c r="B31015" t="s">
        <v>33262</v>
      </c>
      <c r="H31015" s="6" t="s">
        <v>1102</v>
      </c>
      <c r="I31015" s="6" t="s">
        <v>257</v>
      </c>
      <c r="K31015" s="6">
        <v>171</v>
      </c>
    </row>
    <row r="31016" spans="1:11">
      <c r="A31016" s="6">
        <v>14153115</v>
      </c>
      <c r="B31016" t="s">
        <v>33263</v>
      </c>
      <c r="H31016" s="6" t="s">
        <v>558</v>
      </c>
      <c r="I31016" s="6" t="s">
        <v>603</v>
      </c>
      <c r="K31016" s="6">
        <v>168</v>
      </c>
    </row>
    <row r="31017" spans="1:11">
      <c r="A31017" s="6">
        <v>17025359</v>
      </c>
      <c r="B31017" t="s">
        <v>33264</v>
      </c>
      <c r="H31017" s="6" t="s">
        <v>1732</v>
      </c>
      <c r="I31017" s="6" t="s">
        <v>11874</v>
      </c>
      <c r="K31017" s="6">
        <v>195</v>
      </c>
    </row>
    <row r="31018" spans="1:11">
      <c r="A31018" s="6">
        <v>62207676</v>
      </c>
      <c r="B31018" t="s">
        <v>33265</v>
      </c>
      <c r="H31018" s="6" t="s">
        <v>944</v>
      </c>
      <c r="I31018" s="6" t="s">
        <v>1066</v>
      </c>
      <c r="K31018" s="6">
        <v>182</v>
      </c>
    </row>
    <row r="31019" spans="1:11">
      <c r="A31019" s="6">
        <v>67255693</v>
      </c>
      <c r="B31019" t="s">
        <v>33266</v>
      </c>
      <c r="H31019" s="6" t="s">
        <v>311</v>
      </c>
      <c r="I31019" s="6" t="s">
        <v>494</v>
      </c>
      <c r="K31019" s="6">
        <v>190</v>
      </c>
    </row>
    <row r="31020" spans="1:11">
      <c r="A31020" s="6">
        <v>17039510</v>
      </c>
      <c r="B31020" t="s">
        <v>33267</v>
      </c>
      <c r="H31020" s="6" t="s">
        <v>488</v>
      </c>
      <c r="I31020" s="6" t="s">
        <v>11874</v>
      </c>
      <c r="K31020" s="6">
        <v>170</v>
      </c>
    </row>
    <row r="31021" spans="1:11">
      <c r="A31021" s="6">
        <v>14109368</v>
      </c>
      <c r="B31021" t="s">
        <v>33268</v>
      </c>
      <c r="H31021" s="6" t="s">
        <v>589</v>
      </c>
      <c r="I31021" s="6" t="s">
        <v>603</v>
      </c>
      <c r="K31021" s="6">
        <v>180</v>
      </c>
    </row>
    <row r="31022" spans="1:11">
      <c r="A31022" s="6">
        <v>2000192187</v>
      </c>
      <c r="B31022" t="s">
        <v>33269</v>
      </c>
      <c r="H31022" s="6" t="s">
        <v>1656</v>
      </c>
      <c r="I31022" s="6" t="s">
        <v>603</v>
      </c>
      <c r="K31022" s="6">
        <v>157</v>
      </c>
    </row>
    <row r="31023" spans="1:11">
      <c r="A31023" s="6">
        <v>14023227</v>
      </c>
      <c r="B31023" t="s">
        <v>33270</v>
      </c>
      <c r="H31023" s="6" t="s">
        <v>2115</v>
      </c>
      <c r="I31023" s="6" t="s">
        <v>603</v>
      </c>
      <c r="K31023" s="6">
        <v>182</v>
      </c>
    </row>
    <row r="31024" spans="1:11">
      <c r="A31024" s="6">
        <v>14245658</v>
      </c>
      <c r="B31024" t="s">
        <v>33271</v>
      </c>
      <c r="H31024" s="6" t="s">
        <v>319</v>
      </c>
      <c r="I31024" s="6" t="s">
        <v>187</v>
      </c>
      <c r="K31024" s="6">
        <v>179</v>
      </c>
    </row>
    <row r="31025" spans="1:11">
      <c r="A31025" s="6">
        <v>2000170551</v>
      </c>
      <c r="B31025" t="s">
        <v>33272</v>
      </c>
      <c r="H31025" s="6" t="s">
        <v>377</v>
      </c>
      <c r="I31025" s="6" t="s">
        <v>603</v>
      </c>
      <c r="K31025" s="6">
        <v>188</v>
      </c>
    </row>
    <row r="31026" spans="1:11">
      <c r="A31026" s="6">
        <v>25062106</v>
      </c>
      <c r="B31026" t="s">
        <v>33273</v>
      </c>
      <c r="H31026" s="6" t="s">
        <v>303</v>
      </c>
      <c r="I31026" s="6" t="s">
        <v>1731</v>
      </c>
      <c r="K31026" s="6">
        <v>180</v>
      </c>
    </row>
    <row r="31027" spans="1:11">
      <c r="A31027" s="6">
        <v>2000049559</v>
      </c>
      <c r="B31027" t="s">
        <v>33274</v>
      </c>
      <c r="H31027" s="6" t="s">
        <v>558</v>
      </c>
      <c r="I31027" s="6" t="s">
        <v>2771</v>
      </c>
      <c r="K31027" s="6">
        <v>178</v>
      </c>
    </row>
    <row r="31028" spans="1:11">
      <c r="A31028" s="6">
        <v>58113733</v>
      </c>
      <c r="B31028" t="s">
        <v>33275</v>
      </c>
      <c r="H31028" s="6" t="s">
        <v>303</v>
      </c>
      <c r="I31028" s="6" t="s">
        <v>194</v>
      </c>
      <c r="K31028" s="6">
        <v>176</v>
      </c>
    </row>
    <row r="31029" spans="1:11">
      <c r="A31029" s="6">
        <v>92023908</v>
      </c>
      <c r="B31029" t="s">
        <v>33276</v>
      </c>
      <c r="H31029" s="6" t="s">
        <v>942</v>
      </c>
      <c r="I31029" s="6" t="s">
        <v>309</v>
      </c>
      <c r="K31029" s="6">
        <v>185</v>
      </c>
    </row>
    <row r="31030" spans="1:11">
      <c r="A31030" s="6">
        <v>2000381887</v>
      </c>
      <c r="B31030" t="s">
        <v>33277</v>
      </c>
      <c r="H31030" s="6" t="s">
        <v>2115</v>
      </c>
      <c r="I31030" s="6" t="s">
        <v>1066</v>
      </c>
      <c r="K31030" s="6">
        <v>182</v>
      </c>
    </row>
    <row r="31031" spans="1:11">
      <c r="A31031" s="6">
        <v>61066205</v>
      </c>
      <c r="B31031" t="s">
        <v>33278</v>
      </c>
      <c r="H31031" s="6" t="s">
        <v>240</v>
      </c>
      <c r="I31031" s="6" t="s">
        <v>253</v>
      </c>
      <c r="K31031" s="6">
        <v>182</v>
      </c>
    </row>
    <row r="31032" spans="1:11">
      <c r="A31032" s="6">
        <v>29083604</v>
      </c>
      <c r="B31032" t="s">
        <v>33279</v>
      </c>
      <c r="H31032" s="6" t="s">
        <v>944</v>
      </c>
      <c r="I31032" s="6" t="s">
        <v>33280</v>
      </c>
      <c r="K31032" s="6">
        <v>183</v>
      </c>
    </row>
    <row r="31033" spans="1:11">
      <c r="A31033" s="6">
        <v>27052826</v>
      </c>
      <c r="B31033" t="s">
        <v>33281</v>
      </c>
      <c r="H31033" s="6" t="s">
        <v>218</v>
      </c>
      <c r="I31033" s="6" t="s">
        <v>339</v>
      </c>
      <c r="K31033" s="6">
        <v>183</v>
      </c>
    </row>
    <row r="31034" spans="1:11">
      <c r="A31034" s="6">
        <v>2000280392</v>
      </c>
      <c r="B31034" t="s">
        <v>33282</v>
      </c>
      <c r="H31034" s="6" t="s">
        <v>319</v>
      </c>
      <c r="I31034" s="6" t="s">
        <v>603</v>
      </c>
      <c r="K31034" s="6">
        <v>189</v>
      </c>
    </row>
    <row r="31035" spans="1:11">
      <c r="A31035" s="6">
        <v>29130431</v>
      </c>
      <c r="B31035" t="s">
        <v>33283</v>
      </c>
      <c r="H31035" s="6" t="s">
        <v>728</v>
      </c>
      <c r="I31035" s="6" t="s">
        <v>729</v>
      </c>
      <c r="K31035" s="6">
        <v>181</v>
      </c>
    </row>
    <row r="31036" spans="1:11">
      <c r="A31036" s="6">
        <v>50037047</v>
      </c>
      <c r="B31036" t="s">
        <v>33284</v>
      </c>
      <c r="H31036" s="6" t="s">
        <v>377</v>
      </c>
      <c r="I31036" s="6" t="s">
        <v>344</v>
      </c>
      <c r="K31036" s="6">
        <v>197</v>
      </c>
    </row>
    <row r="31037" spans="1:11">
      <c r="A31037" s="6">
        <v>19187719</v>
      </c>
      <c r="B31037" t="s">
        <v>33285</v>
      </c>
      <c r="H31037" s="6" t="s">
        <v>2112</v>
      </c>
      <c r="I31037" s="6" t="s">
        <v>257</v>
      </c>
      <c r="K31037" s="6">
        <v>179</v>
      </c>
    </row>
    <row r="31038" spans="1:11">
      <c r="A31038" s="6">
        <v>13193960</v>
      </c>
      <c r="B31038" t="s">
        <v>33286</v>
      </c>
      <c r="H31038" s="6" t="s">
        <v>1624</v>
      </c>
      <c r="I31038" s="6" t="s">
        <v>442</v>
      </c>
      <c r="K31038" s="6">
        <v>177</v>
      </c>
    </row>
    <row r="31039" spans="1:11">
      <c r="A31039" s="6">
        <v>53166702</v>
      </c>
      <c r="B31039" t="s">
        <v>33287</v>
      </c>
      <c r="H31039" s="6" t="s">
        <v>218</v>
      </c>
      <c r="I31039" s="6" t="s">
        <v>32395</v>
      </c>
      <c r="K31039" s="6">
        <v>194</v>
      </c>
    </row>
    <row r="31040" spans="1:11">
      <c r="A31040" s="6">
        <v>51012965</v>
      </c>
      <c r="B31040" t="s">
        <v>33288</v>
      </c>
      <c r="H31040" s="6" t="s">
        <v>2116</v>
      </c>
      <c r="I31040" s="6" t="s">
        <v>603</v>
      </c>
      <c r="K31040" s="6">
        <v>186</v>
      </c>
    </row>
    <row r="31041" spans="1:11">
      <c r="A31041" s="6">
        <v>80025501</v>
      </c>
      <c r="B31041" t="s">
        <v>33289</v>
      </c>
      <c r="H31041" s="6" t="s">
        <v>377</v>
      </c>
      <c r="I31041" s="6" t="s">
        <v>378</v>
      </c>
      <c r="K31041" s="6">
        <v>176</v>
      </c>
    </row>
    <row r="31042" spans="1:11">
      <c r="A31042" s="6">
        <v>14208740</v>
      </c>
      <c r="B31042" t="s">
        <v>33290</v>
      </c>
      <c r="H31042" s="6" t="s">
        <v>377</v>
      </c>
      <c r="I31042" s="6" t="s">
        <v>603</v>
      </c>
      <c r="K31042" s="6">
        <v>184</v>
      </c>
    </row>
    <row r="31043" spans="1:11">
      <c r="A31043" s="6">
        <v>53167057</v>
      </c>
      <c r="B31043" t="s">
        <v>33291</v>
      </c>
      <c r="H31043" s="6" t="s">
        <v>558</v>
      </c>
      <c r="I31043" s="6" t="s">
        <v>257</v>
      </c>
      <c r="K31043" s="6">
        <v>175</v>
      </c>
    </row>
    <row r="31044" spans="1:11">
      <c r="A31044" s="6">
        <v>12033359</v>
      </c>
      <c r="B31044" t="s">
        <v>1374</v>
      </c>
      <c r="H31044" s="6" t="s">
        <v>1624</v>
      </c>
      <c r="I31044" s="6" t="s">
        <v>1375</v>
      </c>
      <c r="K31044" s="6">
        <v>186</v>
      </c>
    </row>
    <row r="31045" spans="1:11">
      <c r="A31045" s="6">
        <v>2000016915</v>
      </c>
      <c r="B31045" t="s">
        <v>33292</v>
      </c>
      <c r="H31045" s="6" t="s">
        <v>2112</v>
      </c>
      <c r="I31045" s="6" t="s">
        <v>477</v>
      </c>
      <c r="K31045" s="6">
        <v>185</v>
      </c>
    </row>
    <row r="31046" spans="1:11">
      <c r="A31046" s="6">
        <v>91147348</v>
      </c>
      <c r="B31046" t="s">
        <v>33293</v>
      </c>
      <c r="H31046" s="6" t="s">
        <v>1624</v>
      </c>
      <c r="I31046" s="6" t="s">
        <v>309</v>
      </c>
      <c r="K31046" s="6">
        <v>191</v>
      </c>
    </row>
    <row r="31047" spans="1:11">
      <c r="A31047" s="6">
        <v>24051736</v>
      </c>
      <c r="B31047" t="s">
        <v>33294</v>
      </c>
      <c r="H31047" s="6" t="s">
        <v>619</v>
      </c>
      <c r="I31047" s="6" t="s">
        <v>657</v>
      </c>
      <c r="K31047" s="6">
        <v>171</v>
      </c>
    </row>
    <row r="31048" spans="1:11">
      <c r="A31048" s="6">
        <v>38041552</v>
      </c>
      <c r="B31048" t="s">
        <v>33295</v>
      </c>
      <c r="H31048" s="6" t="s">
        <v>2157</v>
      </c>
      <c r="I31048" s="6" t="s">
        <v>1277</v>
      </c>
      <c r="K31048" s="6">
        <v>187</v>
      </c>
    </row>
    <row r="31049" spans="1:11">
      <c r="A31049" s="6">
        <v>214041</v>
      </c>
      <c r="B31049" t="s">
        <v>33296</v>
      </c>
      <c r="H31049" s="6" t="s">
        <v>558</v>
      </c>
      <c r="I31049" s="6" t="s">
        <v>4508</v>
      </c>
      <c r="K31049" s="6">
        <v>185</v>
      </c>
    </row>
    <row r="31050" spans="1:11">
      <c r="A31050" s="6">
        <v>2000099743</v>
      </c>
      <c r="B31050" t="s">
        <v>33297</v>
      </c>
      <c r="H31050" s="6" t="s">
        <v>303</v>
      </c>
      <c r="I31050" s="6" t="s">
        <v>1066</v>
      </c>
      <c r="K31050" s="6">
        <v>181</v>
      </c>
    </row>
    <row r="31051" spans="1:11">
      <c r="A31051" s="6">
        <v>85138199</v>
      </c>
      <c r="B31051" t="s">
        <v>33298</v>
      </c>
      <c r="H31051" s="6" t="s">
        <v>1672</v>
      </c>
      <c r="I31051" s="6" t="s">
        <v>33299</v>
      </c>
      <c r="K31051" s="6">
        <v>175</v>
      </c>
    </row>
    <row r="31052" spans="1:11">
      <c r="A31052" s="6">
        <v>43190482</v>
      </c>
      <c r="B31052" t="s">
        <v>33300</v>
      </c>
      <c r="H31052" s="6" t="s">
        <v>319</v>
      </c>
      <c r="I31052" s="6" t="s">
        <v>236</v>
      </c>
      <c r="K31052" s="6">
        <v>192</v>
      </c>
    </row>
    <row r="31053" spans="1:11">
      <c r="A31053" s="6">
        <v>2000245597</v>
      </c>
      <c r="B31053" t="s">
        <v>33301</v>
      </c>
      <c r="H31053" s="6" t="s">
        <v>12433</v>
      </c>
      <c r="I31053" s="6" t="s">
        <v>603</v>
      </c>
      <c r="K31053" s="6">
        <v>167</v>
      </c>
    </row>
    <row r="31054" spans="1:11">
      <c r="A31054" s="6">
        <v>43206167</v>
      </c>
      <c r="B31054" t="s">
        <v>33302</v>
      </c>
      <c r="H31054" s="6" t="s">
        <v>2112</v>
      </c>
      <c r="I31054" s="6" t="s">
        <v>236</v>
      </c>
      <c r="K31054" s="6">
        <v>178</v>
      </c>
    </row>
    <row r="31055" spans="1:11">
      <c r="A31055" s="6">
        <v>14022939</v>
      </c>
      <c r="B31055" t="s">
        <v>33303</v>
      </c>
      <c r="H31055" s="6" t="s">
        <v>2046</v>
      </c>
      <c r="I31055" s="6" t="s">
        <v>603</v>
      </c>
      <c r="K31055" s="6">
        <v>176</v>
      </c>
    </row>
    <row r="31056" spans="1:11">
      <c r="A31056" s="6">
        <v>62075922</v>
      </c>
      <c r="B31056" t="s">
        <v>33304</v>
      </c>
      <c r="H31056" s="6" t="s">
        <v>589</v>
      </c>
      <c r="I31056" s="6" t="s">
        <v>1403</v>
      </c>
      <c r="K31056" s="6">
        <v>188</v>
      </c>
    </row>
    <row r="31057" spans="1:11">
      <c r="A31057" s="6">
        <v>2000166071</v>
      </c>
      <c r="B31057" t="s">
        <v>33305</v>
      </c>
      <c r="H31057" s="6" t="s">
        <v>944</v>
      </c>
      <c r="I31057" s="6" t="s">
        <v>1066</v>
      </c>
      <c r="K31057" s="6">
        <v>181</v>
      </c>
    </row>
    <row r="31058" spans="1:11">
      <c r="A31058" s="6">
        <v>2000216422</v>
      </c>
      <c r="B31058" t="s">
        <v>33306</v>
      </c>
      <c r="H31058" s="6" t="s">
        <v>619</v>
      </c>
      <c r="I31058" s="6" t="s">
        <v>13716</v>
      </c>
      <c r="K31058" s="6">
        <v>188</v>
      </c>
    </row>
    <row r="31059" spans="1:11">
      <c r="A31059" s="6">
        <v>19384502</v>
      </c>
      <c r="B31059" t="s">
        <v>33307</v>
      </c>
      <c r="H31059" s="6" t="s">
        <v>1732</v>
      </c>
      <c r="I31059" s="6" t="s">
        <v>257</v>
      </c>
      <c r="K31059" s="6">
        <v>186</v>
      </c>
    </row>
    <row r="31060" spans="1:11">
      <c r="A31060" s="6">
        <v>93059407</v>
      </c>
      <c r="B31060" t="s">
        <v>33308</v>
      </c>
      <c r="H31060" s="6" t="s">
        <v>405</v>
      </c>
      <c r="I31060" s="6" t="s">
        <v>857</v>
      </c>
      <c r="K31060" s="6">
        <v>171</v>
      </c>
    </row>
    <row r="31061" spans="1:11">
      <c r="A31061" s="6">
        <v>2000222402</v>
      </c>
      <c r="B31061" t="s">
        <v>33309</v>
      </c>
      <c r="H31061" s="6" t="s">
        <v>589</v>
      </c>
      <c r="I31061" s="6" t="s">
        <v>1277</v>
      </c>
      <c r="K31061" s="6">
        <v>179</v>
      </c>
    </row>
    <row r="31062" spans="1:11">
      <c r="A31062" s="6">
        <v>14239325</v>
      </c>
      <c r="B31062" t="s">
        <v>33310</v>
      </c>
      <c r="H31062" s="6" t="s">
        <v>2120</v>
      </c>
      <c r="I31062" s="6" t="s">
        <v>603</v>
      </c>
      <c r="K31062" s="6">
        <v>176</v>
      </c>
    </row>
    <row r="31063" spans="1:11">
      <c r="A31063" s="6">
        <v>43298195</v>
      </c>
      <c r="B31063" t="s">
        <v>33311</v>
      </c>
      <c r="H31063" s="6" t="s">
        <v>2115</v>
      </c>
      <c r="I31063" s="6" t="s">
        <v>236</v>
      </c>
      <c r="K31063" s="6">
        <v>190</v>
      </c>
    </row>
    <row r="31064" spans="1:11">
      <c r="A31064" s="6">
        <v>14205753</v>
      </c>
      <c r="B31064" t="s">
        <v>33312</v>
      </c>
      <c r="H31064" s="6" t="s">
        <v>2123</v>
      </c>
      <c r="I31064" s="6" t="s">
        <v>603</v>
      </c>
      <c r="K31064" s="6">
        <v>175</v>
      </c>
    </row>
    <row r="31065" spans="1:11">
      <c r="A31065" s="6">
        <v>80030967</v>
      </c>
      <c r="B31065" t="s">
        <v>33313</v>
      </c>
      <c r="H31065" s="6" t="s">
        <v>2115</v>
      </c>
      <c r="I31065" s="6" t="s">
        <v>18712</v>
      </c>
      <c r="K31065" s="6">
        <v>189</v>
      </c>
    </row>
    <row r="31066" spans="1:11">
      <c r="A31066" s="6">
        <v>14150880</v>
      </c>
      <c r="B31066" t="s">
        <v>33314</v>
      </c>
      <c r="H31066" s="6" t="s">
        <v>829</v>
      </c>
      <c r="I31066" s="6" t="s">
        <v>187</v>
      </c>
      <c r="K31066" s="6">
        <v>186</v>
      </c>
    </row>
    <row r="31067" spans="1:11">
      <c r="A31067" s="6">
        <v>77058570</v>
      </c>
      <c r="B31067" t="s">
        <v>33315</v>
      </c>
      <c r="H31067" s="6" t="s">
        <v>640</v>
      </c>
      <c r="I31067" s="6" t="s">
        <v>2937</v>
      </c>
      <c r="K31067" s="6">
        <v>175</v>
      </c>
    </row>
    <row r="31068" spans="1:11">
      <c r="A31068" s="6">
        <v>78066370</v>
      </c>
      <c r="B31068" t="s">
        <v>33316</v>
      </c>
      <c r="H31068" s="6" t="s">
        <v>734</v>
      </c>
      <c r="I31068" s="6" t="s">
        <v>1661</v>
      </c>
      <c r="K31068" s="6">
        <v>180</v>
      </c>
    </row>
    <row r="31069" spans="1:11">
      <c r="A31069" s="6">
        <v>2000109211</v>
      </c>
      <c r="B31069" t="s">
        <v>33317</v>
      </c>
      <c r="H31069" s="6" t="s">
        <v>2116</v>
      </c>
      <c r="I31069" s="6" t="s">
        <v>442</v>
      </c>
      <c r="K31069" s="6">
        <v>175</v>
      </c>
    </row>
    <row r="31070" spans="1:11">
      <c r="A31070" s="6">
        <v>62233337</v>
      </c>
      <c r="B31070" t="s">
        <v>33318</v>
      </c>
      <c r="H31070" s="6" t="s">
        <v>319</v>
      </c>
      <c r="I31070" s="6" t="s">
        <v>1890</v>
      </c>
      <c r="K31070" s="6">
        <v>187</v>
      </c>
    </row>
    <row r="31071" spans="1:11">
      <c r="A31071" s="6">
        <v>14181757</v>
      </c>
      <c r="B31071" t="s">
        <v>33319</v>
      </c>
      <c r="H31071" s="6" t="s">
        <v>640</v>
      </c>
      <c r="I31071" s="6" t="s">
        <v>603</v>
      </c>
      <c r="K31071" s="6">
        <v>170</v>
      </c>
    </row>
    <row r="31072" spans="1:11">
      <c r="A31072" s="6">
        <v>20045119</v>
      </c>
      <c r="B31072" t="s">
        <v>33320</v>
      </c>
      <c r="H31072" s="6" t="s">
        <v>218</v>
      </c>
      <c r="I31072" s="6" t="s">
        <v>33321</v>
      </c>
      <c r="K31072" s="6">
        <v>186</v>
      </c>
    </row>
    <row r="31073" spans="1:11">
      <c r="A31073" s="6">
        <v>14050744</v>
      </c>
      <c r="B31073" t="s">
        <v>33322</v>
      </c>
      <c r="H31073" s="6" t="s">
        <v>218</v>
      </c>
      <c r="I31073" s="6" t="s">
        <v>603</v>
      </c>
      <c r="K31073" s="6">
        <v>180</v>
      </c>
    </row>
    <row r="31074" spans="1:11">
      <c r="A31074" s="6">
        <v>77004615</v>
      </c>
      <c r="B31074" t="s">
        <v>33323</v>
      </c>
      <c r="H31074" s="6" t="s">
        <v>4359</v>
      </c>
      <c r="I31074" s="6" t="s">
        <v>2937</v>
      </c>
      <c r="K31074" s="6">
        <v>174</v>
      </c>
    </row>
    <row r="31075" spans="1:11">
      <c r="A31075" s="6">
        <v>14252388</v>
      </c>
      <c r="B31075" t="s">
        <v>33324</v>
      </c>
      <c r="H31075" s="6" t="s">
        <v>2115</v>
      </c>
      <c r="I31075" s="6" t="s">
        <v>603</v>
      </c>
      <c r="K31075" s="6">
        <v>188</v>
      </c>
    </row>
    <row r="31076" spans="1:11">
      <c r="A31076" s="6">
        <v>14208487</v>
      </c>
      <c r="B31076" t="s">
        <v>33325</v>
      </c>
      <c r="H31076" s="6" t="s">
        <v>377</v>
      </c>
      <c r="I31076" s="6" t="s">
        <v>603</v>
      </c>
      <c r="K31076" s="6">
        <v>190</v>
      </c>
    </row>
    <row r="31077" spans="1:11">
      <c r="A31077" s="6">
        <v>2000248020</v>
      </c>
      <c r="B31077" t="s">
        <v>33326</v>
      </c>
      <c r="H31077" s="6" t="s">
        <v>1673</v>
      </c>
      <c r="I31077" s="6" t="s">
        <v>603</v>
      </c>
      <c r="K31077" s="6">
        <v>175</v>
      </c>
    </row>
    <row r="31078" spans="1:11">
      <c r="A31078" s="6">
        <v>14169473</v>
      </c>
      <c r="B31078" t="s">
        <v>33327</v>
      </c>
      <c r="H31078" s="6" t="s">
        <v>2116</v>
      </c>
      <c r="I31078" s="6" t="s">
        <v>603</v>
      </c>
      <c r="K31078" s="6">
        <v>174</v>
      </c>
    </row>
    <row r="31079" spans="1:11">
      <c r="A31079" s="6">
        <v>14181161</v>
      </c>
      <c r="B31079" t="s">
        <v>33328</v>
      </c>
      <c r="H31079" s="6" t="s">
        <v>319</v>
      </c>
      <c r="I31079" s="6" t="s">
        <v>187</v>
      </c>
      <c r="K31079" s="6">
        <v>172</v>
      </c>
    </row>
    <row r="31080" spans="1:11">
      <c r="A31080" s="6">
        <v>2000038248</v>
      </c>
      <c r="B31080" t="s">
        <v>33329</v>
      </c>
      <c r="H31080" s="6" t="s">
        <v>314</v>
      </c>
      <c r="I31080" s="6" t="s">
        <v>2212</v>
      </c>
      <c r="K31080" s="6">
        <v>181</v>
      </c>
    </row>
    <row r="31081" spans="1:11">
      <c r="A31081" s="6">
        <v>14118368</v>
      </c>
      <c r="B31081" t="s">
        <v>33330</v>
      </c>
      <c r="H31081" s="6" t="s">
        <v>377</v>
      </c>
      <c r="I31081" s="6" t="s">
        <v>603</v>
      </c>
      <c r="K31081" s="6">
        <v>188</v>
      </c>
    </row>
    <row r="31082" spans="1:11">
      <c r="A31082" s="6">
        <v>93057534</v>
      </c>
      <c r="B31082" t="s">
        <v>33331</v>
      </c>
      <c r="H31082" s="6" t="s">
        <v>218</v>
      </c>
      <c r="I31082" s="6" t="s">
        <v>857</v>
      </c>
      <c r="K31082" s="6">
        <v>183</v>
      </c>
    </row>
    <row r="31083" spans="1:11">
      <c r="A31083" s="6">
        <v>14219574</v>
      </c>
      <c r="B31083" t="s">
        <v>33332</v>
      </c>
      <c r="H31083" s="6" t="s">
        <v>1747</v>
      </c>
      <c r="I31083" s="6" t="s">
        <v>603</v>
      </c>
      <c r="K31083" s="6">
        <v>176</v>
      </c>
    </row>
    <row r="31084" spans="1:11">
      <c r="A31084" s="6">
        <v>14137410</v>
      </c>
      <c r="B31084" t="s">
        <v>33333</v>
      </c>
      <c r="H31084" s="6" t="s">
        <v>1624</v>
      </c>
      <c r="I31084" s="6" t="s">
        <v>603</v>
      </c>
      <c r="K31084" s="6">
        <v>187</v>
      </c>
    </row>
    <row r="31085" spans="1:11">
      <c r="A31085" s="6">
        <v>14157645</v>
      </c>
      <c r="B31085" t="s">
        <v>33334</v>
      </c>
      <c r="H31085" s="6" t="s">
        <v>2751</v>
      </c>
      <c r="I31085" s="6" t="s">
        <v>603</v>
      </c>
      <c r="K31085" s="6">
        <v>172</v>
      </c>
    </row>
    <row r="31086" spans="1:11">
      <c r="A31086" s="6">
        <v>52089877</v>
      </c>
      <c r="B31086" t="s">
        <v>33335</v>
      </c>
      <c r="H31086" s="6" t="s">
        <v>319</v>
      </c>
      <c r="I31086" s="6" t="s">
        <v>1362</v>
      </c>
      <c r="K31086" s="6">
        <v>178</v>
      </c>
    </row>
    <row r="31087" spans="1:11">
      <c r="A31087" s="6">
        <v>50065585</v>
      </c>
      <c r="B31087" t="s">
        <v>33336</v>
      </c>
      <c r="H31087" s="6" t="s">
        <v>319</v>
      </c>
      <c r="I31087" s="6" t="s">
        <v>344</v>
      </c>
      <c r="K31087" s="6">
        <v>185</v>
      </c>
    </row>
    <row r="31088" spans="1:11">
      <c r="A31088" s="6">
        <v>14185195</v>
      </c>
      <c r="B31088" t="s">
        <v>33337</v>
      </c>
      <c r="H31088" s="6" t="s">
        <v>377</v>
      </c>
      <c r="I31088" s="6" t="s">
        <v>603</v>
      </c>
      <c r="K31088" s="6">
        <v>190</v>
      </c>
    </row>
    <row r="31089" spans="1:11">
      <c r="A31089" s="6">
        <v>14140153</v>
      </c>
      <c r="B31089" t="s">
        <v>33338</v>
      </c>
      <c r="H31089" s="6" t="s">
        <v>319</v>
      </c>
      <c r="I31089" s="6" t="s">
        <v>603</v>
      </c>
      <c r="K31089" s="6">
        <v>162</v>
      </c>
    </row>
    <row r="31090" spans="1:11">
      <c r="A31090" s="6">
        <v>14198130</v>
      </c>
      <c r="B31090" t="s">
        <v>33339</v>
      </c>
      <c r="H31090" s="6" t="s">
        <v>377</v>
      </c>
      <c r="I31090" s="6" t="s">
        <v>603</v>
      </c>
      <c r="K31090" s="6">
        <v>181</v>
      </c>
    </row>
    <row r="31091" spans="1:11">
      <c r="A31091" s="6">
        <v>14176142</v>
      </c>
      <c r="B31091" t="s">
        <v>33340</v>
      </c>
      <c r="H31091" s="6" t="s">
        <v>558</v>
      </c>
      <c r="I31091" s="6" t="s">
        <v>603</v>
      </c>
      <c r="K31091" s="6">
        <v>176</v>
      </c>
    </row>
    <row r="31092" spans="1:11">
      <c r="A31092" s="6">
        <v>14059330</v>
      </c>
      <c r="B31092" t="s">
        <v>33341</v>
      </c>
      <c r="H31092" s="6" t="s">
        <v>2363</v>
      </c>
      <c r="I31092" s="6" t="s">
        <v>603</v>
      </c>
      <c r="K31092" s="6">
        <v>170</v>
      </c>
    </row>
    <row r="31093" spans="1:11">
      <c r="A31093" s="6">
        <v>14077415</v>
      </c>
      <c r="B31093" t="s">
        <v>33342</v>
      </c>
      <c r="H31093" s="6" t="s">
        <v>589</v>
      </c>
      <c r="I31093" s="6" t="s">
        <v>603</v>
      </c>
      <c r="K31093" s="6">
        <v>185</v>
      </c>
    </row>
    <row r="31094" spans="1:11">
      <c r="A31094" s="6">
        <v>2000059911</v>
      </c>
      <c r="B31094" t="s">
        <v>33343</v>
      </c>
      <c r="H31094" s="6" t="s">
        <v>377</v>
      </c>
      <c r="I31094" s="6" t="s">
        <v>603</v>
      </c>
      <c r="K31094" s="6">
        <v>194</v>
      </c>
    </row>
    <row r="31095" spans="1:11">
      <c r="A31095" s="6">
        <v>14039904</v>
      </c>
      <c r="B31095" t="s">
        <v>33344</v>
      </c>
      <c r="H31095" s="6" t="s">
        <v>1672</v>
      </c>
      <c r="I31095" s="6" t="s">
        <v>603</v>
      </c>
      <c r="K31095" s="6">
        <v>180</v>
      </c>
    </row>
    <row r="31096" spans="1:11">
      <c r="A31096" s="6">
        <v>28106679</v>
      </c>
      <c r="B31096" t="s">
        <v>33345</v>
      </c>
      <c r="H31096" s="6" t="s">
        <v>1747</v>
      </c>
      <c r="I31096" s="6" t="s">
        <v>5470</v>
      </c>
      <c r="K31096" s="6">
        <v>180</v>
      </c>
    </row>
    <row r="31097" spans="1:11">
      <c r="A31097" s="6">
        <v>47067893</v>
      </c>
      <c r="B31097" t="s">
        <v>33346</v>
      </c>
      <c r="H31097" s="6" t="s">
        <v>1624</v>
      </c>
      <c r="I31097" s="6" t="s">
        <v>12507</v>
      </c>
      <c r="K31097" s="6">
        <v>188</v>
      </c>
    </row>
    <row r="31098" spans="1:11">
      <c r="A31098" s="6">
        <v>14223648</v>
      </c>
      <c r="B31098" t="s">
        <v>33347</v>
      </c>
      <c r="H31098" s="6" t="s">
        <v>377</v>
      </c>
      <c r="I31098" s="6" t="s">
        <v>603</v>
      </c>
      <c r="K31098" s="6">
        <v>189</v>
      </c>
    </row>
    <row r="31099" spans="1:11">
      <c r="A31099" s="6">
        <v>14230900</v>
      </c>
      <c r="B31099" t="s">
        <v>33348</v>
      </c>
      <c r="H31099" s="6" t="s">
        <v>2115</v>
      </c>
      <c r="I31099" s="6" t="s">
        <v>603</v>
      </c>
      <c r="K31099" s="6">
        <v>187</v>
      </c>
    </row>
    <row r="31100" spans="1:11">
      <c r="A31100" s="6">
        <v>2000193732</v>
      </c>
      <c r="B31100" t="s">
        <v>33349</v>
      </c>
      <c r="H31100" s="6" t="s">
        <v>1698</v>
      </c>
      <c r="I31100" s="6" t="s">
        <v>603</v>
      </c>
      <c r="K31100" s="6">
        <v>170</v>
      </c>
    </row>
    <row r="31101" spans="1:11">
      <c r="A31101" s="6">
        <v>14026509</v>
      </c>
      <c r="B31101" t="s">
        <v>33350</v>
      </c>
      <c r="H31101" s="6" t="s">
        <v>760</v>
      </c>
      <c r="I31101" s="6" t="s">
        <v>603</v>
      </c>
      <c r="K31101" s="6">
        <v>172</v>
      </c>
    </row>
    <row r="31102" spans="1:11">
      <c r="A31102" s="6">
        <v>14076298</v>
      </c>
      <c r="B31102" t="s">
        <v>33351</v>
      </c>
      <c r="H31102" s="6" t="s">
        <v>2115</v>
      </c>
      <c r="I31102" s="6" t="s">
        <v>603</v>
      </c>
      <c r="K31102" s="6">
        <v>193</v>
      </c>
    </row>
    <row r="31103" spans="1:11">
      <c r="A31103" s="6">
        <v>62249613</v>
      </c>
      <c r="B31103" t="s">
        <v>33352</v>
      </c>
      <c r="H31103" s="6" t="s">
        <v>488</v>
      </c>
      <c r="I31103" s="6" t="s">
        <v>1066</v>
      </c>
      <c r="K31103" s="6">
        <v>181</v>
      </c>
    </row>
    <row r="31104" spans="1:11">
      <c r="A31104" s="6">
        <v>24036205</v>
      </c>
      <c r="B31104" t="s">
        <v>33353</v>
      </c>
      <c r="H31104" s="6" t="s">
        <v>377</v>
      </c>
      <c r="I31104" s="6" t="s">
        <v>657</v>
      </c>
      <c r="K31104" s="6">
        <v>190</v>
      </c>
    </row>
    <row r="31105" spans="1:11">
      <c r="A31105" s="6">
        <v>14115539</v>
      </c>
      <c r="B31105" t="s">
        <v>33354</v>
      </c>
      <c r="H31105" s="6" t="s">
        <v>377</v>
      </c>
      <c r="I31105" s="6" t="s">
        <v>187</v>
      </c>
      <c r="K31105" s="6">
        <v>190</v>
      </c>
    </row>
    <row r="31106" spans="1:11">
      <c r="A31106" s="6">
        <v>14037042</v>
      </c>
      <c r="B31106" t="s">
        <v>33355</v>
      </c>
      <c r="H31106" s="6" t="s">
        <v>1698</v>
      </c>
      <c r="I31106" s="6" t="s">
        <v>603</v>
      </c>
      <c r="K31106" s="6">
        <v>176</v>
      </c>
    </row>
    <row r="31107" spans="1:11">
      <c r="A31107" s="6">
        <v>14130561</v>
      </c>
      <c r="B31107" t="s">
        <v>33356</v>
      </c>
      <c r="H31107" s="6" t="s">
        <v>488</v>
      </c>
      <c r="I31107" s="6" t="s">
        <v>603</v>
      </c>
      <c r="K31107" s="6">
        <v>170</v>
      </c>
    </row>
    <row r="31108" spans="1:11">
      <c r="A31108" s="6">
        <v>14223456</v>
      </c>
      <c r="B31108" t="s">
        <v>33357</v>
      </c>
      <c r="H31108" s="6" t="s">
        <v>2120</v>
      </c>
      <c r="I31108" s="6" t="s">
        <v>603</v>
      </c>
      <c r="K31108" s="6">
        <v>175</v>
      </c>
    </row>
    <row r="31109" spans="1:11">
      <c r="A31109" s="6">
        <v>14180255</v>
      </c>
      <c r="B31109" t="s">
        <v>33358</v>
      </c>
      <c r="H31109" s="6" t="s">
        <v>966</v>
      </c>
      <c r="I31109" s="6" t="s">
        <v>187</v>
      </c>
      <c r="K31109" s="6">
        <v>183</v>
      </c>
    </row>
    <row r="31110" spans="1:11">
      <c r="A31110" s="6">
        <v>65013698</v>
      </c>
      <c r="B31110" t="s">
        <v>33359</v>
      </c>
      <c r="H31110" s="6" t="s">
        <v>7752</v>
      </c>
      <c r="I31110" s="6" t="s">
        <v>2539</v>
      </c>
      <c r="K31110" s="6">
        <v>175</v>
      </c>
    </row>
    <row r="31111" spans="1:11">
      <c r="A31111" s="6">
        <v>23252215</v>
      </c>
      <c r="B31111" t="s">
        <v>33360</v>
      </c>
      <c r="H31111" s="6" t="s">
        <v>1732</v>
      </c>
      <c r="I31111" s="6" t="s">
        <v>8075</v>
      </c>
      <c r="K31111" s="6">
        <v>180</v>
      </c>
    </row>
    <row r="31112" spans="1:11">
      <c r="A31112" s="6">
        <v>2000013668</v>
      </c>
      <c r="B31112" t="s">
        <v>33361</v>
      </c>
      <c r="H31112" s="6" t="s">
        <v>351</v>
      </c>
      <c r="I31112" s="6" t="s">
        <v>603</v>
      </c>
      <c r="K31112" s="6">
        <v>178</v>
      </c>
    </row>
    <row r="31113" spans="1:11">
      <c r="A31113" s="6">
        <v>14137810</v>
      </c>
      <c r="B31113" t="s">
        <v>33362</v>
      </c>
      <c r="H31113" s="6" t="s">
        <v>2113</v>
      </c>
      <c r="I31113" s="6" t="s">
        <v>603</v>
      </c>
      <c r="K31113" s="6">
        <v>159</v>
      </c>
    </row>
    <row r="31114" spans="1:11">
      <c r="A31114" s="6">
        <v>2000327124</v>
      </c>
      <c r="B31114" t="s">
        <v>33363</v>
      </c>
      <c r="H31114" s="6" t="s">
        <v>377</v>
      </c>
      <c r="I31114" s="6" t="s">
        <v>603</v>
      </c>
      <c r="K31114" s="6">
        <v>186</v>
      </c>
    </row>
    <row r="31115" spans="1:11">
      <c r="A31115" s="6">
        <v>14033333</v>
      </c>
      <c r="B31115" t="s">
        <v>33364</v>
      </c>
      <c r="H31115" s="6" t="s">
        <v>2115</v>
      </c>
      <c r="I31115" s="6" t="s">
        <v>603</v>
      </c>
      <c r="K31115" s="6">
        <v>178</v>
      </c>
    </row>
    <row r="31116" spans="1:11">
      <c r="A31116" s="6">
        <v>62207577</v>
      </c>
      <c r="B31116" t="s">
        <v>33365</v>
      </c>
      <c r="H31116" s="6" t="s">
        <v>2123</v>
      </c>
      <c r="I31116" s="6" t="s">
        <v>1066</v>
      </c>
      <c r="K31116" s="6">
        <v>184</v>
      </c>
    </row>
    <row r="31117" spans="1:11">
      <c r="A31117" s="6">
        <v>24058119</v>
      </c>
      <c r="B31117" t="s">
        <v>33366</v>
      </c>
      <c r="H31117" s="6" t="s">
        <v>1747</v>
      </c>
      <c r="I31117" s="6" t="s">
        <v>657</v>
      </c>
      <c r="K31117" s="6">
        <v>176</v>
      </c>
    </row>
    <row r="31118" spans="1:11">
      <c r="A31118" s="6">
        <v>91004434</v>
      </c>
      <c r="B31118" t="s">
        <v>33367</v>
      </c>
      <c r="H31118" s="6" t="s">
        <v>240</v>
      </c>
      <c r="I31118" s="6" t="s">
        <v>1405</v>
      </c>
      <c r="K31118" s="6">
        <v>175</v>
      </c>
    </row>
    <row r="31119" spans="1:11">
      <c r="A31119" s="6">
        <v>14031136</v>
      </c>
      <c r="B31119" t="s">
        <v>33368</v>
      </c>
      <c r="H31119" s="6" t="s">
        <v>1102</v>
      </c>
      <c r="I31119" s="6" t="s">
        <v>603</v>
      </c>
      <c r="K31119" s="6">
        <v>172</v>
      </c>
    </row>
    <row r="31120" spans="1:11">
      <c r="A31120" s="6">
        <v>14034061</v>
      </c>
      <c r="B31120" t="s">
        <v>33369</v>
      </c>
      <c r="H31120" s="6" t="s">
        <v>319</v>
      </c>
      <c r="I31120" s="6" t="s">
        <v>603</v>
      </c>
      <c r="K31120" s="6">
        <v>177</v>
      </c>
    </row>
    <row r="31121" spans="1:11">
      <c r="A31121" s="6">
        <v>2000088676</v>
      </c>
      <c r="B31121" t="s">
        <v>33370</v>
      </c>
      <c r="H31121" s="6" t="s">
        <v>2115</v>
      </c>
      <c r="I31121" s="6" t="s">
        <v>603</v>
      </c>
      <c r="K31121" s="6">
        <v>185</v>
      </c>
    </row>
    <row r="31122" spans="1:11">
      <c r="A31122" s="6">
        <v>18105723</v>
      </c>
      <c r="B31122" t="s">
        <v>33371</v>
      </c>
      <c r="H31122" s="6" t="s">
        <v>319</v>
      </c>
      <c r="I31122" s="6" t="s">
        <v>7867</v>
      </c>
      <c r="K31122" s="6">
        <v>177</v>
      </c>
    </row>
    <row r="31123" spans="1:11">
      <c r="A31123" s="6">
        <v>62218271</v>
      </c>
      <c r="B31123" t="s">
        <v>33372</v>
      </c>
      <c r="H31123" s="6" t="s">
        <v>944</v>
      </c>
      <c r="I31123" s="6" t="s">
        <v>1775</v>
      </c>
      <c r="K31123" s="6">
        <v>180</v>
      </c>
    </row>
    <row r="31124" spans="1:11">
      <c r="A31124" s="6">
        <v>2000250522</v>
      </c>
      <c r="B31124" t="s">
        <v>33373</v>
      </c>
      <c r="H31124" s="6" t="s">
        <v>640</v>
      </c>
      <c r="I31124" s="6" t="s">
        <v>603</v>
      </c>
      <c r="K31124" s="6">
        <v>172</v>
      </c>
    </row>
    <row r="31125" spans="1:11">
      <c r="A31125" s="6">
        <v>14122357</v>
      </c>
      <c r="B31125" t="s">
        <v>33374</v>
      </c>
      <c r="H31125" s="6" t="s">
        <v>2115</v>
      </c>
      <c r="I31125" s="6" t="s">
        <v>603</v>
      </c>
      <c r="K31125" s="6">
        <v>178</v>
      </c>
    </row>
    <row r="31126" spans="1:11">
      <c r="A31126" s="6">
        <v>14223106</v>
      </c>
      <c r="B31126" t="s">
        <v>33375</v>
      </c>
      <c r="H31126" s="6" t="s">
        <v>2115</v>
      </c>
      <c r="I31126" s="6" t="s">
        <v>187</v>
      </c>
      <c r="K31126" s="6">
        <v>174</v>
      </c>
    </row>
    <row r="31127" spans="1:11">
      <c r="A31127" s="6">
        <v>2000053869</v>
      </c>
      <c r="B31127" t="s">
        <v>33376</v>
      </c>
      <c r="H31127" s="6" t="s">
        <v>377</v>
      </c>
      <c r="I31127" s="6" t="s">
        <v>603</v>
      </c>
      <c r="K31127" s="6">
        <v>186</v>
      </c>
    </row>
    <row r="31128" spans="1:11">
      <c r="A31128" s="6">
        <v>2000264594</v>
      </c>
      <c r="B31128" t="s">
        <v>33377</v>
      </c>
      <c r="H31128" s="6" t="s">
        <v>1624</v>
      </c>
      <c r="I31128" s="6" t="s">
        <v>1890</v>
      </c>
      <c r="K31128" s="6">
        <v>193</v>
      </c>
    </row>
    <row r="31129" spans="1:11">
      <c r="A31129" s="6">
        <v>83133044</v>
      </c>
      <c r="B31129" t="s">
        <v>33378</v>
      </c>
      <c r="H31129" s="6" t="s">
        <v>303</v>
      </c>
      <c r="I31129" s="6" t="s">
        <v>2541</v>
      </c>
      <c r="K31129" s="6">
        <v>177</v>
      </c>
    </row>
    <row r="31130" spans="1:11">
      <c r="A31130" s="6">
        <v>85100399</v>
      </c>
      <c r="B31130" t="s">
        <v>33379</v>
      </c>
      <c r="H31130" s="6" t="s">
        <v>2167</v>
      </c>
      <c r="I31130" s="6" t="s">
        <v>344</v>
      </c>
      <c r="K31130" s="6">
        <v>187</v>
      </c>
    </row>
    <row r="31131" spans="1:11">
      <c r="A31131" s="6">
        <v>67296381</v>
      </c>
      <c r="B31131" t="s">
        <v>33380</v>
      </c>
      <c r="H31131" s="6" t="s">
        <v>1747</v>
      </c>
      <c r="I31131" s="6" t="s">
        <v>348</v>
      </c>
      <c r="K31131" s="6">
        <v>188</v>
      </c>
    </row>
    <row r="31132" spans="1:11">
      <c r="A31132" s="6">
        <v>14010369</v>
      </c>
      <c r="B31132" t="s">
        <v>33381</v>
      </c>
      <c r="H31132" s="6" t="s">
        <v>319</v>
      </c>
      <c r="I31132" s="6" t="s">
        <v>603</v>
      </c>
      <c r="K31132" s="6">
        <v>181</v>
      </c>
    </row>
    <row r="31133" spans="1:11">
      <c r="A31133" s="6">
        <v>14202372</v>
      </c>
      <c r="B31133" t="s">
        <v>33382</v>
      </c>
      <c r="H31133" s="6" t="s">
        <v>218</v>
      </c>
      <c r="I31133" s="6" t="s">
        <v>603</v>
      </c>
      <c r="K31133" s="6">
        <v>183</v>
      </c>
    </row>
    <row r="31134" spans="1:11">
      <c r="A31134" s="6">
        <v>13208808</v>
      </c>
      <c r="B31134" t="s">
        <v>33383</v>
      </c>
      <c r="H31134" s="6" t="s">
        <v>1213</v>
      </c>
      <c r="I31134" s="6" t="s">
        <v>33384</v>
      </c>
      <c r="K31134" s="6">
        <v>167</v>
      </c>
    </row>
    <row r="31135" spans="1:11">
      <c r="A31135" s="6">
        <v>62146842</v>
      </c>
      <c r="B31135" t="s">
        <v>33385</v>
      </c>
      <c r="H31135" s="6" t="s">
        <v>319</v>
      </c>
      <c r="I31135" s="6" t="s">
        <v>1066</v>
      </c>
      <c r="K31135" s="6">
        <v>180</v>
      </c>
    </row>
    <row r="31136" spans="1:11">
      <c r="A31136" s="6">
        <v>67096263</v>
      </c>
      <c r="B31136" t="s">
        <v>33386</v>
      </c>
      <c r="H31136" s="6" t="s">
        <v>377</v>
      </c>
      <c r="I31136" s="6" t="s">
        <v>348</v>
      </c>
      <c r="K31136" s="6">
        <v>185</v>
      </c>
    </row>
    <row r="31137" spans="1:11">
      <c r="A31137" s="6">
        <v>17038075</v>
      </c>
      <c r="B31137" t="s">
        <v>33387</v>
      </c>
      <c r="H31137" s="6" t="s">
        <v>7752</v>
      </c>
      <c r="I31137" s="6" t="s">
        <v>11874</v>
      </c>
      <c r="K31137" s="6">
        <v>180</v>
      </c>
    </row>
    <row r="31138" spans="1:11">
      <c r="A31138" s="6">
        <v>17004332</v>
      </c>
      <c r="B31138" t="s">
        <v>33388</v>
      </c>
      <c r="H31138" s="6" t="s">
        <v>377</v>
      </c>
      <c r="I31138" s="6" t="s">
        <v>11874</v>
      </c>
      <c r="K31138" s="6">
        <v>184</v>
      </c>
    </row>
    <row r="31139" spans="1:11">
      <c r="A31139" s="6">
        <v>2000201020</v>
      </c>
      <c r="B31139" t="s">
        <v>33389</v>
      </c>
      <c r="H31139" s="6" t="s">
        <v>488</v>
      </c>
      <c r="I31139" s="6" t="s">
        <v>2473</v>
      </c>
      <c r="K31139" s="6">
        <v>167</v>
      </c>
    </row>
    <row r="31140" spans="1:11">
      <c r="A31140" s="6">
        <v>23489393</v>
      </c>
      <c r="B31140" t="s">
        <v>33390</v>
      </c>
      <c r="H31140" s="6" t="s">
        <v>1847</v>
      </c>
      <c r="I31140" s="6" t="s">
        <v>2473</v>
      </c>
      <c r="K31140" s="6">
        <v>170</v>
      </c>
    </row>
    <row r="31141" spans="1:11">
      <c r="A31141" s="6">
        <v>23347969</v>
      </c>
      <c r="B31141" t="s">
        <v>33391</v>
      </c>
      <c r="H31141" s="6" t="s">
        <v>2198</v>
      </c>
      <c r="I31141" s="6" t="s">
        <v>2473</v>
      </c>
      <c r="K31141" s="6">
        <v>180</v>
      </c>
    </row>
    <row r="31142" spans="1:11">
      <c r="A31142" s="6">
        <v>2000178491</v>
      </c>
      <c r="B31142" t="s">
        <v>33392</v>
      </c>
      <c r="H31142" s="6" t="s">
        <v>377</v>
      </c>
      <c r="I31142" s="6" t="s">
        <v>2473</v>
      </c>
      <c r="K31142" s="6">
        <v>180</v>
      </c>
    </row>
    <row r="31143" spans="1:11">
      <c r="A31143" s="6">
        <v>23349314</v>
      </c>
      <c r="B31143" t="s">
        <v>33393</v>
      </c>
      <c r="H31143" s="6" t="s">
        <v>377</v>
      </c>
      <c r="I31143" s="6" t="s">
        <v>2473</v>
      </c>
      <c r="K31143" s="6">
        <v>185</v>
      </c>
    </row>
    <row r="31144" spans="1:11">
      <c r="A31144" s="6">
        <v>12079495</v>
      </c>
      <c r="B31144" t="s">
        <v>33394</v>
      </c>
      <c r="H31144" s="6" t="s">
        <v>2112</v>
      </c>
      <c r="I31144" s="6" t="s">
        <v>320</v>
      </c>
      <c r="K31144" s="6">
        <v>188</v>
      </c>
    </row>
    <row r="31145" spans="1:11">
      <c r="A31145" s="6">
        <v>5124760</v>
      </c>
      <c r="B31145" t="s">
        <v>33395</v>
      </c>
      <c r="H31145" s="6" t="s">
        <v>1624</v>
      </c>
      <c r="I31145" s="6" t="s">
        <v>259</v>
      </c>
      <c r="K31145" s="6">
        <v>183</v>
      </c>
    </row>
    <row r="31146" spans="1:11">
      <c r="A31146" s="6">
        <v>14149762</v>
      </c>
      <c r="B31146" t="s">
        <v>33396</v>
      </c>
      <c r="H31146" s="6" t="s">
        <v>303</v>
      </c>
      <c r="I31146" s="6" t="s">
        <v>187</v>
      </c>
      <c r="K31146" s="6">
        <v>180</v>
      </c>
    </row>
    <row r="31147" spans="1:11">
      <c r="A31147" s="6">
        <v>19172376</v>
      </c>
      <c r="B31147" t="s">
        <v>33397</v>
      </c>
      <c r="H31147" s="6" t="s">
        <v>319</v>
      </c>
      <c r="I31147" s="6" t="s">
        <v>257</v>
      </c>
      <c r="K31147" s="6">
        <v>184</v>
      </c>
    </row>
    <row r="31148" spans="1:11">
      <c r="A31148" s="6">
        <v>20048611</v>
      </c>
      <c r="B31148" t="s">
        <v>33398</v>
      </c>
      <c r="H31148" s="6" t="s">
        <v>1672</v>
      </c>
      <c r="I31148" s="6" t="s">
        <v>259</v>
      </c>
      <c r="K31148" s="6">
        <v>188</v>
      </c>
    </row>
    <row r="31149" spans="1:11">
      <c r="A31149" s="6">
        <v>20048608</v>
      </c>
      <c r="B31149" t="s">
        <v>33399</v>
      </c>
      <c r="H31149" s="6" t="s">
        <v>1674</v>
      </c>
      <c r="I31149" s="6" t="s">
        <v>811</v>
      </c>
      <c r="K31149" s="6">
        <v>186</v>
      </c>
    </row>
    <row r="31150" spans="1:11">
      <c r="A31150" s="6">
        <v>23055740</v>
      </c>
      <c r="B31150" t="s">
        <v>33400</v>
      </c>
      <c r="H31150" s="6" t="s">
        <v>1624</v>
      </c>
      <c r="I31150" s="6" t="s">
        <v>2473</v>
      </c>
      <c r="K31150" s="6">
        <v>189</v>
      </c>
    </row>
    <row r="31151" spans="1:11">
      <c r="A31151" s="6">
        <v>14035155</v>
      </c>
      <c r="B31151" t="s">
        <v>33401</v>
      </c>
      <c r="H31151" s="6" t="s">
        <v>966</v>
      </c>
      <c r="I31151" s="6" t="s">
        <v>603</v>
      </c>
      <c r="K31151" s="6">
        <v>178</v>
      </c>
    </row>
    <row r="31152" spans="1:11">
      <c r="A31152" s="6">
        <v>62178358</v>
      </c>
      <c r="B31152" t="s">
        <v>33402</v>
      </c>
      <c r="H31152" s="6" t="s">
        <v>377</v>
      </c>
      <c r="I31152" s="6" t="s">
        <v>1890</v>
      </c>
      <c r="K31152" s="6">
        <v>190</v>
      </c>
    </row>
    <row r="31153" spans="1:11">
      <c r="A31153" s="6">
        <v>64049668</v>
      </c>
      <c r="B31153" t="s">
        <v>33403</v>
      </c>
      <c r="H31153" s="6" t="s">
        <v>1624</v>
      </c>
      <c r="I31153" s="6" t="s">
        <v>8665</v>
      </c>
      <c r="K31153" s="6">
        <v>187</v>
      </c>
    </row>
    <row r="31154" spans="1:11">
      <c r="A31154" s="6">
        <v>14201357</v>
      </c>
      <c r="B31154" t="s">
        <v>33404</v>
      </c>
      <c r="H31154" s="6" t="s">
        <v>558</v>
      </c>
      <c r="I31154" s="6" t="s">
        <v>603</v>
      </c>
      <c r="K31154" s="6">
        <v>179</v>
      </c>
    </row>
    <row r="31155" spans="1:11">
      <c r="A31155" s="6">
        <v>14178208</v>
      </c>
      <c r="B31155" t="s">
        <v>33405</v>
      </c>
      <c r="H31155" s="6" t="s">
        <v>2115</v>
      </c>
      <c r="I31155" s="6" t="s">
        <v>603</v>
      </c>
      <c r="K31155" s="6">
        <v>180</v>
      </c>
    </row>
    <row r="31156" spans="1:11">
      <c r="A31156" s="6">
        <v>78098926</v>
      </c>
      <c r="B31156" t="s">
        <v>33406</v>
      </c>
      <c r="H31156" s="6" t="s">
        <v>7747</v>
      </c>
      <c r="I31156" s="6" t="s">
        <v>1661</v>
      </c>
      <c r="K31156" s="6">
        <v>173</v>
      </c>
    </row>
    <row r="31157" spans="1:11">
      <c r="A31157" s="6">
        <v>14165359</v>
      </c>
      <c r="B31157" t="s">
        <v>33407</v>
      </c>
      <c r="H31157" s="6" t="s">
        <v>942</v>
      </c>
      <c r="I31157" s="6" t="s">
        <v>603</v>
      </c>
      <c r="K31157" s="6">
        <v>173</v>
      </c>
    </row>
    <row r="31158" spans="1:11">
      <c r="A31158" s="6">
        <v>23462656</v>
      </c>
      <c r="B31158" t="s">
        <v>33408</v>
      </c>
      <c r="H31158" s="6" t="s">
        <v>558</v>
      </c>
      <c r="I31158" s="6" t="s">
        <v>2473</v>
      </c>
      <c r="K31158" s="6">
        <v>193</v>
      </c>
    </row>
    <row r="31159" spans="1:11">
      <c r="A31159" s="6">
        <v>23255642</v>
      </c>
      <c r="B31159" t="s">
        <v>33409</v>
      </c>
      <c r="H31159" s="6" t="s">
        <v>314</v>
      </c>
      <c r="I31159" s="6" t="s">
        <v>2473</v>
      </c>
      <c r="K31159" s="6">
        <v>172</v>
      </c>
    </row>
    <row r="31160" spans="1:11">
      <c r="A31160" s="6">
        <v>23345319</v>
      </c>
      <c r="B31160" t="s">
        <v>33410</v>
      </c>
      <c r="H31160" s="6" t="s">
        <v>1624</v>
      </c>
      <c r="I31160" s="6" t="s">
        <v>2473</v>
      </c>
      <c r="K31160" s="6">
        <v>191</v>
      </c>
    </row>
    <row r="31161" spans="1:11">
      <c r="A31161" s="6">
        <v>23254043</v>
      </c>
      <c r="B31161" t="s">
        <v>33411</v>
      </c>
      <c r="H31161" s="6" t="s">
        <v>1624</v>
      </c>
      <c r="I31161" s="6" t="s">
        <v>2473</v>
      </c>
      <c r="K31161" s="6">
        <v>191</v>
      </c>
    </row>
    <row r="31162" spans="1:11">
      <c r="A31162" s="6">
        <v>70110791</v>
      </c>
      <c r="B31162" t="s">
        <v>33412</v>
      </c>
      <c r="H31162" s="6" t="s">
        <v>1624</v>
      </c>
      <c r="I31162" s="6" t="s">
        <v>832</v>
      </c>
      <c r="K31162" s="6">
        <v>192</v>
      </c>
    </row>
    <row r="31163" spans="1:11">
      <c r="A31163" s="6">
        <v>14242134</v>
      </c>
      <c r="B31163" t="s">
        <v>33413</v>
      </c>
      <c r="H31163" s="6" t="s">
        <v>1624</v>
      </c>
      <c r="I31163" s="6" t="s">
        <v>187</v>
      </c>
      <c r="K31163" s="6">
        <v>183</v>
      </c>
    </row>
    <row r="31164" spans="1:11">
      <c r="A31164" s="6">
        <v>59028227</v>
      </c>
      <c r="B31164" t="s">
        <v>33414</v>
      </c>
      <c r="H31164" s="6" t="s">
        <v>944</v>
      </c>
      <c r="I31164" s="6" t="s">
        <v>1051</v>
      </c>
      <c r="K31164" s="6">
        <v>180</v>
      </c>
    </row>
    <row r="31165" spans="1:11">
      <c r="A31165" s="6">
        <v>23345344</v>
      </c>
      <c r="B31165" t="s">
        <v>33415</v>
      </c>
      <c r="H31165" s="6" t="s">
        <v>2046</v>
      </c>
      <c r="I31165" s="6" t="s">
        <v>2473</v>
      </c>
      <c r="K31165" s="6">
        <v>175</v>
      </c>
    </row>
    <row r="31166" spans="1:11">
      <c r="A31166" s="6">
        <v>23131717</v>
      </c>
      <c r="B31166" t="s">
        <v>33416</v>
      </c>
      <c r="H31166" s="6" t="s">
        <v>619</v>
      </c>
      <c r="I31166" s="6" t="s">
        <v>2473</v>
      </c>
      <c r="K31166" s="6">
        <v>181</v>
      </c>
    </row>
    <row r="31167" spans="1:11">
      <c r="A31167" s="6">
        <v>62154490</v>
      </c>
      <c r="B31167" t="s">
        <v>33417</v>
      </c>
      <c r="H31167" s="6" t="s">
        <v>377</v>
      </c>
      <c r="I31167" s="6" t="s">
        <v>1890</v>
      </c>
      <c r="K31167" s="6">
        <v>184</v>
      </c>
    </row>
    <row r="31168" spans="1:11">
      <c r="A31168" s="6">
        <v>62220551</v>
      </c>
      <c r="B31168" t="s">
        <v>33418</v>
      </c>
      <c r="H31168" s="6" t="s">
        <v>2123</v>
      </c>
      <c r="I31168" s="6" t="s">
        <v>1890</v>
      </c>
      <c r="K31168" s="6">
        <v>190</v>
      </c>
    </row>
    <row r="31169" spans="1:11">
      <c r="A31169" s="6">
        <v>23459970</v>
      </c>
      <c r="B31169" t="s">
        <v>33419</v>
      </c>
      <c r="H31169" s="6" t="s">
        <v>351</v>
      </c>
      <c r="I31169" s="6" t="s">
        <v>2473</v>
      </c>
      <c r="K31169" s="6">
        <v>175</v>
      </c>
    </row>
    <row r="31170" spans="1:11">
      <c r="A31170" s="6">
        <v>23132247</v>
      </c>
      <c r="B31170" t="s">
        <v>33420</v>
      </c>
      <c r="H31170" s="6" t="s">
        <v>2157</v>
      </c>
      <c r="I31170" s="6" t="s">
        <v>2473</v>
      </c>
      <c r="K31170" s="6">
        <v>172</v>
      </c>
    </row>
    <row r="31171" spans="1:11">
      <c r="A31171" s="6">
        <v>66037331</v>
      </c>
      <c r="B31171" t="s">
        <v>33421</v>
      </c>
      <c r="H31171" s="6" t="s">
        <v>1624</v>
      </c>
      <c r="I31171" s="6" t="s">
        <v>1701</v>
      </c>
      <c r="K31171" s="6">
        <v>187</v>
      </c>
    </row>
    <row r="31172" spans="1:11">
      <c r="A31172" s="6">
        <v>23260465</v>
      </c>
      <c r="B31172" t="s">
        <v>33422</v>
      </c>
      <c r="H31172" s="6" t="s">
        <v>377</v>
      </c>
      <c r="I31172" s="6" t="s">
        <v>2473</v>
      </c>
      <c r="K31172" s="6">
        <v>185</v>
      </c>
    </row>
    <row r="31173" spans="1:11">
      <c r="A31173" s="6">
        <v>52048265</v>
      </c>
      <c r="B31173" t="s">
        <v>33423</v>
      </c>
      <c r="H31173" s="6" t="s">
        <v>2115</v>
      </c>
      <c r="I31173" s="6" t="s">
        <v>29441</v>
      </c>
      <c r="K31173" s="6">
        <v>190</v>
      </c>
    </row>
    <row r="31174" spans="1:11">
      <c r="A31174" s="6">
        <v>14136594</v>
      </c>
      <c r="B31174" t="s">
        <v>33424</v>
      </c>
      <c r="H31174" s="6" t="s">
        <v>1673</v>
      </c>
      <c r="I31174" s="6" t="s">
        <v>603</v>
      </c>
      <c r="K31174" s="6">
        <v>182</v>
      </c>
    </row>
    <row r="31175" spans="1:11">
      <c r="A31175" s="6">
        <v>23034087</v>
      </c>
      <c r="B31175" t="s">
        <v>33425</v>
      </c>
      <c r="H31175" s="6" t="s">
        <v>1672</v>
      </c>
      <c r="I31175" s="6" t="s">
        <v>2473</v>
      </c>
      <c r="K31175" s="6">
        <v>170</v>
      </c>
    </row>
    <row r="31176" spans="1:11">
      <c r="A31176" s="6">
        <v>5646076</v>
      </c>
      <c r="B31176" t="s">
        <v>33426</v>
      </c>
      <c r="H31176" s="6" t="s">
        <v>1732</v>
      </c>
      <c r="I31176" s="6" t="s">
        <v>1731</v>
      </c>
      <c r="K31176" s="6">
        <v>185</v>
      </c>
    </row>
    <row r="31177" spans="1:11">
      <c r="A31177" s="6">
        <v>48033882</v>
      </c>
      <c r="B31177" t="s">
        <v>33427</v>
      </c>
      <c r="H31177" s="6" t="s">
        <v>377</v>
      </c>
      <c r="I31177" s="6" t="s">
        <v>6942</v>
      </c>
      <c r="K31177" s="6">
        <v>184</v>
      </c>
    </row>
    <row r="31178" spans="1:11">
      <c r="A31178" s="6">
        <v>91105633</v>
      </c>
      <c r="B31178" t="s">
        <v>33428</v>
      </c>
      <c r="H31178" s="6" t="s">
        <v>2112</v>
      </c>
      <c r="I31178" s="6" t="s">
        <v>2537</v>
      </c>
      <c r="K31178" s="6">
        <v>180</v>
      </c>
    </row>
    <row r="31179" spans="1:11">
      <c r="A31179" s="6">
        <v>2000167398</v>
      </c>
      <c r="B31179" t="s">
        <v>33429</v>
      </c>
      <c r="H31179" s="6" t="s">
        <v>488</v>
      </c>
      <c r="I31179" s="6" t="s">
        <v>603</v>
      </c>
      <c r="K31179" s="6">
        <v>176</v>
      </c>
    </row>
    <row r="31180" spans="1:11">
      <c r="A31180" s="6">
        <v>2000100721</v>
      </c>
      <c r="B31180" t="s">
        <v>33430</v>
      </c>
      <c r="H31180" s="6" t="s">
        <v>319</v>
      </c>
      <c r="I31180" s="6" t="s">
        <v>339</v>
      </c>
      <c r="K31180" s="6">
        <v>178</v>
      </c>
    </row>
    <row r="31181" spans="1:11">
      <c r="A31181" s="6">
        <v>2000160980</v>
      </c>
      <c r="B31181" t="s">
        <v>33431</v>
      </c>
      <c r="H31181" s="6" t="s">
        <v>33432</v>
      </c>
      <c r="I31181" s="6" t="s">
        <v>1701</v>
      </c>
      <c r="K31181" s="6">
        <v>186</v>
      </c>
    </row>
    <row r="31182" spans="1:11">
      <c r="A31182" s="6">
        <v>58058533</v>
      </c>
      <c r="B31182" t="s">
        <v>33433</v>
      </c>
      <c r="H31182" s="6" t="s">
        <v>377</v>
      </c>
      <c r="I31182" s="6" t="s">
        <v>194</v>
      </c>
      <c r="K31182" s="6">
        <v>187</v>
      </c>
    </row>
    <row r="31183" spans="1:11">
      <c r="A31183" s="6">
        <v>58092292</v>
      </c>
      <c r="B31183" t="s">
        <v>33434</v>
      </c>
      <c r="H31183" s="6" t="s">
        <v>289</v>
      </c>
      <c r="I31183" s="6" t="s">
        <v>194</v>
      </c>
      <c r="K31183" s="6">
        <v>177</v>
      </c>
    </row>
    <row r="31184" spans="1:11">
      <c r="A31184" s="6">
        <v>14118370</v>
      </c>
      <c r="B31184" t="s">
        <v>33435</v>
      </c>
      <c r="H31184" s="6" t="s">
        <v>942</v>
      </c>
      <c r="I31184" s="6" t="s">
        <v>603</v>
      </c>
      <c r="K31184" s="6">
        <v>177</v>
      </c>
    </row>
    <row r="31185" spans="1:11">
      <c r="A31185" s="6">
        <v>62146849</v>
      </c>
      <c r="B31185" t="s">
        <v>33436</v>
      </c>
      <c r="H31185" s="6" t="s">
        <v>2112</v>
      </c>
      <c r="I31185" s="6" t="s">
        <v>1066</v>
      </c>
      <c r="K31185" s="6">
        <v>192</v>
      </c>
    </row>
    <row r="31186" spans="1:11">
      <c r="A31186" s="6">
        <v>65030406</v>
      </c>
      <c r="B31186" t="s">
        <v>33437</v>
      </c>
      <c r="H31186" s="6" t="s">
        <v>966</v>
      </c>
      <c r="I31186" s="6" t="s">
        <v>2539</v>
      </c>
      <c r="K31186" s="6">
        <v>175</v>
      </c>
    </row>
    <row r="31187" spans="1:11">
      <c r="A31187" s="6">
        <v>23359167</v>
      </c>
      <c r="B31187" t="s">
        <v>33438</v>
      </c>
      <c r="H31187" s="6" t="s">
        <v>966</v>
      </c>
      <c r="I31187" s="6" t="s">
        <v>2473</v>
      </c>
      <c r="K31187" s="6">
        <v>183</v>
      </c>
    </row>
    <row r="31188" spans="1:11">
      <c r="A31188" s="6">
        <v>13117618</v>
      </c>
      <c r="B31188" t="s">
        <v>33439</v>
      </c>
      <c r="H31188" s="6" t="s">
        <v>1624</v>
      </c>
      <c r="I31188" s="6" t="s">
        <v>33440</v>
      </c>
      <c r="K31188" s="6">
        <v>184</v>
      </c>
    </row>
    <row r="31189" spans="1:11">
      <c r="A31189" s="6">
        <v>65028811</v>
      </c>
      <c r="B31189" t="s">
        <v>33441</v>
      </c>
      <c r="H31189" s="6" t="s">
        <v>303</v>
      </c>
      <c r="I31189" s="6" t="s">
        <v>2539</v>
      </c>
      <c r="K31189" s="6">
        <v>177</v>
      </c>
    </row>
    <row r="31190" spans="1:11">
      <c r="A31190" s="6">
        <v>23191408</v>
      </c>
      <c r="B31190" t="s">
        <v>33442</v>
      </c>
      <c r="H31190" s="6" t="s">
        <v>377</v>
      </c>
      <c r="I31190" s="6" t="s">
        <v>2473</v>
      </c>
      <c r="K31190" s="6">
        <v>185</v>
      </c>
    </row>
    <row r="31191" spans="1:11">
      <c r="A31191" s="6">
        <v>96016286</v>
      </c>
      <c r="B31191" t="s">
        <v>33443</v>
      </c>
      <c r="H31191" s="6" t="s">
        <v>377</v>
      </c>
      <c r="I31191" s="6" t="s">
        <v>731</v>
      </c>
      <c r="K31191" s="6">
        <v>187</v>
      </c>
    </row>
    <row r="31192" spans="1:11">
      <c r="A31192" s="6">
        <v>2000247980</v>
      </c>
      <c r="B31192" t="s">
        <v>33444</v>
      </c>
      <c r="H31192" s="6" t="s">
        <v>377</v>
      </c>
      <c r="I31192" s="6" t="s">
        <v>603</v>
      </c>
      <c r="K31192" s="6">
        <v>180</v>
      </c>
    </row>
    <row r="31193" spans="1:11">
      <c r="A31193" s="6">
        <v>2000060986</v>
      </c>
      <c r="B31193" t="s">
        <v>33445</v>
      </c>
      <c r="H31193" s="6" t="s">
        <v>1698</v>
      </c>
      <c r="I31193" s="6" t="s">
        <v>2473</v>
      </c>
      <c r="K31193" s="6">
        <v>173</v>
      </c>
    </row>
    <row r="31194" spans="1:11">
      <c r="A31194" s="6">
        <v>14193204</v>
      </c>
      <c r="B31194" t="s">
        <v>33446</v>
      </c>
      <c r="H31194" s="6" t="s">
        <v>488</v>
      </c>
      <c r="I31194" s="6" t="s">
        <v>603</v>
      </c>
      <c r="K31194" s="6">
        <v>174</v>
      </c>
    </row>
    <row r="31195" spans="1:11">
      <c r="A31195" s="6">
        <v>17011618</v>
      </c>
      <c r="B31195" t="s">
        <v>33447</v>
      </c>
      <c r="H31195" s="6" t="s">
        <v>4359</v>
      </c>
      <c r="I31195" s="6" t="s">
        <v>11874</v>
      </c>
      <c r="K31195" s="6">
        <v>176</v>
      </c>
    </row>
    <row r="31196" spans="1:11">
      <c r="A31196" s="6">
        <v>62218464</v>
      </c>
      <c r="B31196" t="s">
        <v>33448</v>
      </c>
      <c r="H31196" s="6" t="s">
        <v>966</v>
      </c>
      <c r="I31196" s="6" t="s">
        <v>11909</v>
      </c>
      <c r="K31196" s="6">
        <v>178</v>
      </c>
    </row>
    <row r="31197" spans="1:11">
      <c r="A31197" s="6">
        <v>64039165</v>
      </c>
      <c r="B31197" t="s">
        <v>33449</v>
      </c>
      <c r="H31197" s="6" t="s">
        <v>1747</v>
      </c>
      <c r="I31197" s="6" t="s">
        <v>33450</v>
      </c>
      <c r="K31197" s="6">
        <v>178</v>
      </c>
    </row>
    <row r="31198" spans="1:11">
      <c r="A31198" s="6">
        <v>23462038</v>
      </c>
      <c r="B31198" t="s">
        <v>33451</v>
      </c>
      <c r="H31198" s="6" t="s">
        <v>1698</v>
      </c>
      <c r="I31198" s="6" t="s">
        <v>2473</v>
      </c>
      <c r="K31198" s="6">
        <v>186</v>
      </c>
    </row>
    <row r="31199" spans="1:11">
      <c r="A31199" s="6">
        <v>2000439284</v>
      </c>
      <c r="B31199" t="s">
        <v>33452</v>
      </c>
      <c r="H31199" s="6" t="s">
        <v>1698</v>
      </c>
      <c r="I31199" s="6" t="s">
        <v>2473</v>
      </c>
      <c r="K31199" s="6">
        <v>186</v>
      </c>
    </row>
    <row r="31200" spans="1:11">
      <c r="A31200" s="6">
        <v>23344623</v>
      </c>
      <c r="B31200" t="s">
        <v>33453</v>
      </c>
      <c r="H31200" s="6" t="s">
        <v>488</v>
      </c>
      <c r="I31200" s="6" t="s">
        <v>2473</v>
      </c>
      <c r="K31200" s="6">
        <v>176</v>
      </c>
    </row>
    <row r="31201" spans="1:11">
      <c r="A31201" s="6">
        <v>64043931</v>
      </c>
      <c r="B31201" t="s">
        <v>33454</v>
      </c>
      <c r="H31201" s="6" t="s">
        <v>589</v>
      </c>
      <c r="I31201" s="6" t="s">
        <v>2473</v>
      </c>
      <c r="K31201" s="6">
        <v>182</v>
      </c>
    </row>
    <row r="31202" spans="1:11">
      <c r="A31202" s="6">
        <v>23394254</v>
      </c>
      <c r="B31202" t="s">
        <v>33455</v>
      </c>
      <c r="H31202" s="6" t="s">
        <v>319</v>
      </c>
      <c r="I31202" s="6" t="s">
        <v>2473</v>
      </c>
      <c r="K31202" s="6">
        <v>185</v>
      </c>
    </row>
    <row r="31203" spans="1:11">
      <c r="A31203" s="6">
        <v>23358998</v>
      </c>
      <c r="B31203" t="s">
        <v>33456</v>
      </c>
      <c r="H31203" s="6" t="s">
        <v>377</v>
      </c>
      <c r="I31203" s="6" t="s">
        <v>2473</v>
      </c>
      <c r="K31203" s="6">
        <v>185</v>
      </c>
    </row>
    <row r="31204" spans="1:11">
      <c r="A31204" s="6">
        <v>23128073</v>
      </c>
      <c r="B31204" t="s">
        <v>33457</v>
      </c>
      <c r="H31204" s="6" t="s">
        <v>2115</v>
      </c>
      <c r="I31204" s="6" t="s">
        <v>2473</v>
      </c>
      <c r="K31204" s="6">
        <v>187</v>
      </c>
    </row>
    <row r="31205" spans="1:11">
      <c r="A31205" s="6">
        <v>70099761</v>
      </c>
      <c r="B31205" t="s">
        <v>33458</v>
      </c>
      <c r="H31205" s="6" t="s">
        <v>2115</v>
      </c>
      <c r="I31205" s="6" t="s">
        <v>832</v>
      </c>
      <c r="K31205" s="6">
        <v>189</v>
      </c>
    </row>
    <row r="31206" spans="1:11">
      <c r="A31206" s="6">
        <v>59073435</v>
      </c>
      <c r="B31206" t="s">
        <v>33459</v>
      </c>
      <c r="H31206" s="6" t="s">
        <v>377</v>
      </c>
      <c r="I31206" s="6" t="s">
        <v>1625</v>
      </c>
      <c r="K31206" s="6">
        <v>187</v>
      </c>
    </row>
    <row r="31207" spans="1:11">
      <c r="A31207" s="6">
        <v>17025183</v>
      </c>
      <c r="B31207" t="s">
        <v>33460</v>
      </c>
      <c r="H31207" s="6" t="s">
        <v>319</v>
      </c>
      <c r="I31207" s="6" t="s">
        <v>11874</v>
      </c>
      <c r="K31207" s="6">
        <v>174</v>
      </c>
    </row>
    <row r="31208" spans="1:11">
      <c r="A31208" s="6">
        <v>66031972</v>
      </c>
      <c r="B31208" t="s">
        <v>33461</v>
      </c>
      <c r="H31208" s="6" t="s">
        <v>1624</v>
      </c>
      <c r="I31208" s="6" t="s">
        <v>1701</v>
      </c>
      <c r="K31208" s="6">
        <v>190</v>
      </c>
    </row>
    <row r="31209" spans="1:11">
      <c r="A31209" s="6">
        <v>36060604</v>
      </c>
      <c r="B31209" t="s">
        <v>33462</v>
      </c>
      <c r="H31209" s="6" t="s">
        <v>240</v>
      </c>
      <c r="I31209" s="6" t="s">
        <v>641</v>
      </c>
      <c r="K31209" s="6">
        <v>177</v>
      </c>
    </row>
    <row r="31210" spans="1:11">
      <c r="A31210" s="6">
        <v>2000254409</v>
      </c>
      <c r="B31210" t="s">
        <v>33463</v>
      </c>
      <c r="H31210" s="6" t="s">
        <v>2363</v>
      </c>
      <c r="I31210" s="6" t="s">
        <v>5990</v>
      </c>
      <c r="K31210" s="6">
        <v>179</v>
      </c>
    </row>
    <row r="31211" spans="1:11">
      <c r="A31211" s="6">
        <v>64043493</v>
      </c>
      <c r="B31211" t="s">
        <v>33464</v>
      </c>
      <c r="H31211" s="6" t="s">
        <v>7747</v>
      </c>
      <c r="I31211" s="6" t="s">
        <v>2473</v>
      </c>
      <c r="K31211" s="6">
        <v>172</v>
      </c>
    </row>
    <row r="31212" spans="1:11">
      <c r="A31212" s="6">
        <v>23344243</v>
      </c>
      <c r="B31212" t="s">
        <v>33465</v>
      </c>
      <c r="H31212" s="6" t="s">
        <v>2363</v>
      </c>
      <c r="I31212" s="6" t="s">
        <v>2473</v>
      </c>
      <c r="K31212" s="6">
        <v>183</v>
      </c>
    </row>
    <row r="31213" spans="1:11">
      <c r="A31213" s="6">
        <v>65014048</v>
      </c>
      <c r="B31213" t="s">
        <v>33466</v>
      </c>
      <c r="H31213" s="6" t="s">
        <v>1671</v>
      </c>
      <c r="I31213" s="6" t="s">
        <v>2539</v>
      </c>
      <c r="K31213" s="6">
        <v>178</v>
      </c>
    </row>
    <row r="31214" spans="1:11">
      <c r="A31214" s="6">
        <v>23383638</v>
      </c>
      <c r="B31214" t="s">
        <v>33467</v>
      </c>
      <c r="H31214" s="6" t="s">
        <v>319</v>
      </c>
      <c r="I31214" s="6" t="s">
        <v>2473</v>
      </c>
      <c r="K31214" s="6">
        <v>185</v>
      </c>
    </row>
    <row r="31215" spans="1:11">
      <c r="A31215" s="6">
        <v>23390748</v>
      </c>
      <c r="B31215" t="s">
        <v>33468</v>
      </c>
      <c r="H31215" s="6" t="s">
        <v>2157</v>
      </c>
      <c r="I31215" s="6" t="s">
        <v>2473</v>
      </c>
      <c r="K31215" s="6">
        <v>175</v>
      </c>
    </row>
    <row r="31216" spans="1:11">
      <c r="A31216" s="6">
        <v>53102892</v>
      </c>
      <c r="B31216" t="s">
        <v>33469</v>
      </c>
      <c r="H31216" s="6" t="s">
        <v>760</v>
      </c>
      <c r="I31216" s="6" t="s">
        <v>729</v>
      </c>
      <c r="K31216" s="6">
        <v>185</v>
      </c>
    </row>
    <row r="31217" spans="1:11">
      <c r="A31217" s="6">
        <v>62230284</v>
      </c>
      <c r="B31217" t="s">
        <v>33470</v>
      </c>
      <c r="H31217" s="6" t="s">
        <v>218</v>
      </c>
      <c r="I31217" s="6" t="s">
        <v>1890</v>
      </c>
      <c r="K31217" s="6">
        <v>181</v>
      </c>
    </row>
    <row r="31218" spans="1:11">
      <c r="A31218" s="6">
        <v>78083743</v>
      </c>
      <c r="B31218" t="s">
        <v>33471</v>
      </c>
      <c r="H31218" s="6" t="s">
        <v>289</v>
      </c>
      <c r="I31218" s="6" t="s">
        <v>1661</v>
      </c>
      <c r="K31218" s="6">
        <v>175</v>
      </c>
    </row>
    <row r="31219" spans="1:11">
      <c r="A31219" s="6">
        <v>2000180962</v>
      </c>
      <c r="B31219" t="s">
        <v>33472</v>
      </c>
      <c r="H31219" s="6" t="s">
        <v>2751</v>
      </c>
      <c r="I31219" s="6" t="s">
        <v>2134</v>
      </c>
      <c r="K31219" s="6">
        <v>180</v>
      </c>
    </row>
    <row r="31220" spans="1:11">
      <c r="A31220" s="6">
        <v>2000050297</v>
      </c>
      <c r="B31220" t="s">
        <v>33473</v>
      </c>
      <c r="H31220" s="6" t="s">
        <v>1673</v>
      </c>
      <c r="I31220" s="6" t="s">
        <v>2473</v>
      </c>
      <c r="K31220" s="6">
        <v>188</v>
      </c>
    </row>
    <row r="31221" spans="1:11">
      <c r="A31221" s="6">
        <v>23348011</v>
      </c>
      <c r="B31221" t="s">
        <v>33474</v>
      </c>
      <c r="H31221" s="6" t="s">
        <v>1698</v>
      </c>
      <c r="I31221" s="6" t="s">
        <v>2473</v>
      </c>
      <c r="K31221" s="6">
        <v>182</v>
      </c>
    </row>
    <row r="31222" spans="1:11">
      <c r="A31222" s="6">
        <v>23339029</v>
      </c>
      <c r="B31222" t="s">
        <v>33475</v>
      </c>
      <c r="H31222" s="6" t="s">
        <v>488</v>
      </c>
      <c r="I31222" s="6" t="s">
        <v>2473</v>
      </c>
      <c r="K31222" s="6">
        <v>178</v>
      </c>
    </row>
    <row r="31223" spans="1:11">
      <c r="A31223" s="6">
        <v>55042923</v>
      </c>
      <c r="B31223" t="s">
        <v>33476</v>
      </c>
      <c r="H31223" s="6" t="s">
        <v>377</v>
      </c>
      <c r="I31223" s="6" t="s">
        <v>1776</v>
      </c>
      <c r="K31223" s="6">
        <v>184</v>
      </c>
    </row>
    <row r="31224" spans="1:11">
      <c r="A31224" s="6">
        <v>17004141</v>
      </c>
      <c r="B31224" t="s">
        <v>33477</v>
      </c>
      <c r="H31224" s="6" t="s">
        <v>1624</v>
      </c>
      <c r="I31224" s="6" t="s">
        <v>11874</v>
      </c>
      <c r="K31224" s="6">
        <v>192</v>
      </c>
    </row>
    <row r="31225" spans="1:11">
      <c r="A31225" s="6">
        <v>64043759</v>
      </c>
      <c r="B31225" t="s">
        <v>33478</v>
      </c>
      <c r="H31225" s="6" t="s">
        <v>2112</v>
      </c>
      <c r="I31225" s="6" t="s">
        <v>2473</v>
      </c>
      <c r="K31225" s="6">
        <v>179</v>
      </c>
    </row>
    <row r="31226" spans="1:11">
      <c r="A31226" s="6">
        <v>2000168254</v>
      </c>
      <c r="B31226" t="s">
        <v>33479</v>
      </c>
      <c r="H31226" s="6" t="s">
        <v>377</v>
      </c>
      <c r="I31226" s="6" t="s">
        <v>2134</v>
      </c>
      <c r="K31226" s="6">
        <v>182</v>
      </c>
    </row>
    <row r="31227" spans="1:11">
      <c r="A31227" s="6">
        <v>23309962</v>
      </c>
      <c r="B31227" t="s">
        <v>33480</v>
      </c>
      <c r="H31227" s="6" t="s">
        <v>1149</v>
      </c>
      <c r="I31227" s="6" t="s">
        <v>2473</v>
      </c>
      <c r="K31227" s="6">
        <v>178</v>
      </c>
    </row>
    <row r="31228" spans="1:11">
      <c r="A31228" s="6">
        <v>21031992</v>
      </c>
      <c r="B31228" t="s">
        <v>33481</v>
      </c>
      <c r="H31228" s="6" t="s">
        <v>640</v>
      </c>
      <c r="I31228" s="6" t="s">
        <v>1066</v>
      </c>
      <c r="K31228" s="6">
        <v>186</v>
      </c>
    </row>
    <row r="31229" spans="1:11">
      <c r="A31229" s="6">
        <v>62175168</v>
      </c>
      <c r="B31229" t="s">
        <v>33482</v>
      </c>
      <c r="H31229" s="6" t="s">
        <v>488</v>
      </c>
      <c r="I31229" s="6" t="s">
        <v>1066</v>
      </c>
      <c r="K31229" s="6">
        <v>177</v>
      </c>
    </row>
    <row r="31230" spans="1:11">
      <c r="A31230" s="6">
        <v>62192187</v>
      </c>
      <c r="B31230" t="s">
        <v>33483</v>
      </c>
      <c r="H31230" s="6" t="s">
        <v>488</v>
      </c>
      <c r="I31230" s="6" t="s">
        <v>1066</v>
      </c>
      <c r="K31230" s="6">
        <v>180</v>
      </c>
    </row>
    <row r="31231" spans="1:11">
      <c r="A31231" s="6">
        <v>19287064</v>
      </c>
      <c r="B31231" t="s">
        <v>33484</v>
      </c>
      <c r="H31231" s="6" t="s">
        <v>2112</v>
      </c>
      <c r="I31231" s="6" t="s">
        <v>257</v>
      </c>
      <c r="K31231" s="6">
        <v>169</v>
      </c>
    </row>
    <row r="31232" spans="1:11">
      <c r="A31232" s="6">
        <v>96100078</v>
      </c>
      <c r="B31232" t="s">
        <v>33485</v>
      </c>
      <c r="H31232" s="6" t="s">
        <v>1732</v>
      </c>
      <c r="I31232" s="6" t="s">
        <v>731</v>
      </c>
      <c r="K31232" s="6">
        <v>189</v>
      </c>
    </row>
    <row r="31233" spans="1:11">
      <c r="A31233" s="6">
        <v>71082069</v>
      </c>
      <c r="B31233" t="s">
        <v>33486</v>
      </c>
      <c r="H31233" s="6" t="s">
        <v>640</v>
      </c>
      <c r="I31233" s="6" t="s">
        <v>827</v>
      </c>
      <c r="K31233" s="6">
        <v>175</v>
      </c>
    </row>
    <row r="31234" spans="1:11">
      <c r="A31234" s="6">
        <v>98027889</v>
      </c>
      <c r="B31234" t="s">
        <v>33487</v>
      </c>
      <c r="H31234" s="6" t="s">
        <v>1624</v>
      </c>
      <c r="I31234" s="6" t="s">
        <v>7448</v>
      </c>
      <c r="K31234" s="6">
        <v>196</v>
      </c>
    </row>
    <row r="31235" spans="1:11">
      <c r="A31235" s="6">
        <v>2000127875</v>
      </c>
      <c r="B31235" t="s">
        <v>33488</v>
      </c>
      <c r="H31235" s="6" t="s">
        <v>377</v>
      </c>
      <c r="I31235" s="6" t="s">
        <v>1117</v>
      </c>
      <c r="K31235" s="6">
        <v>177</v>
      </c>
    </row>
    <row r="31236" spans="1:11">
      <c r="A31236" s="6">
        <v>2000293312</v>
      </c>
      <c r="B31236" t="s">
        <v>264</v>
      </c>
      <c r="H31236" s="6" t="s">
        <v>303</v>
      </c>
      <c r="I31236" s="6" t="s">
        <v>348</v>
      </c>
      <c r="K31236" s="6">
        <v>168</v>
      </c>
    </row>
    <row r="31237" spans="1:11">
      <c r="A31237" s="6">
        <v>2000366140</v>
      </c>
      <c r="B31237" t="s">
        <v>33489</v>
      </c>
      <c r="H31237" s="6" t="s">
        <v>589</v>
      </c>
      <c r="I31237" s="6" t="s">
        <v>873</v>
      </c>
      <c r="K31237" s="6">
        <v>190</v>
      </c>
    </row>
    <row r="31238" spans="1:11">
      <c r="A31238" s="6">
        <v>2000385860</v>
      </c>
      <c r="B31238" t="s">
        <v>33490</v>
      </c>
      <c r="H31238" s="6" t="s">
        <v>240</v>
      </c>
      <c r="I31238" s="6" t="s">
        <v>603</v>
      </c>
      <c r="K31238" s="6">
        <v>182</v>
      </c>
    </row>
    <row r="31239" spans="1:11">
      <c r="A31239" s="6">
        <v>2000267443</v>
      </c>
      <c r="B31239" t="s">
        <v>962</v>
      </c>
      <c r="H31239" s="6" t="s">
        <v>377</v>
      </c>
      <c r="I31239" s="6" t="s">
        <v>963</v>
      </c>
      <c r="K31239" s="6">
        <v>190</v>
      </c>
    </row>
    <row r="31240" spans="1:11">
      <c r="A31240" s="6">
        <v>2000097987</v>
      </c>
      <c r="B31240" t="s">
        <v>33491</v>
      </c>
      <c r="H31240" s="6" t="s">
        <v>1624</v>
      </c>
      <c r="I31240" s="6" t="s">
        <v>236</v>
      </c>
      <c r="K31240" s="6">
        <v>185</v>
      </c>
    </row>
    <row r="31241" spans="1:11">
      <c r="A31241" s="6">
        <v>2000169857</v>
      </c>
      <c r="B31241" t="s">
        <v>33492</v>
      </c>
      <c r="H31241" s="6" t="s">
        <v>2115</v>
      </c>
      <c r="I31241" s="6" t="s">
        <v>339</v>
      </c>
      <c r="K31241" s="6">
        <v>190</v>
      </c>
    </row>
    <row r="31242" spans="1:11">
      <c r="A31242" s="6">
        <v>2000369915</v>
      </c>
      <c r="B31242" t="s">
        <v>33493</v>
      </c>
      <c r="H31242" s="6" t="s">
        <v>218</v>
      </c>
      <c r="I31242" s="6" t="s">
        <v>2879</v>
      </c>
      <c r="K31242" s="6">
        <v>180</v>
      </c>
    </row>
    <row r="31243" spans="1:11">
      <c r="A31243" s="6">
        <v>2000367053</v>
      </c>
      <c r="B31243" t="s">
        <v>33494</v>
      </c>
      <c r="H31243" s="6" t="s">
        <v>2115</v>
      </c>
      <c r="I31243" s="6" t="s">
        <v>603</v>
      </c>
      <c r="K31243" s="6">
        <v>178</v>
      </c>
    </row>
    <row r="31244" spans="1:11">
      <c r="A31244" s="6">
        <v>2000292576</v>
      </c>
      <c r="B31244" t="s">
        <v>33495</v>
      </c>
      <c r="H31244" s="6" t="s">
        <v>2121</v>
      </c>
      <c r="I31244" s="6" t="s">
        <v>2134</v>
      </c>
      <c r="K31244" s="6">
        <v>169</v>
      </c>
    </row>
    <row r="31245" spans="1:11">
      <c r="A31245" s="6">
        <v>2000203186</v>
      </c>
      <c r="B31245" t="s">
        <v>33496</v>
      </c>
      <c r="H31245" s="6" t="s">
        <v>240</v>
      </c>
      <c r="I31245" s="6" t="s">
        <v>298</v>
      </c>
      <c r="K31245" s="6">
        <v>175</v>
      </c>
    </row>
    <row r="31246" spans="1:11">
      <c r="A31246" s="6">
        <v>2000358743</v>
      </c>
      <c r="B31246" t="s">
        <v>33497</v>
      </c>
      <c r="H31246" s="6" t="s">
        <v>488</v>
      </c>
      <c r="I31246" s="6" t="s">
        <v>729</v>
      </c>
      <c r="K31246" s="6">
        <v>169</v>
      </c>
    </row>
    <row r="31247" spans="1:11">
      <c r="A31247" s="6">
        <v>2000199255</v>
      </c>
      <c r="B31247" t="s">
        <v>33498</v>
      </c>
      <c r="H31247" s="6" t="s">
        <v>377</v>
      </c>
      <c r="I31247" s="6" t="s">
        <v>306</v>
      </c>
      <c r="K31247" s="6">
        <v>185</v>
      </c>
    </row>
    <row r="31248" spans="1:11">
      <c r="A31248" s="6">
        <v>2000410726</v>
      </c>
      <c r="B31248" t="s">
        <v>33499</v>
      </c>
      <c r="H31248" s="6" t="s">
        <v>944</v>
      </c>
      <c r="I31248" s="6" t="s">
        <v>1403</v>
      </c>
      <c r="K31248" s="6">
        <v>170</v>
      </c>
    </row>
    <row r="31249" spans="1:11">
      <c r="A31249" s="6">
        <v>2000288566</v>
      </c>
      <c r="B31249" t="s">
        <v>33500</v>
      </c>
      <c r="H31249" s="6" t="s">
        <v>377</v>
      </c>
      <c r="I31249" s="6" t="s">
        <v>1066</v>
      </c>
      <c r="K31249" s="6">
        <v>192</v>
      </c>
    </row>
    <row r="31250" spans="1:11">
      <c r="A31250" s="6">
        <v>2000300961</v>
      </c>
      <c r="B31250" t="s">
        <v>33501</v>
      </c>
      <c r="H31250" s="6" t="s">
        <v>1656</v>
      </c>
      <c r="I31250" s="6" t="s">
        <v>1375</v>
      </c>
      <c r="K31250" s="6">
        <v>172</v>
      </c>
    </row>
    <row r="31251" spans="1:11">
      <c r="A31251" s="6">
        <v>2000198858</v>
      </c>
      <c r="B31251" t="s">
        <v>33502</v>
      </c>
      <c r="H31251" s="6" t="s">
        <v>1624</v>
      </c>
      <c r="I31251" s="6" t="s">
        <v>1714</v>
      </c>
      <c r="K31251" s="6">
        <v>190</v>
      </c>
    </row>
    <row r="31252" spans="1:11">
      <c r="A31252" s="6">
        <v>2000318209</v>
      </c>
      <c r="B31252" t="s">
        <v>33503</v>
      </c>
      <c r="H31252" s="6" t="s">
        <v>1672</v>
      </c>
      <c r="I31252" s="6" t="s">
        <v>603</v>
      </c>
      <c r="K31252" s="6">
        <v>175</v>
      </c>
    </row>
    <row r="31253" spans="1:11">
      <c r="A31253" s="6">
        <v>2000272922</v>
      </c>
      <c r="B31253" t="s">
        <v>33504</v>
      </c>
      <c r="H31253" s="6" t="s">
        <v>2121</v>
      </c>
      <c r="I31253" s="6" t="s">
        <v>3573</v>
      </c>
      <c r="K31253" s="6">
        <v>184</v>
      </c>
    </row>
    <row r="31254" spans="1:11">
      <c r="A31254" s="6">
        <v>2000216549</v>
      </c>
      <c r="B31254" t="s">
        <v>33505</v>
      </c>
      <c r="H31254" s="6" t="s">
        <v>314</v>
      </c>
      <c r="I31254" s="6" t="s">
        <v>259</v>
      </c>
      <c r="K31254" s="6">
        <v>164</v>
      </c>
    </row>
    <row r="31255" spans="1:11">
      <c r="A31255" s="6">
        <v>2000214908</v>
      </c>
      <c r="B31255" t="s">
        <v>33506</v>
      </c>
      <c r="H31255" s="6" t="s">
        <v>1624</v>
      </c>
      <c r="I31255" s="6" t="s">
        <v>348</v>
      </c>
      <c r="K31255" s="6">
        <v>187</v>
      </c>
    </row>
    <row r="31256" spans="1:11">
      <c r="A31256" s="6">
        <v>78045749</v>
      </c>
      <c r="B31256" t="s">
        <v>33507</v>
      </c>
      <c r="H31256" s="6" t="s">
        <v>2121</v>
      </c>
      <c r="I31256" s="6" t="s">
        <v>1661</v>
      </c>
      <c r="K31256" s="6">
        <v>177</v>
      </c>
    </row>
    <row r="31257" spans="1:11">
      <c r="A31257" s="6">
        <v>2000156980</v>
      </c>
      <c r="B31257" t="s">
        <v>33508</v>
      </c>
      <c r="H31257" s="6" t="s">
        <v>314</v>
      </c>
      <c r="I31257" s="6" t="s">
        <v>2539</v>
      </c>
      <c r="K31257" s="6">
        <v>165</v>
      </c>
    </row>
    <row r="31258" spans="1:11">
      <c r="A31258" s="6">
        <v>45065338</v>
      </c>
      <c r="B31258" t="s">
        <v>33509</v>
      </c>
      <c r="H31258" s="6" t="s">
        <v>1213</v>
      </c>
      <c r="I31258" s="6" t="s">
        <v>2134</v>
      </c>
      <c r="K31258" s="6">
        <v>164</v>
      </c>
    </row>
    <row r="31259" spans="1:11">
      <c r="A31259" s="6">
        <v>98006385</v>
      </c>
      <c r="B31259" t="s">
        <v>33510</v>
      </c>
      <c r="H31259" s="6" t="s">
        <v>2115</v>
      </c>
      <c r="I31259" s="6" t="s">
        <v>6758</v>
      </c>
      <c r="K31259" s="6">
        <v>183</v>
      </c>
    </row>
    <row r="31260" spans="1:11">
      <c r="A31260" s="6">
        <v>19043525</v>
      </c>
      <c r="B31260" t="s">
        <v>33511</v>
      </c>
      <c r="H31260" s="6" t="s">
        <v>377</v>
      </c>
      <c r="I31260" s="6" t="s">
        <v>257</v>
      </c>
      <c r="K31260" s="6">
        <v>186</v>
      </c>
    </row>
    <row r="31261" spans="1:11">
      <c r="A31261" s="6">
        <v>19026466</v>
      </c>
      <c r="B31261" t="s">
        <v>33512</v>
      </c>
      <c r="H31261" s="6" t="s">
        <v>2115</v>
      </c>
      <c r="I31261" s="6" t="s">
        <v>257</v>
      </c>
      <c r="K31261" s="6">
        <v>178</v>
      </c>
    </row>
    <row r="31262" spans="1:11">
      <c r="A31262" s="6">
        <v>2000127893</v>
      </c>
      <c r="B31262" t="s">
        <v>33513</v>
      </c>
      <c r="H31262" s="6" t="s">
        <v>377</v>
      </c>
      <c r="I31262" s="6" t="s">
        <v>236</v>
      </c>
      <c r="K31262" s="6">
        <v>184</v>
      </c>
    </row>
    <row r="31263" spans="1:11">
      <c r="A31263" s="6">
        <v>7990132</v>
      </c>
      <c r="B31263" t="s">
        <v>33514</v>
      </c>
      <c r="H31263" s="6" t="s">
        <v>1102</v>
      </c>
      <c r="I31263" s="6" t="s">
        <v>236</v>
      </c>
      <c r="K31263" s="6">
        <v>186</v>
      </c>
    </row>
    <row r="31264" spans="1:11">
      <c r="A31264" s="6">
        <v>2000277534</v>
      </c>
      <c r="B31264" t="s">
        <v>33515</v>
      </c>
      <c r="H31264" s="6" t="s">
        <v>218</v>
      </c>
      <c r="I31264" s="6" t="s">
        <v>341</v>
      </c>
      <c r="K31264" s="6">
        <v>181</v>
      </c>
    </row>
    <row r="31265" spans="1:11">
      <c r="A31265" s="6">
        <v>2000203519</v>
      </c>
      <c r="B31265" t="s">
        <v>33516</v>
      </c>
      <c r="H31265" s="6" t="s">
        <v>2113</v>
      </c>
      <c r="I31265" s="6" t="s">
        <v>12772</v>
      </c>
      <c r="K31265" s="6">
        <v>187</v>
      </c>
    </row>
    <row r="31266" spans="1:11">
      <c r="A31266" s="6">
        <v>2000214906</v>
      </c>
      <c r="B31266" t="s">
        <v>33517</v>
      </c>
      <c r="H31266" s="6" t="s">
        <v>319</v>
      </c>
      <c r="I31266" s="6" t="s">
        <v>348</v>
      </c>
      <c r="K31266" s="6">
        <v>180</v>
      </c>
    </row>
    <row r="31267" spans="1:11">
      <c r="A31267" s="6">
        <v>2000351237</v>
      </c>
      <c r="B31267" t="s">
        <v>33518</v>
      </c>
      <c r="H31267" s="6" t="s">
        <v>488</v>
      </c>
      <c r="I31267" s="6" t="s">
        <v>9379</v>
      </c>
      <c r="K31267" s="6">
        <v>158</v>
      </c>
    </row>
    <row r="31268" spans="1:11">
      <c r="A31268" s="6">
        <v>2000181775</v>
      </c>
      <c r="B31268" t="s">
        <v>33519</v>
      </c>
      <c r="H31268" s="6" t="s">
        <v>2112</v>
      </c>
      <c r="I31268" s="6" t="s">
        <v>1755</v>
      </c>
      <c r="K31268" s="6">
        <v>186</v>
      </c>
    </row>
    <row r="31269" spans="1:11">
      <c r="A31269" s="6">
        <v>2000116924</v>
      </c>
      <c r="B31269" t="s">
        <v>33520</v>
      </c>
      <c r="H31269" s="6" t="s">
        <v>2046</v>
      </c>
      <c r="I31269" s="6" t="s">
        <v>33521</v>
      </c>
      <c r="K31269" s="6">
        <v>170</v>
      </c>
    </row>
    <row r="31270" spans="1:11">
      <c r="A31270" s="6">
        <v>2000092884</v>
      </c>
      <c r="B31270" t="s">
        <v>33522</v>
      </c>
      <c r="H31270" s="6" t="s">
        <v>2115</v>
      </c>
      <c r="I31270" s="6" t="s">
        <v>1819</v>
      </c>
      <c r="K31270" s="6">
        <v>188</v>
      </c>
    </row>
    <row r="31271" spans="1:11">
      <c r="A31271" s="6">
        <v>2000085098</v>
      </c>
      <c r="B31271" t="s">
        <v>33523</v>
      </c>
      <c r="H31271" s="6" t="s">
        <v>640</v>
      </c>
      <c r="I31271" s="6" t="s">
        <v>1819</v>
      </c>
      <c r="K31271" s="6">
        <v>182</v>
      </c>
    </row>
    <row r="31272" spans="1:11">
      <c r="A31272" s="6">
        <v>2000141521</v>
      </c>
      <c r="B31272" t="s">
        <v>33524</v>
      </c>
      <c r="H31272" s="6" t="s">
        <v>2120</v>
      </c>
      <c r="I31272" s="6" t="s">
        <v>3408</v>
      </c>
      <c r="K31272" s="6">
        <v>180</v>
      </c>
    </row>
    <row r="31273" spans="1:11">
      <c r="A31273" s="6">
        <v>2000201186</v>
      </c>
      <c r="B31273" t="s">
        <v>33525</v>
      </c>
      <c r="H31273" s="6" t="s">
        <v>558</v>
      </c>
      <c r="I31273" s="6" t="s">
        <v>2380</v>
      </c>
      <c r="K31273" s="6">
        <v>179</v>
      </c>
    </row>
    <row r="31274" spans="1:11">
      <c r="A31274" s="6">
        <v>2000502960</v>
      </c>
      <c r="B31274" t="s">
        <v>33526</v>
      </c>
      <c r="H31274" s="6" t="s">
        <v>488</v>
      </c>
      <c r="I31274" s="6" t="s">
        <v>1688</v>
      </c>
      <c r="K31274" s="6">
        <v>181</v>
      </c>
    </row>
    <row r="31275" spans="1:11">
      <c r="A31275" s="6">
        <v>2000222671</v>
      </c>
      <c r="B31275" t="s">
        <v>33527</v>
      </c>
      <c r="H31275" s="6" t="s">
        <v>2546</v>
      </c>
      <c r="I31275" s="6" t="s">
        <v>259</v>
      </c>
      <c r="K31275" s="6">
        <v>183</v>
      </c>
    </row>
    <row r="31276" spans="1:11">
      <c r="A31276" s="6">
        <v>2000468000</v>
      </c>
      <c r="B31276" t="s">
        <v>33528</v>
      </c>
      <c r="H31276" s="6" t="s">
        <v>377</v>
      </c>
      <c r="I31276" s="6" t="s">
        <v>348</v>
      </c>
      <c r="K31276" s="6">
        <v>185</v>
      </c>
    </row>
    <row r="31277" spans="1:11">
      <c r="A31277" s="6">
        <v>2000213558</v>
      </c>
      <c r="B31277" t="s">
        <v>33529</v>
      </c>
      <c r="H31277" s="6" t="s">
        <v>760</v>
      </c>
      <c r="I31277" s="6" t="s">
        <v>786</v>
      </c>
      <c r="K31277" s="6">
        <v>189</v>
      </c>
    </row>
    <row r="31278" spans="1:11">
      <c r="A31278" s="6">
        <v>2000111558</v>
      </c>
      <c r="B31278" t="s">
        <v>33530</v>
      </c>
      <c r="H31278" s="6" t="s">
        <v>1624</v>
      </c>
      <c r="I31278" s="6" t="s">
        <v>811</v>
      </c>
      <c r="K31278" s="6">
        <v>196</v>
      </c>
    </row>
    <row r="31279" spans="1:11">
      <c r="A31279" s="6">
        <v>29000229</v>
      </c>
      <c r="B31279" t="s">
        <v>33531</v>
      </c>
      <c r="H31279" s="6" t="s">
        <v>319</v>
      </c>
      <c r="I31279" s="6" t="s">
        <v>1873</v>
      </c>
      <c r="K31279" s="6">
        <v>178</v>
      </c>
    </row>
    <row r="31280" spans="1:11">
      <c r="A31280" s="6">
        <v>2000126871</v>
      </c>
      <c r="B31280" t="s">
        <v>33532</v>
      </c>
      <c r="H31280" s="6" t="s">
        <v>760</v>
      </c>
      <c r="I31280" s="6" t="s">
        <v>339</v>
      </c>
      <c r="K31280" s="6">
        <v>179</v>
      </c>
    </row>
    <row r="31281" spans="1:11">
      <c r="A31281" s="6">
        <v>2000253688</v>
      </c>
      <c r="B31281" t="s">
        <v>33533</v>
      </c>
      <c r="H31281" s="6" t="s">
        <v>2115</v>
      </c>
      <c r="I31281" s="6" t="s">
        <v>33534</v>
      </c>
      <c r="K31281" s="6">
        <v>196</v>
      </c>
    </row>
    <row r="31282" spans="1:11">
      <c r="A31282" s="6">
        <v>2000365279</v>
      </c>
      <c r="B31282" t="s">
        <v>33535</v>
      </c>
      <c r="H31282" s="6" t="s">
        <v>760</v>
      </c>
      <c r="I31282" s="6" t="s">
        <v>378</v>
      </c>
      <c r="K31282" s="6">
        <v>180</v>
      </c>
    </row>
    <row r="31283" spans="1:11">
      <c r="A31283" s="6">
        <v>2000298281</v>
      </c>
      <c r="B31283" t="s">
        <v>33536</v>
      </c>
      <c r="H31283" s="6" t="s">
        <v>1747</v>
      </c>
      <c r="I31283" s="6" t="s">
        <v>257</v>
      </c>
      <c r="K31283" s="6">
        <v>177</v>
      </c>
    </row>
    <row r="31284" spans="1:11">
      <c r="A31284" s="6">
        <v>2000109022</v>
      </c>
      <c r="B31284" t="s">
        <v>33537</v>
      </c>
      <c r="H31284" s="6" t="s">
        <v>944</v>
      </c>
      <c r="I31284" s="6" t="s">
        <v>1873</v>
      </c>
      <c r="K31284" s="6">
        <v>185</v>
      </c>
    </row>
    <row r="31285" spans="1:11">
      <c r="A31285" s="6">
        <v>2000264074</v>
      </c>
      <c r="B31285" t="s">
        <v>33538</v>
      </c>
      <c r="H31285" s="6" t="s">
        <v>314</v>
      </c>
      <c r="I31285" s="6" t="s">
        <v>259</v>
      </c>
      <c r="K31285" s="6">
        <v>178</v>
      </c>
    </row>
    <row r="31286" spans="1:11">
      <c r="A31286" s="6">
        <v>2000212756</v>
      </c>
      <c r="B31286" t="s">
        <v>33539</v>
      </c>
      <c r="H31286" s="6" t="s">
        <v>1624</v>
      </c>
      <c r="I31286" s="6" t="s">
        <v>406</v>
      </c>
      <c r="K31286" s="6">
        <v>196</v>
      </c>
    </row>
    <row r="31287" spans="1:11">
      <c r="A31287" s="6">
        <v>2000256323</v>
      </c>
      <c r="B31287" t="s">
        <v>33540</v>
      </c>
      <c r="H31287" s="6" t="s">
        <v>619</v>
      </c>
      <c r="I31287" s="6" t="s">
        <v>257</v>
      </c>
      <c r="K31287" s="6">
        <v>175</v>
      </c>
    </row>
    <row r="31288" spans="1:11">
      <c r="A31288" s="6">
        <v>2000111335</v>
      </c>
      <c r="B31288" t="s">
        <v>33541</v>
      </c>
      <c r="H31288" s="6" t="s">
        <v>2115</v>
      </c>
      <c r="I31288" s="6" t="s">
        <v>348</v>
      </c>
      <c r="K31288" s="6">
        <v>173</v>
      </c>
    </row>
    <row r="31289" spans="1:11">
      <c r="A31289" s="6">
        <v>2000297271</v>
      </c>
      <c r="B31289" t="s">
        <v>33542</v>
      </c>
      <c r="H31289" s="6" t="s">
        <v>2120</v>
      </c>
      <c r="I31289" s="6" t="s">
        <v>657</v>
      </c>
      <c r="K31289" s="6">
        <v>193</v>
      </c>
    </row>
    <row r="31290" spans="1:11">
      <c r="A31290" s="6">
        <v>2000081335</v>
      </c>
      <c r="B31290" t="s">
        <v>33543</v>
      </c>
      <c r="H31290" s="6" t="s">
        <v>1673</v>
      </c>
      <c r="I31290" s="6" t="s">
        <v>603</v>
      </c>
      <c r="K31290" s="6">
        <v>178</v>
      </c>
    </row>
    <row r="31291" spans="1:11">
      <c r="A31291" s="6">
        <v>2000141427</v>
      </c>
      <c r="B31291" t="s">
        <v>33544</v>
      </c>
      <c r="H31291" s="6" t="s">
        <v>240</v>
      </c>
      <c r="I31291" s="6" t="s">
        <v>1731</v>
      </c>
      <c r="K31291" s="6">
        <v>182</v>
      </c>
    </row>
    <row r="31292" spans="1:11">
      <c r="A31292" s="6">
        <v>2000302522</v>
      </c>
      <c r="B31292" t="s">
        <v>33545</v>
      </c>
      <c r="H31292" s="6" t="s">
        <v>377</v>
      </c>
      <c r="I31292" s="6" t="s">
        <v>657</v>
      </c>
      <c r="K31292" s="6">
        <v>190</v>
      </c>
    </row>
    <row r="31293" spans="1:11">
      <c r="A31293" s="6">
        <v>2000294475</v>
      </c>
      <c r="B31293" t="s">
        <v>33546</v>
      </c>
      <c r="H31293" s="6" t="s">
        <v>2115</v>
      </c>
      <c r="I31293" s="6" t="s">
        <v>33547</v>
      </c>
      <c r="K31293" s="6">
        <v>191</v>
      </c>
    </row>
    <row r="31294" spans="1:11">
      <c r="A31294" s="6">
        <v>2000015309</v>
      </c>
      <c r="B31294" t="s">
        <v>33548</v>
      </c>
      <c r="H31294" s="6" t="s">
        <v>1624</v>
      </c>
      <c r="I31294" s="6" t="s">
        <v>406</v>
      </c>
      <c r="K31294" s="6">
        <v>193</v>
      </c>
    </row>
    <row r="31295" spans="1:11">
      <c r="A31295" s="6">
        <v>2000265183</v>
      </c>
      <c r="B31295" t="s">
        <v>33549</v>
      </c>
      <c r="H31295" s="6" t="s">
        <v>2115</v>
      </c>
      <c r="I31295" s="6" t="s">
        <v>477</v>
      </c>
      <c r="K31295" s="6">
        <v>193</v>
      </c>
    </row>
    <row r="31296" spans="1:11">
      <c r="A31296" s="6">
        <v>2000110760</v>
      </c>
      <c r="B31296" t="s">
        <v>33550</v>
      </c>
      <c r="H31296" s="6" t="s">
        <v>319</v>
      </c>
      <c r="I31296" s="6" t="s">
        <v>257</v>
      </c>
      <c r="K31296" s="6">
        <v>180</v>
      </c>
    </row>
    <row r="31297" spans="1:11">
      <c r="A31297" s="6">
        <v>2000179697</v>
      </c>
      <c r="B31297" t="s">
        <v>33551</v>
      </c>
      <c r="H31297" s="6" t="s">
        <v>1656</v>
      </c>
      <c r="I31297" s="6" t="s">
        <v>1890</v>
      </c>
      <c r="K31297" s="6">
        <v>175</v>
      </c>
    </row>
    <row r="31298" spans="1:11">
      <c r="A31298" s="6">
        <v>2000255476</v>
      </c>
      <c r="B31298" t="s">
        <v>33552</v>
      </c>
      <c r="H31298" s="6" t="s">
        <v>240</v>
      </c>
      <c r="I31298" s="6" t="s">
        <v>729</v>
      </c>
      <c r="K31298" s="6">
        <v>175</v>
      </c>
    </row>
    <row r="31299" spans="1:11">
      <c r="A31299" s="6">
        <v>2000208313</v>
      </c>
      <c r="B31299" t="s">
        <v>33553</v>
      </c>
      <c r="H31299" s="6" t="s">
        <v>377</v>
      </c>
      <c r="I31299" s="6" t="s">
        <v>257</v>
      </c>
      <c r="K31299" s="6">
        <v>188</v>
      </c>
    </row>
    <row r="31300" spans="1:11">
      <c r="A31300" s="6">
        <v>2000184180</v>
      </c>
      <c r="B31300" t="s">
        <v>33554</v>
      </c>
      <c r="H31300" s="6" t="s">
        <v>760</v>
      </c>
      <c r="I31300" s="6" t="s">
        <v>306</v>
      </c>
      <c r="K31300" s="6">
        <v>173</v>
      </c>
    </row>
    <row r="31301" spans="1:11">
      <c r="A31301" s="6">
        <v>37079134</v>
      </c>
      <c r="B31301" t="s">
        <v>33555</v>
      </c>
      <c r="H31301" s="6" t="s">
        <v>944</v>
      </c>
      <c r="I31301" s="6" t="s">
        <v>1246</v>
      </c>
      <c r="K31301" s="6">
        <v>183</v>
      </c>
    </row>
    <row r="31302" spans="1:11">
      <c r="A31302" s="6">
        <v>2000043264</v>
      </c>
      <c r="B31302" t="s">
        <v>33556</v>
      </c>
      <c r="H31302" s="6" t="s">
        <v>2112</v>
      </c>
      <c r="I31302" s="6" t="s">
        <v>1055</v>
      </c>
      <c r="K31302" s="6">
        <v>183</v>
      </c>
    </row>
    <row r="31303" spans="1:11">
      <c r="A31303" s="6">
        <v>2000185577</v>
      </c>
      <c r="B31303" t="s">
        <v>33557</v>
      </c>
      <c r="H31303" s="6" t="s">
        <v>218</v>
      </c>
      <c r="I31303" s="6" t="s">
        <v>2539</v>
      </c>
      <c r="K31303" s="6">
        <v>169</v>
      </c>
    </row>
    <row r="31304" spans="1:11">
      <c r="A31304" s="6">
        <v>2000020237</v>
      </c>
      <c r="B31304" t="s">
        <v>33558</v>
      </c>
      <c r="H31304" s="6" t="s">
        <v>966</v>
      </c>
      <c r="I31304" s="6" t="s">
        <v>729</v>
      </c>
      <c r="K31304" s="6">
        <v>181</v>
      </c>
    </row>
    <row r="31305" spans="1:11">
      <c r="A31305" s="6">
        <v>2000170653</v>
      </c>
      <c r="B31305" t="s">
        <v>33559</v>
      </c>
      <c r="H31305" s="6" t="s">
        <v>2492</v>
      </c>
      <c r="I31305" s="6" t="s">
        <v>12613</v>
      </c>
      <c r="K31305" s="6">
        <v>181</v>
      </c>
    </row>
    <row r="31306" spans="1:11">
      <c r="A31306" s="6">
        <v>2000237043</v>
      </c>
      <c r="B31306" t="s">
        <v>33560</v>
      </c>
      <c r="H31306" s="6" t="s">
        <v>2115</v>
      </c>
      <c r="I31306" s="6" t="s">
        <v>11874</v>
      </c>
      <c r="K31306" s="6">
        <v>184</v>
      </c>
    </row>
    <row r="31307" spans="1:11">
      <c r="A31307" s="6">
        <v>2000240270</v>
      </c>
      <c r="B31307" t="s">
        <v>33561</v>
      </c>
      <c r="H31307" s="6" t="s">
        <v>377</v>
      </c>
      <c r="I31307" s="6" t="s">
        <v>1403</v>
      </c>
      <c r="K31307" s="6">
        <v>185</v>
      </c>
    </row>
    <row r="31308" spans="1:11">
      <c r="A31308" s="6">
        <v>2000254947</v>
      </c>
      <c r="B31308" t="s">
        <v>33562</v>
      </c>
      <c r="H31308" s="6" t="s">
        <v>2115</v>
      </c>
      <c r="I31308" s="6" t="s">
        <v>378</v>
      </c>
      <c r="K31308" s="6">
        <v>192</v>
      </c>
    </row>
    <row r="31309" spans="1:11">
      <c r="A31309" s="6">
        <v>2000158402</v>
      </c>
      <c r="B31309" t="s">
        <v>33563</v>
      </c>
      <c r="H31309" s="6" t="s">
        <v>2112</v>
      </c>
      <c r="I31309" s="6" t="s">
        <v>222</v>
      </c>
      <c r="K31309" s="6">
        <v>186</v>
      </c>
    </row>
    <row r="31310" spans="1:11">
      <c r="A31310" s="6">
        <v>2000378259</v>
      </c>
      <c r="B31310" t="s">
        <v>302</v>
      </c>
      <c r="H31310" s="6" t="s">
        <v>303</v>
      </c>
      <c r="I31310" s="6" t="s">
        <v>304</v>
      </c>
      <c r="K31310" s="6">
        <v>175</v>
      </c>
    </row>
    <row r="31311" spans="1:11">
      <c r="A31311" s="6">
        <v>2000288922</v>
      </c>
      <c r="B31311" t="s">
        <v>33564</v>
      </c>
      <c r="H31311" s="6" t="s">
        <v>2116</v>
      </c>
      <c r="I31311" s="6" t="s">
        <v>366</v>
      </c>
      <c r="K31311" s="6">
        <v>178</v>
      </c>
    </row>
    <row r="31312" spans="1:11">
      <c r="A31312" s="6">
        <v>2000412744</v>
      </c>
      <c r="B31312" t="s">
        <v>343</v>
      </c>
      <c r="H31312" s="6" t="s">
        <v>319</v>
      </c>
      <c r="I31312" s="6" t="s">
        <v>344</v>
      </c>
      <c r="K31312" s="6">
        <v>181</v>
      </c>
    </row>
    <row r="31313" spans="1:11">
      <c r="A31313" s="6">
        <v>2000192476</v>
      </c>
      <c r="B31313" t="s">
        <v>33565</v>
      </c>
      <c r="H31313" s="6" t="s">
        <v>319</v>
      </c>
      <c r="I31313" s="6" t="s">
        <v>257</v>
      </c>
      <c r="K31313" s="6">
        <v>178</v>
      </c>
    </row>
    <row r="31314" spans="1:11">
      <c r="A31314" s="6">
        <v>2000259406</v>
      </c>
      <c r="B31314" t="s">
        <v>33566</v>
      </c>
      <c r="H31314" s="6" t="s">
        <v>319</v>
      </c>
      <c r="I31314" s="6" t="s">
        <v>876</v>
      </c>
      <c r="K31314" s="6">
        <v>173</v>
      </c>
    </row>
    <row r="31315" spans="1:11">
      <c r="A31315" s="6">
        <v>2000280468</v>
      </c>
      <c r="B31315" t="s">
        <v>33567</v>
      </c>
      <c r="H31315" s="6" t="s">
        <v>1624</v>
      </c>
      <c r="I31315" s="6" t="s">
        <v>306</v>
      </c>
      <c r="K31315" s="6">
        <v>191</v>
      </c>
    </row>
    <row r="31316" spans="1:11">
      <c r="A31316" s="6">
        <v>2000462816</v>
      </c>
      <c r="B31316" t="s">
        <v>33568</v>
      </c>
      <c r="H31316" s="6" t="s">
        <v>1176</v>
      </c>
      <c r="I31316" s="6" t="s">
        <v>1676</v>
      </c>
      <c r="K31316" s="6">
        <v>190</v>
      </c>
    </row>
    <row r="31317" spans="1:11">
      <c r="A31317" s="6">
        <v>2000375913</v>
      </c>
      <c r="B31317" t="s">
        <v>33569</v>
      </c>
      <c r="H31317" s="6" t="s">
        <v>944</v>
      </c>
      <c r="I31317" s="6" t="s">
        <v>406</v>
      </c>
      <c r="K31317" s="6">
        <v>179</v>
      </c>
    </row>
    <row r="31318" spans="1:11">
      <c r="A31318" s="6">
        <v>2000388663</v>
      </c>
      <c r="B31318" t="s">
        <v>33570</v>
      </c>
      <c r="H31318" s="6" t="s">
        <v>2121</v>
      </c>
      <c r="I31318" s="6" t="s">
        <v>259</v>
      </c>
      <c r="K31318" s="6">
        <v>167</v>
      </c>
    </row>
    <row r="31319" spans="1:11">
      <c r="A31319" s="6">
        <v>2000269260</v>
      </c>
      <c r="B31319" t="s">
        <v>33571</v>
      </c>
      <c r="H31319" s="6" t="s">
        <v>1709</v>
      </c>
      <c r="I31319" s="6" t="s">
        <v>236</v>
      </c>
      <c r="K31319" s="6">
        <v>179</v>
      </c>
    </row>
    <row r="31320" spans="1:11">
      <c r="A31320" s="6">
        <v>2000199268</v>
      </c>
      <c r="B31320" t="s">
        <v>33572</v>
      </c>
      <c r="H31320" s="6" t="s">
        <v>1638</v>
      </c>
      <c r="I31320" s="6" t="s">
        <v>2955</v>
      </c>
      <c r="K31320" s="6">
        <v>183</v>
      </c>
    </row>
    <row r="31321" spans="1:11">
      <c r="A31321" s="6">
        <v>2000257060</v>
      </c>
      <c r="B31321" t="s">
        <v>33573</v>
      </c>
      <c r="H31321" s="6" t="s">
        <v>966</v>
      </c>
      <c r="I31321" s="6" t="s">
        <v>729</v>
      </c>
      <c r="K31321" s="6">
        <v>175</v>
      </c>
    </row>
    <row r="31322" spans="1:11">
      <c r="A31322" s="6">
        <v>2000098260</v>
      </c>
      <c r="B31322" t="s">
        <v>33574</v>
      </c>
      <c r="H31322" s="6" t="s">
        <v>944</v>
      </c>
      <c r="I31322" s="6" t="s">
        <v>33575</v>
      </c>
      <c r="K31322" s="6">
        <v>180</v>
      </c>
    </row>
    <row r="31323" spans="1:11">
      <c r="A31323" s="6">
        <v>2000230024</v>
      </c>
      <c r="B31323" t="s">
        <v>33576</v>
      </c>
      <c r="H31323" s="6" t="s">
        <v>1672</v>
      </c>
      <c r="I31323" s="6" t="s">
        <v>309</v>
      </c>
      <c r="K31323" s="6">
        <v>181</v>
      </c>
    </row>
    <row r="31324" spans="1:11">
      <c r="A31324" s="6">
        <v>2000288143</v>
      </c>
      <c r="B31324" t="s">
        <v>33577</v>
      </c>
      <c r="H31324" s="6" t="s">
        <v>1626</v>
      </c>
      <c r="I31324" s="6" t="s">
        <v>471</v>
      </c>
      <c r="K31324" s="6">
        <v>183</v>
      </c>
    </row>
    <row r="31325" spans="1:11">
      <c r="A31325" s="6">
        <v>2000292704</v>
      </c>
      <c r="B31325" t="s">
        <v>33578</v>
      </c>
      <c r="H31325" s="6" t="s">
        <v>377</v>
      </c>
      <c r="I31325" s="6" t="s">
        <v>33579</v>
      </c>
      <c r="K31325" s="6">
        <v>190</v>
      </c>
    </row>
    <row r="31326" spans="1:11">
      <c r="A31326" s="6">
        <v>2000199069</v>
      </c>
      <c r="B31326" t="s">
        <v>33580</v>
      </c>
      <c r="H31326" s="6" t="s">
        <v>1624</v>
      </c>
      <c r="I31326" s="6" t="s">
        <v>298</v>
      </c>
      <c r="K31326" s="6">
        <v>184</v>
      </c>
    </row>
    <row r="31327" spans="1:11">
      <c r="A31327" s="6">
        <v>2000248420</v>
      </c>
      <c r="B31327" t="s">
        <v>33581</v>
      </c>
      <c r="H31327" s="6" t="s">
        <v>351</v>
      </c>
      <c r="I31327" s="6" t="s">
        <v>433</v>
      </c>
      <c r="K31327" s="6">
        <v>167</v>
      </c>
    </row>
    <row r="31328" spans="1:11">
      <c r="A31328" s="6">
        <v>2000321864</v>
      </c>
      <c r="B31328" t="s">
        <v>33582</v>
      </c>
      <c r="H31328" s="6" t="s">
        <v>2157</v>
      </c>
      <c r="I31328" s="6" t="s">
        <v>29923</v>
      </c>
      <c r="K31328" s="6">
        <v>184</v>
      </c>
    </row>
    <row r="31329" spans="1:11">
      <c r="A31329" s="6">
        <v>2000271919</v>
      </c>
      <c r="B31329" t="s">
        <v>33583</v>
      </c>
      <c r="H31329" s="6" t="s">
        <v>2046</v>
      </c>
      <c r="I31329" s="6" t="s">
        <v>1890</v>
      </c>
      <c r="K31329" s="6">
        <v>182</v>
      </c>
    </row>
    <row r="31330" spans="1:11">
      <c r="A31330" s="6">
        <v>2000301117</v>
      </c>
      <c r="B31330" t="s">
        <v>33584</v>
      </c>
      <c r="H31330" s="6" t="s">
        <v>1624</v>
      </c>
      <c r="I31330" s="6" t="s">
        <v>827</v>
      </c>
      <c r="K31330" s="6">
        <v>193</v>
      </c>
    </row>
    <row r="31331" spans="1:11">
      <c r="A31331" s="6">
        <v>2000258267</v>
      </c>
      <c r="B31331" t="s">
        <v>33585</v>
      </c>
      <c r="H31331" s="6" t="s">
        <v>377</v>
      </c>
      <c r="I31331" s="6" t="s">
        <v>4401</v>
      </c>
      <c r="K31331" s="6">
        <v>187</v>
      </c>
    </row>
    <row r="31332" spans="1:11">
      <c r="A31332" s="6">
        <v>2000238784</v>
      </c>
      <c r="B31332" t="s">
        <v>33586</v>
      </c>
      <c r="H31332" s="6" t="s">
        <v>351</v>
      </c>
      <c r="I31332" s="6" t="s">
        <v>241</v>
      </c>
      <c r="K31332" s="6">
        <v>169</v>
      </c>
    </row>
    <row r="31333" spans="1:11">
      <c r="A31333" s="6">
        <v>2000091914</v>
      </c>
      <c r="B31333" t="s">
        <v>33587</v>
      </c>
      <c r="H31333" s="6" t="s">
        <v>1624</v>
      </c>
      <c r="I31333" s="6" t="s">
        <v>603</v>
      </c>
      <c r="K31333" s="6">
        <v>190</v>
      </c>
    </row>
    <row r="31334" spans="1:11">
      <c r="A31334" s="6">
        <v>2000386007</v>
      </c>
      <c r="B31334" t="s">
        <v>33588</v>
      </c>
      <c r="H31334" s="6" t="s">
        <v>2115</v>
      </c>
      <c r="I31334" s="6" t="s">
        <v>344</v>
      </c>
      <c r="K31334" s="6">
        <v>188</v>
      </c>
    </row>
    <row r="31335" spans="1:11">
      <c r="A31335" s="6">
        <v>2000273435</v>
      </c>
      <c r="B31335" t="s">
        <v>33589</v>
      </c>
      <c r="H31335" s="6" t="s">
        <v>944</v>
      </c>
      <c r="I31335" s="6" t="s">
        <v>33590</v>
      </c>
      <c r="K31335" s="6">
        <v>176</v>
      </c>
    </row>
    <row r="31336" spans="1:11">
      <c r="A31336" s="6">
        <v>2000188757</v>
      </c>
      <c r="B31336" t="s">
        <v>33591</v>
      </c>
      <c r="H31336" s="6" t="s">
        <v>2121</v>
      </c>
      <c r="I31336" s="6" t="s">
        <v>259</v>
      </c>
      <c r="K31336" s="6">
        <v>181</v>
      </c>
    </row>
    <row r="31337" spans="1:11">
      <c r="A31337" s="6">
        <v>2000046946</v>
      </c>
      <c r="B31337" t="s">
        <v>33592</v>
      </c>
      <c r="H31337" s="6" t="s">
        <v>966</v>
      </c>
      <c r="I31337" s="6" t="s">
        <v>729</v>
      </c>
      <c r="K31337" s="6">
        <v>186</v>
      </c>
    </row>
    <row r="31338" spans="1:11">
      <c r="A31338" s="6">
        <v>2000180865</v>
      </c>
      <c r="B31338" t="s">
        <v>33593</v>
      </c>
      <c r="H31338" s="6" t="s">
        <v>16564</v>
      </c>
      <c r="I31338" s="6" t="s">
        <v>27528</v>
      </c>
      <c r="K31338" s="6">
        <v>177</v>
      </c>
    </row>
    <row r="31339" spans="1:11">
      <c r="A31339" s="6">
        <v>2000312585</v>
      </c>
      <c r="B31339" t="s">
        <v>33594</v>
      </c>
      <c r="H31339" s="6" t="s">
        <v>488</v>
      </c>
      <c r="I31339" s="6" t="s">
        <v>5273</v>
      </c>
      <c r="K31339" s="6">
        <v>181</v>
      </c>
    </row>
    <row r="31340" spans="1:11">
      <c r="A31340" s="6">
        <v>2000272456</v>
      </c>
      <c r="B31340" t="s">
        <v>33595</v>
      </c>
      <c r="H31340" s="6" t="s">
        <v>488</v>
      </c>
      <c r="I31340" s="6" t="s">
        <v>257</v>
      </c>
      <c r="K31340" s="6">
        <v>175</v>
      </c>
    </row>
    <row r="31341" spans="1:11">
      <c r="A31341" s="6">
        <v>2000429549</v>
      </c>
      <c r="B31341" t="s">
        <v>33596</v>
      </c>
      <c r="H31341" s="6" t="s">
        <v>619</v>
      </c>
      <c r="I31341" s="6" t="s">
        <v>257</v>
      </c>
      <c r="K31341" s="6">
        <v>181</v>
      </c>
    </row>
    <row r="31342" spans="1:11">
      <c r="A31342" s="6">
        <v>2000274043</v>
      </c>
      <c r="B31342" t="s">
        <v>33597</v>
      </c>
      <c r="H31342" s="6" t="s">
        <v>488</v>
      </c>
      <c r="I31342" s="6" t="s">
        <v>731</v>
      </c>
      <c r="K31342" s="6">
        <v>176</v>
      </c>
    </row>
    <row r="31343" spans="1:11">
      <c r="A31343" s="6">
        <v>75058257</v>
      </c>
      <c r="B31343" t="s">
        <v>33598</v>
      </c>
      <c r="H31343" s="6" t="s">
        <v>640</v>
      </c>
      <c r="I31343" s="6" t="s">
        <v>2639</v>
      </c>
      <c r="K31343" s="6">
        <v>173</v>
      </c>
    </row>
    <row r="31344" spans="1:11">
      <c r="A31344" s="6">
        <v>2000301241</v>
      </c>
      <c r="B31344" t="s">
        <v>33599</v>
      </c>
      <c r="H31344" s="6" t="s">
        <v>377</v>
      </c>
      <c r="I31344" s="6" t="s">
        <v>344</v>
      </c>
      <c r="K31344" s="6">
        <v>190</v>
      </c>
    </row>
    <row r="31345" spans="1:11">
      <c r="A31345" s="6">
        <v>2000248632</v>
      </c>
      <c r="B31345" t="s">
        <v>33600</v>
      </c>
      <c r="H31345" s="6" t="s">
        <v>377</v>
      </c>
      <c r="I31345" s="6" t="s">
        <v>603</v>
      </c>
      <c r="K31345" s="6">
        <v>190</v>
      </c>
    </row>
    <row r="31346" spans="1:11">
      <c r="A31346" s="6">
        <v>2000410646</v>
      </c>
      <c r="B31346" t="s">
        <v>33601</v>
      </c>
      <c r="H31346" s="6" t="s">
        <v>319</v>
      </c>
      <c r="I31346" s="6" t="s">
        <v>1890</v>
      </c>
      <c r="K31346" s="6">
        <v>176</v>
      </c>
    </row>
    <row r="31347" spans="1:11">
      <c r="A31347" s="6">
        <v>2000188227</v>
      </c>
      <c r="B31347" t="s">
        <v>33602</v>
      </c>
      <c r="H31347" s="6" t="s">
        <v>319</v>
      </c>
      <c r="I31347" s="6" t="s">
        <v>1809</v>
      </c>
      <c r="K31347" s="6">
        <v>171</v>
      </c>
    </row>
    <row r="31348" spans="1:11">
      <c r="A31348" s="6">
        <v>2000203183</v>
      </c>
      <c r="B31348" t="s">
        <v>33603</v>
      </c>
      <c r="H31348" s="6" t="s">
        <v>640</v>
      </c>
      <c r="I31348" s="6" t="s">
        <v>298</v>
      </c>
      <c r="K31348" s="6">
        <v>176</v>
      </c>
    </row>
    <row r="31349" spans="1:11">
      <c r="A31349" s="6">
        <v>2000203832</v>
      </c>
      <c r="B31349" t="s">
        <v>33604</v>
      </c>
      <c r="H31349" s="6" t="s">
        <v>1624</v>
      </c>
      <c r="I31349" s="6" t="s">
        <v>339</v>
      </c>
      <c r="K31349" s="6">
        <v>192</v>
      </c>
    </row>
    <row r="31350" spans="1:11">
      <c r="A31350" s="6">
        <v>2000218551</v>
      </c>
      <c r="B31350" t="s">
        <v>33605</v>
      </c>
      <c r="H31350" s="6" t="s">
        <v>1624</v>
      </c>
      <c r="I31350" s="6" t="s">
        <v>257</v>
      </c>
      <c r="K31350" s="6">
        <v>196</v>
      </c>
    </row>
    <row r="31351" spans="1:11">
      <c r="A31351" s="6">
        <v>2000123645</v>
      </c>
      <c r="B31351" t="s">
        <v>33606</v>
      </c>
      <c r="H31351" s="6" t="s">
        <v>966</v>
      </c>
      <c r="I31351" s="6" t="s">
        <v>259</v>
      </c>
      <c r="K31351" s="6">
        <v>185</v>
      </c>
    </row>
    <row r="31352" spans="1:11">
      <c r="A31352" s="6">
        <v>2000104909</v>
      </c>
      <c r="B31352" t="s">
        <v>33607</v>
      </c>
      <c r="H31352" s="6" t="s">
        <v>377</v>
      </c>
      <c r="I31352" s="6" t="s">
        <v>4555</v>
      </c>
      <c r="K31352" s="6">
        <v>193</v>
      </c>
    </row>
    <row r="31353" spans="1:11">
      <c r="A31353" s="6">
        <v>2000194018</v>
      </c>
      <c r="B31353" t="s">
        <v>33608</v>
      </c>
      <c r="H31353" s="6" t="s">
        <v>966</v>
      </c>
      <c r="I31353" s="6" t="s">
        <v>603</v>
      </c>
      <c r="K31353" s="6">
        <v>178</v>
      </c>
    </row>
    <row r="31354" spans="1:11">
      <c r="A31354" s="6">
        <v>2000184824</v>
      </c>
      <c r="B31354" t="s">
        <v>33609</v>
      </c>
      <c r="H31354" s="6" t="s">
        <v>2126</v>
      </c>
      <c r="I31354" s="6" t="s">
        <v>1819</v>
      </c>
      <c r="K31354" s="6">
        <v>182</v>
      </c>
    </row>
    <row r="31355" spans="1:11">
      <c r="A31355" s="6">
        <v>2000327143</v>
      </c>
      <c r="B31355" t="s">
        <v>33610</v>
      </c>
      <c r="H31355" s="6" t="s">
        <v>319</v>
      </c>
      <c r="I31355" s="6" t="s">
        <v>1863</v>
      </c>
      <c r="K31355" s="6">
        <v>187</v>
      </c>
    </row>
    <row r="31356" spans="1:11">
      <c r="A31356" s="6">
        <v>19026974</v>
      </c>
      <c r="B31356" t="s">
        <v>33611</v>
      </c>
      <c r="H31356" s="6" t="s">
        <v>2126</v>
      </c>
      <c r="I31356" s="6" t="s">
        <v>257</v>
      </c>
      <c r="K31356" s="6">
        <v>168</v>
      </c>
    </row>
    <row r="31357" spans="1:11">
      <c r="A31357" s="6">
        <v>2000083175</v>
      </c>
      <c r="B31357" t="s">
        <v>33612</v>
      </c>
      <c r="H31357" s="6" t="s">
        <v>377</v>
      </c>
      <c r="I31357" s="6" t="s">
        <v>1731</v>
      </c>
      <c r="K31357" s="6">
        <v>196</v>
      </c>
    </row>
    <row r="31358" spans="1:11">
      <c r="A31358" s="6">
        <v>2000249338</v>
      </c>
      <c r="B31358" t="s">
        <v>33613</v>
      </c>
      <c r="H31358" s="6" t="s">
        <v>1624</v>
      </c>
      <c r="I31358" s="6" t="s">
        <v>603</v>
      </c>
      <c r="K31358" s="6">
        <v>187</v>
      </c>
    </row>
    <row r="31359" spans="1:11">
      <c r="A31359" s="6">
        <v>2000086305</v>
      </c>
      <c r="B31359" t="s">
        <v>33614</v>
      </c>
      <c r="H31359" s="6" t="s">
        <v>1624</v>
      </c>
      <c r="I31359" s="6" t="s">
        <v>257</v>
      </c>
      <c r="K31359" s="6">
        <v>193</v>
      </c>
    </row>
    <row r="31360" spans="1:11">
      <c r="A31360" s="6">
        <v>2000051061</v>
      </c>
      <c r="B31360" t="s">
        <v>33615</v>
      </c>
      <c r="H31360" s="6" t="s">
        <v>314</v>
      </c>
      <c r="I31360" s="6" t="s">
        <v>259</v>
      </c>
      <c r="K31360" s="6">
        <v>170</v>
      </c>
    </row>
    <row r="31361" spans="1:11">
      <c r="A31361" s="6">
        <v>2000192458</v>
      </c>
      <c r="B31361" t="s">
        <v>33616</v>
      </c>
      <c r="H31361" s="6" t="s">
        <v>2046</v>
      </c>
      <c r="I31361" s="6" t="s">
        <v>657</v>
      </c>
      <c r="K31361" s="6">
        <v>188</v>
      </c>
    </row>
    <row r="31362" spans="1:11">
      <c r="A31362" s="6">
        <v>2000249544</v>
      </c>
      <c r="B31362" t="s">
        <v>33617</v>
      </c>
      <c r="H31362" s="6" t="s">
        <v>218</v>
      </c>
      <c r="I31362" s="6" t="s">
        <v>1055</v>
      </c>
      <c r="K31362" s="6">
        <v>181</v>
      </c>
    </row>
    <row r="31363" spans="1:11">
      <c r="A31363" s="6">
        <v>2000210497</v>
      </c>
      <c r="B31363" t="s">
        <v>33618</v>
      </c>
      <c r="H31363" s="6" t="s">
        <v>1709</v>
      </c>
      <c r="I31363" s="6" t="s">
        <v>603</v>
      </c>
      <c r="K31363" s="6">
        <v>179</v>
      </c>
    </row>
    <row r="31364" spans="1:11">
      <c r="A31364" s="6">
        <v>2000217281</v>
      </c>
      <c r="B31364" t="s">
        <v>33619</v>
      </c>
      <c r="H31364" s="6" t="s">
        <v>289</v>
      </c>
      <c r="I31364" s="6" t="s">
        <v>646</v>
      </c>
      <c r="K31364" s="6">
        <v>180</v>
      </c>
    </row>
    <row r="31365" spans="1:11">
      <c r="A31365" s="6">
        <v>2000238749</v>
      </c>
      <c r="B31365" t="s">
        <v>33620</v>
      </c>
      <c r="H31365" s="6" t="s">
        <v>640</v>
      </c>
      <c r="I31365" s="6" t="s">
        <v>1688</v>
      </c>
      <c r="K31365" s="6">
        <v>174</v>
      </c>
    </row>
    <row r="31366" spans="1:11">
      <c r="A31366" s="6">
        <v>2000126880</v>
      </c>
      <c r="B31366" t="s">
        <v>33621</v>
      </c>
      <c r="H31366" s="6" t="s">
        <v>760</v>
      </c>
      <c r="I31366" s="6" t="s">
        <v>339</v>
      </c>
      <c r="K31366" s="6">
        <v>183</v>
      </c>
    </row>
    <row r="31367" spans="1:11">
      <c r="A31367" s="6">
        <v>14247957</v>
      </c>
      <c r="B31367" t="s">
        <v>33622</v>
      </c>
      <c r="H31367" s="6" t="s">
        <v>1624</v>
      </c>
      <c r="I31367" s="6" t="s">
        <v>603</v>
      </c>
      <c r="K31367" s="6">
        <v>195</v>
      </c>
    </row>
    <row r="31368" spans="1:11">
      <c r="A31368" s="6">
        <v>2000114721</v>
      </c>
      <c r="B31368" t="s">
        <v>33623</v>
      </c>
      <c r="H31368" s="6" t="s">
        <v>1747</v>
      </c>
      <c r="I31368" s="6" t="s">
        <v>2639</v>
      </c>
      <c r="K31368" s="6">
        <v>176</v>
      </c>
    </row>
    <row r="31369" spans="1:11">
      <c r="A31369" s="6">
        <v>2000298567</v>
      </c>
      <c r="B31369" t="s">
        <v>33624</v>
      </c>
      <c r="H31369" s="6" t="s">
        <v>1813</v>
      </c>
      <c r="I31369" s="6" t="s">
        <v>603</v>
      </c>
      <c r="K31369" s="6">
        <v>171</v>
      </c>
    </row>
    <row r="31370" spans="1:11">
      <c r="A31370" s="6">
        <v>2000090208</v>
      </c>
      <c r="B31370" t="s">
        <v>33625</v>
      </c>
      <c r="H31370" s="6" t="s">
        <v>570</v>
      </c>
      <c r="I31370" s="6" t="s">
        <v>729</v>
      </c>
      <c r="K31370" s="6">
        <v>182</v>
      </c>
    </row>
    <row r="31371" spans="1:11">
      <c r="A31371" s="6">
        <v>2000369912</v>
      </c>
      <c r="B31371" t="s">
        <v>33626</v>
      </c>
      <c r="H31371" s="6" t="s">
        <v>1656</v>
      </c>
      <c r="I31371" s="6" t="s">
        <v>2879</v>
      </c>
      <c r="K31371" s="6">
        <v>185</v>
      </c>
    </row>
    <row r="31372" spans="1:11">
      <c r="A31372" s="6">
        <v>2000221078</v>
      </c>
      <c r="B31372" t="s">
        <v>33627</v>
      </c>
      <c r="H31372" s="6" t="s">
        <v>589</v>
      </c>
      <c r="I31372" s="6" t="s">
        <v>348</v>
      </c>
      <c r="K31372" s="6">
        <v>186</v>
      </c>
    </row>
    <row r="31373" spans="1:11">
      <c r="A31373" s="6">
        <v>2000134952</v>
      </c>
      <c r="B31373" t="s">
        <v>33628</v>
      </c>
      <c r="H31373" s="6" t="s">
        <v>2115</v>
      </c>
      <c r="I31373" s="6" t="s">
        <v>1642</v>
      </c>
      <c r="K31373" s="6">
        <v>190</v>
      </c>
    </row>
    <row r="31374" spans="1:11">
      <c r="A31374" s="6">
        <v>2000400113</v>
      </c>
      <c r="B31374" t="s">
        <v>33629</v>
      </c>
      <c r="H31374" s="6" t="s">
        <v>1672</v>
      </c>
      <c r="I31374" s="6" t="s">
        <v>1890</v>
      </c>
      <c r="K31374" s="6">
        <v>183</v>
      </c>
    </row>
    <row r="31375" spans="1:11">
      <c r="A31375" s="6">
        <v>2000142100</v>
      </c>
      <c r="B31375" t="s">
        <v>33630</v>
      </c>
      <c r="H31375" s="6" t="s">
        <v>1624</v>
      </c>
      <c r="I31375" s="6" t="s">
        <v>259</v>
      </c>
      <c r="K31375" s="6">
        <v>182</v>
      </c>
    </row>
    <row r="31376" spans="1:11">
      <c r="A31376" s="6">
        <v>2000129485</v>
      </c>
      <c r="B31376" t="s">
        <v>33631</v>
      </c>
      <c r="H31376" s="6" t="s">
        <v>377</v>
      </c>
      <c r="I31376" s="6" t="s">
        <v>729</v>
      </c>
      <c r="K31376" s="6">
        <v>193</v>
      </c>
    </row>
    <row r="31377" spans="1:11">
      <c r="A31377" s="6">
        <v>2000112046</v>
      </c>
      <c r="B31377" t="s">
        <v>33632</v>
      </c>
      <c r="H31377" s="6" t="s">
        <v>319</v>
      </c>
      <c r="I31377" s="6" t="s">
        <v>306</v>
      </c>
      <c r="K31377" s="6">
        <v>187</v>
      </c>
    </row>
    <row r="31378" spans="1:11">
      <c r="A31378" s="6">
        <v>2000280695</v>
      </c>
      <c r="B31378" t="s">
        <v>33633</v>
      </c>
      <c r="H31378" s="6" t="s">
        <v>319</v>
      </c>
      <c r="I31378" s="6" t="s">
        <v>257</v>
      </c>
      <c r="K31378" s="6">
        <v>175</v>
      </c>
    </row>
    <row r="31379" spans="1:11">
      <c r="A31379" s="6">
        <v>2000230112</v>
      </c>
      <c r="B31379" t="s">
        <v>33634</v>
      </c>
      <c r="H31379" s="6" t="s">
        <v>1698</v>
      </c>
      <c r="I31379" s="6" t="s">
        <v>2639</v>
      </c>
      <c r="K31379" s="6">
        <v>181</v>
      </c>
    </row>
    <row r="31380" spans="1:11">
      <c r="A31380" s="6">
        <v>2000206427</v>
      </c>
      <c r="B31380" t="s">
        <v>33635</v>
      </c>
      <c r="H31380" s="6" t="s">
        <v>645</v>
      </c>
      <c r="I31380" s="6" t="s">
        <v>1676</v>
      </c>
      <c r="K31380" s="6">
        <v>173</v>
      </c>
    </row>
    <row r="31381" spans="1:11">
      <c r="A31381" s="6">
        <v>2000263735</v>
      </c>
      <c r="B31381" t="s">
        <v>33636</v>
      </c>
      <c r="H31381" s="6" t="s">
        <v>2126</v>
      </c>
      <c r="I31381" s="6" t="s">
        <v>857</v>
      </c>
      <c r="K31381" s="6">
        <v>188</v>
      </c>
    </row>
    <row r="31382" spans="1:11">
      <c r="A31382" s="6">
        <v>2000183583</v>
      </c>
      <c r="B31382" t="s">
        <v>33637</v>
      </c>
      <c r="H31382" s="6" t="s">
        <v>377</v>
      </c>
      <c r="I31382" s="6" t="s">
        <v>194</v>
      </c>
      <c r="K31382" s="6">
        <v>185</v>
      </c>
    </row>
    <row r="31383" spans="1:11">
      <c r="A31383" s="6">
        <v>2000210532</v>
      </c>
      <c r="B31383" t="s">
        <v>33638</v>
      </c>
      <c r="H31383" s="6" t="s">
        <v>1149</v>
      </c>
      <c r="I31383" s="6" t="s">
        <v>259</v>
      </c>
      <c r="K31383" s="6">
        <v>161</v>
      </c>
    </row>
    <row r="31384" spans="1:11">
      <c r="A31384" s="6">
        <v>2000163960</v>
      </c>
      <c r="B31384" t="s">
        <v>33639</v>
      </c>
      <c r="H31384" s="6" t="s">
        <v>303</v>
      </c>
      <c r="I31384" s="6" t="s">
        <v>259</v>
      </c>
      <c r="K31384" s="6">
        <v>183</v>
      </c>
    </row>
    <row r="31385" spans="1:11">
      <c r="A31385" s="6">
        <v>2000284428</v>
      </c>
      <c r="B31385" t="s">
        <v>33640</v>
      </c>
      <c r="H31385" s="6" t="s">
        <v>377</v>
      </c>
      <c r="I31385" s="6" t="s">
        <v>348</v>
      </c>
      <c r="K31385" s="6">
        <v>192</v>
      </c>
    </row>
    <row r="31386" spans="1:11">
      <c r="A31386" s="6">
        <v>2000231497</v>
      </c>
      <c r="B31386" t="s">
        <v>33641</v>
      </c>
      <c r="H31386" s="6" t="s">
        <v>640</v>
      </c>
      <c r="I31386" s="6" t="s">
        <v>378</v>
      </c>
      <c r="K31386" s="6">
        <v>179</v>
      </c>
    </row>
    <row r="31387" spans="1:11">
      <c r="A31387" s="6">
        <v>2000096637</v>
      </c>
      <c r="B31387" t="s">
        <v>33642</v>
      </c>
      <c r="H31387" s="6" t="s">
        <v>645</v>
      </c>
      <c r="I31387" s="6" t="s">
        <v>9014</v>
      </c>
      <c r="K31387" s="6">
        <v>175</v>
      </c>
    </row>
    <row r="31388" spans="1:11">
      <c r="A31388" s="6">
        <v>2000128559</v>
      </c>
      <c r="B31388" t="s">
        <v>33643</v>
      </c>
      <c r="H31388" s="6" t="s">
        <v>319</v>
      </c>
      <c r="I31388" s="6" t="s">
        <v>2426</v>
      </c>
      <c r="K31388" s="6">
        <v>180</v>
      </c>
    </row>
    <row r="31389" spans="1:11">
      <c r="A31389" s="6">
        <v>2000150185</v>
      </c>
      <c r="B31389" t="s">
        <v>33644</v>
      </c>
      <c r="H31389" s="6" t="s">
        <v>319</v>
      </c>
      <c r="I31389" s="6" t="s">
        <v>339</v>
      </c>
      <c r="K31389" s="6">
        <v>188</v>
      </c>
    </row>
    <row r="31390" spans="1:11">
      <c r="A31390" s="6">
        <v>2000138990</v>
      </c>
      <c r="B31390" t="s">
        <v>33645</v>
      </c>
      <c r="H31390" s="6" t="s">
        <v>1102</v>
      </c>
      <c r="I31390" s="6" t="s">
        <v>306</v>
      </c>
      <c r="K31390" s="6">
        <v>180</v>
      </c>
    </row>
    <row r="31391" spans="1:11">
      <c r="A31391" s="6">
        <v>2000182373</v>
      </c>
      <c r="B31391" t="s">
        <v>33646</v>
      </c>
      <c r="H31391" s="6" t="s">
        <v>377</v>
      </c>
      <c r="I31391" s="6" t="s">
        <v>1443</v>
      </c>
      <c r="K31391" s="6">
        <v>186</v>
      </c>
    </row>
    <row r="31392" spans="1:11">
      <c r="A31392" s="6">
        <v>2000105495</v>
      </c>
      <c r="B31392" t="s">
        <v>33647</v>
      </c>
      <c r="H31392" s="6" t="s">
        <v>1624</v>
      </c>
      <c r="I31392" s="6" t="s">
        <v>298</v>
      </c>
      <c r="K31392" s="6">
        <v>188</v>
      </c>
    </row>
    <row r="31393" spans="1:11">
      <c r="A31393" s="6">
        <v>12095850</v>
      </c>
      <c r="B31393" t="s">
        <v>33648</v>
      </c>
      <c r="H31393" s="6" t="s">
        <v>2046</v>
      </c>
      <c r="I31393" s="6" t="s">
        <v>320</v>
      </c>
      <c r="K31393" s="6">
        <v>174</v>
      </c>
    </row>
    <row r="31394" spans="1:11">
      <c r="A31394" s="6">
        <v>2000105661</v>
      </c>
      <c r="B31394" t="s">
        <v>33649</v>
      </c>
      <c r="H31394" s="6" t="s">
        <v>944</v>
      </c>
      <c r="I31394" s="6" t="s">
        <v>222</v>
      </c>
      <c r="K31394" s="6">
        <v>182</v>
      </c>
    </row>
    <row r="31395" spans="1:11">
      <c r="A31395" s="6">
        <v>2000370544</v>
      </c>
      <c r="B31395" t="s">
        <v>33650</v>
      </c>
      <c r="H31395" s="6" t="s">
        <v>1624</v>
      </c>
      <c r="I31395" s="6" t="s">
        <v>1890</v>
      </c>
      <c r="K31395" s="6">
        <v>186</v>
      </c>
    </row>
    <row r="31396" spans="1:11">
      <c r="A31396" s="6">
        <v>2000265522</v>
      </c>
      <c r="B31396" t="s">
        <v>33651</v>
      </c>
      <c r="H31396" s="6" t="s">
        <v>1716</v>
      </c>
      <c r="I31396" s="6" t="s">
        <v>603</v>
      </c>
      <c r="K31396" s="6">
        <v>170</v>
      </c>
    </row>
    <row r="31397" spans="1:11">
      <c r="A31397" s="6">
        <v>2000220728</v>
      </c>
      <c r="B31397" t="s">
        <v>33652</v>
      </c>
      <c r="H31397" s="6" t="s">
        <v>2126</v>
      </c>
      <c r="I31397" s="6" t="s">
        <v>603</v>
      </c>
      <c r="K31397" s="6">
        <v>168</v>
      </c>
    </row>
    <row r="31398" spans="1:11">
      <c r="A31398" s="6">
        <v>2000275901</v>
      </c>
      <c r="B31398" t="s">
        <v>33653</v>
      </c>
      <c r="H31398" s="6" t="s">
        <v>1747</v>
      </c>
      <c r="I31398" s="6" t="s">
        <v>3960</v>
      </c>
      <c r="K31398" s="6">
        <v>176</v>
      </c>
    </row>
    <row r="31399" spans="1:11">
      <c r="A31399" s="6">
        <v>2000254615</v>
      </c>
      <c r="B31399" t="s">
        <v>33654</v>
      </c>
      <c r="H31399" s="6" t="s">
        <v>377</v>
      </c>
      <c r="I31399" s="6" t="s">
        <v>187</v>
      </c>
      <c r="K31399" s="6">
        <v>186</v>
      </c>
    </row>
    <row r="31400" spans="1:11">
      <c r="A31400" s="6">
        <v>2000179852</v>
      </c>
      <c r="B31400" t="s">
        <v>33655</v>
      </c>
      <c r="H31400" s="6" t="s">
        <v>319</v>
      </c>
      <c r="I31400" s="6" t="s">
        <v>253</v>
      </c>
      <c r="K31400" s="6">
        <v>171</v>
      </c>
    </row>
    <row r="31401" spans="1:11">
      <c r="A31401" s="6">
        <v>2000105337</v>
      </c>
      <c r="B31401" t="s">
        <v>33656</v>
      </c>
      <c r="H31401" s="6" t="s">
        <v>1656</v>
      </c>
      <c r="I31401" s="6" t="s">
        <v>236</v>
      </c>
      <c r="K31401" s="6">
        <v>169</v>
      </c>
    </row>
    <row r="31402" spans="1:11">
      <c r="A31402" s="6">
        <v>2000176007</v>
      </c>
      <c r="B31402" t="s">
        <v>33657</v>
      </c>
      <c r="H31402" s="6" t="s">
        <v>2115</v>
      </c>
      <c r="I31402" s="6" t="s">
        <v>603</v>
      </c>
      <c r="K31402" s="6">
        <v>178</v>
      </c>
    </row>
    <row r="31403" spans="1:11">
      <c r="A31403" s="6">
        <v>2000241971</v>
      </c>
      <c r="B31403" t="s">
        <v>1922</v>
      </c>
      <c r="H31403" s="6" t="s">
        <v>240</v>
      </c>
      <c r="I31403" s="6" t="s">
        <v>1923</v>
      </c>
      <c r="K31403" s="6">
        <v>194</v>
      </c>
    </row>
    <row r="31404" spans="1:11">
      <c r="A31404" s="6">
        <v>2000103148</v>
      </c>
      <c r="B31404" t="s">
        <v>33658</v>
      </c>
      <c r="H31404" s="6" t="s">
        <v>1747</v>
      </c>
      <c r="I31404" s="6" t="s">
        <v>1691</v>
      </c>
      <c r="K31404" s="6">
        <v>173</v>
      </c>
    </row>
    <row r="31405" spans="1:11">
      <c r="A31405" s="6">
        <v>2000199064</v>
      </c>
      <c r="B31405" t="s">
        <v>33659</v>
      </c>
      <c r="H31405" s="6" t="s">
        <v>2115</v>
      </c>
      <c r="I31405" s="6" t="s">
        <v>298</v>
      </c>
      <c r="K31405" s="6">
        <v>185</v>
      </c>
    </row>
    <row r="31406" spans="1:11">
      <c r="A31406" s="6">
        <v>12094708</v>
      </c>
      <c r="B31406" t="s">
        <v>33660</v>
      </c>
      <c r="H31406" s="6" t="s">
        <v>1732</v>
      </c>
      <c r="I31406" s="6" t="s">
        <v>601</v>
      </c>
      <c r="K31406" s="6">
        <v>186</v>
      </c>
    </row>
    <row r="31407" spans="1:11">
      <c r="A31407" s="6">
        <v>2000132251</v>
      </c>
      <c r="B31407" t="s">
        <v>33661</v>
      </c>
      <c r="H31407" s="6" t="s">
        <v>351</v>
      </c>
      <c r="I31407" s="6" t="s">
        <v>1303</v>
      </c>
      <c r="K31407" s="6">
        <v>175</v>
      </c>
    </row>
    <row r="31408" spans="1:11">
      <c r="A31408" s="6">
        <v>2000226568</v>
      </c>
      <c r="B31408" t="s">
        <v>33662</v>
      </c>
      <c r="H31408" s="6" t="s">
        <v>944</v>
      </c>
      <c r="I31408" s="6" t="s">
        <v>406</v>
      </c>
      <c r="K31408" s="6">
        <v>183</v>
      </c>
    </row>
    <row r="31409" spans="1:11">
      <c r="A31409" s="6">
        <v>2000385301</v>
      </c>
      <c r="B31409" t="s">
        <v>33663</v>
      </c>
      <c r="H31409" s="6" t="s">
        <v>944</v>
      </c>
      <c r="I31409" s="6" t="s">
        <v>406</v>
      </c>
      <c r="K31409" s="6">
        <v>177</v>
      </c>
    </row>
    <row r="31410" spans="1:11">
      <c r="A31410" s="6">
        <v>2000125551</v>
      </c>
      <c r="B31410" t="s">
        <v>33664</v>
      </c>
      <c r="H31410" s="6" t="s">
        <v>1213</v>
      </c>
      <c r="I31410" s="6" t="s">
        <v>259</v>
      </c>
      <c r="K31410" s="6">
        <v>180</v>
      </c>
    </row>
    <row r="31411" spans="1:11">
      <c r="A31411" s="6">
        <v>2000214070</v>
      </c>
      <c r="B31411" t="s">
        <v>33665</v>
      </c>
      <c r="H31411" s="6" t="s">
        <v>1624</v>
      </c>
      <c r="I31411" s="6" t="s">
        <v>33666</v>
      </c>
      <c r="K31411" s="6">
        <v>183</v>
      </c>
    </row>
    <row r="31412" spans="1:11">
      <c r="A31412" s="6">
        <v>2000217137</v>
      </c>
      <c r="B31412" t="s">
        <v>33667</v>
      </c>
      <c r="H31412" s="6" t="s">
        <v>942</v>
      </c>
      <c r="I31412" s="6" t="s">
        <v>1708</v>
      </c>
      <c r="K31412" s="6">
        <v>176</v>
      </c>
    </row>
    <row r="31413" spans="1:11">
      <c r="A31413" s="6">
        <v>2000271100</v>
      </c>
      <c r="B31413" t="s">
        <v>33668</v>
      </c>
      <c r="H31413" s="6" t="s">
        <v>319</v>
      </c>
      <c r="I31413" s="6" t="s">
        <v>257</v>
      </c>
      <c r="K31413" s="6">
        <v>176</v>
      </c>
    </row>
    <row r="31414" spans="1:11">
      <c r="A31414" s="6">
        <v>2000382069</v>
      </c>
      <c r="B31414" t="s">
        <v>33669</v>
      </c>
      <c r="H31414" s="6" t="s">
        <v>2363</v>
      </c>
      <c r="I31414" s="6" t="s">
        <v>603</v>
      </c>
      <c r="K31414" s="6">
        <v>176</v>
      </c>
    </row>
    <row r="31415" spans="1:11">
      <c r="A31415" s="6">
        <v>2000134338</v>
      </c>
      <c r="B31415" t="s">
        <v>33670</v>
      </c>
      <c r="H31415" s="6" t="s">
        <v>1656</v>
      </c>
      <c r="I31415" s="6" t="s">
        <v>33671</v>
      </c>
      <c r="K31415" s="6">
        <v>178</v>
      </c>
    </row>
    <row r="31416" spans="1:11">
      <c r="A31416" s="6">
        <v>2000289474</v>
      </c>
      <c r="B31416" t="s">
        <v>33672</v>
      </c>
      <c r="H31416" s="6" t="s">
        <v>1102</v>
      </c>
      <c r="I31416" s="6" t="s">
        <v>603</v>
      </c>
      <c r="K31416" s="6">
        <v>172</v>
      </c>
    </row>
    <row r="31417" spans="1:11">
      <c r="A31417" s="6">
        <v>2000130644</v>
      </c>
      <c r="B31417" t="s">
        <v>33673</v>
      </c>
      <c r="H31417" s="6" t="s">
        <v>1624</v>
      </c>
      <c r="I31417" s="6" t="s">
        <v>259</v>
      </c>
      <c r="K31417" s="6">
        <v>193</v>
      </c>
    </row>
    <row r="31418" spans="1:11">
      <c r="A31418" s="6">
        <v>2000196129</v>
      </c>
      <c r="B31418" t="s">
        <v>33674</v>
      </c>
      <c r="H31418" s="6" t="s">
        <v>319</v>
      </c>
      <c r="I31418" s="6" t="s">
        <v>18535</v>
      </c>
      <c r="K31418" s="6">
        <v>178</v>
      </c>
    </row>
    <row r="31419" spans="1:11">
      <c r="A31419" s="6">
        <v>2000262104</v>
      </c>
      <c r="B31419" t="s">
        <v>33675</v>
      </c>
      <c r="H31419" s="6" t="s">
        <v>2115</v>
      </c>
      <c r="I31419" s="6" t="s">
        <v>603</v>
      </c>
      <c r="K31419" s="6">
        <v>181</v>
      </c>
    </row>
    <row r="31420" spans="1:11">
      <c r="A31420" s="6">
        <v>2000304951</v>
      </c>
      <c r="B31420" t="s">
        <v>33676</v>
      </c>
      <c r="H31420" s="6" t="s">
        <v>760</v>
      </c>
      <c r="I31420" s="6" t="s">
        <v>406</v>
      </c>
      <c r="K31420" s="6">
        <v>188</v>
      </c>
    </row>
    <row r="31421" spans="1:11">
      <c r="A31421" s="6">
        <v>2000238315</v>
      </c>
      <c r="B31421" t="s">
        <v>33677</v>
      </c>
      <c r="H31421" s="6" t="s">
        <v>944</v>
      </c>
      <c r="I31421" s="6" t="s">
        <v>729</v>
      </c>
      <c r="K31421" s="6">
        <v>168</v>
      </c>
    </row>
    <row r="31422" spans="1:11">
      <c r="A31422" s="6">
        <v>2000315038</v>
      </c>
      <c r="B31422" t="s">
        <v>33678</v>
      </c>
      <c r="H31422" s="6" t="s">
        <v>2115</v>
      </c>
      <c r="I31422" s="6" t="s">
        <v>1688</v>
      </c>
      <c r="K31422" s="6">
        <v>179</v>
      </c>
    </row>
    <row r="31423" spans="1:11">
      <c r="A31423" s="6">
        <v>2000187507</v>
      </c>
      <c r="B31423" t="s">
        <v>33679</v>
      </c>
      <c r="H31423" s="6" t="s">
        <v>218</v>
      </c>
      <c r="I31423" s="6" t="s">
        <v>1477</v>
      </c>
      <c r="K31423" s="6">
        <v>188</v>
      </c>
    </row>
    <row r="31424" spans="1:11">
      <c r="A31424" s="6">
        <v>2000300244</v>
      </c>
      <c r="B31424" t="s">
        <v>33680</v>
      </c>
      <c r="H31424" s="6" t="s">
        <v>2115</v>
      </c>
      <c r="I31424" s="6" t="s">
        <v>33681</v>
      </c>
      <c r="K31424" s="6">
        <v>188</v>
      </c>
    </row>
    <row r="31425" spans="1:11">
      <c r="A31425" s="6">
        <v>2000416938</v>
      </c>
      <c r="B31425" t="s">
        <v>33682</v>
      </c>
      <c r="H31425" s="6" t="s">
        <v>1656</v>
      </c>
      <c r="I31425" s="6" t="s">
        <v>433</v>
      </c>
      <c r="K31425" s="6">
        <v>180</v>
      </c>
    </row>
    <row r="31426" spans="1:11">
      <c r="A31426" s="6">
        <v>2000357640</v>
      </c>
      <c r="B31426" t="s">
        <v>33683</v>
      </c>
      <c r="H31426" s="6" t="s">
        <v>488</v>
      </c>
      <c r="I31426" s="6" t="s">
        <v>603</v>
      </c>
      <c r="K31426" s="6">
        <v>175</v>
      </c>
    </row>
    <row r="31427" spans="1:11">
      <c r="A31427" s="6">
        <v>2000353439</v>
      </c>
      <c r="B31427" t="s">
        <v>33684</v>
      </c>
      <c r="H31427" s="6" t="s">
        <v>1213</v>
      </c>
      <c r="I31427" s="6" t="s">
        <v>1246</v>
      </c>
      <c r="K31427" s="6">
        <v>164</v>
      </c>
    </row>
    <row r="31428" spans="1:11">
      <c r="A31428" s="6">
        <v>2000494587</v>
      </c>
      <c r="B31428" t="s">
        <v>33685</v>
      </c>
      <c r="H31428" s="6" t="s">
        <v>319</v>
      </c>
      <c r="I31428" s="6" t="s">
        <v>348</v>
      </c>
      <c r="K31428" s="6">
        <v>171</v>
      </c>
    </row>
    <row r="31429" spans="1:11">
      <c r="A31429" s="6">
        <v>2000406418</v>
      </c>
      <c r="B31429" t="s">
        <v>33686</v>
      </c>
      <c r="H31429" s="6" t="s">
        <v>1176</v>
      </c>
      <c r="I31429" s="6" t="s">
        <v>6638</v>
      </c>
      <c r="K31429" s="6">
        <v>182</v>
      </c>
    </row>
    <row r="31430" spans="1:11">
      <c r="A31430" s="6">
        <v>2000381983</v>
      </c>
      <c r="B31430" t="s">
        <v>33687</v>
      </c>
      <c r="H31430" s="6" t="s">
        <v>319</v>
      </c>
      <c r="I31430" s="6" t="s">
        <v>406</v>
      </c>
      <c r="K31430" s="6">
        <v>175</v>
      </c>
    </row>
    <row r="31431" spans="1:11">
      <c r="A31431" s="6">
        <v>2000440763</v>
      </c>
      <c r="B31431" t="s">
        <v>33688</v>
      </c>
      <c r="H31431" s="6" t="s">
        <v>966</v>
      </c>
      <c r="I31431" s="6" t="s">
        <v>1731</v>
      </c>
      <c r="K31431" s="6">
        <v>183</v>
      </c>
    </row>
    <row r="31432" spans="1:11">
      <c r="A31432" s="6">
        <v>2000273472</v>
      </c>
      <c r="B31432" t="s">
        <v>33689</v>
      </c>
      <c r="H31432" s="6" t="s">
        <v>319</v>
      </c>
      <c r="I31432" s="6" t="s">
        <v>2569</v>
      </c>
      <c r="K31432" s="6">
        <v>171</v>
      </c>
    </row>
    <row r="31433" spans="1:11">
      <c r="A31433" s="6">
        <v>2000368639</v>
      </c>
      <c r="B31433" t="s">
        <v>33690</v>
      </c>
      <c r="H31433" s="6" t="s">
        <v>944</v>
      </c>
      <c r="I31433" s="6" t="s">
        <v>33691</v>
      </c>
      <c r="K31433" s="6">
        <v>176</v>
      </c>
    </row>
    <row r="31434" spans="1:11">
      <c r="A31434" s="6">
        <v>2000280111</v>
      </c>
      <c r="B31434" t="s">
        <v>33692</v>
      </c>
      <c r="H31434" s="6" t="s">
        <v>2120</v>
      </c>
      <c r="I31434" s="6" t="s">
        <v>433</v>
      </c>
      <c r="K31434" s="6">
        <v>181</v>
      </c>
    </row>
    <row r="31435" spans="1:11">
      <c r="A31435" s="6">
        <v>2000266819</v>
      </c>
      <c r="B31435" t="s">
        <v>33693</v>
      </c>
      <c r="H31435" s="6" t="s">
        <v>319</v>
      </c>
      <c r="I31435" s="6" t="s">
        <v>236</v>
      </c>
      <c r="K31435" s="6">
        <v>176</v>
      </c>
    </row>
    <row r="31436" spans="1:11">
      <c r="A31436" s="6">
        <v>2000287935</v>
      </c>
      <c r="B31436" t="s">
        <v>33694</v>
      </c>
      <c r="H31436" s="6" t="s">
        <v>966</v>
      </c>
      <c r="I31436" s="6" t="s">
        <v>433</v>
      </c>
      <c r="K31436" s="6">
        <v>182</v>
      </c>
    </row>
    <row r="31437" spans="1:11">
      <c r="A31437" s="6">
        <v>2000334710</v>
      </c>
      <c r="B31437" t="s">
        <v>33695</v>
      </c>
      <c r="H31437" s="6" t="s">
        <v>488</v>
      </c>
      <c r="I31437" s="6" t="s">
        <v>33696</v>
      </c>
      <c r="K31437" s="6">
        <v>176</v>
      </c>
    </row>
    <row r="31438" spans="1:11">
      <c r="A31438" s="6">
        <v>2000351423</v>
      </c>
      <c r="B31438" t="s">
        <v>33697</v>
      </c>
      <c r="H31438" s="6" t="s">
        <v>942</v>
      </c>
      <c r="I31438" s="6" t="s">
        <v>1661</v>
      </c>
      <c r="K31438" s="6">
        <v>179</v>
      </c>
    </row>
    <row r="31439" spans="1:11">
      <c r="A31439" s="6">
        <v>2000396677</v>
      </c>
      <c r="B31439" t="s">
        <v>33698</v>
      </c>
      <c r="H31439" s="6" t="s">
        <v>944</v>
      </c>
      <c r="I31439" s="6" t="s">
        <v>729</v>
      </c>
      <c r="K31439" s="6">
        <v>171</v>
      </c>
    </row>
    <row r="31440" spans="1:11">
      <c r="A31440" s="6">
        <v>2000457930</v>
      </c>
      <c r="B31440" t="s">
        <v>33699</v>
      </c>
      <c r="H31440" s="6" t="s">
        <v>1213</v>
      </c>
      <c r="I31440" s="6" t="s">
        <v>348</v>
      </c>
      <c r="K31440" s="6">
        <v>180</v>
      </c>
    </row>
    <row r="31441" spans="1:11">
      <c r="A31441" s="6">
        <v>2000298764</v>
      </c>
      <c r="B31441" t="s">
        <v>33700</v>
      </c>
      <c r="H31441" s="6" t="s">
        <v>966</v>
      </c>
      <c r="I31441" s="6" t="s">
        <v>33701</v>
      </c>
      <c r="K31441" s="6">
        <v>182</v>
      </c>
    </row>
    <row r="31442" spans="1:11">
      <c r="A31442" s="6">
        <v>2000262432</v>
      </c>
      <c r="B31442" t="s">
        <v>33702</v>
      </c>
      <c r="H31442" s="6" t="s">
        <v>218</v>
      </c>
      <c r="I31442" s="6" t="s">
        <v>406</v>
      </c>
      <c r="K31442" s="6">
        <v>183</v>
      </c>
    </row>
    <row r="31443" spans="1:11">
      <c r="A31443" s="6">
        <v>2000294063</v>
      </c>
      <c r="B31443" t="s">
        <v>33703</v>
      </c>
      <c r="H31443" s="6" t="s">
        <v>488</v>
      </c>
      <c r="I31443" s="6" t="s">
        <v>348</v>
      </c>
      <c r="K31443" s="6">
        <v>172</v>
      </c>
    </row>
    <row r="31444" spans="1:11">
      <c r="A31444" s="6">
        <v>2000289947</v>
      </c>
      <c r="B31444" t="s">
        <v>33704</v>
      </c>
      <c r="H31444" s="6" t="s">
        <v>1698</v>
      </c>
      <c r="I31444" s="6" t="s">
        <v>344</v>
      </c>
      <c r="K31444" s="6">
        <v>181</v>
      </c>
    </row>
    <row r="31445" spans="1:11">
      <c r="A31445" s="6">
        <v>2000273406</v>
      </c>
      <c r="B31445" t="s">
        <v>33705</v>
      </c>
      <c r="H31445" s="6" t="s">
        <v>1698</v>
      </c>
      <c r="I31445" s="6" t="s">
        <v>657</v>
      </c>
      <c r="K31445" s="6">
        <v>175</v>
      </c>
    </row>
    <row r="31446" spans="1:11">
      <c r="A31446" s="6">
        <v>2000385608</v>
      </c>
      <c r="B31446" t="s">
        <v>33706</v>
      </c>
      <c r="H31446" s="6" t="s">
        <v>1672</v>
      </c>
      <c r="I31446" s="6" t="s">
        <v>257</v>
      </c>
      <c r="K31446" s="6">
        <v>171</v>
      </c>
    </row>
    <row r="31447" spans="1:11">
      <c r="A31447" s="6">
        <v>2000131377</v>
      </c>
      <c r="B31447" t="s">
        <v>33707</v>
      </c>
      <c r="H31447" s="6" t="s">
        <v>760</v>
      </c>
      <c r="I31447" s="6" t="s">
        <v>1303</v>
      </c>
      <c r="K31447" s="6">
        <v>172</v>
      </c>
    </row>
    <row r="31448" spans="1:11">
      <c r="A31448" s="6">
        <v>2000015408</v>
      </c>
      <c r="B31448" t="s">
        <v>33708</v>
      </c>
      <c r="H31448" s="6" t="s">
        <v>1624</v>
      </c>
      <c r="I31448" s="6" t="s">
        <v>731</v>
      </c>
      <c r="K31448" s="6">
        <v>196</v>
      </c>
    </row>
    <row r="31449" spans="1:11">
      <c r="A31449" s="6">
        <v>2000370898</v>
      </c>
      <c r="B31449" t="s">
        <v>33709</v>
      </c>
      <c r="H31449" s="6" t="s">
        <v>1672</v>
      </c>
      <c r="I31449" s="6" t="s">
        <v>1890</v>
      </c>
      <c r="K31449" s="6">
        <v>177</v>
      </c>
    </row>
    <row r="31450" spans="1:11">
      <c r="A31450" s="6">
        <v>2000382357</v>
      </c>
      <c r="B31450" t="s">
        <v>33710</v>
      </c>
      <c r="H31450" s="6" t="s">
        <v>966</v>
      </c>
      <c r="I31450" s="6" t="s">
        <v>1890</v>
      </c>
      <c r="K31450" s="6">
        <v>176</v>
      </c>
    </row>
    <row r="31451" spans="1:11">
      <c r="A31451" s="6">
        <v>2000311601</v>
      </c>
      <c r="B31451" t="s">
        <v>33711</v>
      </c>
      <c r="H31451" s="6" t="s">
        <v>760</v>
      </c>
      <c r="I31451" s="6" t="s">
        <v>1281</v>
      </c>
      <c r="K31451" s="6">
        <v>183</v>
      </c>
    </row>
    <row r="31452" spans="1:11">
      <c r="A31452" s="6">
        <v>12095182</v>
      </c>
      <c r="B31452" t="s">
        <v>33712</v>
      </c>
      <c r="H31452" s="6" t="s">
        <v>488</v>
      </c>
      <c r="I31452" s="6" t="s">
        <v>620</v>
      </c>
      <c r="K31452" s="6">
        <v>175</v>
      </c>
    </row>
    <row r="31453" spans="1:11">
      <c r="A31453" s="6">
        <v>2000115220</v>
      </c>
      <c r="B31453" t="s">
        <v>33713</v>
      </c>
      <c r="H31453" s="6" t="s">
        <v>1624</v>
      </c>
      <c r="I31453" s="6" t="s">
        <v>494</v>
      </c>
      <c r="K31453" s="6">
        <v>191</v>
      </c>
    </row>
    <row r="31454" spans="1:11">
      <c r="A31454" s="6">
        <v>12095602</v>
      </c>
      <c r="B31454" t="s">
        <v>33714</v>
      </c>
      <c r="H31454" s="6" t="s">
        <v>2115</v>
      </c>
      <c r="I31454" s="6" t="s">
        <v>320</v>
      </c>
      <c r="K31454" s="6">
        <v>187</v>
      </c>
    </row>
    <row r="31455" spans="1:11">
      <c r="A31455" s="6">
        <v>2000079353</v>
      </c>
      <c r="B31455" t="s">
        <v>33715</v>
      </c>
      <c r="H31455" s="6" t="s">
        <v>377</v>
      </c>
      <c r="I31455" s="6" t="s">
        <v>257</v>
      </c>
      <c r="K31455" s="6">
        <v>183</v>
      </c>
    </row>
    <row r="31456" spans="1:11">
      <c r="A31456" s="6">
        <v>2000275803</v>
      </c>
      <c r="B31456" t="s">
        <v>33716</v>
      </c>
      <c r="H31456" s="6" t="s">
        <v>2046</v>
      </c>
      <c r="I31456" s="6" t="s">
        <v>33717</v>
      </c>
      <c r="K31456" s="6">
        <v>174</v>
      </c>
    </row>
    <row r="31457" spans="1:11">
      <c r="A31457" s="6">
        <v>12093335</v>
      </c>
      <c r="B31457" t="s">
        <v>33718</v>
      </c>
      <c r="H31457" s="6" t="s">
        <v>1747</v>
      </c>
      <c r="I31457" s="6" t="s">
        <v>320</v>
      </c>
      <c r="K31457" s="6">
        <v>186</v>
      </c>
    </row>
    <row r="31458" spans="1:11">
      <c r="A31458" s="6">
        <v>2000214062</v>
      </c>
      <c r="B31458" t="s">
        <v>33719</v>
      </c>
      <c r="H31458" s="6" t="s">
        <v>2115</v>
      </c>
      <c r="I31458" s="6" t="s">
        <v>1066</v>
      </c>
      <c r="K31458" s="6">
        <v>187</v>
      </c>
    </row>
    <row r="31459" spans="1:11">
      <c r="A31459" s="6">
        <v>2000176501</v>
      </c>
      <c r="B31459" t="s">
        <v>33720</v>
      </c>
      <c r="H31459" s="6" t="s">
        <v>1698</v>
      </c>
      <c r="I31459" s="6" t="s">
        <v>603</v>
      </c>
      <c r="K31459" s="6">
        <v>173</v>
      </c>
    </row>
    <row r="31460" spans="1:11">
      <c r="A31460" s="6">
        <v>2000307967</v>
      </c>
      <c r="B31460" t="s">
        <v>33721</v>
      </c>
      <c r="H31460" s="6" t="s">
        <v>1624</v>
      </c>
      <c r="I31460" s="6" t="s">
        <v>603</v>
      </c>
      <c r="K31460" s="6">
        <v>183</v>
      </c>
    </row>
    <row r="31461" spans="1:11">
      <c r="A31461" s="6">
        <v>96150948</v>
      </c>
      <c r="B31461" t="s">
        <v>33722</v>
      </c>
      <c r="H31461" s="6" t="s">
        <v>4514</v>
      </c>
      <c r="I31461" s="6" t="s">
        <v>731</v>
      </c>
      <c r="K31461" s="6">
        <v>181</v>
      </c>
    </row>
    <row r="31462" spans="1:11">
      <c r="A31462" s="6">
        <v>2000006377</v>
      </c>
      <c r="B31462" t="s">
        <v>33723</v>
      </c>
      <c r="H31462" s="6" t="s">
        <v>319</v>
      </c>
      <c r="I31462" s="6" t="s">
        <v>33724</v>
      </c>
      <c r="K31462" s="6">
        <v>184</v>
      </c>
    </row>
    <row r="31463" spans="1:11">
      <c r="A31463" s="6">
        <v>2000230694</v>
      </c>
      <c r="B31463" t="s">
        <v>33725</v>
      </c>
      <c r="H31463" s="6" t="s">
        <v>377</v>
      </c>
      <c r="I31463" s="6" t="s">
        <v>603</v>
      </c>
      <c r="K31463" s="6">
        <v>191</v>
      </c>
    </row>
    <row r="31464" spans="1:11">
      <c r="A31464" s="6">
        <v>27148025</v>
      </c>
      <c r="B31464" t="s">
        <v>33726</v>
      </c>
      <c r="H31464" s="6" t="s">
        <v>377</v>
      </c>
      <c r="I31464" s="6" t="s">
        <v>339</v>
      </c>
      <c r="K31464" s="6">
        <v>187</v>
      </c>
    </row>
    <row r="31465" spans="1:11">
      <c r="A31465" s="6">
        <v>2000282523</v>
      </c>
      <c r="B31465" t="s">
        <v>33727</v>
      </c>
      <c r="H31465" s="6" t="s">
        <v>377</v>
      </c>
      <c r="I31465" s="6" t="s">
        <v>1731</v>
      </c>
      <c r="K31465" s="6">
        <v>189</v>
      </c>
    </row>
    <row r="31466" spans="1:11">
      <c r="A31466" s="6">
        <v>2000129835</v>
      </c>
      <c r="B31466" t="s">
        <v>33728</v>
      </c>
      <c r="H31466" s="6" t="s">
        <v>377</v>
      </c>
      <c r="I31466" s="6" t="s">
        <v>603</v>
      </c>
      <c r="K31466" s="6">
        <v>184</v>
      </c>
    </row>
    <row r="31467" spans="1:11">
      <c r="A31467" s="6">
        <v>2000305012</v>
      </c>
      <c r="B31467" t="s">
        <v>33729</v>
      </c>
      <c r="H31467" s="6" t="s">
        <v>303</v>
      </c>
      <c r="I31467" s="6" t="s">
        <v>603</v>
      </c>
      <c r="K31467" s="6">
        <v>170</v>
      </c>
    </row>
    <row r="31468" spans="1:11">
      <c r="A31468" s="6">
        <v>2000452342</v>
      </c>
      <c r="B31468" t="s">
        <v>33730</v>
      </c>
      <c r="H31468" s="6" t="s">
        <v>2115</v>
      </c>
      <c r="I31468" s="6" t="s">
        <v>1890</v>
      </c>
      <c r="K31468" s="6">
        <v>187</v>
      </c>
    </row>
    <row r="31469" spans="1:11">
      <c r="A31469" s="6">
        <v>2000236127</v>
      </c>
      <c r="B31469" t="s">
        <v>33731</v>
      </c>
      <c r="H31469" s="6" t="s">
        <v>966</v>
      </c>
      <c r="I31469" s="6" t="s">
        <v>729</v>
      </c>
      <c r="K31469" s="6">
        <v>174</v>
      </c>
    </row>
    <row r="31470" spans="1:11">
      <c r="A31470" s="6">
        <v>2000396167</v>
      </c>
      <c r="B31470" t="s">
        <v>33732</v>
      </c>
      <c r="H31470" s="6" t="s">
        <v>1709</v>
      </c>
      <c r="I31470" s="6" t="s">
        <v>8330</v>
      </c>
      <c r="K31470" s="6">
        <v>162</v>
      </c>
    </row>
    <row r="31471" spans="1:11">
      <c r="A31471" s="6">
        <v>2000249747</v>
      </c>
      <c r="B31471" t="s">
        <v>33733</v>
      </c>
      <c r="H31471" s="6" t="s">
        <v>2115</v>
      </c>
      <c r="I31471" s="6" t="s">
        <v>406</v>
      </c>
      <c r="K31471" s="6">
        <v>192</v>
      </c>
    </row>
    <row r="31472" spans="1:11">
      <c r="A31472" s="6">
        <v>2000464166</v>
      </c>
      <c r="B31472" t="s">
        <v>33734</v>
      </c>
      <c r="H31472" s="6" t="s">
        <v>2123</v>
      </c>
      <c r="I31472" s="6" t="s">
        <v>1066</v>
      </c>
      <c r="K31472" s="6">
        <v>182</v>
      </c>
    </row>
    <row r="31473" spans="1:11">
      <c r="A31473" s="6">
        <v>2000365942</v>
      </c>
      <c r="B31473" t="s">
        <v>33735</v>
      </c>
      <c r="H31473" s="6" t="s">
        <v>240</v>
      </c>
      <c r="I31473" s="6" t="s">
        <v>657</v>
      </c>
      <c r="K31473" s="6">
        <v>175</v>
      </c>
    </row>
    <row r="31474" spans="1:11">
      <c r="A31474" s="6">
        <v>12095308</v>
      </c>
      <c r="B31474" t="s">
        <v>33736</v>
      </c>
      <c r="H31474" s="6" t="s">
        <v>488</v>
      </c>
      <c r="I31474" s="6" t="s">
        <v>620</v>
      </c>
      <c r="K31474" s="6">
        <v>178</v>
      </c>
    </row>
    <row r="31475" spans="1:11">
      <c r="A31475" s="6">
        <v>2000176479</v>
      </c>
      <c r="B31475" t="s">
        <v>33737</v>
      </c>
      <c r="H31475" s="6" t="s">
        <v>4359</v>
      </c>
      <c r="I31475" s="6" t="s">
        <v>603</v>
      </c>
      <c r="K31475" s="6">
        <v>173</v>
      </c>
    </row>
    <row r="31476" spans="1:11">
      <c r="A31476" s="6">
        <v>2000228589</v>
      </c>
      <c r="B31476" t="s">
        <v>33738</v>
      </c>
      <c r="H31476" s="6" t="s">
        <v>1813</v>
      </c>
      <c r="I31476" s="6" t="s">
        <v>7978</v>
      </c>
      <c r="K31476" s="6">
        <v>161</v>
      </c>
    </row>
    <row r="31477" spans="1:11">
      <c r="A31477" s="6">
        <v>2000429819</v>
      </c>
      <c r="B31477" t="s">
        <v>33739</v>
      </c>
      <c r="H31477" s="6" t="s">
        <v>966</v>
      </c>
      <c r="I31477" s="6" t="s">
        <v>603</v>
      </c>
      <c r="K31477" s="6">
        <v>179</v>
      </c>
    </row>
    <row r="31478" spans="1:11">
      <c r="A31478" s="6">
        <v>2000265516</v>
      </c>
      <c r="B31478" t="s">
        <v>33740</v>
      </c>
      <c r="H31478" s="6" t="s">
        <v>2120</v>
      </c>
      <c r="I31478" s="6" t="s">
        <v>603</v>
      </c>
      <c r="K31478" s="6">
        <v>178</v>
      </c>
    </row>
    <row r="31479" spans="1:11">
      <c r="A31479" s="6">
        <v>2000181224</v>
      </c>
      <c r="B31479" t="s">
        <v>33741</v>
      </c>
      <c r="H31479" s="6" t="s">
        <v>944</v>
      </c>
      <c r="I31479" s="6" t="s">
        <v>33742</v>
      </c>
      <c r="K31479" s="6">
        <v>182</v>
      </c>
    </row>
    <row r="31480" spans="1:11">
      <c r="A31480" s="6">
        <v>2000104882</v>
      </c>
      <c r="B31480" t="s">
        <v>33743</v>
      </c>
      <c r="H31480" s="6" t="s">
        <v>488</v>
      </c>
      <c r="I31480" s="6" t="s">
        <v>2456</v>
      </c>
      <c r="K31480" s="6">
        <v>179</v>
      </c>
    </row>
    <row r="31481" spans="1:11">
      <c r="A31481" s="6">
        <v>2000288737</v>
      </c>
      <c r="B31481" t="s">
        <v>33744</v>
      </c>
      <c r="H31481" s="6" t="s">
        <v>488</v>
      </c>
      <c r="I31481" s="6" t="s">
        <v>1676</v>
      </c>
      <c r="K31481" s="6">
        <v>186</v>
      </c>
    </row>
    <row r="31482" spans="1:11">
      <c r="A31482" s="6">
        <v>2000206146</v>
      </c>
      <c r="B31482" t="s">
        <v>33745</v>
      </c>
      <c r="H31482" s="6" t="s">
        <v>760</v>
      </c>
      <c r="I31482" s="6" t="s">
        <v>477</v>
      </c>
      <c r="K31482" s="6">
        <v>190</v>
      </c>
    </row>
    <row r="31483" spans="1:11">
      <c r="A31483" s="6">
        <v>28037201</v>
      </c>
      <c r="B31483" t="s">
        <v>33746</v>
      </c>
      <c r="H31483" s="6" t="s">
        <v>558</v>
      </c>
      <c r="I31483" s="6" t="s">
        <v>1822</v>
      </c>
      <c r="K31483" s="6">
        <v>175</v>
      </c>
    </row>
    <row r="31484" spans="1:11">
      <c r="A31484" s="6">
        <v>2000246003</v>
      </c>
      <c r="B31484" t="s">
        <v>33747</v>
      </c>
      <c r="H31484" s="6" t="s">
        <v>589</v>
      </c>
      <c r="I31484" s="6" t="s">
        <v>33748</v>
      </c>
      <c r="K31484" s="6">
        <v>194</v>
      </c>
    </row>
    <row r="31485" spans="1:11">
      <c r="A31485" s="6">
        <v>45112368</v>
      </c>
      <c r="B31485" t="s">
        <v>33749</v>
      </c>
      <c r="H31485" s="6" t="s">
        <v>1624</v>
      </c>
      <c r="I31485" s="6" t="s">
        <v>2134</v>
      </c>
      <c r="K31485" s="6">
        <v>182</v>
      </c>
    </row>
    <row r="31486" spans="1:11">
      <c r="A31486" s="6">
        <v>2000108977</v>
      </c>
      <c r="B31486" t="s">
        <v>33750</v>
      </c>
      <c r="H31486" s="6" t="s">
        <v>570</v>
      </c>
      <c r="I31486" s="6" t="s">
        <v>3533</v>
      </c>
      <c r="K31486" s="6">
        <v>181</v>
      </c>
    </row>
    <row r="31487" spans="1:11">
      <c r="A31487" s="6">
        <v>2000503768</v>
      </c>
      <c r="B31487" t="s">
        <v>33751</v>
      </c>
      <c r="H31487" s="6" t="s">
        <v>1698</v>
      </c>
      <c r="I31487" s="6" t="s">
        <v>2639</v>
      </c>
      <c r="K31487" s="6">
        <v>181</v>
      </c>
    </row>
    <row r="31488" spans="1:11">
      <c r="A31488" s="6">
        <v>71006775</v>
      </c>
      <c r="B31488" t="s">
        <v>33752</v>
      </c>
      <c r="H31488" s="6" t="s">
        <v>1176</v>
      </c>
      <c r="I31488" s="6" t="s">
        <v>827</v>
      </c>
      <c r="K31488" s="6">
        <v>177</v>
      </c>
    </row>
    <row r="31489" spans="1:11">
      <c r="A31489" s="6">
        <v>2000290109</v>
      </c>
      <c r="B31489" t="s">
        <v>33753</v>
      </c>
      <c r="H31489" s="6" t="s">
        <v>760</v>
      </c>
      <c r="I31489" s="6" t="s">
        <v>657</v>
      </c>
      <c r="K31489" s="6">
        <v>187</v>
      </c>
    </row>
    <row r="31490" spans="1:11">
      <c r="A31490" s="6">
        <v>2000438385</v>
      </c>
      <c r="B31490" t="s">
        <v>33754</v>
      </c>
      <c r="H31490" s="6" t="s">
        <v>2115</v>
      </c>
      <c r="I31490" s="6" t="s">
        <v>603</v>
      </c>
      <c r="K31490" s="6">
        <v>180</v>
      </c>
    </row>
    <row r="31491" spans="1:11">
      <c r="A31491" s="6">
        <v>2000101281</v>
      </c>
      <c r="B31491" t="s">
        <v>33755</v>
      </c>
      <c r="H31491" s="6" t="s">
        <v>640</v>
      </c>
      <c r="I31491" s="6" t="s">
        <v>33756</v>
      </c>
      <c r="K31491" s="6">
        <v>176</v>
      </c>
    </row>
    <row r="31492" spans="1:11">
      <c r="A31492" s="6">
        <v>2000256727</v>
      </c>
      <c r="B31492" t="s">
        <v>33757</v>
      </c>
      <c r="H31492" s="6" t="s">
        <v>1671</v>
      </c>
      <c r="I31492" s="6" t="s">
        <v>3265</v>
      </c>
      <c r="K31492" s="6">
        <v>178</v>
      </c>
    </row>
    <row r="31493" spans="1:11">
      <c r="A31493" s="6">
        <v>8836015</v>
      </c>
      <c r="B31493" t="s">
        <v>33758</v>
      </c>
      <c r="H31493" s="6" t="s">
        <v>319</v>
      </c>
      <c r="I31493" s="6" t="s">
        <v>241</v>
      </c>
      <c r="K31493" s="6">
        <v>175</v>
      </c>
    </row>
    <row r="31494" spans="1:11">
      <c r="A31494" s="6">
        <v>2000116663</v>
      </c>
      <c r="B31494" t="s">
        <v>33759</v>
      </c>
      <c r="H31494" s="6" t="s">
        <v>377</v>
      </c>
      <c r="I31494" s="6" t="s">
        <v>406</v>
      </c>
      <c r="K31494" s="6">
        <v>185</v>
      </c>
    </row>
    <row r="31495" spans="1:11">
      <c r="A31495" s="6">
        <v>2000292548</v>
      </c>
      <c r="B31495" t="s">
        <v>33760</v>
      </c>
      <c r="H31495" s="6" t="s">
        <v>1747</v>
      </c>
      <c r="I31495" s="6" t="s">
        <v>2134</v>
      </c>
      <c r="K31495" s="6">
        <v>177</v>
      </c>
    </row>
    <row r="31496" spans="1:11">
      <c r="A31496" s="6">
        <v>2000248643</v>
      </c>
      <c r="B31496" t="s">
        <v>33761</v>
      </c>
      <c r="H31496" s="6" t="s">
        <v>218</v>
      </c>
      <c r="I31496" s="6" t="s">
        <v>603</v>
      </c>
      <c r="K31496" s="6">
        <v>181</v>
      </c>
    </row>
    <row r="31497" spans="1:11">
      <c r="A31497" s="6">
        <v>2000047224</v>
      </c>
      <c r="B31497" t="s">
        <v>33762</v>
      </c>
      <c r="H31497" s="6" t="s">
        <v>377</v>
      </c>
      <c r="I31497" s="6" t="s">
        <v>33763</v>
      </c>
      <c r="K31497" s="6">
        <v>185</v>
      </c>
    </row>
    <row r="31498" spans="1:11">
      <c r="A31498" s="6">
        <v>2000495383</v>
      </c>
      <c r="B31498" t="s">
        <v>33764</v>
      </c>
      <c r="H31498" s="6" t="s">
        <v>1624</v>
      </c>
      <c r="I31498" s="6" t="s">
        <v>1892</v>
      </c>
      <c r="K31498" s="6">
        <v>194</v>
      </c>
    </row>
    <row r="31499" spans="1:11">
      <c r="A31499" s="6">
        <v>2000251805</v>
      </c>
      <c r="B31499" t="s">
        <v>33765</v>
      </c>
      <c r="H31499" s="6" t="s">
        <v>1176</v>
      </c>
      <c r="I31499" s="6" t="s">
        <v>1739</v>
      </c>
      <c r="K31499" s="6">
        <v>178</v>
      </c>
    </row>
    <row r="31500" spans="1:11">
      <c r="A31500" s="6">
        <v>2000307250</v>
      </c>
      <c r="B31500" t="s">
        <v>33766</v>
      </c>
      <c r="H31500" s="6" t="s">
        <v>377</v>
      </c>
      <c r="I31500" s="6" t="s">
        <v>5853</v>
      </c>
      <c r="K31500" s="6">
        <v>186</v>
      </c>
    </row>
    <row r="31501" spans="1:11">
      <c r="A31501" s="6">
        <v>2000183115</v>
      </c>
      <c r="B31501" t="s">
        <v>33767</v>
      </c>
      <c r="H31501" s="6" t="s">
        <v>319</v>
      </c>
      <c r="I31501" s="6" t="s">
        <v>306</v>
      </c>
      <c r="K31501" s="6">
        <v>177</v>
      </c>
    </row>
    <row r="31502" spans="1:11">
      <c r="A31502" s="6">
        <v>2000268858</v>
      </c>
      <c r="B31502" t="s">
        <v>33768</v>
      </c>
      <c r="H31502" s="6" t="s">
        <v>1732</v>
      </c>
      <c r="I31502" s="6" t="s">
        <v>306</v>
      </c>
      <c r="K31502" s="6">
        <v>188</v>
      </c>
    </row>
    <row r="31503" spans="1:11">
      <c r="A31503" s="6">
        <v>2000293255</v>
      </c>
      <c r="B31503" t="s">
        <v>33769</v>
      </c>
      <c r="H31503" s="6" t="s">
        <v>2123</v>
      </c>
      <c r="I31503" s="6" t="s">
        <v>257</v>
      </c>
      <c r="K31503" s="6">
        <v>185</v>
      </c>
    </row>
    <row r="31504" spans="1:11">
      <c r="A31504" s="6">
        <v>2000205839</v>
      </c>
      <c r="B31504" t="s">
        <v>33770</v>
      </c>
      <c r="H31504" s="6" t="s">
        <v>2167</v>
      </c>
      <c r="I31504" s="6" t="s">
        <v>236</v>
      </c>
      <c r="K31504" s="6">
        <v>189</v>
      </c>
    </row>
    <row r="31505" spans="1:11">
      <c r="A31505" s="6">
        <v>2000269293</v>
      </c>
      <c r="B31505" t="s">
        <v>33771</v>
      </c>
      <c r="H31505" s="6" t="s">
        <v>2115</v>
      </c>
      <c r="I31505" s="6" t="s">
        <v>236</v>
      </c>
      <c r="K31505" s="6">
        <v>179</v>
      </c>
    </row>
    <row r="31506" spans="1:11">
      <c r="A31506" s="6">
        <v>2000311463</v>
      </c>
      <c r="B31506" t="s">
        <v>334</v>
      </c>
      <c r="H31506" s="6" t="s">
        <v>2112</v>
      </c>
      <c r="I31506" s="6" t="s">
        <v>731</v>
      </c>
      <c r="K31506" s="6">
        <v>179</v>
      </c>
    </row>
    <row r="31507" spans="1:11">
      <c r="A31507" s="6">
        <v>2000252612</v>
      </c>
      <c r="B31507" t="s">
        <v>33772</v>
      </c>
      <c r="H31507" s="6" t="s">
        <v>2115</v>
      </c>
      <c r="I31507" s="6" t="s">
        <v>1290</v>
      </c>
      <c r="K31507" s="6">
        <v>183</v>
      </c>
    </row>
    <row r="31508" spans="1:11">
      <c r="A31508" s="6">
        <v>2000282964</v>
      </c>
      <c r="B31508" t="s">
        <v>33773</v>
      </c>
      <c r="H31508" s="6" t="s">
        <v>2115</v>
      </c>
      <c r="I31508" s="6" t="s">
        <v>1303</v>
      </c>
      <c r="K31508" s="6">
        <v>176</v>
      </c>
    </row>
    <row r="31509" spans="1:11">
      <c r="A31509" s="6">
        <v>2000257207</v>
      </c>
      <c r="B31509" t="s">
        <v>33774</v>
      </c>
      <c r="H31509" s="6" t="s">
        <v>944</v>
      </c>
      <c r="I31509" s="6" t="s">
        <v>406</v>
      </c>
      <c r="K31509" s="6">
        <v>190</v>
      </c>
    </row>
    <row r="31510" spans="1:11">
      <c r="A31510" s="6">
        <v>2000322429</v>
      </c>
      <c r="B31510" t="s">
        <v>33775</v>
      </c>
      <c r="H31510" s="6" t="s">
        <v>218</v>
      </c>
      <c r="I31510" s="6" t="s">
        <v>309</v>
      </c>
      <c r="K31510" s="6">
        <v>185</v>
      </c>
    </row>
    <row r="31511" spans="1:11">
      <c r="A31511" s="6">
        <v>2000332078</v>
      </c>
      <c r="B31511" t="s">
        <v>33776</v>
      </c>
      <c r="H31511" s="6" t="s">
        <v>1674</v>
      </c>
      <c r="I31511" s="6" t="s">
        <v>309</v>
      </c>
      <c r="K31511" s="6">
        <v>186</v>
      </c>
    </row>
    <row r="31512" spans="1:11">
      <c r="A31512" s="6">
        <v>2000461226</v>
      </c>
      <c r="B31512" t="s">
        <v>33777</v>
      </c>
      <c r="H31512" s="6" t="s">
        <v>377</v>
      </c>
      <c r="I31512" s="6" t="s">
        <v>406</v>
      </c>
      <c r="K31512" s="6">
        <v>185</v>
      </c>
    </row>
    <row r="31513" spans="1:11">
      <c r="A31513" s="6">
        <v>2000098004</v>
      </c>
      <c r="B31513" t="s">
        <v>33778</v>
      </c>
      <c r="H31513" s="6" t="s">
        <v>1213</v>
      </c>
      <c r="I31513" s="6" t="s">
        <v>13224</v>
      </c>
      <c r="K31513" s="6">
        <v>170</v>
      </c>
    </row>
    <row r="31514" spans="1:11">
      <c r="A31514" s="6">
        <v>2000223178</v>
      </c>
      <c r="B31514" t="s">
        <v>33779</v>
      </c>
      <c r="H31514" s="6" t="s">
        <v>314</v>
      </c>
      <c r="I31514" s="6" t="s">
        <v>236</v>
      </c>
      <c r="K31514" s="6">
        <v>181</v>
      </c>
    </row>
    <row r="31515" spans="1:11">
      <c r="A31515" s="6">
        <v>2000044562</v>
      </c>
      <c r="B31515" t="s">
        <v>33780</v>
      </c>
      <c r="H31515" s="6" t="s">
        <v>488</v>
      </c>
      <c r="I31515" s="6" t="s">
        <v>1737</v>
      </c>
      <c r="K31515" s="6">
        <v>172</v>
      </c>
    </row>
    <row r="31516" spans="1:11">
      <c r="A31516" s="6">
        <v>2000287837</v>
      </c>
      <c r="B31516" t="s">
        <v>33781</v>
      </c>
      <c r="H31516" s="6" t="s">
        <v>1213</v>
      </c>
      <c r="I31516" s="6" t="s">
        <v>1809</v>
      </c>
      <c r="K31516" s="6">
        <v>174</v>
      </c>
    </row>
    <row r="31517" spans="1:11">
      <c r="A31517" s="6">
        <v>2000282469</v>
      </c>
      <c r="B31517" t="s">
        <v>33782</v>
      </c>
      <c r="H31517" s="6" t="s">
        <v>1672</v>
      </c>
      <c r="I31517" s="6" t="s">
        <v>11056</v>
      </c>
      <c r="K31517" s="6">
        <v>175</v>
      </c>
    </row>
    <row r="31518" spans="1:11">
      <c r="A31518" s="6">
        <v>2000224994</v>
      </c>
      <c r="B31518" t="s">
        <v>33783</v>
      </c>
      <c r="H31518" s="6" t="s">
        <v>2115</v>
      </c>
      <c r="I31518" s="6" t="s">
        <v>646</v>
      </c>
      <c r="K31518" s="6">
        <v>185</v>
      </c>
    </row>
    <row r="31519" spans="1:11">
      <c r="A31519" s="6">
        <v>2000241407</v>
      </c>
      <c r="B31519" t="s">
        <v>33784</v>
      </c>
      <c r="H31519" s="6" t="s">
        <v>238</v>
      </c>
      <c r="I31519" s="6" t="s">
        <v>236</v>
      </c>
      <c r="K31519" s="6">
        <v>185</v>
      </c>
    </row>
    <row r="31520" spans="1:11">
      <c r="A31520" s="6">
        <v>2000121640</v>
      </c>
      <c r="B31520" t="s">
        <v>33785</v>
      </c>
      <c r="H31520" s="6" t="s">
        <v>2115</v>
      </c>
      <c r="I31520" s="6" t="s">
        <v>33786</v>
      </c>
      <c r="K31520" s="6">
        <v>183</v>
      </c>
    </row>
    <row r="31521" spans="1:11">
      <c r="A31521" s="6">
        <v>2000261857</v>
      </c>
      <c r="B31521" t="s">
        <v>33787</v>
      </c>
      <c r="H31521" s="6" t="s">
        <v>944</v>
      </c>
      <c r="I31521" s="6" t="s">
        <v>33788</v>
      </c>
      <c r="K31521" s="6">
        <v>187</v>
      </c>
    </row>
    <row r="31522" spans="1:11">
      <c r="A31522" s="6">
        <v>2000139648</v>
      </c>
      <c r="B31522" t="s">
        <v>33789</v>
      </c>
      <c r="H31522" s="6" t="s">
        <v>1709</v>
      </c>
      <c r="I31522" s="6" t="s">
        <v>2436</v>
      </c>
      <c r="K31522" s="6">
        <v>185</v>
      </c>
    </row>
    <row r="31523" spans="1:11">
      <c r="A31523" s="6">
        <v>2000255277</v>
      </c>
      <c r="B31523" t="s">
        <v>33790</v>
      </c>
      <c r="H31523" s="6" t="s">
        <v>645</v>
      </c>
      <c r="I31523" s="6" t="s">
        <v>298</v>
      </c>
      <c r="K31523" s="6">
        <v>185</v>
      </c>
    </row>
    <row r="31524" spans="1:11">
      <c r="A31524" s="6">
        <v>2000255623</v>
      </c>
      <c r="B31524" t="s">
        <v>33791</v>
      </c>
      <c r="H31524" s="6" t="s">
        <v>589</v>
      </c>
      <c r="I31524" s="6" t="s">
        <v>1854</v>
      </c>
      <c r="K31524" s="6">
        <v>186</v>
      </c>
    </row>
    <row r="31525" spans="1:11">
      <c r="A31525" s="6">
        <v>2000375211</v>
      </c>
      <c r="B31525" t="s">
        <v>33792</v>
      </c>
      <c r="H31525" s="6" t="s">
        <v>1176</v>
      </c>
      <c r="I31525" s="6" t="s">
        <v>657</v>
      </c>
      <c r="K31525" s="6">
        <v>179</v>
      </c>
    </row>
    <row r="31526" spans="1:11">
      <c r="A31526" s="6">
        <v>2000174791</v>
      </c>
      <c r="B31526" t="s">
        <v>33793</v>
      </c>
      <c r="H31526" s="6" t="s">
        <v>944</v>
      </c>
      <c r="I31526" s="6" t="s">
        <v>1909</v>
      </c>
      <c r="K31526" s="6">
        <v>188</v>
      </c>
    </row>
    <row r="31527" spans="1:11">
      <c r="A31527" s="6">
        <v>2000372676</v>
      </c>
      <c r="B31527" t="s">
        <v>33794</v>
      </c>
      <c r="H31527" s="6" t="s">
        <v>314</v>
      </c>
      <c r="I31527" s="6" t="s">
        <v>348</v>
      </c>
      <c r="K31527" s="6">
        <v>172</v>
      </c>
    </row>
    <row r="31528" spans="1:11">
      <c r="A31528" s="6">
        <v>2000243132</v>
      </c>
      <c r="B31528" t="s">
        <v>33795</v>
      </c>
      <c r="H31528" s="6" t="s">
        <v>944</v>
      </c>
      <c r="I31528" s="6" t="s">
        <v>257</v>
      </c>
      <c r="K31528" s="6">
        <v>175</v>
      </c>
    </row>
    <row r="31529" spans="1:11">
      <c r="A31529" s="6">
        <v>2000314454</v>
      </c>
      <c r="B31529" t="s">
        <v>33796</v>
      </c>
      <c r="H31529" s="6" t="s">
        <v>1709</v>
      </c>
      <c r="I31529" s="6" t="s">
        <v>471</v>
      </c>
      <c r="K31529" s="6">
        <v>177</v>
      </c>
    </row>
    <row r="31530" spans="1:11">
      <c r="A31530" s="6">
        <v>2000388795</v>
      </c>
      <c r="B31530" t="s">
        <v>33797</v>
      </c>
      <c r="H31530" s="6" t="s">
        <v>2113</v>
      </c>
      <c r="I31530" s="6" t="s">
        <v>811</v>
      </c>
      <c r="K31530" s="6">
        <v>185</v>
      </c>
    </row>
    <row r="31531" spans="1:11">
      <c r="A31531" s="6">
        <v>2000282947</v>
      </c>
      <c r="B31531" t="s">
        <v>33798</v>
      </c>
      <c r="H31531" s="6" t="s">
        <v>2115</v>
      </c>
      <c r="I31531" s="6" t="s">
        <v>1303</v>
      </c>
      <c r="K31531" s="6">
        <v>182</v>
      </c>
    </row>
    <row r="31532" spans="1:11">
      <c r="A31532" s="6">
        <v>2000252019</v>
      </c>
      <c r="B31532" t="s">
        <v>33799</v>
      </c>
      <c r="H31532" s="6" t="s">
        <v>942</v>
      </c>
      <c r="I31532" s="6" t="s">
        <v>603</v>
      </c>
      <c r="K31532" s="6">
        <v>169</v>
      </c>
    </row>
    <row r="31533" spans="1:11">
      <c r="A31533" s="6">
        <v>2000199270</v>
      </c>
      <c r="B31533" t="s">
        <v>33800</v>
      </c>
      <c r="H31533" s="6" t="s">
        <v>1672</v>
      </c>
      <c r="I31533" s="6" t="s">
        <v>306</v>
      </c>
      <c r="K31533" s="6">
        <v>186</v>
      </c>
    </row>
    <row r="31534" spans="1:11">
      <c r="A31534" s="6">
        <v>2000213981</v>
      </c>
      <c r="B31534" t="s">
        <v>33801</v>
      </c>
      <c r="H31534" s="6" t="s">
        <v>2335</v>
      </c>
      <c r="I31534" s="6" t="s">
        <v>657</v>
      </c>
      <c r="K31534" s="6">
        <v>189</v>
      </c>
    </row>
    <row r="31535" spans="1:11">
      <c r="A31535" s="6">
        <v>2000257211</v>
      </c>
      <c r="B31535" t="s">
        <v>33802</v>
      </c>
      <c r="H31535" s="6" t="s">
        <v>3935</v>
      </c>
      <c r="I31535" s="6" t="s">
        <v>406</v>
      </c>
      <c r="K31535" s="6">
        <v>184</v>
      </c>
    </row>
    <row r="31536" spans="1:11">
      <c r="A31536" s="6">
        <v>2000257649</v>
      </c>
      <c r="B31536" t="s">
        <v>33803</v>
      </c>
      <c r="H31536" s="6" t="s">
        <v>319</v>
      </c>
      <c r="I31536" s="6" t="s">
        <v>1863</v>
      </c>
      <c r="K31536" s="6">
        <v>189</v>
      </c>
    </row>
    <row r="31537" spans="1:11">
      <c r="A31537" s="6">
        <v>2000221876</v>
      </c>
      <c r="B31537" t="s">
        <v>33804</v>
      </c>
      <c r="H31537" s="6" t="s">
        <v>2115</v>
      </c>
      <c r="I31537" s="6" t="s">
        <v>204</v>
      </c>
      <c r="K31537" s="6">
        <v>184</v>
      </c>
    </row>
    <row r="31538" spans="1:11">
      <c r="A31538" s="6">
        <v>2000239733</v>
      </c>
      <c r="B31538" t="s">
        <v>33805</v>
      </c>
      <c r="H31538" s="6" t="s">
        <v>2751</v>
      </c>
      <c r="I31538" s="6" t="s">
        <v>2134</v>
      </c>
      <c r="K31538" s="6">
        <v>160</v>
      </c>
    </row>
    <row r="31539" spans="1:11">
      <c r="A31539" s="6">
        <v>12093794</v>
      </c>
      <c r="B31539" t="s">
        <v>33806</v>
      </c>
      <c r="H31539" s="6" t="s">
        <v>319</v>
      </c>
      <c r="I31539" s="6" t="s">
        <v>320</v>
      </c>
      <c r="K31539" s="6">
        <v>173</v>
      </c>
    </row>
    <row r="31540" spans="1:11">
      <c r="A31540" s="6">
        <v>2000242568</v>
      </c>
      <c r="B31540" t="s">
        <v>33807</v>
      </c>
      <c r="H31540" s="6" t="s">
        <v>645</v>
      </c>
      <c r="I31540" s="6" t="s">
        <v>13228</v>
      </c>
      <c r="K31540" s="6">
        <v>175</v>
      </c>
    </row>
    <row r="31541" spans="1:11">
      <c r="A31541" s="6">
        <v>2000032480</v>
      </c>
      <c r="B31541" t="s">
        <v>33808</v>
      </c>
      <c r="H31541" s="6" t="s">
        <v>640</v>
      </c>
      <c r="I31541" s="6" t="s">
        <v>729</v>
      </c>
      <c r="K31541" s="6">
        <v>175</v>
      </c>
    </row>
    <row r="31542" spans="1:11">
      <c r="A31542" s="6">
        <v>2000313151</v>
      </c>
      <c r="B31542" t="s">
        <v>33809</v>
      </c>
      <c r="H31542" s="6" t="s">
        <v>377</v>
      </c>
      <c r="I31542" s="6" t="s">
        <v>33810</v>
      </c>
      <c r="K31542" s="6">
        <v>193</v>
      </c>
    </row>
    <row r="31543" spans="1:11">
      <c r="A31543" s="6">
        <v>2000178591</v>
      </c>
      <c r="B31543" t="s">
        <v>33811</v>
      </c>
      <c r="H31543" s="6" t="s">
        <v>589</v>
      </c>
      <c r="I31543" s="6" t="s">
        <v>729</v>
      </c>
      <c r="K31543" s="6">
        <v>185</v>
      </c>
    </row>
    <row r="31544" spans="1:11">
      <c r="A31544" s="6">
        <v>2000222632</v>
      </c>
      <c r="B31544" t="s">
        <v>33812</v>
      </c>
      <c r="H31544" s="6" t="s">
        <v>351</v>
      </c>
      <c r="I31544" s="6" t="s">
        <v>603</v>
      </c>
      <c r="K31544" s="6">
        <v>163</v>
      </c>
    </row>
    <row r="31545" spans="1:11">
      <c r="A31545" s="6">
        <v>28019792</v>
      </c>
      <c r="B31545" t="s">
        <v>33813</v>
      </c>
      <c r="H31545" s="6" t="s">
        <v>218</v>
      </c>
      <c r="I31545" s="6" t="s">
        <v>33814</v>
      </c>
      <c r="K31545" s="6">
        <v>185</v>
      </c>
    </row>
    <row r="31546" spans="1:11">
      <c r="A31546" s="6">
        <v>75055402</v>
      </c>
      <c r="B31546" t="s">
        <v>33815</v>
      </c>
      <c r="H31546" s="6" t="s">
        <v>1747</v>
      </c>
      <c r="I31546" s="6" t="s">
        <v>2639</v>
      </c>
      <c r="K31546" s="6">
        <v>173</v>
      </c>
    </row>
    <row r="31547" spans="1:11">
      <c r="A31547" s="6">
        <v>2000300673</v>
      </c>
      <c r="B31547" t="s">
        <v>33816</v>
      </c>
      <c r="H31547" s="6" t="s">
        <v>944</v>
      </c>
      <c r="I31547" s="6" t="s">
        <v>1066</v>
      </c>
      <c r="K31547" s="6">
        <v>187</v>
      </c>
    </row>
    <row r="31548" spans="1:11">
      <c r="A31548" s="6">
        <v>2000105537</v>
      </c>
      <c r="B31548" t="s">
        <v>33817</v>
      </c>
      <c r="H31548" s="6" t="s">
        <v>1624</v>
      </c>
      <c r="I31548" s="6" t="s">
        <v>306</v>
      </c>
      <c r="K31548" s="6">
        <v>185</v>
      </c>
    </row>
    <row r="31549" spans="1:11">
      <c r="A31549" s="6">
        <v>2000244204</v>
      </c>
      <c r="B31549" t="s">
        <v>33818</v>
      </c>
      <c r="H31549" s="6" t="s">
        <v>2115</v>
      </c>
      <c r="I31549" s="6" t="s">
        <v>827</v>
      </c>
      <c r="K31549" s="6">
        <v>188</v>
      </c>
    </row>
    <row r="31550" spans="1:11">
      <c r="A31550" s="6">
        <v>2000311209</v>
      </c>
      <c r="B31550" t="s">
        <v>33819</v>
      </c>
      <c r="H31550" s="6" t="s">
        <v>942</v>
      </c>
      <c r="I31550" s="6" t="s">
        <v>1299</v>
      </c>
      <c r="K31550" s="6">
        <v>180</v>
      </c>
    </row>
    <row r="31551" spans="1:11">
      <c r="A31551" s="6">
        <v>2000326402</v>
      </c>
      <c r="B31551" t="s">
        <v>33820</v>
      </c>
      <c r="H31551" s="6" t="s">
        <v>377</v>
      </c>
      <c r="I31551" s="6" t="s">
        <v>603</v>
      </c>
      <c r="K31551" s="6">
        <v>182</v>
      </c>
    </row>
    <row r="31552" spans="1:11">
      <c r="A31552" s="6">
        <v>2000426848</v>
      </c>
      <c r="B31552" t="s">
        <v>33821</v>
      </c>
      <c r="H31552" s="6" t="s">
        <v>377</v>
      </c>
      <c r="I31552" s="6" t="s">
        <v>603</v>
      </c>
      <c r="K31552" s="6">
        <v>185</v>
      </c>
    </row>
    <row r="31553" spans="1:11">
      <c r="A31553" s="6">
        <v>2000277682</v>
      </c>
      <c r="B31553" t="s">
        <v>33822</v>
      </c>
      <c r="H31553" s="6" t="s">
        <v>377</v>
      </c>
      <c r="I31553" s="6" t="s">
        <v>257</v>
      </c>
      <c r="K31553" s="6">
        <v>179</v>
      </c>
    </row>
    <row r="31554" spans="1:11">
      <c r="A31554" s="6">
        <v>2000248062</v>
      </c>
      <c r="B31554" t="s">
        <v>33823</v>
      </c>
      <c r="H31554" s="6" t="s">
        <v>558</v>
      </c>
      <c r="I31554" s="6" t="s">
        <v>33824</v>
      </c>
      <c r="K31554" s="6">
        <v>172</v>
      </c>
    </row>
    <row r="31555" spans="1:11">
      <c r="A31555" s="6">
        <v>2000244639</v>
      </c>
      <c r="B31555" t="s">
        <v>33825</v>
      </c>
      <c r="H31555" s="6" t="s">
        <v>2333</v>
      </c>
      <c r="I31555" s="6" t="s">
        <v>2852</v>
      </c>
      <c r="K31555" s="6">
        <v>186</v>
      </c>
    </row>
    <row r="31556" spans="1:11">
      <c r="A31556" s="6">
        <v>2000217873</v>
      </c>
      <c r="B31556" t="s">
        <v>33826</v>
      </c>
      <c r="H31556" s="6" t="s">
        <v>1624</v>
      </c>
      <c r="I31556" s="6" t="s">
        <v>3517</v>
      </c>
      <c r="K31556" s="6">
        <v>186</v>
      </c>
    </row>
    <row r="31557" spans="1:11">
      <c r="A31557" s="6">
        <v>2000182149</v>
      </c>
      <c r="B31557" t="s">
        <v>33827</v>
      </c>
      <c r="H31557" s="6" t="s">
        <v>377</v>
      </c>
      <c r="I31557" s="6" t="s">
        <v>2418</v>
      </c>
      <c r="K31557" s="6">
        <v>189</v>
      </c>
    </row>
    <row r="31558" spans="1:11">
      <c r="A31558" s="6">
        <v>2000324795</v>
      </c>
      <c r="B31558" t="s">
        <v>33828</v>
      </c>
      <c r="H31558" s="6" t="s">
        <v>377</v>
      </c>
      <c r="I31558" s="6" t="s">
        <v>257</v>
      </c>
      <c r="K31558" s="6">
        <v>187</v>
      </c>
    </row>
    <row r="31559" spans="1:11">
      <c r="A31559" s="6">
        <v>2000330165</v>
      </c>
      <c r="B31559" t="s">
        <v>33829</v>
      </c>
      <c r="H31559" s="6" t="s">
        <v>319</v>
      </c>
      <c r="I31559" s="6" t="s">
        <v>603</v>
      </c>
      <c r="K31559" s="6">
        <v>181</v>
      </c>
    </row>
    <row r="31560" spans="1:11">
      <c r="A31560" s="6">
        <v>2000179884</v>
      </c>
      <c r="B31560" t="s">
        <v>33830</v>
      </c>
      <c r="H31560" s="6" t="s">
        <v>314</v>
      </c>
      <c r="I31560" s="6" t="s">
        <v>194</v>
      </c>
      <c r="K31560" s="6">
        <v>175</v>
      </c>
    </row>
    <row r="31561" spans="1:11">
      <c r="A31561" s="6">
        <v>2000255417</v>
      </c>
      <c r="B31561" t="s">
        <v>33831</v>
      </c>
      <c r="H31561" s="6" t="s">
        <v>351</v>
      </c>
      <c r="I31561" s="6" t="s">
        <v>1688</v>
      </c>
      <c r="K31561" s="6">
        <v>184</v>
      </c>
    </row>
    <row r="31562" spans="1:11">
      <c r="A31562" s="6">
        <v>2000216551</v>
      </c>
      <c r="B31562" t="s">
        <v>33832</v>
      </c>
      <c r="H31562" s="6" t="s">
        <v>488</v>
      </c>
      <c r="I31562" s="6" t="s">
        <v>4130</v>
      </c>
      <c r="K31562" s="6">
        <v>175</v>
      </c>
    </row>
    <row r="31563" spans="1:11">
      <c r="A31563" s="6">
        <v>2000467000</v>
      </c>
      <c r="B31563" t="s">
        <v>33833</v>
      </c>
      <c r="H31563" s="6" t="s">
        <v>640</v>
      </c>
      <c r="I31563" s="6" t="s">
        <v>33834</v>
      </c>
      <c r="K31563" s="6">
        <v>171</v>
      </c>
    </row>
    <row r="31564" spans="1:11">
      <c r="A31564" s="6">
        <v>2000071245</v>
      </c>
      <c r="B31564" t="s">
        <v>33835</v>
      </c>
      <c r="H31564" s="6" t="s">
        <v>589</v>
      </c>
      <c r="I31564" s="6" t="s">
        <v>27404</v>
      </c>
      <c r="K31564" s="6">
        <v>193</v>
      </c>
    </row>
    <row r="31565" spans="1:11">
      <c r="A31565" s="6">
        <v>2000175453</v>
      </c>
      <c r="B31565" t="s">
        <v>33836</v>
      </c>
      <c r="H31565" s="6" t="s">
        <v>1732</v>
      </c>
      <c r="I31565" s="6" t="s">
        <v>298</v>
      </c>
      <c r="K31565" s="6">
        <v>190</v>
      </c>
    </row>
    <row r="31566" spans="1:11">
      <c r="A31566" s="6">
        <v>2000245292</v>
      </c>
      <c r="B31566" t="s">
        <v>33837</v>
      </c>
      <c r="H31566" s="6" t="s">
        <v>314</v>
      </c>
      <c r="I31566" s="6" t="s">
        <v>378</v>
      </c>
      <c r="K31566" s="6">
        <v>176</v>
      </c>
    </row>
    <row r="31567" spans="1:11">
      <c r="A31567" s="6">
        <v>2000029094</v>
      </c>
      <c r="B31567" t="s">
        <v>33838</v>
      </c>
      <c r="H31567" s="6" t="s">
        <v>2363</v>
      </c>
      <c r="I31567" s="6" t="s">
        <v>306</v>
      </c>
      <c r="K31567" s="6">
        <v>177</v>
      </c>
    </row>
    <row r="31568" spans="1:11">
      <c r="A31568" s="6">
        <v>2000490773</v>
      </c>
      <c r="B31568" t="s">
        <v>33839</v>
      </c>
      <c r="H31568" s="6" t="s">
        <v>314</v>
      </c>
      <c r="I31568" s="6" t="s">
        <v>603</v>
      </c>
      <c r="K31568" s="6">
        <v>160</v>
      </c>
    </row>
    <row r="31569" spans="1:11">
      <c r="A31569" s="6">
        <v>2000123119</v>
      </c>
      <c r="B31569" t="s">
        <v>33840</v>
      </c>
      <c r="H31569" s="6" t="s">
        <v>377</v>
      </c>
      <c r="I31569" s="6" t="s">
        <v>257</v>
      </c>
      <c r="K31569" s="6">
        <v>185</v>
      </c>
    </row>
    <row r="31570" spans="1:11">
      <c r="A31570" s="6">
        <v>2000207236</v>
      </c>
      <c r="B31570" t="s">
        <v>33841</v>
      </c>
      <c r="H31570" s="6" t="s">
        <v>2112</v>
      </c>
      <c r="I31570" s="6" t="s">
        <v>2834</v>
      </c>
      <c r="K31570" s="6">
        <v>178</v>
      </c>
    </row>
    <row r="31571" spans="1:11">
      <c r="A31571" s="6">
        <v>2000199057</v>
      </c>
      <c r="B31571" t="s">
        <v>33842</v>
      </c>
      <c r="H31571" s="6" t="s">
        <v>3515</v>
      </c>
      <c r="I31571" s="6" t="s">
        <v>1890</v>
      </c>
      <c r="K31571" s="6">
        <v>180</v>
      </c>
    </row>
    <row r="31572" spans="1:11">
      <c r="A31572" s="6">
        <v>2000215523</v>
      </c>
      <c r="B31572" t="s">
        <v>33843</v>
      </c>
      <c r="H31572" s="6" t="s">
        <v>1213</v>
      </c>
      <c r="I31572" s="6" t="s">
        <v>494</v>
      </c>
      <c r="K31572" s="6">
        <v>175</v>
      </c>
    </row>
    <row r="31573" spans="1:11">
      <c r="A31573" s="6">
        <v>2000254062</v>
      </c>
      <c r="B31573" t="s">
        <v>33844</v>
      </c>
      <c r="H31573" s="6" t="s">
        <v>377</v>
      </c>
      <c r="I31573" s="6" t="s">
        <v>603</v>
      </c>
      <c r="K31573" s="6">
        <v>190</v>
      </c>
    </row>
    <row r="31574" spans="1:11">
      <c r="A31574" s="6">
        <v>2000105509</v>
      </c>
      <c r="B31574" t="s">
        <v>33845</v>
      </c>
      <c r="H31574" s="6" t="s">
        <v>4361</v>
      </c>
      <c r="I31574" s="6" t="s">
        <v>298</v>
      </c>
      <c r="K31574" s="6">
        <v>179</v>
      </c>
    </row>
    <row r="31575" spans="1:11">
      <c r="A31575" s="6">
        <v>2000130575</v>
      </c>
      <c r="B31575" t="s">
        <v>33846</v>
      </c>
      <c r="H31575" s="6" t="s">
        <v>2115</v>
      </c>
      <c r="I31575" s="6" t="s">
        <v>348</v>
      </c>
      <c r="K31575" s="6">
        <v>183</v>
      </c>
    </row>
    <row r="31576" spans="1:11">
      <c r="A31576" s="6">
        <v>2000242822</v>
      </c>
      <c r="B31576" t="s">
        <v>33847</v>
      </c>
      <c r="H31576" s="6" t="s">
        <v>1732</v>
      </c>
      <c r="I31576" s="6" t="s">
        <v>477</v>
      </c>
      <c r="K31576" s="6">
        <v>188</v>
      </c>
    </row>
    <row r="31577" spans="1:11">
      <c r="A31577" s="6">
        <v>2000258672</v>
      </c>
      <c r="B31577" t="s">
        <v>33848</v>
      </c>
      <c r="H31577" s="6" t="s">
        <v>319</v>
      </c>
      <c r="I31577" s="6" t="s">
        <v>309</v>
      </c>
      <c r="K31577" s="6">
        <v>182</v>
      </c>
    </row>
    <row r="31578" spans="1:11">
      <c r="A31578" s="6">
        <v>2000278173</v>
      </c>
      <c r="B31578" t="s">
        <v>33849</v>
      </c>
      <c r="H31578" s="6" t="s">
        <v>1213</v>
      </c>
      <c r="I31578" s="6" t="s">
        <v>603</v>
      </c>
      <c r="K31578" s="6">
        <v>168</v>
      </c>
    </row>
    <row r="31579" spans="1:11">
      <c r="A31579" s="6">
        <v>2000326398</v>
      </c>
      <c r="B31579" t="s">
        <v>33850</v>
      </c>
      <c r="H31579" s="6" t="s">
        <v>1698</v>
      </c>
      <c r="I31579" s="6" t="s">
        <v>603</v>
      </c>
      <c r="K31579" s="6">
        <v>173</v>
      </c>
    </row>
    <row r="31580" spans="1:11">
      <c r="A31580" s="6">
        <v>2000221695</v>
      </c>
      <c r="B31580" t="s">
        <v>33851</v>
      </c>
      <c r="H31580" s="6" t="s">
        <v>377</v>
      </c>
      <c r="I31580" s="6" t="s">
        <v>236</v>
      </c>
      <c r="K31580" s="6">
        <v>187</v>
      </c>
    </row>
    <row r="31581" spans="1:11">
      <c r="A31581" s="6">
        <v>2000330467</v>
      </c>
      <c r="B31581" t="s">
        <v>33852</v>
      </c>
      <c r="H31581" s="6" t="s">
        <v>377</v>
      </c>
      <c r="I31581" s="6" t="s">
        <v>194</v>
      </c>
      <c r="K31581" s="6">
        <v>187</v>
      </c>
    </row>
    <row r="31582" spans="1:11">
      <c r="A31582" s="6">
        <v>2000260155</v>
      </c>
      <c r="B31582" t="s">
        <v>33853</v>
      </c>
      <c r="H31582" s="6" t="s">
        <v>319</v>
      </c>
      <c r="I31582" s="6" t="s">
        <v>603</v>
      </c>
      <c r="K31582" s="6">
        <v>171</v>
      </c>
    </row>
    <row r="31583" spans="1:11">
      <c r="A31583" s="6">
        <v>2000067946</v>
      </c>
      <c r="B31583" t="s">
        <v>33854</v>
      </c>
      <c r="H31583" s="6" t="s">
        <v>1213</v>
      </c>
      <c r="I31583" s="6" t="s">
        <v>4508</v>
      </c>
      <c r="K31583" s="6">
        <v>178</v>
      </c>
    </row>
    <row r="31584" spans="1:11">
      <c r="A31584" s="6">
        <v>2000244998</v>
      </c>
      <c r="B31584" t="s">
        <v>33855</v>
      </c>
      <c r="H31584" s="6" t="s">
        <v>1624</v>
      </c>
      <c r="I31584" s="6" t="s">
        <v>309</v>
      </c>
      <c r="K31584" s="6">
        <v>187</v>
      </c>
    </row>
    <row r="31585" spans="1:11">
      <c r="A31585" s="6">
        <v>2000193447</v>
      </c>
      <c r="B31585" t="s">
        <v>33856</v>
      </c>
      <c r="H31585" s="6" t="s">
        <v>238</v>
      </c>
      <c r="I31585" s="6" t="s">
        <v>731</v>
      </c>
      <c r="K31585" s="6">
        <v>181</v>
      </c>
    </row>
    <row r="31586" spans="1:11">
      <c r="A31586" s="6">
        <v>2000263829</v>
      </c>
      <c r="B31586" t="s">
        <v>33857</v>
      </c>
      <c r="H31586" s="6" t="s">
        <v>377</v>
      </c>
      <c r="I31586" s="6" t="s">
        <v>6437</v>
      </c>
      <c r="K31586" s="6">
        <v>186</v>
      </c>
    </row>
    <row r="31587" spans="1:11">
      <c r="A31587" s="6">
        <v>2000127410</v>
      </c>
      <c r="B31587" t="s">
        <v>33858</v>
      </c>
      <c r="H31587" s="6" t="s">
        <v>589</v>
      </c>
      <c r="I31587" s="6" t="s">
        <v>827</v>
      </c>
      <c r="K31587" s="6">
        <v>186</v>
      </c>
    </row>
    <row r="31588" spans="1:11">
      <c r="A31588" s="6">
        <v>2000133460</v>
      </c>
      <c r="B31588" t="s">
        <v>33859</v>
      </c>
      <c r="H31588" s="6" t="s">
        <v>377</v>
      </c>
      <c r="I31588" s="6" t="s">
        <v>876</v>
      </c>
      <c r="K31588" s="6">
        <v>190</v>
      </c>
    </row>
    <row r="31589" spans="1:11">
      <c r="A31589" s="6">
        <v>2000436831</v>
      </c>
      <c r="B31589" t="s">
        <v>33860</v>
      </c>
      <c r="H31589" s="6" t="s">
        <v>1671</v>
      </c>
      <c r="I31589" s="6" t="s">
        <v>241</v>
      </c>
      <c r="K31589" s="6">
        <v>179</v>
      </c>
    </row>
    <row r="31590" spans="1:11">
      <c r="A31590" s="6">
        <v>79032829</v>
      </c>
      <c r="B31590" t="s">
        <v>33861</v>
      </c>
      <c r="H31590" s="6" t="s">
        <v>1624</v>
      </c>
      <c r="I31590" s="6" t="s">
        <v>241</v>
      </c>
      <c r="K31590" s="6">
        <v>183</v>
      </c>
    </row>
    <row r="31591" spans="1:11">
      <c r="A31591" s="6">
        <v>2000236761</v>
      </c>
      <c r="B31591" t="s">
        <v>33862</v>
      </c>
      <c r="H31591" s="6" t="s">
        <v>734</v>
      </c>
      <c r="I31591" s="6" t="s">
        <v>406</v>
      </c>
      <c r="K31591" s="6">
        <v>189</v>
      </c>
    </row>
    <row r="31592" spans="1:11">
      <c r="A31592" s="6">
        <v>2000335737</v>
      </c>
      <c r="B31592" t="s">
        <v>33863</v>
      </c>
      <c r="H31592" s="6" t="s">
        <v>303</v>
      </c>
      <c r="I31592" s="6" t="s">
        <v>257</v>
      </c>
      <c r="K31592" s="6">
        <v>177</v>
      </c>
    </row>
    <row r="31593" spans="1:11">
      <c r="A31593" s="6">
        <v>2000203019</v>
      </c>
      <c r="B31593" t="s">
        <v>33864</v>
      </c>
      <c r="H31593" s="6" t="s">
        <v>2112</v>
      </c>
      <c r="I31593" s="6" t="s">
        <v>257</v>
      </c>
      <c r="K31593" s="6">
        <v>176</v>
      </c>
    </row>
    <row r="31594" spans="1:11">
      <c r="A31594" s="6">
        <v>2000245806</v>
      </c>
      <c r="B31594" t="s">
        <v>33865</v>
      </c>
      <c r="H31594" s="6" t="s">
        <v>311</v>
      </c>
      <c r="I31594" s="6" t="s">
        <v>2134</v>
      </c>
      <c r="K31594" s="6">
        <v>187</v>
      </c>
    </row>
    <row r="31595" spans="1:11">
      <c r="A31595" s="6">
        <v>2000146566</v>
      </c>
      <c r="B31595" t="s">
        <v>33866</v>
      </c>
      <c r="H31595" s="6" t="s">
        <v>728</v>
      </c>
      <c r="I31595" s="6" t="s">
        <v>306</v>
      </c>
      <c r="K31595" s="6">
        <v>179</v>
      </c>
    </row>
    <row r="31596" spans="1:11">
      <c r="A31596" s="6">
        <v>2000126677</v>
      </c>
      <c r="B31596" t="s">
        <v>33867</v>
      </c>
      <c r="H31596" s="6" t="s">
        <v>2167</v>
      </c>
      <c r="I31596" s="6" t="s">
        <v>344</v>
      </c>
      <c r="K31596" s="6">
        <v>177</v>
      </c>
    </row>
    <row r="31597" spans="1:11">
      <c r="A31597" s="6">
        <v>2000257675</v>
      </c>
      <c r="B31597" t="s">
        <v>33868</v>
      </c>
      <c r="H31597" s="6" t="s">
        <v>2115</v>
      </c>
      <c r="I31597" s="6" t="s">
        <v>1252</v>
      </c>
      <c r="K31597" s="6">
        <v>198</v>
      </c>
    </row>
    <row r="31598" spans="1:11">
      <c r="A31598" s="6">
        <v>2000207034</v>
      </c>
      <c r="B31598" t="s">
        <v>33869</v>
      </c>
      <c r="H31598" s="6" t="s">
        <v>2116</v>
      </c>
      <c r="I31598" s="6" t="s">
        <v>1283</v>
      </c>
      <c r="K31598" s="6">
        <v>175</v>
      </c>
    </row>
    <row r="31599" spans="1:11">
      <c r="A31599" s="6">
        <v>2000230110</v>
      </c>
      <c r="B31599" t="s">
        <v>33870</v>
      </c>
      <c r="H31599" s="6" t="s">
        <v>218</v>
      </c>
      <c r="I31599" s="6" t="s">
        <v>3067</v>
      </c>
      <c r="K31599" s="6">
        <v>182</v>
      </c>
    </row>
    <row r="31600" spans="1:11">
      <c r="A31600" s="6">
        <v>2000020023</v>
      </c>
      <c r="B31600" t="s">
        <v>33871</v>
      </c>
      <c r="H31600" s="6" t="s">
        <v>314</v>
      </c>
      <c r="I31600" s="6" t="s">
        <v>1711</v>
      </c>
      <c r="K31600" s="6">
        <v>178</v>
      </c>
    </row>
    <row r="31601" spans="1:11">
      <c r="A31601" s="6">
        <v>2000104876</v>
      </c>
      <c r="B31601" t="s">
        <v>33872</v>
      </c>
      <c r="H31601" s="6" t="s">
        <v>377</v>
      </c>
      <c r="I31601" s="6" t="s">
        <v>366</v>
      </c>
      <c r="K31601" s="6">
        <v>189</v>
      </c>
    </row>
    <row r="31602" spans="1:11">
      <c r="A31602" s="6">
        <v>2000221642</v>
      </c>
      <c r="B31602" t="s">
        <v>33873</v>
      </c>
      <c r="H31602" s="6" t="s">
        <v>944</v>
      </c>
      <c r="I31602" s="6" t="s">
        <v>603</v>
      </c>
      <c r="K31602" s="6">
        <v>175</v>
      </c>
    </row>
    <row r="31603" spans="1:11">
      <c r="A31603" s="6">
        <v>2000199272</v>
      </c>
      <c r="B31603" t="s">
        <v>33874</v>
      </c>
      <c r="H31603" s="6" t="s">
        <v>640</v>
      </c>
      <c r="I31603" s="6" t="s">
        <v>306</v>
      </c>
      <c r="K31603" s="6">
        <v>185</v>
      </c>
    </row>
    <row r="31604" spans="1:11">
      <c r="A31604" s="6">
        <v>2000198365</v>
      </c>
      <c r="B31604" t="s">
        <v>33875</v>
      </c>
      <c r="H31604" s="6" t="s">
        <v>319</v>
      </c>
      <c r="I31604" s="6" t="s">
        <v>406</v>
      </c>
      <c r="K31604" s="6">
        <v>183</v>
      </c>
    </row>
    <row r="31605" spans="1:11">
      <c r="A31605" s="6">
        <v>2000197549</v>
      </c>
      <c r="B31605" t="s">
        <v>33876</v>
      </c>
      <c r="H31605" s="6" t="s">
        <v>377</v>
      </c>
      <c r="I31605" s="6" t="s">
        <v>309</v>
      </c>
      <c r="K31605" s="6">
        <v>187</v>
      </c>
    </row>
    <row r="31606" spans="1:11">
      <c r="A31606" s="6">
        <v>2000180162</v>
      </c>
      <c r="B31606" t="s">
        <v>33877</v>
      </c>
      <c r="H31606" s="6" t="s">
        <v>2115</v>
      </c>
      <c r="I31606" s="6" t="s">
        <v>1066</v>
      </c>
      <c r="K31606" s="6">
        <v>186</v>
      </c>
    </row>
    <row r="31607" spans="1:11">
      <c r="A31607" s="6">
        <v>2000193239</v>
      </c>
      <c r="B31607" t="s">
        <v>33878</v>
      </c>
      <c r="H31607" s="6" t="s">
        <v>319</v>
      </c>
      <c r="I31607" s="6" t="s">
        <v>603</v>
      </c>
      <c r="K31607" s="6">
        <v>170</v>
      </c>
    </row>
    <row r="31608" spans="1:11">
      <c r="A31608" s="6">
        <v>2000409717</v>
      </c>
      <c r="B31608" t="s">
        <v>33879</v>
      </c>
      <c r="H31608" s="6" t="s">
        <v>640</v>
      </c>
      <c r="I31608" s="6" t="s">
        <v>1890</v>
      </c>
      <c r="K31608" s="6">
        <v>184</v>
      </c>
    </row>
    <row r="31609" spans="1:11">
      <c r="A31609" s="6">
        <v>2000409386</v>
      </c>
      <c r="B31609" t="s">
        <v>504</v>
      </c>
      <c r="H31609" s="6" t="s">
        <v>2112</v>
      </c>
      <c r="I31609" s="6" t="s">
        <v>348</v>
      </c>
      <c r="K31609" s="6">
        <v>170</v>
      </c>
    </row>
    <row r="31610" spans="1:11">
      <c r="A31610" s="6">
        <v>2000356711</v>
      </c>
      <c r="B31610" t="s">
        <v>33880</v>
      </c>
      <c r="H31610" s="6" t="s">
        <v>377</v>
      </c>
      <c r="I31610" s="6" t="s">
        <v>811</v>
      </c>
      <c r="K31610" s="6">
        <v>191</v>
      </c>
    </row>
    <row r="31611" spans="1:11">
      <c r="A31611" s="6">
        <v>2000406231</v>
      </c>
      <c r="B31611" t="s">
        <v>33881</v>
      </c>
      <c r="H31611" s="6" t="s">
        <v>488</v>
      </c>
      <c r="I31611" s="6" t="s">
        <v>352</v>
      </c>
      <c r="K31611" s="6">
        <v>172</v>
      </c>
    </row>
    <row r="31612" spans="1:11">
      <c r="A31612" s="6">
        <v>2000263996</v>
      </c>
      <c r="B31612" t="s">
        <v>33882</v>
      </c>
      <c r="H31612" s="6" t="s">
        <v>488</v>
      </c>
      <c r="I31612" s="6" t="s">
        <v>257</v>
      </c>
      <c r="K31612" s="6">
        <v>175</v>
      </c>
    </row>
    <row r="31613" spans="1:11">
      <c r="A31613" s="6">
        <v>2000481114</v>
      </c>
      <c r="B31613" t="s">
        <v>33883</v>
      </c>
      <c r="H31613" s="6" t="s">
        <v>314</v>
      </c>
      <c r="I31613" s="6" t="s">
        <v>1890</v>
      </c>
      <c r="K31613" s="6">
        <v>170</v>
      </c>
    </row>
    <row r="31614" spans="1:11">
      <c r="A31614" s="6">
        <v>2000269520</v>
      </c>
      <c r="B31614" t="s">
        <v>1948</v>
      </c>
      <c r="H31614" s="6" t="s">
        <v>377</v>
      </c>
      <c r="I31614" s="6" t="s">
        <v>9936</v>
      </c>
      <c r="K31614" s="6">
        <v>188</v>
      </c>
    </row>
    <row r="31615" spans="1:11">
      <c r="A31615" s="6">
        <v>2000466272</v>
      </c>
      <c r="B31615" t="s">
        <v>407</v>
      </c>
      <c r="H31615" s="6" t="s">
        <v>2115</v>
      </c>
      <c r="I31615" s="6" t="s">
        <v>33884</v>
      </c>
      <c r="K31615" s="6">
        <v>190</v>
      </c>
    </row>
    <row r="31616" spans="1:11">
      <c r="A31616" s="6">
        <v>2000319803</v>
      </c>
      <c r="B31616" t="s">
        <v>33885</v>
      </c>
      <c r="H31616" s="6" t="s">
        <v>1672</v>
      </c>
      <c r="I31616" s="6" t="s">
        <v>1714</v>
      </c>
      <c r="K31616" s="6">
        <v>177</v>
      </c>
    </row>
    <row r="31617" spans="1:11">
      <c r="A31617" s="6">
        <v>2000380083</v>
      </c>
      <c r="B31617" t="s">
        <v>33886</v>
      </c>
      <c r="H31617" s="6" t="s">
        <v>1624</v>
      </c>
      <c r="I31617" s="6" t="s">
        <v>259</v>
      </c>
      <c r="K31617" s="6">
        <v>188</v>
      </c>
    </row>
    <row r="31618" spans="1:11">
      <c r="A31618" s="6">
        <v>2000245537</v>
      </c>
      <c r="B31618" t="s">
        <v>33887</v>
      </c>
      <c r="H31618" s="6" t="s">
        <v>1102</v>
      </c>
      <c r="I31618" s="6" t="s">
        <v>33888</v>
      </c>
      <c r="K31618" s="6">
        <v>175</v>
      </c>
    </row>
    <row r="31619" spans="1:11">
      <c r="A31619" s="6">
        <v>2000375172</v>
      </c>
      <c r="B31619" t="s">
        <v>33889</v>
      </c>
      <c r="H31619" s="6" t="s">
        <v>377</v>
      </c>
      <c r="I31619" s="6" t="s">
        <v>259</v>
      </c>
      <c r="K31619" s="6">
        <v>186</v>
      </c>
    </row>
    <row r="31620" spans="1:11">
      <c r="A31620" s="6">
        <v>2000223332</v>
      </c>
      <c r="B31620" t="s">
        <v>33890</v>
      </c>
      <c r="H31620" s="6" t="s">
        <v>2876</v>
      </c>
      <c r="I31620" s="6" t="s">
        <v>348</v>
      </c>
      <c r="K31620" s="6">
        <v>175</v>
      </c>
    </row>
    <row r="31621" spans="1:11">
      <c r="A31621" s="6">
        <v>2000130568</v>
      </c>
      <c r="B31621" t="s">
        <v>33891</v>
      </c>
      <c r="H31621" s="6" t="s">
        <v>1732</v>
      </c>
      <c r="I31621" s="6" t="s">
        <v>348</v>
      </c>
      <c r="K31621" s="6">
        <v>180</v>
      </c>
    </row>
    <row r="31622" spans="1:11">
      <c r="A31622" s="6">
        <v>2000360834</v>
      </c>
      <c r="B31622" t="s">
        <v>33892</v>
      </c>
      <c r="H31622" s="6" t="s">
        <v>944</v>
      </c>
      <c r="I31622" s="6" t="s">
        <v>603</v>
      </c>
      <c r="K31622" s="6">
        <v>183</v>
      </c>
    </row>
    <row r="31623" spans="1:11">
      <c r="A31623" s="6">
        <v>2000375920</v>
      </c>
      <c r="B31623" t="s">
        <v>33893</v>
      </c>
      <c r="H31623" s="6" t="s">
        <v>303</v>
      </c>
      <c r="I31623" s="6" t="s">
        <v>406</v>
      </c>
      <c r="K31623" s="6">
        <v>175</v>
      </c>
    </row>
    <row r="31624" spans="1:11">
      <c r="A31624" s="6">
        <v>2000173959</v>
      </c>
      <c r="B31624" t="s">
        <v>33894</v>
      </c>
      <c r="H31624" s="6" t="s">
        <v>377</v>
      </c>
      <c r="I31624" s="6" t="s">
        <v>1117</v>
      </c>
      <c r="K31624" s="6">
        <v>185</v>
      </c>
    </row>
    <row r="31625" spans="1:11">
      <c r="A31625" s="6">
        <v>2000218638</v>
      </c>
      <c r="B31625" t="s">
        <v>33895</v>
      </c>
      <c r="H31625" s="6" t="s">
        <v>619</v>
      </c>
      <c r="I31625" s="6" t="s">
        <v>257</v>
      </c>
      <c r="K31625" s="6">
        <v>181</v>
      </c>
    </row>
    <row r="31626" spans="1:11">
      <c r="A31626" s="6">
        <v>2000448428</v>
      </c>
      <c r="B31626" t="s">
        <v>349</v>
      </c>
      <c r="H31626" s="6" t="s">
        <v>2115</v>
      </c>
      <c r="I31626" s="6" t="s">
        <v>339</v>
      </c>
      <c r="K31626" s="6">
        <v>160</v>
      </c>
    </row>
    <row r="31627" spans="1:11">
      <c r="A31627" s="6">
        <v>2000241628</v>
      </c>
      <c r="B31627" t="s">
        <v>33896</v>
      </c>
      <c r="H31627" s="6" t="s">
        <v>2363</v>
      </c>
      <c r="I31627" s="6" t="s">
        <v>832</v>
      </c>
      <c r="K31627" s="6">
        <v>190</v>
      </c>
    </row>
    <row r="31628" spans="1:11">
      <c r="A31628" s="6">
        <v>2000290881</v>
      </c>
      <c r="B31628" t="s">
        <v>989</v>
      </c>
      <c r="H31628" s="6" t="s">
        <v>2123</v>
      </c>
      <c r="I31628" s="6" t="s">
        <v>344</v>
      </c>
      <c r="K31628" s="6">
        <v>185</v>
      </c>
    </row>
    <row r="31629" spans="1:11">
      <c r="A31629" s="6">
        <v>2000290527</v>
      </c>
      <c r="B31629" t="s">
        <v>33897</v>
      </c>
      <c r="H31629" s="6" t="s">
        <v>377</v>
      </c>
      <c r="I31629" s="6" t="s">
        <v>306</v>
      </c>
      <c r="K31629" s="6">
        <v>189</v>
      </c>
    </row>
    <row r="31630" spans="1:11">
      <c r="A31630" s="6">
        <v>2000373794</v>
      </c>
      <c r="B31630" t="s">
        <v>33898</v>
      </c>
      <c r="H31630" s="6" t="s">
        <v>319</v>
      </c>
      <c r="I31630" s="6" t="s">
        <v>603</v>
      </c>
      <c r="K31630" s="6">
        <v>170</v>
      </c>
    </row>
    <row r="31631" spans="1:11">
      <c r="A31631" s="6">
        <v>2000375648</v>
      </c>
      <c r="B31631" t="s">
        <v>987</v>
      </c>
      <c r="H31631" s="6" t="s">
        <v>760</v>
      </c>
      <c r="I31631" s="6" t="s">
        <v>1863</v>
      </c>
      <c r="K31631" s="6">
        <v>173</v>
      </c>
    </row>
    <row r="31632" spans="1:11">
      <c r="A31632" s="6">
        <v>719130</v>
      </c>
      <c r="B31632" t="s">
        <v>33899</v>
      </c>
      <c r="H31632" s="6" t="s">
        <v>1674</v>
      </c>
      <c r="I31632" s="6" t="s">
        <v>731</v>
      </c>
      <c r="K31632" s="6">
        <v>184</v>
      </c>
    </row>
    <row r="31633" spans="1:11">
      <c r="A31633" s="6">
        <v>12094986</v>
      </c>
      <c r="B31633" t="s">
        <v>33900</v>
      </c>
      <c r="H31633" s="6" t="s">
        <v>1638</v>
      </c>
      <c r="I31633" s="6" t="s">
        <v>601</v>
      </c>
      <c r="K31633" s="6">
        <v>174</v>
      </c>
    </row>
    <row r="31634" spans="1:11">
      <c r="A31634" s="6">
        <v>64048679</v>
      </c>
      <c r="B31634" t="s">
        <v>33901</v>
      </c>
      <c r="H31634" s="6" t="s">
        <v>488</v>
      </c>
      <c r="I31634" s="6" t="s">
        <v>3817</v>
      </c>
      <c r="K31634" s="6">
        <v>178</v>
      </c>
    </row>
    <row r="31635" spans="1:11">
      <c r="A31635" s="6">
        <v>2000273902</v>
      </c>
      <c r="B31635" t="s">
        <v>33902</v>
      </c>
      <c r="H31635" s="6" t="s">
        <v>319</v>
      </c>
      <c r="I31635" s="6" t="s">
        <v>257</v>
      </c>
      <c r="K31635" s="6">
        <v>179</v>
      </c>
    </row>
    <row r="31636" spans="1:11">
      <c r="A31636" s="6">
        <v>2000222544</v>
      </c>
      <c r="B31636" t="s">
        <v>33903</v>
      </c>
      <c r="H31636" s="6" t="s">
        <v>240</v>
      </c>
      <c r="I31636" s="6" t="s">
        <v>641</v>
      </c>
      <c r="K31636" s="6">
        <v>186</v>
      </c>
    </row>
    <row r="31637" spans="1:11">
      <c r="A31637" s="6">
        <v>2000458082</v>
      </c>
      <c r="B31637" t="s">
        <v>33904</v>
      </c>
      <c r="H31637" s="6" t="s">
        <v>377</v>
      </c>
      <c r="I31637" s="6" t="s">
        <v>832</v>
      </c>
      <c r="K31637" s="6">
        <v>194</v>
      </c>
    </row>
    <row r="31638" spans="1:11">
      <c r="A31638" s="6">
        <v>2000270356</v>
      </c>
      <c r="B31638" t="s">
        <v>33905</v>
      </c>
      <c r="H31638" s="6" t="s">
        <v>2115</v>
      </c>
      <c r="I31638" s="6" t="s">
        <v>259</v>
      </c>
      <c r="K31638" s="6">
        <v>180</v>
      </c>
    </row>
    <row r="31639" spans="1:11">
      <c r="A31639" s="6">
        <v>2000268841</v>
      </c>
      <c r="B31639" t="s">
        <v>33906</v>
      </c>
      <c r="H31639" s="6" t="s">
        <v>240</v>
      </c>
      <c r="I31639" s="6" t="s">
        <v>306</v>
      </c>
      <c r="K31639" s="6">
        <v>170</v>
      </c>
    </row>
    <row r="31640" spans="1:11">
      <c r="A31640" s="6">
        <v>2000245330</v>
      </c>
      <c r="B31640" t="s">
        <v>33907</v>
      </c>
      <c r="H31640" s="6" t="s">
        <v>488</v>
      </c>
      <c r="I31640" s="6" t="s">
        <v>1055</v>
      </c>
      <c r="K31640" s="6">
        <v>178</v>
      </c>
    </row>
    <row r="31641" spans="1:11">
      <c r="A31641" s="6">
        <v>2000219673</v>
      </c>
      <c r="B31641" t="s">
        <v>33908</v>
      </c>
      <c r="H31641" s="6" t="s">
        <v>734</v>
      </c>
      <c r="I31641" s="6" t="s">
        <v>1862</v>
      </c>
      <c r="K31641" s="6">
        <v>175</v>
      </c>
    </row>
    <row r="31642" spans="1:11">
      <c r="A31642" s="6">
        <v>2000166295</v>
      </c>
      <c r="B31642" t="s">
        <v>33909</v>
      </c>
      <c r="H31642" s="6" t="s">
        <v>377</v>
      </c>
      <c r="I31642" s="6" t="s">
        <v>832</v>
      </c>
      <c r="K31642" s="6">
        <v>185</v>
      </c>
    </row>
    <row r="31643" spans="1:11">
      <c r="A31643" s="6">
        <v>2000311614</v>
      </c>
      <c r="B31643" t="s">
        <v>33910</v>
      </c>
      <c r="H31643" s="6" t="s">
        <v>377</v>
      </c>
      <c r="I31643" s="6" t="s">
        <v>1725</v>
      </c>
      <c r="K31643" s="6">
        <v>190</v>
      </c>
    </row>
    <row r="31644" spans="1:11">
      <c r="A31644" s="6">
        <v>2000105783</v>
      </c>
      <c r="B31644" t="s">
        <v>33911</v>
      </c>
      <c r="H31644" s="6" t="s">
        <v>1656</v>
      </c>
      <c r="I31644" s="6" t="s">
        <v>33912</v>
      </c>
      <c r="K31644" s="6">
        <v>164</v>
      </c>
    </row>
    <row r="31645" spans="1:11">
      <c r="A31645" s="6">
        <v>2000377725</v>
      </c>
      <c r="B31645" t="s">
        <v>33913</v>
      </c>
      <c r="H31645" s="6" t="s">
        <v>1624</v>
      </c>
      <c r="I31645" s="6" t="s">
        <v>241</v>
      </c>
      <c r="K31645" s="6">
        <v>180</v>
      </c>
    </row>
    <row r="31646" spans="1:11">
      <c r="A31646" s="6">
        <v>2000208429</v>
      </c>
      <c r="B31646" t="s">
        <v>33914</v>
      </c>
      <c r="H31646" s="6" t="s">
        <v>1624</v>
      </c>
      <c r="I31646" s="6" t="s">
        <v>1658</v>
      </c>
      <c r="K31646" s="6">
        <v>188</v>
      </c>
    </row>
    <row r="31647" spans="1:11">
      <c r="A31647" s="6">
        <v>2000114741</v>
      </c>
      <c r="B31647" t="s">
        <v>33915</v>
      </c>
      <c r="H31647" s="6" t="s">
        <v>1624</v>
      </c>
      <c r="I31647" s="6" t="s">
        <v>4700</v>
      </c>
      <c r="K31647" s="6">
        <v>190</v>
      </c>
    </row>
    <row r="31648" spans="1:11">
      <c r="A31648" s="6">
        <v>2000413349</v>
      </c>
      <c r="B31648" t="s">
        <v>33916</v>
      </c>
      <c r="H31648" s="6" t="s">
        <v>2046</v>
      </c>
      <c r="I31648" s="6" t="s">
        <v>344</v>
      </c>
      <c r="K31648" s="6">
        <v>181</v>
      </c>
    </row>
    <row r="31649" spans="1:11">
      <c r="A31649" s="6">
        <v>2000255607</v>
      </c>
      <c r="B31649" t="s">
        <v>33917</v>
      </c>
      <c r="H31649" s="6" t="s">
        <v>966</v>
      </c>
      <c r="I31649" s="6" t="s">
        <v>2539</v>
      </c>
      <c r="K31649" s="6">
        <v>173</v>
      </c>
    </row>
    <row r="31650" spans="1:11">
      <c r="A31650" s="6">
        <v>2000218963</v>
      </c>
      <c r="B31650" t="s">
        <v>33918</v>
      </c>
      <c r="H31650" s="6" t="s">
        <v>2046</v>
      </c>
      <c r="I31650" s="6" t="s">
        <v>257</v>
      </c>
      <c r="K31650" s="6">
        <v>176</v>
      </c>
    </row>
    <row r="31651" spans="1:11">
      <c r="A31651" s="6">
        <v>2000184626</v>
      </c>
      <c r="B31651" t="s">
        <v>33919</v>
      </c>
      <c r="H31651" s="6" t="s">
        <v>311</v>
      </c>
      <c r="I31651" s="6" t="s">
        <v>259</v>
      </c>
      <c r="K31651" s="6">
        <v>185</v>
      </c>
    </row>
    <row r="31652" spans="1:11">
      <c r="A31652" s="6">
        <v>2000497358</v>
      </c>
      <c r="B31652" t="s">
        <v>33920</v>
      </c>
      <c r="H31652" s="6" t="s">
        <v>2116</v>
      </c>
      <c r="I31652" s="6" t="s">
        <v>1776</v>
      </c>
      <c r="K31652" s="6">
        <v>182</v>
      </c>
    </row>
    <row r="31653" spans="1:11">
      <c r="A31653" s="6">
        <v>2000273252</v>
      </c>
      <c r="B31653" t="s">
        <v>33921</v>
      </c>
      <c r="H31653" s="6" t="s">
        <v>2046</v>
      </c>
      <c r="I31653" s="6" t="s">
        <v>257</v>
      </c>
      <c r="K31653" s="6">
        <v>172</v>
      </c>
    </row>
    <row r="31654" spans="1:11">
      <c r="A31654" s="6">
        <v>2000440288</v>
      </c>
      <c r="B31654" t="s">
        <v>33922</v>
      </c>
      <c r="H31654" s="6" t="s">
        <v>2115</v>
      </c>
      <c r="I31654" s="6" t="s">
        <v>22197</v>
      </c>
      <c r="K31654" s="6">
        <v>192</v>
      </c>
    </row>
    <row r="31655" spans="1:11">
      <c r="A31655" s="6">
        <v>2000239293</v>
      </c>
      <c r="B31655" t="s">
        <v>33923</v>
      </c>
      <c r="H31655" s="6" t="s">
        <v>319</v>
      </c>
      <c r="I31655" s="6" t="s">
        <v>348</v>
      </c>
      <c r="K31655" s="6">
        <v>186</v>
      </c>
    </row>
    <row r="31656" spans="1:11">
      <c r="A31656" s="6">
        <v>2000272808</v>
      </c>
      <c r="B31656" t="s">
        <v>1437</v>
      </c>
      <c r="H31656" s="6" t="s">
        <v>728</v>
      </c>
      <c r="I31656" s="6" t="s">
        <v>259</v>
      </c>
      <c r="K31656" s="6">
        <v>176</v>
      </c>
    </row>
    <row r="31657" spans="1:11">
      <c r="A31657" s="6">
        <v>2000274763</v>
      </c>
      <c r="B31657" t="s">
        <v>33924</v>
      </c>
      <c r="H31657" s="6" t="s">
        <v>1624</v>
      </c>
      <c r="I31657" s="6" t="s">
        <v>603</v>
      </c>
      <c r="K31657" s="6">
        <v>191</v>
      </c>
    </row>
    <row r="31658" spans="1:11">
      <c r="A31658" s="6">
        <v>2000273239</v>
      </c>
      <c r="B31658" t="s">
        <v>33925</v>
      </c>
      <c r="H31658" s="6" t="s">
        <v>1698</v>
      </c>
      <c r="I31658" s="6" t="s">
        <v>257</v>
      </c>
      <c r="K31658" s="6">
        <v>177</v>
      </c>
    </row>
    <row r="31659" spans="1:11">
      <c r="A31659" s="6">
        <v>2000128834</v>
      </c>
      <c r="B31659" t="s">
        <v>33926</v>
      </c>
      <c r="H31659" s="6" t="s">
        <v>488</v>
      </c>
      <c r="I31659" s="6" t="s">
        <v>471</v>
      </c>
      <c r="K31659" s="6">
        <v>186</v>
      </c>
    </row>
    <row r="31660" spans="1:11">
      <c r="A31660" s="6">
        <v>2000297377</v>
      </c>
      <c r="B31660" t="s">
        <v>33927</v>
      </c>
      <c r="H31660" s="6" t="s">
        <v>303</v>
      </c>
      <c r="I31660" s="6" t="s">
        <v>1338</v>
      </c>
      <c r="K31660" s="6">
        <v>171</v>
      </c>
    </row>
    <row r="31661" spans="1:11">
      <c r="A31661" s="6">
        <v>2000406300</v>
      </c>
      <c r="B31661" t="s">
        <v>33928</v>
      </c>
      <c r="H31661" s="6" t="s">
        <v>966</v>
      </c>
      <c r="I31661" s="6" t="s">
        <v>477</v>
      </c>
      <c r="K31661" s="6">
        <v>187</v>
      </c>
    </row>
    <row r="31662" spans="1:11">
      <c r="A31662" s="6">
        <v>2000310094</v>
      </c>
      <c r="B31662" t="s">
        <v>33929</v>
      </c>
      <c r="H31662" s="6" t="s">
        <v>1672</v>
      </c>
      <c r="I31662" s="6" t="s">
        <v>646</v>
      </c>
      <c r="K31662" s="6">
        <v>180</v>
      </c>
    </row>
    <row r="31663" spans="1:11">
      <c r="A31663" s="6">
        <v>2000324079</v>
      </c>
      <c r="B31663" t="s">
        <v>33930</v>
      </c>
      <c r="H31663" s="6" t="s">
        <v>314</v>
      </c>
      <c r="I31663" s="6" t="s">
        <v>603</v>
      </c>
      <c r="K31663" s="6">
        <v>175</v>
      </c>
    </row>
    <row r="31664" spans="1:11">
      <c r="A31664" s="6">
        <v>2000204278</v>
      </c>
      <c r="B31664" t="s">
        <v>33931</v>
      </c>
      <c r="H31664" s="6" t="s">
        <v>314</v>
      </c>
      <c r="I31664" s="6" t="s">
        <v>603</v>
      </c>
      <c r="K31664" s="6">
        <v>177</v>
      </c>
    </row>
    <row r="31665" spans="1:11">
      <c r="A31665" s="6">
        <v>2000216807</v>
      </c>
      <c r="B31665" t="s">
        <v>33932</v>
      </c>
      <c r="H31665" s="6" t="s">
        <v>2115</v>
      </c>
      <c r="I31665" s="6" t="s">
        <v>1362</v>
      </c>
      <c r="K31665" s="6">
        <v>181</v>
      </c>
    </row>
    <row r="31666" spans="1:11">
      <c r="A31666" s="6">
        <v>2000207224</v>
      </c>
      <c r="B31666" t="s">
        <v>33933</v>
      </c>
      <c r="H31666" s="6" t="s">
        <v>589</v>
      </c>
      <c r="I31666" s="6" t="s">
        <v>33934</v>
      </c>
      <c r="K31666" s="6">
        <v>191</v>
      </c>
    </row>
    <row r="31667" spans="1:11">
      <c r="A31667" s="6">
        <v>2000351894</v>
      </c>
      <c r="B31667" t="s">
        <v>1260</v>
      </c>
      <c r="H31667" s="6" t="s">
        <v>2121</v>
      </c>
      <c r="I31667" s="6" t="s">
        <v>1261</v>
      </c>
      <c r="K31667" s="6">
        <v>175</v>
      </c>
    </row>
    <row r="31668" spans="1:11">
      <c r="A31668" s="6">
        <v>2000269286</v>
      </c>
      <c r="B31668" t="s">
        <v>33935</v>
      </c>
      <c r="H31668" s="6" t="s">
        <v>966</v>
      </c>
      <c r="I31668" s="6" t="s">
        <v>6427</v>
      </c>
      <c r="K31668" s="6">
        <v>185</v>
      </c>
    </row>
    <row r="31669" spans="1:11">
      <c r="A31669" s="6">
        <v>2000254687</v>
      </c>
      <c r="B31669" t="s">
        <v>33936</v>
      </c>
      <c r="H31669" s="6" t="s">
        <v>1624</v>
      </c>
      <c r="I31669" s="6" t="s">
        <v>259</v>
      </c>
      <c r="K31669" s="6">
        <v>191</v>
      </c>
    </row>
    <row r="31670" spans="1:11">
      <c r="A31670" s="6">
        <v>2000288121</v>
      </c>
      <c r="B31670" t="s">
        <v>33937</v>
      </c>
      <c r="H31670" s="6" t="s">
        <v>558</v>
      </c>
      <c r="I31670" s="6" t="s">
        <v>1731</v>
      </c>
      <c r="K31670" s="6">
        <v>177</v>
      </c>
    </row>
    <row r="31671" spans="1:11">
      <c r="A31671" s="6">
        <v>2000241821</v>
      </c>
      <c r="B31671" t="s">
        <v>33938</v>
      </c>
      <c r="H31671" s="6" t="s">
        <v>1624</v>
      </c>
      <c r="I31671" s="6" t="s">
        <v>309</v>
      </c>
      <c r="K31671" s="6">
        <v>189</v>
      </c>
    </row>
    <row r="31672" spans="1:11">
      <c r="A31672" s="6">
        <v>2000180862</v>
      </c>
      <c r="B31672" t="s">
        <v>33939</v>
      </c>
      <c r="H31672" s="6" t="s">
        <v>640</v>
      </c>
      <c r="I31672" s="6" t="s">
        <v>309</v>
      </c>
      <c r="K31672" s="6">
        <v>178</v>
      </c>
    </row>
    <row r="31673" spans="1:11">
      <c r="A31673" s="6">
        <v>2000184620</v>
      </c>
      <c r="B31673" t="s">
        <v>33940</v>
      </c>
      <c r="H31673" s="6" t="s">
        <v>944</v>
      </c>
      <c r="I31673" s="6" t="s">
        <v>1711</v>
      </c>
      <c r="K31673" s="6">
        <v>180</v>
      </c>
    </row>
    <row r="31674" spans="1:11">
      <c r="A31674" s="6">
        <v>2000280326</v>
      </c>
      <c r="B31674" t="s">
        <v>33941</v>
      </c>
      <c r="H31674" s="6" t="s">
        <v>238</v>
      </c>
      <c r="I31674" s="6" t="s">
        <v>194</v>
      </c>
      <c r="K31674" s="6">
        <v>184</v>
      </c>
    </row>
    <row r="31675" spans="1:11">
      <c r="A31675" s="6">
        <v>2000238880</v>
      </c>
      <c r="B31675" t="s">
        <v>33942</v>
      </c>
      <c r="H31675" s="6" t="s">
        <v>966</v>
      </c>
      <c r="I31675" s="6" t="s">
        <v>5208</v>
      </c>
      <c r="K31675" s="6">
        <v>185</v>
      </c>
    </row>
    <row r="31676" spans="1:11">
      <c r="A31676" s="6">
        <v>2000389009</v>
      </c>
      <c r="B31676" t="s">
        <v>33943</v>
      </c>
      <c r="H31676" s="6" t="s">
        <v>319</v>
      </c>
      <c r="I31676" s="6" t="s">
        <v>348</v>
      </c>
      <c r="K31676" s="6">
        <v>185</v>
      </c>
    </row>
    <row r="31677" spans="1:11">
      <c r="A31677" s="6">
        <v>2000331706</v>
      </c>
      <c r="B31677" t="s">
        <v>33944</v>
      </c>
      <c r="H31677" s="6" t="s">
        <v>1624</v>
      </c>
      <c r="I31677" s="6" t="s">
        <v>33945</v>
      </c>
      <c r="K31677" s="6">
        <v>194</v>
      </c>
    </row>
    <row r="31678" spans="1:11">
      <c r="A31678" s="6">
        <v>2000301713</v>
      </c>
      <c r="B31678" t="s">
        <v>33946</v>
      </c>
      <c r="H31678" s="6" t="s">
        <v>319</v>
      </c>
      <c r="I31678" s="6" t="s">
        <v>25083</v>
      </c>
      <c r="K31678" s="6">
        <v>179</v>
      </c>
    </row>
    <row r="31679" spans="1:11">
      <c r="A31679" s="6">
        <v>2000312056</v>
      </c>
      <c r="B31679" t="s">
        <v>33947</v>
      </c>
      <c r="H31679" s="6" t="s">
        <v>377</v>
      </c>
      <c r="I31679" s="6" t="s">
        <v>2139</v>
      </c>
      <c r="K31679" s="6">
        <v>186</v>
      </c>
    </row>
    <row r="31680" spans="1:11">
      <c r="A31680" s="6">
        <v>2000480446</v>
      </c>
      <c r="B31680" t="s">
        <v>33948</v>
      </c>
      <c r="H31680" s="6" t="s">
        <v>2115</v>
      </c>
      <c r="I31680" s="6" t="s">
        <v>1055</v>
      </c>
      <c r="K31680" s="6">
        <v>182</v>
      </c>
    </row>
    <row r="31681" spans="1:11">
      <c r="A31681" s="6">
        <v>2000277653</v>
      </c>
      <c r="B31681" t="s">
        <v>33949</v>
      </c>
      <c r="H31681" s="6" t="s">
        <v>1213</v>
      </c>
      <c r="I31681" s="6" t="s">
        <v>257</v>
      </c>
      <c r="K31681" s="6">
        <v>181</v>
      </c>
    </row>
    <row r="31682" spans="1:11">
      <c r="A31682" s="6">
        <v>2000320687</v>
      </c>
      <c r="B31682" t="s">
        <v>33950</v>
      </c>
      <c r="H31682" s="6" t="s">
        <v>1624</v>
      </c>
      <c r="I31682" s="6" t="s">
        <v>257</v>
      </c>
      <c r="K31682" s="6">
        <v>191</v>
      </c>
    </row>
    <row r="31683" spans="1:11">
      <c r="A31683" s="6">
        <v>2000214745</v>
      </c>
      <c r="B31683" t="s">
        <v>644</v>
      </c>
      <c r="H31683" s="6" t="s">
        <v>645</v>
      </c>
      <c r="I31683" s="6" t="s">
        <v>646</v>
      </c>
      <c r="K31683" s="6">
        <v>182</v>
      </c>
    </row>
    <row r="31684" spans="1:11">
      <c r="A31684" s="6">
        <v>2000264550</v>
      </c>
      <c r="B31684" t="s">
        <v>33951</v>
      </c>
      <c r="H31684" s="6" t="s">
        <v>966</v>
      </c>
      <c r="I31684" s="6" t="s">
        <v>257</v>
      </c>
      <c r="K31684" s="6">
        <v>168</v>
      </c>
    </row>
    <row r="31685" spans="1:11">
      <c r="A31685" s="6">
        <v>2000275584</v>
      </c>
      <c r="B31685" t="s">
        <v>33952</v>
      </c>
      <c r="H31685" s="6" t="s">
        <v>377</v>
      </c>
      <c r="I31685" s="6" t="s">
        <v>811</v>
      </c>
      <c r="K31685" s="6">
        <v>191</v>
      </c>
    </row>
    <row r="31686" spans="1:11">
      <c r="A31686" s="6">
        <v>2000448546</v>
      </c>
      <c r="B31686" t="s">
        <v>33953</v>
      </c>
      <c r="H31686" s="6" t="s">
        <v>1213</v>
      </c>
      <c r="I31686" s="6" t="s">
        <v>603</v>
      </c>
      <c r="K31686" s="6">
        <v>174</v>
      </c>
    </row>
    <row r="31687" spans="1:11">
      <c r="A31687" s="6">
        <v>2000316470</v>
      </c>
      <c r="B31687" t="s">
        <v>33954</v>
      </c>
      <c r="H31687" s="6" t="s">
        <v>2115</v>
      </c>
      <c r="I31687" s="6" t="s">
        <v>33955</v>
      </c>
      <c r="K31687" s="6">
        <v>177</v>
      </c>
    </row>
    <row r="31688" spans="1:11">
      <c r="A31688" s="6">
        <v>2000209183</v>
      </c>
      <c r="B31688" t="s">
        <v>33956</v>
      </c>
      <c r="H31688" s="6" t="s">
        <v>760</v>
      </c>
      <c r="I31688" s="6" t="s">
        <v>2139</v>
      </c>
      <c r="K31688" s="6">
        <v>177</v>
      </c>
    </row>
    <row r="31689" spans="1:11">
      <c r="A31689" s="6">
        <v>2000255823</v>
      </c>
      <c r="B31689" t="s">
        <v>33957</v>
      </c>
      <c r="H31689" s="6" t="s">
        <v>589</v>
      </c>
      <c r="I31689" s="6" t="s">
        <v>257</v>
      </c>
      <c r="K31689" s="6">
        <v>187</v>
      </c>
    </row>
    <row r="31690" spans="1:11">
      <c r="A31690" s="6">
        <v>2000182981</v>
      </c>
      <c r="B31690" t="s">
        <v>33958</v>
      </c>
      <c r="H31690" s="6" t="s">
        <v>640</v>
      </c>
      <c r="I31690" s="6" t="s">
        <v>1117</v>
      </c>
      <c r="K31690" s="6">
        <v>180</v>
      </c>
    </row>
    <row r="31691" spans="1:11">
      <c r="A31691" s="6">
        <v>2000379979</v>
      </c>
      <c r="B31691" t="s">
        <v>33959</v>
      </c>
      <c r="H31691" s="6" t="s">
        <v>640</v>
      </c>
      <c r="I31691" s="6" t="s">
        <v>257</v>
      </c>
      <c r="K31691" s="6">
        <v>161</v>
      </c>
    </row>
    <row r="31692" spans="1:11">
      <c r="A31692" s="6">
        <v>2000257571</v>
      </c>
      <c r="B31692" t="s">
        <v>33960</v>
      </c>
      <c r="H31692" s="6" t="s">
        <v>760</v>
      </c>
      <c r="I31692" s="6" t="s">
        <v>1729</v>
      </c>
      <c r="K31692" s="6">
        <v>192</v>
      </c>
    </row>
    <row r="31693" spans="1:11">
      <c r="A31693" s="6">
        <v>35021340</v>
      </c>
      <c r="B31693" t="s">
        <v>33961</v>
      </c>
      <c r="H31693" s="6" t="s">
        <v>1813</v>
      </c>
      <c r="I31693" s="6" t="s">
        <v>309</v>
      </c>
      <c r="K31693" s="6">
        <v>186</v>
      </c>
    </row>
    <row r="31694" spans="1:11">
      <c r="A31694" s="6">
        <v>19226636</v>
      </c>
      <c r="B31694" t="s">
        <v>33962</v>
      </c>
      <c r="H31694" s="6" t="s">
        <v>2121</v>
      </c>
      <c r="I31694" s="6" t="s">
        <v>257</v>
      </c>
      <c r="K31694" s="6">
        <v>180</v>
      </c>
    </row>
    <row r="31695" spans="1:11">
      <c r="A31695" s="6">
        <v>8440903</v>
      </c>
      <c r="B31695" t="s">
        <v>33963</v>
      </c>
      <c r="H31695" s="6" t="s">
        <v>1732</v>
      </c>
      <c r="I31695" s="6" t="s">
        <v>1657</v>
      </c>
      <c r="K31695" s="6">
        <v>189</v>
      </c>
    </row>
    <row r="31696" spans="1:11">
      <c r="A31696" s="6">
        <v>43009577</v>
      </c>
      <c r="B31696" t="s">
        <v>33964</v>
      </c>
      <c r="H31696" s="6" t="s">
        <v>319</v>
      </c>
      <c r="I31696" s="6" t="s">
        <v>236</v>
      </c>
      <c r="K31696" s="6">
        <v>177</v>
      </c>
    </row>
    <row r="31697" spans="1:11">
      <c r="A31697" s="6">
        <v>856952</v>
      </c>
      <c r="B31697" t="s">
        <v>33965</v>
      </c>
      <c r="H31697" s="6" t="s">
        <v>1624</v>
      </c>
      <c r="I31697" s="6" t="s">
        <v>471</v>
      </c>
      <c r="K31697" s="6">
        <v>182</v>
      </c>
    </row>
    <row r="31698" spans="1:11">
      <c r="A31698" s="6">
        <v>8447172</v>
      </c>
      <c r="B31698" t="s">
        <v>33966</v>
      </c>
      <c r="H31698" s="6" t="s">
        <v>2115</v>
      </c>
      <c r="I31698" s="6" t="s">
        <v>683</v>
      </c>
      <c r="K31698" s="6">
        <v>181</v>
      </c>
    </row>
    <row r="31699" spans="1:11">
      <c r="A31699" s="6">
        <v>91000354</v>
      </c>
      <c r="B31699" t="s">
        <v>33967</v>
      </c>
      <c r="H31699" s="6" t="s">
        <v>377</v>
      </c>
      <c r="I31699" s="6" t="s">
        <v>1675</v>
      </c>
      <c r="K31699" s="6">
        <v>186</v>
      </c>
    </row>
    <row r="31700" spans="1:11">
      <c r="A31700" s="6">
        <v>67260216</v>
      </c>
      <c r="B31700" t="s">
        <v>33968</v>
      </c>
      <c r="H31700" s="6" t="s">
        <v>314</v>
      </c>
      <c r="I31700" s="6" t="s">
        <v>433</v>
      </c>
      <c r="K31700" s="6">
        <v>176</v>
      </c>
    </row>
    <row r="31701" spans="1:11">
      <c r="A31701" s="6">
        <v>2000395001</v>
      </c>
      <c r="B31701" t="s">
        <v>33969</v>
      </c>
      <c r="H31701" s="6" t="s">
        <v>944</v>
      </c>
      <c r="I31701" s="6" t="s">
        <v>1722</v>
      </c>
      <c r="K31701" s="6">
        <v>176</v>
      </c>
    </row>
    <row r="31702" spans="1:11">
      <c r="A31702" s="6">
        <v>2000269291</v>
      </c>
      <c r="B31702" t="s">
        <v>33970</v>
      </c>
      <c r="H31702" s="6" t="s">
        <v>619</v>
      </c>
      <c r="I31702" s="6" t="s">
        <v>2473</v>
      </c>
      <c r="K31702" s="6">
        <v>185</v>
      </c>
    </row>
    <row r="31703" spans="1:11">
      <c r="A31703" s="6">
        <v>2000197396</v>
      </c>
      <c r="B31703" t="s">
        <v>33971</v>
      </c>
      <c r="H31703" s="6" t="s">
        <v>377</v>
      </c>
      <c r="I31703" s="6" t="s">
        <v>309</v>
      </c>
      <c r="K31703" s="6">
        <v>195</v>
      </c>
    </row>
    <row r="31704" spans="1:11">
      <c r="A31704" s="6">
        <v>2000472400</v>
      </c>
      <c r="B31704" t="s">
        <v>33972</v>
      </c>
      <c r="H31704" s="6" t="s">
        <v>488</v>
      </c>
      <c r="I31704" s="6" t="s">
        <v>620</v>
      </c>
      <c r="K31704" s="6">
        <v>179</v>
      </c>
    </row>
    <row r="31705" spans="1:11">
      <c r="A31705" s="6">
        <v>2000101496</v>
      </c>
      <c r="B31705" t="s">
        <v>33973</v>
      </c>
      <c r="H31705" s="6" t="s">
        <v>2046</v>
      </c>
      <c r="I31705" s="6" t="s">
        <v>1863</v>
      </c>
      <c r="K31705" s="6">
        <v>184</v>
      </c>
    </row>
    <row r="31706" spans="1:11">
      <c r="A31706" s="6">
        <v>2000300124</v>
      </c>
      <c r="B31706" t="s">
        <v>33974</v>
      </c>
      <c r="H31706" s="6" t="s">
        <v>377</v>
      </c>
      <c r="I31706" s="6" t="s">
        <v>348</v>
      </c>
      <c r="K31706" s="6">
        <v>180</v>
      </c>
    </row>
    <row r="31707" spans="1:11">
      <c r="A31707" s="6">
        <v>2000145297</v>
      </c>
      <c r="B31707" t="s">
        <v>33975</v>
      </c>
      <c r="H31707" s="6" t="s">
        <v>944</v>
      </c>
      <c r="I31707" s="6" t="s">
        <v>236</v>
      </c>
      <c r="K31707" s="6">
        <v>178</v>
      </c>
    </row>
    <row r="31708" spans="1:11">
      <c r="A31708" s="6">
        <v>2000241939</v>
      </c>
      <c r="B31708" t="s">
        <v>33976</v>
      </c>
      <c r="H31708" s="6" t="s">
        <v>640</v>
      </c>
      <c r="I31708" s="6" t="s">
        <v>348</v>
      </c>
      <c r="K31708" s="6">
        <v>173</v>
      </c>
    </row>
    <row r="31709" spans="1:11">
      <c r="A31709" s="6">
        <v>2000389945</v>
      </c>
      <c r="B31709" t="s">
        <v>33977</v>
      </c>
      <c r="H31709" s="6" t="s">
        <v>2112</v>
      </c>
      <c r="I31709" s="6" t="s">
        <v>33978</v>
      </c>
      <c r="K31709" s="6">
        <v>172</v>
      </c>
    </row>
    <row r="31710" spans="1:11">
      <c r="A31710" s="6">
        <v>2000436813</v>
      </c>
      <c r="B31710" t="s">
        <v>33979</v>
      </c>
      <c r="H31710" s="6" t="s">
        <v>944</v>
      </c>
      <c r="I31710" s="6" t="s">
        <v>20921</v>
      </c>
      <c r="K31710" s="6">
        <v>186</v>
      </c>
    </row>
    <row r="31711" spans="1:11">
      <c r="A31711" s="6">
        <v>2000191256</v>
      </c>
      <c r="B31711" t="s">
        <v>33980</v>
      </c>
      <c r="H31711" s="6" t="s">
        <v>1624</v>
      </c>
      <c r="I31711" s="6" t="s">
        <v>33981</v>
      </c>
      <c r="K31711" s="6">
        <v>187</v>
      </c>
    </row>
    <row r="31712" spans="1:11">
      <c r="A31712" s="6">
        <v>2000377297</v>
      </c>
      <c r="B31712" t="s">
        <v>33982</v>
      </c>
      <c r="H31712" s="6" t="s">
        <v>218</v>
      </c>
      <c r="I31712" s="6" t="s">
        <v>4365</v>
      </c>
      <c r="K31712" s="6">
        <v>183</v>
      </c>
    </row>
    <row r="31713" spans="1:11">
      <c r="A31713" s="6">
        <v>2000334572</v>
      </c>
      <c r="B31713" t="s">
        <v>33983</v>
      </c>
      <c r="H31713" s="6" t="s">
        <v>1638</v>
      </c>
      <c r="I31713" s="6" t="s">
        <v>1809</v>
      </c>
      <c r="K31713" s="6">
        <v>175</v>
      </c>
    </row>
    <row r="31714" spans="1:11">
      <c r="A31714" s="6">
        <v>2000309943</v>
      </c>
      <c r="B31714" t="s">
        <v>33984</v>
      </c>
      <c r="H31714" s="6" t="s">
        <v>640</v>
      </c>
      <c r="I31714" s="6" t="s">
        <v>309</v>
      </c>
      <c r="K31714" s="6">
        <v>172</v>
      </c>
    </row>
    <row r="31715" spans="1:11">
      <c r="A31715" s="6">
        <v>2000127195</v>
      </c>
      <c r="B31715" t="s">
        <v>33985</v>
      </c>
      <c r="H31715" s="6" t="s">
        <v>218</v>
      </c>
      <c r="I31715" s="6" t="s">
        <v>827</v>
      </c>
      <c r="K31715" s="6">
        <v>185</v>
      </c>
    </row>
    <row r="31716" spans="1:11">
      <c r="A31716" s="6">
        <v>2000224881</v>
      </c>
      <c r="B31716" t="s">
        <v>33986</v>
      </c>
      <c r="H31716" s="6" t="s">
        <v>319</v>
      </c>
      <c r="I31716" s="6" t="s">
        <v>657</v>
      </c>
      <c r="K31716" s="6">
        <v>187</v>
      </c>
    </row>
    <row r="31717" spans="1:11">
      <c r="A31717" s="6">
        <v>2000372905</v>
      </c>
      <c r="B31717" t="s">
        <v>33987</v>
      </c>
      <c r="H31717" s="6" t="s">
        <v>303</v>
      </c>
      <c r="I31717" s="6" t="s">
        <v>3265</v>
      </c>
      <c r="K31717" s="6">
        <v>176</v>
      </c>
    </row>
    <row r="31718" spans="1:11">
      <c r="A31718" s="6">
        <v>12093343</v>
      </c>
      <c r="B31718" t="s">
        <v>33988</v>
      </c>
      <c r="H31718" s="6" t="s">
        <v>966</v>
      </c>
      <c r="I31718" s="6" t="s">
        <v>320</v>
      </c>
      <c r="K31718" s="6">
        <v>165</v>
      </c>
    </row>
    <row r="31719" spans="1:11">
      <c r="A31719" s="6">
        <v>2000338704</v>
      </c>
      <c r="B31719" t="s">
        <v>33989</v>
      </c>
      <c r="H31719" s="6" t="s">
        <v>966</v>
      </c>
      <c r="I31719" s="6" t="s">
        <v>442</v>
      </c>
      <c r="K31719" s="6">
        <v>163</v>
      </c>
    </row>
    <row r="31720" spans="1:11">
      <c r="A31720" s="6">
        <v>2000165817</v>
      </c>
      <c r="B31720" t="s">
        <v>33990</v>
      </c>
      <c r="H31720" s="6" t="s">
        <v>2115</v>
      </c>
      <c r="I31720" s="6" t="s">
        <v>832</v>
      </c>
      <c r="K31720" s="6">
        <v>189</v>
      </c>
    </row>
    <row r="31721" spans="1:11">
      <c r="A31721" s="6">
        <v>2000096480</v>
      </c>
      <c r="B31721" t="s">
        <v>33991</v>
      </c>
      <c r="H31721" s="6" t="s">
        <v>377</v>
      </c>
      <c r="I31721" s="6" t="s">
        <v>832</v>
      </c>
      <c r="K31721" s="6">
        <v>184</v>
      </c>
    </row>
    <row r="31722" spans="1:11">
      <c r="A31722" s="6">
        <v>2000304361</v>
      </c>
      <c r="B31722" t="s">
        <v>33992</v>
      </c>
      <c r="H31722" s="6" t="s">
        <v>966</v>
      </c>
      <c r="I31722" s="6" t="s">
        <v>33993</v>
      </c>
      <c r="K31722" s="6">
        <v>186</v>
      </c>
    </row>
    <row r="31723" spans="1:11">
      <c r="A31723" s="6">
        <v>2000192908</v>
      </c>
      <c r="B31723" t="s">
        <v>33994</v>
      </c>
      <c r="H31723" s="6" t="s">
        <v>377</v>
      </c>
      <c r="I31723" s="6" t="s">
        <v>309</v>
      </c>
      <c r="K31723" s="6">
        <v>195</v>
      </c>
    </row>
    <row r="31724" spans="1:11">
      <c r="A31724" s="6">
        <v>2000325837</v>
      </c>
      <c r="B31724" t="s">
        <v>33995</v>
      </c>
      <c r="H31724" s="6" t="s">
        <v>377</v>
      </c>
      <c r="I31724" s="6" t="s">
        <v>1403</v>
      </c>
      <c r="K31724" s="6">
        <v>191</v>
      </c>
    </row>
    <row r="31725" spans="1:11">
      <c r="A31725" s="6">
        <v>2000297428</v>
      </c>
      <c r="B31725" t="s">
        <v>33996</v>
      </c>
      <c r="H31725" s="6" t="s">
        <v>319</v>
      </c>
      <c r="I31725" s="6" t="s">
        <v>348</v>
      </c>
      <c r="K31725" s="6">
        <v>175</v>
      </c>
    </row>
    <row r="31726" spans="1:11">
      <c r="A31726" s="6">
        <v>2000210136</v>
      </c>
      <c r="B31726" t="s">
        <v>33997</v>
      </c>
      <c r="H31726" s="6" t="s">
        <v>218</v>
      </c>
      <c r="I31726" s="6" t="s">
        <v>259</v>
      </c>
      <c r="K31726" s="6">
        <v>180</v>
      </c>
    </row>
    <row r="31727" spans="1:11">
      <c r="A31727" s="6">
        <v>35003512</v>
      </c>
      <c r="B31727" t="s">
        <v>33998</v>
      </c>
      <c r="H31727" s="6" t="s">
        <v>9022</v>
      </c>
      <c r="I31727" s="6" t="s">
        <v>309</v>
      </c>
      <c r="K31727" s="6">
        <v>180</v>
      </c>
    </row>
    <row r="31728" spans="1:11">
      <c r="A31728" s="6">
        <v>2000294672</v>
      </c>
      <c r="B31728" t="s">
        <v>33999</v>
      </c>
      <c r="H31728" s="6" t="s">
        <v>377</v>
      </c>
      <c r="I31728" s="6" t="s">
        <v>646</v>
      </c>
      <c r="K31728" s="6">
        <v>191</v>
      </c>
    </row>
    <row r="31729" spans="1:11">
      <c r="A31729" s="6">
        <v>2000274260</v>
      </c>
      <c r="B31729" t="s">
        <v>34000</v>
      </c>
      <c r="H31729" s="6" t="s">
        <v>314</v>
      </c>
      <c r="I31729" s="6" t="s">
        <v>811</v>
      </c>
      <c r="K31729" s="6">
        <v>176</v>
      </c>
    </row>
    <row r="31730" spans="1:11">
      <c r="A31730" s="6">
        <v>2000230887</v>
      </c>
      <c r="B31730" t="s">
        <v>34001</v>
      </c>
      <c r="H31730" s="6" t="s">
        <v>2112</v>
      </c>
      <c r="I31730" s="6" t="s">
        <v>11100</v>
      </c>
      <c r="K31730" s="6">
        <v>180</v>
      </c>
    </row>
    <row r="31731" spans="1:11">
      <c r="A31731" s="6">
        <v>2000376966</v>
      </c>
      <c r="B31731" t="s">
        <v>34002</v>
      </c>
      <c r="H31731" s="6" t="s">
        <v>1732</v>
      </c>
      <c r="I31731" s="6" t="s">
        <v>603</v>
      </c>
      <c r="K31731" s="6">
        <v>178</v>
      </c>
    </row>
    <row r="31732" spans="1:11">
      <c r="A31732" s="6">
        <v>2000082505</v>
      </c>
      <c r="B31732" t="s">
        <v>34003</v>
      </c>
      <c r="H31732" s="6" t="s">
        <v>377</v>
      </c>
      <c r="I31732" s="6" t="s">
        <v>34004</v>
      </c>
      <c r="K31732" s="6">
        <v>191</v>
      </c>
    </row>
    <row r="31733" spans="1:11">
      <c r="A31733" s="6">
        <v>2000225711</v>
      </c>
      <c r="B31733" t="s">
        <v>34005</v>
      </c>
      <c r="H31733" s="6" t="s">
        <v>314</v>
      </c>
      <c r="I31733" s="6" t="s">
        <v>992</v>
      </c>
      <c r="K31733" s="6">
        <v>175</v>
      </c>
    </row>
    <row r="31734" spans="1:11">
      <c r="A31734" s="6">
        <v>2000243253</v>
      </c>
      <c r="B31734" t="s">
        <v>34006</v>
      </c>
      <c r="H31734" s="6" t="s">
        <v>319</v>
      </c>
      <c r="I31734" s="6" t="s">
        <v>832</v>
      </c>
      <c r="K31734" s="6">
        <v>188</v>
      </c>
    </row>
    <row r="31735" spans="1:11">
      <c r="A31735" s="6">
        <v>65010067</v>
      </c>
      <c r="B31735" t="s">
        <v>34007</v>
      </c>
      <c r="H31735" s="6" t="s">
        <v>377</v>
      </c>
      <c r="I31735" s="6" t="s">
        <v>2539</v>
      </c>
      <c r="K31735" s="6">
        <v>198</v>
      </c>
    </row>
    <row r="31736" spans="1:11">
      <c r="A31736" s="6">
        <v>2000190311</v>
      </c>
      <c r="B31736" t="s">
        <v>34008</v>
      </c>
      <c r="H31736" s="6" t="s">
        <v>2112</v>
      </c>
      <c r="I31736" s="6" t="s">
        <v>259</v>
      </c>
      <c r="K31736" s="6">
        <v>188</v>
      </c>
    </row>
    <row r="31737" spans="1:11">
      <c r="A31737" s="6">
        <v>2000104647</v>
      </c>
      <c r="B31737" t="s">
        <v>34009</v>
      </c>
      <c r="H31737" s="6" t="s">
        <v>1732</v>
      </c>
      <c r="I31737" s="6" t="s">
        <v>298</v>
      </c>
      <c r="K31737" s="6">
        <v>185</v>
      </c>
    </row>
    <row r="31738" spans="1:11">
      <c r="A31738" s="6">
        <v>2000176729</v>
      </c>
      <c r="B31738" t="s">
        <v>34010</v>
      </c>
      <c r="H31738" s="6" t="s">
        <v>377</v>
      </c>
      <c r="I31738" s="6" t="s">
        <v>603</v>
      </c>
      <c r="K31738" s="6">
        <v>180</v>
      </c>
    </row>
    <row r="31739" spans="1:11">
      <c r="A31739" s="6">
        <v>2000271867</v>
      </c>
      <c r="B31739" t="s">
        <v>34011</v>
      </c>
      <c r="H31739" s="6" t="s">
        <v>377</v>
      </c>
      <c r="I31739" s="6" t="s">
        <v>603</v>
      </c>
      <c r="K31739" s="6">
        <v>180</v>
      </c>
    </row>
    <row r="31740" spans="1:11">
      <c r="A31740" s="6">
        <v>2000466358</v>
      </c>
      <c r="B31740" t="s">
        <v>34012</v>
      </c>
      <c r="H31740" s="6" t="s">
        <v>319</v>
      </c>
      <c r="I31740" s="6" t="s">
        <v>603</v>
      </c>
      <c r="K31740" s="6">
        <v>182</v>
      </c>
    </row>
    <row r="31741" spans="1:11">
      <c r="A31741" s="6">
        <v>2000407642</v>
      </c>
      <c r="B31741" t="s">
        <v>34013</v>
      </c>
      <c r="H31741" s="6" t="s">
        <v>303</v>
      </c>
      <c r="I31741" s="6" t="s">
        <v>1936</v>
      </c>
      <c r="K31741" s="6">
        <v>179</v>
      </c>
    </row>
    <row r="31742" spans="1:11">
      <c r="A31742" s="6">
        <v>2000230264</v>
      </c>
      <c r="B31742" t="s">
        <v>34014</v>
      </c>
      <c r="H31742" s="6" t="s">
        <v>1698</v>
      </c>
      <c r="I31742" s="6" t="s">
        <v>2639</v>
      </c>
      <c r="K31742" s="6">
        <v>175</v>
      </c>
    </row>
    <row r="31743" spans="1:11">
      <c r="A31743" s="6">
        <v>2000257869</v>
      </c>
      <c r="B31743" t="s">
        <v>34015</v>
      </c>
      <c r="H31743" s="6" t="s">
        <v>488</v>
      </c>
      <c r="I31743" s="6" t="s">
        <v>729</v>
      </c>
      <c r="K31743" s="6">
        <v>174</v>
      </c>
    </row>
    <row r="31744" spans="1:11">
      <c r="A31744" s="6">
        <v>2000205918</v>
      </c>
      <c r="B31744" t="s">
        <v>34016</v>
      </c>
      <c r="H31744" s="6" t="s">
        <v>1709</v>
      </c>
      <c r="I31744" s="6" t="s">
        <v>236</v>
      </c>
      <c r="K31744" s="6">
        <v>180</v>
      </c>
    </row>
    <row r="31745" spans="1:11">
      <c r="A31745" s="6">
        <v>2000209531</v>
      </c>
      <c r="B31745" t="s">
        <v>34017</v>
      </c>
      <c r="H31745" s="6" t="s">
        <v>377</v>
      </c>
      <c r="I31745" s="6" t="s">
        <v>729</v>
      </c>
      <c r="K31745" s="6">
        <v>186</v>
      </c>
    </row>
    <row r="31746" spans="1:11">
      <c r="A31746" s="6">
        <v>2000150851</v>
      </c>
      <c r="B31746" t="s">
        <v>34018</v>
      </c>
      <c r="H31746" s="6" t="s">
        <v>319</v>
      </c>
      <c r="I31746" s="6" t="s">
        <v>433</v>
      </c>
      <c r="K31746" s="6">
        <v>191</v>
      </c>
    </row>
    <row r="31747" spans="1:11">
      <c r="A31747" s="6">
        <v>2000169188</v>
      </c>
      <c r="B31747" t="s">
        <v>34019</v>
      </c>
      <c r="H31747" s="6" t="s">
        <v>640</v>
      </c>
      <c r="I31747" s="6" t="s">
        <v>1051</v>
      </c>
      <c r="K31747" s="6">
        <v>176</v>
      </c>
    </row>
    <row r="31748" spans="1:11">
      <c r="A31748" s="6">
        <v>2000249023</v>
      </c>
      <c r="B31748" t="s">
        <v>34020</v>
      </c>
      <c r="H31748" s="6" t="s">
        <v>1732</v>
      </c>
      <c r="I31748" s="6" t="s">
        <v>603</v>
      </c>
      <c r="K31748" s="6">
        <v>181</v>
      </c>
    </row>
    <row r="31749" spans="1:11">
      <c r="A31749" s="6">
        <v>2000197177</v>
      </c>
      <c r="B31749" t="s">
        <v>34021</v>
      </c>
      <c r="H31749" s="6" t="s">
        <v>377</v>
      </c>
      <c r="I31749" s="6" t="s">
        <v>3960</v>
      </c>
      <c r="K31749" s="6">
        <v>195</v>
      </c>
    </row>
    <row r="31750" spans="1:11">
      <c r="A31750" s="6">
        <v>2000382965</v>
      </c>
      <c r="B31750" t="s">
        <v>34022</v>
      </c>
      <c r="H31750" s="6" t="s">
        <v>1638</v>
      </c>
      <c r="I31750" s="6" t="s">
        <v>442</v>
      </c>
      <c r="K31750" s="6">
        <v>164</v>
      </c>
    </row>
    <row r="31751" spans="1:11">
      <c r="A31751" s="6">
        <v>2000194607</v>
      </c>
      <c r="B31751" t="s">
        <v>34023</v>
      </c>
      <c r="H31751" s="6" t="s">
        <v>319</v>
      </c>
      <c r="I31751" s="6" t="s">
        <v>1299</v>
      </c>
      <c r="K31751" s="6">
        <v>188</v>
      </c>
    </row>
    <row r="31752" spans="1:11">
      <c r="A31752" s="6">
        <v>2000184622</v>
      </c>
      <c r="B31752" t="s">
        <v>34024</v>
      </c>
      <c r="H31752" s="6" t="s">
        <v>1176</v>
      </c>
      <c r="I31752" s="6" t="s">
        <v>992</v>
      </c>
      <c r="K31752" s="6">
        <v>173</v>
      </c>
    </row>
    <row r="31753" spans="1:11">
      <c r="A31753" s="6">
        <v>2000401817</v>
      </c>
      <c r="B31753" t="s">
        <v>34025</v>
      </c>
      <c r="H31753" s="6" t="s">
        <v>1626</v>
      </c>
      <c r="I31753" s="6" t="s">
        <v>339</v>
      </c>
      <c r="K31753" s="6">
        <v>168</v>
      </c>
    </row>
    <row r="31754" spans="1:11">
      <c r="A31754" s="6">
        <v>2000282744</v>
      </c>
      <c r="B31754" t="s">
        <v>34026</v>
      </c>
      <c r="H31754" s="6" t="s">
        <v>488</v>
      </c>
      <c r="I31754" s="6" t="s">
        <v>477</v>
      </c>
      <c r="K31754" s="6">
        <v>178</v>
      </c>
    </row>
    <row r="31755" spans="1:11">
      <c r="A31755" s="6">
        <v>2000227983</v>
      </c>
      <c r="B31755" t="s">
        <v>34027</v>
      </c>
      <c r="H31755" s="6" t="s">
        <v>377</v>
      </c>
      <c r="I31755" s="6" t="s">
        <v>348</v>
      </c>
      <c r="K31755" s="6">
        <v>190</v>
      </c>
    </row>
    <row r="31756" spans="1:11">
      <c r="A31756" s="6">
        <v>2000169743</v>
      </c>
      <c r="B31756" t="s">
        <v>34028</v>
      </c>
      <c r="H31756" s="6" t="s">
        <v>944</v>
      </c>
      <c r="I31756" s="6" t="s">
        <v>34029</v>
      </c>
      <c r="K31756" s="6">
        <v>177</v>
      </c>
    </row>
    <row r="31757" spans="1:11">
      <c r="A31757" s="6">
        <v>2000283938</v>
      </c>
      <c r="B31757" t="s">
        <v>34030</v>
      </c>
      <c r="H31757" s="6" t="s">
        <v>2115</v>
      </c>
      <c r="I31757" s="6" t="s">
        <v>603</v>
      </c>
      <c r="K31757" s="6">
        <v>173</v>
      </c>
    </row>
    <row r="31758" spans="1:11">
      <c r="A31758" s="6">
        <v>12095238</v>
      </c>
      <c r="B31758" t="s">
        <v>34031</v>
      </c>
      <c r="H31758" s="6" t="s">
        <v>488</v>
      </c>
      <c r="I31758" s="6" t="s">
        <v>601</v>
      </c>
      <c r="K31758" s="6">
        <v>174</v>
      </c>
    </row>
    <row r="31759" spans="1:11">
      <c r="A31759" s="6">
        <v>2000190306</v>
      </c>
      <c r="B31759" t="s">
        <v>34032</v>
      </c>
      <c r="H31759" s="6" t="s">
        <v>966</v>
      </c>
      <c r="I31759" s="6" t="s">
        <v>1873</v>
      </c>
      <c r="K31759" s="6">
        <v>180</v>
      </c>
    </row>
    <row r="31760" spans="1:11">
      <c r="A31760" s="6">
        <v>2000258936</v>
      </c>
      <c r="B31760" t="s">
        <v>34033</v>
      </c>
      <c r="H31760" s="6" t="s">
        <v>319</v>
      </c>
      <c r="I31760" s="6" t="s">
        <v>309</v>
      </c>
      <c r="K31760" s="6">
        <v>180</v>
      </c>
    </row>
    <row r="31761" spans="1:11">
      <c r="A31761" s="6">
        <v>2000402915</v>
      </c>
      <c r="B31761" t="s">
        <v>34034</v>
      </c>
      <c r="H31761" s="6" t="s">
        <v>2115</v>
      </c>
      <c r="I31761" s="6" t="s">
        <v>1055</v>
      </c>
      <c r="K31761" s="6">
        <v>188</v>
      </c>
    </row>
    <row r="31762" spans="1:11">
      <c r="A31762" s="6">
        <v>2000181167</v>
      </c>
      <c r="B31762" t="s">
        <v>34035</v>
      </c>
      <c r="H31762" s="6" t="s">
        <v>319</v>
      </c>
      <c r="I31762" s="6" t="s">
        <v>259</v>
      </c>
      <c r="K31762" s="6">
        <v>182</v>
      </c>
    </row>
    <row r="31763" spans="1:11">
      <c r="A31763" s="6">
        <v>2000314470</v>
      </c>
      <c r="B31763" t="s">
        <v>34036</v>
      </c>
      <c r="H31763" s="6" t="s">
        <v>1732</v>
      </c>
      <c r="I31763" s="6" t="s">
        <v>406</v>
      </c>
      <c r="K31763" s="6">
        <v>196</v>
      </c>
    </row>
    <row r="31764" spans="1:11">
      <c r="A31764" s="6">
        <v>2000294603</v>
      </c>
      <c r="B31764" t="s">
        <v>34037</v>
      </c>
      <c r="H31764" s="6" t="s">
        <v>488</v>
      </c>
      <c r="I31764" s="6" t="s">
        <v>603</v>
      </c>
      <c r="K31764" s="6">
        <v>179</v>
      </c>
    </row>
    <row r="31765" spans="1:11">
      <c r="A31765" s="6">
        <v>2000109164</v>
      </c>
      <c r="B31765" t="s">
        <v>34038</v>
      </c>
      <c r="H31765" s="6" t="s">
        <v>1213</v>
      </c>
      <c r="I31765" s="6" t="s">
        <v>1873</v>
      </c>
      <c r="K31765" s="6">
        <v>178</v>
      </c>
    </row>
    <row r="31766" spans="1:11">
      <c r="A31766" s="6">
        <v>2000093082</v>
      </c>
      <c r="B31766" t="s">
        <v>34039</v>
      </c>
      <c r="H31766" s="6" t="s">
        <v>944</v>
      </c>
      <c r="I31766" s="6" t="s">
        <v>12613</v>
      </c>
      <c r="K31766" s="6">
        <v>174</v>
      </c>
    </row>
    <row r="31767" spans="1:11">
      <c r="A31767" s="6">
        <v>2000133265</v>
      </c>
      <c r="B31767" t="s">
        <v>34040</v>
      </c>
      <c r="H31767" s="6" t="s">
        <v>944</v>
      </c>
      <c r="I31767" s="6" t="s">
        <v>339</v>
      </c>
      <c r="K31767" s="6">
        <v>159</v>
      </c>
    </row>
    <row r="31768" spans="1:11">
      <c r="A31768" s="6">
        <v>2000381235</v>
      </c>
      <c r="B31768" t="s">
        <v>34041</v>
      </c>
      <c r="H31768" s="6" t="s">
        <v>488</v>
      </c>
      <c r="I31768" s="6" t="s">
        <v>1701</v>
      </c>
      <c r="K31768" s="6">
        <v>178</v>
      </c>
    </row>
    <row r="31769" spans="1:11">
      <c r="A31769" s="6">
        <v>2000186386</v>
      </c>
      <c r="B31769" t="s">
        <v>34042</v>
      </c>
      <c r="H31769" s="6" t="s">
        <v>319</v>
      </c>
      <c r="I31769" s="6" t="s">
        <v>729</v>
      </c>
      <c r="K31769" s="6">
        <v>186</v>
      </c>
    </row>
    <row r="31770" spans="1:11">
      <c r="A31770" s="6">
        <v>2000027244</v>
      </c>
      <c r="B31770" t="s">
        <v>34043</v>
      </c>
      <c r="H31770" s="6" t="s">
        <v>218</v>
      </c>
      <c r="I31770" s="6" t="s">
        <v>253</v>
      </c>
      <c r="K31770" s="6">
        <v>188</v>
      </c>
    </row>
    <row r="31771" spans="1:11">
      <c r="A31771" s="6">
        <v>2000193730</v>
      </c>
      <c r="B31771" t="s">
        <v>34044</v>
      </c>
      <c r="H31771" s="6" t="s">
        <v>240</v>
      </c>
      <c r="I31771" s="6" t="s">
        <v>1863</v>
      </c>
      <c r="K31771" s="6">
        <v>175</v>
      </c>
    </row>
    <row r="31772" spans="1:11">
      <c r="A31772" s="6">
        <v>2000088446</v>
      </c>
      <c r="B31772" t="s">
        <v>34045</v>
      </c>
      <c r="H31772" s="6" t="s">
        <v>240</v>
      </c>
      <c r="I31772" s="6" t="s">
        <v>406</v>
      </c>
      <c r="K31772" s="6">
        <v>174</v>
      </c>
    </row>
    <row r="31773" spans="1:11">
      <c r="A31773" s="6">
        <v>2000314453</v>
      </c>
      <c r="B31773" t="s">
        <v>34046</v>
      </c>
      <c r="H31773" s="6" t="s">
        <v>405</v>
      </c>
      <c r="I31773" s="6" t="s">
        <v>406</v>
      </c>
      <c r="K31773" s="6">
        <v>172</v>
      </c>
    </row>
    <row r="31774" spans="1:11">
      <c r="A31774" s="6">
        <v>2000175081</v>
      </c>
      <c r="B31774" t="s">
        <v>34047</v>
      </c>
      <c r="H31774" s="6" t="s">
        <v>1624</v>
      </c>
      <c r="I31774" s="6" t="s">
        <v>309</v>
      </c>
      <c r="K31774" s="6">
        <v>189</v>
      </c>
    </row>
    <row r="31775" spans="1:11">
      <c r="A31775" s="6">
        <v>43619409</v>
      </c>
      <c r="B31775" t="s">
        <v>34048</v>
      </c>
      <c r="H31775" s="6" t="s">
        <v>240</v>
      </c>
      <c r="I31775" s="6" t="s">
        <v>13582</v>
      </c>
      <c r="K31775" s="6">
        <v>185</v>
      </c>
    </row>
    <row r="31776" spans="1:11">
      <c r="A31776" s="6">
        <v>2000142229</v>
      </c>
      <c r="B31776" t="s">
        <v>34049</v>
      </c>
      <c r="H31776" s="6" t="s">
        <v>2112</v>
      </c>
      <c r="I31776" s="6" t="s">
        <v>6859</v>
      </c>
      <c r="K31776" s="6">
        <v>175</v>
      </c>
    </row>
    <row r="31777" spans="1:11">
      <c r="A31777" s="6">
        <v>2000152745</v>
      </c>
      <c r="B31777" t="s">
        <v>34050</v>
      </c>
      <c r="H31777" s="6" t="s">
        <v>2160</v>
      </c>
      <c r="I31777" s="6" t="s">
        <v>477</v>
      </c>
      <c r="K31777" s="6">
        <v>185</v>
      </c>
    </row>
    <row r="31778" spans="1:11">
      <c r="A31778" s="6">
        <v>2000263736</v>
      </c>
      <c r="B31778" t="s">
        <v>34051</v>
      </c>
      <c r="H31778" s="6" t="s">
        <v>1213</v>
      </c>
      <c r="I31778" s="6" t="s">
        <v>10784</v>
      </c>
      <c r="K31778" s="6">
        <v>181</v>
      </c>
    </row>
    <row r="31779" spans="1:11">
      <c r="A31779" s="6">
        <v>2000191978</v>
      </c>
      <c r="B31779" t="s">
        <v>34052</v>
      </c>
      <c r="H31779" s="6" t="s">
        <v>377</v>
      </c>
      <c r="I31779" s="6" t="s">
        <v>1890</v>
      </c>
      <c r="K31779" s="6">
        <v>193</v>
      </c>
    </row>
    <row r="31780" spans="1:11">
      <c r="A31780" s="6">
        <v>2000207707</v>
      </c>
      <c r="B31780" t="s">
        <v>34053</v>
      </c>
      <c r="H31780" s="6" t="s">
        <v>1698</v>
      </c>
      <c r="I31780" s="6" t="s">
        <v>4700</v>
      </c>
      <c r="K31780" s="6">
        <v>168</v>
      </c>
    </row>
    <row r="31781" spans="1:11">
      <c r="A31781" s="6">
        <v>2000304637</v>
      </c>
      <c r="B31781" t="s">
        <v>34054</v>
      </c>
      <c r="H31781" s="6" t="s">
        <v>16564</v>
      </c>
      <c r="I31781" s="6" t="s">
        <v>603</v>
      </c>
      <c r="K31781" s="6">
        <v>165</v>
      </c>
    </row>
    <row r="31782" spans="1:11">
      <c r="A31782" s="6">
        <v>2000308483</v>
      </c>
      <c r="B31782" t="s">
        <v>34055</v>
      </c>
      <c r="H31782" s="6" t="s">
        <v>488</v>
      </c>
      <c r="I31782" s="6" t="s">
        <v>257</v>
      </c>
      <c r="K31782" s="6">
        <v>171</v>
      </c>
    </row>
    <row r="31783" spans="1:11">
      <c r="A31783" s="6">
        <v>2000275916</v>
      </c>
      <c r="B31783" t="s">
        <v>34056</v>
      </c>
      <c r="H31783" s="6" t="s">
        <v>1624</v>
      </c>
      <c r="I31783" s="6" t="s">
        <v>603</v>
      </c>
      <c r="K31783" s="6">
        <v>183</v>
      </c>
    </row>
    <row r="31784" spans="1:11">
      <c r="A31784" s="6">
        <v>2000269289</v>
      </c>
      <c r="B31784" t="s">
        <v>34057</v>
      </c>
      <c r="H31784" s="6" t="s">
        <v>314</v>
      </c>
      <c r="I31784" s="6" t="s">
        <v>2473</v>
      </c>
      <c r="K31784" s="6">
        <v>170</v>
      </c>
    </row>
    <row r="31785" spans="1:11">
      <c r="A31785" s="6">
        <v>2000101268</v>
      </c>
      <c r="B31785" t="s">
        <v>34058</v>
      </c>
      <c r="H31785" s="6" t="s">
        <v>2112</v>
      </c>
      <c r="I31785" s="6" t="s">
        <v>1157</v>
      </c>
      <c r="K31785" s="6">
        <v>182</v>
      </c>
    </row>
    <row r="31786" spans="1:11">
      <c r="A31786" s="6">
        <v>2000288434</v>
      </c>
      <c r="B31786" t="s">
        <v>34059</v>
      </c>
      <c r="H31786" s="6" t="s">
        <v>640</v>
      </c>
      <c r="I31786" s="6" t="s">
        <v>306</v>
      </c>
      <c r="K31786" s="6">
        <v>182</v>
      </c>
    </row>
    <row r="31787" spans="1:11">
      <c r="A31787" s="6">
        <v>2000172903</v>
      </c>
      <c r="B31787" t="s">
        <v>34060</v>
      </c>
      <c r="H31787" s="6" t="s">
        <v>12433</v>
      </c>
      <c r="I31787" s="6" t="s">
        <v>603</v>
      </c>
      <c r="K31787" s="6">
        <v>179</v>
      </c>
    </row>
    <row r="31788" spans="1:11">
      <c r="A31788" s="6">
        <v>2000146881</v>
      </c>
      <c r="B31788" t="s">
        <v>34061</v>
      </c>
      <c r="H31788" s="6" t="s">
        <v>640</v>
      </c>
      <c r="I31788" s="6" t="s">
        <v>236</v>
      </c>
      <c r="K31788" s="6">
        <v>182</v>
      </c>
    </row>
    <row r="31789" spans="1:11">
      <c r="A31789" s="6">
        <v>2000397992</v>
      </c>
      <c r="B31789" t="s">
        <v>34062</v>
      </c>
      <c r="H31789" s="6" t="s">
        <v>2123</v>
      </c>
      <c r="I31789" s="6" t="s">
        <v>832</v>
      </c>
      <c r="K31789" s="6">
        <v>183</v>
      </c>
    </row>
    <row r="31790" spans="1:11">
      <c r="A31790" s="6">
        <v>2000216121</v>
      </c>
      <c r="B31790" t="s">
        <v>34063</v>
      </c>
      <c r="H31790" s="6" t="s">
        <v>377</v>
      </c>
      <c r="I31790" s="6" t="s">
        <v>1731</v>
      </c>
      <c r="K31790" s="6">
        <v>186</v>
      </c>
    </row>
    <row r="31791" spans="1:11">
      <c r="A31791" s="6">
        <v>2000278185</v>
      </c>
      <c r="B31791" t="s">
        <v>34064</v>
      </c>
      <c r="H31791" s="6" t="s">
        <v>377</v>
      </c>
      <c r="I31791" s="6" t="s">
        <v>603</v>
      </c>
      <c r="K31791" s="6">
        <v>180</v>
      </c>
    </row>
    <row r="31792" spans="1:11">
      <c r="A31792" s="6">
        <v>2000376238</v>
      </c>
      <c r="B31792" t="s">
        <v>34065</v>
      </c>
      <c r="H31792" s="6" t="s">
        <v>319</v>
      </c>
      <c r="I31792" s="6" t="s">
        <v>1936</v>
      </c>
      <c r="K31792" s="6">
        <v>188</v>
      </c>
    </row>
    <row r="31793" spans="1:11">
      <c r="A31793" s="6">
        <v>2000303037</v>
      </c>
      <c r="B31793" t="s">
        <v>34066</v>
      </c>
      <c r="H31793" s="6" t="s">
        <v>1624</v>
      </c>
      <c r="I31793" s="6" t="s">
        <v>1625</v>
      </c>
      <c r="K31793" s="6">
        <v>180</v>
      </c>
    </row>
    <row r="31794" spans="1:11">
      <c r="A31794" s="6">
        <v>2000282463</v>
      </c>
      <c r="B31794" t="s">
        <v>34067</v>
      </c>
      <c r="H31794" s="6" t="s">
        <v>303</v>
      </c>
      <c r="I31794" s="6" t="s">
        <v>494</v>
      </c>
      <c r="K31794" s="6">
        <v>175</v>
      </c>
    </row>
    <row r="31795" spans="1:11">
      <c r="A31795" s="6">
        <v>1502475</v>
      </c>
      <c r="B31795" t="s">
        <v>34068</v>
      </c>
      <c r="H31795" s="6" t="s">
        <v>3299</v>
      </c>
      <c r="I31795" s="6" t="s">
        <v>348</v>
      </c>
      <c r="K31795" s="6">
        <v>176</v>
      </c>
    </row>
    <row r="31796" spans="1:11">
      <c r="A31796" s="6">
        <v>91206848</v>
      </c>
      <c r="B31796" t="s">
        <v>34069</v>
      </c>
      <c r="H31796" s="6" t="s">
        <v>640</v>
      </c>
      <c r="I31796" s="6" t="s">
        <v>309</v>
      </c>
      <c r="K31796" s="6">
        <v>184</v>
      </c>
    </row>
    <row r="31797" spans="1:11">
      <c r="A31797" s="6">
        <v>75053361</v>
      </c>
      <c r="B31797" t="s">
        <v>34070</v>
      </c>
      <c r="H31797" s="6" t="s">
        <v>377</v>
      </c>
      <c r="I31797" s="6" t="s">
        <v>2639</v>
      </c>
      <c r="K31797" s="6">
        <v>182</v>
      </c>
    </row>
    <row r="31798" spans="1:11">
      <c r="A31798" s="6">
        <v>2000381861</v>
      </c>
      <c r="B31798" t="s">
        <v>34071</v>
      </c>
      <c r="H31798" s="6" t="s">
        <v>319</v>
      </c>
      <c r="I31798" s="6" t="s">
        <v>1051</v>
      </c>
      <c r="K31798" s="6">
        <v>173</v>
      </c>
    </row>
    <row r="31799" spans="1:11">
      <c r="A31799" s="6">
        <v>2000136015</v>
      </c>
      <c r="B31799" t="s">
        <v>34072</v>
      </c>
      <c r="H31799" s="6" t="s">
        <v>1176</v>
      </c>
      <c r="I31799" s="6" t="s">
        <v>3573</v>
      </c>
      <c r="K31799" s="6">
        <v>180</v>
      </c>
    </row>
    <row r="31800" spans="1:11">
      <c r="A31800" s="6">
        <v>2000144330</v>
      </c>
      <c r="B31800" t="s">
        <v>34073</v>
      </c>
      <c r="H31800" s="6" t="s">
        <v>377</v>
      </c>
      <c r="I31800" s="6" t="s">
        <v>811</v>
      </c>
      <c r="K31800" s="6">
        <v>186</v>
      </c>
    </row>
    <row r="31801" spans="1:11">
      <c r="A31801" s="6">
        <v>2000180843</v>
      </c>
      <c r="B31801" t="s">
        <v>34074</v>
      </c>
      <c r="H31801" s="6" t="s">
        <v>377</v>
      </c>
      <c r="I31801" s="6" t="s">
        <v>876</v>
      </c>
      <c r="K31801" s="6">
        <v>192</v>
      </c>
    </row>
    <row r="31802" spans="1:11">
      <c r="A31802" s="6">
        <v>2000209484</v>
      </c>
      <c r="B31802" t="s">
        <v>34075</v>
      </c>
      <c r="H31802" s="6" t="s">
        <v>1806</v>
      </c>
      <c r="I31802" s="6" t="s">
        <v>729</v>
      </c>
      <c r="K31802" s="6">
        <v>178</v>
      </c>
    </row>
    <row r="31803" spans="1:11">
      <c r="A31803" s="6">
        <v>2000258018</v>
      </c>
      <c r="B31803" t="s">
        <v>34076</v>
      </c>
      <c r="H31803" s="6" t="s">
        <v>377</v>
      </c>
      <c r="I31803" s="6" t="s">
        <v>1863</v>
      </c>
      <c r="K31803" s="6">
        <v>186</v>
      </c>
    </row>
    <row r="31804" spans="1:11">
      <c r="A31804" s="6">
        <v>2000304187</v>
      </c>
      <c r="B31804" t="s">
        <v>34077</v>
      </c>
      <c r="H31804" s="6" t="s">
        <v>2115</v>
      </c>
      <c r="I31804" s="6" t="s">
        <v>603</v>
      </c>
      <c r="K31804" s="6">
        <v>180</v>
      </c>
    </row>
    <row r="31805" spans="1:11">
      <c r="A31805" s="6">
        <v>2000211314</v>
      </c>
      <c r="B31805" t="s">
        <v>34078</v>
      </c>
      <c r="H31805" s="6" t="s">
        <v>2112</v>
      </c>
      <c r="I31805" s="6" t="s">
        <v>832</v>
      </c>
      <c r="K31805" s="6">
        <v>188</v>
      </c>
    </row>
    <row r="31806" spans="1:11">
      <c r="A31806" s="6">
        <v>2000312519</v>
      </c>
      <c r="B31806" t="s">
        <v>34079</v>
      </c>
      <c r="H31806" s="6" t="s">
        <v>2115</v>
      </c>
      <c r="I31806" s="6" t="s">
        <v>348</v>
      </c>
      <c r="K31806" s="6">
        <v>188</v>
      </c>
    </row>
    <row r="31807" spans="1:11">
      <c r="A31807" s="6">
        <v>2000219232</v>
      </c>
      <c r="B31807" t="s">
        <v>34080</v>
      </c>
      <c r="H31807" s="6" t="s">
        <v>16001</v>
      </c>
      <c r="I31807" s="6" t="s">
        <v>257</v>
      </c>
      <c r="K31807" s="6">
        <v>174</v>
      </c>
    </row>
    <row r="31808" spans="1:11">
      <c r="A31808" s="6">
        <v>55009672</v>
      </c>
      <c r="B31808" t="s">
        <v>34081</v>
      </c>
      <c r="H31808" s="6" t="s">
        <v>377</v>
      </c>
      <c r="I31808" s="6" t="s">
        <v>1788</v>
      </c>
      <c r="K31808" s="6">
        <v>186</v>
      </c>
    </row>
    <row r="31809" spans="1:11">
      <c r="A31809" s="6">
        <v>2000361430</v>
      </c>
      <c r="B31809" t="s">
        <v>34082</v>
      </c>
      <c r="H31809" s="6" t="s">
        <v>488</v>
      </c>
      <c r="I31809" s="6" t="s">
        <v>241</v>
      </c>
      <c r="K31809" s="6">
        <v>160</v>
      </c>
    </row>
    <row r="31810" spans="1:11">
      <c r="A31810" s="6">
        <v>2000147540</v>
      </c>
      <c r="B31810" t="s">
        <v>34083</v>
      </c>
      <c r="H31810" s="6" t="s">
        <v>1698</v>
      </c>
      <c r="I31810" s="6" t="s">
        <v>11114</v>
      </c>
      <c r="K31810" s="6">
        <v>167</v>
      </c>
    </row>
    <row r="31811" spans="1:11">
      <c r="A31811" s="6">
        <v>2000129387</v>
      </c>
      <c r="B31811" t="s">
        <v>34084</v>
      </c>
      <c r="H31811" s="6" t="s">
        <v>488</v>
      </c>
      <c r="I31811" s="6" t="s">
        <v>7494</v>
      </c>
      <c r="K31811" s="6">
        <v>170</v>
      </c>
    </row>
    <row r="31812" spans="1:11">
      <c r="A31812" s="6">
        <v>43002105</v>
      </c>
      <c r="B31812" t="s">
        <v>34085</v>
      </c>
      <c r="H31812" s="6" t="s">
        <v>589</v>
      </c>
      <c r="I31812" s="6" t="s">
        <v>6338</v>
      </c>
      <c r="K31812" s="6">
        <v>180</v>
      </c>
    </row>
    <row r="31813" spans="1:11">
      <c r="A31813" s="6">
        <v>2000216077</v>
      </c>
      <c r="B31813" t="s">
        <v>34086</v>
      </c>
      <c r="H31813" s="6" t="s">
        <v>405</v>
      </c>
      <c r="I31813" s="6" t="s">
        <v>16673</v>
      </c>
      <c r="K31813" s="6">
        <v>177</v>
      </c>
    </row>
    <row r="31814" spans="1:11">
      <c r="A31814" s="6">
        <v>2000180883</v>
      </c>
      <c r="B31814" t="s">
        <v>34087</v>
      </c>
      <c r="H31814" s="6" t="s">
        <v>2113</v>
      </c>
      <c r="I31814" s="6" t="s">
        <v>34088</v>
      </c>
      <c r="K31814" s="6">
        <v>185</v>
      </c>
    </row>
    <row r="31815" spans="1:11">
      <c r="A31815" s="6">
        <v>2000182180</v>
      </c>
      <c r="B31815" t="s">
        <v>34089</v>
      </c>
      <c r="H31815" s="6" t="s">
        <v>1624</v>
      </c>
      <c r="I31815" s="6" t="s">
        <v>10231</v>
      </c>
      <c r="K31815" s="6">
        <v>195</v>
      </c>
    </row>
    <row r="31816" spans="1:11">
      <c r="A31816" s="6">
        <v>2000255415</v>
      </c>
      <c r="B31816" t="s">
        <v>34090</v>
      </c>
      <c r="H31816" s="6" t="s">
        <v>319</v>
      </c>
      <c r="I31816" s="6" t="s">
        <v>1688</v>
      </c>
      <c r="K31816" s="6">
        <v>167</v>
      </c>
    </row>
    <row r="31817" spans="1:11">
      <c r="A31817" s="6">
        <v>2000048090</v>
      </c>
      <c r="B31817" t="s">
        <v>34091</v>
      </c>
      <c r="H31817" s="6" t="s">
        <v>1624</v>
      </c>
      <c r="I31817" s="6" t="s">
        <v>5440</v>
      </c>
      <c r="K31817" s="6">
        <v>192</v>
      </c>
    </row>
    <row r="31818" spans="1:11">
      <c r="A31818" s="6">
        <v>2000125342</v>
      </c>
      <c r="B31818" t="s">
        <v>34092</v>
      </c>
      <c r="H31818" s="6" t="s">
        <v>2167</v>
      </c>
      <c r="I31818" s="6" t="s">
        <v>4256</v>
      </c>
      <c r="K31818" s="6">
        <v>175</v>
      </c>
    </row>
    <row r="31819" spans="1:11">
      <c r="A31819" s="6">
        <v>2000237696</v>
      </c>
      <c r="B31819" t="s">
        <v>34093</v>
      </c>
      <c r="H31819" s="6" t="s">
        <v>1638</v>
      </c>
      <c r="I31819" s="6" t="s">
        <v>832</v>
      </c>
      <c r="K31819" s="6">
        <v>170</v>
      </c>
    </row>
    <row r="31820" spans="1:11">
      <c r="A31820" s="6">
        <v>2000169050</v>
      </c>
      <c r="B31820" t="s">
        <v>34094</v>
      </c>
      <c r="H31820" s="6" t="s">
        <v>377</v>
      </c>
      <c r="I31820" s="6" t="s">
        <v>406</v>
      </c>
      <c r="K31820" s="6">
        <v>184</v>
      </c>
    </row>
    <row r="31821" spans="1:11">
      <c r="A31821" s="6">
        <v>2000099956</v>
      </c>
      <c r="B31821" t="s">
        <v>34095</v>
      </c>
      <c r="H31821" s="6" t="s">
        <v>760</v>
      </c>
      <c r="I31821" s="6" t="s">
        <v>2139</v>
      </c>
      <c r="K31821" s="6">
        <v>172</v>
      </c>
    </row>
    <row r="31822" spans="1:11">
      <c r="A31822" s="6">
        <v>2000156275</v>
      </c>
      <c r="B31822" t="s">
        <v>34096</v>
      </c>
      <c r="H31822" s="6" t="s">
        <v>640</v>
      </c>
      <c r="I31822" s="6" t="s">
        <v>3732</v>
      </c>
      <c r="K31822" s="6">
        <v>182</v>
      </c>
    </row>
    <row r="31823" spans="1:11">
      <c r="A31823" s="6">
        <v>2000250211</v>
      </c>
      <c r="B31823" t="s">
        <v>34097</v>
      </c>
      <c r="H31823" s="6" t="s">
        <v>319</v>
      </c>
      <c r="I31823" s="6" t="s">
        <v>1708</v>
      </c>
      <c r="K31823" s="6">
        <v>182</v>
      </c>
    </row>
    <row r="31824" spans="1:11">
      <c r="A31824" s="6">
        <v>2000161872</v>
      </c>
      <c r="B31824" t="s">
        <v>34098</v>
      </c>
      <c r="H31824" s="6" t="s">
        <v>319</v>
      </c>
      <c r="I31824" s="6" t="s">
        <v>2380</v>
      </c>
      <c r="K31824" s="6">
        <v>182</v>
      </c>
    </row>
    <row r="31825" spans="1:11">
      <c r="A31825" s="6">
        <v>2000412288</v>
      </c>
      <c r="B31825" t="s">
        <v>34099</v>
      </c>
      <c r="H31825" s="6" t="s">
        <v>377</v>
      </c>
      <c r="I31825" s="6" t="s">
        <v>442</v>
      </c>
      <c r="K31825" s="6">
        <v>186</v>
      </c>
    </row>
    <row r="31826" spans="1:11">
      <c r="A31826" s="6">
        <v>2000242563</v>
      </c>
      <c r="B31826" t="s">
        <v>34100</v>
      </c>
      <c r="H31826" s="6" t="s">
        <v>645</v>
      </c>
      <c r="I31826" s="6" t="s">
        <v>34101</v>
      </c>
      <c r="K31826" s="6">
        <v>195</v>
      </c>
    </row>
    <row r="31827" spans="1:11">
      <c r="A31827" s="6">
        <v>2000436114</v>
      </c>
      <c r="B31827" t="s">
        <v>34102</v>
      </c>
      <c r="H31827" s="6" t="s">
        <v>1698</v>
      </c>
      <c r="I31827" s="6" t="s">
        <v>603</v>
      </c>
      <c r="K31827" s="6">
        <v>175</v>
      </c>
    </row>
    <row r="31828" spans="1:11">
      <c r="A31828" s="6">
        <v>2000122266</v>
      </c>
      <c r="B31828" t="s">
        <v>34103</v>
      </c>
      <c r="H31828" s="6" t="s">
        <v>2112</v>
      </c>
      <c r="I31828" s="6" t="s">
        <v>827</v>
      </c>
      <c r="K31828" s="6">
        <v>183</v>
      </c>
    </row>
    <row r="31829" spans="1:11">
      <c r="A31829" s="6">
        <v>2000264195</v>
      </c>
      <c r="B31829" t="s">
        <v>34104</v>
      </c>
      <c r="H31829" s="6" t="s">
        <v>570</v>
      </c>
      <c r="I31829" s="6" t="s">
        <v>729</v>
      </c>
      <c r="K31829" s="6">
        <v>180</v>
      </c>
    </row>
    <row r="31830" spans="1:11">
      <c r="A31830" s="6">
        <v>2000200715</v>
      </c>
      <c r="B31830" t="s">
        <v>34105</v>
      </c>
      <c r="H31830" s="6" t="s">
        <v>314</v>
      </c>
      <c r="I31830" s="6" t="s">
        <v>20921</v>
      </c>
      <c r="K31830" s="6">
        <v>160</v>
      </c>
    </row>
    <row r="31831" spans="1:11">
      <c r="A31831" s="6">
        <v>2000332642</v>
      </c>
      <c r="B31831" t="s">
        <v>34106</v>
      </c>
      <c r="H31831" s="6" t="s">
        <v>377</v>
      </c>
      <c r="I31831" s="6" t="s">
        <v>348</v>
      </c>
      <c r="K31831" s="6">
        <v>192</v>
      </c>
    </row>
    <row r="31832" spans="1:11">
      <c r="A31832" s="6">
        <v>12093883</v>
      </c>
      <c r="B31832" t="s">
        <v>34107</v>
      </c>
      <c r="H31832" s="6" t="s">
        <v>1747</v>
      </c>
      <c r="I31832" s="6" t="s">
        <v>320</v>
      </c>
      <c r="K31832" s="6">
        <v>174</v>
      </c>
    </row>
    <row r="31833" spans="1:11">
      <c r="A31833" s="6">
        <v>2000202573</v>
      </c>
      <c r="B31833" t="s">
        <v>34108</v>
      </c>
      <c r="H31833" s="6" t="s">
        <v>377</v>
      </c>
      <c r="I31833" s="6" t="s">
        <v>20621</v>
      </c>
      <c r="K31833" s="6">
        <v>184</v>
      </c>
    </row>
    <row r="31834" spans="1:11">
      <c r="A31834" s="6">
        <v>2000301233</v>
      </c>
      <c r="B31834" t="s">
        <v>34109</v>
      </c>
      <c r="H31834" s="6" t="s">
        <v>2116</v>
      </c>
      <c r="I31834" s="6" t="s">
        <v>34110</v>
      </c>
      <c r="K31834" s="6">
        <v>180</v>
      </c>
    </row>
    <row r="31835" spans="1:11">
      <c r="A31835" s="6">
        <v>2000205552</v>
      </c>
      <c r="B31835" t="s">
        <v>34111</v>
      </c>
      <c r="H31835" s="6" t="s">
        <v>2198</v>
      </c>
      <c r="I31835" s="6" t="s">
        <v>344</v>
      </c>
      <c r="K31835" s="6">
        <v>183</v>
      </c>
    </row>
    <row r="31836" spans="1:11">
      <c r="A31836" s="6">
        <v>2000169783</v>
      </c>
      <c r="B31836" t="s">
        <v>34112</v>
      </c>
      <c r="H31836" s="6" t="s">
        <v>944</v>
      </c>
      <c r="I31836" s="6" t="s">
        <v>857</v>
      </c>
      <c r="K31836" s="6">
        <v>175</v>
      </c>
    </row>
    <row r="31837" spans="1:11">
      <c r="A31837" s="6">
        <v>2000238351</v>
      </c>
      <c r="B31837" t="s">
        <v>34113</v>
      </c>
      <c r="H31837" s="6" t="s">
        <v>2115</v>
      </c>
      <c r="I31837" s="6" t="s">
        <v>22191</v>
      </c>
      <c r="K31837" s="6">
        <v>184</v>
      </c>
    </row>
    <row r="31838" spans="1:11">
      <c r="A31838" s="6">
        <v>2000321639</v>
      </c>
      <c r="B31838" t="s">
        <v>34114</v>
      </c>
      <c r="H31838" s="6" t="s">
        <v>1656</v>
      </c>
      <c r="I31838" s="6" t="s">
        <v>309</v>
      </c>
      <c r="K31838" s="6">
        <v>182</v>
      </c>
    </row>
    <row r="31839" spans="1:11">
      <c r="A31839" s="6">
        <v>2000447297</v>
      </c>
      <c r="B31839" t="s">
        <v>34115</v>
      </c>
      <c r="H31839" s="6" t="s">
        <v>377</v>
      </c>
      <c r="I31839" s="6" t="s">
        <v>194</v>
      </c>
      <c r="K31839" s="6">
        <v>189</v>
      </c>
    </row>
    <row r="31840" spans="1:11">
      <c r="A31840" s="6">
        <v>2000144013</v>
      </c>
      <c r="B31840" t="s">
        <v>34116</v>
      </c>
      <c r="H31840" s="6" t="s">
        <v>218</v>
      </c>
      <c r="I31840" s="6" t="s">
        <v>259</v>
      </c>
      <c r="K31840" s="6">
        <v>188</v>
      </c>
    </row>
    <row r="31841" spans="1:11">
      <c r="A31841" s="6">
        <v>2000180154</v>
      </c>
      <c r="B31841" t="s">
        <v>34117</v>
      </c>
      <c r="H31841" s="6" t="s">
        <v>558</v>
      </c>
      <c r="I31841" s="6" t="s">
        <v>1066</v>
      </c>
      <c r="K31841" s="6">
        <v>175</v>
      </c>
    </row>
    <row r="31842" spans="1:11">
      <c r="A31842" s="6">
        <v>2000197769</v>
      </c>
      <c r="B31842" t="s">
        <v>34118</v>
      </c>
      <c r="H31842" s="6" t="s">
        <v>319</v>
      </c>
      <c r="I31842" s="6" t="s">
        <v>6638</v>
      </c>
      <c r="K31842" s="6">
        <v>181</v>
      </c>
    </row>
    <row r="31843" spans="1:11">
      <c r="A31843" s="6">
        <v>2000421810</v>
      </c>
      <c r="B31843" t="s">
        <v>34119</v>
      </c>
      <c r="H31843" s="6" t="s">
        <v>1624</v>
      </c>
      <c r="I31843" s="6" t="s">
        <v>1117</v>
      </c>
      <c r="K31843" s="6">
        <v>193</v>
      </c>
    </row>
    <row r="31844" spans="1:11">
      <c r="A31844" s="6">
        <v>2000368894</v>
      </c>
      <c r="B31844" t="s">
        <v>34120</v>
      </c>
      <c r="H31844" s="6" t="s">
        <v>1656</v>
      </c>
      <c r="I31844" s="6" t="s">
        <v>1117</v>
      </c>
      <c r="K31844" s="6">
        <v>160</v>
      </c>
    </row>
    <row r="31845" spans="1:11">
      <c r="A31845" s="6">
        <v>2000091868</v>
      </c>
      <c r="B31845" t="s">
        <v>34121</v>
      </c>
      <c r="H31845" s="6" t="s">
        <v>314</v>
      </c>
      <c r="I31845" s="6" t="s">
        <v>306</v>
      </c>
      <c r="K31845" s="6">
        <v>181</v>
      </c>
    </row>
    <row r="31846" spans="1:11">
      <c r="A31846" s="6">
        <v>2000363430</v>
      </c>
      <c r="B31846" t="s">
        <v>34122</v>
      </c>
      <c r="H31846" s="6" t="s">
        <v>2115</v>
      </c>
      <c r="I31846" s="6" t="s">
        <v>1688</v>
      </c>
      <c r="K31846" s="6">
        <v>190</v>
      </c>
    </row>
    <row r="31847" spans="1:11">
      <c r="A31847" s="6">
        <v>2000403408</v>
      </c>
      <c r="B31847" t="s">
        <v>34123</v>
      </c>
      <c r="H31847" s="6" t="s">
        <v>589</v>
      </c>
      <c r="I31847" s="6" t="s">
        <v>257</v>
      </c>
      <c r="K31847" s="6">
        <v>183</v>
      </c>
    </row>
    <row r="31848" spans="1:11">
      <c r="A31848" s="6">
        <v>2000302088</v>
      </c>
      <c r="B31848" t="s">
        <v>34124</v>
      </c>
      <c r="H31848" s="6" t="s">
        <v>1698</v>
      </c>
      <c r="I31848" s="6" t="s">
        <v>259</v>
      </c>
      <c r="K31848" s="6">
        <v>167</v>
      </c>
    </row>
    <row r="31849" spans="1:11">
      <c r="A31849" s="6">
        <v>2000273266</v>
      </c>
      <c r="B31849" t="s">
        <v>34125</v>
      </c>
      <c r="H31849" s="6" t="s">
        <v>1671</v>
      </c>
      <c r="I31849" s="6" t="s">
        <v>257</v>
      </c>
      <c r="K31849" s="6">
        <v>163</v>
      </c>
    </row>
    <row r="31850" spans="1:11">
      <c r="A31850" s="6">
        <v>2000275889</v>
      </c>
      <c r="B31850" t="s">
        <v>34126</v>
      </c>
      <c r="H31850" s="6" t="s">
        <v>319</v>
      </c>
      <c r="I31850" s="6" t="s">
        <v>1736</v>
      </c>
      <c r="K31850" s="6">
        <v>180</v>
      </c>
    </row>
    <row r="31851" spans="1:11">
      <c r="A31851" s="6">
        <v>2000321323</v>
      </c>
      <c r="B31851" t="s">
        <v>34127</v>
      </c>
      <c r="H31851" s="6" t="s">
        <v>2115</v>
      </c>
      <c r="I31851" s="6" t="s">
        <v>603</v>
      </c>
      <c r="K31851" s="6">
        <v>181</v>
      </c>
    </row>
    <row r="31852" spans="1:11">
      <c r="A31852" s="6">
        <v>18026085</v>
      </c>
      <c r="B31852" t="s">
        <v>34128</v>
      </c>
      <c r="H31852" s="6" t="s">
        <v>319</v>
      </c>
      <c r="I31852" s="6" t="s">
        <v>3729</v>
      </c>
      <c r="K31852" s="6">
        <v>188</v>
      </c>
    </row>
    <row r="31853" spans="1:11">
      <c r="A31853" s="6">
        <v>2000189438</v>
      </c>
      <c r="B31853" t="s">
        <v>34129</v>
      </c>
      <c r="H31853" s="6" t="s">
        <v>1176</v>
      </c>
      <c r="I31853" s="6" t="s">
        <v>259</v>
      </c>
      <c r="K31853" s="6">
        <v>180</v>
      </c>
    </row>
    <row r="31854" spans="1:11">
      <c r="A31854" s="6">
        <v>2000270089</v>
      </c>
      <c r="B31854" t="s">
        <v>34130</v>
      </c>
      <c r="H31854" s="6" t="s">
        <v>5666</v>
      </c>
      <c r="I31854" s="6" t="s">
        <v>194</v>
      </c>
      <c r="K31854" s="6">
        <v>180</v>
      </c>
    </row>
    <row r="31855" spans="1:11">
      <c r="A31855" s="6">
        <v>2000171746</v>
      </c>
      <c r="B31855" t="s">
        <v>34131</v>
      </c>
      <c r="H31855" s="6" t="s">
        <v>966</v>
      </c>
      <c r="I31855" s="6" t="s">
        <v>16681</v>
      </c>
      <c r="K31855" s="6">
        <v>180</v>
      </c>
    </row>
    <row r="31856" spans="1:11">
      <c r="A31856" s="6">
        <v>2000191847</v>
      </c>
      <c r="B31856" t="s">
        <v>34132</v>
      </c>
      <c r="H31856" s="6" t="s">
        <v>488</v>
      </c>
      <c r="I31856" s="6" t="s">
        <v>34133</v>
      </c>
      <c r="K31856" s="6">
        <v>170</v>
      </c>
    </row>
    <row r="31857" spans="1:11">
      <c r="A31857" s="6">
        <v>2000297060</v>
      </c>
      <c r="B31857" t="s">
        <v>34134</v>
      </c>
      <c r="H31857" s="6" t="s">
        <v>1149</v>
      </c>
      <c r="I31857" s="6" t="s">
        <v>341</v>
      </c>
      <c r="K31857" s="6">
        <v>169</v>
      </c>
    </row>
    <row r="31858" spans="1:11">
      <c r="A31858" s="6">
        <v>2000303360</v>
      </c>
      <c r="B31858" t="s">
        <v>34135</v>
      </c>
      <c r="H31858" s="6" t="s">
        <v>1656</v>
      </c>
      <c r="I31858" s="6" t="s">
        <v>1208</v>
      </c>
      <c r="K31858" s="6">
        <v>173</v>
      </c>
    </row>
    <row r="31859" spans="1:11">
      <c r="A31859" s="6">
        <v>2000392071</v>
      </c>
      <c r="B31859" t="s">
        <v>34136</v>
      </c>
      <c r="H31859" s="6" t="s">
        <v>1671</v>
      </c>
      <c r="I31859" s="6" t="s">
        <v>1890</v>
      </c>
      <c r="K31859" s="6">
        <v>186</v>
      </c>
    </row>
    <row r="31860" spans="1:11">
      <c r="A31860" s="6">
        <v>2000259414</v>
      </c>
      <c r="B31860" t="s">
        <v>34137</v>
      </c>
      <c r="H31860" s="6" t="s">
        <v>1672</v>
      </c>
      <c r="I31860" s="6" t="s">
        <v>309</v>
      </c>
      <c r="K31860" s="6">
        <v>170</v>
      </c>
    </row>
    <row r="31861" spans="1:11">
      <c r="A31861" s="6">
        <v>2000354949</v>
      </c>
      <c r="B31861" t="s">
        <v>34138</v>
      </c>
      <c r="H31861" s="6" t="s">
        <v>2112</v>
      </c>
      <c r="I31861" s="6" t="s">
        <v>309</v>
      </c>
      <c r="K31861" s="6">
        <v>183</v>
      </c>
    </row>
    <row r="31862" spans="1:11">
      <c r="A31862" s="6">
        <v>2000185061</v>
      </c>
      <c r="B31862" t="s">
        <v>34139</v>
      </c>
      <c r="H31862" s="6" t="s">
        <v>1213</v>
      </c>
      <c r="I31862" s="6" t="s">
        <v>257</v>
      </c>
      <c r="K31862" s="6">
        <v>176</v>
      </c>
    </row>
    <row r="31863" spans="1:11">
      <c r="A31863" s="6">
        <v>2000280809</v>
      </c>
      <c r="B31863" t="s">
        <v>34140</v>
      </c>
      <c r="H31863" s="6" t="s">
        <v>944</v>
      </c>
      <c r="I31863" s="6" t="s">
        <v>491</v>
      </c>
      <c r="K31863" s="6">
        <v>180</v>
      </c>
    </row>
    <row r="31864" spans="1:11">
      <c r="A31864" s="6">
        <v>2000428013</v>
      </c>
      <c r="B31864" t="s">
        <v>34141</v>
      </c>
      <c r="H31864" s="6" t="s">
        <v>218</v>
      </c>
      <c r="I31864" s="6" t="s">
        <v>477</v>
      </c>
      <c r="K31864" s="6">
        <v>190</v>
      </c>
    </row>
    <row r="31865" spans="1:11">
      <c r="A31865" s="6">
        <v>2000269525</v>
      </c>
      <c r="B31865" t="s">
        <v>34142</v>
      </c>
      <c r="H31865" s="6" t="s">
        <v>829</v>
      </c>
      <c r="I31865" s="6" t="s">
        <v>19014</v>
      </c>
      <c r="K31865" s="6">
        <v>163</v>
      </c>
    </row>
    <row r="31866" spans="1:11">
      <c r="A31866" s="6">
        <v>2000274204</v>
      </c>
      <c r="B31866" t="s">
        <v>34143</v>
      </c>
      <c r="H31866" s="6" t="s">
        <v>2116</v>
      </c>
      <c r="I31866" s="6" t="s">
        <v>4072</v>
      </c>
      <c r="K31866" s="6">
        <v>178</v>
      </c>
    </row>
    <row r="31867" spans="1:11">
      <c r="A31867" s="6">
        <v>2000359291</v>
      </c>
      <c r="B31867" t="s">
        <v>34144</v>
      </c>
      <c r="H31867" s="6" t="s">
        <v>2112</v>
      </c>
      <c r="I31867" s="6" t="s">
        <v>378</v>
      </c>
      <c r="K31867" s="6">
        <v>188</v>
      </c>
    </row>
    <row r="31868" spans="1:11">
      <c r="A31868" s="6">
        <v>2000440218</v>
      </c>
      <c r="B31868" t="s">
        <v>34145</v>
      </c>
      <c r="H31868" s="6" t="s">
        <v>966</v>
      </c>
      <c r="I31868" s="6" t="s">
        <v>257</v>
      </c>
      <c r="K31868" s="6">
        <v>177</v>
      </c>
    </row>
    <row r="31869" spans="1:11">
      <c r="A31869" s="6">
        <v>2000300157</v>
      </c>
      <c r="B31869" t="s">
        <v>34146</v>
      </c>
      <c r="H31869" s="6" t="s">
        <v>319</v>
      </c>
      <c r="I31869" s="6" t="s">
        <v>348</v>
      </c>
      <c r="K31869" s="6">
        <v>183</v>
      </c>
    </row>
    <row r="31870" spans="1:11">
      <c r="A31870" s="6">
        <v>2000073256</v>
      </c>
      <c r="B31870" t="s">
        <v>34147</v>
      </c>
      <c r="H31870" s="6" t="s">
        <v>12480</v>
      </c>
      <c r="I31870" s="6" t="s">
        <v>257</v>
      </c>
      <c r="K31870" s="6">
        <v>165</v>
      </c>
    </row>
    <row r="31871" spans="1:11">
      <c r="A31871" s="6">
        <v>2000335211</v>
      </c>
      <c r="B31871" t="s">
        <v>34148</v>
      </c>
      <c r="H31871" s="6" t="s">
        <v>1624</v>
      </c>
      <c r="I31871" s="6" t="s">
        <v>348</v>
      </c>
      <c r="K31871" s="6">
        <v>189</v>
      </c>
    </row>
    <row r="31872" spans="1:11">
      <c r="A31872" s="6">
        <v>2000214059</v>
      </c>
      <c r="B31872" t="s">
        <v>34149</v>
      </c>
      <c r="H31872" s="6" t="s">
        <v>2120</v>
      </c>
      <c r="I31872" s="6" t="s">
        <v>1066</v>
      </c>
      <c r="K31872" s="6">
        <v>193</v>
      </c>
    </row>
    <row r="31873" spans="1:11">
      <c r="A31873" s="6">
        <v>2000386313</v>
      </c>
      <c r="B31873" t="s">
        <v>34150</v>
      </c>
      <c r="H31873" s="6" t="s">
        <v>377</v>
      </c>
      <c r="I31873" s="6" t="s">
        <v>344</v>
      </c>
      <c r="K31873" s="6">
        <v>185</v>
      </c>
    </row>
    <row r="31874" spans="1:11">
      <c r="A31874" s="6">
        <v>2000244720</v>
      </c>
      <c r="B31874" t="s">
        <v>34151</v>
      </c>
      <c r="H31874" s="6" t="s">
        <v>319</v>
      </c>
      <c r="I31874" s="6" t="s">
        <v>1898</v>
      </c>
      <c r="K31874" s="6">
        <v>181</v>
      </c>
    </row>
    <row r="31875" spans="1:11">
      <c r="A31875" s="6">
        <v>2000442666</v>
      </c>
      <c r="B31875" t="s">
        <v>34152</v>
      </c>
      <c r="H31875" s="6" t="s">
        <v>314</v>
      </c>
      <c r="I31875" s="6" t="s">
        <v>603</v>
      </c>
      <c r="K31875" s="6">
        <v>171</v>
      </c>
    </row>
    <row r="31876" spans="1:11">
      <c r="A31876" s="6">
        <v>2000298719</v>
      </c>
      <c r="B31876" t="s">
        <v>34153</v>
      </c>
      <c r="H31876" s="6" t="s">
        <v>377</v>
      </c>
      <c r="I31876" s="6" t="s">
        <v>259</v>
      </c>
      <c r="K31876" s="6">
        <v>189</v>
      </c>
    </row>
    <row r="31877" spans="1:11">
      <c r="A31877" s="6">
        <v>2000218077</v>
      </c>
      <c r="B31877" t="s">
        <v>34154</v>
      </c>
      <c r="H31877" s="6" t="s">
        <v>2112</v>
      </c>
      <c r="I31877" s="6" t="s">
        <v>257</v>
      </c>
      <c r="K31877" s="6">
        <v>176</v>
      </c>
    </row>
    <row r="31878" spans="1:11">
      <c r="A31878" s="6">
        <v>319607</v>
      </c>
      <c r="B31878" t="s">
        <v>34155</v>
      </c>
      <c r="H31878" s="6" t="s">
        <v>1624</v>
      </c>
      <c r="I31878" s="6" t="s">
        <v>257</v>
      </c>
      <c r="K31878" s="6">
        <v>195</v>
      </c>
    </row>
    <row r="31879" spans="1:11">
      <c r="A31879" s="6">
        <v>2000178393</v>
      </c>
      <c r="B31879" t="s">
        <v>34156</v>
      </c>
      <c r="H31879" s="6" t="s">
        <v>3299</v>
      </c>
      <c r="I31879" s="6" t="s">
        <v>729</v>
      </c>
      <c r="K31879" s="6">
        <v>175</v>
      </c>
    </row>
    <row r="31880" spans="1:11">
      <c r="A31880" s="6">
        <v>2000418709</v>
      </c>
      <c r="B31880" t="s">
        <v>34157</v>
      </c>
      <c r="H31880" s="6" t="s">
        <v>377</v>
      </c>
      <c r="I31880" s="6" t="s">
        <v>603</v>
      </c>
      <c r="K31880" s="6">
        <v>192</v>
      </c>
    </row>
    <row r="31881" spans="1:11">
      <c r="A31881" s="6">
        <v>13106718</v>
      </c>
      <c r="B31881" t="s">
        <v>34158</v>
      </c>
      <c r="H31881" s="6" t="s">
        <v>2112</v>
      </c>
      <c r="I31881" s="6" t="s">
        <v>1055</v>
      </c>
      <c r="K31881" s="6">
        <v>168</v>
      </c>
    </row>
    <row r="31882" spans="1:11">
      <c r="A31882" s="6">
        <v>75055399</v>
      </c>
      <c r="B31882" t="s">
        <v>34159</v>
      </c>
      <c r="H31882" s="6" t="s">
        <v>488</v>
      </c>
      <c r="I31882" s="6" t="s">
        <v>2639</v>
      </c>
      <c r="K31882" s="6">
        <v>173</v>
      </c>
    </row>
    <row r="31883" spans="1:11">
      <c r="A31883" s="6">
        <v>2000197054</v>
      </c>
      <c r="B31883" t="s">
        <v>34160</v>
      </c>
      <c r="H31883" s="6" t="s">
        <v>558</v>
      </c>
      <c r="I31883" s="6" t="s">
        <v>1675</v>
      </c>
      <c r="K31883" s="6">
        <v>184</v>
      </c>
    </row>
    <row r="31884" spans="1:11">
      <c r="A31884" s="6">
        <v>2000278182</v>
      </c>
      <c r="B31884" t="s">
        <v>34161</v>
      </c>
      <c r="H31884" s="6" t="s">
        <v>1624</v>
      </c>
      <c r="I31884" s="6" t="s">
        <v>603</v>
      </c>
      <c r="K31884" s="6">
        <v>183</v>
      </c>
    </row>
    <row r="31885" spans="1:11">
      <c r="A31885" s="6">
        <v>2000214896</v>
      </c>
      <c r="B31885" t="s">
        <v>34162</v>
      </c>
      <c r="H31885" s="6" t="s">
        <v>2113</v>
      </c>
      <c r="I31885" s="6" t="s">
        <v>348</v>
      </c>
      <c r="K31885" s="6">
        <v>177</v>
      </c>
    </row>
    <row r="31886" spans="1:11">
      <c r="A31886" s="6">
        <v>2000260919</v>
      </c>
      <c r="B31886" t="s">
        <v>34163</v>
      </c>
      <c r="H31886" s="6" t="s">
        <v>377</v>
      </c>
      <c r="I31886" s="6" t="s">
        <v>1750</v>
      </c>
      <c r="K31886" s="6">
        <v>187</v>
      </c>
    </row>
    <row r="31887" spans="1:11">
      <c r="A31887" s="6">
        <v>2000198665</v>
      </c>
      <c r="B31887" t="s">
        <v>34164</v>
      </c>
      <c r="H31887" s="6" t="s">
        <v>488</v>
      </c>
      <c r="I31887" s="6" t="s">
        <v>827</v>
      </c>
      <c r="K31887" s="6">
        <v>184</v>
      </c>
    </row>
    <row r="31888" spans="1:11">
      <c r="A31888" s="6">
        <v>2000263998</v>
      </c>
      <c r="B31888" t="s">
        <v>34165</v>
      </c>
      <c r="H31888" s="6" t="s">
        <v>377</v>
      </c>
      <c r="I31888" s="6" t="s">
        <v>257</v>
      </c>
      <c r="K31888" s="6">
        <v>197</v>
      </c>
    </row>
    <row r="31889" spans="1:11">
      <c r="A31889" s="6">
        <v>2000284460</v>
      </c>
      <c r="B31889" t="s">
        <v>34166</v>
      </c>
      <c r="H31889" s="6" t="s">
        <v>319</v>
      </c>
      <c r="I31889" s="6" t="s">
        <v>657</v>
      </c>
      <c r="K31889" s="6">
        <v>185</v>
      </c>
    </row>
    <row r="31890" spans="1:11">
      <c r="A31890" s="6">
        <v>2000108690</v>
      </c>
      <c r="B31890" t="s">
        <v>34167</v>
      </c>
      <c r="H31890" s="6" t="s">
        <v>1674</v>
      </c>
      <c r="I31890" s="6" t="s">
        <v>259</v>
      </c>
      <c r="K31890" s="6">
        <v>183</v>
      </c>
    </row>
    <row r="31891" spans="1:11">
      <c r="A31891" s="6">
        <v>12095592</v>
      </c>
      <c r="B31891" t="s">
        <v>34168</v>
      </c>
      <c r="H31891" s="6" t="s">
        <v>488</v>
      </c>
      <c r="I31891" s="6" t="s">
        <v>320</v>
      </c>
      <c r="K31891" s="6">
        <v>161</v>
      </c>
    </row>
    <row r="31892" spans="1:11">
      <c r="A31892" s="6">
        <v>2000305553</v>
      </c>
      <c r="B31892" t="s">
        <v>34169</v>
      </c>
      <c r="H31892" s="6" t="s">
        <v>303</v>
      </c>
      <c r="I31892" s="6" t="s">
        <v>442</v>
      </c>
      <c r="K31892" s="6">
        <v>168</v>
      </c>
    </row>
    <row r="31893" spans="1:11">
      <c r="A31893" s="6">
        <v>2000192688</v>
      </c>
      <c r="B31893" t="s">
        <v>34170</v>
      </c>
      <c r="H31893" s="6" t="s">
        <v>2113</v>
      </c>
      <c r="I31893" s="6" t="s">
        <v>259</v>
      </c>
      <c r="K31893" s="6">
        <v>182</v>
      </c>
    </row>
    <row r="31894" spans="1:11">
      <c r="A31894" s="6">
        <v>2000219528</v>
      </c>
      <c r="B31894" t="s">
        <v>34171</v>
      </c>
      <c r="H31894" s="6" t="s">
        <v>319</v>
      </c>
      <c r="I31894" s="6" t="s">
        <v>257</v>
      </c>
      <c r="K31894" s="6">
        <v>182</v>
      </c>
    </row>
    <row r="31895" spans="1:11">
      <c r="A31895" s="6">
        <v>2000329722</v>
      </c>
      <c r="B31895" t="s">
        <v>34172</v>
      </c>
      <c r="H31895" s="6" t="s">
        <v>2121</v>
      </c>
      <c r="I31895" s="6" t="s">
        <v>603</v>
      </c>
      <c r="K31895" s="6">
        <v>184</v>
      </c>
    </row>
    <row r="31896" spans="1:11">
      <c r="A31896" s="6">
        <v>2000308464</v>
      </c>
      <c r="B31896" t="s">
        <v>34173</v>
      </c>
      <c r="H31896" s="6" t="s">
        <v>319</v>
      </c>
      <c r="I31896" s="6" t="s">
        <v>257</v>
      </c>
      <c r="K31896" s="6">
        <v>162</v>
      </c>
    </row>
    <row r="31897" spans="1:11">
      <c r="A31897" s="6">
        <v>2000145453</v>
      </c>
      <c r="B31897" t="s">
        <v>34174</v>
      </c>
      <c r="H31897" s="6" t="s">
        <v>640</v>
      </c>
      <c r="I31897" s="6" t="s">
        <v>2639</v>
      </c>
      <c r="K31897" s="6">
        <v>179</v>
      </c>
    </row>
    <row r="31898" spans="1:11">
      <c r="A31898" s="6">
        <v>2000240978</v>
      </c>
      <c r="B31898" t="s">
        <v>34175</v>
      </c>
      <c r="H31898" s="6" t="s">
        <v>2157</v>
      </c>
      <c r="I31898" s="6" t="s">
        <v>236</v>
      </c>
      <c r="K31898" s="6">
        <v>164</v>
      </c>
    </row>
    <row r="31899" spans="1:11">
      <c r="A31899" s="6">
        <v>2000092568</v>
      </c>
      <c r="B31899" t="s">
        <v>34176</v>
      </c>
      <c r="H31899" s="6" t="s">
        <v>1673</v>
      </c>
      <c r="I31899" s="6" t="s">
        <v>729</v>
      </c>
      <c r="K31899" s="6">
        <v>185</v>
      </c>
    </row>
    <row r="31900" spans="1:11">
      <c r="A31900" s="6">
        <v>2000190842</v>
      </c>
      <c r="B31900" t="s">
        <v>34177</v>
      </c>
      <c r="H31900" s="6" t="s">
        <v>377</v>
      </c>
      <c r="I31900" s="6" t="s">
        <v>1688</v>
      </c>
      <c r="K31900" s="6">
        <v>192</v>
      </c>
    </row>
    <row r="31901" spans="1:11">
      <c r="A31901" s="6">
        <v>2000291131</v>
      </c>
      <c r="B31901" t="s">
        <v>34178</v>
      </c>
      <c r="H31901" s="6" t="s">
        <v>319</v>
      </c>
      <c r="I31901" s="6" t="s">
        <v>259</v>
      </c>
      <c r="K31901" s="6">
        <v>180</v>
      </c>
    </row>
    <row r="31902" spans="1:11">
      <c r="A31902" s="6">
        <v>2000111347</v>
      </c>
      <c r="B31902" t="s">
        <v>34179</v>
      </c>
      <c r="H31902" s="6" t="s">
        <v>1624</v>
      </c>
      <c r="I31902" s="6" t="s">
        <v>1708</v>
      </c>
      <c r="K31902" s="6">
        <v>202</v>
      </c>
    </row>
    <row r="31903" spans="1:11">
      <c r="A31903" s="6">
        <v>2000177041</v>
      </c>
      <c r="B31903" t="s">
        <v>34180</v>
      </c>
      <c r="H31903" s="6" t="s">
        <v>2115</v>
      </c>
      <c r="I31903" s="6" t="s">
        <v>603</v>
      </c>
      <c r="K31903" s="6">
        <v>175</v>
      </c>
    </row>
    <row r="31904" spans="1:11">
      <c r="A31904" s="6">
        <v>2000066135</v>
      </c>
      <c r="B31904" t="s">
        <v>34181</v>
      </c>
      <c r="H31904" s="6" t="s">
        <v>314</v>
      </c>
      <c r="I31904" s="6" t="s">
        <v>257</v>
      </c>
      <c r="K31904" s="6">
        <v>167</v>
      </c>
    </row>
    <row r="31905" spans="1:11">
      <c r="A31905" s="6">
        <v>2000103233</v>
      </c>
      <c r="B31905" t="s">
        <v>34182</v>
      </c>
      <c r="H31905" s="6" t="s">
        <v>2112</v>
      </c>
      <c r="I31905" s="6" t="s">
        <v>2906</v>
      </c>
      <c r="K31905" s="6">
        <v>175</v>
      </c>
    </row>
    <row r="31906" spans="1:11">
      <c r="A31906" s="6">
        <v>2000440208</v>
      </c>
      <c r="B31906" t="s">
        <v>34183</v>
      </c>
      <c r="H31906" s="6" t="s">
        <v>377</v>
      </c>
      <c r="I31906" s="6" t="s">
        <v>257</v>
      </c>
      <c r="K31906" s="6">
        <v>189</v>
      </c>
    </row>
    <row r="31907" spans="1:11">
      <c r="A31907" s="6">
        <v>2000254617</v>
      </c>
      <c r="B31907" t="s">
        <v>34184</v>
      </c>
      <c r="H31907" s="6" t="s">
        <v>944</v>
      </c>
      <c r="I31907" s="6" t="s">
        <v>603</v>
      </c>
      <c r="K31907" s="6">
        <v>179</v>
      </c>
    </row>
    <row r="31908" spans="1:11">
      <c r="A31908" s="6">
        <v>2000219471</v>
      </c>
      <c r="B31908" t="s">
        <v>34185</v>
      </c>
      <c r="H31908" s="6" t="s">
        <v>1624</v>
      </c>
      <c r="I31908" s="6" t="s">
        <v>257</v>
      </c>
      <c r="K31908" s="6">
        <v>192</v>
      </c>
    </row>
    <row r="31909" spans="1:11">
      <c r="A31909" s="6">
        <v>2000214529</v>
      </c>
      <c r="B31909" t="s">
        <v>34186</v>
      </c>
      <c r="H31909" s="6" t="s">
        <v>218</v>
      </c>
      <c r="I31909" s="6" t="s">
        <v>603</v>
      </c>
      <c r="K31909" s="6">
        <v>182</v>
      </c>
    </row>
    <row r="31910" spans="1:11">
      <c r="A31910" s="6">
        <v>2000442450</v>
      </c>
      <c r="B31910" t="s">
        <v>34187</v>
      </c>
      <c r="H31910" s="6" t="s">
        <v>760</v>
      </c>
      <c r="I31910" s="6" t="s">
        <v>857</v>
      </c>
      <c r="K31910" s="6">
        <v>187</v>
      </c>
    </row>
    <row r="31911" spans="1:11">
      <c r="A31911" s="6">
        <v>2000352218</v>
      </c>
      <c r="B31911" t="s">
        <v>34188</v>
      </c>
      <c r="H31911" s="6" t="s">
        <v>966</v>
      </c>
      <c r="I31911" s="6" t="s">
        <v>729</v>
      </c>
      <c r="K31911" s="6">
        <v>170</v>
      </c>
    </row>
    <row r="31912" spans="1:11">
      <c r="A31912" s="6">
        <v>2000266184</v>
      </c>
      <c r="B31912" t="s">
        <v>34189</v>
      </c>
      <c r="H31912" s="6" t="s">
        <v>377</v>
      </c>
      <c r="I31912" s="6" t="s">
        <v>657</v>
      </c>
      <c r="K31912" s="6">
        <v>185</v>
      </c>
    </row>
    <row r="31913" spans="1:11">
      <c r="A31913" s="6">
        <v>2000131534</v>
      </c>
      <c r="B31913" t="s">
        <v>34190</v>
      </c>
      <c r="H31913" s="6" t="s">
        <v>377</v>
      </c>
      <c r="I31913" s="6" t="s">
        <v>1435</v>
      </c>
      <c r="K31913" s="6">
        <v>180</v>
      </c>
    </row>
    <row r="31914" spans="1:11">
      <c r="A31914" s="6">
        <v>2000269819</v>
      </c>
      <c r="B31914" t="s">
        <v>34191</v>
      </c>
      <c r="H31914" s="6" t="s">
        <v>2167</v>
      </c>
      <c r="I31914" s="6" t="s">
        <v>344</v>
      </c>
      <c r="K31914" s="6">
        <v>176</v>
      </c>
    </row>
    <row r="31915" spans="1:11">
      <c r="A31915" s="6">
        <v>152936</v>
      </c>
      <c r="B31915" t="s">
        <v>34192</v>
      </c>
      <c r="H31915" s="6" t="s">
        <v>218</v>
      </c>
      <c r="I31915" s="6" t="s">
        <v>259</v>
      </c>
      <c r="K31915" s="6">
        <v>181</v>
      </c>
    </row>
    <row r="31916" spans="1:11">
      <c r="A31916" s="6">
        <v>2000204639</v>
      </c>
      <c r="B31916" t="s">
        <v>34193</v>
      </c>
      <c r="H31916" s="6" t="s">
        <v>966</v>
      </c>
      <c r="I31916" s="6" t="s">
        <v>236</v>
      </c>
      <c r="K31916" s="6">
        <v>173</v>
      </c>
    </row>
    <row r="31917" spans="1:11">
      <c r="A31917" s="6">
        <v>2000307528</v>
      </c>
      <c r="B31917" t="s">
        <v>34194</v>
      </c>
      <c r="H31917" s="6" t="s">
        <v>2112</v>
      </c>
      <c r="I31917" s="6" t="s">
        <v>657</v>
      </c>
      <c r="K31917" s="6">
        <v>188</v>
      </c>
    </row>
    <row r="31918" spans="1:11">
      <c r="A31918" s="6">
        <v>2000110031</v>
      </c>
      <c r="B31918" t="s">
        <v>34195</v>
      </c>
      <c r="H31918" s="6" t="s">
        <v>218</v>
      </c>
      <c r="I31918" s="6" t="s">
        <v>406</v>
      </c>
      <c r="K31918" s="6">
        <v>182</v>
      </c>
    </row>
    <row r="31919" spans="1:11">
      <c r="A31919" s="6">
        <v>2000375079</v>
      </c>
      <c r="B31919" t="s">
        <v>34196</v>
      </c>
      <c r="H31919" s="6" t="s">
        <v>303</v>
      </c>
      <c r="I31919" s="6" t="s">
        <v>603</v>
      </c>
      <c r="K31919" s="6">
        <v>188</v>
      </c>
    </row>
    <row r="31920" spans="1:11">
      <c r="A31920" s="6">
        <v>2000222553</v>
      </c>
      <c r="B31920" t="s">
        <v>34197</v>
      </c>
      <c r="H31920" s="6" t="s">
        <v>377</v>
      </c>
      <c r="I31920" s="6" t="s">
        <v>1731</v>
      </c>
      <c r="K31920" s="6">
        <v>199</v>
      </c>
    </row>
    <row r="31921" spans="1:11">
      <c r="A31921" s="6">
        <v>12093976</v>
      </c>
      <c r="B31921" t="s">
        <v>34198</v>
      </c>
      <c r="H31921" s="6" t="s">
        <v>488</v>
      </c>
      <c r="I31921" s="6" t="s">
        <v>477</v>
      </c>
      <c r="K31921" s="6">
        <v>169</v>
      </c>
    </row>
    <row r="31922" spans="1:11">
      <c r="A31922" s="6">
        <v>2000230753</v>
      </c>
      <c r="B31922" t="s">
        <v>34199</v>
      </c>
      <c r="H31922" s="6" t="s">
        <v>240</v>
      </c>
      <c r="I31922" s="6" t="s">
        <v>34200</v>
      </c>
      <c r="K31922" s="6">
        <v>179</v>
      </c>
    </row>
    <row r="31923" spans="1:11">
      <c r="A31923" s="6">
        <v>2000294298</v>
      </c>
      <c r="B31923" t="s">
        <v>34201</v>
      </c>
      <c r="H31923" s="6" t="s">
        <v>1813</v>
      </c>
      <c r="I31923" s="6" t="s">
        <v>1890</v>
      </c>
      <c r="K31923" s="6">
        <v>160</v>
      </c>
    </row>
    <row r="31924" spans="1:11">
      <c r="A31924" s="6">
        <v>2000260047</v>
      </c>
      <c r="B31924" t="s">
        <v>34202</v>
      </c>
      <c r="H31924" s="6" t="s">
        <v>1709</v>
      </c>
      <c r="I31924" s="6" t="s">
        <v>13582</v>
      </c>
      <c r="K31924" s="6">
        <v>185</v>
      </c>
    </row>
    <row r="31925" spans="1:11">
      <c r="A31925" s="6">
        <v>2000299858</v>
      </c>
      <c r="B31925" t="s">
        <v>34203</v>
      </c>
      <c r="H31925" s="6" t="s">
        <v>1176</v>
      </c>
      <c r="I31925" s="6" t="s">
        <v>259</v>
      </c>
      <c r="K31925" s="6">
        <v>178</v>
      </c>
    </row>
    <row r="31926" spans="1:11">
      <c r="A31926" s="6">
        <v>65037074</v>
      </c>
      <c r="B31926" t="s">
        <v>34204</v>
      </c>
      <c r="H31926" s="6" t="s">
        <v>1176</v>
      </c>
      <c r="I31926" s="6" t="s">
        <v>2539</v>
      </c>
      <c r="K31926" s="6">
        <v>175</v>
      </c>
    </row>
    <row r="31927" spans="1:11">
      <c r="A31927" s="6">
        <v>2000269438</v>
      </c>
      <c r="B31927" t="s">
        <v>34205</v>
      </c>
      <c r="H31927" s="6" t="s">
        <v>8962</v>
      </c>
      <c r="I31927" s="6" t="s">
        <v>1688</v>
      </c>
      <c r="K31927" s="6">
        <v>175</v>
      </c>
    </row>
    <row r="31928" spans="1:11">
      <c r="A31928" s="6">
        <v>2000248398</v>
      </c>
      <c r="B31928" t="s">
        <v>34206</v>
      </c>
      <c r="H31928" s="6" t="s">
        <v>351</v>
      </c>
      <c r="I31928" s="6" t="s">
        <v>194</v>
      </c>
      <c r="K31928" s="6">
        <v>181</v>
      </c>
    </row>
    <row r="31929" spans="1:11">
      <c r="A31929" s="6">
        <v>2000512372</v>
      </c>
      <c r="B31929" t="s">
        <v>34207</v>
      </c>
      <c r="H31929" s="6" t="s">
        <v>319</v>
      </c>
      <c r="I31929" s="6" t="s">
        <v>1701</v>
      </c>
      <c r="K31929" s="6">
        <v>182</v>
      </c>
    </row>
    <row r="31930" spans="1:11">
      <c r="A31930" s="6">
        <v>12081438</v>
      </c>
      <c r="B31930" t="s">
        <v>34208</v>
      </c>
      <c r="H31930" s="6" t="s">
        <v>2115</v>
      </c>
      <c r="I31930" s="6" t="s">
        <v>15904</v>
      </c>
      <c r="K31930" s="6">
        <v>185</v>
      </c>
    </row>
    <row r="31931" spans="1:11">
      <c r="A31931" s="6">
        <v>2000205280</v>
      </c>
      <c r="B31931" t="s">
        <v>34209</v>
      </c>
      <c r="H31931" s="6" t="s">
        <v>377</v>
      </c>
      <c r="I31931" s="6" t="s">
        <v>2854</v>
      </c>
      <c r="K31931" s="6">
        <v>187</v>
      </c>
    </row>
    <row r="31932" spans="1:11">
      <c r="A31932" s="6">
        <v>2000273791</v>
      </c>
      <c r="B31932" t="s">
        <v>34210</v>
      </c>
      <c r="H31932" s="6" t="s">
        <v>944</v>
      </c>
      <c r="I31932" s="6" t="s">
        <v>34211</v>
      </c>
      <c r="K31932" s="6">
        <v>186</v>
      </c>
    </row>
    <row r="31933" spans="1:11">
      <c r="A31933" s="6">
        <v>2000298909</v>
      </c>
      <c r="B31933" t="s">
        <v>34212</v>
      </c>
      <c r="H31933" s="6" t="s">
        <v>377</v>
      </c>
      <c r="I31933" s="6" t="s">
        <v>1117</v>
      </c>
      <c r="K31933" s="6">
        <v>192</v>
      </c>
    </row>
    <row r="31934" spans="1:11">
      <c r="A31934" s="6">
        <v>2000059169</v>
      </c>
      <c r="B31934" t="s">
        <v>34213</v>
      </c>
      <c r="H31934" s="6" t="s">
        <v>1674</v>
      </c>
      <c r="I31934" s="6" t="s">
        <v>259</v>
      </c>
      <c r="K31934" s="6">
        <v>180</v>
      </c>
    </row>
    <row r="31935" spans="1:11">
      <c r="A31935" s="6">
        <v>2000104857</v>
      </c>
      <c r="B31935" t="s">
        <v>34214</v>
      </c>
      <c r="H31935" s="6" t="s">
        <v>640</v>
      </c>
      <c r="I31935" s="6" t="s">
        <v>1809</v>
      </c>
      <c r="K31935" s="6">
        <v>179</v>
      </c>
    </row>
    <row r="31936" spans="1:11">
      <c r="A31936" s="6">
        <v>2000474063</v>
      </c>
      <c r="B31936" t="s">
        <v>34215</v>
      </c>
      <c r="H31936" s="6" t="s">
        <v>488</v>
      </c>
      <c r="I31936" s="6" t="s">
        <v>1117</v>
      </c>
      <c r="K31936" s="6">
        <v>159</v>
      </c>
    </row>
    <row r="31937" spans="1:11">
      <c r="A31937" s="6">
        <v>2000375833</v>
      </c>
      <c r="B31937" t="s">
        <v>2079</v>
      </c>
      <c r="H31937" s="6" t="s">
        <v>2115</v>
      </c>
      <c r="I31937" s="6" t="s">
        <v>34216</v>
      </c>
      <c r="K31937" s="6">
        <v>190</v>
      </c>
    </row>
    <row r="31938" spans="1:11">
      <c r="A31938" s="6">
        <v>2000165742</v>
      </c>
      <c r="B31938" t="s">
        <v>34217</v>
      </c>
      <c r="H31938" s="6" t="s">
        <v>640</v>
      </c>
      <c r="I31938" s="6" t="s">
        <v>34218</v>
      </c>
      <c r="K31938" s="6">
        <v>183</v>
      </c>
    </row>
    <row r="31939" spans="1:11">
      <c r="A31939" s="6">
        <v>2000292778</v>
      </c>
      <c r="B31939" t="s">
        <v>1434</v>
      </c>
      <c r="H31939" s="6" t="s">
        <v>2115</v>
      </c>
      <c r="I31939" s="6" t="s">
        <v>1435</v>
      </c>
      <c r="K31939" s="6">
        <v>186</v>
      </c>
    </row>
    <row r="31940" spans="1:11">
      <c r="A31940" s="6">
        <v>2000252333</v>
      </c>
      <c r="B31940" t="s">
        <v>34219</v>
      </c>
      <c r="H31940" s="6" t="s">
        <v>2115</v>
      </c>
      <c r="I31940" s="6" t="s">
        <v>1055</v>
      </c>
      <c r="K31940" s="6">
        <v>175</v>
      </c>
    </row>
    <row r="31941" spans="1:11">
      <c r="A31941" s="6">
        <v>2000264997</v>
      </c>
      <c r="B31941" t="s">
        <v>34220</v>
      </c>
      <c r="H31941" s="6" t="s">
        <v>488</v>
      </c>
      <c r="I31941" s="6" t="s">
        <v>34221</v>
      </c>
      <c r="K31941" s="6">
        <v>180</v>
      </c>
    </row>
    <row r="31942" spans="1:11">
      <c r="A31942" s="6">
        <v>2000267399</v>
      </c>
      <c r="B31942" t="s">
        <v>34222</v>
      </c>
      <c r="H31942" s="6" t="s">
        <v>2115</v>
      </c>
      <c r="I31942" s="6" t="s">
        <v>1277</v>
      </c>
      <c r="K31942" s="6">
        <v>199</v>
      </c>
    </row>
    <row r="31943" spans="1:11">
      <c r="A31943" s="6">
        <v>2000288567</v>
      </c>
      <c r="B31943" t="s">
        <v>34223</v>
      </c>
      <c r="H31943" s="6" t="s">
        <v>314</v>
      </c>
      <c r="I31943" s="6" t="s">
        <v>1066</v>
      </c>
      <c r="K31943" s="6">
        <v>175</v>
      </c>
    </row>
    <row r="31944" spans="1:11">
      <c r="A31944" s="6">
        <v>2000184715</v>
      </c>
      <c r="B31944" t="s">
        <v>34224</v>
      </c>
      <c r="H31944" s="6" t="s">
        <v>2113</v>
      </c>
      <c r="I31944" s="6" t="s">
        <v>11085</v>
      </c>
      <c r="K31944" s="6">
        <v>182</v>
      </c>
    </row>
    <row r="31945" spans="1:11">
      <c r="A31945" s="6">
        <v>2000338373</v>
      </c>
      <c r="B31945" t="s">
        <v>34225</v>
      </c>
      <c r="H31945" s="6" t="s">
        <v>2167</v>
      </c>
      <c r="I31945" s="6" t="s">
        <v>4908</v>
      </c>
      <c r="K31945" s="6">
        <v>175</v>
      </c>
    </row>
    <row r="31946" spans="1:11">
      <c r="A31946" s="6">
        <v>2000241167</v>
      </c>
      <c r="B31946" t="s">
        <v>34226</v>
      </c>
      <c r="H31946" s="6" t="s">
        <v>377</v>
      </c>
      <c r="I31946" s="6" t="s">
        <v>187</v>
      </c>
      <c r="K31946" s="6">
        <v>187</v>
      </c>
    </row>
    <row r="31947" spans="1:11">
      <c r="A31947" s="6">
        <v>2000131422</v>
      </c>
      <c r="B31947" t="s">
        <v>34227</v>
      </c>
      <c r="H31947" s="6" t="s">
        <v>2773</v>
      </c>
      <c r="I31947" s="6" t="s">
        <v>1303</v>
      </c>
      <c r="K31947" s="6">
        <v>166</v>
      </c>
    </row>
    <row r="31948" spans="1:11">
      <c r="A31948" s="6">
        <v>2000224268</v>
      </c>
      <c r="B31948" t="s">
        <v>34228</v>
      </c>
      <c r="H31948" s="6" t="s">
        <v>351</v>
      </c>
      <c r="I31948" s="6" t="s">
        <v>494</v>
      </c>
      <c r="K31948" s="6">
        <v>183</v>
      </c>
    </row>
    <row r="31949" spans="1:11">
      <c r="A31949" s="6">
        <v>2000334959</v>
      </c>
      <c r="B31949" t="s">
        <v>34229</v>
      </c>
      <c r="H31949" s="6" t="s">
        <v>377</v>
      </c>
      <c r="I31949" s="6" t="s">
        <v>477</v>
      </c>
      <c r="K31949" s="6">
        <v>187</v>
      </c>
    </row>
    <row r="31950" spans="1:11">
      <c r="A31950" s="6">
        <v>2000366924</v>
      </c>
      <c r="B31950" t="s">
        <v>34230</v>
      </c>
      <c r="H31950" s="6" t="s">
        <v>944</v>
      </c>
      <c r="I31950" s="6" t="s">
        <v>657</v>
      </c>
      <c r="K31950" s="6">
        <v>179</v>
      </c>
    </row>
    <row r="31951" spans="1:11">
      <c r="A31951" s="6">
        <v>2000198455</v>
      </c>
      <c r="B31951" t="s">
        <v>34231</v>
      </c>
      <c r="H31951" s="6" t="s">
        <v>488</v>
      </c>
      <c r="I31951" s="6" t="s">
        <v>646</v>
      </c>
      <c r="K31951" s="6">
        <v>171</v>
      </c>
    </row>
    <row r="31952" spans="1:11">
      <c r="A31952" s="6">
        <v>2000382200</v>
      </c>
      <c r="B31952" t="s">
        <v>34232</v>
      </c>
      <c r="H31952" s="6" t="s">
        <v>2116</v>
      </c>
      <c r="I31952" s="6" t="s">
        <v>1066</v>
      </c>
      <c r="K31952" s="6">
        <v>178</v>
      </c>
    </row>
    <row r="31953" spans="1:11">
      <c r="A31953" s="6">
        <v>2000423568</v>
      </c>
      <c r="B31953" t="s">
        <v>34233</v>
      </c>
      <c r="H31953" s="6" t="s">
        <v>1698</v>
      </c>
      <c r="I31953" s="6" t="s">
        <v>348</v>
      </c>
      <c r="K31953" s="6">
        <v>175</v>
      </c>
    </row>
    <row r="31954" spans="1:11">
      <c r="A31954" s="6">
        <v>2000207832</v>
      </c>
      <c r="B31954" t="s">
        <v>34234</v>
      </c>
      <c r="H31954" s="6" t="s">
        <v>2167</v>
      </c>
      <c r="I31954" s="6" t="s">
        <v>1629</v>
      </c>
      <c r="K31954" s="6">
        <v>175</v>
      </c>
    </row>
    <row r="31955" spans="1:11">
      <c r="A31955" s="6">
        <v>2000215378</v>
      </c>
      <c r="B31955" t="s">
        <v>34235</v>
      </c>
      <c r="H31955" s="6" t="s">
        <v>2115</v>
      </c>
      <c r="I31955" s="6" t="s">
        <v>406</v>
      </c>
      <c r="K31955" s="6">
        <v>161</v>
      </c>
    </row>
    <row r="31956" spans="1:11">
      <c r="A31956" s="6">
        <v>2000382044</v>
      </c>
      <c r="B31956" t="s">
        <v>34236</v>
      </c>
      <c r="H31956" s="6" t="s">
        <v>488</v>
      </c>
      <c r="I31956" s="6" t="s">
        <v>257</v>
      </c>
      <c r="K31956" s="6">
        <v>183</v>
      </c>
    </row>
    <row r="31957" spans="1:11">
      <c r="A31957" s="6">
        <v>2000097938</v>
      </c>
      <c r="B31957" t="s">
        <v>34237</v>
      </c>
      <c r="H31957" s="6" t="s">
        <v>218</v>
      </c>
      <c r="I31957" s="6" t="s">
        <v>34238</v>
      </c>
      <c r="K31957" s="6">
        <v>187</v>
      </c>
    </row>
    <row r="31958" spans="1:11">
      <c r="A31958" s="6">
        <v>2000270218</v>
      </c>
      <c r="B31958" t="s">
        <v>34239</v>
      </c>
      <c r="H31958" s="6" t="s">
        <v>2046</v>
      </c>
      <c r="I31958" s="6" t="s">
        <v>257</v>
      </c>
      <c r="K31958" s="6">
        <v>176</v>
      </c>
    </row>
    <row r="31959" spans="1:11">
      <c r="A31959" s="6">
        <v>43048983</v>
      </c>
      <c r="B31959" t="s">
        <v>34240</v>
      </c>
      <c r="H31959" s="6" t="s">
        <v>1102</v>
      </c>
      <c r="I31959" s="6" t="s">
        <v>1811</v>
      </c>
      <c r="K31959" s="6">
        <v>187</v>
      </c>
    </row>
    <row r="31960" spans="1:11">
      <c r="A31960" s="6">
        <v>42009301</v>
      </c>
      <c r="B31960" t="s">
        <v>34241</v>
      </c>
      <c r="H31960" s="6" t="s">
        <v>734</v>
      </c>
      <c r="I31960" s="6" t="s">
        <v>3573</v>
      </c>
      <c r="K31960" s="6">
        <v>186</v>
      </c>
    </row>
    <row r="31961" spans="1:11">
      <c r="A31961" s="6">
        <v>37000124</v>
      </c>
      <c r="B31961" t="s">
        <v>34242</v>
      </c>
      <c r="H31961" s="6" t="s">
        <v>488</v>
      </c>
      <c r="I31961" s="6" t="s">
        <v>406</v>
      </c>
      <c r="K31961" s="6">
        <v>178</v>
      </c>
    </row>
    <row r="31962" spans="1:11">
      <c r="A31962" s="6">
        <v>12095379</v>
      </c>
      <c r="B31962" t="s">
        <v>34243</v>
      </c>
      <c r="H31962" s="6" t="s">
        <v>2115</v>
      </c>
      <c r="I31962" s="6" t="s">
        <v>601</v>
      </c>
      <c r="K31962" s="6">
        <v>185</v>
      </c>
    </row>
    <row r="31963" spans="1:11">
      <c r="A31963" s="6">
        <v>2000362029</v>
      </c>
      <c r="B31963" t="s">
        <v>34244</v>
      </c>
      <c r="H31963" s="6" t="s">
        <v>619</v>
      </c>
      <c r="I31963" s="6" t="s">
        <v>378</v>
      </c>
      <c r="K31963" s="6">
        <v>191</v>
      </c>
    </row>
    <row r="31964" spans="1:11">
      <c r="A31964" s="6">
        <v>2000101880</v>
      </c>
      <c r="B31964" t="s">
        <v>34245</v>
      </c>
      <c r="H31964" s="6" t="s">
        <v>1624</v>
      </c>
      <c r="I31964" s="6" t="s">
        <v>3732</v>
      </c>
      <c r="K31964" s="6">
        <v>189</v>
      </c>
    </row>
    <row r="31965" spans="1:11">
      <c r="A31965" s="6">
        <v>2000163579</v>
      </c>
      <c r="B31965" t="s">
        <v>34246</v>
      </c>
      <c r="H31965" s="6" t="s">
        <v>377</v>
      </c>
      <c r="I31965" s="6" t="s">
        <v>34247</v>
      </c>
      <c r="K31965" s="6">
        <v>185</v>
      </c>
    </row>
    <row r="31966" spans="1:11">
      <c r="A31966" s="6">
        <v>2000177036</v>
      </c>
      <c r="B31966" t="s">
        <v>34248</v>
      </c>
      <c r="H31966" s="6" t="s">
        <v>17159</v>
      </c>
      <c r="I31966" s="6" t="s">
        <v>3240</v>
      </c>
      <c r="K31966" s="6">
        <v>165</v>
      </c>
    </row>
    <row r="31967" spans="1:11">
      <c r="A31967" s="6">
        <v>2000364294</v>
      </c>
      <c r="B31967" t="s">
        <v>34249</v>
      </c>
      <c r="H31967" s="6" t="s">
        <v>1698</v>
      </c>
      <c r="I31967" s="6" t="s">
        <v>603</v>
      </c>
      <c r="K31967" s="6">
        <v>179</v>
      </c>
    </row>
    <row r="31968" spans="1:11">
      <c r="A31968" s="6">
        <v>2000194859</v>
      </c>
      <c r="B31968" t="s">
        <v>34250</v>
      </c>
      <c r="H31968" s="6" t="s">
        <v>944</v>
      </c>
      <c r="I31968" s="6" t="s">
        <v>34251</v>
      </c>
      <c r="K31968" s="6">
        <v>185</v>
      </c>
    </row>
    <row r="31969" spans="1:11">
      <c r="A31969" s="6">
        <v>2000391501</v>
      </c>
      <c r="B31969" t="s">
        <v>34252</v>
      </c>
      <c r="H31969" s="6" t="s">
        <v>966</v>
      </c>
      <c r="I31969" s="6" t="s">
        <v>4424</v>
      </c>
      <c r="K31969" s="6">
        <v>188</v>
      </c>
    </row>
    <row r="31970" spans="1:11">
      <c r="A31970" s="6">
        <v>2000159623</v>
      </c>
      <c r="B31970" t="s">
        <v>34253</v>
      </c>
      <c r="H31970" s="6" t="s">
        <v>314</v>
      </c>
      <c r="I31970" s="6" t="s">
        <v>259</v>
      </c>
      <c r="K31970" s="6">
        <v>180</v>
      </c>
    </row>
    <row r="31971" spans="1:11">
      <c r="A31971" s="6">
        <v>2000294741</v>
      </c>
      <c r="B31971" t="s">
        <v>34254</v>
      </c>
      <c r="H31971" s="6" t="s">
        <v>2115</v>
      </c>
      <c r="I31971" s="6" t="s">
        <v>5185</v>
      </c>
      <c r="K31971" s="6">
        <v>181</v>
      </c>
    </row>
    <row r="31972" spans="1:11">
      <c r="A31972" s="6">
        <v>2000218534</v>
      </c>
      <c r="B31972" t="s">
        <v>34255</v>
      </c>
      <c r="H31972" s="6" t="s">
        <v>488</v>
      </c>
      <c r="I31972" s="6" t="s">
        <v>341</v>
      </c>
      <c r="K31972" s="6">
        <v>167</v>
      </c>
    </row>
    <row r="31973" spans="1:11">
      <c r="A31973" s="6">
        <v>2000213826</v>
      </c>
      <c r="B31973" t="s">
        <v>34256</v>
      </c>
      <c r="H31973" s="6" t="s">
        <v>240</v>
      </c>
      <c r="I31973" s="6" t="s">
        <v>1405</v>
      </c>
      <c r="K31973" s="6">
        <v>182</v>
      </c>
    </row>
    <row r="31974" spans="1:11">
      <c r="A31974" s="6">
        <v>2000144674</v>
      </c>
      <c r="B31974" t="s">
        <v>34257</v>
      </c>
      <c r="H31974" s="6" t="s">
        <v>944</v>
      </c>
      <c r="I31974" s="6" t="s">
        <v>12772</v>
      </c>
      <c r="K31974" s="6">
        <v>180</v>
      </c>
    </row>
    <row r="31975" spans="1:11">
      <c r="A31975" s="6">
        <v>2000254927</v>
      </c>
      <c r="B31975" t="s">
        <v>34258</v>
      </c>
      <c r="H31975" s="6" t="s">
        <v>1716</v>
      </c>
      <c r="I31975" s="6" t="s">
        <v>729</v>
      </c>
      <c r="K31975" s="6">
        <v>187</v>
      </c>
    </row>
    <row r="31976" spans="1:11">
      <c r="A31976" s="6">
        <v>2000186606</v>
      </c>
      <c r="B31976" t="s">
        <v>34259</v>
      </c>
      <c r="H31976" s="6" t="s">
        <v>2115</v>
      </c>
      <c r="I31976" s="6" t="s">
        <v>241</v>
      </c>
      <c r="K31976" s="6">
        <v>178</v>
      </c>
    </row>
    <row r="31977" spans="1:11">
      <c r="A31977" s="6">
        <v>2000198458</v>
      </c>
      <c r="B31977" t="s">
        <v>34260</v>
      </c>
      <c r="H31977" s="6" t="s">
        <v>319</v>
      </c>
      <c r="I31977" s="6" t="s">
        <v>7987</v>
      </c>
      <c r="K31977" s="6">
        <v>179</v>
      </c>
    </row>
    <row r="31978" spans="1:11">
      <c r="A31978" s="6">
        <v>2000172918</v>
      </c>
      <c r="B31978" t="s">
        <v>34261</v>
      </c>
      <c r="H31978" s="6" t="s">
        <v>2113</v>
      </c>
      <c r="I31978" s="6" t="s">
        <v>603</v>
      </c>
      <c r="K31978" s="6">
        <v>175</v>
      </c>
    </row>
    <row r="31979" spans="1:11">
      <c r="A31979" s="6">
        <v>2000329318</v>
      </c>
      <c r="B31979" t="s">
        <v>34262</v>
      </c>
      <c r="H31979" s="6" t="s">
        <v>319</v>
      </c>
      <c r="I31979" s="6" t="s">
        <v>378</v>
      </c>
      <c r="K31979" s="6">
        <v>177</v>
      </c>
    </row>
    <row r="31980" spans="1:11">
      <c r="A31980" s="6">
        <v>2000261756</v>
      </c>
      <c r="B31980" t="s">
        <v>34263</v>
      </c>
      <c r="H31980" s="6" t="s">
        <v>1624</v>
      </c>
      <c r="I31980" s="6" t="s">
        <v>34264</v>
      </c>
      <c r="K31980" s="6">
        <v>186</v>
      </c>
    </row>
    <row r="31981" spans="1:11">
      <c r="A31981" s="6">
        <v>2000130955</v>
      </c>
      <c r="B31981" t="s">
        <v>34265</v>
      </c>
      <c r="H31981" s="6" t="s">
        <v>2115</v>
      </c>
      <c r="I31981" s="6" t="s">
        <v>2639</v>
      </c>
      <c r="K31981" s="6">
        <v>184</v>
      </c>
    </row>
    <row r="31982" spans="1:11">
      <c r="A31982" s="6">
        <v>2000213562</v>
      </c>
      <c r="B31982" t="s">
        <v>34266</v>
      </c>
      <c r="H31982" s="6" t="s">
        <v>303</v>
      </c>
      <c r="I31982" s="6" t="s">
        <v>406</v>
      </c>
      <c r="K31982" s="6">
        <v>179</v>
      </c>
    </row>
    <row r="31983" spans="1:11">
      <c r="A31983" s="6">
        <v>2000085226</v>
      </c>
      <c r="B31983" t="s">
        <v>34267</v>
      </c>
      <c r="H31983" s="6" t="s">
        <v>488</v>
      </c>
      <c r="I31983" s="6" t="s">
        <v>2639</v>
      </c>
      <c r="K31983" s="6">
        <v>176</v>
      </c>
    </row>
    <row r="31984" spans="1:11">
      <c r="A31984" s="6">
        <v>2000242142</v>
      </c>
      <c r="B31984" t="s">
        <v>34268</v>
      </c>
      <c r="H31984" s="6" t="s">
        <v>218</v>
      </c>
      <c r="I31984" s="6" t="s">
        <v>236</v>
      </c>
      <c r="K31984" s="6">
        <v>187</v>
      </c>
    </row>
    <row r="31985" spans="1:11">
      <c r="A31985" s="6">
        <v>2000333065</v>
      </c>
      <c r="B31985" t="s">
        <v>34269</v>
      </c>
      <c r="H31985" s="6" t="s">
        <v>589</v>
      </c>
      <c r="I31985" s="6" t="s">
        <v>194</v>
      </c>
      <c r="K31985" s="6">
        <v>189</v>
      </c>
    </row>
    <row r="31986" spans="1:11">
      <c r="A31986" s="6">
        <v>2000098010</v>
      </c>
      <c r="B31986" t="s">
        <v>34270</v>
      </c>
      <c r="H31986" s="6" t="s">
        <v>589</v>
      </c>
      <c r="I31986" s="6" t="s">
        <v>236</v>
      </c>
      <c r="K31986" s="6">
        <v>187</v>
      </c>
    </row>
    <row r="31987" spans="1:11">
      <c r="A31987" s="6">
        <v>2000269109</v>
      </c>
      <c r="B31987" t="s">
        <v>34271</v>
      </c>
      <c r="H31987" s="6" t="s">
        <v>1656</v>
      </c>
      <c r="I31987" s="6" t="s">
        <v>3240</v>
      </c>
      <c r="K31987" s="6">
        <v>173</v>
      </c>
    </row>
    <row r="31988" spans="1:11">
      <c r="A31988" s="6">
        <v>2000229269</v>
      </c>
      <c r="B31988" t="s">
        <v>34272</v>
      </c>
      <c r="H31988" s="6" t="s">
        <v>1624</v>
      </c>
      <c r="I31988" s="6" t="s">
        <v>17353</v>
      </c>
      <c r="K31988" s="6">
        <v>185</v>
      </c>
    </row>
    <row r="31989" spans="1:11">
      <c r="A31989" s="6">
        <v>2000155488</v>
      </c>
      <c r="B31989" t="s">
        <v>34273</v>
      </c>
      <c r="H31989" s="6" t="s">
        <v>944</v>
      </c>
      <c r="I31989" s="6" t="s">
        <v>3732</v>
      </c>
      <c r="K31989" s="6">
        <v>180</v>
      </c>
    </row>
    <row r="31990" spans="1:11">
      <c r="A31990" s="6">
        <v>2000129382</v>
      </c>
      <c r="B31990" t="s">
        <v>34274</v>
      </c>
      <c r="H31990" s="6" t="s">
        <v>944</v>
      </c>
      <c r="I31990" s="6" t="s">
        <v>2639</v>
      </c>
      <c r="K31990" s="6">
        <v>170</v>
      </c>
    </row>
    <row r="31991" spans="1:11">
      <c r="A31991" s="6">
        <v>2000320535</v>
      </c>
      <c r="B31991" t="s">
        <v>34275</v>
      </c>
      <c r="H31991" s="6" t="s">
        <v>488</v>
      </c>
      <c r="I31991" s="6" t="s">
        <v>378</v>
      </c>
      <c r="K31991" s="6">
        <v>170</v>
      </c>
    </row>
    <row r="31992" spans="1:11">
      <c r="A31992" s="6">
        <v>2000197961</v>
      </c>
      <c r="B31992" t="s">
        <v>34276</v>
      </c>
      <c r="H31992" s="6" t="s">
        <v>238</v>
      </c>
      <c r="I31992" s="6" t="s">
        <v>259</v>
      </c>
      <c r="K31992" s="6">
        <v>187</v>
      </c>
    </row>
    <row r="31993" spans="1:11">
      <c r="A31993" s="6">
        <v>2000251482</v>
      </c>
      <c r="B31993" t="s">
        <v>34277</v>
      </c>
      <c r="H31993" s="6" t="s">
        <v>966</v>
      </c>
      <c r="I31993" s="6" t="s">
        <v>811</v>
      </c>
      <c r="K31993" s="6">
        <v>173</v>
      </c>
    </row>
    <row r="31994" spans="1:11">
      <c r="A31994" s="6">
        <v>2000289185</v>
      </c>
      <c r="B31994" t="s">
        <v>34278</v>
      </c>
      <c r="H31994" s="6" t="s">
        <v>2115</v>
      </c>
      <c r="I31994" s="6" t="s">
        <v>2134</v>
      </c>
      <c r="K31994" s="6">
        <v>188</v>
      </c>
    </row>
    <row r="31995" spans="1:11">
      <c r="A31995" s="6">
        <v>2000245628</v>
      </c>
      <c r="B31995" t="s">
        <v>34279</v>
      </c>
      <c r="H31995" s="6" t="s">
        <v>314</v>
      </c>
      <c r="I31995" s="6" t="s">
        <v>34280</v>
      </c>
      <c r="K31995" s="6">
        <v>182</v>
      </c>
    </row>
    <row r="31996" spans="1:11">
      <c r="A31996" s="6">
        <v>2000230823</v>
      </c>
      <c r="B31996" t="s">
        <v>34281</v>
      </c>
      <c r="H31996" s="6" t="s">
        <v>1672</v>
      </c>
      <c r="I31996" s="6" t="s">
        <v>1661</v>
      </c>
      <c r="K31996" s="6">
        <v>181</v>
      </c>
    </row>
    <row r="31997" spans="1:11">
      <c r="A31997" s="6">
        <v>2000035856</v>
      </c>
      <c r="B31997" t="s">
        <v>34282</v>
      </c>
      <c r="H31997" s="6" t="s">
        <v>640</v>
      </c>
      <c r="I31997" s="6" t="s">
        <v>1688</v>
      </c>
      <c r="K31997" s="6">
        <v>167</v>
      </c>
    </row>
    <row r="31998" spans="1:11">
      <c r="A31998" s="6">
        <v>2000270836</v>
      </c>
      <c r="B31998" t="s">
        <v>34283</v>
      </c>
      <c r="H31998" s="6" t="s">
        <v>966</v>
      </c>
      <c r="I31998" s="6" t="s">
        <v>21706</v>
      </c>
      <c r="K31998" s="6">
        <v>179</v>
      </c>
    </row>
    <row r="31999" spans="1:11">
      <c r="A31999" s="6">
        <v>2000101671</v>
      </c>
      <c r="B31999" t="s">
        <v>34284</v>
      </c>
      <c r="H31999" s="6" t="s">
        <v>640</v>
      </c>
      <c r="I31999" s="6" t="s">
        <v>298</v>
      </c>
      <c r="K31999" s="6">
        <v>179</v>
      </c>
    </row>
    <row r="32000" spans="1:11">
      <c r="A32000" s="6">
        <v>2000269112</v>
      </c>
      <c r="B32000" t="s">
        <v>34285</v>
      </c>
      <c r="H32000" s="6" t="s">
        <v>2115</v>
      </c>
      <c r="I32000" s="6" t="s">
        <v>603</v>
      </c>
      <c r="K32000" s="6">
        <v>169</v>
      </c>
    </row>
    <row r="32001" spans="1:11">
      <c r="A32001" s="6">
        <v>2000290365</v>
      </c>
      <c r="B32001" t="s">
        <v>34286</v>
      </c>
      <c r="H32001" s="6" t="s">
        <v>1624</v>
      </c>
      <c r="I32001" s="6" t="s">
        <v>344</v>
      </c>
      <c r="K32001" s="6">
        <v>197</v>
      </c>
    </row>
    <row r="32002" spans="1:11">
      <c r="A32002" s="6">
        <v>2000299721</v>
      </c>
      <c r="B32002" t="s">
        <v>34287</v>
      </c>
      <c r="H32002" s="6" t="s">
        <v>966</v>
      </c>
      <c r="I32002" s="6" t="s">
        <v>827</v>
      </c>
      <c r="K32002" s="6">
        <v>180</v>
      </c>
    </row>
    <row r="32003" spans="1:11">
      <c r="A32003" s="6">
        <v>2000371821</v>
      </c>
      <c r="B32003" t="s">
        <v>34288</v>
      </c>
      <c r="H32003" s="6" t="s">
        <v>2115</v>
      </c>
      <c r="I32003" s="6" t="s">
        <v>1066</v>
      </c>
      <c r="K32003" s="6">
        <v>170</v>
      </c>
    </row>
    <row r="32004" spans="1:11">
      <c r="A32004" s="6">
        <v>2000359942</v>
      </c>
      <c r="B32004" t="s">
        <v>34289</v>
      </c>
      <c r="H32004" s="6" t="s">
        <v>1656</v>
      </c>
      <c r="I32004" s="6" t="s">
        <v>811</v>
      </c>
      <c r="K32004" s="6">
        <v>178</v>
      </c>
    </row>
    <row r="32005" spans="1:11">
      <c r="A32005" s="6">
        <v>2000159013</v>
      </c>
      <c r="B32005" t="s">
        <v>34290</v>
      </c>
      <c r="H32005" s="6" t="s">
        <v>314</v>
      </c>
      <c r="I32005" s="6" t="s">
        <v>17679</v>
      </c>
      <c r="K32005" s="6">
        <v>171</v>
      </c>
    </row>
    <row r="32006" spans="1:11">
      <c r="A32006" s="6">
        <v>2000254671</v>
      </c>
      <c r="B32006" t="s">
        <v>34291</v>
      </c>
      <c r="H32006" s="6" t="s">
        <v>2046</v>
      </c>
      <c r="I32006" s="6" t="s">
        <v>1443</v>
      </c>
      <c r="K32006" s="6">
        <v>176</v>
      </c>
    </row>
    <row r="32007" spans="1:11">
      <c r="A32007" s="6">
        <v>2000297063</v>
      </c>
      <c r="B32007" t="s">
        <v>34292</v>
      </c>
      <c r="H32007" s="6" t="s">
        <v>2115</v>
      </c>
      <c r="I32007" s="6" t="s">
        <v>775</v>
      </c>
      <c r="K32007" s="6">
        <v>185</v>
      </c>
    </row>
    <row r="32008" spans="1:11">
      <c r="A32008" s="6">
        <v>2000386397</v>
      </c>
      <c r="B32008" t="s">
        <v>34293</v>
      </c>
      <c r="H32008" s="6" t="s">
        <v>619</v>
      </c>
      <c r="I32008" s="6" t="s">
        <v>1432</v>
      </c>
      <c r="K32008" s="6">
        <v>178</v>
      </c>
    </row>
    <row r="32009" spans="1:11">
      <c r="A32009" s="6">
        <v>2000046135</v>
      </c>
      <c r="B32009" t="s">
        <v>34294</v>
      </c>
      <c r="H32009" s="6" t="s">
        <v>829</v>
      </c>
      <c r="I32009" s="6" t="s">
        <v>1246</v>
      </c>
      <c r="K32009" s="6">
        <v>163</v>
      </c>
    </row>
    <row r="32010" spans="1:11">
      <c r="A32010" s="6">
        <v>2000294019</v>
      </c>
      <c r="B32010" t="s">
        <v>34295</v>
      </c>
      <c r="H32010" s="6" t="s">
        <v>2115</v>
      </c>
      <c r="I32010" s="6" t="s">
        <v>253</v>
      </c>
      <c r="K32010" s="6">
        <v>191</v>
      </c>
    </row>
    <row r="32011" spans="1:11">
      <c r="A32011" s="6">
        <v>2000412304</v>
      </c>
      <c r="B32011" t="s">
        <v>34296</v>
      </c>
      <c r="H32011" s="6" t="s">
        <v>2115</v>
      </c>
      <c r="I32011" s="6" t="s">
        <v>344</v>
      </c>
      <c r="K32011" s="6">
        <v>187</v>
      </c>
    </row>
    <row r="32012" spans="1:11">
      <c r="A32012" s="6">
        <v>2000181768</v>
      </c>
      <c r="B32012" t="s">
        <v>34297</v>
      </c>
      <c r="H32012" s="6" t="s">
        <v>238</v>
      </c>
      <c r="I32012" s="6" t="s">
        <v>406</v>
      </c>
      <c r="K32012" s="6">
        <v>178</v>
      </c>
    </row>
    <row r="32013" spans="1:11">
      <c r="A32013" s="6">
        <v>2000138376</v>
      </c>
      <c r="B32013" t="s">
        <v>34298</v>
      </c>
      <c r="H32013" s="6" t="s">
        <v>377</v>
      </c>
      <c r="I32013" s="6" t="s">
        <v>603</v>
      </c>
      <c r="K32013" s="6">
        <v>177</v>
      </c>
    </row>
    <row r="32014" spans="1:11">
      <c r="A32014" s="6">
        <v>2000377645</v>
      </c>
      <c r="B32014" t="s">
        <v>34299</v>
      </c>
      <c r="H32014" s="6" t="s">
        <v>2115</v>
      </c>
      <c r="I32014" s="6" t="s">
        <v>1688</v>
      </c>
      <c r="K32014" s="6">
        <v>180</v>
      </c>
    </row>
    <row r="32015" spans="1:11">
      <c r="A32015" s="6">
        <v>2000108696</v>
      </c>
      <c r="B32015" t="s">
        <v>34300</v>
      </c>
      <c r="H32015" s="6" t="s">
        <v>319</v>
      </c>
      <c r="I32015" s="6" t="s">
        <v>1076</v>
      </c>
      <c r="K32015" s="6">
        <v>175</v>
      </c>
    </row>
    <row r="32016" spans="1:11">
      <c r="A32016" s="6">
        <v>2000331326</v>
      </c>
      <c r="B32016" t="s">
        <v>34301</v>
      </c>
      <c r="H32016" s="6" t="s">
        <v>2115</v>
      </c>
      <c r="I32016" s="6" t="s">
        <v>378</v>
      </c>
      <c r="K32016" s="6">
        <v>177</v>
      </c>
    </row>
    <row r="32017" spans="1:11">
      <c r="A32017" s="6">
        <v>2000303094</v>
      </c>
      <c r="B32017" t="s">
        <v>34302</v>
      </c>
      <c r="H32017" s="6" t="s">
        <v>944</v>
      </c>
      <c r="I32017" s="6" t="s">
        <v>339</v>
      </c>
      <c r="K32017" s="6">
        <v>181</v>
      </c>
    </row>
    <row r="32018" spans="1:11">
      <c r="A32018" s="6">
        <v>2000392107</v>
      </c>
      <c r="B32018" t="s">
        <v>34303</v>
      </c>
      <c r="H32018" s="6" t="s">
        <v>1671</v>
      </c>
      <c r="I32018" s="6" t="s">
        <v>1890</v>
      </c>
      <c r="K32018" s="6">
        <v>184</v>
      </c>
    </row>
    <row r="32019" spans="1:11">
      <c r="A32019" s="6">
        <v>2000071972</v>
      </c>
      <c r="B32019" t="s">
        <v>34304</v>
      </c>
      <c r="H32019" s="6" t="s">
        <v>760</v>
      </c>
      <c r="I32019" s="6" t="s">
        <v>309</v>
      </c>
      <c r="K32019" s="6">
        <v>179</v>
      </c>
    </row>
    <row r="32020" spans="1:11">
      <c r="A32020" s="6">
        <v>2000193169</v>
      </c>
      <c r="B32020" t="s">
        <v>34305</v>
      </c>
      <c r="H32020" s="6" t="s">
        <v>760</v>
      </c>
      <c r="I32020" s="6" t="s">
        <v>306</v>
      </c>
      <c r="K32020" s="6">
        <v>172</v>
      </c>
    </row>
    <row r="32021" spans="1:11">
      <c r="A32021" s="6">
        <v>2000299731</v>
      </c>
      <c r="B32021" t="s">
        <v>34306</v>
      </c>
      <c r="H32021" s="6" t="s">
        <v>1624</v>
      </c>
      <c r="I32021" s="6" t="s">
        <v>1117</v>
      </c>
      <c r="K32021" s="6">
        <v>190</v>
      </c>
    </row>
    <row r="32022" spans="1:11">
      <c r="A32022" s="6">
        <v>2000185562</v>
      </c>
      <c r="B32022" t="s">
        <v>34307</v>
      </c>
      <c r="H32022" s="6" t="s">
        <v>1672</v>
      </c>
      <c r="I32022" s="6" t="s">
        <v>729</v>
      </c>
      <c r="K32022" s="6">
        <v>181</v>
      </c>
    </row>
    <row r="32023" spans="1:11">
      <c r="A32023" s="6">
        <v>2000179291</v>
      </c>
      <c r="B32023" t="s">
        <v>34308</v>
      </c>
      <c r="H32023" s="6" t="s">
        <v>319</v>
      </c>
      <c r="I32023" s="6" t="s">
        <v>857</v>
      </c>
      <c r="K32023" s="6">
        <v>182</v>
      </c>
    </row>
    <row r="32024" spans="1:11">
      <c r="A32024" s="6">
        <v>2000086742</v>
      </c>
      <c r="B32024" t="s">
        <v>34309</v>
      </c>
      <c r="H32024" s="6" t="s">
        <v>1672</v>
      </c>
      <c r="I32024" s="6" t="s">
        <v>731</v>
      </c>
      <c r="K32024" s="6">
        <v>184</v>
      </c>
    </row>
    <row r="32025" spans="1:11">
      <c r="A32025" s="6">
        <v>2000279711</v>
      </c>
      <c r="B32025" t="s">
        <v>34310</v>
      </c>
      <c r="H32025" s="6" t="s">
        <v>1656</v>
      </c>
      <c r="I32025" s="6" t="s">
        <v>34311</v>
      </c>
      <c r="K32025" s="6">
        <v>182</v>
      </c>
    </row>
    <row r="32026" spans="1:11">
      <c r="A32026" s="6">
        <v>2000178756</v>
      </c>
      <c r="B32026" t="s">
        <v>34312</v>
      </c>
      <c r="H32026" s="6" t="s">
        <v>240</v>
      </c>
      <c r="I32026" s="6" t="s">
        <v>494</v>
      </c>
      <c r="K32026" s="6">
        <v>171</v>
      </c>
    </row>
    <row r="32027" spans="1:11">
      <c r="A32027" s="6">
        <v>12095226</v>
      </c>
      <c r="B32027" t="s">
        <v>34313</v>
      </c>
      <c r="H32027" s="6" t="s">
        <v>314</v>
      </c>
      <c r="I32027" s="6" t="s">
        <v>477</v>
      </c>
      <c r="K32027" s="6">
        <v>174</v>
      </c>
    </row>
    <row r="32028" spans="1:11">
      <c r="A32028" s="6">
        <v>2000465225</v>
      </c>
      <c r="B32028" t="s">
        <v>34314</v>
      </c>
      <c r="H32028" s="6" t="s">
        <v>314</v>
      </c>
      <c r="I32028" s="6" t="s">
        <v>34315</v>
      </c>
      <c r="K32028" s="6">
        <v>178</v>
      </c>
    </row>
    <row r="32029" spans="1:11">
      <c r="A32029" s="6">
        <v>2000352129</v>
      </c>
      <c r="B32029" t="s">
        <v>34316</v>
      </c>
      <c r="H32029" s="6" t="s">
        <v>377</v>
      </c>
      <c r="I32029" s="6" t="s">
        <v>236</v>
      </c>
      <c r="K32029" s="6">
        <v>186</v>
      </c>
    </row>
    <row r="32030" spans="1:11">
      <c r="A32030" s="6">
        <v>2000457582</v>
      </c>
      <c r="B32030" t="s">
        <v>34317</v>
      </c>
      <c r="H32030" s="6" t="s">
        <v>319</v>
      </c>
      <c r="I32030" s="6" t="s">
        <v>1405</v>
      </c>
      <c r="K32030" s="6">
        <v>179</v>
      </c>
    </row>
    <row r="32031" spans="1:11">
      <c r="A32031" s="6">
        <v>2000448704</v>
      </c>
      <c r="B32031" t="s">
        <v>34318</v>
      </c>
      <c r="H32031" s="6" t="s">
        <v>966</v>
      </c>
      <c r="I32031" s="6" t="s">
        <v>603</v>
      </c>
      <c r="K32031" s="6">
        <v>181</v>
      </c>
    </row>
    <row r="32032" spans="1:11">
      <c r="A32032" s="6">
        <v>2000223081</v>
      </c>
      <c r="B32032" t="s">
        <v>34319</v>
      </c>
      <c r="H32032" s="6" t="s">
        <v>377</v>
      </c>
      <c r="I32032" s="6" t="s">
        <v>348</v>
      </c>
      <c r="K32032" s="6">
        <v>187</v>
      </c>
    </row>
    <row r="32033" spans="1:11">
      <c r="A32033" s="6">
        <v>2000447607</v>
      </c>
      <c r="B32033" t="s">
        <v>34320</v>
      </c>
      <c r="H32033" s="6" t="s">
        <v>944</v>
      </c>
      <c r="I32033" s="6" t="s">
        <v>339</v>
      </c>
      <c r="K32033" s="6">
        <v>177</v>
      </c>
    </row>
    <row r="32034" spans="1:11">
      <c r="A32034" s="6">
        <v>2000251841</v>
      </c>
      <c r="B32034" t="s">
        <v>1047</v>
      </c>
      <c r="H32034" s="6" t="s">
        <v>944</v>
      </c>
      <c r="I32034" s="6" t="s">
        <v>603</v>
      </c>
      <c r="K32034" s="6">
        <v>168</v>
      </c>
    </row>
    <row r="32035" spans="1:11">
      <c r="A32035" s="6">
        <v>2000368738</v>
      </c>
      <c r="B32035" t="s">
        <v>34321</v>
      </c>
      <c r="H32035" s="6" t="s">
        <v>2157</v>
      </c>
      <c r="I32035" s="6" t="s">
        <v>1907</v>
      </c>
      <c r="K32035" s="6">
        <v>179</v>
      </c>
    </row>
    <row r="32036" spans="1:11">
      <c r="A32036" s="6">
        <v>2000181722</v>
      </c>
      <c r="B32036" t="s">
        <v>34322</v>
      </c>
      <c r="H32036" s="6" t="s">
        <v>319</v>
      </c>
      <c r="I32036" s="6" t="s">
        <v>306</v>
      </c>
      <c r="K32036" s="6">
        <v>186</v>
      </c>
    </row>
    <row r="32037" spans="1:11">
      <c r="A32037" s="6">
        <v>2000241430</v>
      </c>
      <c r="B32037" t="s">
        <v>34323</v>
      </c>
      <c r="H32037" s="6" t="s">
        <v>944</v>
      </c>
      <c r="I32037" s="6" t="s">
        <v>236</v>
      </c>
      <c r="K32037" s="6">
        <v>175</v>
      </c>
    </row>
    <row r="32038" spans="1:11">
      <c r="A32038" s="6">
        <v>2000350553</v>
      </c>
      <c r="B32038" t="s">
        <v>34324</v>
      </c>
      <c r="H32038" s="6" t="s">
        <v>1213</v>
      </c>
      <c r="I32038" s="6" t="s">
        <v>857</v>
      </c>
      <c r="K32038" s="6">
        <v>183</v>
      </c>
    </row>
    <row r="32039" spans="1:11">
      <c r="A32039" s="6">
        <v>12095301</v>
      </c>
      <c r="B32039" t="s">
        <v>34325</v>
      </c>
      <c r="H32039" s="6" t="s">
        <v>1624</v>
      </c>
      <c r="I32039" s="6" t="s">
        <v>620</v>
      </c>
      <c r="K32039" s="6">
        <v>188</v>
      </c>
    </row>
    <row r="32040" spans="1:11">
      <c r="A32040" s="6">
        <v>2000391589</v>
      </c>
      <c r="B32040" t="s">
        <v>34326</v>
      </c>
      <c r="H32040" s="6" t="s">
        <v>2115</v>
      </c>
      <c r="I32040" s="6" t="s">
        <v>236</v>
      </c>
      <c r="K32040" s="6">
        <v>180</v>
      </c>
    </row>
    <row r="32041" spans="1:11">
      <c r="A32041" s="6">
        <v>2000181201</v>
      </c>
      <c r="B32041" t="s">
        <v>34327</v>
      </c>
      <c r="H32041" s="6" t="s">
        <v>2126</v>
      </c>
      <c r="I32041" s="6" t="s">
        <v>811</v>
      </c>
      <c r="K32041" s="6">
        <v>171</v>
      </c>
    </row>
    <row r="32042" spans="1:11">
      <c r="A32042" s="6">
        <v>2000259249</v>
      </c>
      <c r="B32042" t="s">
        <v>34328</v>
      </c>
      <c r="H32042" s="6" t="s">
        <v>240</v>
      </c>
      <c r="I32042" s="6" t="s">
        <v>309</v>
      </c>
      <c r="K32042" s="6">
        <v>180</v>
      </c>
    </row>
    <row r="32043" spans="1:11">
      <c r="A32043" s="6">
        <v>2000396680</v>
      </c>
      <c r="B32043" t="s">
        <v>34329</v>
      </c>
      <c r="H32043" s="6" t="s">
        <v>1716</v>
      </c>
      <c r="I32043" s="6" t="s">
        <v>34330</v>
      </c>
      <c r="K32043" s="6">
        <v>176</v>
      </c>
    </row>
    <row r="32044" spans="1:11">
      <c r="A32044" s="6">
        <v>2000332815</v>
      </c>
      <c r="B32044" t="s">
        <v>34331</v>
      </c>
      <c r="H32044" s="6" t="s">
        <v>1624</v>
      </c>
      <c r="I32044" s="6" t="s">
        <v>827</v>
      </c>
      <c r="K32044" s="6">
        <v>202</v>
      </c>
    </row>
    <row r="32045" spans="1:11">
      <c r="A32045" s="6">
        <v>2000384848</v>
      </c>
      <c r="B32045" t="s">
        <v>34332</v>
      </c>
      <c r="H32045" s="6" t="s">
        <v>351</v>
      </c>
      <c r="I32045" s="6" t="s">
        <v>4929</v>
      </c>
      <c r="K32045" s="6">
        <v>188</v>
      </c>
    </row>
    <row r="32046" spans="1:11">
      <c r="A32046" s="6">
        <v>2000370062</v>
      </c>
      <c r="B32046" t="s">
        <v>34333</v>
      </c>
      <c r="H32046" s="6" t="s">
        <v>1671</v>
      </c>
      <c r="I32046" s="6" t="s">
        <v>1117</v>
      </c>
      <c r="K32046" s="6">
        <v>169</v>
      </c>
    </row>
    <row r="32047" spans="1:11">
      <c r="A32047" s="6">
        <v>2000350891</v>
      </c>
      <c r="B32047" t="s">
        <v>34334</v>
      </c>
      <c r="H32047" s="6" t="s">
        <v>1624</v>
      </c>
      <c r="I32047" s="6" t="s">
        <v>406</v>
      </c>
      <c r="K32047" s="6">
        <v>184</v>
      </c>
    </row>
    <row r="32048" spans="1:11">
      <c r="A32048" s="6">
        <v>2000372130</v>
      </c>
      <c r="B32048" t="s">
        <v>34335</v>
      </c>
      <c r="H32048" s="6" t="s">
        <v>2167</v>
      </c>
      <c r="I32048" s="6" t="s">
        <v>3732</v>
      </c>
      <c r="K32048" s="6">
        <v>183</v>
      </c>
    </row>
    <row r="32049" spans="1:11">
      <c r="A32049" s="6">
        <v>2000328040</v>
      </c>
      <c r="B32049" t="s">
        <v>34336</v>
      </c>
      <c r="H32049" s="6" t="s">
        <v>2115</v>
      </c>
      <c r="I32049" s="6" t="s">
        <v>194</v>
      </c>
      <c r="K32049" s="6">
        <v>185</v>
      </c>
    </row>
    <row r="32050" spans="1:11">
      <c r="A32050" s="6">
        <v>2000180383</v>
      </c>
      <c r="B32050" t="s">
        <v>34337</v>
      </c>
      <c r="H32050" s="6" t="s">
        <v>640</v>
      </c>
      <c r="I32050" s="6" t="s">
        <v>253</v>
      </c>
      <c r="K32050" s="6">
        <v>173</v>
      </c>
    </row>
    <row r="32051" spans="1:11">
      <c r="A32051" s="6">
        <v>12095247</v>
      </c>
      <c r="B32051" t="s">
        <v>34338</v>
      </c>
      <c r="H32051" s="6" t="s">
        <v>319</v>
      </c>
      <c r="I32051" s="6" t="s">
        <v>320</v>
      </c>
      <c r="K32051" s="6">
        <v>173</v>
      </c>
    </row>
    <row r="32052" spans="1:11">
      <c r="A32052" s="6">
        <v>2000275045</v>
      </c>
      <c r="B32052" t="s">
        <v>34339</v>
      </c>
      <c r="H32052" s="6" t="s">
        <v>319</v>
      </c>
      <c r="I32052" s="6" t="s">
        <v>1246</v>
      </c>
      <c r="K32052" s="6">
        <v>185</v>
      </c>
    </row>
    <row r="32053" spans="1:11">
      <c r="A32053" s="6">
        <v>2000260092</v>
      </c>
      <c r="B32053" t="s">
        <v>34340</v>
      </c>
      <c r="H32053" s="6" t="s">
        <v>1709</v>
      </c>
      <c r="I32053" s="6" t="s">
        <v>646</v>
      </c>
      <c r="K32053" s="6">
        <v>171</v>
      </c>
    </row>
    <row r="32054" spans="1:11">
      <c r="A32054" s="6">
        <v>12095248</v>
      </c>
      <c r="B32054" t="s">
        <v>34341</v>
      </c>
      <c r="H32054" s="6" t="s">
        <v>488</v>
      </c>
      <c r="I32054" s="6" t="s">
        <v>320</v>
      </c>
      <c r="K32054" s="6">
        <v>170</v>
      </c>
    </row>
    <row r="32055" spans="1:11">
      <c r="A32055" s="6">
        <v>2000259556</v>
      </c>
      <c r="B32055" t="s">
        <v>34342</v>
      </c>
      <c r="H32055" s="6" t="s">
        <v>319</v>
      </c>
      <c r="I32055" s="6" t="s">
        <v>298</v>
      </c>
      <c r="K32055" s="6">
        <v>188</v>
      </c>
    </row>
    <row r="32056" spans="1:11">
      <c r="A32056" s="6">
        <v>2000368737</v>
      </c>
      <c r="B32056" t="s">
        <v>34343</v>
      </c>
      <c r="H32056" s="6" t="s">
        <v>2115</v>
      </c>
      <c r="I32056" s="6" t="s">
        <v>1117</v>
      </c>
      <c r="K32056" s="6">
        <v>190</v>
      </c>
    </row>
    <row r="32057" spans="1:11">
      <c r="A32057" s="6">
        <v>2000272491</v>
      </c>
      <c r="B32057" t="s">
        <v>34344</v>
      </c>
      <c r="H32057" s="6" t="s">
        <v>314</v>
      </c>
      <c r="I32057" s="6" t="s">
        <v>257</v>
      </c>
      <c r="K32057" s="6">
        <v>173</v>
      </c>
    </row>
    <row r="32058" spans="1:11">
      <c r="A32058" s="6">
        <v>2000226691</v>
      </c>
      <c r="B32058" t="s">
        <v>34345</v>
      </c>
      <c r="H32058" s="6" t="s">
        <v>488</v>
      </c>
      <c r="I32058" s="6" t="s">
        <v>1731</v>
      </c>
      <c r="K32058" s="6">
        <v>178</v>
      </c>
    </row>
    <row r="32059" spans="1:11">
      <c r="A32059" s="6">
        <v>2000184617</v>
      </c>
      <c r="B32059" t="s">
        <v>34346</v>
      </c>
      <c r="H32059" s="6" t="s">
        <v>1624</v>
      </c>
      <c r="I32059" s="6" t="s">
        <v>259</v>
      </c>
      <c r="K32059" s="6">
        <v>188</v>
      </c>
    </row>
    <row r="32060" spans="1:11">
      <c r="A32060" s="6">
        <v>2000330183</v>
      </c>
      <c r="B32060" t="s">
        <v>34347</v>
      </c>
      <c r="H32060" s="6" t="s">
        <v>640</v>
      </c>
      <c r="I32060" s="6" t="s">
        <v>1405</v>
      </c>
      <c r="K32060" s="6">
        <v>176</v>
      </c>
    </row>
    <row r="32061" spans="1:11">
      <c r="A32061" s="6">
        <v>5513030</v>
      </c>
      <c r="B32061" t="s">
        <v>34348</v>
      </c>
      <c r="H32061" s="6" t="s">
        <v>1213</v>
      </c>
      <c r="I32061" s="6" t="s">
        <v>1667</v>
      </c>
      <c r="K32061" s="6">
        <v>179</v>
      </c>
    </row>
    <row r="32062" spans="1:11">
      <c r="A32062" s="6">
        <v>67140149</v>
      </c>
      <c r="B32062" t="s">
        <v>34349</v>
      </c>
      <c r="H32062" s="6" t="s">
        <v>2115</v>
      </c>
      <c r="I32062" s="6" t="s">
        <v>348</v>
      </c>
      <c r="K32062" s="6">
        <v>176</v>
      </c>
    </row>
    <row r="32063" spans="1:11">
      <c r="A32063" s="6">
        <v>27014805</v>
      </c>
      <c r="B32063" t="s">
        <v>34350</v>
      </c>
      <c r="H32063" s="6" t="s">
        <v>2370</v>
      </c>
      <c r="I32063" s="6" t="s">
        <v>339</v>
      </c>
      <c r="K32063" s="6">
        <v>180</v>
      </c>
    </row>
    <row r="32064" spans="1:11">
      <c r="A32064" s="6">
        <v>2000364245</v>
      </c>
      <c r="B32064" t="s">
        <v>34351</v>
      </c>
      <c r="H32064" s="6" t="s">
        <v>2167</v>
      </c>
      <c r="I32064" s="6" t="s">
        <v>603</v>
      </c>
      <c r="K32064" s="6">
        <v>180</v>
      </c>
    </row>
    <row r="32065" spans="1:11">
      <c r="A32065" s="6">
        <v>2000279723</v>
      </c>
      <c r="B32065" t="s">
        <v>34352</v>
      </c>
      <c r="H32065" s="6" t="s">
        <v>314</v>
      </c>
      <c r="I32065" s="6" t="s">
        <v>963</v>
      </c>
      <c r="K32065" s="6">
        <v>177</v>
      </c>
    </row>
    <row r="32066" spans="1:11">
      <c r="A32066" s="6">
        <v>2000487296</v>
      </c>
      <c r="B32066" t="s">
        <v>34353</v>
      </c>
      <c r="H32066" s="6" t="s">
        <v>377</v>
      </c>
      <c r="I32066" s="6" t="s">
        <v>1936</v>
      </c>
      <c r="K32066" s="6">
        <v>187</v>
      </c>
    </row>
    <row r="32067" spans="1:11">
      <c r="A32067" s="6">
        <v>2000405969</v>
      </c>
      <c r="B32067" t="s">
        <v>34354</v>
      </c>
      <c r="H32067" s="6" t="s">
        <v>1624</v>
      </c>
      <c r="I32067" s="6" t="s">
        <v>34355</v>
      </c>
      <c r="K32067" s="6">
        <v>190</v>
      </c>
    </row>
    <row r="32068" spans="1:11">
      <c r="A32068" s="6">
        <v>2000330237</v>
      </c>
      <c r="B32068" t="s">
        <v>34356</v>
      </c>
      <c r="H32068" s="6" t="s">
        <v>377</v>
      </c>
      <c r="I32068" s="6" t="s">
        <v>2866</v>
      </c>
      <c r="K32068" s="6">
        <v>197</v>
      </c>
    </row>
    <row r="32069" spans="1:11">
      <c r="A32069" s="6">
        <v>2000191038</v>
      </c>
      <c r="B32069" t="s">
        <v>34357</v>
      </c>
      <c r="H32069" s="6" t="s">
        <v>319</v>
      </c>
      <c r="I32069" s="6" t="s">
        <v>1820</v>
      </c>
      <c r="K32069" s="6">
        <v>196</v>
      </c>
    </row>
    <row r="32070" spans="1:11">
      <c r="A32070" s="6">
        <v>2000366868</v>
      </c>
      <c r="B32070" t="s">
        <v>34358</v>
      </c>
      <c r="H32070" s="6" t="s">
        <v>319</v>
      </c>
      <c r="I32070" s="6" t="s">
        <v>620</v>
      </c>
      <c r="K32070" s="6">
        <v>185</v>
      </c>
    </row>
    <row r="32071" spans="1:11">
      <c r="A32071" s="6">
        <v>2000502027</v>
      </c>
      <c r="B32071" t="s">
        <v>34359</v>
      </c>
      <c r="H32071" s="6" t="s">
        <v>2149</v>
      </c>
      <c r="I32071" s="6" t="s">
        <v>3240</v>
      </c>
      <c r="K32071" s="6">
        <v>172</v>
      </c>
    </row>
    <row r="32072" spans="1:11">
      <c r="A32072" s="6">
        <v>2000021095</v>
      </c>
      <c r="B32072" t="s">
        <v>34360</v>
      </c>
      <c r="H32072" s="6" t="s">
        <v>488</v>
      </c>
      <c r="I32072" s="6" t="s">
        <v>320</v>
      </c>
      <c r="K32072" s="6">
        <v>176</v>
      </c>
    </row>
    <row r="32073" spans="1:11">
      <c r="A32073" s="6">
        <v>2000254769</v>
      </c>
      <c r="B32073" t="s">
        <v>34361</v>
      </c>
      <c r="H32073" s="6" t="s">
        <v>377</v>
      </c>
      <c r="I32073" s="6" t="s">
        <v>1117</v>
      </c>
      <c r="K32073" s="6">
        <v>186</v>
      </c>
    </row>
    <row r="32074" spans="1:11">
      <c r="A32074" s="6">
        <v>2000137012</v>
      </c>
      <c r="B32074" t="s">
        <v>34362</v>
      </c>
      <c r="H32074" s="6" t="s">
        <v>944</v>
      </c>
      <c r="I32074" s="6" t="s">
        <v>406</v>
      </c>
      <c r="K32074" s="6">
        <v>183</v>
      </c>
    </row>
    <row r="32075" spans="1:11">
      <c r="A32075" s="6">
        <v>2000044887</v>
      </c>
      <c r="B32075" t="s">
        <v>34363</v>
      </c>
      <c r="H32075" s="6" t="s">
        <v>2116</v>
      </c>
      <c r="I32075" s="6" t="s">
        <v>1731</v>
      </c>
      <c r="K32075" s="6">
        <v>184</v>
      </c>
    </row>
    <row r="32076" spans="1:11">
      <c r="A32076" s="6">
        <v>2000259392</v>
      </c>
      <c r="B32076" t="s">
        <v>34364</v>
      </c>
      <c r="H32076" s="6" t="s">
        <v>640</v>
      </c>
      <c r="I32076" s="6" t="s">
        <v>876</v>
      </c>
      <c r="K32076" s="6">
        <v>172</v>
      </c>
    </row>
    <row r="32077" spans="1:11">
      <c r="A32077" s="6">
        <v>2000262633</v>
      </c>
      <c r="B32077" t="s">
        <v>34365</v>
      </c>
      <c r="H32077" s="6" t="s">
        <v>319</v>
      </c>
      <c r="I32077" s="6" t="s">
        <v>34366</v>
      </c>
      <c r="K32077" s="6">
        <v>179</v>
      </c>
    </row>
    <row r="32078" spans="1:11">
      <c r="A32078" s="6">
        <v>2000299717</v>
      </c>
      <c r="B32078" t="s">
        <v>34367</v>
      </c>
      <c r="H32078" s="6" t="s">
        <v>238</v>
      </c>
      <c r="I32078" s="6" t="s">
        <v>348</v>
      </c>
      <c r="K32078" s="6">
        <v>182</v>
      </c>
    </row>
    <row r="32079" spans="1:11">
      <c r="A32079" s="6">
        <v>2000334921</v>
      </c>
      <c r="B32079" t="s">
        <v>34368</v>
      </c>
      <c r="H32079" s="6" t="s">
        <v>240</v>
      </c>
      <c r="I32079" s="6" t="s">
        <v>657</v>
      </c>
      <c r="K32079" s="6">
        <v>178</v>
      </c>
    </row>
    <row r="32080" spans="1:11">
      <c r="A32080" s="6">
        <v>2000272466</v>
      </c>
      <c r="B32080" t="s">
        <v>34369</v>
      </c>
      <c r="H32080" s="6" t="s">
        <v>377</v>
      </c>
      <c r="I32080" s="6" t="s">
        <v>34370</v>
      </c>
      <c r="K32080" s="6">
        <v>189</v>
      </c>
    </row>
    <row r="32081" spans="1:11">
      <c r="A32081" s="6">
        <v>12095744</v>
      </c>
      <c r="B32081" t="s">
        <v>34371</v>
      </c>
      <c r="H32081" s="6" t="s">
        <v>1656</v>
      </c>
      <c r="I32081" s="6" t="s">
        <v>320</v>
      </c>
      <c r="K32081" s="6">
        <v>187</v>
      </c>
    </row>
    <row r="32082" spans="1:11">
      <c r="A32082" s="6">
        <v>2000436410</v>
      </c>
      <c r="B32082" t="s">
        <v>34372</v>
      </c>
      <c r="H32082" s="6" t="s">
        <v>314</v>
      </c>
      <c r="I32082" s="6" t="s">
        <v>442</v>
      </c>
      <c r="K32082" s="6">
        <v>175</v>
      </c>
    </row>
    <row r="32083" spans="1:11">
      <c r="A32083" s="6">
        <v>2000332847</v>
      </c>
      <c r="B32083" t="s">
        <v>34373</v>
      </c>
      <c r="H32083" s="6" t="s">
        <v>640</v>
      </c>
      <c r="I32083" s="6" t="s">
        <v>309</v>
      </c>
      <c r="K32083" s="6">
        <v>187</v>
      </c>
    </row>
    <row r="32084" spans="1:11">
      <c r="A32084" s="6">
        <v>2000219167</v>
      </c>
      <c r="B32084" t="s">
        <v>34374</v>
      </c>
      <c r="H32084" s="6" t="s">
        <v>488</v>
      </c>
      <c r="I32084" s="6" t="s">
        <v>257</v>
      </c>
      <c r="K32084" s="6">
        <v>183</v>
      </c>
    </row>
    <row r="32085" spans="1:11">
      <c r="A32085" s="6">
        <v>2000217982</v>
      </c>
      <c r="B32085" t="s">
        <v>34375</v>
      </c>
      <c r="H32085" s="6" t="s">
        <v>2112</v>
      </c>
      <c r="I32085" s="6" t="s">
        <v>304</v>
      </c>
      <c r="K32085" s="6">
        <v>173</v>
      </c>
    </row>
    <row r="32086" spans="1:11">
      <c r="A32086" s="6">
        <v>2000213613</v>
      </c>
      <c r="B32086" t="s">
        <v>34376</v>
      </c>
      <c r="H32086" s="6" t="s">
        <v>488</v>
      </c>
      <c r="I32086" s="6" t="s">
        <v>406</v>
      </c>
      <c r="K32086" s="6">
        <v>170</v>
      </c>
    </row>
    <row r="32087" spans="1:11">
      <c r="A32087" s="6">
        <v>2000247347</v>
      </c>
      <c r="B32087" t="s">
        <v>34377</v>
      </c>
      <c r="H32087" s="6" t="s">
        <v>1759</v>
      </c>
      <c r="I32087" s="6" t="s">
        <v>603</v>
      </c>
      <c r="K32087" s="6">
        <v>173</v>
      </c>
    </row>
    <row r="32088" spans="1:11">
      <c r="A32088" s="6">
        <v>2000197765</v>
      </c>
      <c r="B32088" t="s">
        <v>34378</v>
      </c>
      <c r="H32088" s="6" t="s">
        <v>488</v>
      </c>
      <c r="I32088" s="6" t="s">
        <v>257</v>
      </c>
      <c r="K32088" s="6">
        <v>175</v>
      </c>
    </row>
    <row r="32089" spans="1:11">
      <c r="A32089" s="6">
        <v>2000257044</v>
      </c>
      <c r="B32089" t="s">
        <v>34379</v>
      </c>
      <c r="H32089" s="6" t="s">
        <v>303</v>
      </c>
      <c r="I32089" s="6" t="s">
        <v>729</v>
      </c>
      <c r="K32089" s="6">
        <v>180</v>
      </c>
    </row>
    <row r="32090" spans="1:11">
      <c r="A32090" s="6">
        <v>2000241001</v>
      </c>
      <c r="B32090" t="s">
        <v>34380</v>
      </c>
      <c r="H32090" s="6" t="s">
        <v>488</v>
      </c>
      <c r="I32090" s="6" t="s">
        <v>236</v>
      </c>
      <c r="K32090" s="6">
        <v>170</v>
      </c>
    </row>
    <row r="32091" spans="1:11">
      <c r="A32091" s="6">
        <v>2000289390</v>
      </c>
      <c r="B32091" t="s">
        <v>34381</v>
      </c>
      <c r="H32091" s="6" t="s">
        <v>589</v>
      </c>
      <c r="I32091" s="6" t="s">
        <v>603</v>
      </c>
      <c r="K32091" s="6">
        <v>176</v>
      </c>
    </row>
    <row r="32092" spans="1:11">
      <c r="A32092" s="6">
        <v>2000180884</v>
      </c>
      <c r="B32092" t="s">
        <v>34382</v>
      </c>
      <c r="H32092" s="6" t="s">
        <v>2116</v>
      </c>
      <c r="I32092" s="6" t="s">
        <v>309</v>
      </c>
      <c r="K32092" s="6">
        <v>180</v>
      </c>
    </row>
    <row r="32093" spans="1:11">
      <c r="A32093" s="6">
        <v>2000288842</v>
      </c>
      <c r="B32093" t="s">
        <v>34383</v>
      </c>
      <c r="H32093" s="6" t="s">
        <v>319</v>
      </c>
      <c r="I32093" s="6" t="s">
        <v>1742</v>
      </c>
      <c r="K32093" s="6">
        <v>184</v>
      </c>
    </row>
    <row r="32094" spans="1:11">
      <c r="A32094" s="6">
        <v>2000299242</v>
      </c>
      <c r="B32094" t="s">
        <v>34384</v>
      </c>
      <c r="H32094" s="6" t="s">
        <v>2046</v>
      </c>
      <c r="I32094" s="6" t="s">
        <v>1458</v>
      </c>
      <c r="K32094" s="6">
        <v>173</v>
      </c>
    </row>
    <row r="32095" spans="1:11">
      <c r="A32095" s="6">
        <v>12095242</v>
      </c>
      <c r="B32095" t="s">
        <v>34385</v>
      </c>
      <c r="H32095" s="6" t="s">
        <v>966</v>
      </c>
      <c r="I32095" s="6" t="s">
        <v>320</v>
      </c>
      <c r="K32095" s="6">
        <v>172</v>
      </c>
    </row>
    <row r="32096" spans="1:11">
      <c r="A32096" s="6">
        <v>2000020296</v>
      </c>
      <c r="B32096" t="s">
        <v>34386</v>
      </c>
      <c r="H32096" s="6" t="s">
        <v>319</v>
      </c>
      <c r="I32096" s="6" t="s">
        <v>729</v>
      </c>
      <c r="K32096" s="6">
        <v>178</v>
      </c>
    </row>
    <row r="32097" spans="1:11">
      <c r="A32097" s="6">
        <v>2000325254</v>
      </c>
      <c r="B32097" t="s">
        <v>34387</v>
      </c>
      <c r="H32097" s="6" t="s">
        <v>2115</v>
      </c>
      <c r="I32097" s="6" t="s">
        <v>1708</v>
      </c>
      <c r="K32097" s="6">
        <v>194</v>
      </c>
    </row>
    <row r="32098" spans="1:11">
      <c r="A32098" s="6">
        <v>2000272185</v>
      </c>
      <c r="B32098" t="s">
        <v>34388</v>
      </c>
      <c r="H32098" s="6" t="s">
        <v>314</v>
      </c>
      <c r="I32098" s="6" t="s">
        <v>34389</v>
      </c>
      <c r="K32098" s="6">
        <v>179</v>
      </c>
    </row>
    <row r="32099" spans="1:11">
      <c r="A32099" s="6">
        <v>2000258618</v>
      </c>
      <c r="B32099" t="s">
        <v>34390</v>
      </c>
      <c r="H32099" s="6" t="s">
        <v>377</v>
      </c>
      <c r="I32099" s="6" t="s">
        <v>309</v>
      </c>
      <c r="K32099" s="6">
        <v>193</v>
      </c>
    </row>
    <row r="32100" spans="1:11">
      <c r="A32100" s="6">
        <v>2000258682</v>
      </c>
      <c r="B32100" t="s">
        <v>34391</v>
      </c>
      <c r="H32100" s="6" t="s">
        <v>377</v>
      </c>
      <c r="I32100" s="6" t="s">
        <v>4289</v>
      </c>
      <c r="K32100" s="6">
        <v>185</v>
      </c>
    </row>
    <row r="32101" spans="1:11">
      <c r="A32101" s="6">
        <v>2000050929</v>
      </c>
      <c r="B32101" t="s">
        <v>34392</v>
      </c>
      <c r="H32101" s="6" t="s">
        <v>1213</v>
      </c>
      <c r="I32101" s="6" t="s">
        <v>2639</v>
      </c>
      <c r="K32101" s="6">
        <v>174</v>
      </c>
    </row>
    <row r="32102" spans="1:11">
      <c r="A32102" s="6">
        <v>2000188768</v>
      </c>
      <c r="B32102" t="s">
        <v>34393</v>
      </c>
      <c r="H32102" s="6" t="s">
        <v>2115</v>
      </c>
      <c r="I32102" s="6" t="s">
        <v>344</v>
      </c>
      <c r="K32102" s="6">
        <v>182</v>
      </c>
    </row>
    <row r="32103" spans="1:11">
      <c r="A32103" s="6">
        <v>2000143578</v>
      </c>
      <c r="B32103" t="s">
        <v>34394</v>
      </c>
      <c r="H32103" s="6" t="s">
        <v>1672</v>
      </c>
      <c r="I32103" s="6" t="s">
        <v>406</v>
      </c>
      <c r="K32103" s="6">
        <v>171</v>
      </c>
    </row>
    <row r="32104" spans="1:11">
      <c r="A32104" s="6">
        <v>2000294487</v>
      </c>
      <c r="B32104" t="s">
        <v>34395</v>
      </c>
      <c r="H32104" s="6" t="s">
        <v>2112</v>
      </c>
      <c r="I32104" s="6" t="s">
        <v>348</v>
      </c>
      <c r="K32104" s="6">
        <v>183</v>
      </c>
    </row>
    <row r="32105" spans="1:11">
      <c r="A32105" s="6">
        <v>2000360302</v>
      </c>
      <c r="B32105" t="s">
        <v>34396</v>
      </c>
      <c r="H32105" s="6" t="s">
        <v>240</v>
      </c>
      <c r="I32105" s="6" t="s">
        <v>603</v>
      </c>
      <c r="K32105" s="6">
        <v>174</v>
      </c>
    </row>
    <row r="32106" spans="1:11">
      <c r="A32106" s="6">
        <v>2000309851</v>
      </c>
      <c r="B32106" t="s">
        <v>34397</v>
      </c>
      <c r="H32106" s="6" t="s">
        <v>558</v>
      </c>
      <c r="I32106" s="6" t="s">
        <v>309</v>
      </c>
      <c r="K32106" s="6">
        <v>180</v>
      </c>
    </row>
    <row r="32107" spans="1:11">
      <c r="A32107" s="6">
        <v>2000332589</v>
      </c>
      <c r="B32107" t="s">
        <v>34398</v>
      </c>
      <c r="H32107" s="6" t="s">
        <v>944</v>
      </c>
      <c r="I32107" s="6" t="s">
        <v>34399</v>
      </c>
      <c r="K32107" s="6">
        <v>173</v>
      </c>
    </row>
    <row r="32108" spans="1:11">
      <c r="A32108" s="6">
        <v>2000289018</v>
      </c>
      <c r="B32108" t="s">
        <v>34400</v>
      </c>
      <c r="H32108" s="6" t="s">
        <v>589</v>
      </c>
      <c r="I32108" s="6" t="s">
        <v>729</v>
      </c>
      <c r="K32108" s="6">
        <v>185</v>
      </c>
    </row>
    <row r="32109" spans="1:11">
      <c r="A32109" s="6">
        <v>2000274232</v>
      </c>
      <c r="B32109" t="s">
        <v>34401</v>
      </c>
      <c r="H32109" s="6" t="s">
        <v>314</v>
      </c>
      <c r="I32109" s="6" t="s">
        <v>257</v>
      </c>
      <c r="K32109" s="6">
        <v>168</v>
      </c>
    </row>
    <row r="32110" spans="1:11">
      <c r="A32110" s="6">
        <v>2000332852</v>
      </c>
      <c r="B32110" t="s">
        <v>34402</v>
      </c>
      <c r="H32110" s="6" t="s">
        <v>2115</v>
      </c>
      <c r="I32110" s="6" t="s">
        <v>4753</v>
      </c>
      <c r="K32110" s="6">
        <v>190</v>
      </c>
    </row>
    <row r="32111" spans="1:11">
      <c r="A32111" s="6">
        <v>2000310889</v>
      </c>
      <c r="B32111" t="s">
        <v>34403</v>
      </c>
      <c r="H32111" s="6" t="s">
        <v>377</v>
      </c>
      <c r="I32111" s="6" t="s">
        <v>2852</v>
      </c>
      <c r="K32111" s="6">
        <v>193</v>
      </c>
    </row>
    <row r="32112" spans="1:11">
      <c r="A32112" s="6">
        <v>2000102533</v>
      </c>
      <c r="B32112" t="s">
        <v>34404</v>
      </c>
      <c r="H32112" s="6" t="s">
        <v>240</v>
      </c>
      <c r="I32112" s="6" t="s">
        <v>491</v>
      </c>
      <c r="K32112" s="6">
        <v>175</v>
      </c>
    </row>
    <row r="32113" spans="1:11">
      <c r="A32113" s="6">
        <v>2000263936</v>
      </c>
      <c r="B32113" t="s">
        <v>34405</v>
      </c>
      <c r="H32113" s="6" t="s">
        <v>377</v>
      </c>
      <c r="I32113" s="6" t="s">
        <v>4508</v>
      </c>
      <c r="K32113" s="6">
        <v>186</v>
      </c>
    </row>
    <row r="32114" spans="1:11">
      <c r="A32114" s="6">
        <v>2000253533</v>
      </c>
      <c r="B32114" t="s">
        <v>34406</v>
      </c>
      <c r="H32114" s="6" t="s">
        <v>2120</v>
      </c>
      <c r="I32114" s="6" t="s">
        <v>2539</v>
      </c>
      <c r="K32114" s="6">
        <v>165</v>
      </c>
    </row>
    <row r="32115" spans="1:11">
      <c r="A32115" s="6">
        <v>2000258882</v>
      </c>
      <c r="B32115" t="s">
        <v>34407</v>
      </c>
      <c r="H32115" s="6" t="s">
        <v>760</v>
      </c>
      <c r="I32115" s="6" t="s">
        <v>309</v>
      </c>
      <c r="K32115" s="6">
        <v>180</v>
      </c>
    </row>
    <row r="32116" spans="1:11">
      <c r="A32116" s="6">
        <v>2000311590</v>
      </c>
      <c r="B32116" t="s">
        <v>34408</v>
      </c>
      <c r="H32116" s="6" t="s">
        <v>2115</v>
      </c>
      <c r="I32116" s="6" t="s">
        <v>309</v>
      </c>
      <c r="K32116" s="6">
        <v>189</v>
      </c>
    </row>
    <row r="32117" spans="1:11">
      <c r="A32117" s="6">
        <v>2000180858</v>
      </c>
      <c r="B32117" t="s">
        <v>34409</v>
      </c>
      <c r="H32117" s="6" t="s">
        <v>377</v>
      </c>
      <c r="I32117" s="6" t="s">
        <v>1405</v>
      </c>
      <c r="K32117" s="6">
        <v>188</v>
      </c>
    </row>
    <row r="32118" spans="1:11">
      <c r="A32118" s="6">
        <v>2000255132</v>
      </c>
      <c r="B32118" t="s">
        <v>34410</v>
      </c>
      <c r="H32118" s="6" t="s">
        <v>1698</v>
      </c>
      <c r="I32118" s="6" t="s">
        <v>3732</v>
      </c>
      <c r="K32118" s="6">
        <v>179</v>
      </c>
    </row>
    <row r="32119" spans="1:11">
      <c r="A32119" s="6">
        <v>2000310748</v>
      </c>
      <c r="B32119" t="s">
        <v>34411</v>
      </c>
      <c r="H32119" s="6" t="s">
        <v>377</v>
      </c>
      <c r="I32119" s="6" t="s">
        <v>309</v>
      </c>
      <c r="K32119" s="6">
        <v>193</v>
      </c>
    </row>
    <row r="32120" spans="1:11">
      <c r="A32120" s="6">
        <v>2000480647</v>
      </c>
      <c r="B32120" t="s">
        <v>34412</v>
      </c>
      <c r="H32120" s="6" t="s">
        <v>2115</v>
      </c>
      <c r="I32120" s="6" t="s">
        <v>1936</v>
      </c>
      <c r="K32120" s="6">
        <v>183</v>
      </c>
    </row>
    <row r="32121" spans="1:11">
      <c r="A32121" s="6">
        <v>2000093088</v>
      </c>
      <c r="B32121" t="s">
        <v>34413</v>
      </c>
      <c r="H32121" s="6" t="s">
        <v>2115</v>
      </c>
      <c r="I32121" s="6" t="s">
        <v>13217</v>
      </c>
      <c r="K32121" s="6">
        <v>183</v>
      </c>
    </row>
    <row r="32122" spans="1:11">
      <c r="A32122" s="6">
        <v>2000507986</v>
      </c>
      <c r="B32122" t="s">
        <v>34414</v>
      </c>
      <c r="H32122" s="6" t="s">
        <v>319</v>
      </c>
      <c r="I32122" s="6" t="s">
        <v>14475</v>
      </c>
      <c r="K32122" s="6">
        <v>167</v>
      </c>
    </row>
    <row r="32123" spans="1:11">
      <c r="A32123" s="6">
        <v>2000116928</v>
      </c>
      <c r="B32123" t="s">
        <v>34415</v>
      </c>
      <c r="H32123" s="6" t="s">
        <v>944</v>
      </c>
      <c r="I32123" s="6" t="s">
        <v>6638</v>
      </c>
      <c r="K32123" s="6">
        <v>165</v>
      </c>
    </row>
    <row r="32124" spans="1:11">
      <c r="A32124" s="6">
        <v>2000273159</v>
      </c>
      <c r="B32124" t="s">
        <v>34416</v>
      </c>
      <c r="H32124" s="6" t="s">
        <v>238</v>
      </c>
      <c r="I32124" s="6" t="s">
        <v>25704</v>
      </c>
      <c r="K32124" s="6">
        <v>187</v>
      </c>
    </row>
    <row r="32125" spans="1:11">
      <c r="A32125" s="6">
        <v>2000161486</v>
      </c>
      <c r="B32125" t="s">
        <v>34417</v>
      </c>
      <c r="H32125" s="6" t="s">
        <v>558</v>
      </c>
      <c r="I32125" s="6" t="s">
        <v>34418</v>
      </c>
      <c r="K32125" s="6">
        <v>193</v>
      </c>
    </row>
    <row r="32126" spans="1:11">
      <c r="A32126" s="6">
        <v>2000257871</v>
      </c>
      <c r="B32126" t="s">
        <v>34419</v>
      </c>
      <c r="H32126" s="6" t="s">
        <v>488</v>
      </c>
      <c r="I32126" s="6" t="s">
        <v>7554</v>
      </c>
      <c r="K32126" s="6">
        <v>181</v>
      </c>
    </row>
    <row r="32127" spans="1:11">
      <c r="A32127" s="6">
        <v>2000385476</v>
      </c>
      <c r="B32127" t="s">
        <v>34420</v>
      </c>
      <c r="H32127" s="6" t="s">
        <v>1698</v>
      </c>
      <c r="I32127" s="6" t="s">
        <v>348</v>
      </c>
      <c r="K32127" s="6">
        <v>170</v>
      </c>
    </row>
    <row r="32128" spans="1:11">
      <c r="A32128" s="6">
        <v>2000277289</v>
      </c>
      <c r="B32128" t="s">
        <v>34421</v>
      </c>
      <c r="H32128" s="6" t="s">
        <v>488</v>
      </c>
      <c r="I32128" s="6" t="s">
        <v>348</v>
      </c>
      <c r="K32128" s="6">
        <v>179</v>
      </c>
    </row>
    <row r="32129" spans="1:11">
      <c r="A32129" s="6">
        <v>1510564</v>
      </c>
      <c r="B32129" t="s">
        <v>34422</v>
      </c>
      <c r="H32129" s="6" t="s">
        <v>319</v>
      </c>
      <c r="I32129" s="6" t="s">
        <v>348</v>
      </c>
      <c r="K32129" s="6">
        <v>181</v>
      </c>
    </row>
    <row r="32130" spans="1:11">
      <c r="A32130" s="6">
        <v>2000251149</v>
      </c>
      <c r="B32130" t="s">
        <v>34423</v>
      </c>
      <c r="H32130" s="6" t="s">
        <v>377</v>
      </c>
      <c r="I32130" s="6" t="s">
        <v>257</v>
      </c>
      <c r="K32130" s="6">
        <v>181</v>
      </c>
    </row>
    <row r="32131" spans="1:11">
      <c r="A32131" s="6">
        <v>2000279899</v>
      </c>
      <c r="B32131" t="s">
        <v>34424</v>
      </c>
      <c r="H32131" s="6" t="s">
        <v>488</v>
      </c>
      <c r="I32131" s="6" t="s">
        <v>1730</v>
      </c>
      <c r="K32131" s="6">
        <v>174</v>
      </c>
    </row>
    <row r="32132" spans="1:11">
      <c r="A32132" s="6">
        <v>2000222943</v>
      </c>
      <c r="B32132" t="s">
        <v>34425</v>
      </c>
      <c r="H32132" s="6" t="s">
        <v>2115</v>
      </c>
      <c r="I32132" s="6" t="s">
        <v>236</v>
      </c>
      <c r="K32132" s="6">
        <v>181</v>
      </c>
    </row>
    <row r="32133" spans="1:11">
      <c r="A32133" s="6">
        <v>2000280742</v>
      </c>
      <c r="B32133" t="s">
        <v>34426</v>
      </c>
      <c r="H32133" s="6" t="s">
        <v>319</v>
      </c>
      <c r="I32133" s="6" t="s">
        <v>34418</v>
      </c>
      <c r="K32133" s="6">
        <v>184</v>
      </c>
    </row>
    <row r="32134" spans="1:11">
      <c r="A32134" s="6">
        <v>2000266605</v>
      </c>
      <c r="B32134" t="s">
        <v>34427</v>
      </c>
      <c r="H32134" s="6" t="s">
        <v>1624</v>
      </c>
      <c r="I32134" s="6" t="s">
        <v>3732</v>
      </c>
      <c r="K32134" s="6">
        <v>188</v>
      </c>
    </row>
    <row r="32135" spans="1:11">
      <c r="A32135" s="6">
        <v>2000013760</v>
      </c>
      <c r="B32135" t="s">
        <v>34428</v>
      </c>
      <c r="H32135" s="6" t="s">
        <v>1624</v>
      </c>
      <c r="I32135" s="6" t="s">
        <v>406</v>
      </c>
      <c r="K32135" s="6">
        <v>188</v>
      </c>
    </row>
    <row r="32136" spans="1:11">
      <c r="A32136" s="6">
        <v>2000228587</v>
      </c>
      <c r="B32136" t="s">
        <v>34429</v>
      </c>
      <c r="H32136" s="6" t="s">
        <v>1732</v>
      </c>
      <c r="I32136" s="6" t="s">
        <v>406</v>
      </c>
      <c r="K32136" s="6">
        <v>184</v>
      </c>
    </row>
    <row r="32137" spans="1:11">
      <c r="A32137" s="6">
        <v>2000294286</v>
      </c>
      <c r="B32137" t="s">
        <v>34430</v>
      </c>
      <c r="H32137" s="6" t="s">
        <v>1624</v>
      </c>
      <c r="I32137" s="6" t="s">
        <v>568</v>
      </c>
      <c r="K32137" s="6">
        <v>180</v>
      </c>
    </row>
    <row r="32138" spans="1:11">
      <c r="A32138" s="6">
        <v>2000246168</v>
      </c>
      <c r="B32138" t="s">
        <v>34431</v>
      </c>
      <c r="H32138" s="6" t="s">
        <v>1624</v>
      </c>
      <c r="I32138" s="6" t="s">
        <v>603</v>
      </c>
      <c r="K32138" s="6">
        <v>186</v>
      </c>
    </row>
    <row r="32139" spans="1:11">
      <c r="A32139" s="6">
        <v>2000277786</v>
      </c>
      <c r="B32139" t="s">
        <v>34432</v>
      </c>
      <c r="H32139" s="6" t="s">
        <v>351</v>
      </c>
      <c r="I32139" s="6" t="s">
        <v>603</v>
      </c>
      <c r="K32139" s="6">
        <v>180</v>
      </c>
    </row>
    <row r="32140" spans="1:11">
      <c r="A32140" s="6">
        <v>2000409762</v>
      </c>
      <c r="B32140" t="s">
        <v>34433</v>
      </c>
      <c r="H32140" s="6" t="s">
        <v>319</v>
      </c>
      <c r="I32140" s="6" t="s">
        <v>1890</v>
      </c>
      <c r="K32140" s="6">
        <v>201</v>
      </c>
    </row>
    <row r="32141" spans="1:11">
      <c r="A32141" s="6">
        <v>2000177059</v>
      </c>
      <c r="B32141" t="s">
        <v>34434</v>
      </c>
      <c r="H32141" s="6" t="s">
        <v>1624</v>
      </c>
      <c r="I32141" s="6" t="s">
        <v>406</v>
      </c>
      <c r="K32141" s="6">
        <v>190</v>
      </c>
    </row>
    <row r="32142" spans="1:11">
      <c r="A32142" s="6">
        <v>2000291246</v>
      </c>
      <c r="B32142" t="s">
        <v>34435</v>
      </c>
      <c r="H32142" s="6" t="s">
        <v>2115</v>
      </c>
      <c r="I32142" s="6" t="s">
        <v>236</v>
      </c>
      <c r="K32142" s="6">
        <v>180</v>
      </c>
    </row>
    <row r="32143" spans="1:11">
      <c r="A32143" s="6">
        <v>2000369307</v>
      </c>
      <c r="B32143" t="s">
        <v>34436</v>
      </c>
      <c r="H32143" s="6" t="s">
        <v>589</v>
      </c>
      <c r="I32143" s="6" t="s">
        <v>603</v>
      </c>
      <c r="K32143" s="6">
        <v>180</v>
      </c>
    </row>
    <row r="32144" spans="1:11">
      <c r="A32144" s="6">
        <v>2000464101</v>
      </c>
      <c r="B32144" t="s">
        <v>34437</v>
      </c>
      <c r="H32144" s="6" t="s">
        <v>488</v>
      </c>
      <c r="I32144" s="6" t="s">
        <v>34438</v>
      </c>
      <c r="K32144" s="6">
        <v>184</v>
      </c>
    </row>
    <row r="32145" spans="1:11">
      <c r="A32145" s="6">
        <v>2000085910</v>
      </c>
      <c r="B32145" t="s">
        <v>34439</v>
      </c>
      <c r="H32145" s="6" t="s">
        <v>2115</v>
      </c>
      <c r="I32145" s="6" t="s">
        <v>731</v>
      </c>
      <c r="K32145" s="6">
        <v>193</v>
      </c>
    </row>
    <row r="32146" spans="1:11">
      <c r="A32146" s="6">
        <v>2000224804</v>
      </c>
      <c r="B32146" t="s">
        <v>34440</v>
      </c>
      <c r="H32146" s="6" t="s">
        <v>5123</v>
      </c>
      <c r="I32146" s="6" t="s">
        <v>309</v>
      </c>
      <c r="K32146" s="6">
        <v>181</v>
      </c>
    </row>
    <row r="32147" spans="1:11">
      <c r="A32147" s="6">
        <v>2000307948</v>
      </c>
      <c r="B32147" t="s">
        <v>34441</v>
      </c>
      <c r="H32147" s="6" t="s">
        <v>1624</v>
      </c>
      <c r="I32147" s="6" t="s">
        <v>827</v>
      </c>
      <c r="K32147" s="6">
        <v>188</v>
      </c>
    </row>
    <row r="32148" spans="1:11">
      <c r="A32148" s="6">
        <v>2000167416</v>
      </c>
      <c r="B32148" t="s">
        <v>34442</v>
      </c>
      <c r="H32148" s="6" t="s">
        <v>377</v>
      </c>
      <c r="I32148" s="6" t="s">
        <v>3573</v>
      </c>
      <c r="K32148" s="6">
        <v>195</v>
      </c>
    </row>
    <row r="32149" spans="1:11">
      <c r="A32149" s="6">
        <v>2000239554</v>
      </c>
      <c r="B32149" t="s">
        <v>34443</v>
      </c>
      <c r="H32149" s="6" t="s">
        <v>2157</v>
      </c>
      <c r="I32149" s="6" t="s">
        <v>28219</v>
      </c>
      <c r="K32149" s="6">
        <v>171</v>
      </c>
    </row>
    <row r="32150" spans="1:11">
      <c r="A32150" s="6">
        <v>2000256110</v>
      </c>
      <c r="B32150" t="s">
        <v>34444</v>
      </c>
      <c r="H32150" s="6" t="s">
        <v>1671</v>
      </c>
      <c r="I32150" s="6" t="s">
        <v>1711</v>
      </c>
      <c r="K32150" s="6">
        <v>167</v>
      </c>
    </row>
    <row r="32151" spans="1:11">
      <c r="A32151" s="6">
        <v>2000312176</v>
      </c>
      <c r="B32151" t="s">
        <v>34445</v>
      </c>
      <c r="H32151" s="6" t="s">
        <v>2167</v>
      </c>
      <c r="I32151" s="6" t="s">
        <v>2500</v>
      </c>
      <c r="K32151" s="6">
        <v>181</v>
      </c>
    </row>
    <row r="32152" spans="1:11">
      <c r="A32152" s="6">
        <v>2000168031</v>
      </c>
      <c r="B32152" t="s">
        <v>34446</v>
      </c>
      <c r="H32152" s="6" t="s">
        <v>966</v>
      </c>
      <c r="I32152" s="6" t="s">
        <v>2134</v>
      </c>
      <c r="K32152" s="6">
        <v>183</v>
      </c>
    </row>
    <row r="32153" spans="1:11">
      <c r="A32153" s="6">
        <v>2000238716</v>
      </c>
      <c r="B32153" t="s">
        <v>34447</v>
      </c>
      <c r="H32153" s="6" t="s">
        <v>966</v>
      </c>
      <c r="I32153" s="6" t="s">
        <v>2134</v>
      </c>
      <c r="K32153" s="6">
        <v>178</v>
      </c>
    </row>
    <row r="32154" spans="1:11">
      <c r="A32154" s="6">
        <v>2000412381</v>
      </c>
      <c r="B32154" t="s">
        <v>34448</v>
      </c>
      <c r="H32154" s="6" t="s">
        <v>1826</v>
      </c>
      <c r="I32154" s="6" t="s">
        <v>259</v>
      </c>
      <c r="K32154" s="6">
        <v>180</v>
      </c>
    </row>
    <row r="32155" spans="1:11">
      <c r="A32155" s="6">
        <v>2000401492</v>
      </c>
      <c r="B32155" t="s">
        <v>34449</v>
      </c>
      <c r="H32155" s="6" t="s">
        <v>1698</v>
      </c>
      <c r="I32155" s="6" t="s">
        <v>344</v>
      </c>
      <c r="K32155" s="6">
        <v>176</v>
      </c>
    </row>
    <row r="32156" spans="1:11">
      <c r="A32156" s="6">
        <v>2000474877</v>
      </c>
      <c r="B32156" t="s">
        <v>34450</v>
      </c>
      <c r="H32156" s="6" t="s">
        <v>2157</v>
      </c>
      <c r="I32156" s="6" t="s">
        <v>1890</v>
      </c>
      <c r="K32156" s="6">
        <v>187</v>
      </c>
    </row>
    <row r="32157" spans="1:11">
      <c r="A32157" s="6">
        <v>2000284187</v>
      </c>
      <c r="B32157" t="s">
        <v>34451</v>
      </c>
      <c r="H32157" s="6" t="s">
        <v>1656</v>
      </c>
      <c r="I32157" s="6" t="s">
        <v>34452</v>
      </c>
      <c r="K32157" s="6">
        <v>178</v>
      </c>
    </row>
    <row r="32158" spans="1:11">
      <c r="A32158" s="6">
        <v>2000190299</v>
      </c>
      <c r="B32158" t="s">
        <v>34453</v>
      </c>
      <c r="H32158" s="6" t="s">
        <v>1624</v>
      </c>
      <c r="I32158" s="6" t="s">
        <v>34454</v>
      </c>
      <c r="K32158" s="6">
        <v>190</v>
      </c>
    </row>
    <row r="32159" spans="1:11">
      <c r="A32159" s="6">
        <v>2000320852</v>
      </c>
      <c r="B32159" t="s">
        <v>34455</v>
      </c>
      <c r="H32159" s="6" t="s">
        <v>2123</v>
      </c>
      <c r="I32159" s="6" t="s">
        <v>1688</v>
      </c>
      <c r="K32159" s="6">
        <v>172</v>
      </c>
    </row>
    <row r="32160" spans="1:11">
      <c r="A32160" s="6">
        <v>2000178594</v>
      </c>
      <c r="B32160" t="s">
        <v>34456</v>
      </c>
      <c r="H32160" s="6" t="s">
        <v>2492</v>
      </c>
      <c r="I32160" s="6" t="s">
        <v>729</v>
      </c>
      <c r="K32160" s="6">
        <v>186</v>
      </c>
    </row>
    <row r="32161" spans="1:11">
      <c r="A32161" s="6">
        <v>2000368327</v>
      </c>
      <c r="B32161" t="s">
        <v>34457</v>
      </c>
      <c r="H32161" s="6" t="s">
        <v>377</v>
      </c>
      <c r="I32161" s="6" t="s">
        <v>298</v>
      </c>
      <c r="K32161" s="6">
        <v>186</v>
      </c>
    </row>
    <row r="32162" spans="1:11">
      <c r="A32162" s="6">
        <v>2000218834</v>
      </c>
      <c r="B32162" t="s">
        <v>34458</v>
      </c>
      <c r="H32162" s="6" t="s">
        <v>1698</v>
      </c>
      <c r="I32162" s="6" t="s">
        <v>257</v>
      </c>
      <c r="K32162" s="6">
        <v>175</v>
      </c>
    </row>
    <row r="32163" spans="1:11">
      <c r="A32163" s="6">
        <v>2000254426</v>
      </c>
      <c r="B32163" t="s">
        <v>34459</v>
      </c>
      <c r="H32163" s="6" t="s">
        <v>1732</v>
      </c>
      <c r="I32163" s="6" t="s">
        <v>1117</v>
      </c>
      <c r="K32163" s="6">
        <v>198</v>
      </c>
    </row>
    <row r="32164" spans="1:11">
      <c r="A32164" s="6">
        <v>2000191248</v>
      </c>
      <c r="B32164" t="s">
        <v>34460</v>
      </c>
      <c r="H32164" s="6" t="s">
        <v>488</v>
      </c>
      <c r="I32164" s="6" t="s">
        <v>6765</v>
      </c>
      <c r="K32164" s="6">
        <v>173</v>
      </c>
    </row>
    <row r="32165" spans="1:11">
      <c r="A32165" s="6">
        <v>2000280811</v>
      </c>
      <c r="B32165" t="s">
        <v>34461</v>
      </c>
      <c r="H32165" s="6" t="s">
        <v>319</v>
      </c>
      <c r="I32165" s="6" t="s">
        <v>992</v>
      </c>
      <c r="K32165" s="6">
        <v>183</v>
      </c>
    </row>
    <row r="32166" spans="1:11">
      <c r="A32166" s="6">
        <v>2000372486</v>
      </c>
      <c r="B32166" t="s">
        <v>34462</v>
      </c>
      <c r="H32166" s="6" t="s">
        <v>2046</v>
      </c>
      <c r="I32166" s="6" t="s">
        <v>603</v>
      </c>
      <c r="K32166" s="6">
        <v>173</v>
      </c>
    </row>
    <row r="32167" spans="1:11">
      <c r="A32167" s="6">
        <v>2000417237</v>
      </c>
      <c r="B32167" t="s">
        <v>34463</v>
      </c>
      <c r="H32167" s="6" t="s">
        <v>319</v>
      </c>
      <c r="I32167" s="6" t="s">
        <v>1066</v>
      </c>
      <c r="K32167" s="6">
        <v>182</v>
      </c>
    </row>
    <row r="32168" spans="1:11">
      <c r="A32168" s="6">
        <v>2000109289</v>
      </c>
      <c r="B32168" t="s">
        <v>34464</v>
      </c>
      <c r="H32168" s="6" t="s">
        <v>942</v>
      </c>
      <c r="I32168" s="6" t="s">
        <v>442</v>
      </c>
      <c r="K32168" s="6">
        <v>176</v>
      </c>
    </row>
    <row r="32169" spans="1:11">
      <c r="A32169" s="6">
        <v>2000405317</v>
      </c>
      <c r="B32169" t="s">
        <v>34465</v>
      </c>
      <c r="H32169" s="6" t="s">
        <v>2112</v>
      </c>
      <c r="I32169" s="6" t="s">
        <v>1055</v>
      </c>
      <c r="K32169" s="6">
        <v>181</v>
      </c>
    </row>
    <row r="32170" spans="1:11">
      <c r="A32170" s="6">
        <v>2000263055</v>
      </c>
      <c r="B32170" t="s">
        <v>34466</v>
      </c>
      <c r="H32170" s="6" t="s">
        <v>2120</v>
      </c>
      <c r="I32170" s="6" t="s">
        <v>1055</v>
      </c>
      <c r="K32170" s="6">
        <v>180</v>
      </c>
    </row>
    <row r="32171" spans="1:11">
      <c r="A32171" s="6">
        <v>2000271678</v>
      </c>
      <c r="B32171" t="s">
        <v>34467</v>
      </c>
      <c r="H32171" s="6" t="s">
        <v>2115</v>
      </c>
      <c r="I32171" s="6" t="s">
        <v>378</v>
      </c>
      <c r="K32171" s="6">
        <v>186</v>
      </c>
    </row>
    <row r="32172" spans="1:11">
      <c r="A32172" s="6">
        <v>2000376017</v>
      </c>
      <c r="B32172" t="s">
        <v>34468</v>
      </c>
      <c r="H32172" s="6" t="s">
        <v>728</v>
      </c>
      <c r="I32172" s="6" t="s">
        <v>236</v>
      </c>
      <c r="K32172" s="6">
        <v>166</v>
      </c>
    </row>
    <row r="32173" spans="1:11">
      <c r="A32173" s="6">
        <v>2000117730</v>
      </c>
      <c r="B32173" t="s">
        <v>34469</v>
      </c>
      <c r="H32173" s="6" t="s">
        <v>1638</v>
      </c>
      <c r="I32173" s="6" t="s">
        <v>477</v>
      </c>
      <c r="K32173" s="6">
        <v>165</v>
      </c>
    </row>
    <row r="32174" spans="1:11">
      <c r="A32174" s="6">
        <v>2000261360</v>
      </c>
      <c r="B32174" t="s">
        <v>34470</v>
      </c>
      <c r="H32174" s="6" t="s">
        <v>17908</v>
      </c>
      <c r="I32174" s="6" t="s">
        <v>3192</v>
      </c>
      <c r="K32174" s="6">
        <v>181</v>
      </c>
    </row>
    <row r="32175" spans="1:11">
      <c r="A32175" s="6">
        <v>2000217184</v>
      </c>
      <c r="B32175" t="s">
        <v>34471</v>
      </c>
      <c r="H32175" s="6" t="s">
        <v>2115</v>
      </c>
      <c r="I32175" s="6" t="s">
        <v>433</v>
      </c>
      <c r="K32175" s="6">
        <v>188</v>
      </c>
    </row>
    <row r="32176" spans="1:11">
      <c r="A32176" s="6">
        <v>12094957</v>
      </c>
      <c r="B32176" t="s">
        <v>34472</v>
      </c>
      <c r="H32176" s="6" t="s">
        <v>589</v>
      </c>
      <c r="I32176" s="6" t="s">
        <v>7818</v>
      </c>
      <c r="K32176" s="6">
        <v>187</v>
      </c>
    </row>
    <row r="32177" spans="1:11">
      <c r="A32177" s="6">
        <v>2000218802</v>
      </c>
      <c r="B32177" t="s">
        <v>34473</v>
      </c>
      <c r="H32177" s="6" t="s">
        <v>314</v>
      </c>
      <c r="I32177" s="6" t="s">
        <v>20530</v>
      </c>
      <c r="K32177" s="6">
        <v>177</v>
      </c>
    </row>
    <row r="32178" spans="1:11">
      <c r="A32178" s="6">
        <v>2000087175</v>
      </c>
      <c r="B32178" t="s">
        <v>34474</v>
      </c>
      <c r="H32178" s="6" t="s">
        <v>314</v>
      </c>
      <c r="I32178" s="6" t="s">
        <v>729</v>
      </c>
      <c r="K32178" s="6">
        <v>180</v>
      </c>
    </row>
    <row r="32179" spans="1:11">
      <c r="A32179" s="6">
        <v>2000351641</v>
      </c>
      <c r="B32179" t="s">
        <v>34475</v>
      </c>
      <c r="H32179" s="6" t="s">
        <v>829</v>
      </c>
      <c r="I32179" s="6" t="s">
        <v>857</v>
      </c>
      <c r="K32179" s="6">
        <v>184</v>
      </c>
    </row>
    <row r="32180" spans="1:11">
      <c r="A32180" s="6">
        <v>2000235296</v>
      </c>
      <c r="B32180" t="s">
        <v>34476</v>
      </c>
      <c r="H32180" s="6" t="s">
        <v>760</v>
      </c>
      <c r="I32180" s="6" t="s">
        <v>378</v>
      </c>
      <c r="K32180" s="6">
        <v>176</v>
      </c>
    </row>
    <row r="32181" spans="1:11">
      <c r="A32181" s="6">
        <v>2000216101</v>
      </c>
      <c r="B32181" t="s">
        <v>34477</v>
      </c>
      <c r="H32181" s="6" t="s">
        <v>728</v>
      </c>
      <c r="I32181" s="6" t="s">
        <v>1703</v>
      </c>
      <c r="K32181" s="6">
        <v>173</v>
      </c>
    </row>
    <row r="32182" spans="1:11">
      <c r="A32182" s="6">
        <v>28018708</v>
      </c>
      <c r="B32182" t="s">
        <v>34478</v>
      </c>
      <c r="H32182" s="6" t="s">
        <v>240</v>
      </c>
      <c r="I32182" s="6" t="s">
        <v>1711</v>
      </c>
      <c r="K32182" s="6">
        <v>175</v>
      </c>
    </row>
    <row r="32183" spans="1:11">
      <c r="A32183" s="6">
        <v>2000195390</v>
      </c>
      <c r="B32183" t="s">
        <v>34479</v>
      </c>
      <c r="H32183" s="6" t="s">
        <v>377</v>
      </c>
      <c r="I32183" s="6" t="s">
        <v>7240</v>
      </c>
      <c r="K32183" s="6">
        <v>188</v>
      </c>
    </row>
    <row r="32184" spans="1:11">
      <c r="A32184" s="6">
        <v>2000274261</v>
      </c>
      <c r="B32184" t="s">
        <v>34480</v>
      </c>
      <c r="H32184" s="6" t="s">
        <v>558</v>
      </c>
      <c r="I32184" s="6" t="s">
        <v>3960</v>
      </c>
      <c r="K32184" s="6">
        <v>176</v>
      </c>
    </row>
    <row r="32185" spans="1:11">
      <c r="A32185" s="6">
        <v>75055405</v>
      </c>
      <c r="B32185" t="s">
        <v>34481</v>
      </c>
      <c r="H32185" s="6" t="s">
        <v>589</v>
      </c>
      <c r="I32185" s="6" t="s">
        <v>2639</v>
      </c>
      <c r="K32185" s="6">
        <v>177</v>
      </c>
    </row>
    <row r="32186" spans="1:11">
      <c r="A32186" s="6">
        <v>2000102274</v>
      </c>
      <c r="B32186" t="s">
        <v>34482</v>
      </c>
      <c r="H32186" s="6" t="s">
        <v>15272</v>
      </c>
      <c r="I32186" s="6" t="s">
        <v>503</v>
      </c>
      <c r="K32186" s="6">
        <v>181</v>
      </c>
    </row>
    <row r="32187" spans="1:11">
      <c r="A32187" s="6">
        <v>2000261998</v>
      </c>
      <c r="B32187" t="s">
        <v>34483</v>
      </c>
      <c r="H32187" s="6" t="s">
        <v>966</v>
      </c>
      <c r="I32187" s="6" t="s">
        <v>34484</v>
      </c>
      <c r="K32187" s="6">
        <v>188</v>
      </c>
    </row>
    <row r="32188" spans="1:11">
      <c r="A32188" s="6">
        <v>2000314411</v>
      </c>
      <c r="B32188" t="s">
        <v>34485</v>
      </c>
      <c r="H32188" s="6" t="s">
        <v>760</v>
      </c>
      <c r="I32188" s="6" t="s">
        <v>5379</v>
      </c>
      <c r="K32188" s="6">
        <v>175</v>
      </c>
    </row>
    <row r="32189" spans="1:11">
      <c r="A32189" s="6">
        <v>2000294730</v>
      </c>
      <c r="B32189" t="s">
        <v>34486</v>
      </c>
      <c r="H32189" s="6" t="s">
        <v>2046</v>
      </c>
      <c r="I32189" s="6" t="s">
        <v>603</v>
      </c>
      <c r="K32189" s="6">
        <v>169</v>
      </c>
    </row>
    <row r="32190" spans="1:11">
      <c r="A32190" s="6">
        <v>2000102450</v>
      </c>
      <c r="B32190" t="s">
        <v>34487</v>
      </c>
      <c r="H32190" s="6" t="s">
        <v>1732</v>
      </c>
      <c r="I32190" s="6" t="s">
        <v>857</v>
      </c>
      <c r="K32190" s="6">
        <v>191</v>
      </c>
    </row>
    <row r="32191" spans="1:11">
      <c r="A32191" s="6">
        <v>2000200987</v>
      </c>
      <c r="B32191" t="s">
        <v>34488</v>
      </c>
      <c r="H32191" s="6" t="s">
        <v>966</v>
      </c>
      <c r="I32191" s="6" t="s">
        <v>259</v>
      </c>
      <c r="K32191" s="6">
        <v>180</v>
      </c>
    </row>
    <row r="32192" spans="1:11">
      <c r="A32192" s="6">
        <v>2000091624</v>
      </c>
      <c r="B32192" t="s">
        <v>34489</v>
      </c>
      <c r="H32192" s="6" t="s">
        <v>351</v>
      </c>
      <c r="I32192" s="6" t="s">
        <v>3716</v>
      </c>
      <c r="K32192" s="6">
        <v>183</v>
      </c>
    </row>
    <row r="32193" spans="1:11">
      <c r="A32193" s="6">
        <v>12095312</v>
      </c>
      <c r="B32193" t="s">
        <v>34490</v>
      </c>
      <c r="H32193" s="6" t="s">
        <v>488</v>
      </c>
      <c r="I32193" s="6" t="s">
        <v>620</v>
      </c>
      <c r="K32193" s="6">
        <v>172</v>
      </c>
    </row>
    <row r="32194" spans="1:11">
      <c r="A32194" s="6">
        <v>2000243671</v>
      </c>
      <c r="B32194" t="s">
        <v>34491</v>
      </c>
      <c r="H32194" s="6" t="s">
        <v>1638</v>
      </c>
      <c r="I32194" s="6" t="s">
        <v>194</v>
      </c>
      <c r="K32194" s="6">
        <v>179</v>
      </c>
    </row>
    <row r="32195" spans="1:11">
      <c r="A32195" s="6">
        <v>2000257058</v>
      </c>
      <c r="B32195" t="s">
        <v>34492</v>
      </c>
      <c r="H32195" s="6" t="s">
        <v>966</v>
      </c>
      <c r="I32195" s="6" t="s">
        <v>729</v>
      </c>
      <c r="K32195" s="6">
        <v>175</v>
      </c>
    </row>
    <row r="32196" spans="1:11">
      <c r="A32196" s="6">
        <v>2000255199</v>
      </c>
      <c r="B32196" t="s">
        <v>34493</v>
      </c>
      <c r="H32196" s="6" t="s">
        <v>2115</v>
      </c>
      <c r="I32196" s="6" t="s">
        <v>1688</v>
      </c>
      <c r="K32196" s="6">
        <v>178</v>
      </c>
    </row>
    <row r="32197" spans="1:11">
      <c r="A32197" s="6">
        <v>2000273035</v>
      </c>
      <c r="B32197" t="s">
        <v>34494</v>
      </c>
      <c r="H32197" s="6" t="s">
        <v>2115</v>
      </c>
      <c r="I32197" s="6" t="s">
        <v>257</v>
      </c>
      <c r="K32197" s="6">
        <v>178</v>
      </c>
    </row>
    <row r="32198" spans="1:11">
      <c r="A32198" s="6">
        <v>2000358794</v>
      </c>
      <c r="B32198" t="s">
        <v>34495</v>
      </c>
      <c r="H32198" s="6" t="s">
        <v>589</v>
      </c>
      <c r="I32198" s="6" t="s">
        <v>257</v>
      </c>
      <c r="K32198" s="6">
        <v>185</v>
      </c>
    </row>
    <row r="32199" spans="1:11">
      <c r="A32199" s="6">
        <v>2000267447</v>
      </c>
      <c r="B32199" t="s">
        <v>34496</v>
      </c>
      <c r="H32199" s="6" t="s">
        <v>314</v>
      </c>
      <c r="I32199" s="6" t="s">
        <v>34497</v>
      </c>
      <c r="K32199" s="6">
        <v>181</v>
      </c>
    </row>
    <row r="32200" spans="1:11">
      <c r="A32200" s="6">
        <v>2000298508</v>
      </c>
      <c r="B32200" t="s">
        <v>34498</v>
      </c>
      <c r="H32200" s="6" t="s">
        <v>1671</v>
      </c>
      <c r="I32200" s="6" t="s">
        <v>236</v>
      </c>
      <c r="K32200" s="6">
        <v>186</v>
      </c>
    </row>
    <row r="32201" spans="1:11">
      <c r="A32201" s="6">
        <v>2000453811</v>
      </c>
      <c r="B32201" t="s">
        <v>34499</v>
      </c>
      <c r="H32201" s="6" t="s">
        <v>1213</v>
      </c>
      <c r="I32201" s="6" t="s">
        <v>1117</v>
      </c>
      <c r="K32201" s="6">
        <v>175</v>
      </c>
    </row>
    <row r="32202" spans="1:11">
      <c r="A32202" s="6">
        <v>2000165971</v>
      </c>
      <c r="B32202" t="s">
        <v>34500</v>
      </c>
      <c r="H32202" s="6" t="s">
        <v>944</v>
      </c>
      <c r="I32202" s="6" t="s">
        <v>348</v>
      </c>
      <c r="K32202" s="6">
        <v>178</v>
      </c>
    </row>
    <row r="32203" spans="1:11">
      <c r="A32203" s="6">
        <v>2000096416</v>
      </c>
      <c r="B32203" t="s">
        <v>34501</v>
      </c>
      <c r="H32203" s="6" t="s">
        <v>966</v>
      </c>
      <c r="I32203" s="6" t="s">
        <v>603</v>
      </c>
      <c r="K32203" s="6">
        <v>170</v>
      </c>
    </row>
    <row r="32204" spans="1:11">
      <c r="A32204" s="6">
        <v>2000126071</v>
      </c>
      <c r="B32204" t="s">
        <v>34502</v>
      </c>
      <c r="H32204" s="6" t="s">
        <v>319</v>
      </c>
      <c r="I32204" s="6" t="s">
        <v>344</v>
      </c>
      <c r="K32204" s="6">
        <v>178</v>
      </c>
    </row>
    <row r="32205" spans="1:11">
      <c r="A32205" s="6">
        <v>2000289155</v>
      </c>
      <c r="B32205" t="s">
        <v>34503</v>
      </c>
      <c r="H32205" s="6" t="s">
        <v>303</v>
      </c>
      <c r="I32205" s="6" t="s">
        <v>344</v>
      </c>
      <c r="K32205" s="6">
        <v>178</v>
      </c>
    </row>
    <row r="32206" spans="1:11">
      <c r="A32206" s="6">
        <v>2000202949</v>
      </c>
      <c r="B32206" t="s">
        <v>34504</v>
      </c>
      <c r="H32206" s="6" t="s">
        <v>734</v>
      </c>
      <c r="I32206" s="6" t="s">
        <v>298</v>
      </c>
      <c r="K32206" s="6">
        <v>190</v>
      </c>
    </row>
    <row r="32207" spans="1:11">
      <c r="A32207" s="6">
        <v>2000440761</v>
      </c>
      <c r="B32207" t="s">
        <v>34505</v>
      </c>
      <c r="H32207" s="6" t="s">
        <v>1624</v>
      </c>
      <c r="I32207" s="6" t="s">
        <v>1731</v>
      </c>
      <c r="K32207" s="6">
        <v>191</v>
      </c>
    </row>
    <row r="32208" spans="1:11">
      <c r="A32208" s="6">
        <v>2000345602</v>
      </c>
      <c r="B32208" t="s">
        <v>34506</v>
      </c>
      <c r="H32208" s="6" t="s">
        <v>1698</v>
      </c>
      <c r="I32208" s="6" t="s">
        <v>3240</v>
      </c>
      <c r="K32208" s="6">
        <v>175</v>
      </c>
    </row>
    <row r="32209" spans="1:11">
      <c r="A32209" s="6">
        <v>2000319095</v>
      </c>
      <c r="B32209" t="s">
        <v>34507</v>
      </c>
      <c r="H32209" s="6" t="s">
        <v>1624</v>
      </c>
      <c r="I32209" s="6" t="s">
        <v>827</v>
      </c>
      <c r="K32209" s="6">
        <v>189</v>
      </c>
    </row>
    <row r="32210" spans="1:11">
      <c r="A32210" s="6">
        <v>2000216554</v>
      </c>
      <c r="B32210" t="s">
        <v>34508</v>
      </c>
      <c r="H32210" s="6" t="s">
        <v>488</v>
      </c>
      <c r="I32210" s="6" t="s">
        <v>34509</v>
      </c>
      <c r="K32210" s="6">
        <v>178</v>
      </c>
    </row>
    <row r="32211" spans="1:11">
      <c r="A32211" s="6">
        <v>2000210763</v>
      </c>
      <c r="B32211" t="s">
        <v>34510</v>
      </c>
      <c r="H32211" s="6" t="s">
        <v>1698</v>
      </c>
      <c r="I32211" s="6" t="s">
        <v>348</v>
      </c>
      <c r="K32211" s="6">
        <v>180</v>
      </c>
    </row>
    <row r="32212" spans="1:11">
      <c r="A32212" s="6">
        <v>2000254418</v>
      </c>
      <c r="B32212" t="s">
        <v>34511</v>
      </c>
      <c r="H32212" s="6" t="s">
        <v>2115</v>
      </c>
      <c r="I32212" s="6" t="s">
        <v>1117</v>
      </c>
      <c r="K32212" s="6">
        <v>180</v>
      </c>
    </row>
    <row r="32213" spans="1:11">
      <c r="A32213" s="6">
        <v>12095337</v>
      </c>
      <c r="B32213" t="s">
        <v>34512</v>
      </c>
      <c r="H32213" s="6" t="s">
        <v>3299</v>
      </c>
      <c r="I32213" s="6" t="s">
        <v>11114</v>
      </c>
      <c r="K32213" s="6">
        <v>176</v>
      </c>
    </row>
    <row r="32214" spans="1:11">
      <c r="A32214" s="6">
        <v>2000275894</v>
      </c>
      <c r="B32214" t="s">
        <v>34513</v>
      </c>
      <c r="H32214" s="6" t="s">
        <v>2160</v>
      </c>
      <c r="I32214" s="6" t="s">
        <v>1736</v>
      </c>
      <c r="K32214" s="6">
        <v>176</v>
      </c>
    </row>
    <row r="32215" spans="1:11">
      <c r="A32215" s="6">
        <v>2000311527</v>
      </c>
      <c r="B32215" t="s">
        <v>34514</v>
      </c>
      <c r="H32215" s="6" t="s">
        <v>760</v>
      </c>
      <c r="I32215" s="6" t="s">
        <v>994</v>
      </c>
      <c r="K32215" s="6">
        <v>173</v>
      </c>
    </row>
    <row r="32216" spans="1:11">
      <c r="A32216" s="6">
        <v>5131229</v>
      </c>
      <c r="B32216" t="s">
        <v>34515</v>
      </c>
      <c r="H32216" s="6" t="s">
        <v>829</v>
      </c>
      <c r="I32216" s="6" t="s">
        <v>259</v>
      </c>
      <c r="K32216" s="6">
        <v>183</v>
      </c>
    </row>
    <row r="32217" spans="1:11">
      <c r="A32217" s="6">
        <v>2000147104</v>
      </c>
      <c r="B32217" t="s">
        <v>34516</v>
      </c>
      <c r="H32217" s="6" t="s">
        <v>966</v>
      </c>
      <c r="I32217" s="6" t="s">
        <v>344</v>
      </c>
      <c r="K32217" s="6">
        <v>176</v>
      </c>
    </row>
    <row r="32218" spans="1:11">
      <c r="A32218" s="6">
        <v>2000369254</v>
      </c>
      <c r="B32218" t="s">
        <v>34517</v>
      </c>
      <c r="H32218" s="6" t="s">
        <v>589</v>
      </c>
      <c r="I32218" s="6" t="s">
        <v>729</v>
      </c>
      <c r="K32218" s="6">
        <v>187</v>
      </c>
    </row>
    <row r="32219" spans="1:11">
      <c r="A32219" s="6">
        <v>2000449703</v>
      </c>
      <c r="B32219" t="s">
        <v>34518</v>
      </c>
      <c r="H32219" s="6" t="s">
        <v>218</v>
      </c>
      <c r="I32219" s="6" t="s">
        <v>729</v>
      </c>
      <c r="K32219" s="6">
        <v>183</v>
      </c>
    </row>
    <row r="32220" spans="1:11">
      <c r="A32220" s="6">
        <v>2000164447</v>
      </c>
      <c r="B32220" t="s">
        <v>34519</v>
      </c>
      <c r="H32220" s="6" t="s">
        <v>1624</v>
      </c>
      <c r="I32220" s="6" t="s">
        <v>348</v>
      </c>
      <c r="K32220" s="6">
        <v>193</v>
      </c>
    </row>
    <row r="32221" spans="1:11">
      <c r="A32221" s="6">
        <v>2000303649</v>
      </c>
      <c r="B32221" t="s">
        <v>34520</v>
      </c>
      <c r="H32221" s="6" t="s">
        <v>944</v>
      </c>
      <c r="I32221" s="6" t="s">
        <v>729</v>
      </c>
      <c r="K32221" s="6">
        <v>186</v>
      </c>
    </row>
    <row r="32222" spans="1:11">
      <c r="A32222" s="6">
        <v>2000395543</v>
      </c>
      <c r="B32222" t="s">
        <v>34521</v>
      </c>
      <c r="H32222" s="6" t="s">
        <v>4359</v>
      </c>
      <c r="I32222" s="6" t="s">
        <v>1403</v>
      </c>
      <c r="K32222" s="6">
        <v>178</v>
      </c>
    </row>
    <row r="32223" spans="1:11">
      <c r="A32223" s="6">
        <v>2000232649</v>
      </c>
      <c r="B32223" t="s">
        <v>34522</v>
      </c>
      <c r="H32223" s="6" t="s">
        <v>2167</v>
      </c>
      <c r="I32223" s="6" t="s">
        <v>433</v>
      </c>
      <c r="K32223" s="6">
        <v>176</v>
      </c>
    </row>
    <row r="32224" spans="1:11">
      <c r="A32224" s="6">
        <v>2000377981</v>
      </c>
      <c r="B32224" t="s">
        <v>34523</v>
      </c>
      <c r="H32224" s="6" t="s">
        <v>377</v>
      </c>
      <c r="I32224" s="6" t="s">
        <v>1403</v>
      </c>
      <c r="K32224" s="6">
        <v>191</v>
      </c>
    </row>
    <row r="32225" spans="1:11">
      <c r="A32225" s="6">
        <v>2000457461</v>
      </c>
      <c r="B32225" t="s">
        <v>791</v>
      </c>
      <c r="H32225" s="6" t="s">
        <v>2115</v>
      </c>
      <c r="I32225" s="6" t="s">
        <v>1197</v>
      </c>
      <c r="K32225" s="6">
        <v>161</v>
      </c>
    </row>
    <row r="32226" spans="1:11">
      <c r="A32226" s="6">
        <v>2000379470</v>
      </c>
      <c r="B32226" t="s">
        <v>34524</v>
      </c>
      <c r="H32226" s="6" t="s">
        <v>319</v>
      </c>
      <c r="I32226" s="6" t="s">
        <v>34525</v>
      </c>
      <c r="K32226" s="6">
        <v>182</v>
      </c>
    </row>
    <row r="32227" spans="1:11">
      <c r="A32227" s="6">
        <v>2000315250</v>
      </c>
      <c r="B32227" t="s">
        <v>34526</v>
      </c>
      <c r="H32227" s="6" t="s">
        <v>240</v>
      </c>
      <c r="I32227" s="6" t="s">
        <v>5176</v>
      </c>
      <c r="K32227" s="6">
        <v>161</v>
      </c>
    </row>
    <row r="32228" spans="1:11">
      <c r="A32228" s="6">
        <v>2000407499</v>
      </c>
      <c r="B32228" t="s">
        <v>34527</v>
      </c>
      <c r="H32228" s="6" t="s">
        <v>1626</v>
      </c>
      <c r="I32228" s="6" t="s">
        <v>306</v>
      </c>
      <c r="K32228" s="6">
        <v>174</v>
      </c>
    </row>
    <row r="32229" spans="1:11">
      <c r="A32229" s="6">
        <v>2000416511</v>
      </c>
      <c r="B32229" t="s">
        <v>34528</v>
      </c>
      <c r="H32229" s="6" t="s">
        <v>2115</v>
      </c>
      <c r="I32229" s="6" t="s">
        <v>725</v>
      </c>
      <c r="K32229" s="6">
        <v>177</v>
      </c>
    </row>
    <row r="32230" spans="1:11">
      <c r="A32230" s="6">
        <v>2000407487</v>
      </c>
      <c r="B32230" t="s">
        <v>34529</v>
      </c>
      <c r="H32230" s="6" t="s">
        <v>319</v>
      </c>
      <c r="I32230" s="6" t="s">
        <v>306</v>
      </c>
      <c r="K32230" s="6">
        <v>184</v>
      </c>
    </row>
    <row r="32231" spans="1:11">
      <c r="A32231" s="6">
        <v>2000476260</v>
      </c>
      <c r="B32231" t="s">
        <v>34530</v>
      </c>
      <c r="H32231" s="6" t="s">
        <v>2115</v>
      </c>
      <c r="I32231" s="6" t="s">
        <v>1076</v>
      </c>
      <c r="K32231" s="6">
        <v>183</v>
      </c>
    </row>
    <row r="32232" spans="1:11">
      <c r="A32232" s="6">
        <v>2000398626</v>
      </c>
      <c r="B32232" t="s">
        <v>1514</v>
      </c>
      <c r="H32232" s="6" t="s">
        <v>966</v>
      </c>
      <c r="I32232" s="6" t="s">
        <v>1515</v>
      </c>
      <c r="K32232" s="6">
        <v>177</v>
      </c>
    </row>
    <row r="32233" spans="1:11">
      <c r="A32233" s="6">
        <v>2000284052</v>
      </c>
      <c r="B32233" t="s">
        <v>34531</v>
      </c>
      <c r="H32233" s="6" t="s">
        <v>488</v>
      </c>
      <c r="I32233" s="6" t="s">
        <v>306</v>
      </c>
      <c r="K32233" s="6">
        <v>184</v>
      </c>
    </row>
    <row r="32234" spans="1:11">
      <c r="A32234" s="6">
        <v>2000290026</v>
      </c>
      <c r="B32234" t="s">
        <v>34532</v>
      </c>
      <c r="H32234" s="6" t="s">
        <v>314</v>
      </c>
      <c r="I32234" s="6" t="s">
        <v>2539</v>
      </c>
      <c r="K32234" s="6">
        <v>160</v>
      </c>
    </row>
    <row r="32235" spans="1:11">
      <c r="A32235" s="6">
        <v>2000223877</v>
      </c>
      <c r="B32235" t="s">
        <v>34533</v>
      </c>
      <c r="H32235" s="6" t="s">
        <v>488</v>
      </c>
      <c r="I32235" s="6" t="s">
        <v>348</v>
      </c>
      <c r="K32235" s="6">
        <v>179</v>
      </c>
    </row>
    <row r="32236" spans="1:11">
      <c r="A32236" s="6">
        <v>2000386608</v>
      </c>
      <c r="B32236" t="s">
        <v>34534</v>
      </c>
      <c r="H32236" s="6" t="s">
        <v>966</v>
      </c>
      <c r="I32236" s="6" t="s">
        <v>236</v>
      </c>
      <c r="K32236" s="6">
        <v>180</v>
      </c>
    </row>
    <row r="32237" spans="1:11">
      <c r="A32237" s="6">
        <v>2000268857</v>
      </c>
      <c r="B32237" t="s">
        <v>34535</v>
      </c>
      <c r="H32237" s="6" t="s">
        <v>2115</v>
      </c>
      <c r="I32237" s="6" t="s">
        <v>306</v>
      </c>
      <c r="K32237" s="6">
        <v>176</v>
      </c>
    </row>
    <row r="32238" spans="1:11">
      <c r="A32238" s="6">
        <v>2000370918</v>
      </c>
      <c r="B32238" t="s">
        <v>2068</v>
      </c>
      <c r="H32238" s="6" t="s">
        <v>2363</v>
      </c>
      <c r="I32238" s="6" t="s">
        <v>34536</v>
      </c>
      <c r="K32238" s="6">
        <v>182</v>
      </c>
    </row>
    <row r="32239" spans="1:11">
      <c r="A32239" s="6">
        <v>2000417057</v>
      </c>
      <c r="B32239" t="s">
        <v>34537</v>
      </c>
      <c r="H32239" s="6" t="s">
        <v>2157</v>
      </c>
      <c r="I32239" s="6" t="s">
        <v>1197</v>
      </c>
      <c r="K32239" s="6">
        <v>182</v>
      </c>
    </row>
    <row r="32240" spans="1:11">
      <c r="A32240" s="6">
        <v>2000310215</v>
      </c>
      <c r="B32240" t="s">
        <v>34538</v>
      </c>
      <c r="H32240" s="6" t="s">
        <v>944</v>
      </c>
      <c r="I32240" s="6" t="s">
        <v>1076</v>
      </c>
      <c r="K32240" s="6">
        <v>185</v>
      </c>
    </row>
    <row r="32241" spans="1:11">
      <c r="A32241" s="6">
        <v>2000295441</v>
      </c>
      <c r="B32241" t="s">
        <v>34539</v>
      </c>
      <c r="H32241" s="6" t="s">
        <v>944</v>
      </c>
      <c r="I32241" s="6" t="s">
        <v>348</v>
      </c>
      <c r="K32241" s="6">
        <v>177</v>
      </c>
    </row>
    <row r="32242" spans="1:11">
      <c r="A32242" s="6">
        <v>2000474873</v>
      </c>
      <c r="B32242" t="s">
        <v>34540</v>
      </c>
      <c r="H32242" s="6" t="s">
        <v>1656</v>
      </c>
      <c r="I32242" s="6" t="s">
        <v>471</v>
      </c>
      <c r="K32242" s="6">
        <v>185</v>
      </c>
    </row>
    <row r="32243" spans="1:11">
      <c r="A32243" s="6">
        <v>2000376107</v>
      </c>
      <c r="B32243" t="s">
        <v>34541</v>
      </c>
      <c r="H32243" s="6" t="s">
        <v>2115</v>
      </c>
      <c r="I32243" s="6" t="s">
        <v>406</v>
      </c>
      <c r="K32243" s="6">
        <v>186</v>
      </c>
    </row>
    <row r="32244" spans="1:11">
      <c r="A32244" s="6">
        <v>2000289838</v>
      </c>
      <c r="B32244" t="s">
        <v>34542</v>
      </c>
      <c r="H32244" s="6" t="s">
        <v>1624</v>
      </c>
      <c r="I32244" s="6" t="s">
        <v>832</v>
      </c>
      <c r="K32244" s="6">
        <v>195</v>
      </c>
    </row>
    <row r="32245" spans="1:11">
      <c r="A32245" s="6">
        <v>2000512563</v>
      </c>
      <c r="B32245" t="s">
        <v>34543</v>
      </c>
      <c r="H32245" s="6" t="s">
        <v>319</v>
      </c>
      <c r="I32245" s="6" t="s">
        <v>309</v>
      </c>
      <c r="K32245" s="6">
        <v>188</v>
      </c>
    </row>
    <row r="32246" spans="1:11">
      <c r="A32246" s="6">
        <v>2000489705</v>
      </c>
      <c r="B32246" t="s">
        <v>34544</v>
      </c>
      <c r="H32246" s="6" t="s">
        <v>2115</v>
      </c>
      <c r="I32246" s="6" t="s">
        <v>433</v>
      </c>
      <c r="K32246" s="6">
        <v>178</v>
      </c>
    </row>
    <row r="32247" spans="1:11">
      <c r="A32247" s="6">
        <v>2000424111</v>
      </c>
      <c r="B32247" t="s">
        <v>34545</v>
      </c>
      <c r="H32247" s="6" t="s">
        <v>966</v>
      </c>
      <c r="I32247" s="6" t="s">
        <v>378</v>
      </c>
      <c r="K32247" s="6">
        <v>179</v>
      </c>
    </row>
    <row r="32248" spans="1:11">
      <c r="A32248" s="6">
        <v>2000241582</v>
      </c>
      <c r="B32248" t="s">
        <v>34546</v>
      </c>
      <c r="H32248" s="6" t="s">
        <v>1624</v>
      </c>
      <c r="I32248" s="6" t="s">
        <v>832</v>
      </c>
      <c r="K32248" s="6">
        <v>190</v>
      </c>
    </row>
    <row r="32249" spans="1:11">
      <c r="A32249" s="6">
        <v>2000295410</v>
      </c>
      <c r="B32249" t="s">
        <v>34547</v>
      </c>
      <c r="H32249" s="6" t="s">
        <v>488</v>
      </c>
      <c r="I32249" s="6" t="s">
        <v>34548</v>
      </c>
      <c r="K32249" s="6">
        <v>175</v>
      </c>
    </row>
    <row r="32250" spans="1:11">
      <c r="A32250" s="6">
        <v>2000205844</v>
      </c>
      <c r="B32250" t="s">
        <v>34549</v>
      </c>
      <c r="H32250" s="6" t="s">
        <v>3299</v>
      </c>
      <c r="I32250" s="6" t="s">
        <v>503</v>
      </c>
      <c r="K32250" s="6">
        <v>177</v>
      </c>
    </row>
    <row r="32251" spans="1:11">
      <c r="A32251" s="6">
        <v>2000433203</v>
      </c>
      <c r="B32251" t="s">
        <v>34550</v>
      </c>
      <c r="H32251" s="6" t="s">
        <v>1624</v>
      </c>
      <c r="I32251" s="6" t="s">
        <v>1197</v>
      </c>
      <c r="K32251" s="6">
        <v>187</v>
      </c>
    </row>
    <row r="32252" spans="1:11">
      <c r="A32252" s="6">
        <v>2000336547</v>
      </c>
      <c r="B32252" t="s">
        <v>34551</v>
      </c>
      <c r="H32252" s="6" t="s">
        <v>2120</v>
      </c>
      <c r="I32252" s="6" t="s">
        <v>1051</v>
      </c>
      <c r="K32252" s="6">
        <v>181</v>
      </c>
    </row>
    <row r="32253" spans="1:11">
      <c r="A32253" s="6">
        <v>2000242232</v>
      </c>
      <c r="B32253" t="s">
        <v>34552</v>
      </c>
      <c r="H32253" s="6" t="s">
        <v>944</v>
      </c>
      <c r="I32253" s="6" t="s">
        <v>26934</v>
      </c>
      <c r="K32253" s="6">
        <v>187</v>
      </c>
    </row>
    <row r="32254" spans="1:11">
      <c r="A32254" s="6">
        <v>2000468465</v>
      </c>
      <c r="B32254" t="s">
        <v>34553</v>
      </c>
      <c r="H32254" s="6" t="s">
        <v>944</v>
      </c>
      <c r="I32254" s="6" t="s">
        <v>1264</v>
      </c>
      <c r="K32254" s="6">
        <v>174</v>
      </c>
    </row>
    <row r="32255" spans="1:11">
      <c r="A32255" s="6">
        <v>2000373378</v>
      </c>
      <c r="B32255" t="s">
        <v>34554</v>
      </c>
      <c r="H32255" s="6" t="s">
        <v>640</v>
      </c>
      <c r="I32255" s="6" t="s">
        <v>1631</v>
      </c>
      <c r="K32255" s="6">
        <v>174</v>
      </c>
    </row>
    <row r="32256" spans="1:11">
      <c r="A32256" s="6">
        <v>2000259412</v>
      </c>
      <c r="B32256" t="s">
        <v>34555</v>
      </c>
      <c r="H32256" s="6" t="s">
        <v>1672</v>
      </c>
      <c r="I32256" s="6" t="s">
        <v>34556</v>
      </c>
      <c r="K32256" s="6">
        <v>180</v>
      </c>
    </row>
    <row r="32257" spans="1:11">
      <c r="A32257" s="6">
        <v>2000437975</v>
      </c>
      <c r="B32257" t="s">
        <v>34557</v>
      </c>
      <c r="H32257" s="6" t="s">
        <v>319</v>
      </c>
      <c r="I32257" s="6" t="s">
        <v>306</v>
      </c>
      <c r="K32257" s="6">
        <v>183</v>
      </c>
    </row>
    <row r="32258" spans="1:11">
      <c r="A32258" s="6">
        <v>2000443892</v>
      </c>
      <c r="B32258" t="s">
        <v>34558</v>
      </c>
      <c r="H32258" s="6" t="s">
        <v>319</v>
      </c>
      <c r="I32258" s="6" t="s">
        <v>1066</v>
      </c>
      <c r="K32258" s="6">
        <v>187</v>
      </c>
    </row>
    <row r="32259" spans="1:11">
      <c r="A32259" s="6">
        <v>2000207997</v>
      </c>
      <c r="B32259" t="s">
        <v>34559</v>
      </c>
      <c r="H32259" s="6" t="s">
        <v>377</v>
      </c>
      <c r="I32259" s="6" t="s">
        <v>832</v>
      </c>
      <c r="K32259" s="6">
        <v>187</v>
      </c>
    </row>
    <row r="32260" spans="1:11">
      <c r="A32260" s="6">
        <v>2000449220</v>
      </c>
      <c r="B32260" t="s">
        <v>34560</v>
      </c>
      <c r="H32260" s="6" t="s">
        <v>2046</v>
      </c>
      <c r="I32260" s="6" t="s">
        <v>1117</v>
      </c>
      <c r="K32260" s="6">
        <v>181</v>
      </c>
    </row>
    <row r="32261" spans="1:11">
      <c r="A32261" s="6">
        <v>2000245310</v>
      </c>
      <c r="B32261" t="s">
        <v>34561</v>
      </c>
      <c r="H32261" s="6" t="s">
        <v>218</v>
      </c>
      <c r="I32261" s="6" t="s">
        <v>1625</v>
      </c>
      <c r="K32261" s="6">
        <v>181</v>
      </c>
    </row>
    <row r="32262" spans="1:11">
      <c r="A32262" s="6">
        <v>2000458085</v>
      </c>
      <c r="B32262" t="s">
        <v>34562</v>
      </c>
      <c r="H32262" s="6" t="s">
        <v>966</v>
      </c>
      <c r="I32262" s="6" t="s">
        <v>832</v>
      </c>
      <c r="K32262" s="6">
        <v>179</v>
      </c>
    </row>
    <row r="32263" spans="1:11">
      <c r="A32263" s="6">
        <v>2000206598</v>
      </c>
      <c r="B32263" t="s">
        <v>34563</v>
      </c>
      <c r="H32263" s="6" t="s">
        <v>944</v>
      </c>
      <c r="I32263" s="6" t="s">
        <v>603</v>
      </c>
      <c r="K32263" s="6">
        <v>181</v>
      </c>
    </row>
    <row r="32264" spans="1:11">
      <c r="A32264" s="6">
        <v>2000184140</v>
      </c>
      <c r="B32264" t="s">
        <v>34564</v>
      </c>
      <c r="H32264" s="6" t="s">
        <v>319</v>
      </c>
      <c r="I32264" s="6" t="s">
        <v>236</v>
      </c>
      <c r="K32264" s="6">
        <v>177</v>
      </c>
    </row>
    <row r="32265" spans="1:11">
      <c r="A32265" s="6">
        <v>2000457929</v>
      </c>
      <c r="B32265" t="s">
        <v>34565</v>
      </c>
      <c r="H32265" s="6" t="s">
        <v>619</v>
      </c>
      <c r="I32265" s="6" t="s">
        <v>348</v>
      </c>
      <c r="K32265" s="6">
        <v>178</v>
      </c>
    </row>
    <row r="32266" spans="1:11">
      <c r="A32266" s="6">
        <v>2000388150</v>
      </c>
      <c r="B32266" t="s">
        <v>34566</v>
      </c>
      <c r="H32266" s="6" t="s">
        <v>589</v>
      </c>
      <c r="I32266" s="6" t="s">
        <v>477</v>
      </c>
      <c r="K32266" s="6">
        <v>159</v>
      </c>
    </row>
    <row r="32267" spans="1:11">
      <c r="A32267" s="6">
        <v>2000410654</v>
      </c>
      <c r="B32267" t="s">
        <v>34567</v>
      </c>
      <c r="H32267" s="6" t="s">
        <v>488</v>
      </c>
      <c r="I32267" s="6" t="s">
        <v>1890</v>
      </c>
      <c r="K32267" s="6">
        <v>179</v>
      </c>
    </row>
    <row r="32268" spans="1:11">
      <c r="A32268" s="6">
        <v>2000495389</v>
      </c>
      <c r="B32268" t="s">
        <v>34568</v>
      </c>
      <c r="H32268" s="6" t="s">
        <v>2115</v>
      </c>
      <c r="I32268" s="6" t="s">
        <v>406</v>
      </c>
      <c r="K32268" s="6">
        <v>180</v>
      </c>
    </row>
    <row r="32269" spans="1:11">
      <c r="A32269" s="6">
        <v>2000332084</v>
      </c>
      <c r="B32269" t="s">
        <v>34569</v>
      </c>
      <c r="H32269" s="6" t="s">
        <v>3299</v>
      </c>
      <c r="I32269" s="6" t="s">
        <v>3240</v>
      </c>
      <c r="K32269" s="6">
        <v>170</v>
      </c>
    </row>
    <row r="32270" spans="1:11">
      <c r="A32270" s="6">
        <v>2000241614</v>
      </c>
      <c r="B32270" t="s">
        <v>34570</v>
      </c>
      <c r="H32270" s="6" t="s">
        <v>319</v>
      </c>
      <c r="I32270" s="6" t="s">
        <v>832</v>
      </c>
      <c r="K32270" s="6">
        <v>175</v>
      </c>
    </row>
    <row r="32271" spans="1:11">
      <c r="A32271" s="6">
        <v>2000251733</v>
      </c>
      <c r="B32271" t="s">
        <v>34571</v>
      </c>
      <c r="H32271" s="6" t="s">
        <v>1624</v>
      </c>
      <c r="I32271" s="6" t="s">
        <v>25324</v>
      </c>
      <c r="K32271" s="6">
        <v>185</v>
      </c>
    </row>
    <row r="32272" spans="1:11">
      <c r="A32272" s="6">
        <v>2000360842</v>
      </c>
      <c r="B32272" t="s">
        <v>34572</v>
      </c>
      <c r="H32272" s="6" t="s">
        <v>1213</v>
      </c>
      <c r="I32272" s="6" t="s">
        <v>603</v>
      </c>
      <c r="K32272" s="6">
        <v>163</v>
      </c>
    </row>
    <row r="32273" spans="1:11">
      <c r="A32273" s="6">
        <v>2000268652</v>
      </c>
      <c r="B32273" t="s">
        <v>34573</v>
      </c>
      <c r="H32273" s="6" t="s">
        <v>2167</v>
      </c>
      <c r="I32273" s="6" t="s">
        <v>253</v>
      </c>
      <c r="K32273" s="6">
        <v>169</v>
      </c>
    </row>
    <row r="32274" spans="1:11">
      <c r="A32274" s="6">
        <v>2000264040</v>
      </c>
      <c r="B32274" t="s">
        <v>34574</v>
      </c>
      <c r="H32274" s="6" t="s">
        <v>377</v>
      </c>
      <c r="I32274" s="6" t="s">
        <v>729</v>
      </c>
      <c r="K32274" s="6">
        <v>193</v>
      </c>
    </row>
    <row r="32275" spans="1:11">
      <c r="A32275" s="6">
        <v>2000295463</v>
      </c>
      <c r="B32275" t="s">
        <v>34575</v>
      </c>
      <c r="H32275" s="6" t="s">
        <v>1624</v>
      </c>
      <c r="I32275" s="6" t="s">
        <v>34576</v>
      </c>
      <c r="K32275" s="6">
        <v>192</v>
      </c>
    </row>
    <row r="32276" spans="1:11">
      <c r="A32276" s="6">
        <v>2000350885</v>
      </c>
      <c r="B32276" t="s">
        <v>34577</v>
      </c>
      <c r="H32276" s="6" t="s">
        <v>944</v>
      </c>
      <c r="I32276" s="6" t="s">
        <v>2212</v>
      </c>
      <c r="K32276" s="6">
        <v>159</v>
      </c>
    </row>
    <row r="32277" spans="1:11">
      <c r="A32277" s="6">
        <v>2000222381</v>
      </c>
      <c r="B32277" t="s">
        <v>34578</v>
      </c>
      <c r="H32277" s="6" t="s">
        <v>240</v>
      </c>
      <c r="I32277" s="6" t="s">
        <v>348</v>
      </c>
      <c r="K32277" s="6">
        <v>175</v>
      </c>
    </row>
    <row r="32278" spans="1:11">
      <c r="A32278" s="6">
        <v>2000300128</v>
      </c>
      <c r="B32278" t="s">
        <v>34579</v>
      </c>
      <c r="H32278" s="6" t="s">
        <v>2198</v>
      </c>
      <c r="I32278" s="6" t="s">
        <v>5595</v>
      </c>
      <c r="K32278" s="6">
        <v>184</v>
      </c>
    </row>
    <row r="32279" spans="1:11">
      <c r="A32279" s="6">
        <v>2000418190</v>
      </c>
      <c r="B32279" t="s">
        <v>34580</v>
      </c>
      <c r="H32279" s="6" t="s">
        <v>2546</v>
      </c>
      <c r="I32279" s="6" t="s">
        <v>1731</v>
      </c>
      <c r="K32279" s="6">
        <v>181</v>
      </c>
    </row>
    <row r="32280" spans="1:11">
      <c r="A32280" s="6">
        <v>2000038460</v>
      </c>
      <c r="B32280" t="s">
        <v>34581</v>
      </c>
      <c r="H32280" s="6" t="s">
        <v>1624</v>
      </c>
      <c r="I32280" s="6" t="s">
        <v>832</v>
      </c>
      <c r="K32280" s="6">
        <v>188</v>
      </c>
    </row>
    <row r="32281" spans="1:11">
      <c r="A32281" s="6">
        <v>2000392459</v>
      </c>
      <c r="B32281" t="s">
        <v>34582</v>
      </c>
      <c r="H32281" s="6" t="s">
        <v>1176</v>
      </c>
      <c r="I32281" s="6" t="s">
        <v>259</v>
      </c>
      <c r="K32281" s="6">
        <v>179</v>
      </c>
    </row>
    <row r="32282" spans="1:11">
      <c r="A32282" s="6">
        <v>2000018180</v>
      </c>
      <c r="B32282" t="s">
        <v>34583</v>
      </c>
      <c r="H32282" s="6" t="s">
        <v>966</v>
      </c>
      <c r="I32282" s="6" t="s">
        <v>1898</v>
      </c>
      <c r="K32282" s="6">
        <v>186</v>
      </c>
    </row>
    <row r="32283" spans="1:11">
      <c r="A32283" s="6">
        <v>2000227264</v>
      </c>
      <c r="B32283" t="s">
        <v>34584</v>
      </c>
      <c r="H32283" s="6" t="s">
        <v>2333</v>
      </c>
      <c r="I32283" s="6" t="s">
        <v>257</v>
      </c>
      <c r="K32283" s="6">
        <v>179</v>
      </c>
    </row>
    <row r="32284" spans="1:11">
      <c r="A32284" s="6">
        <v>2000276595</v>
      </c>
      <c r="B32284" t="s">
        <v>34585</v>
      </c>
      <c r="H32284" s="6" t="s">
        <v>589</v>
      </c>
      <c r="I32284" s="6" t="s">
        <v>1325</v>
      </c>
      <c r="K32284" s="6">
        <v>179</v>
      </c>
    </row>
    <row r="32285" spans="1:11">
      <c r="A32285" s="6">
        <v>2000213969</v>
      </c>
      <c r="B32285" t="s">
        <v>34586</v>
      </c>
      <c r="H32285" s="6" t="s">
        <v>640</v>
      </c>
      <c r="I32285" s="6" t="s">
        <v>348</v>
      </c>
      <c r="K32285" s="6">
        <v>174</v>
      </c>
    </row>
    <row r="32286" spans="1:11">
      <c r="A32286" s="6">
        <v>2000447463</v>
      </c>
      <c r="B32286" t="s">
        <v>34587</v>
      </c>
      <c r="H32286" s="6" t="s">
        <v>2116</v>
      </c>
      <c r="I32286" s="6" t="s">
        <v>34588</v>
      </c>
      <c r="K32286" s="6">
        <v>178</v>
      </c>
    </row>
    <row r="32287" spans="1:11">
      <c r="A32287" s="6">
        <v>2000259413</v>
      </c>
      <c r="B32287" t="s">
        <v>34589</v>
      </c>
      <c r="H32287" s="6" t="s">
        <v>558</v>
      </c>
      <c r="I32287" s="6" t="s">
        <v>34590</v>
      </c>
      <c r="K32287" s="6">
        <v>174</v>
      </c>
    </row>
    <row r="32288" spans="1:11">
      <c r="A32288" s="6">
        <v>2000332388</v>
      </c>
      <c r="B32288" t="s">
        <v>34591</v>
      </c>
      <c r="H32288" s="6" t="s">
        <v>377</v>
      </c>
      <c r="I32288" s="6" t="s">
        <v>312</v>
      </c>
      <c r="K32288" s="6">
        <v>186</v>
      </c>
    </row>
    <row r="32289" spans="1:11">
      <c r="A32289" s="6">
        <v>2000184227</v>
      </c>
      <c r="B32289" t="s">
        <v>34592</v>
      </c>
      <c r="H32289" s="6" t="s">
        <v>218</v>
      </c>
      <c r="I32289" s="6" t="s">
        <v>34593</v>
      </c>
      <c r="K32289" s="6">
        <v>175</v>
      </c>
    </row>
    <row r="32290" spans="1:11">
      <c r="A32290" s="6">
        <v>2000199201</v>
      </c>
      <c r="B32290" t="s">
        <v>34594</v>
      </c>
      <c r="H32290" s="6" t="s">
        <v>319</v>
      </c>
      <c r="I32290" s="6" t="s">
        <v>2539</v>
      </c>
      <c r="K32290" s="6">
        <v>169</v>
      </c>
    </row>
    <row r="32291" spans="1:11">
      <c r="A32291" s="6">
        <v>2000391611</v>
      </c>
      <c r="B32291" t="s">
        <v>34595</v>
      </c>
      <c r="H32291" s="6" t="s">
        <v>377</v>
      </c>
      <c r="I32291" s="6" t="s">
        <v>236</v>
      </c>
      <c r="K32291" s="6">
        <v>181</v>
      </c>
    </row>
    <row r="32292" spans="1:11">
      <c r="A32292" s="6">
        <v>2000514705</v>
      </c>
      <c r="B32292" t="s">
        <v>34596</v>
      </c>
      <c r="H32292" s="6" t="s">
        <v>2115</v>
      </c>
      <c r="I32292" s="6" t="s">
        <v>406</v>
      </c>
      <c r="K32292" s="6">
        <v>176</v>
      </c>
    </row>
    <row r="32293" spans="1:11">
      <c r="A32293" s="6">
        <v>2000294785</v>
      </c>
      <c r="B32293" t="s">
        <v>34597</v>
      </c>
      <c r="H32293" s="6" t="s">
        <v>734</v>
      </c>
      <c r="I32293" s="6" t="s">
        <v>13119</v>
      </c>
      <c r="K32293" s="6">
        <v>180</v>
      </c>
    </row>
    <row r="32294" spans="1:11">
      <c r="A32294" s="6">
        <v>2000368736</v>
      </c>
      <c r="B32294" t="s">
        <v>34598</v>
      </c>
      <c r="H32294" s="6" t="s">
        <v>944</v>
      </c>
      <c r="I32294" s="6" t="s">
        <v>6287</v>
      </c>
      <c r="K32294" s="6">
        <v>168</v>
      </c>
    </row>
    <row r="32295" spans="1:11">
      <c r="A32295" s="6">
        <v>2000350905</v>
      </c>
      <c r="B32295" t="s">
        <v>34599</v>
      </c>
      <c r="H32295" s="6" t="s">
        <v>1656</v>
      </c>
      <c r="I32295" s="6" t="s">
        <v>1787</v>
      </c>
      <c r="K32295" s="6">
        <v>177</v>
      </c>
    </row>
    <row r="32296" spans="1:11">
      <c r="A32296" s="6">
        <v>2000249055</v>
      </c>
      <c r="B32296" t="s">
        <v>34600</v>
      </c>
      <c r="H32296" s="6" t="s">
        <v>314</v>
      </c>
      <c r="I32296" s="6" t="s">
        <v>603</v>
      </c>
      <c r="K32296" s="6">
        <v>173</v>
      </c>
    </row>
    <row r="32297" spans="1:11">
      <c r="A32297" s="6">
        <v>2000466354</v>
      </c>
      <c r="B32297" t="s">
        <v>34601</v>
      </c>
      <c r="H32297" s="6" t="s">
        <v>2363</v>
      </c>
      <c r="I32297" s="6" t="s">
        <v>603</v>
      </c>
      <c r="K32297" s="6">
        <v>184</v>
      </c>
    </row>
    <row r="32298" spans="1:11">
      <c r="A32298" s="6">
        <v>2000169969</v>
      </c>
      <c r="B32298" t="s">
        <v>34602</v>
      </c>
      <c r="H32298" s="6" t="s">
        <v>319</v>
      </c>
      <c r="I32298" s="6" t="s">
        <v>477</v>
      </c>
      <c r="K32298" s="6">
        <v>185</v>
      </c>
    </row>
    <row r="32299" spans="1:11">
      <c r="A32299" s="6">
        <v>2000394912</v>
      </c>
      <c r="B32299" t="s">
        <v>34603</v>
      </c>
      <c r="H32299" s="6" t="s">
        <v>2115</v>
      </c>
      <c r="I32299" s="6" t="s">
        <v>1700</v>
      </c>
      <c r="K32299" s="6">
        <v>175</v>
      </c>
    </row>
    <row r="32300" spans="1:11">
      <c r="A32300" s="6">
        <v>2000328860</v>
      </c>
      <c r="B32300" t="s">
        <v>34604</v>
      </c>
      <c r="H32300" s="6" t="s">
        <v>944</v>
      </c>
      <c r="I32300" s="6" t="s">
        <v>1890</v>
      </c>
      <c r="K32300" s="6">
        <v>158</v>
      </c>
    </row>
    <row r="32301" spans="1:11">
      <c r="A32301" s="6">
        <v>2000375014</v>
      </c>
      <c r="B32301" t="s">
        <v>34605</v>
      </c>
      <c r="H32301" s="6" t="s">
        <v>377</v>
      </c>
      <c r="I32301" s="6" t="s">
        <v>603</v>
      </c>
      <c r="K32301" s="6">
        <v>185</v>
      </c>
    </row>
    <row r="32302" spans="1:11">
      <c r="A32302" s="6">
        <v>2000259408</v>
      </c>
      <c r="B32302" t="s">
        <v>34606</v>
      </c>
      <c r="H32302" s="6" t="s">
        <v>319</v>
      </c>
      <c r="I32302" s="6" t="s">
        <v>1252</v>
      </c>
      <c r="K32302" s="6">
        <v>180</v>
      </c>
    </row>
    <row r="32303" spans="1:11">
      <c r="A32303" s="6">
        <v>2000332384</v>
      </c>
      <c r="B32303" t="s">
        <v>34607</v>
      </c>
      <c r="H32303" s="6" t="s">
        <v>1698</v>
      </c>
      <c r="I32303" s="6" t="s">
        <v>34608</v>
      </c>
      <c r="K32303" s="6">
        <v>183</v>
      </c>
    </row>
    <row r="32304" spans="1:11">
      <c r="A32304" s="6">
        <v>2000332332</v>
      </c>
      <c r="B32304" t="s">
        <v>34609</v>
      </c>
      <c r="H32304" s="6" t="s">
        <v>1672</v>
      </c>
      <c r="I32304" s="6" t="s">
        <v>34610</v>
      </c>
      <c r="K32304" s="6">
        <v>175</v>
      </c>
    </row>
    <row r="32305" spans="1:11">
      <c r="A32305" s="6">
        <v>2000352027</v>
      </c>
      <c r="B32305" t="s">
        <v>34611</v>
      </c>
      <c r="H32305" s="6" t="s">
        <v>2115</v>
      </c>
      <c r="I32305" s="6" t="s">
        <v>348</v>
      </c>
      <c r="K32305" s="6">
        <v>184</v>
      </c>
    </row>
    <row r="32306" spans="1:11">
      <c r="A32306" s="6">
        <v>2000336777</v>
      </c>
      <c r="B32306" t="s">
        <v>34612</v>
      </c>
      <c r="H32306" s="6" t="s">
        <v>2116</v>
      </c>
      <c r="I32306" s="6" t="s">
        <v>832</v>
      </c>
      <c r="K32306" s="6">
        <v>178</v>
      </c>
    </row>
    <row r="32307" spans="1:11">
      <c r="A32307" s="6">
        <v>2000276958</v>
      </c>
      <c r="B32307" t="s">
        <v>34613</v>
      </c>
      <c r="H32307" s="6" t="s">
        <v>1638</v>
      </c>
      <c r="I32307" s="6" t="s">
        <v>1701</v>
      </c>
      <c r="K32307" s="6">
        <v>182</v>
      </c>
    </row>
    <row r="32308" spans="1:11">
      <c r="A32308" s="6">
        <v>2000370427</v>
      </c>
      <c r="B32308" t="s">
        <v>34614</v>
      </c>
      <c r="H32308" s="6" t="s">
        <v>1176</v>
      </c>
      <c r="I32308" s="6" t="s">
        <v>348</v>
      </c>
      <c r="K32308" s="6">
        <v>172</v>
      </c>
    </row>
    <row r="32309" spans="1:11">
      <c r="A32309" s="6">
        <v>2000260914</v>
      </c>
      <c r="B32309" t="s">
        <v>34615</v>
      </c>
      <c r="H32309" s="6" t="s">
        <v>966</v>
      </c>
      <c r="I32309" s="6" t="s">
        <v>222</v>
      </c>
      <c r="K32309" s="6">
        <v>179</v>
      </c>
    </row>
    <row r="32310" spans="1:11">
      <c r="A32310" s="6">
        <v>2000310605</v>
      </c>
      <c r="B32310" t="s">
        <v>34616</v>
      </c>
      <c r="H32310" s="6" t="s">
        <v>2123</v>
      </c>
      <c r="I32310" s="6" t="s">
        <v>1197</v>
      </c>
      <c r="K32310" s="6">
        <v>184</v>
      </c>
    </row>
    <row r="32311" spans="1:11">
      <c r="A32311" s="6">
        <v>2000336508</v>
      </c>
      <c r="B32311" t="s">
        <v>34617</v>
      </c>
      <c r="H32311" s="6" t="s">
        <v>2115</v>
      </c>
      <c r="I32311" s="6" t="s">
        <v>2134</v>
      </c>
      <c r="K32311" s="6">
        <v>165</v>
      </c>
    </row>
    <row r="32312" spans="1:11">
      <c r="A32312" s="6">
        <v>2000123642</v>
      </c>
      <c r="B32312" t="s">
        <v>34618</v>
      </c>
      <c r="H32312" s="6" t="s">
        <v>966</v>
      </c>
      <c r="I32312" s="6" t="s">
        <v>259</v>
      </c>
      <c r="K32312" s="6">
        <v>186</v>
      </c>
    </row>
    <row r="32313" spans="1:11">
      <c r="A32313" s="6">
        <v>2000431856</v>
      </c>
      <c r="B32313" t="s">
        <v>34619</v>
      </c>
      <c r="H32313" s="6" t="s">
        <v>319</v>
      </c>
      <c r="I32313" s="6" t="s">
        <v>857</v>
      </c>
      <c r="K32313" s="6">
        <v>177</v>
      </c>
    </row>
    <row r="32314" spans="1:11">
      <c r="A32314" s="6">
        <v>2000243133</v>
      </c>
      <c r="B32314" t="s">
        <v>34620</v>
      </c>
      <c r="H32314" s="6" t="s">
        <v>2115</v>
      </c>
      <c r="I32314" s="6" t="s">
        <v>257</v>
      </c>
      <c r="K32314" s="6">
        <v>189</v>
      </c>
    </row>
    <row r="32315" spans="1:11">
      <c r="A32315" s="6">
        <v>2000332521</v>
      </c>
      <c r="B32315" t="s">
        <v>34621</v>
      </c>
      <c r="H32315" s="6" t="s">
        <v>558</v>
      </c>
      <c r="I32315" s="6" t="s">
        <v>4753</v>
      </c>
      <c r="K32315" s="6">
        <v>180</v>
      </c>
    </row>
    <row r="32316" spans="1:11">
      <c r="A32316" s="6">
        <v>2000402956</v>
      </c>
      <c r="B32316" t="s">
        <v>34622</v>
      </c>
      <c r="H32316" s="6" t="s">
        <v>488</v>
      </c>
      <c r="I32316" s="6" t="s">
        <v>1432</v>
      </c>
      <c r="K32316" s="6">
        <v>177</v>
      </c>
    </row>
    <row r="32317" spans="1:11">
      <c r="A32317" s="6">
        <v>2000276593</v>
      </c>
      <c r="B32317" t="s">
        <v>34623</v>
      </c>
      <c r="H32317" s="6" t="s">
        <v>377</v>
      </c>
      <c r="I32317" s="6" t="s">
        <v>1703</v>
      </c>
      <c r="K32317" s="6">
        <v>184</v>
      </c>
    </row>
    <row r="32318" spans="1:11">
      <c r="A32318" s="6">
        <v>2000367276</v>
      </c>
      <c r="B32318" t="s">
        <v>34624</v>
      </c>
      <c r="H32318" s="6" t="s">
        <v>2115</v>
      </c>
      <c r="I32318" s="6" t="s">
        <v>34625</v>
      </c>
      <c r="K32318" s="6">
        <v>186</v>
      </c>
    </row>
    <row r="32319" spans="1:11">
      <c r="A32319" s="6">
        <v>2000373421</v>
      </c>
      <c r="B32319" t="s">
        <v>34626</v>
      </c>
      <c r="H32319" s="6" t="s">
        <v>303</v>
      </c>
      <c r="I32319" s="6" t="s">
        <v>1066</v>
      </c>
      <c r="K32319" s="6">
        <v>188</v>
      </c>
    </row>
    <row r="32320" spans="1:11">
      <c r="A32320" s="6">
        <v>2000203153</v>
      </c>
      <c r="B32320" t="s">
        <v>34627</v>
      </c>
      <c r="H32320" s="6" t="s">
        <v>2115</v>
      </c>
      <c r="I32320" s="6" t="s">
        <v>6816</v>
      </c>
      <c r="K32320" s="6">
        <v>191</v>
      </c>
    </row>
    <row r="32321" spans="1:11">
      <c r="A32321" s="6">
        <v>2000184652</v>
      </c>
      <c r="B32321" t="s">
        <v>34628</v>
      </c>
      <c r="H32321" s="6" t="s">
        <v>2123</v>
      </c>
      <c r="I32321" s="6" t="s">
        <v>236</v>
      </c>
      <c r="K32321" s="6">
        <v>175</v>
      </c>
    </row>
    <row r="32322" spans="1:11">
      <c r="A32322" s="6">
        <v>2000259383</v>
      </c>
      <c r="B32322" t="s">
        <v>34629</v>
      </c>
      <c r="H32322" s="6" t="s">
        <v>377</v>
      </c>
      <c r="I32322" s="6" t="s">
        <v>1725</v>
      </c>
      <c r="K32322" s="6">
        <v>189</v>
      </c>
    </row>
    <row r="32323" spans="1:11">
      <c r="A32323" s="6">
        <v>2000437899</v>
      </c>
      <c r="B32323" t="s">
        <v>34630</v>
      </c>
      <c r="H32323" s="6" t="s">
        <v>966</v>
      </c>
      <c r="I32323" s="6" t="s">
        <v>603</v>
      </c>
      <c r="K32323" s="6">
        <v>172</v>
      </c>
    </row>
    <row r="32324" spans="1:11">
      <c r="A32324" s="6">
        <v>47104819</v>
      </c>
      <c r="B32324" t="s">
        <v>34631</v>
      </c>
      <c r="H32324" s="6" t="s">
        <v>2121</v>
      </c>
      <c r="I32324" s="6" t="s">
        <v>34632</v>
      </c>
      <c r="K32324" s="6">
        <v>183</v>
      </c>
    </row>
    <row r="32325" spans="1:11">
      <c r="A32325" s="6">
        <v>2000330436</v>
      </c>
      <c r="B32325" t="s">
        <v>34633</v>
      </c>
      <c r="H32325" s="6" t="s">
        <v>240</v>
      </c>
      <c r="I32325" s="6" t="s">
        <v>309</v>
      </c>
      <c r="K32325" s="6">
        <v>175</v>
      </c>
    </row>
    <row r="32326" spans="1:11">
      <c r="A32326" s="6">
        <v>2000288236</v>
      </c>
      <c r="B32326" t="s">
        <v>34634</v>
      </c>
      <c r="H32326" s="6" t="s">
        <v>619</v>
      </c>
      <c r="I32326" s="6" t="s">
        <v>2134</v>
      </c>
      <c r="K32326" s="6">
        <v>175</v>
      </c>
    </row>
    <row r="32327" spans="1:11">
      <c r="A32327" s="6">
        <v>5128259</v>
      </c>
      <c r="B32327" t="s">
        <v>34635</v>
      </c>
      <c r="H32327" s="6" t="s">
        <v>2115</v>
      </c>
      <c r="I32327" s="6" t="s">
        <v>491</v>
      </c>
      <c r="K32327" s="6">
        <v>193</v>
      </c>
    </row>
    <row r="32328" spans="1:11">
      <c r="A32328" s="6">
        <v>13198531</v>
      </c>
      <c r="B32328" t="s">
        <v>34636</v>
      </c>
      <c r="H32328" s="6" t="s">
        <v>558</v>
      </c>
      <c r="I32328" s="6" t="s">
        <v>3858</v>
      </c>
      <c r="K32328" s="6">
        <v>182</v>
      </c>
    </row>
    <row r="32329" spans="1:11">
      <c r="A32329" s="6">
        <v>14001323</v>
      </c>
      <c r="B32329" t="s">
        <v>34637</v>
      </c>
      <c r="H32329" s="6" t="s">
        <v>2167</v>
      </c>
      <c r="I32329" s="6" t="s">
        <v>3240</v>
      </c>
      <c r="K32329" s="6">
        <v>181</v>
      </c>
    </row>
    <row r="32330" spans="1:11">
      <c r="A32330" s="6">
        <v>75015733</v>
      </c>
      <c r="B32330" t="s">
        <v>34638</v>
      </c>
      <c r="H32330" s="6" t="s">
        <v>2115</v>
      </c>
      <c r="I32330" s="6" t="s">
        <v>2639</v>
      </c>
      <c r="K32330" s="6">
        <v>177</v>
      </c>
    </row>
    <row r="32331" spans="1:11">
      <c r="A32331" s="6">
        <v>27043472</v>
      </c>
      <c r="B32331" t="s">
        <v>34639</v>
      </c>
      <c r="H32331" s="6" t="s">
        <v>1806</v>
      </c>
      <c r="I32331" s="6" t="s">
        <v>3263</v>
      </c>
      <c r="K32331" s="6">
        <v>176</v>
      </c>
    </row>
    <row r="32332" spans="1:11">
      <c r="A32332" s="6">
        <v>2000201225</v>
      </c>
      <c r="B32332" t="s">
        <v>34640</v>
      </c>
      <c r="H32332" s="6" t="s">
        <v>314</v>
      </c>
      <c r="I32332" s="6" t="s">
        <v>1685</v>
      </c>
      <c r="K32332" s="6">
        <v>183</v>
      </c>
    </row>
    <row r="32333" spans="1:11">
      <c r="A32333" s="6">
        <v>2000271023</v>
      </c>
      <c r="B32333" t="s">
        <v>34641</v>
      </c>
      <c r="H32333" s="6" t="s">
        <v>377</v>
      </c>
      <c r="I32333" s="6" t="s">
        <v>477</v>
      </c>
      <c r="K32333" s="6">
        <v>184</v>
      </c>
    </row>
    <row r="32334" spans="1:11">
      <c r="A32334" s="6">
        <v>12095873</v>
      </c>
      <c r="B32334" t="s">
        <v>34642</v>
      </c>
      <c r="H32334" s="6" t="s">
        <v>2115</v>
      </c>
      <c r="I32334" s="6" t="s">
        <v>620</v>
      </c>
      <c r="K32334" s="6">
        <v>181</v>
      </c>
    </row>
    <row r="32335" spans="1:11">
      <c r="A32335" s="6">
        <v>2000398590</v>
      </c>
      <c r="B32335" t="s">
        <v>34643</v>
      </c>
      <c r="H32335" s="6" t="s">
        <v>2115</v>
      </c>
      <c r="I32335" s="6" t="s">
        <v>1708</v>
      </c>
      <c r="K32335" s="6">
        <v>201</v>
      </c>
    </row>
    <row r="32336" spans="1:11">
      <c r="A32336" s="6">
        <v>2000209693</v>
      </c>
      <c r="B32336" t="s">
        <v>34644</v>
      </c>
      <c r="H32336" s="6" t="s">
        <v>488</v>
      </c>
      <c r="I32336" s="6" t="s">
        <v>348</v>
      </c>
      <c r="K32336" s="6">
        <v>186</v>
      </c>
    </row>
    <row r="32337" spans="1:11">
      <c r="A32337" s="6">
        <v>2000280354</v>
      </c>
      <c r="B32337" t="s">
        <v>34645</v>
      </c>
      <c r="H32337" s="6" t="s">
        <v>2115</v>
      </c>
      <c r="I32337" s="6" t="s">
        <v>306</v>
      </c>
      <c r="K32337" s="6">
        <v>182</v>
      </c>
    </row>
    <row r="32338" spans="1:11">
      <c r="A32338" s="6">
        <v>79035035</v>
      </c>
      <c r="B32338" t="s">
        <v>34646</v>
      </c>
      <c r="H32338" s="6" t="s">
        <v>2115</v>
      </c>
      <c r="I32338" s="6" t="s">
        <v>241</v>
      </c>
      <c r="K32338" s="6">
        <v>186</v>
      </c>
    </row>
    <row r="32339" spans="1:11">
      <c r="A32339" s="6">
        <v>2000217555</v>
      </c>
      <c r="B32339" t="s">
        <v>34647</v>
      </c>
      <c r="H32339" s="6" t="s">
        <v>1638</v>
      </c>
      <c r="I32339" s="6" t="s">
        <v>34648</v>
      </c>
      <c r="K32339" s="6">
        <v>184</v>
      </c>
    </row>
    <row r="32340" spans="1:11">
      <c r="A32340" s="6">
        <v>2000241534</v>
      </c>
      <c r="B32340" t="s">
        <v>34649</v>
      </c>
      <c r="H32340" s="6" t="s">
        <v>966</v>
      </c>
      <c r="I32340" s="6" t="s">
        <v>494</v>
      </c>
      <c r="K32340" s="6">
        <v>175</v>
      </c>
    </row>
    <row r="32341" spans="1:11">
      <c r="A32341" s="6">
        <v>2000272157</v>
      </c>
      <c r="B32341" t="s">
        <v>34650</v>
      </c>
      <c r="H32341" s="6" t="s">
        <v>589</v>
      </c>
      <c r="I32341" s="6" t="s">
        <v>1890</v>
      </c>
      <c r="K32341" s="6">
        <v>193</v>
      </c>
    </row>
    <row r="32342" spans="1:11">
      <c r="A32342" s="6">
        <v>2000369839</v>
      </c>
      <c r="B32342" t="s">
        <v>34651</v>
      </c>
      <c r="H32342" s="6" t="s">
        <v>319</v>
      </c>
      <c r="I32342" s="6" t="s">
        <v>1890</v>
      </c>
      <c r="K32342" s="6">
        <v>185</v>
      </c>
    </row>
    <row r="32343" spans="1:11">
      <c r="A32343" s="6">
        <v>2000050181</v>
      </c>
      <c r="B32343" t="s">
        <v>34652</v>
      </c>
      <c r="H32343" s="6" t="s">
        <v>314</v>
      </c>
      <c r="I32343" s="6" t="s">
        <v>832</v>
      </c>
      <c r="K32343" s="6">
        <v>177</v>
      </c>
    </row>
    <row r="32344" spans="1:11">
      <c r="A32344" s="6">
        <v>2000290350</v>
      </c>
      <c r="B32344" t="s">
        <v>34653</v>
      </c>
      <c r="H32344" s="6" t="s">
        <v>377</v>
      </c>
      <c r="I32344" s="6" t="s">
        <v>596</v>
      </c>
      <c r="K32344" s="6">
        <v>182</v>
      </c>
    </row>
    <row r="32345" spans="1:11">
      <c r="A32345" s="6">
        <v>2000171507</v>
      </c>
      <c r="B32345" t="s">
        <v>34654</v>
      </c>
      <c r="H32345" s="6" t="s">
        <v>1624</v>
      </c>
      <c r="I32345" s="6" t="s">
        <v>378</v>
      </c>
      <c r="K32345" s="6">
        <v>182</v>
      </c>
    </row>
    <row r="32346" spans="1:11">
      <c r="A32346" s="6">
        <v>12095236</v>
      </c>
      <c r="B32346" t="s">
        <v>34655</v>
      </c>
      <c r="H32346" s="6" t="s">
        <v>319</v>
      </c>
      <c r="I32346" s="6" t="s">
        <v>601</v>
      </c>
      <c r="K32346" s="6">
        <v>190</v>
      </c>
    </row>
    <row r="32347" spans="1:11">
      <c r="A32347" s="6">
        <v>2000269270</v>
      </c>
      <c r="B32347" t="s">
        <v>34656</v>
      </c>
      <c r="H32347" s="6" t="s">
        <v>1624</v>
      </c>
      <c r="I32347" s="6" t="s">
        <v>2473</v>
      </c>
      <c r="K32347" s="6">
        <v>191</v>
      </c>
    </row>
    <row r="32348" spans="1:11">
      <c r="A32348" s="6">
        <v>2000310598</v>
      </c>
      <c r="B32348" t="s">
        <v>34657</v>
      </c>
      <c r="H32348" s="6" t="s">
        <v>2157</v>
      </c>
      <c r="I32348" s="6" t="s">
        <v>1197</v>
      </c>
      <c r="K32348" s="6">
        <v>175</v>
      </c>
    </row>
    <row r="32349" spans="1:11">
      <c r="A32349" s="6">
        <v>2000166405</v>
      </c>
      <c r="B32349" t="s">
        <v>34658</v>
      </c>
      <c r="H32349" s="6" t="s">
        <v>218</v>
      </c>
      <c r="I32349" s="6" t="s">
        <v>1819</v>
      </c>
      <c r="K32349" s="6">
        <v>188</v>
      </c>
    </row>
    <row r="32350" spans="1:11">
      <c r="A32350" s="6">
        <v>2000091736</v>
      </c>
      <c r="B32350" t="s">
        <v>34659</v>
      </c>
      <c r="H32350" s="6" t="s">
        <v>1624</v>
      </c>
      <c r="I32350" s="6" t="s">
        <v>339</v>
      </c>
      <c r="K32350" s="6">
        <v>200</v>
      </c>
    </row>
    <row r="32351" spans="1:11">
      <c r="A32351" s="6">
        <v>2000293199</v>
      </c>
      <c r="B32351" t="s">
        <v>34660</v>
      </c>
      <c r="H32351" s="6" t="s">
        <v>303</v>
      </c>
      <c r="I32351" s="6" t="s">
        <v>253</v>
      </c>
      <c r="K32351" s="6">
        <v>173</v>
      </c>
    </row>
    <row r="32352" spans="1:11">
      <c r="A32352" s="6">
        <v>2000336449</v>
      </c>
      <c r="B32352" t="s">
        <v>34661</v>
      </c>
      <c r="H32352" s="6" t="s">
        <v>488</v>
      </c>
      <c r="I32352" s="6" t="s">
        <v>603</v>
      </c>
      <c r="K32352" s="6">
        <v>161</v>
      </c>
    </row>
    <row r="32353" spans="1:11">
      <c r="A32353" s="6">
        <v>2000296464</v>
      </c>
      <c r="B32353" t="s">
        <v>34662</v>
      </c>
      <c r="H32353" s="6" t="s">
        <v>1732</v>
      </c>
      <c r="I32353" s="6" t="s">
        <v>1890</v>
      </c>
      <c r="K32353" s="6">
        <v>193</v>
      </c>
    </row>
    <row r="32354" spans="1:11">
      <c r="A32354" s="6">
        <v>2000094293</v>
      </c>
      <c r="B32354" t="s">
        <v>34663</v>
      </c>
      <c r="H32354" s="6" t="s">
        <v>218</v>
      </c>
      <c r="I32354" s="6" t="s">
        <v>257</v>
      </c>
      <c r="K32354" s="6">
        <v>175</v>
      </c>
    </row>
    <row r="32355" spans="1:11">
      <c r="A32355" s="6">
        <v>2000466362</v>
      </c>
      <c r="B32355" t="s">
        <v>34664</v>
      </c>
      <c r="H32355" s="6" t="s">
        <v>377</v>
      </c>
      <c r="I32355" s="6" t="s">
        <v>603</v>
      </c>
      <c r="K32355" s="6">
        <v>193</v>
      </c>
    </row>
    <row r="32356" spans="1:11">
      <c r="A32356" s="6">
        <v>2000225032</v>
      </c>
      <c r="B32356" t="s">
        <v>34665</v>
      </c>
      <c r="H32356" s="6" t="s">
        <v>2198</v>
      </c>
      <c r="I32356" s="6" t="s">
        <v>1167</v>
      </c>
      <c r="K32356" s="6">
        <v>178</v>
      </c>
    </row>
    <row r="32357" spans="1:11">
      <c r="A32357" s="6">
        <v>2000058406</v>
      </c>
      <c r="B32357" t="s">
        <v>34666</v>
      </c>
      <c r="H32357" s="6" t="s">
        <v>377</v>
      </c>
      <c r="I32357" s="6" t="s">
        <v>348</v>
      </c>
      <c r="K32357" s="6">
        <v>183</v>
      </c>
    </row>
    <row r="32358" spans="1:11">
      <c r="A32358" s="6">
        <v>2000230858</v>
      </c>
      <c r="B32358" t="s">
        <v>34667</v>
      </c>
      <c r="H32358" s="6" t="s">
        <v>2115</v>
      </c>
      <c r="I32358" s="6" t="s">
        <v>433</v>
      </c>
      <c r="K32358" s="6">
        <v>180</v>
      </c>
    </row>
    <row r="32359" spans="1:11">
      <c r="A32359" s="6">
        <v>2000126895</v>
      </c>
      <c r="B32359" t="s">
        <v>34668</v>
      </c>
      <c r="H32359" s="6" t="s">
        <v>377</v>
      </c>
      <c r="I32359" s="6" t="s">
        <v>253</v>
      </c>
      <c r="K32359" s="6">
        <v>188</v>
      </c>
    </row>
    <row r="32360" spans="1:11">
      <c r="A32360" s="6">
        <v>2000238718</v>
      </c>
      <c r="B32360" t="s">
        <v>34669</v>
      </c>
      <c r="H32360" s="6" t="s">
        <v>1624</v>
      </c>
      <c r="I32360" s="6" t="s">
        <v>1688</v>
      </c>
      <c r="K32360" s="6">
        <v>187</v>
      </c>
    </row>
    <row r="32361" spans="1:11">
      <c r="A32361" s="6">
        <v>2000060179</v>
      </c>
      <c r="B32361" t="s">
        <v>34670</v>
      </c>
      <c r="H32361" s="6" t="s">
        <v>734</v>
      </c>
      <c r="I32361" s="6" t="s">
        <v>2639</v>
      </c>
      <c r="K32361" s="6">
        <v>184</v>
      </c>
    </row>
    <row r="32362" spans="1:11">
      <c r="A32362" s="6">
        <v>2000345126</v>
      </c>
      <c r="B32362" t="s">
        <v>34671</v>
      </c>
      <c r="H32362" s="6" t="s">
        <v>488</v>
      </c>
      <c r="I32362" s="6" t="s">
        <v>494</v>
      </c>
      <c r="K32362" s="6">
        <v>183</v>
      </c>
    </row>
    <row r="32363" spans="1:11">
      <c r="A32363" s="6">
        <v>2000228103</v>
      </c>
      <c r="B32363" t="s">
        <v>34672</v>
      </c>
      <c r="H32363" s="6" t="s">
        <v>944</v>
      </c>
      <c r="I32363" s="6" t="s">
        <v>348</v>
      </c>
      <c r="K32363" s="6">
        <v>184</v>
      </c>
    </row>
    <row r="32364" spans="1:11">
      <c r="A32364" s="6">
        <v>2000394147</v>
      </c>
      <c r="B32364" t="s">
        <v>34673</v>
      </c>
      <c r="H32364" s="6" t="s">
        <v>966</v>
      </c>
      <c r="I32364" s="6" t="s">
        <v>34216</v>
      </c>
      <c r="K32364" s="6">
        <v>159</v>
      </c>
    </row>
    <row r="32365" spans="1:11">
      <c r="A32365" s="6">
        <v>2000276096</v>
      </c>
      <c r="B32365" t="s">
        <v>34674</v>
      </c>
      <c r="H32365" s="6" t="s">
        <v>966</v>
      </c>
      <c r="I32365" s="6" t="s">
        <v>477</v>
      </c>
      <c r="K32365" s="6">
        <v>171</v>
      </c>
    </row>
    <row r="32366" spans="1:11">
      <c r="A32366" s="6">
        <v>2000425089</v>
      </c>
      <c r="B32366" t="s">
        <v>34675</v>
      </c>
      <c r="H32366" s="6" t="s">
        <v>640</v>
      </c>
      <c r="I32366" s="6" t="s">
        <v>348</v>
      </c>
      <c r="K32366" s="6">
        <v>170</v>
      </c>
    </row>
    <row r="32367" spans="1:11">
      <c r="A32367" s="6">
        <v>2000192292</v>
      </c>
      <c r="B32367" t="s">
        <v>34676</v>
      </c>
      <c r="H32367" s="6" t="s">
        <v>966</v>
      </c>
      <c r="I32367" s="6" t="s">
        <v>1313</v>
      </c>
      <c r="K32367" s="6">
        <v>188</v>
      </c>
    </row>
    <row r="32368" spans="1:11">
      <c r="A32368" s="6">
        <v>2000180635</v>
      </c>
      <c r="B32368" t="s">
        <v>34677</v>
      </c>
      <c r="H32368" s="6" t="s">
        <v>2116</v>
      </c>
      <c r="I32368" s="6" t="s">
        <v>494</v>
      </c>
      <c r="K32368" s="6">
        <v>190</v>
      </c>
    </row>
    <row r="32369" spans="1:11">
      <c r="A32369" s="6">
        <v>2000241535</v>
      </c>
      <c r="B32369" t="s">
        <v>34678</v>
      </c>
      <c r="H32369" s="6" t="s">
        <v>1102</v>
      </c>
      <c r="I32369" s="6" t="s">
        <v>494</v>
      </c>
      <c r="K32369" s="6">
        <v>175</v>
      </c>
    </row>
    <row r="32370" spans="1:11">
      <c r="A32370" s="6">
        <v>2000164336</v>
      </c>
      <c r="B32370" t="s">
        <v>34679</v>
      </c>
      <c r="H32370" s="6" t="s">
        <v>760</v>
      </c>
      <c r="I32370" s="6" t="s">
        <v>11114</v>
      </c>
      <c r="K32370" s="6">
        <v>172</v>
      </c>
    </row>
    <row r="32371" spans="1:11">
      <c r="A32371" s="6">
        <v>2000214304</v>
      </c>
      <c r="B32371" t="s">
        <v>34680</v>
      </c>
      <c r="H32371" s="6" t="s">
        <v>319</v>
      </c>
      <c r="I32371" s="6" t="s">
        <v>309</v>
      </c>
      <c r="K32371" s="6">
        <v>172</v>
      </c>
    </row>
    <row r="32372" spans="1:11">
      <c r="A32372" s="6">
        <v>2000394074</v>
      </c>
      <c r="B32372" t="s">
        <v>34681</v>
      </c>
      <c r="H32372" s="6" t="s">
        <v>1672</v>
      </c>
      <c r="I32372" s="6" t="s">
        <v>7016</v>
      </c>
      <c r="K32372" s="6">
        <v>161</v>
      </c>
    </row>
    <row r="32373" spans="1:11">
      <c r="A32373" s="6">
        <v>2000257573</v>
      </c>
      <c r="B32373" t="s">
        <v>34682</v>
      </c>
      <c r="H32373" s="6" t="s">
        <v>944</v>
      </c>
      <c r="I32373" s="6" t="s">
        <v>34683</v>
      </c>
      <c r="K32373" s="6">
        <v>161</v>
      </c>
    </row>
    <row r="32374" spans="1:11">
      <c r="A32374" s="6">
        <v>2000298440</v>
      </c>
      <c r="B32374" t="s">
        <v>34684</v>
      </c>
      <c r="H32374" s="6" t="s">
        <v>1624</v>
      </c>
      <c r="I32374" s="6" t="s">
        <v>348</v>
      </c>
      <c r="K32374" s="6">
        <v>183</v>
      </c>
    </row>
    <row r="32375" spans="1:11">
      <c r="A32375" s="6">
        <v>2000217436</v>
      </c>
      <c r="B32375" t="s">
        <v>34685</v>
      </c>
      <c r="H32375" s="6" t="s">
        <v>1671</v>
      </c>
      <c r="I32375" s="6" t="s">
        <v>5440</v>
      </c>
      <c r="K32375" s="6">
        <v>177</v>
      </c>
    </row>
    <row r="32376" spans="1:11">
      <c r="A32376" s="6">
        <v>2000458086</v>
      </c>
      <c r="B32376" t="s">
        <v>34686</v>
      </c>
      <c r="H32376" s="6" t="s">
        <v>2167</v>
      </c>
      <c r="I32376" s="6" t="s">
        <v>832</v>
      </c>
      <c r="K32376" s="6">
        <v>177</v>
      </c>
    </row>
    <row r="32377" spans="1:11">
      <c r="A32377" s="6">
        <v>2000438777</v>
      </c>
      <c r="B32377" t="s">
        <v>34687</v>
      </c>
      <c r="H32377" s="6" t="s">
        <v>1656</v>
      </c>
      <c r="I32377" s="6" t="s">
        <v>477</v>
      </c>
      <c r="K32377" s="6">
        <v>176</v>
      </c>
    </row>
    <row r="32378" spans="1:11">
      <c r="A32378" s="6">
        <v>12095041</v>
      </c>
      <c r="B32378" t="s">
        <v>34688</v>
      </c>
      <c r="H32378" s="6" t="s">
        <v>2115</v>
      </c>
      <c r="I32378" s="6" t="s">
        <v>7818</v>
      </c>
      <c r="K32378" s="6">
        <v>180</v>
      </c>
    </row>
    <row r="32379" spans="1:11">
      <c r="A32379" s="6">
        <v>2000336005</v>
      </c>
      <c r="B32379" t="s">
        <v>34689</v>
      </c>
      <c r="H32379" s="6" t="s">
        <v>2121</v>
      </c>
      <c r="I32379" s="6" t="s">
        <v>7110</v>
      </c>
      <c r="K32379" s="6">
        <v>177</v>
      </c>
    </row>
    <row r="32380" spans="1:11">
      <c r="A32380" s="6">
        <v>2000260079</v>
      </c>
      <c r="B32380" t="s">
        <v>34690</v>
      </c>
      <c r="H32380" s="6" t="s">
        <v>377</v>
      </c>
      <c r="I32380" s="6" t="s">
        <v>4346</v>
      </c>
      <c r="K32380" s="6">
        <v>191</v>
      </c>
    </row>
    <row r="32381" spans="1:11">
      <c r="A32381" s="6">
        <v>2000463439</v>
      </c>
      <c r="B32381" t="s">
        <v>34691</v>
      </c>
      <c r="H32381" s="6" t="s">
        <v>1671</v>
      </c>
      <c r="I32381" s="6" t="s">
        <v>603</v>
      </c>
      <c r="K32381" s="6">
        <v>163</v>
      </c>
    </row>
    <row r="32382" spans="1:11">
      <c r="A32382" s="6">
        <v>2000241620</v>
      </c>
      <c r="B32382" t="s">
        <v>34692</v>
      </c>
      <c r="H32382" s="6" t="s">
        <v>314</v>
      </c>
      <c r="I32382" s="6" t="s">
        <v>832</v>
      </c>
      <c r="K32382" s="6">
        <v>173</v>
      </c>
    </row>
    <row r="32383" spans="1:11">
      <c r="A32383" s="6">
        <v>2000248160</v>
      </c>
      <c r="B32383" t="s">
        <v>34693</v>
      </c>
      <c r="H32383" s="6" t="s">
        <v>2120</v>
      </c>
      <c r="I32383" s="6" t="s">
        <v>34694</v>
      </c>
      <c r="K32383" s="6">
        <v>185</v>
      </c>
    </row>
    <row r="32384" spans="1:11">
      <c r="A32384" s="6">
        <v>2000278504</v>
      </c>
      <c r="B32384" t="s">
        <v>34695</v>
      </c>
      <c r="H32384" s="6" t="s">
        <v>1624</v>
      </c>
      <c r="I32384" s="6" t="s">
        <v>603</v>
      </c>
      <c r="K32384" s="6">
        <v>184</v>
      </c>
    </row>
    <row r="32385" spans="1:11">
      <c r="A32385" s="6">
        <v>2000269282</v>
      </c>
      <c r="B32385" t="s">
        <v>34696</v>
      </c>
      <c r="H32385" s="6" t="s">
        <v>2046</v>
      </c>
      <c r="I32385" s="6" t="s">
        <v>2473</v>
      </c>
      <c r="K32385" s="6">
        <v>180</v>
      </c>
    </row>
    <row r="32386" spans="1:11">
      <c r="A32386" s="6">
        <v>2000059376</v>
      </c>
      <c r="B32386" t="s">
        <v>34697</v>
      </c>
      <c r="H32386" s="6" t="s">
        <v>2115</v>
      </c>
      <c r="I32386" s="6" t="s">
        <v>2639</v>
      </c>
      <c r="K32386" s="6">
        <v>188</v>
      </c>
    </row>
    <row r="32387" spans="1:11">
      <c r="A32387" s="6">
        <v>2000263460</v>
      </c>
      <c r="B32387" t="s">
        <v>34698</v>
      </c>
      <c r="H32387" s="6" t="s">
        <v>314</v>
      </c>
      <c r="I32387" s="6" t="s">
        <v>309</v>
      </c>
      <c r="K32387" s="6">
        <v>180</v>
      </c>
    </row>
    <row r="32388" spans="1:11">
      <c r="A32388" s="6">
        <v>2000209018</v>
      </c>
      <c r="B32388" t="s">
        <v>34699</v>
      </c>
      <c r="H32388" s="6" t="s">
        <v>351</v>
      </c>
      <c r="I32388" s="6" t="s">
        <v>344</v>
      </c>
      <c r="K32388" s="6">
        <v>183</v>
      </c>
    </row>
    <row r="32389" spans="1:11">
      <c r="A32389" s="6">
        <v>2000249029</v>
      </c>
      <c r="B32389" t="s">
        <v>34700</v>
      </c>
      <c r="H32389" s="6" t="s">
        <v>944</v>
      </c>
      <c r="I32389" s="6" t="s">
        <v>603</v>
      </c>
      <c r="K32389" s="6">
        <v>175</v>
      </c>
    </row>
    <row r="32390" spans="1:11">
      <c r="A32390" s="6">
        <v>2000466757</v>
      </c>
      <c r="B32390" t="s">
        <v>34701</v>
      </c>
      <c r="H32390" s="6" t="s">
        <v>619</v>
      </c>
      <c r="I32390" s="6" t="s">
        <v>603</v>
      </c>
      <c r="K32390" s="6">
        <v>180</v>
      </c>
    </row>
    <row r="32391" spans="1:11">
      <c r="A32391" s="6">
        <v>2000324670</v>
      </c>
      <c r="B32391" t="s">
        <v>34702</v>
      </c>
      <c r="H32391" s="6" t="s">
        <v>1624</v>
      </c>
      <c r="I32391" s="6" t="s">
        <v>603</v>
      </c>
      <c r="K32391" s="6">
        <v>190</v>
      </c>
    </row>
    <row r="32392" spans="1:11">
      <c r="A32392" s="6">
        <v>2000377137</v>
      </c>
      <c r="B32392" t="s">
        <v>34703</v>
      </c>
      <c r="H32392" s="6" t="s">
        <v>319</v>
      </c>
      <c r="I32392" s="6" t="s">
        <v>477</v>
      </c>
      <c r="K32392" s="6">
        <v>181</v>
      </c>
    </row>
    <row r="32393" spans="1:11">
      <c r="A32393" s="6">
        <v>2000180870</v>
      </c>
      <c r="B32393" t="s">
        <v>34704</v>
      </c>
      <c r="H32393" s="6" t="s">
        <v>319</v>
      </c>
      <c r="I32393" s="6" t="s">
        <v>1264</v>
      </c>
      <c r="K32393" s="6">
        <v>175</v>
      </c>
    </row>
    <row r="32394" spans="1:11">
      <c r="A32394" s="6">
        <v>2000266583</v>
      </c>
      <c r="B32394" t="s">
        <v>34705</v>
      </c>
      <c r="H32394" s="6" t="s">
        <v>944</v>
      </c>
      <c r="I32394" s="6" t="s">
        <v>236</v>
      </c>
      <c r="K32394" s="6">
        <v>180</v>
      </c>
    </row>
    <row r="32395" spans="1:11">
      <c r="A32395" s="6">
        <v>2000397382</v>
      </c>
      <c r="B32395" t="s">
        <v>34706</v>
      </c>
      <c r="H32395" s="6" t="s">
        <v>319</v>
      </c>
      <c r="I32395" s="6" t="s">
        <v>348</v>
      </c>
      <c r="K32395" s="6">
        <v>185</v>
      </c>
    </row>
    <row r="32396" spans="1:11">
      <c r="A32396" s="6">
        <v>2000011399</v>
      </c>
      <c r="B32396" t="s">
        <v>34707</v>
      </c>
      <c r="H32396" s="6" t="s">
        <v>966</v>
      </c>
      <c r="I32396" s="6" t="s">
        <v>344</v>
      </c>
      <c r="K32396" s="6">
        <v>177</v>
      </c>
    </row>
    <row r="32397" spans="1:11">
      <c r="A32397" s="6">
        <v>2000139473</v>
      </c>
      <c r="B32397" t="s">
        <v>34708</v>
      </c>
      <c r="H32397" s="6" t="s">
        <v>1624</v>
      </c>
      <c r="I32397" s="6" t="s">
        <v>257</v>
      </c>
      <c r="K32397" s="6">
        <v>193</v>
      </c>
    </row>
    <row r="32398" spans="1:11">
      <c r="A32398" s="6">
        <v>2000296036</v>
      </c>
      <c r="B32398" t="s">
        <v>34709</v>
      </c>
      <c r="H32398" s="6" t="s">
        <v>619</v>
      </c>
      <c r="I32398" s="6" t="s">
        <v>257</v>
      </c>
      <c r="K32398" s="6">
        <v>180</v>
      </c>
    </row>
    <row r="32399" spans="1:11">
      <c r="A32399" s="6">
        <v>2000251829</v>
      </c>
      <c r="B32399" t="s">
        <v>34710</v>
      </c>
      <c r="H32399" s="6" t="s">
        <v>728</v>
      </c>
      <c r="I32399" s="6" t="s">
        <v>34711</v>
      </c>
      <c r="K32399" s="6">
        <v>189</v>
      </c>
    </row>
    <row r="32400" spans="1:11">
      <c r="A32400" s="6">
        <v>2000307713</v>
      </c>
      <c r="B32400" t="s">
        <v>34712</v>
      </c>
      <c r="H32400" s="6" t="s">
        <v>319</v>
      </c>
      <c r="I32400" s="6" t="s">
        <v>1051</v>
      </c>
      <c r="K32400" s="6">
        <v>183</v>
      </c>
    </row>
    <row r="32401" spans="1:11">
      <c r="A32401" s="6">
        <v>2000214157</v>
      </c>
      <c r="B32401" t="s">
        <v>34713</v>
      </c>
      <c r="H32401" s="6" t="s">
        <v>377</v>
      </c>
      <c r="I32401" s="6" t="s">
        <v>641</v>
      </c>
      <c r="K32401" s="6">
        <v>186</v>
      </c>
    </row>
    <row r="32402" spans="1:11">
      <c r="A32402" s="6">
        <v>2000181723</v>
      </c>
      <c r="B32402" t="s">
        <v>34714</v>
      </c>
      <c r="H32402" s="6" t="s">
        <v>1624</v>
      </c>
      <c r="I32402" s="6" t="s">
        <v>306</v>
      </c>
      <c r="K32402" s="6">
        <v>189</v>
      </c>
    </row>
    <row r="32403" spans="1:11">
      <c r="A32403" s="6">
        <v>2000271852</v>
      </c>
      <c r="B32403" t="s">
        <v>34715</v>
      </c>
      <c r="H32403" s="6" t="s">
        <v>1656</v>
      </c>
      <c r="I32403" s="6" t="s">
        <v>603</v>
      </c>
      <c r="K32403" s="6">
        <v>173</v>
      </c>
    </row>
    <row r="32404" spans="1:11">
      <c r="A32404" s="6">
        <v>2000437966</v>
      </c>
      <c r="B32404" t="s">
        <v>34716</v>
      </c>
      <c r="H32404" s="6" t="s">
        <v>1624</v>
      </c>
      <c r="I32404" s="6" t="s">
        <v>306</v>
      </c>
      <c r="K32404" s="6">
        <v>191</v>
      </c>
    </row>
    <row r="32405" spans="1:11">
      <c r="A32405" s="6">
        <v>2000223050</v>
      </c>
      <c r="B32405" t="s">
        <v>34717</v>
      </c>
      <c r="H32405" s="6" t="s">
        <v>218</v>
      </c>
      <c r="I32405" s="6" t="s">
        <v>3573</v>
      </c>
      <c r="K32405" s="6">
        <v>181</v>
      </c>
    </row>
    <row r="32406" spans="1:11">
      <c r="A32406" s="6">
        <v>2000298992</v>
      </c>
      <c r="B32406" t="s">
        <v>34718</v>
      </c>
      <c r="H32406" s="6" t="s">
        <v>1698</v>
      </c>
      <c r="I32406" s="6" t="s">
        <v>832</v>
      </c>
      <c r="K32406" s="6">
        <v>181</v>
      </c>
    </row>
    <row r="32407" spans="1:11">
      <c r="A32407" s="6">
        <v>2000419031</v>
      </c>
      <c r="B32407" t="s">
        <v>34719</v>
      </c>
      <c r="H32407" s="6" t="s">
        <v>351</v>
      </c>
      <c r="I32407" s="6" t="s">
        <v>320</v>
      </c>
      <c r="K32407" s="6">
        <v>179</v>
      </c>
    </row>
    <row r="32408" spans="1:11">
      <c r="A32408" s="6">
        <v>2000132370</v>
      </c>
      <c r="B32408" t="s">
        <v>34720</v>
      </c>
      <c r="H32408" s="6" t="s">
        <v>944</v>
      </c>
      <c r="I32408" s="6" t="s">
        <v>1246</v>
      </c>
      <c r="K32408" s="6">
        <v>177</v>
      </c>
    </row>
    <row r="32409" spans="1:11">
      <c r="A32409" s="6">
        <v>2000254425</v>
      </c>
      <c r="B32409" t="s">
        <v>34721</v>
      </c>
      <c r="H32409" s="6" t="s">
        <v>377</v>
      </c>
      <c r="I32409" s="6" t="s">
        <v>34722</v>
      </c>
      <c r="K32409" s="6">
        <v>184</v>
      </c>
    </row>
    <row r="32410" spans="1:11">
      <c r="A32410" s="6">
        <v>2000306880</v>
      </c>
      <c r="B32410" t="s">
        <v>34723</v>
      </c>
      <c r="H32410" s="6" t="s">
        <v>377</v>
      </c>
      <c r="I32410" s="6" t="s">
        <v>1117</v>
      </c>
      <c r="K32410" s="6">
        <v>180</v>
      </c>
    </row>
    <row r="32411" spans="1:11">
      <c r="A32411" s="6">
        <v>12095329</v>
      </c>
      <c r="B32411" t="s">
        <v>34724</v>
      </c>
      <c r="H32411" s="6" t="s">
        <v>2115</v>
      </c>
      <c r="I32411" s="6" t="s">
        <v>620</v>
      </c>
      <c r="K32411" s="6">
        <v>190</v>
      </c>
    </row>
    <row r="32412" spans="1:11">
      <c r="A32412" s="6">
        <v>2000447802</v>
      </c>
      <c r="B32412" t="s">
        <v>34725</v>
      </c>
      <c r="H32412" s="6" t="s">
        <v>760</v>
      </c>
      <c r="I32412" s="6" t="s">
        <v>603</v>
      </c>
      <c r="K32412" s="6">
        <v>174</v>
      </c>
    </row>
    <row r="32413" spans="1:11">
      <c r="A32413" s="6">
        <v>2000206603</v>
      </c>
      <c r="B32413" t="s">
        <v>34726</v>
      </c>
      <c r="H32413" s="6" t="s">
        <v>2115</v>
      </c>
      <c r="I32413" s="6" t="s">
        <v>603</v>
      </c>
      <c r="K32413" s="6">
        <v>173</v>
      </c>
    </row>
    <row r="32414" spans="1:11">
      <c r="A32414" s="6">
        <v>2000230282</v>
      </c>
      <c r="B32414" t="s">
        <v>34727</v>
      </c>
      <c r="H32414" s="6" t="s">
        <v>1213</v>
      </c>
      <c r="I32414" s="6" t="s">
        <v>2639</v>
      </c>
      <c r="K32414" s="6">
        <v>172</v>
      </c>
    </row>
    <row r="32415" spans="1:11">
      <c r="A32415" s="6">
        <v>2000108376</v>
      </c>
      <c r="B32415" t="s">
        <v>34728</v>
      </c>
      <c r="H32415" s="6" t="s">
        <v>3368</v>
      </c>
      <c r="I32415" s="6" t="s">
        <v>1315</v>
      </c>
      <c r="K32415" s="6">
        <v>186</v>
      </c>
    </row>
    <row r="32416" spans="1:11">
      <c r="A32416" s="6">
        <v>2000109354</v>
      </c>
      <c r="B32416" t="s">
        <v>34729</v>
      </c>
      <c r="H32416" s="6" t="s">
        <v>377</v>
      </c>
      <c r="I32416" s="6" t="s">
        <v>259</v>
      </c>
      <c r="K32416" s="6">
        <v>188</v>
      </c>
    </row>
    <row r="32417" spans="1:11">
      <c r="A32417" s="6">
        <v>2000204242</v>
      </c>
      <c r="B32417" t="s">
        <v>34730</v>
      </c>
      <c r="H32417" s="6" t="s">
        <v>218</v>
      </c>
      <c r="I32417" s="6" t="s">
        <v>257</v>
      </c>
      <c r="K32417" s="6">
        <v>192</v>
      </c>
    </row>
    <row r="32418" spans="1:11">
      <c r="A32418" s="6">
        <v>2000289163</v>
      </c>
      <c r="B32418" t="s">
        <v>34731</v>
      </c>
      <c r="H32418" s="6" t="s">
        <v>2167</v>
      </c>
      <c r="I32418" s="6" t="s">
        <v>1653</v>
      </c>
      <c r="K32418" s="6">
        <v>178</v>
      </c>
    </row>
    <row r="32419" spans="1:11">
      <c r="A32419" s="6">
        <v>12095843</v>
      </c>
      <c r="B32419" t="s">
        <v>34732</v>
      </c>
      <c r="H32419" s="6" t="s">
        <v>2046</v>
      </c>
      <c r="I32419" s="6" t="s">
        <v>601</v>
      </c>
      <c r="K32419" s="6">
        <v>172</v>
      </c>
    </row>
    <row r="32420" spans="1:11">
      <c r="A32420" s="6">
        <v>2000370428</v>
      </c>
      <c r="B32420" t="s">
        <v>34733</v>
      </c>
      <c r="H32420" s="6" t="s">
        <v>640</v>
      </c>
      <c r="I32420" s="6" t="s">
        <v>442</v>
      </c>
      <c r="K32420" s="6">
        <v>159</v>
      </c>
    </row>
    <row r="32421" spans="1:11">
      <c r="A32421" s="6">
        <v>2000112607</v>
      </c>
      <c r="B32421" t="s">
        <v>34734</v>
      </c>
      <c r="H32421" s="6" t="s">
        <v>640</v>
      </c>
      <c r="I32421" s="6" t="s">
        <v>1873</v>
      </c>
      <c r="K32421" s="6">
        <v>182</v>
      </c>
    </row>
    <row r="32422" spans="1:11">
      <c r="A32422" s="6">
        <v>2000230404</v>
      </c>
      <c r="B32422" t="s">
        <v>34735</v>
      </c>
      <c r="H32422" s="6" t="s">
        <v>1624</v>
      </c>
      <c r="I32422" s="6" t="s">
        <v>2639</v>
      </c>
      <c r="K32422" s="6">
        <v>194</v>
      </c>
    </row>
    <row r="32423" spans="1:11">
      <c r="A32423" s="6">
        <v>2000245593</v>
      </c>
      <c r="B32423" t="s">
        <v>34736</v>
      </c>
      <c r="H32423" s="6" t="s">
        <v>2115</v>
      </c>
      <c r="I32423" s="6" t="s">
        <v>433</v>
      </c>
      <c r="K32423" s="6">
        <v>182</v>
      </c>
    </row>
    <row r="32424" spans="1:11">
      <c r="A32424" s="6">
        <v>2000193449</v>
      </c>
      <c r="B32424" t="s">
        <v>34737</v>
      </c>
      <c r="H32424" s="6" t="s">
        <v>640</v>
      </c>
      <c r="I32424" s="6" t="s">
        <v>731</v>
      </c>
      <c r="K32424" s="6">
        <v>181</v>
      </c>
    </row>
    <row r="32425" spans="1:11">
      <c r="A32425" s="6">
        <v>28129876</v>
      </c>
      <c r="B32425" t="s">
        <v>34738</v>
      </c>
      <c r="H32425" s="6" t="s">
        <v>377</v>
      </c>
      <c r="I32425" s="6" t="s">
        <v>259</v>
      </c>
      <c r="K32425" s="6">
        <v>185</v>
      </c>
    </row>
    <row r="32426" spans="1:11">
      <c r="A32426" s="6">
        <v>2000259397</v>
      </c>
      <c r="B32426" t="s">
        <v>34739</v>
      </c>
      <c r="H32426" s="6" t="s">
        <v>303</v>
      </c>
      <c r="I32426" s="6" t="s">
        <v>309</v>
      </c>
      <c r="K32426" s="6">
        <v>180</v>
      </c>
    </row>
    <row r="32427" spans="1:11">
      <c r="A32427" s="6">
        <v>2000497000</v>
      </c>
      <c r="B32427" t="s">
        <v>34740</v>
      </c>
      <c r="H32427" s="6" t="s">
        <v>314</v>
      </c>
      <c r="I32427" s="6" t="s">
        <v>348</v>
      </c>
      <c r="K32427" s="6">
        <v>169</v>
      </c>
    </row>
    <row r="32428" spans="1:11">
      <c r="A32428" s="6">
        <v>2000326277</v>
      </c>
      <c r="B32428" t="s">
        <v>34741</v>
      </c>
      <c r="H32428" s="6" t="s">
        <v>2115</v>
      </c>
      <c r="I32428" s="6" t="s">
        <v>257</v>
      </c>
      <c r="K32428" s="6">
        <v>176</v>
      </c>
    </row>
    <row r="32429" spans="1:11">
      <c r="A32429" s="6">
        <v>2000330175</v>
      </c>
      <c r="B32429" t="s">
        <v>34742</v>
      </c>
      <c r="H32429" s="6" t="s">
        <v>760</v>
      </c>
      <c r="I32429" s="6" t="s">
        <v>876</v>
      </c>
      <c r="K32429" s="6">
        <v>180</v>
      </c>
    </row>
    <row r="32430" spans="1:11">
      <c r="A32430" s="6">
        <v>2000044191</v>
      </c>
      <c r="B32430" t="s">
        <v>34743</v>
      </c>
      <c r="H32430" s="6" t="s">
        <v>3368</v>
      </c>
      <c r="I32430" s="6" t="s">
        <v>729</v>
      </c>
      <c r="K32430" s="6">
        <v>170</v>
      </c>
    </row>
    <row r="32431" spans="1:11">
      <c r="A32431" s="6">
        <v>2000287887</v>
      </c>
      <c r="B32431" t="s">
        <v>34744</v>
      </c>
      <c r="H32431" s="6" t="s">
        <v>2876</v>
      </c>
      <c r="I32431" s="6" t="s">
        <v>406</v>
      </c>
      <c r="K32431" s="6">
        <v>179</v>
      </c>
    </row>
    <row r="32432" spans="1:11">
      <c r="A32432" s="6">
        <v>2000292661</v>
      </c>
      <c r="B32432" t="s">
        <v>34745</v>
      </c>
      <c r="H32432" s="6" t="s">
        <v>488</v>
      </c>
      <c r="I32432" s="6" t="s">
        <v>603</v>
      </c>
      <c r="K32432" s="6">
        <v>172</v>
      </c>
    </row>
    <row r="32433" spans="1:11">
      <c r="A32433" s="6">
        <v>2000360120</v>
      </c>
      <c r="B32433" t="s">
        <v>34746</v>
      </c>
      <c r="H32433" s="6" t="s">
        <v>966</v>
      </c>
      <c r="I32433" s="6" t="s">
        <v>378</v>
      </c>
      <c r="K32433" s="6">
        <v>174</v>
      </c>
    </row>
    <row r="32434" spans="1:11">
      <c r="A32434" s="6">
        <v>2000310745</v>
      </c>
      <c r="B32434" t="s">
        <v>34747</v>
      </c>
      <c r="H32434" s="6" t="s">
        <v>1624</v>
      </c>
      <c r="I32434" s="6" t="s">
        <v>309</v>
      </c>
      <c r="K32434" s="6">
        <v>195</v>
      </c>
    </row>
    <row r="32435" spans="1:11">
      <c r="A32435" s="6">
        <v>2000394336</v>
      </c>
      <c r="B32435" t="s">
        <v>34748</v>
      </c>
      <c r="H32435" s="6" t="s">
        <v>1656</v>
      </c>
      <c r="I32435" s="6" t="s">
        <v>442</v>
      </c>
      <c r="K32435" s="6">
        <v>169</v>
      </c>
    </row>
    <row r="32436" spans="1:11">
      <c r="A32436" s="6">
        <v>2000157752</v>
      </c>
      <c r="B32436" t="s">
        <v>34749</v>
      </c>
      <c r="H32436" s="6" t="s">
        <v>1213</v>
      </c>
      <c r="I32436" s="6" t="s">
        <v>1736</v>
      </c>
      <c r="K32436" s="6">
        <v>171</v>
      </c>
    </row>
    <row r="32437" spans="1:11">
      <c r="A32437" s="6">
        <v>2000278104</v>
      </c>
      <c r="B32437" t="s">
        <v>34750</v>
      </c>
      <c r="H32437" s="6" t="s">
        <v>2115</v>
      </c>
      <c r="I32437" s="6" t="s">
        <v>603</v>
      </c>
      <c r="K32437" s="6">
        <v>180</v>
      </c>
    </row>
    <row r="32438" spans="1:11">
      <c r="A32438" s="6">
        <v>2000447646</v>
      </c>
      <c r="B32438" t="s">
        <v>34751</v>
      </c>
      <c r="H32438" s="6" t="s">
        <v>966</v>
      </c>
      <c r="I32438" s="6" t="s">
        <v>348</v>
      </c>
      <c r="K32438" s="6">
        <v>180</v>
      </c>
    </row>
    <row r="32439" spans="1:11">
      <c r="A32439" s="6">
        <v>2000253299</v>
      </c>
      <c r="B32439" t="s">
        <v>34752</v>
      </c>
      <c r="H32439" s="6" t="s">
        <v>351</v>
      </c>
      <c r="I32439" s="6" t="s">
        <v>241</v>
      </c>
      <c r="K32439" s="6">
        <v>168</v>
      </c>
    </row>
    <row r="32440" spans="1:11">
      <c r="A32440" s="6">
        <v>2000377644</v>
      </c>
      <c r="B32440" t="s">
        <v>34753</v>
      </c>
      <c r="H32440" s="6" t="s">
        <v>303</v>
      </c>
      <c r="I32440" s="6" t="s">
        <v>1688</v>
      </c>
      <c r="K32440" s="6">
        <v>165</v>
      </c>
    </row>
    <row r="32441" spans="1:11">
      <c r="A32441" s="6">
        <v>2000515702</v>
      </c>
      <c r="B32441" t="s">
        <v>34754</v>
      </c>
      <c r="H32441" s="6" t="s">
        <v>377</v>
      </c>
      <c r="I32441" s="6" t="s">
        <v>3240</v>
      </c>
      <c r="K32441" s="6">
        <v>185</v>
      </c>
    </row>
    <row r="32442" spans="1:11">
      <c r="A32442" s="6">
        <v>12095902</v>
      </c>
      <c r="B32442" t="s">
        <v>34755</v>
      </c>
      <c r="H32442" s="6" t="s">
        <v>1790</v>
      </c>
      <c r="I32442" s="6" t="s">
        <v>477</v>
      </c>
      <c r="K32442" s="6">
        <v>189</v>
      </c>
    </row>
    <row r="32443" spans="1:11">
      <c r="A32443" s="6">
        <v>2000368627</v>
      </c>
      <c r="B32443" t="s">
        <v>34756</v>
      </c>
      <c r="H32443" s="6" t="s">
        <v>1656</v>
      </c>
      <c r="I32443" s="6" t="s">
        <v>1066</v>
      </c>
      <c r="K32443" s="6">
        <v>179</v>
      </c>
    </row>
    <row r="32444" spans="1:11">
      <c r="A32444" s="6">
        <v>2000297543</v>
      </c>
      <c r="B32444" t="s">
        <v>34757</v>
      </c>
      <c r="H32444" s="6" t="s">
        <v>558</v>
      </c>
      <c r="I32444" s="6" t="s">
        <v>348</v>
      </c>
      <c r="K32444" s="6">
        <v>171</v>
      </c>
    </row>
    <row r="32445" spans="1:11">
      <c r="A32445" s="6">
        <v>2000221845</v>
      </c>
      <c r="B32445" t="s">
        <v>34758</v>
      </c>
      <c r="H32445" s="6" t="s">
        <v>1671</v>
      </c>
      <c r="I32445" s="6" t="s">
        <v>603</v>
      </c>
      <c r="K32445" s="6">
        <v>178</v>
      </c>
    </row>
    <row r="32446" spans="1:11">
      <c r="A32446" s="6">
        <v>2000438822</v>
      </c>
      <c r="B32446" t="s">
        <v>34759</v>
      </c>
      <c r="H32446" s="6" t="s">
        <v>377</v>
      </c>
      <c r="I32446" s="6" t="s">
        <v>603</v>
      </c>
      <c r="K32446" s="6">
        <v>188</v>
      </c>
    </row>
    <row r="32447" spans="1:11">
      <c r="A32447" s="6">
        <v>2000068691</v>
      </c>
      <c r="B32447" t="s">
        <v>34760</v>
      </c>
      <c r="H32447" s="6" t="s">
        <v>1732</v>
      </c>
      <c r="I32447" s="6" t="s">
        <v>1819</v>
      </c>
      <c r="K32447" s="6">
        <v>192</v>
      </c>
    </row>
    <row r="32448" spans="1:11">
      <c r="A32448" s="6">
        <v>2000502062</v>
      </c>
      <c r="B32448" t="s">
        <v>34761</v>
      </c>
      <c r="H32448" s="6" t="s">
        <v>966</v>
      </c>
      <c r="I32448" s="6" t="s">
        <v>1708</v>
      </c>
      <c r="K32448" s="6">
        <v>176</v>
      </c>
    </row>
    <row r="32449" spans="1:11">
      <c r="A32449" s="6">
        <v>2000305316</v>
      </c>
      <c r="B32449" t="s">
        <v>34762</v>
      </c>
      <c r="H32449" s="6" t="s">
        <v>1656</v>
      </c>
      <c r="I32449" s="6" t="s">
        <v>32535</v>
      </c>
      <c r="K32449" s="6">
        <v>176</v>
      </c>
    </row>
    <row r="32450" spans="1:11">
      <c r="A32450" s="6">
        <v>2000209679</v>
      </c>
      <c r="B32450" t="s">
        <v>34763</v>
      </c>
      <c r="H32450" s="6" t="s">
        <v>2116</v>
      </c>
      <c r="I32450" s="6" t="s">
        <v>348</v>
      </c>
      <c r="K32450" s="6">
        <v>169</v>
      </c>
    </row>
    <row r="32451" spans="1:11">
      <c r="A32451" s="6">
        <v>2000109154</v>
      </c>
      <c r="B32451" t="s">
        <v>34764</v>
      </c>
      <c r="H32451" s="6" t="s">
        <v>1826</v>
      </c>
      <c r="I32451" s="6" t="s">
        <v>259</v>
      </c>
      <c r="K32451" s="6">
        <v>184</v>
      </c>
    </row>
    <row r="32452" spans="1:11">
      <c r="A32452" s="6">
        <v>2000411820</v>
      </c>
      <c r="B32452" t="s">
        <v>34765</v>
      </c>
      <c r="H32452" s="6" t="s">
        <v>944</v>
      </c>
      <c r="I32452" s="6" t="s">
        <v>433</v>
      </c>
      <c r="K32452" s="6">
        <v>178</v>
      </c>
    </row>
    <row r="32453" spans="1:11">
      <c r="A32453" s="6">
        <v>2000437842</v>
      </c>
      <c r="B32453" t="s">
        <v>34766</v>
      </c>
      <c r="H32453" s="6" t="s">
        <v>314</v>
      </c>
      <c r="I32453" s="6" t="s">
        <v>603</v>
      </c>
      <c r="K32453" s="6">
        <v>169</v>
      </c>
    </row>
    <row r="32454" spans="1:11">
      <c r="A32454" s="6">
        <v>2000443746</v>
      </c>
      <c r="B32454" t="s">
        <v>34767</v>
      </c>
      <c r="H32454" s="6" t="s">
        <v>1624</v>
      </c>
      <c r="I32454" s="6" t="s">
        <v>603</v>
      </c>
      <c r="K32454" s="6">
        <v>186</v>
      </c>
    </row>
    <row r="32455" spans="1:11">
      <c r="A32455" s="6">
        <v>2000199260</v>
      </c>
      <c r="B32455" t="s">
        <v>34768</v>
      </c>
      <c r="H32455" s="6" t="s">
        <v>640</v>
      </c>
      <c r="I32455" s="6" t="s">
        <v>306</v>
      </c>
      <c r="K32455" s="6">
        <v>172</v>
      </c>
    </row>
    <row r="32456" spans="1:11">
      <c r="A32456" s="6">
        <v>2000258681</v>
      </c>
      <c r="B32456" t="s">
        <v>34769</v>
      </c>
      <c r="H32456" s="6" t="s">
        <v>640</v>
      </c>
      <c r="I32456" s="6" t="s">
        <v>5273</v>
      </c>
      <c r="K32456" s="6">
        <v>180</v>
      </c>
    </row>
    <row r="32457" spans="1:11">
      <c r="A32457" s="6">
        <v>2000209978</v>
      </c>
      <c r="B32457" t="s">
        <v>34770</v>
      </c>
      <c r="H32457" s="6" t="s">
        <v>1672</v>
      </c>
      <c r="I32457" s="6" t="s">
        <v>2139</v>
      </c>
      <c r="K32457" s="6">
        <v>173</v>
      </c>
    </row>
    <row r="32458" spans="1:11">
      <c r="A32458" s="6">
        <v>2000387192</v>
      </c>
      <c r="B32458" t="s">
        <v>34771</v>
      </c>
      <c r="H32458" s="6" t="s">
        <v>966</v>
      </c>
      <c r="I32458" s="6" t="s">
        <v>603</v>
      </c>
      <c r="K32458" s="6">
        <v>174</v>
      </c>
    </row>
    <row r="32459" spans="1:11">
      <c r="A32459" s="6">
        <v>2000299750</v>
      </c>
      <c r="B32459" t="s">
        <v>34772</v>
      </c>
      <c r="H32459" s="6" t="s">
        <v>2121</v>
      </c>
      <c r="I32459" s="6" t="s">
        <v>348</v>
      </c>
      <c r="K32459" s="6">
        <v>167</v>
      </c>
    </row>
    <row r="32460" spans="1:11">
      <c r="A32460" s="6">
        <v>2000270861</v>
      </c>
      <c r="B32460" t="s">
        <v>34773</v>
      </c>
      <c r="H32460" s="6" t="s">
        <v>2116</v>
      </c>
      <c r="I32460" s="6" t="s">
        <v>257</v>
      </c>
      <c r="K32460" s="6">
        <v>178</v>
      </c>
    </row>
    <row r="32461" spans="1:11">
      <c r="A32461" s="6">
        <v>2000311534</v>
      </c>
      <c r="B32461" t="s">
        <v>34774</v>
      </c>
      <c r="H32461" s="6" t="s">
        <v>1624</v>
      </c>
      <c r="I32461" s="6" t="s">
        <v>309</v>
      </c>
      <c r="K32461" s="6">
        <v>188</v>
      </c>
    </row>
    <row r="32462" spans="1:11">
      <c r="A32462" s="6">
        <v>2000336990</v>
      </c>
      <c r="B32462" t="s">
        <v>34775</v>
      </c>
      <c r="H32462" s="6" t="s">
        <v>558</v>
      </c>
      <c r="I32462" s="6" t="s">
        <v>406</v>
      </c>
      <c r="K32462" s="6">
        <v>175</v>
      </c>
    </row>
    <row r="32463" spans="1:11">
      <c r="A32463" s="6">
        <v>2000330901</v>
      </c>
      <c r="B32463" t="s">
        <v>34776</v>
      </c>
      <c r="H32463" s="6" t="s">
        <v>319</v>
      </c>
      <c r="I32463" s="6" t="s">
        <v>309</v>
      </c>
      <c r="K32463" s="6">
        <v>175</v>
      </c>
    </row>
    <row r="32464" spans="1:11">
      <c r="A32464" s="6">
        <v>2000481342</v>
      </c>
      <c r="B32464" t="s">
        <v>34777</v>
      </c>
      <c r="H32464" s="6" t="s">
        <v>319</v>
      </c>
      <c r="I32464" s="6" t="s">
        <v>603</v>
      </c>
      <c r="K32464" s="6">
        <v>173</v>
      </c>
    </row>
    <row r="32465" spans="1:11">
      <c r="A32465" s="6">
        <v>2000358008</v>
      </c>
      <c r="B32465" t="s">
        <v>34778</v>
      </c>
      <c r="H32465" s="6" t="s">
        <v>2046</v>
      </c>
      <c r="I32465" s="6" t="s">
        <v>603</v>
      </c>
      <c r="K32465" s="6">
        <v>195</v>
      </c>
    </row>
    <row r="32466" spans="1:11">
      <c r="A32466" s="6">
        <v>2000108972</v>
      </c>
      <c r="B32466" t="s">
        <v>34779</v>
      </c>
      <c r="H32466" s="6" t="s">
        <v>377</v>
      </c>
      <c r="I32466" s="6" t="s">
        <v>306</v>
      </c>
      <c r="K32466" s="6">
        <v>190</v>
      </c>
    </row>
    <row r="32467" spans="1:11">
      <c r="A32467" s="6">
        <v>2000229887</v>
      </c>
      <c r="B32467" t="s">
        <v>34780</v>
      </c>
      <c r="H32467" s="6" t="s">
        <v>1624</v>
      </c>
      <c r="I32467" s="6" t="s">
        <v>257</v>
      </c>
      <c r="K32467" s="6">
        <v>190</v>
      </c>
    </row>
    <row r="32468" spans="1:11">
      <c r="A32468" s="6">
        <v>2000305986</v>
      </c>
      <c r="B32468" t="s">
        <v>34781</v>
      </c>
      <c r="H32468" s="6" t="s">
        <v>377</v>
      </c>
      <c r="I32468" s="6" t="s">
        <v>1051</v>
      </c>
      <c r="K32468" s="6">
        <v>193</v>
      </c>
    </row>
    <row r="32469" spans="1:11">
      <c r="A32469" s="6">
        <v>2000133287</v>
      </c>
      <c r="B32469" t="s">
        <v>34782</v>
      </c>
      <c r="H32469" s="6" t="s">
        <v>319</v>
      </c>
      <c r="I32469" s="6" t="s">
        <v>339</v>
      </c>
      <c r="K32469" s="6">
        <v>173</v>
      </c>
    </row>
    <row r="32470" spans="1:11">
      <c r="A32470" s="6">
        <v>2000252220</v>
      </c>
      <c r="B32470" t="s">
        <v>34783</v>
      </c>
      <c r="H32470" s="6" t="s">
        <v>314</v>
      </c>
      <c r="I32470" s="6" t="s">
        <v>857</v>
      </c>
      <c r="K32470" s="6">
        <v>181</v>
      </c>
    </row>
    <row r="32471" spans="1:11">
      <c r="A32471" s="6">
        <v>2000278421</v>
      </c>
      <c r="B32471" t="s">
        <v>34784</v>
      </c>
      <c r="H32471" s="6" t="s">
        <v>2120</v>
      </c>
      <c r="I32471" s="6" t="s">
        <v>731</v>
      </c>
      <c r="K32471" s="6">
        <v>180</v>
      </c>
    </row>
    <row r="32472" spans="1:11">
      <c r="A32472" s="6">
        <v>2000307557</v>
      </c>
      <c r="B32472" t="s">
        <v>34785</v>
      </c>
      <c r="H32472" s="6" t="s">
        <v>218</v>
      </c>
      <c r="I32472" s="6" t="s">
        <v>1890</v>
      </c>
      <c r="K32472" s="6">
        <v>176</v>
      </c>
    </row>
    <row r="32473" spans="1:11">
      <c r="A32473" s="6">
        <v>2000296472</v>
      </c>
      <c r="B32473" t="s">
        <v>34786</v>
      </c>
      <c r="H32473" s="6" t="s">
        <v>488</v>
      </c>
      <c r="I32473" s="6" t="s">
        <v>1890</v>
      </c>
      <c r="K32473" s="6">
        <v>166</v>
      </c>
    </row>
    <row r="32474" spans="1:11">
      <c r="A32474" s="6">
        <v>2000250172</v>
      </c>
      <c r="B32474" t="s">
        <v>34787</v>
      </c>
      <c r="H32474" s="6" t="s">
        <v>351</v>
      </c>
      <c r="I32474" s="6" t="s">
        <v>2639</v>
      </c>
      <c r="K32474" s="6">
        <v>163</v>
      </c>
    </row>
    <row r="32475" spans="1:11">
      <c r="A32475" s="6">
        <v>2000238057</v>
      </c>
      <c r="B32475" t="s">
        <v>34788</v>
      </c>
      <c r="H32475" s="6" t="s">
        <v>351</v>
      </c>
      <c r="I32475" s="6" t="s">
        <v>729</v>
      </c>
      <c r="K32475" s="6">
        <v>175</v>
      </c>
    </row>
    <row r="32476" spans="1:11">
      <c r="A32476" s="6">
        <v>2000258045</v>
      </c>
      <c r="B32476" t="s">
        <v>34789</v>
      </c>
      <c r="H32476" s="6" t="s">
        <v>319</v>
      </c>
      <c r="I32476" s="6" t="s">
        <v>309</v>
      </c>
      <c r="K32476" s="6">
        <v>181</v>
      </c>
    </row>
    <row r="32477" spans="1:11">
      <c r="A32477" s="6">
        <v>2000379502</v>
      </c>
      <c r="B32477" t="s">
        <v>34790</v>
      </c>
      <c r="H32477" s="6" t="s">
        <v>2115</v>
      </c>
      <c r="I32477" s="6" t="s">
        <v>1890</v>
      </c>
      <c r="K32477" s="6">
        <v>182</v>
      </c>
    </row>
    <row r="32478" spans="1:11">
      <c r="A32478" s="6">
        <v>2000332633</v>
      </c>
      <c r="B32478" t="s">
        <v>34791</v>
      </c>
      <c r="H32478" s="6" t="s">
        <v>1673</v>
      </c>
      <c r="I32478" s="6" t="s">
        <v>603</v>
      </c>
      <c r="K32478" s="6">
        <v>184</v>
      </c>
    </row>
    <row r="32479" spans="1:11">
      <c r="A32479" s="6">
        <v>2000230859</v>
      </c>
      <c r="B32479" t="s">
        <v>34792</v>
      </c>
      <c r="H32479" s="6" t="s">
        <v>944</v>
      </c>
      <c r="I32479" s="6" t="s">
        <v>433</v>
      </c>
      <c r="K32479" s="6">
        <v>172</v>
      </c>
    </row>
    <row r="32480" spans="1:11">
      <c r="A32480" s="6">
        <v>2000381615</v>
      </c>
      <c r="B32480" t="s">
        <v>34793</v>
      </c>
      <c r="H32480" s="6" t="s">
        <v>377</v>
      </c>
      <c r="I32480" s="6" t="s">
        <v>603</v>
      </c>
      <c r="K32480" s="6">
        <v>184</v>
      </c>
    </row>
    <row r="32481" spans="1:11">
      <c r="A32481" s="6">
        <v>2000184625</v>
      </c>
      <c r="B32481" t="s">
        <v>34794</v>
      </c>
      <c r="H32481" s="6" t="s">
        <v>1624</v>
      </c>
      <c r="I32481" s="6" t="s">
        <v>259</v>
      </c>
      <c r="K32481" s="6">
        <v>187</v>
      </c>
    </row>
    <row r="32482" spans="1:11">
      <c r="A32482" s="6">
        <v>2000516320</v>
      </c>
      <c r="B32482" t="s">
        <v>34795</v>
      </c>
      <c r="H32482" s="6" t="s">
        <v>944</v>
      </c>
      <c r="I32482" s="6" t="s">
        <v>603</v>
      </c>
      <c r="K32482" s="6">
        <v>175</v>
      </c>
    </row>
    <row r="32483" spans="1:11">
      <c r="A32483" s="6">
        <v>2000311591</v>
      </c>
      <c r="B32483" t="s">
        <v>34796</v>
      </c>
      <c r="H32483" s="6" t="s">
        <v>944</v>
      </c>
      <c r="I32483" s="6" t="s">
        <v>1863</v>
      </c>
      <c r="K32483" s="6">
        <v>182</v>
      </c>
    </row>
    <row r="32484" spans="1:11">
      <c r="A32484" s="6">
        <v>2000191908</v>
      </c>
      <c r="B32484" t="s">
        <v>34797</v>
      </c>
      <c r="H32484" s="6" t="s">
        <v>966</v>
      </c>
      <c r="I32484" s="6" t="s">
        <v>34798</v>
      </c>
      <c r="K32484" s="6">
        <v>186</v>
      </c>
    </row>
    <row r="32485" spans="1:11">
      <c r="A32485" s="6">
        <v>2000327151</v>
      </c>
      <c r="B32485" t="s">
        <v>34799</v>
      </c>
      <c r="H32485" s="6" t="s">
        <v>377</v>
      </c>
      <c r="I32485" s="6" t="s">
        <v>309</v>
      </c>
      <c r="K32485" s="6">
        <v>190</v>
      </c>
    </row>
    <row r="32486" spans="1:11">
      <c r="A32486" s="6">
        <v>2000264235</v>
      </c>
      <c r="B32486" t="s">
        <v>34800</v>
      </c>
      <c r="H32486" s="6" t="s">
        <v>319</v>
      </c>
      <c r="I32486" s="6" t="s">
        <v>1862</v>
      </c>
      <c r="K32486" s="6">
        <v>175</v>
      </c>
    </row>
    <row r="32487" spans="1:11">
      <c r="A32487" s="6">
        <v>2000229257</v>
      </c>
      <c r="B32487" t="s">
        <v>34801</v>
      </c>
      <c r="H32487" s="6" t="s">
        <v>1624</v>
      </c>
      <c r="I32487" s="6" t="s">
        <v>1051</v>
      </c>
      <c r="K32487" s="6">
        <v>194</v>
      </c>
    </row>
    <row r="32488" spans="1:11">
      <c r="A32488" s="6">
        <v>2000437659</v>
      </c>
      <c r="B32488" t="s">
        <v>34802</v>
      </c>
      <c r="H32488" s="6" t="s">
        <v>1624</v>
      </c>
      <c r="I32488" s="6" t="s">
        <v>2134</v>
      </c>
      <c r="K32488" s="6">
        <v>190</v>
      </c>
    </row>
    <row r="32489" spans="1:11">
      <c r="A32489" s="6">
        <v>2000067295</v>
      </c>
      <c r="B32489" t="s">
        <v>34803</v>
      </c>
      <c r="H32489" s="6" t="s">
        <v>589</v>
      </c>
      <c r="I32489" s="6" t="s">
        <v>1375</v>
      </c>
      <c r="K32489" s="6">
        <v>181</v>
      </c>
    </row>
    <row r="32490" spans="1:11">
      <c r="A32490" s="6">
        <v>2000461498</v>
      </c>
      <c r="B32490" t="s">
        <v>34804</v>
      </c>
      <c r="H32490" s="6" t="s">
        <v>377</v>
      </c>
      <c r="I32490" s="6" t="s">
        <v>620</v>
      </c>
      <c r="K32490" s="6">
        <v>191</v>
      </c>
    </row>
    <row r="32491" spans="1:11">
      <c r="A32491" s="6">
        <v>2000206425</v>
      </c>
      <c r="B32491" t="s">
        <v>34805</v>
      </c>
      <c r="H32491" s="6" t="s">
        <v>2115</v>
      </c>
      <c r="I32491" s="6" t="s">
        <v>1653</v>
      </c>
      <c r="K32491" s="6">
        <v>179</v>
      </c>
    </row>
    <row r="32492" spans="1:11">
      <c r="A32492" s="6">
        <v>2000241496</v>
      </c>
      <c r="B32492" t="s">
        <v>34806</v>
      </c>
      <c r="H32492" s="6" t="s">
        <v>488</v>
      </c>
      <c r="I32492" s="6" t="s">
        <v>7240</v>
      </c>
      <c r="K32492" s="6">
        <v>169</v>
      </c>
    </row>
    <row r="32493" spans="1:11">
      <c r="A32493" s="6">
        <v>65026986</v>
      </c>
      <c r="B32493" t="s">
        <v>34807</v>
      </c>
      <c r="H32493" s="6" t="s">
        <v>1672</v>
      </c>
      <c r="I32493" s="6" t="s">
        <v>2539</v>
      </c>
      <c r="K32493" s="6">
        <v>184</v>
      </c>
    </row>
    <row r="32494" spans="1:11">
      <c r="A32494" s="6">
        <v>2000438202</v>
      </c>
      <c r="B32494" t="s">
        <v>34808</v>
      </c>
      <c r="H32494" s="6" t="s">
        <v>319</v>
      </c>
      <c r="I32494" s="6" t="s">
        <v>1625</v>
      </c>
      <c r="K32494" s="6">
        <v>178</v>
      </c>
    </row>
    <row r="32495" spans="1:11">
      <c r="A32495" s="6">
        <v>2000218979</v>
      </c>
      <c r="B32495" t="s">
        <v>34809</v>
      </c>
      <c r="H32495" s="6" t="s">
        <v>314</v>
      </c>
      <c r="I32495" s="6" t="s">
        <v>2139</v>
      </c>
      <c r="K32495" s="6">
        <v>172</v>
      </c>
    </row>
    <row r="32496" spans="1:11">
      <c r="A32496" s="6">
        <v>2000213862</v>
      </c>
      <c r="B32496" t="s">
        <v>34810</v>
      </c>
      <c r="H32496" s="6" t="s">
        <v>1673</v>
      </c>
      <c r="I32496" s="6" t="s">
        <v>603</v>
      </c>
      <c r="K32496" s="6">
        <v>169</v>
      </c>
    </row>
    <row r="32497" spans="1:11">
      <c r="A32497" s="6">
        <v>2000332629</v>
      </c>
      <c r="B32497" t="s">
        <v>34811</v>
      </c>
      <c r="H32497" s="6" t="s">
        <v>319</v>
      </c>
      <c r="I32497" s="6" t="s">
        <v>4099</v>
      </c>
      <c r="K32497" s="6">
        <v>180</v>
      </c>
    </row>
    <row r="32498" spans="1:11">
      <c r="A32498" s="6">
        <v>2000463298</v>
      </c>
      <c r="B32498" t="s">
        <v>34812</v>
      </c>
      <c r="H32498" s="6" t="s">
        <v>1624</v>
      </c>
      <c r="I32498" s="6" t="s">
        <v>1890</v>
      </c>
      <c r="K32498" s="6">
        <v>192</v>
      </c>
    </row>
    <row r="32499" spans="1:11">
      <c r="A32499" s="6">
        <v>2000131726</v>
      </c>
      <c r="B32499" t="s">
        <v>34813</v>
      </c>
      <c r="H32499" s="6" t="s">
        <v>1698</v>
      </c>
      <c r="I32499" s="6" t="s">
        <v>2639</v>
      </c>
      <c r="K32499" s="6">
        <v>181</v>
      </c>
    </row>
    <row r="32500" spans="1:11">
      <c r="A32500" s="6">
        <v>2000436645</v>
      </c>
      <c r="B32500" t="s">
        <v>34814</v>
      </c>
      <c r="H32500" s="6" t="s">
        <v>2115</v>
      </c>
      <c r="I32500" s="6" t="s">
        <v>1890</v>
      </c>
      <c r="K32500" s="6">
        <v>185</v>
      </c>
    </row>
    <row r="32501" spans="1:11">
      <c r="A32501" s="6">
        <v>2000259219</v>
      </c>
      <c r="B32501" t="s">
        <v>34815</v>
      </c>
      <c r="H32501" s="6" t="s">
        <v>240</v>
      </c>
      <c r="I32501" s="6" t="s">
        <v>9659</v>
      </c>
      <c r="K32501" s="6">
        <v>176</v>
      </c>
    </row>
    <row r="32502" spans="1:11">
      <c r="A32502" s="6">
        <v>2000269522</v>
      </c>
      <c r="B32502" t="s">
        <v>34816</v>
      </c>
      <c r="H32502" s="6" t="s">
        <v>966</v>
      </c>
      <c r="I32502" s="6" t="s">
        <v>406</v>
      </c>
      <c r="K32502" s="6">
        <v>192</v>
      </c>
    </row>
    <row r="32503" spans="1:11">
      <c r="A32503" s="6">
        <v>2000275655</v>
      </c>
      <c r="B32503" t="s">
        <v>34817</v>
      </c>
      <c r="H32503" s="6" t="s">
        <v>2115</v>
      </c>
      <c r="I32503" s="6" t="s">
        <v>259</v>
      </c>
      <c r="K32503" s="6">
        <v>177</v>
      </c>
    </row>
    <row r="32504" spans="1:11">
      <c r="A32504" s="6">
        <v>2000172615</v>
      </c>
      <c r="B32504" t="s">
        <v>34818</v>
      </c>
      <c r="H32504" s="6" t="s">
        <v>319</v>
      </c>
      <c r="I32504" s="6" t="s">
        <v>34819</v>
      </c>
      <c r="K32504" s="6">
        <v>178</v>
      </c>
    </row>
    <row r="32505" spans="1:11">
      <c r="A32505" s="6">
        <v>2000217148</v>
      </c>
      <c r="B32505" t="s">
        <v>34820</v>
      </c>
      <c r="H32505" s="6" t="s">
        <v>319</v>
      </c>
      <c r="I32505" s="6" t="s">
        <v>339</v>
      </c>
      <c r="K32505" s="6">
        <v>184</v>
      </c>
    </row>
    <row r="32506" spans="1:11">
      <c r="A32506" s="6">
        <v>2000169204</v>
      </c>
      <c r="B32506" t="s">
        <v>34821</v>
      </c>
      <c r="H32506" s="6" t="s">
        <v>488</v>
      </c>
      <c r="I32506" s="6" t="s">
        <v>1051</v>
      </c>
      <c r="K32506" s="6">
        <v>170</v>
      </c>
    </row>
    <row r="32507" spans="1:11">
      <c r="A32507" s="6">
        <v>2000370424</v>
      </c>
      <c r="B32507" t="s">
        <v>34822</v>
      </c>
      <c r="H32507" s="6" t="s">
        <v>2112</v>
      </c>
      <c r="I32507" s="6" t="s">
        <v>657</v>
      </c>
      <c r="K32507" s="6">
        <v>195</v>
      </c>
    </row>
    <row r="32508" spans="1:11">
      <c r="A32508" s="6">
        <v>23233266</v>
      </c>
      <c r="B32508" t="s">
        <v>34823</v>
      </c>
      <c r="H32508" s="6" t="s">
        <v>1698</v>
      </c>
      <c r="I32508" s="6" t="s">
        <v>3817</v>
      </c>
      <c r="K32508" s="6">
        <v>171</v>
      </c>
    </row>
    <row r="32509" spans="1:11">
      <c r="A32509" s="6">
        <v>2000274478</v>
      </c>
      <c r="B32509" t="s">
        <v>34824</v>
      </c>
      <c r="H32509" s="6" t="s">
        <v>1624</v>
      </c>
      <c r="I32509" s="6" t="s">
        <v>6702</v>
      </c>
      <c r="K32509" s="6">
        <v>184</v>
      </c>
    </row>
    <row r="32510" spans="1:11">
      <c r="A32510" s="6">
        <v>2000180829</v>
      </c>
      <c r="B32510" t="s">
        <v>34825</v>
      </c>
      <c r="H32510" s="6" t="s">
        <v>2115</v>
      </c>
      <c r="I32510" s="6" t="s">
        <v>309</v>
      </c>
      <c r="K32510" s="6">
        <v>192</v>
      </c>
    </row>
    <row r="32511" spans="1:11">
      <c r="A32511" s="6">
        <v>2000227442</v>
      </c>
      <c r="B32511" t="s">
        <v>34826</v>
      </c>
      <c r="H32511" s="6" t="s">
        <v>319</v>
      </c>
      <c r="I32511" s="6" t="s">
        <v>1197</v>
      </c>
      <c r="K32511" s="6">
        <v>181</v>
      </c>
    </row>
    <row r="32512" spans="1:11">
      <c r="A32512" s="6">
        <v>2000290361</v>
      </c>
      <c r="B32512" t="s">
        <v>34827</v>
      </c>
      <c r="H32512" s="6" t="s">
        <v>640</v>
      </c>
      <c r="I32512" s="6" t="s">
        <v>344</v>
      </c>
      <c r="K32512" s="6">
        <v>186</v>
      </c>
    </row>
    <row r="32513" spans="1:11">
      <c r="A32513" s="6">
        <v>2000254673</v>
      </c>
      <c r="B32513" t="s">
        <v>34828</v>
      </c>
      <c r="H32513" s="6" t="s">
        <v>303</v>
      </c>
      <c r="I32513" s="6" t="s">
        <v>1117</v>
      </c>
      <c r="K32513" s="6">
        <v>178</v>
      </c>
    </row>
    <row r="32514" spans="1:11">
      <c r="A32514" s="6">
        <v>2000510300</v>
      </c>
      <c r="B32514" t="s">
        <v>34829</v>
      </c>
      <c r="H32514" s="6" t="s">
        <v>1624</v>
      </c>
      <c r="I32514" s="6" t="s">
        <v>1740</v>
      </c>
      <c r="K32514" s="6">
        <v>182</v>
      </c>
    </row>
    <row r="32515" spans="1:11">
      <c r="A32515" s="6">
        <v>2000220755</v>
      </c>
      <c r="B32515" t="s">
        <v>34830</v>
      </c>
      <c r="H32515" s="6" t="s">
        <v>377</v>
      </c>
      <c r="I32515" s="6" t="s">
        <v>603</v>
      </c>
      <c r="K32515" s="6">
        <v>176</v>
      </c>
    </row>
    <row r="32516" spans="1:11">
      <c r="A32516" s="6">
        <v>2000367811</v>
      </c>
      <c r="B32516" t="s">
        <v>34831</v>
      </c>
      <c r="H32516" s="6" t="s">
        <v>2115</v>
      </c>
      <c r="I32516" s="6" t="s">
        <v>603</v>
      </c>
      <c r="K32516" s="6">
        <v>175</v>
      </c>
    </row>
    <row r="32517" spans="1:11">
      <c r="A32517" s="6">
        <v>2000268086</v>
      </c>
      <c r="B32517" t="s">
        <v>34832</v>
      </c>
      <c r="H32517" s="6" t="s">
        <v>488</v>
      </c>
      <c r="I32517" s="6" t="s">
        <v>603</v>
      </c>
      <c r="K32517" s="6">
        <v>163</v>
      </c>
    </row>
    <row r="32518" spans="1:11">
      <c r="A32518" s="6">
        <v>2000337347</v>
      </c>
      <c r="B32518" t="s">
        <v>34833</v>
      </c>
      <c r="H32518" s="6" t="s">
        <v>2167</v>
      </c>
      <c r="I32518" s="6" t="s">
        <v>257</v>
      </c>
      <c r="K32518" s="6">
        <v>187</v>
      </c>
    </row>
    <row r="32519" spans="1:11">
      <c r="A32519" s="6">
        <v>2000442972</v>
      </c>
      <c r="B32519" t="s">
        <v>34834</v>
      </c>
      <c r="H32519" s="6" t="s">
        <v>8962</v>
      </c>
      <c r="I32519" s="6" t="s">
        <v>1731</v>
      </c>
      <c r="K32519" s="6">
        <v>177</v>
      </c>
    </row>
    <row r="32520" spans="1:11">
      <c r="A32520" s="6">
        <v>2000259167</v>
      </c>
      <c r="B32520" t="s">
        <v>34835</v>
      </c>
      <c r="H32520" s="6" t="s">
        <v>2115</v>
      </c>
      <c r="I32520" s="6" t="s">
        <v>309</v>
      </c>
      <c r="K32520" s="6">
        <v>184</v>
      </c>
    </row>
    <row r="32521" spans="1:11">
      <c r="A32521" s="6">
        <v>2000280546</v>
      </c>
      <c r="B32521" t="s">
        <v>34836</v>
      </c>
      <c r="H32521" s="6" t="s">
        <v>1672</v>
      </c>
      <c r="I32521" s="6" t="s">
        <v>2937</v>
      </c>
      <c r="K32521" s="6">
        <v>181</v>
      </c>
    </row>
    <row r="32522" spans="1:11">
      <c r="A32522" s="6">
        <v>2000377139</v>
      </c>
      <c r="B32522" t="s">
        <v>34837</v>
      </c>
      <c r="H32522" s="6" t="s">
        <v>319</v>
      </c>
      <c r="I32522" s="6" t="s">
        <v>477</v>
      </c>
      <c r="K32522" s="6">
        <v>177</v>
      </c>
    </row>
    <row r="32523" spans="1:11">
      <c r="A32523" s="6">
        <v>2000297440</v>
      </c>
      <c r="B32523" t="s">
        <v>34838</v>
      </c>
      <c r="H32523" s="6" t="s">
        <v>944</v>
      </c>
      <c r="I32523" s="6" t="s">
        <v>348</v>
      </c>
      <c r="K32523" s="6">
        <v>168</v>
      </c>
    </row>
    <row r="32524" spans="1:11">
      <c r="A32524" s="6">
        <v>2000030863</v>
      </c>
      <c r="B32524" t="s">
        <v>34839</v>
      </c>
      <c r="H32524" s="6" t="s">
        <v>2115</v>
      </c>
      <c r="I32524" s="6" t="s">
        <v>1303</v>
      </c>
      <c r="K32524" s="6">
        <v>180</v>
      </c>
    </row>
    <row r="32525" spans="1:11">
      <c r="A32525" s="6">
        <v>2000273439</v>
      </c>
      <c r="B32525" t="s">
        <v>34840</v>
      </c>
      <c r="H32525" s="6" t="s">
        <v>640</v>
      </c>
      <c r="I32525" s="6" t="s">
        <v>406</v>
      </c>
      <c r="K32525" s="6">
        <v>173</v>
      </c>
    </row>
    <row r="32526" spans="1:11">
      <c r="A32526" s="6">
        <v>2000417769</v>
      </c>
      <c r="B32526" t="s">
        <v>34841</v>
      </c>
      <c r="H32526" s="6" t="s">
        <v>1656</v>
      </c>
      <c r="I32526" s="6" t="s">
        <v>257</v>
      </c>
      <c r="K32526" s="6">
        <v>170</v>
      </c>
    </row>
    <row r="32527" spans="1:11">
      <c r="A32527" s="6">
        <v>2000143998</v>
      </c>
      <c r="B32527" t="s">
        <v>34842</v>
      </c>
      <c r="H32527" s="6" t="s">
        <v>303</v>
      </c>
      <c r="I32527" s="6" t="s">
        <v>259</v>
      </c>
      <c r="K32527" s="6">
        <v>175</v>
      </c>
    </row>
    <row r="32528" spans="1:11">
      <c r="A32528" s="6">
        <v>2000207732</v>
      </c>
      <c r="B32528" t="s">
        <v>34843</v>
      </c>
      <c r="H32528" s="6" t="s">
        <v>944</v>
      </c>
      <c r="I32528" s="6" t="s">
        <v>786</v>
      </c>
      <c r="K32528" s="6">
        <v>181</v>
      </c>
    </row>
    <row r="32529" spans="1:11">
      <c r="A32529" s="6">
        <v>2000190647</v>
      </c>
      <c r="B32529" t="s">
        <v>34844</v>
      </c>
      <c r="H32529" s="6" t="s">
        <v>1624</v>
      </c>
      <c r="I32529" s="6" t="s">
        <v>253</v>
      </c>
      <c r="K32529" s="6">
        <v>188</v>
      </c>
    </row>
    <row r="32530" spans="1:11">
      <c r="A32530" s="6">
        <v>2000254668</v>
      </c>
      <c r="B32530" t="s">
        <v>34845</v>
      </c>
      <c r="H32530" s="6" t="s">
        <v>351</v>
      </c>
      <c r="I32530" s="6" t="s">
        <v>1117</v>
      </c>
      <c r="K32530" s="6">
        <v>184</v>
      </c>
    </row>
    <row r="32531" spans="1:11">
      <c r="A32531" s="6">
        <v>2000186064</v>
      </c>
      <c r="B32531" t="s">
        <v>34846</v>
      </c>
      <c r="H32531" s="6" t="s">
        <v>1102</v>
      </c>
      <c r="I32531" s="6" t="s">
        <v>2045</v>
      </c>
      <c r="K32531" s="6">
        <v>179</v>
      </c>
    </row>
    <row r="32532" spans="1:11">
      <c r="A32532" s="6">
        <v>2000377597</v>
      </c>
      <c r="B32532" t="s">
        <v>34847</v>
      </c>
      <c r="H32532" s="6" t="s">
        <v>2167</v>
      </c>
      <c r="I32532" s="6" t="s">
        <v>603</v>
      </c>
      <c r="K32532" s="6">
        <v>175</v>
      </c>
    </row>
    <row r="32533" spans="1:11">
      <c r="A32533" s="6">
        <v>2000329949</v>
      </c>
      <c r="B32533" t="s">
        <v>34848</v>
      </c>
      <c r="H32533" s="6" t="s">
        <v>218</v>
      </c>
      <c r="I32533" s="6" t="s">
        <v>603</v>
      </c>
      <c r="K32533" s="6">
        <v>184</v>
      </c>
    </row>
    <row r="32534" spans="1:11">
      <c r="A32534" s="6">
        <v>2000141294</v>
      </c>
      <c r="B32534" t="s">
        <v>34849</v>
      </c>
      <c r="H32534" s="6" t="s">
        <v>1624</v>
      </c>
      <c r="I32534" s="6" t="s">
        <v>2639</v>
      </c>
      <c r="K32534" s="6">
        <v>186</v>
      </c>
    </row>
    <row r="32535" spans="1:11">
      <c r="A32535" s="6">
        <v>2000301600</v>
      </c>
      <c r="B32535" t="s">
        <v>34850</v>
      </c>
      <c r="H32535" s="6" t="s">
        <v>2126</v>
      </c>
      <c r="I32535" s="6" t="s">
        <v>34851</v>
      </c>
      <c r="K32535" s="6">
        <v>186</v>
      </c>
    </row>
    <row r="32536" spans="1:11">
      <c r="A32536" s="6">
        <v>65029979</v>
      </c>
      <c r="B32536" t="s">
        <v>34852</v>
      </c>
      <c r="H32536" s="6" t="s">
        <v>558</v>
      </c>
      <c r="I32536" s="6" t="s">
        <v>2539</v>
      </c>
      <c r="K32536" s="6">
        <v>176</v>
      </c>
    </row>
    <row r="32537" spans="1:11">
      <c r="A32537" s="6">
        <v>2000279620</v>
      </c>
      <c r="B32537" t="s">
        <v>34853</v>
      </c>
      <c r="H32537" s="6" t="s">
        <v>966</v>
      </c>
      <c r="I32537" s="6" t="s">
        <v>34854</v>
      </c>
      <c r="K32537" s="6">
        <v>177</v>
      </c>
    </row>
    <row r="32538" spans="1:11">
      <c r="A32538" s="6">
        <v>2000225972</v>
      </c>
      <c r="B32538" t="s">
        <v>34855</v>
      </c>
      <c r="H32538" s="6" t="s">
        <v>319</v>
      </c>
      <c r="I32538" s="6" t="s">
        <v>1157</v>
      </c>
      <c r="K32538" s="6">
        <v>189</v>
      </c>
    </row>
    <row r="32539" spans="1:11">
      <c r="A32539" s="6">
        <v>2000218997</v>
      </c>
      <c r="B32539" t="s">
        <v>34856</v>
      </c>
      <c r="H32539" s="6" t="s">
        <v>1747</v>
      </c>
      <c r="I32539" s="6" t="s">
        <v>2139</v>
      </c>
      <c r="K32539" s="6">
        <v>185</v>
      </c>
    </row>
    <row r="32540" spans="1:11">
      <c r="A32540" s="6">
        <v>2000493500</v>
      </c>
      <c r="B32540" t="s">
        <v>34857</v>
      </c>
      <c r="H32540" s="6" t="s">
        <v>2115</v>
      </c>
      <c r="I32540" s="6" t="s">
        <v>1936</v>
      </c>
      <c r="K32540" s="6">
        <v>192</v>
      </c>
    </row>
    <row r="32541" spans="1:11">
      <c r="A32541" s="6">
        <v>2000161649</v>
      </c>
      <c r="B32541" t="s">
        <v>34858</v>
      </c>
      <c r="H32541" s="6" t="s">
        <v>488</v>
      </c>
      <c r="I32541" s="6" t="s">
        <v>1197</v>
      </c>
      <c r="K32541" s="6">
        <v>177</v>
      </c>
    </row>
    <row r="32542" spans="1:11">
      <c r="A32542" s="6">
        <v>2000255604</v>
      </c>
      <c r="B32542" t="s">
        <v>34859</v>
      </c>
      <c r="H32542" s="6" t="s">
        <v>1747</v>
      </c>
      <c r="I32542" s="6" t="s">
        <v>2539</v>
      </c>
      <c r="K32542" s="6">
        <v>170</v>
      </c>
    </row>
    <row r="32543" spans="1:11">
      <c r="A32543" s="6">
        <v>2000476920</v>
      </c>
      <c r="B32543" t="s">
        <v>34860</v>
      </c>
      <c r="H32543" s="6" t="s">
        <v>377</v>
      </c>
      <c r="I32543" s="6" t="s">
        <v>241</v>
      </c>
      <c r="K32543" s="6">
        <v>193</v>
      </c>
    </row>
    <row r="32544" spans="1:11">
      <c r="A32544" s="6">
        <v>2000364311</v>
      </c>
      <c r="B32544" t="s">
        <v>34861</v>
      </c>
      <c r="H32544" s="6" t="s">
        <v>619</v>
      </c>
      <c r="I32544" s="6" t="s">
        <v>603</v>
      </c>
      <c r="K32544" s="6">
        <v>180</v>
      </c>
    </row>
    <row r="32545" spans="1:11">
      <c r="A32545" s="6">
        <v>2000259390</v>
      </c>
      <c r="B32545" t="s">
        <v>34862</v>
      </c>
      <c r="H32545" s="6" t="s">
        <v>377</v>
      </c>
      <c r="I32545" s="6" t="s">
        <v>309</v>
      </c>
      <c r="K32545" s="6">
        <v>186</v>
      </c>
    </row>
    <row r="32546" spans="1:11">
      <c r="A32546" s="6">
        <v>2000197264</v>
      </c>
      <c r="B32546" t="s">
        <v>34863</v>
      </c>
      <c r="H32546" s="6" t="s">
        <v>640</v>
      </c>
      <c r="I32546" s="6" t="s">
        <v>309</v>
      </c>
      <c r="K32546" s="6">
        <v>180</v>
      </c>
    </row>
    <row r="32547" spans="1:11">
      <c r="A32547" s="6">
        <v>2000481631</v>
      </c>
      <c r="B32547" t="s">
        <v>34864</v>
      </c>
      <c r="H32547" s="6" t="s">
        <v>2167</v>
      </c>
      <c r="I32547" s="6" t="s">
        <v>1890</v>
      </c>
      <c r="K32547" s="6">
        <v>182</v>
      </c>
    </row>
    <row r="32548" spans="1:11">
      <c r="A32548" s="6">
        <v>2000257692</v>
      </c>
      <c r="B32548" t="s">
        <v>34865</v>
      </c>
      <c r="H32548" s="6" t="s">
        <v>377</v>
      </c>
      <c r="I32548" s="6" t="s">
        <v>1055</v>
      </c>
      <c r="K32548" s="6">
        <v>185</v>
      </c>
    </row>
    <row r="32549" spans="1:11">
      <c r="A32549" s="6">
        <v>2000297470</v>
      </c>
      <c r="B32549" t="s">
        <v>34866</v>
      </c>
      <c r="H32549" s="6" t="s">
        <v>319</v>
      </c>
      <c r="I32549" s="6" t="s">
        <v>348</v>
      </c>
      <c r="K32549" s="6">
        <v>189</v>
      </c>
    </row>
    <row r="32550" spans="1:11">
      <c r="A32550" s="6">
        <v>2000125170</v>
      </c>
      <c r="B32550" t="s">
        <v>34867</v>
      </c>
      <c r="H32550" s="6" t="s">
        <v>2115</v>
      </c>
      <c r="I32550" s="6" t="s">
        <v>236</v>
      </c>
      <c r="K32550" s="6">
        <v>191</v>
      </c>
    </row>
    <row r="32551" spans="1:11">
      <c r="A32551" s="6">
        <v>2000101154</v>
      </c>
      <c r="B32551" t="s">
        <v>34868</v>
      </c>
      <c r="H32551" s="6" t="s">
        <v>2115</v>
      </c>
      <c r="I32551" s="6" t="s">
        <v>236</v>
      </c>
      <c r="K32551" s="6">
        <v>186</v>
      </c>
    </row>
    <row r="32552" spans="1:11">
      <c r="A32552" s="6">
        <v>2000047457</v>
      </c>
      <c r="B32552" t="s">
        <v>34869</v>
      </c>
      <c r="H32552" s="6" t="s">
        <v>1672</v>
      </c>
      <c r="I32552" s="6" t="s">
        <v>1711</v>
      </c>
      <c r="K32552" s="6">
        <v>174</v>
      </c>
    </row>
    <row r="32553" spans="1:11">
      <c r="A32553" s="6">
        <v>2000198730</v>
      </c>
      <c r="B32553" t="s">
        <v>34870</v>
      </c>
      <c r="H32553" s="6" t="s">
        <v>640</v>
      </c>
      <c r="I32553" s="6" t="s">
        <v>259</v>
      </c>
      <c r="K32553" s="6">
        <v>176</v>
      </c>
    </row>
    <row r="32554" spans="1:11">
      <c r="A32554" s="6">
        <v>2000202297</v>
      </c>
      <c r="B32554" t="s">
        <v>34871</v>
      </c>
      <c r="H32554" s="6" t="s">
        <v>5666</v>
      </c>
      <c r="I32554" s="6" t="s">
        <v>34872</v>
      </c>
      <c r="K32554" s="6">
        <v>174</v>
      </c>
    </row>
    <row r="32555" spans="1:11">
      <c r="A32555" s="6">
        <v>2000038555</v>
      </c>
      <c r="B32555" t="s">
        <v>34873</v>
      </c>
      <c r="H32555" s="6" t="s">
        <v>944</v>
      </c>
      <c r="I32555" s="6" t="s">
        <v>832</v>
      </c>
      <c r="K32555" s="6">
        <v>176</v>
      </c>
    </row>
    <row r="32556" spans="1:11">
      <c r="A32556" s="6">
        <v>2000515601</v>
      </c>
      <c r="B32556" t="s">
        <v>34874</v>
      </c>
      <c r="H32556" s="6" t="s">
        <v>488</v>
      </c>
      <c r="I32556" s="6" t="s">
        <v>2639</v>
      </c>
      <c r="K32556" s="6">
        <v>175</v>
      </c>
    </row>
    <row r="32557" spans="1:11">
      <c r="A32557" s="6">
        <v>2000136594</v>
      </c>
      <c r="B32557" t="s">
        <v>34875</v>
      </c>
      <c r="H32557" s="6" t="s">
        <v>589</v>
      </c>
      <c r="I32557" s="6" t="s">
        <v>2639</v>
      </c>
      <c r="K32557" s="6">
        <v>184</v>
      </c>
    </row>
    <row r="32558" spans="1:11">
      <c r="A32558" s="6">
        <v>2000232064</v>
      </c>
      <c r="B32558" t="s">
        <v>34876</v>
      </c>
      <c r="H32558" s="6" t="s">
        <v>2116</v>
      </c>
      <c r="I32558" s="6" t="s">
        <v>827</v>
      </c>
      <c r="K32558" s="6">
        <v>180</v>
      </c>
    </row>
    <row r="32559" spans="1:11">
      <c r="A32559" s="6">
        <v>2000368631</v>
      </c>
      <c r="B32559" t="s">
        <v>34877</v>
      </c>
      <c r="H32559" s="6" t="s">
        <v>1624</v>
      </c>
      <c r="I32559" s="6" t="s">
        <v>1066</v>
      </c>
      <c r="K32559" s="6">
        <v>188</v>
      </c>
    </row>
    <row r="32560" spans="1:11">
      <c r="A32560" s="6">
        <v>2000109372</v>
      </c>
      <c r="B32560" t="s">
        <v>34878</v>
      </c>
      <c r="H32560" s="6" t="s">
        <v>2121</v>
      </c>
      <c r="I32560" s="6" t="s">
        <v>259</v>
      </c>
      <c r="K32560" s="6">
        <v>187</v>
      </c>
    </row>
    <row r="32561" spans="1:11">
      <c r="A32561" s="6">
        <v>2000254669</v>
      </c>
      <c r="B32561" t="s">
        <v>34879</v>
      </c>
      <c r="H32561" s="6" t="s">
        <v>1656</v>
      </c>
      <c r="I32561" s="6" t="s">
        <v>1117</v>
      </c>
      <c r="K32561" s="6">
        <v>167</v>
      </c>
    </row>
    <row r="32562" spans="1:11">
      <c r="A32562" s="6">
        <v>2000237027</v>
      </c>
      <c r="B32562" t="s">
        <v>34880</v>
      </c>
      <c r="H32562" s="6" t="s">
        <v>1673</v>
      </c>
      <c r="I32562" s="6" t="s">
        <v>2539</v>
      </c>
      <c r="K32562" s="6">
        <v>176</v>
      </c>
    </row>
    <row r="32563" spans="1:11">
      <c r="A32563" s="6">
        <v>2000094885</v>
      </c>
      <c r="B32563" t="s">
        <v>34881</v>
      </c>
      <c r="H32563" s="6" t="s">
        <v>640</v>
      </c>
      <c r="I32563" s="6" t="s">
        <v>344</v>
      </c>
      <c r="K32563" s="6">
        <v>168</v>
      </c>
    </row>
    <row r="32564" spans="1:11">
      <c r="A32564" s="6">
        <v>2000226974</v>
      </c>
      <c r="B32564" t="s">
        <v>34882</v>
      </c>
      <c r="H32564" s="6" t="s">
        <v>734</v>
      </c>
      <c r="I32564" s="6" t="s">
        <v>34883</v>
      </c>
      <c r="K32564" s="6">
        <v>179</v>
      </c>
    </row>
    <row r="32565" spans="1:11">
      <c r="A32565" s="6">
        <v>2000332599</v>
      </c>
      <c r="B32565" t="s">
        <v>34884</v>
      </c>
      <c r="H32565" s="6" t="s">
        <v>351</v>
      </c>
      <c r="I32565" s="6" t="s">
        <v>1701</v>
      </c>
      <c r="K32565" s="6">
        <v>172</v>
      </c>
    </row>
    <row r="32566" spans="1:11">
      <c r="A32566" s="6">
        <v>2000387410</v>
      </c>
      <c r="B32566" t="s">
        <v>34885</v>
      </c>
      <c r="H32566" s="6" t="s">
        <v>760</v>
      </c>
      <c r="I32566" s="6" t="s">
        <v>15791</v>
      </c>
      <c r="K32566" s="6">
        <v>170</v>
      </c>
    </row>
    <row r="32567" spans="1:11">
      <c r="A32567" s="6">
        <v>2000255067</v>
      </c>
      <c r="B32567" t="s">
        <v>34886</v>
      </c>
      <c r="H32567" s="6" t="s">
        <v>319</v>
      </c>
      <c r="I32567" s="6" t="s">
        <v>832</v>
      </c>
      <c r="K32567" s="6">
        <v>188</v>
      </c>
    </row>
    <row r="32568" spans="1:11">
      <c r="A32568" s="6">
        <v>2000108697</v>
      </c>
      <c r="B32568" t="s">
        <v>34887</v>
      </c>
      <c r="H32568" s="6" t="s">
        <v>760</v>
      </c>
      <c r="I32568" s="6" t="s">
        <v>2569</v>
      </c>
      <c r="K32568" s="6">
        <v>183</v>
      </c>
    </row>
    <row r="32569" spans="1:11">
      <c r="A32569" s="6">
        <v>2000395820</v>
      </c>
      <c r="B32569" t="s">
        <v>34888</v>
      </c>
      <c r="H32569" s="6" t="s">
        <v>966</v>
      </c>
      <c r="I32569" s="6" t="s">
        <v>253</v>
      </c>
      <c r="K32569" s="6">
        <v>177</v>
      </c>
    </row>
    <row r="32570" spans="1:11">
      <c r="A32570" s="6">
        <v>2000210133</v>
      </c>
      <c r="B32570" t="s">
        <v>34889</v>
      </c>
      <c r="H32570" s="6" t="s">
        <v>319</v>
      </c>
      <c r="I32570" s="6" t="s">
        <v>259</v>
      </c>
      <c r="K32570" s="6">
        <v>170</v>
      </c>
    </row>
    <row r="32571" spans="1:11">
      <c r="A32571" s="6">
        <v>2000229264</v>
      </c>
      <c r="B32571" t="s">
        <v>34890</v>
      </c>
      <c r="H32571" s="6" t="s">
        <v>319</v>
      </c>
      <c r="I32571" s="6" t="s">
        <v>406</v>
      </c>
      <c r="K32571" s="6">
        <v>175</v>
      </c>
    </row>
    <row r="32572" spans="1:11">
      <c r="A32572" s="6">
        <v>2000474047</v>
      </c>
      <c r="B32572" t="s">
        <v>34891</v>
      </c>
      <c r="H32572" s="6" t="s">
        <v>488</v>
      </c>
      <c r="I32572" s="6" t="s">
        <v>1117</v>
      </c>
      <c r="K32572" s="6">
        <v>161</v>
      </c>
    </row>
    <row r="32573" spans="1:11">
      <c r="A32573" s="6">
        <v>2000214877</v>
      </c>
      <c r="B32573" t="s">
        <v>34892</v>
      </c>
      <c r="H32573" s="6" t="s">
        <v>944</v>
      </c>
      <c r="I32573" s="6" t="s">
        <v>344</v>
      </c>
      <c r="K32573" s="6">
        <v>176</v>
      </c>
    </row>
    <row r="32574" spans="1:11">
      <c r="A32574" s="6">
        <v>2000276761</v>
      </c>
      <c r="B32574" t="s">
        <v>34893</v>
      </c>
      <c r="H32574" s="6" t="s">
        <v>240</v>
      </c>
      <c r="I32574" s="6" t="s">
        <v>3659</v>
      </c>
      <c r="K32574" s="6">
        <v>180</v>
      </c>
    </row>
    <row r="32575" spans="1:11">
      <c r="A32575" s="6">
        <v>2000353437</v>
      </c>
      <c r="B32575" t="s">
        <v>34894</v>
      </c>
      <c r="H32575" s="6" t="s">
        <v>1918</v>
      </c>
      <c r="I32575" s="6" t="s">
        <v>34895</v>
      </c>
      <c r="K32575" s="6">
        <v>182</v>
      </c>
    </row>
    <row r="32576" spans="1:11">
      <c r="A32576" s="6">
        <v>2000382128</v>
      </c>
      <c r="B32576" t="s">
        <v>34896</v>
      </c>
      <c r="H32576" s="6" t="s">
        <v>1656</v>
      </c>
      <c r="I32576" s="6" t="s">
        <v>34897</v>
      </c>
      <c r="K32576" s="6">
        <v>176</v>
      </c>
    </row>
    <row r="32577" spans="1:11">
      <c r="A32577" s="6">
        <v>2000466343</v>
      </c>
      <c r="B32577" t="s">
        <v>202</v>
      </c>
      <c r="H32577" s="6" t="s">
        <v>640</v>
      </c>
      <c r="I32577" s="6" t="s">
        <v>204</v>
      </c>
      <c r="K32577" s="6">
        <v>187</v>
      </c>
    </row>
    <row r="32578" spans="1:11">
      <c r="A32578" s="6">
        <v>2000106725</v>
      </c>
      <c r="B32578" t="s">
        <v>34898</v>
      </c>
      <c r="H32578" s="6" t="s">
        <v>2115</v>
      </c>
      <c r="I32578" s="6" t="s">
        <v>253</v>
      </c>
      <c r="K32578" s="6">
        <v>183</v>
      </c>
    </row>
    <row r="32579" spans="1:11">
      <c r="A32579" s="6">
        <v>2000495721</v>
      </c>
      <c r="B32579" t="s">
        <v>34899</v>
      </c>
      <c r="H32579" s="6" t="s">
        <v>1672</v>
      </c>
      <c r="I32579" s="6" t="s">
        <v>406</v>
      </c>
      <c r="K32579" s="6">
        <v>173</v>
      </c>
    </row>
    <row r="32580" spans="1:11">
      <c r="A32580" s="6">
        <v>2000289509</v>
      </c>
      <c r="B32580" t="s">
        <v>34900</v>
      </c>
      <c r="H32580" s="6" t="s">
        <v>1732</v>
      </c>
      <c r="I32580" s="6" t="s">
        <v>344</v>
      </c>
      <c r="K32580" s="6">
        <v>179</v>
      </c>
    </row>
    <row r="32581" spans="1:11">
      <c r="A32581" s="6">
        <v>27058548</v>
      </c>
      <c r="B32581" t="s">
        <v>34901</v>
      </c>
      <c r="H32581" s="6" t="s">
        <v>319</v>
      </c>
      <c r="I32581" s="6" t="s">
        <v>339</v>
      </c>
      <c r="K32581" s="6">
        <v>178</v>
      </c>
    </row>
    <row r="32582" spans="1:11">
      <c r="A32582" s="6">
        <v>2000480810</v>
      </c>
      <c r="B32582" t="s">
        <v>34902</v>
      </c>
      <c r="H32582" s="6" t="s">
        <v>2157</v>
      </c>
      <c r="I32582" s="6" t="s">
        <v>729</v>
      </c>
      <c r="K32582" s="6">
        <v>182</v>
      </c>
    </row>
    <row r="32583" spans="1:11">
      <c r="A32583" s="6">
        <v>2000255483</v>
      </c>
      <c r="B32583" t="s">
        <v>34903</v>
      </c>
      <c r="H32583" s="6" t="s">
        <v>1638</v>
      </c>
      <c r="I32583" s="6" t="s">
        <v>731</v>
      </c>
      <c r="K32583" s="6">
        <v>184</v>
      </c>
    </row>
    <row r="32584" spans="1:11">
      <c r="A32584" s="6">
        <v>2000204673</v>
      </c>
      <c r="B32584" t="s">
        <v>34904</v>
      </c>
      <c r="H32584" s="6" t="s">
        <v>218</v>
      </c>
      <c r="I32584" s="6" t="s">
        <v>236</v>
      </c>
      <c r="K32584" s="6">
        <v>183</v>
      </c>
    </row>
    <row r="32585" spans="1:11">
      <c r="A32585" s="6">
        <v>2000266321</v>
      </c>
      <c r="B32585" t="s">
        <v>34905</v>
      </c>
      <c r="H32585" s="6" t="s">
        <v>319</v>
      </c>
      <c r="I32585" s="6" t="s">
        <v>603</v>
      </c>
      <c r="K32585" s="6">
        <v>184</v>
      </c>
    </row>
    <row r="32586" spans="1:11">
      <c r="A32586" s="6">
        <v>2000299363</v>
      </c>
      <c r="B32586" t="s">
        <v>34906</v>
      </c>
      <c r="H32586" s="6" t="s">
        <v>760</v>
      </c>
      <c r="I32586" s="6" t="s">
        <v>348</v>
      </c>
      <c r="K32586" s="6">
        <v>177</v>
      </c>
    </row>
    <row r="32587" spans="1:11">
      <c r="A32587" s="6">
        <v>2000339840</v>
      </c>
      <c r="B32587" t="s">
        <v>34907</v>
      </c>
      <c r="H32587" s="6" t="s">
        <v>2112</v>
      </c>
      <c r="I32587" s="6" t="s">
        <v>1907</v>
      </c>
      <c r="K32587" s="6">
        <v>185</v>
      </c>
    </row>
    <row r="32588" spans="1:11">
      <c r="A32588" s="6">
        <v>2000272196</v>
      </c>
      <c r="B32588" t="s">
        <v>34908</v>
      </c>
      <c r="H32588" s="6" t="s">
        <v>1698</v>
      </c>
      <c r="I32588" s="6" t="s">
        <v>257</v>
      </c>
      <c r="K32588" s="6">
        <v>175</v>
      </c>
    </row>
    <row r="32589" spans="1:11">
      <c r="A32589" s="6">
        <v>2000419584</v>
      </c>
      <c r="B32589" t="s">
        <v>34909</v>
      </c>
      <c r="H32589" s="6" t="s">
        <v>488</v>
      </c>
      <c r="I32589" s="6" t="s">
        <v>3265</v>
      </c>
      <c r="K32589" s="6">
        <v>174</v>
      </c>
    </row>
    <row r="32590" spans="1:11">
      <c r="A32590" s="6">
        <v>2000368788</v>
      </c>
      <c r="B32590" t="s">
        <v>34910</v>
      </c>
      <c r="H32590" s="6" t="s">
        <v>377</v>
      </c>
      <c r="I32590" s="6" t="s">
        <v>1117</v>
      </c>
      <c r="K32590" s="6">
        <v>192</v>
      </c>
    </row>
    <row r="32591" spans="1:11">
      <c r="A32591" s="6">
        <v>2000401696</v>
      </c>
      <c r="B32591" t="s">
        <v>34911</v>
      </c>
      <c r="H32591" s="6" t="s">
        <v>1732</v>
      </c>
      <c r="I32591" s="6" t="s">
        <v>298</v>
      </c>
      <c r="K32591" s="6">
        <v>199</v>
      </c>
    </row>
    <row r="32592" spans="1:11">
      <c r="A32592" s="6">
        <v>2000173186</v>
      </c>
      <c r="B32592" t="s">
        <v>34912</v>
      </c>
      <c r="H32592" s="6" t="s">
        <v>966</v>
      </c>
      <c r="I32592" s="6" t="s">
        <v>16681</v>
      </c>
      <c r="K32592" s="6">
        <v>163</v>
      </c>
    </row>
    <row r="32593" spans="1:11">
      <c r="A32593" s="6">
        <v>2000418233</v>
      </c>
      <c r="B32593" t="s">
        <v>34913</v>
      </c>
      <c r="H32593" s="6" t="s">
        <v>966</v>
      </c>
      <c r="I32593" s="6" t="s">
        <v>1731</v>
      </c>
      <c r="K32593" s="6">
        <v>182</v>
      </c>
    </row>
    <row r="32594" spans="1:11">
      <c r="A32594" s="6">
        <v>2000436414</v>
      </c>
      <c r="B32594" t="s">
        <v>34914</v>
      </c>
      <c r="H32594" s="6" t="s">
        <v>2123</v>
      </c>
      <c r="I32594" s="6" t="s">
        <v>729</v>
      </c>
      <c r="K32594" s="6">
        <v>195</v>
      </c>
    </row>
    <row r="32595" spans="1:11">
      <c r="A32595" s="6">
        <v>2000449325</v>
      </c>
      <c r="B32595" t="s">
        <v>34915</v>
      </c>
      <c r="H32595" s="6" t="s">
        <v>377</v>
      </c>
      <c r="I32595" s="6" t="s">
        <v>1117</v>
      </c>
      <c r="K32595" s="6">
        <v>190</v>
      </c>
    </row>
    <row r="32596" spans="1:11">
      <c r="A32596" s="6">
        <v>2000430849</v>
      </c>
      <c r="B32596" t="s">
        <v>34916</v>
      </c>
      <c r="H32596" s="6" t="s">
        <v>2167</v>
      </c>
      <c r="I32596" s="6" t="s">
        <v>1890</v>
      </c>
      <c r="K32596" s="6">
        <v>174</v>
      </c>
    </row>
    <row r="32597" spans="1:11">
      <c r="A32597" s="6">
        <v>2000437261</v>
      </c>
      <c r="B32597" t="s">
        <v>34917</v>
      </c>
      <c r="H32597" s="6" t="s">
        <v>1624</v>
      </c>
      <c r="I32597" s="6" t="s">
        <v>1631</v>
      </c>
      <c r="K32597" s="6">
        <v>196</v>
      </c>
    </row>
    <row r="32598" spans="1:11">
      <c r="A32598" s="6">
        <v>2000394914</v>
      </c>
      <c r="B32598" t="s">
        <v>34918</v>
      </c>
      <c r="H32598" s="6" t="s">
        <v>1674</v>
      </c>
      <c r="I32598" s="6" t="s">
        <v>236</v>
      </c>
      <c r="K32598" s="6">
        <v>183</v>
      </c>
    </row>
    <row r="32599" spans="1:11">
      <c r="A32599" s="6">
        <v>2000237708</v>
      </c>
      <c r="B32599" t="s">
        <v>34919</v>
      </c>
      <c r="H32599" s="6" t="s">
        <v>2115</v>
      </c>
      <c r="I32599" s="6" t="s">
        <v>832</v>
      </c>
      <c r="K32599" s="6">
        <v>188</v>
      </c>
    </row>
    <row r="32600" spans="1:11">
      <c r="A32600" s="6">
        <v>2000253627</v>
      </c>
      <c r="B32600" t="s">
        <v>34920</v>
      </c>
      <c r="H32600" s="6" t="s">
        <v>218</v>
      </c>
      <c r="I32600" s="6" t="s">
        <v>2134</v>
      </c>
      <c r="K32600" s="6">
        <v>182</v>
      </c>
    </row>
    <row r="32601" spans="1:11">
      <c r="A32601" s="6">
        <v>8833765</v>
      </c>
      <c r="B32601" t="s">
        <v>34921</v>
      </c>
      <c r="H32601" s="6" t="s">
        <v>952</v>
      </c>
      <c r="I32601" s="6" t="s">
        <v>1714</v>
      </c>
      <c r="K32601" s="6">
        <v>178</v>
      </c>
    </row>
    <row r="32602" spans="1:11">
      <c r="A32602" s="6">
        <v>8827108</v>
      </c>
      <c r="B32602" t="s">
        <v>34922</v>
      </c>
      <c r="H32602" s="6" t="s">
        <v>2115</v>
      </c>
      <c r="I32602" s="6" t="s">
        <v>1661</v>
      </c>
      <c r="K32602" s="6">
        <v>186</v>
      </c>
    </row>
    <row r="32603" spans="1:11">
      <c r="A32603" s="6">
        <v>2000202866</v>
      </c>
      <c r="B32603" t="s">
        <v>34923</v>
      </c>
      <c r="H32603" s="6" t="s">
        <v>2115</v>
      </c>
      <c r="I32603" s="6" t="s">
        <v>1862</v>
      </c>
      <c r="K32603" s="6">
        <v>194</v>
      </c>
    </row>
    <row r="32604" spans="1:11">
      <c r="A32604" s="6">
        <v>2000183039</v>
      </c>
      <c r="B32604" t="s">
        <v>34924</v>
      </c>
      <c r="H32604" s="6" t="s">
        <v>4359</v>
      </c>
      <c r="I32604" s="6" t="s">
        <v>1458</v>
      </c>
      <c r="K32604" s="6">
        <v>172</v>
      </c>
    </row>
    <row r="32605" spans="1:11">
      <c r="A32605" s="6">
        <v>2000194024</v>
      </c>
      <c r="B32605" t="s">
        <v>34925</v>
      </c>
      <c r="H32605" s="6" t="s">
        <v>488</v>
      </c>
      <c r="I32605" s="6" t="s">
        <v>378</v>
      </c>
      <c r="K32605" s="6">
        <v>183</v>
      </c>
    </row>
    <row r="32606" spans="1:11">
      <c r="A32606" s="6">
        <v>2000179548</v>
      </c>
      <c r="B32606" t="s">
        <v>34926</v>
      </c>
      <c r="H32606" s="6" t="s">
        <v>1624</v>
      </c>
      <c r="I32606" s="6" t="s">
        <v>18076</v>
      </c>
      <c r="K32606" s="6">
        <v>190</v>
      </c>
    </row>
    <row r="32607" spans="1:11">
      <c r="A32607" s="6">
        <v>2000254105</v>
      </c>
      <c r="B32607" t="s">
        <v>34927</v>
      </c>
      <c r="H32607" s="6" t="s">
        <v>1624</v>
      </c>
      <c r="I32607" s="6" t="s">
        <v>1117</v>
      </c>
      <c r="K32607" s="6">
        <v>192</v>
      </c>
    </row>
    <row r="32608" spans="1:11">
      <c r="A32608" s="6">
        <v>2000280388</v>
      </c>
      <c r="B32608" t="s">
        <v>34928</v>
      </c>
      <c r="H32608" s="6" t="s">
        <v>1624</v>
      </c>
      <c r="I32608" s="6" t="s">
        <v>1666</v>
      </c>
      <c r="K32608" s="6">
        <v>188</v>
      </c>
    </row>
    <row r="32609" spans="1:11">
      <c r="A32609" s="6">
        <v>2000280321</v>
      </c>
      <c r="B32609" t="s">
        <v>34929</v>
      </c>
      <c r="H32609" s="6" t="s">
        <v>460</v>
      </c>
      <c r="I32609" s="6" t="s">
        <v>4726</v>
      </c>
      <c r="K32609" s="6">
        <v>177</v>
      </c>
    </row>
    <row r="32610" spans="1:11">
      <c r="A32610" s="6">
        <v>2000375515</v>
      </c>
      <c r="B32610" t="s">
        <v>34930</v>
      </c>
      <c r="H32610" s="6" t="s">
        <v>319</v>
      </c>
      <c r="I32610" s="6" t="s">
        <v>344</v>
      </c>
      <c r="K32610" s="6">
        <v>191</v>
      </c>
    </row>
    <row r="32611" spans="1:11">
      <c r="A32611" s="6">
        <v>2000173141</v>
      </c>
      <c r="B32611" t="s">
        <v>34931</v>
      </c>
      <c r="H32611" s="6" t="s">
        <v>944</v>
      </c>
      <c r="I32611" s="6" t="s">
        <v>1903</v>
      </c>
      <c r="K32611" s="6">
        <v>188</v>
      </c>
    </row>
    <row r="32612" spans="1:11">
      <c r="A32612" s="6">
        <v>2000376236</v>
      </c>
      <c r="B32612" t="s">
        <v>34932</v>
      </c>
      <c r="H32612" s="6" t="s">
        <v>4359</v>
      </c>
      <c r="I32612" s="6" t="s">
        <v>603</v>
      </c>
      <c r="K32612" s="6">
        <v>183</v>
      </c>
    </row>
    <row r="32613" spans="1:11">
      <c r="A32613" s="6">
        <v>7458304</v>
      </c>
      <c r="B32613" t="s">
        <v>34933</v>
      </c>
      <c r="H32613" s="6" t="s">
        <v>1656</v>
      </c>
      <c r="I32613" s="6" t="s">
        <v>348</v>
      </c>
      <c r="K32613" s="6">
        <v>182</v>
      </c>
    </row>
    <row r="32614" spans="1:11">
      <c r="A32614" s="6">
        <v>2000182724</v>
      </c>
      <c r="B32614" t="s">
        <v>34934</v>
      </c>
      <c r="H32614" s="6" t="s">
        <v>377</v>
      </c>
      <c r="I32614" s="6" t="s">
        <v>10105</v>
      </c>
      <c r="K32614" s="6">
        <v>190</v>
      </c>
    </row>
    <row r="32615" spans="1:11">
      <c r="A32615" s="6">
        <v>2000357319</v>
      </c>
      <c r="B32615" t="s">
        <v>34935</v>
      </c>
      <c r="H32615" s="6" t="s">
        <v>1698</v>
      </c>
      <c r="I32615" s="6" t="s">
        <v>1117</v>
      </c>
      <c r="K32615" s="6">
        <v>176</v>
      </c>
    </row>
    <row r="32616" spans="1:11">
      <c r="A32616" s="6">
        <v>2000098466</v>
      </c>
      <c r="B32616" t="s">
        <v>34936</v>
      </c>
      <c r="H32616" s="6" t="s">
        <v>319</v>
      </c>
      <c r="I32616" s="6" t="s">
        <v>236</v>
      </c>
      <c r="K32616" s="6">
        <v>176</v>
      </c>
    </row>
    <row r="32617" spans="1:11">
      <c r="A32617" s="6">
        <v>2000402505</v>
      </c>
      <c r="B32617" t="s">
        <v>34937</v>
      </c>
      <c r="H32617" s="6" t="s">
        <v>2046</v>
      </c>
      <c r="I32617" s="6" t="s">
        <v>34938</v>
      </c>
      <c r="K32617" s="6">
        <v>180</v>
      </c>
    </row>
    <row r="32618" spans="1:11">
      <c r="A32618" s="6">
        <v>2000386338</v>
      </c>
      <c r="B32618" t="s">
        <v>34939</v>
      </c>
      <c r="H32618" s="6" t="s">
        <v>303</v>
      </c>
      <c r="I32618" s="6" t="s">
        <v>1890</v>
      </c>
      <c r="K32618" s="6">
        <v>160</v>
      </c>
    </row>
    <row r="32619" spans="1:11">
      <c r="A32619" s="6">
        <v>12095543</v>
      </c>
      <c r="B32619" t="s">
        <v>34940</v>
      </c>
      <c r="H32619" s="6" t="s">
        <v>377</v>
      </c>
      <c r="I32619" s="6" t="s">
        <v>7818</v>
      </c>
      <c r="K32619" s="6">
        <v>186</v>
      </c>
    </row>
    <row r="32620" spans="1:11">
      <c r="A32620" s="6">
        <v>2000247353</v>
      </c>
      <c r="B32620" t="s">
        <v>34941</v>
      </c>
      <c r="H32620" s="6" t="s">
        <v>640</v>
      </c>
      <c r="I32620" s="6" t="s">
        <v>34942</v>
      </c>
      <c r="K32620" s="6">
        <v>175</v>
      </c>
    </row>
    <row r="32621" spans="1:11">
      <c r="A32621" s="6">
        <v>2000265964</v>
      </c>
      <c r="B32621" t="s">
        <v>34943</v>
      </c>
      <c r="H32621" s="6" t="s">
        <v>377</v>
      </c>
      <c r="I32621" s="6" t="s">
        <v>236</v>
      </c>
      <c r="K32621" s="6">
        <v>188</v>
      </c>
    </row>
    <row r="32622" spans="1:11">
      <c r="A32622" s="6">
        <v>2000283008</v>
      </c>
      <c r="B32622" t="s">
        <v>34944</v>
      </c>
      <c r="H32622" s="6" t="s">
        <v>377</v>
      </c>
      <c r="I32622" s="6" t="s">
        <v>22505</v>
      </c>
      <c r="K32622" s="6">
        <v>163</v>
      </c>
    </row>
    <row r="32623" spans="1:11">
      <c r="A32623" s="6">
        <v>2000049216</v>
      </c>
      <c r="B32623" t="s">
        <v>34945</v>
      </c>
      <c r="H32623" s="6" t="s">
        <v>1624</v>
      </c>
      <c r="I32623" s="6" t="s">
        <v>259</v>
      </c>
      <c r="K32623" s="6">
        <v>190</v>
      </c>
    </row>
    <row r="32624" spans="1:11">
      <c r="A32624" s="6">
        <v>2000292952</v>
      </c>
      <c r="B32624" t="s">
        <v>34946</v>
      </c>
      <c r="H32624" s="6" t="s">
        <v>377</v>
      </c>
      <c r="I32624" s="6" t="s">
        <v>1676</v>
      </c>
      <c r="K32624" s="6">
        <v>186</v>
      </c>
    </row>
    <row r="32625" spans="1:11">
      <c r="A32625" s="6">
        <v>2000462062</v>
      </c>
      <c r="B32625" t="s">
        <v>34947</v>
      </c>
      <c r="H32625" s="6" t="s">
        <v>1747</v>
      </c>
      <c r="I32625" s="6" t="s">
        <v>433</v>
      </c>
      <c r="K32625" s="6">
        <v>179</v>
      </c>
    </row>
    <row r="32626" spans="1:11">
      <c r="A32626" s="6">
        <v>2000198121</v>
      </c>
      <c r="B32626" t="s">
        <v>34948</v>
      </c>
      <c r="H32626" s="6" t="s">
        <v>351</v>
      </c>
      <c r="I32626" s="6" t="s">
        <v>259</v>
      </c>
      <c r="K32626" s="6">
        <v>177</v>
      </c>
    </row>
    <row r="32627" spans="1:11">
      <c r="A32627" s="6">
        <v>2000185230</v>
      </c>
      <c r="B32627" t="s">
        <v>34949</v>
      </c>
      <c r="H32627" s="6" t="s">
        <v>944</v>
      </c>
      <c r="I32627" s="6" t="s">
        <v>259</v>
      </c>
      <c r="K32627" s="6">
        <v>176</v>
      </c>
    </row>
    <row r="32628" spans="1:11">
      <c r="A32628" s="6">
        <v>2000396085</v>
      </c>
      <c r="B32628" t="s">
        <v>34950</v>
      </c>
      <c r="H32628" s="6" t="s">
        <v>760</v>
      </c>
      <c r="I32628" s="6" t="s">
        <v>348</v>
      </c>
      <c r="K32628" s="6">
        <v>178</v>
      </c>
    </row>
    <row r="32629" spans="1:11">
      <c r="A32629" s="6">
        <v>2000185933</v>
      </c>
      <c r="B32629" t="s">
        <v>34951</v>
      </c>
      <c r="H32629" s="6" t="s">
        <v>2115</v>
      </c>
      <c r="I32629" s="6" t="s">
        <v>775</v>
      </c>
      <c r="K32629" s="6">
        <v>190</v>
      </c>
    </row>
    <row r="32630" spans="1:11">
      <c r="A32630" s="6">
        <v>2000216560</v>
      </c>
      <c r="B32630" t="s">
        <v>34952</v>
      </c>
      <c r="H32630" s="6" t="s">
        <v>240</v>
      </c>
      <c r="I32630" s="6" t="s">
        <v>259</v>
      </c>
      <c r="K32630" s="6">
        <v>175</v>
      </c>
    </row>
    <row r="32631" spans="1:11">
      <c r="A32631" s="6">
        <v>2000158448</v>
      </c>
      <c r="B32631" t="s">
        <v>34953</v>
      </c>
      <c r="H32631" s="6" t="s">
        <v>619</v>
      </c>
      <c r="I32631" s="6" t="s">
        <v>257</v>
      </c>
      <c r="K32631" s="6">
        <v>185</v>
      </c>
    </row>
    <row r="32632" spans="1:11">
      <c r="A32632" s="6">
        <v>2000039731</v>
      </c>
      <c r="B32632" t="s">
        <v>34954</v>
      </c>
      <c r="H32632" s="6" t="s">
        <v>2115</v>
      </c>
      <c r="I32632" s="6" t="s">
        <v>253</v>
      </c>
      <c r="K32632" s="6">
        <v>171</v>
      </c>
    </row>
    <row r="32633" spans="1:11">
      <c r="A32633" s="6">
        <v>2000253987</v>
      </c>
      <c r="B32633" t="s">
        <v>34955</v>
      </c>
      <c r="H32633" s="6" t="s">
        <v>405</v>
      </c>
      <c r="I32633" s="6" t="s">
        <v>603</v>
      </c>
      <c r="K32633" s="6">
        <v>165</v>
      </c>
    </row>
    <row r="32634" spans="1:11">
      <c r="A32634" s="6">
        <v>2000198533</v>
      </c>
      <c r="B32634" t="s">
        <v>34956</v>
      </c>
      <c r="H32634" s="6" t="s">
        <v>377</v>
      </c>
      <c r="I32634" s="6" t="s">
        <v>348</v>
      </c>
      <c r="K32634" s="6">
        <v>189</v>
      </c>
    </row>
    <row r="32635" spans="1:11">
      <c r="A32635" s="6">
        <v>2000014931</v>
      </c>
      <c r="B32635" t="s">
        <v>34957</v>
      </c>
      <c r="H32635" s="6" t="s">
        <v>589</v>
      </c>
      <c r="I32635" s="6" t="s">
        <v>1325</v>
      </c>
      <c r="K32635" s="6">
        <v>185</v>
      </c>
    </row>
    <row r="32636" spans="1:11">
      <c r="A32636" s="6">
        <v>2000405784</v>
      </c>
      <c r="B32636" t="s">
        <v>34958</v>
      </c>
      <c r="H32636" s="6" t="s">
        <v>2115</v>
      </c>
      <c r="I32636" s="6" t="s">
        <v>1055</v>
      </c>
      <c r="K32636" s="6">
        <v>185</v>
      </c>
    </row>
    <row r="32637" spans="1:11">
      <c r="A32637" s="6">
        <v>2000452205</v>
      </c>
      <c r="B32637" t="s">
        <v>34959</v>
      </c>
      <c r="H32637" s="6" t="s">
        <v>2115</v>
      </c>
      <c r="I32637" s="6" t="s">
        <v>603</v>
      </c>
      <c r="K32637" s="6">
        <v>185</v>
      </c>
    </row>
    <row r="32638" spans="1:11">
      <c r="A32638" s="6">
        <v>2000290382</v>
      </c>
      <c r="B32638" t="s">
        <v>34960</v>
      </c>
      <c r="H32638" s="6" t="s">
        <v>319</v>
      </c>
      <c r="I32638" s="6" t="s">
        <v>344</v>
      </c>
      <c r="K32638" s="6">
        <v>172</v>
      </c>
    </row>
    <row r="32639" spans="1:11">
      <c r="A32639" s="6">
        <v>2000125363</v>
      </c>
      <c r="B32639" t="s">
        <v>34961</v>
      </c>
      <c r="H32639" s="6" t="s">
        <v>218</v>
      </c>
      <c r="I32639" s="6" t="s">
        <v>236</v>
      </c>
      <c r="K32639" s="6">
        <v>184</v>
      </c>
    </row>
    <row r="32640" spans="1:11">
      <c r="A32640" s="6">
        <v>2000311586</v>
      </c>
      <c r="B32640" t="s">
        <v>34962</v>
      </c>
      <c r="H32640" s="6" t="s">
        <v>303</v>
      </c>
      <c r="I32640" s="6" t="s">
        <v>309</v>
      </c>
      <c r="K32640" s="6">
        <v>180</v>
      </c>
    </row>
    <row r="32641" spans="1:11">
      <c r="A32641" s="6">
        <v>2000071836</v>
      </c>
      <c r="B32641" t="s">
        <v>34963</v>
      </c>
      <c r="H32641" s="6" t="s">
        <v>760</v>
      </c>
      <c r="I32641" s="6" t="s">
        <v>309</v>
      </c>
      <c r="K32641" s="6">
        <v>180</v>
      </c>
    </row>
    <row r="32642" spans="1:11">
      <c r="A32642" s="6">
        <v>2000254665</v>
      </c>
      <c r="B32642" t="s">
        <v>34964</v>
      </c>
      <c r="H32642" s="6" t="s">
        <v>377</v>
      </c>
      <c r="I32642" s="6" t="s">
        <v>1117</v>
      </c>
      <c r="K32642" s="6">
        <v>181</v>
      </c>
    </row>
    <row r="32643" spans="1:11">
      <c r="A32643" s="6">
        <v>2000216070</v>
      </c>
      <c r="B32643" t="s">
        <v>34965</v>
      </c>
      <c r="H32643" s="6" t="s">
        <v>377</v>
      </c>
      <c r="I32643" s="6" t="s">
        <v>1076</v>
      </c>
      <c r="K32643" s="6">
        <v>190</v>
      </c>
    </row>
    <row r="32644" spans="1:11">
      <c r="A32644" s="6">
        <v>2000506010</v>
      </c>
      <c r="B32644" t="s">
        <v>34966</v>
      </c>
      <c r="H32644" s="6" t="s">
        <v>1698</v>
      </c>
      <c r="I32644" s="6" t="s">
        <v>1936</v>
      </c>
      <c r="K32644" s="6">
        <v>176</v>
      </c>
    </row>
    <row r="32645" spans="1:11">
      <c r="A32645" s="6">
        <v>2000188767</v>
      </c>
      <c r="B32645" t="s">
        <v>34967</v>
      </c>
      <c r="H32645" s="6" t="s">
        <v>2116</v>
      </c>
      <c r="I32645" s="6" t="s">
        <v>2516</v>
      </c>
      <c r="K32645" s="6">
        <v>174</v>
      </c>
    </row>
    <row r="32646" spans="1:11">
      <c r="A32646" s="6">
        <v>2000070218</v>
      </c>
      <c r="B32646" t="s">
        <v>34968</v>
      </c>
      <c r="H32646" s="6" t="s">
        <v>240</v>
      </c>
      <c r="I32646" s="6" t="s">
        <v>1405</v>
      </c>
      <c r="K32646" s="6">
        <v>182</v>
      </c>
    </row>
    <row r="32647" spans="1:11">
      <c r="A32647" s="6">
        <v>2000379995</v>
      </c>
      <c r="B32647" t="s">
        <v>34969</v>
      </c>
      <c r="H32647" s="6" t="s">
        <v>966</v>
      </c>
      <c r="I32647" s="6" t="s">
        <v>257</v>
      </c>
      <c r="K32647" s="6">
        <v>175</v>
      </c>
    </row>
    <row r="32648" spans="1:11">
      <c r="A32648" s="6">
        <v>2000403425</v>
      </c>
      <c r="B32648" t="s">
        <v>34970</v>
      </c>
      <c r="H32648" s="6" t="s">
        <v>2112</v>
      </c>
      <c r="I32648" s="6" t="s">
        <v>257</v>
      </c>
      <c r="K32648" s="6">
        <v>173</v>
      </c>
    </row>
    <row r="32649" spans="1:11">
      <c r="A32649" s="6">
        <v>2000170018</v>
      </c>
      <c r="B32649" t="s">
        <v>34971</v>
      </c>
      <c r="H32649" s="6" t="s">
        <v>2112</v>
      </c>
      <c r="I32649" s="6" t="s">
        <v>3732</v>
      </c>
      <c r="K32649" s="6">
        <v>181</v>
      </c>
    </row>
    <row r="32650" spans="1:11">
      <c r="A32650" s="6">
        <v>2000238750</v>
      </c>
      <c r="B32650" t="s">
        <v>34972</v>
      </c>
      <c r="H32650" s="6" t="s">
        <v>488</v>
      </c>
      <c r="I32650" s="6" t="s">
        <v>1688</v>
      </c>
      <c r="K32650" s="6">
        <v>172</v>
      </c>
    </row>
    <row r="32651" spans="1:11">
      <c r="A32651" s="6">
        <v>2000335533</v>
      </c>
      <c r="B32651" t="s">
        <v>34973</v>
      </c>
      <c r="H32651" s="6" t="s">
        <v>2115</v>
      </c>
      <c r="I32651" s="6" t="s">
        <v>1055</v>
      </c>
      <c r="K32651" s="6">
        <v>178</v>
      </c>
    </row>
    <row r="32652" spans="1:11">
      <c r="A32652" s="6">
        <v>2000209093</v>
      </c>
      <c r="B32652" t="s">
        <v>34974</v>
      </c>
      <c r="H32652" s="6" t="s">
        <v>377</v>
      </c>
      <c r="I32652" s="6" t="s">
        <v>3732</v>
      </c>
      <c r="K32652" s="6">
        <v>184</v>
      </c>
    </row>
    <row r="32653" spans="1:11">
      <c r="A32653" s="6">
        <v>2000273408</v>
      </c>
      <c r="B32653" t="s">
        <v>34975</v>
      </c>
      <c r="H32653" s="6" t="s">
        <v>944</v>
      </c>
      <c r="I32653" s="6" t="s">
        <v>1890</v>
      </c>
      <c r="K32653" s="6">
        <v>175</v>
      </c>
    </row>
    <row r="32654" spans="1:11">
      <c r="A32654" s="6">
        <v>2000440048</v>
      </c>
      <c r="B32654" t="s">
        <v>34976</v>
      </c>
      <c r="H32654" s="6" t="s">
        <v>2046</v>
      </c>
      <c r="I32654" s="6" t="s">
        <v>257</v>
      </c>
      <c r="K32654" s="6">
        <v>176</v>
      </c>
    </row>
    <row r="32655" spans="1:11">
      <c r="A32655" s="6">
        <v>2000266176</v>
      </c>
      <c r="B32655" t="s">
        <v>34977</v>
      </c>
      <c r="H32655" s="6" t="s">
        <v>319</v>
      </c>
      <c r="I32655" s="6" t="s">
        <v>657</v>
      </c>
      <c r="K32655" s="6">
        <v>181</v>
      </c>
    </row>
    <row r="32656" spans="1:11">
      <c r="A32656" s="6">
        <v>2000287915</v>
      </c>
      <c r="B32656" t="s">
        <v>34978</v>
      </c>
      <c r="H32656" s="6" t="s">
        <v>640</v>
      </c>
      <c r="I32656" s="6" t="s">
        <v>406</v>
      </c>
      <c r="K32656" s="6">
        <v>181</v>
      </c>
    </row>
    <row r="32657" spans="1:11">
      <c r="A32657" s="6">
        <v>2000006140</v>
      </c>
      <c r="B32657" t="s">
        <v>34979</v>
      </c>
      <c r="H32657" s="6" t="s">
        <v>1624</v>
      </c>
      <c r="I32657" s="6" t="s">
        <v>344</v>
      </c>
      <c r="K32657" s="6">
        <v>182</v>
      </c>
    </row>
    <row r="32658" spans="1:11">
      <c r="A32658" s="6">
        <v>2000392429</v>
      </c>
      <c r="B32658" t="s">
        <v>34980</v>
      </c>
      <c r="H32658" s="6" t="s">
        <v>240</v>
      </c>
      <c r="I32658" s="6" t="s">
        <v>34981</v>
      </c>
      <c r="K32658" s="6">
        <v>170</v>
      </c>
    </row>
    <row r="32659" spans="1:11">
      <c r="A32659" s="6">
        <v>2000485995</v>
      </c>
      <c r="B32659" t="s">
        <v>34982</v>
      </c>
      <c r="H32659" s="6" t="s">
        <v>377</v>
      </c>
      <c r="I32659" s="6" t="s">
        <v>259</v>
      </c>
      <c r="K32659" s="6">
        <v>185</v>
      </c>
    </row>
    <row r="32660" spans="1:11">
      <c r="A32660" s="6">
        <v>2000497044</v>
      </c>
      <c r="B32660" t="s">
        <v>1998</v>
      </c>
      <c r="H32660" s="6" t="s">
        <v>303</v>
      </c>
      <c r="I32660" s="6" t="s">
        <v>344</v>
      </c>
      <c r="K32660" s="6">
        <v>179</v>
      </c>
    </row>
    <row r="32661" spans="1:11">
      <c r="A32661" s="6">
        <v>2000488543</v>
      </c>
      <c r="B32661" t="s">
        <v>34983</v>
      </c>
      <c r="H32661" s="6" t="s">
        <v>319</v>
      </c>
      <c r="I32661" s="6" t="s">
        <v>1688</v>
      </c>
      <c r="K32661" s="6">
        <v>174</v>
      </c>
    </row>
    <row r="32662" spans="1:11">
      <c r="A32662" s="6">
        <v>2000220037</v>
      </c>
      <c r="B32662" t="s">
        <v>34984</v>
      </c>
      <c r="H32662" s="6" t="s">
        <v>589</v>
      </c>
      <c r="I32662" s="6" t="s">
        <v>9480</v>
      </c>
      <c r="K32662" s="6">
        <v>194</v>
      </c>
    </row>
    <row r="32663" spans="1:11">
      <c r="A32663" s="6">
        <v>2000273975</v>
      </c>
      <c r="B32663" t="s">
        <v>34985</v>
      </c>
      <c r="H32663" s="6" t="s">
        <v>377</v>
      </c>
      <c r="I32663" s="6" t="s">
        <v>257</v>
      </c>
      <c r="K32663" s="6">
        <v>185</v>
      </c>
    </row>
    <row r="32664" spans="1:11">
      <c r="A32664" s="6">
        <v>2000407543</v>
      </c>
      <c r="B32664" t="s">
        <v>34986</v>
      </c>
      <c r="H32664" s="6" t="s">
        <v>1624</v>
      </c>
      <c r="I32664" s="6" t="s">
        <v>259</v>
      </c>
      <c r="K32664" s="6">
        <v>187</v>
      </c>
    </row>
    <row r="32665" spans="1:11">
      <c r="A32665" s="6">
        <v>2000474046</v>
      </c>
      <c r="B32665" t="s">
        <v>34987</v>
      </c>
      <c r="H32665" s="6" t="s">
        <v>5666</v>
      </c>
      <c r="I32665" s="6" t="s">
        <v>1117</v>
      </c>
      <c r="K32665" s="6">
        <v>160</v>
      </c>
    </row>
    <row r="32666" spans="1:11">
      <c r="A32666" s="6">
        <v>2000350883</v>
      </c>
      <c r="B32666" t="s">
        <v>34988</v>
      </c>
      <c r="H32666" s="6" t="s">
        <v>944</v>
      </c>
      <c r="I32666" s="6" t="s">
        <v>1892</v>
      </c>
      <c r="K32666" s="6">
        <v>167</v>
      </c>
    </row>
    <row r="32667" spans="1:11">
      <c r="A32667" s="6">
        <v>2000283294</v>
      </c>
      <c r="B32667" t="s">
        <v>34989</v>
      </c>
      <c r="H32667" s="6" t="s">
        <v>377</v>
      </c>
      <c r="I32667" s="6" t="s">
        <v>27005</v>
      </c>
      <c r="K32667" s="6">
        <v>196</v>
      </c>
    </row>
    <row r="32668" spans="1:11">
      <c r="A32668" s="6">
        <v>2000271404</v>
      </c>
      <c r="B32668" t="s">
        <v>34990</v>
      </c>
      <c r="H32668" s="6" t="s">
        <v>319</v>
      </c>
      <c r="I32668" s="6" t="s">
        <v>1362</v>
      </c>
      <c r="K32668" s="6">
        <v>178</v>
      </c>
    </row>
    <row r="32669" spans="1:11">
      <c r="A32669" s="6">
        <v>2000332836</v>
      </c>
      <c r="B32669" t="s">
        <v>34991</v>
      </c>
      <c r="H32669" s="6" t="s">
        <v>2115</v>
      </c>
      <c r="I32669" s="6" t="s">
        <v>312</v>
      </c>
      <c r="K32669" s="6">
        <v>187</v>
      </c>
    </row>
    <row r="32670" spans="1:11">
      <c r="A32670" s="6">
        <v>2000208694</v>
      </c>
      <c r="B32670" t="s">
        <v>34992</v>
      </c>
      <c r="H32670" s="6" t="s">
        <v>377</v>
      </c>
      <c r="I32670" s="6" t="s">
        <v>257</v>
      </c>
      <c r="K32670" s="6">
        <v>184</v>
      </c>
    </row>
    <row r="32671" spans="1:11">
      <c r="A32671" s="6">
        <v>2000324672</v>
      </c>
      <c r="B32671" t="s">
        <v>34993</v>
      </c>
      <c r="H32671" s="6" t="s">
        <v>2115</v>
      </c>
      <c r="I32671" s="6" t="s">
        <v>603</v>
      </c>
      <c r="K32671" s="6">
        <v>183</v>
      </c>
    </row>
    <row r="32672" spans="1:11">
      <c r="A32672" s="6">
        <v>2000406382</v>
      </c>
      <c r="B32672" t="s">
        <v>34994</v>
      </c>
      <c r="H32672" s="6" t="s">
        <v>2112</v>
      </c>
      <c r="I32672" s="6" t="s">
        <v>1241</v>
      </c>
      <c r="K32672" s="6">
        <v>159</v>
      </c>
    </row>
    <row r="32673" spans="1:11">
      <c r="A32673" s="6">
        <v>2000262211</v>
      </c>
      <c r="B32673" t="s">
        <v>34995</v>
      </c>
      <c r="H32673" s="6" t="s">
        <v>488</v>
      </c>
      <c r="I32673" s="6" t="s">
        <v>34996</v>
      </c>
      <c r="K32673" s="6">
        <v>175</v>
      </c>
    </row>
    <row r="32674" spans="1:11">
      <c r="A32674" s="6">
        <v>2000288831</v>
      </c>
      <c r="B32674" t="s">
        <v>34997</v>
      </c>
      <c r="H32674" s="6" t="s">
        <v>314</v>
      </c>
      <c r="I32674" s="6" t="s">
        <v>1631</v>
      </c>
      <c r="K32674" s="6">
        <v>178</v>
      </c>
    </row>
    <row r="32675" spans="1:11">
      <c r="A32675" s="6">
        <v>2000400115</v>
      </c>
      <c r="B32675" t="s">
        <v>34998</v>
      </c>
      <c r="H32675" s="6" t="s">
        <v>1624</v>
      </c>
      <c r="I32675" s="6" t="s">
        <v>1890</v>
      </c>
      <c r="K32675" s="6">
        <v>195</v>
      </c>
    </row>
    <row r="32676" spans="1:11">
      <c r="A32676" s="6">
        <v>2000048959</v>
      </c>
      <c r="B32676" t="s">
        <v>34999</v>
      </c>
      <c r="H32676" s="6" t="s">
        <v>1078</v>
      </c>
      <c r="I32676" s="6" t="s">
        <v>1822</v>
      </c>
      <c r="K32676" s="6">
        <v>175</v>
      </c>
    </row>
    <row r="32677" spans="1:11">
      <c r="A32677" s="6">
        <v>2000320997</v>
      </c>
      <c r="B32677" t="s">
        <v>35000</v>
      </c>
      <c r="H32677" s="6" t="s">
        <v>314</v>
      </c>
      <c r="I32677" s="6" t="s">
        <v>348</v>
      </c>
      <c r="K32677" s="6">
        <v>178</v>
      </c>
    </row>
    <row r="32678" spans="1:11">
      <c r="A32678" s="6">
        <v>2000249953</v>
      </c>
      <c r="B32678" t="s">
        <v>35001</v>
      </c>
      <c r="H32678" s="6" t="s">
        <v>966</v>
      </c>
      <c r="I32678" s="6" t="s">
        <v>494</v>
      </c>
      <c r="K32678" s="6">
        <v>173</v>
      </c>
    </row>
    <row r="32679" spans="1:11">
      <c r="A32679" s="6">
        <v>2000303357</v>
      </c>
      <c r="B32679" t="s">
        <v>35002</v>
      </c>
      <c r="H32679" s="6" t="s">
        <v>640</v>
      </c>
      <c r="I32679" s="6" t="s">
        <v>1730</v>
      </c>
      <c r="K32679" s="6">
        <v>175</v>
      </c>
    </row>
    <row r="32680" spans="1:11">
      <c r="A32680" s="6">
        <v>2000368637</v>
      </c>
      <c r="B32680" t="s">
        <v>35003</v>
      </c>
      <c r="H32680" s="6" t="s">
        <v>488</v>
      </c>
      <c r="I32680" s="6" t="s">
        <v>1066</v>
      </c>
      <c r="K32680" s="6">
        <v>181</v>
      </c>
    </row>
    <row r="32681" spans="1:11">
      <c r="A32681" s="6">
        <v>2000217387</v>
      </c>
      <c r="B32681" t="s">
        <v>35004</v>
      </c>
      <c r="H32681" s="6" t="s">
        <v>2692</v>
      </c>
      <c r="I32681" s="6" t="s">
        <v>27808</v>
      </c>
      <c r="K32681" s="6">
        <v>186</v>
      </c>
    </row>
    <row r="32682" spans="1:11">
      <c r="A32682" s="6">
        <v>2000335218</v>
      </c>
      <c r="B32682" t="s">
        <v>35005</v>
      </c>
      <c r="H32682" s="6" t="s">
        <v>966</v>
      </c>
      <c r="I32682" s="6" t="s">
        <v>348</v>
      </c>
      <c r="K32682" s="6">
        <v>170</v>
      </c>
    </row>
    <row r="32683" spans="1:11">
      <c r="A32683" s="6">
        <v>2000418231</v>
      </c>
      <c r="B32683" t="s">
        <v>35006</v>
      </c>
      <c r="H32683" s="6" t="s">
        <v>351</v>
      </c>
      <c r="I32683" s="6" t="s">
        <v>1731</v>
      </c>
      <c r="K32683" s="6">
        <v>185</v>
      </c>
    </row>
    <row r="32684" spans="1:11">
      <c r="A32684" s="6">
        <v>2000427301</v>
      </c>
      <c r="B32684" t="s">
        <v>35007</v>
      </c>
      <c r="H32684" s="6" t="s">
        <v>351</v>
      </c>
      <c r="I32684" s="6" t="s">
        <v>603</v>
      </c>
      <c r="K32684" s="6">
        <v>167</v>
      </c>
    </row>
    <row r="32685" spans="1:11">
      <c r="A32685" s="6">
        <v>2000259380</v>
      </c>
      <c r="B32685" t="s">
        <v>35008</v>
      </c>
      <c r="H32685" s="6" t="s">
        <v>1624</v>
      </c>
      <c r="I32685" s="6" t="s">
        <v>9405</v>
      </c>
      <c r="K32685" s="6">
        <v>185</v>
      </c>
    </row>
    <row r="32686" spans="1:11">
      <c r="A32686" s="6">
        <v>2000265954</v>
      </c>
      <c r="B32686" t="s">
        <v>35009</v>
      </c>
      <c r="H32686" s="6" t="s">
        <v>488</v>
      </c>
      <c r="I32686" s="6" t="s">
        <v>16452</v>
      </c>
      <c r="K32686" s="6">
        <v>172</v>
      </c>
    </row>
    <row r="32687" spans="1:11">
      <c r="A32687" s="6">
        <v>2000264142</v>
      </c>
      <c r="B32687" t="s">
        <v>35010</v>
      </c>
      <c r="H32687" s="6" t="s">
        <v>2046</v>
      </c>
      <c r="I32687" s="6" t="s">
        <v>1658</v>
      </c>
      <c r="K32687" s="6">
        <v>175</v>
      </c>
    </row>
    <row r="32688" spans="1:11">
      <c r="A32688" s="6">
        <v>2000368256</v>
      </c>
      <c r="B32688" t="s">
        <v>35011</v>
      </c>
      <c r="H32688" s="6" t="s">
        <v>1624</v>
      </c>
      <c r="I32688" s="6" t="s">
        <v>1117</v>
      </c>
      <c r="K32688" s="6">
        <v>158</v>
      </c>
    </row>
    <row r="32689" spans="1:11">
      <c r="A32689" s="6">
        <v>2000205837</v>
      </c>
      <c r="B32689" t="s">
        <v>35012</v>
      </c>
      <c r="H32689" s="6" t="s">
        <v>2198</v>
      </c>
      <c r="I32689" s="6" t="s">
        <v>236</v>
      </c>
      <c r="K32689" s="6">
        <v>185</v>
      </c>
    </row>
    <row r="32690" spans="1:11">
      <c r="A32690" s="6">
        <v>2000242145</v>
      </c>
      <c r="B32690" t="s">
        <v>35013</v>
      </c>
      <c r="H32690" s="6" t="s">
        <v>319</v>
      </c>
      <c r="I32690" s="6" t="s">
        <v>236</v>
      </c>
      <c r="K32690" s="6">
        <v>189</v>
      </c>
    </row>
    <row r="32691" spans="1:11">
      <c r="A32691" s="6">
        <v>2000167433</v>
      </c>
      <c r="B32691" t="s">
        <v>35014</v>
      </c>
      <c r="H32691" s="6" t="s">
        <v>944</v>
      </c>
      <c r="I32691" s="6" t="s">
        <v>6859</v>
      </c>
      <c r="K32691" s="6">
        <v>161</v>
      </c>
    </row>
    <row r="32692" spans="1:11">
      <c r="A32692" s="6">
        <v>2000390734</v>
      </c>
      <c r="B32692" t="s">
        <v>35015</v>
      </c>
      <c r="H32692" s="6" t="s">
        <v>966</v>
      </c>
      <c r="I32692" s="6" t="s">
        <v>646</v>
      </c>
      <c r="K32692" s="6">
        <v>183</v>
      </c>
    </row>
    <row r="32693" spans="1:11">
      <c r="A32693" s="6">
        <v>2000493800</v>
      </c>
      <c r="B32693" t="s">
        <v>35016</v>
      </c>
      <c r="H32693" s="6" t="s">
        <v>303</v>
      </c>
      <c r="I32693" s="6" t="s">
        <v>477</v>
      </c>
      <c r="K32693" s="6">
        <v>175</v>
      </c>
    </row>
    <row r="32694" spans="1:11">
      <c r="A32694" s="6">
        <v>2000473308</v>
      </c>
      <c r="B32694" t="s">
        <v>35017</v>
      </c>
      <c r="H32694" s="6" t="s">
        <v>944</v>
      </c>
      <c r="I32694" s="6" t="s">
        <v>2594</v>
      </c>
      <c r="K32694" s="6">
        <v>180</v>
      </c>
    </row>
    <row r="32695" spans="1:11">
      <c r="A32695" s="6">
        <v>2000235176</v>
      </c>
      <c r="B32695" t="s">
        <v>35018</v>
      </c>
      <c r="H32695" s="6" t="s">
        <v>488</v>
      </c>
      <c r="I32695" s="6" t="s">
        <v>35019</v>
      </c>
      <c r="K32695" s="6">
        <v>173</v>
      </c>
    </row>
    <row r="32696" spans="1:11">
      <c r="A32696" s="6">
        <v>2000310724</v>
      </c>
      <c r="B32696" t="s">
        <v>35020</v>
      </c>
      <c r="H32696" s="6" t="s">
        <v>488</v>
      </c>
      <c r="I32696" s="6" t="s">
        <v>5595</v>
      </c>
      <c r="K32696" s="6">
        <v>181</v>
      </c>
    </row>
    <row r="32697" spans="1:11">
      <c r="A32697" s="6">
        <v>2000374762</v>
      </c>
      <c r="B32697" t="s">
        <v>35021</v>
      </c>
      <c r="H32697" s="6" t="s">
        <v>760</v>
      </c>
      <c r="I32697" s="6" t="s">
        <v>657</v>
      </c>
      <c r="K32697" s="6">
        <v>179</v>
      </c>
    </row>
    <row r="32698" spans="1:11">
      <c r="A32698" s="6">
        <v>2000330947</v>
      </c>
      <c r="B32698" t="s">
        <v>35022</v>
      </c>
      <c r="H32698" s="6" t="s">
        <v>944</v>
      </c>
      <c r="I32698" s="6" t="s">
        <v>3639</v>
      </c>
      <c r="K32698" s="6">
        <v>170</v>
      </c>
    </row>
    <row r="32699" spans="1:11">
      <c r="A32699" s="6">
        <v>2000420883</v>
      </c>
      <c r="B32699" t="s">
        <v>35023</v>
      </c>
      <c r="H32699" s="6" t="s">
        <v>1656</v>
      </c>
      <c r="I32699" s="6" t="s">
        <v>1246</v>
      </c>
      <c r="K32699" s="6">
        <v>174</v>
      </c>
    </row>
    <row r="32700" spans="1:11">
      <c r="A32700" s="6">
        <v>2000395183</v>
      </c>
      <c r="B32700" t="s">
        <v>938</v>
      </c>
      <c r="H32700" s="6" t="s">
        <v>2112</v>
      </c>
      <c r="I32700" s="6" t="s">
        <v>344</v>
      </c>
      <c r="K32700" s="6">
        <v>181</v>
      </c>
    </row>
    <row r="32701" spans="1:11">
      <c r="A32701" s="6">
        <v>2000218474</v>
      </c>
      <c r="B32701" t="s">
        <v>35024</v>
      </c>
      <c r="H32701" s="6" t="s">
        <v>2046</v>
      </c>
      <c r="I32701" s="6" t="s">
        <v>257</v>
      </c>
      <c r="K32701" s="6">
        <v>178</v>
      </c>
    </row>
    <row r="32702" spans="1:11">
      <c r="A32702" s="6">
        <v>2000204076</v>
      </c>
      <c r="B32702" t="s">
        <v>35025</v>
      </c>
      <c r="H32702" s="6" t="s">
        <v>966</v>
      </c>
      <c r="I32702" s="6" t="s">
        <v>1731</v>
      </c>
      <c r="K32702" s="6">
        <v>169</v>
      </c>
    </row>
    <row r="32703" spans="1:11">
      <c r="A32703" s="6">
        <v>2000290392</v>
      </c>
      <c r="B32703" t="s">
        <v>35026</v>
      </c>
      <c r="H32703" s="6" t="s">
        <v>377</v>
      </c>
      <c r="I32703" s="6" t="s">
        <v>344</v>
      </c>
      <c r="K32703" s="6">
        <v>186</v>
      </c>
    </row>
    <row r="32704" spans="1:11">
      <c r="A32704" s="6">
        <v>2000447757</v>
      </c>
      <c r="B32704" t="s">
        <v>35027</v>
      </c>
      <c r="H32704" s="6" t="s">
        <v>2123</v>
      </c>
      <c r="I32704" s="6" t="s">
        <v>348</v>
      </c>
      <c r="K32704" s="6">
        <v>183</v>
      </c>
    </row>
    <row r="32705" spans="1:11">
      <c r="A32705" s="6">
        <v>8832967</v>
      </c>
      <c r="B32705" t="s">
        <v>35028</v>
      </c>
      <c r="H32705" s="6" t="s">
        <v>377</v>
      </c>
      <c r="I32705" s="6" t="s">
        <v>1401</v>
      </c>
      <c r="K32705" s="6">
        <v>185</v>
      </c>
    </row>
    <row r="32706" spans="1:11">
      <c r="A32706" s="6">
        <v>2000368244</v>
      </c>
      <c r="B32706" t="s">
        <v>35029</v>
      </c>
      <c r="H32706" s="6" t="s">
        <v>2115</v>
      </c>
      <c r="I32706" s="6" t="s">
        <v>9619</v>
      </c>
      <c r="K32706" s="6">
        <v>181</v>
      </c>
    </row>
    <row r="32707" spans="1:11">
      <c r="A32707" s="6">
        <v>2000395184</v>
      </c>
      <c r="B32707" t="s">
        <v>35030</v>
      </c>
      <c r="H32707" s="6" t="s">
        <v>1213</v>
      </c>
      <c r="I32707" s="6" t="s">
        <v>1208</v>
      </c>
      <c r="K32707" s="6">
        <v>181</v>
      </c>
    </row>
    <row r="32708" spans="1:11">
      <c r="A32708" s="6">
        <v>2000386619</v>
      </c>
      <c r="B32708" t="s">
        <v>35031</v>
      </c>
      <c r="H32708" s="6" t="s">
        <v>319</v>
      </c>
      <c r="I32708" s="6" t="s">
        <v>236</v>
      </c>
      <c r="K32708" s="6">
        <v>164</v>
      </c>
    </row>
    <row r="32709" spans="1:11">
      <c r="A32709" s="6">
        <v>12096107</v>
      </c>
      <c r="B32709" t="s">
        <v>35032</v>
      </c>
      <c r="H32709" s="6" t="s">
        <v>619</v>
      </c>
      <c r="I32709" s="6" t="s">
        <v>320</v>
      </c>
      <c r="K32709" s="6">
        <v>183</v>
      </c>
    </row>
    <row r="32710" spans="1:11">
      <c r="A32710" s="6">
        <v>2000111102</v>
      </c>
      <c r="B32710" t="s">
        <v>35033</v>
      </c>
      <c r="H32710" s="6" t="s">
        <v>377</v>
      </c>
      <c r="I32710" s="6" t="s">
        <v>257</v>
      </c>
      <c r="K32710" s="6">
        <v>194</v>
      </c>
    </row>
    <row r="32711" spans="1:11">
      <c r="A32711" s="6">
        <v>2000260077</v>
      </c>
      <c r="B32711" t="s">
        <v>35034</v>
      </c>
      <c r="H32711" s="6" t="s">
        <v>1624</v>
      </c>
      <c r="I32711" s="6" t="s">
        <v>35035</v>
      </c>
      <c r="K32711" s="6">
        <v>187</v>
      </c>
    </row>
    <row r="32712" spans="1:11">
      <c r="A32712" s="6">
        <v>66006737</v>
      </c>
      <c r="B32712" t="s">
        <v>35036</v>
      </c>
      <c r="H32712" s="6" t="s">
        <v>2115</v>
      </c>
      <c r="I32712" s="6" t="s">
        <v>1701</v>
      </c>
      <c r="K32712" s="6">
        <v>197</v>
      </c>
    </row>
    <row r="32713" spans="1:11">
      <c r="A32713" s="6">
        <v>315995</v>
      </c>
      <c r="B32713" t="s">
        <v>35037</v>
      </c>
      <c r="H32713" s="6" t="s">
        <v>2121</v>
      </c>
      <c r="I32713" s="6" t="s">
        <v>257</v>
      </c>
      <c r="K32713" s="6">
        <v>169</v>
      </c>
    </row>
    <row r="32714" spans="1:11">
      <c r="A32714" s="6">
        <v>929763</v>
      </c>
      <c r="B32714" t="s">
        <v>35038</v>
      </c>
      <c r="H32714" s="6" t="s">
        <v>319</v>
      </c>
      <c r="I32714" s="6" t="s">
        <v>339</v>
      </c>
      <c r="K32714" s="6">
        <v>177</v>
      </c>
    </row>
    <row r="32715" spans="1:11">
      <c r="A32715" s="6">
        <v>2000385311</v>
      </c>
      <c r="B32715" t="s">
        <v>35039</v>
      </c>
      <c r="H32715" s="6" t="s">
        <v>4359</v>
      </c>
      <c r="I32715" s="6" t="s">
        <v>477</v>
      </c>
      <c r="K32715" s="6">
        <v>180</v>
      </c>
    </row>
    <row r="32716" spans="1:11">
      <c r="A32716" s="6">
        <v>2000329101</v>
      </c>
      <c r="B32716" t="s">
        <v>35040</v>
      </c>
      <c r="H32716" s="6" t="s">
        <v>1698</v>
      </c>
      <c r="I32716" s="6" t="s">
        <v>477</v>
      </c>
      <c r="K32716" s="6">
        <v>162</v>
      </c>
    </row>
    <row r="32717" spans="1:11">
      <c r="A32717" s="6">
        <v>2000364248</v>
      </c>
      <c r="B32717" t="s">
        <v>35041</v>
      </c>
      <c r="H32717" s="6" t="s">
        <v>1624</v>
      </c>
      <c r="I32717" s="6" t="s">
        <v>603</v>
      </c>
      <c r="K32717" s="6">
        <v>183</v>
      </c>
    </row>
    <row r="32718" spans="1:11">
      <c r="A32718" s="6">
        <v>2000248352</v>
      </c>
      <c r="B32718" t="s">
        <v>35042</v>
      </c>
      <c r="H32718" s="6" t="s">
        <v>319</v>
      </c>
      <c r="I32718" s="6" t="s">
        <v>1375</v>
      </c>
      <c r="K32718" s="6">
        <v>180</v>
      </c>
    </row>
    <row r="32719" spans="1:11">
      <c r="A32719" s="6">
        <v>2000330224</v>
      </c>
      <c r="B32719" t="s">
        <v>35043</v>
      </c>
      <c r="H32719" s="6" t="s">
        <v>488</v>
      </c>
      <c r="I32719" s="6" t="s">
        <v>2426</v>
      </c>
      <c r="K32719" s="6">
        <v>180</v>
      </c>
    </row>
    <row r="32720" spans="1:11">
      <c r="A32720" s="6">
        <v>2000292096</v>
      </c>
      <c r="B32720" t="s">
        <v>35044</v>
      </c>
      <c r="H32720" s="6" t="s">
        <v>2121</v>
      </c>
      <c r="I32720" s="6" t="s">
        <v>236</v>
      </c>
      <c r="K32720" s="6">
        <v>185</v>
      </c>
    </row>
    <row r="32721" spans="1:11">
      <c r="A32721" s="6">
        <v>2000438922</v>
      </c>
      <c r="B32721" t="s">
        <v>35045</v>
      </c>
      <c r="H32721" s="6" t="s">
        <v>377</v>
      </c>
      <c r="I32721" s="6" t="s">
        <v>3041</v>
      </c>
      <c r="K32721" s="6">
        <v>183</v>
      </c>
    </row>
    <row r="32722" spans="1:11">
      <c r="A32722" s="6">
        <v>2000462060</v>
      </c>
      <c r="B32722" t="s">
        <v>35046</v>
      </c>
      <c r="H32722" s="6" t="s">
        <v>377</v>
      </c>
      <c r="I32722" s="6" t="s">
        <v>433</v>
      </c>
      <c r="K32722" s="6">
        <v>189</v>
      </c>
    </row>
    <row r="32723" spans="1:11">
      <c r="A32723" s="6">
        <v>2000494188</v>
      </c>
      <c r="B32723" t="s">
        <v>35047</v>
      </c>
      <c r="H32723" s="6" t="s">
        <v>218</v>
      </c>
      <c r="I32723" s="6" t="s">
        <v>963</v>
      </c>
      <c r="K32723" s="6">
        <v>187</v>
      </c>
    </row>
    <row r="32724" spans="1:11">
      <c r="A32724" s="6">
        <v>2000151586</v>
      </c>
      <c r="B32724" t="s">
        <v>35048</v>
      </c>
      <c r="H32724" s="6" t="s">
        <v>1624</v>
      </c>
      <c r="I32724" s="6" t="s">
        <v>494</v>
      </c>
      <c r="K32724" s="6">
        <v>188</v>
      </c>
    </row>
    <row r="32725" spans="1:11">
      <c r="A32725" s="6">
        <v>2000457969</v>
      </c>
      <c r="B32725" t="s">
        <v>35049</v>
      </c>
      <c r="H32725" s="6" t="s">
        <v>240</v>
      </c>
      <c r="I32725" s="6" t="s">
        <v>477</v>
      </c>
      <c r="K32725" s="6">
        <v>161</v>
      </c>
    </row>
    <row r="32726" spans="1:11">
      <c r="A32726" s="6">
        <v>2000311467</v>
      </c>
      <c r="B32726" t="s">
        <v>35050</v>
      </c>
      <c r="H32726" s="6" t="s">
        <v>377</v>
      </c>
      <c r="I32726" s="6" t="s">
        <v>35051</v>
      </c>
      <c r="K32726" s="6">
        <v>193</v>
      </c>
    </row>
    <row r="32727" spans="1:11">
      <c r="A32727" s="6">
        <v>2000223825</v>
      </c>
      <c r="B32727" t="s">
        <v>35052</v>
      </c>
      <c r="H32727" s="6" t="s">
        <v>619</v>
      </c>
      <c r="I32727" s="6" t="s">
        <v>348</v>
      </c>
      <c r="K32727" s="6">
        <v>178</v>
      </c>
    </row>
    <row r="32728" spans="1:11">
      <c r="A32728" s="6">
        <v>2000409791</v>
      </c>
      <c r="B32728" t="s">
        <v>35053</v>
      </c>
      <c r="H32728" s="6" t="s">
        <v>2126</v>
      </c>
      <c r="I32728" s="6" t="s">
        <v>19622</v>
      </c>
      <c r="K32728" s="6">
        <v>172</v>
      </c>
    </row>
    <row r="32729" spans="1:11">
      <c r="A32729" s="6">
        <v>2000147019</v>
      </c>
      <c r="B32729" t="s">
        <v>35054</v>
      </c>
      <c r="H32729" s="6" t="s">
        <v>218</v>
      </c>
      <c r="I32729" s="6" t="s">
        <v>236</v>
      </c>
      <c r="K32729" s="6">
        <v>190</v>
      </c>
    </row>
    <row r="32730" spans="1:11">
      <c r="A32730" s="6">
        <v>2000202296</v>
      </c>
      <c r="B32730" t="s">
        <v>35055</v>
      </c>
      <c r="H32730" s="6" t="s">
        <v>377</v>
      </c>
      <c r="I32730" s="6" t="s">
        <v>339</v>
      </c>
      <c r="K32730" s="6">
        <v>185</v>
      </c>
    </row>
    <row r="32731" spans="1:11">
      <c r="A32731" s="6">
        <v>2000183455</v>
      </c>
      <c r="B32731" t="s">
        <v>35056</v>
      </c>
      <c r="H32731" s="6" t="s">
        <v>2157</v>
      </c>
      <c r="I32731" s="6" t="s">
        <v>1819</v>
      </c>
      <c r="K32731" s="6">
        <v>188</v>
      </c>
    </row>
    <row r="32732" spans="1:11">
      <c r="A32732" s="6">
        <v>2000374998</v>
      </c>
      <c r="B32732" t="s">
        <v>35057</v>
      </c>
      <c r="H32732" s="6" t="s">
        <v>1673</v>
      </c>
      <c r="I32732" s="6" t="s">
        <v>603</v>
      </c>
      <c r="K32732" s="6">
        <v>177</v>
      </c>
    </row>
    <row r="32733" spans="1:11">
      <c r="A32733" s="6">
        <v>2000400116</v>
      </c>
      <c r="B32733" t="s">
        <v>35058</v>
      </c>
      <c r="H32733" s="6" t="s">
        <v>1747</v>
      </c>
      <c r="I32733" s="6" t="s">
        <v>827</v>
      </c>
      <c r="K32733" s="6">
        <v>175</v>
      </c>
    </row>
    <row r="32734" spans="1:11">
      <c r="A32734" s="6">
        <v>2000258629</v>
      </c>
      <c r="B32734" t="s">
        <v>35059</v>
      </c>
      <c r="H32734" s="6" t="s">
        <v>2115</v>
      </c>
      <c r="I32734" s="6" t="s">
        <v>309</v>
      </c>
      <c r="K32734" s="6">
        <v>196</v>
      </c>
    </row>
    <row r="32735" spans="1:11">
      <c r="A32735" s="6">
        <v>2000255659</v>
      </c>
      <c r="B32735" t="s">
        <v>35060</v>
      </c>
      <c r="H32735" s="6" t="s">
        <v>377</v>
      </c>
      <c r="I32735" s="6" t="s">
        <v>378</v>
      </c>
      <c r="K32735" s="6">
        <v>179</v>
      </c>
    </row>
    <row r="32736" spans="1:11">
      <c r="A32736" s="6">
        <v>2000345899</v>
      </c>
      <c r="B32736" t="s">
        <v>35061</v>
      </c>
      <c r="H32736" s="6" t="s">
        <v>1624</v>
      </c>
      <c r="I32736" s="6" t="s">
        <v>729</v>
      </c>
      <c r="K32736" s="6">
        <v>187</v>
      </c>
    </row>
    <row r="32737" spans="1:11">
      <c r="A32737" s="6">
        <v>2000288569</v>
      </c>
      <c r="B32737" t="s">
        <v>35062</v>
      </c>
      <c r="H32737" s="6" t="s">
        <v>488</v>
      </c>
      <c r="I32737" s="6" t="s">
        <v>1066</v>
      </c>
      <c r="K32737" s="6">
        <v>185</v>
      </c>
    </row>
    <row r="32738" spans="1:11">
      <c r="A32738" s="6">
        <v>2000440205</v>
      </c>
      <c r="B32738" t="s">
        <v>35063</v>
      </c>
      <c r="H32738" s="6" t="s">
        <v>303</v>
      </c>
      <c r="I32738" s="6" t="s">
        <v>257</v>
      </c>
      <c r="K32738" s="6">
        <v>179</v>
      </c>
    </row>
    <row r="32739" spans="1:11">
      <c r="A32739" s="6">
        <v>2000401490</v>
      </c>
      <c r="B32739" t="s">
        <v>35064</v>
      </c>
      <c r="H32739" s="6" t="s">
        <v>2115</v>
      </c>
      <c r="I32739" s="6" t="s">
        <v>775</v>
      </c>
      <c r="K32739" s="6">
        <v>186</v>
      </c>
    </row>
    <row r="32740" spans="1:11">
      <c r="A32740" s="6">
        <v>2000358756</v>
      </c>
      <c r="B32740" t="s">
        <v>35065</v>
      </c>
      <c r="H32740" s="6" t="s">
        <v>1732</v>
      </c>
      <c r="I32740" s="6" t="s">
        <v>811</v>
      </c>
      <c r="K32740" s="6">
        <v>181</v>
      </c>
    </row>
    <row r="32741" spans="1:11">
      <c r="A32741" s="6">
        <v>2000243206</v>
      </c>
      <c r="B32741" t="s">
        <v>35066</v>
      </c>
      <c r="H32741" s="6" t="s">
        <v>377</v>
      </c>
      <c r="I32741" s="6" t="s">
        <v>257</v>
      </c>
      <c r="K32741" s="6">
        <v>187</v>
      </c>
    </row>
    <row r="32742" spans="1:11">
      <c r="A32742" s="6">
        <v>2000194483</v>
      </c>
      <c r="B32742" t="s">
        <v>35067</v>
      </c>
      <c r="H32742" s="6" t="s">
        <v>238</v>
      </c>
      <c r="I32742" s="6" t="s">
        <v>1375</v>
      </c>
      <c r="K32742" s="6">
        <v>179</v>
      </c>
    </row>
    <row r="32743" spans="1:11">
      <c r="A32743" s="6">
        <v>2000332435</v>
      </c>
      <c r="B32743" t="s">
        <v>35068</v>
      </c>
      <c r="H32743" s="6" t="s">
        <v>1656</v>
      </c>
      <c r="I32743" s="6" t="s">
        <v>35069</v>
      </c>
      <c r="K32743" s="6">
        <v>176</v>
      </c>
    </row>
    <row r="32744" spans="1:11">
      <c r="A32744" s="6">
        <v>2000203213</v>
      </c>
      <c r="B32744" t="s">
        <v>35070</v>
      </c>
      <c r="H32744" s="6" t="s">
        <v>1624</v>
      </c>
      <c r="I32744" s="6" t="s">
        <v>298</v>
      </c>
      <c r="K32744" s="6">
        <v>191</v>
      </c>
    </row>
    <row r="32745" spans="1:11">
      <c r="A32745" s="6">
        <v>2000259389</v>
      </c>
      <c r="B32745" t="s">
        <v>35071</v>
      </c>
      <c r="H32745" s="6" t="s">
        <v>377</v>
      </c>
      <c r="I32745" s="6" t="s">
        <v>309</v>
      </c>
      <c r="K32745" s="6">
        <v>189</v>
      </c>
    </row>
    <row r="32746" spans="1:11">
      <c r="A32746" s="6">
        <v>2000258147</v>
      </c>
      <c r="B32746" t="s">
        <v>35072</v>
      </c>
      <c r="H32746" s="6" t="s">
        <v>1624</v>
      </c>
      <c r="I32746" s="6" t="s">
        <v>309</v>
      </c>
      <c r="K32746" s="6">
        <v>190</v>
      </c>
    </row>
    <row r="32747" spans="1:11">
      <c r="A32747" s="6">
        <v>2000226977</v>
      </c>
      <c r="B32747" t="s">
        <v>35073</v>
      </c>
      <c r="H32747" s="6" t="s">
        <v>589</v>
      </c>
      <c r="I32747" s="6" t="s">
        <v>406</v>
      </c>
      <c r="K32747" s="6">
        <v>189</v>
      </c>
    </row>
    <row r="32748" spans="1:11">
      <c r="A32748" s="6">
        <v>2000476039</v>
      </c>
      <c r="B32748" t="s">
        <v>35074</v>
      </c>
      <c r="H32748" s="6" t="s">
        <v>2363</v>
      </c>
      <c r="I32748" s="6" t="s">
        <v>603</v>
      </c>
      <c r="K32748" s="6">
        <v>182</v>
      </c>
    </row>
    <row r="32749" spans="1:11">
      <c r="A32749" s="6">
        <v>2000390485</v>
      </c>
      <c r="B32749" t="s">
        <v>35075</v>
      </c>
      <c r="H32749" s="6" t="s">
        <v>2115</v>
      </c>
      <c r="I32749" s="6" t="s">
        <v>603</v>
      </c>
      <c r="K32749" s="6">
        <v>180</v>
      </c>
    </row>
    <row r="32750" spans="1:11">
      <c r="A32750" s="6">
        <v>2000193166</v>
      </c>
      <c r="B32750" t="s">
        <v>35076</v>
      </c>
      <c r="H32750" s="6" t="s">
        <v>944</v>
      </c>
      <c r="I32750" s="6" t="s">
        <v>306</v>
      </c>
      <c r="K32750" s="6">
        <v>180</v>
      </c>
    </row>
    <row r="32751" spans="1:11">
      <c r="A32751" s="6">
        <v>2000307484</v>
      </c>
      <c r="B32751" t="s">
        <v>35077</v>
      </c>
      <c r="H32751" s="6" t="s">
        <v>377</v>
      </c>
      <c r="I32751" s="6" t="s">
        <v>1117</v>
      </c>
      <c r="K32751" s="6">
        <v>164</v>
      </c>
    </row>
    <row r="32752" spans="1:11">
      <c r="A32752" s="6">
        <v>2000169768</v>
      </c>
      <c r="B32752" t="s">
        <v>35078</v>
      </c>
      <c r="H32752" s="6" t="s">
        <v>760</v>
      </c>
      <c r="I32752" s="6" t="s">
        <v>23824</v>
      </c>
      <c r="K32752" s="6">
        <v>181</v>
      </c>
    </row>
    <row r="32753" spans="1:11">
      <c r="A32753" s="6">
        <v>2000287689</v>
      </c>
      <c r="B32753" t="s">
        <v>35079</v>
      </c>
      <c r="H32753" s="6" t="s">
        <v>314</v>
      </c>
      <c r="I32753" s="6" t="s">
        <v>348</v>
      </c>
      <c r="K32753" s="6">
        <v>171</v>
      </c>
    </row>
    <row r="32754" spans="1:11">
      <c r="A32754" s="6">
        <v>2000337405</v>
      </c>
      <c r="B32754" t="s">
        <v>35080</v>
      </c>
      <c r="H32754" s="6" t="s">
        <v>2115</v>
      </c>
      <c r="I32754" s="6" t="s">
        <v>1055</v>
      </c>
      <c r="K32754" s="6">
        <v>190</v>
      </c>
    </row>
    <row r="32755" spans="1:11">
      <c r="A32755" s="6">
        <v>2000338295</v>
      </c>
      <c r="B32755" t="s">
        <v>35081</v>
      </c>
      <c r="H32755" s="6" t="s">
        <v>303</v>
      </c>
      <c r="I32755" s="6" t="s">
        <v>811</v>
      </c>
      <c r="K32755" s="6">
        <v>178</v>
      </c>
    </row>
    <row r="32756" spans="1:11">
      <c r="A32756" s="6">
        <v>12095080</v>
      </c>
      <c r="B32756" t="s">
        <v>35082</v>
      </c>
      <c r="H32756" s="6" t="s">
        <v>2115</v>
      </c>
      <c r="I32756" s="6" t="s">
        <v>601</v>
      </c>
      <c r="K32756" s="6">
        <v>184</v>
      </c>
    </row>
    <row r="32757" spans="1:11">
      <c r="A32757" s="6">
        <v>2000365941</v>
      </c>
      <c r="B32757" t="s">
        <v>35083</v>
      </c>
      <c r="H32757" s="6" t="s">
        <v>2115</v>
      </c>
      <c r="I32757" s="6" t="s">
        <v>657</v>
      </c>
      <c r="K32757" s="6">
        <v>183</v>
      </c>
    </row>
    <row r="32758" spans="1:11">
      <c r="A32758" s="6">
        <v>2000277791</v>
      </c>
      <c r="B32758" t="s">
        <v>35084</v>
      </c>
      <c r="H32758" s="6" t="s">
        <v>2046</v>
      </c>
      <c r="I32758" s="6" t="s">
        <v>603</v>
      </c>
      <c r="K32758" s="6">
        <v>186</v>
      </c>
    </row>
    <row r="32759" spans="1:11">
      <c r="A32759" s="6">
        <v>2000238751</v>
      </c>
      <c r="B32759" t="s">
        <v>35085</v>
      </c>
      <c r="H32759" s="6" t="s">
        <v>319</v>
      </c>
      <c r="I32759" s="6" t="s">
        <v>1688</v>
      </c>
      <c r="K32759" s="6">
        <v>177</v>
      </c>
    </row>
    <row r="32760" spans="1:11">
      <c r="A32760" s="6">
        <v>2000307451</v>
      </c>
      <c r="B32760" t="s">
        <v>35086</v>
      </c>
      <c r="H32760" s="6" t="s">
        <v>2115</v>
      </c>
      <c r="I32760" s="6" t="s">
        <v>1117</v>
      </c>
      <c r="K32760" s="6">
        <v>185</v>
      </c>
    </row>
    <row r="32761" spans="1:11">
      <c r="A32761" s="6">
        <v>2000368023</v>
      </c>
      <c r="B32761" t="s">
        <v>35087</v>
      </c>
      <c r="H32761" s="6" t="s">
        <v>377</v>
      </c>
      <c r="I32761" s="6" t="s">
        <v>731</v>
      </c>
      <c r="K32761" s="6">
        <v>184</v>
      </c>
    </row>
    <row r="32762" spans="1:11">
      <c r="A32762" s="6">
        <v>2000254419</v>
      </c>
      <c r="B32762" t="s">
        <v>35088</v>
      </c>
      <c r="H32762" s="6" t="s">
        <v>944</v>
      </c>
      <c r="I32762" s="6" t="s">
        <v>1117</v>
      </c>
      <c r="K32762" s="6">
        <v>163</v>
      </c>
    </row>
    <row r="32763" spans="1:11">
      <c r="A32763" s="6">
        <v>2000255341</v>
      </c>
      <c r="B32763" t="s">
        <v>35089</v>
      </c>
      <c r="H32763" s="6" t="s">
        <v>1624</v>
      </c>
      <c r="I32763" s="6" t="s">
        <v>857</v>
      </c>
      <c r="K32763" s="6">
        <v>196</v>
      </c>
    </row>
    <row r="32764" spans="1:11">
      <c r="A32764" s="6">
        <v>28045434</v>
      </c>
      <c r="B32764" t="s">
        <v>35090</v>
      </c>
      <c r="H32764" s="6" t="s">
        <v>319</v>
      </c>
      <c r="I32764" s="6" t="s">
        <v>1822</v>
      </c>
      <c r="K32764" s="6">
        <v>186</v>
      </c>
    </row>
    <row r="32765" spans="1:11">
      <c r="A32765" s="6">
        <v>2000223117</v>
      </c>
      <c r="B32765" t="s">
        <v>35091</v>
      </c>
      <c r="H32765" s="6" t="s">
        <v>218</v>
      </c>
      <c r="I32765" s="6" t="s">
        <v>348</v>
      </c>
      <c r="K32765" s="6">
        <v>190</v>
      </c>
    </row>
    <row r="32766" spans="1:11">
      <c r="A32766" s="6">
        <v>2000288388</v>
      </c>
      <c r="B32766" t="s">
        <v>35092</v>
      </c>
      <c r="H32766" s="6" t="s">
        <v>1624</v>
      </c>
      <c r="I32766" s="6" t="s">
        <v>1066</v>
      </c>
      <c r="K32766" s="6">
        <v>187</v>
      </c>
    </row>
    <row r="32767" spans="1:11">
      <c r="A32767" s="6">
        <v>2000381885</v>
      </c>
      <c r="B32767" t="s">
        <v>35093</v>
      </c>
      <c r="H32767" s="6" t="s">
        <v>966</v>
      </c>
      <c r="I32767" s="6" t="s">
        <v>1066</v>
      </c>
      <c r="K32767" s="6">
        <v>186</v>
      </c>
    </row>
    <row r="32768" spans="1:11">
      <c r="A32768" s="6">
        <v>2000466046</v>
      </c>
      <c r="B32768" t="s">
        <v>35094</v>
      </c>
      <c r="H32768" s="6" t="s">
        <v>377</v>
      </c>
      <c r="I32768" s="6" t="s">
        <v>1701</v>
      </c>
      <c r="K32768" s="6">
        <v>190</v>
      </c>
    </row>
    <row r="32769" spans="1:11">
      <c r="A32769" s="6">
        <v>2000098750</v>
      </c>
      <c r="B32769" t="s">
        <v>35095</v>
      </c>
      <c r="H32769" s="6" t="s">
        <v>1802</v>
      </c>
      <c r="I32769" s="6" t="s">
        <v>259</v>
      </c>
      <c r="K32769" s="6">
        <v>178</v>
      </c>
    </row>
    <row r="32770" spans="1:11">
      <c r="A32770" s="6">
        <v>2000335934</v>
      </c>
      <c r="B32770" t="s">
        <v>35096</v>
      </c>
      <c r="H32770" s="6" t="s">
        <v>2115</v>
      </c>
      <c r="I32770" s="6" t="s">
        <v>344</v>
      </c>
      <c r="K32770" s="6">
        <v>187</v>
      </c>
    </row>
    <row r="32771" spans="1:11">
      <c r="A32771" s="6">
        <v>2000409733</v>
      </c>
      <c r="B32771" t="s">
        <v>35097</v>
      </c>
      <c r="H32771" s="6" t="s">
        <v>966</v>
      </c>
      <c r="I32771" s="6" t="s">
        <v>35098</v>
      </c>
      <c r="K32771" s="6">
        <v>189</v>
      </c>
    </row>
    <row r="32772" spans="1:11">
      <c r="A32772" s="6">
        <v>2000103079</v>
      </c>
      <c r="B32772" t="s">
        <v>35099</v>
      </c>
      <c r="H32772" s="6" t="s">
        <v>2112</v>
      </c>
      <c r="I32772" s="6" t="s">
        <v>298</v>
      </c>
      <c r="K32772" s="6">
        <v>182</v>
      </c>
    </row>
    <row r="32773" spans="1:11">
      <c r="A32773" s="6">
        <v>2000209112</v>
      </c>
      <c r="B32773" t="s">
        <v>35100</v>
      </c>
      <c r="H32773" s="6" t="s">
        <v>314</v>
      </c>
      <c r="I32773" s="6" t="s">
        <v>3732</v>
      </c>
      <c r="K32773" s="6">
        <v>181</v>
      </c>
    </row>
    <row r="32774" spans="1:11">
      <c r="A32774" s="6">
        <v>2000094280</v>
      </c>
      <c r="B32774" t="s">
        <v>35101</v>
      </c>
      <c r="H32774" s="6" t="s">
        <v>1624</v>
      </c>
      <c r="I32774" s="6" t="s">
        <v>257</v>
      </c>
      <c r="K32774" s="6">
        <v>188</v>
      </c>
    </row>
    <row r="32775" spans="1:11">
      <c r="A32775" s="6">
        <v>2000100044</v>
      </c>
      <c r="B32775" t="s">
        <v>35102</v>
      </c>
      <c r="H32775" s="6" t="s">
        <v>319</v>
      </c>
      <c r="I32775" s="6" t="s">
        <v>309</v>
      </c>
      <c r="K32775" s="6">
        <v>189</v>
      </c>
    </row>
    <row r="32776" spans="1:11">
      <c r="A32776" s="6">
        <v>2000196134</v>
      </c>
      <c r="B32776" t="s">
        <v>35103</v>
      </c>
      <c r="H32776" s="6" t="s">
        <v>2363</v>
      </c>
      <c r="I32776" s="6" t="s">
        <v>309</v>
      </c>
      <c r="K32776" s="6">
        <v>184</v>
      </c>
    </row>
    <row r="32777" spans="1:11">
      <c r="A32777" s="6">
        <v>2000221716</v>
      </c>
      <c r="B32777" t="s">
        <v>35104</v>
      </c>
      <c r="H32777" s="6" t="s">
        <v>20722</v>
      </c>
      <c r="I32777" s="6" t="s">
        <v>22305</v>
      </c>
      <c r="K32777" s="6">
        <v>180</v>
      </c>
    </row>
    <row r="32778" spans="1:11">
      <c r="A32778" s="6">
        <v>2000398515</v>
      </c>
      <c r="B32778" t="s">
        <v>35105</v>
      </c>
      <c r="H32778" s="6" t="s">
        <v>589</v>
      </c>
      <c r="I32778" s="6" t="s">
        <v>1055</v>
      </c>
      <c r="K32778" s="6">
        <v>180</v>
      </c>
    </row>
    <row r="32779" spans="1:11">
      <c r="A32779" s="6">
        <v>2000126678</v>
      </c>
      <c r="B32779" t="s">
        <v>35106</v>
      </c>
      <c r="H32779" s="6" t="s">
        <v>1806</v>
      </c>
      <c r="I32779" s="6" t="s">
        <v>344</v>
      </c>
      <c r="K32779" s="6">
        <v>175</v>
      </c>
    </row>
    <row r="32780" spans="1:11">
      <c r="A32780" s="6">
        <v>2000254421</v>
      </c>
      <c r="B32780" t="s">
        <v>35107</v>
      </c>
      <c r="H32780" s="6" t="s">
        <v>2113</v>
      </c>
      <c r="I32780" s="6" t="s">
        <v>1117</v>
      </c>
      <c r="K32780" s="6">
        <v>169</v>
      </c>
    </row>
    <row r="32781" spans="1:11">
      <c r="A32781" s="6">
        <v>2000104854</v>
      </c>
      <c r="B32781" t="s">
        <v>35108</v>
      </c>
      <c r="H32781" s="6" t="s">
        <v>1624</v>
      </c>
      <c r="I32781" s="6" t="s">
        <v>344</v>
      </c>
      <c r="K32781" s="6">
        <v>189</v>
      </c>
    </row>
    <row r="32782" spans="1:11">
      <c r="A32782" s="6">
        <v>2000184400</v>
      </c>
      <c r="B32782" t="s">
        <v>35109</v>
      </c>
      <c r="H32782" s="6" t="s">
        <v>319</v>
      </c>
      <c r="I32782" s="6" t="s">
        <v>236</v>
      </c>
      <c r="K32782" s="6">
        <v>187</v>
      </c>
    </row>
    <row r="32783" spans="1:11">
      <c r="A32783" s="6">
        <v>2000026393</v>
      </c>
      <c r="B32783" t="s">
        <v>35110</v>
      </c>
      <c r="H32783" s="6" t="s">
        <v>2167</v>
      </c>
      <c r="I32783" s="6" t="s">
        <v>259</v>
      </c>
      <c r="K32783" s="6">
        <v>176</v>
      </c>
    </row>
    <row r="32784" spans="1:11">
      <c r="A32784" s="6">
        <v>2000273448</v>
      </c>
      <c r="B32784" t="s">
        <v>35111</v>
      </c>
      <c r="H32784" s="6" t="s">
        <v>1672</v>
      </c>
      <c r="I32784" s="6" t="s">
        <v>657</v>
      </c>
      <c r="K32784" s="6">
        <v>171</v>
      </c>
    </row>
    <row r="32785" spans="1:11">
      <c r="A32785" s="6">
        <v>2000325277</v>
      </c>
      <c r="B32785" t="s">
        <v>35112</v>
      </c>
      <c r="H32785" s="6" t="s">
        <v>218</v>
      </c>
      <c r="I32785" s="6" t="s">
        <v>657</v>
      </c>
      <c r="K32785" s="6">
        <v>187</v>
      </c>
    </row>
    <row r="32786" spans="1:11">
      <c r="A32786" s="6">
        <v>2000327147</v>
      </c>
      <c r="B32786" t="s">
        <v>35113</v>
      </c>
      <c r="H32786" s="6" t="s">
        <v>1102</v>
      </c>
      <c r="I32786" s="6" t="s">
        <v>309</v>
      </c>
      <c r="K32786" s="6">
        <v>180</v>
      </c>
    </row>
    <row r="32787" spans="1:11">
      <c r="A32787" s="6">
        <v>2000218862</v>
      </c>
      <c r="B32787" t="s">
        <v>35114</v>
      </c>
      <c r="H32787" s="6" t="s">
        <v>966</v>
      </c>
      <c r="I32787" s="6" t="s">
        <v>257</v>
      </c>
      <c r="K32787" s="6">
        <v>173</v>
      </c>
    </row>
    <row r="32788" spans="1:11">
      <c r="A32788" s="6">
        <v>2000251564</v>
      </c>
      <c r="B32788" t="s">
        <v>35115</v>
      </c>
      <c r="H32788" s="6" t="s">
        <v>377</v>
      </c>
      <c r="I32788" s="6" t="s">
        <v>298</v>
      </c>
      <c r="K32788" s="6">
        <v>185</v>
      </c>
    </row>
    <row r="32789" spans="1:11">
      <c r="A32789" s="6">
        <v>2000288733</v>
      </c>
      <c r="B32789" t="s">
        <v>2002</v>
      </c>
      <c r="H32789" s="6" t="s">
        <v>2115</v>
      </c>
      <c r="I32789" s="6" t="s">
        <v>1676</v>
      </c>
      <c r="K32789" s="6">
        <v>181</v>
      </c>
    </row>
    <row r="32790" spans="1:11">
      <c r="A32790" s="6">
        <v>2000415170</v>
      </c>
      <c r="B32790" t="s">
        <v>35116</v>
      </c>
      <c r="H32790" s="6" t="s">
        <v>1638</v>
      </c>
      <c r="I32790" s="6" t="s">
        <v>603</v>
      </c>
      <c r="K32790" s="6">
        <v>176</v>
      </c>
    </row>
    <row r="32791" spans="1:11">
      <c r="A32791" s="6">
        <v>2000275307</v>
      </c>
      <c r="B32791" t="s">
        <v>35117</v>
      </c>
      <c r="H32791" s="6" t="s">
        <v>1672</v>
      </c>
      <c r="I32791" s="6" t="s">
        <v>731</v>
      </c>
      <c r="K32791" s="6">
        <v>179</v>
      </c>
    </row>
    <row r="32792" spans="1:11">
      <c r="A32792" s="6">
        <v>2000237003</v>
      </c>
      <c r="B32792" t="s">
        <v>35118</v>
      </c>
      <c r="H32792" s="6" t="s">
        <v>734</v>
      </c>
      <c r="I32792" s="6" t="s">
        <v>729</v>
      </c>
      <c r="K32792" s="6">
        <v>192</v>
      </c>
    </row>
    <row r="32793" spans="1:11">
      <c r="A32793" s="6">
        <v>2000461935</v>
      </c>
      <c r="B32793" t="s">
        <v>35119</v>
      </c>
      <c r="H32793" s="6" t="s">
        <v>2115</v>
      </c>
      <c r="I32793" s="6" t="s">
        <v>236</v>
      </c>
      <c r="K32793" s="6">
        <v>177</v>
      </c>
    </row>
    <row r="32794" spans="1:11">
      <c r="A32794" s="6">
        <v>2000125379</v>
      </c>
      <c r="B32794" t="s">
        <v>35120</v>
      </c>
      <c r="H32794" s="6" t="s">
        <v>760</v>
      </c>
      <c r="I32794" s="6" t="s">
        <v>236</v>
      </c>
      <c r="K32794" s="6">
        <v>164</v>
      </c>
    </row>
    <row r="32795" spans="1:11">
      <c r="A32795" s="6">
        <v>2000087206</v>
      </c>
      <c r="B32795" t="s">
        <v>35121</v>
      </c>
      <c r="H32795" s="6" t="s">
        <v>2115</v>
      </c>
      <c r="I32795" s="6" t="s">
        <v>309</v>
      </c>
      <c r="K32795" s="6">
        <v>182</v>
      </c>
    </row>
    <row r="32796" spans="1:11">
      <c r="A32796" s="6">
        <v>2000321339</v>
      </c>
      <c r="B32796" t="s">
        <v>35122</v>
      </c>
      <c r="H32796" s="6" t="s">
        <v>966</v>
      </c>
      <c r="I32796" s="6" t="s">
        <v>378</v>
      </c>
      <c r="K32796" s="6">
        <v>173</v>
      </c>
    </row>
    <row r="32797" spans="1:11">
      <c r="A32797" s="6">
        <v>2000271389</v>
      </c>
      <c r="B32797" t="s">
        <v>35123</v>
      </c>
      <c r="H32797" s="6" t="s">
        <v>314</v>
      </c>
      <c r="I32797" s="6" t="s">
        <v>477</v>
      </c>
      <c r="K32797" s="6">
        <v>174</v>
      </c>
    </row>
    <row r="32798" spans="1:11">
      <c r="A32798" s="6">
        <v>2000199256</v>
      </c>
      <c r="B32798" t="s">
        <v>35124</v>
      </c>
      <c r="H32798" s="6" t="s">
        <v>1624</v>
      </c>
      <c r="I32798" s="6" t="s">
        <v>35125</v>
      </c>
      <c r="K32798" s="6">
        <v>192</v>
      </c>
    </row>
    <row r="32799" spans="1:11">
      <c r="A32799" s="6">
        <v>12095764</v>
      </c>
      <c r="B32799" t="s">
        <v>35126</v>
      </c>
      <c r="H32799" s="6" t="s">
        <v>2115</v>
      </c>
      <c r="I32799" s="6" t="s">
        <v>320</v>
      </c>
      <c r="K32799" s="6">
        <v>179</v>
      </c>
    </row>
    <row r="32800" spans="1:11">
      <c r="A32800" s="6">
        <v>2000274318</v>
      </c>
      <c r="B32800" t="s">
        <v>35127</v>
      </c>
      <c r="H32800" s="6" t="s">
        <v>966</v>
      </c>
      <c r="I32800" s="6" t="s">
        <v>1283</v>
      </c>
      <c r="K32800" s="6">
        <v>169</v>
      </c>
    </row>
    <row r="32801" spans="1:11">
      <c r="A32801" s="6">
        <v>2000300679</v>
      </c>
      <c r="B32801" t="s">
        <v>35128</v>
      </c>
      <c r="H32801" s="6" t="s">
        <v>1213</v>
      </c>
      <c r="I32801" s="6" t="s">
        <v>1631</v>
      </c>
      <c r="K32801" s="6">
        <v>174</v>
      </c>
    </row>
    <row r="32802" spans="1:11">
      <c r="A32802" s="6">
        <v>2000248639</v>
      </c>
      <c r="B32802" t="s">
        <v>35129</v>
      </c>
      <c r="H32802" s="6" t="s">
        <v>488</v>
      </c>
      <c r="I32802" s="6" t="s">
        <v>603</v>
      </c>
      <c r="K32802" s="6">
        <v>183</v>
      </c>
    </row>
    <row r="32803" spans="1:11">
      <c r="A32803" s="6">
        <v>2000169991</v>
      </c>
      <c r="B32803" t="s">
        <v>35130</v>
      </c>
      <c r="H32803" s="6" t="s">
        <v>377</v>
      </c>
      <c r="I32803" s="6" t="s">
        <v>477</v>
      </c>
      <c r="K32803" s="6">
        <v>185</v>
      </c>
    </row>
    <row r="32804" spans="1:11">
      <c r="A32804" s="6">
        <v>2000257927</v>
      </c>
      <c r="B32804" t="s">
        <v>35131</v>
      </c>
      <c r="H32804" s="6" t="s">
        <v>314</v>
      </c>
      <c r="I32804" s="6" t="s">
        <v>309</v>
      </c>
      <c r="K32804" s="6">
        <v>178</v>
      </c>
    </row>
    <row r="32805" spans="1:11">
      <c r="A32805" s="6">
        <v>2000482183</v>
      </c>
      <c r="B32805" t="s">
        <v>35132</v>
      </c>
      <c r="H32805" s="6" t="s">
        <v>2112</v>
      </c>
      <c r="I32805" s="6" t="s">
        <v>620</v>
      </c>
      <c r="K32805" s="6">
        <v>183</v>
      </c>
    </row>
    <row r="32806" spans="1:11">
      <c r="A32806" s="6">
        <v>2000037422</v>
      </c>
      <c r="B32806" t="s">
        <v>35133</v>
      </c>
      <c r="H32806" s="6" t="s">
        <v>1176</v>
      </c>
      <c r="I32806" s="6" t="s">
        <v>646</v>
      </c>
      <c r="K32806" s="6">
        <v>185</v>
      </c>
    </row>
    <row r="32807" spans="1:11">
      <c r="A32807" s="6">
        <v>2000368764</v>
      </c>
      <c r="B32807" t="s">
        <v>35134</v>
      </c>
      <c r="H32807" s="6" t="s">
        <v>314</v>
      </c>
      <c r="I32807" s="6" t="s">
        <v>2879</v>
      </c>
      <c r="K32807" s="6">
        <v>180</v>
      </c>
    </row>
    <row r="32808" spans="1:11">
      <c r="A32808" s="6">
        <v>2000180868</v>
      </c>
      <c r="B32808" t="s">
        <v>35135</v>
      </c>
      <c r="H32808" s="6" t="s">
        <v>1176</v>
      </c>
      <c r="I32808" s="6" t="s">
        <v>9405</v>
      </c>
      <c r="K32808" s="6">
        <v>180</v>
      </c>
    </row>
    <row r="32809" spans="1:11">
      <c r="A32809" s="6">
        <v>2000455747</v>
      </c>
      <c r="B32809" t="s">
        <v>35136</v>
      </c>
      <c r="H32809" s="6" t="s">
        <v>1213</v>
      </c>
      <c r="I32809" s="6" t="s">
        <v>35137</v>
      </c>
      <c r="K32809" s="6">
        <v>176</v>
      </c>
    </row>
    <row r="32810" spans="1:11">
      <c r="A32810" s="6">
        <v>2000243117</v>
      </c>
      <c r="B32810" t="s">
        <v>35138</v>
      </c>
      <c r="H32810" s="6" t="s">
        <v>1624</v>
      </c>
      <c r="I32810" s="6" t="s">
        <v>257</v>
      </c>
      <c r="K32810" s="6">
        <v>192</v>
      </c>
    </row>
    <row r="32811" spans="1:11">
      <c r="A32811" s="6">
        <v>2000452821</v>
      </c>
      <c r="B32811" t="s">
        <v>35139</v>
      </c>
      <c r="H32811" s="6" t="s">
        <v>1747</v>
      </c>
      <c r="I32811" s="6" t="s">
        <v>257</v>
      </c>
      <c r="K32811" s="6">
        <v>180</v>
      </c>
    </row>
    <row r="32812" spans="1:11">
      <c r="A32812" s="6">
        <v>2000263154</v>
      </c>
      <c r="B32812" t="s">
        <v>35140</v>
      </c>
      <c r="H32812" s="6" t="s">
        <v>319</v>
      </c>
      <c r="I32812" s="6" t="s">
        <v>1313</v>
      </c>
      <c r="K32812" s="6">
        <v>178</v>
      </c>
    </row>
    <row r="32813" spans="1:11">
      <c r="A32813" s="6">
        <v>115460</v>
      </c>
      <c r="B32813" t="s">
        <v>35141</v>
      </c>
      <c r="H32813" s="6" t="s">
        <v>377</v>
      </c>
      <c r="I32813" s="6" t="s">
        <v>35142</v>
      </c>
      <c r="K32813" s="6">
        <v>180</v>
      </c>
    </row>
    <row r="32814" spans="1:11">
      <c r="A32814" s="6">
        <v>2000262414</v>
      </c>
      <c r="B32814" t="s">
        <v>35143</v>
      </c>
      <c r="H32814" s="6" t="s">
        <v>314</v>
      </c>
      <c r="I32814" s="6" t="s">
        <v>406</v>
      </c>
      <c r="K32814" s="6">
        <v>171</v>
      </c>
    </row>
    <row r="32815" spans="1:11">
      <c r="A32815" s="6">
        <v>2000293317</v>
      </c>
      <c r="B32815" t="s">
        <v>35144</v>
      </c>
      <c r="H32815" s="6" t="s">
        <v>240</v>
      </c>
      <c r="I32815" s="6" t="s">
        <v>348</v>
      </c>
      <c r="K32815" s="6">
        <v>176</v>
      </c>
    </row>
    <row r="32816" spans="1:11">
      <c r="A32816" s="6">
        <v>2000270802</v>
      </c>
      <c r="B32816" t="s">
        <v>35145</v>
      </c>
      <c r="H32816" s="6" t="s">
        <v>1624</v>
      </c>
      <c r="I32816" s="6" t="s">
        <v>257</v>
      </c>
      <c r="K32816" s="6">
        <v>191</v>
      </c>
    </row>
    <row r="32817" spans="1:11">
      <c r="A32817" s="6">
        <v>2000217190</v>
      </c>
      <c r="B32817" t="s">
        <v>35146</v>
      </c>
      <c r="H32817" s="6" t="s">
        <v>240</v>
      </c>
      <c r="I32817" s="6" t="s">
        <v>433</v>
      </c>
      <c r="K32817" s="6">
        <v>169</v>
      </c>
    </row>
    <row r="32818" spans="1:11">
      <c r="A32818" s="6">
        <v>2000203129</v>
      </c>
      <c r="B32818" t="s">
        <v>35147</v>
      </c>
      <c r="H32818" s="6" t="s">
        <v>2116</v>
      </c>
      <c r="I32818" s="6" t="s">
        <v>298</v>
      </c>
      <c r="K32818" s="6">
        <v>180</v>
      </c>
    </row>
    <row r="32819" spans="1:11">
      <c r="A32819" s="6">
        <v>2000273073</v>
      </c>
      <c r="B32819" t="s">
        <v>35148</v>
      </c>
      <c r="H32819" s="6" t="s">
        <v>319</v>
      </c>
      <c r="I32819" s="6" t="s">
        <v>406</v>
      </c>
      <c r="K32819" s="6">
        <v>177</v>
      </c>
    </row>
    <row r="32820" spans="1:11">
      <c r="A32820" s="6">
        <v>2000177969</v>
      </c>
      <c r="B32820" t="s">
        <v>35149</v>
      </c>
      <c r="H32820" s="6" t="s">
        <v>488</v>
      </c>
      <c r="I32820" s="6" t="s">
        <v>1691</v>
      </c>
      <c r="K32820" s="6">
        <v>180</v>
      </c>
    </row>
    <row r="32821" spans="1:11">
      <c r="A32821" s="6">
        <v>2000375000</v>
      </c>
      <c r="B32821" t="s">
        <v>35150</v>
      </c>
      <c r="H32821" s="6" t="s">
        <v>942</v>
      </c>
      <c r="I32821" s="6" t="s">
        <v>603</v>
      </c>
      <c r="K32821" s="6">
        <v>176</v>
      </c>
    </row>
    <row r="32822" spans="1:11">
      <c r="A32822" s="6">
        <v>2000272807</v>
      </c>
      <c r="B32822" t="s">
        <v>35151</v>
      </c>
      <c r="H32822" s="6" t="s">
        <v>377</v>
      </c>
      <c r="I32822" s="6" t="s">
        <v>259</v>
      </c>
      <c r="K32822" s="6">
        <v>184</v>
      </c>
    </row>
    <row r="32823" spans="1:11">
      <c r="A32823" s="6">
        <v>2000238399</v>
      </c>
      <c r="B32823" t="s">
        <v>35152</v>
      </c>
      <c r="H32823" s="6" t="s">
        <v>488</v>
      </c>
      <c r="I32823" s="6" t="s">
        <v>494</v>
      </c>
      <c r="K32823" s="6">
        <v>182</v>
      </c>
    </row>
    <row r="32824" spans="1:11">
      <c r="A32824" s="6">
        <v>2000336450</v>
      </c>
      <c r="B32824" t="s">
        <v>35153</v>
      </c>
      <c r="H32824" s="6" t="s">
        <v>966</v>
      </c>
      <c r="I32824" s="6" t="s">
        <v>603</v>
      </c>
      <c r="K32824" s="6">
        <v>171</v>
      </c>
    </row>
    <row r="32825" spans="1:11">
      <c r="A32825" s="6">
        <v>2000404273</v>
      </c>
      <c r="B32825" t="s">
        <v>35154</v>
      </c>
      <c r="H32825" s="6" t="s">
        <v>303</v>
      </c>
      <c r="I32825" s="6" t="s">
        <v>2685</v>
      </c>
      <c r="K32825" s="6">
        <v>172</v>
      </c>
    </row>
    <row r="32826" spans="1:11">
      <c r="A32826" s="6">
        <v>2000108699</v>
      </c>
      <c r="B32826" t="s">
        <v>35155</v>
      </c>
      <c r="H32826" s="6" t="s">
        <v>2198</v>
      </c>
      <c r="I32826" s="6" t="s">
        <v>259</v>
      </c>
      <c r="K32826" s="6">
        <v>172</v>
      </c>
    </row>
    <row r="32827" spans="1:11">
      <c r="A32827" s="6">
        <v>2000419697</v>
      </c>
      <c r="B32827" t="s">
        <v>35156</v>
      </c>
      <c r="H32827" s="6" t="s">
        <v>1176</v>
      </c>
      <c r="I32827" s="6" t="s">
        <v>6186</v>
      </c>
      <c r="K32827" s="6">
        <v>181</v>
      </c>
    </row>
    <row r="32828" spans="1:11">
      <c r="A32828" s="6">
        <v>2000403678</v>
      </c>
      <c r="B32828" t="s">
        <v>35157</v>
      </c>
      <c r="H32828" s="6" t="s">
        <v>377</v>
      </c>
      <c r="I32828" s="6" t="s">
        <v>477</v>
      </c>
      <c r="K32828" s="6">
        <v>164</v>
      </c>
    </row>
    <row r="32829" spans="1:11">
      <c r="A32829" s="6">
        <v>2000103288</v>
      </c>
      <c r="B32829" t="s">
        <v>35158</v>
      </c>
      <c r="H32829" s="6" t="s">
        <v>2115</v>
      </c>
      <c r="I32829" s="6" t="s">
        <v>1290</v>
      </c>
      <c r="K32829" s="6">
        <v>182</v>
      </c>
    </row>
    <row r="32830" spans="1:11">
      <c r="A32830" s="6">
        <v>2000193172</v>
      </c>
      <c r="B32830" t="s">
        <v>35159</v>
      </c>
      <c r="H32830" s="6" t="s">
        <v>640</v>
      </c>
      <c r="I32830" s="6" t="s">
        <v>304</v>
      </c>
      <c r="K32830" s="6">
        <v>176</v>
      </c>
    </row>
    <row r="32831" spans="1:11">
      <c r="A32831" s="6">
        <v>2000258158</v>
      </c>
      <c r="B32831" t="s">
        <v>35160</v>
      </c>
      <c r="H32831" s="6" t="s">
        <v>377</v>
      </c>
      <c r="I32831" s="6" t="s">
        <v>3527</v>
      </c>
      <c r="K32831" s="6">
        <v>190</v>
      </c>
    </row>
    <row r="32832" spans="1:11">
      <c r="A32832" s="6">
        <v>2000446762</v>
      </c>
      <c r="B32832" t="s">
        <v>35161</v>
      </c>
      <c r="H32832" s="6" t="s">
        <v>760</v>
      </c>
      <c r="I32832" s="6" t="s">
        <v>2134</v>
      </c>
      <c r="K32832" s="6">
        <v>169</v>
      </c>
    </row>
    <row r="32833" spans="1:11">
      <c r="A32833" s="6">
        <v>2000141691</v>
      </c>
      <c r="B32833" t="s">
        <v>35162</v>
      </c>
      <c r="H32833" s="6" t="s">
        <v>314</v>
      </c>
      <c r="I32833" s="6" t="s">
        <v>259</v>
      </c>
      <c r="K32833" s="6">
        <v>181</v>
      </c>
    </row>
    <row r="32834" spans="1:11">
      <c r="A32834" s="6">
        <v>2000159741</v>
      </c>
      <c r="B32834" t="s">
        <v>35163</v>
      </c>
      <c r="H32834" s="6" t="s">
        <v>377</v>
      </c>
      <c r="I32834" s="6" t="s">
        <v>603</v>
      </c>
      <c r="K32834" s="6">
        <v>181</v>
      </c>
    </row>
    <row r="32835" spans="1:11">
      <c r="A32835" s="6">
        <v>8438645</v>
      </c>
      <c r="B32835" t="s">
        <v>35164</v>
      </c>
      <c r="H32835" s="6" t="s">
        <v>2112</v>
      </c>
      <c r="I32835" s="6" t="s">
        <v>257</v>
      </c>
      <c r="K32835" s="6">
        <v>184</v>
      </c>
    </row>
    <row r="32836" spans="1:11">
      <c r="A32836" s="6">
        <v>2000413335</v>
      </c>
      <c r="B32836" t="s">
        <v>35165</v>
      </c>
      <c r="H32836" s="6" t="s">
        <v>966</v>
      </c>
      <c r="I32836" s="6" t="s">
        <v>477</v>
      </c>
      <c r="K32836" s="6">
        <v>163</v>
      </c>
    </row>
    <row r="32837" spans="1:11">
      <c r="A32837" s="6">
        <v>2000254424</v>
      </c>
      <c r="B32837" t="s">
        <v>35166</v>
      </c>
      <c r="H32837" s="6" t="s">
        <v>1624</v>
      </c>
      <c r="I32837" s="6" t="s">
        <v>1117</v>
      </c>
      <c r="K32837" s="6">
        <v>194</v>
      </c>
    </row>
    <row r="32838" spans="1:11">
      <c r="A32838" s="6">
        <v>2000314474</v>
      </c>
      <c r="B32838" t="s">
        <v>35167</v>
      </c>
      <c r="H32838" s="6" t="s">
        <v>944</v>
      </c>
      <c r="I32838" s="6" t="s">
        <v>406</v>
      </c>
      <c r="K32838" s="6">
        <v>188</v>
      </c>
    </row>
    <row r="32839" spans="1:11">
      <c r="A32839" s="6">
        <v>2000324081</v>
      </c>
      <c r="B32839" t="s">
        <v>35168</v>
      </c>
      <c r="H32839" s="6" t="s">
        <v>1213</v>
      </c>
      <c r="I32839" s="6" t="s">
        <v>603</v>
      </c>
      <c r="K32839" s="6">
        <v>164</v>
      </c>
    </row>
    <row r="32840" spans="1:11">
      <c r="A32840" s="6">
        <v>2000342600</v>
      </c>
      <c r="B32840" t="s">
        <v>35169</v>
      </c>
      <c r="H32840" s="6" t="s">
        <v>377</v>
      </c>
      <c r="I32840" s="6" t="s">
        <v>1661</v>
      </c>
      <c r="K32840" s="6">
        <v>182</v>
      </c>
    </row>
    <row r="32841" spans="1:11">
      <c r="A32841" s="6">
        <v>2000264017</v>
      </c>
      <c r="B32841" t="s">
        <v>35170</v>
      </c>
      <c r="H32841" s="6" t="s">
        <v>1624</v>
      </c>
      <c r="I32841" s="6" t="s">
        <v>236</v>
      </c>
      <c r="K32841" s="6">
        <v>197</v>
      </c>
    </row>
    <row r="32842" spans="1:11">
      <c r="A32842" s="6">
        <v>2000283795</v>
      </c>
      <c r="B32842" t="s">
        <v>35171</v>
      </c>
      <c r="H32842" s="6" t="s">
        <v>218</v>
      </c>
      <c r="I32842" s="6" t="s">
        <v>259</v>
      </c>
      <c r="K32842" s="6">
        <v>183</v>
      </c>
    </row>
    <row r="32843" spans="1:11">
      <c r="A32843" s="6">
        <v>2000253437</v>
      </c>
      <c r="B32843" t="s">
        <v>35172</v>
      </c>
      <c r="H32843" s="6" t="s">
        <v>2112</v>
      </c>
      <c r="I32843" s="6" t="s">
        <v>477</v>
      </c>
      <c r="K32843" s="6">
        <v>172</v>
      </c>
    </row>
    <row r="32844" spans="1:11">
      <c r="A32844" s="6">
        <v>2000203147</v>
      </c>
      <c r="B32844" t="s">
        <v>35173</v>
      </c>
      <c r="H32844" s="6" t="s">
        <v>377</v>
      </c>
      <c r="I32844" s="6" t="s">
        <v>298</v>
      </c>
      <c r="K32844" s="6">
        <v>193</v>
      </c>
    </row>
    <row r="32845" spans="1:11">
      <c r="A32845" s="6">
        <v>2000288839</v>
      </c>
      <c r="B32845" t="s">
        <v>35174</v>
      </c>
      <c r="H32845" s="6" t="s">
        <v>1638</v>
      </c>
      <c r="I32845" s="6" t="s">
        <v>1066</v>
      </c>
      <c r="K32845" s="6">
        <v>171</v>
      </c>
    </row>
    <row r="32846" spans="1:11">
      <c r="A32846" s="6">
        <v>2000466929</v>
      </c>
      <c r="B32846" t="s">
        <v>318</v>
      </c>
      <c r="H32846" s="6" t="s">
        <v>319</v>
      </c>
      <c r="I32846" s="6" t="s">
        <v>320</v>
      </c>
      <c r="K32846" s="6">
        <v>191</v>
      </c>
    </row>
    <row r="32847" spans="1:11">
      <c r="A32847" s="6">
        <v>2000368739</v>
      </c>
      <c r="B32847" t="s">
        <v>35175</v>
      </c>
      <c r="H32847" s="6" t="s">
        <v>319</v>
      </c>
      <c r="I32847" s="6" t="s">
        <v>7867</v>
      </c>
      <c r="K32847" s="6">
        <v>170</v>
      </c>
    </row>
    <row r="32848" spans="1:11">
      <c r="A32848" s="6">
        <v>2000292691</v>
      </c>
      <c r="B32848" t="s">
        <v>35176</v>
      </c>
      <c r="H32848" s="6" t="s">
        <v>314</v>
      </c>
      <c r="I32848" s="6" t="s">
        <v>6485</v>
      </c>
      <c r="K32848" s="6">
        <v>187</v>
      </c>
    </row>
    <row r="32849" spans="1:11">
      <c r="A32849" s="6">
        <v>2000455853</v>
      </c>
      <c r="B32849" t="s">
        <v>35177</v>
      </c>
      <c r="H32849" s="6" t="s">
        <v>319</v>
      </c>
      <c r="I32849" s="6" t="s">
        <v>657</v>
      </c>
      <c r="K32849" s="6">
        <v>187</v>
      </c>
    </row>
    <row r="32850" spans="1:11">
      <c r="A32850" s="6">
        <v>2000379556</v>
      </c>
      <c r="B32850" t="s">
        <v>35178</v>
      </c>
      <c r="H32850" s="6" t="s">
        <v>18190</v>
      </c>
      <c r="I32850" s="6" t="s">
        <v>35179</v>
      </c>
      <c r="K32850" s="6">
        <v>177</v>
      </c>
    </row>
    <row r="32851" spans="1:11">
      <c r="A32851" s="6">
        <v>2000411046</v>
      </c>
      <c r="B32851" t="s">
        <v>35180</v>
      </c>
      <c r="H32851" s="6" t="s">
        <v>319</v>
      </c>
      <c r="I32851" s="6" t="s">
        <v>306</v>
      </c>
      <c r="K32851" s="6">
        <v>184</v>
      </c>
    </row>
    <row r="32852" spans="1:11">
      <c r="A32852" s="6">
        <v>2000426369</v>
      </c>
      <c r="B32852" t="s">
        <v>35181</v>
      </c>
      <c r="H32852" s="6" t="s">
        <v>2115</v>
      </c>
      <c r="I32852" s="6" t="s">
        <v>344</v>
      </c>
      <c r="K32852" s="6">
        <v>182</v>
      </c>
    </row>
    <row r="32853" spans="1:11">
      <c r="A32853" s="6">
        <v>2000338374</v>
      </c>
      <c r="B32853" t="s">
        <v>2005</v>
      </c>
      <c r="H32853" s="6" t="s">
        <v>944</v>
      </c>
      <c r="I32853" s="6" t="s">
        <v>1714</v>
      </c>
      <c r="K32853" s="6">
        <v>180</v>
      </c>
    </row>
    <row r="32854" spans="1:11">
      <c r="A32854" s="6">
        <v>2000223324</v>
      </c>
      <c r="B32854" t="s">
        <v>35182</v>
      </c>
      <c r="H32854" s="6" t="s">
        <v>558</v>
      </c>
      <c r="I32854" s="6" t="s">
        <v>348</v>
      </c>
      <c r="K32854" s="6">
        <v>176</v>
      </c>
    </row>
    <row r="32855" spans="1:11">
      <c r="A32855" s="6">
        <v>2000330205</v>
      </c>
      <c r="B32855" t="s">
        <v>35183</v>
      </c>
      <c r="H32855" s="6" t="s">
        <v>377</v>
      </c>
      <c r="I32855" s="6" t="s">
        <v>35184</v>
      </c>
      <c r="K32855" s="6">
        <v>188</v>
      </c>
    </row>
    <row r="32856" spans="1:11">
      <c r="A32856" s="6">
        <v>2000037541</v>
      </c>
      <c r="B32856" t="s">
        <v>35185</v>
      </c>
      <c r="H32856" s="6" t="s">
        <v>2112</v>
      </c>
      <c r="I32856" s="6" t="s">
        <v>26192</v>
      </c>
      <c r="K32856" s="6">
        <v>173</v>
      </c>
    </row>
    <row r="32857" spans="1:11">
      <c r="A32857" s="6">
        <v>2000418230</v>
      </c>
      <c r="B32857" t="s">
        <v>35186</v>
      </c>
      <c r="H32857" s="6" t="s">
        <v>377</v>
      </c>
      <c r="I32857" s="6" t="s">
        <v>1731</v>
      </c>
      <c r="K32857" s="6">
        <v>190</v>
      </c>
    </row>
    <row r="32858" spans="1:11">
      <c r="A32858" s="6">
        <v>2000422583</v>
      </c>
      <c r="B32858" t="s">
        <v>35187</v>
      </c>
      <c r="H32858" s="6" t="s">
        <v>640</v>
      </c>
      <c r="I32858" s="6" t="s">
        <v>236</v>
      </c>
      <c r="K32858" s="6">
        <v>172</v>
      </c>
    </row>
    <row r="32859" spans="1:11">
      <c r="A32859" s="6">
        <v>2000462066</v>
      </c>
      <c r="B32859" t="s">
        <v>35188</v>
      </c>
      <c r="H32859" s="6" t="s">
        <v>966</v>
      </c>
      <c r="I32859" s="6" t="s">
        <v>433</v>
      </c>
      <c r="K32859" s="6">
        <v>174</v>
      </c>
    </row>
    <row r="32860" spans="1:11">
      <c r="A32860" s="6">
        <v>2000364318</v>
      </c>
      <c r="B32860" t="s">
        <v>35189</v>
      </c>
      <c r="H32860" s="6" t="s">
        <v>966</v>
      </c>
      <c r="I32860" s="6" t="s">
        <v>603</v>
      </c>
      <c r="K32860" s="6">
        <v>177</v>
      </c>
    </row>
    <row r="32861" spans="1:11">
      <c r="A32861" s="6">
        <v>2000375639</v>
      </c>
      <c r="B32861" t="s">
        <v>35190</v>
      </c>
      <c r="H32861" s="6" t="s">
        <v>314</v>
      </c>
      <c r="I32861" s="6" t="s">
        <v>309</v>
      </c>
      <c r="K32861" s="6">
        <v>178</v>
      </c>
    </row>
    <row r="32862" spans="1:11">
      <c r="A32862" s="6">
        <v>2000430443</v>
      </c>
      <c r="B32862" t="s">
        <v>35191</v>
      </c>
      <c r="H32862" s="6" t="s">
        <v>589</v>
      </c>
      <c r="I32862" s="6" t="s">
        <v>1688</v>
      </c>
      <c r="K32862" s="6">
        <v>194</v>
      </c>
    </row>
    <row r="32863" spans="1:11">
      <c r="A32863" s="6">
        <v>2000368352</v>
      </c>
      <c r="B32863" t="s">
        <v>1677</v>
      </c>
      <c r="H32863" s="6" t="s">
        <v>377</v>
      </c>
      <c r="I32863" s="6" t="s">
        <v>298</v>
      </c>
      <c r="K32863" s="6">
        <v>198</v>
      </c>
    </row>
    <row r="32864" spans="1:11">
      <c r="A32864" s="6">
        <v>2000418192</v>
      </c>
      <c r="B32864" t="s">
        <v>35192</v>
      </c>
      <c r="H32864" s="6" t="s">
        <v>589</v>
      </c>
      <c r="I32864" s="6" t="s">
        <v>1731</v>
      </c>
      <c r="K32864" s="6">
        <v>183</v>
      </c>
    </row>
    <row r="32865" spans="1:11">
      <c r="A32865" s="6">
        <v>2000481256</v>
      </c>
      <c r="B32865" t="s">
        <v>35193</v>
      </c>
      <c r="H32865" s="6" t="s">
        <v>488</v>
      </c>
      <c r="I32865" s="6" t="s">
        <v>5990</v>
      </c>
      <c r="K32865" s="6">
        <v>176</v>
      </c>
    </row>
    <row r="32866" spans="1:11">
      <c r="A32866" s="6">
        <v>2000350025</v>
      </c>
      <c r="B32866" t="s">
        <v>35194</v>
      </c>
      <c r="H32866" s="6" t="s">
        <v>351</v>
      </c>
      <c r="I32866" s="6" t="s">
        <v>3858</v>
      </c>
      <c r="K32866" s="6">
        <v>178</v>
      </c>
    </row>
    <row r="32867" spans="1:11">
      <c r="A32867" s="6">
        <v>2000256352</v>
      </c>
      <c r="B32867" t="s">
        <v>35195</v>
      </c>
      <c r="H32867" s="6" t="s">
        <v>7370</v>
      </c>
      <c r="I32867" s="6" t="s">
        <v>827</v>
      </c>
      <c r="K32867" s="6">
        <v>182</v>
      </c>
    </row>
    <row r="32868" spans="1:11">
      <c r="A32868" s="6">
        <v>2000318608</v>
      </c>
      <c r="B32868" t="s">
        <v>35196</v>
      </c>
      <c r="H32868" s="6" t="s">
        <v>2115</v>
      </c>
      <c r="I32868" s="6" t="s">
        <v>603</v>
      </c>
      <c r="K32868" s="6">
        <v>181</v>
      </c>
    </row>
    <row r="32869" spans="1:11">
      <c r="A32869" s="6">
        <v>2000444989</v>
      </c>
      <c r="B32869" t="s">
        <v>35197</v>
      </c>
      <c r="H32869" s="6" t="s">
        <v>377</v>
      </c>
      <c r="I32869" s="6" t="s">
        <v>3240</v>
      </c>
      <c r="K32869" s="6">
        <v>186</v>
      </c>
    </row>
    <row r="32870" spans="1:11">
      <c r="A32870" s="6">
        <v>2000411961</v>
      </c>
      <c r="B32870" t="s">
        <v>35198</v>
      </c>
      <c r="H32870" s="6" t="s">
        <v>1624</v>
      </c>
      <c r="I32870" s="6" t="s">
        <v>657</v>
      </c>
      <c r="K32870" s="6">
        <v>196</v>
      </c>
    </row>
    <row r="32871" spans="1:11">
      <c r="A32871" s="6">
        <v>2000292617</v>
      </c>
      <c r="B32871" t="s">
        <v>35199</v>
      </c>
      <c r="H32871" s="6" t="s">
        <v>2115</v>
      </c>
      <c r="I32871" s="6" t="s">
        <v>3092</v>
      </c>
      <c r="K32871" s="6">
        <v>178</v>
      </c>
    </row>
    <row r="32872" spans="1:11">
      <c r="A32872" s="6">
        <v>2000289537</v>
      </c>
      <c r="B32872" t="s">
        <v>35200</v>
      </c>
      <c r="H32872" s="6" t="s">
        <v>1626</v>
      </c>
      <c r="I32872" s="6" t="s">
        <v>344</v>
      </c>
      <c r="K32872" s="6">
        <v>188</v>
      </c>
    </row>
    <row r="32873" spans="1:11">
      <c r="A32873" s="6">
        <v>2000461305</v>
      </c>
      <c r="B32873" t="s">
        <v>35201</v>
      </c>
      <c r="H32873" s="6" t="s">
        <v>760</v>
      </c>
      <c r="I32873" s="6" t="s">
        <v>406</v>
      </c>
      <c r="K32873" s="6">
        <v>157</v>
      </c>
    </row>
    <row r="32874" spans="1:11">
      <c r="A32874" s="6">
        <v>2000271034</v>
      </c>
      <c r="B32874" t="s">
        <v>35202</v>
      </c>
      <c r="H32874" s="6" t="s">
        <v>1732</v>
      </c>
      <c r="I32874" s="6" t="s">
        <v>477</v>
      </c>
      <c r="K32874" s="6">
        <v>180</v>
      </c>
    </row>
    <row r="32875" spans="1:11">
      <c r="A32875" s="6">
        <v>2000516355</v>
      </c>
      <c r="B32875" t="s">
        <v>35203</v>
      </c>
      <c r="H32875" s="6" t="s">
        <v>319</v>
      </c>
      <c r="I32875" s="6" t="s">
        <v>2879</v>
      </c>
      <c r="K32875" s="6">
        <v>188</v>
      </c>
    </row>
    <row r="32876" spans="1:11">
      <c r="A32876" s="6">
        <v>2000223330</v>
      </c>
      <c r="B32876" t="s">
        <v>35204</v>
      </c>
      <c r="H32876" s="6" t="s">
        <v>319</v>
      </c>
      <c r="I32876" s="6" t="s">
        <v>348</v>
      </c>
      <c r="K32876" s="6">
        <v>177</v>
      </c>
    </row>
    <row r="32877" spans="1:11">
      <c r="A32877" s="6">
        <v>2000399801</v>
      </c>
      <c r="B32877" t="s">
        <v>35205</v>
      </c>
      <c r="H32877" s="6" t="s">
        <v>488</v>
      </c>
      <c r="I32877" s="6" t="s">
        <v>603</v>
      </c>
      <c r="K32877" s="6">
        <v>171</v>
      </c>
    </row>
    <row r="32878" spans="1:11">
      <c r="A32878" s="6">
        <v>2000380590</v>
      </c>
      <c r="B32878" t="s">
        <v>35206</v>
      </c>
      <c r="H32878" s="6" t="s">
        <v>303</v>
      </c>
      <c r="I32878" s="6" t="s">
        <v>1076</v>
      </c>
      <c r="K32878" s="6">
        <v>187</v>
      </c>
    </row>
    <row r="32879" spans="1:11">
      <c r="A32879" s="6">
        <v>2000280401</v>
      </c>
      <c r="B32879" t="s">
        <v>35207</v>
      </c>
      <c r="H32879" s="6" t="s">
        <v>303</v>
      </c>
      <c r="I32879" s="6" t="s">
        <v>344</v>
      </c>
      <c r="K32879" s="6">
        <v>178</v>
      </c>
    </row>
    <row r="32880" spans="1:11">
      <c r="A32880" s="6">
        <v>2000365363</v>
      </c>
      <c r="B32880" t="s">
        <v>35208</v>
      </c>
      <c r="H32880" s="6" t="s">
        <v>2112</v>
      </c>
      <c r="I32880" s="6" t="s">
        <v>1688</v>
      </c>
      <c r="K32880" s="6">
        <v>180</v>
      </c>
    </row>
    <row r="32881" spans="1:11">
      <c r="A32881" s="6">
        <v>27097823</v>
      </c>
      <c r="B32881" t="s">
        <v>35209</v>
      </c>
      <c r="H32881" s="6" t="s">
        <v>944</v>
      </c>
      <c r="I32881" s="6" t="s">
        <v>339</v>
      </c>
      <c r="K32881" s="6">
        <v>184</v>
      </c>
    </row>
    <row r="32882" spans="1:11">
      <c r="A32882" s="6">
        <v>2000255403</v>
      </c>
      <c r="B32882" t="s">
        <v>35210</v>
      </c>
      <c r="H32882" s="6" t="s">
        <v>377</v>
      </c>
      <c r="I32882" s="6" t="s">
        <v>1688</v>
      </c>
      <c r="K32882" s="6">
        <v>189</v>
      </c>
    </row>
    <row r="32883" spans="1:11">
      <c r="A32883" s="6">
        <v>2000130076</v>
      </c>
      <c r="B32883" t="s">
        <v>35211</v>
      </c>
      <c r="H32883" s="6" t="s">
        <v>558</v>
      </c>
      <c r="I32883" s="6" t="s">
        <v>236</v>
      </c>
      <c r="K32883" s="6">
        <v>176</v>
      </c>
    </row>
    <row r="32884" spans="1:11">
      <c r="A32884" s="6">
        <v>2000166495</v>
      </c>
      <c r="B32884" t="s">
        <v>35212</v>
      </c>
      <c r="H32884" s="6" t="s">
        <v>351</v>
      </c>
      <c r="I32884" s="6" t="s">
        <v>344</v>
      </c>
      <c r="K32884" s="6">
        <v>172</v>
      </c>
    </row>
    <row r="32885" spans="1:11">
      <c r="A32885" s="6">
        <v>2000060966</v>
      </c>
      <c r="B32885" t="s">
        <v>35213</v>
      </c>
      <c r="H32885" s="6" t="s">
        <v>377</v>
      </c>
      <c r="I32885" s="6" t="s">
        <v>2639</v>
      </c>
      <c r="K32885" s="6">
        <v>185</v>
      </c>
    </row>
    <row r="32886" spans="1:11">
      <c r="A32886" s="6">
        <v>2000462845</v>
      </c>
      <c r="B32886" t="s">
        <v>35214</v>
      </c>
      <c r="H32886" s="6" t="s">
        <v>944</v>
      </c>
      <c r="I32886" s="6" t="s">
        <v>1890</v>
      </c>
      <c r="K32886" s="6">
        <v>183</v>
      </c>
    </row>
    <row r="32887" spans="1:11">
      <c r="A32887" s="6">
        <v>2000300093</v>
      </c>
      <c r="B32887" t="s">
        <v>35215</v>
      </c>
      <c r="H32887" s="6" t="s">
        <v>377</v>
      </c>
      <c r="I32887" s="6" t="s">
        <v>348</v>
      </c>
      <c r="K32887" s="6">
        <v>189</v>
      </c>
    </row>
    <row r="32888" spans="1:11">
      <c r="A32888" s="6">
        <v>2000087470</v>
      </c>
      <c r="B32888" t="s">
        <v>35216</v>
      </c>
      <c r="H32888" s="6" t="s">
        <v>319</v>
      </c>
      <c r="I32888" s="6" t="s">
        <v>35217</v>
      </c>
      <c r="K32888" s="6">
        <v>175</v>
      </c>
    </row>
    <row r="32889" spans="1:11">
      <c r="A32889" s="6">
        <v>2000266584</v>
      </c>
      <c r="B32889" t="s">
        <v>35218</v>
      </c>
      <c r="H32889" s="6" t="s">
        <v>640</v>
      </c>
      <c r="I32889" s="6" t="s">
        <v>236</v>
      </c>
      <c r="K32889" s="6">
        <v>171</v>
      </c>
    </row>
    <row r="32890" spans="1:11">
      <c r="A32890" s="6">
        <v>2000501174</v>
      </c>
      <c r="B32890" t="s">
        <v>35219</v>
      </c>
      <c r="H32890" s="6" t="s">
        <v>314</v>
      </c>
      <c r="I32890" s="6" t="s">
        <v>257</v>
      </c>
      <c r="K32890" s="6">
        <v>183</v>
      </c>
    </row>
    <row r="32891" spans="1:11">
      <c r="A32891" s="6">
        <v>2000237116</v>
      </c>
      <c r="B32891" t="s">
        <v>35220</v>
      </c>
      <c r="H32891" s="6" t="s">
        <v>2112</v>
      </c>
      <c r="I32891" s="6" t="s">
        <v>1903</v>
      </c>
      <c r="K32891" s="6">
        <v>186</v>
      </c>
    </row>
    <row r="32892" spans="1:11">
      <c r="A32892" s="6">
        <v>2000350554</v>
      </c>
      <c r="B32892" t="s">
        <v>35221</v>
      </c>
      <c r="H32892" s="6" t="s">
        <v>303</v>
      </c>
      <c r="I32892" s="6" t="s">
        <v>857</v>
      </c>
      <c r="K32892" s="6">
        <v>175</v>
      </c>
    </row>
    <row r="32893" spans="1:11">
      <c r="A32893" s="6">
        <v>2000200754</v>
      </c>
      <c r="B32893" t="s">
        <v>35222</v>
      </c>
      <c r="H32893" s="6" t="s">
        <v>377</v>
      </c>
      <c r="I32893" s="6" t="s">
        <v>603</v>
      </c>
      <c r="K32893" s="6">
        <v>183</v>
      </c>
    </row>
    <row r="32894" spans="1:11">
      <c r="A32894" s="6">
        <v>2000310637</v>
      </c>
      <c r="B32894" t="s">
        <v>35223</v>
      </c>
      <c r="H32894" s="6" t="s">
        <v>6182</v>
      </c>
      <c r="I32894" s="6" t="s">
        <v>339</v>
      </c>
      <c r="K32894" s="6">
        <v>176</v>
      </c>
    </row>
    <row r="32895" spans="1:11">
      <c r="A32895" s="6">
        <v>2000271959</v>
      </c>
      <c r="B32895" t="s">
        <v>35224</v>
      </c>
      <c r="H32895" s="6" t="s">
        <v>2123</v>
      </c>
      <c r="I32895" s="6" t="s">
        <v>35225</v>
      </c>
      <c r="K32895" s="6">
        <v>176</v>
      </c>
    </row>
    <row r="32896" spans="1:11">
      <c r="A32896" s="6">
        <v>2000187495</v>
      </c>
      <c r="B32896" t="s">
        <v>35226</v>
      </c>
      <c r="H32896" s="6" t="s">
        <v>377</v>
      </c>
      <c r="I32896" s="6" t="s">
        <v>344</v>
      </c>
      <c r="K32896" s="6">
        <v>183</v>
      </c>
    </row>
    <row r="32897" spans="1:11">
      <c r="A32897" s="6">
        <v>2000266585</v>
      </c>
      <c r="B32897" t="s">
        <v>35227</v>
      </c>
      <c r="H32897" s="6" t="s">
        <v>319</v>
      </c>
      <c r="I32897" s="6" t="s">
        <v>236</v>
      </c>
      <c r="K32897" s="6">
        <v>163</v>
      </c>
    </row>
    <row r="32898" spans="1:11">
      <c r="A32898" s="6">
        <v>2000259896</v>
      </c>
      <c r="B32898" t="s">
        <v>35228</v>
      </c>
      <c r="H32898" s="6" t="s">
        <v>2157</v>
      </c>
      <c r="I32898" s="6" t="s">
        <v>603</v>
      </c>
      <c r="K32898" s="6">
        <v>170</v>
      </c>
    </row>
    <row r="32899" spans="1:11">
      <c r="A32899" s="6">
        <v>2000091876</v>
      </c>
      <c r="B32899" t="s">
        <v>35229</v>
      </c>
      <c r="H32899" s="6" t="s">
        <v>944</v>
      </c>
      <c r="I32899" s="6" t="s">
        <v>306</v>
      </c>
      <c r="K32899" s="6">
        <v>172</v>
      </c>
    </row>
    <row r="32900" spans="1:11">
      <c r="A32900" s="6">
        <v>2000353440</v>
      </c>
      <c r="B32900" t="s">
        <v>35230</v>
      </c>
      <c r="H32900" s="6" t="s">
        <v>2333</v>
      </c>
      <c r="I32900" s="6" t="s">
        <v>1692</v>
      </c>
      <c r="K32900" s="6">
        <v>190</v>
      </c>
    </row>
    <row r="32901" spans="1:11">
      <c r="A32901" s="6">
        <v>2000268843</v>
      </c>
      <c r="B32901" t="s">
        <v>35231</v>
      </c>
      <c r="H32901" s="6" t="s">
        <v>640</v>
      </c>
      <c r="I32901" s="6" t="s">
        <v>306</v>
      </c>
      <c r="K32901" s="6">
        <v>169</v>
      </c>
    </row>
    <row r="32902" spans="1:11">
      <c r="A32902" s="6">
        <v>2000109528</v>
      </c>
      <c r="B32902" t="s">
        <v>35232</v>
      </c>
      <c r="H32902" s="6" t="s">
        <v>314</v>
      </c>
      <c r="I32902" s="6" t="s">
        <v>257</v>
      </c>
      <c r="K32902" s="6">
        <v>177</v>
      </c>
    </row>
    <row r="32903" spans="1:11">
      <c r="A32903" s="6">
        <v>2000291381</v>
      </c>
      <c r="B32903" t="s">
        <v>35233</v>
      </c>
      <c r="H32903" s="6" t="s">
        <v>1624</v>
      </c>
      <c r="I32903" s="6" t="s">
        <v>348</v>
      </c>
      <c r="K32903" s="6">
        <v>185</v>
      </c>
    </row>
    <row r="32904" spans="1:11">
      <c r="A32904" s="6">
        <v>2000254627</v>
      </c>
      <c r="B32904" t="s">
        <v>35234</v>
      </c>
      <c r="H32904" s="6" t="s">
        <v>303</v>
      </c>
      <c r="I32904" s="6" t="s">
        <v>35235</v>
      </c>
      <c r="K32904" s="6">
        <v>176</v>
      </c>
    </row>
    <row r="32905" spans="1:11">
      <c r="A32905" s="6">
        <v>2000209003</v>
      </c>
      <c r="B32905" t="s">
        <v>35236</v>
      </c>
      <c r="H32905" s="6" t="s">
        <v>1747</v>
      </c>
      <c r="I32905" s="6" t="s">
        <v>646</v>
      </c>
      <c r="K32905" s="6">
        <v>177</v>
      </c>
    </row>
    <row r="32906" spans="1:11">
      <c r="A32906" s="6">
        <v>2000287884</v>
      </c>
      <c r="B32906" t="s">
        <v>35237</v>
      </c>
      <c r="H32906" s="6" t="s">
        <v>1624</v>
      </c>
      <c r="I32906" s="6" t="s">
        <v>406</v>
      </c>
      <c r="K32906" s="6">
        <v>195</v>
      </c>
    </row>
    <row r="32907" spans="1:11">
      <c r="A32907" s="6">
        <v>2000510397</v>
      </c>
      <c r="B32907" t="s">
        <v>35238</v>
      </c>
      <c r="H32907" s="6" t="s">
        <v>377</v>
      </c>
      <c r="I32907" s="6" t="s">
        <v>1890</v>
      </c>
      <c r="K32907" s="6">
        <v>183</v>
      </c>
    </row>
    <row r="32908" spans="1:11">
      <c r="A32908" s="6">
        <v>2000409754</v>
      </c>
      <c r="B32908" t="s">
        <v>35239</v>
      </c>
      <c r="H32908" s="6" t="s">
        <v>377</v>
      </c>
      <c r="I32908" s="6" t="s">
        <v>1890</v>
      </c>
      <c r="K32908" s="6">
        <v>193</v>
      </c>
    </row>
    <row r="32909" spans="1:11">
      <c r="A32909" s="6">
        <v>2000184280</v>
      </c>
      <c r="B32909" t="s">
        <v>35240</v>
      </c>
      <c r="H32909" s="6" t="s">
        <v>377</v>
      </c>
      <c r="I32909" s="6" t="s">
        <v>35241</v>
      </c>
      <c r="K32909" s="6">
        <v>194</v>
      </c>
    </row>
    <row r="32910" spans="1:11">
      <c r="A32910" s="6">
        <v>2000205842</v>
      </c>
      <c r="B32910" t="s">
        <v>35242</v>
      </c>
      <c r="H32910" s="6" t="s">
        <v>319</v>
      </c>
      <c r="I32910" s="6" t="s">
        <v>236</v>
      </c>
      <c r="K32910" s="6">
        <v>182</v>
      </c>
    </row>
    <row r="32911" spans="1:11">
      <c r="A32911" s="6">
        <v>2000278371</v>
      </c>
      <c r="B32911" t="s">
        <v>35243</v>
      </c>
      <c r="H32911" s="6" t="s">
        <v>1673</v>
      </c>
      <c r="I32911" s="6" t="s">
        <v>603</v>
      </c>
      <c r="K32911" s="6">
        <v>166</v>
      </c>
    </row>
    <row r="32912" spans="1:11">
      <c r="A32912" s="6">
        <v>2000273434</v>
      </c>
      <c r="B32912" t="s">
        <v>35244</v>
      </c>
      <c r="H32912" s="6" t="s">
        <v>218</v>
      </c>
      <c r="I32912" s="6" t="s">
        <v>35245</v>
      </c>
      <c r="K32912" s="6">
        <v>181</v>
      </c>
    </row>
    <row r="32913" spans="1:11">
      <c r="A32913" s="6">
        <v>2000414143</v>
      </c>
      <c r="B32913" t="s">
        <v>35246</v>
      </c>
      <c r="H32913" s="6" t="s">
        <v>619</v>
      </c>
      <c r="I32913" s="6" t="s">
        <v>3041</v>
      </c>
      <c r="K32913" s="6">
        <v>177</v>
      </c>
    </row>
    <row r="32914" spans="1:11">
      <c r="A32914" s="6">
        <v>2000177835</v>
      </c>
      <c r="B32914" t="s">
        <v>35247</v>
      </c>
      <c r="H32914" s="6" t="s">
        <v>218</v>
      </c>
      <c r="I32914" s="6" t="s">
        <v>477</v>
      </c>
      <c r="K32914" s="6">
        <v>180</v>
      </c>
    </row>
    <row r="32915" spans="1:11">
      <c r="A32915" s="6">
        <v>2000135306</v>
      </c>
      <c r="B32915" t="s">
        <v>35248</v>
      </c>
      <c r="H32915" s="6" t="s">
        <v>4359</v>
      </c>
      <c r="I32915" s="6" t="s">
        <v>257</v>
      </c>
      <c r="K32915" s="6">
        <v>177</v>
      </c>
    </row>
    <row r="32916" spans="1:11">
      <c r="A32916" s="6">
        <v>2000227053</v>
      </c>
      <c r="B32916" t="s">
        <v>35249</v>
      </c>
      <c r="H32916" s="6" t="s">
        <v>319</v>
      </c>
      <c r="I32916" s="6" t="s">
        <v>406</v>
      </c>
      <c r="K32916" s="6">
        <v>179</v>
      </c>
    </row>
    <row r="32917" spans="1:11">
      <c r="A32917" s="6">
        <v>2000235523</v>
      </c>
      <c r="B32917" t="s">
        <v>35250</v>
      </c>
      <c r="H32917" s="6" t="s">
        <v>2046</v>
      </c>
      <c r="I32917" s="6" t="s">
        <v>257</v>
      </c>
      <c r="K32917" s="6">
        <v>173</v>
      </c>
    </row>
    <row r="32918" spans="1:11">
      <c r="A32918" s="6">
        <v>2000095495</v>
      </c>
      <c r="B32918" t="s">
        <v>35251</v>
      </c>
      <c r="H32918" s="6" t="s">
        <v>1747</v>
      </c>
      <c r="I32918" s="6" t="s">
        <v>257</v>
      </c>
      <c r="K32918" s="6">
        <v>173</v>
      </c>
    </row>
    <row r="32919" spans="1:11">
      <c r="A32919" s="6">
        <v>2000506815</v>
      </c>
      <c r="B32919" t="s">
        <v>35252</v>
      </c>
      <c r="H32919" s="6" t="s">
        <v>2115</v>
      </c>
      <c r="I32919" s="6" t="s">
        <v>406</v>
      </c>
      <c r="K32919" s="6">
        <v>187</v>
      </c>
    </row>
    <row r="32920" spans="1:11">
      <c r="A32920" s="6">
        <v>2000108692</v>
      </c>
      <c r="B32920" t="s">
        <v>35253</v>
      </c>
      <c r="H32920" s="6" t="s">
        <v>728</v>
      </c>
      <c r="I32920" s="6" t="s">
        <v>35254</v>
      </c>
      <c r="K32920" s="6">
        <v>173</v>
      </c>
    </row>
    <row r="32921" spans="1:11">
      <c r="A32921" s="6">
        <v>5008069</v>
      </c>
      <c r="B32921" t="s">
        <v>35255</v>
      </c>
      <c r="H32921" s="6" t="s">
        <v>2112</v>
      </c>
      <c r="I32921" s="6" t="s">
        <v>222</v>
      </c>
      <c r="K32921" s="6">
        <v>175</v>
      </c>
    </row>
    <row r="32922" spans="1:11">
      <c r="A32922" s="6">
        <v>2000446810</v>
      </c>
      <c r="B32922" t="s">
        <v>35256</v>
      </c>
      <c r="H32922" s="6" t="s">
        <v>2115</v>
      </c>
      <c r="I32922" s="6" t="s">
        <v>3909</v>
      </c>
      <c r="K32922" s="6">
        <v>172</v>
      </c>
    </row>
    <row r="32923" spans="1:11">
      <c r="A32923" s="6">
        <v>2000130642</v>
      </c>
      <c r="B32923" t="s">
        <v>35257</v>
      </c>
      <c r="H32923" s="6" t="s">
        <v>1624</v>
      </c>
      <c r="I32923" s="6" t="s">
        <v>194</v>
      </c>
      <c r="K32923" s="6">
        <v>193</v>
      </c>
    </row>
    <row r="32924" spans="1:11">
      <c r="A32924" s="6">
        <v>2000356746</v>
      </c>
      <c r="B32924" t="s">
        <v>35258</v>
      </c>
      <c r="H32924" s="6" t="s">
        <v>488</v>
      </c>
      <c r="I32924" s="6" t="s">
        <v>35259</v>
      </c>
      <c r="K32924" s="6">
        <v>171</v>
      </c>
    </row>
    <row r="32925" spans="1:11">
      <c r="A32925" s="6">
        <v>2000420168</v>
      </c>
      <c r="B32925" t="s">
        <v>35260</v>
      </c>
      <c r="H32925" s="6" t="s">
        <v>319</v>
      </c>
      <c r="I32925" s="6" t="s">
        <v>194</v>
      </c>
      <c r="K32925" s="6">
        <v>180</v>
      </c>
    </row>
    <row r="32926" spans="1:11">
      <c r="A32926" s="6">
        <v>2000301021</v>
      </c>
      <c r="B32926" t="s">
        <v>35261</v>
      </c>
      <c r="H32926" s="6" t="s">
        <v>589</v>
      </c>
      <c r="I32926" s="6" t="s">
        <v>1167</v>
      </c>
      <c r="K32926" s="6">
        <v>187</v>
      </c>
    </row>
    <row r="32927" spans="1:11">
      <c r="A32927" s="6">
        <v>2000222067</v>
      </c>
      <c r="B32927" t="s">
        <v>35262</v>
      </c>
      <c r="H32927" s="6" t="s">
        <v>488</v>
      </c>
      <c r="I32927" s="6" t="s">
        <v>16655</v>
      </c>
      <c r="K32927" s="6">
        <v>170</v>
      </c>
    </row>
    <row r="32928" spans="1:11">
      <c r="A32928" s="6">
        <v>2000404501</v>
      </c>
      <c r="B32928" t="s">
        <v>35263</v>
      </c>
      <c r="H32928" s="6" t="s">
        <v>2115</v>
      </c>
      <c r="I32928" s="6" t="s">
        <v>348</v>
      </c>
      <c r="K32928" s="6">
        <v>177</v>
      </c>
    </row>
    <row r="32929" spans="1:11">
      <c r="A32929" s="6">
        <v>2000474164</v>
      </c>
      <c r="B32929" t="s">
        <v>35264</v>
      </c>
      <c r="H32929" s="6" t="s">
        <v>377</v>
      </c>
      <c r="I32929" s="6" t="s">
        <v>3724</v>
      </c>
      <c r="K32929" s="6">
        <v>185</v>
      </c>
    </row>
    <row r="32930" spans="1:11">
      <c r="A32930" s="6">
        <v>2000379917</v>
      </c>
      <c r="B32930" t="s">
        <v>35265</v>
      </c>
      <c r="H32930" s="6" t="s">
        <v>488</v>
      </c>
      <c r="I32930" s="6" t="s">
        <v>257</v>
      </c>
      <c r="K32930" s="6">
        <v>159</v>
      </c>
    </row>
    <row r="32931" spans="1:11">
      <c r="A32931" s="6">
        <v>2000413284</v>
      </c>
      <c r="B32931" t="s">
        <v>35266</v>
      </c>
      <c r="H32931" s="6" t="s">
        <v>760</v>
      </c>
      <c r="I32931" s="6" t="s">
        <v>306</v>
      </c>
      <c r="K32931" s="6">
        <v>176</v>
      </c>
    </row>
    <row r="32932" spans="1:11">
      <c r="A32932" s="6">
        <v>2000375700</v>
      </c>
      <c r="B32932" t="s">
        <v>35267</v>
      </c>
      <c r="H32932" s="6" t="s">
        <v>944</v>
      </c>
      <c r="I32932" s="6" t="s">
        <v>1252</v>
      </c>
      <c r="K32932" s="6">
        <v>172</v>
      </c>
    </row>
    <row r="32933" spans="1:11">
      <c r="A32933" s="6">
        <v>2000299435</v>
      </c>
      <c r="B32933" t="s">
        <v>35268</v>
      </c>
      <c r="H32933" s="6" t="s">
        <v>377</v>
      </c>
      <c r="I32933" s="6" t="s">
        <v>348</v>
      </c>
      <c r="K32933" s="6">
        <v>190</v>
      </c>
    </row>
    <row r="32934" spans="1:11">
      <c r="A32934" s="6">
        <v>2000451929</v>
      </c>
      <c r="B32934" t="s">
        <v>35269</v>
      </c>
      <c r="H32934" s="6" t="s">
        <v>319</v>
      </c>
      <c r="I32934" s="6" t="s">
        <v>1890</v>
      </c>
      <c r="K32934" s="6">
        <v>188</v>
      </c>
    </row>
    <row r="32935" spans="1:11">
      <c r="A32935" s="6">
        <v>2000268867</v>
      </c>
      <c r="B32935" t="s">
        <v>35270</v>
      </c>
      <c r="H32935" s="6" t="s">
        <v>377</v>
      </c>
      <c r="I32935" s="6" t="s">
        <v>306</v>
      </c>
      <c r="K32935" s="6">
        <v>191</v>
      </c>
    </row>
    <row r="32936" spans="1:11">
      <c r="A32936" s="6">
        <v>2000475043</v>
      </c>
      <c r="B32936" t="s">
        <v>35271</v>
      </c>
      <c r="H32936" s="6" t="s">
        <v>377</v>
      </c>
      <c r="I32936" s="6" t="s">
        <v>344</v>
      </c>
      <c r="K32936" s="6">
        <v>186</v>
      </c>
    </row>
    <row r="32937" spans="1:11">
      <c r="A32937" s="6">
        <v>2000260105</v>
      </c>
      <c r="B32937" t="s">
        <v>35272</v>
      </c>
      <c r="H32937" s="6" t="s">
        <v>351</v>
      </c>
      <c r="I32937" s="6" t="s">
        <v>646</v>
      </c>
      <c r="K32937" s="6">
        <v>177</v>
      </c>
    </row>
    <row r="32938" spans="1:11">
      <c r="A32938" s="6">
        <v>2000336209</v>
      </c>
      <c r="B32938" t="s">
        <v>35273</v>
      </c>
      <c r="H32938" s="6" t="s">
        <v>1624</v>
      </c>
      <c r="I32938" s="6" t="s">
        <v>236</v>
      </c>
      <c r="K32938" s="6">
        <v>183</v>
      </c>
    </row>
    <row r="32939" spans="1:11">
      <c r="A32939" s="6">
        <v>2000332383</v>
      </c>
      <c r="B32939" t="s">
        <v>2053</v>
      </c>
      <c r="H32939" s="6" t="s">
        <v>2115</v>
      </c>
      <c r="I32939" s="6" t="s">
        <v>1725</v>
      </c>
      <c r="K32939" s="6">
        <v>180</v>
      </c>
    </row>
    <row r="32940" spans="1:11">
      <c r="A32940" s="6">
        <v>2000407507</v>
      </c>
      <c r="B32940" t="s">
        <v>1991</v>
      </c>
      <c r="H32940" s="6" t="s">
        <v>2149</v>
      </c>
      <c r="I32940" s="6" t="s">
        <v>35274</v>
      </c>
      <c r="K32940" s="6">
        <v>180</v>
      </c>
    </row>
    <row r="32941" spans="1:11">
      <c r="A32941" s="6">
        <v>2000330883</v>
      </c>
      <c r="B32941" t="s">
        <v>35275</v>
      </c>
      <c r="H32941" s="6" t="s">
        <v>589</v>
      </c>
      <c r="I32941" s="6" t="s">
        <v>309</v>
      </c>
      <c r="K32941" s="6">
        <v>186</v>
      </c>
    </row>
    <row r="32942" spans="1:11">
      <c r="A32942" s="6">
        <v>2000331100</v>
      </c>
      <c r="B32942" t="s">
        <v>35276</v>
      </c>
      <c r="H32942" s="6" t="s">
        <v>240</v>
      </c>
      <c r="I32942" s="6" t="s">
        <v>35277</v>
      </c>
      <c r="K32942" s="6">
        <v>178</v>
      </c>
    </row>
    <row r="32943" spans="1:11">
      <c r="A32943" s="6">
        <v>2000141487</v>
      </c>
      <c r="B32943" t="s">
        <v>35278</v>
      </c>
      <c r="H32943" s="6" t="s">
        <v>314</v>
      </c>
      <c r="I32943" s="6" t="s">
        <v>433</v>
      </c>
      <c r="K32943" s="6">
        <v>179</v>
      </c>
    </row>
    <row r="32944" spans="1:11">
      <c r="A32944" s="6">
        <v>2000293712</v>
      </c>
      <c r="B32944" t="s">
        <v>35279</v>
      </c>
      <c r="H32944" s="6" t="s">
        <v>944</v>
      </c>
      <c r="I32944" s="6" t="s">
        <v>236</v>
      </c>
      <c r="K32944" s="6">
        <v>168</v>
      </c>
    </row>
    <row r="32945" spans="1:11">
      <c r="A32945" s="6">
        <v>2000328959</v>
      </c>
      <c r="B32945" t="s">
        <v>35280</v>
      </c>
      <c r="H32945" s="6" t="s">
        <v>319</v>
      </c>
      <c r="I32945" s="6" t="s">
        <v>236</v>
      </c>
      <c r="K32945" s="6">
        <v>177</v>
      </c>
    </row>
    <row r="32946" spans="1:11">
      <c r="A32946" s="6">
        <v>2000420885</v>
      </c>
      <c r="B32946" t="s">
        <v>35281</v>
      </c>
      <c r="H32946" s="6" t="s">
        <v>1624</v>
      </c>
      <c r="I32946" s="6" t="s">
        <v>406</v>
      </c>
      <c r="K32946" s="6">
        <v>188</v>
      </c>
    </row>
    <row r="32947" spans="1:11">
      <c r="A32947" s="6">
        <v>2000295423</v>
      </c>
      <c r="B32947" t="s">
        <v>35282</v>
      </c>
      <c r="H32947" s="6" t="s">
        <v>377</v>
      </c>
      <c r="I32947" s="6" t="s">
        <v>348</v>
      </c>
      <c r="K32947" s="6">
        <v>185</v>
      </c>
    </row>
    <row r="32948" spans="1:11">
      <c r="A32948" s="6">
        <v>2000185040</v>
      </c>
      <c r="B32948" t="s">
        <v>35283</v>
      </c>
      <c r="H32948" s="6" t="s">
        <v>1732</v>
      </c>
      <c r="I32948" s="6" t="s">
        <v>1076</v>
      </c>
      <c r="K32948" s="6">
        <v>184</v>
      </c>
    </row>
    <row r="32949" spans="1:11">
      <c r="A32949" s="6">
        <v>2000283826</v>
      </c>
      <c r="B32949" t="s">
        <v>35284</v>
      </c>
      <c r="H32949" s="6" t="s">
        <v>2115</v>
      </c>
      <c r="I32949" s="6" t="s">
        <v>1303</v>
      </c>
      <c r="K32949" s="6">
        <v>174</v>
      </c>
    </row>
    <row r="32950" spans="1:11">
      <c r="A32950" s="6">
        <v>2000312515</v>
      </c>
      <c r="B32950" t="s">
        <v>35285</v>
      </c>
      <c r="H32950" s="6" t="s">
        <v>966</v>
      </c>
      <c r="I32950" s="6" t="s">
        <v>433</v>
      </c>
      <c r="K32950" s="6">
        <v>181</v>
      </c>
    </row>
    <row r="32951" spans="1:11">
      <c r="A32951" s="6">
        <v>2000383550</v>
      </c>
      <c r="B32951" t="s">
        <v>35286</v>
      </c>
      <c r="H32951" s="6" t="s">
        <v>314</v>
      </c>
      <c r="I32951" s="6" t="s">
        <v>11945</v>
      </c>
      <c r="K32951" s="6">
        <v>173</v>
      </c>
    </row>
    <row r="32952" spans="1:11">
      <c r="A32952" s="6">
        <v>2000327237</v>
      </c>
      <c r="B32952" t="s">
        <v>35287</v>
      </c>
      <c r="H32952" s="6" t="s">
        <v>314</v>
      </c>
      <c r="I32952" s="6" t="s">
        <v>35288</v>
      </c>
      <c r="K32952" s="6">
        <v>184</v>
      </c>
    </row>
    <row r="32953" spans="1:11">
      <c r="A32953" s="6">
        <v>2000512252</v>
      </c>
      <c r="B32953" t="s">
        <v>35289</v>
      </c>
      <c r="H32953" s="6" t="s">
        <v>2167</v>
      </c>
      <c r="I32953" s="6" t="s">
        <v>1892</v>
      </c>
      <c r="K32953" s="6">
        <v>168</v>
      </c>
    </row>
    <row r="32954" spans="1:11">
      <c r="A32954" s="6">
        <v>2000181725</v>
      </c>
      <c r="B32954" t="s">
        <v>35290</v>
      </c>
      <c r="H32954" s="6" t="s">
        <v>728</v>
      </c>
      <c r="I32954" s="6" t="s">
        <v>4871</v>
      </c>
      <c r="K32954" s="6">
        <v>181</v>
      </c>
    </row>
    <row r="32955" spans="1:11">
      <c r="A32955" s="6">
        <v>2000332592</v>
      </c>
      <c r="B32955" t="s">
        <v>35291</v>
      </c>
      <c r="H32955" s="6" t="s">
        <v>377</v>
      </c>
      <c r="I32955" s="6" t="s">
        <v>312</v>
      </c>
      <c r="K32955" s="6">
        <v>190</v>
      </c>
    </row>
    <row r="32956" spans="1:11">
      <c r="A32956" s="6">
        <v>2000289206</v>
      </c>
      <c r="B32956" t="s">
        <v>35292</v>
      </c>
      <c r="H32956" s="6" t="s">
        <v>944</v>
      </c>
      <c r="I32956" s="6" t="s">
        <v>775</v>
      </c>
      <c r="K32956" s="6">
        <v>169</v>
      </c>
    </row>
    <row r="32957" spans="1:11">
      <c r="A32957" s="6">
        <v>2000379663</v>
      </c>
      <c r="B32957" t="s">
        <v>35293</v>
      </c>
      <c r="H32957" s="6" t="s">
        <v>377</v>
      </c>
      <c r="I32957" s="6" t="s">
        <v>257</v>
      </c>
      <c r="K32957" s="6">
        <v>193</v>
      </c>
    </row>
    <row r="32958" spans="1:11">
      <c r="A32958" s="6">
        <v>2000210530</v>
      </c>
      <c r="B32958" t="s">
        <v>35294</v>
      </c>
      <c r="H32958" s="6" t="s">
        <v>319</v>
      </c>
      <c r="I32958" s="6" t="s">
        <v>259</v>
      </c>
      <c r="K32958" s="6">
        <v>183</v>
      </c>
    </row>
    <row r="32959" spans="1:11">
      <c r="A32959" s="6">
        <v>2000153023</v>
      </c>
      <c r="B32959" t="s">
        <v>35295</v>
      </c>
      <c r="H32959" s="6" t="s">
        <v>2046</v>
      </c>
      <c r="I32959" s="6" t="s">
        <v>257</v>
      </c>
      <c r="K32959" s="6">
        <v>163</v>
      </c>
    </row>
    <row r="32960" spans="1:11">
      <c r="A32960" s="6">
        <v>2000369386</v>
      </c>
      <c r="B32960" t="s">
        <v>35296</v>
      </c>
      <c r="H32960" s="6" t="s">
        <v>377</v>
      </c>
      <c r="I32960" s="6" t="s">
        <v>8625</v>
      </c>
      <c r="K32960" s="6">
        <v>189</v>
      </c>
    </row>
    <row r="32961" spans="1:11">
      <c r="A32961" s="6">
        <v>2000332367</v>
      </c>
      <c r="B32961" t="s">
        <v>35297</v>
      </c>
      <c r="H32961" s="6" t="s">
        <v>1624</v>
      </c>
      <c r="I32961" s="6" t="s">
        <v>1765</v>
      </c>
      <c r="K32961" s="6">
        <v>188</v>
      </c>
    </row>
    <row r="32962" spans="1:11">
      <c r="A32962" s="6">
        <v>2000297639</v>
      </c>
      <c r="B32962" t="s">
        <v>35298</v>
      </c>
      <c r="H32962" s="6" t="s">
        <v>1626</v>
      </c>
      <c r="I32962" s="6" t="s">
        <v>1890</v>
      </c>
      <c r="K32962" s="6">
        <v>179</v>
      </c>
    </row>
    <row r="32963" spans="1:11">
      <c r="A32963" s="6">
        <v>2000166887</v>
      </c>
      <c r="B32963" t="s">
        <v>35299</v>
      </c>
      <c r="H32963" s="6" t="s">
        <v>1624</v>
      </c>
      <c r="I32963" s="6" t="s">
        <v>1736</v>
      </c>
      <c r="K32963" s="6">
        <v>194</v>
      </c>
    </row>
    <row r="32964" spans="1:11">
      <c r="A32964" s="6">
        <v>2000026386</v>
      </c>
      <c r="B32964" t="s">
        <v>35300</v>
      </c>
      <c r="H32964" s="6" t="s">
        <v>2115</v>
      </c>
      <c r="I32964" s="6" t="s">
        <v>34593</v>
      </c>
      <c r="K32964" s="6">
        <v>177</v>
      </c>
    </row>
    <row r="32965" spans="1:11">
      <c r="A32965" s="6">
        <v>2000318921</v>
      </c>
      <c r="B32965" t="s">
        <v>35301</v>
      </c>
      <c r="H32965" s="6" t="s">
        <v>319</v>
      </c>
      <c r="I32965" s="6" t="s">
        <v>35302</v>
      </c>
      <c r="K32965" s="6">
        <v>170</v>
      </c>
    </row>
    <row r="32966" spans="1:11">
      <c r="A32966" s="6">
        <v>2000412355</v>
      </c>
      <c r="B32966" t="s">
        <v>35303</v>
      </c>
      <c r="H32966" s="6" t="s">
        <v>2157</v>
      </c>
      <c r="I32966" s="6" t="s">
        <v>1362</v>
      </c>
      <c r="K32966" s="6">
        <v>161</v>
      </c>
    </row>
    <row r="32967" spans="1:11">
      <c r="A32967" s="6">
        <v>2000480805</v>
      </c>
      <c r="B32967" t="s">
        <v>35304</v>
      </c>
      <c r="H32967" s="6" t="s">
        <v>2112</v>
      </c>
      <c r="I32967" s="6" t="s">
        <v>442</v>
      </c>
      <c r="K32967" s="6">
        <v>172</v>
      </c>
    </row>
    <row r="32968" spans="1:11">
      <c r="A32968" s="6">
        <v>2000328931</v>
      </c>
      <c r="B32968" t="s">
        <v>35305</v>
      </c>
      <c r="H32968" s="6" t="s">
        <v>377</v>
      </c>
      <c r="I32968" s="6" t="s">
        <v>257</v>
      </c>
      <c r="K32968" s="6">
        <v>187</v>
      </c>
    </row>
    <row r="32969" spans="1:11">
      <c r="A32969" s="6">
        <v>12095510</v>
      </c>
      <c r="B32969" t="s">
        <v>35306</v>
      </c>
      <c r="H32969" s="6" t="s">
        <v>2115</v>
      </c>
      <c r="I32969" s="6" t="s">
        <v>601</v>
      </c>
      <c r="K32969" s="6">
        <v>187</v>
      </c>
    </row>
    <row r="32970" spans="1:11">
      <c r="A32970" s="6">
        <v>2000368257</v>
      </c>
      <c r="B32970" t="s">
        <v>35307</v>
      </c>
      <c r="H32970" s="6" t="s">
        <v>377</v>
      </c>
      <c r="I32970" s="6" t="s">
        <v>5853</v>
      </c>
      <c r="K32970" s="6">
        <v>189</v>
      </c>
    </row>
    <row r="32971" spans="1:11">
      <c r="A32971" s="6">
        <v>2000185929</v>
      </c>
      <c r="B32971" t="s">
        <v>35308</v>
      </c>
      <c r="H32971" s="6" t="s">
        <v>488</v>
      </c>
      <c r="I32971" s="6" t="s">
        <v>1809</v>
      </c>
      <c r="K32971" s="6">
        <v>179</v>
      </c>
    </row>
    <row r="32972" spans="1:11">
      <c r="A32972" s="6">
        <v>2000510308</v>
      </c>
      <c r="B32972" t="s">
        <v>35309</v>
      </c>
      <c r="H32972" s="6" t="s">
        <v>377</v>
      </c>
      <c r="I32972" s="6" t="s">
        <v>348</v>
      </c>
      <c r="K32972" s="6">
        <v>186</v>
      </c>
    </row>
    <row r="32973" spans="1:11">
      <c r="A32973" s="6">
        <v>2000163610</v>
      </c>
      <c r="B32973" t="s">
        <v>35310</v>
      </c>
      <c r="H32973" s="6" t="s">
        <v>488</v>
      </c>
      <c r="I32973" s="6" t="s">
        <v>35311</v>
      </c>
      <c r="K32973" s="6">
        <v>164</v>
      </c>
    </row>
    <row r="32974" spans="1:11">
      <c r="A32974" s="6">
        <v>2000292792</v>
      </c>
      <c r="B32974" t="s">
        <v>35312</v>
      </c>
      <c r="H32974" s="6" t="s">
        <v>2115</v>
      </c>
      <c r="I32974" s="6" t="s">
        <v>257</v>
      </c>
      <c r="K32974" s="6">
        <v>183</v>
      </c>
    </row>
    <row r="32975" spans="1:11">
      <c r="A32975" s="6">
        <v>2000273442</v>
      </c>
      <c r="B32975" t="s">
        <v>35313</v>
      </c>
      <c r="H32975" s="6" t="s">
        <v>377</v>
      </c>
      <c r="I32975" s="6" t="s">
        <v>9307</v>
      </c>
      <c r="K32975" s="6">
        <v>193</v>
      </c>
    </row>
    <row r="32976" spans="1:11">
      <c r="A32976" s="6">
        <v>2000332798</v>
      </c>
      <c r="B32976" t="s">
        <v>35314</v>
      </c>
      <c r="H32976" s="6" t="s">
        <v>1624</v>
      </c>
      <c r="I32976" s="6" t="s">
        <v>876</v>
      </c>
      <c r="K32976" s="6">
        <v>195</v>
      </c>
    </row>
    <row r="32977" spans="1:11">
      <c r="A32977" s="6">
        <v>2000330431</v>
      </c>
      <c r="B32977" t="s">
        <v>35315</v>
      </c>
      <c r="H32977" s="6" t="s">
        <v>944</v>
      </c>
      <c r="I32977" s="6" t="s">
        <v>35316</v>
      </c>
      <c r="K32977" s="6">
        <v>176</v>
      </c>
    </row>
    <row r="32978" spans="1:11">
      <c r="A32978" s="6">
        <v>2000278995</v>
      </c>
      <c r="B32978" t="s">
        <v>35317</v>
      </c>
      <c r="H32978" s="6" t="s">
        <v>2876</v>
      </c>
      <c r="I32978" s="6" t="s">
        <v>603</v>
      </c>
      <c r="K32978" s="6">
        <v>188</v>
      </c>
    </row>
    <row r="32979" spans="1:11">
      <c r="A32979" s="6">
        <v>2000396350</v>
      </c>
      <c r="B32979" t="s">
        <v>35318</v>
      </c>
      <c r="H32979" s="6" t="s">
        <v>319</v>
      </c>
      <c r="I32979" s="6" t="s">
        <v>35319</v>
      </c>
      <c r="K32979" s="6">
        <v>184</v>
      </c>
    </row>
    <row r="32980" spans="1:11">
      <c r="A32980" s="6">
        <v>2000312010</v>
      </c>
      <c r="B32980" t="s">
        <v>35320</v>
      </c>
      <c r="H32980" s="6" t="s">
        <v>1624</v>
      </c>
      <c r="I32980" s="6" t="s">
        <v>309</v>
      </c>
      <c r="K32980" s="6">
        <v>193</v>
      </c>
    </row>
    <row r="32981" spans="1:11">
      <c r="A32981" s="6">
        <v>2000183244</v>
      </c>
      <c r="B32981" t="s">
        <v>35321</v>
      </c>
      <c r="H32981" s="6" t="s">
        <v>1624</v>
      </c>
      <c r="I32981" s="6" t="s">
        <v>1435</v>
      </c>
      <c r="K32981" s="6">
        <v>191</v>
      </c>
    </row>
    <row r="32982" spans="1:11">
      <c r="A32982" s="6">
        <v>2000203546</v>
      </c>
      <c r="B32982" t="s">
        <v>35322</v>
      </c>
      <c r="H32982" s="6" t="s">
        <v>1672</v>
      </c>
      <c r="I32982" s="6" t="s">
        <v>35323</v>
      </c>
      <c r="K32982" s="6">
        <v>173</v>
      </c>
    </row>
    <row r="32983" spans="1:11">
      <c r="A32983" s="6">
        <v>2000273244</v>
      </c>
      <c r="B32983" t="s">
        <v>35324</v>
      </c>
      <c r="H32983" s="6" t="s">
        <v>377</v>
      </c>
      <c r="I32983" s="6" t="s">
        <v>257</v>
      </c>
      <c r="K32983" s="6">
        <v>183</v>
      </c>
    </row>
    <row r="32984" spans="1:11">
      <c r="A32984" s="6">
        <v>2000381875</v>
      </c>
      <c r="B32984" t="s">
        <v>35325</v>
      </c>
      <c r="H32984" s="6" t="s">
        <v>1747</v>
      </c>
      <c r="I32984" s="6" t="s">
        <v>257</v>
      </c>
      <c r="K32984" s="6">
        <v>179</v>
      </c>
    </row>
    <row r="32985" spans="1:11">
      <c r="A32985" s="6">
        <v>2000320596</v>
      </c>
      <c r="B32985" t="s">
        <v>35326</v>
      </c>
      <c r="H32985" s="6" t="s">
        <v>2692</v>
      </c>
      <c r="I32985" s="6" t="s">
        <v>729</v>
      </c>
      <c r="K32985" s="6">
        <v>176</v>
      </c>
    </row>
    <row r="32986" spans="1:11">
      <c r="A32986" s="6">
        <v>2000389224</v>
      </c>
      <c r="B32986" t="s">
        <v>35327</v>
      </c>
      <c r="H32986" s="6" t="s">
        <v>645</v>
      </c>
      <c r="I32986" s="6" t="s">
        <v>8075</v>
      </c>
      <c r="K32986" s="6">
        <v>175</v>
      </c>
    </row>
    <row r="32987" spans="1:11">
      <c r="A32987" s="6">
        <v>2000288364</v>
      </c>
      <c r="B32987" t="s">
        <v>35328</v>
      </c>
      <c r="H32987" s="6" t="s">
        <v>2157</v>
      </c>
      <c r="I32987" s="6" t="s">
        <v>1676</v>
      </c>
      <c r="K32987" s="6">
        <v>187</v>
      </c>
    </row>
    <row r="32988" spans="1:11">
      <c r="A32988" s="6">
        <v>2000300220</v>
      </c>
      <c r="B32988" t="s">
        <v>35329</v>
      </c>
      <c r="H32988" s="6" t="s">
        <v>488</v>
      </c>
      <c r="I32988" s="6" t="s">
        <v>348</v>
      </c>
      <c r="K32988" s="6">
        <v>168</v>
      </c>
    </row>
    <row r="32989" spans="1:11">
      <c r="A32989" s="6">
        <v>2000131386</v>
      </c>
      <c r="B32989" t="s">
        <v>35330</v>
      </c>
      <c r="H32989" s="6" t="s">
        <v>1732</v>
      </c>
      <c r="I32989" s="6" t="s">
        <v>1854</v>
      </c>
      <c r="K32989" s="6">
        <v>183</v>
      </c>
    </row>
    <row r="32990" spans="1:11">
      <c r="A32990" s="6">
        <v>2000366925</v>
      </c>
      <c r="B32990" t="s">
        <v>35331</v>
      </c>
      <c r="H32990" s="6" t="s">
        <v>377</v>
      </c>
      <c r="I32990" s="6" t="s">
        <v>657</v>
      </c>
      <c r="K32990" s="6">
        <v>188</v>
      </c>
    </row>
    <row r="32991" spans="1:11">
      <c r="A32991" s="6">
        <v>2000216621</v>
      </c>
      <c r="B32991" t="s">
        <v>35332</v>
      </c>
      <c r="H32991" s="6" t="s">
        <v>240</v>
      </c>
      <c r="I32991" s="6" t="s">
        <v>6638</v>
      </c>
      <c r="K32991" s="6">
        <v>180</v>
      </c>
    </row>
    <row r="32992" spans="1:11">
      <c r="A32992" s="6">
        <v>2000330882</v>
      </c>
      <c r="B32992" t="s">
        <v>35333</v>
      </c>
      <c r="H32992" s="6" t="s">
        <v>944</v>
      </c>
      <c r="I32992" s="6" t="s">
        <v>1252</v>
      </c>
      <c r="K32992" s="6">
        <v>176</v>
      </c>
    </row>
    <row r="32993" spans="1:11">
      <c r="A32993" s="6">
        <v>2000292320</v>
      </c>
      <c r="B32993" t="s">
        <v>35334</v>
      </c>
      <c r="H32993" s="6" t="s">
        <v>240</v>
      </c>
      <c r="I32993" s="6" t="s">
        <v>259</v>
      </c>
      <c r="K32993" s="6">
        <v>178</v>
      </c>
    </row>
    <row r="32994" spans="1:11">
      <c r="A32994" s="6">
        <v>2000054211</v>
      </c>
      <c r="B32994" t="s">
        <v>35335</v>
      </c>
      <c r="H32994" s="6" t="s">
        <v>640</v>
      </c>
      <c r="I32994" s="6" t="s">
        <v>259</v>
      </c>
      <c r="K32994" s="6">
        <v>178</v>
      </c>
    </row>
    <row r="32995" spans="1:11">
      <c r="A32995" s="6">
        <v>2000426806</v>
      </c>
      <c r="B32995" t="s">
        <v>35336</v>
      </c>
      <c r="H32995" s="6" t="s">
        <v>2115</v>
      </c>
      <c r="I32995" s="6" t="s">
        <v>1675</v>
      </c>
      <c r="K32995" s="6">
        <v>192</v>
      </c>
    </row>
    <row r="32996" spans="1:11">
      <c r="A32996" s="6">
        <v>12095504</v>
      </c>
      <c r="B32996" t="s">
        <v>35337</v>
      </c>
      <c r="H32996" s="6" t="s">
        <v>488</v>
      </c>
      <c r="I32996" s="6" t="s">
        <v>601</v>
      </c>
      <c r="K32996" s="6">
        <v>171</v>
      </c>
    </row>
    <row r="32997" spans="1:11">
      <c r="A32997" s="6">
        <v>2000482360</v>
      </c>
      <c r="B32997" t="s">
        <v>35338</v>
      </c>
      <c r="H32997" s="6" t="s">
        <v>1626</v>
      </c>
      <c r="I32997" s="6" t="s">
        <v>657</v>
      </c>
      <c r="K32997" s="6">
        <v>177</v>
      </c>
    </row>
    <row r="32998" spans="1:11">
      <c r="A32998" s="6">
        <v>2000318760</v>
      </c>
      <c r="B32998" t="s">
        <v>35339</v>
      </c>
      <c r="H32998" s="6" t="s">
        <v>760</v>
      </c>
      <c r="I32998" s="6" t="s">
        <v>729</v>
      </c>
      <c r="K32998" s="6">
        <v>181</v>
      </c>
    </row>
    <row r="32999" spans="1:11">
      <c r="A32999" s="6">
        <v>2000499114</v>
      </c>
      <c r="B32999" t="s">
        <v>35340</v>
      </c>
      <c r="H32999" s="6" t="s">
        <v>351</v>
      </c>
      <c r="I32999" s="6" t="s">
        <v>442</v>
      </c>
      <c r="K32999" s="6">
        <v>178</v>
      </c>
    </row>
    <row r="33000" spans="1:11">
      <c r="A33000" s="6">
        <v>2000381937</v>
      </c>
      <c r="B33000" t="s">
        <v>35341</v>
      </c>
      <c r="H33000" s="6" t="s">
        <v>1624</v>
      </c>
      <c r="I33000" s="6" t="s">
        <v>1066</v>
      </c>
      <c r="K33000" s="6">
        <v>190</v>
      </c>
    </row>
    <row r="33001" spans="1:11">
      <c r="A33001" s="6">
        <v>2000258645</v>
      </c>
      <c r="B33001" t="s">
        <v>35342</v>
      </c>
      <c r="H33001" s="6" t="s">
        <v>1624</v>
      </c>
      <c r="I33001" s="6" t="s">
        <v>309</v>
      </c>
      <c r="K33001" s="6">
        <v>188</v>
      </c>
    </row>
    <row r="33002" spans="1:11">
      <c r="A33002" s="6">
        <v>2000447105</v>
      </c>
      <c r="B33002" t="s">
        <v>35343</v>
      </c>
      <c r="H33002" s="6" t="s">
        <v>2116</v>
      </c>
      <c r="I33002" s="6" t="s">
        <v>6358</v>
      </c>
      <c r="K33002" s="6">
        <v>175</v>
      </c>
    </row>
    <row r="33003" spans="1:11">
      <c r="A33003" s="6">
        <v>2000418234</v>
      </c>
      <c r="B33003" t="s">
        <v>35344</v>
      </c>
      <c r="H33003" s="6" t="s">
        <v>488</v>
      </c>
      <c r="I33003" s="6" t="s">
        <v>1708</v>
      </c>
      <c r="K33003" s="6">
        <v>182</v>
      </c>
    </row>
    <row r="33004" spans="1:11">
      <c r="A33004" s="6">
        <v>2000256627</v>
      </c>
      <c r="B33004" t="s">
        <v>35345</v>
      </c>
      <c r="H33004" s="6" t="s">
        <v>966</v>
      </c>
      <c r="I33004" s="6" t="s">
        <v>378</v>
      </c>
      <c r="K33004" s="6">
        <v>175</v>
      </c>
    </row>
    <row r="33005" spans="1:11">
      <c r="A33005" s="6">
        <v>2000332024</v>
      </c>
      <c r="B33005" t="s">
        <v>35346</v>
      </c>
      <c r="H33005" s="6" t="s">
        <v>2115</v>
      </c>
      <c r="I33005" s="6" t="s">
        <v>309</v>
      </c>
      <c r="K33005" s="6">
        <v>187</v>
      </c>
    </row>
    <row r="33006" spans="1:11">
      <c r="A33006" s="6">
        <v>2000309870</v>
      </c>
      <c r="B33006" t="s">
        <v>35347</v>
      </c>
      <c r="H33006" s="6" t="s">
        <v>488</v>
      </c>
      <c r="I33006" s="6" t="s">
        <v>309</v>
      </c>
      <c r="K33006" s="6">
        <v>178</v>
      </c>
    </row>
    <row r="33007" spans="1:11">
      <c r="A33007" s="6">
        <v>2000306725</v>
      </c>
      <c r="B33007" t="s">
        <v>35348</v>
      </c>
      <c r="H33007" s="6" t="s">
        <v>1656</v>
      </c>
      <c r="I33007" s="6" t="s">
        <v>1907</v>
      </c>
      <c r="K33007" s="6">
        <v>176</v>
      </c>
    </row>
    <row r="33008" spans="1:11">
      <c r="A33008" s="6">
        <v>2000308515</v>
      </c>
      <c r="B33008" t="s">
        <v>35349</v>
      </c>
      <c r="H33008" s="6" t="s">
        <v>760</v>
      </c>
      <c r="I33008" s="6" t="s">
        <v>603</v>
      </c>
      <c r="K33008" s="6">
        <v>177</v>
      </c>
    </row>
    <row r="33009" spans="1:11">
      <c r="A33009" s="6">
        <v>2000332371</v>
      </c>
      <c r="B33009" t="s">
        <v>35350</v>
      </c>
      <c r="H33009" s="6" t="s">
        <v>944</v>
      </c>
      <c r="I33009" s="6" t="s">
        <v>1725</v>
      </c>
      <c r="K33009" s="6">
        <v>173</v>
      </c>
    </row>
    <row r="33010" spans="1:11">
      <c r="A33010" s="6">
        <v>2000506842</v>
      </c>
      <c r="B33010" t="s">
        <v>35351</v>
      </c>
      <c r="H33010" s="6" t="s">
        <v>2115</v>
      </c>
      <c r="I33010" s="6" t="s">
        <v>1731</v>
      </c>
      <c r="K33010" s="6">
        <v>184</v>
      </c>
    </row>
    <row r="33011" spans="1:11">
      <c r="A33011" s="6">
        <v>2000265987</v>
      </c>
      <c r="B33011" t="s">
        <v>35352</v>
      </c>
      <c r="H33011" s="6" t="s">
        <v>377</v>
      </c>
      <c r="I33011" s="6" t="s">
        <v>1700</v>
      </c>
      <c r="K33011" s="6">
        <v>187</v>
      </c>
    </row>
    <row r="33012" spans="1:11">
      <c r="A33012" s="6">
        <v>2000221943</v>
      </c>
      <c r="B33012" t="s">
        <v>35353</v>
      </c>
      <c r="H33012" s="6" t="s">
        <v>944</v>
      </c>
      <c r="I33012" s="6" t="s">
        <v>348</v>
      </c>
      <c r="K33012" s="6">
        <v>173</v>
      </c>
    </row>
    <row r="33013" spans="1:11">
      <c r="A33013" s="6">
        <v>2000327139</v>
      </c>
      <c r="B33013" t="s">
        <v>35354</v>
      </c>
      <c r="H33013" s="6" t="s">
        <v>303</v>
      </c>
      <c r="I33013" s="6" t="s">
        <v>309</v>
      </c>
      <c r="K33013" s="6">
        <v>187</v>
      </c>
    </row>
    <row r="33014" spans="1:11">
      <c r="A33014" s="6">
        <v>12095479</v>
      </c>
      <c r="B33014" t="s">
        <v>35355</v>
      </c>
      <c r="H33014" s="6" t="s">
        <v>966</v>
      </c>
      <c r="I33014" s="6" t="s">
        <v>620</v>
      </c>
      <c r="K33014" s="6">
        <v>174</v>
      </c>
    </row>
    <row r="33015" spans="1:11">
      <c r="A33015" s="6">
        <v>12095721</v>
      </c>
      <c r="B33015" t="s">
        <v>35356</v>
      </c>
      <c r="H33015" s="6" t="s">
        <v>966</v>
      </c>
      <c r="I33015" s="6" t="s">
        <v>320</v>
      </c>
      <c r="K33015" s="6">
        <v>180</v>
      </c>
    </row>
    <row r="33016" spans="1:11">
      <c r="A33016" s="6">
        <v>2000453323</v>
      </c>
      <c r="B33016" t="s">
        <v>35357</v>
      </c>
      <c r="H33016" s="6" t="s">
        <v>4359</v>
      </c>
      <c r="I33016" s="6" t="s">
        <v>477</v>
      </c>
      <c r="K33016" s="6">
        <v>171</v>
      </c>
    </row>
    <row r="33017" spans="1:11">
      <c r="A33017" s="6">
        <v>2000349260</v>
      </c>
      <c r="B33017" t="s">
        <v>35358</v>
      </c>
      <c r="H33017" s="6" t="s">
        <v>2370</v>
      </c>
      <c r="I33017" s="6" t="s">
        <v>366</v>
      </c>
      <c r="K33017" s="6">
        <v>176</v>
      </c>
    </row>
    <row r="33018" spans="1:11">
      <c r="A33018" s="6">
        <v>2000300233</v>
      </c>
      <c r="B33018" t="s">
        <v>35359</v>
      </c>
      <c r="H33018" s="6" t="s">
        <v>2115</v>
      </c>
      <c r="I33018" s="6" t="s">
        <v>348</v>
      </c>
      <c r="K33018" s="6">
        <v>185</v>
      </c>
    </row>
    <row r="33019" spans="1:11">
      <c r="A33019" s="6">
        <v>12095505</v>
      </c>
      <c r="B33019" t="s">
        <v>35360</v>
      </c>
      <c r="H33019" s="6" t="s">
        <v>488</v>
      </c>
      <c r="I33019" s="6" t="s">
        <v>601</v>
      </c>
      <c r="K33019" s="6">
        <v>172</v>
      </c>
    </row>
    <row r="33020" spans="1:11">
      <c r="A33020" s="6">
        <v>2000281202</v>
      </c>
      <c r="B33020" t="s">
        <v>35361</v>
      </c>
      <c r="H33020" s="6" t="s">
        <v>1176</v>
      </c>
      <c r="I33020" s="6" t="s">
        <v>603</v>
      </c>
      <c r="K33020" s="6">
        <v>175</v>
      </c>
    </row>
    <row r="33021" spans="1:11">
      <c r="A33021" s="6">
        <v>2000218103</v>
      </c>
      <c r="B33021" t="s">
        <v>35362</v>
      </c>
      <c r="H33021" s="6" t="s">
        <v>1747</v>
      </c>
      <c r="I33021" s="6" t="s">
        <v>257</v>
      </c>
      <c r="K33021" s="6">
        <v>175</v>
      </c>
    </row>
    <row r="33022" spans="1:11">
      <c r="A33022" s="6">
        <v>2000390109</v>
      </c>
      <c r="B33022" t="s">
        <v>35363</v>
      </c>
      <c r="H33022" s="6" t="s">
        <v>1747</v>
      </c>
      <c r="I33022" s="6" t="s">
        <v>348</v>
      </c>
      <c r="K33022" s="6">
        <v>170</v>
      </c>
    </row>
    <row r="33023" spans="1:11">
      <c r="A33023" s="6">
        <v>2000412322</v>
      </c>
      <c r="B33023" t="s">
        <v>35364</v>
      </c>
      <c r="H33023" s="6" t="s">
        <v>944</v>
      </c>
      <c r="I33023" s="6" t="s">
        <v>366</v>
      </c>
      <c r="K33023" s="6">
        <v>180</v>
      </c>
    </row>
    <row r="33024" spans="1:11">
      <c r="A33024" s="6">
        <v>2000390489</v>
      </c>
      <c r="B33024" t="s">
        <v>35365</v>
      </c>
      <c r="H33024" s="6" t="s">
        <v>1732</v>
      </c>
      <c r="I33024" s="6" t="s">
        <v>603</v>
      </c>
      <c r="K33024" s="6">
        <v>180</v>
      </c>
    </row>
    <row r="33025" spans="1:11">
      <c r="A33025" s="6">
        <v>2000368853</v>
      </c>
      <c r="B33025" t="s">
        <v>35366</v>
      </c>
      <c r="H33025" s="6" t="s">
        <v>1624</v>
      </c>
      <c r="I33025" s="6" t="s">
        <v>1117</v>
      </c>
      <c r="K33025" s="6">
        <v>190</v>
      </c>
    </row>
    <row r="33026" spans="1:11">
      <c r="A33026" s="6">
        <v>2000386590</v>
      </c>
      <c r="B33026" t="s">
        <v>35367</v>
      </c>
      <c r="H33026" s="6" t="s">
        <v>1624</v>
      </c>
      <c r="I33026" s="6" t="s">
        <v>236</v>
      </c>
      <c r="K33026" s="6">
        <v>183</v>
      </c>
    </row>
    <row r="33027" spans="1:11">
      <c r="A33027" s="6">
        <v>2000480148</v>
      </c>
      <c r="B33027" t="s">
        <v>35368</v>
      </c>
      <c r="H33027" s="6" t="s">
        <v>303</v>
      </c>
      <c r="I33027" s="6" t="s">
        <v>477</v>
      </c>
      <c r="K33027" s="6">
        <v>168</v>
      </c>
    </row>
    <row r="33028" spans="1:11">
      <c r="A33028" s="6">
        <v>2000214248</v>
      </c>
      <c r="B33028" t="s">
        <v>35369</v>
      </c>
      <c r="H33028" s="6" t="s">
        <v>488</v>
      </c>
      <c r="I33028" s="6" t="s">
        <v>16977</v>
      </c>
      <c r="K33028" s="6">
        <v>178</v>
      </c>
    </row>
    <row r="33029" spans="1:11">
      <c r="A33029" s="6">
        <v>2000332020</v>
      </c>
      <c r="B33029" t="s">
        <v>35370</v>
      </c>
      <c r="H33029" s="6" t="s">
        <v>319</v>
      </c>
      <c r="I33029" s="6" t="s">
        <v>309</v>
      </c>
      <c r="K33029" s="6">
        <v>195</v>
      </c>
    </row>
    <row r="33030" spans="1:11">
      <c r="A33030" s="6">
        <v>2000191774</v>
      </c>
      <c r="B33030" t="s">
        <v>35371</v>
      </c>
      <c r="H33030" s="6" t="s">
        <v>218</v>
      </c>
      <c r="I33030" s="6" t="s">
        <v>35372</v>
      </c>
      <c r="K33030" s="6">
        <v>186</v>
      </c>
    </row>
    <row r="33031" spans="1:11">
      <c r="A33031" s="6">
        <v>2000407413</v>
      </c>
      <c r="B33031" t="s">
        <v>35373</v>
      </c>
      <c r="H33031" s="6" t="s">
        <v>2115</v>
      </c>
      <c r="I33031" s="6" t="s">
        <v>433</v>
      </c>
      <c r="K33031" s="6">
        <v>180</v>
      </c>
    </row>
    <row r="33032" spans="1:11">
      <c r="A33032" s="6">
        <v>2000467297</v>
      </c>
      <c r="B33032" t="s">
        <v>35374</v>
      </c>
      <c r="H33032" s="6" t="s">
        <v>319</v>
      </c>
      <c r="I33032" s="6" t="s">
        <v>731</v>
      </c>
      <c r="K33032" s="6">
        <v>180</v>
      </c>
    </row>
    <row r="33033" spans="1:11">
      <c r="A33033" s="6">
        <v>2000387882</v>
      </c>
      <c r="B33033" t="s">
        <v>35375</v>
      </c>
      <c r="H33033" s="6" t="s">
        <v>2116</v>
      </c>
      <c r="I33033" s="6" t="s">
        <v>35245</v>
      </c>
      <c r="K33033" s="6">
        <v>183</v>
      </c>
    </row>
    <row r="33034" spans="1:11">
      <c r="A33034" s="6">
        <v>2000186032</v>
      </c>
      <c r="B33034" t="s">
        <v>35376</v>
      </c>
      <c r="H33034" s="6" t="s">
        <v>4359</v>
      </c>
      <c r="I33034" s="6" t="s">
        <v>253</v>
      </c>
      <c r="K33034" s="6">
        <v>184</v>
      </c>
    </row>
    <row r="33035" spans="1:11">
      <c r="A33035" s="6">
        <v>2000392431</v>
      </c>
      <c r="B33035" t="s">
        <v>35377</v>
      </c>
      <c r="H33035" s="6" t="s">
        <v>488</v>
      </c>
      <c r="I33035" s="6" t="s">
        <v>5146</v>
      </c>
      <c r="K33035" s="6">
        <v>182</v>
      </c>
    </row>
    <row r="33036" spans="1:11">
      <c r="A33036" s="6">
        <v>2000299832</v>
      </c>
      <c r="B33036" t="s">
        <v>35378</v>
      </c>
      <c r="H33036" s="6" t="s">
        <v>303</v>
      </c>
      <c r="I33036" s="6" t="s">
        <v>35379</v>
      </c>
      <c r="K33036" s="6">
        <v>175</v>
      </c>
    </row>
    <row r="33037" spans="1:11">
      <c r="A33037" s="6">
        <v>2000459742</v>
      </c>
      <c r="B33037" t="s">
        <v>1280</v>
      </c>
      <c r="H33037" s="6" t="s">
        <v>377</v>
      </c>
      <c r="I33037" s="6" t="s">
        <v>1281</v>
      </c>
      <c r="K33037" s="6">
        <v>185</v>
      </c>
    </row>
    <row r="33038" spans="1:11">
      <c r="A33038" s="6">
        <v>2000350265</v>
      </c>
      <c r="B33038" t="s">
        <v>35380</v>
      </c>
      <c r="H33038" s="6" t="s">
        <v>377</v>
      </c>
      <c r="I33038" s="6" t="s">
        <v>35381</v>
      </c>
      <c r="K33038" s="6">
        <v>181</v>
      </c>
    </row>
    <row r="33039" spans="1:11">
      <c r="A33039" s="6">
        <v>2000179918</v>
      </c>
      <c r="B33039" t="s">
        <v>35382</v>
      </c>
      <c r="H33039" s="6" t="s">
        <v>2115</v>
      </c>
      <c r="I33039" s="6" t="s">
        <v>236</v>
      </c>
      <c r="K33039" s="6">
        <v>169</v>
      </c>
    </row>
    <row r="33040" spans="1:11">
      <c r="A33040" s="6">
        <v>2000515504</v>
      </c>
      <c r="B33040" t="s">
        <v>35383</v>
      </c>
      <c r="H33040" s="6" t="s">
        <v>377</v>
      </c>
      <c r="I33040" s="6" t="s">
        <v>309</v>
      </c>
      <c r="K33040" s="6">
        <v>181</v>
      </c>
    </row>
    <row r="33041" spans="1:11">
      <c r="A33041" s="6">
        <v>2000310097</v>
      </c>
      <c r="B33041" t="s">
        <v>35384</v>
      </c>
      <c r="H33041" s="6" t="s">
        <v>319</v>
      </c>
      <c r="I33041" s="6" t="s">
        <v>646</v>
      </c>
      <c r="K33041" s="6">
        <v>181</v>
      </c>
    </row>
    <row r="33042" spans="1:11">
      <c r="A33042" s="6">
        <v>2000461757</v>
      </c>
      <c r="B33042" t="s">
        <v>661</v>
      </c>
      <c r="H33042" s="6" t="s">
        <v>319</v>
      </c>
      <c r="I33042" s="6" t="s">
        <v>1916</v>
      </c>
      <c r="K33042" s="6">
        <v>197</v>
      </c>
    </row>
    <row r="33043" spans="1:11">
      <c r="A33043" s="6">
        <v>2000488891</v>
      </c>
      <c r="B33043" t="s">
        <v>35385</v>
      </c>
      <c r="H33043" s="6" t="s">
        <v>1656</v>
      </c>
      <c r="I33043" s="6" t="s">
        <v>257</v>
      </c>
      <c r="K33043" s="6">
        <v>170</v>
      </c>
    </row>
    <row r="33044" spans="1:11">
      <c r="A33044" s="6">
        <v>2000372588</v>
      </c>
      <c r="B33044" t="s">
        <v>35386</v>
      </c>
      <c r="H33044" s="6" t="s">
        <v>1671</v>
      </c>
      <c r="I33044" s="6" t="s">
        <v>194</v>
      </c>
      <c r="K33044" s="6">
        <v>187</v>
      </c>
    </row>
    <row r="33045" spans="1:11">
      <c r="A33045" s="6">
        <v>2000494868</v>
      </c>
      <c r="B33045" t="s">
        <v>35387</v>
      </c>
      <c r="H33045" s="6" t="s">
        <v>319</v>
      </c>
      <c r="I33045" s="6" t="s">
        <v>1076</v>
      </c>
      <c r="K33045" s="6">
        <v>183</v>
      </c>
    </row>
    <row r="33046" spans="1:11">
      <c r="A33046" s="6">
        <v>2000493921</v>
      </c>
      <c r="B33046" t="s">
        <v>35388</v>
      </c>
      <c r="H33046" s="6" t="s">
        <v>319</v>
      </c>
      <c r="I33046" s="6" t="s">
        <v>35389</v>
      </c>
      <c r="K33046" s="6">
        <v>171</v>
      </c>
    </row>
    <row r="33047" spans="1:11">
      <c r="A33047" s="6">
        <v>2000489677</v>
      </c>
      <c r="B33047" t="s">
        <v>35390</v>
      </c>
      <c r="H33047" s="6" t="s">
        <v>377</v>
      </c>
      <c r="I33047" s="6" t="s">
        <v>433</v>
      </c>
      <c r="K33047" s="6">
        <v>187</v>
      </c>
    </row>
    <row r="33048" spans="1:11">
      <c r="A33048" s="6">
        <v>2000406405</v>
      </c>
      <c r="B33048" t="s">
        <v>35391</v>
      </c>
      <c r="H33048" s="6" t="s">
        <v>1624</v>
      </c>
      <c r="I33048" s="6" t="s">
        <v>1108</v>
      </c>
      <c r="K33048" s="6">
        <v>190</v>
      </c>
    </row>
    <row r="33049" spans="1:11">
      <c r="A33049" s="6">
        <v>2000375173</v>
      </c>
      <c r="B33049" t="s">
        <v>35392</v>
      </c>
      <c r="H33049" s="6" t="s">
        <v>760</v>
      </c>
      <c r="I33049" s="6" t="s">
        <v>259</v>
      </c>
      <c r="K33049" s="6">
        <v>175</v>
      </c>
    </row>
    <row r="33050" spans="1:11">
      <c r="A33050" s="6">
        <v>2000489700</v>
      </c>
      <c r="B33050" t="s">
        <v>35393</v>
      </c>
      <c r="H33050" s="6" t="s">
        <v>2167</v>
      </c>
      <c r="I33050" s="6" t="s">
        <v>348</v>
      </c>
      <c r="K33050" s="6">
        <v>178</v>
      </c>
    </row>
    <row r="33051" spans="1:11">
      <c r="A33051" s="6">
        <v>2000420886</v>
      </c>
      <c r="B33051" t="s">
        <v>35394</v>
      </c>
      <c r="H33051" s="6" t="s">
        <v>2046</v>
      </c>
      <c r="I33051" s="6" t="s">
        <v>1246</v>
      </c>
      <c r="K33051" s="6">
        <v>177</v>
      </c>
    </row>
    <row r="33052" spans="1:11">
      <c r="A33052" s="6">
        <v>2000325320</v>
      </c>
      <c r="B33052" t="s">
        <v>35395</v>
      </c>
      <c r="H33052" s="6" t="s">
        <v>5884</v>
      </c>
      <c r="I33052" s="6" t="s">
        <v>348</v>
      </c>
      <c r="K33052" s="6">
        <v>194</v>
      </c>
    </row>
    <row r="33053" spans="1:11">
      <c r="A33053" s="6">
        <v>2000472536</v>
      </c>
      <c r="B33053" t="s">
        <v>35396</v>
      </c>
      <c r="H33053" s="6" t="s">
        <v>2115</v>
      </c>
      <c r="I33053" s="6" t="s">
        <v>14785</v>
      </c>
      <c r="K33053" s="6">
        <v>192</v>
      </c>
    </row>
    <row r="33054" spans="1:11">
      <c r="A33054" s="6">
        <v>2000447768</v>
      </c>
      <c r="B33054" t="s">
        <v>35397</v>
      </c>
      <c r="H33054" s="6" t="s">
        <v>311</v>
      </c>
      <c r="I33054" s="6" t="s">
        <v>1051</v>
      </c>
      <c r="K33054" s="6">
        <v>176</v>
      </c>
    </row>
    <row r="33055" spans="1:11">
      <c r="A33055" s="6">
        <v>2000266581</v>
      </c>
      <c r="B33055" t="s">
        <v>35398</v>
      </c>
      <c r="H33055" s="6" t="s">
        <v>319</v>
      </c>
      <c r="I33055" s="6" t="s">
        <v>236</v>
      </c>
      <c r="K33055" s="6">
        <v>170</v>
      </c>
    </row>
    <row r="33056" spans="1:11">
      <c r="A33056" s="6">
        <v>2000485013</v>
      </c>
      <c r="B33056" t="s">
        <v>35399</v>
      </c>
      <c r="H33056" s="6" t="s">
        <v>319</v>
      </c>
      <c r="I33056" s="6" t="s">
        <v>236</v>
      </c>
      <c r="K33056" s="6">
        <v>171</v>
      </c>
    </row>
    <row r="33057" spans="1:11">
      <c r="A33057" s="6">
        <v>2000411717</v>
      </c>
      <c r="B33057" t="s">
        <v>35400</v>
      </c>
      <c r="H33057" s="6" t="s">
        <v>377</v>
      </c>
      <c r="I33057" s="6" t="s">
        <v>433</v>
      </c>
      <c r="K33057" s="6">
        <v>194</v>
      </c>
    </row>
    <row r="33058" spans="1:11">
      <c r="A33058" s="6">
        <v>2000306298</v>
      </c>
      <c r="B33058" t="s">
        <v>35401</v>
      </c>
      <c r="H33058" s="6" t="s">
        <v>2115</v>
      </c>
      <c r="I33058" s="6" t="s">
        <v>3517</v>
      </c>
      <c r="K33058" s="6">
        <v>186</v>
      </c>
    </row>
    <row r="33059" spans="1:11">
      <c r="A33059" s="6">
        <v>2000460427</v>
      </c>
      <c r="B33059" t="s">
        <v>35402</v>
      </c>
      <c r="H33059" s="6" t="s">
        <v>377</v>
      </c>
      <c r="I33059" s="6" t="s">
        <v>348</v>
      </c>
      <c r="K33059" s="6">
        <v>190</v>
      </c>
    </row>
    <row r="33060" spans="1:11">
      <c r="A33060" s="6">
        <v>2000422228</v>
      </c>
      <c r="B33060" t="s">
        <v>35403</v>
      </c>
      <c r="H33060" s="6" t="s">
        <v>1213</v>
      </c>
      <c r="I33060" s="6" t="s">
        <v>832</v>
      </c>
      <c r="K33060" s="6">
        <v>178</v>
      </c>
    </row>
    <row r="33061" spans="1:11">
      <c r="A33061" s="6">
        <v>2000292092</v>
      </c>
      <c r="B33061" t="s">
        <v>35404</v>
      </c>
      <c r="H33061" s="6" t="s">
        <v>1698</v>
      </c>
      <c r="I33061" s="6" t="s">
        <v>257</v>
      </c>
      <c r="K33061" s="6">
        <v>169</v>
      </c>
    </row>
    <row r="33062" spans="1:11">
      <c r="A33062" s="6">
        <v>2000225031</v>
      </c>
      <c r="B33062" t="s">
        <v>35405</v>
      </c>
      <c r="H33062" s="6" t="s">
        <v>319</v>
      </c>
      <c r="I33062" s="6" t="s">
        <v>1076</v>
      </c>
      <c r="K33062" s="6">
        <v>172</v>
      </c>
    </row>
    <row r="33063" spans="1:11">
      <c r="A33063" s="6">
        <v>2000439678</v>
      </c>
      <c r="B33063" t="s">
        <v>35406</v>
      </c>
      <c r="H33063" s="6" t="s">
        <v>488</v>
      </c>
      <c r="I33063" s="6" t="s">
        <v>378</v>
      </c>
      <c r="K33063" s="6">
        <v>179</v>
      </c>
    </row>
    <row r="33064" spans="1:11">
      <c r="A33064" s="6">
        <v>2000291561</v>
      </c>
      <c r="B33064" t="s">
        <v>35407</v>
      </c>
      <c r="H33064" s="6" t="s">
        <v>1624</v>
      </c>
      <c r="I33064" s="6" t="s">
        <v>348</v>
      </c>
      <c r="K33064" s="6">
        <v>188</v>
      </c>
    </row>
    <row r="33065" spans="1:11">
      <c r="A33065" s="6">
        <v>2000485207</v>
      </c>
      <c r="B33065" t="s">
        <v>35408</v>
      </c>
      <c r="H33065" s="6" t="s">
        <v>1698</v>
      </c>
      <c r="I33065" s="6" t="s">
        <v>348</v>
      </c>
      <c r="K33065" s="6">
        <v>181</v>
      </c>
    </row>
    <row r="33066" spans="1:11">
      <c r="A33066" s="6">
        <v>2000330814</v>
      </c>
      <c r="B33066" t="s">
        <v>35409</v>
      </c>
      <c r="H33066" s="6" t="s">
        <v>2112</v>
      </c>
      <c r="I33066" s="6" t="s">
        <v>35410</v>
      </c>
      <c r="K33066" s="6">
        <v>183</v>
      </c>
    </row>
    <row r="33067" spans="1:11">
      <c r="A33067" s="6">
        <v>2000450200</v>
      </c>
      <c r="B33067" t="s">
        <v>35411</v>
      </c>
      <c r="H33067" s="6" t="s">
        <v>2115</v>
      </c>
      <c r="I33067" s="6" t="s">
        <v>35412</v>
      </c>
      <c r="K33067" s="6">
        <v>187</v>
      </c>
    </row>
    <row r="33068" spans="1:11">
      <c r="A33068" s="6">
        <v>2000265055</v>
      </c>
      <c r="B33068" t="s">
        <v>35413</v>
      </c>
      <c r="H33068" s="6" t="s">
        <v>1673</v>
      </c>
      <c r="I33068" s="6" t="s">
        <v>731</v>
      </c>
      <c r="K33068" s="6">
        <v>180</v>
      </c>
    </row>
    <row r="33069" spans="1:11">
      <c r="A33069" s="6">
        <v>2000184141</v>
      </c>
      <c r="B33069" t="s">
        <v>35414</v>
      </c>
      <c r="H33069" s="6" t="s">
        <v>377</v>
      </c>
      <c r="I33069" s="6" t="s">
        <v>1338</v>
      </c>
      <c r="K33069" s="6">
        <v>191</v>
      </c>
    </row>
    <row r="33070" spans="1:11">
      <c r="A33070" s="6">
        <v>2000255637</v>
      </c>
      <c r="B33070" t="s">
        <v>35415</v>
      </c>
      <c r="H33070" s="6" t="s">
        <v>1176</v>
      </c>
      <c r="I33070" s="6" t="s">
        <v>646</v>
      </c>
      <c r="K33070" s="6">
        <v>180</v>
      </c>
    </row>
    <row r="33071" spans="1:11">
      <c r="A33071" s="6">
        <v>2000204344</v>
      </c>
      <c r="B33071" t="s">
        <v>35416</v>
      </c>
      <c r="H33071" s="6" t="s">
        <v>488</v>
      </c>
      <c r="I33071" s="6" t="s">
        <v>832</v>
      </c>
      <c r="K33071" s="6">
        <v>181</v>
      </c>
    </row>
    <row r="33072" spans="1:11">
      <c r="A33072" s="6">
        <v>2000204348</v>
      </c>
      <c r="B33072" t="s">
        <v>35417</v>
      </c>
      <c r="H33072" s="6" t="s">
        <v>966</v>
      </c>
      <c r="I33072" s="6" t="s">
        <v>832</v>
      </c>
      <c r="K33072" s="6">
        <v>184</v>
      </c>
    </row>
    <row r="33073" spans="1:11">
      <c r="A33073" s="6">
        <v>42005879</v>
      </c>
      <c r="B33073" t="s">
        <v>35418</v>
      </c>
      <c r="H33073" s="6" t="s">
        <v>319</v>
      </c>
      <c r="I33073" s="6" t="s">
        <v>2742</v>
      </c>
      <c r="K33073" s="6">
        <v>178</v>
      </c>
    </row>
    <row r="33074" spans="1:11">
      <c r="A33074" s="6">
        <v>2000260917</v>
      </c>
      <c r="B33074" t="s">
        <v>35419</v>
      </c>
      <c r="H33074" s="6" t="s">
        <v>589</v>
      </c>
      <c r="I33074" s="6" t="s">
        <v>259</v>
      </c>
      <c r="K33074" s="6">
        <v>177</v>
      </c>
    </row>
    <row r="33075" spans="1:11">
      <c r="A33075" s="6">
        <v>2000221613</v>
      </c>
      <c r="B33075" t="s">
        <v>35420</v>
      </c>
      <c r="H33075" s="6" t="s">
        <v>319</v>
      </c>
      <c r="I33075" s="6" t="s">
        <v>257</v>
      </c>
      <c r="K33075" s="6">
        <v>173</v>
      </c>
    </row>
    <row r="33076" spans="1:11">
      <c r="A33076" s="6">
        <v>2000396069</v>
      </c>
      <c r="B33076" t="s">
        <v>35421</v>
      </c>
      <c r="H33076" s="6" t="s">
        <v>240</v>
      </c>
      <c r="I33076" s="6" t="s">
        <v>348</v>
      </c>
      <c r="K33076" s="6">
        <v>173</v>
      </c>
    </row>
    <row r="33077" spans="1:11">
      <c r="A33077" s="6">
        <v>2000401491</v>
      </c>
      <c r="B33077" t="s">
        <v>35422</v>
      </c>
      <c r="H33077" s="6" t="s">
        <v>377</v>
      </c>
      <c r="I33077" s="6" t="s">
        <v>683</v>
      </c>
      <c r="K33077" s="6">
        <v>184</v>
      </c>
    </row>
    <row r="33078" spans="1:11">
      <c r="A33078" s="6">
        <v>2000449256</v>
      </c>
      <c r="B33078" t="s">
        <v>35423</v>
      </c>
      <c r="H33078" s="6" t="s">
        <v>619</v>
      </c>
      <c r="I33078" s="6" t="s">
        <v>8308</v>
      </c>
      <c r="K33078" s="6">
        <v>179</v>
      </c>
    </row>
    <row r="33079" spans="1:11">
      <c r="A33079" s="6">
        <v>2000412556</v>
      </c>
      <c r="B33079" t="s">
        <v>35424</v>
      </c>
      <c r="H33079" s="6" t="s">
        <v>303</v>
      </c>
      <c r="I33079" s="6" t="s">
        <v>1051</v>
      </c>
      <c r="K33079" s="6">
        <v>176</v>
      </c>
    </row>
    <row r="33080" spans="1:11">
      <c r="A33080" s="6">
        <v>2000378921</v>
      </c>
      <c r="B33080" t="s">
        <v>35425</v>
      </c>
      <c r="H33080" s="6" t="s">
        <v>2046</v>
      </c>
      <c r="I33080" s="6" t="s">
        <v>257</v>
      </c>
      <c r="K33080" s="6">
        <v>161</v>
      </c>
    </row>
    <row r="33081" spans="1:11">
      <c r="A33081" s="6">
        <v>2000411690</v>
      </c>
      <c r="B33081" t="s">
        <v>35426</v>
      </c>
      <c r="H33081" s="6" t="s">
        <v>1638</v>
      </c>
      <c r="I33081" s="6" t="s">
        <v>433</v>
      </c>
      <c r="K33081" s="6">
        <v>172</v>
      </c>
    </row>
    <row r="33082" spans="1:11">
      <c r="A33082" s="6">
        <v>2000163757</v>
      </c>
      <c r="B33082" t="s">
        <v>35427</v>
      </c>
      <c r="H33082" s="6" t="s">
        <v>2115</v>
      </c>
      <c r="I33082" s="6" t="s">
        <v>348</v>
      </c>
      <c r="K33082" s="6">
        <v>175</v>
      </c>
    </row>
    <row r="33083" spans="1:11">
      <c r="A33083" s="6">
        <v>2000369125</v>
      </c>
      <c r="B33083" t="s">
        <v>35428</v>
      </c>
      <c r="H33083" s="6" t="s">
        <v>1672</v>
      </c>
      <c r="I33083" s="6" t="s">
        <v>1167</v>
      </c>
      <c r="K33083" s="6">
        <v>173</v>
      </c>
    </row>
    <row r="33084" spans="1:11">
      <c r="A33084" s="6">
        <v>2000242845</v>
      </c>
      <c r="B33084" t="s">
        <v>35429</v>
      </c>
      <c r="H33084" s="6" t="s">
        <v>2046</v>
      </c>
      <c r="I33084" s="6" t="s">
        <v>1809</v>
      </c>
      <c r="K33084" s="6">
        <v>182</v>
      </c>
    </row>
    <row r="33085" spans="1:11">
      <c r="A33085" s="6">
        <v>2000366535</v>
      </c>
      <c r="B33085" t="s">
        <v>35430</v>
      </c>
      <c r="H33085" s="6" t="s">
        <v>2115</v>
      </c>
      <c r="I33085" s="6" t="s">
        <v>348</v>
      </c>
      <c r="K33085" s="6">
        <v>187</v>
      </c>
    </row>
    <row r="33086" spans="1:11">
      <c r="A33086" s="6">
        <v>2000495390</v>
      </c>
      <c r="B33086" t="s">
        <v>35431</v>
      </c>
      <c r="H33086" s="6" t="s">
        <v>760</v>
      </c>
      <c r="I33086" s="6" t="s">
        <v>406</v>
      </c>
      <c r="K33086" s="6">
        <v>162</v>
      </c>
    </row>
    <row r="33087" spans="1:11">
      <c r="A33087" s="6">
        <v>2000239333</v>
      </c>
      <c r="B33087" t="s">
        <v>35432</v>
      </c>
      <c r="H33087" s="6" t="s">
        <v>1624</v>
      </c>
      <c r="I33087" s="6" t="s">
        <v>731</v>
      </c>
      <c r="K33087" s="6">
        <v>192</v>
      </c>
    </row>
    <row r="33088" spans="1:11">
      <c r="A33088" s="6">
        <v>2000246075</v>
      </c>
      <c r="B33088" t="s">
        <v>35433</v>
      </c>
      <c r="H33088" s="6" t="s">
        <v>314</v>
      </c>
      <c r="I33088" s="6" t="s">
        <v>378</v>
      </c>
      <c r="K33088" s="6">
        <v>177</v>
      </c>
    </row>
    <row r="33089" spans="1:11">
      <c r="A33089" s="6">
        <v>2000289214</v>
      </c>
      <c r="B33089" t="s">
        <v>35434</v>
      </c>
      <c r="H33089" s="6" t="s">
        <v>319</v>
      </c>
      <c r="I33089" s="6" t="s">
        <v>344</v>
      </c>
      <c r="K33089" s="6">
        <v>194</v>
      </c>
    </row>
    <row r="33090" spans="1:11">
      <c r="A33090" s="6">
        <v>2000365595</v>
      </c>
      <c r="B33090" t="s">
        <v>35435</v>
      </c>
      <c r="H33090" s="6" t="s">
        <v>640</v>
      </c>
      <c r="I33090" s="6" t="s">
        <v>257</v>
      </c>
      <c r="K33090" s="6">
        <v>160</v>
      </c>
    </row>
    <row r="33091" spans="1:11">
      <c r="A33091" s="6">
        <v>2000480666</v>
      </c>
      <c r="B33091" t="s">
        <v>35436</v>
      </c>
      <c r="H33091" s="6" t="s">
        <v>351</v>
      </c>
      <c r="I33091" s="6" t="s">
        <v>257</v>
      </c>
      <c r="K33091" s="6">
        <v>181</v>
      </c>
    </row>
    <row r="33092" spans="1:11">
      <c r="A33092" s="6">
        <v>2000410026</v>
      </c>
      <c r="B33092" t="s">
        <v>35437</v>
      </c>
      <c r="H33092" s="6" t="s">
        <v>1671</v>
      </c>
      <c r="I33092" s="6" t="s">
        <v>477</v>
      </c>
      <c r="K33092" s="6">
        <v>178</v>
      </c>
    </row>
    <row r="33093" spans="1:11">
      <c r="A33093" s="6">
        <v>2000245313</v>
      </c>
      <c r="B33093" t="s">
        <v>35438</v>
      </c>
      <c r="H33093" s="6" t="s">
        <v>314</v>
      </c>
      <c r="I33093" s="6" t="s">
        <v>1625</v>
      </c>
      <c r="K33093" s="6">
        <v>170</v>
      </c>
    </row>
    <row r="33094" spans="1:11">
      <c r="A33094" s="6">
        <v>2000461949</v>
      </c>
      <c r="B33094" t="s">
        <v>35439</v>
      </c>
      <c r="H33094" s="6" t="s">
        <v>966</v>
      </c>
      <c r="I33094" s="6" t="s">
        <v>603</v>
      </c>
      <c r="K33094" s="6">
        <v>176</v>
      </c>
    </row>
    <row r="33095" spans="1:11">
      <c r="A33095" s="6">
        <v>2000466375</v>
      </c>
      <c r="B33095" t="s">
        <v>35440</v>
      </c>
      <c r="H33095" s="6" t="s">
        <v>944</v>
      </c>
      <c r="I33095" s="6" t="s">
        <v>603</v>
      </c>
      <c r="K33095" s="6">
        <v>169</v>
      </c>
    </row>
    <row r="33096" spans="1:11">
      <c r="A33096" s="6">
        <v>2000289228</v>
      </c>
      <c r="B33096" t="s">
        <v>35441</v>
      </c>
      <c r="H33096" s="6" t="s">
        <v>2116</v>
      </c>
      <c r="I33096" s="6" t="s">
        <v>1700</v>
      </c>
      <c r="K33096" s="6">
        <v>171</v>
      </c>
    </row>
    <row r="33097" spans="1:11">
      <c r="A33097" s="6">
        <v>2000461001</v>
      </c>
      <c r="B33097" t="s">
        <v>35442</v>
      </c>
      <c r="H33097" s="6" t="s">
        <v>1102</v>
      </c>
      <c r="I33097" s="6" t="s">
        <v>406</v>
      </c>
      <c r="K33097" s="6">
        <v>191</v>
      </c>
    </row>
    <row r="33098" spans="1:11">
      <c r="A33098" s="6">
        <v>2000472538</v>
      </c>
      <c r="B33098" t="s">
        <v>35443</v>
      </c>
      <c r="H33098" s="6" t="s">
        <v>488</v>
      </c>
      <c r="I33098" s="6" t="s">
        <v>1066</v>
      </c>
      <c r="K33098" s="6">
        <v>180</v>
      </c>
    </row>
    <row r="33099" spans="1:11">
      <c r="A33099" s="6">
        <v>2000331099</v>
      </c>
      <c r="B33099" t="s">
        <v>35444</v>
      </c>
      <c r="H33099" s="6" t="s">
        <v>319</v>
      </c>
      <c r="I33099" s="6" t="s">
        <v>876</v>
      </c>
      <c r="K33099" s="6">
        <v>172</v>
      </c>
    </row>
    <row r="33100" spans="1:11">
      <c r="A33100" s="6">
        <v>2000449228</v>
      </c>
      <c r="B33100" t="s">
        <v>35445</v>
      </c>
      <c r="H33100" s="6" t="s">
        <v>1624</v>
      </c>
      <c r="I33100" s="6" t="s">
        <v>1117</v>
      </c>
      <c r="K33100" s="6">
        <v>191</v>
      </c>
    </row>
    <row r="33101" spans="1:11">
      <c r="A33101" s="6">
        <v>2000491191</v>
      </c>
      <c r="B33101" t="s">
        <v>35446</v>
      </c>
      <c r="H33101" s="6" t="s">
        <v>1213</v>
      </c>
      <c r="I33101" s="6" t="s">
        <v>257</v>
      </c>
      <c r="K33101" s="6">
        <v>176</v>
      </c>
    </row>
    <row r="33102" spans="1:11">
      <c r="A33102" s="6">
        <v>2000481548</v>
      </c>
      <c r="B33102" t="s">
        <v>35447</v>
      </c>
      <c r="H33102" s="6" t="s">
        <v>966</v>
      </c>
      <c r="I33102" s="6" t="s">
        <v>477</v>
      </c>
      <c r="K33102" s="6">
        <v>173</v>
      </c>
    </row>
    <row r="33103" spans="1:11">
      <c r="A33103" s="6">
        <v>12095945</v>
      </c>
      <c r="B33103" t="s">
        <v>35448</v>
      </c>
      <c r="H33103" s="6" t="s">
        <v>619</v>
      </c>
      <c r="I33103" s="6" t="s">
        <v>320</v>
      </c>
      <c r="K33103" s="6">
        <v>189</v>
      </c>
    </row>
    <row r="33104" spans="1:11">
      <c r="A33104" s="6">
        <v>2000310095</v>
      </c>
      <c r="B33104" t="s">
        <v>35449</v>
      </c>
      <c r="H33104" s="6" t="s">
        <v>2115</v>
      </c>
      <c r="I33104" s="6" t="s">
        <v>5022</v>
      </c>
      <c r="K33104" s="6">
        <v>170</v>
      </c>
    </row>
    <row r="33105" spans="1:11">
      <c r="A33105" s="6">
        <v>2000279676</v>
      </c>
      <c r="B33105" t="s">
        <v>35450</v>
      </c>
      <c r="H33105" s="6" t="s">
        <v>1624</v>
      </c>
      <c r="I33105" s="6" t="s">
        <v>35451</v>
      </c>
      <c r="K33105" s="6">
        <v>191</v>
      </c>
    </row>
    <row r="33106" spans="1:11">
      <c r="A33106" s="6">
        <v>2000416266</v>
      </c>
      <c r="B33106" t="s">
        <v>35452</v>
      </c>
      <c r="H33106" s="6" t="s">
        <v>2112</v>
      </c>
      <c r="I33106" s="6" t="s">
        <v>1871</v>
      </c>
      <c r="K33106" s="6">
        <v>175</v>
      </c>
    </row>
    <row r="33107" spans="1:11">
      <c r="A33107" s="6">
        <v>2000503477</v>
      </c>
      <c r="B33107" t="s">
        <v>35453</v>
      </c>
      <c r="H33107" s="6" t="s">
        <v>2115</v>
      </c>
      <c r="I33107" s="6" t="s">
        <v>1313</v>
      </c>
      <c r="K33107" s="6">
        <v>190</v>
      </c>
    </row>
    <row r="33108" spans="1:11">
      <c r="A33108" s="6">
        <v>2000442278</v>
      </c>
      <c r="B33108" t="s">
        <v>35454</v>
      </c>
      <c r="H33108" s="6" t="s">
        <v>760</v>
      </c>
      <c r="I33108" s="6" t="s">
        <v>1862</v>
      </c>
      <c r="K33108" s="6">
        <v>180</v>
      </c>
    </row>
    <row r="33109" spans="1:11">
      <c r="A33109" s="6">
        <v>2000379555</v>
      </c>
      <c r="B33109" t="s">
        <v>35455</v>
      </c>
      <c r="H33109" s="6" t="s">
        <v>240</v>
      </c>
      <c r="I33109" s="6" t="s">
        <v>259</v>
      </c>
      <c r="K33109" s="6">
        <v>177</v>
      </c>
    </row>
    <row r="33110" spans="1:11">
      <c r="A33110" s="6">
        <v>2000458087</v>
      </c>
      <c r="B33110" t="s">
        <v>35456</v>
      </c>
      <c r="H33110" s="6" t="s">
        <v>377</v>
      </c>
      <c r="I33110" s="6" t="s">
        <v>832</v>
      </c>
      <c r="K33110" s="6">
        <v>186</v>
      </c>
    </row>
    <row r="33111" spans="1:11">
      <c r="A33111" s="6">
        <v>2000298955</v>
      </c>
      <c r="B33111" t="s">
        <v>35457</v>
      </c>
      <c r="H33111" s="6" t="s">
        <v>2160</v>
      </c>
      <c r="I33111" s="6" t="s">
        <v>811</v>
      </c>
      <c r="K33111" s="6">
        <v>182</v>
      </c>
    </row>
    <row r="33112" spans="1:11">
      <c r="A33112" s="6">
        <v>2000462176</v>
      </c>
      <c r="B33112" t="s">
        <v>35458</v>
      </c>
      <c r="H33112" s="6" t="s">
        <v>314</v>
      </c>
      <c r="I33112" s="6" t="s">
        <v>603</v>
      </c>
      <c r="K33112" s="6">
        <v>191</v>
      </c>
    </row>
    <row r="33113" spans="1:11">
      <c r="A33113" s="6">
        <v>2000455069</v>
      </c>
      <c r="B33113" t="s">
        <v>35459</v>
      </c>
      <c r="H33113" s="6" t="s">
        <v>619</v>
      </c>
      <c r="I33113" s="6" t="s">
        <v>1117</v>
      </c>
      <c r="K33113" s="6">
        <v>189</v>
      </c>
    </row>
    <row r="33114" spans="1:11">
      <c r="A33114" s="6">
        <v>2000445823</v>
      </c>
      <c r="B33114" t="s">
        <v>35460</v>
      </c>
      <c r="H33114" s="6" t="s">
        <v>377</v>
      </c>
      <c r="I33114" s="6" t="s">
        <v>348</v>
      </c>
      <c r="K33114" s="6">
        <v>184</v>
      </c>
    </row>
    <row r="33115" spans="1:11">
      <c r="A33115" s="6">
        <v>2000287974</v>
      </c>
      <c r="B33115" t="s">
        <v>35461</v>
      </c>
      <c r="H33115" s="6" t="s">
        <v>2157</v>
      </c>
      <c r="I33115" s="6" t="s">
        <v>1313</v>
      </c>
      <c r="K33115" s="6">
        <v>179</v>
      </c>
    </row>
    <row r="33116" spans="1:11">
      <c r="A33116" s="6">
        <v>2000474889</v>
      </c>
      <c r="B33116" t="s">
        <v>35462</v>
      </c>
      <c r="H33116" s="6" t="s">
        <v>1638</v>
      </c>
      <c r="I33116" s="6" t="s">
        <v>1890</v>
      </c>
      <c r="K33116" s="6">
        <v>178</v>
      </c>
    </row>
    <row r="33117" spans="1:11">
      <c r="A33117" s="6">
        <v>2000386625</v>
      </c>
      <c r="B33117" t="s">
        <v>35463</v>
      </c>
      <c r="H33117" s="6" t="s">
        <v>2167</v>
      </c>
      <c r="I33117" s="6" t="s">
        <v>236</v>
      </c>
      <c r="K33117" s="6">
        <v>180</v>
      </c>
    </row>
    <row r="33118" spans="1:11">
      <c r="A33118" s="6">
        <v>2000276171</v>
      </c>
      <c r="B33118" t="s">
        <v>35464</v>
      </c>
      <c r="H33118" s="6" t="s">
        <v>488</v>
      </c>
      <c r="I33118" s="6" t="s">
        <v>477</v>
      </c>
      <c r="K33118" s="6">
        <v>180</v>
      </c>
    </row>
    <row r="33119" spans="1:11">
      <c r="A33119" s="6">
        <v>2000312127</v>
      </c>
      <c r="B33119" t="s">
        <v>35465</v>
      </c>
      <c r="H33119" s="6" t="s">
        <v>314</v>
      </c>
      <c r="I33119" s="6" t="s">
        <v>2139</v>
      </c>
      <c r="K33119" s="6">
        <v>177</v>
      </c>
    </row>
    <row r="33120" spans="1:11">
      <c r="A33120" s="6">
        <v>2000349902</v>
      </c>
      <c r="B33120" t="s">
        <v>35466</v>
      </c>
      <c r="H33120" s="6" t="s">
        <v>314</v>
      </c>
      <c r="I33120" s="6" t="s">
        <v>35467</v>
      </c>
      <c r="K33120" s="6">
        <v>157</v>
      </c>
    </row>
    <row r="33121" spans="1:11">
      <c r="A33121" s="6">
        <v>2000389457</v>
      </c>
      <c r="B33121" t="s">
        <v>35468</v>
      </c>
      <c r="H33121" s="6" t="s">
        <v>1624</v>
      </c>
      <c r="I33121" s="6" t="s">
        <v>832</v>
      </c>
      <c r="K33121" s="6">
        <v>194</v>
      </c>
    </row>
    <row r="33122" spans="1:11">
      <c r="A33122" s="6">
        <v>2000358077</v>
      </c>
      <c r="B33122" t="s">
        <v>35469</v>
      </c>
      <c r="H33122" s="6" t="s">
        <v>829</v>
      </c>
      <c r="I33122" s="6" t="s">
        <v>603</v>
      </c>
      <c r="K33122" s="6">
        <v>178</v>
      </c>
    </row>
    <row r="33123" spans="1:11">
      <c r="A33123" s="6">
        <v>2000169198</v>
      </c>
      <c r="B33123" t="s">
        <v>35470</v>
      </c>
      <c r="H33123" s="6" t="s">
        <v>488</v>
      </c>
      <c r="I33123" s="6" t="s">
        <v>1051</v>
      </c>
      <c r="K33123" s="6">
        <v>161</v>
      </c>
    </row>
    <row r="33124" spans="1:11">
      <c r="A33124" s="6">
        <v>2000096581</v>
      </c>
      <c r="B33124" t="s">
        <v>35471</v>
      </c>
      <c r="H33124" s="6" t="s">
        <v>2160</v>
      </c>
      <c r="I33124" s="6" t="s">
        <v>1811</v>
      </c>
      <c r="K33124" s="6">
        <v>180</v>
      </c>
    </row>
    <row r="33125" spans="1:11">
      <c r="A33125" s="6">
        <v>2000449124</v>
      </c>
      <c r="B33125" t="s">
        <v>35472</v>
      </c>
      <c r="H33125" s="6" t="s">
        <v>319</v>
      </c>
      <c r="I33125" s="6" t="s">
        <v>348</v>
      </c>
      <c r="K33125" s="6">
        <v>177</v>
      </c>
    </row>
    <row r="33126" spans="1:11">
      <c r="A33126" s="6">
        <v>2000404069</v>
      </c>
      <c r="B33126" t="s">
        <v>35473</v>
      </c>
      <c r="H33126" s="6" t="s">
        <v>1732</v>
      </c>
      <c r="I33126" s="6" t="s">
        <v>348</v>
      </c>
      <c r="K33126" s="6">
        <v>184</v>
      </c>
    </row>
    <row r="33127" spans="1:11">
      <c r="A33127" s="6">
        <v>2000157274</v>
      </c>
      <c r="B33127" t="s">
        <v>35474</v>
      </c>
      <c r="H33127" s="6" t="s">
        <v>238</v>
      </c>
      <c r="I33127" s="6" t="s">
        <v>1362</v>
      </c>
      <c r="K33127" s="6">
        <v>184</v>
      </c>
    </row>
    <row r="33128" spans="1:11">
      <c r="A33128" s="6">
        <v>2000224269</v>
      </c>
      <c r="B33128" t="s">
        <v>35475</v>
      </c>
      <c r="H33128" s="6" t="s">
        <v>2121</v>
      </c>
      <c r="I33128" s="6" t="s">
        <v>494</v>
      </c>
      <c r="K33128" s="6">
        <v>185</v>
      </c>
    </row>
    <row r="33129" spans="1:11">
      <c r="A33129" s="6">
        <v>2000389019</v>
      </c>
      <c r="B33129" t="s">
        <v>35476</v>
      </c>
      <c r="H33129" s="6" t="s">
        <v>2115</v>
      </c>
      <c r="I33129" s="6" t="s">
        <v>348</v>
      </c>
      <c r="K33129" s="6">
        <v>181</v>
      </c>
    </row>
    <row r="33130" spans="1:11">
      <c r="A33130" s="6">
        <v>2000435572</v>
      </c>
      <c r="B33130" t="s">
        <v>35477</v>
      </c>
      <c r="H33130" s="6" t="s">
        <v>12433</v>
      </c>
      <c r="I33130" s="6" t="s">
        <v>603</v>
      </c>
      <c r="K33130" s="6">
        <v>177</v>
      </c>
    </row>
    <row r="33131" spans="1:11">
      <c r="A33131" s="6">
        <v>2000458084</v>
      </c>
      <c r="B33131" t="s">
        <v>35478</v>
      </c>
      <c r="H33131" s="6" t="s">
        <v>4359</v>
      </c>
      <c r="I33131" s="6" t="s">
        <v>832</v>
      </c>
      <c r="K33131" s="6">
        <v>179</v>
      </c>
    </row>
    <row r="33132" spans="1:11">
      <c r="A33132" s="6">
        <v>2000377135</v>
      </c>
      <c r="B33132" t="s">
        <v>35479</v>
      </c>
      <c r="H33132" s="6" t="s">
        <v>966</v>
      </c>
      <c r="I33132" s="6" t="s">
        <v>477</v>
      </c>
      <c r="K33132" s="6">
        <v>168</v>
      </c>
    </row>
    <row r="33133" spans="1:11">
      <c r="A33133" s="6">
        <v>2000385634</v>
      </c>
      <c r="B33133" t="s">
        <v>35480</v>
      </c>
      <c r="H33133" s="6" t="s">
        <v>966</v>
      </c>
      <c r="I33133" s="6" t="s">
        <v>1246</v>
      </c>
      <c r="K33133" s="6">
        <v>169</v>
      </c>
    </row>
    <row r="33134" spans="1:11">
      <c r="A33134" s="6">
        <v>2000291255</v>
      </c>
      <c r="B33134" t="s">
        <v>35481</v>
      </c>
      <c r="H33134" s="6" t="s">
        <v>319</v>
      </c>
      <c r="I33134" s="6" t="s">
        <v>1691</v>
      </c>
      <c r="K33134" s="6">
        <v>181</v>
      </c>
    </row>
    <row r="33135" spans="1:11">
      <c r="A33135" s="6">
        <v>12095748</v>
      </c>
      <c r="B33135" t="s">
        <v>35482</v>
      </c>
      <c r="H33135" s="6" t="s">
        <v>4359</v>
      </c>
      <c r="I33135" s="6" t="s">
        <v>320</v>
      </c>
      <c r="K33135" s="6">
        <v>168</v>
      </c>
    </row>
    <row r="33136" spans="1:11">
      <c r="A33136" s="6">
        <v>2000435516</v>
      </c>
      <c r="B33136" t="s">
        <v>35483</v>
      </c>
      <c r="H33136" s="6" t="s">
        <v>2115</v>
      </c>
      <c r="I33136" s="6" t="s">
        <v>725</v>
      </c>
      <c r="K33136" s="6">
        <v>177</v>
      </c>
    </row>
    <row r="33137" spans="1:11">
      <c r="A33137" s="6">
        <v>2000353425</v>
      </c>
      <c r="B33137" t="s">
        <v>35484</v>
      </c>
      <c r="H33137" s="6" t="s">
        <v>944</v>
      </c>
      <c r="I33137" s="6" t="s">
        <v>35485</v>
      </c>
      <c r="K33137" s="6">
        <v>187</v>
      </c>
    </row>
    <row r="33138" spans="1:11">
      <c r="A33138" s="6">
        <v>2000259238</v>
      </c>
      <c r="B33138" t="s">
        <v>35486</v>
      </c>
      <c r="H33138" s="6" t="s">
        <v>1624</v>
      </c>
      <c r="I33138" s="6" t="s">
        <v>827</v>
      </c>
      <c r="K33138" s="6">
        <v>185</v>
      </c>
    </row>
    <row r="33139" spans="1:11">
      <c r="A33139" s="6">
        <v>2000215602</v>
      </c>
      <c r="B33139" t="s">
        <v>35487</v>
      </c>
      <c r="H33139" s="6" t="s">
        <v>1624</v>
      </c>
      <c r="I33139" s="6" t="s">
        <v>731</v>
      </c>
      <c r="K33139" s="6">
        <v>194</v>
      </c>
    </row>
    <row r="33140" spans="1:11">
      <c r="A33140" s="6">
        <v>2000358132</v>
      </c>
      <c r="B33140" t="s">
        <v>35488</v>
      </c>
      <c r="H33140" s="6" t="s">
        <v>2046</v>
      </c>
      <c r="I33140" s="6" t="s">
        <v>603</v>
      </c>
      <c r="K33140" s="6">
        <v>188</v>
      </c>
    </row>
    <row r="33141" spans="1:11">
      <c r="A33141" s="6">
        <v>2000313965</v>
      </c>
      <c r="B33141" t="s">
        <v>35489</v>
      </c>
      <c r="H33141" s="6" t="s">
        <v>218</v>
      </c>
      <c r="I33141" s="6" t="s">
        <v>1625</v>
      </c>
      <c r="K33141" s="6">
        <v>186</v>
      </c>
    </row>
    <row r="33142" spans="1:11">
      <c r="A33142" s="6">
        <v>2000036945</v>
      </c>
      <c r="B33142" t="s">
        <v>35490</v>
      </c>
      <c r="H33142" s="6" t="s">
        <v>944</v>
      </c>
      <c r="I33142" s="6" t="s">
        <v>2045</v>
      </c>
      <c r="K33142" s="6">
        <v>177</v>
      </c>
    </row>
    <row r="33143" spans="1:11">
      <c r="A33143" s="6">
        <v>2000204580</v>
      </c>
      <c r="B33143" t="s">
        <v>35491</v>
      </c>
      <c r="H33143" s="6" t="s">
        <v>1624</v>
      </c>
      <c r="I33143" s="6" t="s">
        <v>339</v>
      </c>
      <c r="K33143" s="6">
        <v>195</v>
      </c>
    </row>
    <row r="33144" spans="1:11">
      <c r="A33144" s="6">
        <v>2000241609</v>
      </c>
      <c r="B33144" t="s">
        <v>35492</v>
      </c>
      <c r="H33144" s="6" t="s">
        <v>1747</v>
      </c>
      <c r="I33144" s="6" t="s">
        <v>832</v>
      </c>
      <c r="K33144" s="6">
        <v>169</v>
      </c>
    </row>
    <row r="33145" spans="1:11">
      <c r="A33145" s="6">
        <v>2000432999</v>
      </c>
      <c r="B33145" t="s">
        <v>35493</v>
      </c>
      <c r="H33145" s="6" t="s">
        <v>319</v>
      </c>
      <c r="I33145" s="6" t="s">
        <v>406</v>
      </c>
      <c r="K33145" s="6">
        <v>177</v>
      </c>
    </row>
    <row r="33146" spans="1:11">
      <c r="A33146" s="6">
        <v>2000218383</v>
      </c>
      <c r="B33146" t="s">
        <v>35494</v>
      </c>
      <c r="H33146" s="6" t="s">
        <v>218</v>
      </c>
      <c r="I33146" s="6" t="s">
        <v>406</v>
      </c>
      <c r="K33146" s="6">
        <v>182</v>
      </c>
    </row>
    <row r="33147" spans="1:11">
      <c r="A33147" s="6">
        <v>2000287782</v>
      </c>
      <c r="B33147" t="s">
        <v>35495</v>
      </c>
      <c r="H33147" s="6" t="s">
        <v>377</v>
      </c>
      <c r="I33147" s="6" t="s">
        <v>603</v>
      </c>
      <c r="K33147" s="6">
        <v>182</v>
      </c>
    </row>
    <row r="33148" spans="1:11">
      <c r="A33148" s="6">
        <v>2000481277</v>
      </c>
      <c r="B33148" t="s">
        <v>35496</v>
      </c>
      <c r="H33148" s="6" t="s">
        <v>377</v>
      </c>
      <c r="I33148" s="6" t="s">
        <v>1890</v>
      </c>
      <c r="K33148" s="6">
        <v>163</v>
      </c>
    </row>
    <row r="33149" spans="1:11">
      <c r="A33149" s="6">
        <v>2000414242</v>
      </c>
      <c r="B33149" t="s">
        <v>35497</v>
      </c>
      <c r="H33149" s="6" t="s">
        <v>2121</v>
      </c>
      <c r="I33149" s="6" t="s">
        <v>259</v>
      </c>
      <c r="K33149" s="6">
        <v>172</v>
      </c>
    </row>
    <row r="33150" spans="1:11">
      <c r="A33150" s="6">
        <v>2000225033</v>
      </c>
      <c r="B33150" t="s">
        <v>35498</v>
      </c>
      <c r="H33150" s="6" t="s">
        <v>9186</v>
      </c>
      <c r="I33150" s="6" t="s">
        <v>35499</v>
      </c>
      <c r="K33150" s="6">
        <v>180</v>
      </c>
    </row>
    <row r="33151" spans="1:11">
      <c r="A33151" s="6">
        <v>2000515559</v>
      </c>
      <c r="B33151" t="s">
        <v>35500</v>
      </c>
      <c r="H33151" s="6" t="s">
        <v>2157</v>
      </c>
      <c r="I33151" s="6" t="s">
        <v>603</v>
      </c>
      <c r="K33151" s="6">
        <v>176</v>
      </c>
    </row>
    <row r="33152" spans="1:11">
      <c r="A33152" s="6">
        <v>2000241611</v>
      </c>
      <c r="B33152" t="s">
        <v>35501</v>
      </c>
      <c r="H33152" s="6" t="s">
        <v>6182</v>
      </c>
      <c r="I33152" s="6" t="s">
        <v>832</v>
      </c>
      <c r="K33152" s="6">
        <v>175</v>
      </c>
    </row>
    <row r="33153" spans="1:11">
      <c r="A33153" s="6">
        <v>2000220343</v>
      </c>
      <c r="B33153" t="s">
        <v>35502</v>
      </c>
      <c r="H33153" s="6" t="s">
        <v>377</v>
      </c>
      <c r="I33153" s="6" t="s">
        <v>257</v>
      </c>
      <c r="K33153" s="6">
        <v>162</v>
      </c>
    </row>
    <row r="33154" spans="1:11">
      <c r="A33154" s="6">
        <v>2000086336</v>
      </c>
      <c r="B33154" t="s">
        <v>35503</v>
      </c>
      <c r="H33154" s="6" t="s">
        <v>319</v>
      </c>
      <c r="I33154" s="6" t="s">
        <v>257</v>
      </c>
      <c r="K33154" s="6">
        <v>175</v>
      </c>
    </row>
    <row r="33155" spans="1:11">
      <c r="A33155" s="6">
        <v>2000117933</v>
      </c>
      <c r="B33155" t="s">
        <v>35504</v>
      </c>
      <c r="H33155" s="6" t="s">
        <v>1674</v>
      </c>
      <c r="I33155" s="6" t="s">
        <v>348</v>
      </c>
      <c r="K33155" s="6">
        <v>178</v>
      </c>
    </row>
    <row r="33156" spans="1:11">
      <c r="A33156" s="6">
        <v>2000488984</v>
      </c>
      <c r="B33156" t="s">
        <v>35505</v>
      </c>
      <c r="H33156" s="6" t="s">
        <v>1747</v>
      </c>
      <c r="I33156" s="6" t="s">
        <v>257</v>
      </c>
      <c r="K33156" s="6">
        <v>184</v>
      </c>
    </row>
    <row r="33157" spans="1:11">
      <c r="A33157" s="6">
        <v>2000408376</v>
      </c>
      <c r="B33157" t="s">
        <v>35506</v>
      </c>
      <c r="H33157" s="6" t="s">
        <v>1671</v>
      </c>
      <c r="I33157" s="6" t="s">
        <v>2685</v>
      </c>
      <c r="K33157" s="6">
        <v>189</v>
      </c>
    </row>
    <row r="33158" spans="1:11">
      <c r="A33158" s="6">
        <v>2000514487</v>
      </c>
      <c r="B33158" t="s">
        <v>35507</v>
      </c>
      <c r="H33158" s="6" t="s">
        <v>2157</v>
      </c>
      <c r="I33158" s="6" t="s">
        <v>341</v>
      </c>
      <c r="K33158" s="6">
        <v>190</v>
      </c>
    </row>
    <row r="33159" spans="1:11">
      <c r="A33159" s="6">
        <v>2000490502</v>
      </c>
      <c r="B33159" t="s">
        <v>35508</v>
      </c>
      <c r="H33159" s="6" t="s">
        <v>2116</v>
      </c>
      <c r="I33159" s="6" t="s">
        <v>5470</v>
      </c>
      <c r="K33159" s="6">
        <v>181</v>
      </c>
    </row>
    <row r="33160" spans="1:11">
      <c r="A33160" s="6">
        <v>2000360225</v>
      </c>
      <c r="B33160" t="s">
        <v>35509</v>
      </c>
      <c r="H33160" s="6" t="s">
        <v>319</v>
      </c>
      <c r="I33160" s="6" t="s">
        <v>811</v>
      </c>
      <c r="K33160" s="6">
        <v>183</v>
      </c>
    </row>
    <row r="33161" spans="1:11">
      <c r="A33161" s="6">
        <v>2000314095</v>
      </c>
      <c r="B33161" t="s">
        <v>35510</v>
      </c>
      <c r="H33161" s="6" t="s">
        <v>1672</v>
      </c>
      <c r="I33161" s="6" t="s">
        <v>5169</v>
      </c>
      <c r="K33161" s="6">
        <v>188</v>
      </c>
    </row>
    <row r="33162" spans="1:11">
      <c r="A33162" s="6">
        <v>2000289187</v>
      </c>
      <c r="B33162" t="s">
        <v>35511</v>
      </c>
      <c r="H33162" s="6" t="s">
        <v>1626</v>
      </c>
      <c r="I33162" s="6" t="s">
        <v>253</v>
      </c>
      <c r="K33162" s="6">
        <v>178</v>
      </c>
    </row>
    <row r="33163" spans="1:11">
      <c r="A33163" s="6">
        <v>2000087546</v>
      </c>
      <c r="B33163" t="s">
        <v>35512</v>
      </c>
      <c r="H33163" s="6" t="s">
        <v>640</v>
      </c>
      <c r="I33163" s="6" t="s">
        <v>8330</v>
      </c>
      <c r="K33163" s="6">
        <v>168</v>
      </c>
    </row>
    <row r="33164" spans="1:11">
      <c r="A33164" s="6">
        <v>2000390475</v>
      </c>
      <c r="B33164" t="s">
        <v>35513</v>
      </c>
      <c r="H33164" s="6" t="s">
        <v>1732</v>
      </c>
      <c r="I33164" s="6" t="s">
        <v>406</v>
      </c>
      <c r="K33164" s="6">
        <v>188</v>
      </c>
    </row>
    <row r="33165" spans="1:11">
      <c r="A33165" s="6">
        <v>2000300575</v>
      </c>
      <c r="B33165" t="s">
        <v>35514</v>
      </c>
      <c r="H33165" s="6" t="s">
        <v>314</v>
      </c>
      <c r="I33165" s="6" t="s">
        <v>1625</v>
      </c>
      <c r="K33165" s="6">
        <v>178</v>
      </c>
    </row>
    <row r="33166" spans="1:11">
      <c r="A33166" s="6">
        <v>2000324042</v>
      </c>
      <c r="B33166" t="s">
        <v>35515</v>
      </c>
      <c r="H33166" s="6" t="s">
        <v>2115</v>
      </c>
      <c r="I33166" s="6" t="s">
        <v>3765</v>
      </c>
      <c r="K33166" s="6">
        <v>187</v>
      </c>
    </row>
    <row r="33167" spans="1:11">
      <c r="A33167" s="6">
        <v>2000442647</v>
      </c>
      <c r="B33167" t="s">
        <v>35516</v>
      </c>
      <c r="H33167" s="6" t="s">
        <v>377</v>
      </c>
      <c r="I33167" s="6" t="s">
        <v>257</v>
      </c>
      <c r="K33167" s="6">
        <v>184</v>
      </c>
    </row>
    <row r="33168" spans="1:11">
      <c r="A33168" s="6">
        <v>2000230676</v>
      </c>
      <c r="B33168" t="s">
        <v>35517</v>
      </c>
      <c r="H33168" s="6" t="s">
        <v>1624</v>
      </c>
      <c r="I33168" s="6" t="s">
        <v>729</v>
      </c>
      <c r="K33168" s="6">
        <v>183</v>
      </c>
    </row>
    <row r="33169" spans="1:11">
      <c r="A33169" s="6">
        <v>2000103094</v>
      </c>
      <c r="B33169" t="s">
        <v>35518</v>
      </c>
      <c r="H33169" s="6" t="s">
        <v>377</v>
      </c>
      <c r="I33169" s="6" t="s">
        <v>1863</v>
      </c>
      <c r="K33169" s="6">
        <v>187</v>
      </c>
    </row>
    <row r="33170" spans="1:11">
      <c r="A33170" s="6">
        <v>2000183398</v>
      </c>
      <c r="B33170" t="s">
        <v>35519</v>
      </c>
      <c r="H33170" s="6" t="s">
        <v>2046</v>
      </c>
      <c r="I33170" s="6" t="s">
        <v>259</v>
      </c>
      <c r="K33170" s="6">
        <v>168</v>
      </c>
    </row>
    <row r="33171" spans="1:11">
      <c r="A33171" s="6">
        <v>2000433197</v>
      </c>
      <c r="B33171" t="s">
        <v>35520</v>
      </c>
      <c r="H33171" s="6" t="s">
        <v>640</v>
      </c>
      <c r="I33171" s="6" t="s">
        <v>1197</v>
      </c>
      <c r="K33171" s="6">
        <v>175</v>
      </c>
    </row>
    <row r="33172" spans="1:11">
      <c r="A33172" s="6">
        <v>2000474944</v>
      </c>
      <c r="B33172" t="s">
        <v>35521</v>
      </c>
      <c r="H33172" s="6" t="s">
        <v>1671</v>
      </c>
      <c r="I33172" s="6" t="s">
        <v>603</v>
      </c>
      <c r="K33172" s="6">
        <v>172</v>
      </c>
    </row>
    <row r="33173" spans="1:11">
      <c r="A33173" s="6">
        <v>2000444537</v>
      </c>
      <c r="B33173" t="s">
        <v>35522</v>
      </c>
      <c r="H33173" s="6" t="s">
        <v>2046</v>
      </c>
      <c r="I33173" s="6" t="s">
        <v>35523</v>
      </c>
      <c r="K33173" s="6">
        <v>191</v>
      </c>
    </row>
    <row r="33174" spans="1:11">
      <c r="A33174" s="6">
        <v>2000335468</v>
      </c>
      <c r="B33174" t="s">
        <v>35524</v>
      </c>
      <c r="H33174" s="6" t="s">
        <v>760</v>
      </c>
      <c r="I33174" s="6" t="s">
        <v>406</v>
      </c>
      <c r="K33174" s="6">
        <v>186</v>
      </c>
    </row>
    <row r="33175" spans="1:11">
      <c r="A33175" s="6">
        <v>2000422535</v>
      </c>
      <c r="B33175" t="s">
        <v>1866</v>
      </c>
      <c r="H33175" s="6" t="s">
        <v>1638</v>
      </c>
      <c r="I33175" s="6" t="s">
        <v>1867</v>
      </c>
      <c r="K33175" s="6">
        <v>166</v>
      </c>
    </row>
    <row r="33176" spans="1:11">
      <c r="A33176" s="6">
        <v>2000486819</v>
      </c>
      <c r="B33176" t="s">
        <v>35525</v>
      </c>
      <c r="H33176" s="6" t="s">
        <v>351</v>
      </c>
      <c r="I33176" s="6" t="s">
        <v>1722</v>
      </c>
      <c r="K33176" s="6">
        <v>175</v>
      </c>
    </row>
    <row r="33177" spans="1:11">
      <c r="A33177" s="6">
        <v>2000497357</v>
      </c>
      <c r="B33177" t="s">
        <v>35526</v>
      </c>
      <c r="H33177" s="6" t="s">
        <v>2115</v>
      </c>
      <c r="I33177" s="6" t="s">
        <v>603</v>
      </c>
      <c r="K33177" s="6">
        <v>183</v>
      </c>
    </row>
    <row r="33178" spans="1:11">
      <c r="A33178" s="6">
        <v>2000263138</v>
      </c>
      <c r="B33178" t="s">
        <v>35527</v>
      </c>
      <c r="H33178" s="6" t="s">
        <v>319</v>
      </c>
      <c r="I33178" s="6" t="s">
        <v>1290</v>
      </c>
      <c r="K33178" s="6">
        <v>180</v>
      </c>
    </row>
    <row r="33179" spans="1:11">
      <c r="A33179" s="6">
        <v>2000423836</v>
      </c>
      <c r="B33179" t="s">
        <v>35528</v>
      </c>
      <c r="H33179" s="6" t="s">
        <v>377</v>
      </c>
      <c r="I33179" s="6" t="s">
        <v>641</v>
      </c>
      <c r="K33179" s="6">
        <v>190</v>
      </c>
    </row>
    <row r="33180" spans="1:11">
      <c r="A33180" s="6">
        <v>2000250508</v>
      </c>
      <c r="B33180" t="s">
        <v>35529</v>
      </c>
      <c r="H33180" s="6" t="s">
        <v>2116</v>
      </c>
      <c r="I33180" s="6" t="s">
        <v>832</v>
      </c>
      <c r="K33180" s="6">
        <v>187</v>
      </c>
    </row>
    <row r="33181" spans="1:11">
      <c r="A33181" s="6">
        <v>2000401479</v>
      </c>
      <c r="B33181" t="s">
        <v>35530</v>
      </c>
      <c r="H33181" s="6" t="s">
        <v>319</v>
      </c>
      <c r="I33181" s="6" t="s">
        <v>344</v>
      </c>
      <c r="K33181" s="6">
        <v>185</v>
      </c>
    </row>
    <row r="33182" spans="1:11">
      <c r="A33182" s="6">
        <v>2000300690</v>
      </c>
      <c r="B33182" t="s">
        <v>35531</v>
      </c>
      <c r="H33182" s="6" t="s">
        <v>966</v>
      </c>
      <c r="I33182" s="6" t="s">
        <v>1066</v>
      </c>
      <c r="K33182" s="6">
        <v>188</v>
      </c>
    </row>
    <row r="33183" spans="1:11">
      <c r="A33183" s="6">
        <v>2000416041</v>
      </c>
      <c r="B33183" t="s">
        <v>35532</v>
      </c>
      <c r="H33183" s="6" t="s">
        <v>1624</v>
      </c>
      <c r="I33183" s="6" t="s">
        <v>603</v>
      </c>
      <c r="K33183" s="6">
        <v>184</v>
      </c>
    </row>
    <row r="33184" spans="1:11">
      <c r="A33184" s="6">
        <v>2000378010</v>
      </c>
      <c r="B33184" t="s">
        <v>35533</v>
      </c>
      <c r="H33184" s="6" t="s">
        <v>1176</v>
      </c>
      <c r="I33184" s="6" t="s">
        <v>1246</v>
      </c>
      <c r="K33184" s="6">
        <v>176</v>
      </c>
    </row>
    <row r="33185" spans="1:11">
      <c r="A33185" s="6">
        <v>2000331102</v>
      </c>
      <c r="B33185" t="s">
        <v>35534</v>
      </c>
      <c r="H33185" s="6" t="s">
        <v>377</v>
      </c>
      <c r="I33185" s="6" t="s">
        <v>35535</v>
      </c>
      <c r="K33185" s="6">
        <v>186</v>
      </c>
    </row>
    <row r="33186" spans="1:11">
      <c r="A33186" s="6">
        <v>2000284108</v>
      </c>
      <c r="B33186" t="s">
        <v>35536</v>
      </c>
      <c r="H33186" s="6" t="s">
        <v>640</v>
      </c>
      <c r="I33186" s="6" t="s">
        <v>832</v>
      </c>
      <c r="K33186" s="6">
        <v>175</v>
      </c>
    </row>
    <row r="33187" spans="1:11">
      <c r="A33187" s="6">
        <v>2000458242</v>
      </c>
      <c r="B33187" t="s">
        <v>35537</v>
      </c>
      <c r="H33187" s="6" t="s">
        <v>966</v>
      </c>
      <c r="I33187" s="6" t="s">
        <v>3240</v>
      </c>
      <c r="K33187" s="6">
        <v>169</v>
      </c>
    </row>
    <row r="33188" spans="1:11">
      <c r="A33188" s="6">
        <v>2000291418</v>
      </c>
      <c r="B33188" t="s">
        <v>35538</v>
      </c>
      <c r="H33188" s="6" t="s">
        <v>2157</v>
      </c>
      <c r="I33188" s="6" t="s">
        <v>253</v>
      </c>
      <c r="K33188" s="6">
        <v>185</v>
      </c>
    </row>
    <row r="33189" spans="1:11">
      <c r="A33189" s="6">
        <v>2000421020</v>
      </c>
      <c r="B33189" t="s">
        <v>35539</v>
      </c>
      <c r="H33189" s="6" t="s">
        <v>1656</v>
      </c>
      <c r="I33189" s="6" t="s">
        <v>603</v>
      </c>
      <c r="K33189" s="6">
        <v>182</v>
      </c>
    </row>
    <row r="33190" spans="1:11">
      <c r="A33190" s="6">
        <v>2000241600</v>
      </c>
      <c r="B33190" t="s">
        <v>35540</v>
      </c>
      <c r="H33190" s="6" t="s">
        <v>966</v>
      </c>
      <c r="I33190" s="6" t="s">
        <v>832</v>
      </c>
      <c r="K33190" s="6">
        <v>178</v>
      </c>
    </row>
    <row r="33191" spans="1:11">
      <c r="A33191" s="6">
        <v>2000238804</v>
      </c>
      <c r="B33191" t="s">
        <v>35541</v>
      </c>
      <c r="H33191" s="6" t="s">
        <v>728</v>
      </c>
      <c r="I33191" s="6" t="s">
        <v>729</v>
      </c>
      <c r="K33191" s="6">
        <v>175</v>
      </c>
    </row>
    <row r="33192" spans="1:11">
      <c r="A33192" s="6">
        <v>2000488027</v>
      </c>
      <c r="B33192" t="s">
        <v>35542</v>
      </c>
      <c r="H33192" s="6" t="s">
        <v>351</v>
      </c>
      <c r="I33192" s="6" t="s">
        <v>1653</v>
      </c>
      <c r="K33192" s="6">
        <v>175</v>
      </c>
    </row>
    <row r="33193" spans="1:11">
      <c r="A33193" s="6">
        <v>2000481311</v>
      </c>
      <c r="B33193" t="s">
        <v>35543</v>
      </c>
      <c r="H33193" s="6" t="s">
        <v>966</v>
      </c>
      <c r="I33193" s="6" t="s">
        <v>603</v>
      </c>
      <c r="K33193" s="6">
        <v>176</v>
      </c>
    </row>
    <row r="33194" spans="1:11">
      <c r="A33194" s="6">
        <v>2000494338</v>
      </c>
      <c r="B33194" t="s">
        <v>35544</v>
      </c>
      <c r="H33194" s="6" t="s">
        <v>460</v>
      </c>
      <c r="I33194" s="6" t="s">
        <v>35545</v>
      </c>
      <c r="K33194" s="6">
        <v>168</v>
      </c>
    </row>
    <row r="33195" spans="1:11">
      <c r="A33195" s="6">
        <v>2000230148</v>
      </c>
      <c r="B33195" t="s">
        <v>35546</v>
      </c>
      <c r="H33195" s="6" t="s">
        <v>319</v>
      </c>
      <c r="I33195" s="6" t="s">
        <v>2639</v>
      </c>
      <c r="K33195" s="6">
        <v>171</v>
      </c>
    </row>
    <row r="33196" spans="1:11">
      <c r="A33196" s="6">
        <v>2000223594</v>
      </c>
      <c r="B33196" t="s">
        <v>35547</v>
      </c>
      <c r="H33196" s="6" t="s">
        <v>1624</v>
      </c>
      <c r="I33196" s="6" t="s">
        <v>348</v>
      </c>
      <c r="K33196" s="6">
        <v>185</v>
      </c>
    </row>
    <row r="33197" spans="1:11">
      <c r="A33197" s="6">
        <v>2000145341</v>
      </c>
      <c r="B33197" t="s">
        <v>35548</v>
      </c>
      <c r="H33197" s="6" t="s">
        <v>966</v>
      </c>
      <c r="I33197" s="6" t="s">
        <v>348</v>
      </c>
      <c r="K33197" s="6">
        <v>170</v>
      </c>
    </row>
    <row r="33198" spans="1:11">
      <c r="A33198" s="6">
        <v>2000259410</v>
      </c>
      <c r="B33198" t="s">
        <v>35549</v>
      </c>
      <c r="H33198" s="6" t="s">
        <v>319</v>
      </c>
      <c r="I33198" s="6" t="s">
        <v>4753</v>
      </c>
      <c r="K33198" s="6">
        <v>162</v>
      </c>
    </row>
    <row r="33199" spans="1:11">
      <c r="A33199" s="6">
        <v>2000312065</v>
      </c>
      <c r="B33199" t="s">
        <v>35550</v>
      </c>
      <c r="H33199" s="6" t="s">
        <v>488</v>
      </c>
      <c r="I33199" s="6" t="s">
        <v>603</v>
      </c>
      <c r="K33199" s="6">
        <v>167</v>
      </c>
    </row>
    <row r="33200" spans="1:11">
      <c r="A33200" s="6">
        <v>2000447960</v>
      </c>
      <c r="B33200" t="s">
        <v>35551</v>
      </c>
      <c r="H33200" s="6" t="s">
        <v>12433</v>
      </c>
      <c r="I33200" s="6" t="s">
        <v>811</v>
      </c>
      <c r="K33200" s="6">
        <v>171</v>
      </c>
    </row>
    <row r="33201" spans="1:11">
      <c r="A33201" s="6">
        <v>2000493071</v>
      </c>
      <c r="B33201" t="s">
        <v>35552</v>
      </c>
      <c r="H33201" s="6" t="s">
        <v>1698</v>
      </c>
      <c r="I33201" s="6" t="s">
        <v>603</v>
      </c>
      <c r="K33201" s="6">
        <v>169</v>
      </c>
    </row>
    <row r="33202" spans="1:11">
      <c r="A33202" s="6">
        <v>2000198477</v>
      </c>
      <c r="B33202" t="s">
        <v>35553</v>
      </c>
      <c r="H33202" s="6" t="s">
        <v>488</v>
      </c>
      <c r="I33202" s="6" t="s">
        <v>1217</v>
      </c>
      <c r="K33202" s="6">
        <v>181</v>
      </c>
    </row>
    <row r="33203" spans="1:11">
      <c r="A33203" s="6">
        <v>2000497342</v>
      </c>
      <c r="B33203" t="s">
        <v>35554</v>
      </c>
      <c r="H33203" s="6" t="s">
        <v>240</v>
      </c>
      <c r="I33203" s="6" t="s">
        <v>603</v>
      </c>
      <c r="K33203" s="6">
        <v>179</v>
      </c>
    </row>
    <row r="33204" spans="1:11">
      <c r="A33204" s="6">
        <v>2000139793</v>
      </c>
      <c r="B33204" t="s">
        <v>35555</v>
      </c>
      <c r="H33204" s="6" t="s">
        <v>1624</v>
      </c>
      <c r="I33204" s="6" t="s">
        <v>257</v>
      </c>
      <c r="K33204" s="6">
        <v>192</v>
      </c>
    </row>
    <row r="33205" spans="1:11">
      <c r="A33205" s="6">
        <v>2000501353</v>
      </c>
      <c r="B33205" t="s">
        <v>35556</v>
      </c>
      <c r="H33205" s="6" t="s">
        <v>351</v>
      </c>
      <c r="I33205" s="6" t="s">
        <v>725</v>
      </c>
      <c r="K33205" s="6">
        <v>175</v>
      </c>
    </row>
    <row r="33206" spans="1:11">
      <c r="A33206" s="6">
        <v>2000210140</v>
      </c>
      <c r="B33206" t="s">
        <v>35557</v>
      </c>
      <c r="H33206" s="6" t="s">
        <v>640</v>
      </c>
      <c r="I33206" s="6" t="s">
        <v>317</v>
      </c>
      <c r="K33206" s="6">
        <v>179</v>
      </c>
    </row>
    <row r="33207" spans="1:11">
      <c r="A33207" s="6">
        <v>2000237616</v>
      </c>
      <c r="B33207" t="s">
        <v>35558</v>
      </c>
      <c r="H33207" s="6" t="s">
        <v>2112</v>
      </c>
      <c r="I33207" s="6" t="s">
        <v>1676</v>
      </c>
      <c r="K33207" s="6">
        <v>179</v>
      </c>
    </row>
    <row r="33208" spans="1:11">
      <c r="A33208" s="6">
        <v>2000375015</v>
      </c>
      <c r="B33208" t="s">
        <v>35559</v>
      </c>
      <c r="H33208" s="6" t="s">
        <v>1732</v>
      </c>
      <c r="I33208" s="6" t="s">
        <v>603</v>
      </c>
      <c r="K33208" s="6">
        <v>167</v>
      </c>
    </row>
    <row r="33209" spans="1:11">
      <c r="A33209" s="6">
        <v>2000290833</v>
      </c>
      <c r="B33209" t="s">
        <v>35560</v>
      </c>
      <c r="H33209" s="6" t="s">
        <v>238</v>
      </c>
      <c r="I33209" s="6" t="s">
        <v>1653</v>
      </c>
      <c r="K33209" s="6">
        <v>169</v>
      </c>
    </row>
    <row r="33210" spans="1:11">
      <c r="A33210" s="6">
        <v>2000391188</v>
      </c>
      <c r="B33210" t="s">
        <v>35561</v>
      </c>
      <c r="H33210" s="6" t="s">
        <v>488</v>
      </c>
      <c r="I33210" s="6" t="s">
        <v>348</v>
      </c>
      <c r="K33210" s="6">
        <v>180</v>
      </c>
    </row>
    <row r="33211" spans="1:11">
      <c r="A33211" s="6">
        <v>2000328161</v>
      </c>
      <c r="B33211" t="s">
        <v>35562</v>
      </c>
      <c r="H33211" s="6" t="s">
        <v>377</v>
      </c>
      <c r="I33211" s="6" t="s">
        <v>259</v>
      </c>
      <c r="K33211" s="6">
        <v>190</v>
      </c>
    </row>
    <row r="33212" spans="1:11">
      <c r="A33212" s="6">
        <v>2000295454</v>
      </c>
      <c r="B33212" t="s">
        <v>35563</v>
      </c>
      <c r="H33212" s="6" t="s">
        <v>944</v>
      </c>
      <c r="I33212" s="6" t="s">
        <v>348</v>
      </c>
      <c r="K33212" s="6">
        <v>178</v>
      </c>
    </row>
    <row r="33213" spans="1:11">
      <c r="A33213" s="6">
        <v>2000216570</v>
      </c>
      <c r="B33213" t="s">
        <v>35564</v>
      </c>
      <c r="H33213" s="6" t="s">
        <v>2046</v>
      </c>
      <c r="I33213" s="6" t="s">
        <v>1731</v>
      </c>
      <c r="K33213" s="6">
        <v>177</v>
      </c>
    </row>
    <row r="33214" spans="1:11">
      <c r="A33214" s="6">
        <v>2000310444</v>
      </c>
      <c r="B33214" t="s">
        <v>35565</v>
      </c>
      <c r="H33214" s="6" t="s">
        <v>2115</v>
      </c>
      <c r="I33214" s="6" t="s">
        <v>646</v>
      </c>
      <c r="K33214" s="6">
        <v>188</v>
      </c>
    </row>
    <row r="33215" spans="1:11">
      <c r="A33215" s="6">
        <v>2000134754</v>
      </c>
      <c r="B33215" t="s">
        <v>35566</v>
      </c>
      <c r="H33215" s="6" t="s">
        <v>2115</v>
      </c>
      <c r="I33215" s="6" t="s">
        <v>646</v>
      </c>
      <c r="K33215" s="6">
        <v>184</v>
      </c>
    </row>
    <row r="33216" spans="1:11">
      <c r="A33216" s="6">
        <v>2000455699</v>
      </c>
      <c r="B33216" t="s">
        <v>35567</v>
      </c>
      <c r="H33216" s="6" t="s">
        <v>377</v>
      </c>
      <c r="I33216" s="6" t="s">
        <v>433</v>
      </c>
      <c r="K33216" s="6">
        <v>180</v>
      </c>
    </row>
    <row r="33217" spans="1:11">
      <c r="A33217" s="6">
        <v>2000464948</v>
      </c>
      <c r="B33217" t="s">
        <v>35568</v>
      </c>
      <c r="H33217" s="6" t="s">
        <v>944</v>
      </c>
      <c r="I33217" s="6" t="s">
        <v>348</v>
      </c>
      <c r="K33217" s="6">
        <v>172</v>
      </c>
    </row>
    <row r="33218" spans="1:11">
      <c r="A33218" s="6">
        <v>2000169741</v>
      </c>
      <c r="B33218" t="s">
        <v>35569</v>
      </c>
      <c r="H33218" s="6" t="s">
        <v>2116</v>
      </c>
      <c r="I33218" s="6" t="s">
        <v>35570</v>
      </c>
      <c r="K33218" s="6">
        <v>188</v>
      </c>
    </row>
    <row r="33219" spans="1:11">
      <c r="A33219" s="6">
        <v>2000259376</v>
      </c>
      <c r="B33219" t="s">
        <v>35571</v>
      </c>
      <c r="H33219" s="6" t="s">
        <v>1624</v>
      </c>
      <c r="I33219" s="6" t="s">
        <v>309</v>
      </c>
      <c r="K33219" s="6">
        <v>158</v>
      </c>
    </row>
    <row r="33220" spans="1:11">
      <c r="A33220" s="6">
        <v>2000442080</v>
      </c>
      <c r="B33220" t="s">
        <v>35572</v>
      </c>
      <c r="H33220" s="6" t="s">
        <v>319</v>
      </c>
      <c r="I33220" s="6" t="s">
        <v>406</v>
      </c>
      <c r="K33220" s="6">
        <v>186</v>
      </c>
    </row>
    <row r="33221" spans="1:11">
      <c r="A33221" s="6">
        <v>2000375009</v>
      </c>
      <c r="B33221" t="s">
        <v>35573</v>
      </c>
      <c r="H33221" s="6" t="s">
        <v>2115</v>
      </c>
      <c r="I33221" s="6" t="s">
        <v>603</v>
      </c>
      <c r="K33221" s="6">
        <v>175</v>
      </c>
    </row>
    <row r="33222" spans="1:11">
      <c r="A33222" s="6">
        <v>2000384299</v>
      </c>
      <c r="B33222" t="s">
        <v>35574</v>
      </c>
      <c r="H33222" s="6" t="s">
        <v>2116</v>
      </c>
      <c r="I33222" s="6" t="s">
        <v>348</v>
      </c>
      <c r="K33222" s="6">
        <v>189</v>
      </c>
    </row>
    <row r="33223" spans="1:11">
      <c r="A33223" s="6">
        <v>2000139467</v>
      </c>
      <c r="B33223" t="s">
        <v>35575</v>
      </c>
      <c r="H33223" s="6" t="s">
        <v>319</v>
      </c>
      <c r="I33223" s="6" t="s">
        <v>257</v>
      </c>
      <c r="K33223" s="6">
        <v>164</v>
      </c>
    </row>
    <row r="33224" spans="1:11">
      <c r="A33224" s="6">
        <v>2000383586</v>
      </c>
      <c r="B33224" t="s">
        <v>35576</v>
      </c>
      <c r="H33224" s="6" t="s">
        <v>2121</v>
      </c>
      <c r="I33224" s="6" t="s">
        <v>603</v>
      </c>
      <c r="K33224" s="6">
        <v>183</v>
      </c>
    </row>
    <row r="33225" spans="1:11">
      <c r="A33225" s="6">
        <v>2000400038</v>
      </c>
      <c r="B33225" t="s">
        <v>35577</v>
      </c>
      <c r="H33225" s="6" t="s">
        <v>2115</v>
      </c>
      <c r="I33225" s="6" t="s">
        <v>603</v>
      </c>
      <c r="K33225" s="6">
        <v>169</v>
      </c>
    </row>
    <row r="33226" spans="1:11">
      <c r="A33226" s="6">
        <v>2000271380</v>
      </c>
      <c r="B33226" t="s">
        <v>35578</v>
      </c>
      <c r="H33226" s="6" t="s">
        <v>2115</v>
      </c>
      <c r="I33226" s="6" t="s">
        <v>603</v>
      </c>
      <c r="K33226" s="6">
        <v>180</v>
      </c>
    </row>
    <row r="33227" spans="1:11">
      <c r="A33227" s="6">
        <v>2000119307</v>
      </c>
      <c r="B33227" t="s">
        <v>35579</v>
      </c>
      <c r="H33227" s="6" t="s">
        <v>319</v>
      </c>
      <c r="I33227" s="6" t="s">
        <v>22313</v>
      </c>
      <c r="K33227" s="6">
        <v>178</v>
      </c>
    </row>
    <row r="33228" spans="1:11">
      <c r="A33228" s="6">
        <v>2000401226</v>
      </c>
      <c r="B33228" t="s">
        <v>35580</v>
      </c>
      <c r="H33228" s="6" t="s">
        <v>944</v>
      </c>
      <c r="I33228" s="6" t="s">
        <v>1375</v>
      </c>
      <c r="K33228" s="6">
        <v>180</v>
      </c>
    </row>
    <row r="33229" spans="1:11">
      <c r="A33229" s="6">
        <v>2000012195</v>
      </c>
      <c r="B33229" t="s">
        <v>35581</v>
      </c>
      <c r="H33229" s="6" t="s">
        <v>2120</v>
      </c>
      <c r="I33229" s="6" t="s">
        <v>1819</v>
      </c>
      <c r="K33229" s="6">
        <v>172</v>
      </c>
    </row>
    <row r="33230" spans="1:11">
      <c r="A33230" s="6">
        <v>2000109527</v>
      </c>
      <c r="B33230" t="s">
        <v>35582</v>
      </c>
      <c r="H33230" s="6" t="s">
        <v>1624</v>
      </c>
      <c r="I33230" s="6" t="s">
        <v>257</v>
      </c>
      <c r="K33230" s="6">
        <v>191</v>
      </c>
    </row>
    <row r="33231" spans="1:11">
      <c r="A33231" s="6">
        <v>2000385528</v>
      </c>
      <c r="B33231" t="s">
        <v>35583</v>
      </c>
      <c r="H33231" s="6" t="s">
        <v>488</v>
      </c>
      <c r="I33231" s="6" t="s">
        <v>471</v>
      </c>
      <c r="K33231" s="6">
        <v>175</v>
      </c>
    </row>
    <row r="33232" spans="1:11">
      <c r="A33232" s="6">
        <v>2000205295</v>
      </c>
      <c r="B33232" t="s">
        <v>35584</v>
      </c>
      <c r="H33232" s="6" t="s">
        <v>2112</v>
      </c>
      <c r="I33232" s="6" t="s">
        <v>366</v>
      </c>
      <c r="K33232" s="6">
        <v>180</v>
      </c>
    </row>
    <row r="33233" spans="1:11">
      <c r="A33233" s="6">
        <v>2000371349</v>
      </c>
      <c r="B33233" t="s">
        <v>35585</v>
      </c>
      <c r="H33233" s="6" t="s">
        <v>1674</v>
      </c>
      <c r="I33233" s="6" t="s">
        <v>3192</v>
      </c>
      <c r="K33233" s="6">
        <v>180</v>
      </c>
    </row>
    <row r="33234" spans="1:11">
      <c r="A33234" s="6">
        <v>2000350893</v>
      </c>
      <c r="B33234" t="s">
        <v>35586</v>
      </c>
      <c r="H33234" s="6" t="s">
        <v>218</v>
      </c>
      <c r="I33234" s="6" t="s">
        <v>471</v>
      </c>
      <c r="K33234" s="6">
        <v>186</v>
      </c>
    </row>
    <row r="33235" spans="1:11">
      <c r="A33235" s="6">
        <v>2000462065</v>
      </c>
      <c r="B33235" t="s">
        <v>35587</v>
      </c>
      <c r="H33235" s="6" t="s">
        <v>377</v>
      </c>
      <c r="I33235" s="6" t="s">
        <v>433</v>
      </c>
      <c r="K33235" s="6">
        <v>191</v>
      </c>
    </row>
    <row r="33236" spans="1:11">
      <c r="A33236" s="6">
        <v>2000038262</v>
      </c>
      <c r="B33236" t="s">
        <v>35588</v>
      </c>
      <c r="H33236" s="6" t="s">
        <v>1624</v>
      </c>
      <c r="I33236" s="6" t="s">
        <v>832</v>
      </c>
      <c r="K33236" s="6">
        <v>189</v>
      </c>
    </row>
    <row r="33237" spans="1:11">
      <c r="A33237" s="6">
        <v>2000219959</v>
      </c>
      <c r="B33237" t="s">
        <v>35589</v>
      </c>
      <c r="H33237" s="6" t="s">
        <v>944</v>
      </c>
      <c r="I33237" s="6" t="s">
        <v>603</v>
      </c>
      <c r="K33237" s="6">
        <v>162</v>
      </c>
    </row>
    <row r="33238" spans="1:11">
      <c r="A33238" s="6">
        <v>2000332374</v>
      </c>
      <c r="B33238" t="s">
        <v>35590</v>
      </c>
      <c r="H33238" s="6" t="s">
        <v>760</v>
      </c>
      <c r="I33238" s="6" t="s">
        <v>1252</v>
      </c>
      <c r="K33238" s="6">
        <v>185</v>
      </c>
    </row>
    <row r="33239" spans="1:11">
      <c r="A33239" s="6">
        <v>2000411598</v>
      </c>
      <c r="B33239" t="s">
        <v>35591</v>
      </c>
      <c r="H33239" s="6" t="s">
        <v>11430</v>
      </c>
      <c r="I33239" s="6" t="s">
        <v>657</v>
      </c>
      <c r="K33239" s="6">
        <v>192</v>
      </c>
    </row>
    <row r="33240" spans="1:11">
      <c r="A33240" s="6">
        <v>2000281054</v>
      </c>
      <c r="B33240" t="s">
        <v>35592</v>
      </c>
      <c r="H33240" s="6" t="s">
        <v>319</v>
      </c>
      <c r="I33240" s="6" t="s">
        <v>1315</v>
      </c>
      <c r="K33240" s="6">
        <v>179</v>
      </c>
    </row>
    <row r="33241" spans="1:11">
      <c r="A33241" s="6">
        <v>2000398771</v>
      </c>
      <c r="B33241" t="s">
        <v>35593</v>
      </c>
      <c r="H33241" s="6" t="s">
        <v>488</v>
      </c>
      <c r="I33241" s="6" t="s">
        <v>1890</v>
      </c>
      <c r="K33241" s="6">
        <v>184</v>
      </c>
    </row>
    <row r="33242" spans="1:11">
      <c r="A33242" s="6">
        <v>2000426810</v>
      </c>
      <c r="B33242" t="s">
        <v>35594</v>
      </c>
      <c r="H33242" s="6" t="s">
        <v>319</v>
      </c>
      <c r="I33242" s="6" t="s">
        <v>309</v>
      </c>
      <c r="K33242" s="6">
        <v>189</v>
      </c>
    </row>
    <row r="33243" spans="1:11">
      <c r="A33243" s="6">
        <v>2000476032</v>
      </c>
      <c r="B33243" t="s">
        <v>35595</v>
      </c>
      <c r="H33243" s="6" t="s">
        <v>1671</v>
      </c>
      <c r="I33243" s="6" t="s">
        <v>603</v>
      </c>
      <c r="K33243" s="6">
        <v>177</v>
      </c>
    </row>
    <row r="33244" spans="1:11">
      <c r="A33244" s="6">
        <v>2000391087</v>
      </c>
      <c r="B33244" t="s">
        <v>35596</v>
      </c>
      <c r="H33244" s="6" t="s">
        <v>314</v>
      </c>
      <c r="I33244" s="6" t="s">
        <v>603</v>
      </c>
      <c r="K33244" s="6">
        <v>177</v>
      </c>
    </row>
    <row r="33245" spans="1:11">
      <c r="A33245" s="6">
        <v>2000498955</v>
      </c>
      <c r="B33245" t="s">
        <v>35597</v>
      </c>
      <c r="H33245" s="6" t="s">
        <v>240</v>
      </c>
      <c r="I33245" s="6" t="s">
        <v>603</v>
      </c>
      <c r="K33245" s="6">
        <v>173</v>
      </c>
    </row>
    <row r="33246" spans="1:11">
      <c r="A33246" s="6">
        <v>2000197992</v>
      </c>
      <c r="B33246" t="s">
        <v>35598</v>
      </c>
      <c r="H33246" s="6" t="s">
        <v>2115</v>
      </c>
      <c r="I33246" s="6" t="s">
        <v>1315</v>
      </c>
      <c r="K33246" s="6">
        <v>186</v>
      </c>
    </row>
    <row r="33247" spans="1:11">
      <c r="A33247" s="6">
        <v>2000264167</v>
      </c>
      <c r="B33247" t="s">
        <v>35599</v>
      </c>
      <c r="H33247" s="6" t="s">
        <v>2046</v>
      </c>
      <c r="I33247" s="6" t="s">
        <v>603</v>
      </c>
      <c r="K33247" s="6">
        <v>180</v>
      </c>
    </row>
    <row r="33248" spans="1:11">
      <c r="A33248" s="6">
        <v>2000330443</v>
      </c>
      <c r="B33248" t="s">
        <v>35600</v>
      </c>
      <c r="H33248" s="6" t="s">
        <v>640</v>
      </c>
      <c r="I33248" s="6" t="s">
        <v>876</v>
      </c>
      <c r="K33248" s="6">
        <v>178</v>
      </c>
    </row>
    <row r="33249" spans="1:11">
      <c r="A33249" s="6">
        <v>2000257575</v>
      </c>
      <c r="B33249" t="s">
        <v>35601</v>
      </c>
      <c r="H33249" s="6" t="s">
        <v>589</v>
      </c>
      <c r="I33249" s="6" t="s">
        <v>406</v>
      </c>
      <c r="K33249" s="6">
        <v>191</v>
      </c>
    </row>
    <row r="33250" spans="1:11">
      <c r="A33250" s="6">
        <v>2000427634</v>
      </c>
      <c r="B33250" t="s">
        <v>35602</v>
      </c>
      <c r="H33250" s="6" t="s">
        <v>1624</v>
      </c>
      <c r="I33250" s="6" t="s">
        <v>20716</v>
      </c>
      <c r="K33250" s="6">
        <v>191</v>
      </c>
    </row>
    <row r="33251" spans="1:11">
      <c r="A33251" s="6">
        <v>2000216976</v>
      </c>
      <c r="B33251" t="s">
        <v>35603</v>
      </c>
      <c r="H33251" s="6" t="s">
        <v>640</v>
      </c>
      <c r="I33251" s="6" t="s">
        <v>339</v>
      </c>
      <c r="K33251" s="6">
        <v>173</v>
      </c>
    </row>
    <row r="33252" spans="1:11">
      <c r="A33252" s="6">
        <v>2000490499</v>
      </c>
      <c r="B33252" t="s">
        <v>35604</v>
      </c>
      <c r="H33252" s="6" t="s">
        <v>2115</v>
      </c>
      <c r="I33252" s="6" t="s">
        <v>1731</v>
      </c>
      <c r="K33252" s="6">
        <v>177</v>
      </c>
    </row>
    <row r="33253" spans="1:11">
      <c r="A33253" s="6">
        <v>2000108040</v>
      </c>
      <c r="B33253" t="s">
        <v>35605</v>
      </c>
      <c r="H33253" s="6" t="s">
        <v>1624</v>
      </c>
      <c r="I33253" s="6" t="s">
        <v>259</v>
      </c>
      <c r="K33253" s="6">
        <v>189</v>
      </c>
    </row>
    <row r="33254" spans="1:11">
      <c r="A33254" s="6">
        <v>2000283005</v>
      </c>
      <c r="B33254" t="s">
        <v>35606</v>
      </c>
      <c r="H33254" s="6" t="s">
        <v>966</v>
      </c>
      <c r="I33254" s="6" t="s">
        <v>477</v>
      </c>
      <c r="K33254" s="6">
        <v>160</v>
      </c>
    </row>
    <row r="33255" spans="1:11">
      <c r="A33255" s="6">
        <v>2000498321</v>
      </c>
      <c r="B33255" t="s">
        <v>35607</v>
      </c>
      <c r="H33255" s="6" t="s">
        <v>488</v>
      </c>
      <c r="I33255" s="6" t="s">
        <v>348</v>
      </c>
      <c r="K33255" s="6">
        <v>172</v>
      </c>
    </row>
    <row r="33256" spans="1:11">
      <c r="A33256" s="6">
        <v>2000273470</v>
      </c>
      <c r="B33256" t="s">
        <v>35608</v>
      </c>
      <c r="H33256" s="6" t="s">
        <v>640</v>
      </c>
      <c r="I33256" s="6" t="s">
        <v>222</v>
      </c>
      <c r="K33256" s="6">
        <v>162</v>
      </c>
    </row>
    <row r="33257" spans="1:11">
      <c r="A33257" s="6">
        <v>2000430165</v>
      </c>
      <c r="B33257" t="s">
        <v>35609</v>
      </c>
      <c r="H33257" s="6" t="s">
        <v>377</v>
      </c>
      <c r="I33257" s="6" t="s">
        <v>1283</v>
      </c>
      <c r="K33257" s="6">
        <v>195</v>
      </c>
    </row>
    <row r="33258" spans="1:11">
      <c r="A33258" s="6">
        <v>2000258843</v>
      </c>
      <c r="B33258" t="s">
        <v>35610</v>
      </c>
      <c r="H33258" s="6" t="s">
        <v>2112</v>
      </c>
      <c r="I33258" s="6" t="s">
        <v>729</v>
      </c>
      <c r="K33258" s="6">
        <v>185</v>
      </c>
    </row>
    <row r="33259" spans="1:11">
      <c r="A33259" s="6">
        <v>2000375870</v>
      </c>
      <c r="B33259" t="s">
        <v>35611</v>
      </c>
      <c r="H33259" s="6" t="s">
        <v>2112</v>
      </c>
      <c r="I33259" s="6" t="s">
        <v>2639</v>
      </c>
      <c r="K33259" s="6">
        <v>175</v>
      </c>
    </row>
    <row r="33260" spans="1:11">
      <c r="A33260" s="6">
        <v>2000181770</v>
      </c>
      <c r="B33260" t="s">
        <v>35612</v>
      </c>
      <c r="H33260" s="6" t="s">
        <v>1624</v>
      </c>
      <c r="I33260" s="6" t="s">
        <v>35613</v>
      </c>
      <c r="K33260" s="6">
        <v>184</v>
      </c>
    </row>
    <row r="33261" spans="1:11">
      <c r="A33261" s="6">
        <v>2000358073</v>
      </c>
      <c r="B33261" t="s">
        <v>35614</v>
      </c>
      <c r="H33261" s="6" t="s">
        <v>1732</v>
      </c>
      <c r="I33261" s="6" t="s">
        <v>603</v>
      </c>
      <c r="K33261" s="6">
        <v>174</v>
      </c>
    </row>
    <row r="33262" spans="1:11">
      <c r="A33262" s="6">
        <v>2000491259</v>
      </c>
      <c r="B33262" t="s">
        <v>35615</v>
      </c>
      <c r="H33262" s="6" t="s">
        <v>4359</v>
      </c>
      <c r="I33262" s="6" t="s">
        <v>603</v>
      </c>
      <c r="K33262" s="6">
        <v>195</v>
      </c>
    </row>
    <row r="33263" spans="1:11">
      <c r="A33263" s="6">
        <v>2000351547</v>
      </c>
      <c r="B33263" t="s">
        <v>35616</v>
      </c>
      <c r="H33263" s="6" t="s">
        <v>2115</v>
      </c>
      <c r="I33263" s="6" t="s">
        <v>4126</v>
      </c>
      <c r="K33263" s="6">
        <v>183</v>
      </c>
    </row>
    <row r="33264" spans="1:11">
      <c r="A33264" s="6">
        <v>2000332526</v>
      </c>
      <c r="B33264" t="s">
        <v>1912</v>
      </c>
      <c r="H33264" s="6" t="s">
        <v>2115</v>
      </c>
      <c r="I33264" s="6" t="s">
        <v>641</v>
      </c>
      <c r="K33264" s="6">
        <v>186</v>
      </c>
    </row>
    <row r="33265" spans="1:11">
      <c r="A33265" s="6">
        <v>2000131311</v>
      </c>
      <c r="B33265" t="s">
        <v>35617</v>
      </c>
      <c r="H33265" s="6" t="s">
        <v>640</v>
      </c>
      <c r="I33265" s="6" t="s">
        <v>1303</v>
      </c>
      <c r="K33265" s="6">
        <v>179</v>
      </c>
    </row>
    <row r="33266" spans="1:11">
      <c r="A33266" s="6">
        <v>2000335779</v>
      </c>
      <c r="B33266" t="s">
        <v>35618</v>
      </c>
      <c r="H33266" s="6" t="s">
        <v>1698</v>
      </c>
      <c r="I33266" s="6" t="s">
        <v>603</v>
      </c>
      <c r="K33266" s="6">
        <v>183</v>
      </c>
    </row>
    <row r="33267" spans="1:11">
      <c r="A33267" s="6">
        <v>2000335003</v>
      </c>
      <c r="B33267" t="s">
        <v>35619</v>
      </c>
      <c r="H33267" s="6" t="s">
        <v>488</v>
      </c>
      <c r="I33267" s="6" t="s">
        <v>2937</v>
      </c>
      <c r="K33267" s="6">
        <v>168</v>
      </c>
    </row>
    <row r="33268" spans="1:11">
      <c r="A33268" s="6">
        <v>2000218985</v>
      </c>
      <c r="B33268" t="s">
        <v>35620</v>
      </c>
      <c r="H33268" s="6" t="s">
        <v>966</v>
      </c>
      <c r="I33268" s="6" t="s">
        <v>2139</v>
      </c>
      <c r="K33268" s="6">
        <v>180</v>
      </c>
    </row>
    <row r="33269" spans="1:11">
      <c r="A33269" s="6">
        <v>2000190650</v>
      </c>
      <c r="B33269" t="s">
        <v>35621</v>
      </c>
      <c r="H33269" s="6" t="s">
        <v>377</v>
      </c>
      <c r="I33269" s="6" t="s">
        <v>306</v>
      </c>
      <c r="K33269" s="6">
        <v>189</v>
      </c>
    </row>
    <row r="33270" spans="1:11">
      <c r="A33270" s="6">
        <v>2000335242</v>
      </c>
      <c r="B33270" t="s">
        <v>35622</v>
      </c>
      <c r="H33270" s="6" t="s">
        <v>377</v>
      </c>
      <c r="I33270" s="6" t="s">
        <v>348</v>
      </c>
      <c r="K33270" s="6">
        <v>185</v>
      </c>
    </row>
    <row r="33271" spans="1:11">
      <c r="A33271" s="6">
        <v>2000370075</v>
      </c>
      <c r="B33271" t="s">
        <v>35623</v>
      </c>
      <c r="H33271" s="6" t="s">
        <v>2115</v>
      </c>
      <c r="I33271" s="6" t="s">
        <v>378</v>
      </c>
      <c r="K33271" s="6">
        <v>178</v>
      </c>
    </row>
    <row r="33272" spans="1:11">
      <c r="A33272" s="6">
        <v>2000371204</v>
      </c>
      <c r="B33272" t="s">
        <v>35624</v>
      </c>
      <c r="H33272" s="6" t="s">
        <v>4359</v>
      </c>
      <c r="I33272" s="6" t="s">
        <v>194</v>
      </c>
      <c r="K33272" s="6">
        <v>183</v>
      </c>
    </row>
    <row r="33273" spans="1:11">
      <c r="A33273" s="6">
        <v>2000377138</v>
      </c>
      <c r="B33273" t="s">
        <v>35625</v>
      </c>
      <c r="H33273" s="6" t="s">
        <v>2112</v>
      </c>
      <c r="I33273" s="6" t="s">
        <v>477</v>
      </c>
      <c r="K33273" s="6">
        <v>174</v>
      </c>
    </row>
    <row r="33274" spans="1:11">
      <c r="A33274" s="6">
        <v>2000313322</v>
      </c>
      <c r="B33274" t="s">
        <v>35626</v>
      </c>
      <c r="H33274" s="6" t="s">
        <v>2116</v>
      </c>
      <c r="I33274" s="6" t="s">
        <v>1722</v>
      </c>
      <c r="K33274" s="6">
        <v>175</v>
      </c>
    </row>
    <row r="33275" spans="1:11">
      <c r="A33275" s="6">
        <v>2000280486</v>
      </c>
      <c r="B33275" t="s">
        <v>35627</v>
      </c>
      <c r="H33275" s="6" t="s">
        <v>944</v>
      </c>
      <c r="I33275" s="6" t="s">
        <v>344</v>
      </c>
      <c r="K33275" s="6">
        <v>177</v>
      </c>
    </row>
    <row r="33276" spans="1:11">
      <c r="A33276" s="6">
        <v>2000129251</v>
      </c>
      <c r="B33276" t="s">
        <v>35628</v>
      </c>
      <c r="H33276" s="6" t="s">
        <v>944</v>
      </c>
      <c r="I33276" s="6" t="s">
        <v>832</v>
      </c>
      <c r="K33276" s="6">
        <v>172</v>
      </c>
    </row>
    <row r="33277" spans="1:11">
      <c r="A33277" s="6">
        <v>2000305629</v>
      </c>
      <c r="B33277" t="s">
        <v>35629</v>
      </c>
      <c r="H33277" s="6" t="s">
        <v>558</v>
      </c>
      <c r="I33277" s="6" t="s">
        <v>832</v>
      </c>
      <c r="K33277" s="6">
        <v>168</v>
      </c>
    </row>
    <row r="33278" spans="1:11">
      <c r="A33278" s="6">
        <v>2000514378</v>
      </c>
      <c r="B33278" t="s">
        <v>35630</v>
      </c>
      <c r="H33278" s="6" t="s">
        <v>488</v>
      </c>
      <c r="I33278" s="6" t="s">
        <v>11964</v>
      </c>
      <c r="K33278" s="6">
        <v>172</v>
      </c>
    </row>
    <row r="33279" spans="1:11">
      <c r="A33279" s="6">
        <v>2000368734</v>
      </c>
      <c r="B33279" t="s">
        <v>35631</v>
      </c>
      <c r="H33279" s="6" t="s">
        <v>319</v>
      </c>
      <c r="I33279" s="6" t="s">
        <v>7867</v>
      </c>
      <c r="K33279" s="6">
        <v>178</v>
      </c>
    </row>
    <row r="33280" spans="1:11">
      <c r="A33280" s="6">
        <v>2000396904</v>
      </c>
      <c r="B33280" t="s">
        <v>35632</v>
      </c>
      <c r="H33280" s="6" t="s">
        <v>319</v>
      </c>
      <c r="I33280" s="6" t="s">
        <v>832</v>
      </c>
      <c r="K33280" s="6">
        <v>171</v>
      </c>
    </row>
    <row r="33281" spans="1:11">
      <c r="A33281" s="6">
        <v>2000294117</v>
      </c>
      <c r="B33281" t="s">
        <v>35633</v>
      </c>
      <c r="H33281" s="6" t="s">
        <v>377</v>
      </c>
      <c r="I33281" s="6" t="s">
        <v>1515</v>
      </c>
      <c r="K33281" s="6">
        <v>189</v>
      </c>
    </row>
    <row r="33282" spans="1:11">
      <c r="A33282" s="6">
        <v>2000330405</v>
      </c>
      <c r="B33282" t="s">
        <v>35634</v>
      </c>
      <c r="H33282" s="6" t="s">
        <v>319</v>
      </c>
      <c r="I33282" s="6" t="s">
        <v>25274</v>
      </c>
      <c r="K33282" s="6">
        <v>180</v>
      </c>
    </row>
    <row r="33283" spans="1:11">
      <c r="A33283" s="6">
        <v>2000257578</v>
      </c>
      <c r="B33283" t="s">
        <v>35635</v>
      </c>
      <c r="H33283" s="6" t="s">
        <v>2046</v>
      </c>
      <c r="I33283" s="6" t="s">
        <v>1117</v>
      </c>
      <c r="K33283" s="6">
        <v>170</v>
      </c>
    </row>
    <row r="33284" spans="1:11">
      <c r="A33284" s="6">
        <v>2000484230</v>
      </c>
      <c r="B33284" t="s">
        <v>35636</v>
      </c>
      <c r="H33284" s="6" t="s">
        <v>1656</v>
      </c>
      <c r="I33284" s="6" t="s">
        <v>257</v>
      </c>
      <c r="K33284" s="6">
        <v>179</v>
      </c>
    </row>
    <row r="33285" spans="1:11">
      <c r="A33285" s="6">
        <v>2000350445</v>
      </c>
      <c r="B33285" t="s">
        <v>35637</v>
      </c>
      <c r="H33285" s="6" t="s">
        <v>2046</v>
      </c>
      <c r="I33285" s="6" t="s">
        <v>378</v>
      </c>
      <c r="K33285" s="6">
        <v>170</v>
      </c>
    </row>
    <row r="33286" spans="1:11">
      <c r="A33286" s="6">
        <v>2000474190</v>
      </c>
      <c r="B33286" t="s">
        <v>35638</v>
      </c>
      <c r="H33286" s="6" t="s">
        <v>1656</v>
      </c>
      <c r="I33286" s="6" t="s">
        <v>1055</v>
      </c>
      <c r="K33286" s="6">
        <v>167</v>
      </c>
    </row>
    <row r="33287" spans="1:11">
      <c r="A33287" s="6">
        <v>2000307960</v>
      </c>
      <c r="B33287" t="s">
        <v>35639</v>
      </c>
      <c r="H33287" s="6" t="s">
        <v>314</v>
      </c>
      <c r="I33287" s="6" t="s">
        <v>1167</v>
      </c>
      <c r="K33287" s="6">
        <v>180</v>
      </c>
    </row>
    <row r="33288" spans="1:11">
      <c r="A33288" s="6">
        <v>2000245311</v>
      </c>
      <c r="B33288" t="s">
        <v>35640</v>
      </c>
      <c r="H33288" s="6" t="s">
        <v>944</v>
      </c>
      <c r="I33288" s="6" t="s">
        <v>1625</v>
      </c>
      <c r="K33288" s="6">
        <v>172</v>
      </c>
    </row>
    <row r="33289" spans="1:11">
      <c r="A33289" s="6">
        <v>2000442094</v>
      </c>
      <c r="B33289" t="s">
        <v>35641</v>
      </c>
      <c r="H33289" s="6" t="s">
        <v>319</v>
      </c>
      <c r="I33289" s="6" t="s">
        <v>406</v>
      </c>
      <c r="K33289" s="6">
        <v>179</v>
      </c>
    </row>
    <row r="33290" spans="1:11">
      <c r="A33290" s="6">
        <v>2000313963</v>
      </c>
      <c r="B33290" t="s">
        <v>35642</v>
      </c>
      <c r="H33290" s="6" t="s">
        <v>314</v>
      </c>
      <c r="I33290" s="6" t="s">
        <v>1625</v>
      </c>
      <c r="K33290" s="6">
        <v>175</v>
      </c>
    </row>
    <row r="33291" spans="1:11">
      <c r="A33291" s="6">
        <v>2000309978</v>
      </c>
      <c r="B33291" t="s">
        <v>35643</v>
      </c>
      <c r="H33291" s="6" t="s">
        <v>2115</v>
      </c>
      <c r="I33291" s="6" t="s">
        <v>2212</v>
      </c>
      <c r="K33291" s="6">
        <v>186</v>
      </c>
    </row>
    <row r="33292" spans="1:11">
      <c r="A33292" s="6">
        <v>2000365350</v>
      </c>
      <c r="B33292" t="s">
        <v>35644</v>
      </c>
      <c r="H33292" s="6" t="s">
        <v>2160</v>
      </c>
      <c r="I33292" s="6" t="s">
        <v>1688</v>
      </c>
      <c r="K33292" s="6">
        <v>179</v>
      </c>
    </row>
    <row r="33293" spans="1:11">
      <c r="A33293" s="6">
        <v>2000193612</v>
      </c>
      <c r="B33293" t="s">
        <v>35645</v>
      </c>
      <c r="H33293" s="6" t="s">
        <v>558</v>
      </c>
      <c r="I33293" s="6" t="s">
        <v>309</v>
      </c>
      <c r="K33293" s="6">
        <v>177</v>
      </c>
    </row>
    <row r="33294" spans="1:11">
      <c r="A33294" s="6">
        <v>2000403065</v>
      </c>
      <c r="B33294" t="s">
        <v>35646</v>
      </c>
      <c r="H33294" s="6" t="s">
        <v>319</v>
      </c>
      <c r="I33294" s="6" t="s">
        <v>348</v>
      </c>
      <c r="K33294" s="6">
        <v>175</v>
      </c>
    </row>
    <row r="33295" spans="1:11">
      <c r="A33295" s="6">
        <v>2000496361</v>
      </c>
      <c r="B33295" t="s">
        <v>35647</v>
      </c>
      <c r="H33295" s="6" t="s">
        <v>1698</v>
      </c>
      <c r="I33295" s="6" t="s">
        <v>1731</v>
      </c>
      <c r="K33295" s="6">
        <v>176</v>
      </c>
    </row>
    <row r="33296" spans="1:11">
      <c r="A33296" s="6">
        <v>2000299373</v>
      </c>
      <c r="B33296" t="s">
        <v>35648</v>
      </c>
      <c r="H33296" s="6" t="s">
        <v>319</v>
      </c>
      <c r="I33296" s="6" t="s">
        <v>348</v>
      </c>
      <c r="K33296" s="6">
        <v>181</v>
      </c>
    </row>
    <row r="33297" spans="1:11">
      <c r="A33297" s="6">
        <v>12095762</v>
      </c>
      <c r="B33297" t="s">
        <v>35649</v>
      </c>
      <c r="H33297" s="6" t="s">
        <v>488</v>
      </c>
      <c r="I33297" s="6" t="s">
        <v>320</v>
      </c>
      <c r="K33297" s="6">
        <v>187</v>
      </c>
    </row>
    <row r="33298" spans="1:11">
      <c r="A33298" s="6">
        <v>12095575</v>
      </c>
      <c r="B33298" t="s">
        <v>35650</v>
      </c>
      <c r="H33298" s="6" t="s">
        <v>1624</v>
      </c>
      <c r="I33298" s="6" t="s">
        <v>601</v>
      </c>
      <c r="K33298" s="6">
        <v>194</v>
      </c>
    </row>
    <row r="33299" spans="1:11">
      <c r="A33299" s="6">
        <v>2000301368</v>
      </c>
      <c r="B33299" t="s">
        <v>35651</v>
      </c>
      <c r="H33299" s="6" t="s">
        <v>966</v>
      </c>
      <c r="I33299" s="6" t="s">
        <v>257</v>
      </c>
      <c r="K33299" s="6">
        <v>178</v>
      </c>
    </row>
    <row r="33300" spans="1:11">
      <c r="A33300" s="6">
        <v>2000384580</v>
      </c>
      <c r="B33300" t="s">
        <v>35652</v>
      </c>
      <c r="H33300" s="6" t="s">
        <v>619</v>
      </c>
      <c r="I33300" s="6" t="s">
        <v>31611</v>
      </c>
      <c r="K33300" s="6">
        <v>180</v>
      </c>
    </row>
    <row r="33301" spans="1:11">
      <c r="A33301" s="6">
        <v>2000439482</v>
      </c>
      <c r="B33301" t="s">
        <v>35653</v>
      </c>
      <c r="H33301" s="6" t="s">
        <v>1624</v>
      </c>
      <c r="I33301" s="6" t="s">
        <v>603</v>
      </c>
      <c r="K33301" s="6">
        <v>184</v>
      </c>
    </row>
    <row r="33302" spans="1:11">
      <c r="A33302" s="6">
        <v>2000434995</v>
      </c>
      <c r="B33302" t="s">
        <v>35654</v>
      </c>
      <c r="H33302" s="6" t="s">
        <v>760</v>
      </c>
      <c r="I33302" s="6" t="s">
        <v>603</v>
      </c>
      <c r="K33302" s="6">
        <v>164</v>
      </c>
    </row>
    <row r="33303" spans="1:11">
      <c r="A33303" s="6">
        <v>30052374</v>
      </c>
      <c r="B33303" t="s">
        <v>35655</v>
      </c>
      <c r="H33303" s="6" t="s">
        <v>2112</v>
      </c>
      <c r="I33303" s="6" t="s">
        <v>35656</v>
      </c>
      <c r="K33303" s="6">
        <v>170</v>
      </c>
    </row>
    <row r="33304" spans="1:11">
      <c r="A33304" s="6">
        <v>2000380140</v>
      </c>
      <c r="B33304" t="s">
        <v>35657</v>
      </c>
      <c r="H33304" s="6" t="s">
        <v>2115</v>
      </c>
      <c r="I33304" s="6" t="s">
        <v>257</v>
      </c>
      <c r="K33304" s="6">
        <v>187</v>
      </c>
    </row>
    <row r="33305" spans="1:11">
      <c r="A33305" s="6">
        <v>2000414737</v>
      </c>
      <c r="B33305" t="s">
        <v>35658</v>
      </c>
      <c r="H33305" s="6" t="s">
        <v>218</v>
      </c>
      <c r="I33305" s="6" t="s">
        <v>442</v>
      </c>
      <c r="K33305" s="6">
        <v>183</v>
      </c>
    </row>
    <row r="33306" spans="1:11">
      <c r="A33306" s="6">
        <v>2000299145</v>
      </c>
      <c r="B33306" t="s">
        <v>35659</v>
      </c>
      <c r="H33306" s="6" t="s">
        <v>1624</v>
      </c>
      <c r="I33306" s="6" t="s">
        <v>832</v>
      </c>
      <c r="K33306" s="6">
        <v>188</v>
      </c>
    </row>
    <row r="33307" spans="1:11">
      <c r="A33307" s="6">
        <v>2000185025</v>
      </c>
      <c r="B33307" t="s">
        <v>35660</v>
      </c>
      <c r="H33307" s="6" t="s">
        <v>2112</v>
      </c>
      <c r="I33307" s="6" t="s">
        <v>259</v>
      </c>
      <c r="K33307" s="6">
        <v>174</v>
      </c>
    </row>
    <row r="33308" spans="1:11">
      <c r="A33308" s="6">
        <v>2000139381</v>
      </c>
      <c r="B33308" t="s">
        <v>35661</v>
      </c>
      <c r="H33308" s="6" t="s">
        <v>377</v>
      </c>
      <c r="I33308" s="6" t="s">
        <v>257</v>
      </c>
      <c r="K33308" s="6">
        <v>164</v>
      </c>
    </row>
    <row r="33309" spans="1:11">
      <c r="A33309" s="6">
        <v>2000375912</v>
      </c>
      <c r="B33309" t="s">
        <v>35662</v>
      </c>
      <c r="H33309" s="6" t="s">
        <v>377</v>
      </c>
      <c r="I33309" s="6" t="s">
        <v>406</v>
      </c>
      <c r="K33309" s="6">
        <v>188</v>
      </c>
    </row>
    <row r="33310" spans="1:11">
      <c r="A33310" s="6">
        <v>2000314674</v>
      </c>
      <c r="B33310" t="s">
        <v>35663</v>
      </c>
      <c r="H33310" s="6" t="s">
        <v>488</v>
      </c>
      <c r="I33310" s="6" t="s">
        <v>1051</v>
      </c>
      <c r="K33310" s="6">
        <v>174</v>
      </c>
    </row>
    <row r="33311" spans="1:11">
      <c r="A33311" s="6">
        <v>2000217447</v>
      </c>
      <c r="B33311" t="s">
        <v>35664</v>
      </c>
      <c r="H33311" s="6" t="s">
        <v>1624</v>
      </c>
      <c r="I33311" s="6" t="s">
        <v>5440</v>
      </c>
      <c r="K33311" s="6">
        <v>186</v>
      </c>
    </row>
    <row r="33312" spans="1:11">
      <c r="A33312" s="6">
        <v>2000210141</v>
      </c>
      <c r="B33312" t="s">
        <v>35665</v>
      </c>
      <c r="H33312" s="6" t="s">
        <v>314</v>
      </c>
      <c r="I33312" s="6" t="s">
        <v>259</v>
      </c>
      <c r="K33312" s="6">
        <v>181</v>
      </c>
    </row>
    <row r="33313" spans="1:11">
      <c r="A33313" s="6">
        <v>2000361790</v>
      </c>
      <c r="B33313" t="s">
        <v>35666</v>
      </c>
      <c r="H33313" s="6" t="s">
        <v>303</v>
      </c>
      <c r="I33313" s="6" t="s">
        <v>35667</v>
      </c>
      <c r="K33313" s="6">
        <v>181</v>
      </c>
    </row>
    <row r="33314" spans="1:11">
      <c r="A33314" s="6">
        <v>2000306192</v>
      </c>
      <c r="B33314" t="s">
        <v>35668</v>
      </c>
      <c r="H33314" s="6" t="s">
        <v>377</v>
      </c>
      <c r="I33314" s="6" t="s">
        <v>646</v>
      </c>
      <c r="K33314" s="6">
        <v>188</v>
      </c>
    </row>
    <row r="33315" spans="1:11">
      <c r="A33315" s="6">
        <v>2000331302</v>
      </c>
      <c r="B33315" t="s">
        <v>35669</v>
      </c>
      <c r="H33315" s="6" t="s">
        <v>2046</v>
      </c>
      <c r="I33315" s="6" t="s">
        <v>603</v>
      </c>
      <c r="K33315" s="6">
        <v>172</v>
      </c>
    </row>
    <row r="33316" spans="1:11">
      <c r="A33316" s="6">
        <v>2000388445</v>
      </c>
      <c r="B33316" t="s">
        <v>35670</v>
      </c>
      <c r="H33316" s="6" t="s">
        <v>218</v>
      </c>
      <c r="I33316" s="6" t="s">
        <v>2539</v>
      </c>
      <c r="K33316" s="6">
        <v>177</v>
      </c>
    </row>
    <row r="33317" spans="1:11">
      <c r="A33317" s="6">
        <v>2000336810</v>
      </c>
      <c r="B33317" t="s">
        <v>35671</v>
      </c>
      <c r="H33317" s="6" t="s">
        <v>2115</v>
      </c>
      <c r="I33317" s="6" t="s">
        <v>1066</v>
      </c>
      <c r="K33317" s="6">
        <v>179</v>
      </c>
    </row>
    <row r="33318" spans="1:11">
      <c r="A33318" s="6">
        <v>2000368735</v>
      </c>
      <c r="B33318" t="s">
        <v>35672</v>
      </c>
      <c r="H33318" s="6" t="s">
        <v>2115</v>
      </c>
      <c r="I33318" s="6" t="s">
        <v>1117</v>
      </c>
      <c r="K33318" s="6">
        <v>180</v>
      </c>
    </row>
    <row r="33319" spans="1:11">
      <c r="A33319" s="6">
        <v>2000435528</v>
      </c>
      <c r="B33319" t="s">
        <v>35673</v>
      </c>
      <c r="H33319" s="6" t="s">
        <v>728</v>
      </c>
      <c r="I33319" s="6" t="s">
        <v>725</v>
      </c>
      <c r="K33319" s="6">
        <v>190</v>
      </c>
    </row>
    <row r="33320" spans="1:11">
      <c r="A33320" s="6">
        <v>2000482176</v>
      </c>
      <c r="B33320" t="s">
        <v>35674</v>
      </c>
      <c r="H33320" s="6" t="s">
        <v>2115</v>
      </c>
      <c r="I33320" s="6" t="s">
        <v>7454</v>
      </c>
      <c r="K33320" s="6">
        <v>175</v>
      </c>
    </row>
    <row r="33321" spans="1:11">
      <c r="A33321" s="6">
        <v>2000282359</v>
      </c>
      <c r="B33321" t="s">
        <v>35675</v>
      </c>
      <c r="H33321" s="6" t="s">
        <v>1672</v>
      </c>
      <c r="I33321" s="6" t="s">
        <v>35676</v>
      </c>
      <c r="K33321" s="6">
        <v>183</v>
      </c>
    </row>
    <row r="33322" spans="1:11">
      <c r="A33322" s="6">
        <v>2000314468</v>
      </c>
      <c r="B33322" t="s">
        <v>35677</v>
      </c>
      <c r="H33322" s="6" t="s">
        <v>1078</v>
      </c>
      <c r="I33322" s="6" t="s">
        <v>13279</v>
      </c>
      <c r="K33322" s="6">
        <v>180</v>
      </c>
    </row>
    <row r="33323" spans="1:11">
      <c r="A33323" s="6">
        <v>12096017</v>
      </c>
      <c r="B33323" t="s">
        <v>35678</v>
      </c>
      <c r="H33323" s="6" t="s">
        <v>377</v>
      </c>
      <c r="I33323" s="6" t="s">
        <v>620</v>
      </c>
      <c r="K33323" s="6">
        <v>194</v>
      </c>
    </row>
    <row r="33324" spans="1:11">
      <c r="A33324" s="6">
        <v>2000314472</v>
      </c>
      <c r="B33324" t="s">
        <v>35679</v>
      </c>
      <c r="H33324" s="6" t="s">
        <v>377</v>
      </c>
      <c r="I33324" s="6" t="s">
        <v>406</v>
      </c>
      <c r="K33324" s="6">
        <v>187</v>
      </c>
    </row>
    <row r="33325" spans="1:11">
      <c r="A33325" s="6">
        <v>2000116798</v>
      </c>
      <c r="B33325" t="s">
        <v>35680</v>
      </c>
      <c r="H33325" s="6" t="s">
        <v>952</v>
      </c>
      <c r="I33325" s="6" t="s">
        <v>309</v>
      </c>
      <c r="K33325" s="6">
        <v>183</v>
      </c>
    </row>
    <row r="33326" spans="1:11">
      <c r="A33326" s="6">
        <v>2000300075</v>
      </c>
      <c r="B33326" t="s">
        <v>35681</v>
      </c>
      <c r="H33326" s="6" t="s">
        <v>314</v>
      </c>
      <c r="I33326" s="6" t="s">
        <v>603</v>
      </c>
      <c r="K33326" s="6">
        <v>170</v>
      </c>
    </row>
    <row r="33327" spans="1:11">
      <c r="A33327" s="6">
        <v>2000496344</v>
      </c>
      <c r="B33327" t="s">
        <v>35682</v>
      </c>
      <c r="H33327" s="6" t="s">
        <v>1624</v>
      </c>
      <c r="I33327" s="6" t="s">
        <v>1731</v>
      </c>
      <c r="K33327" s="6">
        <v>186</v>
      </c>
    </row>
    <row r="33328" spans="1:11">
      <c r="A33328" s="6">
        <v>2000399867</v>
      </c>
      <c r="B33328" t="s">
        <v>35683</v>
      </c>
      <c r="H33328" s="6" t="s">
        <v>944</v>
      </c>
      <c r="I33328" s="6" t="s">
        <v>603</v>
      </c>
      <c r="K33328" s="6">
        <v>181</v>
      </c>
    </row>
    <row r="33329" spans="1:11">
      <c r="A33329" s="6">
        <v>2000370659</v>
      </c>
      <c r="B33329" t="s">
        <v>35684</v>
      </c>
      <c r="H33329" s="6" t="s">
        <v>1638</v>
      </c>
      <c r="I33329" s="6" t="s">
        <v>1819</v>
      </c>
      <c r="K33329" s="6">
        <v>170</v>
      </c>
    </row>
    <row r="33330" spans="1:11">
      <c r="A33330" s="6">
        <v>2000389273</v>
      </c>
      <c r="B33330" t="s">
        <v>35685</v>
      </c>
      <c r="H33330" s="6" t="s">
        <v>2112</v>
      </c>
      <c r="I33330" s="6" t="s">
        <v>2134</v>
      </c>
      <c r="K33330" s="6">
        <v>173</v>
      </c>
    </row>
    <row r="33331" spans="1:11">
      <c r="A33331" s="6">
        <v>2000332348</v>
      </c>
      <c r="B33331" t="s">
        <v>35686</v>
      </c>
      <c r="H33331" s="6" t="s">
        <v>238</v>
      </c>
      <c r="I33331" s="6" t="s">
        <v>309</v>
      </c>
      <c r="K33331" s="6">
        <v>190</v>
      </c>
    </row>
    <row r="33332" spans="1:11">
      <c r="A33332" s="6">
        <v>2000379899</v>
      </c>
      <c r="B33332" t="s">
        <v>35687</v>
      </c>
      <c r="H33332" s="6" t="s">
        <v>1747</v>
      </c>
      <c r="I33332" s="6" t="s">
        <v>257</v>
      </c>
      <c r="K33332" s="6">
        <v>158</v>
      </c>
    </row>
    <row r="33333" spans="1:11">
      <c r="A33333" s="6">
        <v>2000385561</v>
      </c>
      <c r="B33333" t="s">
        <v>35688</v>
      </c>
      <c r="H33333" s="6" t="s">
        <v>488</v>
      </c>
      <c r="I33333" s="6" t="s">
        <v>2685</v>
      </c>
      <c r="K33333" s="6">
        <v>176</v>
      </c>
    </row>
    <row r="33334" spans="1:11">
      <c r="A33334" s="6">
        <v>2000270736</v>
      </c>
      <c r="B33334" t="s">
        <v>35689</v>
      </c>
      <c r="H33334" s="6" t="s">
        <v>2115</v>
      </c>
      <c r="I33334" s="6" t="s">
        <v>603</v>
      </c>
      <c r="K33334" s="6">
        <v>178</v>
      </c>
    </row>
    <row r="33335" spans="1:11">
      <c r="A33335" s="6">
        <v>2000220856</v>
      </c>
      <c r="B33335" t="s">
        <v>35690</v>
      </c>
      <c r="H33335" s="6" t="s">
        <v>1624</v>
      </c>
      <c r="I33335" s="6" t="s">
        <v>827</v>
      </c>
      <c r="K33335" s="6">
        <v>191</v>
      </c>
    </row>
    <row r="33336" spans="1:11">
      <c r="A33336" s="6">
        <v>2000300592</v>
      </c>
      <c r="B33336" t="s">
        <v>35691</v>
      </c>
      <c r="H33336" s="6" t="s">
        <v>1624</v>
      </c>
      <c r="I33336" s="6" t="s">
        <v>1066</v>
      </c>
      <c r="K33336" s="6">
        <v>188</v>
      </c>
    </row>
    <row r="33337" spans="1:11">
      <c r="A33337" s="6">
        <v>2000203829</v>
      </c>
      <c r="B33337" t="s">
        <v>35692</v>
      </c>
      <c r="H33337" s="6" t="s">
        <v>377</v>
      </c>
      <c r="I33337" s="6" t="s">
        <v>339</v>
      </c>
      <c r="K33337" s="6">
        <v>200</v>
      </c>
    </row>
    <row r="33338" spans="1:11">
      <c r="A33338" s="6">
        <v>2000208013</v>
      </c>
      <c r="B33338" t="s">
        <v>35693</v>
      </c>
      <c r="H33338" s="6" t="s">
        <v>377</v>
      </c>
      <c r="I33338" s="6" t="s">
        <v>832</v>
      </c>
      <c r="K33338" s="6">
        <v>187</v>
      </c>
    </row>
    <row r="33339" spans="1:11">
      <c r="A33339" s="6">
        <v>2000420916</v>
      </c>
      <c r="B33339" t="s">
        <v>35694</v>
      </c>
      <c r="H33339" s="6" t="s">
        <v>377</v>
      </c>
      <c r="I33339" s="6" t="s">
        <v>406</v>
      </c>
      <c r="K33339" s="6">
        <v>187</v>
      </c>
    </row>
    <row r="33340" spans="1:11">
      <c r="A33340" s="6">
        <v>2000368810</v>
      </c>
      <c r="B33340" t="s">
        <v>35695</v>
      </c>
      <c r="H33340" s="6" t="s">
        <v>1213</v>
      </c>
      <c r="I33340" s="6" t="s">
        <v>1458</v>
      </c>
      <c r="K33340" s="6">
        <v>170</v>
      </c>
    </row>
    <row r="33341" spans="1:11">
      <c r="A33341" s="6">
        <v>2000504944</v>
      </c>
      <c r="B33341" t="s">
        <v>35696</v>
      </c>
      <c r="H33341" s="6" t="s">
        <v>589</v>
      </c>
      <c r="I33341" s="6" t="s">
        <v>832</v>
      </c>
      <c r="K33341" s="6">
        <v>183</v>
      </c>
    </row>
    <row r="33342" spans="1:11">
      <c r="A33342" s="6">
        <v>2000291718</v>
      </c>
      <c r="B33342" t="s">
        <v>35697</v>
      </c>
      <c r="H33342" s="6" t="s">
        <v>944</v>
      </c>
      <c r="I33342" s="6" t="s">
        <v>344</v>
      </c>
      <c r="K33342" s="6">
        <v>182</v>
      </c>
    </row>
    <row r="33343" spans="1:11">
      <c r="A33343" s="6">
        <v>2000497719</v>
      </c>
      <c r="B33343" t="s">
        <v>1967</v>
      </c>
      <c r="H33343" s="6" t="s">
        <v>488</v>
      </c>
      <c r="I33343" s="6" t="s">
        <v>35698</v>
      </c>
      <c r="K33343" s="6">
        <v>172</v>
      </c>
    </row>
    <row r="33344" spans="1:11">
      <c r="A33344" s="6">
        <v>2000488948</v>
      </c>
      <c r="B33344" t="s">
        <v>35699</v>
      </c>
      <c r="H33344" s="6" t="s">
        <v>2115</v>
      </c>
      <c r="I33344" s="6" t="s">
        <v>1340</v>
      </c>
      <c r="K33344" s="6">
        <v>178</v>
      </c>
    </row>
    <row r="33345" spans="1:11">
      <c r="A33345" s="6">
        <v>2000272176</v>
      </c>
      <c r="B33345" t="s">
        <v>35700</v>
      </c>
      <c r="H33345" s="6" t="s">
        <v>319</v>
      </c>
      <c r="I33345" s="6" t="s">
        <v>259</v>
      </c>
      <c r="K33345" s="6">
        <v>179</v>
      </c>
    </row>
    <row r="33346" spans="1:11">
      <c r="A33346" s="6">
        <v>2000386356</v>
      </c>
      <c r="B33346" t="s">
        <v>35701</v>
      </c>
      <c r="H33346" s="6" t="s">
        <v>944</v>
      </c>
      <c r="I33346" s="6" t="s">
        <v>2910</v>
      </c>
      <c r="K33346" s="6">
        <v>176</v>
      </c>
    </row>
    <row r="33347" spans="1:11">
      <c r="A33347" s="6">
        <v>2000169850</v>
      </c>
      <c r="B33347" t="s">
        <v>35702</v>
      </c>
      <c r="H33347" s="6" t="s">
        <v>2112</v>
      </c>
      <c r="I33347" s="6" t="s">
        <v>253</v>
      </c>
      <c r="K33347" s="6">
        <v>176</v>
      </c>
    </row>
    <row r="33348" spans="1:11">
      <c r="A33348" s="6">
        <v>2000276756</v>
      </c>
      <c r="B33348" t="s">
        <v>35703</v>
      </c>
      <c r="H33348" s="6" t="s">
        <v>1732</v>
      </c>
      <c r="I33348" s="6" t="s">
        <v>259</v>
      </c>
      <c r="K33348" s="6">
        <v>193</v>
      </c>
    </row>
    <row r="33349" spans="1:11">
      <c r="A33349" s="6">
        <v>2000492455</v>
      </c>
      <c r="B33349" t="s">
        <v>35704</v>
      </c>
      <c r="H33349" s="6" t="s">
        <v>377</v>
      </c>
      <c r="I33349" s="6" t="s">
        <v>603</v>
      </c>
      <c r="K33349" s="6">
        <v>186</v>
      </c>
    </row>
    <row r="33350" spans="1:11">
      <c r="A33350" s="6">
        <v>2000218074</v>
      </c>
      <c r="B33350" t="s">
        <v>35705</v>
      </c>
      <c r="H33350" s="6" t="s">
        <v>377</v>
      </c>
      <c r="I33350" s="6" t="s">
        <v>257</v>
      </c>
      <c r="K33350" s="6">
        <v>189</v>
      </c>
    </row>
    <row r="33351" spans="1:11">
      <c r="A33351" s="6">
        <v>2000331301</v>
      </c>
      <c r="B33351" t="s">
        <v>35706</v>
      </c>
      <c r="H33351" s="6" t="s">
        <v>2046</v>
      </c>
      <c r="I33351" s="6" t="s">
        <v>257</v>
      </c>
      <c r="K33351" s="6">
        <v>179</v>
      </c>
    </row>
    <row r="33352" spans="1:11">
      <c r="A33352" s="6">
        <v>2000253993</v>
      </c>
      <c r="B33352" t="s">
        <v>35707</v>
      </c>
      <c r="H33352" s="6" t="s">
        <v>488</v>
      </c>
      <c r="I33352" s="6" t="s">
        <v>35708</v>
      </c>
      <c r="K33352" s="6">
        <v>176</v>
      </c>
    </row>
    <row r="33353" spans="1:11">
      <c r="A33353" s="6">
        <v>2000385920</v>
      </c>
      <c r="B33353" t="s">
        <v>35709</v>
      </c>
      <c r="H33353" s="6" t="s">
        <v>377</v>
      </c>
      <c r="I33353" s="6" t="s">
        <v>344</v>
      </c>
      <c r="K33353" s="6">
        <v>178</v>
      </c>
    </row>
    <row r="33354" spans="1:11">
      <c r="A33354" s="6">
        <v>2000328865</v>
      </c>
      <c r="B33354" t="s">
        <v>35710</v>
      </c>
      <c r="H33354" s="6" t="s">
        <v>2115</v>
      </c>
      <c r="I33354" s="6" t="s">
        <v>2134</v>
      </c>
      <c r="K33354" s="6">
        <v>186</v>
      </c>
    </row>
    <row r="33355" spans="1:11">
      <c r="A33355" s="6">
        <v>2000454287</v>
      </c>
      <c r="B33355" t="s">
        <v>35711</v>
      </c>
      <c r="H33355" s="6" t="s">
        <v>966</v>
      </c>
      <c r="I33355" s="6" t="s">
        <v>257</v>
      </c>
      <c r="K33355" s="6">
        <v>186</v>
      </c>
    </row>
    <row r="33356" spans="1:11">
      <c r="A33356" s="6">
        <v>2000449023</v>
      </c>
      <c r="B33356" t="s">
        <v>35712</v>
      </c>
      <c r="H33356" s="6" t="s">
        <v>2115</v>
      </c>
      <c r="I33356" s="6" t="s">
        <v>348</v>
      </c>
      <c r="K33356" s="6">
        <v>186</v>
      </c>
    </row>
    <row r="33357" spans="1:11">
      <c r="A33357" s="6">
        <v>2000126586</v>
      </c>
      <c r="B33357" t="s">
        <v>35713</v>
      </c>
      <c r="H33357" s="6" t="s">
        <v>351</v>
      </c>
      <c r="I33357" s="6" t="s">
        <v>433</v>
      </c>
      <c r="K33357" s="6">
        <v>181</v>
      </c>
    </row>
    <row r="33358" spans="1:11">
      <c r="A33358" s="6">
        <v>2000369810</v>
      </c>
      <c r="B33358" t="s">
        <v>35714</v>
      </c>
      <c r="H33358" s="6" t="s">
        <v>1656</v>
      </c>
      <c r="I33358" s="6" t="s">
        <v>257</v>
      </c>
      <c r="K33358" s="6">
        <v>165</v>
      </c>
    </row>
    <row r="33359" spans="1:11">
      <c r="A33359" s="6">
        <v>2000390057</v>
      </c>
      <c r="B33359" t="s">
        <v>35715</v>
      </c>
      <c r="H33359" s="6" t="s">
        <v>2157</v>
      </c>
      <c r="I33359" s="6" t="s">
        <v>344</v>
      </c>
      <c r="K33359" s="6">
        <v>185</v>
      </c>
    </row>
    <row r="33360" spans="1:11">
      <c r="A33360" s="6">
        <v>2000264596</v>
      </c>
      <c r="B33360" t="s">
        <v>35716</v>
      </c>
      <c r="H33360" s="6" t="s">
        <v>377</v>
      </c>
      <c r="I33360" s="6" t="s">
        <v>657</v>
      </c>
      <c r="K33360" s="6">
        <v>188</v>
      </c>
    </row>
    <row r="33361" spans="1:11">
      <c r="A33361" s="6">
        <v>2000386347</v>
      </c>
      <c r="B33361" t="s">
        <v>35717</v>
      </c>
      <c r="H33361" s="6" t="s">
        <v>2112</v>
      </c>
      <c r="I33361" s="6" t="s">
        <v>344</v>
      </c>
      <c r="K33361" s="6">
        <v>180</v>
      </c>
    </row>
    <row r="33362" spans="1:11">
      <c r="A33362" s="6">
        <v>2000197470</v>
      </c>
      <c r="B33362" t="s">
        <v>35718</v>
      </c>
      <c r="H33362" s="6" t="s">
        <v>5141</v>
      </c>
      <c r="I33362" s="6" t="s">
        <v>2134</v>
      </c>
      <c r="K33362" s="6">
        <v>176</v>
      </c>
    </row>
    <row r="33363" spans="1:11">
      <c r="A33363" s="6">
        <v>2000378974</v>
      </c>
      <c r="B33363" t="s">
        <v>35719</v>
      </c>
      <c r="H33363" s="6" t="s">
        <v>944</v>
      </c>
      <c r="I33363" s="6" t="s">
        <v>257</v>
      </c>
      <c r="K33363" s="6">
        <v>175</v>
      </c>
    </row>
    <row r="33364" spans="1:11">
      <c r="A33364" s="6">
        <v>2000448414</v>
      </c>
      <c r="B33364" t="s">
        <v>35720</v>
      </c>
      <c r="H33364" s="6" t="s">
        <v>1671</v>
      </c>
      <c r="I33364" s="6" t="s">
        <v>35721</v>
      </c>
      <c r="K33364" s="6">
        <v>165</v>
      </c>
    </row>
    <row r="33365" spans="1:11">
      <c r="A33365" s="6">
        <v>2000303373</v>
      </c>
      <c r="B33365" t="s">
        <v>35722</v>
      </c>
      <c r="H33365" s="6" t="s">
        <v>944</v>
      </c>
      <c r="I33365" s="6" t="s">
        <v>306</v>
      </c>
      <c r="K33365" s="6">
        <v>178</v>
      </c>
    </row>
    <row r="33366" spans="1:11">
      <c r="A33366" s="6">
        <v>2000272640</v>
      </c>
      <c r="B33366" t="s">
        <v>35723</v>
      </c>
      <c r="H33366" s="6" t="s">
        <v>377</v>
      </c>
      <c r="I33366" s="6" t="s">
        <v>1658</v>
      </c>
      <c r="K33366" s="6">
        <v>184</v>
      </c>
    </row>
    <row r="33367" spans="1:11">
      <c r="A33367" s="6">
        <v>2000184135</v>
      </c>
      <c r="B33367" t="s">
        <v>35724</v>
      </c>
      <c r="H33367" s="6" t="s">
        <v>2115</v>
      </c>
      <c r="I33367" s="6" t="s">
        <v>236</v>
      </c>
      <c r="K33367" s="6">
        <v>190</v>
      </c>
    </row>
    <row r="33368" spans="1:11">
      <c r="A33368" s="6">
        <v>2000416598</v>
      </c>
      <c r="B33368" t="s">
        <v>35725</v>
      </c>
      <c r="H33368" s="6" t="s">
        <v>314</v>
      </c>
      <c r="I33368" s="6" t="s">
        <v>259</v>
      </c>
      <c r="K33368" s="6">
        <v>178</v>
      </c>
    </row>
    <row r="33369" spans="1:11">
      <c r="A33369" s="6">
        <v>2000221711</v>
      </c>
      <c r="B33369" t="s">
        <v>35726</v>
      </c>
      <c r="H33369" s="6" t="s">
        <v>2115</v>
      </c>
      <c r="I33369" s="6" t="s">
        <v>729</v>
      </c>
      <c r="K33369" s="6">
        <v>183</v>
      </c>
    </row>
    <row r="33370" spans="1:11">
      <c r="A33370" s="6">
        <v>2000335245</v>
      </c>
      <c r="B33370" t="s">
        <v>35727</v>
      </c>
      <c r="H33370" s="6" t="s">
        <v>2115</v>
      </c>
      <c r="I33370" s="6" t="s">
        <v>35728</v>
      </c>
      <c r="K33370" s="6">
        <v>193</v>
      </c>
    </row>
    <row r="33371" spans="1:11">
      <c r="A33371" s="6">
        <v>2000479965</v>
      </c>
      <c r="B33371" t="s">
        <v>35729</v>
      </c>
      <c r="H33371" s="6" t="s">
        <v>319</v>
      </c>
      <c r="I33371" s="6" t="s">
        <v>406</v>
      </c>
      <c r="K33371" s="6">
        <v>178</v>
      </c>
    </row>
    <row r="33372" spans="1:11">
      <c r="A33372" s="6">
        <v>2000392969</v>
      </c>
      <c r="B33372" t="s">
        <v>35730</v>
      </c>
      <c r="H33372" s="6" t="s">
        <v>640</v>
      </c>
      <c r="I33372" s="6" t="s">
        <v>344</v>
      </c>
      <c r="K33372" s="6">
        <v>171</v>
      </c>
    </row>
    <row r="33373" spans="1:11">
      <c r="A33373" s="6">
        <v>2000319779</v>
      </c>
      <c r="B33373" t="s">
        <v>35731</v>
      </c>
      <c r="H33373" s="6" t="s">
        <v>2046</v>
      </c>
      <c r="I33373" s="6" t="s">
        <v>348</v>
      </c>
      <c r="K33373" s="6">
        <v>172</v>
      </c>
    </row>
    <row r="33374" spans="1:11">
      <c r="A33374" s="6">
        <v>2000447889</v>
      </c>
      <c r="B33374" t="s">
        <v>35732</v>
      </c>
      <c r="H33374" s="6" t="s">
        <v>488</v>
      </c>
      <c r="I33374" s="6" t="s">
        <v>1362</v>
      </c>
      <c r="K33374" s="6">
        <v>179</v>
      </c>
    </row>
    <row r="33375" spans="1:11">
      <c r="A33375" s="6">
        <v>45111746</v>
      </c>
      <c r="B33375" t="s">
        <v>35733</v>
      </c>
      <c r="H33375" s="6" t="s">
        <v>1698</v>
      </c>
      <c r="I33375" s="6" t="s">
        <v>2134</v>
      </c>
      <c r="K33375" s="6">
        <v>179</v>
      </c>
    </row>
    <row r="33376" spans="1:11">
      <c r="A33376" s="6">
        <v>2000368850</v>
      </c>
      <c r="B33376" t="s">
        <v>35734</v>
      </c>
      <c r="H33376" s="6" t="s">
        <v>1656</v>
      </c>
      <c r="I33376" s="6" t="s">
        <v>1117</v>
      </c>
      <c r="K33376" s="6">
        <v>162</v>
      </c>
    </row>
    <row r="33377" spans="1:11">
      <c r="A33377" s="6">
        <v>2000307596</v>
      </c>
      <c r="B33377" t="s">
        <v>35735</v>
      </c>
      <c r="H33377" s="6" t="s">
        <v>7910</v>
      </c>
      <c r="I33377" s="6" t="s">
        <v>1117</v>
      </c>
      <c r="K33377" s="6">
        <v>178</v>
      </c>
    </row>
    <row r="33378" spans="1:11">
      <c r="A33378" s="6">
        <v>2000409354</v>
      </c>
      <c r="B33378" t="s">
        <v>35736</v>
      </c>
      <c r="H33378" s="6" t="s">
        <v>760</v>
      </c>
      <c r="I33378" s="6" t="s">
        <v>348</v>
      </c>
      <c r="K33378" s="6">
        <v>175</v>
      </c>
    </row>
    <row r="33379" spans="1:11">
      <c r="A33379" s="6">
        <v>2000270733</v>
      </c>
      <c r="B33379" t="s">
        <v>35737</v>
      </c>
      <c r="H33379" s="6" t="s">
        <v>2115</v>
      </c>
      <c r="I33379" s="6" t="s">
        <v>187</v>
      </c>
      <c r="K33379" s="6">
        <v>187</v>
      </c>
    </row>
    <row r="33380" spans="1:11">
      <c r="A33380" s="6">
        <v>2000401461</v>
      </c>
      <c r="B33380" t="s">
        <v>35738</v>
      </c>
      <c r="H33380" s="6" t="s">
        <v>2167</v>
      </c>
      <c r="I33380" s="6" t="s">
        <v>1745</v>
      </c>
      <c r="K33380" s="6">
        <v>183</v>
      </c>
    </row>
    <row r="33381" spans="1:11">
      <c r="A33381" s="6">
        <v>2000248044</v>
      </c>
      <c r="B33381" t="s">
        <v>35739</v>
      </c>
      <c r="H33381" s="6" t="s">
        <v>377</v>
      </c>
      <c r="I33381" s="6" t="s">
        <v>348</v>
      </c>
      <c r="K33381" s="6">
        <v>195</v>
      </c>
    </row>
    <row r="33382" spans="1:11">
      <c r="A33382" s="6">
        <v>2000368245</v>
      </c>
      <c r="B33382" t="s">
        <v>35740</v>
      </c>
      <c r="H33382" s="6" t="s">
        <v>944</v>
      </c>
      <c r="I33382" s="6" t="s">
        <v>1117</v>
      </c>
      <c r="K33382" s="6">
        <v>161</v>
      </c>
    </row>
    <row r="33383" spans="1:11">
      <c r="A33383" s="6">
        <v>12095352</v>
      </c>
      <c r="B33383" t="s">
        <v>35741</v>
      </c>
      <c r="H33383" s="6" t="s">
        <v>966</v>
      </c>
      <c r="I33383" s="6" t="s">
        <v>477</v>
      </c>
      <c r="K33383" s="6">
        <v>187</v>
      </c>
    </row>
    <row r="33384" spans="1:11">
      <c r="A33384" s="6">
        <v>2000217388</v>
      </c>
      <c r="B33384" t="s">
        <v>35742</v>
      </c>
      <c r="H33384" s="6" t="s">
        <v>488</v>
      </c>
      <c r="I33384" s="6" t="s">
        <v>3874</v>
      </c>
      <c r="K33384" s="6">
        <v>184</v>
      </c>
    </row>
    <row r="33385" spans="1:11">
      <c r="A33385" s="6">
        <v>2000011411</v>
      </c>
      <c r="B33385" t="s">
        <v>35743</v>
      </c>
      <c r="H33385" s="6" t="s">
        <v>3515</v>
      </c>
      <c r="I33385" s="6" t="s">
        <v>590</v>
      </c>
      <c r="K33385" s="6">
        <v>169</v>
      </c>
    </row>
    <row r="33386" spans="1:11">
      <c r="A33386" s="6">
        <v>2000368919</v>
      </c>
      <c r="B33386" t="s">
        <v>35744</v>
      </c>
      <c r="H33386" s="6" t="s">
        <v>1747</v>
      </c>
      <c r="I33386" s="6" t="s">
        <v>1117</v>
      </c>
      <c r="K33386" s="6">
        <v>177</v>
      </c>
    </row>
    <row r="33387" spans="1:11">
      <c r="A33387" s="6">
        <v>2000269832</v>
      </c>
      <c r="B33387" t="s">
        <v>35745</v>
      </c>
      <c r="H33387" s="6" t="s">
        <v>12480</v>
      </c>
      <c r="I33387" s="6" t="s">
        <v>1809</v>
      </c>
      <c r="K33387" s="6">
        <v>189</v>
      </c>
    </row>
    <row r="33388" spans="1:11">
      <c r="A33388" s="6">
        <v>2000252195</v>
      </c>
      <c r="B33388" t="s">
        <v>35746</v>
      </c>
      <c r="H33388" s="6" t="s">
        <v>377</v>
      </c>
      <c r="I33388" s="6" t="s">
        <v>35747</v>
      </c>
      <c r="K33388" s="6">
        <v>195</v>
      </c>
    </row>
    <row r="33389" spans="1:11">
      <c r="A33389" s="6">
        <v>2000214180</v>
      </c>
      <c r="B33389" t="s">
        <v>35748</v>
      </c>
      <c r="H33389" s="6" t="s">
        <v>1747</v>
      </c>
      <c r="I33389" s="6" t="s">
        <v>1303</v>
      </c>
      <c r="K33389" s="6">
        <v>175</v>
      </c>
    </row>
    <row r="33390" spans="1:11">
      <c r="A33390" s="6">
        <v>2000357321</v>
      </c>
      <c r="B33390" t="s">
        <v>35749</v>
      </c>
      <c r="H33390" s="6" t="s">
        <v>1698</v>
      </c>
      <c r="I33390" s="6" t="s">
        <v>1117</v>
      </c>
      <c r="K33390" s="6">
        <v>181</v>
      </c>
    </row>
    <row r="33391" spans="1:11">
      <c r="A33391" s="6">
        <v>2000139775</v>
      </c>
      <c r="B33391" t="s">
        <v>35750</v>
      </c>
      <c r="H33391" s="6" t="s">
        <v>1624</v>
      </c>
      <c r="I33391" s="6" t="s">
        <v>259</v>
      </c>
      <c r="K33391" s="6">
        <v>186</v>
      </c>
    </row>
    <row r="33392" spans="1:11">
      <c r="A33392" s="6">
        <v>2000281963</v>
      </c>
      <c r="B33392" t="s">
        <v>35751</v>
      </c>
      <c r="H33392" s="6" t="s">
        <v>1698</v>
      </c>
      <c r="I33392" s="6" t="s">
        <v>603</v>
      </c>
      <c r="K33392" s="6">
        <v>185</v>
      </c>
    </row>
    <row r="33393" spans="1:11">
      <c r="A33393" s="6">
        <v>2000389642</v>
      </c>
      <c r="B33393" t="s">
        <v>35752</v>
      </c>
      <c r="H33393" s="6" t="s">
        <v>488</v>
      </c>
      <c r="I33393" s="6" t="s">
        <v>253</v>
      </c>
      <c r="K33393" s="6">
        <v>180</v>
      </c>
    </row>
    <row r="33394" spans="1:11">
      <c r="A33394" s="6">
        <v>2000037709</v>
      </c>
      <c r="B33394" t="s">
        <v>35753</v>
      </c>
      <c r="H33394" s="6" t="s">
        <v>619</v>
      </c>
      <c r="I33394" s="6" t="s">
        <v>257</v>
      </c>
      <c r="K33394" s="6">
        <v>173</v>
      </c>
    </row>
    <row r="33395" spans="1:11">
      <c r="A33395" s="6">
        <v>2000356955</v>
      </c>
      <c r="B33395" t="s">
        <v>35754</v>
      </c>
      <c r="H33395" s="6" t="s">
        <v>2112</v>
      </c>
      <c r="I33395" s="6" t="s">
        <v>811</v>
      </c>
      <c r="K33395" s="6">
        <v>183</v>
      </c>
    </row>
    <row r="33396" spans="1:11">
      <c r="A33396" s="6">
        <v>2000183587</v>
      </c>
      <c r="B33396" t="s">
        <v>35755</v>
      </c>
      <c r="H33396" s="6" t="s">
        <v>488</v>
      </c>
      <c r="I33396" s="6" t="s">
        <v>194</v>
      </c>
      <c r="K33396" s="6">
        <v>182</v>
      </c>
    </row>
    <row r="33397" spans="1:11">
      <c r="A33397" s="6">
        <v>2000335143</v>
      </c>
      <c r="B33397" t="s">
        <v>35756</v>
      </c>
      <c r="H33397" s="6" t="s">
        <v>377</v>
      </c>
      <c r="I33397" s="6" t="s">
        <v>257</v>
      </c>
      <c r="K33397" s="6">
        <v>195</v>
      </c>
    </row>
    <row r="33398" spans="1:11">
      <c r="A33398" s="6">
        <v>2000231197</v>
      </c>
      <c r="B33398" t="s">
        <v>35757</v>
      </c>
      <c r="H33398" s="6" t="s">
        <v>319</v>
      </c>
      <c r="I33398" s="6" t="s">
        <v>729</v>
      </c>
      <c r="K33398" s="6">
        <v>183</v>
      </c>
    </row>
    <row r="33399" spans="1:11">
      <c r="A33399" s="6">
        <v>2000273276</v>
      </c>
      <c r="B33399" t="s">
        <v>35758</v>
      </c>
      <c r="H33399" s="6" t="s">
        <v>1638</v>
      </c>
      <c r="I33399" s="6" t="s">
        <v>259</v>
      </c>
      <c r="K33399" s="6">
        <v>173</v>
      </c>
    </row>
    <row r="33400" spans="1:11">
      <c r="A33400" s="6">
        <v>2000245536</v>
      </c>
      <c r="B33400" t="s">
        <v>35759</v>
      </c>
      <c r="H33400" s="6" t="s">
        <v>944</v>
      </c>
      <c r="I33400" s="6" t="s">
        <v>8625</v>
      </c>
      <c r="K33400" s="6">
        <v>171</v>
      </c>
    </row>
    <row r="33401" spans="1:11">
      <c r="A33401" s="6">
        <v>2000290405</v>
      </c>
      <c r="B33401" t="s">
        <v>35760</v>
      </c>
      <c r="H33401" s="6" t="s">
        <v>2115</v>
      </c>
      <c r="I33401" s="6" t="s">
        <v>344</v>
      </c>
      <c r="K33401" s="6">
        <v>183</v>
      </c>
    </row>
    <row r="33402" spans="1:11">
      <c r="A33402" s="6">
        <v>2000187030</v>
      </c>
      <c r="B33402" t="s">
        <v>35761</v>
      </c>
      <c r="H33402" s="6" t="s">
        <v>377</v>
      </c>
      <c r="I33402" s="6" t="s">
        <v>344</v>
      </c>
      <c r="K33402" s="6">
        <v>183</v>
      </c>
    </row>
    <row r="33403" spans="1:11">
      <c r="A33403" s="6">
        <v>2000385158</v>
      </c>
      <c r="B33403" t="s">
        <v>35762</v>
      </c>
      <c r="H33403" s="6" t="s">
        <v>319</v>
      </c>
      <c r="I33403" s="6" t="s">
        <v>32395</v>
      </c>
      <c r="K33403" s="6">
        <v>178</v>
      </c>
    </row>
    <row r="33404" spans="1:11">
      <c r="A33404" s="6">
        <v>2000257579</v>
      </c>
      <c r="B33404" t="s">
        <v>35763</v>
      </c>
      <c r="H33404" s="6" t="s">
        <v>728</v>
      </c>
      <c r="I33404" s="6" t="s">
        <v>406</v>
      </c>
      <c r="K33404" s="6">
        <v>192</v>
      </c>
    </row>
    <row r="33405" spans="1:11">
      <c r="A33405" s="6">
        <v>2000375005</v>
      </c>
      <c r="B33405" t="s">
        <v>35764</v>
      </c>
      <c r="H33405" s="6" t="s">
        <v>240</v>
      </c>
      <c r="I33405" s="6" t="s">
        <v>603</v>
      </c>
      <c r="K33405" s="6">
        <v>184</v>
      </c>
    </row>
    <row r="33406" spans="1:11">
      <c r="A33406" s="6">
        <v>2000098058</v>
      </c>
      <c r="B33406" t="s">
        <v>35765</v>
      </c>
      <c r="H33406" s="6" t="s">
        <v>1624</v>
      </c>
      <c r="I33406" s="6" t="s">
        <v>236</v>
      </c>
      <c r="K33406" s="6">
        <v>190</v>
      </c>
    </row>
    <row r="33407" spans="1:11">
      <c r="A33407" s="6">
        <v>2000293238</v>
      </c>
      <c r="B33407" t="s">
        <v>35766</v>
      </c>
      <c r="H33407" s="6" t="s">
        <v>640</v>
      </c>
      <c r="I33407" s="6" t="s">
        <v>257</v>
      </c>
      <c r="K33407" s="6">
        <v>177</v>
      </c>
    </row>
    <row r="33408" spans="1:11">
      <c r="A33408" s="6">
        <v>2000143203</v>
      </c>
      <c r="B33408" t="s">
        <v>35767</v>
      </c>
      <c r="H33408" s="6" t="s">
        <v>377</v>
      </c>
      <c r="I33408" s="6" t="s">
        <v>729</v>
      </c>
      <c r="K33408" s="6">
        <v>182</v>
      </c>
    </row>
    <row r="33409" spans="1:11">
      <c r="A33409" s="6">
        <v>2000186027</v>
      </c>
      <c r="B33409" t="s">
        <v>35768</v>
      </c>
      <c r="H33409" s="6" t="s">
        <v>314</v>
      </c>
      <c r="I33409" s="6" t="s">
        <v>253</v>
      </c>
      <c r="K33409" s="6">
        <v>188</v>
      </c>
    </row>
    <row r="33410" spans="1:11">
      <c r="A33410" s="6">
        <v>2000331119</v>
      </c>
      <c r="B33410" t="s">
        <v>35769</v>
      </c>
      <c r="H33410" s="6" t="s">
        <v>2121</v>
      </c>
      <c r="I33410" s="6" t="s">
        <v>2694</v>
      </c>
      <c r="K33410" s="6">
        <v>187</v>
      </c>
    </row>
    <row r="33411" spans="1:11">
      <c r="A33411" s="6">
        <v>2000218038</v>
      </c>
      <c r="B33411" t="s">
        <v>35770</v>
      </c>
      <c r="H33411" s="6" t="s">
        <v>2046</v>
      </c>
      <c r="I33411" s="6" t="s">
        <v>257</v>
      </c>
      <c r="K33411" s="6">
        <v>170</v>
      </c>
    </row>
    <row r="33412" spans="1:11">
      <c r="A33412" s="6">
        <v>2000123242</v>
      </c>
      <c r="B33412" t="s">
        <v>35771</v>
      </c>
      <c r="H33412" s="6" t="s">
        <v>488</v>
      </c>
      <c r="I33412" s="6" t="s">
        <v>1819</v>
      </c>
      <c r="K33412" s="6">
        <v>186</v>
      </c>
    </row>
    <row r="33413" spans="1:11">
      <c r="A33413" s="6">
        <v>2000508523</v>
      </c>
      <c r="B33413" t="s">
        <v>35772</v>
      </c>
      <c r="H33413" s="6" t="s">
        <v>2115</v>
      </c>
      <c r="I33413" s="6" t="s">
        <v>1936</v>
      </c>
      <c r="K33413" s="6">
        <v>187</v>
      </c>
    </row>
    <row r="33414" spans="1:11">
      <c r="A33414" s="6">
        <v>2000368733</v>
      </c>
      <c r="B33414" t="s">
        <v>35773</v>
      </c>
      <c r="H33414" s="6" t="s">
        <v>1698</v>
      </c>
      <c r="I33414" s="6" t="s">
        <v>1117</v>
      </c>
      <c r="K33414" s="6">
        <v>171</v>
      </c>
    </row>
    <row r="33415" spans="1:11">
      <c r="A33415" s="6">
        <v>2000135310</v>
      </c>
      <c r="B33415" t="s">
        <v>35774</v>
      </c>
      <c r="H33415" s="6" t="s">
        <v>1624</v>
      </c>
      <c r="I33415" s="6" t="s">
        <v>257</v>
      </c>
      <c r="K33415" s="6">
        <v>194</v>
      </c>
    </row>
    <row r="33416" spans="1:11">
      <c r="A33416" s="6">
        <v>2000314595</v>
      </c>
      <c r="B33416" t="s">
        <v>35775</v>
      </c>
      <c r="H33416" s="6" t="s">
        <v>377</v>
      </c>
      <c r="I33416" s="6" t="s">
        <v>259</v>
      </c>
      <c r="K33416" s="6">
        <v>191</v>
      </c>
    </row>
    <row r="33417" spans="1:11">
      <c r="A33417" s="6">
        <v>2000216545</v>
      </c>
      <c r="B33417" t="s">
        <v>35776</v>
      </c>
      <c r="H33417" s="6" t="s">
        <v>944</v>
      </c>
      <c r="I33417" s="6" t="s">
        <v>2500</v>
      </c>
      <c r="K33417" s="6">
        <v>160</v>
      </c>
    </row>
    <row r="33418" spans="1:11">
      <c r="A33418" s="6">
        <v>2000255502</v>
      </c>
      <c r="B33418" t="s">
        <v>35777</v>
      </c>
      <c r="H33418" s="6" t="s">
        <v>377</v>
      </c>
      <c r="I33418" s="6" t="s">
        <v>857</v>
      </c>
      <c r="K33418" s="6">
        <v>187</v>
      </c>
    </row>
    <row r="33419" spans="1:11">
      <c r="A33419" s="6">
        <v>2000462068</v>
      </c>
      <c r="B33419" t="s">
        <v>35778</v>
      </c>
      <c r="H33419" s="6" t="s">
        <v>966</v>
      </c>
      <c r="I33419" s="6" t="s">
        <v>433</v>
      </c>
      <c r="K33419" s="6">
        <v>171</v>
      </c>
    </row>
    <row r="33420" spans="1:11">
      <c r="A33420" s="6">
        <v>2000209824</v>
      </c>
      <c r="B33420" t="s">
        <v>35779</v>
      </c>
      <c r="H33420" s="6" t="s">
        <v>944</v>
      </c>
      <c r="I33420" s="6" t="s">
        <v>731</v>
      </c>
      <c r="K33420" s="6">
        <v>188</v>
      </c>
    </row>
    <row r="33421" spans="1:11">
      <c r="A33421" s="6">
        <v>2000264066</v>
      </c>
      <c r="B33421" t="s">
        <v>35780</v>
      </c>
      <c r="H33421" s="6" t="s">
        <v>319</v>
      </c>
      <c r="I33421" s="6" t="s">
        <v>729</v>
      </c>
      <c r="K33421" s="6">
        <v>179</v>
      </c>
    </row>
    <row r="33422" spans="1:11">
      <c r="A33422" s="6">
        <v>2000446673</v>
      </c>
      <c r="B33422" t="s">
        <v>35781</v>
      </c>
      <c r="H33422" s="6" t="s">
        <v>966</v>
      </c>
      <c r="I33422" s="6" t="s">
        <v>1731</v>
      </c>
      <c r="K33422" s="6">
        <v>189</v>
      </c>
    </row>
    <row r="33423" spans="1:11">
      <c r="A33423" s="6">
        <v>2000402909</v>
      </c>
      <c r="B33423" t="s">
        <v>35782</v>
      </c>
      <c r="H33423" s="6" t="s">
        <v>314</v>
      </c>
      <c r="I33423" s="6" t="s">
        <v>378</v>
      </c>
      <c r="K33423" s="6">
        <v>174</v>
      </c>
    </row>
    <row r="33424" spans="1:11">
      <c r="A33424" s="6">
        <v>2000447609</v>
      </c>
      <c r="B33424" t="s">
        <v>35783</v>
      </c>
      <c r="H33424" s="6" t="s">
        <v>944</v>
      </c>
      <c r="I33424" s="6" t="s">
        <v>406</v>
      </c>
      <c r="K33424" s="6">
        <v>173</v>
      </c>
    </row>
    <row r="33425" spans="1:11">
      <c r="A33425" s="6">
        <v>2000306687</v>
      </c>
      <c r="B33425" t="s">
        <v>35784</v>
      </c>
      <c r="H33425" s="6" t="s">
        <v>966</v>
      </c>
      <c r="I33425" s="6" t="s">
        <v>406</v>
      </c>
      <c r="K33425" s="6">
        <v>177</v>
      </c>
    </row>
    <row r="33426" spans="1:11">
      <c r="A33426" s="6">
        <v>2000220132</v>
      </c>
      <c r="B33426" t="s">
        <v>35785</v>
      </c>
      <c r="H33426" s="6" t="s">
        <v>319</v>
      </c>
      <c r="I33426" s="6" t="s">
        <v>257</v>
      </c>
      <c r="K33426" s="6">
        <v>189</v>
      </c>
    </row>
    <row r="33427" spans="1:11">
      <c r="A33427" s="6">
        <v>2000330499</v>
      </c>
      <c r="B33427" t="s">
        <v>2109</v>
      </c>
      <c r="H33427" s="6" t="s">
        <v>966</v>
      </c>
      <c r="I33427" s="6" t="s">
        <v>298</v>
      </c>
      <c r="K33427" s="6">
        <v>175</v>
      </c>
    </row>
    <row r="33428" spans="1:11">
      <c r="A33428" s="6">
        <v>2000259405</v>
      </c>
      <c r="B33428" t="s">
        <v>35786</v>
      </c>
      <c r="H33428" s="6" t="s">
        <v>1802</v>
      </c>
      <c r="I33428" s="6" t="s">
        <v>309</v>
      </c>
      <c r="K33428" s="6">
        <v>191</v>
      </c>
    </row>
    <row r="33429" spans="1:11">
      <c r="A33429" s="6">
        <v>2000191925</v>
      </c>
      <c r="B33429" t="s">
        <v>35787</v>
      </c>
      <c r="H33429" s="6" t="s">
        <v>377</v>
      </c>
      <c r="I33429" s="6" t="s">
        <v>344</v>
      </c>
      <c r="K33429" s="6">
        <v>190</v>
      </c>
    </row>
    <row r="33430" spans="1:11">
      <c r="A33430" s="6">
        <v>2000103339</v>
      </c>
      <c r="B33430" t="s">
        <v>35788</v>
      </c>
      <c r="H33430" s="6" t="s">
        <v>2115</v>
      </c>
      <c r="I33430" s="6" t="s">
        <v>236</v>
      </c>
      <c r="K33430" s="6">
        <v>181</v>
      </c>
    </row>
    <row r="33431" spans="1:11">
      <c r="A33431" s="6">
        <v>2000375622</v>
      </c>
      <c r="B33431" t="s">
        <v>35789</v>
      </c>
      <c r="H33431" s="6" t="s">
        <v>2115</v>
      </c>
      <c r="I33431" s="6" t="s">
        <v>1863</v>
      </c>
      <c r="K33431" s="6">
        <v>177</v>
      </c>
    </row>
    <row r="33432" spans="1:11">
      <c r="A33432" s="6">
        <v>2000430295</v>
      </c>
      <c r="B33432" t="s">
        <v>35790</v>
      </c>
      <c r="H33432" s="6" t="s">
        <v>619</v>
      </c>
      <c r="I33432" s="6" t="s">
        <v>811</v>
      </c>
      <c r="K33432" s="6">
        <v>176</v>
      </c>
    </row>
    <row r="33433" spans="1:11">
      <c r="A33433" s="6">
        <v>2000419685</v>
      </c>
      <c r="B33433" t="s">
        <v>35791</v>
      </c>
      <c r="H33433" s="6" t="s">
        <v>1732</v>
      </c>
      <c r="I33433" s="6" t="s">
        <v>2771</v>
      </c>
      <c r="K33433" s="6">
        <v>191</v>
      </c>
    </row>
    <row r="33434" spans="1:11">
      <c r="A33434" s="6">
        <v>2000310459</v>
      </c>
      <c r="B33434" t="s">
        <v>35792</v>
      </c>
      <c r="H33434" s="6" t="s">
        <v>377</v>
      </c>
      <c r="I33434" s="6" t="s">
        <v>471</v>
      </c>
      <c r="K33434" s="6">
        <v>188</v>
      </c>
    </row>
    <row r="33435" spans="1:11">
      <c r="A33435" s="6">
        <v>2000184629</v>
      </c>
      <c r="B33435" t="s">
        <v>35793</v>
      </c>
      <c r="H33435" s="6" t="s">
        <v>377</v>
      </c>
      <c r="I33435" s="6" t="s">
        <v>259</v>
      </c>
      <c r="K33435" s="6">
        <v>189</v>
      </c>
    </row>
    <row r="33436" spans="1:11">
      <c r="A33436" s="6">
        <v>2000169776</v>
      </c>
      <c r="B33436" t="s">
        <v>35794</v>
      </c>
      <c r="H33436" s="6" t="s">
        <v>2115</v>
      </c>
      <c r="I33436" s="6" t="s">
        <v>8296</v>
      </c>
      <c r="K33436" s="6">
        <v>176</v>
      </c>
    </row>
    <row r="33437" spans="1:11">
      <c r="A33437" s="6">
        <v>2000464451</v>
      </c>
      <c r="B33437" t="s">
        <v>35795</v>
      </c>
      <c r="H33437" s="6" t="s">
        <v>2115</v>
      </c>
      <c r="I33437" s="6" t="s">
        <v>1688</v>
      </c>
      <c r="K33437" s="6">
        <v>177</v>
      </c>
    </row>
    <row r="33438" spans="1:11">
      <c r="A33438" s="6">
        <v>2000190301</v>
      </c>
      <c r="B33438" t="s">
        <v>35796</v>
      </c>
      <c r="H33438" s="6" t="s">
        <v>377</v>
      </c>
      <c r="I33438" s="6" t="s">
        <v>992</v>
      </c>
      <c r="K33438" s="6">
        <v>184</v>
      </c>
    </row>
    <row r="33439" spans="1:11">
      <c r="A33439" s="6">
        <v>2000319456</v>
      </c>
      <c r="B33439" t="s">
        <v>35797</v>
      </c>
      <c r="H33439" s="6" t="s">
        <v>303</v>
      </c>
      <c r="I33439" s="6" t="s">
        <v>729</v>
      </c>
      <c r="K33439" s="6">
        <v>183</v>
      </c>
    </row>
    <row r="33440" spans="1:11">
      <c r="A33440" s="6">
        <v>2000367082</v>
      </c>
      <c r="B33440" t="s">
        <v>35798</v>
      </c>
      <c r="H33440" s="6" t="s">
        <v>1747</v>
      </c>
      <c r="I33440" s="6" t="s">
        <v>35799</v>
      </c>
      <c r="K33440" s="6">
        <v>184</v>
      </c>
    </row>
    <row r="33441" spans="1:11">
      <c r="A33441" s="6">
        <v>2000440037</v>
      </c>
      <c r="B33441" t="s">
        <v>35800</v>
      </c>
      <c r="H33441" s="6" t="s">
        <v>377</v>
      </c>
      <c r="I33441" s="6" t="s">
        <v>257</v>
      </c>
      <c r="K33441" s="6">
        <v>188</v>
      </c>
    </row>
    <row r="33442" spans="1:11">
      <c r="A33442" s="6">
        <v>2000284268</v>
      </c>
      <c r="B33442" t="s">
        <v>35801</v>
      </c>
      <c r="H33442" s="6" t="s">
        <v>1656</v>
      </c>
      <c r="I33442" s="6" t="s">
        <v>348</v>
      </c>
      <c r="K33442" s="6">
        <v>179</v>
      </c>
    </row>
    <row r="33443" spans="1:11">
      <c r="A33443" s="6">
        <v>2000307950</v>
      </c>
      <c r="B33443" t="s">
        <v>35802</v>
      </c>
      <c r="H33443" s="6" t="s">
        <v>2113</v>
      </c>
      <c r="I33443" s="6" t="s">
        <v>646</v>
      </c>
      <c r="K33443" s="6">
        <v>181</v>
      </c>
    </row>
    <row r="33444" spans="1:11">
      <c r="A33444" s="6">
        <v>2000212503</v>
      </c>
      <c r="B33444" t="s">
        <v>35803</v>
      </c>
      <c r="H33444" s="6" t="s">
        <v>1624</v>
      </c>
      <c r="I33444" s="6" t="s">
        <v>646</v>
      </c>
      <c r="K33444" s="6">
        <v>190</v>
      </c>
    </row>
    <row r="33445" spans="1:11">
      <c r="A33445" s="6">
        <v>2000188816</v>
      </c>
      <c r="B33445" t="s">
        <v>35804</v>
      </c>
      <c r="H33445" s="6" t="s">
        <v>1624</v>
      </c>
      <c r="I33445" s="6" t="s">
        <v>1375</v>
      </c>
      <c r="K33445" s="6">
        <v>188</v>
      </c>
    </row>
    <row r="33446" spans="1:11">
      <c r="A33446" s="6">
        <v>2000258635</v>
      </c>
      <c r="B33446" t="s">
        <v>35805</v>
      </c>
      <c r="H33446" s="6" t="s">
        <v>1624</v>
      </c>
      <c r="I33446" s="6" t="s">
        <v>731</v>
      </c>
      <c r="K33446" s="6">
        <v>188</v>
      </c>
    </row>
    <row r="33447" spans="1:11">
      <c r="A33447" s="6">
        <v>2000278426</v>
      </c>
      <c r="B33447" t="s">
        <v>35806</v>
      </c>
      <c r="H33447" s="6" t="s">
        <v>1624</v>
      </c>
      <c r="I33447" s="6" t="s">
        <v>731</v>
      </c>
      <c r="K33447" s="6">
        <v>184</v>
      </c>
    </row>
    <row r="33448" spans="1:11">
      <c r="A33448" s="6">
        <v>2000454656</v>
      </c>
      <c r="B33448" t="s">
        <v>35807</v>
      </c>
      <c r="H33448" s="6" t="s">
        <v>944</v>
      </c>
      <c r="I33448" s="6" t="s">
        <v>378</v>
      </c>
      <c r="K33448" s="6">
        <v>172</v>
      </c>
    </row>
    <row r="33449" spans="1:11">
      <c r="A33449" s="6">
        <v>2000386598</v>
      </c>
      <c r="B33449" t="s">
        <v>35808</v>
      </c>
      <c r="H33449" s="6" t="s">
        <v>303</v>
      </c>
      <c r="I33449" s="6" t="s">
        <v>236</v>
      </c>
      <c r="K33449" s="6">
        <v>167</v>
      </c>
    </row>
    <row r="33450" spans="1:11">
      <c r="A33450" s="6">
        <v>2000418238</v>
      </c>
      <c r="B33450" t="s">
        <v>35809</v>
      </c>
      <c r="H33450" s="6" t="s">
        <v>2115</v>
      </c>
      <c r="I33450" s="6" t="s">
        <v>1731</v>
      </c>
      <c r="K33450" s="6">
        <v>191</v>
      </c>
    </row>
    <row r="33451" spans="1:11">
      <c r="A33451" s="6">
        <v>2000449300</v>
      </c>
      <c r="B33451" t="s">
        <v>35810</v>
      </c>
      <c r="H33451" s="6" t="s">
        <v>640</v>
      </c>
      <c r="I33451" s="6" t="s">
        <v>1458</v>
      </c>
      <c r="K33451" s="6">
        <v>172</v>
      </c>
    </row>
    <row r="33452" spans="1:11">
      <c r="A33452" s="6">
        <v>2000433186</v>
      </c>
      <c r="B33452" t="s">
        <v>35811</v>
      </c>
      <c r="H33452" s="6" t="s">
        <v>8962</v>
      </c>
      <c r="I33452" s="6" t="s">
        <v>603</v>
      </c>
      <c r="K33452" s="6">
        <v>163</v>
      </c>
    </row>
    <row r="33453" spans="1:11">
      <c r="A33453" s="6">
        <v>2000417087</v>
      </c>
      <c r="B33453" t="s">
        <v>35812</v>
      </c>
      <c r="H33453" s="6" t="s">
        <v>1624</v>
      </c>
      <c r="I33453" s="6" t="s">
        <v>259</v>
      </c>
      <c r="K33453" s="6">
        <v>185</v>
      </c>
    </row>
    <row r="33454" spans="1:11">
      <c r="A33454" s="6">
        <v>18008268</v>
      </c>
      <c r="B33454" t="s">
        <v>35813</v>
      </c>
      <c r="H33454" s="6" t="s">
        <v>240</v>
      </c>
      <c r="I33454" s="6" t="s">
        <v>1458</v>
      </c>
      <c r="K33454" s="6">
        <v>185</v>
      </c>
    </row>
    <row r="33455" spans="1:11">
      <c r="A33455" s="6">
        <v>2000398122</v>
      </c>
      <c r="B33455" t="s">
        <v>35814</v>
      </c>
      <c r="H33455" s="6" t="s">
        <v>303</v>
      </c>
      <c r="I33455" s="6" t="s">
        <v>35815</v>
      </c>
      <c r="K33455" s="6">
        <v>185</v>
      </c>
    </row>
    <row r="33456" spans="1:11">
      <c r="A33456" s="6">
        <v>2000462165</v>
      </c>
      <c r="B33456" t="s">
        <v>35816</v>
      </c>
      <c r="H33456" s="6" t="s">
        <v>377</v>
      </c>
      <c r="I33456" s="6" t="s">
        <v>603</v>
      </c>
      <c r="K33456" s="6">
        <v>187</v>
      </c>
    </row>
    <row r="33457" spans="1:11">
      <c r="A33457" s="6">
        <v>2000365946</v>
      </c>
      <c r="B33457" t="s">
        <v>35817</v>
      </c>
      <c r="H33457" s="6" t="s">
        <v>377</v>
      </c>
      <c r="I33457" s="6" t="s">
        <v>657</v>
      </c>
      <c r="K33457" s="6">
        <v>189</v>
      </c>
    </row>
    <row r="33458" spans="1:11">
      <c r="A33458" s="6">
        <v>2000131381</v>
      </c>
      <c r="B33458" t="s">
        <v>35818</v>
      </c>
      <c r="H33458" s="6" t="s">
        <v>944</v>
      </c>
      <c r="I33458" s="6" t="s">
        <v>646</v>
      </c>
      <c r="K33458" s="6">
        <v>174</v>
      </c>
    </row>
    <row r="33459" spans="1:11">
      <c r="A33459" s="6">
        <v>2000448724</v>
      </c>
      <c r="B33459" t="s">
        <v>35819</v>
      </c>
      <c r="H33459" s="6" t="s">
        <v>377</v>
      </c>
      <c r="I33459" s="6" t="s">
        <v>603</v>
      </c>
      <c r="K33459" s="6">
        <v>162</v>
      </c>
    </row>
    <row r="33460" spans="1:11">
      <c r="A33460" s="6">
        <v>2000421017</v>
      </c>
      <c r="B33460" t="s">
        <v>35820</v>
      </c>
      <c r="H33460" s="6" t="s">
        <v>1698</v>
      </c>
      <c r="I33460" s="6" t="s">
        <v>603</v>
      </c>
      <c r="K33460" s="6">
        <v>180</v>
      </c>
    </row>
    <row r="33461" spans="1:11">
      <c r="A33461" s="6">
        <v>2000239702</v>
      </c>
      <c r="B33461" t="s">
        <v>35821</v>
      </c>
      <c r="H33461" s="6" t="s">
        <v>377</v>
      </c>
      <c r="I33461" s="6" t="s">
        <v>2134</v>
      </c>
      <c r="K33461" s="6">
        <v>180</v>
      </c>
    </row>
    <row r="33462" spans="1:11">
      <c r="A33462" s="6">
        <v>2000374715</v>
      </c>
      <c r="B33462" t="s">
        <v>35822</v>
      </c>
      <c r="H33462" s="6" t="s">
        <v>377</v>
      </c>
      <c r="I33462" s="6" t="s">
        <v>603</v>
      </c>
      <c r="K33462" s="6">
        <v>180</v>
      </c>
    </row>
    <row r="33463" spans="1:11">
      <c r="A33463" s="6">
        <v>2000441072</v>
      </c>
      <c r="B33463" t="s">
        <v>35823</v>
      </c>
      <c r="H33463" s="6" t="s">
        <v>1624</v>
      </c>
      <c r="I33463" s="6" t="s">
        <v>1890</v>
      </c>
      <c r="K33463" s="6">
        <v>195</v>
      </c>
    </row>
    <row r="33464" spans="1:11">
      <c r="A33464" s="6">
        <v>2000374131</v>
      </c>
      <c r="B33464" t="s">
        <v>35824</v>
      </c>
      <c r="H33464" s="6" t="s">
        <v>377</v>
      </c>
      <c r="I33464" s="6" t="s">
        <v>1688</v>
      </c>
      <c r="K33464" s="6">
        <v>190</v>
      </c>
    </row>
    <row r="33465" spans="1:11">
      <c r="A33465" s="6">
        <v>2000179732</v>
      </c>
      <c r="B33465" t="s">
        <v>35825</v>
      </c>
      <c r="H33465" s="6" t="s">
        <v>966</v>
      </c>
      <c r="I33465" s="6" t="s">
        <v>344</v>
      </c>
      <c r="K33465" s="6">
        <v>172</v>
      </c>
    </row>
    <row r="33466" spans="1:11">
      <c r="A33466" s="6">
        <v>2000410659</v>
      </c>
      <c r="B33466" t="s">
        <v>35826</v>
      </c>
      <c r="H33466" s="6" t="s">
        <v>2116</v>
      </c>
      <c r="I33466" s="6" t="s">
        <v>1890</v>
      </c>
      <c r="K33466" s="6">
        <v>189</v>
      </c>
    </row>
    <row r="33467" spans="1:11">
      <c r="A33467" s="6">
        <v>2000475982</v>
      </c>
      <c r="B33467" t="s">
        <v>35827</v>
      </c>
      <c r="H33467" s="6" t="s">
        <v>351</v>
      </c>
      <c r="I33467" s="6" t="s">
        <v>257</v>
      </c>
      <c r="K33467" s="6">
        <v>169</v>
      </c>
    </row>
    <row r="33468" spans="1:11">
      <c r="A33468" s="6">
        <v>2000386937</v>
      </c>
      <c r="B33468" t="s">
        <v>35828</v>
      </c>
      <c r="H33468" s="6" t="s">
        <v>966</v>
      </c>
      <c r="I33468" s="6" t="s">
        <v>259</v>
      </c>
      <c r="K33468" s="6">
        <v>176</v>
      </c>
    </row>
    <row r="33469" spans="1:11">
      <c r="A33469" s="6">
        <v>2000468233</v>
      </c>
      <c r="B33469" t="s">
        <v>35829</v>
      </c>
      <c r="H33469" s="6" t="s">
        <v>2115</v>
      </c>
      <c r="I33469" s="6" t="s">
        <v>348</v>
      </c>
      <c r="K33469" s="6">
        <v>189</v>
      </c>
    </row>
    <row r="33470" spans="1:11">
      <c r="A33470" s="6">
        <v>2000396129</v>
      </c>
      <c r="B33470" t="s">
        <v>35830</v>
      </c>
      <c r="H33470" s="6" t="s">
        <v>2112</v>
      </c>
      <c r="I33470" s="6" t="s">
        <v>259</v>
      </c>
      <c r="K33470" s="6">
        <v>181</v>
      </c>
    </row>
    <row r="33471" spans="1:11">
      <c r="A33471" s="6">
        <v>2000407461</v>
      </c>
      <c r="B33471" t="s">
        <v>35831</v>
      </c>
      <c r="H33471" s="6" t="s">
        <v>377</v>
      </c>
      <c r="I33471" s="6" t="s">
        <v>306</v>
      </c>
      <c r="K33471" s="6">
        <v>184</v>
      </c>
    </row>
    <row r="33472" spans="1:11">
      <c r="A33472" s="6">
        <v>2000407494</v>
      </c>
      <c r="B33472" t="s">
        <v>35832</v>
      </c>
      <c r="H33472" s="6" t="s">
        <v>1213</v>
      </c>
      <c r="I33472" s="6" t="s">
        <v>1435</v>
      </c>
      <c r="K33472" s="6">
        <v>174</v>
      </c>
    </row>
    <row r="33473" spans="1:11">
      <c r="A33473" s="6">
        <v>2000222996</v>
      </c>
      <c r="B33473" t="s">
        <v>35833</v>
      </c>
      <c r="H33473" s="6" t="s">
        <v>303</v>
      </c>
      <c r="I33473" s="6" t="s">
        <v>348</v>
      </c>
      <c r="K33473" s="6">
        <v>181</v>
      </c>
    </row>
    <row r="33474" spans="1:11">
      <c r="A33474" s="6">
        <v>2000496327</v>
      </c>
      <c r="B33474" t="s">
        <v>35834</v>
      </c>
      <c r="H33474" s="6" t="s">
        <v>377</v>
      </c>
      <c r="I33474" s="6" t="s">
        <v>348</v>
      </c>
      <c r="K33474" s="6">
        <v>184</v>
      </c>
    </row>
    <row r="33475" spans="1:11">
      <c r="A33475" s="6">
        <v>2000284197</v>
      </c>
      <c r="B33475" t="s">
        <v>35835</v>
      </c>
      <c r="H33475" s="6" t="s">
        <v>1673</v>
      </c>
      <c r="I33475" s="6" t="s">
        <v>2134</v>
      </c>
      <c r="K33475" s="6">
        <v>187</v>
      </c>
    </row>
    <row r="33476" spans="1:11">
      <c r="A33476" s="6">
        <v>2000484237</v>
      </c>
      <c r="B33476" t="s">
        <v>35836</v>
      </c>
      <c r="H33476" s="6" t="s">
        <v>1656</v>
      </c>
      <c r="I33476" s="6" t="s">
        <v>257</v>
      </c>
      <c r="K33476" s="6">
        <v>177</v>
      </c>
    </row>
    <row r="33477" spans="1:11">
      <c r="A33477" s="6">
        <v>2000218553</v>
      </c>
      <c r="B33477" t="s">
        <v>35837</v>
      </c>
      <c r="H33477" s="6" t="s">
        <v>944</v>
      </c>
      <c r="I33477" s="6" t="s">
        <v>257</v>
      </c>
      <c r="K33477" s="6">
        <v>186</v>
      </c>
    </row>
    <row r="33478" spans="1:11">
      <c r="A33478" s="6">
        <v>2000375666</v>
      </c>
      <c r="B33478" t="s">
        <v>35838</v>
      </c>
      <c r="H33478" s="6" t="s">
        <v>1674</v>
      </c>
      <c r="I33478" s="6" t="s">
        <v>471</v>
      </c>
      <c r="K33478" s="6">
        <v>180</v>
      </c>
    </row>
    <row r="33479" spans="1:11">
      <c r="A33479" s="6">
        <v>2000254841</v>
      </c>
      <c r="B33479" t="s">
        <v>35839</v>
      </c>
      <c r="H33479" s="6" t="s">
        <v>319</v>
      </c>
      <c r="I33479" s="6" t="s">
        <v>378</v>
      </c>
      <c r="K33479" s="6">
        <v>178</v>
      </c>
    </row>
    <row r="33480" spans="1:11">
      <c r="A33480" s="6">
        <v>2000352291</v>
      </c>
      <c r="B33480" t="s">
        <v>35840</v>
      </c>
      <c r="H33480" s="6" t="s">
        <v>377</v>
      </c>
      <c r="I33480" s="6" t="s">
        <v>10871</v>
      </c>
      <c r="K33480" s="6">
        <v>186</v>
      </c>
    </row>
    <row r="33481" spans="1:11">
      <c r="A33481" s="6">
        <v>2000515503</v>
      </c>
      <c r="B33481" t="s">
        <v>35841</v>
      </c>
      <c r="H33481" s="6" t="s">
        <v>240</v>
      </c>
      <c r="I33481" s="6" t="s">
        <v>1264</v>
      </c>
      <c r="K33481" s="6">
        <v>175</v>
      </c>
    </row>
    <row r="33482" spans="1:11">
      <c r="A33482" s="6">
        <v>2000479966</v>
      </c>
      <c r="B33482" t="s">
        <v>35842</v>
      </c>
      <c r="H33482" s="6" t="s">
        <v>1747</v>
      </c>
      <c r="I33482" s="6" t="s">
        <v>406</v>
      </c>
      <c r="K33482" s="6">
        <v>168</v>
      </c>
    </row>
    <row r="33483" spans="1:11">
      <c r="A33483" s="6">
        <v>2000447804</v>
      </c>
      <c r="B33483" t="s">
        <v>35843</v>
      </c>
      <c r="H33483" s="6" t="s">
        <v>2046</v>
      </c>
      <c r="I33483" s="6" t="s">
        <v>603</v>
      </c>
      <c r="K33483" s="6">
        <v>183</v>
      </c>
    </row>
    <row r="33484" spans="1:11">
      <c r="A33484" s="6">
        <v>2000449223</v>
      </c>
      <c r="B33484" t="s">
        <v>35844</v>
      </c>
      <c r="H33484" s="6" t="s">
        <v>2046</v>
      </c>
      <c r="I33484" s="6" t="s">
        <v>1117</v>
      </c>
      <c r="K33484" s="6">
        <v>173</v>
      </c>
    </row>
    <row r="33485" spans="1:11">
      <c r="A33485" s="6">
        <v>2000442531</v>
      </c>
      <c r="B33485" t="s">
        <v>35845</v>
      </c>
      <c r="H33485" s="6" t="s">
        <v>2115</v>
      </c>
      <c r="I33485" s="6" t="s">
        <v>348</v>
      </c>
      <c r="K33485" s="6">
        <v>185</v>
      </c>
    </row>
    <row r="33486" spans="1:11">
      <c r="A33486" s="6">
        <v>2000086449</v>
      </c>
      <c r="B33486" t="s">
        <v>35846</v>
      </c>
      <c r="H33486" s="6" t="s">
        <v>2116</v>
      </c>
      <c r="I33486" s="6" t="s">
        <v>257</v>
      </c>
      <c r="K33486" s="6">
        <v>172</v>
      </c>
    </row>
    <row r="33487" spans="1:11">
      <c r="A33487" s="6">
        <v>2000368855</v>
      </c>
      <c r="B33487" t="s">
        <v>35847</v>
      </c>
      <c r="H33487" s="6" t="s">
        <v>1747</v>
      </c>
      <c r="I33487" s="6" t="s">
        <v>1117</v>
      </c>
      <c r="K33487" s="6">
        <v>180</v>
      </c>
    </row>
    <row r="33488" spans="1:11">
      <c r="A33488" s="6">
        <v>2000450428</v>
      </c>
      <c r="B33488" t="s">
        <v>35848</v>
      </c>
      <c r="H33488" s="6" t="s">
        <v>319</v>
      </c>
      <c r="I33488" s="6" t="s">
        <v>298</v>
      </c>
      <c r="K33488" s="6">
        <v>178</v>
      </c>
    </row>
    <row r="33489" spans="1:11">
      <c r="A33489" s="6">
        <v>2000411834</v>
      </c>
      <c r="B33489" t="s">
        <v>35849</v>
      </c>
      <c r="H33489" s="6" t="s">
        <v>645</v>
      </c>
      <c r="I33489" s="6" t="s">
        <v>657</v>
      </c>
      <c r="K33489" s="6">
        <v>181</v>
      </c>
    </row>
    <row r="33490" spans="1:11">
      <c r="A33490" s="6">
        <v>2000461238</v>
      </c>
      <c r="B33490" t="s">
        <v>35850</v>
      </c>
      <c r="H33490" s="6" t="s">
        <v>966</v>
      </c>
      <c r="I33490" s="6" t="s">
        <v>1688</v>
      </c>
      <c r="K33490" s="6">
        <v>174</v>
      </c>
    </row>
    <row r="33491" spans="1:11">
      <c r="A33491" s="6">
        <v>2000381320</v>
      </c>
      <c r="B33491" t="s">
        <v>35851</v>
      </c>
      <c r="H33491" s="6" t="s">
        <v>944</v>
      </c>
      <c r="I33491" s="6" t="s">
        <v>406</v>
      </c>
      <c r="K33491" s="6">
        <v>176</v>
      </c>
    </row>
    <row r="33492" spans="1:11">
      <c r="A33492" s="6">
        <v>2000395975</v>
      </c>
      <c r="B33492" t="s">
        <v>35852</v>
      </c>
      <c r="H33492" s="6" t="s">
        <v>2198</v>
      </c>
      <c r="I33492" s="6" t="s">
        <v>236</v>
      </c>
      <c r="K33492" s="6">
        <v>184</v>
      </c>
    </row>
    <row r="33493" spans="1:11">
      <c r="A33493" s="6">
        <v>2000310973</v>
      </c>
      <c r="B33493" t="s">
        <v>35853</v>
      </c>
      <c r="H33493" s="6" t="s">
        <v>944</v>
      </c>
      <c r="I33493" s="6" t="s">
        <v>7454</v>
      </c>
      <c r="K33493" s="6">
        <v>179</v>
      </c>
    </row>
    <row r="33494" spans="1:11">
      <c r="A33494" s="6">
        <v>67011231</v>
      </c>
      <c r="B33494" t="s">
        <v>35854</v>
      </c>
      <c r="H33494" s="6" t="s">
        <v>570</v>
      </c>
      <c r="I33494" s="6" t="s">
        <v>348</v>
      </c>
      <c r="K33494" s="6">
        <v>165</v>
      </c>
    </row>
    <row r="33495" spans="1:11">
      <c r="A33495" s="6">
        <v>2000054214</v>
      </c>
      <c r="B33495" t="s">
        <v>35855</v>
      </c>
      <c r="H33495" s="6" t="s">
        <v>1624</v>
      </c>
      <c r="I33495" s="6" t="s">
        <v>1711</v>
      </c>
      <c r="K33495" s="6">
        <v>184</v>
      </c>
    </row>
    <row r="33496" spans="1:11">
      <c r="A33496" s="6">
        <v>2000254064</v>
      </c>
      <c r="B33496" t="s">
        <v>35856</v>
      </c>
      <c r="H33496" s="6" t="s">
        <v>1624</v>
      </c>
      <c r="I33496" s="6" t="s">
        <v>603</v>
      </c>
      <c r="K33496" s="6">
        <v>193</v>
      </c>
    </row>
    <row r="33497" spans="1:11">
      <c r="A33497" s="6">
        <v>2000391590</v>
      </c>
      <c r="B33497" t="s">
        <v>35857</v>
      </c>
      <c r="H33497" s="6" t="s">
        <v>488</v>
      </c>
      <c r="I33497" s="6" t="s">
        <v>620</v>
      </c>
      <c r="K33497" s="6">
        <v>171</v>
      </c>
    </row>
    <row r="33498" spans="1:11">
      <c r="A33498" s="6">
        <v>2000142299</v>
      </c>
      <c r="B33498" t="s">
        <v>35858</v>
      </c>
      <c r="H33498" s="6" t="s">
        <v>2115</v>
      </c>
      <c r="I33498" s="6" t="s">
        <v>729</v>
      </c>
      <c r="K33498" s="6">
        <v>175</v>
      </c>
    </row>
    <row r="33499" spans="1:11">
      <c r="A33499" s="6">
        <v>2000219347</v>
      </c>
      <c r="B33499" t="s">
        <v>35859</v>
      </c>
      <c r="H33499" s="6" t="s">
        <v>1656</v>
      </c>
      <c r="I33499" s="6" t="s">
        <v>257</v>
      </c>
      <c r="K33499" s="6">
        <v>168</v>
      </c>
    </row>
    <row r="33500" spans="1:11">
      <c r="A33500" s="6">
        <v>2000199213</v>
      </c>
      <c r="B33500" t="s">
        <v>35860</v>
      </c>
      <c r="H33500" s="6" t="s">
        <v>944</v>
      </c>
      <c r="I33500" s="6" t="s">
        <v>306</v>
      </c>
      <c r="K33500" s="6">
        <v>177</v>
      </c>
    </row>
    <row r="33501" spans="1:11">
      <c r="A33501" s="6">
        <v>2000179033</v>
      </c>
      <c r="B33501" t="s">
        <v>35861</v>
      </c>
      <c r="H33501" s="6" t="s">
        <v>319</v>
      </c>
      <c r="I33501" s="6" t="s">
        <v>729</v>
      </c>
      <c r="K33501" s="6">
        <v>173</v>
      </c>
    </row>
    <row r="33502" spans="1:11">
      <c r="A33502" s="6">
        <v>2000293178</v>
      </c>
      <c r="B33502" t="s">
        <v>35862</v>
      </c>
      <c r="H33502" s="6" t="s">
        <v>488</v>
      </c>
      <c r="I33502" s="6" t="s">
        <v>873</v>
      </c>
      <c r="K33502" s="6">
        <v>170</v>
      </c>
    </row>
    <row r="33503" spans="1:11">
      <c r="A33503" s="6">
        <v>2000231471</v>
      </c>
      <c r="B33503" t="s">
        <v>35863</v>
      </c>
      <c r="H33503" s="6" t="s">
        <v>2115</v>
      </c>
      <c r="I33503" s="6" t="s">
        <v>378</v>
      </c>
      <c r="K33503" s="6">
        <v>187</v>
      </c>
    </row>
    <row r="33504" spans="1:11">
      <c r="A33504" s="6">
        <v>2000481532</v>
      </c>
      <c r="B33504" t="s">
        <v>35864</v>
      </c>
      <c r="H33504" s="6" t="s">
        <v>2116</v>
      </c>
      <c r="I33504" s="6" t="s">
        <v>257</v>
      </c>
      <c r="K33504" s="6">
        <v>179</v>
      </c>
    </row>
    <row r="33505" spans="1:11">
      <c r="A33505" s="6">
        <v>12095574</v>
      </c>
      <c r="B33505" t="s">
        <v>35865</v>
      </c>
      <c r="H33505" s="6" t="s">
        <v>488</v>
      </c>
      <c r="I33505" s="6" t="s">
        <v>6065</v>
      </c>
      <c r="K33505" s="6">
        <v>178</v>
      </c>
    </row>
    <row r="33506" spans="1:11">
      <c r="A33506" s="6">
        <v>2000425312</v>
      </c>
      <c r="B33506" t="s">
        <v>35866</v>
      </c>
      <c r="H33506" s="6" t="s">
        <v>377</v>
      </c>
      <c r="I33506" s="6" t="s">
        <v>1117</v>
      </c>
      <c r="K33506" s="6">
        <v>193</v>
      </c>
    </row>
    <row r="33507" spans="1:11">
      <c r="A33507" s="6">
        <v>2000254666</v>
      </c>
      <c r="B33507" t="s">
        <v>35867</v>
      </c>
      <c r="H33507" s="6" t="s">
        <v>2046</v>
      </c>
      <c r="I33507" s="6" t="s">
        <v>7867</v>
      </c>
      <c r="K33507" s="6">
        <v>169</v>
      </c>
    </row>
    <row r="33508" spans="1:11">
      <c r="A33508" s="6">
        <v>2000289513</v>
      </c>
      <c r="B33508" t="s">
        <v>35868</v>
      </c>
      <c r="H33508" s="6" t="s">
        <v>1624</v>
      </c>
      <c r="I33508" s="6" t="s">
        <v>1653</v>
      </c>
      <c r="K33508" s="6">
        <v>194</v>
      </c>
    </row>
    <row r="33509" spans="1:11">
      <c r="A33509" s="6">
        <v>2000332380</v>
      </c>
      <c r="B33509" t="s">
        <v>35869</v>
      </c>
      <c r="H33509" s="6" t="s">
        <v>558</v>
      </c>
      <c r="I33509" s="6" t="s">
        <v>35870</v>
      </c>
      <c r="K33509" s="6">
        <v>178</v>
      </c>
    </row>
    <row r="33510" spans="1:11">
      <c r="A33510" s="6">
        <v>2000273443</v>
      </c>
      <c r="B33510" t="s">
        <v>35871</v>
      </c>
      <c r="H33510" s="6" t="s">
        <v>829</v>
      </c>
      <c r="I33510" s="6" t="s">
        <v>406</v>
      </c>
      <c r="K33510" s="6">
        <v>186</v>
      </c>
    </row>
    <row r="33511" spans="1:11">
      <c r="A33511" s="6">
        <v>2000314600</v>
      </c>
      <c r="B33511" t="s">
        <v>35872</v>
      </c>
      <c r="H33511" s="6" t="s">
        <v>2123</v>
      </c>
      <c r="I33511" s="6" t="s">
        <v>15783</v>
      </c>
      <c r="K33511" s="6">
        <v>186</v>
      </c>
    </row>
    <row r="33512" spans="1:11">
      <c r="A33512" s="6">
        <v>2000483554</v>
      </c>
      <c r="B33512" t="s">
        <v>35873</v>
      </c>
      <c r="H33512" s="6" t="s">
        <v>2115</v>
      </c>
      <c r="I33512" s="6" t="s">
        <v>603</v>
      </c>
      <c r="K33512" s="6">
        <v>176</v>
      </c>
    </row>
    <row r="33513" spans="1:11">
      <c r="A33513" s="6">
        <v>2000424233</v>
      </c>
      <c r="B33513" t="s">
        <v>35874</v>
      </c>
      <c r="H33513" s="6" t="s">
        <v>303</v>
      </c>
      <c r="I33513" s="6" t="s">
        <v>378</v>
      </c>
      <c r="K33513" s="6">
        <v>170</v>
      </c>
    </row>
    <row r="33514" spans="1:11">
      <c r="A33514" s="6">
        <v>2000445093</v>
      </c>
      <c r="B33514" t="s">
        <v>35875</v>
      </c>
      <c r="H33514" s="6" t="s">
        <v>2115</v>
      </c>
      <c r="I33514" s="6" t="s">
        <v>1066</v>
      </c>
      <c r="K33514" s="6">
        <v>181</v>
      </c>
    </row>
    <row r="33515" spans="1:11">
      <c r="A33515" s="6">
        <v>2000290100</v>
      </c>
      <c r="B33515" t="s">
        <v>35876</v>
      </c>
      <c r="H33515" s="6" t="s">
        <v>966</v>
      </c>
      <c r="I33515" s="6" t="s">
        <v>35877</v>
      </c>
      <c r="K33515" s="6">
        <v>181</v>
      </c>
    </row>
    <row r="33516" spans="1:11">
      <c r="A33516" s="6">
        <v>2000378275</v>
      </c>
      <c r="B33516" t="s">
        <v>35878</v>
      </c>
      <c r="H33516" s="6" t="s">
        <v>303</v>
      </c>
      <c r="I33516" s="6" t="s">
        <v>1730</v>
      </c>
      <c r="K33516" s="6">
        <v>173</v>
      </c>
    </row>
    <row r="33517" spans="1:11">
      <c r="A33517" s="6">
        <v>2000451631</v>
      </c>
      <c r="B33517" t="s">
        <v>35879</v>
      </c>
      <c r="H33517" s="6" t="s">
        <v>1656</v>
      </c>
      <c r="I33517" s="6" t="s">
        <v>13228</v>
      </c>
      <c r="K33517" s="6">
        <v>181</v>
      </c>
    </row>
    <row r="33518" spans="1:11">
      <c r="A33518" s="6">
        <v>2000448683</v>
      </c>
      <c r="B33518" t="s">
        <v>35880</v>
      </c>
      <c r="H33518" s="6" t="s">
        <v>1624</v>
      </c>
      <c r="I33518" s="6" t="s">
        <v>603</v>
      </c>
      <c r="K33518" s="6">
        <v>184</v>
      </c>
    </row>
    <row r="33519" spans="1:11">
      <c r="A33519" s="6">
        <v>2000365353</v>
      </c>
      <c r="B33519" t="s">
        <v>35881</v>
      </c>
      <c r="H33519" s="6" t="s">
        <v>1674</v>
      </c>
      <c r="I33519" s="6" t="s">
        <v>1688</v>
      </c>
      <c r="K33519" s="6">
        <v>185</v>
      </c>
    </row>
    <row r="33520" spans="1:11">
      <c r="A33520" s="6">
        <v>2000308455</v>
      </c>
      <c r="B33520" t="s">
        <v>35882</v>
      </c>
      <c r="H33520" s="6" t="s">
        <v>1624</v>
      </c>
      <c r="I33520" s="6" t="s">
        <v>257</v>
      </c>
      <c r="K33520" s="6">
        <v>195</v>
      </c>
    </row>
    <row r="33521" spans="1:11">
      <c r="A33521" s="6">
        <v>12095880</v>
      </c>
      <c r="B33521" t="s">
        <v>35883</v>
      </c>
      <c r="H33521" s="6" t="s">
        <v>377</v>
      </c>
      <c r="I33521" s="6" t="s">
        <v>601</v>
      </c>
      <c r="K33521" s="6">
        <v>178</v>
      </c>
    </row>
    <row r="33522" spans="1:11">
      <c r="A33522" s="6">
        <v>2000298875</v>
      </c>
      <c r="B33522" t="s">
        <v>35884</v>
      </c>
      <c r="H33522" s="6" t="s">
        <v>1698</v>
      </c>
      <c r="I33522" s="6" t="s">
        <v>236</v>
      </c>
      <c r="K33522" s="6">
        <v>184</v>
      </c>
    </row>
    <row r="33523" spans="1:11">
      <c r="A33523" s="6">
        <v>2000219665</v>
      </c>
      <c r="B33523" t="s">
        <v>35885</v>
      </c>
      <c r="H33523" s="6" t="s">
        <v>319</v>
      </c>
      <c r="I33523" s="6" t="s">
        <v>257</v>
      </c>
      <c r="K33523" s="6">
        <v>169</v>
      </c>
    </row>
    <row r="33524" spans="1:11">
      <c r="A33524" s="6">
        <v>2000373389</v>
      </c>
      <c r="B33524" t="s">
        <v>35886</v>
      </c>
      <c r="H33524" s="6" t="s">
        <v>488</v>
      </c>
      <c r="I33524" s="6" t="s">
        <v>1066</v>
      </c>
      <c r="K33524" s="6">
        <v>174</v>
      </c>
    </row>
    <row r="33525" spans="1:11">
      <c r="A33525" s="6">
        <v>2000297091</v>
      </c>
      <c r="B33525" t="s">
        <v>35887</v>
      </c>
      <c r="H33525" s="6" t="s">
        <v>3594</v>
      </c>
      <c r="I33525" s="6" t="s">
        <v>1731</v>
      </c>
      <c r="K33525" s="6">
        <v>181</v>
      </c>
    </row>
    <row r="33526" spans="1:11">
      <c r="A33526" s="6">
        <v>2000161551</v>
      </c>
      <c r="B33526" t="s">
        <v>35888</v>
      </c>
      <c r="H33526" s="6" t="s">
        <v>1624</v>
      </c>
      <c r="I33526" s="6" t="s">
        <v>603</v>
      </c>
      <c r="K33526" s="6">
        <v>190</v>
      </c>
    </row>
    <row r="33527" spans="1:11">
      <c r="A33527" s="6">
        <v>2000415540</v>
      </c>
      <c r="B33527" t="s">
        <v>35889</v>
      </c>
      <c r="H33527" s="6" t="s">
        <v>2160</v>
      </c>
      <c r="I33527" s="6" t="s">
        <v>657</v>
      </c>
      <c r="K33527" s="6">
        <v>171</v>
      </c>
    </row>
    <row r="33528" spans="1:11">
      <c r="A33528" s="6">
        <v>2000317981</v>
      </c>
      <c r="B33528" t="s">
        <v>35890</v>
      </c>
      <c r="H33528" s="6" t="s">
        <v>11430</v>
      </c>
      <c r="I33528" s="6" t="s">
        <v>35891</v>
      </c>
      <c r="K33528" s="6">
        <v>173</v>
      </c>
    </row>
    <row r="33529" spans="1:11">
      <c r="A33529" s="6">
        <v>2000261095</v>
      </c>
      <c r="B33529" t="s">
        <v>35892</v>
      </c>
      <c r="H33529" s="6" t="s">
        <v>1656</v>
      </c>
      <c r="I33529" s="6" t="s">
        <v>3186</v>
      </c>
      <c r="K33529" s="6">
        <v>187</v>
      </c>
    </row>
    <row r="33530" spans="1:11">
      <c r="A33530" s="6">
        <v>28088342</v>
      </c>
      <c r="B33530" t="s">
        <v>35893</v>
      </c>
      <c r="H33530" s="6" t="s">
        <v>2116</v>
      </c>
      <c r="I33530" s="6" t="s">
        <v>35894</v>
      </c>
      <c r="K33530" s="6">
        <v>180</v>
      </c>
    </row>
    <row r="33531" spans="1:11">
      <c r="A33531" s="6">
        <v>2000311781</v>
      </c>
      <c r="B33531" t="s">
        <v>35895</v>
      </c>
      <c r="H33531" s="6" t="s">
        <v>2046</v>
      </c>
      <c r="I33531" s="6" t="s">
        <v>603</v>
      </c>
      <c r="K33531" s="6">
        <v>168</v>
      </c>
    </row>
    <row r="33532" spans="1:11">
      <c r="A33532" s="6">
        <v>2000218543</v>
      </c>
      <c r="B33532" t="s">
        <v>35896</v>
      </c>
      <c r="H33532" s="6" t="s">
        <v>1673</v>
      </c>
      <c r="I33532" s="6" t="s">
        <v>257</v>
      </c>
      <c r="K33532" s="6">
        <v>176</v>
      </c>
    </row>
    <row r="33533" spans="1:11">
      <c r="A33533" s="6">
        <v>2000462070</v>
      </c>
      <c r="B33533" t="s">
        <v>35897</v>
      </c>
      <c r="H33533" s="6" t="s">
        <v>2115</v>
      </c>
      <c r="I33533" s="6" t="s">
        <v>433</v>
      </c>
      <c r="K33533" s="6">
        <v>180</v>
      </c>
    </row>
    <row r="33534" spans="1:11">
      <c r="A33534" s="6">
        <v>2000277826</v>
      </c>
      <c r="B33534" t="s">
        <v>35898</v>
      </c>
      <c r="H33534" s="6" t="s">
        <v>1176</v>
      </c>
      <c r="I33534" s="6" t="s">
        <v>731</v>
      </c>
      <c r="K33534" s="6">
        <v>182</v>
      </c>
    </row>
    <row r="33535" spans="1:11">
      <c r="A33535" s="6">
        <v>2000363239</v>
      </c>
      <c r="B33535" t="s">
        <v>35899</v>
      </c>
      <c r="H33535" s="6" t="s">
        <v>2167</v>
      </c>
      <c r="I33535" s="6" t="s">
        <v>378</v>
      </c>
      <c r="K33535" s="6">
        <v>179</v>
      </c>
    </row>
    <row r="33536" spans="1:11">
      <c r="A33536" s="6">
        <v>2000271162</v>
      </c>
      <c r="B33536" t="s">
        <v>35900</v>
      </c>
      <c r="H33536" s="6" t="s">
        <v>966</v>
      </c>
      <c r="I33536" s="6" t="s">
        <v>406</v>
      </c>
      <c r="K33536" s="6">
        <v>187</v>
      </c>
    </row>
    <row r="33537" spans="1:11">
      <c r="A33537" s="6">
        <v>2000440550</v>
      </c>
      <c r="B33537" t="s">
        <v>35901</v>
      </c>
      <c r="H33537" s="6" t="s">
        <v>1638</v>
      </c>
      <c r="I33537" s="6" t="s">
        <v>603</v>
      </c>
      <c r="K33537" s="6">
        <v>169</v>
      </c>
    </row>
    <row r="33538" spans="1:11">
      <c r="A33538" s="6">
        <v>2000225297</v>
      </c>
      <c r="B33538" t="s">
        <v>35902</v>
      </c>
      <c r="H33538" s="6" t="s">
        <v>377</v>
      </c>
      <c r="I33538" s="6" t="s">
        <v>35903</v>
      </c>
      <c r="K33538" s="6">
        <v>186</v>
      </c>
    </row>
    <row r="33539" spans="1:11">
      <c r="A33539" s="6">
        <v>2000294390</v>
      </c>
      <c r="B33539" t="s">
        <v>35904</v>
      </c>
      <c r="H33539" s="6" t="s">
        <v>944</v>
      </c>
      <c r="I33539" s="6" t="s">
        <v>603</v>
      </c>
      <c r="K33539" s="6">
        <v>181</v>
      </c>
    </row>
    <row r="33540" spans="1:11">
      <c r="A33540" s="6">
        <v>2000389235</v>
      </c>
      <c r="B33540" t="s">
        <v>35905</v>
      </c>
      <c r="H33540" s="6" t="s">
        <v>377</v>
      </c>
      <c r="I33540" s="6" t="s">
        <v>406</v>
      </c>
      <c r="K33540" s="6">
        <v>183</v>
      </c>
    </row>
    <row r="33541" spans="1:11">
      <c r="A33541" s="6">
        <v>2000238819</v>
      </c>
      <c r="B33541" t="s">
        <v>35906</v>
      </c>
      <c r="H33541" s="6" t="s">
        <v>1624</v>
      </c>
      <c r="I33541" s="6" t="s">
        <v>2134</v>
      </c>
      <c r="K33541" s="6">
        <v>187</v>
      </c>
    </row>
    <row r="33542" spans="1:11">
      <c r="A33542" s="6">
        <v>2000391598</v>
      </c>
      <c r="B33542" t="s">
        <v>35907</v>
      </c>
      <c r="H33542" s="6" t="s">
        <v>2167</v>
      </c>
      <c r="I33542" s="6" t="s">
        <v>1714</v>
      </c>
      <c r="K33542" s="6">
        <v>173</v>
      </c>
    </row>
    <row r="33543" spans="1:11">
      <c r="A33543" s="6">
        <v>2000310447</v>
      </c>
      <c r="B33543" t="s">
        <v>35908</v>
      </c>
      <c r="H33543" s="6" t="s">
        <v>1624</v>
      </c>
      <c r="I33543" s="6" t="s">
        <v>433</v>
      </c>
      <c r="K33543" s="6">
        <v>193</v>
      </c>
    </row>
    <row r="33544" spans="1:11">
      <c r="A33544" s="6">
        <v>2000351881</v>
      </c>
      <c r="B33544" t="s">
        <v>35909</v>
      </c>
      <c r="H33544" s="6" t="s">
        <v>944</v>
      </c>
      <c r="I33544" s="6" t="s">
        <v>257</v>
      </c>
      <c r="K33544" s="6">
        <v>183</v>
      </c>
    </row>
    <row r="33545" spans="1:11">
      <c r="A33545" s="6">
        <v>2000253212</v>
      </c>
      <c r="B33545" t="s">
        <v>35910</v>
      </c>
      <c r="H33545" s="6" t="s">
        <v>2046</v>
      </c>
      <c r="I33545" s="6" t="s">
        <v>8998</v>
      </c>
      <c r="K33545" s="6">
        <v>174</v>
      </c>
    </row>
    <row r="33546" spans="1:11">
      <c r="A33546" s="6">
        <v>2000272964</v>
      </c>
      <c r="B33546" t="s">
        <v>35911</v>
      </c>
      <c r="H33546" s="6" t="s">
        <v>2167</v>
      </c>
      <c r="I33546" s="6" t="s">
        <v>3573</v>
      </c>
      <c r="K33546" s="6">
        <v>182</v>
      </c>
    </row>
    <row r="33547" spans="1:11">
      <c r="A33547" s="6">
        <v>2000264419</v>
      </c>
      <c r="B33547" t="s">
        <v>35912</v>
      </c>
      <c r="H33547" s="6" t="s">
        <v>2115</v>
      </c>
      <c r="I33547" s="6" t="s">
        <v>729</v>
      </c>
      <c r="K33547" s="6">
        <v>187</v>
      </c>
    </row>
    <row r="33548" spans="1:11">
      <c r="A33548" s="6">
        <v>2000332730</v>
      </c>
      <c r="B33548" t="s">
        <v>35913</v>
      </c>
      <c r="H33548" s="6" t="s">
        <v>2112</v>
      </c>
      <c r="I33548" s="6" t="s">
        <v>494</v>
      </c>
      <c r="K33548" s="6">
        <v>182</v>
      </c>
    </row>
    <row r="33549" spans="1:11">
      <c r="A33549" s="6">
        <v>2000272200</v>
      </c>
      <c r="B33549" t="s">
        <v>35914</v>
      </c>
      <c r="H33549" s="6" t="s">
        <v>377</v>
      </c>
      <c r="I33549" s="6" t="s">
        <v>257</v>
      </c>
      <c r="K33549" s="6">
        <v>188</v>
      </c>
    </row>
    <row r="33550" spans="1:11">
      <c r="A33550" s="6">
        <v>2000271136</v>
      </c>
      <c r="B33550" t="s">
        <v>35915</v>
      </c>
      <c r="H33550" s="6" t="s">
        <v>377</v>
      </c>
      <c r="I33550" s="6" t="s">
        <v>477</v>
      </c>
      <c r="K33550" s="6">
        <v>185</v>
      </c>
    </row>
    <row r="33551" spans="1:11">
      <c r="A33551" s="6">
        <v>2000383255</v>
      </c>
      <c r="B33551" t="s">
        <v>35916</v>
      </c>
      <c r="H33551" s="6" t="s">
        <v>377</v>
      </c>
      <c r="I33551" s="6" t="s">
        <v>257</v>
      </c>
      <c r="K33551" s="6">
        <v>195</v>
      </c>
    </row>
    <row r="33552" spans="1:11">
      <c r="A33552" s="6">
        <v>2000365445</v>
      </c>
      <c r="B33552" t="s">
        <v>35917</v>
      </c>
      <c r="H33552" s="6" t="s">
        <v>2046</v>
      </c>
      <c r="I33552" s="6" t="s">
        <v>603</v>
      </c>
      <c r="K33552" s="6">
        <v>166</v>
      </c>
    </row>
    <row r="33553" spans="1:11">
      <c r="A33553" s="6">
        <v>2000171421</v>
      </c>
      <c r="B33553" t="s">
        <v>35918</v>
      </c>
      <c r="H33553" s="6" t="s">
        <v>1624</v>
      </c>
      <c r="I33553" s="6" t="s">
        <v>1861</v>
      </c>
      <c r="K33553" s="6">
        <v>183</v>
      </c>
    </row>
    <row r="33554" spans="1:11">
      <c r="A33554" s="6">
        <v>2000295845</v>
      </c>
      <c r="B33554" t="s">
        <v>35919</v>
      </c>
      <c r="H33554" s="6" t="s">
        <v>2123</v>
      </c>
      <c r="I33554" s="6" t="s">
        <v>603</v>
      </c>
      <c r="K33554" s="6">
        <v>171</v>
      </c>
    </row>
    <row r="33555" spans="1:11">
      <c r="A33555" s="6">
        <v>2000295233</v>
      </c>
      <c r="B33555" t="s">
        <v>35920</v>
      </c>
      <c r="H33555" s="6" t="s">
        <v>351</v>
      </c>
      <c r="I33555" s="6" t="s">
        <v>603</v>
      </c>
      <c r="K33555" s="6">
        <v>168</v>
      </c>
    </row>
    <row r="33556" spans="1:11">
      <c r="A33556" s="6">
        <v>2000217188</v>
      </c>
      <c r="B33556" t="s">
        <v>35921</v>
      </c>
      <c r="H33556" s="6" t="s">
        <v>319</v>
      </c>
      <c r="I33556" s="6" t="s">
        <v>339</v>
      </c>
      <c r="K33556" s="6">
        <v>180</v>
      </c>
    </row>
    <row r="33557" spans="1:11">
      <c r="A33557" s="6">
        <v>2000330438</v>
      </c>
      <c r="B33557" t="s">
        <v>35922</v>
      </c>
      <c r="H33557" s="6" t="s">
        <v>319</v>
      </c>
      <c r="I33557" s="6" t="s">
        <v>876</v>
      </c>
      <c r="K33557" s="6">
        <v>181</v>
      </c>
    </row>
    <row r="33558" spans="1:11">
      <c r="A33558" s="6">
        <v>2000398356</v>
      </c>
      <c r="B33558" t="s">
        <v>35923</v>
      </c>
      <c r="H33558" s="6" t="s">
        <v>2115</v>
      </c>
      <c r="I33558" s="6" t="s">
        <v>603</v>
      </c>
      <c r="K33558" s="6">
        <v>176</v>
      </c>
    </row>
    <row r="33559" spans="1:11">
      <c r="A33559" s="6">
        <v>2000323066</v>
      </c>
      <c r="B33559" t="s">
        <v>35924</v>
      </c>
      <c r="H33559" s="6" t="s">
        <v>314</v>
      </c>
      <c r="I33559" s="6" t="s">
        <v>5176</v>
      </c>
      <c r="K33559" s="6">
        <v>174</v>
      </c>
    </row>
    <row r="33560" spans="1:11">
      <c r="A33560" s="6">
        <v>2000445063</v>
      </c>
      <c r="B33560" t="s">
        <v>35925</v>
      </c>
      <c r="H33560" s="6" t="s">
        <v>488</v>
      </c>
      <c r="I33560" s="6" t="s">
        <v>1055</v>
      </c>
      <c r="K33560" s="6">
        <v>183</v>
      </c>
    </row>
    <row r="33561" spans="1:11">
      <c r="A33561" s="6">
        <v>2000350896</v>
      </c>
      <c r="B33561" t="s">
        <v>35926</v>
      </c>
      <c r="H33561" s="6" t="s">
        <v>319</v>
      </c>
      <c r="I33561" s="6" t="s">
        <v>1692</v>
      </c>
      <c r="K33561" s="6">
        <v>181</v>
      </c>
    </row>
    <row r="33562" spans="1:11">
      <c r="A33562" s="6">
        <v>2000191928</v>
      </c>
      <c r="B33562" t="s">
        <v>35927</v>
      </c>
      <c r="H33562" s="6" t="s">
        <v>2115</v>
      </c>
      <c r="I33562" s="6" t="s">
        <v>344</v>
      </c>
      <c r="K33562" s="6">
        <v>175</v>
      </c>
    </row>
    <row r="33563" spans="1:11">
      <c r="A33563" s="6">
        <v>2000396665</v>
      </c>
      <c r="B33563" t="s">
        <v>35928</v>
      </c>
      <c r="H33563" s="6" t="s">
        <v>2112</v>
      </c>
      <c r="I33563" s="6" t="s">
        <v>729</v>
      </c>
      <c r="K33563" s="6">
        <v>178</v>
      </c>
    </row>
    <row r="33564" spans="1:11">
      <c r="A33564" s="6">
        <v>2000291303</v>
      </c>
      <c r="B33564" t="s">
        <v>35929</v>
      </c>
      <c r="H33564" s="6" t="s">
        <v>760</v>
      </c>
      <c r="I33564" s="6" t="s">
        <v>827</v>
      </c>
      <c r="K33564" s="6">
        <v>182</v>
      </c>
    </row>
    <row r="33565" spans="1:11">
      <c r="A33565" s="6">
        <v>2000291539</v>
      </c>
      <c r="B33565" t="s">
        <v>35930</v>
      </c>
      <c r="H33565" s="6" t="s">
        <v>2160</v>
      </c>
      <c r="I33565" s="6" t="s">
        <v>348</v>
      </c>
      <c r="K33565" s="6">
        <v>178</v>
      </c>
    </row>
    <row r="33566" spans="1:11">
      <c r="A33566" s="6">
        <v>2000377324</v>
      </c>
      <c r="B33566" t="s">
        <v>35931</v>
      </c>
      <c r="H33566" s="6" t="s">
        <v>319</v>
      </c>
      <c r="I33566" s="6" t="s">
        <v>35051</v>
      </c>
      <c r="K33566" s="6">
        <v>184</v>
      </c>
    </row>
    <row r="33567" spans="1:11">
      <c r="A33567" s="6">
        <v>2000304638</v>
      </c>
      <c r="B33567" t="s">
        <v>35932</v>
      </c>
      <c r="H33567" s="6" t="s">
        <v>377</v>
      </c>
      <c r="I33567" s="6" t="s">
        <v>603</v>
      </c>
      <c r="K33567" s="6">
        <v>182</v>
      </c>
    </row>
    <row r="33568" spans="1:11">
      <c r="A33568" s="6">
        <v>2000441032</v>
      </c>
      <c r="B33568" t="s">
        <v>35933</v>
      </c>
      <c r="H33568" s="6" t="s">
        <v>377</v>
      </c>
      <c r="I33568" s="6" t="s">
        <v>1731</v>
      </c>
      <c r="K33568" s="6">
        <v>188</v>
      </c>
    </row>
    <row r="33569" spans="1:11">
      <c r="A33569" s="6">
        <v>12095888</v>
      </c>
      <c r="B33569" t="s">
        <v>35934</v>
      </c>
      <c r="H33569" s="6" t="s">
        <v>377</v>
      </c>
      <c r="I33569" s="6" t="s">
        <v>601</v>
      </c>
      <c r="K33569" s="6">
        <v>178</v>
      </c>
    </row>
    <row r="33570" spans="1:11">
      <c r="A33570" s="6">
        <v>2000436444</v>
      </c>
      <c r="B33570" t="s">
        <v>35935</v>
      </c>
      <c r="H33570" s="6" t="s">
        <v>319</v>
      </c>
      <c r="I33570" s="6" t="s">
        <v>1688</v>
      </c>
      <c r="K33570" s="6">
        <v>182</v>
      </c>
    </row>
    <row r="33571" spans="1:11">
      <c r="A33571" s="6">
        <v>2000398270</v>
      </c>
      <c r="B33571" t="s">
        <v>35936</v>
      </c>
      <c r="H33571" s="6" t="s">
        <v>1213</v>
      </c>
      <c r="I33571" s="6" t="s">
        <v>603</v>
      </c>
      <c r="K33571" s="6">
        <v>169</v>
      </c>
    </row>
    <row r="33572" spans="1:11">
      <c r="A33572" s="6">
        <v>2000496098</v>
      </c>
      <c r="B33572" t="s">
        <v>35937</v>
      </c>
      <c r="H33572" s="6" t="s">
        <v>4359</v>
      </c>
      <c r="I33572" s="6" t="s">
        <v>603</v>
      </c>
      <c r="K33572" s="6">
        <v>181</v>
      </c>
    </row>
    <row r="33573" spans="1:11">
      <c r="A33573" s="6">
        <v>2000302080</v>
      </c>
      <c r="B33573" t="s">
        <v>35938</v>
      </c>
      <c r="H33573" s="6" t="s">
        <v>2115</v>
      </c>
      <c r="I33573" s="6" t="s">
        <v>259</v>
      </c>
      <c r="K33573" s="6">
        <v>185</v>
      </c>
    </row>
    <row r="33574" spans="1:11">
      <c r="A33574" s="6">
        <v>2000303067</v>
      </c>
      <c r="B33574" t="s">
        <v>35939</v>
      </c>
      <c r="H33574" s="6" t="s">
        <v>760</v>
      </c>
      <c r="I33574" s="6" t="s">
        <v>339</v>
      </c>
      <c r="K33574" s="6">
        <v>182</v>
      </c>
    </row>
    <row r="33575" spans="1:11">
      <c r="A33575" s="6">
        <v>2000350900</v>
      </c>
      <c r="B33575" t="s">
        <v>35940</v>
      </c>
      <c r="H33575" s="6" t="s">
        <v>829</v>
      </c>
      <c r="I33575" s="6" t="s">
        <v>406</v>
      </c>
      <c r="K33575" s="6">
        <v>180</v>
      </c>
    </row>
    <row r="33576" spans="1:11">
      <c r="A33576" s="6">
        <v>2000371317</v>
      </c>
      <c r="B33576" t="s">
        <v>35941</v>
      </c>
      <c r="H33576" s="6" t="s">
        <v>1656</v>
      </c>
      <c r="I33576" s="6" t="s">
        <v>5988</v>
      </c>
      <c r="K33576" s="6">
        <v>168</v>
      </c>
    </row>
    <row r="33577" spans="1:11">
      <c r="A33577" s="6">
        <v>2000432183</v>
      </c>
      <c r="B33577" t="s">
        <v>35942</v>
      </c>
      <c r="H33577" s="6" t="s">
        <v>488</v>
      </c>
      <c r="I33577" s="6" t="s">
        <v>406</v>
      </c>
      <c r="K33577" s="6">
        <v>172</v>
      </c>
    </row>
    <row r="33578" spans="1:11">
      <c r="A33578" s="6">
        <v>2000280802</v>
      </c>
      <c r="B33578" t="s">
        <v>35943</v>
      </c>
      <c r="H33578" s="6" t="s">
        <v>2046</v>
      </c>
      <c r="I33578" s="6" t="s">
        <v>603</v>
      </c>
      <c r="K33578" s="6">
        <v>175</v>
      </c>
    </row>
    <row r="33579" spans="1:11">
      <c r="A33579" s="6">
        <v>2000418188</v>
      </c>
      <c r="B33579" t="s">
        <v>35944</v>
      </c>
      <c r="H33579" s="6" t="s">
        <v>218</v>
      </c>
      <c r="I33579" s="6" t="s">
        <v>1731</v>
      </c>
      <c r="K33579" s="6">
        <v>180</v>
      </c>
    </row>
    <row r="33580" spans="1:11">
      <c r="A33580" s="6">
        <v>2000355508</v>
      </c>
      <c r="B33580" t="s">
        <v>35945</v>
      </c>
      <c r="H33580" s="6" t="s">
        <v>1624</v>
      </c>
      <c r="I33580" s="6" t="s">
        <v>1117</v>
      </c>
      <c r="K33580" s="6">
        <v>186</v>
      </c>
    </row>
    <row r="33581" spans="1:11">
      <c r="A33581" s="6">
        <v>2000287774</v>
      </c>
      <c r="B33581" t="s">
        <v>35946</v>
      </c>
      <c r="H33581" s="6" t="s">
        <v>2121</v>
      </c>
      <c r="I33581" s="6" t="s">
        <v>603</v>
      </c>
      <c r="K33581" s="6">
        <v>177</v>
      </c>
    </row>
    <row r="33582" spans="1:11">
      <c r="A33582" s="6">
        <v>2000516500</v>
      </c>
      <c r="B33582" t="s">
        <v>35947</v>
      </c>
      <c r="H33582" s="6" t="s">
        <v>966</v>
      </c>
      <c r="I33582" s="6" t="s">
        <v>603</v>
      </c>
      <c r="K33582" s="6">
        <v>179</v>
      </c>
    </row>
    <row r="33583" spans="1:11">
      <c r="A33583" s="6">
        <v>2000314994</v>
      </c>
      <c r="B33583" t="s">
        <v>35948</v>
      </c>
      <c r="H33583" s="6" t="s">
        <v>319</v>
      </c>
      <c r="I33583" s="6" t="s">
        <v>309</v>
      </c>
      <c r="K33583" s="6">
        <v>195</v>
      </c>
    </row>
    <row r="33584" spans="1:11">
      <c r="A33584" s="6">
        <v>2000373396</v>
      </c>
      <c r="B33584" t="s">
        <v>35949</v>
      </c>
      <c r="H33584" s="6" t="s">
        <v>2115</v>
      </c>
      <c r="I33584" s="6" t="s">
        <v>1066</v>
      </c>
      <c r="K33584" s="6">
        <v>185</v>
      </c>
    </row>
    <row r="33585" spans="1:11">
      <c r="A33585" s="6">
        <v>2000245698</v>
      </c>
      <c r="B33585" t="s">
        <v>35950</v>
      </c>
      <c r="H33585" s="6" t="s">
        <v>1698</v>
      </c>
      <c r="I33585" s="6" t="s">
        <v>257</v>
      </c>
      <c r="K33585" s="6">
        <v>162</v>
      </c>
    </row>
    <row r="33586" spans="1:11">
      <c r="A33586" s="6">
        <v>2000283682</v>
      </c>
      <c r="B33586" t="s">
        <v>35951</v>
      </c>
      <c r="H33586" s="6" t="s">
        <v>1624</v>
      </c>
      <c r="I33586" s="6" t="s">
        <v>2134</v>
      </c>
      <c r="K33586" s="6">
        <v>192</v>
      </c>
    </row>
    <row r="33587" spans="1:11">
      <c r="A33587" s="6">
        <v>2000413282</v>
      </c>
      <c r="B33587" t="s">
        <v>35952</v>
      </c>
      <c r="H33587" s="6" t="s">
        <v>1149</v>
      </c>
      <c r="I33587" s="6" t="s">
        <v>4019</v>
      </c>
      <c r="K33587" s="6">
        <v>184</v>
      </c>
    </row>
    <row r="33588" spans="1:11">
      <c r="A33588" s="6">
        <v>2000462067</v>
      </c>
      <c r="B33588" t="s">
        <v>35953</v>
      </c>
      <c r="H33588" s="6" t="s">
        <v>966</v>
      </c>
      <c r="I33588" s="6" t="s">
        <v>433</v>
      </c>
      <c r="K33588" s="6">
        <v>174</v>
      </c>
    </row>
    <row r="33589" spans="1:11">
      <c r="A33589" s="6">
        <v>2000377946</v>
      </c>
      <c r="B33589" t="s">
        <v>35954</v>
      </c>
      <c r="H33589" s="6" t="s">
        <v>2115</v>
      </c>
      <c r="I33589" s="6" t="s">
        <v>1890</v>
      </c>
      <c r="K33589" s="6">
        <v>184</v>
      </c>
    </row>
    <row r="33590" spans="1:11">
      <c r="A33590" s="6">
        <v>2000485210</v>
      </c>
      <c r="B33590" t="s">
        <v>35955</v>
      </c>
      <c r="H33590" s="6" t="s">
        <v>2115</v>
      </c>
      <c r="I33590" s="6" t="s">
        <v>348</v>
      </c>
      <c r="K33590" s="6">
        <v>177</v>
      </c>
    </row>
    <row r="33591" spans="1:11">
      <c r="A33591" s="6">
        <v>2000459410</v>
      </c>
      <c r="B33591" t="s">
        <v>35956</v>
      </c>
      <c r="H33591" s="6" t="s">
        <v>1672</v>
      </c>
      <c r="I33591" s="6" t="s">
        <v>729</v>
      </c>
      <c r="K33591" s="6">
        <v>171</v>
      </c>
    </row>
    <row r="33592" spans="1:11">
      <c r="A33592" s="6">
        <v>2000183425</v>
      </c>
      <c r="B33592" t="s">
        <v>35957</v>
      </c>
      <c r="H33592" s="6" t="s">
        <v>314</v>
      </c>
      <c r="I33592" s="6" t="s">
        <v>259</v>
      </c>
      <c r="K33592" s="6">
        <v>187</v>
      </c>
    </row>
    <row r="33593" spans="1:11">
      <c r="A33593" s="6">
        <v>2000423418</v>
      </c>
      <c r="B33593" t="s">
        <v>35958</v>
      </c>
      <c r="H33593" s="6" t="s">
        <v>2126</v>
      </c>
      <c r="I33593" s="6" t="s">
        <v>1661</v>
      </c>
      <c r="K33593" s="6">
        <v>170</v>
      </c>
    </row>
    <row r="33594" spans="1:11">
      <c r="A33594" s="6">
        <v>2000467146</v>
      </c>
      <c r="B33594" t="s">
        <v>35959</v>
      </c>
      <c r="H33594" s="6" t="s">
        <v>1624</v>
      </c>
      <c r="I33594" s="6" t="s">
        <v>306</v>
      </c>
      <c r="K33594" s="6">
        <v>182</v>
      </c>
    </row>
    <row r="33595" spans="1:11">
      <c r="A33595" s="6">
        <v>2000353428</v>
      </c>
      <c r="B33595" t="s">
        <v>35960</v>
      </c>
      <c r="H33595" s="6" t="s">
        <v>377</v>
      </c>
      <c r="I33595" s="6" t="s">
        <v>406</v>
      </c>
      <c r="K33595" s="6">
        <v>188</v>
      </c>
    </row>
    <row r="33596" spans="1:11">
      <c r="A33596" s="6">
        <v>2000303370</v>
      </c>
      <c r="B33596" t="s">
        <v>35961</v>
      </c>
      <c r="H33596" s="6" t="s">
        <v>319</v>
      </c>
      <c r="I33596" s="6" t="s">
        <v>1781</v>
      </c>
      <c r="K33596" s="6">
        <v>185</v>
      </c>
    </row>
    <row r="33597" spans="1:11">
      <c r="A33597" s="6">
        <v>2000320734</v>
      </c>
      <c r="B33597" t="s">
        <v>35962</v>
      </c>
      <c r="H33597" s="6" t="s">
        <v>2115</v>
      </c>
      <c r="I33597" s="6" t="s">
        <v>1055</v>
      </c>
      <c r="K33597" s="6">
        <v>182</v>
      </c>
    </row>
    <row r="33598" spans="1:11">
      <c r="A33598" s="6">
        <v>2000423813</v>
      </c>
      <c r="B33598" t="s">
        <v>35963</v>
      </c>
      <c r="H33598" s="6" t="s">
        <v>2046</v>
      </c>
      <c r="I33598" s="6" t="s">
        <v>378</v>
      </c>
      <c r="K33598" s="6">
        <v>180</v>
      </c>
    </row>
    <row r="33599" spans="1:11">
      <c r="A33599" s="6">
        <v>2000239001</v>
      </c>
      <c r="B33599" t="s">
        <v>35964</v>
      </c>
      <c r="H33599" s="6" t="s">
        <v>12938</v>
      </c>
      <c r="I33599" s="6" t="s">
        <v>3846</v>
      </c>
      <c r="K33599" s="6">
        <v>156</v>
      </c>
    </row>
    <row r="33600" spans="1:11">
      <c r="A33600" s="6">
        <v>2000251343</v>
      </c>
      <c r="B33600" t="s">
        <v>35965</v>
      </c>
      <c r="H33600" s="6" t="s">
        <v>314</v>
      </c>
      <c r="I33600" s="6" t="s">
        <v>494</v>
      </c>
      <c r="K33600" s="6">
        <v>170</v>
      </c>
    </row>
    <row r="33601" spans="1:11">
      <c r="A33601" s="6">
        <v>2000454284</v>
      </c>
      <c r="B33601" t="s">
        <v>35966</v>
      </c>
      <c r="H33601" s="6" t="s">
        <v>351</v>
      </c>
      <c r="I33601" s="6" t="s">
        <v>257</v>
      </c>
      <c r="K33601" s="6">
        <v>173</v>
      </c>
    </row>
    <row r="33602" spans="1:11">
      <c r="A33602" s="6">
        <v>2000126753</v>
      </c>
      <c r="B33602" t="s">
        <v>35967</v>
      </c>
      <c r="H33602" s="6" t="s">
        <v>377</v>
      </c>
      <c r="I33602" s="6" t="s">
        <v>1303</v>
      </c>
      <c r="K33602" s="6">
        <v>176</v>
      </c>
    </row>
    <row r="33603" spans="1:11">
      <c r="A33603" s="6">
        <v>2000417634</v>
      </c>
      <c r="B33603" t="s">
        <v>35968</v>
      </c>
      <c r="H33603" s="6" t="s">
        <v>640</v>
      </c>
      <c r="I33603" s="6" t="s">
        <v>657</v>
      </c>
      <c r="K33603" s="6">
        <v>172</v>
      </c>
    </row>
    <row r="33604" spans="1:11">
      <c r="A33604" s="6">
        <v>2000287681</v>
      </c>
      <c r="B33604" t="s">
        <v>35969</v>
      </c>
      <c r="H33604" s="6" t="s">
        <v>966</v>
      </c>
      <c r="I33604" s="6" t="s">
        <v>433</v>
      </c>
      <c r="K33604" s="6">
        <v>164</v>
      </c>
    </row>
    <row r="33605" spans="1:11">
      <c r="A33605" s="6">
        <v>2000327228</v>
      </c>
      <c r="B33605" t="s">
        <v>35970</v>
      </c>
      <c r="H33605" s="6" t="s">
        <v>218</v>
      </c>
      <c r="I33605" s="6" t="s">
        <v>1863</v>
      </c>
      <c r="K33605" s="6">
        <v>174</v>
      </c>
    </row>
    <row r="33606" spans="1:11">
      <c r="A33606" s="6">
        <v>2000192301</v>
      </c>
      <c r="B33606" t="s">
        <v>35971</v>
      </c>
      <c r="H33606" s="6" t="s">
        <v>2116</v>
      </c>
      <c r="I33606" s="6" t="s">
        <v>2516</v>
      </c>
      <c r="K33606" s="6">
        <v>183</v>
      </c>
    </row>
    <row r="33607" spans="1:11">
      <c r="A33607" s="6">
        <v>2000392430</v>
      </c>
      <c r="B33607" t="s">
        <v>35972</v>
      </c>
      <c r="H33607" s="6" t="s">
        <v>589</v>
      </c>
      <c r="I33607" s="6" t="s">
        <v>1325</v>
      </c>
      <c r="K33607" s="6">
        <v>193</v>
      </c>
    </row>
    <row r="33608" spans="1:11">
      <c r="A33608" s="6">
        <v>2000298718</v>
      </c>
      <c r="B33608" t="s">
        <v>35973</v>
      </c>
      <c r="H33608" s="6" t="s">
        <v>2112</v>
      </c>
      <c r="I33608" s="6" t="s">
        <v>259</v>
      </c>
      <c r="K33608" s="6">
        <v>166</v>
      </c>
    </row>
    <row r="33609" spans="1:11">
      <c r="A33609" s="6">
        <v>2000231488</v>
      </c>
      <c r="B33609" t="s">
        <v>35974</v>
      </c>
      <c r="H33609" s="6" t="s">
        <v>488</v>
      </c>
      <c r="I33609" s="6" t="s">
        <v>378</v>
      </c>
      <c r="K33609" s="6">
        <v>175</v>
      </c>
    </row>
    <row r="33610" spans="1:11">
      <c r="A33610" s="6">
        <v>2000454627</v>
      </c>
      <c r="B33610" t="s">
        <v>35975</v>
      </c>
      <c r="H33610" s="6" t="s">
        <v>1624</v>
      </c>
      <c r="I33610" s="6" t="s">
        <v>725</v>
      </c>
      <c r="K33610" s="6">
        <v>180</v>
      </c>
    </row>
    <row r="33611" spans="1:11">
      <c r="A33611" s="6">
        <v>2000364972</v>
      </c>
      <c r="B33611" t="s">
        <v>35976</v>
      </c>
      <c r="H33611" s="6" t="s">
        <v>2115</v>
      </c>
      <c r="I33611" s="6" t="s">
        <v>2134</v>
      </c>
      <c r="K33611" s="6">
        <v>185</v>
      </c>
    </row>
    <row r="33612" spans="1:11">
      <c r="A33612" s="6">
        <v>2000493503</v>
      </c>
      <c r="B33612" t="s">
        <v>35977</v>
      </c>
      <c r="H33612" s="6" t="s">
        <v>377</v>
      </c>
      <c r="I33612" s="6" t="s">
        <v>406</v>
      </c>
      <c r="K33612" s="6">
        <v>185</v>
      </c>
    </row>
    <row r="33613" spans="1:11">
      <c r="A33613" s="6">
        <v>2000444739</v>
      </c>
      <c r="B33613" t="s">
        <v>35978</v>
      </c>
      <c r="H33613" s="6" t="s">
        <v>4359</v>
      </c>
      <c r="I33613" s="6" t="s">
        <v>35979</v>
      </c>
      <c r="K33613" s="6">
        <v>187</v>
      </c>
    </row>
    <row r="33614" spans="1:11">
      <c r="A33614" s="6">
        <v>2000105283</v>
      </c>
      <c r="B33614" t="s">
        <v>35980</v>
      </c>
      <c r="H33614" s="6" t="s">
        <v>2157</v>
      </c>
      <c r="I33614" s="6" t="s">
        <v>3633</v>
      </c>
      <c r="K33614" s="6">
        <v>173</v>
      </c>
    </row>
    <row r="33615" spans="1:11">
      <c r="A33615" s="6">
        <v>2000271708</v>
      </c>
      <c r="B33615" t="s">
        <v>35981</v>
      </c>
      <c r="H33615" s="6" t="s">
        <v>2115</v>
      </c>
      <c r="I33615" s="6" t="s">
        <v>259</v>
      </c>
      <c r="K33615" s="6">
        <v>183</v>
      </c>
    </row>
    <row r="33616" spans="1:11">
      <c r="A33616" s="6">
        <v>2000449303</v>
      </c>
      <c r="B33616" t="s">
        <v>35982</v>
      </c>
      <c r="H33616" s="6" t="s">
        <v>4359</v>
      </c>
      <c r="I33616" s="6" t="s">
        <v>35983</v>
      </c>
      <c r="K33616" s="6">
        <v>188</v>
      </c>
    </row>
    <row r="33617" spans="1:11">
      <c r="A33617" s="6">
        <v>2000458968</v>
      </c>
      <c r="B33617" t="s">
        <v>35984</v>
      </c>
      <c r="H33617" s="6" t="s">
        <v>377</v>
      </c>
      <c r="I33617" s="6" t="s">
        <v>406</v>
      </c>
      <c r="K33617" s="6">
        <v>192</v>
      </c>
    </row>
    <row r="33618" spans="1:11">
      <c r="A33618" s="6">
        <v>2000177579</v>
      </c>
      <c r="B33618" t="s">
        <v>35985</v>
      </c>
      <c r="H33618" s="6" t="s">
        <v>238</v>
      </c>
      <c r="I33618" s="6" t="s">
        <v>35986</v>
      </c>
      <c r="K33618" s="6">
        <v>174</v>
      </c>
    </row>
    <row r="33619" spans="1:11">
      <c r="A33619" s="6">
        <v>2000269529</v>
      </c>
      <c r="B33619" t="s">
        <v>35987</v>
      </c>
      <c r="H33619" s="6" t="s">
        <v>377</v>
      </c>
      <c r="I33619" s="6" t="s">
        <v>406</v>
      </c>
      <c r="K33619" s="6">
        <v>186</v>
      </c>
    </row>
    <row r="33620" spans="1:11">
      <c r="A33620" s="6">
        <v>2000395180</v>
      </c>
      <c r="B33620" t="s">
        <v>35988</v>
      </c>
      <c r="H33620" s="6" t="s">
        <v>2115</v>
      </c>
      <c r="I33620" s="6" t="s">
        <v>366</v>
      </c>
      <c r="K33620" s="6">
        <v>177</v>
      </c>
    </row>
    <row r="33621" spans="1:11">
      <c r="A33621" s="6">
        <v>2000407852</v>
      </c>
      <c r="B33621" t="s">
        <v>35989</v>
      </c>
      <c r="H33621" s="6" t="s">
        <v>2115</v>
      </c>
      <c r="I33621" s="6" t="s">
        <v>236</v>
      </c>
      <c r="K33621" s="6">
        <v>181</v>
      </c>
    </row>
    <row r="33622" spans="1:11">
      <c r="A33622" s="6">
        <v>2000292793</v>
      </c>
      <c r="B33622" t="s">
        <v>35990</v>
      </c>
      <c r="H33622" s="6" t="s">
        <v>35991</v>
      </c>
      <c r="I33622" s="6" t="s">
        <v>1734</v>
      </c>
      <c r="K33622" s="6">
        <v>168</v>
      </c>
    </row>
    <row r="33623" spans="1:11">
      <c r="A33623" s="6">
        <v>2000402975</v>
      </c>
      <c r="B33623" t="s">
        <v>35992</v>
      </c>
      <c r="H33623" s="6" t="s">
        <v>2160</v>
      </c>
      <c r="I33623" s="6" t="s">
        <v>348</v>
      </c>
      <c r="K33623" s="6">
        <v>175</v>
      </c>
    </row>
    <row r="33624" spans="1:11">
      <c r="A33624" s="6">
        <v>2000273550</v>
      </c>
      <c r="B33624" t="s">
        <v>35993</v>
      </c>
      <c r="H33624" s="6" t="s">
        <v>966</v>
      </c>
      <c r="I33624" s="6" t="s">
        <v>811</v>
      </c>
      <c r="K33624" s="6">
        <v>176</v>
      </c>
    </row>
    <row r="33625" spans="1:11">
      <c r="A33625" s="6">
        <v>2000354687</v>
      </c>
      <c r="B33625" t="s">
        <v>35994</v>
      </c>
      <c r="H33625" s="6" t="s">
        <v>1624</v>
      </c>
      <c r="I33625" s="6" t="s">
        <v>603</v>
      </c>
      <c r="K33625" s="6">
        <v>181</v>
      </c>
    </row>
    <row r="33626" spans="1:11">
      <c r="A33626" s="6">
        <v>2000384208</v>
      </c>
      <c r="B33626" t="s">
        <v>35995</v>
      </c>
      <c r="H33626" s="6" t="s">
        <v>558</v>
      </c>
      <c r="I33626" s="6" t="s">
        <v>257</v>
      </c>
      <c r="K33626" s="6">
        <v>173</v>
      </c>
    </row>
    <row r="33627" spans="1:11">
      <c r="A33627" s="6">
        <v>2000402079</v>
      </c>
      <c r="B33627" t="s">
        <v>35996</v>
      </c>
      <c r="H33627" s="6" t="s">
        <v>1698</v>
      </c>
      <c r="I33627" s="6" t="s">
        <v>348</v>
      </c>
      <c r="K33627" s="6">
        <v>167</v>
      </c>
    </row>
    <row r="33628" spans="1:11">
      <c r="A33628" s="6">
        <v>2000368635</v>
      </c>
      <c r="B33628" t="s">
        <v>35997</v>
      </c>
      <c r="H33628" s="6" t="s">
        <v>314</v>
      </c>
      <c r="I33628" s="6" t="s">
        <v>1066</v>
      </c>
      <c r="K33628" s="6">
        <v>178</v>
      </c>
    </row>
    <row r="33629" spans="1:11">
      <c r="A33629" s="6">
        <v>2000384490</v>
      </c>
      <c r="B33629" t="s">
        <v>35998</v>
      </c>
      <c r="H33629" s="6" t="s">
        <v>2363</v>
      </c>
      <c r="I33629" s="6" t="s">
        <v>433</v>
      </c>
      <c r="K33629" s="6">
        <v>176</v>
      </c>
    </row>
    <row r="33630" spans="1:11">
      <c r="A33630" s="6">
        <v>2000245872</v>
      </c>
      <c r="B33630" t="s">
        <v>35999</v>
      </c>
      <c r="H33630" s="6" t="s">
        <v>2115</v>
      </c>
      <c r="I33630" s="6" t="s">
        <v>320</v>
      </c>
      <c r="K33630" s="6">
        <v>176</v>
      </c>
    </row>
    <row r="33631" spans="1:11">
      <c r="A33631" s="6">
        <v>85059096</v>
      </c>
      <c r="B33631" t="s">
        <v>36000</v>
      </c>
      <c r="H33631" s="6" t="s">
        <v>1672</v>
      </c>
      <c r="I33631" s="6" t="s">
        <v>36001</v>
      </c>
      <c r="K33631" s="6">
        <v>172</v>
      </c>
    </row>
    <row r="33632" spans="1:11">
      <c r="A33632" s="6">
        <v>2000281581</v>
      </c>
      <c r="B33632" t="s">
        <v>36002</v>
      </c>
      <c r="H33632" s="6" t="s">
        <v>2126</v>
      </c>
      <c r="I33632" s="6" t="s">
        <v>1303</v>
      </c>
      <c r="K33632" s="6">
        <v>170</v>
      </c>
    </row>
    <row r="33633" spans="1:11">
      <c r="A33633" s="6">
        <v>2000251828</v>
      </c>
      <c r="B33633" t="s">
        <v>36003</v>
      </c>
      <c r="H33633" s="6" t="s">
        <v>377</v>
      </c>
      <c r="I33633" s="6" t="s">
        <v>36004</v>
      </c>
      <c r="K33633" s="6">
        <v>187</v>
      </c>
    </row>
    <row r="33634" spans="1:11">
      <c r="A33634" s="6">
        <v>2000185932</v>
      </c>
      <c r="B33634" t="s">
        <v>36005</v>
      </c>
      <c r="H33634" s="6" t="s">
        <v>2112</v>
      </c>
      <c r="I33634" s="6" t="s">
        <v>2456</v>
      </c>
      <c r="K33634" s="6">
        <v>167</v>
      </c>
    </row>
    <row r="33635" spans="1:11">
      <c r="A33635" s="6">
        <v>2000317977</v>
      </c>
      <c r="B33635" t="s">
        <v>36006</v>
      </c>
      <c r="H33635" s="6" t="s">
        <v>2121</v>
      </c>
      <c r="I33635" s="6" t="s">
        <v>1861</v>
      </c>
      <c r="K33635" s="6">
        <v>177</v>
      </c>
    </row>
    <row r="33636" spans="1:11">
      <c r="A33636" s="6">
        <v>2000254495</v>
      </c>
      <c r="B33636" t="s">
        <v>36007</v>
      </c>
      <c r="H33636" s="6" t="s">
        <v>2115</v>
      </c>
      <c r="I33636" s="6" t="s">
        <v>1907</v>
      </c>
      <c r="K33636" s="6">
        <v>162</v>
      </c>
    </row>
    <row r="33637" spans="1:11">
      <c r="A33637" s="6">
        <v>2000332387</v>
      </c>
      <c r="B33637" t="s">
        <v>36008</v>
      </c>
      <c r="H33637" s="6" t="s">
        <v>944</v>
      </c>
      <c r="I33637" s="6" t="s">
        <v>5273</v>
      </c>
      <c r="K33637" s="6">
        <v>190</v>
      </c>
    </row>
    <row r="33638" spans="1:11">
      <c r="A33638" s="6">
        <v>51075316</v>
      </c>
      <c r="B33638" t="s">
        <v>36009</v>
      </c>
      <c r="H33638" s="6" t="s">
        <v>377</v>
      </c>
      <c r="I33638" s="6" t="s">
        <v>1303</v>
      </c>
      <c r="K33638" s="6">
        <v>188</v>
      </c>
    </row>
    <row r="33639" spans="1:11">
      <c r="A33639" s="6">
        <v>2000258155</v>
      </c>
      <c r="B33639" t="s">
        <v>36010</v>
      </c>
      <c r="H33639" s="6" t="s">
        <v>377</v>
      </c>
      <c r="I33639" s="6" t="s">
        <v>2537</v>
      </c>
      <c r="K33639" s="6">
        <v>200</v>
      </c>
    </row>
    <row r="33640" spans="1:11">
      <c r="A33640" s="6">
        <v>2000380967</v>
      </c>
      <c r="B33640" t="s">
        <v>36011</v>
      </c>
      <c r="H33640" s="6" t="s">
        <v>2115</v>
      </c>
      <c r="I33640" s="6" t="s">
        <v>257</v>
      </c>
      <c r="K33640" s="6">
        <v>168</v>
      </c>
    </row>
    <row r="33641" spans="1:11">
      <c r="A33641" s="6">
        <v>2000189593</v>
      </c>
      <c r="B33641" t="s">
        <v>36012</v>
      </c>
      <c r="H33641" s="6" t="s">
        <v>2046</v>
      </c>
      <c r="I33641" s="6" t="s">
        <v>3732</v>
      </c>
      <c r="K33641" s="6">
        <v>178</v>
      </c>
    </row>
    <row r="33642" spans="1:11">
      <c r="A33642" s="6">
        <v>2000213929</v>
      </c>
      <c r="B33642" t="s">
        <v>36013</v>
      </c>
      <c r="H33642" s="6" t="s">
        <v>589</v>
      </c>
      <c r="I33642" s="6" t="s">
        <v>348</v>
      </c>
      <c r="K33642" s="6">
        <v>186</v>
      </c>
    </row>
    <row r="33643" spans="1:11">
      <c r="A33643" s="6">
        <v>2000280298</v>
      </c>
      <c r="B33643" t="s">
        <v>36014</v>
      </c>
      <c r="H33643" s="6" t="s">
        <v>1624</v>
      </c>
      <c r="I33643" s="6" t="s">
        <v>344</v>
      </c>
      <c r="K33643" s="6">
        <v>195</v>
      </c>
    </row>
    <row r="33644" spans="1:11">
      <c r="A33644" s="6">
        <v>2000290395</v>
      </c>
      <c r="B33644" t="s">
        <v>36015</v>
      </c>
      <c r="H33644" s="6" t="s">
        <v>319</v>
      </c>
      <c r="I33644" s="6" t="s">
        <v>344</v>
      </c>
      <c r="K33644" s="6">
        <v>168</v>
      </c>
    </row>
    <row r="33645" spans="1:11">
      <c r="A33645" s="6">
        <v>2000291031</v>
      </c>
      <c r="B33645" t="s">
        <v>36016</v>
      </c>
      <c r="H33645" s="6" t="s">
        <v>319</v>
      </c>
      <c r="I33645" s="6" t="s">
        <v>36017</v>
      </c>
      <c r="K33645" s="6">
        <v>175</v>
      </c>
    </row>
    <row r="33646" spans="1:11">
      <c r="A33646" s="6">
        <v>2000391599</v>
      </c>
      <c r="B33646" t="s">
        <v>36018</v>
      </c>
      <c r="H33646" s="6" t="s">
        <v>640</v>
      </c>
      <c r="I33646" s="6" t="s">
        <v>236</v>
      </c>
      <c r="K33646" s="6">
        <v>163</v>
      </c>
    </row>
    <row r="33647" spans="1:11">
      <c r="A33647" s="6">
        <v>2000195678</v>
      </c>
      <c r="B33647" t="s">
        <v>36019</v>
      </c>
      <c r="H33647" s="6" t="s">
        <v>2046</v>
      </c>
      <c r="I33647" s="6" t="s">
        <v>1936</v>
      </c>
      <c r="K33647" s="6">
        <v>187</v>
      </c>
    </row>
    <row r="33648" spans="1:11">
      <c r="A33648" s="6">
        <v>2000398742</v>
      </c>
      <c r="B33648" t="s">
        <v>36020</v>
      </c>
      <c r="H33648" s="6" t="s">
        <v>314</v>
      </c>
      <c r="I33648" s="6" t="s">
        <v>494</v>
      </c>
      <c r="K33648" s="6">
        <v>170</v>
      </c>
    </row>
    <row r="33649" spans="1:11">
      <c r="A33649" s="6">
        <v>2000271665</v>
      </c>
      <c r="B33649" t="s">
        <v>36021</v>
      </c>
      <c r="H33649" s="6" t="s">
        <v>966</v>
      </c>
      <c r="I33649" s="6" t="s">
        <v>236</v>
      </c>
      <c r="K33649" s="6">
        <v>177</v>
      </c>
    </row>
    <row r="33650" spans="1:11">
      <c r="A33650" s="6">
        <v>2000392498</v>
      </c>
      <c r="B33650" t="s">
        <v>36022</v>
      </c>
      <c r="H33650" s="6" t="s">
        <v>2046</v>
      </c>
      <c r="I33650" s="6" t="s">
        <v>857</v>
      </c>
      <c r="K33650" s="6">
        <v>181</v>
      </c>
    </row>
    <row r="33651" spans="1:11">
      <c r="A33651" s="6">
        <v>2000443718</v>
      </c>
      <c r="B33651" t="s">
        <v>36023</v>
      </c>
      <c r="H33651" s="6" t="s">
        <v>319</v>
      </c>
      <c r="I33651" s="6" t="s">
        <v>406</v>
      </c>
      <c r="K33651" s="6">
        <v>185</v>
      </c>
    </row>
    <row r="33652" spans="1:11">
      <c r="A33652" s="6">
        <v>2000329725</v>
      </c>
      <c r="B33652" t="s">
        <v>36024</v>
      </c>
      <c r="H33652" s="6" t="s">
        <v>4359</v>
      </c>
      <c r="I33652" s="6" t="s">
        <v>194</v>
      </c>
      <c r="K33652" s="6">
        <v>195</v>
      </c>
    </row>
    <row r="33653" spans="1:11">
      <c r="A33653" s="6">
        <v>2000334182</v>
      </c>
      <c r="B33653" t="s">
        <v>36025</v>
      </c>
      <c r="H33653" s="6" t="s">
        <v>944</v>
      </c>
      <c r="I33653" s="6" t="s">
        <v>1731</v>
      </c>
      <c r="K33653" s="6">
        <v>181</v>
      </c>
    </row>
    <row r="33654" spans="1:11">
      <c r="A33654" s="6">
        <v>2000196969</v>
      </c>
      <c r="B33654" t="s">
        <v>36026</v>
      </c>
      <c r="H33654" s="6" t="s">
        <v>240</v>
      </c>
      <c r="I33654" s="6" t="s">
        <v>471</v>
      </c>
      <c r="K33654" s="6">
        <v>174</v>
      </c>
    </row>
    <row r="33655" spans="1:11">
      <c r="A33655" s="6">
        <v>2000423058</v>
      </c>
      <c r="B33655" t="s">
        <v>36027</v>
      </c>
      <c r="H33655" s="6" t="s">
        <v>319</v>
      </c>
      <c r="I33655" s="6" t="s">
        <v>309</v>
      </c>
      <c r="K33655" s="6">
        <v>186</v>
      </c>
    </row>
    <row r="33656" spans="1:11">
      <c r="A33656" s="6">
        <v>2000259386</v>
      </c>
      <c r="B33656" t="s">
        <v>36028</v>
      </c>
      <c r="H33656" s="6" t="s">
        <v>377</v>
      </c>
      <c r="I33656" s="6" t="s">
        <v>309</v>
      </c>
      <c r="K33656" s="6">
        <v>189</v>
      </c>
    </row>
    <row r="33657" spans="1:11">
      <c r="A33657" s="6">
        <v>2000210601</v>
      </c>
      <c r="B33657" t="s">
        <v>36029</v>
      </c>
      <c r="H33657" s="6" t="s">
        <v>377</v>
      </c>
      <c r="I33657" s="6" t="s">
        <v>344</v>
      </c>
      <c r="K33657" s="6">
        <v>184</v>
      </c>
    </row>
    <row r="33658" spans="1:11">
      <c r="A33658" s="6">
        <v>2000386352</v>
      </c>
      <c r="B33658" t="s">
        <v>36030</v>
      </c>
      <c r="H33658" s="6" t="s">
        <v>1656</v>
      </c>
      <c r="I33658" s="6" t="s">
        <v>344</v>
      </c>
      <c r="K33658" s="6">
        <v>180</v>
      </c>
    </row>
    <row r="33659" spans="1:11">
      <c r="A33659" s="6">
        <v>2000205877</v>
      </c>
      <c r="B33659" t="s">
        <v>36031</v>
      </c>
      <c r="H33659" s="6" t="s">
        <v>2115</v>
      </c>
      <c r="I33659" s="6" t="s">
        <v>236</v>
      </c>
      <c r="K33659" s="6">
        <v>177</v>
      </c>
    </row>
    <row r="33660" spans="1:11">
      <c r="A33660" s="6">
        <v>2000220808</v>
      </c>
      <c r="B33660" t="s">
        <v>36032</v>
      </c>
      <c r="H33660" s="6" t="s">
        <v>2112</v>
      </c>
      <c r="I33660" s="6" t="s">
        <v>827</v>
      </c>
      <c r="K33660" s="6">
        <v>196</v>
      </c>
    </row>
    <row r="33661" spans="1:11">
      <c r="A33661" s="6">
        <v>2000246339</v>
      </c>
      <c r="B33661" t="s">
        <v>36033</v>
      </c>
      <c r="H33661" s="6" t="s">
        <v>2115</v>
      </c>
      <c r="I33661" s="6" t="s">
        <v>257</v>
      </c>
      <c r="K33661" s="6">
        <v>182</v>
      </c>
    </row>
    <row r="33662" spans="1:11">
      <c r="A33662" s="6">
        <v>34001871</v>
      </c>
      <c r="B33662" t="s">
        <v>36034</v>
      </c>
      <c r="H33662" s="6" t="s">
        <v>314</v>
      </c>
      <c r="I33662" s="6" t="s">
        <v>4904</v>
      </c>
      <c r="K33662" s="6">
        <v>174</v>
      </c>
    </row>
    <row r="33663" spans="1:11">
      <c r="A33663" s="6">
        <v>2000203268</v>
      </c>
      <c r="B33663" t="s">
        <v>36035</v>
      </c>
      <c r="H33663" s="6" t="s">
        <v>314</v>
      </c>
      <c r="I33663" s="6" t="s">
        <v>494</v>
      </c>
      <c r="K33663" s="6">
        <v>176</v>
      </c>
    </row>
    <row r="33664" spans="1:11">
      <c r="A33664" s="6">
        <v>2000384435</v>
      </c>
      <c r="B33664" t="s">
        <v>36036</v>
      </c>
      <c r="H33664" s="6" t="s">
        <v>2115</v>
      </c>
      <c r="I33664" s="6" t="s">
        <v>1303</v>
      </c>
      <c r="K33664" s="6">
        <v>164</v>
      </c>
    </row>
    <row r="33665" spans="1:11">
      <c r="A33665" s="6">
        <v>2000238207</v>
      </c>
      <c r="B33665" t="s">
        <v>36037</v>
      </c>
      <c r="H33665" s="6" t="s">
        <v>377</v>
      </c>
      <c r="I33665" s="6" t="s">
        <v>1819</v>
      </c>
      <c r="K33665" s="6">
        <v>177</v>
      </c>
    </row>
    <row r="33666" spans="1:11">
      <c r="A33666" s="6">
        <v>2000447651</v>
      </c>
      <c r="B33666" t="s">
        <v>36038</v>
      </c>
      <c r="H33666" s="6" t="s">
        <v>1213</v>
      </c>
      <c r="I33666" s="6" t="s">
        <v>348</v>
      </c>
      <c r="K33666" s="6">
        <v>171</v>
      </c>
    </row>
    <row r="33667" spans="1:11">
      <c r="A33667" s="6">
        <v>2000305087</v>
      </c>
      <c r="B33667" t="s">
        <v>36039</v>
      </c>
      <c r="H33667" s="6" t="s">
        <v>2115</v>
      </c>
      <c r="I33667" s="6" t="s">
        <v>348</v>
      </c>
      <c r="K33667" s="6">
        <v>186</v>
      </c>
    </row>
    <row r="33668" spans="1:11">
      <c r="A33668" s="6">
        <v>2000314455</v>
      </c>
      <c r="B33668" t="s">
        <v>36040</v>
      </c>
      <c r="H33668" s="6" t="s">
        <v>377</v>
      </c>
      <c r="I33668" s="6" t="s">
        <v>1217</v>
      </c>
      <c r="K33668" s="6">
        <v>183</v>
      </c>
    </row>
    <row r="33669" spans="1:11">
      <c r="A33669" s="6">
        <v>2000141284</v>
      </c>
      <c r="B33669" t="s">
        <v>36041</v>
      </c>
      <c r="H33669" s="6" t="s">
        <v>4359</v>
      </c>
      <c r="I33669" s="6" t="s">
        <v>2639</v>
      </c>
      <c r="K33669" s="6">
        <v>176</v>
      </c>
    </row>
    <row r="33670" spans="1:11">
      <c r="A33670" s="6">
        <v>2000309297</v>
      </c>
      <c r="B33670" t="s">
        <v>36042</v>
      </c>
      <c r="H33670" s="6" t="s">
        <v>319</v>
      </c>
      <c r="I33670" s="6" t="s">
        <v>544</v>
      </c>
      <c r="K33670" s="6">
        <v>184</v>
      </c>
    </row>
    <row r="33671" spans="1:11">
      <c r="A33671" s="6">
        <v>2000445690</v>
      </c>
      <c r="B33671" t="s">
        <v>36043</v>
      </c>
      <c r="H33671" s="6" t="s">
        <v>2115</v>
      </c>
      <c r="I33671" s="6" t="s">
        <v>406</v>
      </c>
      <c r="K33671" s="6">
        <v>183</v>
      </c>
    </row>
    <row r="33672" spans="1:11">
      <c r="A33672" s="6">
        <v>2000399294</v>
      </c>
      <c r="B33672" t="s">
        <v>36044</v>
      </c>
      <c r="H33672" s="6" t="s">
        <v>589</v>
      </c>
      <c r="I33672" s="6" t="s">
        <v>603</v>
      </c>
      <c r="K33672" s="6">
        <v>184</v>
      </c>
    </row>
    <row r="33673" spans="1:11">
      <c r="A33673" s="6">
        <v>2000312508</v>
      </c>
      <c r="B33673" t="s">
        <v>36045</v>
      </c>
      <c r="H33673" s="6" t="s">
        <v>1698</v>
      </c>
      <c r="I33673" s="6" t="s">
        <v>433</v>
      </c>
      <c r="K33673" s="6">
        <v>175</v>
      </c>
    </row>
    <row r="33674" spans="1:11">
      <c r="A33674" s="6">
        <v>2000255897</v>
      </c>
      <c r="B33674" t="s">
        <v>36046</v>
      </c>
      <c r="H33674" s="6" t="s">
        <v>1626</v>
      </c>
      <c r="I33674" s="6" t="s">
        <v>36047</v>
      </c>
      <c r="K33674" s="6">
        <v>184</v>
      </c>
    </row>
    <row r="33675" spans="1:11">
      <c r="A33675" s="6">
        <v>2000252640</v>
      </c>
      <c r="B33675" t="s">
        <v>36048</v>
      </c>
      <c r="H33675" s="6" t="s">
        <v>2112</v>
      </c>
      <c r="I33675" s="6" t="s">
        <v>378</v>
      </c>
      <c r="K33675" s="6">
        <v>167</v>
      </c>
    </row>
    <row r="33676" spans="1:11">
      <c r="A33676" s="6">
        <v>2000387883</v>
      </c>
      <c r="B33676" t="s">
        <v>36049</v>
      </c>
      <c r="H33676" s="6" t="s">
        <v>1624</v>
      </c>
      <c r="I33676" s="6" t="s">
        <v>406</v>
      </c>
      <c r="K33676" s="6">
        <v>192</v>
      </c>
    </row>
    <row r="33677" spans="1:11">
      <c r="A33677" s="6">
        <v>2000365947</v>
      </c>
      <c r="B33677" t="s">
        <v>36050</v>
      </c>
      <c r="H33677" s="6" t="s">
        <v>218</v>
      </c>
      <c r="I33677" s="6" t="s">
        <v>657</v>
      </c>
      <c r="K33677" s="6">
        <v>184</v>
      </c>
    </row>
    <row r="33678" spans="1:11">
      <c r="A33678" s="6">
        <v>2000259400</v>
      </c>
      <c r="B33678" t="s">
        <v>36051</v>
      </c>
      <c r="H33678" s="6" t="s">
        <v>1626</v>
      </c>
      <c r="I33678" s="6" t="s">
        <v>1405</v>
      </c>
      <c r="K33678" s="6">
        <v>168</v>
      </c>
    </row>
    <row r="33679" spans="1:11">
      <c r="A33679" s="6">
        <v>2000259421</v>
      </c>
      <c r="B33679" t="s">
        <v>36052</v>
      </c>
      <c r="H33679" s="6" t="s">
        <v>2123</v>
      </c>
      <c r="I33679" s="6" t="s">
        <v>1863</v>
      </c>
      <c r="K33679" s="6">
        <v>177</v>
      </c>
    </row>
    <row r="33680" spans="1:11">
      <c r="A33680" s="6">
        <v>2000440729</v>
      </c>
      <c r="B33680" t="s">
        <v>36053</v>
      </c>
      <c r="H33680" s="6" t="s">
        <v>377</v>
      </c>
      <c r="I33680" s="6" t="s">
        <v>7671</v>
      </c>
      <c r="K33680" s="6">
        <v>195</v>
      </c>
    </row>
    <row r="33681" spans="1:11">
      <c r="A33681" s="6">
        <v>2000407546</v>
      </c>
      <c r="B33681" t="s">
        <v>36054</v>
      </c>
      <c r="H33681" s="6" t="s">
        <v>1624</v>
      </c>
      <c r="I33681" s="6" t="s">
        <v>10076</v>
      </c>
      <c r="K33681" s="6">
        <v>183</v>
      </c>
    </row>
    <row r="33682" spans="1:11">
      <c r="A33682" s="6">
        <v>12095377</v>
      </c>
      <c r="B33682" t="s">
        <v>36055</v>
      </c>
      <c r="H33682" s="6" t="s">
        <v>966</v>
      </c>
      <c r="I33682" s="6" t="s">
        <v>320</v>
      </c>
      <c r="K33682" s="6">
        <v>172</v>
      </c>
    </row>
    <row r="33683" spans="1:11">
      <c r="A33683" s="6">
        <v>2000266989</v>
      </c>
      <c r="B33683" t="s">
        <v>36056</v>
      </c>
      <c r="H33683" s="6" t="s">
        <v>314</v>
      </c>
      <c r="I33683" s="6" t="s">
        <v>339</v>
      </c>
      <c r="K33683" s="6">
        <v>169</v>
      </c>
    </row>
    <row r="33684" spans="1:11">
      <c r="A33684" s="6">
        <v>2000395186</v>
      </c>
      <c r="B33684" t="s">
        <v>36057</v>
      </c>
      <c r="H33684" s="6" t="s">
        <v>218</v>
      </c>
      <c r="I33684" s="6" t="s">
        <v>956</v>
      </c>
      <c r="K33684" s="6">
        <v>194</v>
      </c>
    </row>
    <row r="33685" spans="1:11">
      <c r="A33685" s="6">
        <v>2000396324</v>
      </c>
      <c r="B33685" t="s">
        <v>36058</v>
      </c>
      <c r="H33685" s="6" t="s">
        <v>319</v>
      </c>
      <c r="I33685" s="6" t="s">
        <v>729</v>
      </c>
      <c r="K33685" s="6">
        <v>174</v>
      </c>
    </row>
    <row r="33686" spans="1:11">
      <c r="A33686" s="6">
        <v>537851</v>
      </c>
      <c r="B33686" t="s">
        <v>36059</v>
      </c>
      <c r="H33686" s="6" t="s">
        <v>1624</v>
      </c>
      <c r="I33686" s="6" t="s">
        <v>1117</v>
      </c>
      <c r="K33686" s="6">
        <v>190</v>
      </c>
    </row>
    <row r="33687" spans="1:11">
      <c r="A33687" s="6">
        <v>2000177580</v>
      </c>
      <c r="B33687" t="s">
        <v>36060</v>
      </c>
      <c r="H33687" s="6" t="s">
        <v>240</v>
      </c>
      <c r="I33687" s="6" t="s">
        <v>1167</v>
      </c>
      <c r="K33687" s="6">
        <v>177</v>
      </c>
    </row>
    <row r="33688" spans="1:11">
      <c r="A33688" s="6">
        <v>2000407550</v>
      </c>
      <c r="B33688" t="s">
        <v>36061</v>
      </c>
      <c r="H33688" s="6" t="s">
        <v>2370</v>
      </c>
      <c r="I33688" s="6" t="s">
        <v>36062</v>
      </c>
      <c r="K33688" s="6">
        <v>172</v>
      </c>
    </row>
    <row r="33689" spans="1:11">
      <c r="A33689" s="6">
        <v>2000278678</v>
      </c>
      <c r="B33689" t="s">
        <v>36063</v>
      </c>
      <c r="H33689" s="6" t="s">
        <v>2112</v>
      </c>
      <c r="I33689" s="6" t="s">
        <v>603</v>
      </c>
      <c r="K33689" s="6">
        <v>182</v>
      </c>
    </row>
    <row r="33690" spans="1:11">
      <c r="A33690" s="6">
        <v>2000255955</v>
      </c>
      <c r="B33690" t="s">
        <v>36064</v>
      </c>
      <c r="H33690" s="6" t="s">
        <v>2749</v>
      </c>
      <c r="I33690" s="6" t="s">
        <v>1117</v>
      </c>
      <c r="K33690" s="6">
        <v>178</v>
      </c>
    </row>
    <row r="33691" spans="1:11">
      <c r="A33691" s="6">
        <v>2000155393</v>
      </c>
      <c r="B33691" t="s">
        <v>36065</v>
      </c>
      <c r="H33691" s="6" t="s">
        <v>351</v>
      </c>
      <c r="I33691" s="6" t="s">
        <v>477</v>
      </c>
      <c r="K33691" s="6">
        <v>161</v>
      </c>
    </row>
    <row r="33692" spans="1:11">
      <c r="A33692" s="6">
        <v>2000362962</v>
      </c>
      <c r="B33692" t="s">
        <v>36066</v>
      </c>
      <c r="H33692" s="6" t="s">
        <v>2115</v>
      </c>
      <c r="I33692" s="6" t="s">
        <v>1117</v>
      </c>
      <c r="K33692" s="6">
        <v>188</v>
      </c>
    </row>
    <row r="33693" spans="1:11">
      <c r="A33693" s="6">
        <v>2000184183</v>
      </c>
      <c r="B33693" t="s">
        <v>36067</v>
      </c>
      <c r="H33693" s="6" t="s">
        <v>558</v>
      </c>
      <c r="I33693" s="6" t="s">
        <v>3265</v>
      </c>
      <c r="K33693" s="6">
        <v>165</v>
      </c>
    </row>
    <row r="33694" spans="1:11">
      <c r="A33694" s="6">
        <v>2000430825</v>
      </c>
      <c r="B33694" t="s">
        <v>36068</v>
      </c>
      <c r="H33694" s="6" t="s">
        <v>377</v>
      </c>
      <c r="I33694" s="6" t="s">
        <v>10231</v>
      </c>
      <c r="K33694" s="6">
        <v>188</v>
      </c>
    </row>
    <row r="33695" spans="1:11">
      <c r="A33695" s="6">
        <v>2000470349</v>
      </c>
      <c r="B33695" t="s">
        <v>36069</v>
      </c>
      <c r="H33695" s="6" t="s">
        <v>2046</v>
      </c>
      <c r="I33695" s="6" t="s">
        <v>257</v>
      </c>
      <c r="K33695" s="6">
        <v>171</v>
      </c>
    </row>
    <row r="33696" spans="1:11">
      <c r="A33696" s="6">
        <v>2000368881</v>
      </c>
      <c r="B33696" t="s">
        <v>36070</v>
      </c>
      <c r="H33696" s="6" t="s">
        <v>2046</v>
      </c>
      <c r="I33696" s="6" t="s">
        <v>2879</v>
      </c>
      <c r="K33696" s="6">
        <v>175</v>
      </c>
    </row>
    <row r="33697" spans="1:11">
      <c r="A33697" s="6">
        <v>2000373393</v>
      </c>
      <c r="B33697" t="s">
        <v>36071</v>
      </c>
      <c r="H33697" s="6" t="s">
        <v>2115</v>
      </c>
      <c r="I33697" s="6" t="s">
        <v>1066</v>
      </c>
      <c r="K33697" s="6">
        <v>181</v>
      </c>
    </row>
    <row r="33698" spans="1:11">
      <c r="A33698" s="6">
        <v>2000364302</v>
      </c>
      <c r="B33698" t="s">
        <v>36072</v>
      </c>
      <c r="H33698" s="6" t="s">
        <v>488</v>
      </c>
      <c r="I33698" s="6" t="s">
        <v>603</v>
      </c>
      <c r="K33698" s="6">
        <v>172</v>
      </c>
    </row>
    <row r="33699" spans="1:11">
      <c r="A33699" s="6">
        <v>2000296039</v>
      </c>
      <c r="B33699" t="s">
        <v>36073</v>
      </c>
      <c r="H33699" s="6" t="s">
        <v>760</v>
      </c>
      <c r="I33699" s="6" t="s">
        <v>259</v>
      </c>
      <c r="K33699" s="6">
        <v>180</v>
      </c>
    </row>
    <row r="33700" spans="1:11">
      <c r="A33700" s="6">
        <v>2000269927</v>
      </c>
      <c r="B33700" t="s">
        <v>36074</v>
      </c>
      <c r="H33700" s="6" t="s">
        <v>218</v>
      </c>
      <c r="I33700" s="6" t="s">
        <v>236</v>
      </c>
      <c r="K33700" s="6">
        <v>186</v>
      </c>
    </row>
    <row r="33701" spans="1:11">
      <c r="A33701" s="6">
        <v>2000496351</v>
      </c>
      <c r="B33701" t="s">
        <v>36075</v>
      </c>
      <c r="H33701" s="6" t="s">
        <v>351</v>
      </c>
      <c r="I33701" s="6" t="s">
        <v>1731</v>
      </c>
      <c r="K33701" s="6">
        <v>182</v>
      </c>
    </row>
    <row r="33702" spans="1:11">
      <c r="A33702" s="6">
        <v>2000241827</v>
      </c>
      <c r="B33702" t="s">
        <v>36076</v>
      </c>
      <c r="H33702" s="6" t="s">
        <v>319</v>
      </c>
      <c r="I33702" s="6" t="s">
        <v>309</v>
      </c>
      <c r="K33702" s="6">
        <v>185</v>
      </c>
    </row>
    <row r="33703" spans="1:11">
      <c r="A33703" s="6">
        <v>2000350894</v>
      </c>
      <c r="B33703" t="s">
        <v>36077</v>
      </c>
      <c r="H33703" s="6" t="s">
        <v>2116</v>
      </c>
      <c r="I33703" s="6" t="s">
        <v>306</v>
      </c>
      <c r="K33703" s="6">
        <v>180</v>
      </c>
    </row>
    <row r="33704" spans="1:11">
      <c r="A33704" s="6">
        <v>2000365348</v>
      </c>
      <c r="B33704" t="s">
        <v>36078</v>
      </c>
      <c r="H33704" s="6" t="s">
        <v>1624</v>
      </c>
      <c r="I33704" s="6" t="s">
        <v>1688</v>
      </c>
      <c r="K33704" s="6">
        <v>187</v>
      </c>
    </row>
    <row r="33705" spans="1:11">
      <c r="A33705" s="6">
        <v>2000330173</v>
      </c>
      <c r="B33705" t="s">
        <v>36079</v>
      </c>
      <c r="H33705" s="6" t="s">
        <v>2115</v>
      </c>
      <c r="I33705" s="6" t="s">
        <v>309</v>
      </c>
      <c r="K33705" s="6">
        <v>190</v>
      </c>
    </row>
    <row r="33706" spans="1:11">
      <c r="A33706" s="6">
        <v>2000331091</v>
      </c>
      <c r="B33706" t="s">
        <v>36080</v>
      </c>
      <c r="H33706" s="6" t="s">
        <v>558</v>
      </c>
      <c r="I33706" s="6" t="s">
        <v>36081</v>
      </c>
      <c r="K33706" s="6">
        <v>178</v>
      </c>
    </row>
    <row r="33707" spans="1:11">
      <c r="A33707" s="6">
        <v>2000442518</v>
      </c>
      <c r="B33707" t="s">
        <v>36082</v>
      </c>
      <c r="H33707" s="6" t="s">
        <v>1732</v>
      </c>
      <c r="I33707" s="6" t="s">
        <v>406</v>
      </c>
      <c r="K33707" s="6">
        <v>188</v>
      </c>
    </row>
    <row r="33708" spans="1:11">
      <c r="A33708" s="6">
        <v>2000382108</v>
      </c>
      <c r="B33708" t="s">
        <v>36083</v>
      </c>
      <c r="H33708" s="6" t="s">
        <v>303</v>
      </c>
      <c r="I33708" s="6" t="s">
        <v>406</v>
      </c>
      <c r="K33708" s="6">
        <v>179</v>
      </c>
    </row>
    <row r="33709" spans="1:11">
      <c r="A33709" s="6">
        <v>2000333594</v>
      </c>
      <c r="B33709" t="s">
        <v>36084</v>
      </c>
      <c r="H33709" s="6" t="s">
        <v>2198</v>
      </c>
      <c r="I33709" s="6" t="s">
        <v>646</v>
      </c>
      <c r="K33709" s="6">
        <v>178</v>
      </c>
    </row>
    <row r="33710" spans="1:11">
      <c r="A33710" s="6">
        <v>2000424401</v>
      </c>
      <c r="B33710" t="s">
        <v>36085</v>
      </c>
      <c r="H33710" s="6" t="s">
        <v>351</v>
      </c>
      <c r="I33710" s="6" t="s">
        <v>1443</v>
      </c>
      <c r="K33710" s="6">
        <v>185</v>
      </c>
    </row>
    <row r="33711" spans="1:11">
      <c r="A33711" s="6">
        <v>2000231428</v>
      </c>
      <c r="B33711" t="s">
        <v>36086</v>
      </c>
      <c r="H33711" s="6" t="s">
        <v>2115</v>
      </c>
      <c r="I33711" s="6" t="s">
        <v>257</v>
      </c>
      <c r="K33711" s="6">
        <v>185</v>
      </c>
    </row>
    <row r="33712" spans="1:11">
      <c r="A33712" s="6">
        <v>2000184628</v>
      </c>
      <c r="B33712" t="s">
        <v>36087</v>
      </c>
      <c r="H33712" s="6" t="s">
        <v>1176</v>
      </c>
      <c r="I33712" s="6" t="s">
        <v>259</v>
      </c>
      <c r="K33712" s="6">
        <v>178</v>
      </c>
    </row>
    <row r="33713" spans="1:11">
      <c r="A33713" s="6">
        <v>2000252985</v>
      </c>
      <c r="B33713" t="s">
        <v>36088</v>
      </c>
      <c r="H33713" s="6" t="s">
        <v>1747</v>
      </c>
      <c r="I33713" s="6" t="s">
        <v>494</v>
      </c>
      <c r="K33713" s="6">
        <v>180</v>
      </c>
    </row>
    <row r="33714" spans="1:11">
      <c r="A33714" s="6">
        <v>2000308471</v>
      </c>
      <c r="B33714" t="s">
        <v>36089</v>
      </c>
      <c r="H33714" s="6" t="s">
        <v>640</v>
      </c>
      <c r="I33714" s="6" t="s">
        <v>257</v>
      </c>
      <c r="K33714" s="6">
        <v>161</v>
      </c>
    </row>
    <row r="33715" spans="1:11">
      <c r="A33715" s="6">
        <v>2000100410</v>
      </c>
      <c r="B33715" t="s">
        <v>36090</v>
      </c>
      <c r="H33715" s="6" t="s">
        <v>314</v>
      </c>
      <c r="I33715" s="6" t="s">
        <v>36091</v>
      </c>
      <c r="K33715" s="6">
        <v>177</v>
      </c>
    </row>
    <row r="33716" spans="1:11">
      <c r="A33716" s="6">
        <v>2000365943</v>
      </c>
      <c r="B33716" t="s">
        <v>36092</v>
      </c>
      <c r="H33716" s="6" t="s">
        <v>319</v>
      </c>
      <c r="I33716" s="6" t="s">
        <v>657</v>
      </c>
      <c r="K33716" s="6">
        <v>181</v>
      </c>
    </row>
    <row r="33717" spans="1:11">
      <c r="A33717" s="6">
        <v>2000262029</v>
      </c>
      <c r="B33717" t="s">
        <v>36093</v>
      </c>
      <c r="H33717" s="6" t="s">
        <v>728</v>
      </c>
      <c r="I33717" s="6" t="s">
        <v>36094</v>
      </c>
      <c r="K33717" s="6">
        <v>182</v>
      </c>
    </row>
    <row r="33718" spans="1:11">
      <c r="A33718" s="6">
        <v>2000280407</v>
      </c>
      <c r="B33718" t="s">
        <v>36095</v>
      </c>
      <c r="H33718" s="6" t="s">
        <v>377</v>
      </c>
      <c r="I33718" s="6" t="s">
        <v>596</v>
      </c>
      <c r="K33718" s="6">
        <v>195</v>
      </c>
    </row>
    <row r="33719" spans="1:11">
      <c r="A33719" s="6">
        <v>12094515</v>
      </c>
      <c r="B33719" t="s">
        <v>36096</v>
      </c>
      <c r="H33719" s="6" t="s">
        <v>1673</v>
      </c>
      <c r="I33719" s="6" t="s">
        <v>1936</v>
      </c>
      <c r="K33719" s="6">
        <v>174</v>
      </c>
    </row>
    <row r="33720" spans="1:11">
      <c r="A33720" s="6">
        <v>2000155628</v>
      </c>
      <c r="B33720" t="s">
        <v>36097</v>
      </c>
      <c r="H33720" s="6" t="s">
        <v>319</v>
      </c>
      <c r="I33720" s="6" t="s">
        <v>1375</v>
      </c>
      <c r="K33720" s="6">
        <v>180</v>
      </c>
    </row>
    <row r="33721" spans="1:11">
      <c r="A33721" s="6">
        <v>12096015</v>
      </c>
      <c r="B33721" t="s">
        <v>36098</v>
      </c>
      <c r="H33721" s="6" t="s">
        <v>2046</v>
      </c>
      <c r="I33721" s="6" t="s">
        <v>620</v>
      </c>
      <c r="K33721" s="6">
        <v>164</v>
      </c>
    </row>
    <row r="33722" spans="1:11">
      <c r="A33722" s="6">
        <v>2000297774</v>
      </c>
      <c r="B33722" t="s">
        <v>36099</v>
      </c>
      <c r="H33722" s="6" t="s">
        <v>2112</v>
      </c>
      <c r="I33722" s="6" t="s">
        <v>471</v>
      </c>
      <c r="K33722" s="6">
        <v>171</v>
      </c>
    </row>
    <row r="33723" spans="1:11">
      <c r="A33723" s="6">
        <v>2000375507</v>
      </c>
      <c r="B33723" t="s">
        <v>36100</v>
      </c>
      <c r="H33723" s="6" t="s">
        <v>1624</v>
      </c>
      <c r="I33723" s="6" t="s">
        <v>1863</v>
      </c>
      <c r="K33723" s="6">
        <v>190</v>
      </c>
    </row>
    <row r="33724" spans="1:11">
      <c r="A33724" s="6">
        <v>2000415529</v>
      </c>
      <c r="B33724" t="s">
        <v>36101</v>
      </c>
      <c r="H33724" s="6" t="s">
        <v>1624</v>
      </c>
      <c r="I33724" s="6" t="s">
        <v>36102</v>
      </c>
      <c r="K33724" s="6">
        <v>188</v>
      </c>
    </row>
    <row r="33725" spans="1:11">
      <c r="A33725" s="6">
        <v>2000368630</v>
      </c>
      <c r="B33725" t="s">
        <v>36103</v>
      </c>
      <c r="H33725" s="6" t="s">
        <v>351</v>
      </c>
      <c r="I33725" s="6" t="s">
        <v>1066</v>
      </c>
      <c r="K33725" s="6">
        <v>180</v>
      </c>
    </row>
    <row r="33726" spans="1:11">
      <c r="A33726" s="6">
        <v>2000255406</v>
      </c>
      <c r="B33726" t="s">
        <v>36104</v>
      </c>
      <c r="H33726" s="6" t="s">
        <v>377</v>
      </c>
      <c r="I33726" s="6" t="s">
        <v>1688</v>
      </c>
      <c r="K33726" s="6">
        <v>187</v>
      </c>
    </row>
    <row r="33727" spans="1:11">
      <c r="A33727" s="6">
        <v>2000452340</v>
      </c>
      <c r="B33727" t="s">
        <v>36105</v>
      </c>
      <c r="H33727" s="6" t="s">
        <v>2115</v>
      </c>
      <c r="I33727" s="6" t="s">
        <v>1890</v>
      </c>
      <c r="K33727" s="6">
        <v>187</v>
      </c>
    </row>
    <row r="33728" spans="1:11">
      <c r="A33728" s="6">
        <v>2000426984</v>
      </c>
      <c r="B33728" t="s">
        <v>36106</v>
      </c>
      <c r="H33728" s="6" t="s">
        <v>488</v>
      </c>
      <c r="I33728" s="6" t="s">
        <v>1675</v>
      </c>
      <c r="K33728" s="6">
        <v>182</v>
      </c>
    </row>
    <row r="33729" spans="1:11">
      <c r="A33729" s="6">
        <v>2000200049</v>
      </c>
      <c r="B33729" t="s">
        <v>36107</v>
      </c>
      <c r="H33729" s="6" t="s">
        <v>488</v>
      </c>
      <c r="I33729" s="6" t="s">
        <v>477</v>
      </c>
      <c r="K33729" s="6">
        <v>176</v>
      </c>
    </row>
    <row r="33730" spans="1:11">
      <c r="A33730" s="6">
        <v>75058378</v>
      </c>
      <c r="B33730" t="s">
        <v>36108</v>
      </c>
      <c r="H33730" s="6" t="s">
        <v>1624</v>
      </c>
      <c r="I33730" s="6" t="s">
        <v>2639</v>
      </c>
      <c r="K33730" s="6">
        <v>182</v>
      </c>
    </row>
    <row r="33731" spans="1:11">
      <c r="A33731" s="6">
        <v>12095900</v>
      </c>
      <c r="B33731" t="s">
        <v>36109</v>
      </c>
      <c r="H33731" s="6" t="s">
        <v>1624</v>
      </c>
      <c r="I33731" s="6" t="s">
        <v>320</v>
      </c>
      <c r="K33731" s="6">
        <v>189</v>
      </c>
    </row>
    <row r="33732" spans="1:11">
      <c r="A33732" s="6">
        <v>2000409750</v>
      </c>
      <c r="B33732" t="s">
        <v>36110</v>
      </c>
      <c r="H33732" s="6" t="s">
        <v>1624</v>
      </c>
      <c r="I33732" s="6" t="s">
        <v>1890</v>
      </c>
      <c r="K33732" s="6">
        <v>189</v>
      </c>
    </row>
    <row r="33733" spans="1:11">
      <c r="A33733" s="6">
        <v>2000480894</v>
      </c>
      <c r="B33733" t="s">
        <v>36111</v>
      </c>
      <c r="H33733" s="6" t="s">
        <v>1747</v>
      </c>
      <c r="I33733" s="6" t="s">
        <v>603</v>
      </c>
      <c r="K33733" s="6">
        <v>177</v>
      </c>
    </row>
    <row r="33734" spans="1:11">
      <c r="A33734" s="6">
        <v>2000368640</v>
      </c>
      <c r="B33734" t="s">
        <v>36112</v>
      </c>
      <c r="H33734" s="6" t="s">
        <v>488</v>
      </c>
      <c r="I33734" s="6" t="s">
        <v>1066</v>
      </c>
      <c r="K33734" s="6">
        <v>170</v>
      </c>
    </row>
    <row r="33735" spans="1:11">
      <c r="A33735" s="6">
        <v>2000358088</v>
      </c>
      <c r="B33735" t="s">
        <v>36113</v>
      </c>
      <c r="H33735" s="6" t="s">
        <v>1732</v>
      </c>
      <c r="I33735" s="6" t="s">
        <v>603</v>
      </c>
      <c r="K33735" s="6">
        <v>182</v>
      </c>
    </row>
    <row r="33736" spans="1:11">
      <c r="A33736" s="6">
        <v>2000326671</v>
      </c>
      <c r="B33736" t="s">
        <v>36114</v>
      </c>
      <c r="H33736" s="6" t="s">
        <v>2115</v>
      </c>
      <c r="I33736" s="6" t="s">
        <v>1819</v>
      </c>
      <c r="K33736" s="6">
        <v>193</v>
      </c>
    </row>
    <row r="33737" spans="1:11">
      <c r="A33737" s="6">
        <v>2000300595</v>
      </c>
      <c r="B33737" t="s">
        <v>36115</v>
      </c>
      <c r="H33737" s="6" t="s">
        <v>377</v>
      </c>
      <c r="I33737" s="6" t="s">
        <v>1066</v>
      </c>
      <c r="K33737" s="6">
        <v>193</v>
      </c>
    </row>
    <row r="33738" spans="1:11">
      <c r="A33738" s="6">
        <v>2000205275</v>
      </c>
      <c r="B33738" t="s">
        <v>36116</v>
      </c>
      <c r="H33738" s="6" t="s">
        <v>351</v>
      </c>
      <c r="I33738" s="6" t="s">
        <v>4555</v>
      </c>
      <c r="K33738" s="6">
        <v>178</v>
      </c>
    </row>
    <row r="33739" spans="1:11">
      <c r="A33739" s="6">
        <v>2000271027</v>
      </c>
      <c r="B33739" t="s">
        <v>36117</v>
      </c>
      <c r="H33739" s="6" t="s">
        <v>589</v>
      </c>
      <c r="I33739" s="6" t="s">
        <v>477</v>
      </c>
      <c r="K33739" s="6">
        <v>170</v>
      </c>
    </row>
    <row r="33740" spans="1:11">
      <c r="A33740" s="6">
        <v>2000365355</v>
      </c>
      <c r="B33740" t="s">
        <v>36118</v>
      </c>
      <c r="H33740" s="6" t="s">
        <v>1213</v>
      </c>
      <c r="I33740" s="6" t="s">
        <v>1688</v>
      </c>
      <c r="K33740" s="6">
        <v>177</v>
      </c>
    </row>
    <row r="33741" spans="1:11">
      <c r="A33741" s="6">
        <v>2000332588</v>
      </c>
      <c r="B33741" t="s">
        <v>36119</v>
      </c>
      <c r="H33741" s="6" t="s">
        <v>2115</v>
      </c>
      <c r="I33741" s="6" t="s">
        <v>5273</v>
      </c>
      <c r="K33741" s="6">
        <v>178</v>
      </c>
    </row>
    <row r="33742" spans="1:11">
      <c r="A33742" s="6">
        <v>2000485426</v>
      </c>
      <c r="B33742" t="s">
        <v>36120</v>
      </c>
      <c r="H33742" s="6" t="s">
        <v>1698</v>
      </c>
      <c r="I33742" s="6" t="s">
        <v>1303</v>
      </c>
      <c r="K33742" s="6">
        <v>172</v>
      </c>
    </row>
    <row r="33743" spans="1:11">
      <c r="A33743" s="6">
        <v>2000167714</v>
      </c>
      <c r="B33743" t="s">
        <v>36121</v>
      </c>
      <c r="H33743" s="6" t="s">
        <v>966</v>
      </c>
      <c r="I33743" s="6" t="s">
        <v>2134</v>
      </c>
      <c r="K33743" s="6">
        <v>171</v>
      </c>
    </row>
    <row r="33744" spans="1:11">
      <c r="A33744" s="6">
        <v>2000410655</v>
      </c>
      <c r="B33744" t="s">
        <v>36122</v>
      </c>
      <c r="H33744" s="6" t="s">
        <v>12938</v>
      </c>
      <c r="I33744" s="6" t="s">
        <v>1890</v>
      </c>
      <c r="K33744" s="6">
        <v>176</v>
      </c>
    </row>
    <row r="33745" spans="1:11">
      <c r="A33745" s="6">
        <v>2000407468</v>
      </c>
      <c r="B33745" t="s">
        <v>36123</v>
      </c>
      <c r="H33745" s="6" t="s">
        <v>558</v>
      </c>
      <c r="I33745" s="6" t="s">
        <v>306</v>
      </c>
      <c r="K33745" s="6">
        <v>162</v>
      </c>
    </row>
    <row r="33746" spans="1:11">
      <c r="A33746" s="6">
        <v>2000290688</v>
      </c>
      <c r="B33746" t="s">
        <v>36124</v>
      </c>
      <c r="H33746" s="6" t="s">
        <v>1624</v>
      </c>
      <c r="I33746" s="6" t="s">
        <v>2134</v>
      </c>
      <c r="K33746" s="6">
        <v>187</v>
      </c>
    </row>
    <row r="33747" spans="1:11">
      <c r="A33747" s="6">
        <v>2000491085</v>
      </c>
      <c r="B33747" t="s">
        <v>36125</v>
      </c>
      <c r="H33747" s="6" t="s">
        <v>2046</v>
      </c>
      <c r="I33747" s="6" t="s">
        <v>603</v>
      </c>
      <c r="K33747" s="6">
        <v>179</v>
      </c>
    </row>
    <row r="33748" spans="1:11">
      <c r="A33748" s="6">
        <v>2000335651</v>
      </c>
      <c r="B33748" t="s">
        <v>36126</v>
      </c>
      <c r="H33748" s="6" t="s">
        <v>2115</v>
      </c>
      <c r="I33748" s="6" t="s">
        <v>257</v>
      </c>
      <c r="K33748" s="6">
        <v>158</v>
      </c>
    </row>
    <row r="33749" spans="1:11">
      <c r="A33749" s="6">
        <v>2000459182</v>
      </c>
      <c r="B33749" t="s">
        <v>36127</v>
      </c>
      <c r="H33749" s="6" t="s">
        <v>2121</v>
      </c>
      <c r="I33749" s="6" t="s">
        <v>236</v>
      </c>
      <c r="K33749" s="6">
        <v>161</v>
      </c>
    </row>
    <row r="33750" spans="1:11">
      <c r="A33750" s="6">
        <v>2000361051</v>
      </c>
      <c r="B33750" t="s">
        <v>36128</v>
      </c>
      <c r="H33750" s="6" t="s">
        <v>1747</v>
      </c>
      <c r="I33750" s="6" t="s">
        <v>603</v>
      </c>
      <c r="K33750" s="6">
        <v>189</v>
      </c>
    </row>
    <row r="33751" spans="1:11">
      <c r="A33751" s="6">
        <v>2000310956</v>
      </c>
      <c r="B33751" t="s">
        <v>36129</v>
      </c>
      <c r="H33751" s="6" t="s">
        <v>1732</v>
      </c>
      <c r="I33751" s="6" t="s">
        <v>35137</v>
      </c>
      <c r="K33751" s="6">
        <v>184</v>
      </c>
    </row>
    <row r="33752" spans="1:11">
      <c r="A33752" s="6">
        <v>2000500000</v>
      </c>
      <c r="B33752" t="s">
        <v>36130</v>
      </c>
      <c r="H33752" s="6" t="s">
        <v>488</v>
      </c>
      <c r="I33752" s="6" t="s">
        <v>471</v>
      </c>
      <c r="K33752" s="6">
        <v>179</v>
      </c>
    </row>
    <row r="33753" spans="1:11">
      <c r="A33753" s="6">
        <v>2000276118</v>
      </c>
      <c r="B33753" t="s">
        <v>36131</v>
      </c>
      <c r="H33753" s="6" t="s">
        <v>1656</v>
      </c>
      <c r="I33753" s="6" t="s">
        <v>257</v>
      </c>
      <c r="K33753" s="6">
        <v>176</v>
      </c>
    </row>
    <row r="33754" spans="1:11">
      <c r="A33754" s="6">
        <v>2000276737</v>
      </c>
      <c r="B33754" t="s">
        <v>36132</v>
      </c>
      <c r="H33754" s="6" t="s">
        <v>1624</v>
      </c>
      <c r="I33754" s="6" t="s">
        <v>2500</v>
      </c>
      <c r="K33754" s="6">
        <v>183</v>
      </c>
    </row>
    <row r="33755" spans="1:11">
      <c r="A33755" s="6">
        <v>2000414331</v>
      </c>
      <c r="B33755" t="s">
        <v>36133</v>
      </c>
      <c r="H33755" s="6" t="s">
        <v>319</v>
      </c>
      <c r="I33755" s="6" t="s">
        <v>544</v>
      </c>
      <c r="K33755" s="6">
        <v>180</v>
      </c>
    </row>
    <row r="33756" spans="1:11">
      <c r="A33756" s="6">
        <v>2000418191</v>
      </c>
      <c r="B33756" t="s">
        <v>36134</v>
      </c>
      <c r="H33756" s="6" t="s">
        <v>377</v>
      </c>
      <c r="I33756" s="6" t="s">
        <v>1731</v>
      </c>
      <c r="K33756" s="6">
        <v>184</v>
      </c>
    </row>
    <row r="33757" spans="1:11">
      <c r="A33757" s="6">
        <v>2000218047</v>
      </c>
      <c r="B33757" t="s">
        <v>36135</v>
      </c>
      <c r="H33757" s="6" t="s">
        <v>619</v>
      </c>
      <c r="I33757" s="6" t="s">
        <v>257</v>
      </c>
      <c r="K33757" s="6">
        <v>177</v>
      </c>
    </row>
    <row r="33758" spans="1:11">
      <c r="A33758" s="6">
        <v>2000461354</v>
      </c>
      <c r="B33758" t="s">
        <v>36136</v>
      </c>
      <c r="H33758" s="6" t="s">
        <v>2115</v>
      </c>
      <c r="I33758" s="6" t="s">
        <v>603</v>
      </c>
      <c r="K33758" s="6">
        <v>179</v>
      </c>
    </row>
    <row r="33759" spans="1:11">
      <c r="A33759" s="6">
        <v>2000318151</v>
      </c>
      <c r="B33759" t="s">
        <v>36137</v>
      </c>
      <c r="H33759" s="6" t="s">
        <v>240</v>
      </c>
      <c r="I33759" s="6" t="s">
        <v>2134</v>
      </c>
      <c r="K33759" s="6">
        <v>174</v>
      </c>
    </row>
    <row r="33760" spans="1:11">
      <c r="A33760" s="6">
        <v>2000097431</v>
      </c>
      <c r="B33760" t="s">
        <v>36138</v>
      </c>
      <c r="H33760" s="6" t="s">
        <v>488</v>
      </c>
      <c r="I33760" s="6" t="s">
        <v>1819</v>
      </c>
      <c r="K33760" s="6">
        <v>183</v>
      </c>
    </row>
    <row r="33761" spans="1:11">
      <c r="A33761" s="6">
        <v>2000389904</v>
      </c>
      <c r="B33761" t="s">
        <v>36139</v>
      </c>
      <c r="H33761" s="6" t="s">
        <v>2116</v>
      </c>
      <c r="I33761" s="6" t="s">
        <v>259</v>
      </c>
      <c r="K33761" s="6">
        <v>168</v>
      </c>
    </row>
    <row r="33762" spans="1:11">
      <c r="A33762" s="6">
        <v>2000282936</v>
      </c>
      <c r="B33762" t="s">
        <v>36140</v>
      </c>
      <c r="H33762" s="6" t="s">
        <v>619</v>
      </c>
      <c r="I33762" s="6" t="s">
        <v>1303</v>
      </c>
      <c r="K33762" s="6">
        <v>161</v>
      </c>
    </row>
    <row r="33763" spans="1:11">
      <c r="A33763" s="6">
        <v>2000502695</v>
      </c>
      <c r="B33763" t="s">
        <v>36141</v>
      </c>
      <c r="H33763" s="6" t="s">
        <v>303</v>
      </c>
      <c r="I33763" s="6" t="s">
        <v>775</v>
      </c>
      <c r="K33763" s="6">
        <v>183</v>
      </c>
    </row>
    <row r="33764" spans="1:11">
      <c r="A33764" s="6">
        <v>2000349258</v>
      </c>
      <c r="B33764" t="s">
        <v>36142</v>
      </c>
      <c r="H33764" s="6" t="s">
        <v>218</v>
      </c>
      <c r="I33764" s="6" t="s">
        <v>596</v>
      </c>
      <c r="K33764" s="6">
        <v>189</v>
      </c>
    </row>
    <row r="33765" spans="1:11">
      <c r="A33765" s="6">
        <v>2000242229</v>
      </c>
      <c r="B33765" t="s">
        <v>36143</v>
      </c>
      <c r="H33765" s="6" t="s">
        <v>2123</v>
      </c>
      <c r="I33765" s="6" t="s">
        <v>194</v>
      </c>
      <c r="K33765" s="6">
        <v>180</v>
      </c>
    </row>
    <row r="33766" spans="1:11">
      <c r="A33766" s="6">
        <v>2000332631</v>
      </c>
      <c r="B33766" t="s">
        <v>36144</v>
      </c>
      <c r="H33766" s="6" t="s">
        <v>1747</v>
      </c>
      <c r="I33766" s="6" t="s">
        <v>603</v>
      </c>
      <c r="K33766" s="6">
        <v>163</v>
      </c>
    </row>
    <row r="33767" spans="1:11">
      <c r="A33767" s="6">
        <v>2000296991</v>
      </c>
      <c r="B33767" t="s">
        <v>36145</v>
      </c>
      <c r="H33767" s="6" t="s">
        <v>1624</v>
      </c>
      <c r="I33767" s="6" t="s">
        <v>348</v>
      </c>
      <c r="K33767" s="6">
        <v>184</v>
      </c>
    </row>
    <row r="33768" spans="1:11">
      <c r="A33768" s="6">
        <v>12095983</v>
      </c>
      <c r="B33768" t="s">
        <v>36146</v>
      </c>
      <c r="H33768" s="6" t="s">
        <v>2115</v>
      </c>
      <c r="I33768" s="6" t="s">
        <v>15904</v>
      </c>
      <c r="K33768" s="6">
        <v>181</v>
      </c>
    </row>
    <row r="33769" spans="1:11">
      <c r="A33769" s="6">
        <v>2000090085</v>
      </c>
      <c r="B33769" t="s">
        <v>36147</v>
      </c>
      <c r="H33769" s="6" t="s">
        <v>319</v>
      </c>
      <c r="I33769" s="6" t="s">
        <v>729</v>
      </c>
      <c r="K33769" s="6">
        <v>173</v>
      </c>
    </row>
    <row r="33770" spans="1:11">
      <c r="A33770" s="6">
        <v>2000418235</v>
      </c>
      <c r="B33770" t="s">
        <v>36148</v>
      </c>
      <c r="H33770" s="6" t="s">
        <v>2046</v>
      </c>
      <c r="I33770" s="6" t="s">
        <v>731</v>
      </c>
      <c r="K33770" s="6">
        <v>190</v>
      </c>
    </row>
    <row r="33771" spans="1:11">
      <c r="A33771" s="6">
        <v>2000368812</v>
      </c>
      <c r="B33771" t="s">
        <v>36149</v>
      </c>
      <c r="H33771" s="6" t="s">
        <v>377</v>
      </c>
      <c r="I33771" s="6" t="s">
        <v>36150</v>
      </c>
      <c r="K33771" s="6">
        <v>187</v>
      </c>
    </row>
    <row r="33772" spans="1:11">
      <c r="A33772" s="6">
        <v>2000237874</v>
      </c>
      <c r="B33772" t="s">
        <v>36151</v>
      </c>
      <c r="H33772" s="6" t="s">
        <v>2046</v>
      </c>
      <c r="I33772" s="6" t="s">
        <v>603</v>
      </c>
      <c r="K33772" s="6">
        <v>171</v>
      </c>
    </row>
    <row r="33773" spans="1:11">
      <c r="A33773" s="6">
        <v>2000444047</v>
      </c>
      <c r="B33773" t="s">
        <v>36152</v>
      </c>
      <c r="H33773" s="6" t="s">
        <v>377</v>
      </c>
      <c r="I33773" s="6" t="s">
        <v>603</v>
      </c>
      <c r="K33773" s="6">
        <v>181</v>
      </c>
    </row>
    <row r="33774" spans="1:11">
      <c r="A33774" s="6">
        <v>2000447998</v>
      </c>
      <c r="B33774" t="s">
        <v>36153</v>
      </c>
      <c r="H33774" s="6" t="s">
        <v>1624</v>
      </c>
      <c r="I33774" s="6" t="s">
        <v>9631</v>
      </c>
      <c r="K33774" s="6">
        <v>186</v>
      </c>
    </row>
    <row r="33775" spans="1:11">
      <c r="A33775" s="6">
        <v>2000276147</v>
      </c>
      <c r="B33775" t="s">
        <v>36154</v>
      </c>
      <c r="H33775" s="6" t="s">
        <v>2113</v>
      </c>
      <c r="I33775" s="6" t="s">
        <v>257</v>
      </c>
      <c r="K33775" s="6">
        <v>171</v>
      </c>
    </row>
    <row r="33776" spans="1:11">
      <c r="A33776" s="6">
        <v>2000491313</v>
      </c>
      <c r="B33776" t="s">
        <v>36155</v>
      </c>
      <c r="H33776" s="6" t="s">
        <v>2348</v>
      </c>
      <c r="I33776" s="6" t="s">
        <v>2879</v>
      </c>
      <c r="K33776" s="6">
        <v>174</v>
      </c>
    </row>
    <row r="33777" spans="1:11">
      <c r="A33777" s="6">
        <v>2000459964</v>
      </c>
      <c r="B33777" t="s">
        <v>36156</v>
      </c>
      <c r="H33777" s="6" t="s">
        <v>2115</v>
      </c>
      <c r="I33777" s="6" t="s">
        <v>257</v>
      </c>
      <c r="K33777" s="6">
        <v>185</v>
      </c>
    </row>
    <row r="33778" spans="1:11">
      <c r="A33778" s="6">
        <v>2000407604</v>
      </c>
      <c r="B33778" t="s">
        <v>36157</v>
      </c>
      <c r="H33778" s="6" t="s">
        <v>488</v>
      </c>
      <c r="I33778" s="6" t="s">
        <v>36158</v>
      </c>
      <c r="K33778" s="6">
        <v>172</v>
      </c>
    </row>
    <row r="33779" spans="1:11">
      <c r="A33779" s="6">
        <v>2000358749</v>
      </c>
      <c r="B33779" t="s">
        <v>36159</v>
      </c>
      <c r="H33779" s="6" t="s">
        <v>1698</v>
      </c>
      <c r="I33779" s="6" t="s">
        <v>9781</v>
      </c>
      <c r="K33779" s="6">
        <v>178</v>
      </c>
    </row>
    <row r="33780" spans="1:11">
      <c r="A33780" s="6">
        <v>2000260865</v>
      </c>
      <c r="B33780" t="s">
        <v>36160</v>
      </c>
      <c r="H33780" s="6" t="s">
        <v>2115</v>
      </c>
      <c r="I33780" s="6" t="s">
        <v>7839</v>
      </c>
      <c r="K33780" s="6">
        <v>186</v>
      </c>
    </row>
    <row r="33781" spans="1:11">
      <c r="A33781" s="6">
        <v>2000440489</v>
      </c>
      <c r="B33781" t="s">
        <v>36161</v>
      </c>
      <c r="H33781" s="6" t="s">
        <v>377</v>
      </c>
      <c r="I33781" s="6" t="s">
        <v>603</v>
      </c>
      <c r="K33781" s="6">
        <v>193</v>
      </c>
    </row>
    <row r="33782" spans="1:11">
      <c r="A33782" s="6">
        <v>2000406769</v>
      </c>
      <c r="B33782" t="s">
        <v>36162</v>
      </c>
      <c r="H33782" s="6" t="s">
        <v>829</v>
      </c>
      <c r="I33782" s="6" t="s">
        <v>36163</v>
      </c>
      <c r="K33782" s="6">
        <v>180</v>
      </c>
    </row>
    <row r="33783" spans="1:11">
      <c r="A33783" s="6">
        <v>2000364525</v>
      </c>
      <c r="B33783" t="s">
        <v>36164</v>
      </c>
      <c r="H33783" s="6" t="s">
        <v>640</v>
      </c>
      <c r="I33783" s="6" t="s">
        <v>348</v>
      </c>
      <c r="K33783" s="6">
        <v>180</v>
      </c>
    </row>
    <row r="33784" spans="1:11">
      <c r="A33784" s="6">
        <v>2000231487</v>
      </c>
      <c r="B33784" t="s">
        <v>36165</v>
      </c>
      <c r="H33784" s="6" t="s">
        <v>314</v>
      </c>
      <c r="I33784" s="6" t="s">
        <v>378</v>
      </c>
      <c r="K33784" s="6">
        <v>170</v>
      </c>
    </row>
    <row r="33785" spans="1:11">
      <c r="A33785" s="6">
        <v>2000481549</v>
      </c>
      <c r="B33785" t="s">
        <v>36166</v>
      </c>
      <c r="H33785" s="6" t="s">
        <v>2115</v>
      </c>
      <c r="I33785" s="6" t="s">
        <v>1658</v>
      </c>
      <c r="K33785" s="6">
        <v>183</v>
      </c>
    </row>
    <row r="33786" spans="1:11">
      <c r="A33786" s="6">
        <v>2000295450</v>
      </c>
      <c r="B33786" t="s">
        <v>36167</v>
      </c>
      <c r="H33786" s="6" t="s">
        <v>1698</v>
      </c>
      <c r="I33786" s="6" t="s">
        <v>344</v>
      </c>
      <c r="K33786" s="6">
        <v>182</v>
      </c>
    </row>
    <row r="33787" spans="1:11">
      <c r="A33787" s="6">
        <v>2000184468</v>
      </c>
      <c r="B33787" t="s">
        <v>36168</v>
      </c>
      <c r="H33787" s="6" t="s">
        <v>488</v>
      </c>
      <c r="I33787" s="6" t="s">
        <v>477</v>
      </c>
      <c r="K33787" s="6">
        <v>175</v>
      </c>
    </row>
    <row r="33788" spans="1:11">
      <c r="A33788" s="6">
        <v>2000394211</v>
      </c>
      <c r="B33788" t="s">
        <v>36169</v>
      </c>
      <c r="H33788" s="6" t="s">
        <v>966</v>
      </c>
      <c r="I33788" s="6" t="s">
        <v>657</v>
      </c>
      <c r="K33788" s="6">
        <v>175</v>
      </c>
    </row>
    <row r="33789" spans="1:11">
      <c r="A33789" s="6">
        <v>2000196918</v>
      </c>
      <c r="B33789" t="s">
        <v>36170</v>
      </c>
      <c r="H33789" s="6" t="s">
        <v>377</v>
      </c>
      <c r="I33789" s="6" t="s">
        <v>731</v>
      </c>
      <c r="K33789" s="6">
        <v>185</v>
      </c>
    </row>
    <row r="33790" spans="1:11">
      <c r="A33790" s="6">
        <v>2000472550</v>
      </c>
      <c r="B33790" t="s">
        <v>36171</v>
      </c>
      <c r="H33790" s="6" t="s">
        <v>2157</v>
      </c>
      <c r="I33790" s="6" t="s">
        <v>1066</v>
      </c>
      <c r="K33790" s="6">
        <v>185</v>
      </c>
    </row>
    <row r="33791" spans="1:11">
      <c r="A33791" s="6">
        <v>12095636</v>
      </c>
      <c r="B33791" t="s">
        <v>36172</v>
      </c>
      <c r="H33791" s="6" t="s">
        <v>377</v>
      </c>
      <c r="I33791" s="6" t="s">
        <v>601</v>
      </c>
      <c r="K33791" s="6">
        <v>191</v>
      </c>
    </row>
    <row r="33792" spans="1:11">
      <c r="A33792" s="6">
        <v>2000187865</v>
      </c>
      <c r="B33792" t="s">
        <v>36173</v>
      </c>
      <c r="H33792" s="6" t="s">
        <v>2115</v>
      </c>
      <c r="I33792" s="6" t="s">
        <v>1745</v>
      </c>
      <c r="K33792" s="6">
        <v>184</v>
      </c>
    </row>
    <row r="33793" spans="1:11">
      <c r="A33793" s="6">
        <v>2000170655</v>
      </c>
      <c r="B33793" t="s">
        <v>36174</v>
      </c>
      <c r="H33793" s="6" t="s">
        <v>2115</v>
      </c>
      <c r="I33793" s="6" t="s">
        <v>603</v>
      </c>
      <c r="K33793" s="6">
        <v>187</v>
      </c>
    </row>
    <row r="33794" spans="1:11">
      <c r="A33794" s="6">
        <v>2000215028</v>
      </c>
      <c r="B33794" t="s">
        <v>36175</v>
      </c>
      <c r="H33794" s="6" t="s">
        <v>6762</v>
      </c>
      <c r="I33794" s="6" t="s">
        <v>1362</v>
      </c>
      <c r="K33794" s="6">
        <v>185</v>
      </c>
    </row>
    <row r="33795" spans="1:11">
      <c r="A33795" s="6">
        <v>2000191917</v>
      </c>
      <c r="B33795" t="s">
        <v>36176</v>
      </c>
      <c r="H33795" s="6" t="s">
        <v>4359</v>
      </c>
      <c r="I33795" s="6" t="s">
        <v>257</v>
      </c>
      <c r="K33795" s="6">
        <v>171</v>
      </c>
    </row>
    <row r="33796" spans="1:11">
      <c r="A33796" s="6">
        <v>2000264255</v>
      </c>
      <c r="B33796" t="s">
        <v>36177</v>
      </c>
      <c r="H33796" s="6" t="s">
        <v>314</v>
      </c>
      <c r="I33796" s="6" t="s">
        <v>494</v>
      </c>
      <c r="K33796" s="6">
        <v>176</v>
      </c>
    </row>
    <row r="33797" spans="1:11">
      <c r="A33797" s="6">
        <v>2000095945</v>
      </c>
      <c r="B33797" t="s">
        <v>36178</v>
      </c>
      <c r="H33797" s="6" t="s">
        <v>1624</v>
      </c>
      <c r="I33797" s="6" t="s">
        <v>36179</v>
      </c>
      <c r="K33797" s="6">
        <v>184</v>
      </c>
    </row>
    <row r="33798" spans="1:11">
      <c r="A33798" s="6">
        <v>2000437634</v>
      </c>
      <c r="B33798" t="s">
        <v>36180</v>
      </c>
      <c r="H33798" s="6" t="s">
        <v>1747</v>
      </c>
      <c r="I33798" s="6" t="s">
        <v>36181</v>
      </c>
      <c r="K33798" s="6">
        <v>175</v>
      </c>
    </row>
    <row r="33799" spans="1:11">
      <c r="A33799" s="6">
        <v>2000031186</v>
      </c>
      <c r="B33799" t="s">
        <v>36182</v>
      </c>
      <c r="H33799" s="6" t="s">
        <v>1732</v>
      </c>
      <c r="I33799" s="6" t="s">
        <v>1303</v>
      </c>
      <c r="K33799" s="6">
        <v>178</v>
      </c>
    </row>
    <row r="33800" spans="1:11">
      <c r="A33800" s="6">
        <v>2000290394</v>
      </c>
      <c r="B33800" t="s">
        <v>36183</v>
      </c>
      <c r="H33800" s="6" t="s">
        <v>377</v>
      </c>
      <c r="I33800" s="6" t="s">
        <v>344</v>
      </c>
      <c r="K33800" s="6">
        <v>185</v>
      </c>
    </row>
    <row r="33801" spans="1:11">
      <c r="A33801" s="6">
        <v>2000472350</v>
      </c>
      <c r="B33801" t="s">
        <v>36184</v>
      </c>
      <c r="H33801" s="6" t="s">
        <v>319</v>
      </c>
      <c r="I33801" s="6" t="s">
        <v>3732</v>
      </c>
      <c r="K33801" s="6">
        <v>181</v>
      </c>
    </row>
    <row r="33802" spans="1:11">
      <c r="A33802" s="6">
        <v>2000334233</v>
      </c>
      <c r="B33802" t="s">
        <v>36185</v>
      </c>
      <c r="H33802" s="6" t="s">
        <v>1671</v>
      </c>
      <c r="I33802" s="6" t="s">
        <v>1731</v>
      </c>
      <c r="K33802" s="6">
        <v>180</v>
      </c>
    </row>
    <row r="33803" spans="1:11">
      <c r="A33803" s="6">
        <v>2000241828</v>
      </c>
      <c r="B33803" t="s">
        <v>36186</v>
      </c>
      <c r="H33803" s="6" t="s">
        <v>1176</v>
      </c>
      <c r="I33803" s="6" t="s">
        <v>309</v>
      </c>
      <c r="K33803" s="6">
        <v>182</v>
      </c>
    </row>
    <row r="33804" spans="1:11">
      <c r="A33804" s="6">
        <v>2000195673</v>
      </c>
      <c r="B33804" t="s">
        <v>36187</v>
      </c>
      <c r="H33804" s="6" t="s">
        <v>2112</v>
      </c>
      <c r="I33804" s="6" t="s">
        <v>1936</v>
      </c>
      <c r="K33804" s="6">
        <v>162</v>
      </c>
    </row>
    <row r="33805" spans="1:11">
      <c r="A33805" s="6">
        <v>2000108698</v>
      </c>
      <c r="B33805" t="s">
        <v>36188</v>
      </c>
      <c r="H33805" s="6" t="s">
        <v>2112</v>
      </c>
      <c r="I33805" s="6" t="s">
        <v>36189</v>
      </c>
      <c r="K33805" s="6">
        <v>183</v>
      </c>
    </row>
    <row r="33806" spans="1:11">
      <c r="A33806" s="6">
        <v>2000123639</v>
      </c>
      <c r="B33806" t="s">
        <v>36190</v>
      </c>
      <c r="H33806" s="6" t="s">
        <v>1624</v>
      </c>
      <c r="I33806" s="6" t="s">
        <v>259</v>
      </c>
      <c r="K33806" s="6">
        <v>184</v>
      </c>
    </row>
    <row r="33807" spans="1:11">
      <c r="A33807" s="6">
        <v>2000277603</v>
      </c>
      <c r="B33807" t="s">
        <v>36191</v>
      </c>
      <c r="H33807" s="6" t="s">
        <v>619</v>
      </c>
      <c r="I33807" s="6" t="s">
        <v>257</v>
      </c>
      <c r="K33807" s="6">
        <v>183</v>
      </c>
    </row>
    <row r="33808" spans="1:11">
      <c r="A33808" s="6">
        <v>2000276738</v>
      </c>
      <c r="B33808" t="s">
        <v>36192</v>
      </c>
      <c r="H33808" s="6" t="s">
        <v>218</v>
      </c>
      <c r="I33808" s="6" t="s">
        <v>259</v>
      </c>
      <c r="K33808" s="6">
        <v>188</v>
      </c>
    </row>
    <row r="33809" spans="1:11">
      <c r="A33809" s="6">
        <v>2000405268</v>
      </c>
      <c r="B33809" t="s">
        <v>36193</v>
      </c>
      <c r="H33809" s="6" t="s">
        <v>2157</v>
      </c>
      <c r="I33809" s="6" t="s">
        <v>236</v>
      </c>
      <c r="K33809" s="6">
        <v>162</v>
      </c>
    </row>
    <row r="33810" spans="1:11">
      <c r="A33810" s="6">
        <v>2000439080</v>
      </c>
      <c r="B33810" t="s">
        <v>36194</v>
      </c>
      <c r="H33810" s="6" t="s">
        <v>2157</v>
      </c>
      <c r="I33810" s="6" t="s">
        <v>36195</v>
      </c>
      <c r="K33810" s="6">
        <v>170</v>
      </c>
    </row>
    <row r="33811" spans="1:11">
      <c r="A33811" s="6">
        <v>2000426249</v>
      </c>
      <c r="B33811" t="s">
        <v>36196</v>
      </c>
      <c r="H33811" s="6" t="s">
        <v>1624</v>
      </c>
      <c r="I33811" s="6" t="s">
        <v>344</v>
      </c>
      <c r="K33811" s="6">
        <v>183</v>
      </c>
    </row>
    <row r="33812" spans="1:11">
      <c r="A33812" s="6">
        <v>2000401446</v>
      </c>
      <c r="B33812" t="s">
        <v>36197</v>
      </c>
      <c r="H33812" s="6" t="s">
        <v>1624</v>
      </c>
      <c r="I33812" s="6" t="s">
        <v>236</v>
      </c>
      <c r="K33812" s="6">
        <v>186</v>
      </c>
    </row>
    <row r="33813" spans="1:11">
      <c r="A33813" s="6">
        <v>2000276459</v>
      </c>
      <c r="B33813" t="s">
        <v>36198</v>
      </c>
      <c r="H33813" s="6" t="s">
        <v>1624</v>
      </c>
      <c r="I33813" s="6" t="s">
        <v>603</v>
      </c>
      <c r="K33813" s="6">
        <v>185</v>
      </c>
    </row>
    <row r="33814" spans="1:11">
      <c r="A33814" s="6">
        <v>2000331694</v>
      </c>
      <c r="B33814" t="s">
        <v>36199</v>
      </c>
      <c r="H33814" s="6" t="s">
        <v>303</v>
      </c>
      <c r="I33814" s="6" t="s">
        <v>603</v>
      </c>
      <c r="K33814" s="6">
        <v>169</v>
      </c>
    </row>
    <row r="33815" spans="1:11">
      <c r="A33815" s="6">
        <v>12096097</v>
      </c>
      <c r="B33815" t="s">
        <v>36200</v>
      </c>
      <c r="H33815" s="6" t="s">
        <v>377</v>
      </c>
      <c r="I33815" s="6" t="s">
        <v>320</v>
      </c>
      <c r="K33815" s="6">
        <v>188</v>
      </c>
    </row>
    <row r="33816" spans="1:11">
      <c r="A33816" s="6">
        <v>2000470352</v>
      </c>
      <c r="B33816" t="s">
        <v>36201</v>
      </c>
      <c r="H33816" s="6" t="s">
        <v>351</v>
      </c>
      <c r="I33816" s="6" t="s">
        <v>257</v>
      </c>
      <c r="K33816" s="6">
        <v>185</v>
      </c>
    </row>
    <row r="33817" spans="1:11">
      <c r="A33817" s="6">
        <v>2000449860</v>
      </c>
      <c r="B33817" t="s">
        <v>36202</v>
      </c>
      <c r="H33817" s="6" t="s">
        <v>2046</v>
      </c>
      <c r="I33817" s="6" t="s">
        <v>257</v>
      </c>
      <c r="K33817" s="6">
        <v>160</v>
      </c>
    </row>
    <row r="33818" spans="1:11">
      <c r="A33818" s="6">
        <v>2000278674</v>
      </c>
      <c r="B33818" t="s">
        <v>36203</v>
      </c>
      <c r="H33818" s="6" t="s">
        <v>377</v>
      </c>
      <c r="I33818" s="6" t="s">
        <v>603</v>
      </c>
      <c r="K33818" s="6">
        <v>181</v>
      </c>
    </row>
    <row r="33819" spans="1:11">
      <c r="A33819" s="6">
        <v>2000368822</v>
      </c>
      <c r="B33819" t="s">
        <v>36204</v>
      </c>
      <c r="H33819" s="6" t="s">
        <v>619</v>
      </c>
      <c r="I33819" s="6" t="s">
        <v>1907</v>
      </c>
      <c r="K33819" s="6">
        <v>180</v>
      </c>
    </row>
    <row r="33820" spans="1:11">
      <c r="A33820" s="6">
        <v>2000362211</v>
      </c>
      <c r="B33820" t="s">
        <v>36205</v>
      </c>
      <c r="H33820" s="6" t="s">
        <v>966</v>
      </c>
      <c r="I33820" s="6" t="s">
        <v>309</v>
      </c>
      <c r="K33820" s="6">
        <v>158</v>
      </c>
    </row>
    <row r="33821" spans="1:11">
      <c r="A33821" s="6">
        <v>2000241886</v>
      </c>
      <c r="B33821" t="s">
        <v>36206</v>
      </c>
      <c r="H33821" s="6" t="s">
        <v>1624</v>
      </c>
      <c r="I33821" s="6" t="s">
        <v>1898</v>
      </c>
      <c r="K33821" s="6">
        <v>184</v>
      </c>
    </row>
    <row r="33822" spans="1:11">
      <c r="A33822" s="6">
        <v>2000440801</v>
      </c>
      <c r="B33822" t="s">
        <v>36207</v>
      </c>
      <c r="H33822" s="6" t="s">
        <v>319</v>
      </c>
      <c r="I33822" s="6" t="s">
        <v>1898</v>
      </c>
      <c r="K33822" s="6">
        <v>184</v>
      </c>
    </row>
    <row r="33823" spans="1:11">
      <c r="A33823" s="6">
        <v>2000444353</v>
      </c>
      <c r="B33823" t="s">
        <v>36208</v>
      </c>
      <c r="H33823" s="6" t="s">
        <v>319</v>
      </c>
      <c r="I33823" s="6" t="s">
        <v>236</v>
      </c>
      <c r="K33823" s="6">
        <v>183</v>
      </c>
    </row>
    <row r="33824" spans="1:11">
      <c r="A33824" s="6">
        <v>2000418229</v>
      </c>
      <c r="B33824" t="s">
        <v>36209</v>
      </c>
      <c r="H33824" s="6" t="s">
        <v>8962</v>
      </c>
      <c r="I33824" s="6" t="s">
        <v>1731</v>
      </c>
      <c r="K33824" s="6">
        <v>178</v>
      </c>
    </row>
    <row r="33825" spans="1:11">
      <c r="A33825" s="6">
        <v>2000411958</v>
      </c>
      <c r="B33825" t="s">
        <v>36210</v>
      </c>
      <c r="H33825" s="6" t="s">
        <v>319</v>
      </c>
      <c r="I33825" s="6" t="s">
        <v>657</v>
      </c>
      <c r="K33825" s="6">
        <v>185</v>
      </c>
    </row>
    <row r="33826" spans="1:11">
      <c r="A33826" s="6">
        <v>2000450564</v>
      </c>
      <c r="B33826" t="s">
        <v>36211</v>
      </c>
      <c r="H33826" s="6" t="s">
        <v>377</v>
      </c>
      <c r="I33826" s="6" t="s">
        <v>36212</v>
      </c>
      <c r="K33826" s="6">
        <v>185</v>
      </c>
    </row>
    <row r="33827" spans="1:11">
      <c r="A33827" s="6">
        <v>2000218967</v>
      </c>
      <c r="B33827" t="s">
        <v>36213</v>
      </c>
      <c r="H33827" s="6" t="s">
        <v>1624</v>
      </c>
      <c r="I33827" s="6" t="s">
        <v>1340</v>
      </c>
      <c r="K33827" s="6">
        <v>184</v>
      </c>
    </row>
    <row r="33828" spans="1:11">
      <c r="A33828" s="6">
        <v>2000401450</v>
      </c>
      <c r="B33828" t="s">
        <v>36214</v>
      </c>
      <c r="H33828" s="6" t="s">
        <v>319</v>
      </c>
      <c r="I33828" s="6" t="s">
        <v>236</v>
      </c>
      <c r="K33828" s="6">
        <v>185</v>
      </c>
    </row>
    <row r="33829" spans="1:11">
      <c r="A33829" s="6">
        <v>2000391491</v>
      </c>
      <c r="B33829" t="s">
        <v>36215</v>
      </c>
      <c r="H33829" s="6" t="s">
        <v>966</v>
      </c>
      <c r="I33829" s="6" t="s">
        <v>1658</v>
      </c>
      <c r="K33829" s="6">
        <v>165</v>
      </c>
    </row>
    <row r="33830" spans="1:11">
      <c r="A33830" s="6">
        <v>2000274252</v>
      </c>
      <c r="B33830" t="s">
        <v>36216</v>
      </c>
      <c r="H33830" s="6" t="s">
        <v>377</v>
      </c>
      <c r="I33830" s="6" t="s">
        <v>236</v>
      </c>
      <c r="K33830" s="6">
        <v>182</v>
      </c>
    </row>
    <row r="33831" spans="1:11">
      <c r="A33831" s="6">
        <v>2000353441</v>
      </c>
      <c r="B33831" t="s">
        <v>36217</v>
      </c>
      <c r="H33831" s="6" t="s">
        <v>1626</v>
      </c>
      <c r="I33831" s="6" t="s">
        <v>1246</v>
      </c>
      <c r="K33831" s="6">
        <v>188</v>
      </c>
    </row>
    <row r="33832" spans="1:11">
      <c r="A33832" s="6">
        <v>2000420815</v>
      </c>
      <c r="B33832" t="s">
        <v>36218</v>
      </c>
      <c r="H33832" s="6" t="s">
        <v>966</v>
      </c>
      <c r="I33832" s="6" t="s">
        <v>348</v>
      </c>
      <c r="K33832" s="6">
        <v>168</v>
      </c>
    </row>
    <row r="33833" spans="1:11">
      <c r="A33833" s="6">
        <v>2000425729</v>
      </c>
      <c r="B33833" t="s">
        <v>36219</v>
      </c>
      <c r="H33833" s="6" t="s">
        <v>351</v>
      </c>
      <c r="I33833" s="6" t="s">
        <v>1745</v>
      </c>
      <c r="K33833" s="6">
        <v>176</v>
      </c>
    </row>
    <row r="33834" spans="1:11">
      <c r="A33834" s="6">
        <v>2000183496</v>
      </c>
      <c r="B33834" t="s">
        <v>36220</v>
      </c>
      <c r="H33834" s="6" t="s">
        <v>2115</v>
      </c>
      <c r="I33834" s="6" t="s">
        <v>344</v>
      </c>
      <c r="K33834" s="6">
        <v>179</v>
      </c>
    </row>
    <row r="33835" spans="1:11">
      <c r="A33835" s="6">
        <v>2000210853</v>
      </c>
      <c r="B33835" t="s">
        <v>36221</v>
      </c>
      <c r="H33835" s="6" t="s">
        <v>1826</v>
      </c>
      <c r="I33835" s="6" t="s">
        <v>646</v>
      </c>
      <c r="K33835" s="6">
        <v>175</v>
      </c>
    </row>
    <row r="33836" spans="1:11">
      <c r="A33836" s="6">
        <v>2000283012</v>
      </c>
      <c r="B33836" t="s">
        <v>36222</v>
      </c>
      <c r="H33836" s="6" t="s">
        <v>319</v>
      </c>
      <c r="I33836" s="6" t="s">
        <v>194</v>
      </c>
      <c r="K33836" s="6">
        <v>184</v>
      </c>
    </row>
    <row r="33837" spans="1:11">
      <c r="A33837" s="6">
        <v>2000409747</v>
      </c>
      <c r="B33837" t="s">
        <v>36223</v>
      </c>
      <c r="H33837" s="6" t="s">
        <v>1624</v>
      </c>
      <c r="I33837" s="6" t="s">
        <v>1890</v>
      </c>
      <c r="K33837" s="6">
        <v>185</v>
      </c>
    </row>
    <row r="33838" spans="1:11">
      <c r="A33838" s="6">
        <v>2000421026</v>
      </c>
      <c r="B33838" t="s">
        <v>36224</v>
      </c>
      <c r="H33838" s="6" t="s">
        <v>377</v>
      </c>
      <c r="I33838" s="6" t="s">
        <v>603</v>
      </c>
      <c r="K33838" s="6">
        <v>188</v>
      </c>
    </row>
    <row r="33839" spans="1:11">
      <c r="A33839" s="6">
        <v>2000412561</v>
      </c>
      <c r="B33839" t="s">
        <v>36225</v>
      </c>
      <c r="H33839" s="6" t="s">
        <v>944</v>
      </c>
      <c r="I33839" s="6" t="s">
        <v>1313</v>
      </c>
      <c r="K33839" s="6">
        <v>176</v>
      </c>
    </row>
    <row r="33840" spans="1:11">
      <c r="A33840" s="6">
        <v>2000205834</v>
      </c>
      <c r="B33840" t="s">
        <v>36226</v>
      </c>
      <c r="H33840" s="6" t="s">
        <v>303</v>
      </c>
      <c r="I33840" s="6" t="s">
        <v>236</v>
      </c>
      <c r="K33840" s="6">
        <v>172</v>
      </c>
    </row>
    <row r="33841" spans="1:11">
      <c r="A33841" s="6">
        <v>2000409756</v>
      </c>
      <c r="B33841" t="s">
        <v>36227</v>
      </c>
      <c r="H33841" s="6" t="s">
        <v>377</v>
      </c>
      <c r="I33841" s="6" t="s">
        <v>1890</v>
      </c>
      <c r="K33841" s="6">
        <v>187</v>
      </c>
    </row>
    <row r="33842" spans="1:11">
      <c r="A33842" s="6">
        <v>2000344636</v>
      </c>
      <c r="B33842" t="s">
        <v>36228</v>
      </c>
      <c r="H33842" s="6" t="s">
        <v>2115</v>
      </c>
      <c r="I33842" s="6" t="s">
        <v>341</v>
      </c>
      <c r="K33842" s="6">
        <v>180</v>
      </c>
    </row>
    <row r="33843" spans="1:11">
      <c r="A33843" s="6">
        <v>2000305094</v>
      </c>
      <c r="B33843" t="s">
        <v>36229</v>
      </c>
      <c r="H33843" s="6" t="s">
        <v>589</v>
      </c>
      <c r="I33843" s="6" t="s">
        <v>36230</v>
      </c>
      <c r="K33843" s="6">
        <v>184</v>
      </c>
    </row>
    <row r="33844" spans="1:11">
      <c r="A33844" s="6">
        <v>2000407808</v>
      </c>
      <c r="B33844" t="s">
        <v>36231</v>
      </c>
      <c r="H33844" s="6" t="s">
        <v>377</v>
      </c>
      <c r="I33844" s="6" t="s">
        <v>4306</v>
      </c>
      <c r="K33844" s="6">
        <v>190</v>
      </c>
    </row>
    <row r="33845" spans="1:11">
      <c r="A33845" s="6">
        <v>2000476256</v>
      </c>
      <c r="B33845" t="s">
        <v>36232</v>
      </c>
      <c r="H33845" s="6" t="s">
        <v>1176</v>
      </c>
      <c r="I33845" s="6" t="s">
        <v>259</v>
      </c>
      <c r="K33845" s="6">
        <v>180</v>
      </c>
    </row>
    <row r="33846" spans="1:11">
      <c r="A33846" s="6">
        <v>2000503369</v>
      </c>
      <c r="B33846" t="s">
        <v>36233</v>
      </c>
      <c r="H33846" s="6" t="s">
        <v>760</v>
      </c>
      <c r="I33846" s="6" t="s">
        <v>36234</v>
      </c>
      <c r="K33846" s="6">
        <v>190</v>
      </c>
    </row>
    <row r="33847" spans="1:11">
      <c r="A33847" s="6">
        <v>2000474103</v>
      </c>
      <c r="B33847" t="s">
        <v>36235</v>
      </c>
      <c r="H33847" s="6" t="s">
        <v>377</v>
      </c>
      <c r="I33847" s="6" t="s">
        <v>36236</v>
      </c>
      <c r="K33847" s="6">
        <v>190</v>
      </c>
    </row>
    <row r="33848" spans="1:11">
      <c r="A33848" s="6">
        <v>2000456855</v>
      </c>
      <c r="B33848" t="s">
        <v>36237</v>
      </c>
      <c r="H33848" s="6" t="s">
        <v>377</v>
      </c>
      <c r="I33848" s="6" t="s">
        <v>236</v>
      </c>
      <c r="K33848" s="6">
        <v>187</v>
      </c>
    </row>
    <row r="33849" spans="1:11">
      <c r="A33849" s="6">
        <v>2000476257</v>
      </c>
      <c r="B33849" t="s">
        <v>36238</v>
      </c>
      <c r="H33849" s="6" t="s">
        <v>314</v>
      </c>
      <c r="I33849" s="6" t="s">
        <v>36239</v>
      </c>
      <c r="K33849" s="6">
        <v>166</v>
      </c>
    </row>
    <row r="33850" spans="1:11">
      <c r="A33850" s="6">
        <v>2000408888</v>
      </c>
      <c r="B33850" t="s">
        <v>36240</v>
      </c>
      <c r="H33850" s="6" t="s">
        <v>944</v>
      </c>
      <c r="I33850" s="6" t="s">
        <v>348</v>
      </c>
      <c r="K33850" s="6">
        <v>177</v>
      </c>
    </row>
    <row r="33851" spans="1:11">
      <c r="A33851" s="6">
        <v>2000491758</v>
      </c>
      <c r="B33851" t="s">
        <v>36241</v>
      </c>
      <c r="H33851" s="6" t="s">
        <v>2046</v>
      </c>
      <c r="I33851" s="6" t="s">
        <v>344</v>
      </c>
      <c r="K33851" s="6">
        <v>178</v>
      </c>
    </row>
    <row r="33852" spans="1:11">
      <c r="A33852" s="6">
        <v>2000295838</v>
      </c>
      <c r="B33852" t="s">
        <v>36242</v>
      </c>
      <c r="H33852" s="6" t="s">
        <v>1624</v>
      </c>
      <c r="I33852" s="6" t="s">
        <v>1303</v>
      </c>
      <c r="K33852" s="6">
        <v>180</v>
      </c>
    </row>
    <row r="33853" spans="1:11">
      <c r="A33853" s="6">
        <v>2000318150</v>
      </c>
      <c r="B33853" t="s">
        <v>36243</v>
      </c>
      <c r="H33853" s="6" t="s">
        <v>2113</v>
      </c>
      <c r="I33853" s="6" t="s">
        <v>2134</v>
      </c>
      <c r="K33853" s="6">
        <v>176</v>
      </c>
    </row>
    <row r="33854" spans="1:11">
      <c r="A33854" s="6">
        <v>2000392886</v>
      </c>
      <c r="B33854" t="s">
        <v>36244</v>
      </c>
      <c r="H33854" s="6" t="s">
        <v>2115</v>
      </c>
      <c r="I33854" s="6" t="s">
        <v>344</v>
      </c>
      <c r="K33854" s="6">
        <v>175</v>
      </c>
    </row>
    <row r="33855" spans="1:11">
      <c r="A33855" s="6">
        <v>2000487229</v>
      </c>
      <c r="B33855" t="s">
        <v>36245</v>
      </c>
      <c r="H33855" s="6" t="s">
        <v>966</v>
      </c>
      <c r="I33855" s="6" t="s">
        <v>2516</v>
      </c>
      <c r="K33855" s="6">
        <v>182</v>
      </c>
    </row>
    <row r="33856" spans="1:11">
      <c r="A33856" s="6">
        <v>2000452792</v>
      </c>
      <c r="B33856" t="s">
        <v>36246</v>
      </c>
      <c r="H33856" s="6" t="s">
        <v>589</v>
      </c>
      <c r="I33856" s="6" t="s">
        <v>832</v>
      </c>
      <c r="K33856" s="6">
        <v>188</v>
      </c>
    </row>
    <row r="33857" spans="1:11">
      <c r="A33857" s="6">
        <v>2000505228</v>
      </c>
      <c r="B33857" t="s">
        <v>36247</v>
      </c>
      <c r="H33857" s="6" t="s">
        <v>1656</v>
      </c>
      <c r="I33857" s="6" t="s">
        <v>1246</v>
      </c>
      <c r="K33857" s="6">
        <v>177</v>
      </c>
    </row>
    <row r="33858" spans="1:11">
      <c r="A33858" s="6">
        <v>2000471521</v>
      </c>
      <c r="B33858" t="s">
        <v>36248</v>
      </c>
      <c r="H33858" s="6" t="s">
        <v>319</v>
      </c>
      <c r="I33858" s="6" t="s">
        <v>28593</v>
      </c>
      <c r="K33858" s="6">
        <v>183</v>
      </c>
    </row>
    <row r="33859" spans="1:11">
      <c r="A33859" s="6">
        <v>2000281294</v>
      </c>
      <c r="B33859" t="s">
        <v>36249</v>
      </c>
      <c r="H33859" s="6" t="s">
        <v>1624</v>
      </c>
      <c r="I33859" s="6" t="s">
        <v>603</v>
      </c>
      <c r="K33859" s="6">
        <v>185</v>
      </c>
    </row>
    <row r="33860" spans="1:11">
      <c r="A33860" s="6">
        <v>2000134130</v>
      </c>
      <c r="B33860" t="s">
        <v>36250</v>
      </c>
      <c r="H33860" s="6" t="s">
        <v>2115</v>
      </c>
      <c r="I33860" s="6" t="s">
        <v>433</v>
      </c>
      <c r="K33860" s="6">
        <v>185</v>
      </c>
    </row>
    <row r="33861" spans="1:11">
      <c r="A33861" s="6">
        <v>2000084534</v>
      </c>
      <c r="B33861" t="s">
        <v>36251</v>
      </c>
      <c r="H33861" s="6" t="s">
        <v>1213</v>
      </c>
      <c r="I33861" s="6" t="s">
        <v>3182</v>
      </c>
      <c r="K33861" s="6">
        <v>170</v>
      </c>
    </row>
    <row r="33862" spans="1:11">
      <c r="A33862" s="6">
        <v>2000505002</v>
      </c>
      <c r="B33862" t="s">
        <v>36252</v>
      </c>
      <c r="H33862" s="6" t="s">
        <v>488</v>
      </c>
      <c r="I33862" s="6" t="s">
        <v>832</v>
      </c>
      <c r="K33862" s="6">
        <v>183</v>
      </c>
    </row>
    <row r="33863" spans="1:11">
      <c r="A33863" s="6">
        <v>2000433207</v>
      </c>
      <c r="B33863" t="s">
        <v>36253</v>
      </c>
      <c r="H33863" s="6" t="s">
        <v>377</v>
      </c>
      <c r="I33863" s="6" t="s">
        <v>1197</v>
      </c>
      <c r="K33863" s="6">
        <v>184</v>
      </c>
    </row>
    <row r="33864" spans="1:11">
      <c r="A33864" s="6">
        <v>2000435982</v>
      </c>
      <c r="B33864" t="s">
        <v>36254</v>
      </c>
      <c r="H33864" s="6" t="s">
        <v>218</v>
      </c>
      <c r="I33864" s="6" t="s">
        <v>2139</v>
      </c>
      <c r="K33864" s="6">
        <v>193</v>
      </c>
    </row>
    <row r="33865" spans="1:11">
      <c r="A33865" s="6">
        <v>2000184613</v>
      </c>
      <c r="B33865" t="s">
        <v>36255</v>
      </c>
      <c r="H33865" s="6" t="s">
        <v>3000</v>
      </c>
      <c r="I33865" s="6" t="s">
        <v>1703</v>
      </c>
      <c r="K33865" s="6">
        <v>175</v>
      </c>
    </row>
    <row r="33866" spans="1:11">
      <c r="A33866" s="6">
        <v>2000403932</v>
      </c>
      <c r="B33866" t="s">
        <v>36256</v>
      </c>
      <c r="H33866" s="6" t="s">
        <v>1732</v>
      </c>
      <c r="I33866" s="6" t="s">
        <v>1882</v>
      </c>
      <c r="K33866" s="6">
        <v>179</v>
      </c>
    </row>
    <row r="33867" spans="1:11">
      <c r="A33867" s="6">
        <v>2000387790</v>
      </c>
      <c r="B33867" t="s">
        <v>36257</v>
      </c>
      <c r="H33867" s="6" t="s">
        <v>319</v>
      </c>
      <c r="I33867" s="6" t="s">
        <v>35245</v>
      </c>
      <c r="K33867" s="6">
        <v>174</v>
      </c>
    </row>
    <row r="33868" spans="1:11">
      <c r="A33868" s="6">
        <v>2000214201</v>
      </c>
      <c r="B33868" t="s">
        <v>36258</v>
      </c>
      <c r="H33868" s="6" t="s">
        <v>1698</v>
      </c>
      <c r="I33868" s="6" t="s">
        <v>348</v>
      </c>
      <c r="K33868" s="6">
        <v>173</v>
      </c>
    </row>
    <row r="33869" spans="1:11">
      <c r="A33869" s="6">
        <v>2000452801</v>
      </c>
      <c r="B33869" t="s">
        <v>36259</v>
      </c>
      <c r="H33869" s="6" t="s">
        <v>1624</v>
      </c>
      <c r="I33869" s="6" t="s">
        <v>832</v>
      </c>
      <c r="K33869" s="6">
        <v>190</v>
      </c>
    </row>
    <row r="33870" spans="1:11">
      <c r="A33870" s="6">
        <v>2000485635</v>
      </c>
      <c r="B33870" t="s">
        <v>36260</v>
      </c>
      <c r="H33870" s="6" t="s">
        <v>589</v>
      </c>
      <c r="I33870" s="6" t="s">
        <v>1246</v>
      </c>
      <c r="K33870" s="6">
        <v>189</v>
      </c>
    </row>
    <row r="33871" spans="1:11">
      <c r="A33871" s="6">
        <v>2000515138</v>
      </c>
      <c r="B33871" t="s">
        <v>36261</v>
      </c>
      <c r="H33871" s="6" t="s">
        <v>488</v>
      </c>
      <c r="I33871" s="6" t="s">
        <v>257</v>
      </c>
      <c r="K33871" s="6">
        <v>172</v>
      </c>
    </row>
    <row r="33872" spans="1:11">
      <c r="A33872" s="6">
        <v>2000492117</v>
      </c>
      <c r="B33872" t="s">
        <v>36262</v>
      </c>
      <c r="H33872" s="6" t="s">
        <v>319</v>
      </c>
      <c r="I33872" s="6" t="s">
        <v>236</v>
      </c>
      <c r="K33872" s="6">
        <v>177</v>
      </c>
    </row>
    <row r="33873" spans="1:11">
      <c r="A33873" s="6">
        <v>2000471395</v>
      </c>
      <c r="B33873" t="s">
        <v>36263</v>
      </c>
      <c r="H33873" s="6" t="s">
        <v>218</v>
      </c>
      <c r="I33873" s="6" t="s">
        <v>729</v>
      </c>
      <c r="K33873" s="6">
        <v>181</v>
      </c>
    </row>
    <row r="33874" spans="1:11">
      <c r="A33874" s="6">
        <v>2000483909</v>
      </c>
      <c r="B33874" t="s">
        <v>36264</v>
      </c>
      <c r="H33874" s="6" t="s">
        <v>944</v>
      </c>
      <c r="I33874" s="6" t="s">
        <v>603</v>
      </c>
      <c r="K33874" s="6">
        <v>170</v>
      </c>
    </row>
    <row r="33875" spans="1:11">
      <c r="A33875" s="6">
        <v>2000350884</v>
      </c>
      <c r="B33875" t="s">
        <v>36265</v>
      </c>
      <c r="H33875" s="6" t="s">
        <v>760</v>
      </c>
      <c r="I33875" s="6" t="s">
        <v>406</v>
      </c>
      <c r="K33875" s="6">
        <v>169</v>
      </c>
    </row>
    <row r="33876" spans="1:11">
      <c r="A33876" s="6">
        <v>2000490708</v>
      </c>
      <c r="B33876" t="s">
        <v>36266</v>
      </c>
      <c r="H33876" s="6" t="s">
        <v>1078</v>
      </c>
      <c r="I33876" s="6" t="s">
        <v>1217</v>
      </c>
      <c r="K33876" s="6">
        <v>187</v>
      </c>
    </row>
    <row r="33877" spans="1:11">
      <c r="A33877" s="6">
        <v>2000453196</v>
      </c>
      <c r="B33877" t="s">
        <v>36267</v>
      </c>
      <c r="H33877" s="6" t="s">
        <v>319</v>
      </c>
      <c r="I33877" s="6" t="s">
        <v>477</v>
      </c>
      <c r="K33877" s="6">
        <v>169</v>
      </c>
    </row>
    <row r="33878" spans="1:11">
      <c r="A33878" s="6">
        <v>2000273473</v>
      </c>
      <c r="B33878" t="s">
        <v>36268</v>
      </c>
      <c r="H33878" s="6" t="s">
        <v>314</v>
      </c>
      <c r="I33878" s="6" t="s">
        <v>259</v>
      </c>
      <c r="K33878" s="6">
        <v>179</v>
      </c>
    </row>
    <row r="33879" spans="1:11">
      <c r="A33879" s="6">
        <v>2000383855</v>
      </c>
      <c r="B33879" t="s">
        <v>36269</v>
      </c>
      <c r="H33879" s="6" t="s">
        <v>351</v>
      </c>
      <c r="I33879" s="6" t="s">
        <v>194</v>
      </c>
      <c r="K33879" s="6">
        <v>183</v>
      </c>
    </row>
    <row r="33880" spans="1:11">
      <c r="A33880" s="6">
        <v>2000180873</v>
      </c>
      <c r="B33880" t="s">
        <v>36270</v>
      </c>
      <c r="H33880" s="6" t="s">
        <v>966</v>
      </c>
      <c r="I33880" s="6" t="s">
        <v>1675</v>
      </c>
      <c r="K33880" s="6">
        <v>172</v>
      </c>
    </row>
    <row r="33881" spans="1:11">
      <c r="A33881" s="6">
        <v>2000484252</v>
      </c>
      <c r="B33881" t="s">
        <v>36271</v>
      </c>
      <c r="H33881" s="6" t="s">
        <v>2046</v>
      </c>
      <c r="I33881" s="6" t="s">
        <v>257</v>
      </c>
      <c r="K33881" s="6">
        <v>179</v>
      </c>
    </row>
    <row r="33882" spans="1:11">
      <c r="A33882" s="6">
        <v>2000480665</v>
      </c>
      <c r="B33882" t="s">
        <v>36272</v>
      </c>
      <c r="H33882" s="6" t="s">
        <v>377</v>
      </c>
      <c r="I33882" s="6" t="s">
        <v>257</v>
      </c>
      <c r="K33882" s="6">
        <v>189</v>
      </c>
    </row>
    <row r="33883" spans="1:11">
      <c r="A33883" s="6">
        <v>2000472710</v>
      </c>
      <c r="B33883" t="s">
        <v>36273</v>
      </c>
      <c r="H33883" s="6" t="s">
        <v>1624</v>
      </c>
      <c r="I33883" s="6" t="s">
        <v>406</v>
      </c>
      <c r="K33883" s="6">
        <v>187</v>
      </c>
    </row>
    <row r="33884" spans="1:11">
      <c r="A33884" s="6">
        <v>2000503806</v>
      </c>
      <c r="B33884" t="s">
        <v>36274</v>
      </c>
      <c r="H33884" s="6" t="s">
        <v>377</v>
      </c>
      <c r="I33884" s="6" t="s">
        <v>257</v>
      </c>
      <c r="K33884" s="6">
        <v>196</v>
      </c>
    </row>
    <row r="33885" spans="1:11">
      <c r="A33885" s="6">
        <v>12095350</v>
      </c>
      <c r="B33885" t="s">
        <v>36275</v>
      </c>
      <c r="H33885" s="6" t="s">
        <v>1747</v>
      </c>
      <c r="I33885" s="6" t="s">
        <v>477</v>
      </c>
      <c r="K33885" s="6">
        <v>190</v>
      </c>
    </row>
    <row r="33886" spans="1:11">
      <c r="A33886" s="6">
        <v>2000141441</v>
      </c>
      <c r="B33886" t="s">
        <v>36276</v>
      </c>
      <c r="H33886" s="6" t="s">
        <v>966</v>
      </c>
      <c r="I33886" s="6" t="s">
        <v>433</v>
      </c>
      <c r="K33886" s="6">
        <v>169</v>
      </c>
    </row>
    <row r="33887" spans="1:11">
      <c r="A33887" s="6">
        <v>2000401277</v>
      </c>
      <c r="B33887" t="s">
        <v>36277</v>
      </c>
      <c r="H33887" s="6" t="s">
        <v>1624</v>
      </c>
      <c r="I33887" s="6" t="s">
        <v>344</v>
      </c>
      <c r="K33887" s="6">
        <v>188</v>
      </c>
    </row>
    <row r="33888" spans="1:11">
      <c r="A33888" s="6">
        <v>2000417192</v>
      </c>
      <c r="B33888" t="s">
        <v>36278</v>
      </c>
      <c r="H33888" s="6" t="s">
        <v>966</v>
      </c>
      <c r="I33888" s="6" t="s">
        <v>257</v>
      </c>
      <c r="K33888" s="6">
        <v>181</v>
      </c>
    </row>
    <row r="33889" spans="1:11">
      <c r="A33889" s="6">
        <v>2000353427</v>
      </c>
      <c r="B33889" t="s">
        <v>36279</v>
      </c>
      <c r="H33889" s="6" t="s">
        <v>2115</v>
      </c>
      <c r="I33889" s="6" t="s">
        <v>1692</v>
      </c>
      <c r="K33889" s="6">
        <v>182</v>
      </c>
    </row>
    <row r="33890" spans="1:11">
      <c r="A33890" s="6">
        <v>2000430842</v>
      </c>
      <c r="B33890" t="s">
        <v>36280</v>
      </c>
      <c r="H33890" s="6" t="s">
        <v>1624</v>
      </c>
      <c r="I33890" s="6" t="s">
        <v>4805</v>
      </c>
      <c r="K33890" s="6">
        <v>191</v>
      </c>
    </row>
    <row r="33891" spans="1:11">
      <c r="A33891" s="6">
        <v>2000385014</v>
      </c>
      <c r="B33891" t="s">
        <v>36281</v>
      </c>
      <c r="H33891" s="6" t="s">
        <v>319</v>
      </c>
      <c r="I33891" s="6" t="s">
        <v>348</v>
      </c>
      <c r="K33891" s="6">
        <v>190</v>
      </c>
    </row>
    <row r="33892" spans="1:11">
      <c r="A33892" s="6">
        <v>2000474167</v>
      </c>
      <c r="B33892" t="s">
        <v>36282</v>
      </c>
      <c r="H33892" s="6" t="s">
        <v>942</v>
      </c>
      <c r="I33892" s="6" t="s">
        <v>6765</v>
      </c>
      <c r="K33892" s="6">
        <v>182</v>
      </c>
    </row>
    <row r="33893" spans="1:11">
      <c r="A33893" s="6">
        <v>2000378240</v>
      </c>
      <c r="B33893" t="s">
        <v>2031</v>
      </c>
      <c r="H33893" s="6" t="s">
        <v>238</v>
      </c>
      <c r="I33893" s="6" t="s">
        <v>306</v>
      </c>
      <c r="K33893" s="6">
        <v>159</v>
      </c>
    </row>
    <row r="33894" spans="1:11">
      <c r="A33894" s="6">
        <v>2000475889</v>
      </c>
      <c r="B33894" t="s">
        <v>36283</v>
      </c>
      <c r="H33894" s="6" t="s">
        <v>640</v>
      </c>
      <c r="I33894" s="6" t="s">
        <v>1664</v>
      </c>
      <c r="K33894" s="6">
        <v>176</v>
      </c>
    </row>
    <row r="33895" spans="1:11">
      <c r="A33895" s="6">
        <v>2000458966</v>
      </c>
      <c r="B33895" t="s">
        <v>36284</v>
      </c>
      <c r="H33895" s="6" t="s">
        <v>1102</v>
      </c>
      <c r="I33895" s="6" t="s">
        <v>35245</v>
      </c>
      <c r="K33895" s="6">
        <v>175</v>
      </c>
    </row>
    <row r="33896" spans="1:11">
      <c r="A33896" s="6">
        <v>2000293029</v>
      </c>
      <c r="B33896" t="s">
        <v>36285</v>
      </c>
      <c r="H33896" s="6" t="s">
        <v>1732</v>
      </c>
      <c r="I33896" s="6" t="s">
        <v>2134</v>
      </c>
      <c r="K33896" s="6">
        <v>186</v>
      </c>
    </row>
    <row r="33897" spans="1:11">
      <c r="A33897" s="6">
        <v>2000292795</v>
      </c>
      <c r="B33897" t="s">
        <v>36286</v>
      </c>
      <c r="H33897" s="6" t="s">
        <v>2115</v>
      </c>
      <c r="I33897" s="6" t="s">
        <v>36287</v>
      </c>
      <c r="K33897" s="6">
        <v>187</v>
      </c>
    </row>
    <row r="33898" spans="1:11">
      <c r="A33898" s="6">
        <v>2000370557</v>
      </c>
      <c r="B33898" t="s">
        <v>36288</v>
      </c>
      <c r="H33898" s="6" t="s">
        <v>2363</v>
      </c>
      <c r="I33898" s="6" t="s">
        <v>348</v>
      </c>
      <c r="K33898" s="6">
        <v>188</v>
      </c>
    </row>
    <row r="33899" spans="1:11">
      <c r="A33899" s="6">
        <v>2000491112</v>
      </c>
      <c r="B33899" t="s">
        <v>36289</v>
      </c>
      <c r="H33899" s="6" t="s">
        <v>4359</v>
      </c>
      <c r="I33899" s="6" t="s">
        <v>1407</v>
      </c>
      <c r="K33899" s="6">
        <v>176</v>
      </c>
    </row>
    <row r="33900" spans="1:11">
      <c r="A33900" s="6">
        <v>2000299809</v>
      </c>
      <c r="B33900" t="s">
        <v>36290</v>
      </c>
      <c r="H33900" s="6" t="s">
        <v>640</v>
      </c>
      <c r="I33900" s="6" t="s">
        <v>348</v>
      </c>
      <c r="K33900" s="6">
        <v>170</v>
      </c>
    </row>
    <row r="33901" spans="1:11">
      <c r="A33901" s="6">
        <v>2000258330</v>
      </c>
      <c r="B33901" t="s">
        <v>36291</v>
      </c>
      <c r="H33901" s="6" t="s">
        <v>1656</v>
      </c>
      <c r="I33901" s="6" t="s">
        <v>603</v>
      </c>
      <c r="K33901" s="6">
        <v>174</v>
      </c>
    </row>
    <row r="33902" spans="1:11">
      <c r="A33902" s="6">
        <v>2000395167</v>
      </c>
      <c r="B33902" t="s">
        <v>36292</v>
      </c>
      <c r="H33902" s="6" t="s">
        <v>944</v>
      </c>
      <c r="I33902" s="6" t="s">
        <v>378</v>
      </c>
      <c r="K33902" s="6">
        <v>181</v>
      </c>
    </row>
    <row r="33903" spans="1:11">
      <c r="A33903" s="6">
        <v>2000401454</v>
      </c>
      <c r="B33903" t="s">
        <v>36293</v>
      </c>
      <c r="H33903" s="6" t="s">
        <v>966</v>
      </c>
      <c r="I33903" s="6" t="s">
        <v>236</v>
      </c>
      <c r="K33903" s="6">
        <v>185</v>
      </c>
    </row>
    <row r="33904" spans="1:11">
      <c r="A33904" s="6">
        <v>2000494899</v>
      </c>
      <c r="B33904" t="s">
        <v>36294</v>
      </c>
      <c r="H33904" s="6" t="s">
        <v>319</v>
      </c>
      <c r="I33904" s="6" t="s">
        <v>259</v>
      </c>
      <c r="K33904" s="6">
        <v>180</v>
      </c>
    </row>
    <row r="33905" spans="1:11">
      <c r="A33905" s="6">
        <v>2000494885</v>
      </c>
      <c r="B33905" t="s">
        <v>36295</v>
      </c>
      <c r="H33905" s="6" t="s">
        <v>2116</v>
      </c>
      <c r="I33905" s="6" t="s">
        <v>259</v>
      </c>
      <c r="K33905" s="6">
        <v>179</v>
      </c>
    </row>
    <row r="33906" spans="1:11">
      <c r="A33906" s="6">
        <v>2000419159</v>
      </c>
      <c r="B33906" t="s">
        <v>36296</v>
      </c>
      <c r="H33906" s="6" t="s">
        <v>619</v>
      </c>
      <c r="I33906" s="6" t="s">
        <v>348</v>
      </c>
      <c r="K33906" s="6">
        <v>175</v>
      </c>
    </row>
    <row r="33907" spans="1:11">
      <c r="A33907" s="6">
        <v>12095984</v>
      </c>
      <c r="B33907" t="s">
        <v>36297</v>
      </c>
      <c r="H33907" s="6" t="s">
        <v>351</v>
      </c>
      <c r="I33907" s="6" t="s">
        <v>320</v>
      </c>
      <c r="K33907" s="6">
        <v>179</v>
      </c>
    </row>
    <row r="33908" spans="1:11">
      <c r="A33908" s="6">
        <v>2000270860</v>
      </c>
      <c r="B33908" t="s">
        <v>36298</v>
      </c>
      <c r="H33908" s="6" t="s">
        <v>944</v>
      </c>
      <c r="I33908" s="6" t="s">
        <v>1931</v>
      </c>
      <c r="K33908" s="6">
        <v>185</v>
      </c>
    </row>
    <row r="33909" spans="1:11">
      <c r="A33909" s="6">
        <v>2000388087</v>
      </c>
      <c r="B33909" t="s">
        <v>36299</v>
      </c>
      <c r="H33909" s="6" t="s">
        <v>944</v>
      </c>
      <c r="I33909" s="6" t="s">
        <v>24972</v>
      </c>
      <c r="K33909" s="6">
        <v>177</v>
      </c>
    </row>
    <row r="33910" spans="1:11">
      <c r="A33910" s="6">
        <v>2000489673</v>
      </c>
      <c r="B33910" t="s">
        <v>36300</v>
      </c>
      <c r="H33910" s="6" t="s">
        <v>1698</v>
      </c>
      <c r="I33910" s="6" t="s">
        <v>433</v>
      </c>
      <c r="K33910" s="6">
        <v>169</v>
      </c>
    </row>
    <row r="33911" spans="1:11">
      <c r="A33911" s="6">
        <v>2000279724</v>
      </c>
      <c r="B33911" t="s">
        <v>36301</v>
      </c>
      <c r="H33911" s="6" t="s">
        <v>488</v>
      </c>
      <c r="I33911" s="6" t="s">
        <v>1731</v>
      </c>
      <c r="K33911" s="6">
        <v>185</v>
      </c>
    </row>
    <row r="33912" spans="1:11">
      <c r="A33912" s="6">
        <v>2000467065</v>
      </c>
      <c r="B33912" t="s">
        <v>36302</v>
      </c>
      <c r="H33912" s="6" t="s">
        <v>319</v>
      </c>
      <c r="I33912" s="6" t="s">
        <v>36303</v>
      </c>
      <c r="K33912" s="6">
        <v>180</v>
      </c>
    </row>
    <row r="33913" spans="1:11">
      <c r="A33913" s="6">
        <v>2000350897</v>
      </c>
      <c r="B33913" t="s">
        <v>36304</v>
      </c>
      <c r="H33913" s="6" t="s">
        <v>2116</v>
      </c>
      <c r="I33913" s="6" t="s">
        <v>1892</v>
      </c>
      <c r="K33913" s="6">
        <v>159</v>
      </c>
    </row>
    <row r="33914" spans="1:11">
      <c r="A33914" s="6">
        <v>2000383269</v>
      </c>
      <c r="B33914" t="s">
        <v>36305</v>
      </c>
      <c r="H33914" s="6" t="s">
        <v>488</v>
      </c>
      <c r="I33914" s="6" t="s">
        <v>3599</v>
      </c>
      <c r="K33914" s="6">
        <v>183</v>
      </c>
    </row>
    <row r="33915" spans="1:11">
      <c r="A33915" s="6">
        <v>2000466871</v>
      </c>
      <c r="B33915" t="s">
        <v>36306</v>
      </c>
      <c r="H33915" s="6" t="s">
        <v>2126</v>
      </c>
      <c r="I33915" s="6" t="s">
        <v>348</v>
      </c>
      <c r="K33915" s="6">
        <v>176</v>
      </c>
    </row>
    <row r="33916" spans="1:11">
      <c r="A33916" s="6">
        <v>2000491800</v>
      </c>
      <c r="B33916" t="s">
        <v>36307</v>
      </c>
      <c r="H33916" s="6" t="s">
        <v>2046</v>
      </c>
      <c r="I33916" s="6" t="s">
        <v>1731</v>
      </c>
      <c r="K33916" s="6">
        <v>180</v>
      </c>
    </row>
    <row r="33917" spans="1:11">
      <c r="A33917" s="6">
        <v>2000507060</v>
      </c>
      <c r="B33917" t="s">
        <v>36308</v>
      </c>
      <c r="H33917" s="6" t="s">
        <v>319</v>
      </c>
      <c r="I33917" s="6" t="s">
        <v>406</v>
      </c>
      <c r="K33917" s="6">
        <v>176</v>
      </c>
    </row>
    <row r="33918" spans="1:11">
      <c r="A33918" s="6">
        <v>2000396428</v>
      </c>
      <c r="B33918" t="s">
        <v>36309</v>
      </c>
      <c r="H33918" s="6" t="s">
        <v>377</v>
      </c>
      <c r="I33918" s="6" t="s">
        <v>344</v>
      </c>
      <c r="K33918" s="6">
        <v>190</v>
      </c>
    </row>
    <row r="33919" spans="1:11">
      <c r="A33919" s="6">
        <v>2000393035</v>
      </c>
      <c r="B33919" t="s">
        <v>36310</v>
      </c>
      <c r="H33919" s="6" t="s">
        <v>619</v>
      </c>
      <c r="I33919" s="6" t="s">
        <v>344</v>
      </c>
      <c r="K33919" s="6">
        <v>178</v>
      </c>
    </row>
    <row r="33920" spans="1:11">
      <c r="A33920" s="6">
        <v>2000507466</v>
      </c>
      <c r="B33920" t="s">
        <v>36311</v>
      </c>
      <c r="H33920" s="6" t="s">
        <v>2115</v>
      </c>
      <c r="I33920" s="6" t="s">
        <v>406</v>
      </c>
      <c r="K33920" s="6">
        <v>179</v>
      </c>
    </row>
    <row r="33921" spans="1:11">
      <c r="A33921" s="6">
        <v>2000288243</v>
      </c>
      <c r="B33921" t="s">
        <v>36312</v>
      </c>
      <c r="H33921" s="6" t="s">
        <v>377</v>
      </c>
      <c r="I33921" s="6" t="s">
        <v>2134</v>
      </c>
      <c r="K33921" s="6">
        <v>203</v>
      </c>
    </row>
    <row r="33922" spans="1:11">
      <c r="A33922" s="6">
        <v>2000372931</v>
      </c>
      <c r="B33922" t="s">
        <v>36313</v>
      </c>
      <c r="H33922" s="6" t="s">
        <v>1624</v>
      </c>
      <c r="I33922" s="6" t="s">
        <v>406</v>
      </c>
      <c r="K33922" s="6">
        <v>181</v>
      </c>
    </row>
    <row r="33923" spans="1:11">
      <c r="A33923" s="6">
        <v>2000241580</v>
      </c>
      <c r="B33923" t="s">
        <v>36314</v>
      </c>
      <c r="H33923" s="6" t="s">
        <v>377</v>
      </c>
      <c r="I33923" s="6" t="s">
        <v>832</v>
      </c>
      <c r="K33923" s="6">
        <v>180</v>
      </c>
    </row>
    <row r="33924" spans="1:11">
      <c r="A33924" s="6">
        <v>2000379558</v>
      </c>
      <c r="B33924" t="s">
        <v>36315</v>
      </c>
      <c r="H33924" s="6" t="s">
        <v>377</v>
      </c>
      <c r="I33924" s="6" t="s">
        <v>1076</v>
      </c>
      <c r="K33924" s="6">
        <v>186</v>
      </c>
    </row>
    <row r="33925" spans="1:11">
      <c r="A33925" s="6">
        <v>2000469476</v>
      </c>
      <c r="B33925" t="s">
        <v>36316</v>
      </c>
      <c r="H33925" s="6" t="s">
        <v>1624</v>
      </c>
      <c r="I33925" s="6" t="s">
        <v>603</v>
      </c>
      <c r="K33925" s="6">
        <v>185</v>
      </c>
    </row>
    <row r="33926" spans="1:11">
      <c r="A33926" s="6">
        <v>2000469475</v>
      </c>
      <c r="B33926" t="s">
        <v>36317</v>
      </c>
      <c r="H33926" s="6" t="s">
        <v>303</v>
      </c>
      <c r="I33926" s="6" t="s">
        <v>603</v>
      </c>
      <c r="K33926" s="6">
        <v>173</v>
      </c>
    </row>
    <row r="33927" spans="1:11">
      <c r="A33927" s="6">
        <v>2000370582</v>
      </c>
      <c r="B33927" t="s">
        <v>36318</v>
      </c>
      <c r="H33927" s="6" t="s">
        <v>2167</v>
      </c>
      <c r="I33927" s="6" t="s">
        <v>36319</v>
      </c>
      <c r="K33927" s="6">
        <v>185</v>
      </c>
    </row>
    <row r="33928" spans="1:11">
      <c r="A33928" s="6">
        <v>2000502673</v>
      </c>
      <c r="B33928" t="s">
        <v>36320</v>
      </c>
      <c r="H33928" s="6" t="s">
        <v>944</v>
      </c>
      <c r="I33928" s="6" t="s">
        <v>344</v>
      </c>
      <c r="K33928" s="6">
        <v>175</v>
      </c>
    </row>
    <row r="33929" spans="1:11">
      <c r="A33929" s="6">
        <v>2000414239</v>
      </c>
      <c r="B33929" t="s">
        <v>36321</v>
      </c>
      <c r="H33929" s="6" t="s">
        <v>2113</v>
      </c>
      <c r="I33929" s="6" t="s">
        <v>259</v>
      </c>
      <c r="K33929" s="6">
        <v>173</v>
      </c>
    </row>
    <row r="33930" spans="1:11">
      <c r="A33930" s="6">
        <v>2000472551</v>
      </c>
      <c r="B33930" t="s">
        <v>36322</v>
      </c>
      <c r="H33930" s="6" t="s">
        <v>377</v>
      </c>
      <c r="I33930" s="6" t="s">
        <v>1066</v>
      </c>
      <c r="K33930" s="6">
        <v>190</v>
      </c>
    </row>
    <row r="33931" spans="1:11">
      <c r="A33931" s="6">
        <v>2000209814</v>
      </c>
      <c r="B33931" t="s">
        <v>36323</v>
      </c>
      <c r="H33931" s="6" t="s">
        <v>1624</v>
      </c>
      <c r="I33931" s="6" t="s">
        <v>992</v>
      </c>
      <c r="K33931" s="6">
        <v>194</v>
      </c>
    </row>
    <row r="33932" spans="1:11">
      <c r="A33932" s="6">
        <v>2000248682</v>
      </c>
      <c r="B33932" t="s">
        <v>36324</v>
      </c>
      <c r="H33932" s="6" t="s">
        <v>2046</v>
      </c>
      <c r="I33932" s="6" t="s">
        <v>257</v>
      </c>
      <c r="K33932" s="6">
        <v>173</v>
      </c>
    </row>
    <row r="33933" spans="1:11">
      <c r="A33933" s="6">
        <v>5643689</v>
      </c>
      <c r="B33933" t="s">
        <v>36325</v>
      </c>
      <c r="H33933" s="6" t="s">
        <v>2112</v>
      </c>
      <c r="I33933" s="6" t="s">
        <v>1708</v>
      </c>
      <c r="K33933" s="6">
        <v>185</v>
      </c>
    </row>
    <row r="33934" spans="1:11">
      <c r="A33934" s="6">
        <v>2114781</v>
      </c>
      <c r="B33934" t="s">
        <v>36326</v>
      </c>
      <c r="H33934" s="6" t="s">
        <v>1176</v>
      </c>
      <c r="I33934" s="6" t="s">
        <v>257</v>
      </c>
      <c r="K33934" s="6">
        <v>180</v>
      </c>
    </row>
    <row r="33935" spans="1:11">
      <c r="A33935" s="6">
        <v>28044702</v>
      </c>
      <c r="B33935" t="s">
        <v>36327</v>
      </c>
      <c r="H33935" s="6" t="s">
        <v>2120</v>
      </c>
      <c r="I33935" s="6" t="s">
        <v>36328</v>
      </c>
      <c r="K33935" s="6">
        <v>180</v>
      </c>
    </row>
    <row r="33936" spans="1:11">
      <c r="A33936" s="6">
        <v>5207960</v>
      </c>
      <c r="B33936" t="s">
        <v>36329</v>
      </c>
      <c r="H33936" s="6" t="s">
        <v>966</v>
      </c>
      <c r="I33936" s="6" t="s">
        <v>253</v>
      </c>
      <c r="K33936" s="6">
        <v>178</v>
      </c>
    </row>
    <row r="33937" spans="1:11">
      <c r="A33937" s="6">
        <v>2000492187</v>
      </c>
      <c r="B33937" t="s">
        <v>36330</v>
      </c>
      <c r="H33937" s="6" t="s">
        <v>966</v>
      </c>
      <c r="I33937" s="6" t="s">
        <v>1731</v>
      </c>
      <c r="K33937" s="6">
        <v>176</v>
      </c>
    </row>
    <row r="33938" spans="1:11">
      <c r="A33938" s="6">
        <v>2000303129</v>
      </c>
      <c r="B33938" t="s">
        <v>36331</v>
      </c>
      <c r="H33938" s="6" t="s">
        <v>377</v>
      </c>
      <c r="I33938" s="6" t="s">
        <v>306</v>
      </c>
      <c r="K33938" s="6">
        <v>183</v>
      </c>
    </row>
    <row r="33939" spans="1:11">
      <c r="A33939" s="6">
        <v>2000183142</v>
      </c>
      <c r="B33939" t="s">
        <v>36332</v>
      </c>
      <c r="H33939" s="6" t="s">
        <v>303</v>
      </c>
      <c r="I33939" s="6" t="s">
        <v>1691</v>
      </c>
      <c r="K33939" s="6">
        <v>169</v>
      </c>
    </row>
    <row r="33940" spans="1:11">
      <c r="A33940" s="6">
        <v>2000368701</v>
      </c>
      <c r="B33940" t="s">
        <v>36333</v>
      </c>
      <c r="H33940" s="6" t="s">
        <v>377</v>
      </c>
      <c r="I33940" s="6" t="s">
        <v>36334</v>
      </c>
      <c r="K33940" s="6">
        <v>184</v>
      </c>
    </row>
    <row r="33941" spans="1:11">
      <c r="A33941" s="6">
        <v>2000489696</v>
      </c>
      <c r="B33941" t="s">
        <v>36335</v>
      </c>
      <c r="H33941" s="6" t="s">
        <v>944</v>
      </c>
      <c r="I33941" s="6" t="s">
        <v>433</v>
      </c>
      <c r="K33941" s="6">
        <v>169</v>
      </c>
    </row>
    <row r="33942" spans="1:11">
      <c r="A33942" s="6">
        <v>2000386155</v>
      </c>
      <c r="B33942" t="s">
        <v>36336</v>
      </c>
      <c r="H33942" s="6" t="s">
        <v>1624</v>
      </c>
      <c r="I33942" s="6" t="s">
        <v>348</v>
      </c>
      <c r="K33942" s="6">
        <v>184</v>
      </c>
    </row>
    <row r="33943" spans="1:11">
      <c r="A33943" s="6">
        <v>2000510425</v>
      </c>
      <c r="B33943" t="s">
        <v>36337</v>
      </c>
      <c r="H33943" s="6" t="s">
        <v>319</v>
      </c>
      <c r="I33943" s="6" t="s">
        <v>1890</v>
      </c>
      <c r="K33943" s="6">
        <v>183</v>
      </c>
    </row>
    <row r="33944" spans="1:11">
      <c r="A33944" s="6">
        <v>2000369025</v>
      </c>
      <c r="B33944" t="s">
        <v>36338</v>
      </c>
      <c r="H33944" s="6" t="s">
        <v>1624</v>
      </c>
      <c r="I33944" s="6" t="s">
        <v>13369</v>
      </c>
      <c r="K33944" s="6">
        <v>185</v>
      </c>
    </row>
    <row r="33945" spans="1:11">
      <c r="A33945" s="6">
        <v>2000477511</v>
      </c>
      <c r="B33945" t="s">
        <v>36339</v>
      </c>
      <c r="H33945" s="6" t="s">
        <v>377</v>
      </c>
      <c r="I33945" s="6" t="s">
        <v>603</v>
      </c>
      <c r="K33945" s="6">
        <v>189</v>
      </c>
    </row>
    <row r="33946" spans="1:11">
      <c r="A33946" s="6">
        <v>2000498268</v>
      </c>
      <c r="B33946" t="s">
        <v>36340</v>
      </c>
      <c r="H33946" s="6" t="s">
        <v>2046</v>
      </c>
      <c r="I33946" s="6" t="s">
        <v>348</v>
      </c>
      <c r="K33946" s="6">
        <v>176</v>
      </c>
    </row>
    <row r="33947" spans="1:11">
      <c r="A33947" s="6">
        <v>2000126228</v>
      </c>
      <c r="B33947" t="s">
        <v>36341</v>
      </c>
      <c r="H33947" s="6" t="s">
        <v>2126</v>
      </c>
      <c r="I33947" s="6" t="s">
        <v>36342</v>
      </c>
      <c r="K33947" s="6">
        <v>180</v>
      </c>
    </row>
    <row r="33948" spans="1:11">
      <c r="A33948" s="6">
        <v>2000457295</v>
      </c>
      <c r="B33948" t="s">
        <v>36343</v>
      </c>
      <c r="H33948" s="6" t="s">
        <v>1671</v>
      </c>
      <c r="I33948" s="6" t="s">
        <v>1246</v>
      </c>
      <c r="K33948" s="6">
        <v>179</v>
      </c>
    </row>
    <row r="33949" spans="1:11">
      <c r="A33949" s="6">
        <v>2000412543</v>
      </c>
      <c r="B33949" t="s">
        <v>36344</v>
      </c>
      <c r="H33949" s="6" t="s">
        <v>2113</v>
      </c>
      <c r="I33949" s="6" t="s">
        <v>494</v>
      </c>
      <c r="K33949" s="6">
        <v>190</v>
      </c>
    </row>
    <row r="33950" spans="1:11">
      <c r="A33950" s="6">
        <v>2000298904</v>
      </c>
      <c r="B33950" t="s">
        <v>36345</v>
      </c>
      <c r="H33950" s="6" t="s">
        <v>314</v>
      </c>
      <c r="I33950" s="6" t="s">
        <v>3573</v>
      </c>
      <c r="K33950" s="6">
        <v>174</v>
      </c>
    </row>
    <row r="33951" spans="1:11">
      <c r="A33951" s="6">
        <v>2000317372</v>
      </c>
      <c r="B33951" t="s">
        <v>36346</v>
      </c>
      <c r="H33951" s="6" t="s">
        <v>238</v>
      </c>
      <c r="I33951" s="6" t="s">
        <v>11243</v>
      </c>
      <c r="K33951" s="6">
        <v>192</v>
      </c>
    </row>
    <row r="33952" spans="1:11">
      <c r="A33952" s="6">
        <v>2000442528</v>
      </c>
      <c r="B33952" t="s">
        <v>36347</v>
      </c>
      <c r="H33952" s="6" t="s">
        <v>2046</v>
      </c>
      <c r="I33952" s="6" t="s">
        <v>236</v>
      </c>
      <c r="K33952" s="6">
        <v>176</v>
      </c>
    </row>
    <row r="33953" spans="1:11">
      <c r="A33953" s="6">
        <v>2000510424</v>
      </c>
      <c r="B33953" t="s">
        <v>36348</v>
      </c>
      <c r="H33953" s="6" t="s">
        <v>1698</v>
      </c>
      <c r="I33953" s="6" t="s">
        <v>1890</v>
      </c>
      <c r="K33953" s="6">
        <v>177</v>
      </c>
    </row>
    <row r="33954" spans="1:11">
      <c r="A33954" s="6">
        <v>2000500138</v>
      </c>
      <c r="B33954" t="s">
        <v>36349</v>
      </c>
      <c r="H33954" s="6" t="s">
        <v>2115</v>
      </c>
      <c r="I33954" s="6" t="s">
        <v>603</v>
      </c>
      <c r="K33954" s="6">
        <v>173</v>
      </c>
    </row>
    <row r="33955" spans="1:11">
      <c r="A33955" s="6">
        <v>2000433195</v>
      </c>
      <c r="B33955" t="s">
        <v>36350</v>
      </c>
      <c r="H33955" s="6" t="s">
        <v>2167</v>
      </c>
      <c r="I33955" s="6" t="s">
        <v>1197</v>
      </c>
      <c r="K33955" s="6">
        <v>168</v>
      </c>
    </row>
    <row r="33956" spans="1:11">
      <c r="A33956" s="6">
        <v>2000444034</v>
      </c>
      <c r="B33956" t="s">
        <v>36351</v>
      </c>
      <c r="H33956" s="6" t="s">
        <v>2115</v>
      </c>
      <c r="I33956" s="6" t="s">
        <v>1197</v>
      </c>
      <c r="K33956" s="6">
        <v>174</v>
      </c>
    </row>
    <row r="33957" spans="1:11">
      <c r="A33957" s="6">
        <v>2000210632</v>
      </c>
      <c r="B33957" t="s">
        <v>36352</v>
      </c>
      <c r="H33957" s="6" t="s">
        <v>2112</v>
      </c>
      <c r="I33957" s="6" t="s">
        <v>36353</v>
      </c>
      <c r="K33957" s="6">
        <v>178</v>
      </c>
    </row>
    <row r="33958" spans="1:11">
      <c r="A33958" s="6">
        <v>2000358069</v>
      </c>
      <c r="B33958" t="s">
        <v>36354</v>
      </c>
      <c r="H33958" s="6" t="s">
        <v>1624</v>
      </c>
      <c r="I33958" s="6" t="s">
        <v>603</v>
      </c>
      <c r="K33958" s="6">
        <v>184</v>
      </c>
    </row>
    <row r="33959" spans="1:11">
      <c r="A33959" s="6">
        <v>2000483911</v>
      </c>
      <c r="B33959" t="s">
        <v>36355</v>
      </c>
      <c r="H33959" s="6" t="s">
        <v>2115</v>
      </c>
      <c r="I33959" s="6" t="s">
        <v>603</v>
      </c>
      <c r="K33959" s="6">
        <v>178</v>
      </c>
    </row>
    <row r="33960" spans="1:11">
      <c r="A33960" s="6">
        <v>2000273437</v>
      </c>
      <c r="B33960" t="s">
        <v>36356</v>
      </c>
      <c r="H33960" s="6" t="s">
        <v>619</v>
      </c>
      <c r="I33960" s="6" t="s">
        <v>1246</v>
      </c>
      <c r="K33960" s="6">
        <v>175</v>
      </c>
    </row>
    <row r="33961" spans="1:11">
      <c r="A33961" s="6">
        <v>2000464017</v>
      </c>
      <c r="B33961" t="s">
        <v>36357</v>
      </c>
      <c r="H33961" s="6" t="s">
        <v>966</v>
      </c>
      <c r="I33961" s="6" t="s">
        <v>603</v>
      </c>
      <c r="K33961" s="6">
        <v>173</v>
      </c>
    </row>
    <row r="33962" spans="1:11">
      <c r="A33962" s="6">
        <v>2000465708</v>
      </c>
      <c r="B33962" t="s">
        <v>36358</v>
      </c>
      <c r="H33962" s="6" t="s">
        <v>319</v>
      </c>
      <c r="I33962" s="6" t="s">
        <v>309</v>
      </c>
      <c r="K33962" s="6">
        <v>180</v>
      </c>
    </row>
    <row r="33963" spans="1:11">
      <c r="A33963" s="6">
        <v>2000373399</v>
      </c>
      <c r="B33963" t="s">
        <v>36359</v>
      </c>
      <c r="H33963" s="6" t="s">
        <v>1624</v>
      </c>
      <c r="I33963" s="6" t="s">
        <v>1066</v>
      </c>
      <c r="K33963" s="6">
        <v>187</v>
      </c>
    </row>
    <row r="33964" spans="1:11">
      <c r="A33964" s="6">
        <v>2000420813</v>
      </c>
      <c r="B33964" t="s">
        <v>36360</v>
      </c>
      <c r="H33964" s="6" t="s">
        <v>589</v>
      </c>
      <c r="I33964" s="6" t="s">
        <v>348</v>
      </c>
      <c r="K33964" s="6">
        <v>192</v>
      </c>
    </row>
    <row r="33965" spans="1:11">
      <c r="A33965" s="6">
        <v>2000378011</v>
      </c>
      <c r="B33965" t="s">
        <v>36361</v>
      </c>
      <c r="H33965" s="6" t="s">
        <v>944</v>
      </c>
      <c r="I33965" s="6" t="s">
        <v>257</v>
      </c>
      <c r="K33965" s="6">
        <v>171</v>
      </c>
    </row>
    <row r="33966" spans="1:11">
      <c r="A33966" s="6">
        <v>2000128099</v>
      </c>
      <c r="B33966" t="s">
        <v>36362</v>
      </c>
      <c r="H33966" s="6" t="s">
        <v>377</v>
      </c>
      <c r="I33966" s="6" t="s">
        <v>259</v>
      </c>
      <c r="K33966" s="6">
        <v>188</v>
      </c>
    </row>
    <row r="33967" spans="1:11">
      <c r="A33967" s="6">
        <v>2000103475</v>
      </c>
      <c r="B33967" t="s">
        <v>36363</v>
      </c>
      <c r="H33967" s="6" t="s">
        <v>2121</v>
      </c>
      <c r="I33967" s="6" t="s">
        <v>36364</v>
      </c>
      <c r="K33967" s="6">
        <v>186</v>
      </c>
    </row>
    <row r="33968" spans="1:11">
      <c r="A33968" s="6">
        <v>2000422825</v>
      </c>
      <c r="B33968" t="s">
        <v>36365</v>
      </c>
      <c r="H33968" s="6" t="s">
        <v>488</v>
      </c>
      <c r="I33968" s="6" t="s">
        <v>378</v>
      </c>
      <c r="K33968" s="6">
        <v>170</v>
      </c>
    </row>
    <row r="33969" spans="1:11">
      <c r="A33969" s="6">
        <v>2000098449</v>
      </c>
      <c r="B33969" t="s">
        <v>36366</v>
      </c>
      <c r="H33969" s="6" t="s">
        <v>319</v>
      </c>
      <c r="I33969" s="6" t="s">
        <v>1051</v>
      </c>
      <c r="K33969" s="6">
        <v>185</v>
      </c>
    </row>
    <row r="33970" spans="1:11">
      <c r="A33970" s="6">
        <v>2000295466</v>
      </c>
      <c r="B33970" t="s">
        <v>36367</v>
      </c>
      <c r="H33970" s="6" t="s">
        <v>760</v>
      </c>
      <c r="I33970" s="6" t="s">
        <v>348</v>
      </c>
      <c r="K33970" s="6">
        <v>164</v>
      </c>
    </row>
    <row r="33971" spans="1:11">
      <c r="A33971" s="6">
        <v>2000185555</v>
      </c>
      <c r="B33971" t="s">
        <v>36368</v>
      </c>
      <c r="H33971" s="6" t="s">
        <v>2116</v>
      </c>
      <c r="I33971" s="6" t="s">
        <v>1819</v>
      </c>
      <c r="K33971" s="6">
        <v>162</v>
      </c>
    </row>
    <row r="33972" spans="1:11">
      <c r="A33972" s="6">
        <v>2000496370</v>
      </c>
      <c r="B33972" t="s">
        <v>36369</v>
      </c>
      <c r="H33972" s="6" t="s">
        <v>2363</v>
      </c>
      <c r="I33972" s="6" t="s">
        <v>1731</v>
      </c>
      <c r="K33972" s="6">
        <v>172</v>
      </c>
    </row>
    <row r="33973" spans="1:11">
      <c r="A33973" s="6">
        <v>2000230199</v>
      </c>
      <c r="B33973" t="s">
        <v>36370</v>
      </c>
      <c r="H33973" s="6" t="s">
        <v>4359</v>
      </c>
      <c r="I33973" s="6" t="s">
        <v>2639</v>
      </c>
      <c r="K33973" s="6">
        <v>175</v>
      </c>
    </row>
    <row r="33974" spans="1:11">
      <c r="A33974" s="6">
        <v>2000380878</v>
      </c>
      <c r="B33974" t="s">
        <v>36371</v>
      </c>
      <c r="H33974" s="6" t="s">
        <v>1709</v>
      </c>
      <c r="I33974" s="6" t="s">
        <v>29037</v>
      </c>
      <c r="K33974" s="6">
        <v>179</v>
      </c>
    </row>
    <row r="33975" spans="1:11">
      <c r="A33975" s="6">
        <v>2000504987</v>
      </c>
      <c r="B33975" t="s">
        <v>36372</v>
      </c>
      <c r="H33975" s="6" t="s">
        <v>488</v>
      </c>
      <c r="I33975" s="6" t="s">
        <v>832</v>
      </c>
      <c r="K33975" s="6">
        <v>159</v>
      </c>
    </row>
    <row r="33976" spans="1:11">
      <c r="A33976" s="6">
        <v>2000388249</v>
      </c>
      <c r="B33976" t="s">
        <v>36373</v>
      </c>
      <c r="H33976" s="6" t="s">
        <v>377</v>
      </c>
      <c r="I33976" s="6" t="s">
        <v>1303</v>
      </c>
      <c r="K33976" s="6">
        <v>189</v>
      </c>
    </row>
    <row r="33977" spans="1:11">
      <c r="A33977" s="6">
        <v>2000395211</v>
      </c>
      <c r="B33977" t="s">
        <v>36374</v>
      </c>
      <c r="H33977" s="6" t="s">
        <v>488</v>
      </c>
      <c r="I33977" s="6" t="s">
        <v>857</v>
      </c>
      <c r="K33977" s="6">
        <v>178</v>
      </c>
    </row>
    <row r="33978" spans="1:11">
      <c r="A33978" s="6">
        <v>2000496960</v>
      </c>
      <c r="B33978" t="s">
        <v>36375</v>
      </c>
      <c r="H33978" s="6" t="s">
        <v>1624</v>
      </c>
      <c r="I33978" s="6" t="s">
        <v>1403</v>
      </c>
      <c r="K33978" s="6">
        <v>192</v>
      </c>
    </row>
    <row r="33979" spans="1:11">
      <c r="A33979" s="6">
        <v>2000413461</v>
      </c>
      <c r="B33979" t="s">
        <v>36376</v>
      </c>
      <c r="H33979" s="6" t="s">
        <v>2115</v>
      </c>
      <c r="I33979" s="6" t="s">
        <v>306</v>
      </c>
      <c r="K33979" s="6">
        <v>181</v>
      </c>
    </row>
    <row r="33980" spans="1:11">
      <c r="A33980" s="6">
        <v>2000205539</v>
      </c>
      <c r="B33980" t="s">
        <v>36377</v>
      </c>
      <c r="H33980" s="6" t="s">
        <v>319</v>
      </c>
      <c r="I33980" s="6" t="s">
        <v>832</v>
      </c>
      <c r="K33980" s="6">
        <v>175</v>
      </c>
    </row>
    <row r="33981" spans="1:11">
      <c r="A33981" s="6">
        <v>2000175805</v>
      </c>
      <c r="B33981" t="s">
        <v>36378</v>
      </c>
      <c r="H33981" s="6" t="s">
        <v>966</v>
      </c>
      <c r="I33981" s="6" t="s">
        <v>603</v>
      </c>
      <c r="K33981" s="6">
        <v>167</v>
      </c>
    </row>
    <row r="33982" spans="1:11">
      <c r="A33982" s="6">
        <v>2000172614</v>
      </c>
      <c r="B33982" t="s">
        <v>36379</v>
      </c>
      <c r="H33982" s="6" t="s">
        <v>377</v>
      </c>
      <c r="I33982" s="6" t="s">
        <v>378</v>
      </c>
      <c r="K33982" s="6">
        <v>185</v>
      </c>
    </row>
    <row r="33983" spans="1:11">
      <c r="A33983" s="6">
        <v>2000386325</v>
      </c>
      <c r="B33983" t="s">
        <v>36380</v>
      </c>
      <c r="H33983" s="6" t="s">
        <v>589</v>
      </c>
      <c r="I33983" s="6" t="s">
        <v>344</v>
      </c>
      <c r="K33983" s="6">
        <v>181</v>
      </c>
    </row>
    <row r="33984" spans="1:11">
      <c r="A33984" s="6">
        <v>2000238999</v>
      </c>
      <c r="B33984" t="s">
        <v>36381</v>
      </c>
      <c r="H33984" s="6" t="s">
        <v>488</v>
      </c>
      <c r="I33984" s="6" t="s">
        <v>3846</v>
      </c>
      <c r="K33984" s="6">
        <v>165</v>
      </c>
    </row>
    <row r="33985" spans="1:11">
      <c r="A33985" s="6">
        <v>2000237692</v>
      </c>
      <c r="B33985" t="s">
        <v>36382</v>
      </c>
      <c r="H33985" s="6" t="s">
        <v>944</v>
      </c>
      <c r="I33985" s="6" t="s">
        <v>832</v>
      </c>
      <c r="K33985" s="6">
        <v>178</v>
      </c>
    </row>
    <row r="33986" spans="1:11">
      <c r="A33986" s="6">
        <v>2000466273</v>
      </c>
      <c r="B33986" t="s">
        <v>36383</v>
      </c>
      <c r="H33986" s="6" t="s">
        <v>966</v>
      </c>
      <c r="I33986" s="6" t="s">
        <v>4354</v>
      </c>
      <c r="K33986" s="6">
        <v>185</v>
      </c>
    </row>
    <row r="33987" spans="1:11">
      <c r="A33987" s="6">
        <v>2000114725</v>
      </c>
      <c r="B33987" t="s">
        <v>36384</v>
      </c>
      <c r="H33987" s="6" t="s">
        <v>488</v>
      </c>
      <c r="I33987" s="6" t="s">
        <v>2639</v>
      </c>
      <c r="K33987" s="6">
        <v>168</v>
      </c>
    </row>
    <row r="33988" spans="1:11">
      <c r="A33988" s="6">
        <v>2000217596</v>
      </c>
      <c r="B33988" t="s">
        <v>36385</v>
      </c>
      <c r="H33988" s="6" t="s">
        <v>1638</v>
      </c>
      <c r="I33988" s="6" t="s">
        <v>348</v>
      </c>
      <c r="K33988" s="6">
        <v>175</v>
      </c>
    </row>
    <row r="33989" spans="1:11">
      <c r="A33989" s="6">
        <v>2000259384</v>
      </c>
      <c r="B33989" t="s">
        <v>36386</v>
      </c>
      <c r="H33989" s="6" t="s">
        <v>377</v>
      </c>
      <c r="I33989" s="6" t="s">
        <v>309</v>
      </c>
      <c r="K33989" s="6">
        <v>160</v>
      </c>
    </row>
    <row r="33990" spans="1:11">
      <c r="A33990" s="6">
        <v>2000496358</v>
      </c>
      <c r="B33990" t="s">
        <v>36387</v>
      </c>
      <c r="H33990" s="6" t="s">
        <v>2115</v>
      </c>
      <c r="I33990" s="6" t="s">
        <v>1731</v>
      </c>
      <c r="K33990" s="6">
        <v>186</v>
      </c>
    </row>
    <row r="33991" spans="1:11">
      <c r="A33991" s="6">
        <v>2000510434</v>
      </c>
      <c r="B33991" t="s">
        <v>36388</v>
      </c>
      <c r="H33991" s="6" t="s">
        <v>640</v>
      </c>
      <c r="I33991" s="6" t="s">
        <v>1890</v>
      </c>
      <c r="K33991" s="6">
        <v>176</v>
      </c>
    </row>
    <row r="33992" spans="1:11">
      <c r="A33992" s="6">
        <v>2000437957</v>
      </c>
      <c r="B33992" t="s">
        <v>36389</v>
      </c>
      <c r="H33992" s="6" t="s">
        <v>218</v>
      </c>
      <c r="I33992" s="6" t="s">
        <v>1435</v>
      </c>
      <c r="K33992" s="6">
        <v>186</v>
      </c>
    </row>
    <row r="33993" spans="1:11">
      <c r="A33993" s="6">
        <v>2000183393</v>
      </c>
      <c r="B33993" t="s">
        <v>36390</v>
      </c>
      <c r="H33993" s="6" t="s">
        <v>1624</v>
      </c>
      <c r="I33993" s="6" t="s">
        <v>259</v>
      </c>
      <c r="K33993" s="6">
        <v>187</v>
      </c>
    </row>
    <row r="33994" spans="1:11">
      <c r="A33994" s="6">
        <v>2000370632</v>
      </c>
      <c r="B33994" t="s">
        <v>36391</v>
      </c>
      <c r="H33994" s="6" t="s">
        <v>640</v>
      </c>
      <c r="I33994" s="6" t="s">
        <v>1362</v>
      </c>
      <c r="K33994" s="6">
        <v>179</v>
      </c>
    </row>
    <row r="33995" spans="1:11">
      <c r="A33995" s="6">
        <v>2000167187</v>
      </c>
      <c r="B33995" t="s">
        <v>36392</v>
      </c>
      <c r="H33995" s="6" t="s">
        <v>377</v>
      </c>
      <c r="I33995" s="6" t="s">
        <v>378</v>
      </c>
      <c r="K33995" s="6">
        <v>193</v>
      </c>
    </row>
    <row r="33996" spans="1:11">
      <c r="A33996" s="6">
        <v>2000234173</v>
      </c>
      <c r="B33996" t="s">
        <v>36393</v>
      </c>
      <c r="H33996" s="6" t="s">
        <v>488</v>
      </c>
      <c r="I33996" s="6" t="s">
        <v>1819</v>
      </c>
      <c r="K33996" s="6">
        <v>180</v>
      </c>
    </row>
    <row r="33997" spans="1:11">
      <c r="A33997" s="6">
        <v>2000204332</v>
      </c>
      <c r="B33997" t="s">
        <v>36394</v>
      </c>
      <c r="H33997" s="6" t="s">
        <v>1624</v>
      </c>
      <c r="I33997" s="6" t="s">
        <v>832</v>
      </c>
      <c r="K33997" s="6">
        <v>190</v>
      </c>
    </row>
    <row r="33998" spans="1:11">
      <c r="A33998" s="6">
        <v>2000129227</v>
      </c>
      <c r="B33998" t="s">
        <v>36395</v>
      </c>
      <c r="H33998" s="6" t="s">
        <v>319</v>
      </c>
      <c r="I33998" s="6" t="s">
        <v>832</v>
      </c>
      <c r="K33998" s="6">
        <v>186</v>
      </c>
    </row>
    <row r="33999" spans="1:11">
      <c r="A33999" s="6">
        <v>2000218949</v>
      </c>
      <c r="B33999" t="s">
        <v>36396</v>
      </c>
      <c r="H33999" s="6" t="s">
        <v>4359</v>
      </c>
      <c r="I33999" s="6" t="s">
        <v>2139</v>
      </c>
      <c r="K33999" s="6">
        <v>170</v>
      </c>
    </row>
    <row r="34000" spans="1:11">
      <c r="A34000" s="6">
        <v>2000335144</v>
      </c>
      <c r="B34000" t="s">
        <v>36397</v>
      </c>
      <c r="H34000" s="6" t="s">
        <v>377</v>
      </c>
      <c r="I34000" s="6" t="s">
        <v>257</v>
      </c>
      <c r="K34000" s="6">
        <v>192</v>
      </c>
    </row>
    <row r="34001" spans="1:11">
      <c r="A34001" s="6">
        <v>2000396426</v>
      </c>
      <c r="B34001" t="s">
        <v>36398</v>
      </c>
      <c r="H34001" s="6" t="s">
        <v>488</v>
      </c>
      <c r="I34001" s="6" t="s">
        <v>341</v>
      </c>
      <c r="K34001" s="6">
        <v>178</v>
      </c>
    </row>
    <row r="34002" spans="1:11">
      <c r="A34002" s="6">
        <v>2000268213</v>
      </c>
      <c r="B34002" t="s">
        <v>36399</v>
      </c>
      <c r="H34002" s="6" t="s">
        <v>377</v>
      </c>
      <c r="I34002" s="6" t="s">
        <v>236</v>
      </c>
      <c r="K34002" s="6">
        <v>163</v>
      </c>
    </row>
    <row r="34003" spans="1:11">
      <c r="A34003" s="6">
        <v>2000150201</v>
      </c>
      <c r="B34003" t="s">
        <v>36400</v>
      </c>
      <c r="H34003" s="6" t="s">
        <v>377</v>
      </c>
      <c r="I34003" s="6" t="s">
        <v>339</v>
      </c>
      <c r="K34003" s="6">
        <v>186</v>
      </c>
    </row>
    <row r="34004" spans="1:11">
      <c r="A34004" s="6">
        <v>2000484241</v>
      </c>
      <c r="B34004" t="s">
        <v>36401</v>
      </c>
      <c r="H34004" s="6" t="s">
        <v>1624</v>
      </c>
      <c r="I34004" s="6" t="s">
        <v>257</v>
      </c>
      <c r="K34004" s="6">
        <v>194</v>
      </c>
    </row>
    <row r="34005" spans="1:11">
      <c r="A34005" s="6">
        <v>2000353032</v>
      </c>
      <c r="B34005" t="s">
        <v>36402</v>
      </c>
      <c r="H34005" s="6" t="s">
        <v>2046</v>
      </c>
      <c r="I34005" s="6" t="s">
        <v>257</v>
      </c>
      <c r="K34005" s="6">
        <v>175</v>
      </c>
    </row>
    <row r="34006" spans="1:11">
      <c r="A34006" s="6">
        <v>2000087122</v>
      </c>
      <c r="B34006" t="s">
        <v>36403</v>
      </c>
      <c r="H34006" s="6" t="s">
        <v>377</v>
      </c>
      <c r="I34006" s="6" t="s">
        <v>257</v>
      </c>
      <c r="K34006" s="6">
        <v>185</v>
      </c>
    </row>
    <row r="34007" spans="1:11">
      <c r="A34007" s="6">
        <v>2000442878</v>
      </c>
      <c r="B34007" t="s">
        <v>36404</v>
      </c>
      <c r="H34007" s="6" t="s">
        <v>944</v>
      </c>
      <c r="I34007" s="6" t="s">
        <v>406</v>
      </c>
      <c r="K34007" s="6">
        <v>178</v>
      </c>
    </row>
    <row r="34008" spans="1:11">
      <c r="A34008" s="6">
        <v>2000409169</v>
      </c>
      <c r="B34008" t="s">
        <v>36405</v>
      </c>
      <c r="H34008" s="6" t="s">
        <v>2115</v>
      </c>
      <c r="I34008" s="6" t="s">
        <v>348</v>
      </c>
      <c r="K34008" s="6">
        <v>163</v>
      </c>
    </row>
    <row r="34009" spans="1:11">
      <c r="A34009" s="6">
        <v>2000396456</v>
      </c>
      <c r="B34009" t="s">
        <v>36406</v>
      </c>
      <c r="H34009" s="6" t="s">
        <v>966</v>
      </c>
      <c r="I34009" s="6" t="s">
        <v>344</v>
      </c>
      <c r="K34009" s="6">
        <v>178</v>
      </c>
    </row>
    <row r="34010" spans="1:11">
      <c r="A34010" s="6">
        <v>2000476036</v>
      </c>
      <c r="B34010" t="s">
        <v>36407</v>
      </c>
      <c r="H34010" s="6" t="s">
        <v>319</v>
      </c>
      <c r="I34010" s="6" t="s">
        <v>603</v>
      </c>
      <c r="K34010" s="6">
        <v>178</v>
      </c>
    </row>
    <row r="34011" spans="1:11">
      <c r="A34011" s="6">
        <v>2000211220</v>
      </c>
      <c r="B34011" t="s">
        <v>36408</v>
      </c>
      <c r="H34011" s="6" t="s">
        <v>2115</v>
      </c>
      <c r="I34011" s="6" t="s">
        <v>348</v>
      </c>
      <c r="K34011" s="6">
        <v>183</v>
      </c>
    </row>
    <row r="34012" spans="1:11">
      <c r="A34012" s="6">
        <v>2000104918</v>
      </c>
      <c r="B34012" t="s">
        <v>36409</v>
      </c>
      <c r="H34012" s="6" t="s">
        <v>558</v>
      </c>
      <c r="I34012" s="6" t="s">
        <v>1809</v>
      </c>
      <c r="K34012" s="6">
        <v>182</v>
      </c>
    </row>
    <row r="34013" spans="1:11">
      <c r="A34013" s="6">
        <v>2000217386</v>
      </c>
      <c r="B34013" t="s">
        <v>36410</v>
      </c>
      <c r="H34013" s="6" t="s">
        <v>1732</v>
      </c>
      <c r="I34013" s="6" t="s">
        <v>8768</v>
      </c>
      <c r="K34013" s="6">
        <v>184</v>
      </c>
    </row>
    <row r="34014" spans="1:11">
      <c r="A34014" s="6">
        <v>2000494360</v>
      </c>
      <c r="B34014" t="s">
        <v>36411</v>
      </c>
      <c r="H34014" s="6" t="s">
        <v>6038</v>
      </c>
      <c r="I34014" s="6" t="s">
        <v>729</v>
      </c>
      <c r="K34014" s="6">
        <v>180</v>
      </c>
    </row>
    <row r="34015" spans="1:11">
      <c r="A34015" s="6">
        <v>2000134438</v>
      </c>
      <c r="B34015" t="s">
        <v>36412</v>
      </c>
      <c r="H34015" s="6" t="s">
        <v>319</v>
      </c>
      <c r="I34015" s="6" t="s">
        <v>1246</v>
      </c>
      <c r="K34015" s="6">
        <v>178</v>
      </c>
    </row>
    <row r="34016" spans="1:11">
      <c r="A34016" s="6">
        <v>2000492194</v>
      </c>
      <c r="B34016" t="s">
        <v>36413</v>
      </c>
      <c r="H34016" s="6" t="s">
        <v>966</v>
      </c>
      <c r="I34016" s="6" t="s">
        <v>1731</v>
      </c>
      <c r="K34016" s="6">
        <v>180</v>
      </c>
    </row>
    <row r="34017" spans="1:11">
      <c r="A34017" s="6">
        <v>2000283727</v>
      </c>
      <c r="B34017" t="s">
        <v>36414</v>
      </c>
      <c r="H34017" s="6" t="s">
        <v>1673</v>
      </c>
      <c r="I34017" s="6" t="s">
        <v>603</v>
      </c>
      <c r="K34017" s="6">
        <v>180</v>
      </c>
    </row>
    <row r="34018" spans="1:11">
      <c r="A34018" s="6">
        <v>2000363136</v>
      </c>
      <c r="B34018" t="s">
        <v>36415</v>
      </c>
      <c r="H34018" s="6" t="s">
        <v>1624</v>
      </c>
      <c r="I34018" s="6" t="s">
        <v>603</v>
      </c>
      <c r="K34018" s="6">
        <v>184</v>
      </c>
    </row>
    <row r="34019" spans="1:11">
      <c r="A34019" s="6">
        <v>2000350320</v>
      </c>
      <c r="B34019" t="s">
        <v>36416</v>
      </c>
      <c r="H34019" s="6" t="s">
        <v>1624</v>
      </c>
      <c r="I34019" s="6" t="s">
        <v>36417</v>
      </c>
      <c r="K34019" s="6">
        <v>186</v>
      </c>
    </row>
    <row r="34020" spans="1:11">
      <c r="A34020" s="6">
        <v>2000238122</v>
      </c>
      <c r="B34020" t="s">
        <v>36418</v>
      </c>
      <c r="H34020" s="6" t="s">
        <v>2120</v>
      </c>
      <c r="I34020" s="6" t="s">
        <v>22491</v>
      </c>
      <c r="K34020" s="6">
        <v>186</v>
      </c>
    </row>
    <row r="34021" spans="1:11">
      <c r="A34021" s="6">
        <v>2000325378</v>
      </c>
      <c r="B34021" t="s">
        <v>36419</v>
      </c>
      <c r="H34021" s="6" t="s">
        <v>488</v>
      </c>
      <c r="I34021" s="6" t="s">
        <v>378</v>
      </c>
      <c r="K34021" s="6">
        <v>175</v>
      </c>
    </row>
    <row r="34022" spans="1:11">
      <c r="A34022" s="6">
        <v>2000295393</v>
      </c>
      <c r="B34022" t="s">
        <v>36420</v>
      </c>
      <c r="H34022" s="6" t="s">
        <v>1624</v>
      </c>
      <c r="I34022" s="6" t="s">
        <v>344</v>
      </c>
      <c r="K34022" s="6">
        <v>186</v>
      </c>
    </row>
    <row r="34023" spans="1:11">
      <c r="A34023" s="6">
        <v>70123238</v>
      </c>
      <c r="B34023" t="s">
        <v>36421</v>
      </c>
      <c r="H34023" s="6" t="s">
        <v>1624</v>
      </c>
      <c r="I34023" s="6" t="s">
        <v>832</v>
      </c>
      <c r="K34023" s="6">
        <v>193</v>
      </c>
    </row>
    <row r="34024" spans="1:11">
      <c r="A34024" s="6">
        <v>2000290592</v>
      </c>
      <c r="B34024" t="s">
        <v>36422</v>
      </c>
      <c r="H34024" s="6" t="s">
        <v>2876</v>
      </c>
      <c r="I34024" s="6" t="s">
        <v>344</v>
      </c>
      <c r="K34024" s="6">
        <v>162</v>
      </c>
    </row>
    <row r="34025" spans="1:11">
      <c r="A34025" s="6">
        <v>2000454300</v>
      </c>
      <c r="B34025" t="s">
        <v>36423</v>
      </c>
      <c r="H34025" s="6" t="s">
        <v>966</v>
      </c>
      <c r="I34025" s="6" t="s">
        <v>2539</v>
      </c>
      <c r="K34025" s="6">
        <v>162</v>
      </c>
    </row>
    <row r="34026" spans="1:11">
      <c r="A34026" s="6">
        <v>2000483287</v>
      </c>
      <c r="B34026" t="s">
        <v>36424</v>
      </c>
      <c r="H34026" s="6" t="s">
        <v>589</v>
      </c>
      <c r="I34026" s="6" t="s">
        <v>832</v>
      </c>
      <c r="K34026" s="6">
        <v>187</v>
      </c>
    </row>
    <row r="34027" spans="1:11">
      <c r="A34027" s="6">
        <v>2000188741</v>
      </c>
      <c r="B34027" t="s">
        <v>36425</v>
      </c>
      <c r="H34027" s="6" t="s">
        <v>377</v>
      </c>
      <c r="I34027" s="6" t="s">
        <v>344</v>
      </c>
      <c r="K34027" s="6">
        <v>185</v>
      </c>
    </row>
    <row r="34028" spans="1:11">
      <c r="A34028" s="6">
        <v>2000359778</v>
      </c>
      <c r="B34028" t="s">
        <v>36426</v>
      </c>
      <c r="H34028" s="6" t="s">
        <v>319</v>
      </c>
      <c r="I34028" s="6" t="s">
        <v>257</v>
      </c>
      <c r="K34028" s="6">
        <v>179</v>
      </c>
    </row>
    <row r="34029" spans="1:11">
      <c r="A34029" s="6">
        <v>2000387750</v>
      </c>
      <c r="B34029" t="s">
        <v>36427</v>
      </c>
      <c r="H34029" s="6" t="s">
        <v>377</v>
      </c>
      <c r="I34029" s="6" t="s">
        <v>406</v>
      </c>
      <c r="K34029" s="6">
        <v>178</v>
      </c>
    </row>
    <row r="34030" spans="1:11">
      <c r="A34030" s="6">
        <v>2000331419</v>
      </c>
      <c r="B34030" t="s">
        <v>36428</v>
      </c>
      <c r="H34030" s="6" t="s">
        <v>2115</v>
      </c>
      <c r="I34030" s="6" t="s">
        <v>194</v>
      </c>
      <c r="K34030" s="6">
        <v>188</v>
      </c>
    </row>
    <row r="34031" spans="1:11">
      <c r="A34031" s="6">
        <v>2000220825</v>
      </c>
      <c r="B34031" t="s">
        <v>36429</v>
      </c>
      <c r="H34031" s="6" t="s">
        <v>351</v>
      </c>
      <c r="I34031" s="6" t="s">
        <v>827</v>
      </c>
      <c r="K34031" s="6">
        <v>181</v>
      </c>
    </row>
    <row r="34032" spans="1:11">
      <c r="A34032" s="6">
        <v>2000230226</v>
      </c>
      <c r="B34032" t="s">
        <v>36430</v>
      </c>
      <c r="H34032" s="6" t="s">
        <v>1656</v>
      </c>
      <c r="I34032" s="6" t="s">
        <v>2639</v>
      </c>
      <c r="K34032" s="6">
        <v>168</v>
      </c>
    </row>
    <row r="34033" spans="1:11">
      <c r="A34033" s="6">
        <v>2000370400</v>
      </c>
      <c r="B34033" t="s">
        <v>36431</v>
      </c>
      <c r="H34033" s="6" t="s">
        <v>1213</v>
      </c>
      <c r="I34033" s="6" t="s">
        <v>603</v>
      </c>
      <c r="K34033" s="6">
        <v>179</v>
      </c>
    </row>
    <row r="34034" spans="1:11">
      <c r="A34034" s="6">
        <v>2000358112</v>
      </c>
      <c r="B34034" t="s">
        <v>36432</v>
      </c>
      <c r="H34034" s="6" t="s">
        <v>966</v>
      </c>
      <c r="I34034" s="6" t="s">
        <v>257</v>
      </c>
      <c r="K34034" s="6">
        <v>179</v>
      </c>
    </row>
    <row r="34035" spans="1:11">
      <c r="A34035" s="6">
        <v>2000504622</v>
      </c>
      <c r="B34035" t="s">
        <v>36433</v>
      </c>
      <c r="H34035" s="6" t="s">
        <v>314</v>
      </c>
      <c r="I34035" s="6" t="s">
        <v>603</v>
      </c>
      <c r="K34035" s="6">
        <v>167</v>
      </c>
    </row>
    <row r="34036" spans="1:11">
      <c r="A34036" s="6">
        <v>2000483910</v>
      </c>
      <c r="B34036" t="s">
        <v>36434</v>
      </c>
      <c r="H34036" s="6" t="s">
        <v>760</v>
      </c>
      <c r="I34036" s="6" t="s">
        <v>603</v>
      </c>
      <c r="K34036" s="6">
        <v>185</v>
      </c>
    </row>
    <row r="34037" spans="1:11">
      <c r="A34037" s="6">
        <v>2000482384</v>
      </c>
      <c r="B34037" t="s">
        <v>36435</v>
      </c>
      <c r="H34037" s="6" t="s">
        <v>966</v>
      </c>
      <c r="I34037" s="6" t="s">
        <v>257</v>
      </c>
      <c r="K34037" s="6">
        <v>175</v>
      </c>
    </row>
    <row r="34038" spans="1:11">
      <c r="A34038" s="6">
        <v>2000378249</v>
      </c>
      <c r="B34038" t="s">
        <v>36436</v>
      </c>
      <c r="H34038" s="6" t="s">
        <v>2116</v>
      </c>
      <c r="I34038" s="6" t="s">
        <v>257</v>
      </c>
      <c r="K34038" s="6">
        <v>187</v>
      </c>
    </row>
    <row r="34039" spans="1:11">
      <c r="A34039" s="6">
        <v>2000510412</v>
      </c>
      <c r="B34039" t="s">
        <v>36437</v>
      </c>
      <c r="H34039" s="6" t="s">
        <v>966</v>
      </c>
      <c r="I34039" s="6" t="s">
        <v>1890</v>
      </c>
      <c r="K34039" s="6">
        <v>169</v>
      </c>
    </row>
    <row r="34040" spans="1:11">
      <c r="A34040" s="6">
        <v>2000350901</v>
      </c>
      <c r="B34040" t="s">
        <v>36438</v>
      </c>
      <c r="H34040" s="6" t="s">
        <v>377</v>
      </c>
      <c r="I34040" s="6" t="s">
        <v>36439</v>
      </c>
      <c r="K34040" s="6">
        <v>180</v>
      </c>
    </row>
    <row r="34041" spans="1:11">
      <c r="A34041" s="6">
        <v>2000380588</v>
      </c>
      <c r="B34041" t="s">
        <v>36440</v>
      </c>
      <c r="H34041" s="6" t="s">
        <v>966</v>
      </c>
      <c r="I34041" s="6" t="s">
        <v>259</v>
      </c>
      <c r="K34041" s="6">
        <v>178</v>
      </c>
    </row>
    <row r="34042" spans="1:11">
      <c r="A34042" s="6">
        <v>2000490707</v>
      </c>
      <c r="B34042" t="s">
        <v>36441</v>
      </c>
      <c r="H34042" s="6" t="s">
        <v>488</v>
      </c>
      <c r="I34042" s="6" t="s">
        <v>257</v>
      </c>
      <c r="K34042" s="6">
        <v>180</v>
      </c>
    </row>
    <row r="34043" spans="1:11">
      <c r="A34043" s="6">
        <v>2000510432</v>
      </c>
      <c r="B34043" t="s">
        <v>36442</v>
      </c>
      <c r="H34043" s="6" t="s">
        <v>1671</v>
      </c>
      <c r="I34043" s="6" t="s">
        <v>1890</v>
      </c>
      <c r="K34043" s="6">
        <v>162</v>
      </c>
    </row>
    <row r="34044" spans="1:11">
      <c r="A34044" s="6">
        <v>2000273432</v>
      </c>
      <c r="B34044" t="s">
        <v>36443</v>
      </c>
      <c r="H34044" s="6" t="s">
        <v>488</v>
      </c>
      <c r="I34044" s="6" t="s">
        <v>406</v>
      </c>
      <c r="K34044" s="6">
        <v>176</v>
      </c>
    </row>
    <row r="34045" spans="1:11">
      <c r="A34045" s="6">
        <v>2000125757</v>
      </c>
      <c r="B34045" t="s">
        <v>36444</v>
      </c>
      <c r="H34045" s="6" t="s">
        <v>319</v>
      </c>
      <c r="I34045" s="6" t="s">
        <v>236</v>
      </c>
      <c r="K34045" s="6">
        <v>160</v>
      </c>
    </row>
    <row r="34046" spans="1:11">
      <c r="A34046" s="6">
        <v>2000403790</v>
      </c>
      <c r="B34046" t="s">
        <v>36445</v>
      </c>
      <c r="H34046" s="6" t="s">
        <v>2115</v>
      </c>
      <c r="I34046" s="6" t="s">
        <v>433</v>
      </c>
      <c r="K34046" s="6">
        <v>186</v>
      </c>
    </row>
    <row r="34047" spans="1:11">
      <c r="A34047" s="6">
        <v>2000469965</v>
      </c>
      <c r="B34047" t="s">
        <v>36446</v>
      </c>
      <c r="H34047" s="6" t="s">
        <v>2115</v>
      </c>
      <c r="I34047" s="6" t="s">
        <v>3639</v>
      </c>
      <c r="K34047" s="6">
        <v>188</v>
      </c>
    </row>
    <row r="34048" spans="1:11">
      <c r="A34048" s="6">
        <v>2000310456</v>
      </c>
      <c r="B34048" t="s">
        <v>36447</v>
      </c>
      <c r="H34048" s="6" t="s">
        <v>966</v>
      </c>
      <c r="I34048" s="6" t="s">
        <v>433</v>
      </c>
      <c r="K34048" s="6">
        <v>175</v>
      </c>
    </row>
    <row r="34049" spans="1:11">
      <c r="A34049" s="6">
        <v>2000503743</v>
      </c>
      <c r="B34049" t="s">
        <v>36448</v>
      </c>
      <c r="H34049" s="6" t="s">
        <v>1102</v>
      </c>
      <c r="I34049" s="6" t="s">
        <v>2639</v>
      </c>
      <c r="K34049" s="6">
        <v>182</v>
      </c>
    </row>
    <row r="34050" spans="1:11">
      <c r="A34050" s="6">
        <v>2000494833</v>
      </c>
      <c r="B34050" t="s">
        <v>36449</v>
      </c>
      <c r="H34050" s="6" t="s">
        <v>1213</v>
      </c>
      <c r="I34050" s="6" t="s">
        <v>1731</v>
      </c>
      <c r="K34050" s="6">
        <v>180</v>
      </c>
    </row>
    <row r="34051" spans="1:11">
      <c r="A34051" s="6">
        <v>2000272620</v>
      </c>
      <c r="B34051" t="s">
        <v>36450</v>
      </c>
      <c r="H34051" s="6" t="s">
        <v>1656</v>
      </c>
      <c r="I34051" s="6" t="s">
        <v>257</v>
      </c>
      <c r="K34051" s="6">
        <v>169</v>
      </c>
    </row>
    <row r="34052" spans="1:11">
      <c r="A34052" s="6">
        <v>2000201223</v>
      </c>
      <c r="B34052" t="s">
        <v>36451</v>
      </c>
      <c r="H34052" s="6" t="s">
        <v>1624</v>
      </c>
      <c r="I34052" s="6" t="s">
        <v>1700</v>
      </c>
      <c r="K34052" s="6">
        <v>194</v>
      </c>
    </row>
    <row r="34053" spans="1:11">
      <c r="A34053" s="6">
        <v>2000384518</v>
      </c>
      <c r="B34053" t="s">
        <v>36452</v>
      </c>
      <c r="H34053" s="6" t="s">
        <v>351</v>
      </c>
      <c r="I34053" s="6" t="s">
        <v>603</v>
      </c>
      <c r="K34053" s="6">
        <v>172</v>
      </c>
    </row>
    <row r="34054" spans="1:11">
      <c r="A34054" s="6">
        <v>2000442548</v>
      </c>
      <c r="B34054" t="s">
        <v>36453</v>
      </c>
      <c r="H34054" s="6" t="s">
        <v>2115</v>
      </c>
      <c r="I34054" s="6" t="s">
        <v>603</v>
      </c>
      <c r="K34054" s="6">
        <v>178</v>
      </c>
    </row>
    <row r="34055" spans="1:11">
      <c r="A34055" s="6">
        <v>2000277031</v>
      </c>
      <c r="B34055" t="s">
        <v>36454</v>
      </c>
      <c r="H34055" s="6" t="s">
        <v>1624</v>
      </c>
      <c r="I34055" s="6" t="s">
        <v>603</v>
      </c>
      <c r="K34055" s="6">
        <v>185</v>
      </c>
    </row>
    <row r="34056" spans="1:11">
      <c r="A34056" s="6">
        <v>2000435393</v>
      </c>
      <c r="B34056" t="s">
        <v>36455</v>
      </c>
      <c r="H34056" s="6" t="s">
        <v>1624</v>
      </c>
      <c r="I34056" s="6" t="s">
        <v>17163</v>
      </c>
      <c r="K34056" s="6">
        <v>196</v>
      </c>
    </row>
    <row r="34057" spans="1:11">
      <c r="A34057" s="6">
        <v>2000382839</v>
      </c>
      <c r="B34057" t="s">
        <v>36456</v>
      </c>
      <c r="H34057" s="6" t="s">
        <v>966</v>
      </c>
      <c r="I34057" s="6" t="s">
        <v>1708</v>
      </c>
      <c r="K34057" s="6">
        <v>176</v>
      </c>
    </row>
    <row r="34058" spans="1:11">
      <c r="A34058" s="6">
        <v>2000299660</v>
      </c>
      <c r="B34058" t="s">
        <v>36457</v>
      </c>
      <c r="H34058" s="6" t="s">
        <v>12433</v>
      </c>
      <c r="I34058" s="6" t="s">
        <v>603</v>
      </c>
      <c r="K34058" s="6">
        <v>187</v>
      </c>
    </row>
    <row r="34059" spans="1:11">
      <c r="A34059" s="6">
        <v>2000414672</v>
      </c>
      <c r="B34059" t="s">
        <v>36458</v>
      </c>
      <c r="H34059" s="6" t="s">
        <v>944</v>
      </c>
      <c r="I34059" s="6" t="s">
        <v>36459</v>
      </c>
      <c r="K34059" s="6">
        <v>186</v>
      </c>
    </row>
    <row r="34060" spans="1:11">
      <c r="A34060" s="6">
        <v>2000129245</v>
      </c>
      <c r="B34060" t="s">
        <v>36460</v>
      </c>
      <c r="H34060" s="6" t="s">
        <v>1624</v>
      </c>
      <c r="I34060" s="6" t="s">
        <v>832</v>
      </c>
      <c r="K34060" s="6">
        <v>188</v>
      </c>
    </row>
    <row r="34061" spans="1:11">
      <c r="A34061" s="6">
        <v>2000510976</v>
      </c>
      <c r="B34061" t="s">
        <v>36461</v>
      </c>
      <c r="H34061" s="6" t="s">
        <v>377</v>
      </c>
      <c r="I34061" s="6" t="s">
        <v>348</v>
      </c>
      <c r="K34061" s="6">
        <v>185</v>
      </c>
    </row>
    <row r="34062" spans="1:11">
      <c r="A34062" s="6">
        <v>2000289467</v>
      </c>
      <c r="B34062" t="s">
        <v>36462</v>
      </c>
      <c r="H34062" s="6" t="s">
        <v>2115</v>
      </c>
      <c r="I34062" s="6" t="s">
        <v>204</v>
      </c>
      <c r="K34062" s="6">
        <v>172</v>
      </c>
    </row>
    <row r="34063" spans="1:11">
      <c r="A34063" s="6">
        <v>2000430823</v>
      </c>
      <c r="B34063" t="s">
        <v>36463</v>
      </c>
      <c r="H34063" s="6" t="s">
        <v>966</v>
      </c>
      <c r="I34063" s="6" t="s">
        <v>1405</v>
      </c>
      <c r="K34063" s="6">
        <v>175</v>
      </c>
    </row>
    <row r="34064" spans="1:11">
      <c r="A34064" s="6">
        <v>2000394993</v>
      </c>
      <c r="B34064" t="s">
        <v>36464</v>
      </c>
      <c r="H34064" s="6" t="s">
        <v>966</v>
      </c>
      <c r="I34064" s="6" t="s">
        <v>348</v>
      </c>
      <c r="K34064" s="6">
        <v>178</v>
      </c>
    </row>
    <row r="34065" spans="1:11">
      <c r="A34065" s="6">
        <v>2000472555</v>
      </c>
      <c r="B34065" t="s">
        <v>36465</v>
      </c>
      <c r="H34065" s="6" t="s">
        <v>619</v>
      </c>
      <c r="I34065" s="6" t="s">
        <v>1631</v>
      </c>
      <c r="K34065" s="6">
        <v>178</v>
      </c>
    </row>
    <row r="34066" spans="1:11">
      <c r="A34066" s="6">
        <v>2000324689</v>
      </c>
      <c r="B34066" t="s">
        <v>36466</v>
      </c>
      <c r="H34066" s="6" t="s">
        <v>944</v>
      </c>
      <c r="I34066" s="6" t="s">
        <v>832</v>
      </c>
      <c r="K34066" s="6">
        <v>179</v>
      </c>
    </row>
    <row r="34067" spans="1:11">
      <c r="A34067" s="6">
        <v>2000502064</v>
      </c>
      <c r="B34067" t="s">
        <v>36467</v>
      </c>
      <c r="H34067" s="6" t="s">
        <v>944</v>
      </c>
      <c r="I34067" s="6" t="s">
        <v>1708</v>
      </c>
      <c r="K34067" s="6">
        <v>184</v>
      </c>
    </row>
    <row r="34068" spans="1:11">
      <c r="A34068" s="6">
        <v>2000315332</v>
      </c>
      <c r="B34068" t="s">
        <v>36468</v>
      </c>
      <c r="H34068" s="6" t="s">
        <v>488</v>
      </c>
      <c r="I34068" s="6" t="s">
        <v>1076</v>
      </c>
      <c r="K34068" s="6">
        <v>171</v>
      </c>
    </row>
    <row r="34069" spans="1:11">
      <c r="A34069" s="6">
        <v>2000443743</v>
      </c>
      <c r="B34069" t="s">
        <v>36469</v>
      </c>
      <c r="H34069" s="6" t="s">
        <v>1624</v>
      </c>
      <c r="I34069" s="6" t="s">
        <v>406</v>
      </c>
      <c r="K34069" s="6">
        <v>187</v>
      </c>
    </row>
    <row r="34070" spans="1:11">
      <c r="A34070" s="6">
        <v>2000353430</v>
      </c>
      <c r="B34070" t="s">
        <v>36470</v>
      </c>
      <c r="H34070" s="6" t="s">
        <v>319</v>
      </c>
      <c r="I34070" s="6" t="s">
        <v>406</v>
      </c>
      <c r="K34070" s="6">
        <v>179</v>
      </c>
    </row>
    <row r="34071" spans="1:11">
      <c r="A34071" s="6">
        <v>2000365018</v>
      </c>
      <c r="B34071" t="s">
        <v>36471</v>
      </c>
      <c r="H34071" s="6" t="s">
        <v>319</v>
      </c>
      <c r="I34071" s="6" t="s">
        <v>603</v>
      </c>
      <c r="K34071" s="6">
        <v>170</v>
      </c>
    </row>
    <row r="34072" spans="1:11">
      <c r="A34072" s="6">
        <v>2000448696</v>
      </c>
      <c r="B34072" t="s">
        <v>36472</v>
      </c>
      <c r="H34072" s="6" t="s">
        <v>351</v>
      </c>
      <c r="I34072" s="6" t="s">
        <v>603</v>
      </c>
      <c r="K34072" s="6">
        <v>182</v>
      </c>
    </row>
    <row r="34073" spans="1:11">
      <c r="A34073" s="6">
        <v>2000267925</v>
      </c>
      <c r="B34073" t="s">
        <v>36473</v>
      </c>
      <c r="H34073" s="6" t="s">
        <v>1672</v>
      </c>
      <c r="I34073" s="6" t="s">
        <v>236</v>
      </c>
      <c r="K34073" s="6">
        <v>181</v>
      </c>
    </row>
    <row r="34074" spans="1:11">
      <c r="A34074" s="6">
        <v>2000384085</v>
      </c>
      <c r="B34074" t="s">
        <v>36474</v>
      </c>
      <c r="H34074" s="6" t="s">
        <v>966</v>
      </c>
      <c r="I34074" s="6" t="s">
        <v>194</v>
      </c>
      <c r="K34074" s="6">
        <v>175</v>
      </c>
    </row>
    <row r="34075" spans="1:11">
      <c r="A34075" s="6">
        <v>2000462078</v>
      </c>
      <c r="B34075" t="s">
        <v>36475</v>
      </c>
      <c r="H34075" s="6" t="s">
        <v>944</v>
      </c>
      <c r="I34075" s="6" t="s">
        <v>36476</v>
      </c>
      <c r="K34075" s="6">
        <v>185</v>
      </c>
    </row>
    <row r="34076" spans="1:11">
      <c r="A34076" s="6">
        <v>2000332523</v>
      </c>
      <c r="B34076" t="s">
        <v>1921</v>
      </c>
      <c r="H34076" s="6" t="s">
        <v>303</v>
      </c>
      <c r="I34076" s="6" t="s">
        <v>312</v>
      </c>
      <c r="K34076" s="6">
        <v>180</v>
      </c>
    </row>
    <row r="34077" spans="1:11">
      <c r="A34077" s="6">
        <v>2000185928</v>
      </c>
      <c r="B34077" t="s">
        <v>36477</v>
      </c>
      <c r="H34077" s="6" t="s">
        <v>944</v>
      </c>
      <c r="I34077" s="6" t="s">
        <v>366</v>
      </c>
      <c r="K34077" s="6">
        <v>171</v>
      </c>
    </row>
    <row r="34078" spans="1:11">
      <c r="A34078" s="6">
        <v>2000424587</v>
      </c>
      <c r="B34078" t="s">
        <v>36478</v>
      </c>
      <c r="H34078" s="6" t="s">
        <v>966</v>
      </c>
      <c r="I34078" s="6" t="s">
        <v>22537</v>
      </c>
      <c r="K34078" s="6">
        <v>172</v>
      </c>
    </row>
    <row r="34079" spans="1:11">
      <c r="A34079" s="6">
        <v>2000465585</v>
      </c>
      <c r="B34079" t="s">
        <v>36479</v>
      </c>
      <c r="H34079" s="6" t="s">
        <v>760</v>
      </c>
      <c r="I34079" s="6" t="s">
        <v>729</v>
      </c>
      <c r="K34079" s="6">
        <v>172</v>
      </c>
    </row>
    <row r="34080" spans="1:11">
      <c r="A34080" s="6">
        <v>2000158438</v>
      </c>
      <c r="B34080" t="s">
        <v>36480</v>
      </c>
      <c r="H34080" s="6" t="s">
        <v>1747</v>
      </c>
      <c r="I34080" s="6" t="s">
        <v>257</v>
      </c>
      <c r="K34080" s="6">
        <v>181</v>
      </c>
    </row>
    <row r="34081" spans="1:11">
      <c r="A34081" s="6">
        <v>2000373388</v>
      </c>
      <c r="B34081" t="s">
        <v>36481</v>
      </c>
      <c r="H34081" s="6" t="s">
        <v>944</v>
      </c>
      <c r="I34081" s="6" t="s">
        <v>1066</v>
      </c>
      <c r="K34081" s="6">
        <v>177</v>
      </c>
    </row>
    <row r="34082" spans="1:11">
      <c r="A34082" s="6">
        <v>2000385929</v>
      </c>
      <c r="B34082" t="s">
        <v>36482</v>
      </c>
      <c r="H34082" s="6" t="s">
        <v>377</v>
      </c>
      <c r="I34082" s="6" t="s">
        <v>257</v>
      </c>
      <c r="K34082" s="6">
        <v>193</v>
      </c>
    </row>
    <row r="34083" spans="1:11">
      <c r="A34083" s="6">
        <v>2000482386</v>
      </c>
      <c r="B34083" t="s">
        <v>36483</v>
      </c>
      <c r="H34083" s="6" t="s">
        <v>1624</v>
      </c>
      <c r="I34083" s="6" t="s">
        <v>257</v>
      </c>
      <c r="K34083" s="6">
        <v>179</v>
      </c>
    </row>
    <row r="34084" spans="1:11">
      <c r="A34084" s="6">
        <v>2000215211</v>
      </c>
      <c r="B34084" t="s">
        <v>36484</v>
      </c>
      <c r="H34084" s="6" t="s">
        <v>2115</v>
      </c>
      <c r="I34084" s="6" t="s">
        <v>257</v>
      </c>
      <c r="K34084" s="6">
        <v>180</v>
      </c>
    </row>
    <row r="34085" spans="1:11">
      <c r="A34085" s="6">
        <v>2000392914</v>
      </c>
      <c r="B34085" t="s">
        <v>36485</v>
      </c>
      <c r="H34085" s="6" t="s">
        <v>488</v>
      </c>
      <c r="I34085" s="6" t="s">
        <v>306</v>
      </c>
      <c r="K34085" s="6">
        <v>175</v>
      </c>
    </row>
    <row r="34086" spans="1:11">
      <c r="A34086" s="6">
        <v>2000457176</v>
      </c>
      <c r="B34086" t="s">
        <v>36486</v>
      </c>
      <c r="H34086" s="6" t="s">
        <v>1624</v>
      </c>
      <c r="I34086" s="6" t="s">
        <v>603</v>
      </c>
      <c r="K34086" s="6">
        <v>195</v>
      </c>
    </row>
    <row r="34087" spans="1:11">
      <c r="A34087" s="6">
        <v>2000511250</v>
      </c>
      <c r="B34087" t="s">
        <v>36487</v>
      </c>
      <c r="H34087" s="6" t="s">
        <v>238</v>
      </c>
      <c r="I34087" s="6" t="s">
        <v>406</v>
      </c>
      <c r="K34087" s="6">
        <v>185</v>
      </c>
    </row>
    <row r="34088" spans="1:11">
      <c r="A34088" s="6">
        <v>2000087471</v>
      </c>
      <c r="B34088" t="s">
        <v>36488</v>
      </c>
      <c r="H34088" s="6" t="s">
        <v>377</v>
      </c>
      <c r="I34088" s="6" t="s">
        <v>3732</v>
      </c>
      <c r="K34088" s="6">
        <v>189</v>
      </c>
    </row>
    <row r="34089" spans="1:11">
      <c r="A34089" s="6">
        <v>2000380511</v>
      </c>
      <c r="B34089" t="s">
        <v>36489</v>
      </c>
      <c r="H34089" s="6" t="s">
        <v>319</v>
      </c>
      <c r="I34089" s="6" t="s">
        <v>603</v>
      </c>
      <c r="K34089" s="6">
        <v>187</v>
      </c>
    </row>
    <row r="34090" spans="1:11">
      <c r="A34090" s="6">
        <v>2000481581</v>
      </c>
      <c r="B34090" t="s">
        <v>36490</v>
      </c>
      <c r="H34090" s="6" t="s">
        <v>2115</v>
      </c>
      <c r="I34090" s="6" t="s">
        <v>603</v>
      </c>
      <c r="K34090" s="6">
        <v>172</v>
      </c>
    </row>
    <row r="34091" spans="1:11">
      <c r="A34091" s="6">
        <v>2000356611</v>
      </c>
      <c r="B34091" t="s">
        <v>36491</v>
      </c>
      <c r="H34091" s="6" t="s">
        <v>2167</v>
      </c>
      <c r="I34091" s="6" t="s">
        <v>725</v>
      </c>
      <c r="K34091" s="6">
        <v>174</v>
      </c>
    </row>
    <row r="34092" spans="1:11">
      <c r="A34092" s="6">
        <v>2000199410</v>
      </c>
      <c r="B34092" t="s">
        <v>36492</v>
      </c>
      <c r="H34092" s="6" t="s">
        <v>558</v>
      </c>
      <c r="I34092" s="6" t="s">
        <v>12890</v>
      </c>
      <c r="K34092" s="6">
        <v>177</v>
      </c>
    </row>
    <row r="34093" spans="1:11">
      <c r="A34093" s="6">
        <v>2000478239</v>
      </c>
      <c r="B34093" t="s">
        <v>36493</v>
      </c>
      <c r="H34093" s="6" t="s">
        <v>1747</v>
      </c>
      <c r="I34093" s="6" t="s">
        <v>603</v>
      </c>
      <c r="K34093" s="6">
        <v>170</v>
      </c>
    </row>
    <row r="34094" spans="1:11">
      <c r="A34094" s="6">
        <v>2000288934</v>
      </c>
      <c r="B34094" t="s">
        <v>36494</v>
      </c>
      <c r="H34094" s="6" t="s">
        <v>218</v>
      </c>
      <c r="I34094" s="6" t="s">
        <v>1809</v>
      </c>
      <c r="K34094" s="6">
        <v>176</v>
      </c>
    </row>
    <row r="34095" spans="1:11">
      <c r="A34095" s="6">
        <v>2000472546</v>
      </c>
      <c r="B34095" t="s">
        <v>36495</v>
      </c>
      <c r="H34095" s="6" t="s">
        <v>640</v>
      </c>
      <c r="I34095" s="6" t="s">
        <v>1066</v>
      </c>
      <c r="K34095" s="6">
        <v>177</v>
      </c>
    </row>
    <row r="34096" spans="1:11">
      <c r="A34096" s="6">
        <v>2000510427</v>
      </c>
      <c r="B34096" t="s">
        <v>36496</v>
      </c>
      <c r="H34096" s="6" t="s">
        <v>944</v>
      </c>
      <c r="I34096" s="6" t="s">
        <v>1890</v>
      </c>
      <c r="K34096" s="6">
        <v>182</v>
      </c>
    </row>
    <row r="34097" spans="1:11">
      <c r="A34097" s="6">
        <v>2000445445</v>
      </c>
      <c r="B34097" t="s">
        <v>36497</v>
      </c>
      <c r="H34097" s="6" t="s">
        <v>377</v>
      </c>
      <c r="I34097" s="6" t="s">
        <v>603</v>
      </c>
      <c r="K34097" s="6">
        <v>187</v>
      </c>
    </row>
    <row r="34098" spans="1:11">
      <c r="A34098" s="6">
        <v>2000251683</v>
      </c>
      <c r="B34098" t="s">
        <v>36498</v>
      </c>
      <c r="H34098" s="6" t="s">
        <v>2112</v>
      </c>
      <c r="I34098" s="6" t="s">
        <v>298</v>
      </c>
      <c r="K34098" s="6">
        <v>192</v>
      </c>
    </row>
    <row r="34099" spans="1:11">
      <c r="A34099" s="6">
        <v>2000382106</v>
      </c>
      <c r="B34099" t="s">
        <v>36499</v>
      </c>
      <c r="H34099" s="6" t="s">
        <v>640</v>
      </c>
      <c r="I34099" s="6" t="s">
        <v>406</v>
      </c>
      <c r="K34099" s="6">
        <v>168</v>
      </c>
    </row>
    <row r="34100" spans="1:11">
      <c r="A34100" s="6">
        <v>2000510410</v>
      </c>
      <c r="B34100" t="s">
        <v>36500</v>
      </c>
      <c r="H34100" s="6" t="s">
        <v>238</v>
      </c>
      <c r="I34100" s="6" t="s">
        <v>1890</v>
      </c>
      <c r="K34100" s="6">
        <v>180</v>
      </c>
    </row>
    <row r="34101" spans="1:11">
      <c r="A34101" s="6">
        <v>2000510430</v>
      </c>
      <c r="B34101" t="s">
        <v>36501</v>
      </c>
      <c r="H34101" s="6" t="s">
        <v>640</v>
      </c>
      <c r="I34101" s="6" t="s">
        <v>1890</v>
      </c>
      <c r="K34101" s="6">
        <v>186</v>
      </c>
    </row>
    <row r="34102" spans="1:11">
      <c r="A34102" s="6">
        <v>2000303764</v>
      </c>
      <c r="B34102" t="s">
        <v>36502</v>
      </c>
      <c r="H34102" s="6" t="s">
        <v>640</v>
      </c>
      <c r="I34102" s="6" t="s">
        <v>344</v>
      </c>
      <c r="K34102" s="6">
        <v>181</v>
      </c>
    </row>
    <row r="34103" spans="1:11">
      <c r="A34103" s="6">
        <v>2000230402</v>
      </c>
      <c r="B34103" t="s">
        <v>36503</v>
      </c>
      <c r="H34103" s="6" t="s">
        <v>314</v>
      </c>
      <c r="I34103" s="6" t="s">
        <v>2639</v>
      </c>
      <c r="K34103" s="6">
        <v>178</v>
      </c>
    </row>
    <row r="34104" spans="1:11">
      <c r="A34104" s="6">
        <v>2000490561</v>
      </c>
      <c r="B34104" t="s">
        <v>36504</v>
      </c>
      <c r="H34104" s="6" t="s">
        <v>377</v>
      </c>
      <c r="I34104" s="6" t="s">
        <v>1731</v>
      </c>
      <c r="K34104" s="6">
        <v>186</v>
      </c>
    </row>
    <row r="34105" spans="1:11">
      <c r="A34105" s="6">
        <v>2000465705</v>
      </c>
      <c r="B34105" t="s">
        <v>36505</v>
      </c>
      <c r="H34105" s="6" t="s">
        <v>319</v>
      </c>
      <c r="I34105" s="6" t="s">
        <v>309</v>
      </c>
      <c r="K34105" s="6">
        <v>176</v>
      </c>
    </row>
    <row r="34106" spans="1:11">
      <c r="A34106" s="6">
        <v>2000392619</v>
      </c>
      <c r="B34106" t="s">
        <v>36506</v>
      </c>
      <c r="H34106" s="6" t="s">
        <v>760</v>
      </c>
      <c r="I34106" s="6" t="s">
        <v>725</v>
      </c>
      <c r="K34106" s="6">
        <v>180</v>
      </c>
    </row>
    <row r="34107" spans="1:11">
      <c r="A34107" s="6">
        <v>2000240308</v>
      </c>
      <c r="B34107" t="s">
        <v>36507</v>
      </c>
      <c r="H34107" s="6" t="s">
        <v>1671</v>
      </c>
      <c r="I34107" s="6" t="s">
        <v>2639</v>
      </c>
      <c r="K34107" s="6">
        <v>180</v>
      </c>
    </row>
    <row r="34108" spans="1:11">
      <c r="A34108" s="6">
        <v>2000368633</v>
      </c>
      <c r="B34108" t="s">
        <v>36508</v>
      </c>
      <c r="H34108" s="6" t="s">
        <v>377</v>
      </c>
      <c r="I34108" s="6" t="s">
        <v>1066</v>
      </c>
      <c r="K34108" s="6">
        <v>184</v>
      </c>
    </row>
    <row r="34109" spans="1:11">
      <c r="A34109" s="6">
        <v>2000368626</v>
      </c>
      <c r="B34109" t="s">
        <v>36509</v>
      </c>
      <c r="H34109" s="6" t="s">
        <v>1624</v>
      </c>
      <c r="I34109" s="6" t="s">
        <v>1066</v>
      </c>
      <c r="K34109" s="6">
        <v>192</v>
      </c>
    </row>
    <row r="34110" spans="1:11">
      <c r="A34110" s="6">
        <v>2000491805</v>
      </c>
      <c r="B34110" t="s">
        <v>36510</v>
      </c>
      <c r="H34110" s="6" t="s">
        <v>2115</v>
      </c>
      <c r="I34110" s="6" t="s">
        <v>1731</v>
      </c>
      <c r="K34110" s="6">
        <v>188</v>
      </c>
    </row>
    <row r="34111" spans="1:11">
      <c r="A34111" s="6">
        <v>2000437111</v>
      </c>
      <c r="B34111" t="s">
        <v>36511</v>
      </c>
      <c r="H34111" s="6" t="s">
        <v>1698</v>
      </c>
      <c r="I34111" s="6" t="s">
        <v>257</v>
      </c>
      <c r="K34111" s="6">
        <v>178</v>
      </c>
    </row>
    <row r="34112" spans="1:11">
      <c r="A34112" s="6">
        <v>2000274298</v>
      </c>
      <c r="B34112" t="s">
        <v>36512</v>
      </c>
      <c r="H34112" s="6" t="s">
        <v>1732</v>
      </c>
      <c r="I34112" s="6" t="s">
        <v>257</v>
      </c>
      <c r="K34112" s="6">
        <v>186</v>
      </c>
    </row>
    <row r="34113" spans="1:11">
      <c r="A34113" s="6">
        <v>2000370916</v>
      </c>
      <c r="B34113" t="s">
        <v>36513</v>
      </c>
      <c r="H34113" s="6" t="s">
        <v>2115</v>
      </c>
      <c r="I34113" s="6" t="s">
        <v>433</v>
      </c>
      <c r="K34113" s="6">
        <v>181</v>
      </c>
    </row>
    <row r="34114" spans="1:11">
      <c r="A34114" s="6">
        <v>2000289201</v>
      </c>
      <c r="B34114" t="s">
        <v>36514</v>
      </c>
      <c r="H34114" s="6" t="s">
        <v>1732</v>
      </c>
      <c r="I34114" s="6" t="s">
        <v>344</v>
      </c>
      <c r="K34114" s="6">
        <v>184</v>
      </c>
    </row>
    <row r="34115" spans="1:11">
      <c r="A34115" s="6">
        <v>2000141274</v>
      </c>
      <c r="B34115" t="s">
        <v>36515</v>
      </c>
      <c r="H34115" s="6" t="s">
        <v>944</v>
      </c>
      <c r="I34115" s="6" t="s">
        <v>2639</v>
      </c>
      <c r="K34115" s="6">
        <v>163</v>
      </c>
    </row>
    <row r="34116" spans="1:11">
      <c r="A34116" s="6">
        <v>2000241577</v>
      </c>
      <c r="B34116" t="s">
        <v>36516</v>
      </c>
      <c r="H34116" s="6" t="s">
        <v>2046</v>
      </c>
      <c r="I34116" s="6" t="s">
        <v>832</v>
      </c>
      <c r="K34116" s="6">
        <v>177</v>
      </c>
    </row>
    <row r="34117" spans="1:11">
      <c r="A34117" s="6">
        <v>2000300037</v>
      </c>
      <c r="B34117" t="s">
        <v>36517</v>
      </c>
      <c r="H34117" s="6" t="s">
        <v>240</v>
      </c>
      <c r="I34117" s="6" t="s">
        <v>36518</v>
      </c>
      <c r="K34117" s="6">
        <v>178</v>
      </c>
    </row>
    <row r="34118" spans="1:11">
      <c r="A34118" s="6">
        <v>2000322750</v>
      </c>
      <c r="B34118" t="s">
        <v>36519</v>
      </c>
      <c r="H34118" s="6" t="s">
        <v>2115</v>
      </c>
      <c r="I34118" s="6" t="s">
        <v>36520</v>
      </c>
      <c r="K34118" s="6">
        <v>181</v>
      </c>
    </row>
    <row r="34119" spans="1:11">
      <c r="A34119" s="6">
        <v>2000375461</v>
      </c>
      <c r="B34119" t="s">
        <v>36521</v>
      </c>
      <c r="H34119" s="6" t="s">
        <v>377</v>
      </c>
      <c r="I34119" s="6" t="s">
        <v>236</v>
      </c>
      <c r="K34119" s="6">
        <v>192</v>
      </c>
    </row>
    <row r="34120" spans="1:11">
      <c r="A34120" s="6">
        <v>2000475828</v>
      </c>
      <c r="B34120" t="s">
        <v>36522</v>
      </c>
      <c r="H34120" s="6" t="s">
        <v>319</v>
      </c>
      <c r="I34120" s="6" t="s">
        <v>306</v>
      </c>
      <c r="K34120" s="6">
        <v>181</v>
      </c>
    </row>
    <row r="34121" spans="1:11">
      <c r="A34121" s="6">
        <v>2000454514</v>
      </c>
      <c r="B34121" t="s">
        <v>36523</v>
      </c>
      <c r="H34121" s="6" t="s">
        <v>1732</v>
      </c>
      <c r="I34121" s="6" t="s">
        <v>339</v>
      </c>
      <c r="K34121" s="6">
        <v>172</v>
      </c>
    </row>
    <row r="34122" spans="1:11">
      <c r="A34122" s="6">
        <v>2000502648</v>
      </c>
      <c r="B34122" t="s">
        <v>36524</v>
      </c>
      <c r="H34122" s="6" t="s">
        <v>488</v>
      </c>
      <c r="I34122" s="6" t="s">
        <v>36525</v>
      </c>
      <c r="K34122" s="6">
        <v>170</v>
      </c>
    </row>
    <row r="34123" spans="1:11">
      <c r="A34123" s="6">
        <v>2000198744</v>
      </c>
      <c r="B34123" t="s">
        <v>36526</v>
      </c>
      <c r="H34123" s="6" t="s">
        <v>1176</v>
      </c>
      <c r="I34123" s="6" t="s">
        <v>253</v>
      </c>
      <c r="K34123" s="6">
        <v>175</v>
      </c>
    </row>
    <row r="34124" spans="1:11">
      <c r="A34124" s="6">
        <v>2000220036</v>
      </c>
      <c r="B34124" t="s">
        <v>36527</v>
      </c>
      <c r="H34124" s="6" t="s">
        <v>2115</v>
      </c>
      <c r="I34124" s="6" t="s">
        <v>348</v>
      </c>
      <c r="K34124" s="6">
        <v>192</v>
      </c>
    </row>
    <row r="34125" spans="1:11">
      <c r="A34125" s="6">
        <v>2000328906</v>
      </c>
      <c r="B34125" t="s">
        <v>36528</v>
      </c>
      <c r="H34125" s="6" t="s">
        <v>2046</v>
      </c>
      <c r="I34125" s="6" t="s">
        <v>2134</v>
      </c>
      <c r="K34125" s="6">
        <v>181</v>
      </c>
    </row>
    <row r="34126" spans="1:11">
      <c r="A34126" s="6">
        <v>2000386596</v>
      </c>
      <c r="B34126" t="s">
        <v>36529</v>
      </c>
      <c r="H34126" s="6" t="s">
        <v>640</v>
      </c>
      <c r="I34126" s="6" t="s">
        <v>236</v>
      </c>
      <c r="K34126" s="6">
        <v>179</v>
      </c>
    </row>
    <row r="34127" spans="1:11">
      <c r="A34127" s="6">
        <v>2000492094</v>
      </c>
      <c r="B34127" t="s">
        <v>36530</v>
      </c>
      <c r="H34127" s="6" t="s">
        <v>1709</v>
      </c>
      <c r="I34127" s="6" t="s">
        <v>236</v>
      </c>
      <c r="K34127" s="6">
        <v>175</v>
      </c>
    </row>
    <row r="34128" spans="1:11">
      <c r="A34128" s="6">
        <v>2000370668</v>
      </c>
      <c r="B34128" t="s">
        <v>36531</v>
      </c>
      <c r="H34128" s="6" t="s">
        <v>966</v>
      </c>
      <c r="I34128" s="6" t="s">
        <v>36532</v>
      </c>
      <c r="K34128" s="6">
        <v>165</v>
      </c>
    </row>
    <row r="34129" spans="1:11">
      <c r="A34129" s="6">
        <v>5646200</v>
      </c>
      <c r="B34129" t="s">
        <v>36533</v>
      </c>
      <c r="H34129" s="6" t="s">
        <v>640</v>
      </c>
      <c r="I34129" s="6" t="s">
        <v>1731</v>
      </c>
      <c r="K34129" s="6">
        <v>181</v>
      </c>
    </row>
    <row r="34130" spans="1:11">
      <c r="A34130" s="6">
        <v>2000301957</v>
      </c>
      <c r="B34130" t="s">
        <v>36534</v>
      </c>
      <c r="H34130" s="6" t="s">
        <v>1672</v>
      </c>
      <c r="I34130" s="6" t="s">
        <v>348</v>
      </c>
      <c r="K34130" s="6">
        <v>180</v>
      </c>
    </row>
    <row r="34131" spans="1:11">
      <c r="A34131" s="6">
        <v>2000139457</v>
      </c>
      <c r="B34131" t="s">
        <v>36535</v>
      </c>
      <c r="H34131" s="6" t="s">
        <v>640</v>
      </c>
      <c r="I34131" s="6" t="s">
        <v>257</v>
      </c>
      <c r="K34131" s="6">
        <v>186</v>
      </c>
    </row>
    <row r="34132" spans="1:11">
      <c r="A34132" s="6">
        <v>2000496539</v>
      </c>
      <c r="B34132" t="s">
        <v>36536</v>
      </c>
      <c r="H34132" s="6" t="s">
        <v>2115</v>
      </c>
      <c r="I34132" s="6" t="s">
        <v>348</v>
      </c>
      <c r="K34132" s="6">
        <v>169</v>
      </c>
    </row>
    <row r="34133" spans="1:11">
      <c r="A34133" s="6">
        <v>2000293867</v>
      </c>
      <c r="B34133" t="s">
        <v>36537</v>
      </c>
      <c r="H34133" s="6" t="s">
        <v>1624</v>
      </c>
      <c r="I34133" s="6" t="s">
        <v>236</v>
      </c>
      <c r="K34133" s="6">
        <v>185</v>
      </c>
    </row>
    <row r="34134" spans="1:11">
      <c r="A34134" s="6">
        <v>2000183495</v>
      </c>
      <c r="B34134" t="s">
        <v>36538</v>
      </c>
      <c r="H34134" s="6" t="s">
        <v>2116</v>
      </c>
      <c r="I34134" s="6" t="s">
        <v>344</v>
      </c>
      <c r="K34134" s="6">
        <v>187</v>
      </c>
    </row>
    <row r="34135" spans="1:11">
      <c r="A34135" s="6">
        <v>12095632</v>
      </c>
      <c r="B34135" t="s">
        <v>36539</v>
      </c>
      <c r="H34135" s="6" t="s">
        <v>2046</v>
      </c>
      <c r="I34135" s="6" t="s">
        <v>601</v>
      </c>
      <c r="K34135" s="6">
        <v>183</v>
      </c>
    </row>
    <row r="34136" spans="1:11">
      <c r="A34136" s="6">
        <v>2000359276</v>
      </c>
      <c r="B34136" t="s">
        <v>36540</v>
      </c>
      <c r="H34136" s="6" t="s">
        <v>314</v>
      </c>
      <c r="I34136" s="6" t="s">
        <v>378</v>
      </c>
      <c r="K34136" s="6">
        <v>176</v>
      </c>
    </row>
    <row r="34137" spans="1:11">
      <c r="A34137" s="6">
        <v>2000332994</v>
      </c>
      <c r="B34137" t="s">
        <v>36541</v>
      </c>
      <c r="H34137" s="6" t="s">
        <v>319</v>
      </c>
      <c r="I34137" s="6" t="s">
        <v>1640</v>
      </c>
      <c r="K34137" s="6">
        <v>181</v>
      </c>
    </row>
    <row r="34138" spans="1:11">
      <c r="A34138" s="6">
        <v>2000331092</v>
      </c>
      <c r="B34138" t="s">
        <v>36542</v>
      </c>
      <c r="H34138" s="6" t="s">
        <v>377</v>
      </c>
      <c r="I34138" s="6" t="s">
        <v>309</v>
      </c>
      <c r="K34138" s="6">
        <v>180</v>
      </c>
    </row>
    <row r="34139" spans="1:11">
      <c r="A34139" s="6">
        <v>2000360248</v>
      </c>
      <c r="B34139" t="s">
        <v>36543</v>
      </c>
      <c r="H34139" s="6" t="s">
        <v>558</v>
      </c>
      <c r="I34139" s="6" t="s">
        <v>827</v>
      </c>
      <c r="K34139" s="6">
        <v>182</v>
      </c>
    </row>
    <row r="34140" spans="1:11">
      <c r="A34140" s="6">
        <v>2000366581</v>
      </c>
      <c r="B34140" t="s">
        <v>36544</v>
      </c>
      <c r="H34140" s="6" t="s">
        <v>377</v>
      </c>
      <c r="I34140" s="6" t="s">
        <v>1117</v>
      </c>
      <c r="K34140" s="6">
        <v>178</v>
      </c>
    </row>
    <row r="34141" spans="1:11">
      <c r="A34141" s="6">
        <v>2000418840</v>
      </c>
      <c r="B34141" t="s">
        <v>36545</v>
      </c>
      <c r="H34141" s="6" t="s">
        <v>2115</v>
      </c>
      <c r="I34141" s="6" t="s">
        <v>657</v>
      </c>
      <c r="K34141" s="6">
        <v>181</v>
      </c>
    </row>
    <row r="34142" spans="1:11">
      <c r="A34142" s="6">
        <v>2000446950</v>
      </c>
      <c r="B34142" t="s">
        <v>36546</v>
      </c>
      <c r="H34142" s="6" t="s">
        <v>1732</v>
      </c>
      <c r="I34142" s="6" t="s">
        <v>36547</v>
      </c>
      <c r="K34142" s="6">
        <v>187</v>
      </c>
    </row>
    <row r="34143" spans="1:11">
      <c r="A34143" s="6">
        <v>2000222079</v>
      </c>
      <c r="B34143" t="s">
        <v>36548</v>
      </c>
      <c r="H34143" s="6" t="s">
        <v>1624</v>
      </c>
      <c r="I34143" s="6" t="s">
        <v>259</v>
      </c>
      <c r="K34143" s="6">
        <v>190</v>
      </c>
    </row>
    <row r="34144" spans="1:11">
      <c r="A34144" s="6">
        <v>2000165973</v>
      </c>
      <c r="B34144" t="s">
        <v>36549</v>
      </c>
      <c r="H34144" s="6" t="s">
        <v>2242</v>
      </c>
      <c r="I34144" s="6" t="s">
        <v>348</v>
      </c>
      <c r="K34144" s="6">
        <v>178</v>
      </c>
    </row>
    <row r="34145" spans="1:11">
      <c r="A34145" s="6">
        <v>2000381536</v>
      </c>
      <c r="B34145" t="s">
        <v>36550</v>
      </c>
      <c r="H34145" s="6" t="s">
        <v>303</v>
      </c>
      <c r="I34145" s="6" t="s">
        <v>378</v>
      </c>
      <c r="K34145" s="6">
        <v>178</v>
      </c>
    </row>
    <row r="34146" spans="1:11">
      <c r="A34146" s="6">
        <v>2000040773</v>
      </c>
      <c r="B34146" t="s">
        <v>36551</v>
      </c>
      <c r="H34146" s="6" t="s">
        <v>760</v>
      </c>
      <c r="I34146" s="6" t="s">
        <v>1303</v>
      </c>
      <c r="K34146" s="6">
        <v>174</v>
      </c>
    </row>
    <row r="34147" spans="1:11">
      <c r="A34147" s="6">
        <v>2000271300</v>
      </c>
      <c r="B34147" t="s">
        <v>36552</v>
      </c>
      <c r="H34147" s="6" t="s">
        <v>377</v>
      </c>
      <c r="I34147" s="6" t="s">
        <v>1711</v>
      </c>
      <c r="K34147" s="6">
        <v>185</v>
      </c>
    </row>
    <row r="34148" spans="1:11">
      <c r="A34148" s="6">
        <v>2000472560</v>
      </c>
      <c r="B34148" t="s">
        <v>36553</v>
      </c>
      <c r="H34148" s="6" t="s">
        <v>377</v>
      </c>
      <c r="I34148" s="6" t="s">
        <v>1066</v>
      </c>
      <c r="K34148" s="6">
        <v>184</v>
      </c>
    </row>
    <row r="34149" spans="1:11">
      <c r="A34149" s="6">
        <v>2000329720</v>
      </c>
      <c r="B34149" t="s">
        <v>36554</v>
      </c>
      <c r="H34149" s="6" t="s">
        <v>1672</v>
      </c>
      <c r="I34149" s="6" t="s">
        <v>194</v>
      </c>
      <c r="K34149" s="6">
        <v>176</v>
      </c>
    </row>
    <row r="34150" spans="1:11">
      <c r="A34150" s="6">
        <v>2000353328</v>
      </c>
      <c r="B34150" t="s">
        <v>36555</v>
      </c>
      <c r="H34150" s="6" t="s">
        <v>2160</v>
      </c>
      <c r="I34150" s="6" t="s">
        <v>1661</v>
      </c>
      <c r="K34150" s="6">
        <v>164</v>
      </c>
    </row>
    <row r="34151" spans="1:11">
      <c r="A34151" s="6">
        <v>2000495995</v>
      </c>
      <c r="B34151" t="s">
        <v>36556</v>
      </c>
      <c r="H34151" s="6" t="s">
        <v>2046</v>
      </c>
      <c r="I34151" s="6" t="s">
        <v>257</v>
      </c>
      <c r="K34151" s="6">
        <v>179</v>
      </c>
    </row>
    <row r="34152" spans="1:11">
      <c r="A34152" s="6">
        <v>2000375031</v>
      </c>
      <c r="B34152" t="s">
        <v>36557</v>
      </c>
      <c r="H34152" s="6" t="s">
        <v>944</v>
      </c>
      <c r="I34152" s="6" t="s">
        <v>236</v>
      </c>
      <c r="K34152" s="6">
        <v>174</v>
      </c>
    </row>
    <row r="34153" spans="1:11">
      <c r="A34153" s="6">
        <v>2000454501</v>
      </c>
      <c r="B34153" t="s">
        <v>36558</v>
      </c>
      <c r="H34153" s="6" t="s">
        <v>2046</v>
      </c>
      <c r="I34153" s="6" t="s">
        <v>477</v>
      </c>
      <c r="K34153" s="6">
        <v>177</v>
      </c>
    </row>
    <row r="34154" spans="1:11">
      <c r="A34154" s="6">
        <v>2000289579</v>
      </c>
      <c r="B34154" t="s">
        <v>36559</v>
      </c>
      <c r="H34154" s="6" t="s">
        <v>2115</v>
      </c>
      <c r="I34154" s="6" t="s">
        <v>1819</v>
      </c>
      <c r="K34154" s="6">
        <v>197</v>
      </c>
    </row>
    <row r="34155" spans="1:11">
      <c r="A34155" s="6">
        <v>2000256321</v>
      </c>
      <c r="B34155" t="s">
        <v>36560</v>
      </c>
      <c r="H34155" s="6" t="s">
        <v>314</v>
      </c>
      <c r="I34155" s="6" t="s">
        <v>257</v>
      </c>
      <c r="K34155" s="6">
        <v>172</v>
      </c>
    </row>
    <row r="34156" spans="1:11">
      <c r="A34156" s="6">
        <v>2000253449</v>
      </c>
      <c r="B34156" t="s">
        <v>36561</v>
      </c>
      <c r="H34156" s="6" t="s">
        <v>2046</v>
      </c>
      <c r="I34156" s="6" t="s">
        <v>4430</v>
      </c>
      <c r="K34156" s="6">
        <v>175</v>
      </c>
    </row>
    <row r="34157" spans="1:11">
      <c r="A34157" s="6">
        <v>2000177755</v>
      </c>
      <c r="B34157" t="s">
        <v>36562</v>
      </c>
      <c r="H34157" s="6" t="s">
        <v>2112</v>
      </c>
      <c r="I34157" s="6" t="s">
        <v>378</v>
      </c>
      <c r="K34157" s="6">
        <v>175</v>
      </c>
    </row>
    <row r="34158" spans="1:11">
      <c r="A34158" s="6">
        <v>2000250712</v>
      </c>
      <c r="B34158" t="s">
        <v>36563</v>
      </c>
      <c r="H34158" s="6" t="s">
        <v>488</v>
      </c>
      <c r="I34158" s="6" t="s">
        <v>378</v>
      </c>
      <c r="K34158" s="6">
        <v>178</v>
      </c>
    </row>
    <row r="34159" spans="1:11">
      <c r="A34159" s="6">
        <v>2000455088</v>
      </c>
      <c r="B34159" t="s">
        <v>36564</v>
      </c>
      <c r="H34159" s="6" t="s">
        <v>2046</v>
      </c>
      <c r="I34159" s="6" t="s">
        <v>1117</v>
      </c>
      <c r="K34159" s="6">
        <v>171</v>
      </c>
    </row>
    <row r="34160" spans="1:11">
      <c r="A34160" s="6">
        <v>2000260912</v>
      </c>
      <c r="B34160" t="s">
        <v>36565</v>
      </c>
      <c r="H34160" s="6" t="s">
        <v>2115</v>
      </c>
      <c r="I34160" s="6" t="s">
        <v>1076</v>
      </c>
      <c r="K34160" s="6">
        <v>187</v>
      </c>
    </row>
    <row r="34161" spans="1:11">
      <c r="A34161" s="6">
        <v>2000462174</v>
      </c>
      <c r="B34161" t="s">
        <v>36566</v>
      </c>
      <c r="H34161" s="6" t="s">
        <v>377</v>
      </c>
      <c r="I34161" s="6" t="s">
        <v>603</v>
      </c>
      <c r="K34161" s="6">
        <v>182</v>
      </c>
    </row>
    <row r="34162" spans="1:11">
      <c r="A34162" s="6">
        <v>2000250615</v>
      </c>
      <c r="B34162" t="s">
        <v>36567</v>
      </c>
      <c r="H34162" s="6" t="s">
        <v>319</v>
      </c>
      <c r="I34162" s="6" t="s">
        <v>378</v>
      </c>
      <c r="K34162" s="6">
        <v>182</v>
      </c>
    </row>
    <row r="34163" spans="1:11">
      <c r="A34163" s="6">
        <v>2000464454</v>
      </c>
      <c r="B34163" t="s">
        <v>36568</v>
      </c>
      <c r="H34163" s="6" t="s">
        <v>351</v>
      </c>
      <c r="I34163" s="6" t="s">
        <v>1688</v>
      </c>
      <c r="K34163" s="6">
        <v>170</v>
      </c>
    </row>
    <row r="34164" spans="1:11">
      <c r="A34164" s="6">
        <v>2000254423</v>
      </c>
      <c r="B34164" t="s">
        <v>36569</v>
      </c>
      <c r="H34164" s="6" t="s">
        <v>619</v>
      </c>
      <c r="I34164" s="6" t="s">
        <v>1117</v>
      </c>
      <c r="K34164" s="6">
        <v>163</v>
      </c>
    </row>
    <row r="34165" spans="1:11">
      <c r="A34165" s="6">
        <v>12095641</v>
      </c>
      <c r="B34165" t="s">
        <v>36570</v>
      </c>
      <c r="H34165" s="6" t="s">
        <v>488</v>
      </c>
      <c r="I34165" s="6" t="s">
        <v>6065</v>
      </c>
      <c r="K34165" s="6">
        <v>188</v>
      </c>
    </row>
    <row r="34166" spans="1:11">
      <c r="A34166" s="6">
        <v>2000170007</v>
      </c>
      <c r="B34166" t="s">
        <v>36571</v>
      </c>
      <c r="H34166" s="6" t="s">
        <v>1624</v>
      </c>
      <c r="I34166" s="6" t="s">
        <v>857</v>
      </c>
      <c r="K34166" s="6">
        <v>201</v>
      </c>
    </row>
    <row r="34167" spans="1:11">
      <c r="A34167" s="6">
        <v>2000333549</v>
      </c>
      <c r="B34167" t="s">
        <v>36572</v>
      </c>
      <c r="H34167" s="6" t="s">
        <v>218</v>
      </c>
      <c r="I34167" s="6" t="s">
        <v>236</v>
      </c>
      <c r="K34167" s="6">
        <v>186</v>
      </c>
    </row>
    <row r="34168" spans="1:11">
      <c r="A34168" s="6">
        <v>12095722</v>
      </c>
      <c r="B34168" t="s">
        <v>36573</v>
      </c>
      <c r="H34168" s="6" t="s">
        <v>1747</v>
      </c>
      <c r="I34168" s="6" t="s">
        <v>1055</v>
      </c>
      <c r="K34168" s="6">
        <v>176</v>
      </c>
    </row>
    <row r="34169" spans="1:11">
      <c r="A34169" s="6">
        <v>2000308477</v>
      </c>
      <c r="B34169" t="s">
        <v>36574</v>
      </c>
      <c r="H34169" s="6" t="s">
        <v>2115</v>
      </c>
      <c r="I34169" s="6" t="s">
        <v>257</v>
      </c>
      <c r="K34169" s="6">
        <v>188</v>
      </c>
    </row>
    <row r="34170" spans="1:11">
      <c r="A34170" s="6">
        <v>2000331725</v>
      </c>
      <c r="B34170" t="s">
        <v>36575</v>
      </c>
      <c r="H34170" s="6" t="s">
        <v>1624</v>
      </c>
      <c r="I34170" s="6" t="s">
        <v>729</v>
      </c>
      <c r="K34170" s="6">
        <v>181</v>
      </c>
    </row>
    <row r="34171" spans="1:11">
      <c r="A34171" s="6">
        <v>2000454847</v>
      </c>
      <c r="B34171" t="s">
        <v>36576</v>
      </c>
      <c r="H34171" s="6" t="s">
        <v>640</v>
      </c>
      <c r="I34171" s="6" t="s">
        <v>25083</v>
      </c>
      <c r="K34171" s="6">
        <v>176</v>
      </c>
    </row>
    <row r="34172" spans="1:11">
      <c r="A34172" s="6">
        <v>2000330857</v>
      </c>
      <c r="B34172" t="s">
        <v>36577</v>
      </c>
      <c r="H34172" s="6" t="s">
        <v>303</v>
      </c>
      <c r="I34172" s="6" t="s">
        <v>1740</v>
      </c>
      <c r="K34172" s="6">
        <v>185</v>
      </c>
    </row>
    <row r="34173" spans="1:11">
      <c r="A34173" s="6">
        <v>2000191792</v>
      </c>
      <c r="B34173" t="s">
        <v>36578</v>
      </c>
      <c r="H34173" s="6" t="s">
        <v>319</v>
      </c>
      <c r="I34173" s="6" t="s">
        <v>259</v>
      </c>
      <c r="K34173" s="6">
        <v>179</v>
      </c>
    </row>
    <row r="34174" spans="1:11">
      <c r="A34174" s="6">
        <v>2000446159</v>
      </c>
      <c r="B34174" t="s">
        <v>36579</v>
      </c>
      <c r="H34174" s="6" t="s">
        <v>2115</v>
      </c>
      <c r="I34174" s="6" t="s">
        <v>2671</v>
      </c>
      <c r="K34174" s="6">
        <v>183</v>
      </c>
    </row>
    <row r="34175" spans="1:11">
      <c r="A34175" s="6">
        <v>2000368790</v>
      </c>
      <c r="B34175" t="s">
        <v>36580</v>
      </c>
      <c r="H34175" s="6" t="s">
        <v>1698</v>
      </c>
      <c r="I34175" s="6" t="s">
        <v>1117</v>
      </c>
      <c r="K34175" s="6">
        <v>161</v>
      </c>
    </row>
    <row r="34176" spans="1:11">
      <c r="A34176" s="6">
        <v>2000387630</v>
      </c>
      <c r="B34176" t="s">
        <v>36581</v>
      </c>
      <c r="H34176" s="6" t="s">
        <v>488</v>
      </c>
      <c r="I34176" s="6" t="s">
        <v>603</v>
      </c>
      <c r="K34176" s="6">
        <v>169</v>
      </c>
    </row>
    <row r="34177" spans="1:11">
      <c r="A34177" s="6">
        <v>2000273905</v>
      </c>
      <c r="B34177" t="s">
        <v>36582</v>
      </c>
      <c r="H34177" s="6" t="s">
        <v>1698</v>
      </c>
      <c r="I34177" s="6" t="s">
        <v>257</v>
      </c>
      <c r="K34177" s="6">
        <v>171</v>
      </c>
    </row>
    <row r="34178" spans="1:11">
      <c r="A34178" s="6">
        <v>2000176906</v>
      </c>
      <c r="B34178" t="s">
        <v>36583</v>
      </c>
      <c r="H34178" s="6" t="s">
        <v>2115</v>
      </c>
      <c r="I34178" s="6" t="s">
        <v>3732</v>
      </c>
      <c r="K34178" s="6">
        <v>187</v>
      </c>
    </row>
    <row r="34179" spans="1:11">
      <c r="A34179" s="6">
        <v>2000330170</v>
      </c>
      <c r="B34179" t="s">
        <v>36584</v>
      </c>
      <c r="H34179" s="6" t="s">
        <v>2115</v>
      </c>
      <c r="I34179" s="6" t="s">
        <v>309</v>
      </c>
      <c r="K34179" s="6">
        <v>189</v>
      </c>
    </row>
    <row r="34180" spans="1:11">
      <c r="A34180" s="6">
        <v>2000184612</v>
      </c>
      <c r="B34180" t="s">
        <v>36585</v>
      </c>
      <c r="H34180" s="6" t="s">
        <v>377</v>
      </c>
      <c r="I34180" s="6" t="s">
        <v>36586</v>
      </c>
      <c r="K34180" s="6">
        <v>192</v>
      </c>
    </row>
    <row r="34181" spans="1:11">
      <c r="A34181" s="6">
        <v>2000395196</v>
      </c>
      <c r="B34181" t="s">
        <v>36587</v>
      </c>
      <c r="H34181" s="6" t="s">
        <v>319</v>
      </c>
      <c r="I34181" s="6" t="s">
        <v>12277</v>
      </c>
      <c r="K34181" s="6">
        <v>177</v>
      </c>
    </row>
    <row r="34182" spans="1:11">
      <c r="A34182" s="6">
        <v>2000512491</v>
      </c>
      <c r="B34182" t="s">
        <v>36588</v>
      </c>
      <c r="H34182" s="6" t="s">
        <v>488</v>
      </c>
      <c r="I34182" s="6" t="s">
        <v>1658</v>
      </c>
      <c r="K34182" s="6">
        <v>171</v>
      </c>
    </row>
    <row r="34183" spans="1:11">
      <c r="A34183" s="6">
        <v>2000383649</v>
      </c>
      <c r="B34183" t="s">
        <v>36589</v>
      </c>
      <c r="H34183" s="6" t="s">
        <v>2115</v>
      </c>
      <c r="I34183" s="6" t="s">
        <v>1731</v>
      </c>
      <c r="K34183" s="6">
        <v>176</v>
      </c>
    </row>
    <row r="34184" spans="1:11">
      <c r="A34184" s="6">
        <v>2000370089</v>
      </c>
      <c r="B34184" t="s">
        <v>36590</v>
      </c>
      <c r="H34184" s="6" t="s">
        <v>589</v>
      </c>
      <c r="I34184" s="6" t="s">
        <v>378</v>
      </c>
      <c r="K34184" s="6">
        <v>187</v>
      </c>
    </row>
    <row r="34185" spans="1:11">
      <c r="A34185" s="6">
        <v>2000225369</v>
      </c>
      <c r="B34185" t="s">
        <v>36591</v>
      </c>
      <c r="H34185" s="6" t="s">
        <v>2115</v>
      </c>
      <c r="I34185" s="6" t="s">
        <v>257</v>
      </c>
      <c r="K34185" s="6">
        <v>178</v>
      </c>
    </row>
    <row r="34186" spans="1:11">
      <c r="A34186" s="6">
        <v>2000455092</v>
      </c>
      <c r="B34186" t="s">
        <v>36592</v>
      </c>
      <c r="H34186" s="6" t="s">
        <v>619</v>
      </c>
      <c r="I34186" s="6" t="s">
        <v>1117</v>
      </c>
      <c r="K34186" s="6">
        <v>181</v>
      </c>
    </row>
    <row r="34187" spans="1:11">
      <c r="A34187" s="6">
        <v>2000129540</v>
      </c>
      <c r="B34187" t="s">
        <v>36593</v>
      </c>
      <c r="H34187" s="6" t="s">
        <v>319</v>
      </c>
      <c r="I34187" s="6" t="s">
        <v>1432</v>
      </c>
      <c r="K34187" s="6">
        <v>180</v>
      </c>
    </row>
    <row r="34188" spans="1:11">
      <c r="A34188" s="6">
        <v>2000487699</v>
      </c>
      <c r="B34188" t="s">
        <v>36594</v>
      </c>
      <c r="H34188" s="6" t="s">
        <v>1656</v>
      </c>
      <c r="I34188" s="6" t="s">
        <v>503</v>
      </c>
      <c r="K34188" s="6">
        <v>177</v>
      </c>
    </row>
    <row r="34189" spans="1:11">
      <c r="A34189" s="6">
        <v>2000446467</v>
      </c>
      <c r="B34189" t="s">
        <v>36595</v>
      </c>
      <c r="H34189" s="6" t="s">
        <v>944</v>
      </c>
      <c r="I34189" s="6" t="s">
        <v>16353</v>
      </c>
      <c r="K34189" s="6">
        <v>161</v>
      </c>
    </row>
    <row r="34190" spans="1:11">
      <c r="A34190" s="6">
        <v>2000467144</v>
      </c>
      <c r="B34190" t="s">
        <v>36596</v>
      </c>
      <c r="H34190" s="6" t="s">
        <v>1656</v>
      </c>
      <c r="I34190" s="6" t="s">
        <v>306</v>
      </c>
      <c r="K34190" s="6">
        <v>186</v>
      </c>
    </row>
    <row r="34191" spans="1:11">
      <c r="A34191" s="6">
        <v>2000497713</v>
      </c>
      <c r="B34191" t="s">
        <v>36597</v>
      </c>
      <c r="H34191" s="6" t="s">
        <v>319</v>
      </c>
      <c r="I34191" s="6" t="s">
        <v>344</v>
      </c>
      <c r="K34191" s="6">
        <v>178</v>
      </c>
    </row>
    <row r="34192" spans="1:11">
      <c r="A34192" s="6">
        <v>2000378267</v>
      </c>
      <c r="B34192" t="s">
        <v>36598</v>
      </c>
      <c r="H34192" s="6" t="s">
        <v>319</v>
      </c>
      <c r="I34192" s="6" t="s">
        <v>306</v>
      </c>
      <c r="K34192" s="6">
        <v>165</v>
      </c>
    </row>
    <row r="34193" spans="1:11">
      <c r="A34193" s="6">
        <v>2000496325</v>
      </c>
      <c r="B34193" t="s">
        <v>36599</v>
      </c>
      <c r="H34193" s="6" t="s">
        <v>1624</v>
      </c>
      <c r="I34193" s="6" t="s">
        <v>963</v>
      </c>
      <c r="K34193" s="6">
        <v>183</v>
      </c>
    </row>
    <row r="34194" spans="1:11">
      <c r="A34194" s="6">
        <v>2000295465</v>
      </c>
      <c r="B34194" t="s">
        <v>36600</v>
      </c>
      <c r="H34194" s="6" t="s">
        <v>2115</v>
      </c>
      <c r="I34194" s="6" t="s">
        <v>348</v>
      </c>
      <c r="K34194" s="6">
        <v>186</v>
      </c>
    </row>
    <row r="34195" spans="1:11">
      <c r="A34195" s="6">
        <v>2000130980</v>
      </c>
      <c r="B34195" t="s">
        <v>36601</v>
      </c>
      <c r="H34195" s="6" t="s">
        <v>351</v>
      </c>
      <c r="I34195" s="6" t="s">
        <v>341</v>
      </c>
      <c r="K34195" s="6">
        <v>174</v>
      </c>
    </row>
    <row r="34196" spans="1:11">
      <c r="A34196" s="6">
        <v>2000474174</v>
      </c>
      <c r="B34196" t="s">
        <v>36602</v>
      </c>
      <c r="H34196" s="6" t="s">
        <v>1213</v>
      </c>
      <c r="I34196" s="6" t="s">
        <v>36603</v>
      </c>
      <c r="K34196" s="6">
        <v>177</v>
      </c>
    </row>
    <row r="34197" spans="1:11">
      <c r="A34197" s="6">
        <v>2000354249</v>
      </c>
      <c r="B34197" t="s">
        <v>36604</v>
      </c>
      <c r="H34197" s="6" t="s">
        <v>319</v>
      </c>
      <c r="I34197" s="6" t="s">
        <v>3858</v>
      </c>
      <c r="K34197" s="6">
        <v>188</v>
      </c>
    </row>
    <row r="34198" spans="1:11">
      <c r="A34198" s="6">
        <v>2000502691</v>
      </c>
      <c r="B34198" t="s">
        <v>36605</v>
      </c>
      <c r="H34198" s="6" t="s">
        <v>1624</v>
      </c>
      <c r="I34198" s="6" t="s">
        <v>2829</v>
      </c>
      <c r="K34198" s="6">
        <v>188</v>
      </c>
    </row>
    <row r="34199" spans="1:11">
      <c r="A34199" s="6">
        <v>2000281763</v>
      </c>
      <c r="B34199" t="s">
        <v>36606</v>
      </c>
      <c r="H34199" s="6" t="s">
        <v>2167</v>
      </c>
      <c r="I34199" s="6" t="s">
        <v>3732</v>
      </c>
      <c r="K34199" s="6">
        <v>179</v>
      </c>
    </row>
    <row r="34200" spans="1:11">
      <c r="A34200" s="6">
        <v>2000491985</v>
      </c>
      <c r="B34200" t="s">
        <v>36607</v>
      </c>
      <c r="H34200" s="6" t="s">
        <v>1624</v>
      </c>
      <c r="I34200" s="6" t="s">
        <v>257</v>
      </c>
      <c r="K34200" s="6">
        <v>196</v>
      </c>
    </row>
    <row r="34201" spans="1:11">
      <c r="A34201" s="6">
        <v>2000492108</v>
      </c>
      <c r="B34201" t="s">
        <v>36608</v>
      </c>
      <c r="H34201" s="6" t="s">
        <v>966</v>
      </c>
      <c r="I34201" s="6" t="s">
        <v>236</v>
      </c>
      <c r="K34201" s="6">
        <v>179</v>
      </c>
    </row>
    <row r="34202" spans="1:11">
      <c r="A34202" s="6">
        <v>2000500941</v>
      </c>
      <c r="B34202" t="s">
        <v>36609</v>
      </c>
      <c r="H34202" s="6" t="s">
        <v>377</v>
      </c>
      <c r="I34202" s="6" t="s">
        <v>259</v>
      </c>
      <c r="K34202" s="6">
        <v>187</v>
      </c>
    </row>
    <row r="34203" spans="1:11">
      <c r="A34203" s="6">
        <v>2000287306</v>
      </c>
      <c r="B34203" t="s">
        <v>36610</v>
      </c>
      <c r="H34203" s="6" t="s">
        <v>1656</v>
      </c>
      <c r="I34203" s="6" t="s">
        <v>786</v>
      </c>
      <c r="K34203" s="6">
        <v>184</v>
      </c>
    </row>
    <row r="34204" spans="1:11">
      <c r="A34204" s="6">
        <v>2000261212</v>
      </c>
      <c r="B34204" t="s">
        <v>36611</v>
      </c>
      <c r="H34204" s="6" t="s">
        <v>2115</v>
      </c>
      <c r="I34204" s="6" t="s">
        <v>36612</v>
      </c>
      <c r="K34204" s="6">
        <v>178</v>
      </c>
    </row>
    <row r="34205" spans="1:11">
      <c r="A34205" s="6">
        <v>2000239623</v>
      </c>
      <c r="B34205" t="s">
        <v>36613</v>
      </c>
      <c r="H34205" s="6" t="s">
        <v>1671</v>
      </c>
      <c r="I34205" s="6" t="s">
        <v>2134</v>
      </c>
      <c r="K34205" s="6">
        <v>163</v>
      </c>
    </row>
    <row r="34206" spans="1:11">
      <c r="A34206" s="6">
        <v>2000185228</v>
      </c>
      <c r="B34206" t="s">
        <v>36614</v>
      </c>
      <c r="H34206" s="6" t="s">
        <v>2149</v>
      </c>
      <c r="I34206" s="6" t="s">
        <v>1076</v>
      </c>
      <c r="K34206" s="6">
        <v>179</v>
      </c>
    </row>
    <row r="34207" spans="1:11">
      <c r="A34207" s="6">
        <v>2000511854</v>
      </c>
      <c r="B34207" t="s">
        <v>36615</v>
      </c>
      <c r="H34207" s="6" t="s">
        <v>314</v>
      </c>
      <c r="I34207" s="6" t="s">
        <v>378</v>
      </c>
      <c r="K34207" s="6">
        <v>170</v>
      </c>
    </row>
    <row r="34208" spans="1:11">
      <c r="A34208" s="6">
        <v>2000311931</v>
      </c>
      <c r="B34208" t="s">
        <v>36616</v>
      </c>
      <c r="H34208" s="6" t="s">
        <v>7910</v>
      </c>
      <c r="I34208" s="6" t="s">
        <v>5176</v>
      </c>
      <c r="K34208" s="6">
        <v>183</v>
      </c>
    </row>
    <row r="34209" spans="1:11">
      <c r="A34209" s="6">
        <v>2000499110</v>
      </c>
      <c r="B34209" t="s">
        <v>36617</v>
      </c>
      <c r="H34209" s="6" t="s">
        <v>2115</v>
      </c>
      <c r="I34209" s="6" t="s">
        <v>1731</v>
      </c>
      <c r="K34209" s="6">
        <v>181</v>
      </c>
    </row>
    <row r="34210" spans="1:11">
      <c r="A34210" s="6">
        <v>2000423056</v>
      </c>
      <c r="B34210" t="s">
        <v>36618</v>
      </c>
      <c r="H34210" s="6" t="s">
        <v>2115</v>
      </c>
      <c r="I34210" s="6" t="s">
        <v>309</v>
      </c>
      <c r="K34210" s="6">
        <v>181</v>
      </c>
    </row>
    <row r="34211" spans="1:11">
      <c r="A34211" s="6">
        <v>2000298720</v>
      </c>
      <c r="B34211" t="s">
        <v>36619</v>
      </c>
      <c r="H34211" s="6" t="s">
        <v>1624</v>
      </c>
      <c r="I34211" s="6" t="s">
        <v>22817</v>
      </c>
      <c r="K34211" s="6">
        <v>188</v>
      </c>
    </row>
    <row r="34212" spans="1:11">
      <c r="A34212" s="6">
        <v>2000280605</v>
      </c>
      <c r="B34212" t="s">
        <v>36620</v>
      </c>
      <c r="H34212" s="6" t="s">
        <v>1698</v>
      </c>
      <c r="I34212" s="6" t="s">
        <v>2829</v>
      </c>
      <c r="K34212" s="6">
        <v>164</v>
      </c>
    </row>
    <row r="34213" spans="1:11">
      <c r="A34213" s="6">
        <v>2000483538</v>
      </c>
      <c r="B34213" t="s">
        <v>36621</v>
      </c>
      <c r="H34213" s="6" t="s">
        <v>4359</v>
      </c>
      <c r="I34213" s="6" t="s">
        <v>603</v>
      </c>
      <c r="K34213" s="6">
        <v>171</v>
      </c>
    </row>
    <row r="34214" spans="1:11">
      <c r="A34214" s="6">
        <v>2000462452</v>
      </c>
      <c r="B34214" t="s">
        <v>36622</v>
      </c>
      <c r="H34214" s="6" t="s">
        <v>944</v>
      </c>
      <c r="I34214" s="6" t="s">
        <v>731</v>
      </c>
      <c r="K34214" s="6">
        <v>173</v>
      </c>
    </row>
    <row r="34215" spans="1:11">
      <c r="A34215" s="6">
        <v>2000304729</v>
      </c>
      <c r="B34215" t="s">
        <v>36623</v>
      </c>
      <c r="H34215" s="6" t="s">
        <v>2115</v>
      </c>
      <c r="I34215" s="6" t="s">
        <v>257</v>
      </c>
      <c r="K34215" s="6">
        <v>192</v>
      </c>
    </row>
    <row r="34216" spans="1:11">
      <c r="A34216" s="6">
        <v>2000388194</v>
      </c>
      <c r="B34216" t="s">
        <v>36624</v>
      </c>
      <c r="H34216" s="6" t="s">
        <v>2115</v>
      </c>
      <c r="I34216" s="6" t="s">
        <v>259</v>
      </c>
      <c r="K34216" s="6">
        <v>190</v>
      </c>
    </row>
    <row r="34217" spans="1:11">
      <c r="A34217" s="6">
        <v>2000417126</v>
      </c>
      <c r="B34217" t="s">
        <v>36625</v>
      </c>
      <c r="H34217" s="6" t="s">
        <v>2121</v>
      </c>
      <c r="I34217" s="6" t="s">
        <v>646</v>
      </c>
      <c r="K34217" s="6">
        <v>176</v>
      </c>
    </row>
    <row r="34218" spans="1:11">
      <c r="A34218" s="6">
        <v>2000350042</v>
      </c>
      <c r="B34218" t="s">
        <v>36626</v>
      </c>
      <c r="H34218" s="6" t="s">
        <v>303</v>
      </c>
      <c r="I34218" s="6" t="s">
        <v>1295</v>
      </c>
      <c r="K34218" s="6">
        <v>181</v>
      </c>
    </row>
    <row r="34219" spans="1:11">
      <c r="A34219" s="6">
        <v>2000141552</v>
      </c>
      <c r="B34219" t="s">
        <v>36627</v>
      </c>
      <c r="H34219" s="6" t="s">
        <v>1747</v>
      </c>
      <c r="I34219" s="6" t="s">
        <v>433</v>
      </c>
      <c r="K34219" s="6">
        <v>180</v>
      </c>
    </row>
    <row r="34220" spans="1:11">
      <c r="A34220" s="6">
        <v>2000295490</v>
      </c>
      <c r="B34220" t="s">
        <v>36628</v>
      </c>
      <c r="H34220" s="6" t="s">
        <v>966</v>
      </c>
      <c r="I34220" s="6" t="s">
        <v>348</v>
      </c>
      <c r="K34220" s="6">
        <v>159</v>
      </c>
    </row>
    <row r="34221" spans="1:11">
      <c r="A34221" s="6">
        <v>2000449302</v>
      </c>
      <c r="B34221" t="s">
        <v>36629</v>
      </c>
      <c r="H34221" s="6" t="s">
        <v>1624</v>
      </c>
      <c r="I34221" s="6" t="s">
        <v>1117</v>
      </c>
      <c r="K34221" s="6">
        <v>181</v>
      </c>
    </row>
    <row r="34222" spans="1:11">
      <c r="A34222" s="6">
        <v>83333464</v>
      </c>
      <c r="B34222" t="s">
        <v>36630</v>
      </c>
      <c r="H34222" s="6" t="s">
        <v>303</v>
      </c>
      <c r="I34222" s="6" t="s">
        <v>306</v>
      </c>
      <c r="K34222" s="6">
        <v>177</v>
      </c>
    </row>
    <row r="34223" spans="1:11">
      <c r="A34223" s="6">
        <v>2000452339</v>
      </c>
      <c r="B34223" t="s">
        <v>36631</v>
      </c>
      <c r="H34223" s="6" t="s">
        <v>2157</v>
      </c>
      <c r="I34223" s="6" t="s">
        <v>1890</v>
      </c>
      <c r="K34223" s="6">
        <v>180</v>
      </c>
    </row>
    <row r="34224" spans="1:11">
      <c r="A34224" s="6">
        <v>2000234913</v>
      </c>
      <c r="B34224" t="s">
        <v>36632</v>
      </c>
      <c r="H34224" s="6" t="s">
        <v>619</v>
      </c>
      <c r="I34224" s="6" t="s">
        <v>194</v>
      </c>
      <c r="K34224" s="6">
        <v>185</v>
      </c>
    </row>
    <row r="34225" spans="1:11">
      <c r="A34225" s="6">
        <v>2000332710</v>
      </c>
      <c r="B34225" t="s">
        <v>36633</v>
      </c>
      <c r="H34225" s="6" t="s">
        <v>2116</v>
      </c>
      <c r="I34225" s="6" t="s">
        <v>194</v>
      </c>
      <c r="K34225" s="6">
        <v>176</v>
      </c>
    </row>
    <row r="34226" spans="1:11">
      <c r="A34226" s="6">
        <v>2000427870</v>
      </c>
      <c r="B34226" t="s">
        <v>36634</v>
      </c>
      <c r="H34226" s="6" t="s">
        <v>944</v>
      </c>
      <c r="I34226" s="6" t="s">
        <v>1675</v>
      </c>
      <c r="K34226" s="6">
        <v>174</v>
      </c>
    </row>
    <row r="34227" spans="1:11">
      <c r="A34227" s="6">
        <v>2000326217</v>
      </c>
      <c r="B34227" t="s">
        <v>36635</v>
      </c>
      <c r="H34227" s="6" t="s">
        <v>488</v>
      </c>
      <c r="I34227" s="6" t="s">
        <v>36636</v>
      </c>
      <c r="K34227" s="6">
        <v>179</v>
      </c>
    </row>
    <row r="34228" spans="1:11">
      <c r="A34228" s="6">
        <v>2000491660</v>
      </c>
      <c r="B34228" t="s">
        <v>36637</v>
      </c>
      <c r="H34228" s="6" t="s">
        <v>351</v>
      </c>
      <c r="I34228" s="6" t="s">
        <v>257</v>
      </c>
      <c r="K34228" s="6">
        <v>171</v>
      </c>
    </row>
    <row r="34229" spans="1:11">
      <c r="A34229" s="6">
        <v>2000438505</v>
      </c>
      <c r="B34229" t="s">
        <v>36638</v>
      </c>
      <c r="H34229" s="6" t="s">
        <v>1624</v>
      </c>
      <c r="I34229" s="6" t="s">
        <v>257</v>
      </c>
      <c r="K34229" s="6">
        <v>187</v>
      </c>
    </row>
    <row r="34230" spans="1:11">
      <c r="A34230" s="6">
        <v>2000404464</v>
      </c>
      <c r="B34230" t="s">
        <v>36639</v>
      </c>
      <c r="H34230" s="6" t="s">
        <v>2115</v>
      </c>
      <c r="I34230" s="6" t="s">
        <v>348</v>
      </c>
      <c r="K34230" s="6">
        <v>176</v>
      </c>
    </row>
    <row r="34231" spans="1:11">
      <c r="A34231" s="6">
        <v>2000449292</v>
      </c>
      <c r="B34231" t="s">
        <v>36640</v>
      </c>
      <c r="H34231" s="6" t="s">
        <v>1671</v>
      </c>
      <c r="I34231" s="6" t="s">
        <v>21779</v>
      </c>
      <c r="K34231" s="6">
        <v>182</v>
      </c>
    </row>
    <row r="34232" spans="1:11">
      <c r="A34232" s="6">
        <v>2000407867</v>
      </c>
      <c r="B34232" t="s">
        <v>36641</v>
      </c>
      <c r="H34232" s="6" t="s">
        <v>944</v>
      </c>
      <c r="I34232" s="6" t="s">
        <v>2910</v>
      </c>
      <c r="K34232" s="6">
        <v>178</v>
      </c>
    </row>
    <row r="34233" spans="1:11">
      <c r="A34233" s="6">
        <v>2000404827</v>
      </c>
      <c r="B34233" t="s">
        <v>36642</v>
      </c>
      <c r="H34233" s="6" t="s">
        <v>1732</v>
      </c>
      <c r="I34233" s="6" t="s">
        <v>344</v>
      </c>
      <c r="K34233" s="6">
        <v>188</v>
      </c>
    </row>
    <row r="34234" spans="1:11">
      <c r="A34234" s="6">
        <v>2000277571</v>
      </c>
      <c r="B34234" t="s">
        <v>36643</v>
      </c>
      <c r="H34234" s="6" t="s">
        <v>377</v>
      </c>
      <c r="I34234" s="6" t="s">
        <v>257</v>
      </c>
      <c r="K34234" s="6">
        <v>185</v>
      </c>
    </row>
    <row r="34235" spans="1:11">
      <c r="A34235" s="6">
        <v>2000150888</v>
      </c>
      <c r="B34235" t="s">
        <v>36644</v>
      </c>
      <c r="H34235" s="6" t="s">
        <v>2115</v>
      </c>
      <c r="I34235" s="6" t="s">
        <v>10231</v>
      </c>
      <c r="K34235" s="6">
        <v>184</v>
      </c>
    </row>
    <row r="34236" spans="1:11">
      <c r="A34236" s="6">
        <v>2000449305</v>
      </c>
      <c r="B34236" t="s">
        <v>36645</v>
      </c>
      <c r="H34236" s="6" t="s">
        <v>1698</v>
      </c>
      <c r="I34236" s="6" t="s">
        <v>1117</v>
      </c>
      <c r="K34236" s="6">
        <v>158</v>
      </c>
    </row>
    <row r="34237" spans="1:11">
      <c r="A34237" s="6">
        <v>2000450852</v>
      </c>
      <c r="B34237" t="s">
        <v>36646</v>
      </c>
      <c r="H34237" s="6" t="s">
        <v>351</v>
      </c>
      <c r="I34237" s="6" t="s">
        <v>1643</v>
      </c>
      <c r="K34237" s="6">
        <v>180</v>
      </c>
    </row>
    <row r="34238" spans="1:11">
      <c r="A34238" s="6">
        <v>2000515271</v>
      </c>
      <c r="B34238" t="s">
        <v>36647</v>
      </c>
      <c r="H34238" s="6" t="s">
        <v>319</v>
      </c>
      <c r="I34238" s="6" t="s">
        <v>2694</v>
      </c>
      <c r="K34238" s="6">
        <v>180</v>
      </c>
    </row>
    <row r="34239" spans="1:11">
      <c r="A34239" s="6">
        <v>2000332583</v>
      </c>
      <c r="B34239" t="s">
        <v>36648</v>
      </c>
      <c r="H34239" s="6" t="s">
        <v>728</v>
      </c>
      <c r="I34239" s="6" t="s">
        <v>827</v>
      </c>
      <c r="K34239" s="6">
        <v>171</v>
      </c>
    </row>
    <row r="34240" spans="1:11">
      <c r="A34240" s="6">
        <v>2000495992</v>
      </c>
      <c r="B34240" t="s">
        <v>36649</v>
      </c>
      <c r="H34240" s="6" t="s">
        <v>1656</v>
      </c>
      <c r="I34240" s="6" t="s">
        <v>257</v>
      </c>
      <c r="K34240" s="6">
        <v>173</v>
      </c>
    </row>
    <row r="34241" spans="1:11">
      <c r="A34241" s="6">
        <v>2000255792</v>
      </c>
      <c r="B34241" t="s">
        <v>36650</v>
      </c>
      <c r="H34241" s="6" t="s">
        <v>760</v>
      </c>
      <c r="I34241" s="6" t="s">
        <v>646</v>
      </c>
      <c r="K34241" s="6">
        <v>175</v>
      </c>
    </row>
    <row r="34242" spans="1:11">
      <c r="A34242" s="6">
        <v>2000426817</v>
      </c>
      <c r="B34242" t="s">
        <v>36651</v>
      </c>
      <c r="H34242" s="6" t="s">
        <v>1709</v>
      </c>
      <c r="I34242" s="6" t="s">
        <v>4753</v>
      </c>
      <c r="K34242" s="6">
        <v>175</v>
      </c>
    </row>
    <row r="34243" spans="1:11">
      <c r="A34243" s="6">
        <v>2000407289</v>
      </c>
      <c r="B34243" t="s">
        <v>36652</v>
      </c>
      <c r="H34243" s="6" t="s">
        <v>377</v>
      </c>
      <c r="I34243" s="6" t="s">
        <v>344</v>
      </c>
      <c r="K34243" s="6">
        <v>186</v>
      </c>
    </row>
    <row r="34244" spans="1:11">
      <c r="A34244" s="6">
        <v>2000260911</v>
      </c>
      <c r="B34244" t="s">
        <v>36653</v>
      </c>
      <c r="H34244" s="6" t="s">
        <v>12480</v>
      </c>
      <c r="I34244" s="6" t="s">
        <v>1076</v>
      </c>
      <c r="K34244" s="6">
        <v>173</v>
      </c>
    </row>
    <row r="34245" spans="1:11">
      <c r="A34245" s="6">
        <v>2000288936</v>
      </c>
      <c r="B34245" t="s">
        <v>36654</v>
      </c>
      <c r="H34245" s="6" t="s">
        <v>377</v>
      </c>
      <c r="I34245" s="6" t="s">
        <v>775</v>
      </c>
      <c r="K34245" s="6">
        <v>177</v>
      </c>
    </row>
    <row r="34246" spans="1:11">
      <c r="A34246" s="6">
        <v>2000297053</v>
      </c>
      <c r="B34246" t="s">
        <v>36655</v>
      </c>
      <c r="H34246" s="6" t="s">
        <v>2157</v>
      </c>
      <c r="I34246" s="6" t="s">
        <v>344</v>
      </c>
      <c r="K34246" s="6">
        <v>181</v>
      </c>
    </row>
    <row r="34247" spans="1:11">
      <c r="A34247" s="6">
        <v>2000287970</v>
      </c>
      <c r="B34247" t="s">
        <v>36656</v>
      </c>
      <c r="H34247" s="6" t="s">
        <v>1176</v>
      </c>
      <c r="I34247" s="6" t="s">
        <v>344</v>
      </c>
      <c r="K34247" s="6">
        <v>170</v>
      </c>
    </row>
    <row r="34248" spans="1:11">
      <c r="A34248" s="6">
        <v>2000386609</v>
      </c>
      <c r="B34248" t="s">
        <v>36657</v>
      </c>
      <c r="H34248" s="6" t="s">
        <v>1176</v>
      </c>
      <c r="I34248" s="6" t="s">
        <v>236</v>
      </c>
      <c r="K34248" s="6">
        <v>171</v>
      </c>
    </row>
    <row r="34249" spans="1:11">
      <c r="A34249" s="6">
        <v>2000277724</v>
      </c>
      <c r="B34249" t="s">
        <v>36658</v>
      </c>
      <c r="H34249" s="6" t="s">
        <v>2115</v>
      </c>
      <c r="I34249" s="6" t="s">
        <v>477</v>
      </c>
      <c r="K34249" s="6">
        <v>186</v>
      </c>
    </row>
    <row r="34250" spans="1:11">
      <c r="A34250" s="6">
        <v>2000264193</v>
      </c>
      <c r="B34250" t="s">
        <v>36659</v>
      </c>
      <c r="H34250" s="6" t="s">
        <v>488</v>
      </c>
      <c r="I34250" s="6" t="s">
        <v>729</v>
      </c>
      <c r="K34250" s="6">
        <v>180</v>
      </c>
    </row>
    <row r="34251" spans="1:11">
      <c r="A34251" s="6">
        <v>2000362013</v>
      </c>
      <c r="B34251" t="s">
        <v>36660</v>
      </c>
      <c r="H34251" s="6" t="s">
        <v>1698</v>
      </c>
      <c r="I34251" s="6" t="s">
        <v>603</v>
      </c>
      <c r="K34251" s="6">
        <v>179</v>
      </c>
    </row>
    <row r="34252" spans="1:11">
      <c r="A34252" s="6">
        <v>2000503432</v>
      </c>
      <c r="B34252" t="s">
        <v>36661</v>
      </c>
      <c r="H34252" s="6" t="s">
        <v>1624</v>
      </c>
      <c r="I34252" s="6" t="s">
        <v>309</v>
      </c>
      <c r="K34252" s="6">
        <v>202</v>
      </c>
    </row>
    <row r="34253" spans="1:11">
      <c r="A34253" s="6">
        <v>2000184406</v>
      </c>
      <c r="B34253" t="s">
        <v>36662</v>
      </c>
      <c r="H34253" s="6" t="s">
        <v>377</v>
      </c>
      <c r="I34253" s="6" t="s">
        <v>19885</v>
      </c>
      <c r="K34253" s="6">
        <v>194</v>
      </c>
    </row>
    <row r="34254" spans="1:11">
      <c r="A34254" s="6">
        <v>2000282935</v>
      </c>
      <c r="B34254" t="s">
        <v>36663</v>
      </c>
      <c r="H34254" s="6" t="s">
        <v>314</v>
      </c>
      <c r="I34254" s="6" t="s">
        <v>1303</v>
      </c>
      <c r="K34254" s="6">
        <v>168</v>
      </c>
    </row>
    <row r="34255" spans="1:11">
      <c r="A34255" s="6">
        <v>2000199220</v>
      </c>
      <c r="B34255" t="s">
        <v>36664</v>
      </c>
      <c r="H34255" s="6" t="s">
        <v>589</v>
      </c>
      <c r="I34255" s="6" t="s">
        <v>306</v>
      </c>
      <c r="K34255" s="6">
        <v>184</v>
      </c>
    </row>
    <row r="34256" spans="1:11">
      <c r="A34256" s="6">
        <v>2000102067</v>
      </c>
      <c r="B34256" t="s">
        <v>36665</v>
      </c>
      <c r="H34256" s="6" t="s">
        <v>1624</v>
      </c>
      <c r="I34256" s="6" t="s">
        <v>199</v>
      </c>
      <c r="K34256" s="6">
        <v>194</v>
      </c>
    </row>
    <row r="34257" spans="1:11">
      <c r="A34257" s="6">
        <v>2000487378</v>
      </c>
      <c r="B34257" t="s">
        <v>36666</v>
      </c>
      <c r="H34257" s="6" t="s">
        <v>2046</v>
      </c>
      <c r="I34257" s="6" t="s">
        <v>257</v>
      </c>
      <c r="K34257" s="6">
        <v>168</v>
      </c>
    </row>
    <row r="34258" spans="1:11">
      <c r="A34258" s="6">
        <v>2000283810</v>
      </c>
      <c r="B34258" t="s">
        <v>36667</v>
      </c>
      <c r="H34258" s="6" t="s">
        <v>377</v>
      </c>
      <c r="I34258" s="6" t="s">
        <v>477</v>
      </c>
      <c r="K34258" s="6">
        <v>182</v>
      </c>
    </row>
    <row r="34259" spans="1:11">
      <c r="A34259" s="6">
        <v>2000406707</v>
      </c>
      <c r="B34259" t="s">
        <v>36668</v>
      </c>
      <c r="H34259" s="6" t="s">
        <v>944</v>
      </c>
      <c r="I34259" s="6" t="s">
        <v>348</v>
      </c>
      <c r="K34259" s="6">
        <v>177</v>
      </c>
    </row>
    <row r="34260" spans="1:11">
      <c r="A34260" s="6">
        <v>2000406490</v>
      </c>
      <c r="B34260" t="s">
        <v>36669</v>
      </c>
      <c r="H34260" s="6" t="s">
        <v>2167</v>
      </c>
      <c r="I34260" s="6" t="s">
        <v>646</v>
      </c>
      <c r="K34260" s="6">
        <v>183</v>
      </c>
    </row>
    <row r="34261" spans="1:11">
      <c r="A34261" s="6">
        <v>12096018</v>
      </c>
      <c r="B34261" t="s">
        <v>36670</v>
      </c>
      <c r="H34261" s="6" t="s">
        <v>619</v>
      </c>
      <c r="I34261" s="6" t="s">
        <v>620</v>
      </c>
      <c r="K34261" s="6">
        <v>182</v>
      </c>
    </row>
    <row r="34262" spans="1:11">
      <c r="A34262" s="6">
        <v>2000260100</v>
      </c>
      <c r="B34262" t="s">
        <v>36671</v>
      </c>
      <c r="H34262" s="6" t="s">
        <v>488</v>
      </c>
      <c r="I34262" s="6" t="s">
        <v>5022</v>
      </c>
      <c r="K34262" s="6">
        <v>180</v>
      </c>
    </row>
    <row r="34263" spans="1:11">
      <c r="A34263" s="6">
        <v>2000379738</v>
      </c>
      <c r="B34263" t="s">
        <v>36672</v>
      </c>
      <c r="H34263" s="6" t="s">
        <v>1624</v>
      </c>
      <c r="I34263" s="6" t="s">
        <v>731</v>
      </c>
      <c r="K34263" s="6">
        <v>192</v>
      </c>
    </row>
    <row r="34264" spans="1:11">
      <c r="A34264" s="6">
        <v>2000422942</v>
      </c>
      <c r="B34264" t="s">
        <v>36673</v>
      </c>
      <c r="H34264" s="6" t="s">
        <v>377</v>
      </c>
      <c r="I34264" s="6" t="s">
        <v>876</v>
      </c>
      <c r="K34264" s="6">
        <v>186</v>
      </c>
    </row>
    <row r="34265" spans="1:11">
      <c r="A34265" s="6">
        <v>2000275909</v>
      </c>
      <c r="B34265" t="s">
        <v>36674</v>
      </c>
      <c r="H34265" s="6" t="s">
        <v>589</v>
      </c>
      <c r="I34265" s="6" t="s">
        <v>3182</v>
      </c>
      <c r="K34265" s="6">
        <v>180</v>
      </c>
    </row>
    <row r="34266" spans="1:11">
      <c r="A34266" s="6">
        <v>2000289197</v>
      </c>
      <c r="B34266" t="s">
        <v>36675</v>
      </c>
      <c r="H34266" s="6" t="s">
        <v>303</v>
      </c>
      <c r="I34266" s="6" t="s">
        <v>344</v>
      </c>
      <c r="K34266" s="6">
        <v>172</v>
      </c>
    </row>
    <row r="34267" spans="1:11">
      <c r="A34267" s="6">
        <v>2000220094</v>
      </c>
      <c r="B34267" t="s">
        <v>36676</v>
      </c>
      <c r="H34267" s="6" t="s">
        <v>558</v>
      </c>
      <c r="I34267" s="6" t="s">
        <v>348</v>
      </c>
      <c r="K34267" s="6">
        <v>178</v>
      </c>
    </row>
    <row r="34268" spans="1:11">
      <c r="A34268" s="6">
        <v>2000484266</v>
      </c>
      <c r="B34268" t="s">
        <v>36677</v>
      </c>
      <c r="H34268" s="6" t="s">
        <v>2046</v>
      </c>
      <c r="I34268" s="6" t="s">
        <v>257</v>
      </c>
      <c r="K34268" s="6">
        <v>176</v>
      </c>
    </row>
    <row r="34269" spans="1:11">
      <c r="A34269" s="6">
        <v>2000368025</v>
      </c>
      <c r="B34269" t="s">
        <v>36678</v>
      </c>
      <c r="H34269" s="6" t="s">
        <v>1747</v>
      </c>
      <c r="I34269" s="6" t="s">
        <v>1811</v>
      </c>
      <c r="K34269" s="6">
        <v>187</v>
      </c>
    </row>
    <row r="34270" spans="1:11">
      <c r="A34270" s="6">
        <v>2000500132</v>
      </c>
      <c r="B34270" t="s">
        <v>36679</v>
      </c>
      <c r="H34270" s="6" t="s">
        <v>377</v>
      </c>
      <c r="I34270" s="6" t="s">
        <v>603</v>
      </c>
      <c r="K34270" s="6">
        <v>186</v>
      </c>
    </row>
    <row r="34271" spans="1:11">
      <c r="A34271" s="6">
        <v>2000389159</v>
      </c>
      <c r="B34271" t="s">
        <v>36680</v>
      </c>
      <c r="H34271" s="6" t="s">
        <v>944</v>
      </c>
      <c r="I34271" s="6" t="s">
        <v>1819</v>
      </c>
      <c r="K34271" s="6">
        <v>188</v>
      </c>
    </row>
    <row r="34272" spans="1:11">
      <c r="A34272" s="6">
        <v>2000255714</v>
      </c>
      <c r="B34272" t="s">
        <v>36681</v>
      </c>
      <c r="H34272" s="6" t="s">
        <v>1624</v>
      </c>
      <c r="I34272" s="6" t="s">
        <v>378</v>
      </c>
      <c r="K34272" s="6">
        <v>186</v>
      </c>
    </row>
    <row r="34273" spans="1:11">
      <c r="A34273" s="6">
        <v>2000146713</v>
      </c>
      <c r="B34273" t="s">
        <v>36682</v>
      </c>
      <c r="H34273" s="6" t="s">
        <v>1747</v>
      </c>
      <c r="I34273" s="6" t="s">
        <v>1303</v>
      </c>
      <c r="K34273" s="6">
        <v>173</v>
      </c>
    </row>
    <row r="34274" spans="1:11">
      <c r="A34274" s="6">
        <v>2000340441</v>
      </c>
      <c r="B34274" t="s">
        <v>36683</v>
      </c>
      <c r="H34274" s="6" t="s">
        <v>488</v>
      </c>
      <c r="I34274" s="6" t="s">
        <v>378</v>
      </c>
      <c r="K34274" s="6">
        <v>177</v>
      </c>
    </row>
    <row r="34275" spans="1:11">
      <c r="A34275" s="6">
        <v>2000503823</v>
      </c>
      <c r="B34275" t="s">
        <v>36684</v>
      </c>
      <c r="H34275" s="6" t="s">
        <v>1698</v>
      </c>
      <c r="I34275" s="6" t="s">
        <v>257</v>
      </c>
      <c r="K34275" s="6">
        <v>177</v>
      </c>
    </row>
    <row r="34276" spans="1:11">
      <c r="A34276" s="6">
        <v>2000371194</v>
      </c>
      <c r="B34276" t="s">
        <v>36685</v>
      </c>
      <c r="H34276" s="6" t="s">
        <v>645</v>
      </c>
      <c r="I34276" s="6" t="s">
        <v>194</v>
      </c>
      <c r="K34276" s="6">
        <v>177</v>
      </c>
    </row>
    <row r="34277" spans="1:11">
      <c r="A34277" s="6">
        <v>2000450587</v>
      </c>
      <c r="B34277" t="s">
        <v>36686</v>
      </c>
      <c r="H34277" s="6" t="s">
        <v>351</v>
      </c>
      <c r="I34277" s="6" t="s">
        <v>7867</v>
      </c>
      <c r="K34277" s="6">
        <v>168</v>
      </c>
    </row>
    <row r="34278" spans="1:11">
      <c r="A34278" s="6">
        <v>2000455105</v>
      </c>
      <c r="B34278" t="s">
        <v>36687</v>
      </c>
      <c r="H34278" s="6" t="s">
        <v>377</v>
      </c>
      <c r="I34278" s="6" t="s">
        <v>1117</v>
      </c>
      <c r="K34278" s="6">
        <v>181</v>
      </c>
    </row>
    <row r="34279" spans="1:11">
      <c r="A34279" s="6">
        <v>2000271226</v>
      </c>
      <c r="B34279" t="s">
        <v>36688</v>
      </c>
      <c r="H34279" s="6" t="s">
        <v>1747</v>
      </c>
      <c r="I34279" s="6" t="s">
        <v>477</v>
      </c>
      <c r="K34279" s="6">
        <v>171</v>
      </c>
    </row>
    <row r="34280" spans="1:11">
      <c r="A34280" s="6">
        <v>2000211639</v>
      </c>
      <c r="B34280" t="s">
        <v>36689</v>
      </c>
      <c r="H34280" s="6" t="s">
        <v>728</v>
      </c>
      <c r="I34280" s="6" t="s">
        <v>236</v>
      </c>
      <c r="K34280" s="6">
        <v>175</v>
      </c>
    </row>
    <row r="34281" spans="1:11">
      <c r="A34281" s="6">
        <v>2000426805</v>
      </c>
      <c r="B34281" t="s">
        <v>36690</v>
      </c>
      <c r="H34281" s="6" t="s">
        <v>2112</v>
      </c>
      <c r="I34281" s="6" t="s">
        <v>1281</v>
      </c>
      <c r="K34281" s="6">
        <v>190</v>
      </c>
    </row>
    <row r="34282" spans="1:11">
      <c r="A34282" s="6">
        <v>2000473299</v>
      </c>
      <c r="B34282" t="s">
        <v>36691</v>
      </c>
      <c r="H34282" s="6" t="s">
        <v>2116</v>
      </c>
      <c r="I34282" s="6" t="s">
        <v>1890</v>
      </c>
      <c r="K34282" s="6">
        <v>181</v>
      </c>
    </row>
    <row r="34283" spans="1:11">
      <c r="A34283" s="6">
        <v>2000515505</v>
      </c>
      <c r="B34283" t="s">
        <v>36692</v>
      </c>
      <c r="H34283" s="6" t="s">
        <v>1176</v>
      </c>
      <c r="I34283" s="6" t="s">
        <v>2771</v>
      </c>
      <c r="K34283" s="6">
        <v>172</v>
      </c>
    </row>
    <row r="34284" spans="1:11">
      <c r="A34284" s="6">
        <v>2000394909</v>
      </c>
      <c r="B34284" t="s">
        <v>36693</v>
      </c>
      <c r="H34284" s="6" t="s">
        <v>944</v>
      </c>
      <c r="I34284" s="6" t="s">
        <v>13224</v>
      </c>
      <c r="K34284" s="6">
        <v>179</v>
      </c>
    </row>
    <row r="34285" spans="1:11">
      <c r="A34285" s="6">
        <v>2000441185</v>
      </c>
      <c r="B34285" t="s">
        <v>36694</v>
      </c>
      <c r="H34285" s="6" t="s">
        <v>351</v>
      </c>
      <c r="I34285" s="6" t="s">
        <v>1731</v>
      </c>
      <c r="K34285" s="6">
        <v>171</v>
      </c>
    </row>
    <row r="34286" spans="1:11">
      <c r="A34286" s="6">
        <v>2000381024</v>
      </c>
      <c r="B34286" t="s">
        <v>36695</v>
      </c>
      <c r="H34286" s="6" t="s">
        <v>1656</v>
      </c>
      <c r="I34286" s="6" t="s">
        <v>257</v>
      </c>
      <c r="K34286" s="6">
        <v>167</v>
      </c>
    </row>
    <row r="34287" spans="1:11">
      <c r="A34287" s="6">
        <v>2000396634</v>
      </c>
      <c r="B34287" t="s">
        <v>36696</v>
      </c>
      <c r="H34287" s="6" t="s">
        <v>944</v>
      </c>
      <c r="I34287" s="6" t="s">
        <v>1890</v>
      </c>
      <c r="K34287" s="6">
        <v>183</v>
      </c>
    </row>
    <row r="34288" spans="1:11">
      <c r="A34288" s="6">
        <v>2000228310</v>
      </c>
      <c r="B34288" t="s">
        <v>36697</v>
      </c>
      <c r="H34288" s="6" t="s">
        <v>2046</v>
      </c>
      <c r="I34288" s="6" t="s">
        <v>1117</v>
      </c>
      <c r="K34288" s="6">
        <v>181</v>
      </c>
    </row>
    <row r="34289" spans="1:11">
      <c r="A34289" s="6">
        <v>2000373764</v>
      </c>
      <c r="B34289" t="s">
        <v>36698</v>
      </c>
      <c r="H34289" s="6" t="s">
        <v>944</v>
      </c>
      <c r="I34289" s="6" t="s">
        <v>1714</v>
      </c>
      <c r="K34289" s="6">
        <v>175</v>
      </c>
    </row>
    <row r="34290" spans="1:11">
      <c r="A34290" s="6">
        <v>2000332519</v>
      </c>
      <c r="B34290" t="s">
        <v>1917</v>
      </c>
      <c r="H34290" s="6" t="s">
        <v>1918</v>
      </c>
      <c r="I34290" s="6" t="s">
        <v>827</v>
      </c>
      <c r="K34290" s="6">
        <v>184</v>
      </c>
    </row>
    <row r="34291" spans="1:11">
      <c r="A34291" s="6">
        <v>2000445700</v>
      </c>
      <c r="B34291" t="s">
        <v>36699</v>
      </c>
      <c r="H34291" s="6" t="s">
        <v>1698</v>
      </c>
      <c r="I34291" s="6" t="s">
        <v>348</v>
      </c>
      <c r="K34291" s="6">
        <v>178</v>
      </c>
    </row>
    <row r="34292" spans="1:11">
      <c r="A34292" s="6">
        <v>2000250698</v>
      </c>
      <c r="B34292" t="s">
        <v>36700</v>
      </c>
      <c r="H34292" s="6" t="s">
        <v>488</v>
      </c>
      <c r="I34292" s="6" t="s">
        <v>378</v>
      </c>
      <c r="K34292" s="6">
        <v>180</v>
      </c>
    </row>
    <row r="34293" spans="1:11">
      <c r="A34293" s="6">
        <v>2000395248</v>
      </c>
      <c r="B34293" t="s">
        <v>36701</v>
      </c>
      <c r="H34293" s="6" t="s">
        <v>966</v>
      </c>
      <c r="I34293" s="6" t="s">
        <v>657</v>
      </c>
      <c r="K34293" s="6">
        <v>186</v>
      </c>
    </row>
    <row r="34294" spans="1:11">
      <c r="A34294" s="6">
        <v>2000373624</v>
      </c>
      <c r="B34294" t="s">
        <v>36702</v>
      </c>
      <c r="H34294" s="6" t="s">
        <v>377</v>
      </c>
      <c r="I34294" s="6" t="s">
        <v>657</v>
      </c>
      <c r="K34294" s="6">
        <v>184</v>
      </c>
    </row>
    <row r="34295" spans="1:11">
      <c r="A34295" s="6">
        <v>2000332377</v>
      </c>
      <c r="B34295" t="s">
        <v>36703</v>
      </c>
      <c r="H34295" s="6" t="s">
        <v>728</v>
      </c>
      <c r="I34295" s="6" t="s">
        <v>309</v>
      </c>
      <c r="K34295" s="6">
        <v>183</v>
      </c>
    </row>
    <row r="34296" spans="1:11">
      <c r="A34296" s="6">
        <v>2000423476</v>
      </c>
      <c r="B34296" t="s">
        <v>36704</v>
      </c>
      <c r="H34296" s="6" t="s">
        <v>319</v>
      </c>
      <c r="I34296" s="6" t="s">
        <v>1405</v>
      </c>
      <c r="K34296" s="6">
        <v>185</v>
      </c>
    </row>
    <row r="34297" spans="1:11">
      <c r="A34297" s="6">
        <v>2000425988</v>
      </c>
      <c r="B34297" t="s">
        <v>36705</v>
      </c>
      <c r="H34297" s="6" t="s">
        <v>589</v>
      </c>
      <c r="I34297" s="6" t="s">
        <v>309</v>
      </c>
      <c r="K34297" s="6">
        <v>176</v>
      </c>
    </row>
    <row r="34298" spans="1:11">
      <c r="A34298" s="6">
        <v>2000449261</v>
      </c>
      <c r="B34298" t="s">
        <v>36706</v>
      </c>
      <c r="H34298" s="6" t="s">
        <v>2123</v>
      </c>
      <c r="I34298" s="6" t="s">
        <v>1737</v>
      </c>
      <c r="K34298" s="6">
        <v>178</v>
      </c>
    </row>
    <row r="34299" spans="1:11">
      <c r="A34299" s="6">
        <v>2000186026</v>
      </c>
      <c r="B34299" t="s">
        <v>36707</v>
      </c>
      <c r="H34299" s="6" t="s">
        <v>966</v>
      </c>
      <c r="I34299" s="6" t="s">
        <v>1325</v>
      </c>
      <c r="K34299" s="6">
        <v>175</v>
      </c>
    </row>
    <row r="34300" spans="1:11">
      <c r="A34300" s="6">
        <v>2000429689</v>
      </c>
      <c r="B34300" t="s">
        <v>36708</v>
      </c>
      <c r="H34300" s="6" t="s">
        <v>1826</v>
      </c>
      <c r="I34300" s="6" t="s">
        <v>729</v>
      </c>
      <c r="K34300" s="6">
        <v>182</v>
      </c>
    </row>
    <row r="34301" spans="1:11">
      <c r="A34301" s="6">
        <v>2000457938</v>
      </c>
      <c r="B34301" t="s">
        <v>36709</v>
      </c>
      <c r="H34301" s="6" t="s">
        <v>1624</v>
      </c>
      <c r="I34301" s="6" t="s">
        <v>309</v>
      </c>
      <c r="K34301" s="6">
        <v>188</v>
      </c>
    </row>
    <row r="34302" spans="1:11">
      <c r="A34302" s="6">
        <v>2000498294</v>
      </c>
      <c r="B34302" t="s">
        <v>36710</v>
      </c>
      <c r="H34302" s="6" t="s">
        <v>377</v>
      </c>
      <c r="I34302" s="6" t="s">
        <v>603</v>
      </c>
      <c r="K34302" s="6">
        <v>187</v>
      </c>
    </row>
    <row r="34303" spans="1:11">
      <c r="A34303" s="6">
        <v>2000505469</v>
      </c>
      <c r="B34303" t="s">
        <v>36711</v>
      </c>
      <c r="H34303" s="6" t="s">
        <v>1656</v>
      </c>
      <c r="I34303" s="6" t="s">
        <v>257</v>
      </c>
      <c r="K34303" s="6">
        <v>169</v>
      </c>
    </row>
    <row r="34304" spans="1:11">
      <c r="A34304" s="6">
        <v>2000404520</v>
      </c>
      <c r="B34304" t="s">
        <v>36712</v>
      </c>
      <c r="H34304" s="6" t="s">
        <v>488</v>
      </c>
      <c r="I34304" s="6" t="s">
        <v>348</v>
      </c>
      <c r="K34304" s="6">
        <v>177</v>
      </c>
    </row>
    <row r="34305" spans="1:11">
      <c r="A34305" s="6">
        <v>2000354683</v>
      </c>
      <c r="B34305" t="s">
        <v>36713</v>
      </c>
      <c r="H34305" s="6" t="s">
        <v>2115</v>
      </c>
      <c r="I34305" s="6" t="s">
        <v>603</v>
      </c>
      <c r="K34305" s="6">
        <v>173</v>
      </c>
    </row>
    <row r="34306" spans="1:11">
      <c r="A34306" s="6">
        <v>2000463017</v>
      </c>
      <c r="B34306" t="s">
        <v>36714</v>
      </c>
      <c r="H34306" s="6" t="s">
        <v>966</v>
      </c>
      <c r="I34306" s="6" t="s">
        <v>257</v>
      </c>
      <c r="K34306" s="6">
        <v>181</v>
      </c>
    </row>
    <row r="34307" spans="1:11">
      <c r="A34307" s="6">
        <v>2000222219</v>
      </c>
      <c r="B34307" t="s">
        <v>36715</v>
      </c>
      <c r="H34307" s="6" t="s">
        <v>2157</v>
      </c>
      <c r="I34307" s="6" t="s">
        <v>646</v>
      </c>
      <c r="K34307" s="6">
        <v>188</v>
      </c>
    </row>
    <row r="34308" spans="1:11">
      <c r="A34308" s="6">
        <v>2000382015</v>
      </c>
      <c r="B34308" t="s">
        <v>36716</v>
      </c>
      <c r="H34308" s="6" t="s">
        <v>1656</v>
      </c>
      <c r="I34308" s="6" t="s">
        <v>1692</v>
      </c>
      <c r="K34308" s="6">
        <v>189</v>
      </c>
    </row>
    <row r="34309" spans="1:11">
      <c r="A34309" s="6">
        <v>2000485223</v>
      </c>
      <c r="B34309" t="s">
        <v>36717</v>
      </c>
      <c r="H34309" s="6" t="s">
        <v>319</v>
      </c>
      <c r="I34309" s="6" t="s">
        <v>36718</v>
      </c>
      <c r="K34309" s="6">
        <v>173</v>
      </c>
    </row>
    <row r="34310" spans="1:11">
      <c r="A34310" s="6">
        <v>2000313548</v>
      </c>
      <c r="B34310" t="s">
        <v>36719</v>
      </c>
      <c r="H34310" s="6" t="s">
        <v>488</v>
      </c>
      <c r="I34310" s="6" t="s">
        <v>36720</v>
      </c>
      <c r="K34310" s="6">
        <v>180</v>
      </c>
    </row>
    <row r="34311" spans="1:11">
      <c r="A34311" s="6">
        <v>2000098305</v>
      </c>
      <c r="B34311" t="s">
        <v>36721</v>
      </c>
      <c r="H34311" s="6" t="s">
        <v>377</v>
      </c>
      <c r="I34311" s="6" t="s">
        <v>236</v>
      </c>
      <c r="K34311" s="6">
        <v>161</v>
      </c>
    </row>
    <row r="34312" spans="1:11">
      <c r="A34312" s="6">
        <v>2000283690</v>
      </c>
      <c r="B34312" t="s">
        <v>36722</v>
      </c>
      <c r="H34312" s="6" t="s">
        <v>1732</v>
      </c>
      <c r="I34312" s="6" t="s">
        <v>2134</v>
      </c>
      <c r="K34312" s="6">
        <v>182</v>
      </c>
    </row>
    <row r="34313" spans="1:11">
      <c r="A34313" s="6">
        <v>2000348506</v>
      </c>
      <c r="B34313" t="s">
        <v>36723</v>
      </c>
      <c r="H34313" s="6" t="s">
        <v>1698</v>
      </c>
      <c r="I34313" s="6" t="s">
        <v>1811</v>
      </c>
      <c r="K34313" s="6">
        <v>193</v>
      </c>
    </row>
    <row r="34314" spans="1:11">
      <c r="A34314" s="6">
        <v>2000334230</v>
      </c>
      <c r="B34314" t="s">
        <v>36724</v>
      </c>
      <c r="H34314" s="6" t="s">
        <v>377</v>
      </c>
      <c r="I34314" s="6" t="s">
        <v>1731</v>
      </c>
      <c r="K34314" s="6">
        <v>185</v>
      </c>
    </row>
    <row r="34315" spans="1:11">
      <c r="A34315" s="6">
        <v>2000332511</v>
      </c>
      <c r="B34315" t="s">
        <v>1930</v>
      </c>
      <c r="H34315" s="6" t="s">
        <v>1672</v>
      </c>
      <c r="I34315" s="6" t="s">
        <v>1931</v>
      </c>
      <c r="K34315" s="6">
        <v>171</v>
      </c>
    </row>
    <row r="34316" spans="1:11">
      <c r="A34316" s="6">
        <v>2000181809</v>
      </c>
      <c r="B34316" t="s">
        <v>36725</v>
      </c>
      <c r="H34316" s="6" t="s">
        <v>1672</v>
      </c>
      <c r="I34316" s="6" t="s">
        <v>1819</v>
      </c>
      <c r="K34316" s="6">
        <v>185</v>
      </c>
    </row>
    <row r="34317" spans="1:11">
      <c r="A34317" s="6">
        <v>2000443829</v>
      </c>
      <c r="B34317" t="s">
        <v>36726</v>
      </c>
      <c r="H34317" s="6" t="s">
        <v>966</v>
      </c>
      <c r="I34317" s="6" t="s">
        <v>1066</v>
      </c>
      <c r="K34317" s="6">
        <v>185</v>
      </c>
    </row>
    <row r="34318" spans="1:11">
      <c r="A34318" s="6">
        <v>2000419574</v>
      </c>
      <c r="B34318" t="s">
        <v>36727</v>
      </c>
      <c r="H34318" s="6" t="s">
        <v>314</v>
      </c>
      <c r="I34318" s="6" t="s">
        <v>1405</v>
      </c>
      <c r="K34318" s="6">
        <v>180</v>
      </c>
    </row>
    <row r="34319" spans="1:11">
      <c r="A34319" s="6">
        <v>2000290606</v>
      </c>
      <c r="B34319" t="s">
        <v>36728</v>
      </c>
      <c r="H34319" s="6" t="s">
        <v>2112</v>
      </c>
      <c r="I34319" s="6" t="s">
        <v>344</v>
      </c>
      <c r="K34319" s="6">
        <v>180</v>
      </c>
    </row>
    <row r="34320" spans="1:11">
      <c r="A34320" s="6">
        <v>2000426345</v>
      </c>
      <c r="B34320" t="s">
        <v>36729</v>
      </c>
      <c r="H34320" s="6" t="s">
        <v>2115</v>
      </c>
      <c r="I34320" s="6" t="s">
        <v>312</v>
      </c>
      <c r="K34320" s="6">
        <v>177</v>
      </c>
    </row>
    <row r="34321" spans="1:11">
      <c r="A34321" s="6">
        <v>2000449255</v>
      </c>
      <c r="B34321" t="s">
        <v>36730</v>
      </c>
      <c r="H34321" s="6" t="s">
        <v>619</v>
      </c>
      <c r="I34321" s="6" t="s">
        <v>11002</v>
      </c>
      <c r="K34321" s="6">
        <v>189</v>
      </c>
    </row>
    <row r="34322" spans="1:11">
      <c r="A34322" s="6">
        <v>2000470906</v>
      </c>
      <c r="B34322" t="s">
        <v>36731</v>
      </c>
      <c r="H34322" s="6" t="s">
        <v>351</v>
      </c>
      <c r="I34322" s="6" t="s">
        <v>194</v>
      </c>
      <c r="K34322" s="6">
        <v>174</v>
      </c>
    </row>
    <row r="34323" spans="1:11">
      <c r="A34323" s="6">
        <v>2000355611</v>
      </c>
      <c r="B34323" t="s">
        <v>36732</v>
      </c>
      <c r="H34323" s="6" t="s">
        <v>314</v>
      </c>
      <c r="I34323" s="6" t="s">
        <v>3732</v>
      </c>
      <c r="K34323" s="6">
        <v>181</v>
      </c>
    </row>
    <row r="34324" spans="1:11">
      <c r="A34324" s="6">
        <v>2000216574</v>
      </c>
      <c r="B34324" t="s">
        <v>36733</v>
      </c>
      <c r="H34324" s="6" t="s">
        <v>1656</v>
      </c>
      <c r="I34324" s="6" t="s">
        <v>1055</v>
      </c>
      <c r="K34324" s="6">
        <v>177</v>
      </c>
    </row>
    <row r="34325" spans="1:11">
      <c r="A34325" s="6">
        <v>2000446468</v>
      </c>
      <c r="B34325" t="s">
        <v>36734</v>
      </c>
      <c r="H34325" s="6" t="s">
        <v>303</v>
      </c>
      <c r="I34325" s="6" t="s">
        <v>1658</v>
      </c>
      <c r="K34325" s="6">
        <v>178</v>
      </c>
    </row>
    <row r="34326" spans="1:11">
      <c r="A34326" s="6">
        <v>2000482328</v>
      </c>
      <c r="B34326" t="s">
        <v>36735</v>
      </c>
      <c r="H34326" s="6" t="s">
        <v>760</v>
      </c>
      <c r="I34326" s="6" t="s">
        <v>304</v>
      </c>
      <c r="K34326" s="6">
        <v>175</v>
      </c>
    </row>
    <row r="34327" spans="1:11">
      <c r="A34327" s="6">
        <v>2000226693</v>
      </c>
      <c r="B34327" t="s">
        <v>36736</v>
      </c>
      <c r="H34327" s="6" t="s">
        <v>1656</v>
      </c>
      <c r="I34327" s="6" t="s">
        <v>1731</v>
      </c>
      <c r="K34327" s="6">
        <v>185</v>
      </c>
    </row>
    <row r="34328" spans="1:11">
      <c r="A34328" s="6">
        <v>2000039727</v>
      </c>
      <c r="B34328" t="s">
        <v>36737</v>
      </c>
      <c r="H34328" s="6" t="s">
        <v>2112</v>
      </c>
      <c r="I34328" s="6" t="s">
        <v>3192</v>
      </c>
      <c r="K34328" s="6">
        <v>178</v>
      </c>
    </row>
    <row r="34329" spans="1:11">
      <c r="A34329" s="6">
        <v>2000388653</v>
      </c>
      <c r="B34329" t="s">
        <v>36738</v>
      </c>
      <c r="H34329" s="6" t="s">
        <v>351</v>
      </c>
      <c r="I34329" s="6" t="s">
        <v>309</v>
      </c>
      <c r="K34329" s="6">
        <v>180</v>
      </c>
    </row>
    <row r="34330" spans="1:11">
      <c r="A34330" s="6">
        <v>2000493311</v>
      </c>
      <c r="B34330" t="s">
        <v>36739</v>
      </c>
      <c r="H34330" s="6" t="s">
        <v>589</v>
      </c>
      <c r="I34330" s="6" t="s">
        <v>257</v>
      </c>
      <c r="K34330" s="6">
        <v>188</v>
      </c>
    </row>
    <row r="34331" spans="1:11">
      <c r="A34331" s="6">
        <v>2000208699</v>
      </c>
      <c r="B34331" t="s">
        <v>36740</v>
      </c>
      <c r="H34331" s="6" t="s">
        <v>4359</v>
      </c>
      <c r="I34331" s="6" t="s">
        <v>257</v>
      </c>
      <c r="K34331" s="6">
        <v>178</v>
      </c>
    </row>
    <row r="34332" spans="1:11">
      <c r="A34332" s="6">
        <v>2000474066</v>
      </c>
      <c r="B34332" t="s">
        <v>36741</v>
      </c>
      <c r="H34332" s="6" t="s">
        <v>2115</v>
      </c>
      <c r="I34332" s="6" t="s">
        <v>1117</v>
      </c>
      <c r="K34332" s="6">
        <v>169</v>
      </c>
    </row>
    <row r="34333" spans="1:11">
      <c r="A34333" s="6">
        <v>2000231477</v>
      </c>
      <c r="B34333" t="s">
        <v>36742</v>
      </c>
      <c r="H34333" s="6" t="s">
        <v>303</v>
      </c>
      <c r="I34333" s="6" t="s">
        <v>378</v>
      </c>
      <c r="K34333" s="6">
        <v>176</v>
      </c>
    </row>
    <row r="34334" spans="1:11">
      <c r="A34334" s="6">
        <v>2000348501</v>
      </c>
      <c r="B34334" t="s">
        <v>36743</v>
      </c>
      <c r="H34334" s="6" t="s">
        <v>2115</v>
      </c>
      <c r="I34334" s="6" t="s">
        <v>19968</v>
      </c>
      <c r="K34334" s="6">
        <v>175</v>
      </c>
    </row>
    <row r="34335" spans="1:11">
      <c r="A34335" s="6">
        <v>2000447783</v>
      </c>
      <c r="B34335" t="s">
        <v>36744</v>
      </c>
      <c r="H34335" s="6" t="s">
        <v>319</v>
      </c>
      <c r="I34335" s="6" t="s">
        <v>320</v>
      </c>
      <c r="K34335" s="6">
        <v>195</v>
      </c>
    </row>
    <row r="34336" spans="1:11">
      <c r="A34336" s="6">
        <v>2000475823</v>
      </c>
      <c r="B34336" t="s">
        <v>36745</v>
      </c>
      <c r="H34336" s="6" t="s">
        <v>1671</v>
      </c>
      <c r="I34336" s="6" t="s">
        <v>306</v>
      </c>
      <c r="K34336" s="6">
        <v>170</v>
      </c>
    </row>
    <row r="34337" spans="1:11">
      <c r="A34337" s="6">
        <v>2000460060</v>
      </c>
      <c r="B34337" t="s">
        <v>36746</v>
      </c>
      <c r="H34337" s="6" t="s">
        <v>303</v>
      </c>
      <c r="I34337" s="6" t="s">
        <v>257</v>
      </c>
      <c r="K34337" s="6">
        <v>181</v>
      </c>
    </row>
    <row r="34338" spans="1:11">
      <c r="A34338" s="6">
        <v>2000378966</v>
      </c>
      <c r="B34338" t="s">
        <v>36747</v>
      </c>
      <c r="H34338" s="6" t="s">
        <v>2115</v>
      </c>
      <c r="I34338" s="6" t="s">
        <v>257</v>
      </c>
      <c r="K34338" s="6">
        <v>176</v>
      </c>
    </row>
    <row r="34339" spans="1:11">
      <c r="A34339" s="6">
        <v>2000383748</v>
      </c>
      <c r="B34339" t="s">
        <v>36748</v>
      </c>
      <c r="H34339" s="6" t="s">
        <v>944</v>
      </c>
      <c r="I34339" s="6" t="s">
        <v>3678</v>
      </c>
      <c r="K34339" s="6">
        <v>160</v>
      </c>
    </row>
    <row r="34340" spans="1:11">
      <c r="A34340" s="6">
        <v>859596</v>
      </c>
      <c r="B34340" t="s">
        <v>36749</v>
      </c>
      <c r="H34340" s="6" t="s">
        <v>1624</v>
      </c>
      <c r="I34340" s="6" t="s">
        <v>406</v>
      </c>
      <c r="K34340" s="6">
        <v>188</v>
      </c>
    </row>
    <row r="34341" spans="1:11">
      <c r="A34341" s="6">
        <v>2000275046</v>
      </c>
      <c r="B34341" t="s">
        <v>36750</v>
      </c>
      <c r="H34341" s="6" t="s">
        <v>240</v>
      </c>
      <c r="I34341" s="6" t="s">
        <v>2045</v>
      </c>
      <c r="K34341" s="6">
        <v>177</v>
      </c>
    </row>
    <row r="34342" spans="1:11">
      <c r="A34342" s="6">
        <v>2000284364</v>
      </c>
      <c r="B34342" t="s">
        <v>36751</v>
      </c>
      <c r="H34342" s="6" t="s">
        <v>319</v>
      </c>
      <c r="I34342" s="6" t="s">
        <v>236</v>
      </c>
      <c r="K34342" s="6">
        <v>175</v>
      </c>
    </row>
    <row r="34343" spans="1:11">
      <c r="A34343" s="6">
        <v>2000319820</v>
      </c>
      <c r="B34343" t="s">
        <v>36752</v>
      </c>
      <c r="H34343" s="6" t="s">
        <v>1213</v>
      </c>
      <c r="I34343" s="6" t="s">
        <v>257</v>
      </c>
      <c r="K34343" s="6">
        <v>169</v>
      </c>
    </row>
    <row r="34344" spans="1:11">
      <c r="A34344" s="6">
        <v>2000375298</v>
      </c>
      <c r="B34344" t="s">
        <v>36753</v>
      </c>
      <c r="H34344" s="6" t="s">
        <v>2167</v>
      </c>
      <c r="I34344" s="6" t="s">
        <v>194</v>
      </c>
      <c r="K34344" s="6">
        <v>179</v>
      </c>
    </row>
    <row r="34345" spans="1:11">
      <c r="A34345" s="6">
        <v>2000437497</v>
      </c>
      <c r="B34345" t="s">
        <v>36754</v>
      </c>
      <c r="H34345" s="6" t="s">
        <v>2115</v>
      </c>
      <c r="I34345" s="6" t="s">
        <v>1661</v>
      </c>
      <c r="K34345" s="6">
        <v>165</v>
      </c>
    </row>
    <row r="34346" spans="1:11">
      <c r="A34346" s="6">
        <v>2000288247</v>
      </c>
      <c r="B34346" t="s">
        <v>36755</v>
      </c>
      <c r="H34346" s="6" t="s">
        <v>351</v>
      </c>
      <c r="I34346" s="6" t="s">
        <v>2134</v>
      </c>
      <c r="K34346" s="6">
        <v>175</v>
      </c>
    </row>
    <row r="34347" spans="1:11">
      <c r="A34347" s="6">
        <v>2000393054</v>
      </c>
      <c r="B34347" t="s">
        <v>36756</v>
      </c>
      <c r="H34347" s="6" t="s">
        <v>2157</v>
      </c>
      <c r="I34347" s="6" t="s">
        <v>344</v>
      </c>
      <c r="K34347" s="6">
        <v>180</v>
      </c>
    </row>
    <row r="34348" spans="1:11">
      <c r="A34348" s="6">
        <v>2000184283</v>
      </c>
      <c r="B34348" t="s">
        <v>36757</v>
      </c>
      <c r="H34348" s="6" t="s">
        <v>619</v>
      </c>
      <c r="I34348" s="6" t="s">
        <v>657</v>
      </c>
      <c r="K34348" s="6">
        <v>191</v>
      </c>
    </row>
    <row r="34349" spans="1:11">
      <c r="A34349" s="6">
        <v>2000397242</v>
      </c>
      <c r="B34349" t="s">
        <v>36758</v>
      </c>
      <c r="H34349" s="6" t="s">
        <v>377</v>
      </c>
      <c r="I34349" s="6" t="s">
        <v>1730</v>
      </c>
      <c r="K34349" s="6">
        <v>162</v>
      </c>
    </row>
    <row r="34350" spans="1:11">
      <c r="A34350" s="6">
        <v>2000484280</v>
      </c>
      <c r="B34350" t="s">
        <v>36759</v>
      </c>
      <c r="H34350" s="6" t="s">
        <v>1747</v>
      </c>
      <c r="I34350" s="6" t="s">
        <v>257</v>
      </c>
      <c r="K34350" s="6">
        <v>168</v>
      </c>
    </row>
    <row r="34351" spans="1:11">
      <c r="A34351" s="6">
        <v>2000406722</v>
      </c>
      <c r="B34351" t="s">
        <v>36760</v>
      </c>
      <c r="H34351" s="6" t="s">
        <v>2157</v>
      </c>
      <c r="I34351" s="6" t="s">
        <v>344</v>
      </c>
      <c r="K34351" s="6">
        <v>183</v>
      </c>
    </row>
    <row r="34352" spans="1:11">
      <c r="A34352" s="6">
        <v>2000409460</v>
      </c>
      <c r="B34352" t="s">
        <v>36761</v>
      </c>
      <c r="H34352" s="6" t="s">
        <v>2167</v>
      </c>
      <c r="I34352" s="6" t="s">
        <v>306</v>
      </c>
      <c r="K34352" s="6">
        <v>161</v>
      </c>
    </row>
    <row r="34353" spans="1:11">
      <c r="A34353" s="6">
        <v>12036024</v>
      </c>
      <c r="B34353" t="s">
        <v>36762</v>
      </c>
      <c r="H34353" s="6" t="s">
        <v>319</v>
      </c>
      <c r="I34353" s="6" t="s">
        <v>1055</v>
      </c>
      <c r="K34353" s="6">
        <v>173</v>
      </c>
    </row>
    <row r="34354" spans="1:11">
      <c r="A34354" s="6">
        <v>2000266366</v>
      </c>
      <c r="B34354" t="s">
        <v>36763</v>
      </c>
      <c r="H34354" s="6" t="s">
        <v>377</v>
      </c>
      <c r="I34354" s="6" t="s">
        <v>236</v>
      </c>
      <c r="K34354" s="6">
        <v>194</v>
      </c>
    </row>
    <row r="34355" spans="1:11">
      <c r="A34355" s="6">
        <v>2000474686</v>
      </c>
      <c r="B34355" t="s">
        <v>36764</v>
      </c>
      <c r="H34355" s="6" t="s">
        <v>351</v>
      </c>
      <c r="I34355" s="6" t="s">
        <v>1117</v>
      </c>
      <c r="K34355" s="6">
        <v>175</v>
      </c>
    </row>
    <row r="34356" spans="1:11">
      <c r="A34356" s="6">
        <v>2000387881</v>
      </c>
      <c r="B34356" t="s">
        <v>36765</v>
      </c>
      <c r="H34356" s="6" t="s">
        <v>2046</v>
      </c>
      <c r="I34356" s="6" t="s">
        <v>1729</v>
      </c>
      <c r="K34356" s="6">
        <v>169</v>
      </c>
    </row>
    <row r="34357" spans="1:11">
      <c r="A34357" s="6">
        <v>2000443854</v>
      </c>
      <c r="B34357" t="s">
        <v>36766</v>
      </c>
      <c r="H34357" s="6" t="s">
        <v>377</v>
      </c>
      <c r="I34357" s="6" t="s">
        <v>236</v>
      </c>
      <c r="K34357" s="6">
        <v>188</v>
      </c>
    </row>
    <row r="34358" spans="1:11">
      <c r="A34358" s="6">
        <v>2000441611</v>
      </c>
      <c r="B34358" t="s">
        <v>36767</v>
      </c>
      <c r="H34358" s="6" t="s">
        <v>966</v>
      </c>
      <c r="I34358" s="6" t="s">
        <v>15302</v>
      </c>
      <c r="K34358" s="6">
        <v>192</v>
      </c>
    </row>
    <row r="34359" spans="1:11">
      <c r="A34359" s="6">
        <v>2000491499</v>
      </c>
      <c r="B34359" t="s">
        <v>36768</v>
      </c>
      <c r="H34359" s="6" t="s">
        <v>488</v>
      </c>
      <c r="I34359" s="6" t="s">
        <v>36769</v>
      </c>
      <c r="K34359" s="6">
        <v>178</v>
      </c>
    </row>
    <row r="34360" spans="1:11">
      <c r="A34360" s="6">
        <v>2000423478</v>
      </c>
      <c r="B34360" t="s">
        <v>36770</v>
      </c>
      <c r="H34360" s="6" t="s">
        <v>640</v>
      </c>
      <c r="I34360" s="6" t="s">
        <v>1675</v>
      </c>
      <c r="K34360" s="6">
        <v>187</v>
      </c>
    </row>
    <row r="34361" spans="1:11">
      <c r="A34361" s="6">
        <v>2000451956</v>
      </c>
      <c r="B34361" t="s">
        <v>36771</v>
      </c>
      <c r="H34361" s="6" t="s">
        <v>377</v>
      </c>
      <c r="I34361" s="6" t="s">
        <v>406</v>
      </c>
      <c r="K34361" s="6">
        <v>189</v>
      </c>
    </row>
    <row r="34362" spans="1:11">
      <c r="A34362" s="6">
        <v>2000512244</v>
      </c>
      <c r="B34362" t="s">
        <v>36772</v>
      </c>
      <c r="H34362" s="6" t="s">
        <v>377</v>
      </c>
      <c r="I34362" s="6" t="s">
        <v>471</v>
      </c>
      <c r="K34362" s="6">
        <v>190</v>
      </c>
    </row>
    <row r="34363" spans="1:11">
      <c r="A34363" s="6">
        <v>2000382717</v>
      </c>
      <c r="B34363" t="s">
        <v>36773</v>
      </c>
      <c r="H34363" s="6" t="s">
        <v>377</v>
      </c>
      <c r="I34363" s="6" t="s">
        <v>731</v>
      </c>
      <c r="K34363" s="6">
        <v>185</v>
      </c>
    </row>
    <row r="34364" spans="1:11">
      <c r="A34364" s="6">
        <v>2000490683</v>
      </c>
      <c r="B34364" t="s">
        <v>36774</v>
      </c>
      <c r="H34364" s="6" t="s">
        <v>2115</v>
      </c>
      <c r="I34364" s="6" t="s">
        <v>257</v>
      </c>
      <c r="K34364" s="6">
        <v>182</v>
      </c>
    </row>
    <row r="34365" spans="1:11">
      <c r="A34365" s="6">
        <v>2000261241</v>
      </c>
      <c r="B34365" t="s">
        <v>36775</v>
      </c>
      <c r="H34365" s="6" t="s">
        <v>2115</v>
      </c>
      <c r="I34365" s="6" t="s">
        <v>7987</v>
      </c>
      <c r="K34365" s="6">
        <v>186</v>
      </c>
    </row>
    <row r="34366" spans="1:11">
      <c r="A34366" s="6">
        <v>2000039730</v>
      </c>
      <c r="B34366" t="s">
        <v>36776</v>
      </c>
      <c r="H34366" s="6" t="s">
        <v>377</v>
      </c>
      <c r="I34366" s="6" t="s">
        <v>3192</v>
      </c>
      <c r="K34366" s="6">
        <v>186</v>
      </c>
    </row>
    <row r="34367" spans="1:11">
      <c r="A34367" s="6">
        <v>2000260095</v>
      </c>
      <c r="B34367" t="s">
        <v>36777</v>
      </c>
      <c r="H34367" s="6" t="s">
        <v>1672</v>
      </c>
      <c r="I34367" s="6" t="s">
        <v>646</v>
      </c>
      <c r="K34367" s="6">
        <v>160</v>
      </c>
    </row>
    <row r="34368" spans="1:11">
      <c r="A34368" s="6">
        <v>2000375741</v>
      </c>
      <c r="B34368" t="s">
        <v>36778</v>
      </c>
      <c r="H34368" s="6" t="s">
        <v>303</v>
      </c>
      <c r="I34368" s="6" t="s">
        <v>309</v>
      </c>
      <c r="K34368" s="6">
        <v>173</v>
      </c>
    </row>
    <row r="34369" spans="1:11">
      <c r="A34369" s="6">
        <v>2000210537</v>
      </c>
      <c r="B34369" t="s">
        <v>36779</v>
      </c>
      <c r="H34369" s="6" t="s">
        <v>1624</v>
      </c>
      <c r="I34369" s="6" t="s">
        <v>257</v>
      </c>
      <c r="K34369" s="6">
        <v>186</v>
      </c>
    </row>
    <row r="34370" spans="1:11">
      <c r="A34370" s="6">
        <v>2000264339</v>
      </c>
      <c r="B34370" t="s">
        <v>36780</v>
      </c>
      <c r="H34370" s="6" t="s">
        <v>2046</v>
      </c>
      <c r="I34370" s="6" t="s">
        <v>257</v>
      </c>
      <c r="K34370" s="6">
        <v>163</v>
      </c>
    </row>
    <row r="34371" spans="1:11">
      <c r="A34371" s="6">
        <v>2000305358</v>
      </c>
      <c r="B34371" t="s">
        <v>36781</v>
      </c>
      <c r="H34371" s="6" t="s">
        <v>319</v>
      </c>
      <c r="I34371" s="6" t="s">
        <v>259</v>
      </c>
      <c r="K34371" s="6">
        <v>186</v>
      </c>
    </row>
    <row r="34372" spans="1:11">
      <c r="A34372" s="6">
        <v>2000332445</v>
      </c>
      <c r="B34372" t="s">
        <v>36782</v>
      </c>
      <c r="H34372" s="6" t="s">
        <v>1732</v>
      </c>
      <c r="I34372" s="6" t="s">
        <v>309</v>
      </c>
      <c r="K34372" s="6">
        <v>184</v>
      </c>
    </row>
    <row r="34373" spans="1:11">
      <c r="A34373" s="6">
        <v>2000505406</v>
      </c>
      <c r="B34373" t="s">
        <v>36783</v>
      </c>
      <c r="H34373" s="6" t="s">
        <v>377</v>
      </c>
      <c r="I34373" s="6" t="s">
        <v>8352</v>
      </c>
      <c r="K34373" s="6">
        <v>184</v>
      </c>
    </row>
    <row r="34374" spans="1:11">
      <c r="A34374" s="6">
        <v>2000394144</v>
      </c>
      <c r="B34374" t="s">
        <v>36784</v>
      </c>
      <c r="H34374" s="6" t="s">
        <v>303</v>
      </c>
      <c r="I34374" s="6" t="s">
        <v>646</v>
      </c>
      <c r="K34374" s="6">
        <v>177</v>
      </c>
    </row>
    <row r="34375" spans="1:11">
      <c r="A34375" s="6">
        <v>2000254698</v>
      </c>
      <c r="B34375" t="s">
        <v>36785</v>
      </c>
      <c r="H34375" s="6" t="s">
        <v>645</v>
      </c>
      <c r="I34375" s="6" t="s">
        <v>1819</v>
      </c>
      <c r="K34375" s="6">
        <v>179</v>
      </c>
    </row>
    <row r="34376" spans="1:11">
      <c r="A34376" s="6">
        <v>2000407667</v>
      </c>
      <c r="B34376" t="s">
        <v>36786</v>
      </c>
      <c r="H34376" s="6" t="s">
        <v>319</v>
      </c>
      <c r="I34376" s="6" t="s">
        <v>729</v>
      </c>
      <c r="K34376" s="6">
        <v>181</v>
      </c>
    </row>
    <row r="34377" spans="1:11">
      <c r="A34377" s="6">
        <v>2000273232</v>
      </c>
      <c r="B34377" t="s">
        <v>36787</v>
      </c>
      <c r="H34377" s="6" t="s">
        <v>319</v>
      </c>
      <c r="I34377" s="6" t="s">
        <v>257</v>
      </c>
      <c r="K34377" s="6">
        <v>170</v>
      </c>
    </row>
    <row r="34378" spans="1:11">
      <c r="A34378" s="6">
        <v>2000510584</v>
      </c>
      <c r="B34378" t="s">
        <v>36788</v>
      </c>
      <c r="H34378" s="6" t="s">
        <v>619</v>
      </c>
      <c r="I34378" s="6" t="s">
        <v>1117</v>
      </c>
      <c r="K34378" s="6">
        <v>185</v>
      </c>
    </row>
    <row r="34379" spans="1:11">
      <c r="A34379" s="6">
        <v>2000406728</v>
      </c>
      <c r="B34379" t="s">
        <v>36789</v>
      </c>
      <c r="H34379" s="6" t="s">
        <v>2115</v>
      </c>
      <c r="I34379" s="6" t="s">
        <v>344</v>
      </c>
      <c r="K34379" s="6">
        <v>173</v>
      </c>
    </row>
    <row r="34380" spans="1:11">
      <c r="A34380" s="6">
        <v>2000491088</v>
      </c>
      <c r="B34380" t="s">
        <v>36790</v>
      </c>
      <c r="H34380" s="6" t="s">
        <v>2115</v>
      </c>
      <c r="I34380" s="6" t="s">
        <v>603</v>
      </c>
      <c r="K34380" s="6">
        <v>187</v>
      </c>
    </row>
    <row r="34381" spans="1:11">
      <c r="A34381" s="6">
        <v>75058375</v>
      </c>
      <c r="B34381" t="s">
        <v>36791</v>
      </c>
      <c r="H34381" s="6" t="s">
        <v>2113</v>
      </c>
      <c r="I34381" s="6" t="s">
        <v>2639</v>
      </c>
      <c r="K34381" s="6">
        <v>173</v>
      </c>
    </row>
    <row r="34382" spans="1:11">
      <c r="A34382" s="6">
        <v>2000450626</v>
      </c>
      <c r="B34382" t="s">
        <v>36792</v>
      </c>
      <c r="H34382" s="6" t="s">
        <v>728</v>
      </c>
      <c r="I34382" s="6" t="s">
        <v>35667</v>
      </c>
      <c r="K34382" s="6">
        <v>181</v>
      </c>
    </row>
    <row r="34383" spans="1:11">
      <c r="A34383" s="6">
        <v>2000384517</v>
      </c>
      <c r="B34383" t="s">
        <v>36793</v>
      </c>
      <c r="H34383" s="6" t="s">
        <v>2046</v>
      </c>
      <c r="I34383" s="6" t="s">
        <v>603</v>
      </c>
      <c r="K34383" s="6">
        <v>169</v>
      </c>
    </row>
    <row r="34384" spans="1:11">
      <c r="A34384" s="6">
        <v>2000254969</v>
      </c>
      <c r="B34384" t="s">
        <v>36794</v>
      </c>
      <c r="H34384" s="6" t="s">
        <v>488</v>
      </c>
      <c r="I34384" s="6" t="s">
        <v>36795</v>
      </c>
      <c r="K34384" s="6">
        <v>180</v>
      </c>
    </row>
    <row r="34385" spans="1:11">
      <c r="A34385" s="6">
        <v>2000330816</v>
      </c>
      <c r="B34385" t="s">
        <v>36796</v>
      </c>
      <c r="H34385" s="6" t="s">
        <v>1672</v>
      </c>
      <c r="I34385" s="6" t="s">
        <v>10231</v>
      </c>
      <c r="K34385" s="6">
        <v>176</v>
      </c>
    </row>
    <row r="34386" spans="1:11">
      <c r="A34386" s="6">
        <v>2000440016</v>
      </c>
      <c r="B34386" t="s">
        <v>36797</v>
      </c>
      <c r="H34386" s="6" t="s">
        <v>2046</v>
      </c>
      <c r="I34386" s="6" t="s">
        <v>811</v>
      </c>
      <c r="K34386" s="6">
        <v>181</v>
      </c>
    </row>
    <row r="34387" spans="1:11">
      <c r="A34387" s="6">
        <v>2000379453</v>
      </c>
      <c r="B34387" t="s">
        <v>36798</v>
      </c>
      <c r="H34387" s="6" t="s">
        <v>377</v>
      </c>
      <c r="I34387" s="6" t="s">
        <v>257</v>
      </c>
      <c r="K34387" s="6">
        <v>188</v>
      </c>
    </row>
    <row r="34388" spans="1:11">
      <c r="A34388" s="6">
        <v>2000399532</v>
      </c>
      <c r="B34388" t="s">
        <v>36799</v>
      </c>
      <c r="H34388" s="6" t="s">
        <v>2115</v>
      </c>
      <c r="I34388" s="6" t="s">
        <v>344</v>
      </c>
      <c r="K34388" s="6">
        <v>184</v>
      </c>
    </row>
    <row r="34389" spans="1:11">
      <c r="A34389" s="6">
        <v>2000331093</v>
      </c>
      <c r="B34389" t="s">
        <v>36800</v>
      </c>
      <c r="H34389" s="6" t="s">
        <v>2115</v>
      </c>
      <c r="I34389" s="6" t="s">
        <v>309</v>
      </c>
      <c r="K34389" s="6">
        <v>187</v>
      </c>
    </row>
    <row r="34390" spans="1:11">
      <c r="A34390" s="6">
        <v>2000147686</v>
      </c>
      <c r="B34390" t="s">
        <v>36801</v>
      </c>
      <c r="H34390" s="6" t="s">
        <v>314</v>
      </c>
      <c r="I34390" s="6" t="s">
        <v>36802</v>
      </c>
      <c r="K34390" s="6">
        <v>169</v>
      </c>
    </row>
    <row r="34391" spans="1:11">
      <c r="A34391" s="6">
        <v>2000260076</v>
      </c>
      <c r="B34391" t="s">
        <v>36803</v>
      </c>
      <c r="H34391" s="6" t="s">
        <v>1624</v>
      </c>
      <c r="I34391" s="6" t="s">
        <v>646</v>
      </c>
      <c r="K34391" s="6">
        <v>197</v>
      </c>
    </row>
    <row r="34392" spans="1:11">
      <c r="A34392" s="6">
        <v>2000390041</v>
      </c>
      <c r="B34392" t="s">
        <v>36804</v>
      </c>
      <c r="H34392" s="6" t="s">
        <v>640</v>
      </c>
      <c r="I34392" s="6" t="s">
        <v>344</v>
      </c>
      <c r="K34392" s="6">
        <v>175</v>
      </c>
    </row>
    <row r="34393" spans="1:11">
      <c r="A34393" s="6">
        <v>2000480839</v>
      </c>
      <c r="B34393" t="s">
        <v>36805</v>
      </c>
      <c r="H34393" s="6" t="s">
        <v>2046</v>
      </c>
      <c r="I34393" s="6" t="s">
        <v>729</v>
      </c>
      <c r="K34393" s="6">
        <v>176</v>
      </c>
    </row>
    <row r="34394" spans="1:11">
      <c r="A34394" s="6">
        <v>2000474703</v>
      </c>
      <c r="B34394" t="s">
        <v>36806</v>
      </c>
      <c r="H34394" s="6" t="s">
        <v>4359</v>
      </c>
      <c r="I34394" s="6" t="s">
        <v>14230</v>
      </c>
      <c r="K34394" s="6">
        <v>182</v>
      </c>
    </row>
    <row r="34395" spans="1:11">
      <c r="A34395" s="6">
        <v>2000419324</v>
      </c>
      <c r="B34395" t="s">
        <v>36807</v>
      </c>
      <c r="H34395" s="6" t="s">
        <v>1698</v>
      </c>
      <c r="I34395" s="6" t="s">
        <v>348</v>
      </c>
      <c r="K34395" s="6">
        <v>187</v>
      </c>
    </row>
    <row r="34396" spans="1:11">
      <c r="A34396" s="6">
        <v>2000493763</v>
      </c>
      <c r="B34396" t="s">
        <v>36808</v>
      </c>
      <c r="H34396" s="6" t="s">
        <v>2126</v>
      </c>
      <c r="I34396" s="6" t="s">
        <v>729</v>
      </c>
      <c r="K34396" s="6">
        <v>182</v>
      </c>
    </row>
    <row r="34397" spans="1:11">
      <c r="A34397" s="6">
        <v>2000407283</v>
      </c>
      <c r="B34397" t="s">
        <v>36809</v>
      </c>
      <c r="H34397" s="6" t="s">
        <v>377</v>
      </c>
      <c r="I34397" s="6" t="s">
        <v>366</v>
      </c>
      <c r="K34397" s="6">
        <v>197</v>
      </c>
    </row>
    <row r="34398" spans="1:11">
      <c r="A34398" s="6">
        <v>2000273911</v>
      </c>
      <c r="B34398" t="s">
        <v>36810</v>
      </c>
      <c r="H34398" s="6" t="s">
        <v>1624</v>
      </c>
      <c r="I34398" s="6" t="s">
        <v>257</v>
      </c>
      <c r="K34398" s="6">
        <v>189</v>
      </c>
    </row>
    <row r="34399" spans="1:11">
      <c r="A34399" s="6">
        <v>2000332489</v>
      </c>
      <c r="B34399" t="s">
        <v>36811</v>
      </c>
      <c r="H34399" s="6" t="s">
        <v>319</v>
      </c>
      <c r="I34399" s="6" t="s">
        <v>309</v>
      </c>
      <c r="K34399" s="6">
        <v>170</v>
      </c>
    </row>
    <row r="34400" spans="1:11">
      <c r="A34400" s="6">
        <v>2000274221</v>
      </c>
      <c r="B34400" t="s">
        <v>36812</v>
      </c>
      <c r="H34400" s="6" t="s">
        <v>619</v>
      </c>
      <c r="I34400" s="6" t="s">
        <v>257</v>
      </c>
      <c r="K34400" s="6">
        <v>174</v>
      </c>
    </row>
    <row r="34401" spans="1:11">
      <c r="A34401" s="6">
        <v>2000502721</v>
      </c>
      <c r="B34401" t="s">
        <v>36813</v>
      </c>
      <c r="H34401" s="6" t="s">
        <v>944</v>
      </c>
      <c r="I34401" s="6" t="s">
        <v>1662</v>
      </c>
      <c r="K34401" s="6">
        <v>180</v>
      </c>
    </row>
    <row r="34402" spans="1:11">
      <c r="A34402" s="6">
        <v>2000455103</v>
      </c>
      <c r="B34402" t="s">
        <v>36814</v>
      </c>
      <c r="H34402" s="6" t="s">
        <v>2046</v>
      </c>
      <c r="I34402" s="6" t="s">
        <v>1117</v>
      </c>
      <c r="K34402" s="6">
        <v>177</v>
      </c>
    </row>
    <row r="34403" spans="1:11">
      <c r="A34403" s="6">
        <v>2000254351</v>
      </c>
      <c r="B34403" t="s">
        <v>36815</v>
      </c>
      <c r="H34403" s="6" t="s">
        <v>1671</v>
      </c>
      <c r="I34403" s="6" t="s">
        <v>494</v>
      </c>
      <c r="K34403" s="6">
        <v>176</v>
      </c>
    </row>
    <row r="34404" spans="1:11">
      <c r="A34404" s="6">
        <v>2000357475</v>
      </c>
      <c r="B34404" t="s">
        <v>36816</v>
      </c>
      <c r="H34404" s="6" t="s">
        <v>1806</v>
      </c>
      <c r="I34404" s="6" t="s">
        <v>257</v>
      </c>
      <c r="K34404" s="6">
        <v>183</v>
      </c>
    </row>
    <row r="34405" spans="1:11">
      <c r="A34405" s="6">
        <v>2000487363</v>
      </c>
      <c r="B34405" t="s">
        <v>36817</v>
      </c>
      <c r="H34405" s="6" t="s">
        <v>351</v>
      </c>
      <c r="I34405" s="6" t="s">
        <v>257</v>
      </c>
      <c r="K34405" s="6">
        <v>170</v>
      </c>
    </row>
    <row r="34406" spans="1:11">
      <c r="A34406" s="6">
        <v>2000449224</v>
      </c>
      <c r="B34406" t="s">
        <v>36818</v>
      </c>
      <c r="H34406" s="6" t="s">
        <v>1624</v>
      </c>
      <c r="I34406" s="6" t="s">
        <v>1117</v>
      </c>
      <c r="K34406" s="6">
        <v>183</v>
      </c>
    </row>
    <row r="34407" spans="1:11">
      <c r="A34407" s="6">
        <v>2000257942</v>
      </c>
      <c r="B34407" t="s">
        <v>36819</v>
      </c>
      <c r="H34407" s="6" t="s">
        <v>351</v>
      </c>
      <c r="I34407" s="6" t="s">
        <v>304</v>
      </c>
      <c r="K34407" s="6">
        <v>179</v>
      </c>
    </row>
    <row r="34408" spans="1:11">
      <c r="A34408" s="6">
        <v>2000485339</v>
      </c>
      <c r="B34408" t="s">
        <v>36820</v>
      </c>
      <c r="H34408" s="6" t="s">
        <v>2115</v>
      </c>
      <c r="I34408" s="6" t="s">
        <v>1303</v>
      </c>
      <c r="K34408" s="6">
        <v>165</v>
      </c>
    </row>
    <row r="34409" spans="1:11">
      <c r="A34409" s="6">
        <v>2000457756</v>
      </c>
      <c r="B34409" t="s">
        <v>36821</v>
      </c>
      <c r="H34409" s="6" t="s">
        <v>319</v>
      </c>
      <c r="I34409" s="6" t="s">
        <v>236</v>
      </c>
      <c r="K34409" s="6">
        <v>182</v>
      </c>
    </row>
    <row r="34410" spans="1:11">
      <c r="A34410" s="6">
        <v>12095517</v>
      </c>
      <c r="B34410" t="s">
        <v>36822</v>
      </c>
      <c r="H34410" s="6" t="s">
        <v>2112</v>
      </c>
      <c r="I34410" s="6" t="s">
        <v>5588</v>
      </c>
      <c r="K34410" s="6">
        <v>173</v>
      </c>
    </row>
    <row r="34411" spans="1:11">
      <c r="A34411" s="6">
        <v>2000507885</v>
      </c>
      <c r="B34411" t="s">
        <v>36823</v>
      </c>
      <c r="H34411" s="6" t="s">
        <v>2112</v>
      </c>
      <c r="I34411" s="6" t="s">
        <v>729</v>
      </c>
      <c r="K34411" s="6">
        <v>161</v>
      </c>
    </row>
    <row r="34412" spans="1:11">
      <c r="A34412" s="6">
        <v>2000449286</v>
      </c>
      <c r="B34412" t="s">
        <v>36824</v>
      </c>
      <c r="H34412" s="6" t="s">
        <v>1747</v>
      </c>
      <c r="I34412" s="6" t="s">
        <v>36825</v>
      </c>
      <c r="K34412" s="6">
        <v>169</v>
      </c>
    </row>
    <row r="34413" spans="1:11">
      <c r="A34413" s="6">
        <v>2000321128</v>
      </c>
      <c r="B34413" t="s">
        <v>36826</v>
      </c>
      <c r="H34413" s="6" t="s">
        <v>2115</v>
      </c>
      <c r="I34413" s="6" t="s">
        <v>257</v>
      </c>
      <c r="K34413" s="6">
        <v>185</v>
      </c>
    </row>
    <row r="34414" spans="1:11">
      <c r="A34414" s="6">
        <v>2000350898</v>
      </c>
      <c r="B34414" t="s">
        <v>36827</v>
      </c>
      <c r="H34414" s="6" t="s">
        <v>966</v>
      </c>
      <c r="I34414" s="6" t="s">
        <v>406</v>
      </c>
      <c r="K34414" s="6">
        <v>182</v>
      </c>
    </row>
    <row r="34415" spans="1:11">
      <c r="A34415" s="6">
        <v>25058123</v>
      </c>
      <c r="B34415" t="s">
        <v>36828</v>
      </c>
      <c r="H34415" s="6" t="s">
        <v>1624</v>
      </c>
      <c r="I34415" s="6" t="s">
        <v>1731</v>
      </c>
      <c r="K34415" s="6">
        <v>185</v>
      </c>
    </row>
    <row r="34416" spans="1:11">
      <c r="A34416" s="6">
        <v>2000419320</v>
      </c>
      <c r="B34416" t="s">
        <v>36829</v>
      </c>
      <c r="H34416" s="6" t="s">
        <v>966</v>
      </c>
      <c r="I34416" s="6" t="s">
        <v>348</v>
      </c>
      <c r="K34416" s="6">
        <v>171</v>
      </c>
    </row>
    <row r="34417" spans="1:11">
      <c r="A34417" s="6">
        <v>2000274049</v>
      </c>
      <c r="B34417" t="s">
        <v>36830</v>
      </c>
      <c r="H34417" s="6" t="s">
        <v>1624</v>
      </c>
      <c r="I34417" s="6" t="s">
        <v>1898</v>
      </c>
      <c r="K34417" s="6">
        <v>193</v>
      </c>
    </row>
    <row r="34418" spans="1:11">
      <c r="A34418" s="6">
        <v>2000508858</v>
      </c>
      <c r="B34418" t="s">
        <v>36831</v>
      </c>
      <c r="H34418" s="6" t="s">
        <v>377</v>
      </c>
      <c r="I34418" s="6" t="s">
        <v>857</v>
      </c>
      <c r="K34418" s="6">
        <v>188</v>
      </c>
    </row>
    <row r="34419" spans="1:11">
      <c r="A34419" s="6">
        <v>2000449226</v>
      </c>
      <c r="B34419" t="s">
        <v>36832</v>
      </c>
      <c r="H34419" s="6" t="s">
        <v>619</v>
      </c>
      <c r="I34419" s="6" t="s">
        <v>1117</v>
      </c>
      <c r="K34419" s="6">
        <v>177</v>
      </c>
    </row>
    <row r="34420" spans="1:11">
      <c r="A34420" s="6">
        <v>2000389311</v>
      </c>
      <c r="B34420" t="s">
        <v>36833</v>
      </c>
      <c r="H34420" s="6" t="s">
        <v>1624</v>
      </c>
      <c r="I34420" s="6" t="s">
        <v>344</v>
      </c>
      <c r="K34420" s="6">
        <v>192</v>
      </c>
    </row>
    <row r="34421" spans="1:11">
      <c r="A34421" s="6">
        <v>12095969</v>
      </c>
      <c r="B34421" t="s">
        <v>36834</v>
      </c>
      <c r="H34421" s="6" t="s">
        <v>2046</v>
      </c>
      <c r="I34421" s="6" t="s">
        <v>320</v>
      </c>
      <c r="K34421" s="6">
        <v>169</v>
      </c>
    </row>
    <row r="34422" spans="1:11">
      <c r="A34422" s="6">
        <v>27000395</v>
      </c>
      <c r="B34422" t="s">
        <v>36835</v>
      </c>
      <c r="H34422" s="6" t="s">
        <v>2167</v>
      </c>
      <c r="I34422" s="6" t="s">
        <v>36836</v>
      </c>
      <c r="K34422" s="6">
        <v>183</v>
      </c>
    </row>
    <row r="34423" spans="1:11">
      <c r="A34423" s="6">
        <v>2000496292</v>
      </c>
      <c r="B34423" t="s">
        <v>36837</v>
      </c>
      <c r="H34423" s="6" t="s">
        <v>319</v>
      </c>
      <c r="I34423" s="6" t="s">
        <v>366</v>
      </c>
      <c r="K34423" s="6">
        <v>180</v>
      </c>
    </row>
    <row r="34424" spans="1:11">
      <c r="A34424" s="6">
        <v>2000491066</v>
      </c>
      <c r="B34424" t="s">
        <v>36838</v>
      </c>
      <c r="H34424" s="6" t="s">
        <v>966</v>
      </c>
      <c r="I34424" s="6" t="s">
        <v>2539</v>
      </c>
      <c r="K34424" s="6">
        <v>185</v>
      </c>
    </row>
    <row r="34425" spans="1:11">
      <c r="A34425" s="6">
        <v>2000399869</v>
      </c>
      <c r="B34425" t="s">
        <v>36839</v>
      </c>
      <c r="H34425" s="6" t="s">
        <v>2121</v>
      </c>
      <c r="I34425" s="6" t="s">
        <v>259</v>
      </c>
      <c r="K34425" s="6">
        <v>179</v>
      </c>
    </row>
    <row r="34426" spans="1:11">
      <c r="A34426" s="6">
        <v>2000495005</v>
      </c>
      <c r="B34426" t="s">
        <v>36840</v>
      </c>
      <c r="H34426" s="6" t="s">
        <v>2046</v>
      </c>
      <c r="I34426" s="6" t="s">
        <v>23022</v>
      </c>
      <c r="K34426" s="6">
        <v>181</v>
      </c>
    </row>
    <row r="34427" spans="1:11">
      <c r="A34427" s="6">
        <v>2000454295</v>
      </c>
      <c r="B34427" t="s">
        <v>36841</v>
      </c>
      <c r="H34427" s="6" t="s">
        <v>558</v>
      </c>
      <c r="I34427" s="6" t="s">
        <v>7987</v>
      </c>
      <c r="K34427" s="6">
        <v>160</v>
      </c>
    </row>
    <row r="34428" spans="1:11">
      <c r="A34428" s="6">
        <v>2000328858</v>
      </c>
      <c r="B34428" t="s">
        <v>36842</v>
      </c>
      <c r="H34428" s="6" t="s">
        <v>1656</v>
      </c>
      <c r="I34428" s="6" t="s">
        <v>348</v>
      </c>
      <c r="K34428" s="6">
        <v>173</v>
      </c>
    </row>
    <row r="34429" spans="1:11">
      <c r="A34429" s="6">
        <v>2000310925</v>
      </c>
      <c r="B34429" t="s">
        <v>36843</v>
      </c>
      <c r="H34429" s="6" t="s">
        <v>1176</v>
      </c>
      <c r="I34429" s="6" t="s">
        <v>348</v>
      </c>
      <c r="K34429" s="6">
        <v>180</v>
      </c>
    </row>
    <row r="34430" spans="1:11">
      <c r="A34430" s="6">
        <v>2000508384</v>
      </c>
      <c r="B34430" t="s">
        <v>36844</v>
      </c>
      <c r="H34430" s="6" t="s">
        <v>319</v>
      </c>
      <c r="I34430" s="6" t="s">
        <v>348</v>
      </c>
      <c r="K34430" s="6">
        <v>183</v>
      </c>
    </row>
    <row r="34431" spans="1:11">
      <c r="A34431" s="6">
        <v>2000500824</v>
      </c>
      <c r="B34431" t="s">
        <v>36845</v>
      </c>
      <c r="H34431" s="6" t="s">
        <v>2157</v>
      </c>
      <c r="I34431" s="6" t="s">
        <v>1072</v>
      </c>
      <c r="K34431" s="6">
        <v>175</v>
      </c>
    </row>
    <row r="34432" spans="1:11">
      <c r="A34432" s="6">
        <v>2000511340</v>
      </c>
      <c r="B34432" t="s">
        <v>36846</v>
      </c>
      <c r="H34432" s="6" t="s">
        <v>966</v>
      </c>
      <c r="I34432" s="6" t="s">
        <v>13230</v>
      </c>
      <c r="K34432" s="6">
        <v>187</v>
      </c>
    </row>
    <row r="34433" spans="1:11">
      <c r="A34433" s="6">
        <v>2000479971</v>
      </c>
      <c r="B34433" t="s">
        <v>36847</v>
      </c>
      <c r="H34433" s="6" t="s">
        <v>319</v>
      </c>
      <c r="I34433" s="6" t="s">
        <v>406</v>
      </c>
      <c r="K34433" s="6">
        <v>160</v>
      </c>
    </row>
    <row r="34434" spans="1:11">
      <c r="A34434" s="6">
        <v>2000399536</v>
      </c>
      <c r="B34434" t="s">
        <v>36848</v>
      </c>
      <c r="H34434" s="6" t="s">
        <v>944</v>
      </c>
      <c r="I34434" s="6" t="s">
        <v>348</v>
      </c>
      <c r="K34434" s="6">
        <v>174</v>
      </c>
    </row>
    <row r="34435" spans="1:11">
      <c r="A34435" s="6">
        <v>2000266443</v>
      </c>
      <c r="B34435" t="s">
        <v>36849</v>
      </c>
      <c r="H34435" s="6" t="s">
        <v>2116</v>
      </c>
      <c r="I34435" s="6" t="s">
        <v>1745</v>
      </c>
      <c r="K34435" s="6">
        <v>188</v>
      </c>
    </row>
    <row r="34436" spans="1:11">
      <c r="A34436" s="6">
        <v>2000395179</v>
      </c>
      <c r="B34436" t="s">
        <v>36850</v>
      </c>
      <c r="H34436" s="6" t="s">
        <v>2116</v>
      </c>
      <c r="I34436" s="6" t="s">
        <v>568</v>
      </c>
      <c r="K34436" s="6">
        <v>180</v>
      </c>
    </row>
    <row r="34437" spans="1:11">
      <c r="A34437" s="6">
        <v>2000413419</v>
      </c>
      <c r="B34437" t="s">
        <v>36851</v>
      </c>
      <c r="H34437" s="6" t="s">
        <v>319</v>
      </c>
      <c r="I34437" s="6" t="s">
        <v>344</v>
      </c>
      <c r="K34437" s="6">
        <v>180</v>
      </c>
    </row>
    <row r="34438" spans="1:11">
      <c r="A34438" s="6">
        <v>2000490733</v>
      </c>
      <c r="B34438" t="s">
        <v>36852</v>
      </c>
      <c r="H34438" s="6" t="s">
        <v>4359</v>
      </c>
      <c r="I34438" s="6" t="s">
        <v>344</v>
      </c>
      <c r="K34438" s="6">
        <v>183</v>
      </c>
    </row>
    <row r="34439" spans="1:11">
      <c r="A34439" s="6">
        <v>2000290021</v>
      </c>
      <c r="B34439" t="s">
        <v>36853</v>
      </c>
      <c r="H34439" s="6" t="s">
        <v>2115</v>
      </c>
      <c r="I34439" s="6" t="s">
        <v>36854</v>
      </c>
      <c r="K34439" s="6">
        <v>184</v>
      </c>
    </row>
    <row r="34440" spans="1:11">
      <c r="A34440" s="6">
        <v>2000266542</v>
      </c>
      <c r="B34440" t="s">
        <v>36855</v>
      </c>
      <c r="H34440" s="6" t="s">
        <v>1624</v>
      </c>
      <c r="I34440" s="6" t="s">
        <v>22817</v>
      </c>
      <c r="K34440" s="6">
        <v>190</v>
      </c>
    </row>
    <row r="34441" spans="1:11">
      <c r="A34441" s="6">
        <v>2000468239</v>
      </c>
      <c r="B34441" t="s">
        <v>36856</v>
      </c>
      <c r="H34441" s="6" t="s">
        <v>1747</v>
      </c>
      <c r="I34441" s="6" t="s">
        <v>442</v>
      </c>
      <c r="K34441" s="6">
        <v>174</v>
      </c>
    </row>
    <row r="34442" spans="1:11">
      <c r="A34442" s="6">
        <v>2000446635</v>
      </c>
      <c r="B34442" t="s">
        <v>36857</v>
      </c>
      <c r="H34442" s="6" t="s">
        <v>2115</v>
      </c>
      <c r="I34442" s="6" t="s">
        <v>1731</v>
      </c>
      <c r="K34442" s="6">
        <v>182</v>
      </c>
    </row>
    <row r="34443" spans="1:11">
      <c r="A34443" s="6">
        <v>2000281960</v>
      </c>
      <c r="B34443" t="s">
        <v>36858</v>
      </c>
      <c r="H34443" s="6" t="s">
        <v>966</v>
      </c>
      <c r="I34443" s="6" t="s">
        <v>603</v>
      </c>
      <c r="K34443" s="6">
        <v>175</v>
      </c>
    </row>
    <row r="34444" spans="1:11">
      <c r="A34444" s="6">
        <v>2000176706</v>
      </c>
      <c r="B34444" t="s">
        <v>36859</v>
      </c>
      <c r="H34444" s="6" t="s">
        <v>2876</v>
      </c>
      <c r="I34444" s="6" t="s">
        <v>36342</v>
      </c>
      <c r="K34444" s="6">
        <v>180</v>
      </c>
    </row>
    <row r="34445" spans="1:11">
      <c r="A34445" s="6">
        <v>2000401738</v>
      </c>
      <c r="B34445" t="s">
        <v>36860</v>
      </c>
      <c r="H34445" s="6" t="s">
        <v>377</v>
      </c>
      <c r="I34445" s="6" t="s">
        <v>34625</v>
      </c>
      <c r="K34445" s="6">
        <v>188</v>
      </c>
    </row>
    <row r="34446" spans="1:11">
      <c r="A34446" s="6">
        <v>2000417205</v>
      </c>
      <c r="B34446" t="s">
        <v>36861</v>
      </c>
      <c r="H34446" s="6" t="s">
        <v>944</v>
      </c>
      <c r="I34446" s="6" t="s">
        <v>657</v>
      </c>
      <c r="K34446" s="6">
        <v>186</v>
      </c>
    </row>
    <row r="34447" spans="1:11">
      <c r="A34447" s="6">
        <v>2000382572</v>
      </c>
      <c r="B34447" t="s">
        <v>36862</v>
      </c>
      <c r="H34447" s="6" t="s">
        <v>377</v>
      </c>
      <c r="I34447" s="6" t="s">
        <v>348</v>
      </c>
      <c r="K34447" s="6">
        <v>188</v>
      </c>
    </row>
    <row r="34448" spans="1:11">
      <c r="A34448" s="6">
        <v>2000330202</v>
      </c>
      <c r="B34448" t="s">
        <v>36863</v>
      </c>
      <c r="H34448" s="6" t="s">
        <v>1624</v>
      </c>
      <c r="I34448" s="6" t="s">
        <v>309</v>
      </c>
      <c r="K34448" s="6">
        <v>191</v>
      </c>
    </row>
    <row r="34449" spans="1:11">
      <c r="A34449" s="6">
        <v>2000450847</v>
      </c>
      <c r="B34449" t="s">
        <v>36864</v>
      </c>
      <c r="H34449" s="6" t="s">
        <v>12433</v>
      </c>
      <c r="I34449" s="6" t="s">
        <v>298</v>
      </c>
      <c r="K34449" s="6">
        <v>179</v>
      </c>
    </row>
    <row r="34450" spans="1:11">
      <c r="A34450" s="6">
        <v>2000426816</v>
      </c>
      <c r="B34450" t="s">
        <v>36865</v>
      </c>
      <c r="H34450" s="6" t="s">
        <v>640</v>
      </c>
      <c r="I34450" s="6" t="s">
        <v>2852</v>
      </c>
      <c r="K34450" s="6">
        <v>178</v>
      </c>
    </row>
    <row r="34451" spans="1:11">
      <c r="A34451" s="6">
        <v>2000330806</v>
      </c>
      <c r="B34451" t="s">
        <v>36866</v>
      </c>
      <c r="H34451" s="6" t="s">
        <v>1626</v>
      </c>
      <c r="I34451" s="6" t="s">
        <v>26217</v>
      </c>
      <c r="K34451" s="6">
        <v>180</v>
      </c>
    </row>
    <row r="34452" spans="1:11">
      <c r="A34452" s="6">
        <v>2000397115</v>
      </c>
      <c r="B34452" t="s">
        <v>36867</v>
      </c>
      <c r="H34452" s="6" t="s">
        <v>1624</v>
      </c>
      <c r="I34452" s="6" t="s">
        <v>236</v>
      </c>
      <c r="K34452" s="6">
        <v>186</v>
      </c>
    </row>
    <row r="34453" spans="1:11">
      <c r="A34453" s="6">
        <v>2000418823</v>
      </c>
      <c r="B34453" t="s">
        <v>36868</v>
      </c>
      <c r="H34453" s="6" t="s">
        <v>2115</v>
      </c>
      <c r="I34453" s="6" t="s">
        <v>827</v>
      </c>
      <c r="K34453" s="6">
        <v>176</v>
      </c>
    </row>
    <row r="34454" spans="1:11">
      <c r="A34454" s="6">
        <v>2000040774</v>
      </c>
      <c r="B34454" t="s">
        <v>36869</v>
      </c>
      <c r="H34454" s="6" t="s">
        <v>314</v>
      </c>
      <c r="I34454" s="6" t="s">
        <v>1303</v>
      </c>
      <c r="K34454" s="6">
        <v>166</v>
      </c>
    </row>
    <row r="34455" spans="1:11">
      <c r="A34455" s="6">
        <v>2000280352</v>
      </c>
      <c r="B34455" t="s">
        <v>36870</v>
      </c>
      <c r="H34455" s="6" t="s">
        <v>303</v>
      </c>
      <c r="I34455" s="6" t="s">
        <v>306</v>
      </c>
      <c r="K34455" s="6">
        <v>161</v>
      </c>
    </row>
    <row r="34456" spans="1:11">
      <c r="A34456" s="6">
        <v>2000459724</v>
      </c>
      <c r="B34456" t="s">
        <v>36871</v>
      </c>
      <c r="H34456" s="6" t="s">
        <v>319</v>
      </c>
      <c r="I34456" s="6" t="s">
        <v>729</v>
      </c>
      <c r="K34456" s="6">
        <v>186</v>
      </c>
    </row>
    <row r="34457" spans="1:11">
      <c r="A34457" s="6">
        <v>2000368653</v>
      </c>
      <c r="B34457" t="s">
        <v>36872</v>
      </c>
      <c r="H34457" s="6" t="s">
        <v>966</v>
      </c>
      <c r="I34457" s="6" t="s">
        <v>7046</v>
      </c>
      <c r="K34457" s="6">
        <v>178</v>
      </c>
    </row>
    <row r="34458" spans="1:11">
      <c r="A34458" s="6">
        <v>2000486228</v>
      </c>
      <c r="B34458" t="s">
        <v>36873</v>
      </c>
      <c r="H34458" s="6" t="s">
        <v>1624</v>
      </c>
      <c r="I34458" s="6" t="s">
        <v>36874</v>
      </c>
      <c r="K34458" s="6">
        <v>193</v>
      </c>
    </row>
    <row r="34459" spans="1:11">
      <c r="A34459" s="6">
        <v>2000500934</v>
      </c>
      <c r="B34459" t="s">
        <v>36875</v>
      </c>
      <c r="H34459" s="6" t="s">
        <v>2363</v>
      </c>
      <c r="I34459" s="6" t="s">
        <v>36876</v>
      </c>
      <c r="K34459" s="6">
        <v>177</v>
      </c>
    </row>
    <row r="34460" spans="1:11">
      <c r="A34460" s="6">
        <v>2000456853</v>
      </c>
      <c r="B34460" t="s">
        <v>36877</v>
      </c>
      <c r="H34460" s="6" t="s">
        <v>640</v>
      </c>
      <c r="I34460" s="6" t="s">
        <v>236</v>
      </c>
      <c r="K34460" s="6">
        <v>176</v>
      </c>
    </row>
    <row r="34461" spans="1:11">
      <c r="A34461" s="6">
        <v>2000288939</v>
      </c>
      <c r="B34461" t="s">
        <v>36878</v>
      </c>
      <c r="H34461" s="6" t="s">
        <v>319</v>
      </c>
      <c r="I34461" s="6" t="s">
        <v>5519</v>
      </c>
      <c r="K34461" s="6">
        <v>178</v>
      </c>
    </row>
    <row r="34462" spans="1:11">
      <c r="A34462" s="6">
        <v>2000479968</v>
      </c>
      <c r="B34462" t="s">
        <v>36879</v>
      </c>
      <c r="H34462" s="6" t="s">
        <v>1732</v>
      </c>
      <c r="I34462" s="6" t="s">
        <v>1246</v>
      </c>
      <c r="K34462" s="6">
        <v>188</v>
      </c>
    </row>
    <row r="34463" spans="1:11">
      <c r="A34463" s="6">
        <v>2000271417</v>
      </c>
      <c r="B34463" t="s">
        <v>36880</v>
      </c>
      <c r="H34463" s="6" t="s">
        <v>488</v>
      </c>
      <c r="I34463" s="6" t="s">
        <v>3732</v>
      </c>
      <c r="K34463" s="6">
        <v>175</v>
      </c>
    </row>
    <row r="34464" spans="1:11">
      <c r="A34464" s="6">
        <v>2000353422</v>
      </c>
      <c r="B34464" t="s">
        <v>36881</v>
      </c>
      <c r="H34464" s="6" t="s">
        <v>2115</v>
      </c>
      <c r="I34464" s="6" t="s">
        <v>406</v>
      </c>
      <c r="K34464" s="6">
        <v>174</v>
      </c>
    </row>
    <row r="34465" spans="1:11">
      <c r="A34465" s="6">
        <v>2000474045</v>
      </c>
      <c r="B34465" t="s">
        <v>36882</v>
      </c>
      <c r="H34465" s="6" t="s">
        <v>2115</v>
      </c>
      <c r="I34465" s="6" t="s">
        <v>1117</v>
      </c>
      <c r="K34465" s="6">
        <v>171</v>
      </c>
    </row>
    <row r="34466" spans="1:11">
      <c r="A34466" s="6">
        <v>2000443248</v>
      </c>
      <c r="B34466" t="s">
        <v>36883</v>
      </c>
      <c r="H34466" s="6" t="s">
        <v>377</v>
      </c>
      <c r="I34466" s="6" t="s">
        <v>348</v>
      </c>
      <c r="K34466" s="6">
        <v>184</v>
      </c>
    </row>
    <row r="34467" spans="1:11">
      <c r="A34467" s="6">
        <v>2000350889</v>
      </c>
      <c r="B34467" t="s">
        <v>36884</v>
      </c>
      <c r="H34467" s="6" t="s">
        <v>1732</v>
      </c>
      <c r="I34467" s="6" t="s">
        <v>406</v>
      </c>
      <c r="K34467" s="6">
        <v>181</v>
      </c>
    </row>
    <row r="34468" spans="1:11">
      <c r="A34468" s="6">
        <v>2000450330</v>
      </c>
      <c r="B34468" t="s">
        <v>36885</v>
      </c>
      <c r="H34468" s="6" t="s">
        <v>2120</v>
      </c>
      <c r="I34468" s="6" t="s">
        <v>298</v>
      </c>
      <c r="K34468" s="6">
        <v>185</v>
      </c>
    </row>
    <row r="34469" spans="1:11">
      <c r="A34469" s="6">
        <v>2000370078</v>
      </c>
      <c r="B34469" t="s">
        <v>36886</v>
      </c>
      <c r="H34469" s="6" t="s">
        <v>760</v>
      </c>
      <c r="I34469" s="6" t="s">
        <v>378</v>
      </c>
      <c r="K34469" s="6">
        <v>183</v>
      </c>
    </row>
    <row r="34470" spans="1:11">
      <c r="A34470" s="6">
        <v>2000419158</v>
      </c>
      <c r="B34470" t="s">
        <v>36887</v>
      </c>
      <c r="H34470" s="6" t="s">
        <v>589</v>
      </c>
      <c r="I34470" s="6" t="s">
        <v>36888</v>
      </c>
      <c r="K34470" s="6">
        <v>176</v>
      </c>
    </row>
    <row r="34471" spans="1:11">
      <c r="A34471" s="6">
        <v>2000512489</v>
      </c>
      <c r="B34471" t="s">
        <v>36889</v>
      </c>
      <c r="H34471" s="6" t="s">
        <v>303</v>
      </c>
      <c r="I34471" s="6" t="s">
        <v>36890</v>
      </c>
      <c r="K34471" s="6">
        <v>184</v>
      </c>
    </row>
    <row r="34472" spans="1:11">
      <c r="A34472" s="6">
        <v>2000352293</v>
      </c>
      <c r="B34472" t="s">
        <v>36891</v>
      </c>
      <c r="H34472" s="6" t="s">
        <v>303</v>
      </c>
      <c r="I34472" s="6" t="s">
        <v>6338</v>
      </c>
      <c r="K34472" s="6">
        <v>160</v>
      </c>
    </row>
    <row r="34473" spans="1:11">
      <c r="A34473" s="6">
        <v>2000184392</v>
      </c>
      <c r="B34473" t="s">
        <v>36892</v>
      </c>
      <c r="H34473" s="6" t="s">
        <v>319</v>
      </c>
      <c r="I34473" s="6" t="s">
        <v>236</v>
      </c>
      <c r="K34473" s="6">
        <v>191</v>
      </c>
    </row>
    <row r="34474" spans="1:11">
      <c r="A34474" s="6">
        <v>2000395230</v>
      </c>
      <c r="B34474" t="s">
        <v>36893</v>
      </c>
      <c r="H34474" s="6" t="s">
        <v>377</v>
      </c>
      <c r="I34474" s="6" t="s">
        <v>4736</v>
      </c>
      <c r="K34474" s="6">
        <v>186</v>
      </c>
    </row>
    <row r="34475" spans="1:11">
      <c r="A34475" s="6">
        <v>2000261011</v>
      </c>
      <c r="B34475" t="s">
        <v>36894</v>
      </c>
      <c r="H34475" s="6" t="s">
        <v>377</v>
      </c>
      <c r="I34475" s="6" t="s">
        <v>1443</v>
      </c>
      <c r="K34475" s="6">
        <v>187</v>
      </c>
    </row>
    <row r="34476" spans="1:11">
      <c r="A34476" s="6">
        <v>2000479969</v>
      </c>
      <c r="B34476" t="s">
        <v>36895</v>
      </c>
      <c r="H34476" s="6" t="s">
        <v>966</v>
      </c>
      <c r="I34476" s="6" t="s">
        <v>406</v>
      </c>
      <c r="K34476" s="6">
        <v>175</v>
      </c>
    </row>
    <row r="34477" spans="1:11">
      <c r="A34477" s="6">
        <v>2000352516</v>
      </c>
      <c r="B34477" t="s">
        <v>36896</v>
      </c>
      <c r="H34477" s="6" t="s">
        <v>488</v>
      </c>
      <c r="I34477" s="6" t="s">
        <v>8998</v>
      </c>
      <c r="K34477" s="6">
        <v>175</v>
      </c>
    </row>
    <row r="34478" spans="1:11">
      <c r="A34478" s="6">
        <v>2000462771</v>
      </c>
      <c r="B34478" t="s">
        <v>36897</v>
      </c>
      <c r="H34478" s="6" t="s">
        <v>2115</v>
      </c>
      <c r="I34478" s="6" t="s">
        <v>1117</v>
      </c>
      <c r="K34478" s="6">
        <v>181</v>
      </c>
    </row>
    <row r="34479" spans="1:11">
      <c r="A34479" s="6">
        <v>2000259418</v>
      </c>
      <c r="B34479" t="s">
        <v>36898</v>
      </c>
      <c r="H34479" s="6" t="s">
        <v>1638</v>
      </c>
      <c r="I34479" s="6" t="s">
        <v>1863</v>
      </c>
      <c r="K34479" s="6">
        <v>178</v>
      </c>
    </row>
    <row r="34480" spans="1:11">
      <c r="A34480" s="6">
        <v>2000466228</v>
      </c>
      <c r="B34480" t="s">
        <v>36899</v>
      </c>
      <c r="H34480" s="6" t="s">
        <v>488</v>
      </c>
      <c r="I34480" s="6" t="s">
        <v>3265</v>
      </c>
      <c r="K34480" s="6">
        <v>167</v>
      </c>
    </row>
    <row r="34481" spans="1:11">
      <c r="A34481" s="6">
        <v>2000359720</v>
      </c>
      <c r="B34481" t="s">
        <v>36900</v>
      </c>
      <c r="H34481" s="6" t="s">
        <v>319</v>
      </c>
      <c r="I34481" s="6" t="s">
        <v>811</v>
      </c>
      <c r="K34481" s="6">
        <v>176</v>
      </c>
    </row>
    <row r="34482" spans="1:11">
      <c r="A34482" s="6">
        <v>2000330215</v>
      </c>
      <c r="B34482" t="s">
        <v>36901</v>
      </c>
      <c r="H34482" s="6" t="s">
        <v>966</v>
      </c>
      <c r="I34482" s="6" t="s">
        <v>309</v>
      </c>
      <c r="K34482" s="6">
        <v>165</v>
      </c>
    </row>
    <row r="34483" spans="1:11">
      <c r="A34483" s="6">
        <v>2000419347</v>
      </c>
      <c r="B34483" t="s">
        <v>36902</v>
      </c>
      <c r="H34483" s="6" t="s">
        <v>1213</v>
      </c>
      <c r="I34483" s="6" t="s">
        <v>348</v>
      </c>
      <c r="K34483" s="6">
        <v>177</v>
      </c>
    </row>
    <row r="34484" spans="1:11">
      <c r="A34484" s="6">
        <v>2000375610</v>
      </c>
      <c r="B34484" t="s">
        <v>36903</v>
      </c>
      <c r="H34484" s="6" t="s">
        <v>640</v>
      </c>
      <c r="I34484" s="6" t="s">
        <v>36904</v>
      </c>
      <c r="K34484" s="6">
        <v>177</v>
      </c>
    </row>
    <row r="34485" spans="1:11">
      <c r="A34485" s="6">
        <v>2000273996</v>
      </c>
      <c r="B34485" t="s">
        <v>36905</v>
      </c>
      <c r="H34485" s="6" t="s">
        <v>351</v>
      </c>
      <c r="I34485" s="6" t="s">
        <v>257</v>
      </c>
      <c r="K34485" s="6">
        <v>169</v>
      </c>
    </row>
    <row r="34486" spans="1:11">
      <c r="A34486" s="6">
        <v>2000289676</v>
      </c>
      <c r="B34486" t="s">
        <v>36906</v>
      </c>
      <c r="H34486" s="6" t="s">
        <v>1671</v>
      </c>
      <c r="I34486" s="6" t="s">
        <v>341</v>
      </c>
      <c r="K34486" s="6">
        <v>175</v>
      </c>
    </row>
    <row r="34487" spans="1:11">
      <c r="A34487" s="6">
        <v>2000405703</v>
      </c>
      <c r="B34487" t="s">
        <v>36907</v>
      </c>
      <c r="H34487" s="6" t="s">
        <v>619</v>
      </c>
      <c r="I34487" s="6" t="s">
        <v>10231</v>
      </c>
      <c r="K34487" s="6">
        <v>175</v>
      </c>
    </row>
    <row r="34488" spans="1:11">
      <c r="A34488" s="6">
        <v>2000334750</v>
      </c>
      <c r="B34488" t="s">
        <v>36908</v>
      </c>
      <c r="H34488" s="6" t="s">
        <v>966</v>
      </c>
      <c r="I34488" s="6" t="s">
        <v>1661</v>
      </c>
      <c r="K34488" s="6">
        <v>175</v>
      </c>
    </row>
    <row r="34489" spans="1:11">
      <c r="A34489" s="6">
        <v>2000011402</v>
      </c>
      <c r="B34489" t="s">
        <v>36909</v>
      </c>
      <c r="H34489" s="6" t="s">
        <v>1698</v>
      </c>
      <c r="I34489" s="6" t="s">
        <v>1515</v>
      </c>
      <c r="K34489" s="6">
        <v>179</v>
      </c>
    </row>
    <row r="34490" spans="1:11">
      <c r="A34490" s="6">
        <v>2000508561</v>
      </c>
      <c r="B34490" t="s">
        <v>36910</v>
      </c>
      <c r="H34490" s="6" t="s">
        <v>1624</v>
      </c>
      <c r="I34490" s="6" t="s">
        <v>857</v>
      </c>
      <c r="K34490" s="6">
        <v>184</v>
      </c>
    </row>
    <row r="34491" spans="1:11">
      <c r="A34491" s="6">
        <v>2000407522</v>
      </c>
      <c r="B34491" t="s">
        <v>36911</v>
      </c>
      <c r="H34491" s="6" t="s">
        <v>1806</v>
      </c>
      <c r="I34491" s="6" t="s">
        <v>259</v>
      </c>
      <c r="K34491" s="6">
        <v>181</v>
      </c>
    </row>
    <row r="34492" spans="1:11">
      <c r="A34492" s="6">
        <v>2000302640</v>
      </c>
      <c r="B34492" t="s">
        <v>36912</v>
      </c>
      <c r="H34492" s="6" t="s">
        <v>319</v>
      </c>
      <c r="I34492" s="6" t="s">
        <v>306</v>
      </c>
      <c r="K34492" s="6">
        <v>180</v>
      </c>
    </row>
    <row r="34493" spans="1:11">
      <c r="A34493" s="6">
        <v>2000493504</v>
      </c>
      <c r="B34493" t="s">
        <v>36913</v>
      </c>
      <c r="H34493" s="6" t="s">
        <v>377</v>
      </c>
      <c r="I34493" s="6" t="s">
        <v>406</v>
      </c>
      <c r="K34493" s="6">
        <v>188</v>
      </c>
    </row>
    <row r="34494" spans="1:11">
      <c r="A34494" s="6">
        <v>2000330307</v>
      </c>
      <c r="B34494" t="s">
        <v>36914</v>
      </c>
      <c r="H34494" s="6" t="s">
        <v>319</v>
      </c>
      <c r="I34494" s="6" t="s">
        <v>309</v>
      </c>
      <c r="K34494" s="6">
        <v>185</v>
      </c>
    </row>
    <row r="34495" spans="1:11">
      <c r="A34495" s="6">
        <v>2000330318</v>
      </c>
      <c r="B34495" t="s">
        <v>36915</v>
      </c>
      <c r="H34495" s="6" t="s">
        <v>1624</v>
      </c>
      <c r="I34495" s="6" t="s">
        <v>309</v>
      </c>
      <c r="K34495" s="6">
        <v>196</v>
      </c>
    </row>
    <row r="34496" spans="1:11">
      <c r="A34496" s="6">
        <v>2000263530</v>
      </c>
      <c r="B34496" t="s">
        <v>36916</v>
      </c>
      <c r="H34496" s="6" t="s">
        <v>1698</v>
      </c>
      <c r="I34496" s="6" t="s">
        <v>257</v>
      </c>
      <c r="K34496" s="6">
        <v>186</v>
      </c>
    </row>
    <row r="34497" spans="1:11">
      <c r="A34497" s="6">
        <v>2000375693</v>
      </c>
      <c r="B34497" t="s">
        <v>36917</v>
      </c>
      <c r="H34497" s="6" t="s">
        <v>1732</v>
      </c>
      <c r="I34497" s="6" t="s">
        <v>309</v>
      </c>
      <c r="K34497" s="6">
        <v>182</v>
      </c>
    </row>
    <row r="34498" spans="1:11">
      <c r="A34498" s="6">
        <v>2000493518</v>
      </c>
      <c r="B34498" t="s">
        <v>36918</v>
      </c>
      <c r="H34498" s="6" t="s">
        <v>351</v>
      </c>
      <c r="I34498" s="6" t="s">
        <v>1117</v>
      </c>
      <c r="K34498" s="6">
        <v>184</v>
      </c>
    </row>
    <row r="34499" spans="1:11">
      <c r="A34499" s="6">
        <v>2000451179</v>
      </c>
      <c r="B34499" t="s">
        <v>36919</v>
      </c>
      <c r="H34499" s="6" t="s">
        <v>2115</v>
      </c>
      <c r="I34499" s="6" t="s">
        <v>298</v>
      </c>
      <c r="K34499" s="6">
        <v>176</v>
      </c>
    </row>
    <row r="34500" spans="1:11">
      <c r="A34500" s="6">
        <v>2000493508</v>
      </c>
      <c r="B34500" t="s">
        <v>36920</v>
      </c>
      <c r="H34500" s="6" t="s">
        <v>240</v>
      </c>
      <c r="I34500" s="6" t="s">
        <v>36921</v>
      </c>
      <c r="K34500" s="6">
        <v>171</v>
      </c>
    </row>
    <row r="34501" spans="1:11">
      <c r="A34501" s="6">
        <v>2000449267</v>
      </c>
      <c r="B34501" t="s">
        <v>36922</v>
      </c>
      <c r="H34501" s="6" t="s">
        <v>2046</v>
      </c>
      <c r="I34501" s="6" t="s">
        <v>1117</v>
      </c>
      <c r="K34501" s="6">
        <v>184</v>
      </c>
    </row>
    <row r="34502" spans="1:11">
      <c r="A34502" s="6">
        <v>2000487855</v>
      </c>
      <c r="B34502" t="s">
        <v>36923</v>
      </c>
      <c r="H34502" s="6" t="s">
        <v>2115</v>
      </c>
      <c r="I34502" s="6" t="s">
        <v>341</v>
      </c>
      <c r="K34502" s="6">
        <v>175</v>
      </c>
    </row>
    <row r="34503" spans="1:11">
      <c r="A34503" s="6">
        <v>2000457463</v>
      </c>
      <c r="B34503" t="s">
        <v>36924</v>
      </c>
      <c r="H34503" s="6" t="s">
        <v>1656</v>
      </c>
      <c r="I34503" s="6" t="s">
        <v>1625</v>
      </c>
      <c r="K34503" s="6">
        <v>170</v>
      </c>
    </row>
    <row r="34504" spans="1:11">
      <c r="A34504" s="6">
        <v>2000283799</v>
      </c>
      <c r="B34504" t="s">
        <v>36925</v>
      </c>
      <c r="H34504" s="6" t="s">
        <v>319</v>
      </c>
      <c r="I34504" s="6" t="s">
        <v>253</v>
      </c>
      <c r="K34504" s="6">
        <v>175</v>
      </c>
    </row>
    <row r="34505" spans="1:11">
      <c r="A34505" s="6">
        <v>2000474999</v>
      </c>
      <c r="B34505" t="s">
        <v>36926</v>
      </c>
      <c r="H34505" s="6" t="s">
        <v>1213</v>
      </c>
      <c r="I34505" s="6" t="s">
        <v>1051</v>
      </c>
      <c r="K34505" s="6">
        <v>170</v>
      </c>
    </row>
    <row r="34506" spans="1:11">
      <c r="A34506" s="6">
        <v>2000476248</v>
      </c>
      <c r="B34506" t="s">
        <v>36927</v>
      </c>
      <c r="H34506" s="6" t="s">
        <v>1624</v>
      </c>
      <c r="I34506" s="6" t="s">
        <v>13258</v>
      </c>
      <c r="K34506" s="6">
        <v>188</v>
      </c>
    </row>
    <row r="34507" spans="1:11">
      <c r="A34507" s="6">
        <v>2000509111</v>
      </c>
      <c r="B34507" t="s">
        <v>36928</v>
      </c>
      <c r="H34507" s="6" t="s">
        <v>944</v>
      </c>
      <c r="I34507" s="6" t="s">
        <v>832</v>
      </c>
      <c r="K34507" s="6">
        <v>173</v>
      </c>
    </row>
    <row r="34508" spans="1:11">
      <c r="A34508" s="6">
        <v>2000503912</v>
      </c>
      <c r="B34508" t="s">
        <v>36929</v>
      </c>
      <c r="H34508" s="6" t="s">
        <v>2167</v>
      </c>
      <c r="I34508" s="6" t="s">
        <v>3573</v>
      </c>
      <c r="K34508" s="6">
        <v>171</v>
      </c>
    </row>
    <row r="34509" spans="1:11">
      <c r="A34509" s="6">
        <v>2000482350</v>
      </c>
      <c r="B34509" t="s">
        <v>36930</v>
      </c>
      <c r="H34509" s="6" t="s">
        <v>640</v>
      </c>
      <c r="I34509" s="6" t="s">
        <v>306</v>
      </c>
      <c r="K34509" s="6">
        <v>182</v>
      </c>
    </row>
    <row r="34510" spans="1:11">
      <c r="A34510" s="6">
        <v>2000283864</v>
      </c>
      <c r="B34510" t="s">
        <v>36931</v>
      </c>
      <c r="H34510" s="6" t="s">
        <v>377</v>
      </c>
      <c r="I34510" s="6" t="s">
        <v>259</v>
      </c>
      <c r="K34510" s="6">
        <v>188</v>
      </c>
    </row>
    <row r="34511" spans="1:11">
      <c r="A34511" s="6">
        <v>2000476249</v>
      </c>
      <c r="B34511" t="s">
        <v>36932</v>
      </c>
      <c r="H34511" s="6" t="s">
        <v>1674</v>
      </c>
      <c r="I34511" s="6" t="s">
        <v>259</v>
      </c>
      <c r="K34511" s="6">
        <v>178</v>
      </c>
    </row>
    <row r="34512" spans="1:11">
      <c r="A34512" s="6">
        <v>2000476261</v>
      </c>
      <c r="B34512" t="s">
        <v>36933</v>
      </c>
      <c r="H34512" s="6" t="s">
        <v>314</v>
      </c>
      <c r="I34512" s="6" t="s">
        <v>643</v>
      </c>
      <c r="K34512" s="6">
        <v>178</v>
      </c>
    </row>
    <row r="34513" spans="1:11">
      <c r="A34513" s="6">
        <v>2000344634</v>
      </c>
      <c r="B34513" t="s">
        <v>36934</v>
      </c>
      <c r="H34513" s="6" t="s">
        <v>966</v>
      </c>
      <c r="I34513" s="6" t="s">
        <v>1313</v>
      </c>
      <c r="K34513" s="6">
        <v>184</v>
      </c>
    </row>
    <row r="34514" spans="1:11">
      <c r="A34514" s="6">
        <v>2000448418</v>
      </c>
      <c r="B34514" t="s">
        <v>36935</v>
      </c>
      <c r="H34514" s="6" t="s">
        <v>377</v>
      </c>
      <c r="I34514" s="6" t="s">
        <v>1731</v>
      </c>
      <c r="K34514" s="6">
        <v>181</v>
      </c>
    </row>
    <row r="34515" spans="1:11">
      <c r="A34515" s="6">
        <v>2000470795</v>
      </c>
      <c r="B34515" t="s">
        <v>36936</v>
      </c>
      <c r="H34515" s="6" t="s">
        <v>1624</v>
      </c>
      <c r="I34515" s="6" t="s">
        <v>36937</v>
      </c>
      <c r="K34515" s="6">
        <v>184</v>
      </c>
    </row>
    <row r="34516" spans="1:11">
      <c r="A34516" s="6">
        <v>2000502643</v>
      </c>
      <c r="B34516" t="s">
        <v>36938</v>
      </c>
      <c r="H34516" s="6" t="s">
        <v>377</v>
      </c>
      <c r="I34516" s="6" t="s">
        <v>344</v>
      </c>
      <c r="K34516" s="6">
        <v>187</v>
      </c>
    </row>
    <row r="34517" spans="1:11">
      <c r="A34517" s="6">
        <v>2000452786</v>
      </c>
      <c r="B34517" t="s">
        <v>1975</v>
      </c>
      <c r="H34517" s="6" t="s">
        <v>488</v>
      </c>
      <c r="I34517" s="6" t="s">
        <v>832</v>
      </c>
      <c r="K34517" s="6">
        <v>170</v>
      </c>
    </row>
    <row r="34518" spans="1:11">
      <c r="A34518" s="6">
        <v>2000475266</v>
      </c>
      <c r="B34518" t="s">
        <v>36939</v>
      </c>
      <c r="H34518" s="6" t="s">
        <v>314</v>
      </c>
      <c r="I34518" s="6" t="s">
        <v>259</v>
      </c>
      <c r="K34518" s="6">
        <v>185</v>
      </c>
    </row>
    <row r="34519" spans="1:11">
      <c r="A34519" s="6">
        <v>2000078827</v>
      </c>
      <c r="B34519" t="s">
        <v>36940</v>
      </c>
      <c r="H34519" s="6" t="s">
        <v>319</v>
      </c>
      <c r="I34519" s="6" t="s">
        <v>1303</v>
      </c>
      <c r="K34519" s="6">
        <v>170</v>
      </c>
    </row>
    <row r="34520" spans="1:11">
      <c r="A34520" s="6">
        <v>2000399893</v>
      </c>
      <c r="B34520" t="s">
        <v>36941</v>
      </c>
      <c r="H34520" s="6" t="s">
        <v>3935</v>
      </c>
      <c r="I34520" s="6" t="s">
        <v>3559</v>
      </c>
      <c r="K34520" s="6">
        <v>187</v>
      </c>
    </row>
    <row r="34521" spans="1:11">
      <c r="A34521" s="6">
        <v>2000404498</v>
      </c>
      <c r="B34521" t="s">
        <v>36942</v>
      </c>
      <c r="H34521" s="6" t="s">
        <v>303</v>
      </c>
      <c r="I34521" s="6" t="s">
        <v>1435</v>
      </c>
      <c r="K34521" s="6">
        <v>178</v>
      </c>
    </row>
    <row r="34522" spans="1:11">
      <c r="A34522" s="6">
        <v>2000380843</v>
      </c>
      <c r="B34522" t="s">
        <v>36943</v>
      </c>
      <c r="H34522" s="6" t="s">
        <v>2115</v>
      </c>
      <c r="I34522" s="6" t="s">
        <v>236</v>
      </c>
      <c r="K34522" s="6">
        <v>194</v>
      </c>
    </row>
    <row r="34523" spans="1:11">
      <c r="A34523" s="6">
        <v>2000475103</v>
      </c>
      <c r="B34523" t="s">
        <v>36944</v>
      </c>
      <c r="H34523" s="6" t="s">
        <v>2115</v>
      </c>
      <c r="I34523" s="6" t="s">
        <v>2219</v>
      </c>
      <c r="K34523" s="6">
        <v>178</v>
      </c>
    </row>
    <row r="34524" spans="1:11">
      <c r="A34524" s="6">
        <v>2000413424</v>
      </c>
      <c r="B34524" t="s">
        <v>36945</v>
      </c>
      <c r="H34524" s="6" t="s">
        <v>2115</v>
      </c>
      <c r="I34524" s="6" t="s">
        <v>344</v>
      </c>
      <c r="K34524" s="6">
        <v>180</v>
      </c>
    </row>
    <row r="34525" spans="1:11">
      <c r="A34525" s="6">
        <v>2000510959</v>
      </c>
      <c r="B34525" t="s">
        <v>36946</v>
      </c>
      <c r="H34525" s="6" t="s">
        <v>966</v>
      </c>
      <c r="I34525" s="6" t="s">
        <v>222</v>
      </c>
      <c r="K34525" s="6">
        <v>179</v>
      </c>
    </row>
    <row r="34526" spans="1:11">
      <c r="A34526" s="6">
        <v>2000376241</v>
      </c>
      <c r="B34526" t="s">
        <v>36947</v>
      </c>
      <c r="H34526" s="6" t="s">
        <v>966</v>
      </c>
      <c r="I34526" s="6" t="s">
        <v>1197</v>
      </c>
      <c r="K34526" s="6">
        <v>176</v>
      </c>
    </row>
    <row r="34527" spans="1:11">
      <c r="A34527" s="6">
        <v>2000510252</v>
      </c>
      <c r="B34527" t="s">
        <v>36948</v>
      </c>
      <c r="H34527" s="6" t="s">
        <v>1624</v>
      </c>
      <c r="I34527" s="6" t="s">
        <v>257</v>
      </c>
      <c r="K34527" s="6">
        <v>188</v>
      </c>
    </row>
    <row r="34528" spans="1:11">
      <c r="A34528" s="6">
        <v>2000510958</v>
      </c>
      <c r="B34528" t="s">
        <v>36949</v>
      </c>
      <c r="H34528" s="6" t="s">
        <v>314</v>
      </c>
      <c r="I34528" s="6" t="s">
        <v>222</v>
      </c>
      <c r="K34528" s="6">
        <v>177</v>
      </c>
    </row>
    <row r="34529" spans="1:11">
      <c r="A34529" s="6">
        <v>2000476254</v>
      </c>
      <c r="B34529" t="s">
        <v>36950</v>
      </c>
      <c r="H34529" s="6" t="s">
        <v>589</v>
      </c>
      <c r="I34529" s="6" t="s">
        <v>643</v>
      </c>
      <c r="K34529" s="6">
        <v>181</v>
      </c>
    </row>
    <row r="34530" spans="1:11">
      <c r="A34530" s="6">
        <v>2000146712</v>
      </c>
      <c r="B34530" t="s">
        <v>36951</v>
      </c>
      <c r="H34530" s="6" t="s">
        <v>12433</v>
      </c>
      <c r="I34530" s="6" t="s">
        <v>1303</v>
      </c>
      <c r="K34530" s="6">
        <v>173</v>
      </c>
    </row>
    <row r="34531" spans="1:11">
      <c r="A34531" s="6">
        <v>2000281877</v>
      </c>
      <c r="B34531" t="s">
        <v>36952</v>
      </c>
      <c r="H34531" s="6" t="s">
        <v>1672</v>
      </c>
      <c r="I34531" s="6" t="s">
        <v>731</v>
      </c>
      <c r="K34531" s="6">
        <v>172</v>
      </c>
    </row>
    <row r="34532" spans="1:11">
      <c r="A34532" s="6">
        <v>2000491189</v>
      </c>
      <c r="B34532" t="s">
        <v>36953</v>
      </c>
      <c r="H34532" s="6" t="s">
        <v>1656</v>
      </c>
      <c r="I34532" s="6" t="s">
        <v>1362</v>
      </c>
      <c r="K34532" s="6">
        <v>180</v>
      </c>
    </row>
    <row r="34533" spans="1:11">
      <c r="A34533" s="6">
        <v>2000484552</v>
      </c>
      <c r="B34533" t="s">
        <v>36954</v>
      </c>
      <c r="H34533" s="6" t="s">
        <v>319</v>
      </c>
      <c r="I34533" s="6" t="s">
        <v>344</v>
      </c>
      <c r="K34533" s="6">
        <v>184</v>
      </c>
    </row>
    <row r="34534" spans="1:11">
      <c r="A34534" s="6">
        <v>2000463786</v>
      </c>
      <c r="B34534" t="s">
        <v>36955</v>
      </c>
      <c r="H34534" s="6" t="s">
        <v>966</v>
      </c>
      <c r="I34534" s="6" t="s">
        <v>36956</v>
      </c>
      <c r="K34534" s="6">
        <v>172</v>
      </c>
    </row>
    <row r="34535" spans="1:11">
      <c r="A34535" s="6">
        <v>2000399539</v>
      </c>
      <c r="B34535" t="s">
        <v>36957</v>
      </c>
      <c r="H34535" s="6" t="s">
        <v>351</v>
      </c>
      <c r="I34535" s="6" t="s">
        <v>36958</v>
      </c>
      <c r="K34535" s="6">
        <v>179</v>
      </c>
    </row>
    <row r="34536" spans="1:11">
      <c r="A34536" s="6">
        <v>2000491754</v>
      </c>
      <c r="B34536" t="s">
        <v>36959</v>
      </c>
      <c r="H34536" s="6" t="s">
        <v>377</v>
      </c>
      <c r="I34536" s="6" t="s">
        <v>1809</v>
      </c>
      <c r="K34536" s="6">
        <v>197</v>
      </c>
    </row>
    <row r="34537" spans="1:11">
      <c r="A34537" s="6">
        <v>2000467019</v>
      </c>
      <c r="B34537" t="s">
        <v>36960</v>
      </c>
      <c r="H34537" s="6" t="s">
        <v>319</v>
      </c>
      <c r="I34537" s="6" t="s">
        <v>348</v>
      </c>
      <c r="K34537" s="6">
        <v>178</v>
      </c>
    </row>
    <row r="34538" spans="1:11">
      <c r="A34538" s="6">
        <v>2000496427</v>
      </c>
      <c r="B34538" t="s">
        <v>36961</v>
      </c>
      <c r="H34538" s="6" t="s">
        <v>2115</v>
      </c>
      <c r="I34538" s="6" t="s">
        <v>348</v>
      </c>
      <c r="K34538" s="6">
        <v>179</v>
      </c>
    </row>
    <row r="34539" spans="1:11">
      <c r="A34539" s="6">
        <v>2000491755</v>
      </c>
      <c r="B34539" t="s">
        <v>36962</v>
      </c>
      <c r="H34539" s="6" t="s">
        <v>377</v>
      </c>
      <c r="I34539" s="6" t="s">
        <v>344</v>
      </c>
      <c r="K34539" s="6">
        <v>195</v>
      </c>
    </row>
    <row r="34540" spans="1:11">
      <c r="A34540" s="6">
        <v>2000266294</v>
      </c>
      <c r="B34540" t="s">
        <v>36963</v>
      </c>
      <c r="H34540" s="6" t="s">
        <v>2115</v>
      </c>
      <c r="I34540" s="6" t="s">
        <v>236</v>
      </c>
      <c r="K34540" s="6">
        <v>183</v>
      </c>
    </row>
    <row r="34541" spans="1:11">
      <c r="A34541" s="6">
        <v>2000310111</v>
      </c>
      <c r="B34541" t="s">
        <v>36964</v>
      </c>
      <c r="H34541" s="6" t="s">
        <v>2115</v>
      </c>
      <c r="I34541" s="6" t="s">
        <v>646</v>
      </c>
      <c r="K34541" s="6">
        <v>189</v>
      </c>
    </row>
    <row r="34542" spans="1:11">
      <c r="A34542" s="6">
        <v>2000480025</v>
      </c>
      <c r="B34542" t="s">
        <v>36965</v>
      </c>
      <c r="H34542" s="6" t="s">
        <v>640</v>
      </c>
      <c r="I34542" s="6" t="s">
        <v>344</v>
      </c>
      <c r="K34542" s="6">
        <v>169</v>
      </c>
    </row>
    <row r="34543" spans="1:11">
      <c r="A34543" s="6">
        <v>2000472021</v>
      </c>
      <c r="B34543" t="s">
        <v>36966</v>
      </c>
      <c r="H34543" s="6" t="s">
        <v>1624</v>
      </c>
      <c r="I34543" s="6" t="s">
        <v>36967</v>
      </c>
      <c r="K34543" s="6">
        <v>198</v>
      </c>
    </row>
    <row r="34544" spans="1:11">
      <c r="A34544" s="6">
        <v>2000485504</v>
      </c>
      <c r="B34544" t="s">
        <v>36968</v>
      </c>
      <c r="H34544" s="6" t="s">
        <v>966</v>
      </c>
      <c r="I34544" s="6" t="s">
        <v>1731</v>
      </c>
      <c r="K34544" s="6">
        <v>174</v>
      </c>
    </row>
    <row r="34545" spans="1:11">
      <c r="A34545" s="6">
        <v>2000228327</v>
      </c>
      <c r="B34545" t="s">
        <v>36969</v>
      </c>
      <c r="H34545" s="6" t="s">
        <v>944</v>
      </c>
      <c r="I34545" s="6" t="s">
        <v>3573</v>
      </c>
      <c r="K34545" s="6">
        <v>166</v>
      </c>
    </row>
    <row r="34546" spans="1:11">
      <c r="A34546" s="6">
        <v>2000370997</v>
      </c>
      <c r="B34546" t="s">
        <v>36970</v>
      </c>
      <c r="H34546" s="6" t="s">
        <v>1747</v>
      </c>
      <c r="I34546" s="6" t="s">
        <v>36971</v>
      </c>
      <c r="K34546" s="6">
        <v>170</v>
      </c>
    </row>
    <row r="34547" spans="1:11">
      <c r="A34547" s="6">
        <v>2000503990</v>
      </c>
      <c r="B34547" t="s">
        <v>36972</v>
      </c>
      <c r="H34547" s="6" t="s">
        <v>966</v>
      </c>
      <c r="I34547" s="6" t="s">
        <v>491</v>
      </c>
      <c r="K34547" s="6">
        <v>179</v>
      </c>
    </row>
    <row r="34548" spans="1:11">
      <c r="A34548" s="6">
        <v>2000491784</v>
      </c>
      <c r="B34548" t="s">
        <v>36973</v>
      </c>
      <c r="H34548" s="6" t="s">
        <v>2116</v>
      </c>
      <c r="I34548" s="6" t="s">
        <v>344</v>
      </c>
      <c r="K34548" s="6">
        <v>181</v>
      </c>
    </row>
    <row r="34549" spans="1:11">
      <c r="A34549" s="6">
        <v>2000457462</v>
      </c>
      <c r="B34549" t="s">
        <v>36974</v>
      </c>
      <c r="H34549" s="6" t="s">
        <v>488</v>
      </c>
      <c r="I34549" s="6" t="s">
        <v>1625</v>
      </c>
      <c r="K34549" s="6">
        <v>165</v>
      </c>
    </row>
    <row r="34550" spans="1:11">
      <c r="A34550" s="6">
        <v>2000451471</v>
      </c>
      <c r="B34550" t="s">
        <v>36975</v>
      </c>
      <c r="H34550" s="6" t="s">
        <v>760</v>
      </c>
      <c r="I34550" s="6" t="s">
        <v>222</v>
      </c>
      <c r="K34550" s="6">
        <v>176</v>
      </c>
    </row>
    <row r="34551" spans="1:11">
      <c r="A34551" s="6">
        <v>2000485523</v>
      </c>
      <c r="B34551" t="s">
        <v>36976</v>
      </c>
      <c r="H34551" s="6" t="s">
        <v>16564</v>
      </c>
      <c r="I34551" s="6" t="s">
        <v>1731</v>
      </c>
      <c r="K34551" s="6">
        <v>189</v>
      </c>
    </row>
    <row r="34552" spans="1:11">
      <c r="A34552" s="6">
        <v>2000407463</v>
      </c>
      <c r="B34552" t="s">
        <v>36977</v>
      </c>
      <c r="H34552" s="6" t="s">
        <v>640</v>
      </c>
      <c r="I34552" s="6" t="s">
        <v>306</v>
      </c>
      <c r="K34552" s="6">
        <v>181</v>
      </c>
    </row>
    <row r="34553" spans="1:11">
      <c r="A34553" s="6">
        <v>2000372627</v>
      </c>
      <c r="B34553" t="s">
        <v>36978</v>
      </c>
      <c r="H34553" s="6" t="s">
        <v>2046</v>
      </c>
      <c r="I34553" s="6" t="s">
        <v>257</v>
      </c>
      <c r="K34553" s="6">
        <v>180</v>
      </c>
    </row>
    <row r="34554" spans="1:11">
      <c r="A34554" s="6">
        <v>2000415453</v>
      </c>
      <c r="B34554" t="s">
        <v>36979</v>
      </c>
      <c r="H34554" s="6" t="s">
        <v>589</v>
      </c>
      <c r="I34554" s="6" t="s">
        <v>222</v>
      </c>
      <c r="K34554" s="6">
        <v>186</v>
      </c>
    </row>
    <row r="34555" spans="1:11">
      <c r="A34555" s="6">
        <v>2000414245</v>
      </c>
      <c r="B34555" t="s">
        <v>36980</v>
      </c>
      <c r="H34555" s="6" t="s">
        <v>966</v>
      </c>
      <c r="I34555" s="6" t="s">
        <v>1362</v>
      </c>
      <c r="K34555" s="6">
        <v>181</v>
      </c>
    </row>
    <row r="34556" spans="1:11">
      <c r="A34556" s="6">
        <v>2000287922</v>
      </c>
      <c r="B34556" t="s">
        <v>36981</v>
      </c>
      <c r="H34556" s="6" t="s">
        <v>966</v>
      </c>
      <c r="I34556" s="6" t="s">
        <v>406</v>
      </c>
      <c r="K34556" s="6">
        <v>177</v>
      </c>
    </row>
    <row r="34557" spans="1:11">
      <c r="A34557" s="6">
        <v>2000392651</v>
      </c>
      <c r="B34557" t="s">
        <v>36982</v>
      </c>
      <c r="H34557" s="6" t="s">
        <v>2115</v>
      </c>
      <c r="I34557" s="6" t="s">
        <v>994</v>
      </c>
      <c r="K34557" s="6">
        <v>186</v>
      </c>
    </row>
    <row r="34558" spans="1:11">
      <c r="A34558" s="6">
        <v>2000504816</v>
      </c>
      <c r="B34558" t="s">
        <v>36983</v>
      </c>
      <c r="H34558" s="6" t="s">
        <v>319</v>
      </c>
      <c r="I34558" s="6" t="s">
        <v>442</v>
      </c>
      <c r="K34558" s="6">
        <v>181</v>
      </c>
    </row>
    <row r="34559" spans="1:11">
      <c r="A34559" s="6">
        <v>2000414256</v>
      </c>
      <c r="B34559" t="s">
        <v>36984</v>
      </c>
      <c r="H34559" s="6" t="s">
        <v>377</v>
      </c>
      <c r="I34559" s="6" t="s">
        <v>259</v>
      </c>
      <c r="K34559" s="6">
        <v>187</v>
      </c>
    </row>
    <row r="34560" spans="1:11">
      <c r="A34560" s="6">
        <v>2000462695</v>
      </c>
      <c r="B34560" t="s">
        <v>36985</v>
      </c>
      <c r="H34560" s="6" t="s">
        <v>966</v>
      </c>
      <c r="I34560" s="6" t="s">
        <v>348</v>
      </c>
      <c r="K34560" s="6">
        <v>174</v>
      </c>
    </row>
    <row r="34561" spans="1:11">
      <c r="A34561" s="6">
        <v>2000495413</v>
      </c>
      <c r="B34561" t="s">
        <v>36986</v>
      </c>
      <c r="H34561" s="6" t="s">
        <v>2112</v>
      </c>
      <c r="I34561" s="6" t="s">
        <v>344</v>
      </c>
      <c r="K34561" s="6">
        <v>181</v>
      </c>
    </row>
    <row r="34562" spans="1:11">
      <c r="A34562" s="6">
        <v>2000503991</v>
      </c>
      <c r="B34562" t="s">
        <v>36987</v>
      </c>
      <c r="H34562" s="6" t="s">
        <v>2113</v>
      </c>
      <c r="I34562" s="6" t="s">
        <v>259</v>
      </c>
      <c r="K34562" s="6">
        <v>176</v>
      </c>
    </row>
    <row r="34563" spans="1:11">
      <c r="A34563" s="6">
        <v>2000413422</v>
      </c>
      <c r="B34563" t="s">
        <v>36988</v>
      </c>
      <c r="H34563" s="6" t="s">
        <v>2046</v>
      </c>
      <c r="I34563" s="6" t="s">
        <v>344</v>
      </c>
      <c r="K34563" s="6">
        <v>169</v>
      </c>
    </row>
    <row r="34564" spans="1:11">
      <c r="A34564" s="6">
        <v>2000491620</v>
      </c>
      <c r="B34564" t="s">
        <v>36989</v>
      </c>
      <c r="H34564" s="6" t="s">
        <v>1624</v>
      </c>
      <c r="I34564" s="6" t="s">
        <v>344</v>
      </c>
      <c r="K34564" s="6">
        <v>186</v>
      </c>
    </row>
    <row r="34565" spans="1:11">
      <c r="A34565" s="6">
        <v>2000366060</v>
      </c>
      <c r="B34565" t="s">
        <v>36990</v>
      </c>
      <c r="H34565" s="6" t="s">
        <v>3594</v>
      </c>
      <c r="I34565" s="6" t="s">
        <v>236</v>
      </c>
      <c r="K34565" s="6">
        <v>174</v>
      </c>
    </row>
    <row r="34566" spans="1:11">
      <c r="A34566" s="6">
        <v>2000343589</v>
      </c>
      <c r="B34566" t="s">
        <v>36991</v>
      </c>
      <c r="H34566" s="6" t="s">
        <v>1624</v>
      </c>
      <c r="I34566" s="6" t="s">
        <v>306</v>
      </c>
      <c r="K34566" s="6">
        <v>190</v>
      </c>
    </row>
    <row r="34567" spans="1:11">
      <c r="A34567" s="6">
        <v>2000480032</v>
      </c>
      <c r="B34567" t="s">
        <v>36992</v>
      </c>
      <c r="H34567" s="6" t="s">
        <v>1213</v>
      </c>
      <c r="I34567" s="6" t="s">
        <v>3786</v>
      </c>
      <c r="K34567" s="6">
        <v>169</v>
      </c>
    </row>
    <row r="34568" spans="1:11">
      <c r="A34568" s="6">
        <v>2000491762</v>
      </c>
      <c r="B34568" t="s">
        <v>36993</v>
      </c>
      <c r="H34568" s="6" t="s">
        <v>1176</v>
      </c>
      <c r="I34568" s="6" t="s">
        <v>1653</v>
      </c>
      <c r="K34568" s="6">
        <v>180</v>
      </c>
    </row>
    <row r="34569" spans="1:11">
      <c r="A34569" s="6">
        <v>2000414314</v>
      </c>
      <c r="B34569" t="s">
        <v>36994</v>
      </c>
      <c r="H34569" s="6" t="s">
        <v>2157</v>
      </c>
      <c r="I34569" s="6" t="s">
        <v>646</v>
      </c>
      <c r="K34569" s="6">
        <v>171</v>
      </c>
    </row>
    <row r="34570" spans="1:11">
      <c r="A34570" s="6">
        <v>2000475000</v>
      </c>
      <c r="B34570" t="s">
        <v>36995</v>
      </c>
      <c r="H34570" s="6" t="s">
        <v>2115</v>
      </c>
      <c r="I34570" s="6" t="s">
        <v>603</v>
      </c>
      <c r="K34570" s="6">
        <v>195</v>
      </c>
    </row>
    <row r="34571" spans="1:11">
      <c r="A34571" s="6">
        <v>2000479967</v>
      </c>
      <c r="B34571" t="s">
        <v>36996</v>
      </c>
      <c r="H34571" s="6" t="s">
        <v>238</v>
      </c>
      <c r="I34571" s="6" t="s">
        <v>36997</v>
      </c>
      <c r="K34571" s="6">
        <v>182</v>
      </c>
    </row>
    <row r="34572" spans="1:11">
      <c r="A34572" s="6">
        <v>2000414255</v>
      </c>
      <c r="B34572" t="s">
        <v>36998</v>
      </c>
      <c r="H34572" s="6" t="s">
        <v>1624</v>
      </c>
      <c r="I34572" s="6" t="s">
        <v>1076</v>
      </c>
      <c r="K34572" s="6">
        <v>185</v>
      </c>
    </row>
    <row r="34573" spans="1:11">
      <c r="A34573" s="6">
        <v>2000379333</v>
      </c>
      <c r="B34573" t="s">
        <v>36999</v>
      </c>
      <c r="H34573" s="6" t="s">
        <v>377</v>
      </c>
      <c r="I34573" s="6" t="s">
        <v>344</v>
      </c>
      <c r="K34573" s="6">
        <v>177</v>
      </c>
    </row>
    <row r="34574" spans="1:11">
      <c r="A34574" s="6">
        <v>2000500959</v>
      </c>
      <c r="B34574" t="s">
        <v>37000</v>
      </c>
      <c r="H34574" s="6" t="s">
        <v>944</v>
      </c>
      <c r="I34574" s="6" t="s">
        <v>259</v>
      </c>
      <c r="K34574" s="6">
        <v>170</v>
      </c>
    </row>
    <row r="34575" spans="1:11">
      <c r="A34575" s="6">
        <v>2000192282</v>
      </c>
      <c r="B34575" t="s">
        <v>37001</v>
      </c>
      <c r="H34575" s="6" t="s">
        <v>966</v>
      </c>
      <c r="I34575" s="6" t="s">
        <v>956</v>
      </c>
      <c r="K34575" s="6">
        <v>165</v>
      </c>
    </row>
    <row r="34576" spans="1:11">
      <c r="A34576" s="6">
        <v>2000501310</v>
      </c>
      <c r="B34576" t="s">
        <v>37002</v>
      </c>
      <c r="H34576" s="6" t="s">
        <v>319</v>
      </c>
      <c r="I34576" s="6" t="s">
        <v>2134</v>
      </c>
      <c r="K34576" s="6">
        <v>167</v>
      </c>
    </row>
    <row r="34577" spans="1:11">
      <c r="A34577" s="6">
        <v>2000511353</v>
      </c>
      <c r="B34577" t="s">
        <v>37003</v>
      </c>
      <c r="H34577" s="6" t="s">
        <v>2115</v>
      </c>
      <c r="I34577" s="6" t="s">
        <v>259</v>
      </c>
      <c r="K34577" s="6">
        <v>189</v>
      </c>
    </row>
    <row r="34578" spans="1:11">
      <c r="A34578" s="6">
        <v>2000105195</v>
      </c>
      <c r="B34578" t="s">
        <v>37004</v>
      </c>
      <c r="H34578" s="6" t="s">
        <v>966</v>
      </c>
      <c r="I34578" s="6" t="s">
        <v>344</v>
      </c>
      <c r="K34578" s="6">
        <v>168</v>
      </c>
    </row>
    <row r="34579" spans="1:11">
      <c r="A34579" s="6">
        <v>2000511933</v>
      </c>
      <c r="B34579" t="s">
        <v>37005</v>
      </c>
      <c r="H34579" s="6" t="s">
        <v>966</v>
      </c>
      <c r="I34579" s="6" t="s">
        <v>37006</v>
      </c>
      <c r="K34579" s="6">
        <v>188</v>
      </c>
    </row>
    <row r="34580" spans="1:11">
      <c r="A34580" s="6">
        <v>2000292832</v>
      </c>
      <c r="B34580" t="s">
        <v>37007</v>
      </c>
      <c r="H34580" s="6" t="s">
        <v>2167</v>
      </c>
      <c r="I34580" s="6" t="s">
        <v>348</v>
      </c>
      <c r="K34580" s="6">
        <v>185</v>
      </c>
    </row>
    <row r="34581" spans="1:11">
      <c r="A34581" s="6">
        <v>2000474374</v>
      </c>
      <c r="B34581" t="s">
        <v>37008</v>
      </c>
      <c r="H34581" s="6" t="s">
        <v>1671</v>
      </c>
      <c r="I34581" s="6" t="s">
        <v>603</v>
      </c>
      <c r="K34581" s="6">
        <v>176</v>
      </c>
    </row>
    <row r="34582" spans="1:11">
      <c r="A34582" s="6">
        <v>2000460122</v>
      </c>
      <c r="B34582" t="s">
        <v>37009</v>
      </c>
      <c r="H34582" s="6" t="s">
        <v>377</v>
      </c>
      <c r="I34582" s="6" t="s">
        <v>15767</v>
      </c>
      <c r="K34582" s="6">
        <v>183</v>
      </c>
    </row>
    <row r="34583" spans="1:11">
      <c r="A34583" s="6">
        <v>2000375166</v>
      </c>
      <c r="B34583" t="s">
        <v>37010</v>
      </c>
      <c r="H34583" s="6" t="s">
        <v>2115</v>
      </c>
      <c r="I34583" s="6" t="s">
        <v>348</v>
      </c>
      <c r="K34583" s="6">
        <v>184</v>
      </c>
    </row>
    <row r="34584" spans="1:11">
      <c r="A34584" s="6">
        <v>2000407849</v>
      </c>
      <c r="B34584" t="s">
        <v>37011</v>
      </c>
      <c r="H34584" s="6" t="s">
        <v>944</v>
      </c>
      <c r="I34584" s="6" t="s">
        <v>2910</v>
      </c>
      <c r="K34584" s="6">
        <v>169</v>
      </c>
    </row>
    <row r="34585" spans="1:11">
      <c r="A34585" s="6">
        <v>2000479804</v>
      </c>
      <c r="B34585" t="s">
        <v>37012</v>
      </c>
      <c r="H34585" s="6" t="s">
        <v>619</v>
      </c>
      <c r="I34585" s="6" t="s">
        <v>348</v>
      </c>
      <c r="K34585" s="6">
        <v>181</v>
      </c>
    </row>
    <row r="34586" spans="1:11">
      <c r="A34586" s="6">
        <v>2000482701</v>
      </c>
      <c r="B34586" t="s">
        <v>37013</v>
      </c>
      <c r="H34586" s="6" t="s">
        <v>319</v>
      </c>
      <c r="I34586" s="6" t="s">
        <v>477</v>
      </c>
      <c r="K34586" s="6">
        <v>180</v>
      </c>
    </row>
    <row r="34587" spans="1:11">
      <c r="A34587" s="6">
        <v>2000325613</v>
      </c>
      <c r="B34587" t="s">
        <v>37014</v>
      </c>
      <c r="H34587" s="6" t="s">
        <v>377</v>
      </c>
      <c r="I34587" s="6" t="s">
        <v>2541</v>
      </c>
      <c r="K34587" s="6">
        <v>186</v>
      </c>
    </row>
    <row r="34588" spans="1:11">
      <c r="A34588" s="6">
        <v>2000266747</v>
      </c>
      <c r="B34588" t="s">
        <v>37015</v>
      </c>
      <c r="H34588" s="6" t="s">
        <v>944</v>
      </c>
      <c r="I34588" s="6" t="s">
        <v>22738</v>
      </c>
      <c r="K34588" s="6">
        <v>169</v>
      </c>
    </row>
    <row r="34589" spans="1:11">
      <c r="A34589" s="6">
        <v>2000376485</v>
      </c>
      <c r="B34589" t="s">
        <v>37016</v>
      </c>
      <c r="H34589" s="6" t="s">
        <v>2115</v>
      </c>
      <c r="I34589" s="6" t="s">
        <v>1676</v>
      </c>
      <c r="K34589" s="6">
        <v>177</v>
      </c>
    </row>
    <row r="34590" spans="1:11">
      <c r="A34590" s="6">
        <v>2000492416</v>
      </c>
      <c r="B34590" t="s">
        <v>37017</v>
      </c>
      <c r="H34590" s="6" t="s">
        <v>488</v>
      </c>
      <c r="I34590" s="6" t="s">
        <v>1688</v>
      </c>
      <c r="K34590" s="6">
        <v>180</v>
      </c>
    </row>
    <row r="34591" spans="1:11">
      <c r="A34591" s="6">
        <v>2000462139</v>
      </c>
      <c r="B34591" t="s">
        <v>37018</v>
      </c>
      <c r="H34591" s="6" t="s">
        <v>2115</v>
      </c>
      <c r="I34591" s="6" t="s">
        <v>378</v>
      </c>
      <c r="K34591" s="6">
        <v>183</v>
      </c>
    </row>
    <row r="34592" spans="1:11">
      <c r="A34592" s="6">
        <v>2000491986</v>
      </c>
      <c r="B34592" t="s">
        <v>37019</v>
      </c>
      <c r="H34592" s="6" t="s">
        <v>351</v>
      </c>
      <c r="I34592" s="6" t="s">
        <v>257</v>
      </c>
      <c r="K34592" s="6">
        <v>175</v>
      </c>
    </row>
    <row r="34593" spans="1:11">
      <c r="A34593" s="6">
        <v>2000181719</v>
      </c>
      <c r="B34593" t="s">
        <v>37020</v>
      </c>
      <c r="H34593" s="6" t="s">
        <v>488</v>
      </c>
      <c r="I34593" s="6" t="s">
        <v>306</v>
      </c>
      <c r="K34593" s="6">
        <v>180</v>
      </c>
    </row>
    <row r="34594" spans="1:11">
      <c r="A34594" s="6">
        <v>2000115978</v>
      </c>
      <c r="B34594" t="s">
        <v>37021</v>
      </c>
      <c r="H34594" s="6" t="s">
        <v>377</v>
      </c>
      <c r="I34594" s="6" t="s">
        <v>1375</v>
      </c>
      <c r="K34594" s="6">
        <v>189</v>
      </c>
    </row>
    <row r="34595" spans="1:11">
      <c r="A34595" s="6">
        <v>2000302058</v>
      </c>
      <c r="B34595" t="s">
        <v>37022</v>
      </c>
      <c r="H34595" s="6" t="s">
        <v>1624</v>
      </c>
      <c r="I34595" s="6" t="s">
        <v>259</v>
      </c>
      <c r="K34595" s="6">
        <v>187</v>
      </c>
    </row>
    <row r="34596" spans="1:11">
      <c r="A34596" s="6">
        <v>2000480925</v>
      </c>
      <c r="B34596" t="s">
        <v>37023</v>
      </c>
      <c r="H34596" s="6" t="s">
        <v>2046</v>
      </c>
      <c r="I34596" s="6" t="s">
        <v>603</v>
      </c>
      <c r="K34596" s="6">
        <v>178</v>
      </c>
    </row>
    <row r="34597" spans="1:11">
      <c r="A34597" s="6">
        <v>12095638</v>
      </c>
      <c r="B34597" t="s">
        <v>37024</v>
      </c>
      <c r="H34597" s="6" t="s">
        <v>2046</v>
      </c>
      <c r="I34597" s="6" t="s">
        <v>601</v>
      </c>
      <c r="K34597" s="6">
        <v>173</v>
      </c>
    </row>
    <row r="34598" spans="1:11">
      <c r="A34598" s="6">
        <v>2000305265</v>
      </c>
      <c r="B34598" t="s">
        <v>37025</v>
      </c>
      <c r="H34598" s="6" t="s">
        <v>1624</v>
      </c>
      <c r="I34598" s="6" t="s">
        <v>253</v>
      </c>
      <c r="K34598" s="6">
        <v>175</v>
      </c>
    </row>
    <row r="34599" spans="1:11">
      <c r="A34599" s="6">
        <v>2000330252</v>
      </c>
      <c r="B34599" t="s">
        <v>37026</v>
      </c>
      <c r="H34599" s="6" t="s">
        <v>1624</v>
      </c>
      <c r="I34599" s="6" t="s">
        <v>37027</v>
      </c>
      <c r="K34599" s="6">
        <v>186</v>
      </c>
    </row>
    <row r="34600" spans="1:11">
      <c r="A34600" s="6">
        <v>2000375243</v>
      </c>
      <c r="B34600" t="s">
        <v>37028</v>
      </c>
      <c r="H34600" s="6" t="s">
        <v>640</v>
      </c>
      <c r="I34600" s="6" t="s">
        <v>348</v>
      </c>
      <c r="K34600" s="6">
        <v>181</v>
      </c>
    </row>
    <row r="34601" spans="1:11">
      <c r="A34601" s="6">
        <v>2000210610</v>
      </c>
      <c r="B34601" t="s">
        <v>37029</v>
      </c>
      <c r="H34601" s="6" t="s">
        <v>2046</v>
      </c>
      <c r="I34601" s="6" t="s">
        <v>344</v>
      </c>
      <c r="K34601" s="6">
        <v>184</v>
      </c>
    </row>
    <row r="34602" spans="1:11">
      <c r="A34602" s="6">
        <v>2000410990</v>
      </c>
      <c r="B34602" t="s">
        <v>37030</v>
      </c>
      <c r="H34602" s="6" t="s">
        <v>1732</v>
      </c>
      <c r="I34602" s="6" t="s">
        <v>253</v>
      </c>
      <c r="K34602" s="6">
        <v>194</v>
      </c>
    </row>
    <row r="34603" spans="1:11">
      <c r="A34603" s="6">
        <v>2000387886</v>
      </c>
      <c r="B34603" t="s">
        <v>37031</v>
      </c>
      <c r="H34603" s="6" t="s">
        <v>944</v>
      </c>
      <c r="I34603" s="6" t="s">
        <v>12437</v>
      </c>
      <c r="K34603" s="6">
        <v>158</v>
      </c>
    </row>
    <row r="34604" spans="1:11">
      <c r="A34604" s="6">
        <v>2000480027</v>
      </c>
      <c r="B34604" t="s">
        <v>37032</v>
      </c>
      <c r="H34604" s="6" t="s">
        <v>377</v>
      </c>
      <c r="I34604" s="6" t="s">
        <v>344</v>
      </c>
      <c r="K34604" s="6">
        <v>187</v>
      </c>
    </row>
    <row r="34605" spans="1:11">
      <c r="A34605" s="6">
        <v>2000322190</v>
      </c>
      <c r="B34605" t="s">
        <v>37033</v>
      </c>
      <c r="H34605" s="6" t="s">
        <v>1698</v>
      </c>
      <c r="I34605" s="6" t="s">
        <v>1055</v>
      </c>
      <c r="K34605" s="6">
        <v>170</v>
      </c>
    </row>
    <row r="34606" spans="1:11">
      <c r="A34606" s="6">
        <v>2000264030</v>
      </c>
      <c r="B34606" t="s">
        <v>37034</v>
      </c>
      <c r="H34606" s="6" t="s">
        <v>319</v>
      </c>
      <c r="I34606" s="6" t="s">
        <v>729</v>
      </c>
      <c r="K34606" s="6">
        <v>180</v>
      </c>
    </row>
    <row r="34607" spans="1:11">
      <c r="A34607" s="6">
        <v>2000310504</v>
      </c>
      <c r="B34607" t="s">
        <v>37035</v>
      </c>
      <c r="H34607" s="6" t="s">
        <v>1624</v>
      </c>
      <c r="I34607" s="6" t="s">
        <v>339</v>
      </c>
      <c r="K34607" s="6">
        <v>191</v>
      </c>
    </row>
    <row r="34608" spans="1:11">
      <c r="A34608" s="6">
        <v>2000448410</v>
      </c>
      <c r="B34608" t="s">
        <v>37036</v>
      </c>
      <c r="H34608" s="6" t="s">
        <v>377</v>
      </c>
      <c r="I34608" s="6" t="s">
        <v>494</v>
      </c>
      <c r="K34608" s="6">
        <v>184</v>
      </c>
    </row>
    <row r="34609" spans="1:11">
      <c r="A34609" s="6">
        <v>2000296179</v>
      </c>
      <c r="B34609" t="s">
        <v>37037</v>
      </c>
      <c r="H34609" s="6" t="s">
        <v>966</v>
      </c>
      <c r="I34609" s="6" t="s">
        <v>36971</v>
      </c>
      <c r="K34609" s="6">
        <v>181</v>
      </c>
    </row>
    <row r="34610" spans="1:11">
      <c r="A34610" s="6">
        <v>2000513684</v>
      </c>
      <c r="B34610" t="s">
        <v>37038</v>
      </c>
      <c r="H34610" s="6" t="s">
        <v>2115</v>
      </c>
      <c r="I34610" s="6" t="s">
        <v>378</v>
      </c>
      <c r="K34610" s="6">
        <v>177</v>
      </c>
    </row>
    <row r="34611" spans="1:11">
      <c r="A34611" s="6">
        <v>2000411042</v>
      </c>
      <c r="B34611" t="s">
        <v>1359</v>
      </c>
      <c r="H34611" s="6" t="s">
        <v>2115</v>
      </c>
      <c r="I34611" s="6" t="s">
        <v>304</v>
      </c>
      <c r="K34611" s="6">
        <v>182</v>
      </c>
    </row>
    <row r="34612" spans="1:11">
      <c r="A34612" s="6">
        <v>2000508122</v>
      </c>
      <c r="B34612" t="s">
        <v>37039</v>
      </c>
      <c r="H34612" s="6" t="s">
        <v>1149</v>
      </c>
      <c r="I34612" s="6" t="s">
        <v>37040</v>
      </c>
      <c r="K34612" s="6">
        <v>171</v>
      </c>
    </row>
    <row r="34613" spans="1:11">
      <c r="A34613" s="6">
        <v>2000419567</v>
      </c>
      <c r="B34613" t="s">
        <v>37041</v>
      </c>
      <c r="H34613" s="6" t="s">
        <v>5123</v>
      </c>
      <c r="I34613" s="6" t="s">
        <v>1163</v>
      </c>
      <c r="K34613" s="6">
        <v>183</v>
      </c>
    </row>
    <row r="34614" spans="1:11">
      <c r="A34614" s="6">
        <v>2000329845</v>
      </c>
      <c r="B34614" t="s">
        <v>37042</v>
      </c>
      <c r="H34614" s="6" t="s">
        <v>319</v>
      </c>
      <c r="I34614" s="6" t="s">
        <v>1303</v>
      </c>
      <c r="K34614" s="6">
        <v>173</v>
      </c>
    </row>
    <row r="34615" spans="1:11">
      <c r="A34615" s="6">
        <v>2000479923</v>
      </c>
      <c r="B34615" t="s">
        <v>37043</v>
      </c>
      <c r="H34615" s="6" t="s">
        <v>303</v>
      </c>
      <c r="I34615" s="6" t="s">
        <v>348</v>
      </c>
      <c r="K34615" s="6">
        <v>177</v>
      </c>
    </row>
    <row r="34616" spans="1:11">
      <c r="A34616" s="6">
        <v>2000491208</v>
      </c>
      <c r="B34616" t="s">
        <v>37044</v>
      </c>
      <c r="H34616" s="6" t="s">
        <v>966</v>
      </c>
      <c r="I34616" s="6" t="s">
        <v>257</v>
      </c>
      <c r="K34616" s="6">
        <v>178</v>
      </c>
    </row>
    <row r="34617" spans="1:11">
      <c r="A34617" s="6">
        <v>2000463014</v>
      </c>
      <c r="B34617" t="s">
        <v>37045</v>
      </c>
      <c r="H34617" s="6" t="s">
        <v>1698</v>
      </c>
      <c r="I34617" s="6" t="s">
        <v>257</v>
      </c>
      <c r="K34617" s="6">
        <v>160</v>
      </c>
    </row>
    <row r="34618" spans="1:11">
      <c r="A34618" s="6">
        <v>2000351538</v>
      </c>
      <c r="B34618" t="s">
        <v>37046</v>
      </c>
      <c r="H34618" s="6" t="s">
        <v>351</v>
      </c>
      <c r="I34618" s="6" t="s">
        <v>603</v>
      </c>
      <c r="K34618" s="6">
        <v>172</v>
      </c>
    </row>
    <row r="34619" spans="1:11">
      <c r="A34619" s="6">
        <v>2000478188</v>
      </c>
      <c r="B34619" t="s">
        <v>37047</v>
      </c>
      <c r="H34619" s="6" t="s">
        <v>377</v>
      </c>
      <c r="I34619" s="6" t="s">
        <v>832</v>
      </c>
      <c r="K34619" s="6">
        <v>184</v>
      </c>
    </row>
    <row r="34620" spans="1:11">
      <c r="A34620" s="6">
        <v>2000439076</v>
      </c>
      <c r="B34620" t="s">
        <v>37048</v>
      </c>
      <c r="H34620" s="6" t="s">
        <v>377</v>
      </c>
      <c r="I34620" s="6" t="s">
        <v>603</v>
      </c>
      <c r="K34620" s="6">
        <v>187</v>
      </c>
    </row>
    <row r="34621" spans="1:11">
      <c r="A34621" s="6">
        <v>2000241603</v>
      </c>
      <c r="B34621" t="s">
        <v>37049</v>
      </c>
      <c r="H34621" s="6" t="s">
        <v>377</v>
      </c>
      <c r="I34621" s="6" t="s">
        <v>832</v>
      </c>
      <c r="K34621" s="6">
        <v>182</v>
      </c>
    </row>
    <row r="34622" spans="1:11">
      <c r="A34622" s="6">
        <v>2000503832</v>
      </c>
      <c r="B34622" t="s">
        <v>37050</v>
      </c>
      <c r="H34622" s="6" t="s">
        <v>966</v>
      </c>
      <c r="I34622" s="6" t="s">
        <v>603</v>
      </c>
      <c r="K34622" s="6">
        <v>173</v>
      </c>
    </row>
    <row r="34623" spans="1:11">
      <c r="A34623" s="6">
        <v>2000330870</v>
      </c>
      <c r="B34623" t="s">
        <v>37051</v>
      </c>
      <c r="H34623" s="6" t="s">
        <v>2115</v>
      </c>
      <c r="I34623" s="6" t="s">
        <v>1675</v>
      </c>
      <c r="K34623" s="6">
        <v>175</v>
      </c>
    </row>
    <row r="34624" spans="1:11">
      <c r="A34624" s="6">
        <v>2000313971</v>
      </c>
      <c r="B34624" t="s">
        <v>37052</v>
      </c>
      <c r="H34624" s="6" t="s">
        <v>1698</v>
      </c>
      <c r="I34624" s="6" t="s">
        <v>1625</v>
      </c>
      <c r="K34624" s="6">
        <v>172</v>
      </c>
    </row>
    <row r="34625" spans="1:11">
      <c r="A34625" s="6">
        <v>2000511251</v>
      </c>
      <c r="B34625" t="s">
        <v>37053</v>
      </c>
      <c r="H34625" s="6" t="s">
        <v>966</v>
      </c>
      <c r="I34625" s="6" t="s">
        <v>9936</v>
      </c>
      <c r="K34625" s="6">
        <v>178</v>
      </c>
    </row>
    <row r="34626" spans="1:11">
      <c r="A34626" s="6">
        <v>2000365346</v>
      </c>
      <c r="B34626" t="s">
        <v>37054</v>
      </c>
      <c r="H34626" s="6" t="s">
        <v>966</v>
      </c>
      <c r="I34626" s="6" t="s">
        <v>1688</v>
      </c>
      <c r="K34626" s="6">
        <v>175</v>
      </c>
    </row>
    <row r="34627" spans="1:11">
      <c r="A34627" s="6">
        <v>2000507068</v>
      </c>
      <c r="B34627" t="s">
        <v>37055</v>
      </c>
      <c r="H34627" s="6" t="s">
        <v>2115</v>
      </c>
      <c r="I34627" s="6" t="s">
        <v>406</v>
      </c>
      <c r="K34627" s="6">
        <v>175</v>
      </c>
    </row>
    <row r="34628" spans="1:11">
      <c r="A34628" s="6">
        <v>2000357638</v>
      </c>
      <c r="B34628" t="s">
        <v>37056</v>
      </c>
      <c r="H34628" s="6" t="s">
        <v>319</v>
      </c>
      <c r="I34628" s="6" t="s">
        <v>257</v>
      </c>
      <c r="K34628" s="6">
        <v>177</v>
      </c>
    </row>
    <row r="34629" spans="1:11">
      <c r="A34629" s="6">
        <v>2000480664</v>
      </c>
      <c r="B34629" t="s">
        <v>37057</v>
      </c>
      <c r="H34629" s="6" t="s">
        <v>1656</v>
      </c>
      <c r="I34629" s="6" t="s">
        <v>603</v>
      </c>
      <c r="K34629" s="6">
        <v>164</v>
      </c>
    </row>
    <row r="34630" spans="1:11">
      <c r="A34630" s="6">
        <v>2000470320</v>
      </c>
      <c r="B34630" t="s">
        <v>37058</v>
      </c>
      <c r="H34630" s="6" t="s">
        <v>314</v>
      </c>
      <c r="I34630" s="6" t="s">
        <v>348</v>
      </c>
      <c r="K34630" s="6">
        <v>173</v>
      </c>
    </row>
    <row r="34631" spans="1:11">
      <c r="A34631" s="6">
        <v>2000256212</v>
      </c>
      <c r="B34631" t="s">
        <v>37059</v>
      </c>
      <c r="H34631" s="6" t="s">
        <v>1624</v>
      </c>
      <c r="I34631" s="6" t="s">
        <v>253</v>
      </c>
      <c r="K34631" s="6">
        <v>184</v>
      </c>
    </row>
    <row r="34632" spans="1:11">
      <c r="A34632" s="6">
        <v>2000455938</v>
      </c>
      <c r="B34632" t="s">
        <v>37060</v>
      </c>
      <c r="H34632" s="6" t="s">
        <v>619</v>
      </c>
      <c r="I34632" s="6" t="s">
        <v>378</v>
      </c>
      <c r="K34632" s="6">
        <v>177</v>
      </c>
    </row>
    <row r="34633" spans="1:11">
      <c r="A34633" s="6">
        <v>2000423089</v>
      </c>
      <c r="B34633" t="s">
        <v>37061</v>
      </c>
      <c r="H34633" s="6" t="s">
        <v>2115</v>
      </c>
      <c r="I34633" s="6" t="s">
        <v>309</v>
      </c>
      <c r="K34633" s="6">
        <v>183</v>
      </c>
    </row>
    <row r="34634" spans="1:11">
      <c r="A34634" s="6">
        <v>2000445821</v>
      </c>
      <c r="B34634" t="s">
        <v>37062</v>
      </c>
      <c r="H34634" s="6" t="s">
        <v>1624</v>
      </c>
      <c r="I34634" s="6" t="s">
        <v>348</v>
      </c>
      <c r="K34634" s="6">
        <v>185</v>
      </c>
    </row>
    <row r="34635" spans="1:11">
      <c r="A34635" s="6">
        <v>2000301559</v>
      </c>
      <c r="B34635" t="s">
        <v>37063</v>
      </c>
      <c r="H34635" s="6" t="s">
        <v>377</v>
      </c>
      <c r="I34635" s="6" t="s">
        <v>348</v>
      </c>
      <c r="K34635" s="6">
        <v>196</v>
      </c>
    </row>
    <row r="34636" spans="1:11">
      <c r="A34636" s="6">
        <v>2000191862</v>
      </c>
      <c r="B34636" t="s">
        <v>37064</v>
      </c>
      <c r="H34636" s="6" t="s">
        <v>319</v>
      </c>
      <c r="I34636" s="6" t="s">
        <v>259</v>
      </c>
      <c r="K34636" s="6">
        <v>178</v>
      </c>
    </row>
    <row r="34637" spans="1:11">
      <c r="A34637" s="6">
        <v>2000271227</v>
      </c>
      <c r="B34637" t="s">
        <v>37065</v>
      </c>
      <c r="H34637" s="6" t="s">
        <v>1624</v>
      </c>
      <c r="I34637" s="6" t="s">
        <v>477</v>
      </c>
      <c r="K34637" s="6">
        <v>185</v>
      </c>
    </row>
    <row r="34638" spans="1:11">
      <c r="A34638" s="6">
        <v>2000397600</v>
      </c>
      <c r="B34638" t="s">
        <v>37066</v>
      </c>
      <c r="H34638" s="6" t="s">
        <v>377</v>
      </c>
      <c r="I34638" s="6" t="s">
        <v>37067</v>
      </c>
      <c r="K34638" s="6">
        <v>161</v>
      </c>
    </row>
    <row r="34639" spans="1:11">
      <c r="A34639" s="6">
        <v>2000456858</v>
      </c>
      <c r="B34639" t="s">
        <v>37068</v>
      </c>
      <c r="H34639" s="6" t="s">
        <v>2115</v>
      </c>
      <c r="I34639" s="6" t="s">
        <v>236</v>
      </c>
      <c r="K34639" s="6">
        <v>179</v>
      </c>
    </row>
    <row r="34640" spans="1:11">
      <c r="A34640" s="6">
        <v>2000219513</v>
      </c>
      <c r="B34640" t="s">
        <v>37069</v>
      </c>
      <c r="H34640" s="6" t="s">
        <v>2115</v>
      </c>
      <c r="I34640" s="6" t="s">
        <v>257</v>
      </c>
      <c r="K34640" s="6">
        <v>191</v>
      </c>
    </row>
    <row r="34641" spans="1:11">
      <c r="A34641" s="6">
        <v>2000387887</v>
      </c>
      <c r="B34641" t="s">
        <v>37070</v>
      </c>
      <c r="H34641" s="6" t="s">
        <v>1624</v>
      </c>
      <c r="I34641" s="6" t="s">
        <v>406</v>
      </c>
      <c r="K34641" s="6">
        <v>184</v>
      </c>
    </row>
    <row r="34642" spans="1:11">
      <c r="A34642" s="6">
        <v>2000485059</v>
      </c>
      <c r="B34642" t="s">
        <v>37071</v>
      </c>
      <c r="H34642" s="6" t="s">
        <v>1213</v>
      </c>
      <c r="I34642" s="6" t="s">
        <v>5917</v>
      </c>
      <c r="K34642" s="6">
        <v>178</v>
      </c>
    </row>
    <row r="34643" spans="1:11">
      <c r="A34643" s="6">
        <v>2000254164</v>
      </c>
      <c r="B34643" t="s">
        <v>37072</v>
      </c>
      <c r="H34643" s="6" t="s">
        <v>351</v>
      </c>
      <c r="I34643" s="6" t="s">
        <v>1731</v>
      </c>
      <c r="K34643" s="6">
        <v>184</v>
      </c>
    </row>
    <row r="34644" spans="1:11">
      <c r="A34644" s="6">
        <v>2000210766</v>
      </c>
      <c r="B34644" t="s">
        <v>37073</v>
      </c>
      <c r="H34644" s="6" t="s">
        <v>377</v>
      </c>
      <c r="I34644" s="6" t="s">
        <v>827</v>
      </c>
      <c r="K34644" s="6">
        <v>188</v>
      </c>
    </row>
    <row r="34645" spans="1:11">
      <c r="A34645" s="6">
        <v>2000210777</v>
      </c>
      <c r="B34645" t="s">
        <v>37074</v>
      </c>
      <c r="H34645" s="6" t="s">
        <v>966</v>
      </c>
      <c r="I34645" s="6" t="s">
        <v>827</v>
      </c>
      <c r="K34645" s="6">
        <v>175</v>
      </c>
    </row>
    <row r="34646" spans="1:11">
      <c r="A34646" s="6">
        <v>2000378587</v>
      </c>
      <c r="B34646" t="s">
        <v>37075</v>
      </c>
      <c r="H34646" s="6" t="s">
        <v>319</v>
      </c>
      <c r="I34646" s="6" t="s">
        <v>6404</v>
      </c>
      <c r="K34646" s="6">
        <v>186</v>
      </c>
    </row>
    <row r="34647" spans="1:11">
      <c r="A34647" s="6">
        <v>2000255655</v>
      </c>
      <c r="B34647" t="s">
        <v>37076</v>
      </c>
      <c r="H34647" s="6" t="s">
        <v>2198</v>
      </c>
      <c r="I34647" s="6" t="s">
        <v>378</v>
      </c>
      <c r="K34647" s="6">
        <v>184</v>
      </c>
    </row>
    <row r="34648" spans="1:11">
      <c r="A34648" s="6">
        <v>2000344899</v>
      </c>
      <c r="B34648" t="s">
        <v>37077</v>
      </c>
      <c r="H34648" s="6" t="s">
        <v>377</v>
      </c>
      <c r="I34648" s="6" t="s">
        <v>36874</v>
      </c>
      <c r="K34648" s="6">
        <v>184</v>
      </c>
    </row>
    <row r="34649" spans="1:11">
      <c r="A34649" s="6">
        <v>2000240975</v>
      </c>
      <c r="B34649" t="s">
        <v>37078</v>
      </c>
      <c r="H34649" s="6" t="s">
        <v>488</v>
      </c>
      <c r="I34649" s="6" t="s">
        <v>494</v>
      </c>
      <c r="K34649" s="6">
        <v>162</v>
      </c>
    </row>
    <row r="34650" spans="1:11">
      <c r="A34650" s="6">
        <v>2000437919</v>
      </c>
      <c r="B34650" t="s">
        <v>37079</v>
      </c>
      <c r="H34650" s="6" t="s">
        <v>760</v>
      </c>
      <c r="I34650" s="6" t="s">
        <v>37080</v>
      </c>
      <c r="K34650" s="6">
        <v>180</v>
      </c>
    </row>
    <row r="34651" spans="1:11">
      <c r="A34651" s="6">
        <v>2000381544</v>
      </c>
      <c r="B34651" t="s">
        <v>37081</v>
      </c>
      <c r="H34651" s="6" t="s">
        <v>377</v>
      </c>
      <c r="I34651" s="6" t="s">
        <v>37082</v>
      </c>
      <c r="K34651" s="6">
        <v>186</v>
      </c>
    </row>
    <row r="34652" spans="1:11">
      <c r="A34652" s="6">
        <v>2000288721</v>
      </c>
      <c r="B34652" t="s">
        <v>37083</v>
      </c>
      <c r="H34652" s="6" t="s">
        <v>319</v>
      </c>
      <c r="I34652" s="6" t="s">
        <v>37084</v>
      </c>
      <c r="K34652" s="6">
        <v>192</v>
      </c>
    </row>
    <row r="34653" spans="1:11">
      <c r="A34653" s="6">
        <v>2000273782</v>
      </c>
      <c r="B34653" t="s">
        <v>37085</v>
      </c>
      <c r="H34653" s="6" t="s">
        <v>2115</v>
      </c>
      <c r="I34653" s="6" t="s">
        <v>306</v>
      </c>
      <c r="K34653" s="6">
        <v>180</v>
      </c>
    </row>
    <row r="34654" spans="1:11">
      <c r="A34654" s="6">
        <v>2000254945</v>
      </c>
      <c r="B34654" t="s">
        <v>37086</v>
      </c>
      <c r="H34654" s="6" t="s">
        <v>2115</v>
      </c>
      <c r="I34654" s="6" t="s">
        <v>378</v>
      </c>
      <c r="K34654" s="6">
        <v>175</v>
      </c>
    </row>
    <row r="34655" spans="1:11">
      <c r="A34655" s="6">
        <v>2000241624</v>
      </c>
      <c r="B34655" t="s">
        <v>37087</v>
      </c>
      <c r="H34655" s="6" t="s">
        <v>619</v>
      </c>
      <c r="I34655" s="6" t="s">
        <v>832</v>
      </c>
      <c r="K34655" s="6">
        <v>185</v>
      </c>
    </row>
    <row r="34656" spans="1:11">
      <c r="A34656" s="6">
        <v>2000477941</v>
      </c>
      <c r="B34656" t="s">
        <v>37088</v>
      </c>
      <c r="H34656" s="6" t="s">
        <v>1698</v>
      </c>
      <c r="I34656" s="6" t="s">
        <v>657</v>
      </c>
      <c r="K34656" s="6">
        <v>181</v>
      </c>
    </row>
    <row r="34657" spans="1:11">
      <c r="A34657" s="6">
        <v>2000479973</v>
      </c>
      <c r="B34657" t="s">
        <v>37089</v>
      </c>
      <c r="H34657" s="6" t="s">
        <v>1624</v>
      </c>
      <c r="I34657" s="6" t="s">
        <v>406</v>
      </c>
      <c r="K34657" s="6">
        <v>191</v>
      </c>
    </row>
    <row r="34658" spans="1:11">
      <c r="A34658" s="6">
        <v>2000276591</v>
      </c>
      <c r="B34658" t="s">
        <v>37090</v>
      </c>
      <c r="H34658" s="6" t="s">
        <v>377</v>
      </c>
      <c r="I34658" s="6" t="s">
        <v>259</v>
      </c>
      <c r="K34658" s="6">
        <v>189</v>
      </c>
    </row>
    <row r="34659" spans="1:11">
      <c r="A34659" s="6">
        <v>2000241618</v>
      </c>
      <c r="B34659" t="s">
        <v>37091</v>
      </c>
      <c r="H34659" s="6" t="s">
        <v>319</v>
      </c>
      <c r="I34659" s="6" t="s">
        <v>832</v>
      </c>
      <c r="K34659" s="6">
        <v>174</v>
      </c>
    </row>
    <row r="34660" spans="1:11">
      <c r="A34660" s="6">
        <v>2000284147</v>
      </c>
      <c r="B34660" t="s">
        <v>37092</v>
      </c>
      <c r="H34660" s="6" t="s">
        <v>377</v>
      </c>
      <c r="I34660" s="6" t="s">
        <v>832</v>
      </c>
      <c r="K34660" s="6">
        <v>186</v>
      </c>
    </row>
    <row r="34661" spans="1:11">
      <c r="A34661" s="6">
        <v>2000467244</v>
      </c>
      <c r="B34661" t="s">
        <v>37093</v>
      </c>
      <c r="H34661" s="6" t="s">
        <v>319</v>
      </c>
      <c r="I34661" s="6" t="s">
        <v>433</v>
      </c>
      <c r="K34661" s="6">
        <v>183</v>
      </c>
    </row>
    <row r="34662" spans="1:11">
      <c r="A34662" s="6">
        <v>2000186500</v>
      </c>
      <c r="B34662" t="s">
        <v>37094</v>
      </c>
      <c r="H34662" s="6" t="s">
        <v>377</v>
      </c>
      <c r="I34662" s="6" t="s">
        <v>729</v>
      </c>
      <c r="K34662" s="6">
        <v>185</v>
      </c>
    </row>
    <row r="34663" spans="1:11">
      <c r="A34663" s="6">
        <v>2000456856</v>
      </c>
      <c r="B34663" t="s">
        <v>37095</v>
      </c>
      <c r="H34663" s="6" t="s">
        <v>377</v>
      </c>
      <c r="I34663" s="6" t="s">
        <v>236</v>
      </c>
      <c r="K34663" s="6">
        <v>186</v>
      </c>
    </row>
    <row r="34664" spans="1:11">
      <c r="A34664" s="6">
        <v>2000352292</v>
      </c>
      <c r="B34664" t="s">
        <v>37096</v>
      </c>
      <c r="H34664" s="6" t="s">
        <v>2115</v>
      </c>
      <c r="I34664" s="6" t="s">
        <v>37097</v>
      </c>
      <c r="K34664" s="6">
        <v>187</v>
      </c>
    </row>
    <row r="34665" spans="1:11">
      <c r="A34665" s="6">
        <v>2000419799</v>
      </c>
      <c r="B34665" t="s">
        <v>37098</v>
      </c>
      <c r="H34665" s="6" t="s">
        <v>319</v>
      </c>
      <c r="I34665" s="6" t="s">
        <v>309</v>
      </c>
      <c r="K34665" s="6">
        <v>170</v>
      </c>
    </row>
    <row r="34666" spans="1:11">
      <c r="A34666" s="6">
        <v>2000498339</v>
      </c>
      <c r="B34666" t="s">
        <v>37099</v>
      </c>
      <c r="H34666" s="6" t="s">
        <v>488</v>
      </c>
      <c r="I34666" s="6" t="s">
        <v>348</v>
      </c>
      <c r="K34666" s="6">
        <v>172</v>
      </c>
    </row>
    <row r="34667" spans="1:11">
      <c r="A34667" s="6">
        <v>2000493546</v>
      </c>
      <c r="B34667" t="s">
        <v>37100</v>
      </c>
      <c r="H34667" s="6" t="s">
        <v>944</v>
      </c>
      <c r="I34667" s="6" t="s">
        <v>603</v>
      </c>
      <c r="K34667" s="6">
        <v>162</v>
      </c>
    </row>
    <row r="34668" spans="1:11">
      <c r="A34668" s="6">
        <v>2000385236</v>
      </c>
      <c r="B34668" t="s">
        <v>37101</v>
      </c>
      <c r="H34668" s="6" t="s">
        <v>377</v>
      </c>
      <c r="I34668" s="6" t="s">
        <v>344</v>
      </c>
      <c r="K34668" s="6">
        <v>192</v>
      </c>
    </row>
    <row r="34669" spans="1:11">
      <c r="A34669" s="6">
        <v>2000106509</v>
      </c>
      <c r="B34669" t="s">
        <v>37102</v>
      </c>
      <c r="H34669" s="6" t="s">
        <v>1698</v>
      </c>
      <c r="I34669" s="6" t="s">
        <v>259</v>
      </c>
      <c r="K34669" s="6">
        <v>180</v>
      </c>
    </row>
    <row r="34670" spans="1:11">
      <c r="A34670" s="6">
        <v>2000464022</v>
      </c>
      <c r="B34670" t="s">
        <v>37103</v>
      </c>
      <c r="H34670" s="6" t="s">
        <v>2115</v>
      </c>
      <c r="I34670" s="6" t="s">
        <v>603</v>
      </c>
      <c r="K34670" s="6">
        <v>179</v>
      </c>
    </row>
    <row r="34671" spans="1:11">
      <c r="A34671" s="6">
        <v>2000359280</v>
      </c>
      <c r="B34671" t="s">
        <v>37104</v>
      </c>
      <c r="H34671" s="6" t="s">
        <v>1638</v>
      </c>
      <c r="I34671" s="6" t="s">
        <v>378</v>
      </c>
      <c r="K34671" s="6">
        <v>185</v>
      </c>
    </row>
    <row r="34672" spans="1:11">
      <c r="A34672" s="6">
        <v>2000427196</v>
      </c>
      <c r="B34672" t="s">
        <v>37105</v>
      </c>
      <c r="H34672" s="6" t="s">
        <v>2115</v>
      </c>
      <c r="I34672" s="6" t="s">
        <v>4753</v>
      </c>
      <c r="K34672" s="6">
        <v>176</v>
      </c>
    </row>
    <row r="34673" spans="1:11">
      <c r="A34673" s="6">
        <v>2000464008</v>
      </c>
      <c r="B34673" t="s">
        <v>37106</v>
      </c>
      <c r="H34673" s="6" t="s">
        <v>377</v>
      </c>
      <c r="I34673" s="6" t="s">
        <v>603</v>
      </c>
      <c r="K34673" s="6">
        <v>177</v>
      </c>
    </row>
    <row r="34674" spans="1:11">
      <c r="A34674" s="6">
        <v>2000430124</v>
      </c>
      <c r="B34674" t="s">
        <v>37107</v>
      </c>
      <c r="H34674" s="6" t="s">
        <v>377</v>
      </c>
      <c r="I34674" s="6" t="s">
        <v>406</v>
      </c>
      <c r="K34674" s="6">
        <v>183</v>
      </c>
    </row>
    <row r="34675" spans="1:11">
      <c r="A34675" s="6">
        <v>2000498202</v>
      </c>
      <c r="B34675" t="s">
        <v>37108</v>
      </c>
      <c r="H34675" s="6" t="s">
        <v>377</v>
      </c>
      <c r="I34675" s="6" t="s">
        <v>1731</v>
      </c>
      <c r="K34675" s="6">
        <v>187</v>
      </c>
    </row>
    <row r="34676" spans="1:11">
      <c r="A34676" s="6">
        <v>2000499089</v>
      </c>
      <c r="B34676" t="s">
        <v>37109</v>
      </c>
      <c r="H34676" s="6" t="s">
        <v>351</v>
      </c>
      <c r="I34676" s="6" t="s">
        <v>1731</v>
      </c>
      <c r="K34676" s="6">
        <v>181</v>
      </c>
    </row>
    <row r="34677" spans="1:11">
      <c r="A34677" s="6">
        <v>2000491160</v>
      </c>
      <c r="B34677" t="s">
        <v>37110</v>
      </c>
      <c r="H34677" s="6" t="s">
        <v>2115</v>
      </c>
      <c r="I34677" s="6" t="s">
        <v>729</v>
      </c>
      <c r="K34677" s="6">
        <v>172</v>
      </c>
    </row>
    <row r="34678" spans="1:11">
      <c r="A34678" s="6">
        <v>2000289869</v>
      </c>
      <c r="B34678" t="s">
        <v>37111</v>
      </c>
      <c r="H34678" s="6" t="s">
        <v>377</v>
      </c>
      <c r="I34678" s="6" t="s">
        <v>1313</v>
      </c>
      <c r="K34678" s="6">
        <v>196</v>
      </c>
    </row>
    <row r="34679" spans="1:11">
      <c r="A34679" s="6">
        <v>2000467145</v>
      </c>
      <c r="B34679" t="s">
        <v>37112</v>
      </c>
      <c r="H34679" s="6" t="s">
        <v>303</v>
      </c>
      <c r="I34679" s="6" t="s">
        <v>37113</v>
      </c>
      <c r="K34679" s="6">
        <v>160</v>
      </c>
    </row>
    <row r="34680" spans="1:11">
      <c r="A34680" s="6">
        <v>2000508847</v>
      </c>
      <c r="B34680" t="s">
        <v>37114</v>
      </c>
      <c r="H34680" s="6" t="s">
        <v>944</v>
      </c>
      <c r="I34680" s="6" t="s">
        <v>406</v>
      </c>
      <c r="K34680" s="6">
        <v>176</v>
      </c>
    </row>
    <row r="34681" spans="1:11">
      <c r="A34681" s="6">
        <v>2000227058</v>
      </c>
      <c r="B34681" t="s">
        <v>37115</v>
      </c>
      <c r="H34681" s="6" t="s">
        <v>351</v>
      </c>
      <c r="I34681" s="6" t="s">
        <v>406</v>
      </c>
      <c r="K34681" s="6">
        <v>172</v>
      </c>
    </row>
    <row r="34682" spans="1:11">
      <c r="A34682" s="6">
        <v>2000099249</v>
      </c>
      <c r="B34682" t="s">
        <v>37116</v>
      </c>
      <c r="H34682" s="6" t="s">
        <v>2115</v>
      </c>
      <c r="I34682" s="6" t="s">
        <v>37117</v>
      </c>
      <c r="K34682" s="6">
        <v>179</v>
      </c>
    </row>
    <row r="34683" spans="1:11">
      <c r="A34683" s="6">
        <v>2000109060</v>
      </c>
      <c r="B34683" t="s">
        <v>37118</v>
      </c>
      <c r="H34683" s="6" t="s">
        <v>1624</v>
      </c>
      <c r="I34683" s="6" t="s">
        <v>259</v>
      </c>
      <c r="K34683" s="6">
        <v>185</v>
      </c>
    </row>
    <row r="34684" spans="1:11">
      <c r="A34684" s="6">
        <v>2000395164</v>
      </c>
      <c r="B34684" t="s">
        <v>37119</v>
      </c>
      <c r="H34684" s="6" t="s">
        <v>377</v>
      </c>
      <c r="I34684" s="6" t="s">
        <v>348</v>
      </c>
      <c r="K34684" s="6">
        <v>165</v>
      </c>
    </row>
    <row r="34685" spans="1:11">
      <c r="A34685" s="6">
        <v>2000454655</v>
      </c>
      <c r="B34685" t="s">
        <v>37120</v>
      </c>
      <c r="H34685" s="6" t="s">
        <v>488</v>
      </c>
      <c r="I34685" s="6" t="s">
        <v>378</v>
      </c>
      <c r="K34685" s="6">
        <v>182</v>
      </c>
    </row>
    <row r="34686" spans="1:11">
      <c r="A34686" s="6">
        <v>2000491256</v>
      </c>
      <c r="B34686" t="s">
        <v>37121</v>
      </c>
      <c r="H34686" s="6" t="s">
        <v>2046</v>
      </c>
      <c r="I34686" s="6" t="s">
        <v>603</v>
      </c>
      <c r="K34686" s="6">
        <v>188</v>
      </c>
    </row>
    <row r="34687" spans="1:11">
      <c r="A34687" s="6">
        <v>2000382957</v>
      </c>
      <c r="B34687" t="s">
        <v>37122</v>
      </c>
      <c r="H34687" s="6" t="s">
        <v>760</v>
      </c>
      <c r="I34687" s="6" t="s">
        <v>641</v>
      </c>
      <c r="K34687" s="6">
        <v>180</v>
      </c>
    </row>
    <row r="34688" spans="1:11">
      <c r="A34688" s="6">
        <v>2000274316</v>
      </c>
      <c r="B34688" t="s">
        <v>37123</v>
      </c>
      <c r="H34688" s="6" t="s">
        <v>966</v>
      </c>
      <c r="I34688" s="6" t="s">
        <v>1283</v>
      </c>
      <c r="K34688" s="6">
        <v>170</v>
      </c>
    </row>
    <row r="34689" spans="1:11">
      <c r="A34689" s="6">
        <v>2000382295</v>
      </c>
      <c r="B34689" t="s">
        <v>37124</v>
      </c>
      <c r="H34689" s="6" t="s">
        <v>319</v>
      </c>
      <c r="I34689" s="6" t="s">
        <v>406</v>
      </c>
      <c r="K34689" s="6">
        <v>177</v>
      </c>
    </row>
    <row r="34690" spans="1:11">
      <c r="A34690" s="6">
        <v>2000508326</v>
      </c>
      <c r="B34690" t="s">
        <v>37125</v>
      </c>
      <c r="H34690" s="6" t="s">
        <v>1672</v>
      </c>
      <c r="I34690" s="6" t="s">
        <v>37126</v>
      </c>
      <c r="K34690" s="6">
        <v>178</v>
      </c>
    </row>
    <row r="34691" spans="1:11">
      <c r="A34691" s="6">
        <v>2000368561</v>
      </c>
      <c r="B34691" t="s">
        <v>37127</v>
      </c>
      <c r="H34691" s="6" t="s">
        <v>377</v>
      </c>
      <c r="I34691" s="6" t="s">
        <v>6730</v>
      </c>
      <c r="K34691" s="6">
        <v>184</v>
      </c>
    </row>
    <row r="34692" spans="1:11">
      <c r="A34692" s="6">
        <v>2000501207</v>
      </c>
      <c r="B34692" t="s">
        <v>37128</v>
      </c>
      <c r="H34692" s="6" t="s">
        <v>377</v>
      </c>
      <c r="I34692" s="6" t="s">
        <v>257</v>
      </c>
      <c r="K34692" s="6">
        <v>192</v>
      </c>
    </row>
    <row r="34693" spans="1:11">
      <c r="A34693" s="6">
        <v>2000275673</v>
      </c>
      <c r="B34693" t="s">
        <v>37129</v>
      </c>
      <c r="H34693" s="6" t="s">
        <v>966</v>
      </c>
      <c r="I34693" s="6" t="s">
        <v>257</v>
      </c>
      <c r="K34693" s="6">
        <v>181</v>
      </c>
    </row>
    <row r="34694" spans="1:11">
      <c r="A34694" s="6">
        <v>2000379894</v>
      </c>
      <c r="B34694" t="s">
        <v>37130</v>
      </c>
      <c r="H34694" s="6" t="s">
        <v>1624</v>
      </c>
      <c r="I34694" s="6" t="s">
        <v>257</v>
      </c>
      <c r="K34694" s="6">
        <v>188</v>
      </c>
    </row>
    <row r="34695" spans="1:11">
      <c r="A34695" s="6">
        <v>2000460061</v>
      </c>
      <c r="B34695" t="s">
        <v>37131</v>
      </c>
      <c r="H34695" s="6" t="s">
        <v>2115</v>
      </c>
      <c r="I34695" s="6" t="s">
        <v>257</v>
      </c>
      <c r="K34695" s="6">
        <v>185</v>
      </c>
    </row>
    <row r="34696" spans="1:11">
      <c r="A34696" s="6">
        <v>2000344804</v>
      </c>
      <c r="B34696" t="s">
        <v>37132</v>
      </c>
      <c r="H34696" s="6" t="s">
        <v>2115</v>
      </c>
      <c r="I34696" s="6" t="s">
        <v>725</v>
      </c>
      <c r="K34696" s="6">
        <v>186</v>
      </c>
    </row>
    <row r="34697" spans="1:11">
      <c r="A34697" s="6">
        <v>2000449262</v>
      </c>
      <c r="B34697" t="s">
        <v>37133</v>
      </c>
      <c r="H34697" s="6" t="s">
        <v>2046</v>
      </c>
      <c r="I34697" s="6" t="s">
        <v>1458</v>
      </c>
      <c r="K34697" s="6">
        <v>182</v>
      </c>
    </row>
    <row r="34698" spans="1:11">
      <c r="A34698" s="6">
        <v>2000222069</v>
      </c>
      <c r="B34698" t="s">
        <v>37134</v>
      </c>
      <c r="H34698" s="6" t="s">
        <v>319</v>
      </c>
      <c r="I34698" s="6" t="s">
        <v>259</v>
      </c>
      <c r="K34698" s="6">
        <v>174</v>
      </c>
    </row>
    <row r="34699" spans="1:11">
      <c r="A34699" s="6">
        <v>2000440955</v>
      </c>
      <c r="B34699" t="s">
        <v>37135</v>
      </c>
      <c r="H34699" s="6" t="s">
        <v>1659</v>
      </c>
      <c r="I34699" s="6" t="s">
        <v>257</v>
      </c>
      <c r="K34699" s="6">
        <v>173</v>
      </c>
    </row>
    <row r="34700" spans="1:11">
      <c r="A34700" s="6">
        <v>2000496039</v>
      </c>
      <c r="B34700" t="s">
        <v>37136</v>
      </c>
      <c r="H34700" s="6" t="s">
        <v>966</v>
      </c>
      <c r="I34700" s="6" t="s">
        <v>257</v>
      </c>
      <c r="K34700" s="6">
        <v>177</v>
      </c>
    </row>
    <row r="34701" spans="1:11">
      <c r="A34701" s="6">
        <v>2000490976</v>
      </c>
      <c r="B34701" t="s">
        <v>37137</v>
      </c>
      <c r="H34701" s="6" t="s">
        <v>377</v>
      </c>
      <c r="I34701" s="6" t="s">
        <v>1862</v>
      </c>
      <c r="K34701" s="6">
        <v>185</v>
      </c>
    </row>
    <row r="34702" spans="1:11">
      <c r="A34702" s="6">
        <v>2000392974</v>
      </c>
      <c r="B34702" t="s">
        <v>37138</v>
      </c>
      <c r="H34702" s="6" t="s">
        <v>1656</v>
      </c>
      <c r="I34702" s="6" t="s">
        <v>1722</v>
      </c>
      <c r="K34702" s="6">
        <v>163</v>
      </c>
    </row>
    <row r="34703" spans="1:11">
      <c r="A34703" s="6">
        <v>2000385941</v>
      </c>
      <c r="B34703" t="s">
        <v>37139</v>
      </c>
      <c r="H34703" s="6" t="s">
        <v>966</v>
      </c>
      <c r="I34703" s="6" t="s">
        <v>348</v>
      </c>
      <c r="K34703" s="6">
        <v>177</v>
      </c>
    </row>
    <row r="34704" spans="1:11">
      <c r="A34704" s="6">
        <v>12096019</v>
      </c>
      <c r="B34704" t="s">
        <v>37140</v>
      </c>
      <c r="H34704" s="6" t="s">
        <v>2046</v>
      </c>
      <c r="I34704" s="6" t="s">
        <v>620</v>
      </c>
      <c r="K34704" s="6">
        <v>177</v>
      </c>
    </row>
    <row r="34705" spans="1:11">
      <c r="A34705" s="6">
        <v>2000503365</v>
      </c>
      <c r="B34705" t="s">
        <v>37141</v>
      </c>
      <c r="H34705" s="6" t="s">
        <v>1826</v>
      </c>
      <c r="I34705" s="6" t="s">
        <v>4407</v>
      </c>
      <c r="K34705" s="6">
        <v>179</v>
      </c>
    </row>
    <row r="34706" spans="1:11">
      <c r="A34706" s="6">
        <v>2000485221</v>
      </c>
      <c r="B34706" t="s">
        <v>37142</v>
      </c>
      <c r="H34706" s="6" t="s">
        <v>966</v>
      </c>
      <c r="I34706" s="6" t="s">
        <v>1729</v>
      </c>
      <c r="K34706" s="6">
        <v>173</v>
      </c>
    </row>
    <row r="34707" spans="1:11">
      <c r="A34707" s="6">
        <v>2000422628</v>
      </c>
      <c r="B34707" t="s">
        <v>1883</v>
      </c>
      <c r="H34707" s="6" t="s">
        <v>2115</v>
      </c>
      <c r="I34707" s="6" t="s">
        <v>1884</v>
      </c>
      <c r="K34707" s="6">
        <v>183</v>
      </c>
    </row>
    <row r="34708" spans="1:11">
      <c r="A34708" s="6">
        <v>2000436163</v>
      </c>
      <c r="B34708" t="s">
        <v>37143</v>
      </c>
      <c r="H34708" s="6" t="s">
        <v>619</v>
      </c>
      <c r="I34708" s="6" t="s">
        <v>832</v>
      </c>
      <c r="K34708" s="6">
        <v>176</v>
      </c>
    </row>
    <row r="34709" spans="1:11">
      <c r="A34709" s="6">
        <v>2000494866</v>
      </c>
      <c r="B34709" t="s">
        <v>37144</v>
      </c>
      <c r="H34709" s="6" t="s">
        <v>377</v>
      </c>
      <c r="I34709" s="6" t="s">
        <v>259</v>
      </c>
      <c r="K34709" s="6">
        <v>176</v>
      </c>
    </row>
    <row r="34710" spans="1:11">
      <c r="A34710" s="6">
        <v>2000472440</v>
      </c>
      <c r="B34710" t="s">
        <v>37145</v>
      </c>
      <c r="H34710" s="6" t="s">
        <v>2115</v>
      </c>
      <c r="I34710" s="6" t="s">
        <v>594</v>
      </c>
      <c r="K34710" s="6">
        <v>188</v>
      </c>
    </row>
    <row r="34711" spans="1:11">
      <c r="A34711" s="6">
        <v>2000466880</v>
      </c>
      <c r="B34711" t="s">
        <v>37146</v>
      </c>
      <c r="H34711" s="6" t="s">
        <v>488</v>
      </c>
      <c r="I34711" s="6" t="s">
        <v>348</v>
      </c>
      <c r="K34711" s="6">
        <v>167</v>
      </c>
    </row>
    <row r="34712" spans="1:11">
      <c r="A34712" s="6">
        <v>2000283277</v>
      </c>
      <c r="B34712" t="s">
        <v>37147</v>
      </c>
      <c r="H34712" s="6" t="s">
        <v>1672</v>
      </c>
      <c r="I34712" s="6" t="s">
        <v>4546</v>
      </c>
      <c r="K34712" s="6">
        <v>168</v>
      </c>
    </row>
    <row r="34713" spans="1:11">
      <c r="A34713" s="6">
        <v>2000474161</v>
      </c>
      <c r="B34713" t="s">
        <v>37148</v>
      </c>
      <c r="H34713" s="6" t="s">
        <v>589</v>
      </c>
      <c r="I34713" s="6" t="s">
        <v>259</v>
      </c>
      <c r="K34713" s="6">
        <v>184</v>
      </c>
    </row>
    <row r="34714" spans="1:11">
      <c r="A34714" s="6">
        <v>2000492093</v>
      </c>
      <c r="B34714" t="s">
        <v>37149</v>
      </c>
      <c r="H34714" s="6" t="s">
        <v>640</v>
      </c>
      <c r="I34714" s="6" t="s">
        <v>236</v>
      </c>
      <c r="K34714" s="6">
        <v>180</v>
      </c>
    </row>
    <row r="34715" spans="1:11">
      <c r="A34715" s="6">
        <v>2000299994</v>
      </c>
      <c r="B34715" t="s">
        <v>37150</v>
      </c>
      <c r="H34715" s="6" t="s">
        <v>218</v>
      </c>
      <c r="I34715" s="6" t="s">
        <v>259</v>
      </c>
      <c r="K34715" s="6">
        <v>186</v>
      </c>
    </row>
    <row r="34716" spans="1:11">
      <c r="A34716" s="6">
        <v>2000422941</v>
      </c>
      <c r="B34716" t="s">
        <v>37151</v>
      </c>
      <c r="H34716" s="6" t="s">
        <v>1674</v>
      </c>
      <c r="I34716" s="6" t="s">
        <v>309</v>
      </c>
      <c r="K34716" s="6">
        <v>182</v>
      </c>
    </row>
    <row r="34717" spans="1:11">
      <c r="A34717" s="6">
        <v>2000419800</v>
      </c>
      <c r="B34717" t="s">
        <v>37152</v>
      </c>
      <c r="H34717" s="6" t="s">
        <v>966</v>
      </c>
      <c r="I34717" s="6" t="s">
        <v>309</v>
      </c>
      <c r="K34717" s="6">
        <v>175</v>
      </c>
    </row>
    <row r="34718" spans="1:11">
      <c r="A34718" s="6">
        <v>2000441169</v>
      </c>
      <c r="B34718" t="s">
        <v>37153</v>
      </c>
      <c r="H34718" s="6" t="s">
        <v>966</v>
      </c>
      <c r="I34718" s="6" t="s">
        <v>1731</v>
      </c>
      <c r="K34718" s="6">
        <v>176</v>
      </c>
    </row>
    <row r="34719" spans="1:11">
      <c r="A34719" s="6">
        <v>2000493514</v>
      </c>
      <c r="B34719" t="s">
        <v>37154</v>
      </c>
      <c r="H34719" s="6" t="s">
        <v>2115</v>
      </c>
      <c r="I34719" s="6" t="s">
        <v>4563</v>
      </c>
      <c r="K34719" s="6">
        <v>183</v>
      </c>
    </row>
    <row r="34720" spans="1:11">
      <c r="A34720" s="6">
        <v>2000353423</v>
      </c>
      <c r="B34720" t="s">
        <v>37155</v>
      </c>
      <c r="H34720" s="6" t="s">
        <v>351</v>
      </c>
      <c r="I34720" s="6" t="s">
        <v>406</v>
      </c>
      <c r="K34720" s="6">
        <v>183</v>
      </c>
    </row>
    <row r="34721" spans="1:11">
      <c r="A34721" s="6">
        <v>2000428009</v>
      </c>
      <c r="B34721" t="s">
        <v>37156</v>
      </c>
      <c r="H34721" s="6" t="s">
        <v>1624</v>
      </c>
      <c r="I34721" s="6" t="s">
        <v>406</v>
      </c>
      <c r="K34721" s="6">
        <v>184</v>
      </c>
    </row>
    <row r="34722" spans="1:11">
      <c r="A34722" s="6">
        <v>2000515506</v>
      </c>
      <c r="B34722" t="s">
        <v>37157</v>
      </c>
      <c r="H34722" s="6" t="s">
        <v>1176</v>
      </c>
      <c r="I34722" s="6" t="s">
        <v>309</v>
      </c>
      <c r="K34722" s="6">
        <v>176</v>
      </c>
    </row>
    <row r="34723" spans="1:11">
      <c r="A34723" s="6">
        <v>2000255713</v>
      </c>
      <c r="B34723" t="s">
        <v>37158</v>
      </c>
      <c r="H34723" s="6" t="s">
        <v>488</v>
      </c>
      <c r="I34723" s="6" t="s">
        <v>378</v>
      </c>
      <c r="K34723" s="6">
        <v>176</v>
      </c>
    </row>
    <row r="34724" spans="1:11">
      <c r="A34724" s="6">
        <v>2000472385</v>
      </c>
      <c r="B34724" t="s">
        <v>37159</v>
      </c>
      <c r="H34724" s="6" t="s">
        <v>377</v>
      </c>
      <c r="I34724" s="6" t="s">
        <v>348</v>
      </c>
      <c r="K34724" s="6">
        <v>178</v>
      </c>
    </row>
    <row r="34725" spans="1:11">
      <c r="A34725" s="6">
        <v>2000504681</v>
      </c>
      <c r="B34725" t="s">
        <v>37160</v>
      </c>
      <c r="H34725" s="6" t="s">
        <v>319</v>
      </c>
      <c r="I34725" s="6" t="s">
        <v>406</v>
      </c>
      <c r="K34725" s="6">
        <v>174</v>
      </c>
    </row>
    <row r="34726" spans="1:11">
      <c r="A34726" s="6">
        <v>2000280475</v>
      </c>
      <c r="B34726" t="s">
        <v>37161</v>
      </c>
      <c r="H34726" s="6" t="s">
        <v>1732</v>
      </c>
      <c r="I34726" s="6" t="s">
        <v>259</v>
      </c>
      <c r="K34726" s="6">
        <v>186</v>
      </c>
    </row>
    <row r="34727" spans="1:11">
      <c r="A34727" s="6">
        <v>2000476258</v>
      </c>
      <c r="B34727" t="s">
        <v>37162</v>
      </c>
      <c r="H34727" s="6" t="s">
        <v>314</v>
      </c>
      <c r="I34727" s="6" t="s">
        <v>259</v>
      </c>
      <c r="K34727" s="6">
        <v>181</v>
      </c>
    </row>
    <row r="34728" spans="1:11">
      <c r="A34728" s="6">
        <v>2000330879</v>
      </c>
      <c r="B34728" t="s">
        <v>37163</v>
      </c>
      <c r="H34728" s="6" t="s">
        <v>319</v>
      </c>
      <c r="I34728" s="6" t="s">
        <v>309</v>
      </c>
      <c r="K34728" s="6">
        <v>171</v>
      </c>
    </row>
    <row r="34729" spans="1:11">
      <c r="A34729" s="6">
        <v>2000308098</v>
      </c>
      <c r="B34729" t="s">
        <v>37164</v>
      </c>
      <c r="H34729" s="6" t="s">
        <v>2115</v>
      </c>
      <c r="I34729" s="6" t="s">
        <v>253</v>
      </c>
      <c r="K34729" s="6">
        <v>182</v>
      </c>
    </row>
    <row r="34730" spans="1:11">
      <c r="A34730" s="6">
        <v>2000230283</v>
      </c>
      <c r="B34730" t="s">
        <v>37165</v>
      </c>
      <c r="H34730" s="6" t="s">
        <v>1213</v>
      </c>
      <c r="I34730" s="6" t="s">
        <v>2639</v>
      </c>
      <c r="K34730" s="6">
        <v>179</v>
      </c>
    </row>
    <row r="34731" spans="1:11">
      <c r="A34731" s="6">
        <v>2000275910</v>
      </c>
      <c r="B34731" t="s">
        <v>37166</v>
      </c>
      <c r="H34731" s="6" t="s">
        <v>1698</v>
      </c>
      <c r="I34731" s="6" t="s">
        <v>1736</v>
      </c>
      <c r="K34731" s="6">
        <v>169</v>
      </c>
    </row>
    <row r="34732" spans="1:11">
      <c r="A34732" s="6">
        <v>2000447687</v>
      </c>
      <c r="B34732" t="s">
        <v>37167</v>
      </c>
      <c r="H34732" s="6" t="s">
        <v>319</v>
      </c>
      <c r="I34732" s="6" t="s">
        <v>378</v>
      </c>
      <c r="K34732" s="6">
        <v>179</v>
      </c>
    </row>
    <row r="34733" spans="1:11">
      <c r="A34733" s="6">
        <v>2000388251</v>
      </c>
      <c r="B34733" t="s">
        <v>37168</v>
      </c>
      <c r="H34733" s="6" t="s">
        <v>1624</v>
      </c>
      <c r="I34733" s="6" t="s">
        <v>1303</v>
      </c>
      <c r="K34733" s="6">
        <v>185</v>
      </c>
    </row>
    <row r="34734" spans="1:11">
      <c r="A34734" s="6">
        <v>2000267384</v>
      </c>
      <c r="B34734" t="s">
        <v>37169</v>
      </c>
      <c r="H34734" s="6" t="s">
        <v>377</v>
      </c>
      <c r="I34734" s="6" t="s">
        <v>378</v>
      </c>
      <c r="K34734" s="6">
        <v>191</v>
      </c>
    </row>
    <row r="34735" spans="1:11">
      <c r="A34735" s="6">
        <v>2000502430</v>
      </c>
      <c r="B34735" t="s">
        <v>37170</v>
      </c>
      <c r="H34735" s="6" t="s">
        <v>944</v>
      </c>
      <c r="I34735" s="6" t="s">
        <v>344</v>
      </c>
      <c r="K34735" s="6">
        <v>179</v>
      </c>
    </row>
    <row r="34736" spans="1:11">
      <c r="A34736" s="6">
        <v>2000250489</v>
      </c>
      <c r="B34736" t="s">
        <v>37171</v>
      </c>
      <c r="H34736" s="6" t="s">
        <v>2115</v>
      </c>
      <c r="I34736" s="6" t="s">
        <v>1283</v>
      </c>
      <c r="K34736" s="6">
        <v>173</v>
      </c>
    </row>
    <row r="34737" spans="1:11">
      <c r="A34737" s="6">
        <v>2000389272</v>
      </c>
      <c r="B34737" t="s">
        <v>37172</v>
      </c>
      <c r="H34737" s="6" t="s">
        <v>377</v>
      </c>
      <c r="I34737" s="6" t="s">
        <v>344</v>
      </c>
      <c r="K34737" s="6">
        <v>179</v>
      </c>
    </row>
    <row r="34738" spans="1:11">
      <c r="A34738" s="6">
        <v>2000462460</v>
      </c>
      <c r="B34738" t="s">
        <v>37173</v>
      </c>
      <c r="H34738" s="6" t="s">
        <v>944</v>
      </c>
      <c r="I34738" s="6" t="s">
        <v>657</v>
      </c>
      <c r="K34738" s="6">
        <v>181</v>
      </c>
    </row>
    <row r="34739" spans="1:11">
      <c r="A34739" s="6">
        <v>2000427886</v>
      </c>
      <c r="B34739" t="s">
        <v>37174</v>
      </c>
      <c r="H34739" s="6" t="s">
        <v>240</v>
      </c>
      <c r="I34739" s="6" t="s">
        <v>22609</v>
      </c>
      <c r="K34739" s="6">
        <v>168</v>
      </c>
    </row>
    <row r="34740" spans="1:11">
      <c r="A34740" s="6">
        <v>2000473805</v>
      </c>
      <c r="B34740" t="s">
        <v>37175</v>
      </c>
      <c r="H34740" s="6" t="s">
        <v>1624</v>
      </c>
      <c r="I34740" s="6" t="s">
        <v>257</v>
      </c>
      <c r="K34740" s="6">
        <v>193</v>
      </c>
    </row>
    <row r="34741" spans="1:11">
      <c r="A34741" s="6">
        <v>2000187393</v>
      </c>
      <c r="B34741" t="s">
        <v>37176</v>
      </c>
      <c r="H34741" s="6" t="s">
        <v>1213</v>
      </c>
      <c r="I34741" s="6" t="s">
        <v>3732</v>
      </c>
      <c r="K34741" s="6">
        <v>175</v>
      </c>
    </row>
    <row r="34742" spans="1:11">
      <c r="A34742" s="6">
        <v>2000414344</v>
      </c>
      <c r="B34742" t="s">
        <v>37177</v>
      </c>
      <c r="H34742" s="6" t="s">
        <v>3088</v>
      </c>
      <c r="I34742" s="6" t="s">
        <v>257</v>
      </c>
      <c r="K34742" s="6">
        <v>175</v>
      </c>
    </row>
    <row r="34743" spans="1:11">
      <c r="A34743" s="6">
        <v>2000289433</v>
      </c>
      <c r="B34743" t="s">
        <v>37178</v>
      </c>
      <c r="H34743" s="6" t="s">
        <v>944</v>
      </c>
      <c r="I34743" s="6" t="s">
        <v>344</v>
      </c>
      <c r="K34743" s="6">
        <v>166</v>
      </c>
    </row>
    <row r="34744" spans="1:11">
      <c r="A34744" s="6">
        <v>2000493773</v>
      </c>
      <c r="B34744" t="s">
        <v>37179</v>
      </c>
      <c r="H34744" s="6" t="s">
        <v>558</v>
      </c>
      <c r="I34744" s="6" t="s">
        <v>729</v>
      </c>
      <c r="K34744" s="6">
        <v>169</v>
      </c>
    </row>
    <row r="34745" spans="1:11">
      <c r="A34745" s="6">
        <v>2000480031</v>
      </c>
      <c r="B34745" t="s">
        <v>37180</v>
      </c>
      <c r="H34745" s="6" t="s">
        <v>1656</v>
      </c>
      <c r="I34745" s="6" t="s">
        <v>341</v>
      </c>
      <c r="K34745" s="6">
        <v>192</v>
      </c>
    </row>
    <row r="34746" spans="1:11">
      <c r="A34746" s="6">
        <v>2000419809</v>
      </c>
      <c r="B34746" t="s">
        <v>37181</v>
      </c>
      <c r="H34746" s="6" t="s">
        <v>966</v>
      </c>
      <c r="I34746" s="6" t="s">
        <v>309</v>
      </c>
      <c r="K34746" s="6">
        <v>182</v>
      </c>
    </row>
    <row r="34747" spans="1:11">
      <c r="A34747" s="6">
        <v>2000443521</v>
      </c>
      <c r="B34747" t="s">
        <v>37182</v>
      </c>
      <c r="H34747" s="6" t="s">
        <v>488</v>
      </c>
      <c r="I34747" s="6" t="s">
        <v>471</v>
      </c>
      <c r="K34747" s="6">
        <v>175</v>
      </c>
    </row>
    <row r="34748" spans="1:11">
      <c r="A34748" s="6">
        <v>2000419576</v>
      </c>
      <c r="B34748" t="s">
        <v>37183</v>
      </c>
      <c r="H34748" s="6" t="s">
        <v>944</v>
      </c>
      <c r="I34748" s="6" t="s">
        <v>1731</v>
      </c>
      <c r="K34748" s="6">
        <v>161</v>
      </c>
    </row>
    <row r="34749" spans="1:11">
      <c r="A34749" s="6">
        <v>2000492491</v>
      </c>
      <c r="B34749" t="s">
        <v>37184</v>
      </c>
      <c r="H34749" s="6" t="s">
        <v>1624</v>
      </c>
      <c r="I34749" s="6" t="s">
        <v>731</v>
      </c>
      <c r="K34749" s="6">
        <v>187</v>
      </c>
    </row>
    <row r="34750" spans="1:11">
      <c r="A34750" s="6">
        <v>2000493523</v>
      </c>
      <c r="B34750" t="s">
        <v>37185</v>
      </c>
      <c r="H34750" s="6" t="s">
        <v>966</v>
      </c>
      <c r="I34750" s="6" t="s">
        <v>442</v>
      </c>
      <c r="K34750" s="6">
        <v>178</v>
      </c>
    </row>
    <row r="34751" spans="1:11">
      <c r="A34751" s="6">
        <v>2000305679</v>
      </c>
      <c r="B34751" t="s">
        <v>37186</v>
      </c>
      <c r="H34751" s="6" t="s">
        <v>488</v>
      </c>
      <c r="I34751" s="6" t="s">
        <v>344</v>
      </c>
      <c r="K34751" s="6">
        <v>181</v>
      </c>
    </row>
    <row r="34752" spans="1:11">
      <c r="A34752" s="6">
        <v>2000449225</v>
      </c>
      <c r="B34752" t="s">
        <v>37187</v>
      </c>
      <c r="H34752" s="6" t="s">
        <v>645</v>
      </c>
      <c r="I34752" s="6" t="s">
        <v>1117</v>
      </c>
      <c r="K34752" s="6">
        <v>168</v>
      </c>
    </row>
    <row r="34753" spans="1:11">
      <c r="A34753" s="6">
        <v>2000222072</v>
      </c>
      <c r="B34753" t="s">
        <v>37188</v>
      </c>
      <c r="H34753" s="6" t="s">
        <v>1806</v>
      </c>
      <c r="I34753" s="6" t="s">
        <v>259</v>
      </c>
      <c r="K34753" s="6">
        <v>180</v>
      </c>
    </row>
    <row r="34754" spans="1:11">
      <c r="A34754" s="6">
        <v>2000365358</v>
      </c>
      <c r="B34754" t="s">
        <v>37189</v>
      </c>
      <c r="H34754" s="6" t="s">
        <v>303</v>
      </c>
      <c r="I34754" s="6" t="s">
        <v>1688</v>
      </c>
      <c r="K34754" s="6">
        <v>183</v>
      </c>
    </row>
    <row r="34755" spans="1:11">
      <c r="A34755" s="6">
        <v>2000515512</v>
      </c>
      <c r="B34755" t="s">
        <v>37190</v>
      </c>
      <c r="H34755" s="6" t="s">
        <v>645</v>
      </c>
      <c r="I34755" s="6" t="s">
        <v>1863</v>
      </c>
      <c r="K34755" s="6">
        <v>171</v>
      </c>
    </row>
    <row r="34756" spans="1:11">
      <c r="A34756" s="6">
        <v>2000480669</v>
      </c>
      <c r="B34756" t="s">
        <v>37191</v>
      </c>
      <c r="H34756" s="6" t="s">
        <v>2112</v>
      </c>
      <c r="I34756" s="6" t="s">
        <v>603</v>
      </c>
      <c r="K34756" s="6">
        <v>180</v>
      </c>
    </row>
    <row r="34757" spans="1:11">
      <c r="A34757" s="6">
        <v>2000422627</v>
      </c>
      <c r="B34757" t="s">
        <v>1904</v>
      </c>
      <c r="H34757" s="6" t="s">
        <v>589</v>
      </c>
      <c r="I34757" s="6" t="s">
        <v>309</v>
      </c>
      <c r="K34757" s="6">
        <v>188</v>
      </c>
    </row>
    <row r="34758" spans="1:11">
      <c r="A34758" s="6">
        <v>2000391471</v>
      </c>
      <c r="B34758" t="s">
        <v>37192</v>
      </c>
      <c r="H34758" s="6" t="s">
        <v>1624</v>
      </c>
      <c r="I34758" s="6" t="s">
        <v>236</v>
      </c>
      <c r="K34758" s="6">
        <v>192</v>
      </c>
    </row>
    <row r="34759" spans="1:11">
      <c r="A34759" s="6">
        <v>2000515508</v>
      </c>
      <c r="B34759" t="s">
        <v>37193</v>
      </c>
      <c r="H34759" s="6" t="s">
        <v>1213</v>
      </c>
      <c r="I34759" s="6" t="s">
        <v>309</v>
      </c>
      <c r="K34759" s="6">
        <v>175</v>
      </c>
    </row>
    <row r="34760" spans="1:11">
      <c r="A34760" s="6">
        <v>2000239556</v>
      </c>
      <c r="B34760" t="s">
        <v>37194</v>
      </c>
      <c r="H34760" s="6" t="s">
        <v>944</v>
      </c>
      <c r="I34760" s="6" t="s">
        <v>34625</v>
      </c>
      <c r="K34760" s="6">
        <v>173</v>
      </c>
    </row>
    <row r="34761" spans="1:11">
      <c r="A34761" s="6">
        <v>2000513081</v>
      </c>
      <c r="B34761" t="s">
        <v>37195</v>
      </c>
      <c r="H34761" s="6" t="s">
        <v>4359</v>
      </c>
      <c r="I34761" s="6" t="s">
        <v>257</v>
      </c>
      <c r="K34761" s="6">
        <v>163</v>
      </c>
    </row>
    <row r="34762" spans="1:11">
      <c r="A34762" s="6">
        <v>2000454841</v>
      </c>
      <c r="B34762" t="s">
        <v>37196</v>
      </c>
      <c r="H34762" s="6" t="s">
        <v>1624</v>
      </c>
      <c r="I34762" s="6" t="s">
        <v>2539</v>
      </c>
      <c r="K34762" s="6">
        <v>188</v>
      </c>
    </row>
    <row r="34763" spans="1:11">
      <c r="A34763" s="6">
        <v>2000389894</v>
      </c>
      <c r="B34763" t="s">
        <v>37197</v>
      </c>
      <c r="H34763" s="6" t="s">
        <v>377</v>
      </c>
      <c r="I34763" s="6" t="s">
        <v>259</v>
      </c>
      <c r="K34763" s="6">
        <v>188</v>
      </c>
    </row>
    <row r="34764" spans="1:11">
      <c r="A34764" s="6">
        <v>2000419802</v>
      </c>
      <c r="B34764" t="s">
        <v>37198</v>
      </c>
      <c r="H34764" s="6" t="s">
        <v>966</v>
      </c>
      <c r="I34764" s="6" t="s">
        <v>555</v>
      </c>
      <c r="K34764" s="6">
        <v>172</v>
      </c>
    </row>
    <row r="34765" spans="1:11">
      <c r="A34765" s="6">
        <v>2000244976</v>
      </c>
      <c r="B34765" t="s">
        <v>37199</v>
      </c>
      <c r="H34765" s="6" t="s">
        <v>2116</v>
      </c>
      <c r="I34765" s="6" t="s">
        <v>6730</v>
      </c>
      <c r="K34765" s="6">
        <v>177</v>
      </c>
    </row>
    <row r="34766" spans="1:11">
      <c r="A34766" s="6">
        <v>2000440798</v>
      </c>
      <c r="B34766" t="s">
        <v>37200</v>
      </c>
      <c r="H34766" s="6" t="s">
        <v>2115</v>
      </c>
      <c r="I34766" s="6" t="s">
        <v>344</v>
      </c>
      <c r="K34766" s="6">
        <v>183</v>
      </c>
    </row>
    <row r="34767" spans="1:11">
      <c r="A34767" s="6">
        <v>2000320998</v>
      </c>
      <c r="B34767" t="s">
        <v>37201</v>
      </c>
      <c r="H34767" s="6" t="s">
        <v>2115</v>
      </c>
      <c r="I34767" s="6" t="s">
        <v>348</v>
      </c>
      <c r="K34767" s="6">
        <v>173</v>
      </c>
    </row>
    <row r="34768" spans="1:11">
      <c r="A34768" s="6">
        <v>2000485039</v>
      </c>
      <c r="B34768" t="s">
        <v>37202</v>
      </c>
      <c r="H34768" s="6" t="s">
        <v>1624</v>
      </c>
      <c r="I34768" s="6" t="s">
        <v>494</v>
      </c>
      <c r="K34768" s="6">
        <v>188</v>
      </c>
    </row>
    <row r="34769" spans="1:11">
      <c r="A34769" s="6">
        <v>2000375383</v>
      </c>
      <c r="B34769" t="s">
        <v>37203</v>
      </c>
      <c r="H34769" s="6" t="s">
        <v>2046</v>
      </c>
      <c r="I34769" s="6" t="s">
        <v>1277</v>
      </c>
      <c r="K34769" s="6">
        <v>172</v>
      </c>
    </row>
    <row r="34770" spans="1:11">
      <c r="A34770" s="6">
        <v>2000254690</v>
      </c>
      <c r="B34770" t="s">
        <v>37204</v>
      </c>
      <c r="H34770" s="6" t="s">
        <v>2198</v>
      </c>
      <c r="I34770" s="6" t="s">
        <v>259</v>
      </c>
      <c r="K34770" s="6">
        <v>175</v>
      </c>
    </row>
    <row r="34771" spans="1:11">
      <c r="A34771" s="6">
        <v>2000308653</v>
      </c>
      <c r="B34771" t="s">
        <v>37205</v>
      </c>
      <c r="H34771" s="6" t="s">
        <v>589</v>
      </c>
      <c r="I34771" s="6" t="s">
        <v>494</v>
      </c>
      <c r="K34771" s="6">
        <v>187</v>
      </c>
    </row>
    <row r="34772" spans="1:11">
      <c r="A34772" s="6">
        <v>2000478351</v>
      </c>
      <c r="B34772" t="s">
        <v>37206</v>
      </c>
      <c r="H34772" s="6" t="s">
        <v>218</v>
      </c>
      <c r="I34772" s="6" t="s">
        <v>603</v>
      </c>
      <c r="K34772" s="6">
        <v>171</v>
      </c>
    </row>
    <row r="34773" spans="1:11">
      <c r="A34773" s="6">
        <v>2000206917</v>
      </c>
      <c r="B34773" t="s">
        <v>37207</v>
      </c>
      <c r="H34773" s="6" t="s">
        <v>2046</v>
      </c>
      <c r="I34773" s="6" t="s">
        <v>257</v>
      </c>
      <c r="K34773" s="6">
        <v>160</v>
      </c>
    </row>
    <row r="34774" spans="1:11">
      <c r="A34774" s="6">
        <v>2000493509</v>
      </c>
      <c r="B34774" t="s">
        <v>37208</v>
      </c>
      <c r="H34774" s="6" t="s">
        <v>966</v>
      </c>
      <c r="I34774" s="6" t="s">
        <v>1117</v>
      </c>
      <c r="K34774" s="6">
        <v>170</v>
      </c>
    </row>
    <row r="34775" spans="1:11">
      <c r="A34775" s="6">
        <v>2000505571</v>
      </c>
      <c r="B34775" t="s">
        <v>37209</v>
      </c>
      <c r="H34775" s="6" t="s">
        <v>1698</v>
      </c>
      <c r="I34775" s="6" t="s">
        <v>344</v>
      </c>
      <c r="K34775" s="6">
        <v>170</v>
      </c>
    </row>
    <row r="34776" spans="1:11">
      <c r="A34776" s="6">
        <v>2000401944</v>
      </c>
      <c r="B34776" t="s">
        <v>37210</v>
      </c>
      <c r="H34776" s="6" t="s">
        <v>1624</v>
      </c>
      <c r="I34776" s="6" t="s">
        <v>236</v>
      </c>
      <c r="K34776" s="6">
        <v>182</v>
      </c>
    </row>
    <row r="34777" spans="1:11">
      <c r="A34777" s="6">
        <v>2000263164</v>
      </c>
      <c r="B34777" t="s">
        <v>37211</v>
      </c>
      <c r="H34777" s="6" t="s">
        <v>319</v>
      </c>
      <c r="I34777" s="6" t="s">
        <v>1362</v>
      </c>
      <c r="K34777" s="6">
        <v>171</v>
      </c>
    </row>
    <row r="34778" spans="1:11">
      <c r="A34778" s="6">
        <v>2000388374</v>
      </c>
      <c r="B34778" t="s">
        <v>37212</v>
      </c>
      <c r="H34778" s="6" t="s">
        <v>2115</v>
      </c>
      <c r="I34778" s="6" t="s">
        <v>236</v>
      </c>
      <c r="K34778" s="6">
        <v>185</v>
      </c>
    </row>
    <row r="34779" spans="1:11">
      <c r="A34779" s="6">
        <v>2000425824</v>
      </c>
      <c r="B34779" t="s">
        <v>37213</v>
      </c>
      <c r="H34779" s="6" t="s">
        <v>589</v>
      </c>
      <c r="I34779" s="6" t="s">
        <v>309</v>
      </c>
      <c r="K34779" s="6">
        <v>182</v>
      </c>
    </row>
    <row r="34780" spans="1:11">
      <c r="A34780" s="6">
        <v>2000392591</v>
      </c>
      <c r="B34780" t="s">
        <v>37214</v>
      </c>
      <c r="H34780" s="6" t="s">
        <v>1624</v>
      </c>
      <c r="I34780" s="6" t="s">
        <v>344</v>
      </c>
      <c r="K34780" s="6">
        <v>186</v>
      </c>
    </row>
    <row r="34781" spans="1:11">
      <c r="A34781" s="6">
        <v>2000383808</v>
      </c>
      <c r="B34781" t="s">
        <v>37215</v>
      </c>
      <c r="H34781" s="6" t="s">
        <v>1698</v>
      </c>
      <c r="I34781" s="6" t="s">
        <v>194</v>
      </c>
      <c r="K34781" s="6">
        <v>178</v>
      </c>
    </row>
    <row r="34782" spans="1:11">
      <c r="A34782" s="6">
        <v>2000350142</v>
      </c>
      <c r="B34782" t="s">
        <v>37216</v>
      </c>
      <c r="H34782" s="6" t="s">
        <v>760</v>
      </c>
      <c r="I34782" s="6" t="s">
        <v>603</v>
      </c>
      <c r="K34782" s="6">
        <v>164</v>
      </c>
    </row>
    <row r="34783" spans="1:11">
      <c r="A34783" s="6">
        <v>2000353837</v>
      </c>
      <c r="B34783" t="s">
        <v>37217</v>
      </c>
      <c r="H34783" s="6" t="s">
        <v>319</v>
      </c>
      <c r="I34783" s="6" t="s">
        <v>3858</v>
      </c>
      <c r="K34783" s="6">
        <v>180</v>
      </c>
    </row>
    <row r="34784" spans="1:11">
      <c r="A34784" s="6">
        <v>2000399518</v>
      </c>
      <c r="B34784" t="s">
        <v>37218</v>
      </c>
      <c r="H34784" s="6" t="s">
        <v>1624</v>
      </c>
      <c r="I34784" s="6" t="s">
        <v>344</v>
      </c>
      <c r="K34784" s="6">
        <v>172</v>
      </c>
    </row>
    <row r="34785" spans="1:11">
      <c r="A34785" s="6">
        <v>2000412364</v>
      </c>
      <c r="B34785" t="s">
        <v>37219</v>
      </c>
      <c r="H34785" s="6" t="s">
        <v>2115</v>
      </c>
      <c r="I34785" s="6" t="s">
        <v>1362</v>
      </c>
      <c r="K34785" s="6">
        <v>185</v>
      </c>
    </row>
    <row r="34786" spans="1:11">
      <c r="A34786" s="6">
        <v>2000466853</v>
      </c>
      <c r="B34786" t="s">
        <v>37220</v>
      </c>
      <c r="H34786" s="6" t="s">
        <v>319</v>
      </c>
      <c r="I34786" s="6" t="s">
        <v>1937</v>
      </c>
      <c r="K34786" s="6">
        <v>180</v>
      </c>
    </row>
    <row r="34787" spans="1:11">
      <c r="A34787" s="6">
        <v>2000493512</v>
      </c>
      <c r="B34787" t="s">
        <v>37221</v>
      </c>
      <c r="H34787" s="6" t="s">
        <v>944</v>
      </c>
      <c r="I34787" s="6" t="s">
        <v>406</v>
      </c>
      <c r="K34787" s="6">
        <v>175</v>
      </c>
    </row>
    <row r="34788" spans="1:11">
      <c r="A34788" s="6">
        <v>2000441381</v>
      </c>
      <c r="B34788" t="s">
        <v>37222</v>
      </c>
      <c r="H34788" s="6" t="s">
        <v>1656</v>
      </c>
      <c r="I34788" s="6" t="s">
        <v>236</v>
      </c>
      <c r="K34788" s="6">
        <v>164</v>
      </c>
    </row>
    <row r="34789" spans="1:11">
      <c r="A34789" s="6">
        <v>2000477207</v>
      </c>
      <c r="B34789" t="s">
        <v>37223</v>
      </c>
      <c r="H34789" s="6" t="s">
        <v>2112</v>
      </c>
      <c r="I34789" s="6" t="s">
        <v>16076</v>
      </c>
      <c r="K34789" s="6">
        <v>189</v>
      </c>
    </row>
    <row r="34790" spans="1:11">
      <c r="A34790" s="6">
        <v>2000414929</v>
      </c>
      <c r="B34790" t="s">
        <v>37224</v>
      </c>
      <c r="H34790" s="6" t="s">
        <v>1213</v>
      </c>
      <c r="I34790" s="6" t="s">
        <v>36997</v>
      </c>
      <c r="K34790" s="6">
        <v>178</v>
      </c>
    </row>
    <row r="34791" spans="1:11">
      <c r="A34791" s="6">
        <v>2000495231</v>
      </c>
      <c r="B34791" t="s">
        <v>37225</v>
      </c>
      <c r="H34791" s="6" t="s">
        <v>377</v>
      </c>
      <c r="I34791" s="6" t="s">
        <v>963</v>
      </c>
      <c r="K34791" s="6">
        <v>187</v>
      </c>
    </row>
    <row r="34792" spans="1:11">
      <c r="A34792" s="6">
        <v>2000399076</v>
      </c>
      <c r="B34792" t="s">
        <v>37226</v>
      </c>
      <c r="H34792" s="6" t="s">
        <v>351</v>
      </c>
      <c r="I34792" s="6" t="s">
        <v>2910</v>
      </c>
      <c r="K34792" s="6">
        <v>170</v>
      </c>
    </row>
    <row r="34793" spans="1:11">
      <c r="A34793" s="6">
        <v>2000353444</v>
      </c>
      <c r="B34793" t="s">
        <v>37227</v>
      </c>
      <c r="H34793" s="6" t="s">
        <v>1656</v>
      </c>
      <c r="I34793" s="6" t="s">
        <v>37228</v>
      </c>
      <c r="K34793" s="6">
        <v>187</v>
      </c>
    </row>
    <row r="34794" spans="1:11">
      <c r="A34794" s="6">
        <v>2000375655</v>
      </c>
      <c r="B34794" t="s">
        <v>37229</v>
      </c>
      <c r="H34794" s="6" t="s">
        <v>944</v>
      </c>
      <c r="I34794" s="6" t="s">
        <v>309</v>
      </c>
      <c r="K34794" s="6">
        <v>184</v>
      </c>
    </row>
    <row r="34795" spans="1:11">
      <c r="A34795" s="6">
        <v>2000433208</v>
      </c>
      <c r="B34795" t="s">
        <v>37230</v>
      </c>
      <c r="H34795" s="6" t="s">
        <v>944</v>
      </c>
      <c r="I34795" s="6" t="s">
        <v>1197</v>
      </c>
      <c r="K34795" s="6">
        <v>175</v>
      </c>
    </row>
    <row r="34796" spans="1:11">
      <c r="A34796" s="6">
        <v>2000303686</v>
      </c>
      <c r="B34796" t="s">
        <v>37231</v>
      </c>
      <c r="H34796" s="6" t="s">
        <v>966</v>
      </c>
      <c r="I34796" s="6" t="s">
        <v>37232</v>
      </c>
      <c r="K34796" s="6">
        <v>170</v>
      </c>
    </row>
    <row r="34797" spans="1:11">
      <c r="A34797" s="6">
        <v>2000433194</v>
      </c>
      <c r="B34797" t="s">
        <v>37233</v>
      </c>
      <c r="H34797" s="6" t="s">
        <v>377</v>
      </c>
      <c r="I34797" s="6" t="s">
        <v>1197</v>
      </c>
      <c r="K34797" s="6">
        <v>182</v>
      </c>
    </row>
    <row r="34798" spans="1:11">
      <c r="A34798" s="6">
        <v>2000477197</v>
      </c>
      <c r="B34798" t="s">
        <v>37234</v>
      </c>
      <c r="H34798" s="6" t="s">
        <v>2120</v>
      </c>
      <c r="I34798" s="6" t="s">
        <v>594</v>
      </c>
      <c r="K34798" s="6">
        <v>181</v>
      </c>
    </row>
    <row r="34799" spans="1:11">
      <c r="A34799" s="6">
        <v>2000210721</v>
      </c>
      <c r="B34799" t="s">
        <v>37235</v>
      </c>
      <c r="H34799" s="6" t="s">
        <v>944</v>
      </c>
      <c r="I34799" s="6" t="s">
        <v>1809</v>
      </c>
      <c r="K34799" s="6">
        <v>177</v>
      </c>
    </row>
    <row r="34800" spans="1:11">
      <c r="A34800" s="6">
        <v>2000281531</v>
      </c>
      <c r="B34800" t="s">
        <v>37236</v>
      </c>
      <c r="H34800" s="6" t="s">
        <v>2115</v>
      </c>
      <c r="I34800" s="6" t="s">
        <v>603</v>
      </c>
      <c r="K34800" s="6">
        <v>176</v>
      </c>
    </row>
    <row r="34801" spans="1:11">
      <c r="A34801" s="6">
        <v>2000427872</v>
      </c>
      <c r="B34801" t="s">
        <v>37237</v>
      </c>
      <c r="H34801" s="6" t="s">
        <v>218</v>
      </c>
      <c r="I34801" s="6" t="s">
        <v>7554</v>
      </c>
      <c r="K34801" s="6">
        <v>189</v>
      </c>
    </row>
    <row r="34802" spans="1:11">
      <c r="A34802" s="6">
        <v>2000461758</v>
      </c>
      <c r="B34802" t="s">
        <v>37238</v>
      </c>
      <c r="H34802" s="6" t="s">
        <v>218</v>
      </c>
      <c r="I34802" s="6" t="s">
        <v>34608</v>
      </c>
      <c r="K34802" s="6">
        <v>192</v>
      </c>
    </row>
    <row r="34803" spans="1:11">
      <c r="A34803" s="6">
        <v>2000480707</v>
      </c>
      <c r="B34803" t="s">
        <v>37239</v>
      </c>
      <c r="H34803" s="6" t="s">
        <v>2115</v>
      </c>
      <c r="I34803" s="6" t="s">
        <v>603</v>
      </c>
      <c r="K34803" s="6">
        <v>184</v>
      </c>
    </row>
    <row r="34804" spans="1:11">
      <c r="A34804" s="6">
        <v>2000456857</v>
      </c>
      <c r="B34804" t="s">
        <v>37240</v>
      </c>
      <c r="H34804" s="6" t="s">
        <v>1671</v>
      </c>
      <c r="I34804" s="6" t="s">
        <v>236</v>
      </c>
      <c r="K34804" s="6">
        <v>191</v>
      </c>
    </row>
    <row r="34805" spans="1:11">
      <c r="A34805" s="6">
        <v>2000332333</v>
      </c>
      <c r="B34805" t="s">
        <v>37241</v>
      </c>
      <c r="H34805" s="6" t="s">
        <v>1624</v>
      </c>
      <c r="I34805" s="6" t="s">
        <v>309</v>
      </c>
      <c r="K34805" s="6">
        <v>191</v>
      </c>
    </row>
    <row r="34806" spans="1:11">
      <c r="A34806" s="6">
        <v>2000498900</v>
      </c>
      <c r="B34806" t="s">
        <v>37242</v>
      </c>
      <c r="H34806" s="6" t="s">
        <v>488</v>
      </c>
      <c r="I34806" s="6" t="s">
        <v>378</v>
      </c>
      <c r="K34806" s="6">
        <v>170</v>
      </c>
    </row>
    <row r="34807" spans="1:11">
      <c r="A34807" s="6">
        <v>2000474549</v>
      </c>
      <c r="B34807" t="s">
        <v>37243</v>
      </c>
      <c r="H34807" s="6" t="s">
        <v>1656</v>
      </c>
      <c r="I34807" s="6" t="s">
        <v>1117</v>
      </c>
      <c r="K34807" s="6">
        <v>160</v>
      </c>
    </row>
    <row r="34808" spans="1:11">
      <c r="A34808" s="6">
        <v>2000393055</v>
      </c>
      <c r="B34808" t="s">
        <v>37244</v>
      </c>
      <c r="H34808" s="6" t="s">
        <v>2115</v>
      </c>
      <c r="I34808" s="6" t="s">
        <v>344</v>
      </c>
      <c r="K34808" s="6">
        <v>183</v>
      </c>
    </row>
    <row r="34809" spans="1:11">
      <c r="A34809" s="6">
        <v>2000458088</v>
      </c>
      <c r="B34809" t="s">
        <v>37245</v>
      </c>
      <c r="H34809" s="6" t="s">
        <v>488</v>
      </c>
      <c r="I34809" s="6" t="s">
        <v>832</v>
      </c>
      <c r="K34809" s="6">
        <v>177</v>
      </c>
    </row>
    <row r="34810" spans="1:11">
      <c r="A34810" s="6">
        <v>2000270868</v>
      </c>
      <c r="B34810" t="s">
        <v>37246</v>
      </c>
      <c r="H34810" s="6" t="s">
        <v>2046</v>
      </c>
      <c r="I34810" s="6" t="s">
        <v>406</v>
      </c>
      <c r="K34810" s="6">
        <v>163</v>
      </c>
    </row>
    <row r="34811" spans="1:11">
      <c r="A34811" s="6">
        <v>2000165556</v>
      </c>
      <c r="B34811" t="s">
        <v>37247</v>
      </c>
      <c r="H34811" s="6" t="s">
        <v>1624</v>
      </c>
      <c r="I34811" s="6" t="s">
        <v>433</v>
      </c>
      <c r="K34811" s="6">
        <v>187</v>
      </c>
    </row>
    <row r="34812" spans="1:11">
      <c r="A34812" s="6">
        <v>2000275550</v>
      </c>
      <c r="B34812" t="s">
        <v>37248</v>
      </c>
      <c r="H34812" s="6" t="s">
        <v>619</v>
      </c>
      <c r="I34812" s="6" t="s">
        <v>257</v>
      </c>
      <c r="K34812" s="6">
        <v>179</v>
      </c>
    </row>
    <row r="34813" spans="1:11">
      <c r="A34813" s="6">
        <v>2000511471</v>
      </c>
      <c r="B34813" t="s">
        <v>37249</v>
      </c>
      <c r="H34813" s="6" t="s">
        <v>558</v>
      </c>
      <c r="I34813" s="6" t="s">
        <v>348</v>
      </c>
      <c r="K34813" s="6">
        <v>189</v>
      </c>
    </row>
    <row r="34814" spans="1:11">
      <c r="A34814" s="6">
        <v>2000064473</v>
      </c>
      <c r="B34814" t="s">
        <v>37250</v>
      </c>
      <c r="H34814" s="6" t="s">
        <v>619</v>
      </c>
      <c r="I34814" s="6" t="s">
        <v>1731</v>
      </c>
      <c r="K34814" s="6">
        <v>185</v>
      </c>
    </row>
    <row r="34815" spans="1:11">
      <c r="A34815" s="6">
        <v>2000468639</v>
      </c>
      <c r="B34815" t="s">
        <v>37251</v>
      </c>
      <c r="H34815" s="6" t="s">
        <v>238</v>
      </c>
      <c r="I34815" s="6" t="s">
        <v>348</v>
      </c>
      <c r="K34815" s="6">
        <v>185</v>
      </c>
    </row>
    <row r="34816" spans="1:11">
      <c r="A34816" s="6">
        <v>2000425820</v>
      </c>
      <c r="B34816" t="s">
        <v>37252</v>
      </c>
      <c r="H34816" s="6" t="s">
        <v>303</v>
      </c>
      <c r="I34816" s="6" t="s">
        <v>775</v>
      </c>
      <c r="K34816" s="6">
        <v>176</v>
      </c>
    </row>
    <row r="34817" spans="1:11">
      <c r="A34817" s="6">
        <v>2000386344</v>
      </c>
      <c r="B34817" t="s">
        <v>37253</v>
      </c>
      <c r="H34817" s="6" t="s">
        <v>944</v>
      </c>
      <c r="I34817" s="6" t="s">
        <v>344</v>
      </c>
      <c r="K34817" s="6">
        <v>178</v>
      </c>
    </row>
    <row r="34818" spans="1:11">
      <c r="A34818" s="6">
        <v>2000503580</v>
      </c>
      <c r="B34818" t="s">
        <v>37254</v>
      </c>
      <c r="H34818" s="6" t="s">
        <v>2115</v>
      </c>
      <c r="I34818" s="6" t="s">
        <v>1731</v>
      </c>
      <c r="K34818" s="6">
        <v>178</v>
      </c>
    </row>
    <row r="34819" spans="1:11">
      <c r="A34819" s="6">
        <v>2000423092</v>
      </c>
      <c r="B34819" t="s">
        <v>37255</v>
      </c>
      <c r="H34819" s="6" t="s">
        <v>829</v>
      </c>
      <c r="I34819" s="6" t="s">
        <v>309</v>
      </c>
      <c r="K34819" s="6">
        <v>191</v>
      </c>
    </row>
    <row r="34820" spans="1:11">
      <c r="A34820" s="6">
        <v>2000434480</v>
      </c>
      <c r="B34820" t="s">
        <v>37256</v>
      </c>
      <c r="H34820" s="6" t="s">
        <v>351</v>
      </c>
      <c r="I34820" s="6" t="s">
        <v>1625</v>
      </c>
      <c r="K34820" s="6">
        <v>174</v>
      </c>
    </row>
    <row r="34821" spans="1:11">
      <c r="A34821" s="6">
        <v>2000413269</v>
      </c>
      <c r="B34821" t="s">
        <v>37257</v>
      </c>
      <c r="H34821" s="6" t="s">
        <v>728</v>
      </c>
      <c r="I34821" s="6" t="s">
        <v>306</v>
      </c>
      <c r="K34821" s="6">
        <v>176</v>
      </c>
    </row>
    <row r="34822" spans="1:11">
      <c r="A34822" s="6">
        <v>2000443910</v>
      </c>
      <c r="B34822" t="s">
        <v>37258</v>
      </c>
      <c r="H34822" s="6" t="s">
        <v>1671</v>
      </c>
      <c r="I34822" s="6" t="s">
        <v>257</v>
      </c>
      <c r="K34822" s="6">
        <v>169</v>
      </c>
    </row>
    <row r="34823" spans="1:11">
      <c r="A34823" s="6">
        <v>2000448379</v>
      </c>
      <c r="B34823" t="s">
        <v>37259</v>
      </c>
      <c r="H34823" s="6" t="s">
        <v>966</v>
      </c>
      <c r="I34823" s="6" t="s">
        <v>9642</v>
      </c>
      <c r="K34823" s="6">
        <v>186</v>
      </c>
    </row>
    <row r="34824" spans="1:11">
      <c r="A34824" s="6">
        <v>2000375665</v>
      </c>
      <c r="B34824" t="s">
        <v>37260</v>
      </c>
      <c r="H34824" s="6" t="s">
        <v>377</v>
      </c>
      <c r="I34824" s="6" t="s">
        <v>309</v>
      </c>
      <c r="K34824" s="6">
        <v>191</v>
      </c>
    </row>
    <row r="34825" spans="1:11">
      <c r="A34825" s="6">
        <v>2000472427</v>
      </c>
      <c r="B34825" t="s">
        <v>37261</v>
      </c>
      <c r="H34825" s="6" t="s">
        <v>1674</v>
      </c>
      <c r="I34825" s="6" t="s">
        <v>348</v>
      </c>
      <c r="K34825" s="6">
        <v>177</v>
      </c>
    </row>
    <row r="34826" spans="1:11">
      <c r="A34826" s="6">
        <v>2000350264</v>
      </c>
      <c r="B34826" t="s">
        <v>37262</v>
      </c>
      <c r="H34826" s="6" t="s">
        <v>966</v>
      </c>
      <c r="I34826" s="6" t="s">
        <v>37263</v>
      </c>
      <c r="K34826" s="6">
        <v>169</v>
      </c>
    </row>
    <row r="34827" spans="1:11">
      <c r="A34827" s="6">
        <v>2000360403</v>
      </c>
      <c r="B34827" t="s">
        <v>37264</v>
      </c>
      <c r="H34827" s="6" t="s">
        <v>377</v>
      </c>
      <c r="I34827" s="6" t="s">
        <v>306</v>
      </c>
      <c r="K34827" s="6">
        <v>184</v>
      </c>
    </row>
    <row r="34828" spans="1:11">
      <c r="A34828" s="6">
        <v>2000426987</v>
      </c>
      <c r="B34828" t="s">
        <v>37265</v>
      </c>
      <c r="H34828" s="6" t="s">
        <v>2115</v>
      </c>
      <c r="I34828" s="6" t="s">
        <v>309</v>
      </c>
      <c r="K34828" s="6">
        <v>180</v>
      </c>
    </row>
    <row r="34829" spans="1:11">
      <c r="A34829" s="6">
        <v>2000464007</v>
      </c>
      <c r="B34829" t="s">
        <v>37266</v>
      </c>
      <c r="H34829" s="6" t="s">
        <v>4359</v>
      </c>
      <c r="I34829" s="6" t="s">
        <v>3406</v>
      </c>
      <c r="K34829" s="6">
        <v>175</v>
      </c>
    </row>
    <row r="34830" spans="1:11">
      <c r="A34830" s="6">
        <v>2000461292</v>
      </c>
      <c r="B34830" t="s">
        <v>37267</v>
      </c>
      <c r="H34830" s="6" t="s">
        <v>2115</v>
      </c>
      <c r="I34830" s="6" t="s">
        <v>344</v>
      </c>
      <c r="K34830" s="6">
        <v>178</v>
      </c>
    </row>
    <row r="34831" spans="1:11">
      <c r="A34831" s="6">
        <v>2000503220</v>
      </c>
      <c r="B34831" t="s">
        <v>37268</v>
      </c>
      <c r="H34831" s="6" t="s">
        <v>351</v>
      </c>
      <c r="I34831" s="6" t="s">
        <v>348</v>
      </c>
      <c r="K34831" s="6">
        <v>175</v>
      </c>
    </row>
    <row r="34832" spans="1:11">
      <c r="A34832" s="6">
        <v>2000493511</v>
      </c>
      <c r="B34832" t="s">
        <v>37269</v>
      </c>
      <c r="H34832" s="6" t="s">
        <v>2115</v>
      </c>
      <c r="I34832" s="6" t="s">
        <v>406</v>
      </c>
      <c r="K34832" s="6">
        <v>179</v>
      </c>
    </row>
    <row r="34833" spans="1:11">
      <c r="A34833" s="6">
        <v>2000295498</v>
      </c>
      <c r="B34833" t="s">
        <v>37270</v>
      </c>
      <c r="H34833" s="6" t="s">
        <v>589</v>
      </c>
      <c r="I34833" s="6" t="s">
        <v>348</v>
      </c>
      <c r="K34833" s="6">
        <v>178</v>
      </c>
    </row>
    <row r="34834" spans="1:11">
      <c r="A34834" s="6">
        <v>2000293721</v>
      </c>
      <c r="B34834" t="s">
        <v>37271</v>
      </c>
      <c r="H34834" s="6" t="s">
        <v>1213</v>
      </c>
      <c r="I34834" s="6" t="s">
        <v>236</v>
      </c>
      <c r="K34834" s="6">
        <v>169</v>
      </c>
    </row>
    <row r="34835" spans="1:11">
      <c r="A34835" s="6">
        <v>2000363140</v>
      </c>
      <c r="B34835" t="s">
        <v>37272</v>
      </c>
      <c r="H34835" s="6" t="s">
        <v>1673</v>
      </c>
      <c r="I34835" s="6" t="s">
        <v>603</v>
      </c>
      <c r="K34835" s="6">
        <v>179</v>
      </c>
    </row>
    <row r="34836" spans="1:11">
      <c r="A34836" s="6">
        <v>2000251763</v>
      </c>
      <c r="B34836" t="s">
        <v>37273</v>
      </c>
      <c r="H34836" s="6" t="s">
        <v>377</v>
      </c>
      <c r="I34836" s="6" t="s">
        <v>603</v>
      </c>
      <c r="K34836" s="6">
        <v>192</v>
      </c>
    </row>
    <row r="34837" spans="1:11">
      <c r="A34837" s="6">
        <v>2000387888</v>
      </c>
      <c r="B34837" t="s">
        <v>37274</v>
      </c>
      <c r="H34837" s="6" t="s">
        <v>1732</v>
      </c>
      <c r="I34837" s="6" t="s">
        <v>406</v>
      </c>
      <c r="K34837" s="6">
        <v>186</v>
      </c>
    </row>
    <row r="34838" spans="1:11">
      <c r="A34838" s="6">
        <v>2000378591</v>
      </c>
      <c r="B34838" t="s">
        <v>37275</v>
      </c>
      <c r="H34838" s="6" t="s">
        <v>377</v>
      </c>
      <c r="I34838" s="6" t="s">
        <v>1871</v>
      </c>
      <c r="K34838" s="6">
        <v>186</v>
      </c>
    </row>
    <row r="34839" spans="1:11">
      <c r="A34839" s="6">
        <v>2000471086</v>
      </c>
      <c r="B34839" t="s">
        <v>37276</v>
      </c>
      <c r="H34839" s="6" t="s">
        <v>2115</v>
      </c>
      <c r="I34839" s="6" t="s">
        <v>378</v>
      </c>
      <c r="K34839" s="6">
        <v>181</v>
      </c>
    </row>
    <row r="34840" spans="1:11">
      <c r="A34840" s="6">
        <v>2000479074</v>
      </c>
      <c r="B34840" t="s">
        <v>37277</v>
      </c>
      <c r="H34840" s="6" t="s">
        <v>351</v>
      </c>
      <c r="I34840" s="6" t="s">
        <v>259</v>
      </c>
      <c r="K34840" s="6">
        <v>176</v>
      </c>
    </row>
    <row r="34841" spans="1:11">
      <c r="A34841" s="6">
        <v>2000015835</v>
      </c>
      <c r="B34841" t="s">
        <v>37278</v>
      </c>
      <c r="H34841" s="6" t="s">
        <v>377</v>
      </c>
      <c r="I34841" s="6" t="s">
        <v>3573</v>
      </c>
      <c r="K34841" s="6">
        <v>169</v>
      </c>
    </row>
    <row r="34842" spans="1:11">
      <c r="A34842" s="6">
        <v>2000387885</v>
      </c>
      <c r="B34842" t="s">
        <v>37279</v>
      </c>
      <c r="H34842" s="6" t="s">
        <v>944</v>
      </c>
      <c r="I34842" s="6" t="s">
        <v>1217</v>
      </c>
      <c r="K34842" s="6">
        <v>166</v>
      </c>
    </row>
    <row r="34843" spans="1:11">
      <c r="A34843" s="6">
        <v>12095305</v>
      </c>
      <c r="B34843" t="s">
        <v>37280</v>
      </c>
      <c r="H34843" s="6" t="s">
        <v>1698</v>
      </c>
      <c r="I34843" s="6" t="s">
        <v>620</v>
      </c>
      <c r="K34843" s="6">
        <v>172</v>
      </c>
    </row>
    <row r="34844" spans="1:11">
      <c r="A34844" s="6">
        <v>2000087478</v>
      </c>
      <c r="B34844" t="s">
        <v>37281</v>
      </c>
      <c r="H34844" s="6" t="s">
        <v>314</v>
      </c>
      <c r="I34844" s="6" t="s">
        <v>3732</v>
      </c>
      <c r="K34844" s="6">
        <v>170</v>
      </c>
    </row>
    <row r="34845" spans="1:11">
      <c r="A34845" s="6">
        <v>2000418187</v>
      </c>
      <c r="B34845" t="s">
        <v>37282</v>
      </c>
      <c r="H34845" s="6" t="s">
        <v>728</v>
      </c>
      <c r="I34845" s="6" t="s">
        <v>1731</v>
      </c>
      <c r="K34845" s="6">
        <v>185</v>
      </c>
    </row>
    <row r="34846" spans="1:11">
      <c r="A34846" s="6">
        <v>2000320729</v>
      </c>
      <c r="B34846" t="s">
        <v>37283</v>
      </c>
      <c r="H34846" s="6" t="s">
        <v>966</v>
      </c>
      <c r="I34846" s="6" t="s">
        <v>1055</v>
      </c>
      <c r="K34846" s="6">
        <v>181</v>
      </c>
    </row>
    <row r="34847" spans="1:11">
      <c r="A34847" s="6">
        <v>2000378302</v>
      </c>
      <c r="B34847" t="s">
        <v>37284</v>
      </c>
      <c r="H34847" s="6" t="s">
        <v>314</v>
      </c>
      <c r="I34847" s="6" t="s">
        <v>259</v>
      </c>
      <c r="K34847" s="6">
        <v>178</v>
      </c>
    </row>
    <row r="34848" spans="1:11">
      <c r="A34848" s="6">
        <v>2000302812</v>
      </c>
      <c r="B34848" t="s">
        <v>37285</v>
      </c>
      <c r="H34848" s="6" t="s">
        <v>377</v>
      </c>
      <c r="I34848" s="6" t="s">
        <v>406</v>
      </c>
      <c r="K34848" s="6">
        <v>180</v>
      </c>
    </row>
    <row r="34849" spans="1:11">
      <c r="A34849" s="6">
        <v>2000493501</v>
      </c>
      <c r="B34849" t="s">
        <v>37286</v>
      </c>
      <c r="H34849" s="6" t="s">
        <v>218</v>
      </c>
      <c r="I34849" s="6" t="s">
        <v>406</v>
      </c>
      <c r="K34849" s="6">
        <v>186</v>
      </c>
    </row>
    <row r="34850" spans="1:11">
      <c r="A34850" s="6">
        <v>2000466345</v>
      </c>
      <c r="B34850" t="s">
        <v>37287</v>
      </c>
      <c r="H34850" s="6" t="s">
        <v>1672</v>
      </c>
      <c r="I34850" s="6" t="s">
        <v>603</v>
      </c>
      <c r="K34850" s="6">
        <v>166</v>
      </c>
    </row>
    <row r="34851" spans="1:11">
      <c r="A34851" s="6">
        <v>2000094884</v>
      </c>
      <c r="B34851" t="s">
        <v>37288</v>
      </c>
      <c r="H34851" s="6" t="s">
        <v>377</v>
      </c>
      <c r="I34851" s="6" t="s">
        <v>344</v>
      </c>
      <c r="K34851" s="6">
        <v>164</v>
      </c>
    </row>
    <row r="34852" spans="1:11">
      <c r="A34852" s="6">
        <v>2000423434</v>
      </c>
      <c r="B34852" t="s">
        <v>37289</v>
      </c>
      <c r="H34852" s="6" t="s">
        <v>351</v>
      </c>
      <c r="I34852" s="6" t="s">
        <v>309</v>
      </c>
      <c r="K34852" s="6">
        <v>164</v>
      </c>
    </row>
    <row r="34853" spans="1:11">
      <c r="A34853" s="6">
        <v>2000332338</v>
      </c>
      <c r="B34853" t="s">
        <v>37290</v>
      </c>
      <c r="H34853" s="6" t="s">
        <v>377</v>
      </c>
      <c r="I34853" s="6" t="s">
        <v>309</v>
      </c>
      <c r="K34853" s="6">
        <v>185</v>
      </c>
    </row>
    <row r="34854" spans="1:11">
      <c r="A34854" s="6">
        <v>2000494438</v>
      </c>
      <c r="B34854" t="s">
        <v>37291</v>
      </c>
      <c r="H34854" s="6" t="s">
        <v>2115</v>
      </c>
      <c r="I34854" s="6" t="s">
        <v>603</v>
      </c>
      <c r="K34854" s="6">
        <v>185</v>
      </c>
    </row>
    <row r="34855" spans="1:11">
      <c r="A34855" s="6">
        <v>2000230260</v>
      </c>
      <c r="B34855" t="s">
        <v>37292</v>
      </c>
      <c r="H34855" s="6" t="s">
        <v>2113</v>
      </c>
      <c r="I34855" s="6" t="s">
        <v>2639</v>
      </c>
      <c r="K34855" s="6">
        <v>173</v>
      </c>
    </row>
    <row r="34856" spans="1:11">
      <c r="A34856" s="6">
        <v>2000434246</v>
      </c>
      <c r="B34856" t="s">
        <v>37293</v>
      </c>
      <c r="H34856" s="6" t="s">
        <v>377</v>
      </c>
      <c r="I34856" s="6" t="s">
        <v>339</v>
      </c>
      <c r="K34856" s="6">
        <v>178</v>
      </c>
    </row>
    <row r="34857" spans="1:11">
      <c r="A34857" s="6">
        <v>2000510261</v>
      </c>
      <c r="B34857" t="s">
        <v>37294</v>
      </c>
      <c r="H34857" s="6" t="s">
        <v>4359</v>
      </c>
      <c r="I34857" s="6" t="s">
        <v>257</v>
      </c>
      <c r="K34857" s="6">
        <v>181</v>
      </c>
    </row>
    <row r="34858" spans="1:11">
      <c r="A34858" s="6">
        <v>2000406721</v>
      </c>
      <c r="B34858" t="s">
        <v>37295</v>
      </c>
      <c r="H34858" s="6" t="s">
        <v>944</v>
      </c>
      <c r="I34858" s="6" t="s">
        <v>352</v>
      </c>
      <c r="K34858" s="6">
        <v>179</v>
      </c>
    </row>
    <row r="34859" spans="1:11">
      <c r="A34859" s="6">
        <v>2000455095</v>
      </c>
      <c r="B34859" t="s">
        <v>37296</v>
      </c>
      <c r="H34859" s="6" t="s">
        <v>2046</v>
      </c>
      <c r="I34859" s="6" t="s">
        <v>1117</v>
      </c>
      <c r="K34859" s="6">
        <v>177</v>
      </c>
    </row>
    <row r="34860" spans="1:11">
      <c r="A34860" s="6">
        <v>2000472712</v>
      </c>
      <c r="B34860" t="s">
        <v>37297</v>
      </c>
      <c r="H34860" s="6" t="s">
        <v>944</v>
      </c>
      <c r="I34860" s="6" t="s">
        <v>17133</v>
      </c>
      <c r="K34860" s="6">
        <v>160</v>
      </c>
    </row>
    <row r="34861" spans="1:11">
      <c r="A34861" s="6">
        <v>2000165249</v>
      </c>
      <c r="B34861" t="s">
        <v>37298</v>
      </c>
      <c r="H34861" s="6" t="s">
        <v>619</v>
      </c>
      <c r="I34861" s="6" t="s">
        <v>1283</v>
      </c>
      <c r="K34861" s="6">
        <v>181</v>
      </c>
    </row>
    <row r="34862" spans="1:11">
      <c r="A34862" s="6">
        <v>2000417657</v>
      </c>
      <c r="B34862" t="s">
        <v>37299</v>
      </c>
      <c r="H34862" s="6" t="s">
        <v>314</v>
      </c>
      <c r="I34862" s="6" t="s">
        <v>1283</v>
      </c>
      <c r="K34862" s="6">
        <v>177</v>
      </c>
    </row>
    <row r="34863" spans="1:11">
      <c r="A34863" s="6">
        <v>2000494335</v>
      </c>
      <c r="B34863" t="s">
        <v>37300</v>
      </c>
      <c r="H34863" s="6" t="s">
        <v>728</v>
      </c>
      <c r="I34863" s="6" t="s">
        <v>2732</v>
      </c>
      <c r="K34863" s="6">
        <v>173</v>
      </c>
    </row>
    <row r="34864" spans="1:11">
      <c r="A34864" s="6">
        <v>2000387083</v>
      </c>
      <c r="B34864" t="s">
        <v>37301</v>
      </c>
      <c r="H34864" s="6" t="s">
        <v>2046</v>
      </c>
      <c r="I34864" s="6" t="s">
        <v>406</v>
      </c>
      <c r="K34864" s="6">
        <v>186</v>
      </c>
    </row>
    <row r="34865" spans="1:11">
      <c r="A34865" s="6">
        <v>2000162871</v>
      </c>
      <c r="B34865" t="s">
        <v>37302</v>
      </c>
      <c r="H34865" s="6" t="s">
        <v>619</v>
      </c>
      <c r="I34865" s="6" t="s">
        <v>1375</v>
      </c>
      <c r="K34865" s="6">
        <v>175</v>
      </c>
    </row>
    <row r="34866" spans="1:11">
      <c r="A34866" s="6">
        <v>2000206905</v>
      </c>
      <c r="B34866" t="s">
        <v>37303</v>
      </c>
      <c r="H34866" s="6" t="s">
        <v>4359</v>
      </c>
      <c r="I34866" s="6" t="s">
        <v>257</v>
      </c>
      <c r="K34866" s="6">
        <v>178</v>
      </c>
    </row>
    <row r="34867" spans="1:11">
      <c r="A34867" s="6">
        <v>2000470285</v>
      </c>
      <c r="B34867" t="s">
        <v>37304</v>
      </c>
      <c r="H34867" s="6" t="s">
        <v>488</v>
      </c>
      <c r="I34867" s="6" t="s">
        <v>832</v>
      </c>
      <c r="K34867" s="6">
        <v>180</v>
      </c>
    </row>
    <row r="34868" spans="1:11">
      <c r="A34868" s="6">
        <v>2000366429</v>
      </c>
      <c r="B34868" t="s">
        <v>37305</v>
      </c>
      <c r="H34868" s="6" t="s">
        <v>1747</v>
      </c>
      <c r="I34868" s="6" t="s">
        <v>257</v>
      </c>
      <c r="K34868" s="6">
        <v>181</v>
      </c>
    </row>
    <row r="34869" spans="1:11">
      <c r="A34869" s="6">
        <v>2000291469</v>
      </c>
      <c r="B34869" t="s">
        <v>37306</v>
      </c>
      <c r="H34869" s="6" t="s">
        <v>619</v>
      </c>
      <c r="I34869" s="6" t="s">
        <v>2134</v>
      </c>
      <c r="K34869" s="6">
        <v>179</v>
      </c>
    </row>
    <row r="34870" spans="1:11">
      <c r="A34870" s="6">
        <v>2000499224</v>
      </c>
      <c r="B34870" t="s">
        <v>37307</v>
      </c>
      <c r="H34870" s="6" t="s">
        <v>2115</v>
      </c>
      <c r="I34870" s="6" t="s">
        <v>348</v>
      </c>
      <c r="K34870" s="6">
        <v>189</v>
      </c>
    </row>
    <row r="34871" spans="1:11">
      <c r="A34871" s="6">
        <v>2000490088</v>
      </c>
      <c r="B34871" t="s">
        <v>37308</v>
      </c>
      <c r="H34871" s="6" t="s">
        <v>377</v>
      </c>
      <c r="I34871" s="6" t="s">
        <v>344</v>
      </c>
      <c r="K34871" s="6">
        <v>189</v>
      </c>
    </row>
    <row r="34872" spans="1:11">
      <c r="A34872" s="6">
        <v>2000284074</v>
      </c>
      <c r="B34872" t="s">
        <v>37309</v>
      </c>
      <c r="H34872" s="6" t="s">
        <v>2113</v>
      </c>
      <c r="I34872" s="6" t="s">
        <v>2134</v>
      </c>
      <c r="K34872" s="6">
        <v>181</v>
      </c>
    </row>
    <row r="34873" spans="1:11">
      <c r="A34873" s="6">
        <v>2000415592</v>
      </c>
      <c r="B34873" t="s">
        <v>37310</v>
      </c>
      <c r="H34873" s="6" t="s">
        <v>1672</v>
      </c>
      <c r="I34873" s="6" t="s">
        <v>442</v>
      </c>
      <c r="K34873" s="6">
        <v>174</v>
      </c>
    </row>
    <row r="34874" spans="1:11">
      <c r="A34874" s="6">
        <v>2000270289</v>
      </c>
      <c r="B34874" t="s">
        <v>37311</v>
      </c>
      <c r="H34874" s="6" t="s">
        <v>640</v>
      </c>
      <c r="I34874" s="6" t="s">
        <v>37312</v>
      </c>
      <c r="K34874" s="6">
        <v>180</v>
      </c>
    </row>
    <row r="34875" spans="1:11">
      <c r="A34875" s="6">
        <v>2000299720</v>
      </c>
      <c r="B34875" t="s">
        <v>37313</v>
      </c>
      <c r="H34875" s="6" t="s">
        <v>377</v>
      </c>
      <c r="I34875" s="6" t="s">
        <v>348</v>
      </c>
      <c r="K34875" s="6">
        <v>189</v>
      </c>
    </row>
    <row r="34876" spans="1:11">
      <c r="A34876" s="6">
        <v>2000497721</v>
      </c>
      <c r="B34876" t="s">
        <v>37314</v>
      </c>
      <c r="H34876" s="6" t="s">
        <v>2115</v>
      </c>
      <c r="I34876" s="6" t="s">
        <v>596</v>
      </c>
      <c r="K34876" s="6">
        <v>178</v>
      </c>
    </row>
    <row r="34877" spans="1:11">
      <c r="A34877" s="6">
        <v>2000481260</v>
      </c>
      <c r="B34877" t="s">
        <v>37315</v>
      </c>
      <c r="H34877" s="6" t="s">
        <v>2116</v>
      </c>
      <c r="I34877" s="6" t="s">
        <v>344</v>
      </c>
      <c r="K34877" s="6">
        <v>176</v>
      </c>
    </row>
    <row r="34878" spans="1:11">
      <c r="A34878" s="6">
        <v>2000496285</v>
      </c>
      <c r="B34878" t="s">
        <v>37316</v>
      </c>
      <c r="H34878" s="6" t="s">
        <v>734</v>
      </c>
      <c r="I34878" s="6" t="s">
        <v>8768</v>
      </c>
      <c r="K34878" s="6">
        <v>189</v>
      </c>
    </row>
    <row r="34879" spans="1:11">
      <c r="A34879" s="6">
        <v>2000368008</v>
      </c>
      <c r="B34879" t="s">
        <v>37317</v>
      </c>
      <c r="H34879" s="6" t="s">
        <v>1624</v>
      </c>
      <c r="I34879" s="6" t="s">
        <v>827</v>
      </c>
      <c r="K34879" s="6">
        <v>192</v>
      </c>
    </row>
    <row r="34880" spans="1:11">
      <c r="A34880" s="6">
        <v>2000287548</v>
      </c>
      <c r="B34880" t="s">
        <v>37318</v>
      </c>
      <c r="H34880" s="6" t="s">
        <v>319</v>
      </c>
      <c r="I34880" s="6" t="s">
        <v>259</v>
      </c>
      <c r="K34880" s="6">
        <v>183</v>
      </c>
    </row>
    <row r="34881" spans="1:11">
      <c r="A34881" s="6">
        <v>2000407482</v>
      </c>
      <c r="B34881" t="s">
        <v>37319</v>
      </c>
      <c r="H34881" s="6" t="s">
        <v>488</v>
      </c>
      <c r="I34881" s="6" t="s">
        <v>306</v>
      </c>
      <c r="K34881" s="6">
        <v>172</v>
      </c>
    </row>
    <row r="34882" spans="1:11">
      <c r="A34882" s="6">
        <v>2000395229</v>
      </c>
      <c r="B34882" t="s">
        <v>37320</v>
      </c>
      <c r="H34882" s="6" t="s">
        <v>640</v>
      </c>
      <c r="I34882" s="6" t="s">
        <v>590</v>
      </c>
      <c r="K34882" s="6">
        <v>189</v>
      </c>
    </row>
    <row r="34883" spans="1:11">
      <c r="A34883" s="6">
        <v>2000322210</v>
      </c>
      <c r="B34883" t="s">
        <v>37321</v>
      </c>
      <c r="H34883" s="6" t="s">
        <v>2046</v>
      </c>
      <c r="I34883" s="6" t="s">
        <v>731</v>
      </c>
      <c r="K34883" s="6">
        <v>178</v>
      </c>
    </row>
    <row r="34884" spans="1:11">
      <c r="A34884" s="6">
        <v>2000346619</v>
      </c>
      <c r="B34884" t="s">
        <v>37322</v>
      </c>
      <c r="H34884" s="6" t="s">
        <v>488</v>
      </c>
      <c r="I34884" s="6" t="s">
        <v>194</v>
      </c>
      <c r="K34884" s="6">
        <v>172</v>
      </c>
    </row>
    <row r="34885" spans="1:11">
      <c r="A34885" s="6">
        <v>2000413423</v>
      </c>
      <c r="B34885" t="s">
        <v>37323</v>
      </c>
      <c r="H34885" s="6" t="s">
        <v>2112</v>
      </c>
      <c r="I34885" s="6" t="s">
        <v>8768</v>
      </c>
      <c r="K34885" s="6">
        <v>180</v>
      </c>
    </row>
    <row r="34886" spans="1:11">
      <c r="A34886" s="6">
        <v>2000334079</v>
      </c>
      <c r="B34886" t="s">
        <v>37324</v>
      </c>
      <c r="H34886" s="6" t="s">
        <v>488</v>
      </c>
      <c r="I34886" s="6" t="s">
        <v>306</v>
      </c>
      <c r="K34886" s="6">
        <v>183</v>
      </c>
    </row>
    <row r="34887" spans="1:11">
      <c r="A34887" s="6">
        <v>2000268842</v>
      </c>
      <c r="B34887" t="s">
        <v>37325</v>
      </c>
      <c r="H34887" s="6" t="s">
        <v>303</v>
      </c>
      <c r="I34887" s="6" t="s">
        <v>37326</v>
      </c>
      <c r="K34887" s="6">
        <v>168</v>
      </c>
    </row>
    <row r="34888" spans="1:11">
      <c r="A34888" s="6">
        <v>2000264065</v>
      </c>
      <c r="B34888" t="s">
        <v>37327</v>
      </c>
      <c r="H34888" s="6" t="s">
        <v>319</v>
      </c>
      <c r="I34888" s="6" t="s">
        <v>729</v>
      </c>
      <c r="K34888" s="6">
        <v>168</v>
      </c>
    </row>
    <row r="34889" spans="1:11">
      <c r="A34889" s="6">
        <v>2000474699</v>
      </c>
      <c r="B34889" t="s">
        <v>37328</v>
      </c>
      <c r="H34889" s="6" t="s">
        <v>944</v>
      </c>
      <c r="I34889" s="6" t="s">
        <v>1117</v>
      </c>
      <c r="K34889" s="6">
        <v>173</v>
      </c>
    </row>
    <row r="34890" spans="1:11">
      <c r="A34890" s="6">
        <v>2000284368</v>
      </c>
      <c r="B34890" t="s">
        <v>37329</v>
      </c>
      <c r="H34890" s="6" t="s">
        <v>2115</v>
      </c>
      <c r="I34890" s="6" t="s">
        <v>236</v>
      </c>
      <c r="K34890" s="6">
        <v>183</v>
      </c>
    </row>
    <row r="34891" spans="1:11">
      <c r="A34891" s="6">
        <v>2000503200</v>
      </c>
      <c r="B34891" t="s">
        <v>37330</v>
      </c>
      <c r="H34891" s="6" t="s">
        <v>314</v>
      </c>
      <c r="I34891" s="6" t="s">
        <v>348</v>
      </c>
      <c r="K34891" s="6">
        <v>181</v>
      </c>
    </row>
    <row r="34892" spans="1:11">
      <c r="A34892" s="6">
        <v>2000275061</v>
      </c>
      <c r="B34892" t="s">
        <v>37331</v>
      </c>
      <c r="H34892" s="6" t="s">
        <v>1804</v>
      </c>
      <c r="I34892" s="6" t="s">
        <v>306</v>
      </c>
      <c r="K34892" s="6">
        <v>160</v>
      </c>
    </row>
    <row r="34893" spans="1:11">
      <c r="A34893" s="6">
        <v>2000050881</v>
      </c>
      <c r="B34893" t="s">
        <v>37332</v>
      </c>
      <c r="H34893" s="6" t="s">
        <v>2113</v>
      </c>
      <c r="I34893" s="6" t="s">
        <v>1303</v>
      </c>
      <c r="K34893" s="6">
        <v>167</v>
      </c>
    </row>
    <row r="34894" spans="1:11">
      <c r="A34894" s="6">
        <v>8605817</v>
      </c>
      <c r="B34894" t="s">
        <v>37333</v>
      </c>
      <c r="H34894" s="6" t="s">
        <v>2115</v>
      </c>
      <c r="I34894" s="6" t="s">
        <v>259</v>
      </c>
      <c r="K34894" s="6">
        <v>176</v>
      </c>
    </row>
    <row r="34895" spans="1:11">
      <c r="A34895" s="6">
        <v>2000379459</v>
      </c>
      <c r="B34895" t="s">
        <v>37334</v>
      </c>
      <c r="H34895" s="6" t="s">
        <v>944</v>
      </c>
      <c r="I34895" s="6" t="s">
        <v>4019</v>
      </c>
      <c r="K34895" s="6">
        <v>189</v>
      </c>
    </row>
    <row r="34896" spans="1:11">
      <c r="A34896" s="6">
        <v>2000497724</v>
      </c>
      <c r="B34896" t="s">
        <v>37335</v>
      </c>
      <c r="H34896" s="6" t="s">
        <v>1671</v>
      </c>
      <c r="I34896" s="6" t="s">
        <v>1809</v>
      </c>
      <c r="K34896" s="6">
        <v>178</v>
      </c>
    </row>
    <row r="34897" spans="1:11">
      <c r="A34897" s="6">
        <v>2000301570</v>
      </c>
      <c r="B34897" t="s">
        <v>37336</v>
      </c>
      <c r="H34897" s="6" t="s">
        <v>377</v>
      </c>
      <c r="I34897" s="6" t="s">
        <v>433</v>
      </c>
      <c r="K34897" s="6">
        <v>184</v>
      </c>
    </row>
    <row r="34898" spans="1:11">
      <c r="A34898" s="6">
        <v>2000464440</v>
      </c>
      <c r="B34898" t="s">
        <v>37337</v>
      </c>
      <c r="H34898" s="6" t="s">
        <v>12433</v>
      </c>
      <c r="I34898" s="6" t="s">
        <v>3192</v>
      </c>
      <c r="K34898" s="6">
        <v>188</v>
      </c>
    </row>
    <row r="34899" spans="1:11">
      <c r="A34899" s="6">
        <v>2000299380</v>
      </c>
      <c r="B34899" t="s">
        <v>37338</v>
      </c>
      <c r="H34899" s="6" t="s">
        <v>1624</v>
      </c>
      <c r="I34899" s="6" t="s">
        <v>348</v>
      </c>
      <c r="K34899" s="6">
        <v>189</v>
      </c>
    </row>
    <row r="34900" spans="1:11">
      <c r="A34900" s="6">
        <v>2000274068</v>
      </c>
      <c r="B34900" t="s">
        <v>37339</v>
      </c>
      <c r="H34900" s="6" t="s">
        <v>488</v>
      </c>
      <c r="I34900" s="6" t="s">
        <v>306</v>
      </c>
      <c r="K34900" s="6">
        <v>162</v>
      </c>
    </row>
    <row r="34901" spans="1:11">
      <c r="A34901" s="6">
        <v>2000399224</v>
      </c>
      <c r="B34901" t="s">
        <v>37340</v>
      </c>
      <c r="H34901" s="6" t="s">
        <v>966</v>
      </c>
      <c r="I34901" s="6" t="s">
        <v>729</v>
      </c>
      <c r="K34901" s="6">
        <v>179</v>
      </c>
    </row>
    <row r="34902" spans="1:11">
      <c r="A34902" s="6">
        <v>2000275057</v>
      </c>
      <c r="B34902" t="s">
        <v>37341</v>
      </c>
      <c r="H34902" s="6" t="s">
        <v>488</v>
      </c>
      <c r="I34902" s="6" t="s">
        <v>1703</v>
      </c>
      <c r="K34902" s="6">
        <v>183</v>
      </c>
    </row>
    <row r="34903" spans="1:11">
      <c r="A34903" s="6">
        <v>2000485446</v>
      </c>
      <c r="B34903" t="s">
        <v>37342</v>
      </c>
      <c r="H34903" s="6" t="s">
        <v>966</v>
      </c>
      <c r="I34903" s="6" t="s">
        <v>1303</v>
      </c>
      <c r="K34903" s="6">
        <v>176</v>
      </c>
    </row>
    <row r="34904" spans="1:11">
      <c r="A34904" s="6">
        <v>2000275528</v>
      </c>
      <c r="B34904" t="s">
        <v>37343</v>
      </c>
      <c r="H34904" s="6" t="s">
        <v>2112</v>
      </c>
      <c r="I34904" s="6" t="s">
        <v>257</v>
      </c>
      <c r="K34904" s="6">
        <v>176</v>
      </c>
    </row>
    <row r="34905" spans="1:11">
      <c r="A34905" s="6">
        <v>2000456900</v>
      </c>
      <c r="B34905" t="s">
        <v>37344</v>
      </c>
      <c r="H34905" s="6" t="s">
        <v>2115</v>
      </c>
      <c r="I34905" s="6" t="s">
        <v>194</v>
      </c>
      <c r="K34905" s="6">
        <v>188</v>
      </c>
    </row>
    <row r="34906" spans="1:11">
      <c r="A34906" s="6">
        <v>2000353424</v>
      </c>
      <c r="B34906" t="s">
        <v>37345</v>
      </c>
      <c r="H34906" s="6" t="s">
        <v>944</v>
      </c>
      <c r="I34906" s="6" t="s">
        <v>6805</v>
      </c>
      <c r="K34906" s="6">
        <v>179</v>
      </c>
    </row>
    <row r="34907" spans="1:11">
      <c r="A34907" s="6">
        <v>2000508968</v>
      </c>
      <c r="B34907" t="s">
        <v>37346</v>
      </c>
      <c r="H34907" s="6" t="s">
        <v>377</v>
      </c>
      <c r="I34907" s="6" t="s">
        <v>857</v>
      </c>
      <c r="K34907" s="6">
        <v>183</v>
      </c>
    </row>
    <row r="34908" spans="1:11">
      <c r="A34908" s="6">
        <v>2000366395</v>
      </c>
      <c r="B34908" t="s">
        <v>37347</v>
      </c>
      <c r="H34908" s="6" t="s">
        <v>2112</v>
      </c>
      <c r="I34908" s="6" t="s">
        <v>259</v>
      </c>
      <c r="K34908" s="6">
        <v>188</v>
      </c>
    </row>
    <row r="34909" spans="1:11">
      <c r="A34909" s="6">
        <v>2000500812</v>
      </c>
      <c r="B34909" t="s">
        <v>37348</v>
      </c>
      <c r="H34909" s="6" t="s">
        <v>2126</v>
      </c>
      <c r="I34909" s="6" t="s">
        <v>731</v>
      </c>
      <c r="K34909" s="6">
        <v>157</v>
      </c>
    </row>
    <row r="34910" spans="1:11">
      <c r="A34910" s="6">
        <v>2000441170</v>
      </c>
      <c r="B34910" t="s">
        <v>37349</v>
      </c>
      <c r="H34910" s="6" t="s">
        <v>1698</v>
      </c>
      <c r="I34910" s="6" t="s">
        <v>1731</v>
      </c>
      <c r="K34910" s="6">
        <v>183</v>
      </c>
    </row>
    <row r="34911" spans="1:11">
      <c r="A34911" s="6">
        <v>2000503360</v>
      </c>
      <c r="B34911" t="s">
        <v>37350</v>
      </c>
      <c r="H34911" s="6" t="s">
        <v>2157</v>
      </c>
      <c r="I34911" s="6" t="s">
        <v>1743</v>
      </c>
      <c r="K34911" s="6">
        <v>177</v>
      </c>
    </row>
    <row r="34912" spans="1:11">
      <c r="A34912" s="6">
        <v>2000192274</v>
      </c>
      <c r="B34912" t="s">
        <v>37351</v>
      </c>
      <c r="H34912" s="6" t="s">
        <v>377</v>
      </c>
      <c r="I34912" s="6" t="s">
        <v>344</v>
      </c>
      <c r="K34912" s="6">
        <v>180</v>
      </c>
    </row>
    <row r="34913" spans="1:11">
      <c r="A34913" s="6">
        <v>2000230761</v>
      </c>
      <c r="B34913" t="s">
        <v>37352</v>
      </c>
      <c r="H34913" s="6" t="s">
        <v>1624</v>
      </c>
      <c r="I34913" s="6" t="s">
        <v>827</v>
      </c>
      <c r="K34913" s="6">
        <v>190</v>
      </c>
    </row>
    <row r="34914" spans="1:11">
      <c r="A34914" s="6">
        <v>2000275722</v>
      </c>
      <c r="B34914" t="s">
        <v>37353</v>
      </c>
      <c r="H34914" s="6" t="s">
        <v>319</v>
      </c>
      <c r="I34914" s="6" t="s">
        <v>236</v>
      </c>
      <c r="K34914" s="6">
        <v>173</v>
      </c>
    </row>
    <row r="34915" spans="1:11">
      <c r="A34915" s="6">
        <v>2000346500</v>
      </c>
      <c r="B34915" t="s">
        <v>37354</v>
      </c>
      <c r="H34915" s="6" t="s">
        <v>1672</v>
      </c>
      <c r="I34915" s="6" t="s">
        <v>194</v>
      </c>
      <c r="K34915" s="6">
        <v>175</v>
      </c>
    </row>
    <row r="34916" spans="1:11">
      <c r="A34916" s="6">
        <v>2000348503</v>
      </c>
      <c r="B34916" t="s">
        <v>37355</v>
      </c>
      <c r="H34916" s="6" t="s">
        <v>944</v>
      </c>
      <c r="I34916" s="6" t="s">
        <v>19885</v>
      </c>
      <c r="K34916" s="6">
        <v>175</v>
      </c>
    </row>
    <row r="34917" spans="1:11">
      <c r="A34917" s="6">
        <v>2000399934</v>
      </c>
      <c r="B34917" t="s">
        <v>37356</v>
      </c>
      <c r="H34917" s="6" t="s">
        <v>619</v>
      </c>
      <c r="I34917" s="6" t="s">
        <v>1375</v>
      </c>
      <c r="K34917" s="6">
        <v>183</v>
      </c>
    </row>
    <row r="34918" spans="1:11">
      <c r="A34918" s="6">
        <v>2000268065</v>
      </c>
      <c r="B34918" t="s">
        <v>37357</v>
      </c>
      <c r="H34918" s="6" t="s">
        <v>966</v>
      </c>
      <c r="I34918" s="6" t="s">
        <v>236</v>
      </c>
      <c r="K34918" s="6">
        <v>179</v>
      </c>
    </row>
    <row r="34919" spans="1:11">
      <c r="A34919" s="6">
        <v>2000331305</v>
      </c>
      <c r="B34919" t="s">
        <v>37358</v>
      </c>
      <c r="H34919" s="6" t="s">
        <v>2115</v>
      </c>
      <c r="I34919" s="6" t="s">
        <v>603</v>
      </c>
      <c r="K34919" s="6">
        <v>183</v>
      </c>
    </row>
    <row r="34920" spans="1:11">
      <c r="A34920" s="6">
        <v>2000113673</v>
      </c>
      <c r="B34920" t="s">
        <v>37359</v>
      </c>
      <c r="H34920" s="6" t="s">
        <v>760</v>
      </c>
      <c r="I34920" s="6" t="s">
        <v>37360</v>
      </c>
      <c r="K34920" s="6">
        <v>177</v>
      </c>
    </row>
    <row r="34921" spans="1:11">
      <c r="A34921" s="6">
        <v>2000249587</v>
      </c>
      <c r="B34921" t="s">
        <v>37361</v>
      </c>
      <c r="H34921" s="6" t="s">
        <v>1213</v>
      </c>
      <c r="I34921" s="6" t="s">
        <v>2134</v>
      </c>
      <c r="K34921" s="6">
        <v>174</v>
      </c>
    </row>
    <row r="34922" spans="1:11">
      <c r="A34922" s="6">
        <v>2000210748</v>
      </c>
      <c r="B34922" t="s">
        <v>37362</v>
      </c>
      <c r="H34922" s="6" t="s">
        <v>558</v>
      </c>
      <c r="I34922" s="6" t="s">
        <v>1303</v>
      </c>
      <c r="K34922" s="6">
        <v>179</v>
      </c>
    </row>
    <row r="34923" spans="1:11">
      <c r="A34923" s="6">
        <v>2000419795</v>
      </c>
      <c r="B34923" t="s">
        <v>37363</v>
      </c>
      <c r="H34923" s="6" t="s">
        <v>377</v>
      </c>
      <c r="I34923" s="6" t="s">
        <v>309</v>
      </c>
      <c r="K34923" s="6">
        <v>179</v>
      </c>
    </row>
    <row r="34924" spans="1:11">
      <c r="A34924" s="6">
        <v>2000337818</v>
      </c>
      <c r="B34924" t="s">
        <v>37364</v>
      </c>
      <c r="H34924" s="6" t="s">
        <v>1213</v>
      </c>
      <c r="I34924" s="6" t="s">
        <v>14934</v>
      </c>
      <c r="K34924" s="6">
        <v>168</v>
      </c>
    </row>
    <row r="34925" spans="1:11">
      <c r="A34925" s="6">
        <v>2000475826</v>
      </c>
      <c r="B34925" t="s">
        <v>37365</v>
      </c>
      <c r="H34925" s="6" t="s">
        <v>488</v>
      </c>
      <c r="I34925" s="6" t="s">
        <v>306</v>
      </c>
      <c r="K34925" s="6">
        <v>180</v>
      </c>
    </row>
    <row r="34926" spans="1:11">
      <c r="A34926" s="6">
        <v>2000483253</v>
      </c>
      <c r="B34926" t="s">
        <v>37366</v>
      </c>
      <c r="H34926" s="6" t="s">
        <v>2115</v>
      </c>
      <c r="I34926" s="6" t="s">
        <v>646</v>
      </c>
      <c r="K34926" s="6">
        <v>180</v>
      </c>
    </row>
    <row r="34927" spans="1:11">
      <c r="A34927" s="6">
        <v>2000484186</v>
      </c>
      <c r="B34927" t="s">
        <v>37367</v>
      </c>
      <c r="H34927" s="6" t="s">
        <v>640</v>
      </c>
      <c r="I34927" s="6" t="s">
        <v>306</v>
      </c>
      <c r="K34927" s="6">
        <v>156</v>
      </c>
    </row>
    <row r="34928" spans="1:11">
      <c r="A34928" s="6">
        <v>2000494607</v>
      </c>
      <c r="B34928" t="s">
        <v>37368</v>
      </c>
      <c r="H34928" s="6" t="s">
        <v>944</v>
      </c>
      <c r="I34928" s="6" t="s">
        <v>339</v>
      </c>
      <c r="K34928" s="6">
        <v>160</v>
      </c>
    </row>
    <row r="34929" spans="1:11">
      <c r="A34929" s="6">
        <v>2000336212</v>
      </c>
      <c r="B34929" t="s">
        <v>37369</v>
      </c>
      <c r="H34929" s="6" t="s">
        <v>1624</v>
      </c>
      <c r="I34929" s="6" t="s">
        <v>236</v>
      </c>
      <c r="K34929" s="6">
        <v>188</v>
      </c>
    </row>
    <row r="34930" spans="1:11">
      <c r="A34930" s="6">
        <v>2000403062</v>
      </c>
      <c r="B34930" t="s">
        <v>37370</v>
      </c>
      <c r="H34930" s="6" t="s">
        <v>640</v>
      </c>
      <c r="I34930" s="6" t="s">
        <v>236</v>
      </c>
      <c r="K34930" s="6">
        <v>178</v>
      </c>
    </row>
    <row r="34931" spans="1:11">
      <c r="A34931" s="6">
        <v>2000485994</v>
      </c>
      <c r="B34931" t="s">
        <v>37371</v>
      </c>
      <c r="H34931" s="6" t="s">
        <v>2113</v>
      </c>
      <c r="I34931" s="6" t="s">
        <v>259</v>
      </c>
      <c r="K34931" s="6">
        <v>171</v>
      </c>
    </row>
    <row r="34932" spans="1:11">
      <c r="A34932" s="6">
        <v>2000496452</v>
      </c>
      <c r="B34932" t="s">
        <v>37372</v>
      </c>
      <c r="H34932" s="6" t="s">
        <v>1671</v>
      </c>
      <c r="I34932" s="6" t="s">
        <v>348</v>
      </c>
      <c r="K34932" s="6">
        <v>173</v>
      </c>
    </row>
    <row r="34933" spans="1:11">
      <c r="A34933" s="6">
        <v>2000486539</v>
      </c>
      <c r="B34933" t="s">
        <v>37373</v>
      </c>
      <c r="H34933" s="6" t="s">
        <v>589</v>
      </c>
      <c r="I34933" s="6" t="s">
        <v>729</v>
      </c>
      <c r="K34933" s="6">
        <v>186</v>
      </c>
    </row>
    <row r="34934" spans="1:11">
      <c r="A34934" s="6">
        <v>2000491154</v>
      </c>
      <c r="B34934" t="s">
        <v>37374</v>
      </c>
      <c r="H34934" s="6" t="s">
        <v>1624</v>
      </c>
      <c r="I34934" s="6" t="s">
        <v>344</v>
      </c>
      <c r="K34934" s="6">
        <v>192</v>
      </c>
    </row>
    <row r="34935" spans="1:11">
      <c r="A34935" s="6">
        <v>2000392604</v>
      </c>
      <c r="B34935" t="s">
        <v>37375</v>
      </c>
      <c r="H34935" s="6" t="s">
        <v>1624</v>
      </c>
      <c r="I34935" s="6" t="s">
        <v>646</v>
      </c>
      <c r="K34935" s="6">
        <v>188</v>
      </c>
    </row>
    <row r="34936" spans="1:11">
      <c r="A34936" s="6">
        <v>2000134182</v>
      </c>
      <c r="B34936" t="s">
        <v>37376</v>
      </c>
      <c r="H34936" s="6" t="s">
        <v>2121</v>
      </c>
      <c r="I34936" s="6" t="s">
        <v>37377</v>
      </c>
      <c r="K34936" s="6">
        <v>181</v>
      </c>
    </row>
    <row r="34937" spans="1:11">
      <c r="A34937" s="6">
        <v>2000031185</v>
      </c>
      <c r="B34937" t="s">
        <v>37378</v>
      </c>
      <c r="H34937" s="6" t="s">
        <v>377</v>
      </c>
      <c r="I34937" s="6" t="s">
        <v>1303</v>
      </c>
      <c r="K34937" s="6">
        <v>181</v>
      </c>
    </row>
    <row r="34938" spans="1:11">
      <c r="A34938" s="6">
        <v>2000504187</v>
      </c>
      <c r="B34938" t="s">
        <v>37379</v>
      </c>
      <c r="H34938" s="6" t="s">
        <v>2046</v>
      </c>
      <c r="I34938" s="6" t="s">
        <v>348</v>
      </c>
      <c r="K34938" s="6">
        <v>170</v>
      </c>
    </row>
    <row r="34939" spans="1:11">
      <c r="A34939" s="6">
        <v>2000496422</v>
      </c>
      <c r="B34939" t="s">
        <v>37380</v>
      </c>
      <c r="H34939" s="6" t="s">
        <v>944</v>
      </c>
      <c r="I34939" s="6" t="s">
        <v>348</v>
      </c>
      <c r="K34939" s="6">
        <v>178</v>
      </c>
    </row>
    <row r="34940" spans="1:11">
      <c r="A34940" s="6">
        <v>2000442556</v>
      </c>
      <c r="B34940" t="s">
        <v>37381</v>
      </c>
      <c r="H34940" s="6" t="s">
        <v>2120</v>
      </c>
      <c r="I34940" s="6" t="s">
        <v>236</v>
      </c>
      <c r="K34940" s="6">
        <v>162</v>
      </c>
    </row>
    <row r="34941" spans="1:11">
      <c r="A34941" s="6">
        <v>2000505888</v>
      </c>
      <c r="B34941" t="s">
        <v>37382</v>
      </c>
      <c r="H34941" s="6" t="s">
        <v>966</v>
      </c>
      <c r="I34941" s="6" t="s">
        <v>348</v>
      </c>
      <c r="K34941" s="6">
        <v>167</v>
      </c>
    </row>
    <row r="34942" spans="1:11">
      <c r="A34942" s="6">
        <v>2000284343</v>
      </c>
      <c r="B34942" t="s">
        <v>37383</v>
      </c>
      <c r="H34942" s="6" t="s">
        <v>1176</v>
      </c>
      <c r="I34942" s="6" t="s">
        <v>236</v>
      </c>
      <c r="K34942" s="6">
        <v>176</v>
      </c>
    </row>
    <row r="34943" spans="1:11">
      <c r="A34943" s="6">
        <v>2000205897</v>
      </c>
      <c r="B34943" t="s">
        <v>37384</v>
      </c>
      <c r="H34943" s="6" t="s">
        <v>1624</v>
      </c>
      <c r="I34943" s="6" t="s">
        <v>35241</v>
      </c>
      <c r="K34943" s="6">
        <v>192</v>
      </c>
    </row>
    <row r="34944" spans="1:11">
      <c r="A34944" s="6">
        <v>2000364148</v>
      </c>
      <c r="B34944" t="s">
        <v>37385</v>
      </c>
      <c r="H34944" s="6" t="s">
        <v>6182</v>
      </c>
      <c r="I34944" s="6" t="s">
        <v>729</v>
      </c>
      <c r="K34944" s="6">
        <v>170</v>
      </c>
    </row>
    <row r="34945" spans="1:11">
      <c r="A34945" s="6">
        <v>2000390440</v>
      </c>
      <c r="B34945" t="s">
        <v>37386</v>
      </c>
      <c r="H34945" s="6" t="s">
        <v>2120</v>
      </c>
      <c r="I34945" s="6" t="s">
        <v>1819</v>
      </c>
      <c r="K34945" s="6">
        <v>176</v>
      </c>
    </row>
    <row r="34946" spans="1:11">
      <c r="A34946" s="6">
        <v>2000378132</v>
      </c>
      <c r="B34946" t="s">
        <v>37387</v>
      </c>
      <c r="H34946" s="6" t="s">
        <v>2751</v>
      </c>
      <c r="I34946" s="6" t="s">
        <v>1819</v>
      </c>
      <c r="K34946" s="6">
        <v>180</v>
      </c>
    </row>
    <row r="34947" spans="1:11">
      <c r="A34947" s="6">
        <v>12095273</v>
      </c>
      <c r="B34947" t="s">
        <v>37388</v>
      </c>
      <c r="H34947" s="6" t="s">
        <v>645</v>
      </c>
      <c r="I34947" s="6" t="s">
        <v>601</v>
      </c>
      <c r="K34947" s="6">
        <v>181</v>
      </c>
    </row>
    <row r="34948" spans="1:11">
      <c r="A34948" s="6">
        <v>2000508613</v>
      </c>
      <c r="B34948" t="s">
        <v>37389</v>
      </c>
      <c r="H34948" s="6" t="s">
        <v>589</v>
      </c>
      <c r="I34948" s="6" t="s">
        <v>857</v>
      </c>
      <c r="K34948" s="6">
        <v>178</v>
      </c>
    </row>
    <row r="34949" spans="1:11">
      <c r="A34949" s="6">
        <v>2000376220</v>
      </c>
      <c r="B34949" t="s">
        <v>37390</v>
      </c>
      <c r="H34949" s="6" t="s">
        <v>319</v>
      </c>
      <c r="I34949" s="6" t="s">
        <v>259</v>
      </c>
      <c r="K34949" s="6">
        <v>180</v>
      </c>
    </row>
    <row r="34950" spans="1:11">
      <c r="A34950" s="6">
        <v>2000349469</v>
      </c>
      <c r="B34950" t="s">
        <v>37391</v>
      </c>
      <c r="H34950" s="6" t="s">
        <v>1624</v>
      </c>
      <c r="I34950" s="6" t="s">
        <v>3858</v>
      </c>
      <c r="K34950" s="6">
        <v>189</v>
      </c>
    </row>
    <row r="34951" spans="1:11">
      <c r="A34951" s="6">
        <v>2000277720</v>
      </c>
      <c r="B34951" t="s">
        <v>37392</v>
      </c>
      <c r="H34951" s="6" t="s">
        <v>351</v>
      </c>
      <c r="I34951" s="6" t="s">
        <v>257</v>
      </c>
      <c r="K34951" s="6">
        <v>177</v>
      </c>
    </row>
    <row r="34952" spans="1:11">
      <c r="A34952" s="6">
        <v>29081734</v>
      </c>
      <c r="B34952" t="s">
        <v>37393</v>
      </c>
      <c r="H34952" s="6" t="s">
        <v>488</v>
      </c>
      <c r="I34952" s="6" t="s">
        <v>1076</v>
      </c>
      <c r="K34952" s="6">
        <v>176</v>
      </c>
    </row>
    <row r="34953" spans="1:11">
      <c r="A34953" s="6">
        <v>2000378258</v>
      </c>
      <c r="B34953" t="s">
        <v>37394</v>
      </c>
      <c r="H34953" s="6" t="s">
        <v>2115</v>
      </c>
      <c r="I34953" s="6" t="s">
        <v>257</v>
      </c>
      <c r="K34953" s="6">
        <v>175</v>
      </c>
    </row>
    <row r="34954" spans="1:11">
      <c r="A34954" s="6">
        <v>2000393844</v>
      </c>
      <c r="B34954" t="s">
        <v>37395</v>
      </c>
      <c r="H34954" s="6" t="s">
        <v>1624</v>
      </c>
      <c r="I34954" s="6" t="s">
        <v>320</v>
      </c>
      <c r="K34954" s="6">
        <v>186</v>
      </c>
    </row>
    <row r="34955" spans="1:11">
      <c r="A34955" s="6">
        <v>2000513300</v>
      </c>
      <c r="B34955" t="s">
        <v>37396</v>
      </c>
      <c r="H34955" s="6" t="s">
        <v>640</v>
      </c>
      <c r="I34955" s="6" t="s">
        <v>344</v>
      </c>
      <c r="K34955" s="6">
        <v>183</v>
      </c>
    </row>
    <row r="34956" spans="1:11">
      <c r="A34956" s="6">
        <v>2000446672</v>
      </c>
      <c r="B34956" t="s">
        <v>37397</v>
      </c>
      <c r="H34956" s="6" t="s">
        <v>1747</v>
      </c>
      <c r="I34956" s="6" t="s">
        <v>1731</v>
      </c>
      <c r="K34956" s="6">
        <v>185</v>
      </c>
    </row>
    <row r="34957" spans="1:11">
      <c r="A34957" s="6">
        <v>2000209008</v>
      </c>
      <c r="B34957" t="s">
        <v>37398</v>
      </c>
      <c r="H34957" s="6" t="s">
        <v>2046</v>
      </c>
      <c r="I34957" s="6" t="s">
        <v>257</v>
      </c>
      <c r="K34957" s="6">
        <v>160</v>
      </c>
    </row>
    <row r="34958" spans="1:11">
      <c r="A34958" s="6">
        <v>2000289868</v>
      </c>
      <c r="B34958" t="s">
        <v>37399</v>
      </c>
      <c r="H34958" s="6" t="s">
        <v>319</v>
      </c>
      <c r="I34958" s="6" t="s">
        <v>344</v>
      </c>
      <c r="K34958" s="6">
        <v>183</v>
      </c>
    </row>
    <row r="34959" spans="1:11">
      <c r="A34959" s="6">
        <v>2000278138</v>
      </c>
      <c r="B34959" t="s">
        <v>37400</v>
      </c>
      <c r="H34959" s="6" t="s">
        <v>319</v>
      </c>
      <c r="I34959" s="6" t="s">
        <v>731</v>
      </c>
      <c r="K34959" s="6">
        <v>175</v>
      </c>
    </row>
    <row r="34960" spans="1:11">
      <c r="A34960" s="6">
        <v>2000479972</v>
      </c>
      <c r="B34960" t="s">
        <v>37401</v>
      </c>
      <c r="H34960" s="6" t="s">
        <v>2115</v>
      </c>
      <c r="I34960" s="6" t="s">
        <v>406</v>
      </c>
      <c r="K34960" s="6">
        <v>180</v>
      </c>
    </row>
    <row r="34961" spans="1:11">
      <c r="A34961" s="6">
        <v>2000490732</v>
      </c>
      <c r="B34961" t="s">
        <v>37402</v>
      </c>
      <c r="H34961" s="6" t="s">
        <v>2115</v>
      </c>
      <c r="I34961" s="6" t="s">
        <v>344</v>
      </c>
      <c r="K34961" s="6">
        <v>180</v>
      </c>
    </row>
    <row r="34962" spans="1:11">
      <c r="A34962" s="6">
        <v>2000292727</v>
      </c>
      <c r="B34962" t="s">
        <v>37403</v>
      </c>
      <c r="H34962" s="6" t="s">
        <v>619</v>
      </c>
      <c r="I34962" s="6" t="s">
        <v>1691</v>
      </c>
      <c r="K34962" s="6">
        <v>180</v>
      </c>
    </row>
    <row r="34963" spans="1:11">
      <c r="A34963" s="6">
        <v>2000294786</v>
      </c>
      <c r="B34963" t="s">
        <v>37404</v>
      </c>
      <c r="H34963" s="6" t="s">
        <v>377</v>
      </c>
      <c r="I34963" s="6" t="s">
        <v>344</v>
      </c>
      <c r="K34963" s="6">
        <v>194</v>
      </c>
    </row>
    <row r="34964" spans="1:11">
      <c r="A34964" s="6">
        <v>2000295458</v>
      </c>
      <c r="B34964" t="s">
        <v>37405</v>
      </c>
      <c r="H34964" s="6" t="s">
        <v>314</v>
      </c>
      <c r="I34964" s="6" t="s">
        <v>348</v>
      </c>
      <c r="K34964" s="6">
        <v>176</v>
      </c>
    </row>
    <row r="34965" spans="1:11">
      <c r="A34965" s="6">
        <v>2000417182</v>
      </c>
      <c r="B34965" t="s">
        <v>37406</v>
      </c>
      <c r="H34965" s="6" t="s">
        <v>377</v>
      </c>
      <c r="I34965" s="6" t="s">
        <v>494</v>
      </c>
      <c r="K34965" s="6">
        <v>177</v>
      </c>
    </row>
    <row r="34966" spans="1:11">
      <c r="A34966" s="6">
        <v>2000138638</v>
      </c>
      <c r="B34966" t="s">
        <v>37407</v>
      </c>
      <c r="H34966" s="6" t="s">
        <v>1698</v>
      </c>
      <c r="I34966" s="6" t="s">
        <v>1055</v>
      </c>
      <c r="K34966" s="6">
        <v>172</v>
      </c>
    </row>
    <row r="34967" spans="1:11">
      <c r="A34967" s="6">
        <v>2000190377</v>
      </c>
      <c r="B34967" t="s">
        <v>37408</v>
      </c>
      <c r="H34967" s="6" t="s">
        <v>2046</v>
      </c>
      <c r="I34967" s="6" t="s">
        <v>4508</v>
      </c>
      <c r="K34967" s="6">
        <v>176</v>
      </c>
    </row>
    <row r="34968" spans="1:11">
      <c r="A34968" s="6">
        <v>2000504183</v>
      </c>
      <c r="B34968" t="s">
        <v>1976</v>
      </c>
      <c r="H34968" s="6" t="s">
        <v>2115</v>
      </c>
      <c r="I34968" s="6" t="s">
        <v>594</v>
      </c>
      <c r="K34968" s="6">
        <v>183</v>
      </c>
    </row>
    <row r="34969" spans="1:11">
      <c r="A34969" s="6">
        <v>2000497722</v>
      </c>
      <c r="B34969" t="s">
        <v>37409</v>
      </c>
      <c r="H34969" s="6" t="s">
        <v>2115</v>
      </c>
      <c r="I34969" s="6" t="s">
        <v>37410</v>
      </c>
      <c r="K34969" s="6">
        <v>178</v>
      </c>
    </row>
    <row r="34970" spans="1:11">
      <c r="A34970" s="6">
        <v>2000461946</v>
      </c>
      <c r="B34970" t="s">
        <v>37411</v>
      </c>
      <c r="H34970" s="6" t="s">
        <v>2115</v>
      </c>
      <c r="I34970" s="6" t="s">
        <v>8308</v>
      </c>
      <c r="K34970" s="6">
        <v>188</v>
      </c>
    </row>
    <row r="34971" spans="1:11">
      <c r="A34971" s="6">
        <v>2000475610</v>
      </c>
      <c r="B34971" t="s">
        <v>37412</v>
      </c>
      <c r="H34971" s="6" t="s">
        <v>1638</v>
      </c>
      <c r="I34971" s="6" t="s">
        <v>306</v>
      </c>
      <c r="K34971" s="6">
        <v>172</v>
      </c>
    </row>
    <row r="34972" spans="1:11">
      <c r="A34972" s="6">
        <v>2000392956</v>
      </c>
      <c r="B34972" t="s">
        <v>37413</v>
      </c>
      <c r="H34972" s="6" t="s">
        <v>589</v>
      </c>
      <c r="I34972" s="6" t="s">
        <v>348</v>
      </c>
      <c r="K34972" s="6">
        <v>193</v>
      </c>
    </row>
    <row r="34973" spans="1:11">
      <c r="A34973" s="6">
        <v>2000491232</v>
      </c>
      <c r="B34973" t="s">
        <v>37414</v>
      </c>
      <c r="H34973" s="6" t="s">
        <v>2046</v>
      </c>
      <c r="I34973" s="6" t="s">
        <v>2910</v>
      </c>
      <c r="K34973" s="6">
        <v>183</v>
      </c>
    </row>
    <row r="34974" spans="1:11">
      <c r="A34974" s="6">
        <v>2000411058</v>
      </c>
      <c r="B34974" t="s">
        <v>37415</v>
      </c>
      <c r="H34974" s="6" t="s">
        <v>377</v>
      </c>
      <c r="I34974" s="6" t="s">
        <v>306</v>
      </c>
      <c r="K34974" s="6">
        <v>183</v>
      </c>
    </row>
    <row r="34975" spans="1:11">
      <c r="A34975" s="6">
        <v>2000445865</v>
      </c>
      <c r="B34975" t="s">
        <v>37416</v>
      </c>
      <c r="H34975" s="6" t="s">
        <v>966</v>
      </c>
      <c r="I34975" s="6" t="s">
        <v>339</v>
      </c>
      <c r="K34975" s="6">
        <v>185</v>
      </c>
    </row>
    <row r="34976" spans="1:11">
      <c r="A34976" s="6">
        <v>2000511337</v>
      </c>
      <c r="B34976" t="s">
        <v>37417</v>
      </c>
      <c r="H34976" s="6" t="s">
        <v>488</v>
      </c>
      <c r="I34976" s="6" t="s">
        <v>13230</v>
      </c>
      <c r="K34976" s="6">
        <v>175</v>
      </c>
    </row>
    <row r="34977" spans="1:11">
      <c r="A34977" s="6">
        <v>2000475807</v>
      </c>
      <c r="B34977" t="s">
        <v>37418</v>
      </c>
      <c r="H34977" s="6" t="s">
        <v>377</v>
      </c>
      <c r="I34977" s="6" t="s">
        <v>306</v>
      </c>
      <c r="K34977" s="6">
        <v>187</v>
      </c>
    </row>
    <row r="34978" spans="1:11">
      <c r="A34978" s="6">
        <v>2000467142</v>
      </c>
      <c r="B34978" t="s">
        <v>37419</v>
      </c>
      <c r="H34978" s="6" t="s">
        <v>944</v>
      </c>
      <c r="I34978" s="6" t="s">
        <v>306</v>
      </c>
      <c r="K34978" s="6">
        <v>175</v>
      </c>
    </row>
    <row r="34979" spans="1:11">
      <c r="A34979" s="6">
        <v>2000239547</v>
      </c>
      <c r="B34979" t="s">
        <v>37420</v>
      </c>
      <c r="H34979" s="6" t="s">
        <v>2115</v>
      </c>
      <c r="I34979" s="6" t="s">
        <v>494</v>
      </c>
      <c r="K34979" s="6">
        <v>184</v>
      </c>
    </row>
    <row r="34980" spans="1:11">
      <c r="A34980" s="6">
        <v>2000381222</v>
      </c>
      <c r="B34980" t="s">
        <v>37421</v>
      </c>
      <c r="H34980" s="6" t="s">
        <v>558</v>
      </c>
      <c r="I34980" s="6" t="s">
        <v>494</v>
      </c>
      <c r="K34980" s="6">
        <v>181</v>
      </c>
    </row>
    <row r="34981" spans="1:11">
      <c r="A34981" s="6">
        <v>2000254839</v>
      </c>
      <c r="B34981" t="s">
        <v>37422</v>
      </c>
      <c r="H34981" s="6" t="s">
        <v>377</v>
      </c>
      <c r="I34981" s="6" t="s">
        <v>378</v>
      </c>
      <c r="K34981" s="6">
        <v>184</v>
      </c>
    </row>
    <row r="34982" spans="1:11">
      <c r="A34982" s="6">
        <v>2000289085</v>
      </c>
      <c r="B34982" t="s">
        <v>37423</v>
      </c>
      <c r="H34982" s="6" t="s">
        <v>1656</v>
      </c>
      <c r="I34982" s="6" t="s">
        <v>24555</v>
      </c>
      <c r="K34982" s="6">
        <v>162</v>
      </c>
    </row>
    <row r="34983" spans="1:11">
      <c r="A34983" s="6">
        <v>2000399527</v>
      </c>
      <c r="B34983" t="s">
        <v>37424</v>
      </c>
      <c r="H34983" s="6" t="s">
        <v>4359</v>
      </c>
      <c r="I34983" s="6" t="s">
        <v>344</v>
      </c>
      <c r="K34983" s="6">
        <v>181</v>
      </c>
    </row>
    <row r="34984" spans="1:11">
      <c r="A34984" s="6">
        <v>2000293685</v>
      </c>
      <c r="B34984" t="s">
        <v>37425</v>
      </c>
      <c r="H34984" s="6" t="s">
        <v>760</v>
      </c>
      <c r="I34984" s="6" t="s">
        <v>236</v>
      </c>
      <c r="K34984" s="6">
        <v>163</v>
      </c>
    </row>
    <row r="34985" spans="1:11">
      <c r="A34985" s="6">
        <v>2000512476</v>
      </c>
      <c r="B34985" t="s">
        <v>37426</v>
      </c>
      <c r="H34985" s="6" t="s">
        <v>3935</v>
      </c>
      <c r="I34985" s="6" t="s">
        <v>729</v>
      </c>
      <c r="K34985" s="6">
        <v>182</v>
      </c>
    </row>
    <row r="34986" spans="1:11">
      <c r="A34986" s="6">
        <v>2000218947</v>
      </c>
      <c r="B34986" t="s">
        <v>37427</v>
      </c>
      <c r="H34986" s="6" t="s">
        <v>1213</v>
      </c>
      <c r="I34986" s="6" t="s">
        <v>2139</v>
      </c>
      <c r="K34986" s="6">
        <v>173</v>
      </c>
    </row>
    <row r="34987" spans="1:11">
      <c r="A34987" s="6">
        <v>2000404805</v>
      </c>
      <c r="B34987" t="s">
        <v>37428</v>
      </c>
      <c r="H34987" s="6" t="s">
        <v>589</v>
      </c>
      <c r="I34987" s="6" t="s">
        <v>1781</v>
      </c>
      <c r="K34987" s="6">
        <v>181</v>
      </c>
    </row>
    <row r="34988" spans="1:11">
      <c r="A34988" s="6">
        <v>2000478373</v>
      </c>
      <c r="B34988" t="s">
        <v>37429</v>
      </c>
      <c r="H34988" s="6" t="s">
        <v>2115</v>
      </c>
      <c r="I34988" s="6" t="s">
        <v>4346</v>
      </c>
      <c r="K34988" s="6">
        <v>183</v>
      </c>
    </row>
    <row r="34989" spans="1:11">
      <c r="A34989" s="6">
        <v>2000179636</v>
      </c>
      <c r="B34989" t="s">
        <v>37430</v>
      </c>
      <c r="H34989" s="6" t="s">
        <v>319</v>
      </c>
      <c r="I34989" s="6" t="s">
        <v>471</v>
      </c>
      <c r="K34989" s="6">
        <v>170</v>
      </c>
    </row>
    <row r="34990" spans="1:11">
      <c r="A34990" s="6">
        <v>2000310093</v>
      </c>
      <c r="B34990" t="s">
        <v>37431</v>
      </c>
      <c r="H34990" s="6" t="s">
        <v>319</v>
      </c>
      <c r="I34990" s="6" t="s">
        <v>646</v>
      </c>
      <c r="K34990" s="6">
        <v>178</v>
      </c>
    </row>
    <row r="34991" spans="1:11">
      <c r="A34991" s="6">
        <v>2000508604</v>
      </c>
      <c r="B34991" t="s">
        <v>37432</v>
      </c>
      <c r="H34991" s="6" t="s">
        <v>1698</v>
      </c>
      <c r="I34991" s="6" t="s">
        <v>857</v>
      </c>
      <c r="K34991" s="6">
        <v>180</v>
      </c>
    </row>
    <row r="34992" spans="1:11">
      <c r="A34992" s="6">
        <v>2000443870</v>
      </c>
      <c r="B34992" t="s">
        <v>37433</v>
      </c>
      <c r="H34992" s="6" t="s">
        <v>966</v>
      </c>
      <c r="I34992" s="6" t="s">
        <v>236</v>
      </c>
      <c r="K34992" s="6">
        <v>176</v>
      </c>
    </row>
    <row r="34993" spans="1:11">
      <c r="A34993" s="6">
        <v>2000364895</v>
      </c>
      <c r="B34993" t="s">
        <v>37434</v>
      </c>
      <c r="H34993" s="6" t="s">
        <v>2157</v>
      </c>
      <c r="I34993" s="6" t="s">
        <v>37435</v>
      </c>
      <c r="K34993" s="6">
        <v>191</v>
      </c>
    </row>
    <row r="34994" spans="1:11">
      <c r="A34994" s="6">
        <v>2000393863</v>
      </c>
      <c r="B34994" t="s">
        <v>37436</v>
      </c>
      <c r="H34994" s="6" t="s">
        <v>377</v>
      </c>
      <c r="I34994" s="6" t="s">
        <v>646</v>
      </c>
      <c r="K34994" s="6">
        <v>183</v>
      </c>
    </row>
    <row r="34995" spans="1:11">
      <c r="A34995" s="6">
        <v>2000410262</v>
      </c>
      <c r="B34995" t="s">
        <v>37437</v>
      </c>
      <c r="H34995" s="6" t="s">
        <v>1698</v>
      </c>
      <c r="I34995" s="6" t="s">
        <v>348</v>
      </c>
      <c r="K34995" s="6">
        <v>181</v>
      </c>
    </row>
    <row r="34996" spans="1:11">
      <c r="A34996" s="6">
        <v>2000272785</v>
      </c>
      <c r="B34996" t="s">
        <v>37438</v>
      </c>
      <c r="H34996" s="6" t="s">
        <v>377</v>
      </c>
      <c r="I34996" s="6" t="s">
        <v>259</v>
      </c>
      <c r="K34996" s="6">
        <v>186</v>
      </c>
    </row>
    <row r="34997" spans="1:11">
      <c r="A34997" s="6">
        <v>2000475618</v>
      </c>
      <c r="B34997" t="s">
        <v>37439</v>
      </c>
      <c r="H34997" s="6" t="s">
        <v>966</v>
      </c>
      <c r="I34997" s="6" t="s">
        <v>306</v>
      </c>
      <c r="K34997" s="6">
        <v>162</v>
      </c>
    </row>
    <row r="34998" spans="1:11">
      <c r="A34998" s="6">
        <v>2000212319</v>
      </c>
      <c r="B34998" t="s">
        <v>37440</v>
      </c>
      <c r="H34998" s="6" t="s">
        <v>966</v>
      </c>
      <c r="I34998" s="6" t="s">
        <v>253</v>
      </c>
      <c r="K34998" s="6">
        <v>184</v>
      </c>
    </row>
    <row r="34999" spans="1:11">
      <c r="A34999" s="6">
        <v>2000441196</v>
      </c>
      <c r="B34999" t="s">
        <v>37441</v>
      </c>
      <c r="H34999" s="6" t="s">
        <v>319</v>
      </c>
      <c r="I34999" s="6" t="s">
        <v>1731</v>
      </c>
      <c r="K34999" s="6">
        <v>180</v>
      </c>
    </row>
    <row r="35000" spans="1:11">
      <c r="A35000" s="6">
        <v>2000490716</v>
      </c>
      <c r="B35000" t="s">
        <v>37442</v>
      </c>
      <c r="H35000" s="6" t="s">
        <v>1747</v>
      </c>
      <c r="I35000" s="6" t="s">
        <v>1700</v>
      </c>
      <c r="K35000" s="6">
        <v>173</v>
      </c>
    </row>
    <row r="35001" spans="1:11">
      <c r="A35001" s="6">
        <v>2000302961</v>
      </c>
      <c r="B35001" t="s">
        <v>37443</v>
      </c>
      <c r="H35001" s="6" t="s">
        <v>377</v>
      </c>
      <c r="I35001" s="6" t="s">
        <v>1658</v>
      </c>
      <c r="K35001" s="6">
        <v>185</v>
      </c>
    </row>
    <row r="35002" spans="1:11">
      <c r="A35002" s="6">
        <v>2000192273</v>
      </c>
      <c r="B35002" t="s">
        <v>37444</v>
      </c>
      <c r="H35002" s="6" t="s">
        <v>377</v>
      </c>
      <c r="I35002" s="6" t="s">
        <v>2829</v>
      </c>
      <c r="K35002" s="6">
        <v>177</v>
      </c>
    </row>
    <row r="35003" spans="1:11">
      <c r="A35003" s="6">
        <v>2000282868</v>
      </c>
      <c r="B35003" t="s">
        <v>37445</v>
      </c>
      <c r="H35003" s="6" t="s">
        <v>377</v>
      </c>
      <c r="I35003" s="6" t="s">
        <v>259</v>
      </c>
      <c r="K35003" s="6">
        <v>183</v>
      </c>
    </row>
    <row r="35004" spans="1:11">
      <c r="A35004" s="6">
        <v>2000378261</v>
      </c>
      <c r="B35004" t="s">
        <v>37446</v>
      </c>
      <c r="H35004" s="6" t="s">
        <v>1624</v>
      </c>
      <c r="I35004" s="6" t="s">
        <v>306</v>
      </c>
      <c r="K35004" s="6">
        <v>191</v>
      </c>
    </row>
    <row r="35005" spans="1:11">
      <c r="A35005" s="6">
        <v>2000490724</v>
      </c>
      <c r="B35005" t="s">
        <v>37447</v>
      </c>
      <c r="H35005" s="6" t="s">
        <v>351</v>
      </c>
      <c r="I35005" s="6" t="s">
        <v>775</v>
      </c>
      <c r="K35005" s="6">
        <v>175</v>
      </c>
    </row>
    <row r="35006" spans="1:11">
      <c r="A35006" s="6">
        <v>2000333546</v>
      </c>
      <c r="B35006" t="s">
        <v>37448</v>
      </c>
      <c r="H35006" s="6" t="s">
        <v>1674</v>
      </c>
      <c r="I35006" s="6" t="s">
        <v>236</v>
      </c>
      <c r="K35006" s="6">
        <v>181</v>
      </c>
    </row>
    <row r="35007" spans="1:11">
      <c r="A35007" s="6">
        <v>2000328930</v>
      </c>
      <c r="B35007" t="s">
        <v>37449</v>
      </c>
      <c r="H35007" s="6" t="s">
        <v>1698</v>
      </c>
      <c r="I35007" s="6" t="s">
        <v>257</v>
      </c>
      <c r="K35007" s="6">
        <v>178</v>
      </c>
    </row>
    <row r="35008" spans="1:11">
      <c r="A35008" s="6">
        <v>2000270449</v>
      </c>
      <c r="B35008" t="s">
        <v>37450</v>
      </c>
      <c r="H35008" s="6" t="s">
        <v>1624</v>
      </c>
      <c r="I35008" s="6" t="s">
        <v>729</v>
      </c>
      <c r="K35008" s="6">
        <v>184</v>
      </c>
    </row>
    <row r="35009" spans="1:11">
      <c r="A35009" s="6">
        <v>2000102668</v>
      </c>
      <c r="B35009" t="s">
        <v>37451</v>
      </c>
      <c r="H35009" s="6" t="s">
        <v>589</v>
      </c>
      <c r="I35009" s="6" t="s">
        <v>253</v>
      </c>
      <c r="K35009" s="6">
        <v>190</v>
      </c>
    </row>
    <row r="35010" spans="1:11">
      <c r="A35010" s="6">
        <v>2000454678</v>
      </c>
      <c r="B35010" t="s">
        <v>37452</v>
      </c>
      <c r="H35010" s="6" t="s">
        <v>760</v>
      </c>
      <c r="I35010" s="6" t="s">
        <v>339</v>
      </c>
      <c r="K35010" s="6">
        <v>185</v>
      </c>
    </row>
    <row r="35011" spans="1:11">
      <c r="A35011" s="6">
        <v>2000254823</v>
      </c>
      <c r="B35011" t="s">
        <v>37453</v>
      </c>
      <c r="H35011" s="6" t="s">
        <v>488</v>
      </c>
      <c r="I35011" s="6" t="s">
        <v>378</v>
      </c>
      <c r="K35011" s="6">
        <v>178</v>
      </c>
    </row>
    <row r="35012" spans="1:11">
      <c r="A35012" s="6">
        <v>2000503571</v>
      </c>
      <c r="B35012" t="s">
        <v>37454</v>
      </c>
      <c r="H35012" s="6" t="s">
        <v>619</v>
      </c>
      <c r="I35012" s="6" t="s">
        <v>1731</v>
      </c>
      <c r="K35012" s="6">
        <v>183</v>
      </c>
    </row>
    <row r="35013" spans="1:11">
      <c r="A35013" s="6">
        <v>2000378266</v>
      </c>
      <c r="B35013" t="s">
        <v>37455</v>
      </c>
      <c r="H35013" s="6" t="s">
        <v>488</v>
      </c>
      <c r="I35013" s="6" t="s">
        <v>19329</v>
      </c>
      <c r="K35013" s="6">
        <v>172</v>
      </c>
    </row>
    <row r="35014" spans="1:11">
      <c r="A35014" s="6">
        <v>2000180910</v>
      </c>
      <c r="B35014" t="s">
        <v>37456</v>
      </c>
      <c r="H35014" s="6" t="s">
        <v>488</v>
      </c>
      <c r="I35014" s="6" t="s">
        <v>378</v>
      </c>
      <c r="K35014" s="6">
        <v>181</v>
      </c>
    </row>
    <row r="35015" spans="1:11">
      <c r="A35015" s="6">
        <v>2000482063</v>
      </c>
      <c r="B35015" t="s">
        <v>37457</v>
      </c>
      <c r="H35015" s="6" t="s">
        <v>319</v>
      </c>
      <c r="I35015" s="6" t="s">
        <v>306</v>
      </c>
      <c r="K35015" s="6">
        <v>168</v>
      </c>
    </row>
    <row r="35016" spans="1:11">
      <c r="A35016" s="6">
        <v>2000382738</v>
      </c>
      <c r="B35016" t="s">
        <v>37458</v>
      </c>
      <c r="H35016" s="6" t="s">
        <v>377</v>
      </c>
      <c r="I35016" s="6" t="s">
        <v>306</v>
      </c>
      <c r="K35016" s="6">
        <v>191</v>
      </c>
    </row>
    <row r="35017" spans="1:11">
      <c r="A35017" s="6">
        <v>2000414859</v>
      </c>
      <c r="B35017" t="s">
        <v>37459</v>
      </c>
      <c r="H35017" s="6" t="s">
        <v>2115</v>
      </c>
      <c r="I35017" s="6" t="s">
        <v>646</v>
      </c>
      <c r="K35017" s="6">
        <v>178</v>
      </c>
    </row>
    <row r="35018" spans="1:11">
      <c r="A35018" s="6">
        <v>2000467143</v>
      </c>
      <c r="B35018" t="s">
        <v>37460</v>
      </c>
      <c r="H35018" s="6" t="s">
        <v>1732</v>
      </c>
      <c r="I35018" s="6" t="s">
        <v>306</v>
      </c>
      <c r="K35018" s="6">
        <v>182</v>
      </c>
    </row>
    <row r="35019" spans="1:11">
      <c r="A35019" s="6">
        <v>2000426368</v>
      </c>
      <c r="B35019" t="s">
        <v>37461</v>
      </c>
      <c r="H35019" s="6" t="s">
        <v>319</v>
      </c>
      <c r="I35019" s="6" t="s">
        <v>259</v>
      </c>
      <c r="K35019" s="6">
        <v>179</v>
      </c>
    </row>
    <row r="35020" spans="1:11">
      <c r="A35020" s="6">
        <v>2000407525</v>
      </c>
      <c r="B35020" t="s">
        <v>37462</v>
      </c>
      <c r="H35020" s="6" t="s">
        <v>319</v>
      </c>
      <c r="I35020" s="6" t="s">
        <v>306</v>
      </c>
      <c r="K35020" s="6">
        <v>173</v>
      </c>
    </row>
    <row r="35021" spans="1:11">
      <c r="A35021" s="6">
        <v>2000419715</v>
      </c>
      <c r="B35021" t="s">
        <v>37463</v>
      </c>
      <c r="H35021" s="6" t="s">
        <v>1624</v>
      </c>
      <c r="I35021" s="6" t="s">
        <v>344</v>
      </c>
      <c r="K35021" s="6">
        <v>180</v>
      </c>
    </row>
    <row r="35022" spans="1:11">
      <c r="A35022" s="6">
        <v>2000217316</v>
      </c>
      <c r="B35022" t="s">
        <v>37464</v>
      </c>
      <c r="H35022" s="6" t="s">
        <v>2546</v>
      </c>
      <c r="I35022" s="6" t="s">
        <v>1854</v>
      </c>
      <c r="K35022" s="6">
        <v>182</v>
      </c>
    </row>
    <row r="35023" spans="1:11">
      <c r="A35023" s="6">
        <v>2000396619</v>
      </c>
      <c r="B35023" t="s">
        <v>37465</v>
      </c>
      <c r="H35023" s="6" t="s">
        <v>640</v>
      </c>
      <c r="I35023" s="6" t="s">
        <v>2539</v>
      </c>
      <c r="K35023" s="6">
        <v>178</v>
      </c>
    </row>
    <row r="35024" spans="1:11">
      <c r="A35024" s="6">
        <v>2000477997</v>
      </c>
      <c r="B35024" t="s">
        <v>37466</v>
      </c>
      <c r="H35024" s="6" t="s">
        <v>488</v>
      </c>
      <c r="I35024" s="6" t="s">
        <v>306</v>
      </c>
      <c r="K35024" s="6">
        <v>159</v>
      </c>
    </row>
    <row r="35025" spans="1:11">
      <c r="A35025" s="6">
        <v>2000438102</v>
      </c>
      <c r="B35025" t="s">
        <v>37467</v>
      </c>
      <c r="H35025" s="6" t="s">
        <v>4359</v>
      </c>
      <c r="I35025" s="6" t="s">
        <v>259</v>
      </c>
      <c r="K35025" s="6">
        <v>177</v>
      </c>
    </row>
    <row r="35026" spans="1:11">
      <c r="A35026" s="6">
        <v>2000239760</v>
      </c>
      <c r="B35026" t="s">
        <v>37468</v>
      </c>
      <c r="H35026" s="6" t="s">
        <v>1213</v>
      </c>
      <c r="I35026" s="6" t="s">
        <v>2134</v>
      </c>
      <c r="K35026" s="6">
        <v>170</v>
      </c>
    </row>
    <row r="35027" spans="1:11">
      <c r="A35027" s="6">
        <v>2000482383</v>
      </c>
      <c r="B35027" t="s">
        <v>37469</v>
      </c>
      <c r="H35027" s="6" t="s">
        <v>966</v>
      </c>
      <c r="I35027" s="6" t="s">
        <v>306</v>
      </c>
      <c r="K35027" s="6">
        <v>154</v>
      </c>
    </row>
    <row r="35028" spans="1:11">
      <c r="A35028" s="6">
        <v>2000291492</v>
      </c>
      <c r="B35028" t="s">
        <v>37470</v>
      </c>
      <c r="H35028" s="6" t="s">
        <v>2115</v>
      </c>
      <c r="I35028" s="6" t="s">
        <v>2134</v>
      </c>
      <c r="K35028" s="6">
        <v>178</v>
      </c>
    </row>
    <row r="35029" spans="1:11">
      <c r="A35029" s="6">
        <v>2000475818</v>
      </c>
      <c r="B35029" t="s">
        <v>37471</v>
      </c>
      <c r="H35029" s="6" t="s">
        <v>2363</v>
      </c>
      <c r="I35029" s="6" t="s">
        <v>306</v>
      </c>
      <c r="K35029" s="6">
        <v>180</v>
      </c>
    </row>
    <row r="35030" spans="1:11">
      <c r="A35030" s="6">
        <v>2000446706</v>
      </c>
      <c r="B35030" t="s">
        <v>37472</v>
      </c>
      <c r="H35030" s="6" t="s">
        <v>2115</v>
      </c>
      <c r="I35030" s="6" t="s">
        <v>2139</v>
      </c>
      <c r="K35030" s="6">
        <v>179</v>
      </c>
    </row>
    <row r="35031" spans="1:11">
      <c r="A35031" s="6">
        <v>2000507362</v>
      </c>
      <c r="B35031" t="s">
        <v>37473</v>
      </c>
      <c r="H35031" s="6" t="s">
        <v>488</v>
      </c>
      <c r="I35031" s="6" t="s">
        <v>6517</v>
      </c>
      <c r="K35031" s="6">
        <v>158</v>
      </c>
    </row>
    <row r="35032" spans="1:11">
      <c r="A35032" s="6">
        <v>2000264122</v>
      </c>
      <c r="B35032" t="s">
        <v>37474</v>
      </c>
      <c r="H35032" s="6" t="s">
        <v>944</v>
      </c>
      <c r="I35032" s="6" t="s">
        <v>2539</v>
      </c>
      <c r="K35032" s="6">
        <v>173</v>
      </c>
    </row>
    <row r="35033" spans="1:11">
      <c r="A35033" s="6">
        <v>2000222572</v>
      </c>
      <c r="B35033" t="s">
        <v>37475</v>
      </c>
      <c r="H35033" s="6" t="s">
        <v>377</v>
      </c>
      <c r="I35033" s="6" t="s">
        <v>348</v>
      </c>
      <c r="K35033" s="6">
        <v>179</v>
      </c>
    </row>
    <row r="35034" spans="1:11">
      <c r="A35034" s="6">
        <v>2000490108</v>
      </c>
      <c r="B35034" t="s">
        <v>37476</v>
      </c>
      <c r="H35034" s="6" t="s">
        <v>640</v>
      </c>
      <c r="I35034" s="6" t="s">
        <v>344</v>
      </c>
      <c r="K35034" s="6">
        <v>181</v>
      </c>
    </row>
    <row r="35035" spans="1:11">
      <c r="A35035" s="6">
        <v>2000388092</v>
      </c>
      <c r="B35035" t="s">
        <v>37477</v>
      </c>
      <c r="H35035" s="6" t="s">
        <v>1624</v>
      </c>
      <c r="I35035" s="6" t="s">
        <v>344</v>
      </c>
      <c r="K35035" s="6">
        <v>193</v>
      </c>
    </row>
    <row r="35036" spans="1:11">
      <c r="A35036" s="6">
        <v>2000230756</v>
      </c>
      <c r="B35036" t="s">
        <v>37478</v>
      </c>
      <c r="H35036" s="6" t="s">
        <v>488</v>
      </c>
      <c r="I35036" s="6" t="s">
        <v>827</v>
      </c>
      <c r="K35036" s="6">
        <v>178</v>
      </c>
    </row>
    <row r="35037" spans="1:11">
      <c r="A35037" s="6">
        <v>2000205409</v>
      </c>
      <c r="B35037" t="s">
        <v>37479</v>
      </c>
      <c r="H35037" s="6" t="s">
        <v>319</v>
      </c>
      <c r="I35037" s="6" t="s">
        <v>3192</v>
      </c>
      <c r="K35037" s="6">
        <v>170</v>
      </c>
    </row>
    <row r="35038" spans="1:11">
      <c r="A35038" s="6">
        <v>2000264935</v>
      </c>
      <c r="B35038" t="s">
        <v>37480</v>
      </c>
      <c r="H35038" s="6" t="s">
        <v>966</v>
      </c>
      <c r="I35038" s="6" t="s">
        <v>236</v>
      </c>
      <c r="K35038" s="6">
        <v>177</v>
      </c>
    </row>
    <row r="35039" spans="1:11">
      <c r="A35039" s="6">
        <v>2000189327</v>
      </c>
      <c r="B35039" t="s">
        <v>37481</v>
      </c>
      <c r="H35039" s="6" t="s">
        <v>377</v>
      </c>
      <c r="I35039" s="6" t="s">
        <v>236</v>
      </c>
      <c r="K35039" s="6">
        <v>190</v>
      </c>
    </row>
    <row r="35040" spans="1:11">
      <c r="A35040" s="6">
        <v>2000504779</v>
      </c>
      <c r="B35040" t="s">
        <v>37482</v>
      </c>
      <c r="H35040" s="6" t="s">
        <v>760</v>
      </c>
      <c r="I35040" s="6" t="s">
        <v>11100</v>
      </c>
      <c r="K35040" s="6">
        <v>164</v>
      </c>
    </row>
    <row r="35041" spans="1:11">
      <c r="A35041" s="6">
        <v>2000500815</v>
      </c>
      <c r="B35041" t="s">
        <v>37483</v>
      </c>
      <c r="H35041" s="6" t="s">
        <v>2115</v>
      </c>
      <c r="I35041" s="6" t="s">
        <v>731</v>
      </c>
      <c r="K35041" s="6">
        <v>161</v>
      </c>
    </row>
    <row r="35042" spans="1:11">
      <c r="A35042" s="6">
        <v>2000441171</v>
      </c>
      <c r="B35042" t="s">
        <v>37484</v>
      </c>
      <c r="H35042" s="6" t="s">
        <v>966</v>
      </c>
      <c r="I35042" s="6" t="s">
        <v>1731</v>
      </c>
      <c r="K35042" s="6">
        <v>186</v>
      </c>
    </row>
    <row r="35043" spans="1:11">
      <c r="A35043" s="6">
        <v>2000503576</v>
      </c>
      <c r="B35043" t="s">
        <v>37485</v>
      </c>
      <c r="H35043" s="6" t="s">
        <v>619</v>
      </c>
      <c r="I35043" s="6" t="s">
        <v>1731</v>
      </c>
      <c r="K35043" s="6">
        <v>180</v>
      </c>
    </row>
    <row r="35044" spans="1:11">
      <c r="A35044" s="6">
        <v>2000489716</v>
      </c>
      <c r="B35044" t="s">
        <v>37486</v>
      </c>
      <c r="H35044" s="6" t="s">
        <v>1626</v>
      </c>
      <c r="I35044" s="6" t="s">
        <v>344</v>
      </c>
      <c r="K35044" s="6">
        <v>172</v>
      </c>
    </row>
    <row r="35045" spans="1:11">
      <c r="A35045" s="6">
        <v>2000364025</v>
      </c>
      <c r="B35045" t="s">
        <v>37487</v>
      </c>
      <c r="H35045" s="6" t="s">
        <v>2115</v>
      </c>
      <c r="I35045" s="6" t="s">
        <v>37488</v>
      </c>
      <c r="K35045" s="6">
        <v>194</v>
      </c>
    </row>
    <row r="35046" spans="1:11">
      <c r="A35046" s="6">
        <v>2000503348</v>
      </c>
      <c r="B35046" t="s">
        <v>37489</v>
      </c>
      <c r="H35046" s="6" t="s">
        <v>319</v>
      </c>
      <c r="I35046" s="6" t="s">
        <v>344</v>
      </c>
      <c r="K35046" s="6">
        <v>169</v>
      </c>
    </row>
    <row r="35047" spans="1:11">
      <c r="A35047" s="6">
        <v>2000505745</v>
      </c>
      <c r="B35047" t="s">
        <v>37490</v>
      </c>
      <c r="H35047" s="6" t="s">
        <v>944</v>
      </c>
      <c r="I35047" s="6" t="s">
        <v>1819</v>
      </c>
      <c r="K35047" s="6">
        <v>175</v>
      </c>
    </row>
    <row r="35048" spans="1:11">
      <c r="A35048" s="6">
        <v>2000503581</v>
      </c>
      <c r="B35048" t="s">
        <v>37491</v>
      </c>
      <c r="H35048" s="6" t="s">
        <v>2115</v>
      </c>
      <c r="I35048" s="6" t="s">
        <v>1731</v>
      </c>
      <c r="K35048" s="6">
        <v>182</v>
      </c>
    </row>
    <row r="35049" spans="1:11">
      <c r="A35049" s="6">
        <v>2000503578</v>
      </c>
      <c r="B35049" t="s">
        <v>37492</v>
      </c>
      <c r="H35049" s="6" t="s">
        <v>2116</v>
      </c>
      <c r="I35049" s="6" t="s">
        <v>1731</v>
      </c>
      <c r="K35049" s="6">
        <v>180</v>
      </c>
    </row>
    <row r="35050" spans="1:11">
      <c r="A35050" s="6">
        <v>2000486545</v>
      </c>
      <c r="B35050" t="s">
        <v>37493</v>
      </c>
      <c r="H35050" s="6" t="s">
        <v>319</v>
      </c>
      <c r="I35050" s="6" t="s">
        <v>729</v>
      </c>
      <c r="K35050" s="6">
        <v>170</v>
      </c>
    </row>
    <row r="35051" spans="1:11">
      <c r="A35051" s="6">
        <v>2000450588</v>
      </c>
      <c r="B35051" t="s">
        <v>37494</v>
      </c>
      <c r="H35051" s="6" t="s">
        <v>319</v>
      </c>
      <c r="I35051" s="6" t="s">
        <v>1730</v>
      </c>
      <c r="K35051" s="6">
        <v>159</v>
      </c>
    </row>
    <row r="35052" spans="1:11">
      <c r="A35052" s="6">
        <v>2000509090</v>
      </c>
      <c r="B35052" t="s">
        <v>37495</v>
      </c>
      <c r="H35052" s="6" t="s">
        <v>319</v>
      </c>
      <c r="I35052" s="6" t="s">
        <v>857</v>
      </c>
      <c r="K35052" s="6">
        <v>168</v>
      </c>
    </row>
    <row r="35053" spans="1:11">
      <c r="A35053" s="6">
        <v>2000446628</v>
      </c>
      <c r="B35053" t="s">
        <v>37496</v>
      </c>
      <c r="H35053" s="6" t="s">
        <v>2046</v>
      </c>
      <c r="I35053" s="6" t="s">
        <v>1731</v>
      </c>
      <c r="K35053" s="6">
        <v>168</v>
      </c>
    </row>
    <row r="35054" spans="1:11">
      <c r="A35054" s="6">
        <v>2000239901</v>
      </c>
      <c r="B35054" t="s">
        <v>37497</v>
      </c>
      <c r="H35054" s="6" t="s">
        <v>314</v>
      </c>
      <c r="I35054" s="6" t="s">
        <v>2134</v>
      </c>
      <c r="K35054" s="6">
        <v>173</v>
      </c>
    </row>
    <row r="35055" spans="1:11">
      <c r="A35055" s="6">
        <v>2000503847</v>
      </c>
      <c r="B35055" t="s">
        <v>37498</v>
      </c>
      <c r="H35055" s="6" t="s">
        <v>1656</v>
      </c>
      <c r="I35055" s="6" t="s">
        <v>603</v>
      </c>
      <c r="K35055" s="6">
        <v>180</v>
      </c>
    </row>
    <row r="35056" spans="1:11">
      <c r="A35056" s="6">
        <v>2000503572</v>
      </c>
      <c r="B35056" t="s">
        <v>37499</v>
      </c>
      <c r="H35056" s="6" t="s">
        <v>319</v>
      </c>
      <c r="I35056" s="6" t="s">
        <v>1731</v>
      </c>
      <c r="K35056" s="6">
        <v>168</v>
      </c>
    </row>
    <row r="35057" spans="1:11">
      <c r="A35057" s="6">
        <v>2000506226</v>
      </c>
      <c r="B35057" t="s">
        <v>37500</v>
      </c>
      <c r="H35057" s="6" t="s">
        <v>2115</v>
      </c>
      <c r="I35057" s="6" t="s">
        <v>1625</v>
      </c>
      <c r="K35057" s="6">
        <v>181</v>
      </c>
    </row>
    <row r="35058" spans="1:11">
      <c r="A35058" s="6">
        <v>2000508642</v>
      </c>
      <c r="B35058" t="s">
        <v>37501</v>
      </c>
      <c r="H35058" s="6" t="s">
        <v>1624</v>
      </c>
      <c r="I35058" s="6" t="s">
        <v>491</v>
      </c>
      <c r="K35058" s="6">
        <v>192</v>
      </c>
    </row>
    <row r="35059" spans="1:11">
      <c r="A35059" s="6">
        <v>2000473923</v>
      </c>
      <c r="B35059" t="s">
        <v>37502</v>
      </c>
      <c r="H35059" s="6" t="s">
        <v>2115</v>
      </c>
      <c r="I35059" s="6" t="s">
        <v>344</v>
      </c>
      <c r="K35059" s="6">
        <v>197</v>
      </c>
    </row>
    <row r="35060" spans="1:11">
      <c r="A35060" s="6">
        <v>2000482297</v>
      </c>
      <c r="B35060" t="s">
        <v>37503</v>
      </c>
      <c r="H35060" s="6" t="s">
        <v>319</v>
      </c>
      <c r="I35060" s="6" t="s">
        <v>306</v>
      </c>
      <c r="K35060" s="6">
        <v>175</v>
      </c>
    </row>
    <row r="35061" spans="1:11">
      <c r="A35061" s="6">
        <v>2000485536</v>
      </c>
      <c r="B35061" t="s">
        <v>37504</v>
      </c>
      <c r="H35061" s="6" t="s">
        <v>351</v>
      </c>
      <c r="I35061" s="6" t="s">
        <v>37505</v>
      </c>
      <c r="K35061" s="6">
        <v>181</v>
      </c>
    </row>
    <row r="35062" spans="1:11">
      <c r="A35062" s="6">
        <v>2000488623</v>
      </c>
      <c r="B35062" t="s">
        <v>37506</v>
      </c>
      <c r="H35062" s="6" t="s">
        <v>2167</v>
      </c>
      <c r="I35062" s="6" t="s">
        <v>236</v>
      </c>
      <c r="K35062" s="6">
        <v>177</v>
      </c>
    </row>
    <row r="35063" spans="1:11">
      <c r="A35063" s="6">
        <v>2000476445</v>
      </c>
      <c r="B35063" t="s">
        <v>37507</v>
      </c>
      <c r="H35063" s="6" t="s">
        <v>2113</v>
      </c>
      <c r="I35063" s="6" t="s">
        <v>31088</v>
      </c>
      <c r="K35063" s="6">
        <v>179</v>
      </c>
    </row>
    <row r="35064" spans="1:11">
      <c r="A35064" s="6">
        <v>2000288084</v>
      </c>
      <c r="B35064" t="s">
        <v>37508</v>
      </c>
      <c r="H35064" s="6" t="s">
        <v>944</v>
      </c>
      <c r="I35064" s="6" t="s">
        <v>259</v>
      </c>
      <c r="K35064" s="6">
        <v>175</v>
      </c>
    </row>
    <row r="35065" spans="1:11">
      <c r="A35065" s="6">
        <v>2000478608</v>
      </c>
      <c r="B35065" t="s">
        <v>37509</v>
      </c>
      <c r="H35065" s="6" t="s">
        <v>1732</v>
      </c>
      <c r="I35065" s="6" t="s">
        <v>1731</v>
      </c>
      <c r="K35065" s="6">
        <v>190</v>
      </c>
    </row>
    <row r="35066" spans="1:11">
      <c r="A35066" s="6">
        <v>2000283791</v>
      </c>
      <c r="B35066" t="s">
        <v>37510</v>
      </c>
      <c r="H35066" s="6" t="s">
        <v>314</v>
      </c>
      <c r="I35066" s="6" t="s">
        <v>3724</v>
      </c>
      <c r="K35066" s="6">
        <v>180</v>
      </c>
    </row>
    <row r="35067" spans="1:11">
      <c r="A35067" s="6">
        <v>2000507263</v>
      </c>
      <c r="B35067" t="s">
        <v>37511</v>
      </c>
      <c r="H35067" s="6" t="s">
        <v>2120</v>
      </c>
      <c r="I35067" s="6" t="s">
        <v>1819</v>
      </c>
      <c r="K35067" s="6">
        <v>185</v>
      </c>
    </row>
    <row r="35068" spans="1:11">
      <c r="A35068" s="6">
        <v>2000298716</v>
      </c>
      <c r="B35068" t="s">
        <v>37512</v>
      </c>
      <c r="H35068" s="6" t="s">
        <v>589</v>
      </c>
      <c r="I35068" s="6" t="s">
        <v>259</v>
      </c>
      <c r="K35068" s="6">
        <v>187</v>
      </c>
    </row>
    <row r="35069" spans="1:11">
      <c r="A35069" s="6">
        <v>2000507469</v>
      </c>
      <c r="B35069" t="s">
        <v>37513</v>
      </c>
      <c r="H35069" s="6" t="s">
        <v>1624</v>
      </c>
      <c r="I35069" s="6" t="s">
        <v>259</v>
      </c>
      <c r="K35069" s="6">
        <v>188</v>
      </c>
    </row>
    <row r="35070" spans="1:11">
      <c r="A35070" s="6">
        <v>2000503433</v>
      </c>
      <c r="B35070" t="s">
        <v>37514</v>
      </c>
      <c r="H35070" s="6" t="s">
        <v>728</v>
      </c>
      <c r="I35070" s="6" t="s">
        <v>259</v>
      </c>
      <c r="K35070" s="6">
        <v>178</v>
      </c>
    </row>
    <row r="35071" spans="1:11">
      <c r="A35071" s="6">
        <v>2000399755</v>
      </c>
      <c r="B35071" t="s">
        <v>37515</v>
      </c>
      <c r="H35071" s="6" t="s">
        <v>9022</v>
      </c>
      <c r="I35071" s="6" t="s">
        <v>1660</v>
      </c>
      <c r="K35071" s="6">
        <v>179</v>
      </c>
    </row>
    <row r="35072" spans="1:11">
      <c r="A35072" s="6">
        <v>2000498739</v>
      </c>
      <c r="B35072" t="s">
        <v>37516</v>
      </c>
      <c r="H35072" s="6" t="s">
        <v>944</v>
      </c>
      <c r="I35072" s="6" t="s">
        <v>259</v>
      </c>
      <c r="K35072" s="6">
        <v>179</v>
      </c>
    </row>
    <row r="35073" spans="1:11">
      <c r="A35073" s="6">
        <v>2000476251</v>
      </c>
      <c r="B35073" t="s">
        <v>37517</v>
      </c>
      <c r="H35073" s="6" t="s">
        <v>589</v>
      </c>
      <c r="I35073" s="6" t="s">
        <v>259</v>
      </c>
      <c r="K35073" s="6">
        <v>187</v>
      </c>
    </row>
    <row r="35074" spans="1:11">
      <c r="A35074" s="6">
        <v>2000496648</v>
      </c>
      <c r="B35074" t="s">
        <v>37518</v>
      </c>
      <c r="H35074" s="6" t="s">
        <v>966</v>
      </c>
      <c r="I35074" s="6" t="s">
        <v>306</v>
      </c>
      <c r="K35074" s="6">
        <v>165</v>
      </c>
    </row>
    <row r="35075" spans="1:11">
      <c r="A35075" s="6">
        <v>2000106513</v>
      </c>
      <c r="B35075" t="s">
        <v>37519</v>
      </c>
      <c r="H35075" s="6" t="s">
        <v>1624</v>
      </c>
      <c r="I35075" s="6" t="s">
        <v>37520</v>
      </c>
      <c r="K35075" s="6">
        <v>196</v>
      </c>
    </row>
    <row r="35076" spans="1:11">
      <c r="A35076" s="6">
        <v>2000045374</v>
      </c>
      <c r="B35076" t="s">
        <v>37521</v>
      </c>
      <c r="H35076" s="6" t="s">
        <v>2115</v>
      </c>
      <c r="I35076" s="6" t="s">
        <v>1303</v>
      </c>
      <c r="K35076" s="6">
        <v>182</v>
      </c>
    </row>
    <row r="35077" spans="1:11">
      <c r="A35077" s="6">
        <v>2000275533</v>
      </c>
      <c r="B35077" t="s">
        <v>37522</v>
      </c>
      <c r="H35077" s="6" t="s">
        <v>488</v>
      </c>
      <c r="I35077" s="6" t="s">
        <v>257</v>
      </c>
      <c r="K35077" s="6">
        <v>178</v>
      </c>
    </row>
    <row r="35078" spans="1:11">
      <c r="A35078" s="6">
        <v>2000379553</v>
      </c>
      <c r="B35078" t="s">
        <v>37523</v>
      </c>
      <c r="H35078" s="6" t="s">
        <v>314</v>
      </c>
      <c r="I35078" s="6" t="s">
        <v>26303</v>
      </c>
      <c r="K35078" s="6">
        <v>172</v>
      </c>
    </row>
    <row r="35079" spans="1:11">
      <c r="A35079" s="6">
        <v>2000288205</v>
      </c>
      <c r="B35079" t="s">
        <v>37524</v>
      </c>
      <c r="H35079" s="6" t="s">
        <v>2157</v>
      </c>
      <c r="I35079" s="6" t="s">
        <v>341</v>
      </c>
      <c r="K35079" s="6">
        <v>183</v>
      </c>
    </row>
    <row r="35080" spans="1:11">
      <c r="A35080" s="6">
        <v>2000388662</v>
      </c>
      <c r="B35080" t="s">
        <v>37525</v>
      </c>
      <c r="H35080" s="6" t="s">
        <v>2115</v>
      </c>
      <c r="I35080" s="6" t="s">
        <v>222</v>
      </c>
      <c r="K35080" s="6">
        <v>172</v>
      </c>
    </row>
    <row r="35081" spans="1:11">
      <c r="A35081" s="6">
        <v>2000399267</v>
      </c>
      <c r="B35081" t="s">
        <v>37526</v>
      </c>
      <c r="H35081" s="6" t="s">
        <v>377</v>
      </c>
      <c r="I35081" s="6" t="s">
        <v>344</v>
      </c>
      <c r="K35081" s="6">
        <v>192</v>
      </c>
    </row>
    <row r="35082" spans="1:11">
      <c r="A35082" s="6">
        <v>2000275672</v>
      </c>
      <c r="B35082" t="s">
        <v>869</v>
      </c>
      <c r="H35082" s="6" t="s">
        <v>4359</v>
      </c>
      <c r="I35082" s="6" t="s">
        <v>257</v>
      </c>
      <c r="K35082" s="6">
        <v>177</v>
      </c>
    </row>
    <row r="35083" spans="1:11">
      <c r="A35083" s="6">
        <v>2000492097</v>
      </c>
      <c r="B35083" t="s">
        <v>37527</v>
      </c>
      <c r="H35083" s="6" t="s">
        <v>319</v>
      </c>
      <c r="I35083" s="6" t="s">
        <v>236</v>
      </c>
      <c r="K35083" s="6">
        <v>177</v>
      </c>
    </row>
    <row r="35084" spans="1:11">
      <c r="A35084" s="6">
        <v>2000313013</v>
      </c>
      <c r="B35084" t="s">
        <v>37528</v>
      </c>
      <c r="H35084" s="6" t="s">
        <v>2046</v>
      </c>
      <c r="I35084" s="6" t="s">
        <v>646</v>
      </c>
      <c r="K35084" s="6">
        <v>183</v>
      </c>
    </row>
    <row r="35085" spans="1:11">
      <c r="A35085" s="6">
        <v>2000472561</v>
      </c>
      <c r="B35085" t="s">
        <v>37529</v>
      </c>
      <c r="H35085" s="6" t="s">
        <v>377</v>
      </c>
      <c r="I35085" s="6" t="s">
        <v>259</v>
      </c>
      <c r="K35085" s="6">
        <v>184</v>
      </c>
    </row>
    <row r="35086" spans="1:11">
      <c r="A35086" s="6">
        <v>2000485512</v>
      </c>
      <c r="B35086" t="s">
        <v>37530</v>
      </c>
      <c r="H35086" s="6" t="s">
        <v>1732</v>
      </c>
      <c r="I35086" s="6" t="s">
        <v>1731</v>
      </c>
      <c r="K35086" s="6">
        <v>177</v>
      </c>
    </row>
    <row r="35087" spans="1:11">
      <c r="A35087" s="6">
        <v>2000401275</v>
      </c>
      <c r="B35087" t="s">
        <v>37531</v>
      </c>
      <c r="H35087" s="6" t="s">
        <v>2115</v>
      </c>
      <c r="I35087" s="6" t="s">
        <v>344</v>
      </c>
      <c r="K35087" s="6">
        <v>183</v>
      </c>
    </row>
    <row r="35088" spans="1:11">
      <c r="A35088" s="6">
        <v>2000308498</v>
      </c>
      <c r="B35088" t="s">
        <v>37532</v>
      </c>
      <c r="H35088" s="6" t="s">
        <v>319</v>
      </c>
      <c r="I35088" s="6" t="s">
        <v>3573</v>
      </c>
      <c r="K35088" s="6">
        <v>175</v>
      </c>
    </row>
    <row r="35089" spans="1:11">
      <c r="A35089" s="6">
        <v>2000490112</v>
      </c>
      <c r="B35089" t="s">
        <v>37533</v>
      </c>
      <c r="H35089" s="6" t="s">
        <v>2116</v>
      </c>
      <c r="I35089" s="6" t="s">
        <v>1809</v>
      </c>
      <c r="K35089" s="6">
        <v>172</v>
      </c>
    </row>
    <row r="35090" spans="1:11">
      <c r="A35090" s="6">
        <v>2000404708</v>
      </c>
      <c r="B35090" t="s">
        <v>1052</v>
      </c>
      <c r="H35090" s="6" t="s">
        <v>377</v>
      </c>
      <c r="I35090" s="6" t="s">
        <v>1325</v>
      </c>
      <c r="K35090" s="6">
        <v>187</v>
      </c>
    </row>
    <row r="35091" spans="1:11">
      <c r="A35091" s="6">
        <v>2000379554</v>
      </c>
      <c r="B35091" t="s">
        <v>37534</v>
      </c>
      <c r="H35091" s="6" t="s">
        <v>2121</v>
      </c>
      <c r="I35091" s="6" t="s">
        <v>36239</v>
      </c>
      <c r="K35091" s="6">
        <v>179</v>
      </c>
    </row>
    <row r="35092" spans="1:11">
      <c r="A35092" s="6">
        <v>2000484546</v>
      </c>
      <c r="B35092" t="s">
        <v>37535</v>
      </c>
      <c r="H35092" s="6" t="s">
        <v>2046</v>
      </c>
      <c r="I35092" s="6" t="s">
        <v>344</v>
      </c>
      <c r="K35092" s="6">
        <v>181</v>
      </c>
    </row>
    <row r="35093" spans="1:11">
      <c r="A35093" s="6">
        <v>2000510837</v>
      </c>
      <c r="B35093" t="s">
        <v>37536</v>
      </c>
      <c r="H35093" s="6" t="s">
        <v>377</v>
      </c>
      <c r="I35093" s="6" t="s">
        <v>259</v>
      </c>
      <c r="K35093" s="6">
        <v>191</v>
      </c>
    </row>
    <row r="35094" spans="1:11">
      <c r="A35094" s="6">
        <v>2000369120</v>
      </c>
      <c r="B35094" t="s">
        <v>37537</v>
      </c>
      <c r="H35094" s="6" t="s">
        <v>2115</v>
      </c>
      <c r="I35094" s="6" t="s">
        <v>259</v>
      </c>
      <c r="K35094" s="6">
        <v>170</v>
      </c>
    </row>
    <row r="35095" spans="1:11">
      <c r="A35095" s="6">
        <v>29063111</v>
      </c>
      <c r="B35095" t="s">
        <v>37538</v>
      </c>
      <c r="H35095" s="6" t="s">
        <v>2115</v>
      </c>
      <c r="I35095" s="6" t="s">
        <v>259</v>
      </c>
      <c r="K35095" s="6">
        <v>188</v>
      </c>
    </row>
    <row r="35096" spans="1:11">
      <c r="A35096" s="6">
        <v>837915</v>
      </c>
      <c r="B35096" t="s">
        <v>37539</v>
      </c>
      <c r="H35096" s="6" t="s">
        <v>2113</v>
      </c>
      <c r="I35096" s="6" t="s">
        <v>1658</v>
      </c>
      <c r="K35096" s="6">
        <v>175</v>
      </c>
    </row>
    <row r="35097" spans="1:11">
      <c r="A35097" s="6">
        <v>2000401482</v>
      </c>
      <c r="B35097" t="s">
        <v>37540</v>
      </c>
      <c r="H35097" s="6" t="s">
        <v>966</v>
      </c>
      <c r="I35097" s="6" t="s">
        <v>5156</v>
      </c>
      <c r="K35097" s="6">
        <v>181</v>
      </c>
    </row>
    <row r="35098" spans="1:11">
      <c r="A35098" s="6">
        <v>2000491772</v>
      </c>
      <c r="B35098" t="s">
        <v>37541</v>
      </c>
      <c r="H35098" s="6" t="s">
        <v>319</v>
      </c>
      <c r="I35098" s="6" t="s">
        <v>8768</v>
      </c>
      <c r="K35098" s="6">
        <v>180</v>
      </c>
    </row>
    <row r="35099" spans="1:11">
      <c r="A35099" s="6">
        <v>2000378585</v>
      </c>
      <c r="B35099" t="s">
        <v>37542</v>
      </c>
      <c r="H35099" s="6" t="s">
        <v>2112</v>
      </c>
      <c r="I35099" s="6" t="s">
        <v>199</v>
      </c>
      <c r="K35099" s="6">
        <v>178</v>
      </c>
    </row>
    <row r="35100" spans="1:11">
      <c r="A35100" s="6">
        <v>2000241608</v>
      </c>
      <c r="B35100" t="s">
        <v>37543</v>
      </c>
      <c r="H35100" s="6" t="s">
        <v>2115</v>
      </c>
      <c r="I35100" s="6" t="s">
        <v>832</v>
      </c>
      <c r="K35100" s="6">
        <v>186</v>
      </c>
    </row>
    <row r="35101" spans="1:11">
      <c r="A35101" s="6">
        <v>2000508862</v>
      </c>
      <c r="B35101" t="s">
        <v>37544</v>
      </c>
      <c r="H35101" s="6" t="s">
        <v>2115</v>
      </c>
      <c r="I35101" s="6" t="s">
        <v>348</v>
      </c>
      <c r="K35101" s="6">
        <v>188</v>
      </c>
    </row>
    <row r="35102" spans="1:11">
      <c r="A35102" s="6">
        <v>2000447073</v>
      </c>
      <c r="B35102" t="s">
        <v>37545</v>
      </c>
      <c r="H35102" s="6" t="s">
        <v>351</v>
      </c>
      <c r="I35102" s="6" t="s">
        <v>1197</v>
      </c>
      <c r="K35102" s="6">
        <v>170</v>
      </c>
    </row>
    <row r="35103" spans="1:11">
      <c r="A35103" s="6">
        <v>2000417051</v>
      </c>
      <c r="B35103" t="s">
        <v>37546</v>
      </c>
      <c r="H35103" s="6" t="s">
        <v>1656</v>
      </c>
      <c r="I35103" s="6" t="s">
        <v>1197</v>
      </c>
      <c r="K35103" s="6">
        <v>170</v>
      </c>
    </row>
    <row r="35104" spans="1:11">
      <c r="A35104" s="6">
        <v>2000414246</v>
      </c>
      <c r="B35104" t="s">
        <v>37547</v>
      </c>
      <c r="H35104" s="6" t="s">
        <v>760</v>
      </c>
      <c r="I35104" s="6" t="s">
        <v>1711</v>
      </c>
      <c r="K35104" s="6">
        <v>175</v>
      </c>
    </row>
    <row r="35105" spans="1:11">
      <c r="A35105" s="6">
        <v>2000499217</v>
      </c>
      <c r="B35105" t="s">
        <v>37548</v>
      </c>
      <c r="H35105" s="6" t="s">
        <v>377</v>
      </c>
      <c r="I35105" s="6" t="s">
        <v>348</v>
      </c>
      <c r="K35105" s="6">
        <v>184</v>
      </c>
    </row>
    <row r="35106" spans="1:11">
      <c r="A35106" s="6">
        <v>2000402987</v>
      </c>
      <c r="B35106" t="s">
        <v>37549</v>
      </c>
      <c r="H35106" s="6" t="s">
        <v>944</v>
      </c>
      <c r="I35106" s="6" t="s">
        <v>348</v>
      </c>
      <c r="K35106" s="6">
        <v>171</v>
      </c>
    </row>
    <row r="35107" spans="1:11">
      <c r="A35107" s="6">
        <v>2000487910</v>
      </c>
      <c r="B35107" t="s">
        <v>37550</v>
      </c>
      <c r="H35107" s="6" t="s">
        <v>1624</v>
      </c>
      <c r="I35107" s="6" t="s">
        <v>341</v>
      </c>
      <c r="K35107" s="6">
        <v>193</v>
      </c>
    </row>
    <row r="35108" spans="1:11">
      <c r="A35108" s="6">
        <v>2000475782</v>
      </c>
      <c r="B35108" t="s">
        <v>37551</v>
      </c>
      <c r="H35108" s="6" t="s">
        <v>944</v>
      </c>
      <c r="I35108" s="6" t="s">
        <v>306</v>
      </c>
      <c r="K35108" s="6">
        <v>181</v>
      </c>
    </row>
    <row r="35109" spans="1:11">
      <c r="A35109" s="6">
        <v>2000346503</v>
      </c>
      <c r="B35109" t="s">
        <v>37552</v>
      </c>
      <c r="H35109" s="6" t="s">
        <v>2115</v>
      </c>
      <c r="I35109" s="6" t="s">
        <v>194</v>
      </c>
      <c r="K35109" s="6">
        <v>184</v>
      </c>
    </row>
    <row r="35110" spans="1:11">
      <c r="A35110" s="6">
        <v>2000456946</v>
      </c>
      <c r="B35110" t="s">
        <v>37553</v>
      </c>
      <c r="H35110" s="6" t="s">
        <v>488</v>
      </c>
      <c r="I35110" s="6" t="s">
        <v>194</v>
      </c>
      <c r="K35110" s="6">
        <v>182</v>
      </c>
    </row>
    <row r="35111" spans="1:11">
      <c r="A35111" s="6">
        <v>2000288929</v>
      </c>
      <c r="B35111" t="s">
        <v>37554</v>
      </c>
      <c r="H35111" s="6" t="s">
        <v>2046</v>
      </c>
      <c r="I35111" s="6" t="s">
        <v>3487</v>
      </c>
      <c r="K35111" s="6">
        <v>165</v>
      </c>
    </row>
    <row r="35112" spans="1:11">
      <c r="A35112" s="6">
        <v>2000096695</v>
      </c>
      <c r="B35112" t="s">
        <v>37555</v>
      </c>
      <c r="H35112" s="6" t="s">
        <v>1624</v>
      </c>
      <c r="I35112" s="6" t="s">
        <v>731</v>
      </c>
      <c r="K35112" s="6">
        <v>193</v>
      </c>
    </row>
    <row r="35113" spans="1:11">
      <c r="A35113" s="6">
        <v>2000492184</v>
      </c>
      <c r="B35113" t="s">
        <v>37556</v>
      </c>
      <c r="H35113" s="6" t="s">
        <v>2157</v>
      </c>
      <c r="I35113" s="6" t="s">
        <v>339</v>
      </c>
      <c r="K35113" s="6">
        <v>190</v>
      </c>
    </row>
    <row r="35114" spans="1:11">
      <c r="A35114" s="6">
        <v>2000488586</v>
      </c>
      <c r="B35114" t="s">
        <v>37557</v>
      </c>
      <c r="H35114" s="6" t="s">
        <v>218</v>
      </c>
      <c r="I35114" s="6" t="s">
        <v>832</v>
      </c>
      <c r="K35114" s="6">
        <v>183</v>
      </c>
    </row>
    <row r="35115" spans="1:11">
      <c r="A35115" s="6">
        <v>2000413420</v>
      </c>
      <c r="B35115" t="s">
        <v>37558</v>
      </c>
      <c r="H35115" s="6" t="s">
        <v>966</v>
      </c>
      <c r="I35115" s="6" t="s">
        <v>344</v>
      </c>
      <c r="K35115" s="6">
        <v>186</v>
      </c>
    </row>
    <row r="35116" spans="1:11">
      <c r="A35116" s="6">
        <v>2000210438</v>
      </c>
      <c r="B35116" t="s">
        <v>37559</v>
      </c>
      <c r="H35116" s="6" t="s">
        <v>377</v>
      </c>
      <c r="I35116" s="6" t="s">
        <v>344</v>
      </c>
      <c r="K35116" s="6">
        <v>171</v>
      </c>
    </row>
    <row r="35117" spans="1:11">
      <c r="A35117" s="6">
        <v>2000252560</v>
      </c>
      <c r="B35117" t="s">
        <v>37560</v>
      </c>
      <c r="H35117" s="6" t="s">
        <v>2115</v>
      </c>
      <c r="I35117" s="6" t="s">
        <v>1861</v>
      </c>
      <c r="K35117" s="6">
        <v>175</v>
      </c>
    </row>
    <row r="35118" spans="1:11">
      <c r="A35118" s="6">
        <v>2000391398</v>
      </c>
      <c r="B35118" t="s">
        <v>37561</v>
      </c>
      <c r="H35118" s="6" t="s">
        <v>1624</v>
      </c>
      <c r="I35118" s="6" t="s">
        <v>253</v>
      </c>
      <c r="K35118" s="6">
        <v>187</v>
      </c>
    </row>
    <row r="35119" spans="1:11">
      <c r="A35119" s="6">
        <v>2000292936</v>
      </c>
      <c r="B35119" t="s">
        <v>37562</v>
      </c>
      <c r="H35119" s="6" t="s">
        <v>377</v>
      </c>
      <c r="I35119" s="6" t="s">
        <v>259</v>
      </c>
      <c r="K35119" s="6">
        <v>187</v>
      </c>
    </row>
    <row r="35120" spans="1:11">
      <c r="A35120" s="6">
        <v>2000368253</v>
      </c>
      <c r="B35120" t="s">
        <v>37563</v>
      </c>
      <c r="H35120" s="6" t="s">
        <v>377</v>
      </c>
      <c r="I35120" s="6" t="s">
        <v>1689</v>
      </c>
      <c r="K35120" s="6">
        <v>178</v>
      </c>
    </row>
    <row r="35121" spans="1:11">
      <c r="A35121" s="6">
        <v>2000309010</v>
      </c>
      <c r="B35121" t="s">
        <v>37564</v>
      </c>
      <c r="H35121" s="6" t="s">
        <v>944</v>
      </c>
      <c r="I35121" s="6" t="s">
        <v>1167</v>
      </c>
      <c r="K35121" s="6">
        <v>181</v>
      </c>
    </row>
    <row r="35122" spans="1:11">
      <c r="A35122" s="6">
        <v>2000398642</v>
      </c>
      <c r="B35122" t="s">
        <v>37565</v>
      </c>
      <c r="H35122" s="6" t="s">
        <v>1624</v>
      </c>
      <c r="I35122" s="6" t="s">
        <v>1676</v>
      </c>
      <c r="K35122" s="6">
        <v>187</v>
      </c>
    </row>
    <row r="35123" spans="1:11">
      <c r="A35123" s="6">
        <v>2000476049</v>
      </c>
      <c r="B35123" t="s">
        <v>37566</v>
      </c>
      <c r="H35123" s="6" t="s">
        <v>2115</v>
      </c>
      <c r="I35123" s="6" t="s">
        <v>344</v>
      </c>
      <c r="K35123" s="6">
        <v>185</v>
      </c>
    </row>
    <row r="35124" spans="1:11">
      <c r="A35124" s="6">
        <v>2000504006</v>
      </c>
      <c r="B35124" t="s">
        <v>37567</v>
      </c>
      <c r="H35124" s="6" t="s">
        <v>966</v>
      </c>
      <c r="I35124" s="6" t="s">
        <v>344</v>
      </c>
      <c r="K35124" s="6">
        <v>181</v>
      </c>
    </row>
    <row r="35125" spans="1:11">
      <c r="A35125" s="6">
        <v>2000269134</v>
      </c>
      <c r="B35125" t="s">
        <v>37568</v>
      </c>
      <c r="H35125" s="6" t="s">
        <v>314</v>
      </c>
      <c r="I35125" s="6" t="s">
        <v>1861</v>
      </c>
      <c r="K35125" s="6">
        <v>159</v>
      </c>
    </row>
    <row r="35126" spans="1:11">
      <c r="A35126" s="6">
        <v>2000219971</v>
      </c>
      <c r="B35126" t="s">
        <v>37569</v>
      </c>
      <c r="H35126" s="6" t="s">
        <v>314</v>
      </c>
      <c r="I35126" s="6" t="s">
        <v>494</v>
      </c>
      <c r="K35126" s="6">
        <v>175</v>
      </c>
    </row>
    <row r="35127" spans="1:11">
      <c r="A35127" s="6">
        <v>2000488639</v>
      </c>
      <c r="B35127" t="s">
        <v>37570</v>
      </c>
      <c r="H35127" s="6" t="s">
        <v>377</v>
      </c>
      <c r="I35127" s="6" t="s">
        <v>236</v>
      </c>
      <c r="K35127" s="6">
        <v>183</v>
      </c>
    </row>
    <row r="35128" spans="1:11">
      <c r="A35128" s="6">
        <v>2000509065</v>
      </c>
      <c r="B35128" t="s">
        <v>37571</v>
      </c>
      <c r="H35128" s="6" t="s">
        <v>377</v>
      </c>
      <c r="I35128" s="6" t="s">
        <v>832</v>
      </c>
      <c r="K35128" s="6">
        <v>194</v>
      </c>
    </row>
    <row r="35129" spans="1:11">
      <c r="A35129" s="6">
        <v>2000300120</v>
      </c>
      <c r="B35129" t="s">
        <v>37572</v>
      </c>
      <c r="H35129" s="6" t="s">
        <v>377</v>
      </c>
      <c r="I35129" s="6" t="s">
        <v>348</v>
      </c>
      <c r="K35129" s="6">
        <v>183</v>
      </c>
    </row>
    <row r="35130" spans="1:11">
      <c r="A35130" s="6">
        <v>2000392661</v>
      </c>
      <c r="B35130" t="s">
        <v>37573</v>
      </c>
      <c r="H35130" s="6" t="s">
        <v>558</v>
      </c>
      <c r="I35130" s="6" t="s">
        <v>827</v>
      </c>
      <c r="K35130" s="6">
        <v>181</v>
      </c>
    </row>
    <row r="35131" spans="1:11">
      <c r="A35131" s="6">
        <v>2000385683</v>
      </c>
      <c r="B35131" t="s">
        <v>37574</v>
      </c>
      <c r="H35131" s="6" t="s">
        <v>2046</v>
      </c>
      <c r="I35131" s="6" t="s">
        <v>257</v>
      </c>
      <c r="K35131" s="6">
        <v>167</v>
      </c>
    </row>
    <row r="35132" spans="1:11">
      <c r="A35132" s="6">
        <v>2000412808</v>
      </c>
      <c r="B35132" t="s">
        <v>37575</v>
      </c>
      <c r="H35132" s="6" t="s">
        <v>2046</v>
      </c>
      <c r="I35132" s="6" t="s">
        <v>348</v>
      </c>
      <c r="K35132" s="6">
        <v>180</v>
      </c>
    </row>
    <row r="35133" spans="1:11">
      <c r="A35133" s="6">
        <v>2000325313</v>
      </c>
      <c r="B35133" t="s">
        <v>37576</v>
      </c>
      <c r="H35133" s="6" t="s">
        <v>589</v>
      </c>
      <c r="I35133" s="6" t="s">
        <v>348</v>
      </c>
      <c r="K35133" s="6">
        <v>191</v>
      </c>
    </row>
    <row r="35134" spans="1:11">
      <c r="A35134" s="6">
        <v>2000333774</v>
      </c>
      <c r="B35134" t="s">
        <v>37577</v>
      </c>
      <c r="H35134" s="6" t="s">
        <v>2115</v>
      </c>
      <c r="I35134" s="6" t="s">
        <v>442</v>
      </c>
      <c r="K35134" s="6">
        <v>176</v>
      </c>
    </row>
    <row r="35135" spans="1:11">
      <c r="A35135" s="6">
        <v>2000515691</v>
      </c>
      <c r="B35135" t="s">
        <v>37578</v>
      </c>
      <c r="H35135" s="6" t="s">
        <v>314</v>
      </c>
      <c r="I35135" s="6" t="s">
        <v>2639</v>
      </c>
      <c r="K35135" s="6">
        <v>165</v>
      </c>
    </row>
    <row r="35136" spans="1:11">
      <c r="A35136" s="6">
        <v>2000487892</v>
      </c>
      <c r="B35136" t="s">
        <v>37579</v>
      </c>
      <c r="H35136" s="6" t="s">
        <v>2115</v>
      </c>
      <c r="I35136" s="6" t="s">
        <v>344</v>
      </c>
      <c r="K35136" s="6">
        <v>178</v>
      </c>
    </row>
    <row r="35137" spans="1:11">
      <c r="A35137" s="6">
        <v>2000475820</v>
      </c>
      <c r="B35137" t="s">
        <v>37580</v>
      </c>
      <c r="H35137" s="6" t="s">
        <v>303</v>
      </c>
      <c r="I35137" s="6" t="s">
        <v>306</v>
      </c>
      <c r="K35137" s="6">
        <v>184</v>
      </c>
    </row>
    <row r="35138" spans="1:11">
      <c r="A35138" s="6">
        <v>2000488637</v>
      </c>
      <c r="B35138" t="s">
        <v>37581</v>
      </c>
      <c r="H35138" s="6" t="s">
        <v>377</v>
      </c>
      <c r="I35138" s="6" t="s">
        <v>559</v>
      </c>
      <c r="K35138" s="6">
        <v>188</v>
      </c>
    </row>
    <row r="35139" spans="1:11">
      <c r="A35139" s="6">
        <v>2000490600</v>
      </c>
      <c r="B35139" t="s">
        <v>37582</v>
      </c>
      <c r="H35139" s="6" t="s">
        <v>377</v>
      </c>
      <c r="I35139" s="6" t="s">
        <v>963</v>
      </c>
      <c r="K35139" s="6">
        <v>189</v>
      </c>
    </row>
    <row r="35140" spans="1:11">
      <c r="A35140" s="6">
        <v>2000289865</v>
      </c>
      <c r="B35140" t="s">
        <v>37583</v>
      </c>
      <c r="H35140" s="6" t="s">
        <v>1747</v>
      </c>
      <c r="I35140" s="6" t="s">
        <v>2516</v>
      </c>
      <c r="K35140" s="6">
        <v>176</v>
      </c>
    </row>
    <row r="35141" spans="1:11">
      <c r="A35141" s="6">
        <v>2000255070</v>
      </c>
      <c r="B35141" t="s">
        <v>37584</v>
      </c>
      <c r="H35141" s="6" t="s">
        <v>1624</v>
      </c>
      <c r="I35141" s="6" t="s">
        <v>832</v>
      </c>
      <c r="K35141" s="6">
        <v>191</v>
      </c>
    </row>
    <row r="35142" spans="1:11">
      <c r="A35142" s="6">
        <v>2000334771</v>
      </c>
      <c r="B35142" t="s">
        <v>37585</v>
      </c>
      <c r="H35142" s="6" t="s">
        <v>319</v>
      </c>
      <c r="I35142" s="6" t="s">
        <v>832</v>
      </c>
      <c r="K35142" s="6">
        <v>170</v>
      </c>
    </row>
    <row r="35143" spans="1:11">
      <c r="A35143" s="6">
        <v>2000385704</v>
      </c>
      <c r="B35143" t="s">
        <v>37586</v>
      </c>
      <c r="H35143" s="6" t="s">
        <v>619</v>
      </c>
      <c r="I35143" s="6" t="s">
        <v>257</v>
      </c>
      <c r="K35143" s="6">
        <v>178</v>
      </c>
    </row>
    <row r="35144" spans="1:11">
      <c r="A35144" s="6">
        <v>2000423649</v>
      </c>
      <c r="B35144" t="s">
        <v>37587</v>
      </c>
      <c r="H35144" s="6" t="s">
        <v>488</v>
      </c>
      <c r="I35144" s="6" t="s">
        <v>1197</v>
      </c>
      <c r="K35144" s="6">
        <v>173</v>
      </c>
    </row>
    <row r="35145" spans="1:11">
      <c r="A35145" s="6">
        <v>2000354032</v>
      </c>
      <c r="B35145" t="s">
        <v>37588</v>
      </c>
      <c r="H35145" s="6" t="s">
        <v>314</v>
      </c>
      <c r="I35145" s="6" t="s">
        <v>731</v>
      </c>
      <c r="K35145" s="6">
        <v>181</v>
      </c>
    </row>
    <row r="35146" spans="1:11">
      <c r="A35146" s="6">
        <v>2000289620</v>
      </c>
      <c r="B35146" t="s">
        <v>37589</v>
      </c>
      <c r="H35146" s="6" t="s">
        <v>319</v>
      </c>
      <c r="I35146" s="6" t="s">
        <v>344</v>
      </c>
      <c r="K35146" s="6">
        <v>183</v>
      </c>
    </row>
    <row r="35147" spans="1:11">
      <c r="A35147" s="6">
        <v>2000491752</v>
      </c>
      <c r="B35147" t="s">
        <v>37590</v>
      </c>
      <c r="H35147" s="6" t="s">
        <v>319</v>
      </c>
      <c r="I35147" s="6" t="s">
        <v>568</v>
      </c>
      <c r="K35147" s="6">
        <v>176</v>
      </c>
    </row>
    <row r="35148" spans="1:11">
      <c r="A35148" s="6">
        <v>2000290595</v>
      </c>
      <c r="B35148" t="s">
        <v>37591</v>
      </c>
      <c r="H35148" s="6" t="s">
        <v>319</v>
      </c>
      <c r="I35148" s="6" t="s">
        <v>27764</v>
      </c>
      <c r="K35148" s="6">
        <v>177</v>
      </c>
    </row>
    <row r="35149" spans="1:11">
      <c r="A35149" s="6">
        <v>2000463970</v>
      </c>
      <c r="B35149" t="s">
        <v>37592</v>
      </c>
      <c r="H35149" s="6" t="s">
        <v>377</v>
      </c>
      <c r="I35149" s="6" t="s">
        <v>339</v>
      </c>
      <c r="K35149" s="6">
        <v>191</v>
      </c>
    </row>
    <row r="35150" spans="1:11">
      <c r="A35150" s="6">
        <v>2000482180</v>
      </c>
      <c r="B35150" t="s">
        <v>37593</v>
      </c>
      <c r="H35150" s="6" t="s">
        <v>377</v>
      </c>
      <c r="I35150" s="6" t="s">
        <v>306</v>
      </c>
      <c r="K35150" s="6">
        <v>179</v>
      </c>
    </row>
    <row r="35151" spans="1:11">
      <c r="A35151" s="6">
        <v>2000506287</v>
      </c>
      <c r="B35151" t="s">
        <v>37594</v>
      </c>
      <c r="H35151" s="6" t="s">
        <v>1624</v>
      </c>
      <c r="I35151" s="6" t="s">
        <v>259</v>
      </c>
      <c r="K35151" s="6">
        <v>181</v>
      </c>
    </row>
    <row r="35152" spans="1:11">
      <c r="A35152" s="6">
        <v>2000394822</v>
      </c>
      <c r="B35152" t="s">
        <v>37595</v>
      </c>
      <c r="H35152" s="6" t="s">
        <v>2115</v>
      </c>
      <c r="I35152" s="6" t="s">
        <v>775</v>
      </c>
      <c r="K35152" s="6">
        <v>176</v>
      </c>
    </row>
    <row r="35153" spans="1:11">
      <c r="A35153" s="6">
        <v>2000498186</v>
      </c>
      <c r="B35153" t="s">
        <v>37596</v>
      </c>
      <c r="H35153" s="6" t="s">
        <v>966</v>
      </c>
      <c r="I35153" s="6" t="s">
        <v>3659</v>
      </c>
      <c r="K35153" s="6">
        <v>179</v>
      </c>
    </row>
    <row r="35154" spans="1:11">
      <c r="A35154" s="6">
        <v>2000442835</v>
      </c>
      <c r="B35154" t="s">
        <v>37597</v>
      </c>
      <c r="H35154" s="6" t="s">
        <v>319</v>
      </c>
      <c r="I35154" s="6" t="s">
        <v>259</v>
      </c>
      <c r="K35154" s="6">
        <v>178</v>
      </c>
    </row>
    <row r="35155" spans="1:11">
      <c r="A35155" s="6">
        <v>2000270947</v>
      </c>
      <c r="B35155" t="s">
        <v>37598</v>
      </c>
      <c r="H35155" s="6" t="s">
        <v>2046</v>
      </c>
      <c r="I35155" s="6" t="s">
        <v>406</v>
      </c>
      <c r="K35155" s="6">
        <v>192</v>
      </c>
    </row>
    <row r="35156" spans="1:11">
      <c r="A35156" s="6">
        <v>2000447774</v>
      </c>
      <c r="B35156" t="s">
        <v>37599</v>
      </c>
      <c r="H35156" s="6" t="s">
        <v>1698</v>
      </c>
      <c r="I35156" s="6" t="s">
        <v>8559</v>
      </c>
      <c r="K35156" s="6">
        <v>180</v>
      </c>
    </row>
    <row r="35157" spans="1:11">
      <c r="A35157" s="6">
        <v>2000413277</v>
      </c>
      <c r="B35157" t="s">
        <v>37600</v>
      </c>
      <c r="H35157" s="6" t="s">
        <v>319</v>
      </c>
      <c r="I35157" s="6" t="s">
        <v>306</v>
      </c>
      <c r="K35157" s="6">
        <v>170</v>
      </c>
    </row>
    <row r="35158" spans="1:11">
      <c r="A35158" s="6">
        <v>2000482305</v>
      </c>
      <c r="B35158" t="s">
        <v>37601</v>
      </c>
      <c r="H35158" s="6" t="s">
        <v>1638</v>
      </c>
      <c r="I35158" s="6" t="s">
        <v>306</v>
      </c>
      <c r="K35158" s="6">
        <v>176</v>
      </c>
    </row>
    <row r="35159" spans="1:11">
      <c r="A35159" s="6">
        <v>2000491433</v>
      </c>
      <c r="B35159" t="s">
        <v>37602</v>
      </c>
      <c r="H35159" s="6" t="s">
        <v>303</v>
      </c>
      <c r="I35159" s="6" t="s">
        <v>222</v>
      </c>
      <c r="K35159" s="6">
        <v>181</v>
      </c>
    </row>
    <row r="35160" spans="1:11">
      <c r="A35160" s="6">
        <v>2000463980</v>
      </c>
      <c r="B35160" t="s">
        <v>37603</v>
      </c>
      <c r="H35160" s="6" t="s">
        <v>2335</v>
      </c>
      <c r="I35160" s="6" t="s">
        <v>339</v>
      </c>
      <c r="K35160" s="6">
        <v>182</v>
      </c>
    </row>
    <row r="35161" spans="1:11">
      <c r="A35161" s="6">
        <v>2000497883</v>
      </c>
      <c r="B35161" t="s">
        <v>37604</v>
      </c>
      <c r="H35161" s="6" t="s">
        <v>377</v>
      </c>
      <c r="I35161" s="6" t="s">
        <v>37605</v>
      </c>
      <c r="K35161" s="6">
        <v>187</v>
      </c>
    </row>
    <row r="35162" spans="1:11">
      <c r="A35162" s="6">
        <v>2000500545</v>
      </c>
      <c r="B35162" t="s">
        <v>37606</v>
      </c>
      <c r="H35162" s="6" t="s">
        <v>1747</v>
      </c>
      <c r="I35162" s="6" t="s">
        <v>348</v>
      </c>
      <c r="K35162" s="6">
        <v>171</v>
      </c>
    </row>
    <row r="35163" spans="1:11">
      <c r="A35163" s="6">
        <v>2000295368</v>
      </c>
      <c r="B35163" t="s">
        <v>37607</v>
      </c>
      <c r="H35163" s="6" t="s">
        <v>558</v>
      </c>
      <c r="I35163" s="6" t="s">
        <v>348</v>
      </c>
      <c r="K35163" s="6">
        <v>170</v>
      </c>
    </row>
    <row r="35164" spans="1:11">
      <c r="A35164" s="6">
        <v>2000292420</v>
      </c>
      <c r="B35164" t="s">
        <v>37608</v>
      </c>
      <c r="H35164" s="6" t="s">
        <v>1656</v>
      </c>
      <c r="I35164" s="6" t="s">
        <v>786</v>
      </c>
      <c r="K35164" s="6">
        <v>176</v>
      </c>
    </row>
    <row r="35165" spans="1:11">
      <c r="A35165" s="6">
        <v>2000478936</v>
      </c>
      <c r="B35165" t="s">
        <v>37609</v>
      </c>
      <c r="H35165" s="6" t="s">
        <v>319</v>
      </c>
      <c r="I35165" s="6" t="s">
        <v>1515</v>
      </c>
      <c r="K35165" s="6">
        <v>179</v>
      </c>
    </row>
    <row r="35166" spans="1:11">
      <c r="A35166" s="6">
        <v>2000416998</v>
      </c>
      <c r="B35166" t="s">
        <v>37610</v>
      </c>
      <c r="H35166" s="6" t="s">
        <v>319</v>
      </c>
      <c r="I35166" s="6" t="s">
        <v>259</v>
      </c>
      <c r="K35166" s="6">
        <v>175</v>
      </c>
    </row>
    <row r="35167" spans="1:11">
      <c r="A35167" s="6">
        <v>2000128212</v>
      </c>
      <c r="B35167" t="s">
        <v>37611</v>
      </c>
      <c r="H35167" s="6" t="s">
        <v>1656</v>
      </c>
      <c r="I35167" s="6" t="s">
        <v>1303</v>
      </c>
      <c r="K35167" s="6">
        <v>171</v>
      </c>
    </row>
    <row r="35168" spans="1:11">
      <c r="A35168" s="6">
        <v>2000399903</v>
      </c>
      <c r="B35168" t="s">
        <v>37612</v>
      </c>
      <c r="H35168" s="6" t="s">
        <v>1624</v>
      </c>
      <c r="I35168" s="6" t="s">
        <v>2910</v>
      </c>
      <c r="K35168" s="6">
        <v>186</v>
      </c>
    </row>
    <row r="35169" spans="1:11">
      <c r="A35169" s="6">
        <v>2000491783</v>
      </c>
      <c r="B35169" t="s">
        <v>37613</v>
      </c>
      <c r="H35169" s="6" t="s">
        <v>1626</v>
      </c>
      <c r="I35169" s="6" t="s">
        <v>8768</v>
      </c>
      <c r="K35169" s="6">
        <v>171</v>
      </c>
    </row>
    <row r="35170" spans="1:11">
      <c r="A35170" s="6">
        <v>2000489310</v>
      </c>
      <c r="B35170" t="s">
        <v>37614</v>
      </c>
      <c r="H35170" s="6" t="s">
        <v>377</v>
      </c>
      <c r="I35170" s="6" t="s">
        <v>348</v>
      </c>
      <c r="K35170" s="6">
        <v>184</v>
      </c>
    </row>
    <row r="35171" spans="1:11">
      <c r="A35171" s="6">
        <v>2000331517</v>
      </c>
      <c r="B35171" t="s">
        <v>37615</v>
      </c>
      <c r="H35171" s="6" t="s">
        <v>319</v>
      </c>
      <c r="I35171" s="6" t="s">
        <v>3573</v>
      </c>
      <c r="K35171" s="6">
        <v>181</v>
      </c>
    </row>
    <row r="35172" spans="1:11">
      <c r="A35172" s="6">
        <v>2000392000</v>
      </c>
      <c r="B35172" t="s">
        <v>37616</v>
      </c>
      <c r="H35172" s="6" t="s">
        <v>488</v>
      </c>
      <c r="I35172" s="6" t="s">
        <v>827</v>
      </c>
      <c r="K35172" s="6">
        <v>175</v>
      </c>
    </row>
    <row r="35173" spans="1:11">
      <c r="A35173" s="6">
        <v>2000282495</v>
      </c>
      <c r="B35173" t="s">
        <v>37617</v>
      </c>
      <c r="H35173" s="6" t="s">
        <v>1624</v>
      </c>
      <c r="I35173" s="6" t="s">
        <v>259</v>
      </c>
      <c r="K35173" s="6">
        <v>180</v>
      </c>
    </row>
    <row r="35174" spans="1:11">
      <c r="A35174" s="6">
        <v>2000379532</v>
      </c>
      <c r="B35174" t="s">
        <v>37618</v>
      </c>
      <c r="H35174" s="6" t="s">
        <v>2115</v>
      </c>
      <c r="I35174" s="6" t="s">
        <v>257</v>
      </c>
      <c r="K35174" s="6">
        <v>190</v>
      </c>
    </row>
    <row r="35175" spans="1:11">
      <c r="A35175" s="6">
        <v>2000475508</v>
      </c>
      <c r="B35175" t="s">
        <v>37619</v>
      </c>
      <c r="H35175" s="6" t="s">
        <v>2115</v>
      </c>
      <c r="I35175" s="6" t="s">
        <v>259</v>
      </c>
      <c r="K35175" s="6">
        <v>178</v>
      </c>
    </row>
    <row r="35176" spans="1:11">
      <c r="A35176" s="6">
        <v>2000503989</v>
      </c>
      <c r="B35176" t="s">
        <v>37620</v>
      </c>
      <c r="H35176" s="6" t="s">
        <v>966</v>
      </c>
      <c r="I35176" s="6" t="s">
        <v>290</v>
      </c>
      <c r="K35176" s="6">
        <v>170</v>
      </c>
    </row>
    <row r="35177" spans="1:11">
      <c r="A35177" s="6">
        <v>2000508974</v>
      </c>
      <c r="B35177" t="s">
        <v>37621</v>
      </c>
      <c r="H35177" s="6" t="s">
        <v>2167</v>
      </c>
      <c r="I35177" s="6" t="s">
        <v>857</v>
      </c>
      <c r="K35177" s="6">
        <v>178</v>
      </c>
    </row>
    <row r="35178" spans="1:11">
      <c r="A35178" s="6">
        <v>2000405698</v>
      </c>
      <c r="B35178" t="s">
        <v>37622</v>
      </c>
      <c r="H35178" s="6" t="s">
        <v>377</v>
      </c>
      <c r="I35178" s="6" t="s">
        <v>731</v>
      </c>
      <c r="K35178" s="6">
        <v>187</v>
      </c>
    </row>
    <row r="35179" spans="1:11">
      <c r="A35179" s="6">
        <v>2000499087</v>
      </c>
      <c r="B35179" t="s">
        <v>37623</v>
      </c>
      <c r="H35179" s="6" t="s">
        <v>966</v>
      </c>
      <c r="I35179" s="6" t="s">
        <v>1731</v>
      </c>
      <c r="K35179" s="6">
        <v>192</v>
      </c>
    </row>
    <row r="35180" spans="1:11">
      <c r="A35180" s="6">
        <v>2000481249</v>
      </c>
      <c r="B35180" t="s">
        <v>37624</v>
      </c>
      <c r="H35180" s="6" t="s">
        <v>2046</v>
      </c>
      <c r="I35180" s="6" t="s">
        <v>344</v>
      </c>
      <c r="K35180" s="6">
        <v>182</v>
      </c>
    </row>
    <row r="35181" spans="1:11">
      <c r="A35181" s="6">
        <v>2000511255</v>
      </c>
      <c r="B35181" t="s">
        <v>37625</v>
      </c>
      <c r="H35181" s="6" t="s">
        <v>1176</v>
      </c>
      <c r="I35181" s="6" t="s">
        <v>253</v>
      </c>
      <c r="K35181" s="6">
        <v>178</v>
      </c>
    </row>
    <row r="35182" spans="1:11">
      <c r="A35182" s="6">
        <v>25061059</v>
      </c>
      <c r="B35182" t="s">
        <v>37626</v>
      </c>
      <c r="H35182" s="6" t="s">
        <v>619</v>
      </c>
      <c r="I35182" s="6" t="s">
        <v>1731</v>
      </c>
      <c r="K35182" s="6">
        <v>188</v>
      </c>
    </row>
    <row r="35183" spans="1:11">
      <c r="A35183" s="6">
        <v>2000255805</v>
      </c>
      <c r="B35183" t="s">
        <v>37627</v>
      </c>
      <c r="H35183" s="6" t="s">
        <v>1624</v>
      </c>
      <c r="I35183" s="6" t="s">
        <v>646</v>
      </c>
      <c r="K35183" s="6">
        <v>182</v>
      </c>
    </row>
    <row r="35184" spans="1:11">
      <c r="A35184" s="6">
        <v>2000490113</v>
      </c>
      <c r="B35184" t="s">
        <v>37628</v>
      </c>
      <c r="H35184" s="6" t="s">
        <v>2115</v>
      </c>
      <c r="I35184" s="6" t="s">
        <v>1653</v>
      </c>
      <c r="K35184" s="6">
        <v>182</v>
      </c>
    </row>
    <row r="35185" spans="1:11">
      <c r="A35185" s="6">
        <v>2000305003</v>
      </c>
      <c r="B35185" t="s">
        <v>37629</v>
      </c>
      <c r="H35185" s="6" t="s">
        <v>1732</v>
      </c>
      <c r="I35185" s="6" t="s">
        <v>348</v>
      </c>
      <c r="K35185" s="6">
        <v>194</v>
      </c>
    </row>
    <row r="35186" spans="1:11">
      <c r="A35186" s="6">
        <v>2000396403</v>
      </c>
      <c r="B35186" t="s">
        <v>37630</v>
      </c>
      <c r="H35186" s="6" t="s">
        <v>488</v>
      </c>
      <c r="I35186" s="6" t="s">
        <v>344</v>
      </c>
      <c r="K35186" s="6">
        <v>183</v>
      </c>
    </row>
    <row r="35187" spans="1:11">
      <c r="A35187" s="6">
        <v>2000488633</v>
      </c>
      <c r="B35187" t="s">
        <v>37631</v>
      </c>
      <c r="H35187" s="6" t="s">
        <v>319</v>
      </c>
      <c r="I35187" s="6" t="s">
        <v>4929</v>
      </c>
      <c r="K35187" s="6">
        <v>178</v>
      </c>
    </row>
    <row r="35188" spans="1:11">
      <c r="A35188" s="6">
        <v>2000491165</v>
      </c>
      <c r="B35188" t="s">
        <v>37632</v>
      </c>
      <c r="H35188" s="6" t="s">
        <v>944</v>
      </c>
      <c r="I35188" s="6" t="s">
        <v>857</v>
      </c>
      <c r="K35188" s="6">
        <v>180</v>
      </c>
    </row>
    <row r="35189" spans="1:11">
      <c r="A35189" s="6">
        <v>2000484390</v>
      </c>
      <c r="B35189" t="s">
        <v>37633</v>
      </c>
      <c r="H35189" s="6" t="s">
        <v>1747</v>
      </c>
      <c r="I35189" s="6" t="s">
        <v>1303</v>
      </c>
      <c r="K35189" s="6">
        <v>174</v>
      </c>
    </row>
    <row r="35190" spans="1:11">
      <c r="A35190" s="6">
        <v>2000222557</v>
      </c>
      <c r="B35190" t="s">
        <v>37634</v>
      </c>
      <c r="H35190" s="6" t="s">
        <v>1624</v>
      </c>
      <c r="I35190" s="6" t="s">
        <v>348</v>
      </c>
      <c r="K35190" s="6">
        <v>185</v>
      </c>
    </row>
    <row r="35191" spans="1:11">
      <c r="A35191" s="6">
        <v>2000310923</v>
      </c>
      <c r="B35191" t="s">
        <v>37635</v>
      </c>
      <c r="H35191" s="6" t="s">
        <v>760</v>
      </c>
      <c r="I35191" s="6" t="s">
        <v>348</v>
      </c>
      <c r="K35191" s="6">
        <v>175</v>
      </c>
    </row>
    <row r="35192" spans="1:11">
      <c r="A35192" s="6">
        <v>2000308100</v>
      </c>
      <c r="B35192" t="s">
        <v>37636</v>
      </c>
      <c r="H35192" s="6" t="s">
        <v>377</v>
      </c>
      <c r="I35192" s="6" t="s">
        <v>253</v>
      </c>
      <c r="K35192" s="6">
        <v>183</v>
      </c>
    </row>
    <row r="35193" spans="1:11">
      <c r="A35193" s="6">
        <v>2000450813</v>
      </c>
      <c r="B35193" t="s">
        <v>37637</v>
      </c>
      <c r="H35193" s="6" t="s">
        <v>1698</v>
      </c>
      <c r="I35193" s="6" t="s">
        <v>2539</v>
      </c>
      <c r="K35193" s="6">
        <v>173</v>
      </c>
    </row>
    <row r="35194" spans="1:11">
      <c r="A35194" s="6">
        <v>2000379996</v>
      </c>
      <c r="B35194" t="s">
        <v>37638</v>
      </c>
      <c r="H35194" s="6" t="s">
        <v>303</v>
      </c>
      <c r="I35194" s="6" t="s">
        <v>257</v>
      </c>
      <c r="K35194" s="6">
        <v>161</v>
      </c>
    </row>
    <row r="35195" spans="1:11">
      <c r="A35195" s="6">
        <v>2000292782</v>
      </c>
      <c r="B35195" t="s">
        <v>37639</v>
      </c>
      <c r="H35195" s="6" t="s">
        <v>303</v>
      </c>
      <c r="I35195" s="6" t="s">
        <v>344</v>
      </c>
      <c r="K35195" s="6">
        <v>179</v>
      </c>
    </row>
    <row r="35196" spans="1:11">
      <c r="A35196" s="6">
        <v>2000500948</v>
      </c>
      <c r="B35196" t="s">
        <v>37640</v>
      </c>
      <c r="H35196" s="6" t="s">
        <v>2160</v>
      </c>
      <c r="I35196" s="6" t="s">
        <v>37641</v>
      </c>
      <c r="K35196" s="6">
        <v>188</v>
      </c>
    </row>
    <row r="35197" spans="1:11">
      <c r="A35197" s="6">
        <v>2000395246</v>
      </c>
      <c r="B35197" t="s">
        <v>37642</v>
      </c>
      <c r="H35197" s="6" t="s">
        <v>2115</v>
      </c>
      <c r="I35197" s="6" t="s">
        <v>832</v>
      </c>
      <c r="K35197" s="6">
        <v>189</v>
      </c>
    </row>
    <row r="35198" spans="1:11">
      <c r="A35198" s="6">
        <v>2000399275</v>
      </c>
      <c r="B35198" t="s">
        <v>37643</v>
      </c>
      <c r="H35198" s="6" t="s">
        <v>1656</v>
      </c>
      <c r="I35198" s="6" t="s">
        <v>344</v>
      </c>
      <c r="K35198" s="6">
        <v>175</v>
      </c>
    </row>
    <row r="35199" spans="1:11">
      <c r="A35199" s="6">
        <v>2000496286</v>
      </c>
      <c r="B35199" t="s">
        <v>37644</v>
      </c>
      <c r="H35199" s="6" t="s">
        <v>303</v>
      </c>
      <c r="I35199" s="6" t="s">
        <v>344</v>
      </c>
      <c r="K35199" s="6">
        <v>185</v>
      </c>
    </row>
    <row r="35200" spans="1:11">
      <c r="A35200" s="6">
        <v>2000301602</v>
      </c>
      <c r="B35200" t="s">
        <v>37645</v>
      </c>
      <c r="H35200" s="6" t="s">
        <v>319</v>
      </c>
      <c r="I35200" s="6" t="s">
        <v>37646</v>
      </c>
      <c r="K35200" s="6">
        <v>187</v>
      </c>
    </row>
    <row r="35201" spans="1:11">
      <c r="A35201" s="6">
        <v>2000107282</v>
      </c>
      <c r="B35201" t="s">
        <v>37647</v>
      </c>
      <c r="H35201" s="6" t="s">
        <v>2335</v>
      </c>
      <c r="I35201" s="6" t="s">
        <v>253</v>
      </c>
      <c r="K35201" s="6">
        <v>173</v>
      </c>
    </row>
    <row r="35202" spans="1:11">
      <c r="A35202" s="6">
        <v>2000270355</v>
      </c>
      <c r="B35202" t="s">
        <v>37648</v>
      </c>
      <c r="H35202" s="6" t="s">
        <v>240</v>
      </c>
      <c r="I35202" s="6" t="s">
        <v>259</v>
      </c>
      <c r="K35202" s="6">
        <v>177</v>
      </c>
    </row>
    <row r="35203" spans="1:11">
      <c r="A35203" s="6">
        <v>2000481783</v>
      </c>
      <c r="B35203" t="s">
        <v>37649</v>
      </c>
      <c r="H35203" s="6" t="s">
        <v>2115</v>
      </c>
      <c r="I35203" s="6" t="s">
        <v>344</v>
      </c>
      <c r="K35203" s="6">
        <v>183</v>
      </c>
    </row>
    <row r="35204" spans="1:11">
      <c r="A35204" s="6">
        <v>2000475881</v>
      </c>
      <c r="B35204" t="s">
        <v>37650</v>
      </c>
      <c r="H35204" s="6" t="s">
        <v>488</v>
      </c>
      <c r="I35204" s="6" t="s">
        <v>406</v>
      </c>
      <c r="K35204" s="6">
        <v>185</v>
      </c>
    </row>
    <row r="35205" spans="1:11">
      <c r="A35205" s="6">
        <v>2000292784</v>
      </c>
      <c r="B35205" t="s">
        <v>37651</v>
      </c>
      <c r="H35205" s="6" t="s">
        <v>377</v>
      </c>
      <c r="I35205" s="6" t="s">
        <v>344</v>
      </c>
      <c r="K35205" s="6">
        <v>193</v>
      </c>
    </row>
    <row r="35206" spans="1:11">
      <c r="A35206" s="6">
        <v>2000491914</v>
      </c>
      <c r="B35206" t="s">
        <v>37652</v>
      </c>
      <c r="H35206" s="6" t="s">
        <v>377</v>
      </c>
      <c r="I35206" s="6" t="s">
        <v>236</v>
      </c>
      <c r="K35206" s="6">
        <v>188</v>
      </c>
    </row>
    <row r="35207" spans="1:11">
      <c r="A35207" s="6">
        <v>2000216563</v>
      </c>
      <c r="B35207" t="s">
        <v>37653</v>
      </c>
      <c r="H35207" s="6" t="s">
        <v>589</v>
      </c>
      <c r="I35207" s="6" t="s">
        <v>10958</v>
      </c>
      <c r="K35207" s="6">
        <v>186</v>
      </c>
    </row>
    <row r="35208" spans="1:11">
      <c r="A35208" s="6">
        <v>2000408356</v>
      </c>
      <c r="B35208" t="s">
        <v>37654</v>
      </c>
      <c r="H35208" s="6" t="s">
        <v>319</v>
      </c>
      <c r="I35208" s="6" t="s">
        <v>257</v>
      </c>
      <c r="K35208" s="6">
        <v>178</v>
      </c>
    </row>
    <row r="35209" spans="1:11">
      <c r="A35209" s="6">
        <v>2000082626</v>
      </c>
      <c r="B35209" t="s">
        <v>37655</v>
      </c>
      <c r="H35209" s="6" t="s">
        <v>2157</v>
      </c>
      <c r="I35209" s="6" t="s">
        <v>4069</v>
      </c>
      <c r="K35209" s="6">
        <v>184</v>
      </c>
    </row>
    <row r="35210" spans="1:11">
      <c r="A35210" s="6">
        <v>2000490473</v>
      </c>
      <c r="B35210" t="s">
        <v>37656</v>
      </c>
      <c r="H35210" s="6" t="s">
        <v>488</v>
      </c>
      <c r="I35210" s="6" t="s">
        <v>1197</v>
      </c>
      <c r="K35210" s="6">
        <v>171</v>
      </c>
    </row>
    <row r="35211" spans="1:11">
      <c r="A35211" s="6">
        <v>2000498185</v>
      </c>
      <c r="B35211" t="s">
        <v>37657</v>
      </c>
      <c r="H35211" s="6" t="s">
        <v>966</v>
      </c>
      <c r="I35211" s="6" t="s">
        <v>259</v>
      </c>
      <c r="K35211" s="6">
        <v>173</v>
      </c>
    </row>
    <row r="35212" spans="1:11">
      <c r="A35212" s="6">
        <v>2000491786</v>
      </c>
      <c r="B35212" t="s">
        <v>37658</v>
      </c>
      <c r="H35212" s="6" t="s">
        <v>2115</v>
      </c>
      <c r="I35212" s="6" t="s">
        <v>1878</v>
      </c>
      <c r="K35212" s="6">
        <v>176</v>
      </c>
    </row>
    <row r="35213" spans="1:11">
      <c r="A35213" s="6">
        <v>2000431742</v>
      </c>
      <c r="B35213" t="s">
        <v>37659</v>
      </c>
      <c r="H35213" s="6" t="s">
        <v>377</v>
      </c>
      <c r="I35213" s="6" t="s">
        <v>31588</v>
      </c>
      <c r="K35213" s="6">
        <v>182</v>
      </c>
    </row>
    <row r="35214" spans="1:11">
      <c r="A35214" s="6">
        <v>2000490613</v>
      </c>
      <c r="B35214" t="s">
        <v>37660</v>
      </c>
      <c r="H35214" s="6" t="s">
        <v>2115</v>
      </c>
      <c r="I35214" s="6" t="s">
        <v>1731</v>
      </c>
      <c r="K35214" s="6">
        <v>183</v>
      </c>
    </row>
    <row r="35215" spans="1:11">
      <c r="A35215" s="6">
        <v>2000214882</v>
      </c>
      <c r="B35215" t="s">
        <v>37661</v>
      </c>
      <c r="H35215" s="6" t="s">
        <v>1698</v>
      </c>
      <c r="I35215" s="6" t="s">
        <v>344</v>
      </c>
      <c r="K35215" s="6">
        <v>178</v>
      </c>
    </row>
    <row r="35216" spans="1:11">
      <c r="A35216" s="6">
        <v>2000489745</v>
      </c>
      <c r="B35216" t="s">
        <v>37662</v>
      </c>
      <c r="H35216" s="6" t="s">
        <v>1656</v>
      </c>
      <c r="I35216" s="6" t="s">
        <v>341</v>
      </c>
      <c r="K35216" s="6">
        <v>183</v>
      </c>
    </row>
    <row r="35217" spans="1:11">
      <c r="A35217" s="6">
        <v>2000491177</v>
      </c>
      <c r="B35217" t="s">
        <v>37663</v>
      </c>
      <c r="H35217" s="6" t="s">
        <v>4359</v>
      </c>
      <c r="I35217" s="6" t="s">
        <v>344</v>
      </c>
      <c r="K35217" s="6">
        <v>185</v>
      </c>
    </row>
    <row r="35218" spans="1:11">
      <c r="A35218" s="6">
        <v>2000489260</v>
      </c>
      <c r="B35218" t="s">
        <v>37664</v>
      </c>
      <c r="H35218" s="6" t="s">
        <v>2115</v>
      </c>
      <c r="I35218" s="6" t="s">
        <v>344</v>
      </c>
      <c r="K35218" s="6">
        <v>186</v>
      </c>
    </row>
    <row r="35219" spans="1:11">
      <c r="A35219" s="6">
        <v>2000482382</v>
      </c>
      <c r="B35219" t="s">
        <v>37665</v>
      </c>
      <c r="H35219" s="6" t="s">
        <v>319</v>
      </c>
      <c r="I35219" s="6" t="s">
        <v>306</v>
      </c>
      <c r="K35219" s="6">
        <v>175</v>
      </c>
    </row>
    <row r="35220" spans="1:11">
      <c r="A35220" s="6">
        <v>2000176067</v>
      </c>
      <c r="B35220" t="s">
        <v>37666</v>
      </c>
      <c r="H35220" s="6" t="s">
        <v>377</v>
      </c>
      <c r="I35220" s="6" t="s">
        <v>731</v>
      </c>
      <c r="K35220" s="6">
        <v>185</v>
      </c>
    </row>
    <row r="35221" spans="1:11">
      <c r="A35221" s="6">
        <v>2000230235</v>
      </c>
      <c r="B35221" t="s">
        <v>37667</v>
      </c>
      <c r="H35221" s="6" t="s">
        <v>2046</v>
      </c>
      <c r="I35221" s="6" t="s">
        <v>2639</v>
      </c>
      <c r="K35221" s="6">
        <v>176</v>
      </c>
    </row>
    <row r="35222" spans="1:11">
      <c r="A35222" s="6">
        <v>2000491231</v>
      </c>
      <c r="B35222" t="s">
        <v>37668</v>
      </c>
      <c r="H35222" s="6" t="s">
        <v>966</v>
      </c>
      <c r="I35222" s="6" t="s">
        <v>1653</v>
      </c>
      <c r="K35222" s="6">
        <v>171</v>
      </c>
    </row>
    <row r="35223" spans="1:11">
      <c r="A35223" s="6">
        <v>2000516471</v>
      </c>
      <c r="B35223" t="s">
        <v>37669</v>
      </c>
      <c r="H35223" s="6" t="s">
        <v>1698</v>
      </c>
      <c r="I35223" s="6" t="s">
        <v>29037</v>
      </c>
      <c r="K35223" s="6">
        <v>170</v>
      </c>
    </row>
    <row r="35224" spans="1:11">
      <c r="A35224" s="6">
        <v>2000280603</v>
      </c>
      <c r="B35224" t="s">
        <v>37670</v>
      </c>
      <c r="H35224" s="6" t="s">
        <v>1747</v>
      </c>
      <c r="I35224" s="6" t="s">
        <v>344</v>
      </c>
      <c r="K35224" s="6">
        <v>176</v>
      </c>
    </row>
    <row r="35225" spans="1:11">
      <c r="A35225" s="6">
        <v>2000396613</v>
      </c>
      <c r="B35225" t="s">
        <v>37671</v>
      </c>
      <c r="H35225" s="6" t="s">
        <v>2115</v>
      </c>
      <c r="I35225" s="6" t="s">
        <v>2539</v>
      </c>
      <c r="K35225" s="6">
        <v>182</v>
      </c>
    </row>
    <row r="35226" spans="1:11">
      <c r="A35226" s="6">
        <v>2000375313</v>
      </c>
      <c r="B35226" t="s">
        <v>37672</v>
      </c>
      <c r="H35226" s="6" t="s">
        <v>2046</v>
      </c>
      <c r="I35226" s="6" t="s">
        <v>2639</v>
      </c>
      <c r="K35226" s="6">
        <v>167</v>
      </c>
    </row>
    <row r="35227" spans="1:11">
      <c r="A35227" s="6">
        <v>2000204149</v>
      </c>
      <c r="B35227" t="s">
        <v>37673</v>
      </c>
      <c r="H35227" s="6" t="s">
        <v>2115</v>
      </c>
      <c r="I35227" s="6" t="s">
        <v>257</v>
      </c>
      <c r="K35227" s="6">
        <v>183</v>
      </c>
    </row>
    <row r="35228" spans="1:11">
      <c r="A35228" s="6">
        <v>2000486570</v>
      </c>
      <c r="B35228" t="s">
        <v>37674</v>
      </c>
      <c r="H35228" s="6" t="s">
        <v>2046</v>
      </c>
      <c r="I35228" s="6" t="s">
        <v>37675</v>
      </c>
      <c r="K35228" s="6">
        <v>168</v>
      </c>
    </row>
    <row r="35229" spans="1:11">
      <c r="A35229" s="6">
        <v>2000484924</v>
      </c>
      <c r="B35229" t="s">
        <v>37676</v>
      </c>
      <c r="H35229" s="6" t="s">
        <v>619</v>
      </c>
      <c r="I35229" s="6" t="s">
        <v>857</v>
      </c>
      <c r="K35229" s="6">
        <v>188</v>
      </c>
    </row>
    <row r="35230" spans="1:11">
      <c r="A35230" s="6">
        <v>2000503567</v>
      </c>
      <c r="B35230" t="s">
        <v>37677</v>
      </c>
      <c r="H35230" s="6" t="s">
        <v>966</v>
      </c>
      <c r="I35230" s="6" t="s">
        <v>1731</v>
      </c>
      <c r="K35230" s="6">
        <v>181</v>
      </c>
    </row>
    <row r="35231" spans="1:11">
      <c r="A35231" s="6">
        <v>2000399266</v>
      </c>
      <c r="B35231" t="s">
        <v>37678</v>
      </c>
      <c r="H35231" s="6" t="s">
        <v>1624</v>
      </c>
      <c r="I35231" s="6" t="s">
        <v>344</v>
      </c>
      <c r="K35231" s="6">
        <v>185</v>
      </c>
    </row>
    <row r="35232" spans="1:11">
      <c r="A35232" s="6">
        <v>2000292787</v>
      </c>
      <c r="B35232" t="s">
        <v>37679</v>
      </c>
      <c r="H35232" s="6" t="s">
        <v>589</v>
      </c>
      <c r="I35232" s="6" t="s">
        <v>1714</v>
      </c>
      <c r="K35232" s="6">
        <v>178</v>
      </c>
    </row>
    <row r="35233" spans="1:11">
      <c r="A35233" s="6">
        <v>2000489307</v>
      </c>
      <c r="B35233" t="s">
        <v>37680</v>
      </c>
      <c r="H35233" s="6" t="s">
        <v>1624</v>
      </c>
      <c r="I35233" s="6" t="s">
        <v>3786</v>
      </c>
      <c r="K35233" s="6">
        <v>181</v>
      </c>
    </row>
    <row r="35234" spans="1:11">
      <c r="A35234" s="6">
        <v>2000491766</v>
      </c>
      <c r="B35234" t="s">
        <v>37681</v>
      </c>
      <c r="H35234" s="6" t="s">
        <v>1672</v>
      </c>
      <c r="I35234" s="6" t="s">
        <v>1809</v>
      </c>
      <c r="K35234" s="6">
        <v>189</v>
      </c>
    </row>
    <row r="35235" spans="1:11">
      <c r="A35235" s="6">
        <v>2000507889</v>
      </c>
      <c r="B35235" t="s">
        <v>37682</v>
      </c>
      <c r="H35235" s="6" t="s">
        <v>377</v>
      </c>
      <c r="I35235" s="6" t="s">
        <v>259</v>
      </c>
      <c r="K35235" s="6">
        <v>197</v>
      </c>
    </row>
    <row r="35236" spans="1:11">
      <c r="A35236" s="6">
        <v>2000406764</v>
      </c>
      <c r="B35236" t="s">
        <v>37683</v>
      </c>
      <c r="H35236" s="6" t="s">
        <v>2167</v>
      </c>
      <c r="I35236" s="6" t="s">
        <v>259</v>
      </c>
      <c r="K35236" s="6">
        <v>188</v>
      </c>
    </row>
    <row r="35237" spans="1:11">
      <c r="A35237" s="6">
        <v>2000375357</v>
      </c>
      <c r="B35237" t="s">
        <v>37684</v>
      </c>
      <c r="H35237" s="6" t="s">
        <v>1624</v>
      </c>
      <c r="I35237" s="6" t="s">
        <v>253</v>
      </c>
      <c r="K35237" s="6">
        <v>183</v>
      </c>
    </row>
    <row r="35238" spans="1:11">
      <c r="A35238" s="6">
        <v>2000402126</v>
      </c>
      <c r="B35238" t="s">
        <v>37685</v>
      </c>
      <c r="H35238" s="6" t="s">
        <v>377</v>
      </c>
      <c r="I35238" s="6" t="s">
        <v>832</v>
      </c>
      <c r="K35238" s="6">
        <v>188</v>
      </c>
    </row>
    <row r="35239" spans="1:11">
      <c r="A35239" s="6">
        <v>2000413273</v>
      </c>
      <c r="B35239" t="s">
        <v>37686</v>
      </c>
      <c r="H35239" s="6" t="s">
        <v>377</v>
      </c>
      <c r="I35239" s="6" t="s">
        <v>306</v>
      </c>
      <c r="K35239" s="6">
        <v>194</v>
      </c>
    </row>
    <row r="35240" spans="1:11">
      <c r="A35240" s="6">
        <v>2000504876</v>
      </c>
      <c r="B35240" t="s">
        <v>37687</v>
      </c>
      <c r="H35240" s="6" t="s">
        <v>314</v>
      </c>
      <c r="I35240" s="6" t="s">
        <v>442</v>
      </c>
      <c r="K35240" s="6">
        <v>171</v>
      </c>
    </row>
    <row r="35241" spans="1:11">
      <c r="A35241" s="6">
        <v>2000267803</v>
      </c>
      <c r="B35241" t="s">
        <v>37688</v>
      </c>
      <c r="H35241" s="6" t="s">
        <v>351</v>
      </c>
      <c r="I35241" s="6" t="s">
        <v>236</v>
      </c>
      <c r="K35241" s="6">
        <v>172</v>
      </c>
    </row>
    <row r="35242" spans="1:11">
      <c r="A35242" s="6">
        <v>2000476431</v>
      </c>
      <c r="B35242" t="s">
        <v>37689</v>
      </c>
      <c r="H35242" s="6" t="s">
        <v>351</v>
      </c>
      <c r="I35242" s="6" t="s">
        <v>1625</v>
      </c>
      <c r="K35242" s="6">
        <v>176</v>
      </c>
    </row>
    <row r="35243" spans="1:11">
      <c r="A35243" s="6">
        <v>2000230321</v>
      </c>
      <c r="B35243" t="s">
        <v>37690</v>
      </c>
      <c r="H35243" s="6" t="s">
        <v>1624</v>
      </c>
      <c r="I35243" s="6" t="s">
        <v>2639</v>
      </c>
      <c r="K35243" s="6">
        <v>176</v>
      </c>
    </row>
    <row r="35244" spans="1:11">
      <c r="A35244" s="6">
        <v>2000508126</v>
      </c>
      <c r="B35244" t="s">
        <v>37691</v>
      </c>
      <c r="H35244" s="6" t="s">
        <v>1624</v>
      </c>
      <c r="I35244" s="6" t="s">
        <v>406</v>
      </c>
      <c r="K35244" s="6">
        <v>189</v>
      </c>
    </row>
    <row r="35245" spans="1:11">
      <c r="A35245" s="6">
        <v>2000475809</v>
      </c>
      <c r="B35245" t="s">
        <v>37692</v>
      </c>
      <c r="H35245" s="6" t="s">
        <v>319</v>
      </c>
      <c r="I35245" s="6" t="s">
        <v>306</v>
      </c>
      <c r="K35245" s="6">
        <v>187</v>
      </c>
    </row>
    <row r="35246" spans="1:11">
      <c r="A35246" s="6">
        <v>2000394746</v>
      </c>
      <c r="B35246" t="s">
        <v>37693</v>
      </c>
      <c r="H35246" s="6" t="s">
        <v>1624</v>
      </c>
      <c r="I35246" s="6" t="s">
        <v>433</v>
      </c>
      <c r="K35246" s="6">
        <v>193</v>
      </c>
    </row>
    <row r="35247" spans="1:11">
      <c r="A35247" s="6">
        <v>2000228040</v>
      </c>
      <c r="B35247" t="s">
        <v>37694</v>
      </c>
      <c r="H35247" s="6" t="s">
        <v>377</v>
      </c>
      <c r="I35247" s="6" t="s">
        <v>2539</v>
      </c>
      <c r="K35247" s="6">
        <v>188</v>
      </c>
    </row>
    <row r="35248" spans="1:11">
      <c r="A35248" s="6">
        <v>2000496323</v>
      </c>
      <c r="B35248" t="s">
        <v>37695</v>
      </c>
      <c r="H35248" s="6" t="s">
        <v>377</v>
      </c>
      <c r="I35248" s="6" t="s">
        <v>963</v>
      </c>
      <c r="K35248" s="6">
        <v>187</v>
      </c>
    </row>
    <row r="35249" spans="1:11">
      <c r="A35249" s="6">
        <v>2000466934</v>
      </c>
      <c r="B35249" t="s">
        <v>37696</v>
      </c>
      <c r="H35249" s="6" t="s">
        <v>1698</v>
      </c>
      <c r="I35249" s="6" t="s">
        <v>603</v>
      </c>
      <c r="K35249" s="6">
        <v>179</v>
      </c>
    </row>
    <row r="35250" spans="1:11">
      <c r="A35250" s="6">
        <v>2000478674</v>
      </c>
      <c r="B35250" t="s">
        <v>37697</v>
      </c>
      <c r="H35250" s="6" t="s">
        <v>377</v>
      </c>
      <c r="I35250" s="6" t="s">
        <v>348</v>
      </c>
      <c r="K35250" s="6">
        <v>193</v>
      </c>
    </row>
    <row r="35251" spans="1:11">
      <c r="A35251" s="6">
        <v>2000275669</v>
      </c>
      <c r="B35251" t="s">
        <v>37698</v>
      </c>
      <c r="H35251" s="6" t="s">
        <v>377</v>
      </c>
      <c r="I35251" s="6" t="s">
        <v>257</v>
      </c>
      <c r="K35251" s="6">
        <v>186</v>
      </c>
    </row>
    <row r="35252" spans="1:11">
      <c r="A35252" s="6">
        <v>2000487867</v>
      </c>
      <c r="B35252" t="s">
        <v>37699</v>
      </c>
      <c r="H35252" s="6" t="s">
        <v>488</v>
      </c>
      <c r="I35252" s="6" t="s">
        <v>344</v>
      </c>
      <c r="K35252" s="6">
        <v>181</v>
      </c>
    </row>
    <row r="35253" spans="1:11">
      <c r="A35253" s="6">
        <v>2000336700</v>
      </c>
      <c r="B35253" t="s">
        <v>37700</v>
      </c>
      <c r="H35253" s="6" t="s">
        <v>2115</v>
      </c>
      <c r="I35253" s="6" t="s">
        <v>1055</v>
      </c>
      <c r="K35253" s="6">
        <v>185</v>
      </c>
    </row>
    <row r="35254" spans="1:11">
      <c r="A35254" s="6">
        <v>2000399274</v>
      </c>
      <c r="B35254" t="s">
        <v>37701</v>
      </c>
      <c r="H35254" s="6" t="s">
        <v>2115</v>
      </c>
      <c r="I35254" s="6" t="s">
        <v>37702</v>
      </c>
      <c r="K35254" s="6">
        <v>193</v>
      </c>
    </row>
    <row r="35255" spans="1:11">
      <c r="A35255" s="6">
        <v>2000491757</v>
      </c>
      <c r="B35255" t="s">
        <v>37703</v>
      </c>
      <c r="H35255" s="6" t="s">
        <v>1638</v>
      </c>
      <c r="I35255" s="6" t="s">
        <v>1653</v>
      </c>
      <c r="K35255" s="6">
        <v>177</v>
      </c>
    </row>
    <row r="35256" spans="1:11">
      <c r="A35256" s="6">
        <v>2000497715</v>
      </c>
      <c r="B35256" t="s">
        <v>37704</v>
      </c>
      <c r="H35256" s="6" t="s">
        <v>1671</v>
      </c>
      <c r="I35256" s="6" t="s">
        <v>1809</v>
      </c>
      <c r="K35256" s="6">
        <v>176</v>
      </c>
    </row>
    <row r="35257" spans="1:11">
      <c r="A35257" s="6">
        <v>2000407800</v>
      </c>
      <c r="B35257" t="s">
        <v>37705</v>
      </c>
      <c r="H35257" s="6" t="s">
        <v>2046</v>
      </c>
      <c r="I35257" s="6" t="s">
        <v>344</v>
      </c>
      <c r="K35257" s="6">
        <v>183</v>
      </c>
    </row>
    <row r="35258" spans="1:11">
      <c r="A35258" s="6">
        <v>2000310746</v>
      </c>
      <c r="B35258" t="s">
        <v>37706</v>
      </c>
      <c r="H35258" s="6" t="s">
        <v>2160</v>
      </c>
      <c r="I35258" s="6" t="s">
        <v>339</v>
      </c>
      <c r="K35258" s="6">
        <v>175</v>
      </c>
    </row>
    <row r="35259" spans="1:11">
      <c r="A35259" s="6">
        <v>2000491763</v>
      </c>
      <c r="B35259" t="s">
        <v>37707</v>
      </c>
      <c r="H35259" s="6" t="s">
        <v>4359</v>
      </c>
      <c r="I35259" s="6" t="s">
        <v>37708</v>
      </c>
      <c r="K35259" s="6">
        <v>189</v>
      </c>
    </row>
    <row r="35260" spans="1:11">
      <c r="A35260" s="6">
        <v>2000490115</v>
      </c>
      <c r="B35260" t="s">
        <v>37709</v>
      </c>
      <c r="H35260" s="6" t="s">
        <v>2115</v>
      </c>
      <c r="I35260" s="6" t="s">
        <v>8768</v>
      </c>
      <c r="K35260" s="6">
        <v>182</v>
      </c>
    </row>
    <row r="35261" spans="1:11">
      <c r="A35261" s="6">
        <v>2000491249</v>
      </c>
      <c r="B35261" t="s">
        <v>37710</v>
      </c>
      <c r="H35261" s="6" t="s">
        <v>377</v>
      </c>
      <c r="I35261" s="6" t="s">
        <v>344</v>
      </c>
      <c r="K35261" s="6">
        <v>187</v>
      </c>
    </row>
    <row r="35262" spans="1:11">
      <c r="A35262" s="6">
        <v>2000489526</v>
      </c>
      <c r="B35262" t="s">
        <v>37711</v>
      </c>
      <c r="H35262" s="6" t="s">
        <v>1638</v>
      </c>
      <c r="I35262" s="6" t="s">
        <v>3874</v>
      </c>
      <c r="K35262" s="6">
        <v>172</v>
      </c>
    </row>
    <row r="35263" spans="1:11">
      <c r="A35263" s="6">
        <v>2000484547</v>
      </c>
      <c r="B35263" t="s">
        <v>37712</v>
      </c>
      <c r="H35263" s="6" t="s">
        <v>377</v>
      </c>
      <c r="I35263" s="6" t="s">
        <v>344</v>
      </c>
      <c r="K35263" s="6">
        <v>194</v>
      </c>
    </row>
    <row r="35264" spans="1:11">
      <c r="A35264" s="6">
        <v>2000045378</v>
      </c>
      <c r="B35264" t="s">
        <v>37713</v>
      </c>
      <c r="H35264" s="6" t="s">
        <v>314</v>
      </c>
      <c r="I35264" s="6" t="s">
        <v>1303</v>
      </c>
      <c r="K35264" s="6">
        <v>166</v>
      </c>
    </row>
    <row r="35265" spans="1:11">
      <c r="A35265" s="6">
        <v>2000378584</v>
      </c>
      <c r="B35265" t="s">
        <v>37714</v>
      </c>
      <c r="H35265" s="6" t="s">
        <v>944</v>
      </c>
      <c r="I35265" s="6" t="s">
        <v>12613</v>
      </c>
      <c r="K35265" s="6">
        <v>172</v>
      </c>
    </row>
    <row r="35266" spans="1:11">
      <c r="A35266" s="6">
        <v>2000490638</v>
      </c>
      <c r="B35266" t="s">
        <v>37715</v>
      </c>
      <c r="H35266" s="6" t="s">
        <v>319</v>
      </c>
      <c r="I35266" s="6" t="s">
        <v>194</v>
      </c>
      <c r="K35266" s="6">
        <v>184</v>
      </c>
    </row>
    <row r="35267" spans="1:11">
      <c r="A35267" s="6">
        <v>2000379210</v>
      </c>
      <c r="B35267" t="s">
        <v>37716</v>
      </c>
      <c r="H35267" s="6" t="s">
        <v>2115</v>
      </c>
      <c r="I35267" s="6" t="s">
        <v>1055</v>
      </c>
      <c r="K35267" s="6">
        <v>192</v>
      </c>
    </row>
    <row r="35268" spans="1:11">
      <c r="A35268" s="6">
        <v>2000491924</v>
      </c>
      <c r="B35268" t="s">
        <v>37717</v>
      </c>
      <c r="H35268" s="6" t="s">
        <v>944</v>
      </c>
      <c r="I35268" s="6" t="s">
        <v>236</v>
      </c>
      <c r="K35268" s="6">
        <v>159</v>
      </c>
    </row>
    <row r="35269" spans="1:11">
      <c r="A35269" s="6">
        <v>2000352214</v>
      </c>
      <c r="B35269" t="s">
        <v>37718</v>
      </c>
      <c r="H35269" s="6" t="s">
        <v>377</v>
      </c>
      <c r="I35269" s="6" t="s">
        <v>729</v>
      </c>
      <c r="K35269" s="6">
        <v>184</v>
      </c>
    </row>
    <row r="35270" spans="1:11">
      <c r="A35270" s="6">
        <v>2000493439</v>
      </c>
      <c r="B35270" t="s">
        <v>37719</v>
      </c>
      <c r="H35270" s="6" t="s">
        <v>1638</v>
      </c>
      <c r="I35270" s="6" t="s">
        <v>646</v>
      </c>
      <c r="K35270" s="6">
        <v>177</v>
      </c>
    </row>
    <row r="35271" spans="1:11">
      <c r="A35271" s="6">
        <v>2000399830</v>
      </c>
      <c r="B35271" t="s">
        <v>37720</v>
      </c>
      <c r="H35271" s="6" t="s">
        <v>2121</v>
      </c>
      <c r="I35271" s="6" t="s">
        <v>1711</v>
      </c>
      <c r="K35271" s="6">
        <v>179</v>
      </c>
    </row>
    <row r="35272" spans="1:11">
      <c r="A35272" s="6">
        <v>2000273652</v>
      </c>
      <c r="B35272" t="s">
        <v>37721</v>
      </c>
      <c r="H35272" s="6" t="s">
        <v>351</v>
      </c>
      <c r="I35272" s="6" t="s">
        <v>3732</v>
      </c>
      <c r="K35272" s="6">
        <v>173</v>
      </c>
    </row>
    <row r="35273" spans="1:11">
      <c r="A35273" s="6">
        <v>2000415042</v>
      </c>
      <c r="B35273" t="s">
        <v>37722</v>
      </c>
      <c r="H35273" s="6" t="s">
        <v>1624</v>
      </c>
      <c r="I35273" s="6" t="s">
        <v>646</v>
      </c>
      <c r="K35273" s="6">
        <v>191</v>
      </c>
    </row>
    <row r="35274" spans="1:11">
      <c r="A35274" s="6">
        <v>2000294201</v>
      </c>
      <c r="B35274" t="s">
        <v>37723</v>
      </c>
      <c r="H35274" s="6" t="s">
        <v>2115</v>
      </c>
      <c r="I35274" s="6" t="s">
        <v>857</v>
      </c>
      <c r="K35274" s="6">
        <v>195</v>
      </c>
    </row>
    <row r="35275" spans="1:11">
      <c r="A35275" s="6">
        <v>2000221612</v>
      </c>
      <c r="B35275" t="s">
        <v>37724</v>
      </c>
      <c r="H35275" s="6" t="s">
        <v>1624</v>
      </c>
      <c r="I35275" s="6" t="s">
        <v>257</v>
      </c>
      <c r="K35275" s="6">
        <v>192</v>
      </c>
    </row>
    <row r="35276" spans="1:11">
      <c r="A35276" s="6">
        <v>2000511345</v>
      </c>
      <c r="B35276" t="s">
        <v>37725</v>
      </c>
      <c r="H35276" s="6" t="s">
        <v>966</v>
      </c>
      <c r="I35276" s="6" t="s">
        <v>259</v>
      </c>
      <c r="K35276" s="6">
        <v>176</v>
      </c>
    </row>
    <row r="35277" spans="1:11">
      <c r="A35277" s="6">
        <v>2000389912</v>
      </c>
      <c r="B35277" t="s">
        <v>37726</v>
      </c>
      <c r="H35277" s="6" t="s">
        <v>2115</v>
      </c>
      <c r="I35277" s="6" t="s">
        <v>253</v>
      </c>
      <c r="K35277" s="6">
        <v>174</v>
      </c>
    </row>
    <row r="35278" spans="1:11">
      <c r="A35278" s="6">
        <v>2000447166</v>
      </c>
      <c r="B35278" t="s">
        <v>37727</v>
      </c>
      <c r="H35278" s="6" t="s">
        <v>351</v>
      </c>
      <c r="I35278" s="6" t="s">
        <v>1739</v>
      </c>
      <c r="K35278" s="6">
        <v>179</v>
      </c>
    </row>
    <row r="35279" spans="1:11">
      <c r="A35279" s="6">
        <v>2000360250</v>
      </c>
      <c r="B35279" t="s">
        <v>37728</v>
      </c>
      <c r="H35279" s="6" t="s">
        <v>377</v>
      </c>
      <c r="I35279" s="6" t="s">
        <v>827</v>
      </c>
      <c r="K35279" s="6">
        <v>186</v>
      </c>
    </row>
    <row r="35280" spans="1:11">
      <c r="A35280" s="6">
        <v>2000415954</v>
      </c>
      <c r="B35280" t="s">
        <v>37729</v>
      </c>
      <c r="H35280" s="6" t="s">
        <v>1624</v>
      </c>
      <c r="I35280" s="6" t="s">
        <v>306</v>
      </c>
      <c r="K35280" s="6">
        <v>194</v>
      </c>
    </row>
    <row r="35281" spans="1:11">
      <c r="A35281" s="6">
        <v>2000127921</v>
      </c>
      <c r="B35281" t="s">
        <v>37730</v>
      </c>
      <c r="H35281" s="6" t="s">
        <v>1624</v>
      </c>
      <c r="I35281" s="6" t="s">
        <v>1819</v>
      </c>
      <c r="K35281" s="6">
        <v>194</v>
      </c>
    </row>
    <row r="35282" spans="1:11">
      <c r="A35282" s="6">
        <v>2000459403</v>
      </c>
      <c r="B35282" t="s">
        <v>37731</v>
      </c>
      <c r="H35282" s="6" t="s">
        <v>319</v>
      </c>
      <c r="I35282" s="6" t="s">
        <v>729</v>
      </c>
      <c r="K35282" s="6">
        <v>189</v>
      </c>
    </row>
    <row r="35283" spans="1:11">
      <c r="A35283" s="6">
        <v>2000384656</v>
      </c>
      <c r="B35283" t="s">
        <v>37732</v>
      </c>
      <c r="H35283" s="6" t="s">
        <v>1671</v>
      </c>
      <c r="I35283" s="6" t="s">
        <v>344</v>
      </c>
      <c r="K35283" s="6">
        <v>167</v>
      </c>
    </row>
    <row r="35284" spans="1:11">
      <c r="A35284" s="6">
        <v>2000412849</v>
      </c>
      <c r="B35284" t="s">
        <v>37733</v>
      </c>
      <c r="H35284" s="6" t="s">
        <v>2115</v>
      </c>
      <c r="I35284" s="6" t="s">
        <v>348</v>
      </c>
      <c r="K35284" s="6">
        <v>188</v>
      </c>
    </row>
    <row r="35285" spans="1:11">
      <c r="A35285" s="6">
        <v>2000229371</v>
      </c>
      <c r="B35285" t="s">
        <v>37734</v>
      </c>
      <c r="H35285" s="6" t="s">
        <v>319</v>
      </c>
      <c r="I35285" s="6" t="s">
        <v>2404</v>
      </c>
      <c r="K35285" s="6">
        <v>181</v>
      </c>
    </row>
    <row r="35286" spans="1:11">
      <c r="A35286" s="6">
        <v>2000331196</v>
      </c>
      <c r="B35286" t="s">
        <v>37735</v>
      </c>
      <c r="H35286" s="6" t="s">
        <v>1624</v>
      </c>
      <c r="I35286" s="6" t="s">
        <v>309</v>
      </c>
      <c r="K35286" s="6">
        <v>188</v>
      </c>
    </row>
    <row r="35287" spans="1:11">
      <c r="A35287" s="6">
        <v>2000298067</v>
      </c>
      <c r="B35287" t="s">
        <v>37736</v>
      </c>
      <c r="H35287" s="6" t="s">
        <v>966</v>
      </c>
      <c r="I35287" s="6" t="s">
        <v>344</v>
      </c>
      <c r="K35287" s="6">
        <v>183</v>
      </c>
    </row>
    <row r="35288" spans="1:11">
      <c r="A35288" s="6">
        <v>2000482371</v>
      </c>
      <c r="B35288" t="s">
        <v>37737</v>
      </c>
      <c r="H35288" s="6" t="s">
        <v>2115</v>
      </c>
      <c r="I35288" s="6" t="s">
        <v>306</v>
      </c>
      <c r="K35288" s="6">
        <v>180</v>
      </c>
    </row>
    <row r="35289" spans="1:11">
      <c r="A35289" s="6">
        <v>2000105511</v>
      </c>
      <c r="B35289" t="s">
        <v>37738</v>
      </c>
      <c r="H35289" s="6" t="s">
        <v>377</v>
      </c>
      <c r="I35289" s="6" t="s">
        <v>298</v>
      </c>
      <c r="K35289" s="6">
        <v>200</v>
      </c>
    </row>
    <row r="35290" spans="1:11">
      <c r="A35290" s="6">
        <v>2000477224</v>
      </c>
      <c r="B35290" t="s">
        <v>37739</v>
      </c>
      <c r="H35290" s="6" t="s">
        <v>2115</v>
      </c>
      <c r="I35290" s="6" t="s">
        <v>857</v>
      </c>
      <c r="K35290" s="6">
        <v>160</v>
      </c>
    </row>
    <row r="35291" spans="1:11">
      <c r="A35291" s="6">
        <v>2000378247</v>
      </c>
      <c r="B35291" t="s">
        <v>37740</v>
      </c>
      <c r="H35291" s="6" t="s">
        <v>1624</v>
      </c>
      <c r="I35291" s="6" t="s">
        <v>3732</v>
      </c>
      <c r="K35291" s="6">
        <v>183</v>
      </c>
    </row>
    <row r="35292" spans="1:11">
      <c r="A35292" s="6">
        <v>2000223914</v>
      </c>
      <c r="B35292" t="s">
        <v>37741</v>
      </c>
      <c r="H35292" s="6" t="s">
        <v>944</v>
      </c>
      <c r="I35292" s="6" t="s">
        <v>306</v>
      </c>
      <c r="K35292" s="6">
        <v>177</v>
      </c>
    </row>
    <row r="35293" spans="1:11">
      <c r="A35293" s="6">
        <v>2000486548</v>
      </c>
      <c r="B35293" t="s">
        <v>37742</v>
      </c>
      <c r="H35293" s="6" t="s">
        <v>2115</v>
      </c>
      <c r="I35293" s="6" t="s">
        <v>729</v>
      </c>
      <c r="K35293" s="6">
        <v>175</v>
      </c>
    </row>
    <row r="35294" spans="1:11">
      <c r="A35294" s="6">
        <v>2000506474</v>
      </c>
      <c r="B35294" t="s">
        <v>37743</v>
      </c>
      <c r="H35294" s="6" t="s">
        <v>944</v>
      </c>
      <c r="I35294" s="6" t="s">
        <v>1819</v>
      </c>
      <c r="K35294" s="6">
        <v>197</v>
      </c>
    </row>
    <row r="35295" spans="1:11">
      <c r="A35295" s="6">
        <v>2000459409</v>
      </c>
      <c r="B35295" t="s">
        <v>37744</v>
      </c>
      <c r="H35295" s="6" t="s">
        <v>218</v>
      </c>
      <c r="I35295" s="6" t="s">
        <v>729</v>
      </c>
      <c r="K35295" s="6">
        <v>180</v>
      </c>
    </row>
    <row r="35296" spans="1:11">
      <c r="A35296" s="6">
        <v>2000351217</v>
      </c>
      <c r="B35296" t="s">
        <v>37745</v>
      </c>
      <c r="H35296" s="6" t="s">
        <v>2115</v>
      </c>
      <c r="I35296" s="6" t="s">
        <v>2404</v>
      </c>
      <c r="K35296" s="6">
        <v>176</v>
      </c>
    </row>
    <row r="35297" spans="1:11">
      <c r="A35297" s="6">
        <v>2000500811</v>
      </c>
      <c r="B35297" t="s">
        <v>37746</v>
      </c>
      <c r="H35297" s="6" t="s">
        <v>1624</v>
      </c>
      <c r="I35297" s="6" t="s">
        <v>731</v>
      </c>
      <c r="K35297" s="6">
        <v>183</v>
      </c>
    </row>
    <row r="35298" spans="1:11">
      <c r="A35298" s="6">
        <v>2000381818</v>
      </c>
      <c r="B35298" t="s">
        <v>37747</v>
      </c>
      <c r="H35298" s="6" t="s">
        <v>488</v>
      </c>
      <c r="I35298" s="6" t="s">
        <v>3732</v>
      </c>
      <c r="K35298" s="6">
        <v>185</v>
      </c>
    </row>
    <row r="35299" spans="1:11">
      <c r="A35299" s="6">
        <v>2000323069</v>
      </c>
      <c r="B35299" t="s">
        <v>37748</v>
      </c>
      <c r="H35299" s="6" t="s">
        <v>377</v>
      </c>
      <c r="I35299" s="6" t="s">
        <v>5176</v>
      </c>
      <c r="K35299" s="6">
        <v>180</v>
      </c>
    </row>
    <row r="35300" spans="1:11">
      <c r="A35300" s="6">
        <v>2000423948</v>
      </c>
      <c r="B35300" t="s">
        <v>37749</v>
      </c>
      <c r="H35300" s="6" t="s">
        <v>966</v>
      </c>
      <c r="I35300" s="6" t="s">
        <v>194</v>
      </c>
      <c r="K35300" s="6">
        <v>174</v>
      </c>
    </row>
    <row r="35301" spans="1:11">
      <c r="A35301" s="6">
        <v>2000386624</v>
      </c>
      <c r="B35301" t="s">
        <v>37750</v>
      </c>
      <c r="H35301" s="6" t="s">
        <v>2167</v>
      </c>
      <c r="I35301" s="6" t="s">
        <v>1714</v>
      </c>
      <c r="K35301" s="6">
        <v>177</v>
      </c>
    </row>
    <row r="35302" spans="1:11">
      <c r="A35302" s="6">
        <v>2000413279</v>
      </c>
      <c r="B35302" t="s">
        <v>37751</v>
      </c>
      <c r="H35302" s="6" t="s">
        <v>2112</v>
      </c>
      <c r="I35302" s="6" t="s">
        <v>306</v>
      </c>
      <c r="K35302" s="6">
        <v>182</v>
      </c>
    </row>
    <row r="35303" spans="1:11">
      <c r="A35303" s="6">
        <v>2000332432</v>
      </c>
      <c r="B35303" t="s">
        <v>37752</v>
      </c>
      <c r="H35303" s="6" t="s">
        <v>1671</v>
      </c>
      <c r="I35303" s="6" t="s">
        <v>306</v>
      </c>
      <c r="K35303" s="6">
        <v>176</v>
      </c>
    </row>
    <row r="35304" spans="1:11">
      <c r="A35304" s="6">
        <v>2000488625</v>
      </c>
      <c r="B35304" t="s">
        <v>37753</v>
      </c>
      <c r="H35304" s="6" t="s">
        <v>377</v>
      </c>
      <c r="I35304" s="6" t="s">
        <v>4744</v>
      </c>
      <c r="K35304" s="6">
        <v>181</v>
      </c>
    </row>
    <row r="35305" spans="1:11">
      <c r="A35305" s="6">
        <v>2000351596</v>
      </c>
      <c r="B35305" t="s">
        <v>37754</v>
      </c>
      <c r="H35305" s="6" t="s">
        <v>314</v>
      </c>
      <c r="I35305" s="6" t="s">
        <v>729</v>
      </c>
      <c r="K35305" s="6">
        <v>175</v>
      </c>
    </row>
    <row r="35306" spans="1:11">
      <c r="A35306" s="6">
        <v>2000500550</v>
      </c>
      <c r="B35306" t="s">
        <v>37755</v>
      </c>
      <c r="H35306" s="6" t="s">
        <v>2046</v>
      </c>
      <c r="I35306" s="6" t="s">
        <v>348</v>
      </c>
      <c r="K35306" s="6">
        <v>181</v>
      </c>
    </row>
    <row r="35307" spans="1:11">
      <c r="A35307" s="6">
        <v>2000488630</v>
      </c>
      <c r="B35307" t="s">
        <v>37756</v>
      </c>
      <c r="H35307" s="6" t="s">
        <v>2115</v>
      </c>
      <c r="I35307" s="6" t="s">
        <v>236</v>
      </c>
      <c r="K35307" s="6">
        <v>176</v>
      </c>
    </row>
    <row r="35308" spans="1:11">
      <c r="A35308" s="6">
        <v>2000291080</v>
      </c>
      <c r="B35308" t="s">
        <v>37757</v>
      </c>
      <c r="H35308" s="6" t="s">
        <v>589</v>
      </c>
      <c r="I35308" s="6" t="s">
        <v>253</v>
      </c>
      <c r="K35308" s="6">
        <v>189</v>
      </c>
    </row>
    <row r="35309" spans="1:11">
      <c r="A35309" s="6">
        <v>2000413466</v>
      </c>
      <c r="B35309" t="s">
        <v>37758</v>
      </c>
      <c r="H35309" s="6" t="s">
        <v>2116</v>
      </c>
      <c r="I35309" s="6" t="s">
        <v>306</v>
      </c>
      <c r="K35309" s="6">
        <v>178</v>
      </c>
    </row>
    <row r="35310" spans="1:11">
      <c r="A35310" s="6">
        <v>2000267512</v>
      </c>
      <c r="B35310" t="s">
        <v>37759</v>
      </c>
      <c r="H35310" s="6" t="s">
        <v>319</v>
      </c>
      <c r="I35310" s="6" t="s">
        <v>236</v>
      </c>
      <c r="K35310" s="6">
        <v>182</v>
      </c>
    </row>
    <row r="35311" spans="1:11">
      <c r="A35311" s="6">
        <v>2000491921</v>
      </c>
      <c r="B35311" t="s">
        <v>37760</v>
      </c>
      <c r="H35311" s="6" t="s">
        <v>377</v>
      </c>
      <c r="I35311" s="6" t="s">
        <v>236</v>
      </c>
      <c r="K35311" s="6">
        <v>182</v>
      </c>
    </row>
    <row r="35312" spans="1:11">
      <c r="A35312" s="6">
        <v>2000388256</v>
      </c>
      <c r="B35312" t="s">
        <v>37761</v>
      </c>
      <c r="H35312" s="6" t="s">
        <v>1624</v>
      </c>
      <c r="I35312" s="6" t="s">
        <v>1303</v>
      </c>
      <c r="K35312" s="6">
        <v>184</v>
      </c>
    </row>
    <row r="35313" spans="1:11">
      <c r="A35313" s="6">
        <v>2000475616</v>
      </c>
      <c r="B35313" t="s">
        <v>37762</v>
      </c>
      <c r="H35313" s="6" t="s">
        <v>944</v>
      </c>
      <c r="I35313" s="6" t="s">
        <v>306</v>
      </c>
      <c r="K35313" s="6">
        <v>162</v>
      </c>
    </row>
    <row r="35314" spans="1:11">
      <c r="A35314" s="6">
        <v>2000298868</v>
      </c>
      <c r="B35314" t="s">
        <v>37763</v>
      </c>
      <c r="H35314" s="6" t="s">
        <v>377</v>
      </c>
      <c r="I35314" s="6" t="s">
        <v>344</v>
      </c>
      <c r="K35314" s="6">
        <v>188</v>
      </c>
    </row>
    <row r="35315" spans="1:11">
      <c r="A35315" s="6">
        <v>2000273128</v>
      </c>
      <c r="B35315" t="s">
        <v>37764</v>
      </c>
      <c r="H35315" s="6" t="s">
        <v>5884</v>
      </c>
      <c r="I35315" s="6" t="s">
        <v>3732</v>
      </c>
      <c r="K35315" s="6">
        <v>182</v>
      </c>
    </row>
    <row r="35316" spans="1:11">
      <c r="A35316" s="6">
        <v>2000503430</v>
      </c>
      <c r="B35316" t="s">
        <v>37765</v>
      </c>
      <c r="H35316" s="6" t="s">
        <v>377</v>
      </c>
      <c r="I35316" s="6" t="s">
        <v>1731</v>
      </c>
      <c r="K35316" s="6">
        <v>191</v>
      </c>
    </row>
    <row r="35317" spans="1:11">
      <c r="A35317" s="6">
        <v>2000258636</v>
      </c>
      <c r="B35317" t="s">
        <v>37766</v>
      </c>
      <c r="H35317" s="6" t="s">
        <v>377</v>
      </c>
      <c r="I35317" s="6" t="s">
        <v>731</v>
      </c>
      <c r="K35317" s="6">
        <v>191</v>
      </c>
    </row>
    <row r="35318" spans="1:11">
      <c r="A35318" s="6">
        <v>2000368059</v>
      </c>
      <c r="B35318" t="s">
        <v>37767</v>
      </c>
      <c r="H35318" s="6" t="s">
        <v>2115</v>
      </c>
      <c r="I35318" s="6" t="s">
        <v>253</v>
      </c>
      <c r="K35318" s="6">
        <v>175</v>
      </c>
    </row>
    <row r="35319" spans="1:11">
      <c r="A35319" s="6">
        <v>2000334236</v>
      </c>
      <c r="B35319" t="s">
        <v>37768</v>
      </c>
      <c r="H35319" s="6" t="s">
        <v>319</v>
      </c>
      <c r="I35319" s="6" t="s">
        <v>1731</v>
      </c>
      <c r="K35319" s="6">
        <v>177</v>
      </c>
    </row>
    <row r="35320" spans="1:11">
      <c r="A35320" s="6">
        <v>2000378210</v>
      </c>
      <c r="B35320" t="s">
        <v>37769</v>
      </c>
      <c r="H35320" s="6" t="s">
        <v>2115</v>
      </c>
      <c r="I35320" s="6" t="s">
        <v>1781</v>
      </c>
      <c r="K35320" s="6">
        <v>186</v>
      </c>
    </row>
    <row r="35321" spans="1:11">
      <c r="A35321" s="6">
        <v>2000393876</v>
      </c>
      <c r="B35321" t="s">
        <v>37770</v>
      </c>
      <c r="H35321" s="6" t="s">
        <v>2115</v>
      </c>
      <c r="I35321" s="6" t="s">
        <v>646</v>
      </c>
      <c r="K35321" s="6">
        <v>187</v>
      </c>
    </row>
    <row r="35322" spans="1:11">
      <c r="A35322" s="6">
        <v>2000475824</v>
      </c>
      <c r="B35322" t="s">
        <v>37771</v>
      </c>
      <c r="H35322" s="6" t="s">
        <v>944</v>
      </c>
      <c r="I35322" s="6" t="s">
        <v>17941</v>
      </c>
      <c r="K35322" s="6">
        <v>163</v>
      </c>
    </row>
    <row r="35323" spans="1:11">
      <c r="A35323" s="6">
        <v>2000472192</v>
      </c>
      <c r="B35323" t="s">
        <v>37772</v>
      </c>
      <c r="H35323" s="6" t="s">
        <v>1698</v>
      </c>
      <c r="I35323" s="6" t="s">
        <v>7987</v>
      </c>
      <c r="K35323" s="6">
        <v>158</v>
      </c>
    </row>
    <row r="35324" spans="1:11">
      <c r="A35324" s="6">
        <v>2000472193</v>
      </c>
      <c r="B35324" t="s">
        <v>37773</v>
      </c>
      <c r="H35324" s="6" t="s">
        <v>760</v>
      </c>
      <c r="I35324" s="6" t="s">
        <v>7987</v>
      </c>
      <c r="K35324" s="6">
        <v>169</v>
      </c>
    </row>
    <row r="35325" spans="1:11">
      <c r="A35325" s="6">
        <v>2000450199</v>
      </c>
      <c r="B35325" t="s">
        <v>37774</v>
      </c>
      <c r="H35325" s="6" t="s">
        <v>966</v>
      </c>
      <c r="I35325" s="6" t="s">
        <v>298</v>
      </c>
      <c r="K35325" s="6">
        <v>194</v>
      </c>
    </row>
    <row r="35326" spans="1:11">
      <c r="A35326" s="6">
        <v>2000443879</v>
      </c>
      <c r="B35326" t="s">
        <v>37775</v>
      </c>
      <c r="H35326" s="6" t="s">
        <v>1747</v>
      </c>
      <c r="I35326" s="6" t="s">
        <v>236</v>
      </c>
      <c r="K35326" s="6">
        <v>164</v>
      </c>
    </row>
    <row r="35327" spans="1:11">
      <c r="A35327" s="6">
        <v>2000407448</v>
      </c>
      <c r="B35327" t="s">
        <v>37776</v>
      </c>
      <c r="H35327" s="6" t="s">
        <v>1624</v>
      </c>
      <c r="I35327" s="6" t="s">
        <v>306</v>
      </c>
      <c r="K35327" s="6">
        <v>189</v>
      </c>
    </row>
    <row r="35328" spans="1:11">
      <c r="A35328" s="6">
        <v>2000461316</v>
      </c>
      <c r="B35328" t="s">
        <v>37777</v>
      </c>
      <c r="H35328" s="6" t="s">
        <v>351</v>
      </c>
      <c r="I35328" s="6" t="s">
        <v>236</v>
      </c>
      <c r="K35328" s="6">
        <v>175</v>
      </c>
    </row>
    <row r="35329" spans="1:11">
      <c r="A35329" s="6">
        <v>2000440221</v>
      </c>
      <c r="B35329" t="s">
        <v>37778</v>
      </c>
      <c r="H35329" s="6" t="s">
        <v>319</v>
      </c>
      <c r="I35329" s="6" t="s">
        <v>257</v>
      </c>
      <c r="K35329" s="6">
        <v>176</v>
      </c>
    </row>
    <row r="35330" spans="1:11">
      <c r="A35330" s="6">
        <v>2000490056</v>
      </c>
      <c r="B35330" t="s">
        <v>37779</v>
      </c>
      <c r="H35330" s="6" t="s">
        <v>377</v>
      </c>
      <c r="I35330" s="6" t="s">
        <v>309</v>
      </c>
      <c r="K35330" s="6">
        <v>187</v>
      </c>
    </row>
    <row r="35331" spans="1:11">
      <c r="A35331" s="6">
        <v>2000327183</v>
      </c>
      <c r="B35331" t="s">
        <v>37780</v>
      </c>
      <c r="H35331" s="6" t="s">
        <v>589</v>
      </c>
      <c r="I35331" s="6" t="s">
        <v>348</v>
      </c>
      <c r="K35331" s="6">
        <v>183</v>
      </c>
    </row>
    <row r="35332" spans="1:11">
      <c r="A35332" s="6">
        <v>2000332584</v>
      </c>
      <c r="B35332" t="s">
        <v>37781</v>
      </c>
      <c r="H35332" s="6" t="s">
        <v>1624</v>
      </c>
      <c r="I35332" s="6" t="s">
        <v>309</v>
      </c>
      <c r="K35332" s="6">
        <v>192</v>
      </c>
    </row>
    <row r="35333" spans="1:11">
      <c r="A35333" s="6">
        <v>2000475780</v>
      </c>
      <c r="B35333" t="s">
        <v>37782</v>
      </c>
      <c r="H35333" s="6" t="s">
        <v>944</v>
      </c>
      <c r="I35333" s="6" t="s">
        <v>306</v>
      </c>
      <c r="K35333" s="6">
        <v>185</v>
      </c>
    </row>
    <row r="35334" spans="1:11">
      <c r="A35334" s="6">
        <v>2000499074</v>
      </c>
      <c r="B35334" t="s">
        <v>37783</v>
      </c>
      <c r="H35334" s="6" t="s">
        <v>12433</v>
      </c>
      <c r="I35334" s="6" t="s">
        <v>1731</v>
      </c>
      <c r="K35334" s="6">
        <v>176</v>
      </c>
    </row>
    <row r="35335" spans="1:11">
      <c r="A35335" s="6">
        <v>2000393893</v>
      </c>
      <c r="B35335" t="s">
        <v>37784</v>
      </c>
      <c r="H35335" s="6" t="s">
        <v>944</v>
      </c>
      <c r="I35335" s="6" t="s">
        <v>646</v>
      </c>
      <c r="K35335" s="6">
        <v>175</v>
      </c>
    </row>
    <row r="35336" spans="1:11">
      <c r="A35336" s="6">
        <v>2000103218</v>
      </c>
      <c r="B35336" t="s">
        <v>37785</v>
      </c>
      <c r="H35336" s="6" t="s">
        <v>2113</v>
      </c>
      <c r="I35336" s="6" t="s">
        <v>298</v>
      </c>
      <c r="K35336" s="6">
        <v>190</v>
      </c>
    </row>
    <row r="35337" spans="1:11">
      <c r="A35337" s="6">
        <v>2000503547</v>
      </c>
      <c r="B35337" t="s">
        <v>37786</v>
      </c>
      <c r="H35337" s="6" t="s">
        <v>1698</v>
      </c>
      <c r="I35337" s="6" t="s">
        <v>1731</v>
      </c>
      <c r="K35337" s="6">
        <v>163</v>
      </c>
    </row>
    <row r="35338" spans="1:11">
      <c r="A35338" s="6">
        <v>2000489225</v>
      </c>
      <c r="B35338" t="s">
        <v>37787</v>
      </c>
      <c r="H35338" s="6" t="s">
        <v>218</v>
      </c>
      <c r="I35338" s="6" t="s">
        <v>344</v>
      </c>
      <c r="K35338" s="6">
        <v>180</v>
      </c>
    </row>
    <row r="35339" spans="1:11">
      <c r="A35339" s="6">
        <v>2000504233</v>
      </c>
      <c r="B35339" t="s">
        <v>37788</v>
      </c>
      <c r="H35339" s="6" t="s">
        <v>2046</v>
      </c>
      <c r="I35339" s="6" t="s">
        <v>657</v>
      </c>
      <c r="K35339" s="6">
        <v>179</v>
      </c>
    </row>
    <row r="35340" spans="1:11">
      <c r="A35340" s="6">
        <v>2000484387</v>
      </c>
      <c r="B35340" t="s">
        <v>37789</v>
      </c>
      <c r="H35340" s="6" t="s">
        <v>2115</v>
      </c>
      <c r="I35340" s="6" t="s">
        <v>1303</v>
      </c>
      <c r="K35340" s="6">
        <v>187</v>
      </c>
    </row>
    <row r="35341" spans="1:11">
      <c r="A35341" s="6">
        <v>2000310100</v>
      </c>
      <c r="B35341" t="s">
        <v>37790</v>
      </c>
      <c r="H35341" s="6" t="s">
        <v>1672</v>
      </c>
      <c r="I35341" s="6" t="s">
        <v>646</v>
      </c>
      <c r="K35341" s="6">
        <v>181</v>
      </c>
    </row>
    <row r="35342" spans="1:11">
      <c r="A35342" s="6">
        <v>2000406765</v>
      </c>
      <c r="B35342" t="s">
        <v>37791</v>
      </c>
      <c r="H35342" s="6" t="s">
        <v>319</v>
      </c>
      <c r="I35342" s="6" t="s">
        <v>259</v>
      </c>
      <c r="K35342" s="6">
        <v>191</v>
      </c>
    </row>
    <row r="35343" spans="1:11">
      <c r="A35343" s="6">
        <v>2000434713</v>
      </c>
      <c r="B35343" t="s">
        <v>37792</v>
      </c>
      <c r="H35343" s="6" t="s">
        <v>2115</v>
      </c>
      <c r="I35343" s="6" t="s">
        <v>1731</v>
      </c>
      <c r="K35343" s="6">
        <v>186</v>
      </c>
    </row>
    <row r="35344" spans="1:11">
      <c r="A35344" s="6">
        <v>2000483037</v>
      </c>
      <c r="B35344" t="s">
        <v>37793</v>
      </c>
      <c r="H35344" s="6" t="s">
        <v>1747</v>
      </c>
      <c r="I35344" s="6" t="s">
        <v>37794</v>
      </c>
      <c r="K35344" s="6">
        <v>173</v>
      </c>
    </row>
    <row r="35345" spans="1:11">
      <c r="A35345" s="6">
        <v>2000392888</v>
      </c>
      <c r="B35345" t="s">
        <v>37795</v>
      </c>
      <c r="H35345" s="6" t="s">
        <v>1656</v>
      </c>
      <c r="I35345" s="6" t="s">
        <v>2594</v>
      </c>
      <c r="K35345" s="6">
        <v>172</v>
      </c>
    </row>
    <row r="35346" spans="1:11">
      <c r="A35346" s="6">
        <v>2000420386</v>
      </c>
      <c r="B35346" t="s">
        <v>37796</v>
      </c>
      <c r="H35346" s="6" t="s">
        <v>2115</v>
      </c>
      <c r="I35346" s="6" t="s">
        <v>22738</v>
      </c>
      <c r="K35346" s="6">
        <v>162</v>
      </c>
    </row>
    <row r="35347" spans="1:11">
      <c r="A35347" s="6">
        <v>2000474177</v>
      </c>
      <c r="B35347" t="s">
        <v>37797</v>
      </c>
      <c r="H35347" s="6" t="s">
        <v>351</v>
      </c>
      <c r="I35347" s="6" t="s">
        <v>306</v>
      </c>
      <c r="K35347" s="6">
        <v>175</v>
      </c>
    </row>
    <row r="35348" spans="1:11">
      <c r="A35348" s="6">
        <v>2000087480</v>
      </c>
      <c r="B35348" t="s">
        <v>37798</v>
      </c>
      <c r="H35348" s="6" t="s">
        <v>2115</v>
      </c>
      <c r="I35348" s="6" t="s">
        <v>3732</v>
      </c>
      <c r="K35348" s="6">
        <v>178</v>
      </c>
    </row>
    <row r="35349" spans="1:11">
      <c r="A35349" s="6">
        <v>2000416048</v>
      </c>
      <c r="B35349" t="s">
        <v>37799</v>
      </c>
      <c r="H35349" s="6" t="s">
        <v>488</v>
      </c>
      <c r="I35349" s="6" t="s">
        <v>259</v>
      </c>
      <c r="K35349" s="6">
        <v>184</v>
      </c>
    </row>
    <row r="35350" spans="1:11">
      <c r="A35350" s="6">
        <v>2000282899</v>
      </c>
      <c r="B35350" t="s">
        <v>37800</v>
      </c>
      <c r="H35350" s="6" t="s">
        <v>1698</v>
      </c>
      <c r="I35350" s="6" t="s">
        <v>2045</v>
      </c>
      <c r="K35350" s="6">
        <v>173</v>
      </c>
    </row>
    <row r="35351" spans="1:11">
      <c r="A35351" s="6">
        <v>2000482352</v>
      </c>
      <c r="B35351" t="s">
        <v>37801</v>
      </c>
      <c r="H35351" s="6" t="s">
        <v>319</v>
      </c>
      <c r="I35351" s="6" t="s">
        <v>306</v>
      </c>
      <c r="K35351" s="6">
        <v>176</v>
      </c>
    </row>
    <row r="35352" spans="1:11">
      <c r="A35352" s="6">
        <v>2000510938</v>
      </c>
      <c r="B35352" t="s">
        <v>37802</v>
      </c>
      <c r="H35352" s="6" t="s">
        <v>944</v>
      </c>
      <c r="I35352" s="6" t="s">
        <v>259</v>
      </c>
      <c r="K35352" s="6">
        <v>175</v>
      </c>
    </row>
    <row r="35353" spans="1:11">
      <c r="A35353" s="6">
        <v>65042525</v>
      </c>
      <c r="B35353" t="s">
        <v>37803</v>
      </c>
      <c r="H35353" s="6" t="s">
        <v>1626</v>
      </c>
      <c r="I35353" s="6" t="s">
        <v>2539</v>
      </c>
      <c r="K35353" s="6">
        <v>170</v>
      </c>
    </row>
    <row r="35354" spans="1:11">
      <c r="A35354" s="6">
        <v>2000396605</v>
      </c>
      <c r="B35354" t="s">
        <v>37804</v>
      </c>
      <c r="H35354" s="6" t="s">
        <v>1671</v>
      </c>
      <c r="I35354" s="6" t="s">
        <v>2539</v>
      </c>
      <c r="K35354" s="6">
        <v>180</v>
      </c>
    </row>
    <row r="35355" spans="1:11">
      <c r="A35355" s="6">
        <v>2000273471</v>
      </c>
      <c r="B35355" t="s">
        <v>37805</v>
      </c>
      <c r="H35355" s="6" t="s">
        <v>488</v>
      </c>
      <c r="I35355" s="6" t="s">
        <v>1873</v>
      </c>
      <c r="K35355" s="6">
        <v>171</v>
      </c>
    </row>
    <row r="35356" spans="1:11">
      <c r="A35356" s="6">
        <v>2000503530</v>
      </c>
      <c r="B35356" t="s">
        <v>37806</v>
      </c>
      <c r="H35356" s="6" t="s">
        <v>377</v>
      </c>
      <c r="I35356" s="6" t="s">
        <v>1731</v>
      </c>
      <c r="K35356" s="6">
        <v>183</v>
      </c>
    </row>
    <row r="35357" spans="1:11">
      <c r="A35357" s="6">
        <v>2000414248</v>
      </c>
      <c r="B35357" t="s">
        <v>37807</v>
      </c>
      <c r="H35357" s="6" t="s">
        <v>640</v>
      </c>
      <c r="I35357" s="6" t="s">
        <v>259</v>
      </c>
      <c r="K35357" s="6">
        <v>175</v>
      </c>
    </row>
    <row r="35358" spans="1:11">
      <c r="A35358" s="6">
        <v>2000475812</v>
      </c>
      <c r="B35358" t="s">
        <v>37808</v>
      </c>
      <c r="H35358" s="6" t="s">
        <v>314</v>
      </c>
      <c r="I35358" s="6" t="s">
        <v>306</v>
      </c>
      <c r="K35358" s="6">
        <v>162</v>
      </c>
    </row>
    <row r="35359" spans="1:11">
      <c r="A35359" s="6">
        <v>2000384641</v>
      </c>
      <c r="B35359" t="s">
        <v>37809</v>
      </c>
      <c r="H35359" s="6" t="s">
        <v>377</v>
      </c>
      <c r="I35359" s="6" t="s">
        <v>3732</v>
      </c>
      <c r="K35359" s="6">
        <v>190</v>
      </c>
    </row>
    <row r="35360" spans="1:11">
      <c r="A35360" s="6">
        <v>2000497880</v>
      </c>
      <c r="B35360" t="s">
        <v>37810</v>
      </c>
      <c r="H35360" s="6" t="s">
        <v>319</v>
      </c>
      <c r="I35360" s="6" t="s">
        <v>348</v>
      </c>
      <c r="K35360" s="6">
        <v>169</v>
      </c>
    </row>
    <row r="35361" spans="1:11">
      <c r="A35361" s="6">
        <v>2000374818</v>
      </c>
      <c r="B35361" t="s">
        <v>37811</v>
      </c>
      <c r="H35361" s="6" t="s">
        <v>2115</v>
      </c>
      <c r="I35361" s="6" t="s">
        <v>35323</v>
      </c>
      <c r="K35361" s="6">
        <v>181</v>
      </c>
    </row>
    <row r="35362" spans="1:11">
      <c r="A35362" s="6">
        <v>2000353130</v>
      </c>
      <c r="B35362" t="s">
        <v>37812</v>
      </c>
      <c r="H35362" s="6" t="s">
        <v>377</v>
      </c>
      <c r="I35362" s="6" t="s">
        <v>253</v>
      </c>
      <c r="K35362" s="6">
        <v>186</v>
      </c>
    </row>
    <row r="35363" spans="1:11">
      <c r="A35363" s="6">
        <v>2000380013</v>
      </c>
      <c r="B35363" t="s">
        <v>37813</v>
      </c>
      <c r="H35363" s="6" t="s">
        <v>2115</v>
      </c>
      <c r="I35363" s="6" t="s">
        <v>257</v>
      </c>
      <c r="K35363" s="6">
        <v>176</v>
      </c>
    </row>
    <row r="35364" spans="1:11">
      <c r="A35364" s="6">
        <v>2000283704</v>
      </c>
      <c r="B35364" t="s">
        <v>37814</v>
      </c>
      <c r="H35364" s="6" t="s">
        <v>1673</v>
      </c>
      <c r="I35364" s="6" t="s">
        <v>2134</v>
      </c>
      <c r="K35364" s="6">
        <v>171</v>
      </c>
    </row>
    <row r="35365" spans="1:11">
      <c r="A35365" s="6">
        <v>2000491920</v>
      </c>
      <c r="B35365" t="s">
        <v>37815</v>
      </c>
      <c r="H35365" s="6" t="s">
        <v>2126</v>
      </c>
      <c r="I35365" s="6" t="s">
        <v>236</v>
      </c>
      <c r="K35365" s="6">
        <v>179</v>
      </c>
    </row>
    <row r="35366" spans="1:11">
      <c r="A35366" s="6">
        <v>2000482169</v>
      </c>
      <c r="B35366" t="s">
        <v>37816</v>
      </c>
      <c r="H35366" s="6" t="s">
        <v>303</v>
      </c>
      <c r="I35366" s="6" t="s">
        <v>10820</v>
      </c>
      <c r="K35366" s="6">
        <v>177</v>
      </c>
    </row>
    <row r="35367" spans="1:11">
      <c r="A35367" s="6">
        <v>776422</v>
      </c>
      <c r="B35367" t="s">
        <v>37817</v>
      </c>
      <c r="H35367" s="6" t="s">
        <v>3515</v>
      </c>
      <c r="I35367" s="6" t="s">
        <v>2134</v>
      </c>
      <c r="K35367" s="6">
        <v>178</v>
      </c>
    </row>
    <row r="35368" spans="1:11">
      <c r="A35368" s="6">
        <v>2000361228</v>
      </c>
      <c r="B35368" t="s">
        <v>37818</v>
      </c>
      <c r="H35368" s="6" t="s">
        <v>966</v>
      </c>
      <c r="I35368" s="6" t="s">
        <v>253</v>
      </c>
      <c r="K35368" s="6">
        <v>197</v>
      </c>
    </row>
    <row r="35369" spans="1:11">
      <c r="A35369" s="6">
        <v>28047460</v>
      </c>
      <c r="B35369" t="s">
        <v>37819</v>
      </c>
      <c r="H35369" s="6" t="s">
        <v>1732</v>
      </c>
      <c r="I35369" s="6" t="s">
        <v>222</v>
      </c>
      <c r="K35369" s="6">
        <v>186</v>
      </c>
    </row>
    <row r="35370" spans="1:11">
      <c r="A35370" s="6">
        <v>2000448618</v>
      </c>
      <c r="B35370" t="s">
        <v>37820</v>
      </c>
      <c r="H35370" s="6" t="s">
        <v>1671</v>
      </c>
      <c r="I35370" s="6" t="s">
        <v>257</v>
      </c>
      <c r="K35370" s="6">
        <v>176</v>
      </c>
    </row>
    <row r="35371" spans="1:11">
      <c r="A35371" s="6">
        <v>2000495290</v>
      </c>
      <c r="B35371" t="s">
        <v>37821</v>
      </c>
      <c r="H35371" s="6" t="s">
        <v>1638</v>
      </c>
      <c r="I35371" s="6" t="s">
        <v>7987</v>
      </c>
      <c r="K35371" s="6">
        <v>183</v>
      </c>
    </row>
    <row r="35372" spans="1:11">
      <c r="A35372" s="6">
        <v>2000484392</v>
      </c>
      <c r="B35372" t="s">
        <v>37822</v>
      </c>
      <c r="H35372" s="6" t="s">
        <v>2546</v>
      </c>
      <c r="I35372" s="6" t="s">
        <v>1303</v>
      </c>
      <c r="K35372" s="6">
        <v>193</v>
      </c>
    </row>
    <row r="35373" spans="1:11">
      <c r="A35373" s="6">
        <v>2000474676</v>
      </c>
      <c r="B35373" t="s">
        <v>37823</v>
      </c>
      <c r="H35373" s="6" t="s">
        <v>303</v>
      </c>
      <c r="I35373" s="6" t="s">
        <v>37824</v>
      </c>
      <c r="K35373" s="6">
        <v>178</v>
      </c>
    </row>
    <row r="35374" spans="1:11">
      <c r="A35374" s="6">
        <v>2000227824</v>
      </c>
      <c r="B35374" t="s">
        <v>37825</v>
      </c>
      <c r="H35374" s="6" t="s">
        <v>377</v>
      </c>
      <c r="I35374" s="6" t="s">
        <v>1308</v>
      </c>
      <c r="K35374" s="6">
        <v>187</v>
      </c>
    </row>
    <row r="35375" spans="1:11">
      <c r="A35375" s="6">
        <v>2000205840</v>
      </c>
      <c r="B35375" t="s">
        <v>37826</v>
      </c>
      <c r="H35375" s="6" t="s">
        <v>1624</v>
      </c>
      <c r="I35375" s="6" t="s">
        <v>236</v>
      </c>
      <c r="K35375" s="6">
        <v>194</v>
      </c>
    </row>
    <row r="35376" spans="1:11">
      <c r="A35376" s="6">
        <v>2000484399</v>
      </c>
      <c r="B35376" t="s">
        <v>37827</v>
      </c>
      <c r="H35376" s="6" t="s">
        <v>2115</v>
      </c>
      <c r="I35376" s="6" t="s">
        <v>344</v>
      </c>
      <c r="K35376" s="6">
        <v>179</v>
      </c>
    </row>
    <row r="35377" spans="1:11">
      <c r="A35377" s="6">
        <v>2000446546</v>
      </c>
      <c r="B35377" t="s">
        <v>37828</v>
      </c>
      <c r="H35377" s="6" t="s">
        <v>1624</v>
      </c>
      <c r="I35377" s="6" t="s">
        <v>1731</v>
      </c>
      <c r="K35377" s="6">
        <v>184</v>
      </c>
    </row>
    <row r="35378" spans="1:11">
      <c r="A35378" s="6">
        <v>2000272636</v>
      </c>
      <c r="B35378" t="s">
        <v>37829</v>
      </c>
      <c r="H35378" s="6" t="s">
        <v>377</v>
      </c>
      <c r="I35378" s="6" t="s">
        <v>257</v>
      </c>
      <c r="K35378" s="6">
        <v>185</v>
      </c>
    </row>
    <row r="35379" spans="1:11">
      <c r="A35379" s="6">
        <v>2000326703</v>
      </c>
      <c r="B35379" t="s">
        <v>37830</v>
      </c>
      <c r="H35379" s="6" t="s">
        <v>314</v>
      </c>
      <c r="I35379" s="6" t="s">
        <v>306</v>
      </c>
      <c r="K35379" s="6">
        <v>158</v>
      </c>
    </row>
    <row r="35380" spans="1:11">
      <c r="A35380" s="6">
        <v>2000224839</v>
      </c>
      <c r="B35380" t="s">
        <v>37831</v>
      </c>
      <c r="H35380" s="6" t="s">
        <v>377</v>
      </c>
      <c r="I35380" s="6" t="s">
        <v>259</v>
      </c>
      <c r="K35380" s="6">
        <v>187</v>
      </c>
    </row>
    <row r="35381" spans="1:11">
      <c r="A35381" s="6">
        <v>2000408340</v>
      </c>
      <c r="B35381" t="s">
        <v>37832</v>
      </c>
      <c r="H35381" s="6" t="s">
        <v>2167</v>
      </c>
      <c r="I35381" s="6" t="s">
        <v>257</v>
      </c>
      <c r="K35381" s="6">
        <v>185</v>
      </c>
    </row>
    <row r="35382" spans="1:11">
      <c r="A35382" s="6">
        <v>2000421836</v>
      </c>
      <c r="B35382" t="s">
        <v>37833</v>
      </c>
      <c r="H35382" s="6" t="s">
        <v>2167</v>
      </c>
      <c r="I35382" s="6" t="s">
        <v>19622</v>
      </c>
      <c r="K35382" s="6">
        <v>181</v>
      </c>
    </row>
    <row r="35383" spans="1:11">
      <c r="A35383" s="6">
        <v>2000418676</v>
      </c>
      <c r="B35383" t="s">
        <v>37834</v>
      </c>
      <c r="H35383" s="6" t="s">
        <v>1624</v>
      </c>
      <c r="I35383" s="6" t="s">
        <v>344</v>
      </c>
      <c r="K35383" s="6">
        <v>194</v>
      </c>
    </row>
    <row r="35384" spans="1:11">
      <c r="A35384" s="6">
        <v>2000506078</v>
      </c>
      <c r="B35384" t="s">
        <v>37835</v>
      </c>
      <c r="H35384" s="6" t="s">
        <v>1673</v>
      </c>
      <c r="I35384" s="6" t="s">
        <v>646</v>
      </c>
      <c r="K35384" s="6">
        <v>181</v>
      </c>
    </row>
    <row r="35385" spans="1:11">
      <c r="A35385" s="6">
        <v>2000406691</v>
      </c>
      <c r="B35385" t="s">
        <v>37836</v>
      </c>
      <c r="H35385" s="6" t="s">
        <v>377</v>
      </c>
      <c r="I35385" s="6" t="s">
        <v>348</v>
      </c>
      <c r="K35385" s="6">
        <v>186</v>
      </c>
    </row>
    <row r="35386" spans="1:11">
      <c r="A35386" s="6">
        <v>2000443848</v>
      </c>
      <c r="B35386" t="s">
        <v>37837</v>
      </c>
      <c r="H35386" s="6" t="s">
        <v>1624</v>
      </c>
      <c r="I35386" s="6" t="s">
        <v>236</v>
      </c>
      <c r="K35386" s="6">
        <v>194</v>
      </c>
    </row>
    <row r="35387" spans="1:11">
      <c r="A35387" s="6">
        <v>2000264653</v>
      </c>
      <c r="B35387" t="s">
        <v>37838</v>
      </c>
      <c r="H35387" s="6" t="s">
        <v>303</v>
      </c>
      <c r="I35387" s="6" t="s">
        <v>236</v>
      </c>
      <c r="K35387" s="6">
        <v>182</v>
      </c>
    </row>
    <row r="35388" spans="1:11">
      <c r="A35388" s="6">
        <v>2000511329</v>
      </c>
      <c r="B35388" t="s">
        <v>37839</v>
      </c>
      <c r="H35388" s="6" t="s">
        <v>1671</v>
      </c>
      <c r="I35388" s="6" t="s">
        <v>259</v>
      </c>
      <c r="K35388" s="6">
        <v>170</v>
      </c>
    </row>
    <row r="35389" spans="1:11">
      <c r="A35389" s="6">
        <v>2000183113</v>
      </c>
      <c r="B35389" t="s">
        <v>37840</v>
      </c>
      <c r="H35389" s="6" t="s">
        <v>1698</v>
      </c>
      <c r="I35389" s="6" t="s">
        <v>1781</v>
      </c>
      <c r="K35389" s="6">
        <v>180</v>
      </c>
    </row>
    <row r="35390" spans="1:11">
      <c r="A35390" s="6">
        <v>2000294482</v>
      </c>
      <c r="B35390" t="s">
        <v>37841</v>
      </c>
      <c r="H35390" s="6" t="s">
        <v>377</v>
      </c>
      <c r="I35390" s="6" t="s">
        <v>37842</v>
      </c>
      <c r="K35390" s="6">
        <v>184</v>
      </c>
    </row>
    <row r="35391" spans="1:11">
      <c r="A35391" s="6">
        <v>2000184394</v>
      </c>
      <c r="B35391" t="s">
        <v>37843</v>
      </c>
      <c r="H35391" s="6" t="s">
        <v>303</v>
      </c>
      <c r="I35391" s="6" t="s">
        <v>236</v>
      </c>
      <c r="K35391" s="6">
        <v>178</v>
      </c>
    </row>
    <row r="35392" spans="1:11">
      <c r="A35392" s="6">
        <v>2000482313</v>
      </c>
      <c r="B35392" t="s">
        <v>37844</v>
      </c>
      <c r="H35392" s="6" t="s">
        <v>2167</v>
      </c>
      <c r="I35392" s="6" t="s">
        <v>306</v>
      </c>
      <c r="K35392" s="6">
        <v>170</v>
      </c>
    </row>
    <row r="35393" spans="1:11">
      <c r="A35393" s="6">
        <v>2000284249</v>
      </c>
      <c r="B35393" t="s">
        <v>37845</v>
      </c>
      <c r="H35393" s="6" t="s">
        <v>2046</v>
      </c>
      <c r="I35393" s="6" t="s">
        <v>2134</v>
      </c>
      <c r="K35393" s="6">
        <v>195</v>
      </c>
    </row>
    <row r="35394" spans="1:11">
      <c r="A35394" s="6">
        <v>2000209100</v>
      </c>
      <c r="B35394" t="s">
        <v>37846</v>
      </c>
      <c r="H35394" s="6" t="s">
        <v>966</v>
      </c>
      <c r="I35394" s="6" t="s">
        <v>3732</v>
      </c>
      <c r="K35394" s="6">
        <v>180</v>
      </c>
    </row>
    <row r="35395" spans="1:11">
      <c r="A35395" s="6">
        <v>2000484383</v>
      </c>
      <c r="B35395" t="s">
        <v>37847</v>
      </c>
      <c r="H35395" s="6" t="s">
        <v>966</v>
      </c>
      <c r="I35395" s="6" t="s">
        <v>1303</v>
      </c>
      <c r="K35395" s="6">
        <v>175</v>
      </c>
    </row>
    <row r="35396" spans="1:11">
      <c r="A35396" s="6">
        <v>2000457042</v>
      </c>
      <c r="B35396" t="s">
        <v>37848</v>
      </c>
      <c r="H35396" s="6" t="s">
        <v>944</v>
      </c>
      <c r="I35396" s="6" t="s">
        <v>1661</v>
      </c>
      <c r="K35396" s="6">
        <v>177</v>
      </c>
    </row>
    <row r="35397" spans="1:11">
      <c r="A35397" s="6">
        <v>2000452136</v>
      </c>
      <c r="B35397" t="s">
        <v>37849</v>
      </c>
      <c r="H35397" s="6" t="s">
        <v>1624</v>
      </c>
      <c r="I35397" s="6" t="s">
        <v>494</v>
      </c>
      <c r="K35397" s="6">
        <v>184</v>
      </c>
    </row>
    <row r="35398" spans="1:11">
      <c r="A35398" s="6">
        <v>2000291035</v>
      </c>
      <c r="B35398" t="s">
        <v>37850</v>
      </c>
      <c r="H35398" s="6" t="s">
        <v>1624</v>
      </c>
      <c r="I35398" s="6" t="s">
        <v>236</v>
      </c>
      <c r="K35398" s="6">
        <v>185</v>
      </c>
    </row>
    <row r="35399" spans="1:11">
      <c r="A35399" s="6">
        <v>2000417046</v>
      </c>
      <c r="B35399" t="s">
        <v>37851</v>
      </c>
      <c r="H35399" s="6" t="s">
        <v>1806</v>
      </c>
      <c r="I35399" s="6" t="s">
        <v>1661</v>
      </c>
      <c r="K35399" s="6">
        <v>164</v>
      </c>
    </row>
    <row r="35400" spans="1:11">
      <c r="A35400" s="6">
        <v>2000399787</v>
      </c>
      <c r="B35400" t="s">
        <v>37852</v>
      </c>
      <c r="H35400" s="6" t="s">
        <v>319</v>
      </c>
      <c r="I35400" s="6" t="s">
        <v>259</v>
      </c>
      <c r="K35400" s="6">
        <v>167</v>
      </c>
    </row>
    <row r="35401" spans="1:11">
      <c r="A35401" s="6">
        <v>2000307626</v>
      </c>
      <c r="B35401" t="s">
        <v>37853</v>
      </c>
      <c r="H35401" s="6" t="s">
        <v>2115</v>
      </c>
      <c r="I35401" s="6" t="s">
        <v>1303</v>
      </c>
      <c r="K35401" s="6">
        <v>174</v>
      </c>
    </row>
    <row r="35402" spans="1:11">
      <c r="A35402" s="6">
        <v>2000447962</v>
      </c>
      <c r="B35402" t="s">
        <v>37854</v>
      </c>
      <c r="H35402" s="6" t="s">
        <v>377</v>
      </c>
      <c r="I35402" s="6" t="s">
        <v>257</v>
      </c>
      <c r="K35402" s="6">
        <v>186</v>
      </c>
    </row>
    <row r="35403" spans="1:11">
      <c r="A35403" s="6">
        <v>2000414168</v>
      </c>
      <c r="B35403" t="s">
        <v>37855</v>
      </c>
      <c r="H35403" s="6" t="s">
        <v>488</v>
      </c>
      <c r="I35403" s="6" t="s">
        <v>3732</v>
      </c>
      <c r="K35403" s="6">
        <v>173</v>
      </c>
    </row>
    <row r="35404" spans="1:11">
      <c r="A35404" s="6">
        <v>2000482974</v>
      </c>
      <c r="B35404" t="s">
        <v>37856</v>
      </c>
      <c r="H35404" s="6" t="s">
        <v>966</v>
      </c>
      <c r="I35404" s="6" t="s">
        <v>348</v>
      </c>
      <c r="K35404" s="6">
        <v>175</v>
      </c>
    </row>
    <row r="35405" spans="1:11">
      <c r="A35405" s="6">
        <v>2000436959</v>
      </c>
      <c r="B35405" t="s">
        <v>37857</v>
      </c>
      <c r="H35405" s="6" t="s">
        <v>1624</v>
      </c>
      <c r="I35405" s="6" t="s">
        <v>2045</v>
      </c>
      <c r="K35405" s="6">
        <v>188</v>
      </c>
    </row>
    <row r="35406" spans="1:11">
      <c r="A35406" s="6">
        <v>2000297870</v>
      </c>
      <c r="B35406" t="s">
        <v>37858</v>
      </c>
      <c r="H35406" s="6" t="s">
        <v>1671</v>
      </c>
      <c r="I35406" s="6" t="s">
        <v>1653</v>
      </c>
      <c r="K35406" s="6">
        <v>171</v>
      </c>
    </row>
    <row r="35407" spans="1:11">
      <c r="A35407" s="6">
        <v>2000507024</v>
      </c>
      <c r="B35407" t="s">
        <v>37859</v>
      </c>
      <c r="H35407" s="6" t="s">
        <v>2116</v>
      </c>
      <c r="I35407" s="6" t="s">
        <v>477</v>
      </c>
      <c r="K35407" s="6">
        <v>170</v>
      </c>
    </row>
    <row r="35408" spans="1:11">
      <c r="A35408" s="6">
        <v>2000474774</v>
      </c>
      <c r="B35408" t="s">
        <v>37860</v>
      </c>
      <c r="H35408" s="6" t="s">
        <v>2046</v>
      </c>
      <c r="I35408" s="6" t="s">
        <v>2539</v>
      </c>
      <c r="K35408" s="6">
        <v>188</v>
      </c>
    </row>
    <row r="35409" spans="1:11">
      <c r="A35409" s="6">
        <v>2000456872</v>
      </c>
      <c r="B35409" t="s">
        <v>37861</v>
      </c>
      <c r="H35409" s="6" t="s">
        <v>2112</v>
      </c>
      <c r="I35409" s="6" t="s">
        <v>259</v>
      </c>
      <c r="K35409" s="6">
        <v>186</v>
      </c>
    </row>
    <row r="35410" spans="1:11">
      <c r="A35410" s="6">
        <v>2000420231</v>
      </c>
      <c r="B35410" t="s">
        <v>37862</v>
      </c>
      <c r="H35410" s="6" t="s">
        <v>2115</v>
      </c>
      <c r="I35410" s="6" t="s">
        <v>4929</v>
      </c>
      <c r="K35410" s="6">
        <v>176</v>
      </c>
    </row>
    <row r="35411" spans="1:11">
      <c r="A35411" s="6">
        <v>2000490075</v>
      </c>
      <c r="B35411" t="s">
        <v>37863</v>
      </c>
      <c r="H35411" s="6" t="s">
        <v>2115</v>
      </c>
      <c r="I35411" s="6" t="s">
        <v>1854</v>
      </c>
      <c r="K35411" s="6">
        <v>170</v>
      </c>
    </row>
    <row r="35412" spans="1:11">
      <c r="A35412" s="6">
        <v>2000289980</v>
      </c>
      <c r="B35412" t="s">
        <v>37864</v>
      </c>
      <c r="H35412" s="6" t="s">
        <v>1671</v>
      </c>
      <c r="I35412" s="6" t="s">
        <v>2134</v>
      </c>
      <c r="K35412" s="6">
        <v>174</v>
      </c>
    </row>
    <row r="35413" spans="1:11">
      <c r="A35413" s="6">
        <v>2000383272</v>
      </c>
      <c r="B35413" t="s">
        <v>37865</v>
      </c>
      <c r="H35413" s="6" t="s">
        <v>377</v>
      </c>
      <c r="I35413" s="6" t="s">
        <v>222</v>
      </c>
      <c r="K35413" s="6">
        <v>188</v>
      </c>
    </row>
    <row r="35414" spans="1:11">
      <c r="A35414" s="6">
        <v>2000450818</v>
      </c>
      <c r="B35414" t="s">
        <v>37866</v>
      </c>
      <c r="H35414" s="6" t="s">
        <v>966</v>
      </c>
      <c r="I35414" s="6" t="s">
        <v>2539</v>
      </c>
      <c r="K35414" s="6">
        <v>167</v>
      </c>
    </row>
    <row r="35415" spans="1:11">
      <c r="A35415" s="6">
        <v>2000113795</v>
      </c>
      <c r="B35415" t="s">
        <v>37867</v>
      </c>
      <c r="H35415" s="6" t="s">
        <v>2198</v>
      </c>
      <c r="I35415" s="6" t="s">
        <v>2473</v>
      </c>
      <c r="K35415" s="6">
        <v>184</v>
      </c>
    </row>
    <row r="35416" spans="1:11">
      <c r="A35416" s="6">
        <v>2000485991</v>
      </c>
      <c r="B35416" t="s">
        <v>37868</v>
      </c>
      <c r="H35416" s="6" t="s">
        <v>829</v>
      </c>
      <c r="I35416" s="6" t="s">
        <v>1660</v>
      </c>
      <c r="K35416" s="6">
        <v>187</v>
      </c>
    </row>
    <row r="35417" spans="1:11">
      <c r="A35417" s="6">
        <v>2000432560</v>
      </c>
      <c r="B35417" t="s">
        <v>37869</v>
      </c>
      <c r="H35417" s="6" t="s">
        <v>2046</v>
      </c>
      <c r="I35417" s="6" t="s">
        <v>8665</v>
      </c>
      <c r="K35417" s="6">
        <v>182</v>
      </c>
    </row>
    <row r="35418" spans="1:11">
      <c r="A35418" s="6">
        <v>2000493440</v>
      </c>
      <c r="B35418" t="s">
        <v>37870</v>
      </c>
      <c r="H35418" s="6" t="s">
        <v>558</v>
      </c>
      <c r="I35418" s="6" t="s">
        <v>646</v>
      </c>
      <c r="K35418" s="6">
        <v>177</v>
      </c>
    </row>
    <row r="35419" spans="1:11">
      <c r="A35419" s="6">
        <v>2000329987</v>
      </c>
      <c r="B35419" t="s">
        <v>37871</v>
      </c>
      <c r="H35419" s="6" t="s">
        <v>944</v>
      </c>
      <c r="I35419" s="6" t="s">
        <v>2742</v>
      </c>
      <c r="K35419" s="6">
        <v>184</v>
      </c>
    </row>
    <row r="35420" spans="1:11">
      <c r="A35420" s="6">
        <v>2000399086</v>
      </c>
      <c r="B35420" t="s">
        <v>37872</v>
      </c>
      <c r="H35420" s="6" t="s">
        <v>377</v>
      </c>
      <c r="I35420" s="6" t="s">
        <v>348</v>
      </c>
      <c r="K35420" s="6">
        <v>189</v>
      </c>
    </row>
    <row r="35421" spans="1:11">
      <c r="A35421" s="6">
        <v>2000509118</v>
      </c>
      <c r="B35421" t="s">
        <v>37873</v>
      </c>
      <c r="H35421" s="6" t="s">
        <v>2112</v>
      </c>
      <c r="I35421" s="6" t="s">
        <v>259</v>
      </c>
      <c r="K35421" s="6">
        <v>176</v>
      </c>
    </row>
    <row r="35422" spans="1:11">
      <c r="A35422" s="6">
        <v>2000286586</v>
      </c>
      <c r="B35422" t="s">
        <v>37874</v>
      </c>
      <c r="H35422" s="6" t="s">
        <v>2115</v>
      </c>
      <c r="I35422" s="6" t="s">
        <v>259</v>
      </c>
      <c r="K35422" s="6">
        <v>180</v>
      </c>
    </row>
    <row r="35423" spans="1:11">
      <c r="A35423" s="6">
        <v>2000364970</v>
      </c>
      <c r="B35423" t="s">
        <v>37875</v>
      </c>
      <c r="H35423" s="6" t="s">
        <v>377</v>
      </c>
      <c r="I35423" s="6" t="s">
        <v>2134</v>
      </c>
      <c r="K35423" s="6">
        <v>188</v>
      </c>
    </row>
    <row r="35424" spans="1:11">
      <c r="A35424" s="6">
        <v>2000350266</v>
      </c>
      <c r="B35424" t="s">
        <v>37876</v>
      </c>
      <c r="H35424" s="6" t="s">
        <v>2113</v>
      </c>
      <c r="I35424" s="6" t="s">
        <v>37877</v>
      </c>
      <c r="K35424" s="6">
        <v>184</v>
      </c>
    </row>
    <row r="35425" spans="1:11">
      <c r="A35425" s="6">
        <v>2000217553</v>
      </c>
      <c r="B35425" t="s">
        <v>37878</v>
      </c>
      <c r="H35425" s="6" t="s">
        <v>377</v>
      </c>
      <c r="I35425" s="6" t="s">
        <v>348</v>
      </c>
      <c r="K35425" s="6">
        <v>187</v>
      </c>
    </row>
    <row r="35426" spans="1:11">
      <c r="A35426" s="6">
        <v>2000473881</v>
      </c>
      <c r="B35426" t="s">
        <v>37879</v>
      </c>
      <c r="H35426" s="6" t="s">
        <v>2046</v>
      </c>
      <c r="I35426" s="6" t="s">
        <v>37880</v>
      </c>
      <c r="K35426" s="6">
        <v>185</v>
      </c>
    </row>
    <row r="35427" spans="1:11">
      <c r="A35427" s="6">
        <v>2000361948</v>
      </c>
      <c r="B35427" t="s">
        <v>1973</v>
      </c>
      <c r="H35427" s="6" t="s">
        <v>2115</v>
      </c>
      <c r="I35427" s="6" t="s">
        <v>344</v>
      </c>
      <c r="K35427" s="6">
        <v>195</v>
      </c>
    </row>
    <row r="35428" spans="1:11">
      <c r="A35428" s="6">
        <v>2000473935</v>
      </c>
      <c r="B35428" t="s">
        <v>37881</v>
      </c>
      <c r="H35428" s="6" t="s">
        <v>1624</v>
      </c>
      <c r="I35428" s="6" t="s">
        <v>344</v>
      </c>
      <c r="K35428" s="6">
        <v>189</v>
      </c>
    </row>
    <row r="35429" spans="1:11">
      <c r="A35429" s="6">
        <v>2000399385</v>
      </c>
      <c r="B35429" t="s">
        <v>37882</v>
      </c>
      <c r="H35429" s="6" t="s">
        <v>558</v>
      </c>
      <c r="I35429" s="6" t="s">
        <v>1809</v>
      </c>
      <c r="K35429" s="6">
        <v>159</v>
      </c>
    </row>
    <row r="35430" spans="1:11">
      <c r="A35430" s="6">
        <v>2000492522</v>
      </c>
      <c r="B35430" t="s">
        <v>37883</v>
      </c>
      <c r="H35430" s="6" t="s">
        <v>319</v>
      </c>
      <c r="I35430" s="6" t="s">
        <v>1658</v>
      </c>
      <c r="K35430" s="6">
        <v>182</v>
      </c>
    </row>
    <row r="35431" spans="1:11">
      <c r="A35431" s="6">
        <v>2000500555</v>
      </c>
      <c r="B35431" t="s">
        <v>37884</v>
      </c>
      <c r="H35431" s="6" t="s">
        <v>488</v>
      </c>
      <c r="I35431" s="6" t="s">
        <v>37885</v>
      </c>
      <c r="K35431" s="6">
        <v>167</v>
      </c>
    </row>
    <row r="35432" spans="1:11">
      <c r="A35432" s="6">
        <v>2000409837</v>
      </c>
      <c r="B35432" t="s">
        <v>37886</v>
      </c>
      <c r="H35432" s="6" t="s">
        <v>377</v>
      </c>
      <c r="I35432" s="6" t="s">
        <v>2134</v>
      </c>
      <c r="K35432" s="6">
        <v>177</v>
      </c>
    </row>
    <row r="35433" spans="1:11">
      <c r="A35433" s="6">
        <v>2000331308</v>
      </c>
      <c r="B35433" t="s">
        <v>37887</v>
      </c>
      <c r="H35433" s="6" t="s">
        <v>351</v>
      </c>
      <c r="I35433" s="6" t="s">
        <v>257</v>
      </c>
      <c r="K35433" s="6">
        <v>168</v>
      </c>
    </row>
    <row r="35434" spans="1:11">
      <c r="A35434" s="6">
        <v>2000462491</v>
      </c>
      <c r="B35434" t="s">
        <v>37888</v>
      </c>
      <c r="H35434" s="6" t="s">
        <v>2115</v>
      </c>
      <c r="I35434" s="6" t="s">
        <v>2045</v>
      </c>
      <c r="K35434" s="6">
        <v>182</v>
      </c>
    </row>
    <row r="35435" spans="1:11">
      <c r="A35435" s="6">
        <v>2000473890</v>
      </c>
      <c r="B35435" t="s">
        <v>37889</v>
      </c>
      <c r="H35435" s="6" t="s">
        <v>377</v>
      </c>
      <c r="I35435" s="6" t="s">
        <v>344</v>
      </c>
      <c r="K35435" s="6">
        <v>187</v>
      </c>
    </row>
    <row r="35436" spans="1:11">
      <c r="A35436" s="6">
        <v>2000452796</v>
      </c>
      <c r="B35436" t="s">
        <v>37890</v>
      </c>
      <c r="H35436" s="6" t="s">
        <v>2046</v>
      </c>
      <c r="I35436" s="6" t="s">
        <v>832</v>
      </c>
      <c r="K35436" s="6">
        <v>168</v>
      </c>
    </row>
    <row r="35437" spans="1:11">
      <c r="A35437" s="6">
        <v>2000438432</v>
      </c>
      <c r="B35437" t="s">
        <v>37891</v>
      </c>
      <c r="H35437" s="6" t="s">
        <v>944</v>
      </c>
      <c r="I35437" s="6" t="s">
        <v>253</v>
      </c>
      <c r="K35437" s="6">
        <v>179</v>
      </c>
    </row>
    <row r="35438" spans="1:11">
      <c r="A35438" s="6">
        <v>2000482345</v>
      </c>
      <c r="B35438" t="s">
        <v>37892</v>
      </c>
      <c r="H35438" s="6" t="s">
        <v>377</v>
      </c>
      <c r="I35438" s="6" t="s">
        <v>306</v>
      </c>
      <c r="K35438" s="6">
        <v>191</v>
      </c>
    </row>
    <row r="35439" spans="1:11">
      <c r="A35439" s="6">
        <v>2000478937</v>
      </c>
      <c r="B35439" t="s">
        <v>37893</v>
      </c>
      <c r="H35439" s="6" t="s">
        <v>351</v>
      </c>
      <c r="I35439" s="6" t="s">
        <v>253</v>
      </c>
      <c r="K35439" s="6">
        <v>191</v>
      </c>
    </row>
    <row r="35440" spans="1:11">
      <c r="A35440" s="6">
        <v>2000413318</v>
      </c>
      <c r="B35440" t="s">
        <v>37894</v>
      </c>
      <c r="H35440" s="6" t="s">
        <v>377</v>
      </c>
      <c r="I35440" s="6" t="s">
        <v>1676</v>
      </c>
      <c r="K35440" s="6">
        <v>187</v>
      </c>
    </row>
    <row r="35441" spans="1:11">
      <c r="A35441" s="6">
        <v>2000376963</v>
      </c>
      <c r="B35441" t="s">
        <v>37895</v>
      </c>
      <c r="H35441" s="6" t="s">
        <v>488</v>
      </c>
      <c r="I35441" s="6" t="s">
        <v>257</v>
      </c>
      <c r="K35441" s="6">
        <v>177</v>
      </c>
    </row>
    <row r="35442" spans="1:11">
      <c r="A35442" s="6">
        <v>2000471020</v>
      </c>
      <c r="B35442" t="s">
        <v>37896</v>
      </c>
      <c r="H35442" s="6" t="s">
        <v>1672</v>
      </c>
      <c r="I35442" s="6" t="s">
        <v>194</v>
      </c>
      <c r="K35442" s="6">
        <v>180</v>
      </c>
    </row>
    <row r="35443" spans="1:11">
      <c r="A35443" s="6">
        <v>2000484250</v>
      </c>
      <c r="B35443" t="s">
        <v>37897</v>
      </c>
      <c r="H35443" s="6" t="s">
        <v>1624</v>
      </c>
      <c r="I35443" s="6" t="s">
        <v>344</v>
      </c>
      <c r="K35443" s="6">
        <v>175</v>
      </c>
    </row>
    <row r="35444" spans="1:11">
      <c r="A35444" s="6">
        <v>2000438586</v>
      </c>
      <c r="B35444" t="s">
        <v>37898</v>
      </c>
      <c r="H35444" s="6" t="s">
        <v>488</v>
      </c>
      <c r="I35444" s="6" t="s">
        <v>257</v>
      </c>
      <c r="K35444" s="6">
        <v>164</v>
      </c>
    </row>
    <row r="35445" spans="1:11">
      <c r="A35445" s="6">
        <v>2000484386</v>
      </c>
      <c r="B35445" t="s">
        <v>37899</v>
      </c>
      <c r="H35445" s="6" t="s">
        <v>319</v>
      </c>
      <c r="I35445" s="6" t="s">
        <v>344</v>
      </c>
      <c r="K35445" s="6">
        <v>179</v>
      </c>
    </row>
    <row r="35446" spans="1:11">
      <c r="A35446" s="6">
        <v>2000493414</v>
      </c>
      <c r="B35446" t="s">
        <v>37900</v>
      </c>
      <c r="H35446" s="6" t="s">
        <v>319</v>
      </c>
      <c r="I35446" s="6" t="s">
        <v>25719</v>
      </c>
      <c r="K35446" s="6">
        <v>169</v>
      </c>
    </row>
    <row r="35447" spans="1:11">
      <c r="A35447" s="6">
        <v>2000059182</v>
      </c>
      <c r="B35447" t="s">
        <v>37901</v>
      </c>
      <c r="H35447" s="6" t="s">
        <v>319</v>
      </c>
      <c r="I35447" s="6" t="s">
        <v>1167</v>
      </c>
      <c r="K35447" s="6">
        <v>180</v>
      </c>
    </row>
    <row r="35448" spans="1:11">
      <c r="A35448" s="6">
        <v>2000493484</v>
      </c>
      <c r="B35448" t="s">
        <v>37902</v>
      </c>
      <c r="H35448" s="6" t="s">
        <v>1656</v>
      </c>
      <c r="I35448" s="6" t="s">
        <v>344</v>
      </c>
      <c r="K35448" s="6">
        <v>178</v>
      </c>
    </row>
    <row r="35449" spans="1:11">
      <c r="A35449" s="6">
        <v>2000332111</v>
      </c>
      <c r="B35449" t="s">
        <v>37903</v>
      </c>
      <c r="H35449" s="6" t="s">
        <v>377</v>
      </c>
      <c r="I35449" s="6" t="s">
        <v>832</v>
      </c>
      <c r="K35449" s="6">
        <v>185</v>
      </c>
    </row>
    <row r="35450" spans="1:11">
      <c r="A35450" s="6">
        <v>2000476253</v>
      </c>
      <c r="B35450" t="s">
        <v>37904</v>
      </c>
      <c r="H35450" s="6" t="s">
        <v>377</v>
      </c>
      <c r="I35450" s="6" t="s">
        <v>259</v>
      </c>
      <c r="K35450" s="6">
        <v>187</v>
      </c>
    </row>
    <row r="35451" spans="1:11">
      <c r="A35451" s="6">
        <v>2000445292</v>
      </c>
      <c r="B35451" t="s">
        <v>37905</v>
      </c>
      <c r="H35451" s="6" t="s">
        <v>377</v>
      </c>
      <c r="I35451" s="6" t="s">
        <v>832</v>
      </c>
      <c r="K35451" s="6">
        <v>197</v>
      </c>
    </row>
    <row r="35452" spans="1:11">
      <c r="A35452" s="6">
        <v>2000447098</v>
      </c>
      <c r="B35452" t="s">
        <v>37906</v>
      </c>
      <c r="H35452" s="6" t="s">
        <v>2116</v>
      </c>
      <c r="I35452" s="6" t="s">
        <v>494</v>
      </c>
      <c r="K35452" s="6">
        <v>192</v>
      </c>
    </row>
    <row r="35453" spans="1:11">
      <c r="A35453" s="6">
        <v>2000471951</v>
      </c>
      <c r="B35453" t="s">
        <v>37907</v>
      </c>
      <c r="H35453" s="6" t="s">
        <v>1747</v>
      </c>
      <c r="I35453" s="6" t="s">
        <v>257</v>
      </c>
      <c r="K35453" s="6">
        <v>177</v>
      </c>
    </row>
    <row r="35454" spans="1:11">
      <c r="A35454" s="6">
        <v>2000216802</v>
      </c>
      <c r="B35454" t="s">
        <v>37908</v>
      </c>
      <c r="H35454" s="6" t="s">
        <v>319</v>
      </c>
      <c r="I35454" s="6" t="s">
        <v>1303</v>
      </c>
      <c r="K35454" s="6">
        <v>163</v>
      </c>
    </row>
    <row r="35455" spans="1:11">
      <c r="A35455" s="6">
        <v>2000392662</v>
      </c>
      <c r="B35455" t="s">
        <v>37909</v>
      </c>
      <c r="H35455" s="6" t="s">
        <v>377</v>
      </c>
      <c r="I35455" s="6" t="s">
        <v>344</v>
      </c>
      <c r="K35455" s="6">
        <v>186</v>
      </c>
    </row>
    <row r="35456" spans="1:11">
      <c r="A35456" s="6">
        <v>2000457045</v>
      </c>
      <c r="B35456" t="s">
        <v>37910</v>
      </c>
      <c r="H35456" s="6" t="s">
        <v>303</v>
      </c>
      <c r="I35456" s="6" t="s">
        <v>20530</v>
      </c>
      <c r="K35456" s="6">
        <v>170</v>
      </c>
    </row>
    <row r="35457" spans="1:11">
      <c r="A35457" s="6">
        <v>2000487931</v>
      </c>
      <c r="B35457" t="s">
        <v>37911</v>
      </c>
      <c r="H35457" s="6" t="s">
        <v>351</v>
      </c>
      <c r="I35457" s="6" t="s">
        <v>2829</v>
      </c>
      <c r="K35457" s="6">
        <v>181</v>
      </c>
    </row>
    <row r="35458" spans="1:11">
      <c r="A35458" s="6">
        <v>2000496534</v>
      </c>
      <c r="B35458" t="s">
        <v>37912</v>
      </c>
      <c r="H35458" s="6" t="s">
        <v>944</v>
      </c>
      <c r="I35458" s="6" t="s">
        <v>348</v>
      </c>
      <c r="K35458" s="6">
        <v>174</v>
      </c>
    </row>
    <row r="35459" spans="1:11">
      <c r="A35459" s="6">
        <v>2000482059</v>
      </c>
      <c r="B35459" t="s">
        <v>37913</v>
      </c>
      <c r="H35459" s="6" t="s">
        <v>1624</v>
      </c>
      <c r="I35459" s="6" t="s">
        <v>306</v>
      </c>
      <c r="K35459" s="6">
        <v>182</v>
      </c>
    </row>
    <row r="35460" spans="1:11">
      <c r="A35460" s="6">
        <v>2000396421</v>
      </c>
      <c r="B35460" t="s">
        <v>37914</v>
      </c>
      <c r="H35460" s="6" t="s">
        <v>319</v>
      </c>
      <c r="I35460" s="6" t="s">
        <v>13533</v>
      </c>
      <c r="K35460" s="6">
        <v>181</v>
      </c>
    </row>
    <row r="35461" spans="1:11">
      <c r="A35461" s="6">
        <v>2000475797</v>
      </c>
      <c r="B35461" t="s">
        <v>37915</v>
      </c>
      <c r="H35461" s="6" t="s">
        <v>488</v>
      </c>
      <c r="I35461" s="6" t="s">
        <v>306</v>
      </c>
      <c r="K35461" s="6">
        <v>165</v>
      </c>
    </row>
    <row r="35462" spans="1:11">
      <c r="A35462" s="6">
        <v>2000516189</v>
      </c>
      <c r="B35462" t="s">
        <v>37916</v>
      </c>
      <c r="H35462" s="6" t="s">
        <v>760</v>
      </c>
      <c r="I35462" s="6" t="s">
        <v>259</v>
      </c>
      <c r="K35462" s="6">
        <v>178</v>
      </c>
    </row>
    <row r="35463" spans="1:11">
      <c r="A35463" s="6">
        <v>2000312691</v>
      </c>
      <c r="B35463" t="s">
        <v>37917</v>
      </c>
      <c r="H35463" s="6" t="s">
        <v>966</v>
      </c>
      <c r="I35463" s="6" t="s">
        <v>2139</v>
      </c>
      <c r="K35463" s="6">
        <v>169</v>
      </c>
    </row>
    <row r="35464" spans="1:11">
      <c r="A35464" s="6">
        <v>2000306224</v>
      </c>
      <c r="B35464" t="s">
        <v>37918</v>
      </c>
      <c r="H35464" s="6" t="s">
        <v>966</v>
      </c>
      <c r="I35464" s="6" t="s">
        <v>646</v>
      </c>
      <c r="K35464" s="6">
        <v>163</v>
      </c>
    </row>
    <row r="35465" spans="1:11">
      <c r="A35465" s="6">
        <v>2000378400</v>
      </c>
      <c r="B35465" t="s">
        <v>37919</v>
      </c>
      <c r="H35465" s="6" t="s">
        <v>2046</v>
      </c>
      <c r="I35465" s="6" t="s">
        <v>306</v>
      </c>
      <c r="K35465" s="6">
        <v>173</v>
      </c>
    </row>
    <row r="35466" spans="1:11">
      <c r="A35466" s="6">
        <v>2000503699</v>
      </c>
      <c r="B35466" t="s">
        <v>37920</v>
      </c>
      <c r="H35466" s="6" t="s">
        <v>2115</v>
      </c>
      <c r="I35466" s="6" t="s">
        <v>2639</v>
      </c>
      <c r="K35466" s="6">
        <v>178</v>
      </c>
    </row>
    <row r="35467" spans="1:11">
      <c r="A35467" s="6">
        <v>2000493903</v>
      </c>
      <c r="B35467" t="s">
        <v>37921</v>
      </c>
      <c r="H35467" s="6" t="s">
        <v>2115</v>
      </c>
      <c r="I35467" s="6" t="s">
        <v>306</v>
      </c>
      <c r="K35467" s="6">
        <v>187</v>
      </c>
    </row>
    <row r="35468" spans="1:11">
      <c r="A35468" s="6">
        <v>2000404409</v>
      </c>
      <c r="B35468" t="s">
        <v>37922</v>
      </c>
      <c r="H35468" s="6" t="s">
        <v>377</v>
      </c>
      <c r="I35468" s="6" t="s">
        <v>259</v>
      </c>
      <c r="K35468" s="6">
        <v>191</v>
      </c>
    </row>
    <row r="35469" spans="1:11">
      <c r="A35469" s="6">
        <v>2000374789</v>
      </c>
      <c r="B35469" t="s">
        <v>37923</v>
      </c>
      <c r="H35469" s="6" t="s">
        <v>377</v>
      </c>
      <c r="I35469" s="6" t="s">
        <v>253</v>
      </c>
      <c r="K35469" s="6">
        <v>182</v>
      </c>
    </row>
    <row r="35470" spans="1:11">
      <c r="A35470" s="6">
        <v>2000379561</v>
      </c>
      <c r="B35470" t="s">
        <v>37924</v>
      </c>
      <c r="H35470" s="6" t="s">
        <v>1624</v>
      </c>
      <c r="I35470" s="6" t="s">
        <v>259</v>
      </c>
      <c r="K35470" s="6">
        <v>181</v>
      </c>
    </row>
    <row r="35471" spans="1:11">
      <c r="A35471" s="6">
        <v>2000326704</v>
      </c>
      <c r="B35471" t="s">
        <v>37925</v>
      </c>
      <c r="H35471" s="6" t="s">
        <v>2115</v>
      </c>
      <c r="I35471" s="6" t="s">
        <v>306</v>
      </c>
      <c r="K35471" s="6">
        <v>175</v>
      </c>
    </row>
    <row r="35472" spans="1:11">
      <c r="A35472" s="6">
        <v>2000371000</v>
      </c>
      <c r="B35472" t="s">
        <v>37926</v>
      </c>
      <c r="H35472" s="6" t="s">
        <v>966</v>
      </c>
      <c r="I35472" s="6" t="s">
        <v>433</v>
      </c>
      <c r="K35472" s="6">
        <v>181</v>
      </c>
    </row>
    <row r="35473" spans="1:11">
      <c r="A35473" s="6">
        <v>2000379562</v>
      </c>
      <c r="B35473" t="s">
        <v>37927</v>
      </c>
      <c r="H35473" s="6" t="s">
        <v>1624</v>
      </c>
      <c r="I35473" s="6" t="s">
        <v>259</v>
      </c>
      <c r="K35473" s="6">
        <v>189</v>
      </c>
    </row>
    <row r="35474" spans="1:11">
      <c r="A35474" s="6">
        <v>2000511324</v>
      </c>
      <c r="B35474" t="s">
        <v>37928</v>
      </c>
      <c r="H35474" s="6" t="s">
        <v>1698</v>
      </c>
      <c r="I35474" s="6" t="s">
        <v>259</v>
      </c>
      <c r="K35474" s="6">
        <v>179</v>
      </c>
    </row>
    <row r="35475" spans="1:11">
      <c r="A35475" s="6">
        <v>2000476250</v>
      </c>
      <c r="B35475" t="s">
        <v>37929</v>
      </c>
      <c r="H35475" s="6" t="s">
        <v>640</v>
      </c>
      <c r="I35475" s="6" t="s">
        <v>37930</v>
      </c>
      <c r="K35475" s="6">
        <v>178</v>
      </c>
    </row>
    <row r="35476" spans="1:11">
      <c r="A35476" s="6">
        <v>2000500549</v>
      </c>
      <c r="B35476" t="s">
        <v>37931</v>
      </c>
      <c r="H35476" s="6" t="s">
        <v>2115</v>
      </c>
      <c r="I35476" s="6" t="s">
        <v>1740</v>
      </c>
      <c r="K35476" s="6">
        <v>178</v>
      </c>
    </row>
    <row r="35477" spans="1:11">
      <c r="A35477" s="6">
        <v>2000482307</v>
      </c>
      <c r="B35477" t="s">
        <v>37932</v>
      </c>
      <c r="H35477" s="6" t="s">
        <v>488</v>
      </c>
      <c r="I35477" s="6" t="s">
        <v>306</v>
      </c>
      <c r="K35477" s="6">
        <v>167</v>
      </c>
    </row>
    <row r="35478" spans="1:11">
      <c r="A35478" s="6">
        <v>2000413499</v>
      </c>
      <c r="B35478" t="s">
        <v>37933</v>
      </c>
      <c r="H35478" s="6" t="s">
        <v>966</v>
      </c>
      <c r="I35478" s="6" t="s">
        <v>306</v>
      </c>
      <c r="K35478" s="6">
        <v>167</v>
      </c>
    </row>
    <row r="35479" spans="1:11">
      <c r="A35479" s="6">
        <v>2000473921</v>
      </c>
      <c r="B35479" t="s">
        <v>37934</v>
      </c>
      <c r="H35479" s="6" t="s">
        <v>377</v>
      </c>
      <c r="I35479" s="6" t="s">
        <v>344</v>
      </c>
      <c r="K35479" s="6">
        <v>195</v>
      </c>
    </row>
    <row r="35480" spans="1:11">
      <c r="A35480" s="6">
        <v>2000251029</v>
      </c>
      <c r="B35480" t="s">
        <v>37935</v>
      </c>
      <c r="H35480" s="6" t="s">
        <v>1624</v>
      </c>
      <c r="I35480" s="6" t="s">
        <v>1861</v>
      </c>
      <c r="K35480" s="6">
        <v>198</v>
      </c>
    </row>
    <row r="35481" spans="1:11">
      <c r="A35481" s="6">
        <v>2000246395</v>
      </c>
      <c r="B35481" t="s">
        <v>37936</v>
      </c>
      <c r="H35481" s="6" t="s">
        <v>1671</v>
      </c>
      <c r="I35481" s="6" t="s">
        <v>7783</v>
      </c>
      <c r="K35481" s="6">
        <v>182</v>
      </c>
    </row>
    <row r="35482" spans="1:11">
      <c r="A35482" s="6">
        <v>2000496533</v>
      </c>
      <c r="B35482" t="s">
        <v>37937</v>
      </c>
      <c r="H35482" s="6" t="s">
        <v>2692</v>
      </c>
      <c r="I35482" s="6" t="s">
        <v>1740</v>
      </c>
      <c r="K35482" s="6">
        <v>173</v>
      </c>
    </row>
    <row r="35483" spans="1:11">
      <c r="A35483" s="6">
        <v>2000473895</v>
      </c>
      <c r="B35483" t="s">
        <v>37938</v>
      </c>
      <c r="H35483" s="6" t="s">
        <v>303</v>
      </c>
      <c r="I35483" s="6" t="s">
        <v>994</v>
      </c>
      <c r="K35483" s="6">
        <v>189</v>
      </c>
    </row>
    <row r="35484" spans="1:11">
      <c r="A35484" s="6">
        <v>2000208550</v>
      </c>
      <c r="B35484" t="s">
        <v>37939</v>
      </c>
      <c r="H35484" s="6" t="s">
        <v>377</v>
      </c>
      <c r="I35484" s="6" t="s">
        <v>344</v>
      </c>
      <c r="K35484" s="6">
        <v>183</v>
      </c>
    </row>
    <row r="35485" spans="1:11">
      <c r="A35485" s="6">
        <v>2000476627</v>
      </c>
      <c r="B35485" t="s">
        <v>37940</v>
      </c>
      <c r="H35485" s="6" t="s">
        <v>2112</v>
      </c>
      <c r="I35485" s="6" t="s">
        <v>1076</v>
      </c>
      <c r="K35485" s="6">
        <v>164</v>
      </c>
    </row>
    <row r="35486" spans="1:11">
      <c r="A35486" s="6">
        <v>2000437793</v>
      </c>
      <c r="B35486" t="s">
        <v>37941</v>
      </c>
      <c r="H35486" s="6" t="s">
        <v>2116</v>
      </c>
      <c r="I35486" s="6" t="s">
        <v>259</v>
      </c>
      <c r="K35486" s="6">
        <v>175</v>
      </c>
    </row>
    <row r="35487" spans="1:11">
      <c r="A35487" s="6">
        <v>2000225030</v>
      </c>
      <c r="B35487" t="s">
        <v>37942</v>
      </c>
      <c r="H35487" s="6" t="s">
        <v>314</v>
      </c>
      <c r="I35487" s="6" t="s">
        <v>259</v>
      </c>
      <c r="K35487" s="6">
        <v>175</v>
      </c>
    </row>
    <row r="35488" spans="1:11">
      <c r="A35488" s="6">
        <v>2000392880</v>
      </c>
      <c r="B35488" t="s">
        <v>37943</v>
      </c>
      <c r="H35488" s="6" t="s">
        <v>319</v>
      </c>
      <c r="I35488" s="6" t="s">
        <v>646</v>
      </c>
      <c r="K35488" s="6">
        <v>167</v>
      </c>
    </row>
    <row r="35489" spans="1:11">
      <c r="A35489" s="6">
        <v>2000510275</v>
      </c>
      <c r="B35489" t="s">
        <v>37944</v>
      </c>
      <c r="H35489" s="6" t="s">
        <v>2157</v>
      </c>
      <c r="I35489" s="6" t="s">
        <v>37945</v>
      </c>
      <c r="K35489" s="6">
        <v>175</v>
      </c>
    </row>
    <row r="35490" spans="1:11">
      <c r="A35490" s="6">
        <v>2000283789</v>
      </c>
      <c r="B35490" t="s">
        <v>37946</v>
      </c>
      <c r="H35490" s="6" t="s">
        <v>966</v>
      </c>
      <c r="I35490" s="6" t="s">
        <v>259</v>
      </c>
      <c r="K35490" s="6">
        <v>183</v>
      </c>
    </row>
    <row r="35491" spans="1:11">
      <c r="A35491" s="6">
        <v>2000483881</v>
      </c>
      <c r="B35491" t="s">
        <v>37947</v>
      </c>
      <c r="H35491" s="6" t="s">
        <v>2115</v>
      </c>
      <c r="I35491" s="6" t="s">
        <v>348</v>
      </c>
      <c r="K35491" s="6">
        <v>174</v>
      </c>
    </row>
    <row r="35492" spans="1:11">
      <c r="A35492" s="6">
        <v>2000482182</v>
      </c>
      <c r="B35492" t="s">
        <v>37948</v>
      </c>
      <c r="H35492" s="6" t="s">
        <v>640</v>
      </c>
      <c r="I35492" s="6" t="s">
        <v>306</v>
      </c>
      <c r="K35492" s="6">
        <v>174</v>
      </c>
    </row>
    <row r="35493" spans="1:11">
      <c r="A35493" s="6">
        <v>2000485508</v>
      </c>
      <c r="B35493" t="s">
        <v>37949</v>
      </c>
      <c r="H35493" s="6" t="s">
        <v>238</v>
      </c>
      <c r="I35493" s="6" t="s">
        <v>6358</v>
      </c>
      <c r="K35493" s="6">
        <v>188</v>
      </c>
    </row>
    <row r="35494" spans="1:11">
      <c r="A35494" s="6">
        <v>2000512054</v>
      </c>
      <c r="B35494" t="s">
        <v>37950</v>
      </c>
      <c r="H35494" s="6" t="s">
        <v>2115</v>
      </c>
      <c r="I35494" s="6" t="s">
        <v>2139</v>
      </c>
      <c r="K35494" s="6">
        <v>177</v>
      </c>
    </row>
    <row r="35495" spans="1:11">
      <c r="A35495" s="6">
        <v>2000305417</v>
      </c>
      <c r="B35495" t="s">
        <v>37951</v>
      </c>
      <c r="H35495" s="6" t="s">
        <v>2115</v>
      </c>
      <c r="I35495" s="6" t="s">
        <v>494</v>
      </c>
      <c r="K35495" s="6">
        <v>182</v>
      </c>
    </row>
    <row r="35496" spans="1:11">
      <c r="A35496" s="6">
        <v>2000298555</v>
      </c>
      <c r="B35496" t="s">
        <v>37952</v>
      </c>
      <c r="H35496" s="6" t="s">
        <v>1672</v>
      </c>
      <c r="I35496" s="6" t="s">
        <v>22738</v>
      </c>
      <c r="K35496" s="6">
        <v>177</v>
      </c>
    </row>
    <row r="35497" spans="1:11">
      <c r="A35497" s="6">
        <v>2000484596</v>
      </c>
      <c r="B35497" t="s">
        <v>37953</v>
      </c>
      <c r="H35497" s="6" t="s">
        <v>377</v>
      </c>
      <c r="I35497" s="6" t="s">
        <v>344</v>
      </c>
      <c r="K35497" s="6">
        <v>191</v>
      </c>
    </row>
    <row r="35498" spans="1:11">
      <c r="A35498" s="6">
        <v>2000493432</v>
      </c>
      <c r="B35498" t="s">
        <v>37954</v>
      </c>
      <c r="H35498" s="6" t="s">
        <v>319</v>
      </c>
      <c r="I35498" s="6" t="s">
        <v>646</v>
      </c>
      <c r="K35498" s="6">
        <v>171</v>
      </c>
    </row>
    <row r="35499" spans="1:11">
      <c r="A35499" s="6">
        <v>2000482982</v>
      </c>
      <c r="B35499" t="s">
        <v>37955</v>
      </c>
      <c r="H35499" s="6" t="s">
        <v>3904</v>
      </c>
      <c r="I35499" s="6" t="s">
        <v>1708</v>
      </c>
      <c r="K35499" s="6">
        <v>184</v>
      </c>
    </row>
    <row r="35500" spans="1:11">
      <c r="A35500" s="6">
        <v>2000473932</v>
      </c>
      <c r="B35500" t="s">
        <v>37956</v>
      </c>
      <c r="H35500" s="6" t="s">
        <v>966</v>
      </c>
      <c r="I35500" s="6" t="s">
        <v>344</v>
      </c>
      <c r="K35500" s="6">
        <v>175</v>
      </c>
    </row>
    <row r="35501" spans="1:11">
      <c r="A35501" s="6">
        <v>2000415968</v>
      </c>
      <c r="B35501" t="s">
        <v>37957</v>
      </c>
      <c r="H35501" s="6" t="s">
        <v>1624</v>
      </c>
      <c r="I35501" s="6" t="s">
        <v>646</v>
      </c>
      <c r="K35501" s="6">
        <v>189</v>
      </c>
    </row>
    <row r="35502" spans="1:11">
      <c r="A35502" s="6">
        <v>2000132239</v>
      </c>
      <c r="B35502" t="s">
        <v>37958</v>
      </c>
      <c r="H35502" s="6" t="s">
        <v>966</v>
      </c>
      <c r="I35502" s="6" t="s">
        <v>17163</v>
      </c>
      <c r="K35502" s="6">
        <v>179</v>
      </c>
    </row>
    <row r="35503" spans="1:11">
      <c r="A35503" s="6">
        <v>2000289631</v>
      </c>
      <c r="B35503" t="s">
        <v>37959</v>
      </c>
      <c r="H35503" s="6" t="s">
        <v>1732</v>
      </c>
      <c r="I35503" s="6" t="s">
        <v>344</v>
      </c>
      <c r="K35503" s="6">
        <v>182</v>
      </c>
    </row>
    <row r="35504" spans="1:11">
      <c r="A35504" s="6">
        <v>2000501564</v>
      </c>
      <c r="B35504" t="s">
        <v>37960</v>
      </c>
      <c r="H35504" s="6" t="s">
        <v>314</v>
      </c>
      <c r="I35504" s="6" t="s">
        <v>568</v>
      </c>
      <c r="K35504" s="6">
        <v>187</v>
      </c>
    </row>
    <row r="35505" spans="1:11">
      <c r="A35505" s="6">
        <v>2000456874</v>
      </c>
      <c r="B35505" t="s">
        <v>37961</v>
      </c>
      <c r="H35505" s="6" t="s">
        <v>488</v>
      </c>
      <c r="I35505" s="6" t="s">
        <v>1076</v>
      </c>
      <c r="K35505" s="6">
        <v>178</v>
      </c>
    </row>
    <row r="35506" spans="1:11">
      <c r="A35506" s="6">
        <v>2000495762</v>
      </c>
      <c r="B35506" t="s">
        <v>37962</v>
      </c>
      <c r="H35506" s="6" t="s">
        <v>944</v>
      </c>
      <c r="I35506" s="6" t="s">
        <v>494</v>
      </c>
      <c r="K35506" s="6">
        <v>176</v>
      </c>
    </row>
    <row r="35507" spans="1:11">
      <c r="A35507" s="6">
        <v>2000421837</v>
      </c>
      <c r="B35507" t="s">
        <v>37963</v>
      </c>
      <c r="H35507" s="6" t="s">
        <v>2115</v>
      </c>
      <c r="I35507" s="6" t="s">
        <v>19622</v>
      </c>
      <c r="K35507" s="6">
        <v>175</v>
      </c>
    </row>
    <row r="35508" spans="1:11">
      <c r="A35508" s="6">
        <v>2000239310</v>
      </c>
      <c r="B35508" t="s">
        <v>37964</v>
      </c>
      <c r="H35508" s="6" t="s">
        <v>240</v>
      </c>
      <c r="I35508" s="6" t="s">
        <v>494</v>
      </c>
      <c r="K35508" s="6">
        <v>177</v>
      </c>
    </row>
    <row r="35509" spans="1:11">
      <c r="A35509" s="6">
        <v>2000334083</v>
      </c>
      <c r="B35509" t="s">
        <v>37965</v>
      </c>
      <c r="H35509" s="6" t="s">
        <v>966</v>
      </c>
      <c r="I35509" s="6" t="s">
        <v>306</v>
      </c>
      <c r="K35509" s="6">
        <v>187</v>
      </c>
    </row>
    <row r="35510" spans="1:11">
      <c r="A35510" s="6">
        <v>2000131794</v>
      </c>
      <c r="B35510" t="s">
        <v>37966</v>
      </c>
      <c r="H35510" s="6" t="s">
        <v>1656</v>
      </c>
      <c r="I35510" s="6" t="s">
        <v>344</v>
      </c>
      <c r="K35510" s="6">
        <v>171</v>
      </c>
    </row>
    <row r="35511" spans="1:11">
      <c r="A35511" s="6">
        <v>2000384440</v>
      </c>
      <c r="B35511" t="s">
        <v>37967</v>
      </c>
      <c r="H35511" s="6" t="s">
        <v>2115</v>
      </c>
      <c r="I35511" s="6" t="s">
        <v>1303</v>
      </c>
      <c r="K35511" s="6">
        <v>174</v>
      </c>
    </row>
    <row r="35512" spans="1:11">
      <c r="A35512" s="6">
        <v>2000397901</v>
      </c>
      <c r="B35512" t="s">
        <v>37968</v>
      </c>
      <c r="H35512" s="6" t="s">
        <v>303</v>
      </c>
      <c r="I35512" s="6" t="s">
        <v>259</v>
      </c>
      <c r="K35512" s="6">
        <v>178</v>
      </c>
    </row>
    <row r="35513" spans="1:11">
      <c r="A35513" s="6">
        <v>2000131019</v>
      </c>
      <c r="B35513" t="s">
        <v>37969</v>
      </c>
      <c r="H35513" s="6" t="s">
        <v>2112</v>
      </c>
      <c r="I35513" s="6" t="s">
        <v>1325</v>
      </c>
      <c r="K35513" s="6">
        <v>180</v>
      </c>
    </row>
    <row r="35514" spans="1:11">
      <c r="A35514" s="6">
        <v>2000273655</v>
      </c>
      <c r="B35514" t="s">
        <v>37970</v>
      </c>
      <c r="H35514" s="6" t="s">
        <v>377</v>
      </c>
      <c r="I35514" s="6" t="s">
        <v>3732</v>
      </c>
      <c r="K35514" s="6">
        <v>193</v>
      </c>
    </row>
    <row r="35515" spans="1:11">
      <c r="A35515" s="6">
        <v>2000375062</v>
      </c>
      <c r="B35515" t="s">
        <v>37971</v>
      </c>
      <c r="H35515" s="6" t="s">
        <v>2115</v>
      </c>
      <c r="I35515" s="6" t="s">
        <v>12327</v>
      </c>
      <c r="K35515" s="6">
        <v>192</v>
      </c>
    </row>
    <row r="35516" spans="1:11">
      <c r="A35516" s="6">
        <v>2000482720</v>
      </c>
      <c r="B35516" t="s">
        <v>37972</v>
      </c>
      <c r="H35516" s="6" t="s">
        <v>1671</v>
      </c>
      <c r="I35516" s="6" t="s">
        <v>832</v>
      </c>
      <c r="K35516" s="6">
        <v>190</v>
      </c>
    </row>
    <row r="35517" spans="1:11">
      <c r="A35517" s="6">
        <v>2000333565</v>
      </c>
      <c r="B35517" t="s">
        <v>37973</v>
      </c>
      <c r="H35517" s="6" t="s">
        <v>966</v>
      </c>
      <c r="I35517" s="6" t="s">
        <v>306</v>
      </c>
      <c r="K35517" s="6">
        <v>182</v>
      </c>
    </row>
    <row r="35518" spans="1:11">
      <c r="A35518" s="6">
        <v>2000476247</v>
      </c>
      <c r="B35518" t="s">
        <v>37974</v>
      </c>
      <c r="H35518" s="6" t="s">
        <v>1624</v>
      </c>
      <c r="I35518" s="6" t="s">
        <v>259</v>
      </c>
      <c r="K35518" s="6">
        <v>182</v>
      </c>
    </row>
    <row r="35519" spans="1:11">
      <c r="A35519" s="6">
        <v>2000496649</v>
      </c>
      <c r="B35519" t="s">
        <v>37975</v>
      </c>
      <c r="H35519" s="6" t="s">
        <v>2115</v>
      </c>
      <c r="I35519" s="6" t="s">
        <v>306</v>
      </c>
      <c r="K35519" s="6">
        <v>187</v>
      </c>
    </row>
    <row r="35520" spans="1:11">
      <c r="A35520" s="6">
        <v>2000475770</v>
      </c>
      <c r="B35520" t="s">
        <v>37976</v>
      </c>
      <c r="H35520" s="6" t="s">
        <v>640</v>
      </c>
      <c r="I35520" s="6" t="s">
        <v>306</v>
      </c>
      <c r="K35520" s="6">
        <v>180</v>
      </c>
    </row>
    <row r="35521" spans="1:11">
      <c r="A35521" s="6">
        <v>2000377022</v>
      </c>
      <c r="B35521" t="s">
        <v>37977</v>
      </c>
      <c r="H35521" s="6" t="s">
        <v>1213</v>
      </c>
      <c r="I35521" s="6" t="s">
        <v>2541</v>
      </c>
      <c r="K35521" s="6">
        <v>176</v>
      </c>
    </row>
    <row r="35522" spans="1:11">
      <c r="A35522" s="6">
        <v>2000412856</v>
      </c>
      <c r="B35522" t="s">
        <v>37978</v>
      </c>
      <c r="H35522" s="6" t="s">
        <v>1624</v>
      </c>
      <c r="I35522" s="6" t="s">
        <v>2879</v>
      </c>
      <c r="K35522" s="6">
        <v>190</v>
      </c>
    </row>
    <row r="35523" spans="1:11">
      <c r="A35523" s="6">
        <v>2000515581</v>
      </c>
      <c r="B35523" t="s">
        <v>37979</v>
      </c>
      <c r="H35523" s="6" t="s">
        <v>1624</v>
      </c>
      <c r="I35523" s="6" t="s">
        <v>2639</v>
      </c>
      <c r="K35523" s="6">
        <v>180</v>
      </c>
    </row>
    <row r="35524" spans="1:11">
      <c r="A35524" s="6">
        <v>2000210599</v>
      </c>
      <c r="B35524" t="s">
        <v>37980</v>
      </c>
      <c r="H35524" s="6" t="s">
        <v>1656</v>
      </c>
      <c r="I35524" s="6" t="s">
        <v>257</v>
      </c>
      <c r="K35524" s="6">
        <v>181</v>
      </c>
    </row>
    <row r="35525" spans="1:11">
      <c r="A35525" s="6">
        <v>2000506322</v>
      </c>
      <c r="B35525" t="s">
        <v>37981</v>
      </c>
      <c r="H35525" s="6" t="s">
        <v>1624</v>
      </c>
      <c r="I35525" s="6" t="s">
        <v>827</v>
      </c>
      <c r="K35525" s="6">
        <v>187</v>
      </c>
    </row>
    <row r="35526" spans="1:11">
      <c r="A35526" s="6">
        <v>2000484553</v>
      </c>
      <c r="B35526" t="s">
        <v>37982</v>
      </c>
      <c r="H35526" s="6" t="s">
        <v>1624</v>
      </c>
      <c r="I35526" s="6" t="s">
        <v>1722</v>
      </c>
      <c r="K35526" s="6">
        <v>189</v>
      </c>
    </row>
    <row r="35527" spans="1:11">
      <c r="A35527" s="6">
        <v>2000278589</v>
      </c>
      <c r="B35527" t="s">
        <v>37983</v>
      </c>
      <c r="H35527" s="6" t="s">
        <v>314</v>
      </c>
      <c r="I35527" s="6" t="s">
        <v>37984</v>
      </c>
      <c r="K35527" s="6">
        <v>175</v>
      </c>
    </row>
    <row r="35528" spans="1:11">
      <c r="A35528" s="6">
        <v>2000370556</v>
      </c>
      <c r="B35528" t="s">
        <v>37985</v>
      </c>
      <c r="H35528" s="6" t="s">
        <v>966</v>
      </c>
      <c r="I35528" s="6" t="s">
        <v>348</v>
      </c>
      <c r="K35528" s="6">
        <v>174</v>
      </c>
    </row>
    <row r="35529" spans="1:11">
      <c r="A35529" s="6">
        <v>4210614</v>
      </c>
      <c r="B35529" t="s">
        <v>37986</v>
      </c>
      <c r="H35529" s="6" t="s">
        <v>2115</v>
      </c>
      <c r="I35529" s="6" t="s">
        <v>348</v>
      </c>
      <c r="K35529" s="6">
        <v>182</v>
      </c>
    </row>
    <row r="35530" spans="1:11">
      <c r="A35530" s="6">
        <v>30046616</v>
      </c>
      <c r="B35530" t="s">
        <v>37987</v>
      </c>
      <c r="H35530" s="6" t="s">
        <v>1673</v>
      </c>
      <c r="I35530" s="6" t="s">
        <v>1867</v>
      </c>
      <c r="K35530" s="6">
        <v>176</v>
      </c>
    </row>
    <row r="35531" spans="1:11">
      <c r="A35531" s="6">
        <v>2000499492</v>
      </c>
      <c r="B35531" t="s">
        <v>37988</v>
      </c>
      <c r="H35531" s="6" t="s">
        <v>640</v>
      </c>
      <c r="I35531" s="6" t="s">
        <v>992</v>
      </c>
      <c r="K35531" s="6">
        <v>170</v>
      </c>
    </row>
    <row r="35532" spans="1:11">
      <c r="A35532" s="6">
        <v>2000502101</v>
      </c>
      <c r="B35532" t="s">
        <v>37989</v>
      </c>
      <c r="H35532" s="6" t="s">
        <v>377</v>
      </c>
      <c r="I35532" s="6" t="s">
        <v>259</v>
      </c>
      <c r="K35532" s="6">
        <v>188</v>
      </c>
    </row>
    <row r="35533" spans="1:11">
      <c r="A35533" s="6">
        <v>2000484080</v>
      </c>
      <c r="B35533" t="s">
        <v>37990</v>
      </c>
      <c r="H35533" s="6" t="s">
        <v>944</v>
      </c>
      <c r="I35533" s="6" t="s">
        <v>1734</v>
      </c>
      <c r="K35533" s="6">
        <v>176</v>
      </c>
    </row>
    <row r="35534" spans="1:11">
      <c r="A35534" s="6">
        <v>2000503107</v>
      </c>
      <c r="B35534" t="s">
        <v>37991</v>
      </c>
      <c r="H35534" s="6" t="s">
        <v>303</v>
      </c>
      <c r="I35534" s="6" t="s">
        <v>348</v>
      </c>
      <c r="K35534" s="6">
        <v>170</v>
      </c>
    </row>
    <row r="35535" spans="1:11">
      <c r="A35535" s="6">
        <v>2000321191</v>
      </c>
      <c r="B35535" t="s">
        <v>37992</v>
      </c>
      <c r="H35535" s="6" t="s">
        <v>240</v>
      </c>
      <c r="I35535" s="6" t="s">
        <v>5176</v>
      </c>
      <c r="K35535" s="6">
        <v>191</v>
      </c>
    </row>
    <row r="35536" spans="1:11">
      <c r="A35536" s="6">
        <v>2000493441</v>
      </c>
      <c r="B35536" t="s">
        <v>37993</v>
      </c>
      <c r="H35536" s="6" t="s">
        <v>558</v>
      </c>
      <c r="I35536" s="6" t="s">
        <v>4386</v>
      </c>
      <c r="K35536" s="6">
        <v>182</v>
      </c>
    </row>
    <row r="35537" spans="1:11">
      <c r="A35537" s="6">
        <v>2000296461</v>
      </c>
      <c r="B35537" t="s">
        <v>37994</v>
      </c>
      <c r="H35537" s="6" t="s">
        <v>1656</v>
      </c>
      <c r="I35537" s="6" t="s">
        <v>259</v>
      </c>
      <c r="K35537" s="6">
        <v>177</v>
      </c>
    </row>
    <row r="35538" spans="1:11">
      <c r="A35538" s="6">
        <v>2000490046</v>
      </c>
      <c r="B35538" t="s">
        <v>37995</v>
      </c>
      <c r="H35538" s="6" t="s">
        <v>377</v>
      </c>
      <c r="I35538" s="6" t="s">
        <v>646</v>
      </c>
      <c r="K35538" s="6">
        <v>185</v>
      </c>
    </row>
    <row r="35539" spans="1:11">
      <c r="A35539" s="6">
        <v>2000502122</v>
      </c>
      <c r="B35539" t="s">
        <v>37996</v>
      </c>
      <c r="H35539" s="6" t="s">
        <v>1176</v>
      </c>
      <c r="I35539" s="6" t="s">
        <v>259</v>
      </c>
      <c r="K35539" s="6">
        <v>179</v>
      </c>
    </row>
    <row r="35540" spans="1:11">
      <c r="A35540" s="6">
        <v>2000283694</v>
      </c>
      <c r="B35540" t="s">
        <v>37997</v>
      </c>
      <c r="H35540" s="6" t="s">
        <v>966</v>
      </c>
      <c r="I35540" s="6" t="s">
        <v>2134</v>
      </c>
      <c r="K35540" s="6">
        <v>170</v>
      </c>
    </row>
    <row r="35541" spans="1:11">
      <c r="A35541" s="6">
        <v>2000483028</v>
      </c>
      <c r="B35541" t="s">
        <v>37998</v>
      </c>
      <c r="H35541" s="6" t="s">
        <v>2046</v>
      </c>
      <c r="I35541" s="6" t="s">
        <v>37999</v>
      </c>
      <c r="K35541" s="6">
        <v>160</v>
      </c>
    </row>
    <row r="35542" spans="1:11">
      <c r="A35542" s="6">
        <v>2000414531</v>
      </c>
      <c r="B35542" t="s">
        <v>38000</v>
      </c>
      <c r="H35542" s="6" t="s">
        <v>2157</v>
      </c>
      <c r="I35542" s="6" t="s">
        <v>646</v>
      </c>
      <c r="K35542" s="6">
        <v>192</v>
      </c>
    </row>
    <row r="35543" spans="1:11">
      <c r="A35543" s="6">
        <v>2000503448</v>
      </c>
      <c r="B35543" t="s">
        <v>38001</v>
      </c>
      <c r="H35543" s="6" t="s">
        <v>377</v>
      </c>
      <c r="I35543" s="6" t="s">
        <v>1731</v>
      </c>
      <c r="K35543" s="6">
        <v>182</v>
      </c>
    </row>
    <row r="35544" spans="1:11">
      <c r="A35544" s="6">
        <v>2000018178</v>
      </c>
      <c r="B35544" t="s">
        <v>38002</v>
      </c>
      <c r="H35544" s="6" t="s">
        <v>829</v>
      </c>
      <c r="I35544" s="6" t="s">
        <v>259</v>
      </c>
      <c r="K35544" s="6">
        <v>183</v>
      </c>
    </row>
    <row r="35545" spans="1:11">
      <c r="A35545" s="6">
        <v>2000507841</v>
      </c>
      <c r="B35545" t="s">
        <v>38003</v>
      </c>
      <c r="H35545" s="6" t="s">
        <v>966</v>
      </c>
      <c r="I35545" s="6" t="s">
        <v>348</v>
      </c>
      <c r="K35545" s="6">
        <v>159</v>
      </c>
    </row>
    <row r="35546" spans="1:11">
      <c r="A35546" s="6">
        <v>2000503428</v>
      </c>
      <c r="B35546" t="s">
        <v>38004</v>
      </c>
      <c r="H35546" s="6" t="s">
        <v>1624</v>
      </c>
      <c r="I35546" s="6" t="s">
        <v>1731</v>
      </c>
      <c r="K35546" s="6">
        <v>186</v>
      </c>
    </row>
    <row r="35547" spans="1:11">
      <c r="A35547" s="6">
        <v>2000278590</v>
      </c>
      <c r="B35547" t="s">
        <v>38005</v>
      </c>
      <c r="H35547" s="6" t="s">
        <v>488</v>
      </c>
      <c r="I35547" s="6" t="s">
        <v>3573</v>
      </c>
      <c r="K35547" s="6">
        <v>175</v>
      </c>
    </row>
    <row r="35548" spans="1:11">
      <c r="A35548" s="6">
        <v>2000482406</v>
      </c>
      <c r="B35548" t="s">
        <v>38006</v>
      </c>
      <c r="H35548" s="6" t="s">
        <v>2115</v>
      </c>
      <c r="I35548" s="6" t="s">
        <v>306</v>
      </c>
      <c r="K35548" s="6">
        <v>178</v>
      </c>
    </row>
    <row r="35549" spans="1:11">
      <c r="A35549" s="6">
        <v>2000485998</v>
      </c>
      <c r="B35549" t="s">
        <v>38007</v>
      </c>
      <c r="H35549" s="6" t="s">
        <v>1624</v>
      </c>
      <c r="I35549" s="6" t="s">
        <v>259</v>
      </c>
      <c r="K35549" s="6">
        <v>187</v>
      </c>
    </row>
    <row r="35550" spans="1:11">
      <c r="A35550" s="6">
        <v>2000292702</v>
      </c>
      <c r="B35550" t="s">
        <v>38008</v>
      </c>
      <c r="H35550" s="6" t="s">
        <v>2115</v>
      </c>
      <c r="I35550" s="6" t="s">
        <v>1303</v>
      </c>
      <c r="K35550" s="6">
        <v>180</v>
      </c>
    </row>
    <row r="35551" spans="1:11">
      <c r="A35551" s="6">
        <v>2000395590</v>
      </c>
      <c r="B35551" t="s">
        <v>38009</v>
      </c>
      <c r="H35551" s="6" t="s">
        <v>1624</v>
      </c>
      <c r="I35551" s="6" t="s">
        <v>494</v>
      </c>
      <c r="K35551" s="6">
        <v>192</v>
      </c>
    </row>
    <row r="35552" spans="1:11">
      <c r="A35552" s="6">
        <v>2000256577</v>
      </c>
      <c r="B35552" t="s">
        <v>38010</v>
      </c>
      <c r="H35552" s="6" t="s">
        <v>1624</v>
      </c>
      <c r="I35552" s="6" t="s">
        <v>259</v>
      </c>
      <c r="K35552" s="6">
        <v>182</v>
      </c>
    </row>
    <row r="35553" spans="1:11">
      <c r="A35553" s="6">
        <v>2000484240</v>
      </c>
      <c r="B35553" t="s">
        <v>38011</v>
      </c>
      <c r="H35553" s="6" t="s">
        <v>944</v>
      </c>
      <c r="I35553" s="6" t="s">
        <v>344</v>
      </c>
      <c r="K35553" s="6">
        <v>177</v>
      </c>
    </row>
    <row r="35554" spans="1:11">
      <c r="A35554" s="6">
        <v>2000384439</v>
      </c>
      <c r="B35554" t="s">
        <v>38012</v>
      </c>
      <c r="H35554" s="6" t="s">
        <v>760</v>
      </c>
      <c r="I35554" s="6" t="s">
        <v>1303</v>
      </c>
      <c r="K35554" s="6">
        <v>173</v>
      </c>
    </row>
    <row r="35555" spans="1:11">
      <c r="A35555" s="6">
        <v>2000357339</v>
      </c>
      <c r="B35555" t="s">
        <v>38013</v>
      </c>
      <c r="H35555" s="6" t="s">
        <v>2115</v>
      </c>
      <c r="I35555" s="6" t="s">
        <v>257</v>
      </c>
      <c r="K35555" s="6">
        <v>175</v>
      </c>
    </row>
    <row r="35556" spans="1:11">
      <c r="A35556" s="6">
        <v>2000486004</v>
      </c>
      <c r="B35556" t="s">
        <v>38014</v>
      </c>
      <c r="H35556" s="6" t="s">
        <v>966</v>
      </c>
      <c r="I35556" s="6" t="s">
        <v>259</v>
      </c>
      <c r="K35556" s="6">
        <v>174</v>
      </c>
    </row>
    <row r="35557" spans="1:11">
      <c r="A35557" s="6">
        <v>2000436720</v>
      </c>
      <c r="B35557" t="s">
        <v>38015</v>
      </c>
      <c r="H35557" s="6" t="s">
        <v>1673</v>
      </c>
      <c r="I35557" s="6" t="s">
        <v>259</v>
      </c>
      <c r="K35557" s="6">
        <v>176</v>
      </c>
    </row>
    <row r="35558" spans="1:11">
      <c r="A35558" s="6">
        <v>2000331311</v>
      </c>
      <c r="B35558" t="s">
        <v>38016</v>
      </c>
      <c r="H35558" s="6" t="s">
        <v>319</v>
      </c>
      <c r="I35558" s="6" t="s">
        <v>257</v>
      </c>
      <c r="K35558" s="6">
        <v>176</v>
      </c>
    </row>
    <row r="35559" spans="1:11">
      <c r="A35559" s="6">
        <v>2000307617</v>
      </c>
      <c r="B35559" t="s">
        <v>38017</v>
      </c>
      <c r="H35559" s="6" t="s">
        <v>319</v>
      </c>
      <c r="I35559" s="6" t="s">
        <v>1303</v>
      </c>
      <c r="K35559" s="6">
        <v>166</v>
      </c>
    </row>
    <row r="35560" spans="1:11">
      <c r="A35560" s="6">
        <v>2000379560</v>
      </c>
      <c r="B35560" t="s">
        <v>38018</v>
      </c>
      <c r="H35560" s="6" t="s">
        <v>1747</v>
      </c>
      <c r="I35560" s="6" t="s">
        <v>1873</v>
      </c>
      <c r="K35560" s="6">
        <v>181</v>
      </c>
    </row>
    <row r="35561" spans="1:11">
      <c r="A35561" s="6">
        <v>2000497882</v>
      </c>
      <c r="B35561" t="s">
        <v>38019</v>
      </c>
      <c r="H35561" s="6" t="s">
        <v>760</v>
      </c>
      <c r="I35561" s="6" t="s">
        <v>7454</v>
      </c>
      <c r="K35561" s="6">
        <v>180</v>
      </c>
    </row>
    <row r="35562" spans="1:11">
      <c r="A35562" s="6">
        <v>2000391650</v>
      </c>
      <c r="B35562" t="s">
        <v>38020</v>
      </c>
      <c r="H35562" s="6" t="s">
        <v>240</v>
      </c>
      <c r="I35562" s="6" t="s">
        <v>1670</v>
      </c>
      <c r="K35562" s="6">
        <v>178</v>
      </c>
    </row>
    <row r="35563" spans="1:11">
      <c r="A35563" s="6">
        <v>2000490091</v>
      </c>
      <c r="B35563" t="s">
        <v>38021</v>
      </c>
      <c r="H35563" s="6" t="s">
        <v>303</v>
      </c>
      <c r="I35563" s="6" t="s">
        <v>1108</v>
      </c>
      <c r="K35563" s="6">
        <v>168</v>
      </c>
    </row>
    <row r="35564" spans="1:11">
      <c r="A35564" s="6">
        <v>2000329416</v>
      </c>
      <c r="B35564" t="s">
        <v>38022</v>
      </c>
      <c r="H35564" s="6" t="s">
        <v>377</v>
      </c>
      <c r="I35564" s="6" t="s">
        <v>2134</v>
      </c>
      <c r="K35564" s="6">
        <v>184</v>
      </c>
    </row>
    <row r="35565" spans="1:11">
      <c r="A35565" s="6">
        <v>2000502095</v>
      </c>
      <c r="B35565" t="s">
        <v>38023</v>
      </c>
      <c r="H35565" s="6" t="s">
        <v>377</v>
      </c>
      <c r="I35565" s="6" t="s">
        <v>259</v>
      </c>
      <c r="K35565" s="6">
        <v>189</v>
      </c>
    </row>
    <row r="35566" spans="1:11">
      <c r="A35566" s="6">
        <v>2000331314</v>
      </c>
      <c r="B35566" t="s">
        <v>38024</v>
      </c>
      <c r="H35566" s="6" t="s">
        <v>1624</v>
      </c>
      <c r="I35566" s="6" t="s">
        <v>1658</v>
      </c>
      <c r="K35566" s="6">
        <v>185</v>
      </c>
    </row>
    <row r="35567" spans="1:11">
      <c r="A35567" s="6">
        <v>2000457040</v>
      </c>
      <c r="B35567" t="s">
        <v>38025</v>
      </c>
      <c r="H35567" s="6" t="s">
        <v>2115</v>
      </c>
      <c r="I35567" s="6" t="s">
        <v>3732</v>
      </c>
      <c r="K35567" s="6">
        <v>183</v>
      </c>
    </row>
    <row r="35568" spans="1:11">
      <c r="A35568" s="6">
        <v>2000282906</v>
      </c>
      <c r="B35568" t="s">
        <v>38026</v>
      </c>
      <c r="H35568" s="6" t="s">
        <v>1747</v>
      </c>
      <c r="I35568" s="6" t="s">
        <v>1362</v>
      </c>
      <c r="K35568" s="6">
        <v>194</v>
      </c>
    </row>
    <row r="35569" spans="1:11">
      <c r="A35569" s="6">
        <v>2000139505</v>
      </c>
      <c r="B35569" t="s">
        <v>38027</v>
      </c>
      <c r="H35569" s="6" t="s">
        <v>2751</v>
      </c>
      <c r="I35569" s="6" t="s">
        <v>257</v>
      </c>
      <c r="K35569" s="6">
        <v>174</v>
      </c>
    </row>
    <row r="35570" spans="1:11">
      <c r="A35570" s="6">
        <v>2000396161</v>
      </c>
      <c r="B35570" t="s">
        <v>38028</v>
      </c>
      <c r="H35570" s="6" t="s">
        <v>966</v>
      </c>
      <c r="I35570" s="6" t="s">
        <v>3732</v>
      </c>
      <c r="K35570" s="6">
        <v>193</v>
      </c>
    </row>
    <row r="35571" spans="1:11">
      <c r="A35571" s="6">
        <v>2000414532</v>
      </c>
      <c r="B35571" t="s">
        <v>38029</v>
      </c>
      <c r="H35571" s="6" t="s">
        <v>2876</v>
      </c>
      <c r="I35571" s="6" t="s">
        <v>646</v>
      </c>
      <c r="K35571" s="6">
        <v>193</v>
      </c>
    </row>
    <row r="35572" spans="1:11">
      <c r="A35572" s="6">
        <v>2000383911</v>
      </c>
      <c r="B35572" t="s">
        <v>38030</v>
      </c>
      <c r="H35572" s="6" t="s">
        <v>1638</v>
      </c>
      <c r="I35572" s="6" t="s">
        <v>194</v>
      </c>
      <c r="K35572" s="6">
        <v>177</v>
      </c>
    </row>
    <row r="35573" spans="1:11">
      <c r="A35573" s="6">
        <v>2000496445</v>
      </c>
      <c r="B35573" t="s">
        <v>38031</v>
      </c>
      <c r="H35573" s="6" t="s">
        <v>760</v>
      </c>
      <c r="I35573" s="6" t="s">
        <v>306</v>
      </c>
      <c r="K35573" s="6">
        <v>168</v>
      </c>
    </row>
    <row r="35574" spans="1:11">
      <c r="A35574" s="6">
        <v>2000283424</v>
      </c>
      <c r="B35574" t="s">
        <v>38032</v>
      </c>
      <c r="H35574" s="6" t="s">
        <v>319</v>
      </c>
      <c r="I35574" s="6" t="s">
        <v>1076</v>
      </c>
      <c r="K35574" s="6">
        <v>186</v>
      </c>
    </row>
    <row r="35575" spans="1:11">
      <c r="A35575" s="6">
        <v>2000472537</v>
      </c>
      <c r="B35575" t="s">
        <v>38033</v>
      </c>
      <c r="H35575" s="6" t="s">
        <v>2115</v>
      </c>
      <c r="I35575" s="6" t="s">
        <v>348</v>
      </c>
      <c r="K35575" s="6">
        <v>185</v>
      </c>
    </row>
    <row r="35576" spans="1:11">
      <c r="A35576" s="6">
        <v>2000457061</v>
      </c>
      <c r="B35576" t="s">
        <v>38034</v>
      </c>
      <c r="H35576" s="6" t="s">
        <v>2115</v>
      </c>
      <c r="I35576" s="6" t="s">
        <v>20530</v>
      </c>
      <c r="K35576" s="6">
        <v>193</v>
      </c>
    </row>
    <row r="35577" spans="1:11">
      <c r="A35577" s="6">
        <v>2000485554</v>
      </c>
      <c r="B35577" t="s">
        <v>38035</v>
      </c>
      <c r="H35577" s="6" t="s">
        <v>2115</v>
      </c>
      <c r="I35577" s="6" t="s">
        <v>1731</v>
      </c>
      <c r="K35577" s="6">
        <v>177</v>
      </c>
    </row>
    <row r="35578" spans="1:11">
      <c r="A35578" s="6">
        <v>2000238101</v>
      </c>
      <c r="B35578" t="s">
        <v>38036</v>
      </c>
      <c r="H35578" s="6" t="s">
        <v>218</v>
      </c>
      <c r="I35578" s="6" t="s">
        <v>253</v>
      </c>
      <c r="K35578" s="6">
        <v>188</v>
      </c>
    </row>
    <row r="35579" spans="1:11">
      <c r="A35579" s="6">
        <v>2000468097</v>
      </c>
      <c r="B35579" t="s">
        <v>38037</v>
      </c>
      <c r="H35579" s="6" t="s">
        <v>944</v>
      </c>
      <c r="I35579" s="6" t="s">
        <v>3265</v>
      </c>
      <c r="K35579" s="6">
        <v>161</v>
      </c>
    </row>
    <row r="35580" spans="1:11">
      <c r="A35580" s="6">
        <v>2000146645</v>
      </c>
      <c r="B35580" t="s">
        <v>38038</v>
      </c>
      <c r="H35580" s="6" t="s">
        <v>377</v>
      </c>
      <c r="I35580" s="6" t="s">
        <v>306</v>
      </c>
      <c r="K35580" s="6">
        <v>188</v>
      </c>
    </row>
    <row r="35581" spans="1:11">
      <c r="A35581" s="6">
        <v>2000288259</v>
      </c>
      <c r="B35581" t="s">
        <v>38039</v>
      </c>
      <c r="H35581" s="6" t="s">
        <v>589</v>
      </c>
      <c r="I35581" s="6" t="s">
        <v>2134</v>
      </c>
      <c r="K35581" s="6">
        <v>181</v>
      </c>
    </row>
    <row r="35582" spans="1:11">
      <c r="A35582" s="6">
        <v>2000241209</v>
      </c>
      <c r="B35582" t="s">
        <v>38040</v>
      </c>
      <c r="H35582" s="6" t="s">
        <v>488</v>
      </c>
      <c r="I35582" s="6" t="s">
        <v>236</v>
      </c>
      <c r="K35582" s="6">
        <v>174</v>
      </c>
    </row>
    <row r="35583" spans="1:11">
      <c r="A35583" s="6">
        <v>2000311436</v>
      </c>
      <c r="B35583" t="s">
        <v>38041</v>
      </c>
      <c r="H35583" s="6" t="s">
        <v>314</v>
      </c>
      <c r="I35583" s="6" t="s">
        <v>3573</v>
      </c>
      <c r="K35583" s="6">
        <v>170</v>
      </c>
    </row>
    <row r="35584" spans="1:11">
      <c r="A35584" s="6">
        <v>2000375660</v>
      </c>
      <c r="B35584" t="s">
        <v>38042</v>
      </c>
      <c r="H35584" s="6" t="s">
        <v>558</v>
      </c>
      <c r="I35584" s="6" t="s">
        <v>406</v>
      </c>
      <c r="K35584" s="6">
        <v>167</v>
      </c>
    </row>
    <row r="35585" spans="1:11">
      <c r="A35585" s="6">
        <v>85032332</v>
      </c>
      <c r="B35585" t="s">
        <v>38043</v>
      </c>
      <c r="H35585" s="6" t="s">
        <v>640</v>
      </c>
      <c r="I35585" s="6" t="s">
        <v>477</v>
      </c>
      <c r="K35585" s="6">
        <v>178</v>
      </c>
    </row>
    <row r="35586" spans="1:11">
      <c r="A35586" s="6">
        <v>2000399702</v>
      </c>
      <c r="B35586" t="s">
        <v>38044</v>
      </c>
      <c r="H35586" s="6" t="s">
        <v>319</v>
      </c>
      <c r="I35586" s="6" t="s">
        <v>348</v>
      </c>
      <c r="K35586" s="6">
        <v>180</v>
      </c>
    </row>
    <row r="35587" spans="1:11">
      <c r="A35587" s="6">
        <v>2000408343</v>
      </c>
      <c r="B35587" t="s">
        <v>38045</v>
      </c>
      <c r="H35587" s="6" t="s">
        <v>1624</v>
      </c>
      <c r="I35587" s="6" t="s">
        <v>257</v>
      </c>
      <c r="K35587" s="6">
        <v>184</v>
      </c>
    </row>
    <row r="35588" spans="1:11">
      <c r="A35588" s="6">
        <v>2000448624</v>
      </c>
      <c r="B35588" t="s">
        <v>38046</v>
      </c>
      <c r="H35588" s="6" t="s">
        <v>218</v>
      </c>
      <c r="I35588" s="6" t="s">
        <v>257</v>
      </c>
      <c r="K35588" s="6">
        <v>187</v>
      </c>
    </row>
    <row r="35589" spans="1:11">
      <c r="A35589" s="6">
        <v>2000325098</v>
      </c>
      <c r="B35589" t="s">
        <v>38047</v>
      </c>
      <c r="H35589" s="6" t="s">
        <v>314</v>
      </c>
      <c r="I35589" s="6" t="s">
        <v>38048</v>
      </c>
      <c r="K35589" s="6">
        <v>176</v>
      </c>
    </row>
    <row r="35590" spans="1:11">
      <c r="A35590" s="6">
        <v>2000383101</v>
      </c>
      <c r="B35590" t="s">
        <v>38049</v>
      </c>
      <c r="H35590" s="6" t="s">
        <v>1624</v>
      </c>
      <c r="I35590" s="6" t="s">
        <v>259</v>
      </c>
      <c r="K35590" s="6">
        <v>194</v>
      </c>
    </row>
    <row r="35591" spans="1:11">
      <c r="A35591" s="6">
        <v>2000501312</v>
      </c>
      <c r="B35591" t="s">
        <v>38050</v>
      </c>
      <c r="H35591" s="6" t="s">
        <v>377</v>
      </c>
      <c r="I35591" s="6" t="s">
        <v>2134</v>
      </c>
      <c r="K35591" s="6">
        <v>183</v>
      </c>
    </row>
    <row r="35592" spans="1:11">
      <c r="A35592" s="6">
        <v>2000224918</v>
      </c>
      <c r="B35592" t="s">
        <v>38051</v>
      </c>
      <c r="H35592" s="6" t="s">
        <v>2157</v>
      </c>
      <c r="I35592" s="6" t="s">
        <v>1862</v>
      </c>
      <c r="K35592" s="6">
        <v>173</v>
      </c>
    </row>
    <row r="35593" spans="1:11">
      <c r="A35593" s="6">
        <v>2000329995</v>
      </c>
      <c r="B35593" t="s">
        <v>38052</v>
      </c>
      <c r="H35593" s="6" t="s">
        <v>1624</v>
      </c>
      <c r="I35593" s="6" t="s">
        <v>2293</v>
      </c>
      <c r="K35593" s="6">
        <v>184</v>
      </c>
    </row>
    <row r="35594" spans="1:11">
      <c r="A35594" s="6">
        <v>2000372640</v>
      </c>
      <c r="B35594" t="s">
        <v>38053</v>
      </c>
      <c r="H35594" s="6" t="s">
        <v>2046</v>
      </c>
      <c r="I35594" s="6" t="s">
        <v>257</v>
      </c>
      <c r="K35594" s="6">
        <v>174</v>
      </c>
    </row>
    <row r="35595" spans="1:11">
      <c r="A35595" s="6">
        <v>2000502125</v>
      </c>
      <c r="B35595" t="s">
        <v>38054</v>
      </c>
      <c r="H35595" s="6" t="s">
        <v>1213</v>
      </c>
      <c r="I35595" s="6" t="s">
        <v>2373</v>
      </c>
      <c r="K35595" s="6">
        <v>176</v>
      </c>
    </row>
    <row r="35596" spans="1:11">
      <c r="A35596" s="6">
        <v>2000491916</v>
      </c>
      <c r="B35596" t="s">
        <v>38055</v>
      </c>
      <c r="H35596" s="6" t="s">
        <v>1624</v>
      </c>
      <c r="I35596" s="6" t="s">
        <v>236</v>
      </c>
      <c r="K35596" s="6">
        <v>189</v>
      </c>
    </row>
    <row r="35597" spans="1:11">
      <c r="A35597" s="6">
        <v>2000169216</v>
      </c>
      <c r="B35597" t="s">
        <v>38056</v>
      </c>
      <c r="H35597" s="6" t="s">
        <v>1213</v>
      </c>
      <c r="I35597" s="6" t="s">
        <v>257</v>
      </c>
      <c r="K35597" s="6">
        <v>166</v>
      </c>
    </row>
    <row r="35598" spans="1:11">
      <c r="A35598" s="6">
        <v>2000474927</v>
      </c>
      <c r="B35598" t="s">
        <v>38057</v>
      </c>
      <c r="H35598" s="6" t="s">
        <v>377</v>
      </c>
      <c r="I35598" s="6" t="s">
        <v>3659</v>
      </c>
      <c r="K35598" s="6">
        <v>183</v>
      </c>
    </row>
    <row r="35599" spans="1:11">
      <c r="A35599" s="6">
        <v>2000238121</v>
      </c>
      <c r="B35599" t="s">
        <v>38058</v>
      </c>
      <c r="H35599" s="6" t="s">
        <v>2167</v>
      </c>
      <c r="I35599" s="6" t="s">
        <v>253</v>
      </c>
      <c r="K35599" s="6">
        <v>185</v>
      </c>
    </row>
    <row r="35600" spans="1:11">
      <c r="A35600" s="6">
        <v>2000269083</v>
      </c>
      <c r="B35600" t="s">
        <v>38059</v>
      </c>
      <c r="H35600" s="6" t="s">
        <v>589</v>
      </c>
      <c r="I35600" s="6" t="s">
        <v>236</v>
      </c>
      <c r="K35600" s="6">
        <v>179</v>
      </c>
    </row>
    <row r="35601" spans="1:11">
      <c r="A35601" s="6">
        <v>2000230378</v>
      </c>
      <c r="B35601" t="s">
        <v>38060</v>
      </c>
      <c r="H35601" s="6" t="s">
        <v>218</v>
      </c>
      <c r="I35601" s="6" t="s">
        <v>2639</v>
      </c>
      <c r="K35601" s="6">
        <v>175</v>
      </c>
    </row>
    <row r="35602" spans="1:11">
      <c r="A35602" s="6">
        <v>2000472541</v>
      </c>
      <c r="B35602" t="s">
        <v>38061</v>
      </c>
      <c r="H35602" s="6" t="s">
        <v>2046</v>
      </c>
      <c r="I35602" s="6" t="s">
        <v>348</v>
      </c>
      <c r="K35602" s="6">
        <v>192</v>
      </c>
    </row>
    <row r="35603" spans="1:11">
      <c r="A35603" s="6">
        <v>2000487308</v>
      </c>
      <c r="B35603" t="s">
        <v>38062</v>
      </c>
      <c r="H35603" s="6" t="s">
        <v>377</v>
      </c>
      <c r="I35603" s="6" t="s">
        <v>257</v>
      </c>
      <c r="K35603" s="6">
        <v>183</v>
      </c>
    </row>
    <row r="35604" spans="1:11">
      <c r="A35604" s="6">
        <v>2000452793</v>
      </c>
      <c r="B35604" t="s">
        <v>38063</v>
      </c>
      <c r="H35604" s="6" t="s">
        <v>640</v>
      </c>
      <c r="I35604" s="6" t="s">
        <v>832</v>
      </c>
      <c r="K35604" s="6">
        <v>170</v>
      </c>
    </row>
    <row r="35605" spans="1:11">
      <c r="A35605" s="6">
        <v>2000408023</v>
      </c>
      <c r="B35605" t="s">
        <v>38064</v>
      </c>
      <c r="H35605" s="6" t="s">
        <v>944</v>
      </c>
      <c r="I35605" s="6" t="s">
        <v>259</v>
      </c>
      <c r="K35605" s="6">
        <v>181</v>
      </c>
    </row>
    <row r="35606" spans="1:11">
      <c r="A35606" s="6">
        <v>2000230207</v>
      </c>
      <c r="B35606" t="s">
        <v>38065</v>
      </c>
      <c r="H35606" s="6" t="s">
        <v>377</v>
      </c>
      <c r="I35606" s="6" t="s">
        <v>2639</v>
      </c>
      <c r="K35606" s="6">
        <v>178</v>
      </c>
    </row>
    <row r="35607" spans="1:11">
      <c r="A35607" s="6">
        <v>2000189976</v>
      </c>
      <c r="B35607" t="s">
        <v>38066</v>
      </c>
      <c r="H35607" s="6" t="s">
        <v>1624</v>
      </c>
      <c r="I35607" s="6" t="s">
        <v>38067</v>
      </c>
      <c r="K35607" s="6">
        <v>188</v>
      </c>
    </row>
    <row r="35608" spans="1:11">
      <c r="A35608" s="6">
        <v>2000483116</v>
      </c>
      <c r="B35608" t="s">
        <v>38068</v>
      </c>
      <c r="H35608" s="6" t="s">
        <v>944</v>
      </c>
      <c r="I35608" s="6" t="s">
        <v>38069</v>
      </c>
      <c r="K35608" s="6">
        <v>157</v>
      </c>
    </row>
    <row r="35609" spans="1:11">
      <c r="A35609" s="6">
        <v>2000486619</v>
      </c>
      <c r="B35609" t="s">
        <v>38070</v>
      </c>
      <c r="H35609" s="6" t="s">
        <v>1672</v>
      </c>
      <c r="I35609" s="6" t="s">
        <v>306</v>
      </c>
      <c r="K35609" s="6">
        <v>169</v>
      </c>
    </row>
    <row r="35610" spans="1:11">
      <c r="A35610" s="6">
        <v>2000485017</v>
      </c>
      <c r="B35610" t="s">
        <v>38071</v>
      </c>
      <c r="H35610" s="6" t="s">
        <v>377</v>
      </c>
      <c r="I35610" s="6" t="s">
        <v>257</v>
      </c>
      <c r="K35610" s="6">
        <v>180</v>
      </c>
    </row>
    <row r="35611" spans="1:11">
      <c r="A35611" s="6">
        <v>2000329992</v>
      </c>
      <c r="B35611" t="s">
        <v>38072</v>
      </c>
      <c r="H35611" s="6" t="s">
        <v>377</v>
      </c>
      <c r="I35611" s="6" t="s">
        <v>3573</v>
      </c>
      <c r="K35611" s="6">
        <v>185</v>
      </c>
    </row>
    <row r="35612" spans="1:11">
      <c r="A35612" s="6">
        <v>2000508894</v>
      </c>
      <c r="B35612" t="s">
        <v>38073</v>
      </c>
      <c r="H35612" s="6" t="s">
        <v>377</v>
      </c>
      <c r="I35612" s="6" t="s">
        <v>1375</v>
      </c>
      <c r="K35612" s="6">
        <v>192</v>
      </c>
    </row>
    <row r="35613" spans="1:11">
      <c r="A35613" s="6">
        <v>2000299127</v>
      </c>
      <c r="B35613" t="s">
        <v>38074</v>
      </c>
      <c r="H35613" s="6" t="s">
        <v>944</v>
      </c>
      <c r="I35613" s="6" t="s">
        <v>832</v>
      </c>
      <c r="K35613" s="6">
        <v>180</v>
      </c>
    </row>
    <row r="35614" spans="1:11">
      <c r="A35614" s="6">
        <v>2000468822</v>
      </c>
      <c r="B35614" t="s">
        <v>38075</v>
      </c>
      <c r="H35614" s="6" t="s">
        <v>1176</v>
      </c>
      <c r="I35614" s="6" t="s">
        <v>259</v>
      </c>
      <c r="K35614" s="6">
        <v>181</v>
      </c>
    </row>
    <row r="35615" spans="1:11">
      <c r="A35615" s="6">
        <v>2000500547</v>
      </c>
      <c r="B35615" t="s">
        <v>38076</v>
      </c>
      <c r="H35615" s="6" t="s">
        <v>1747</v>
      </c>
      <c r="I35615" s="6" t="s">
        <v>348</v>
      </c>
      <c r="K35615" s="6">
        <v>175</v>
      </c>
    </row>
    <row r="35616" spans="1:11">
      <c r="A35616" s="6">
        <v>2000346387</v>
      </c>
      <c r="B35616" t="s">
        <v>38077</v>
      </c>
      <c r="H35616" s="6" t="s">
        <v>2121</v>
      </c>
      <c r="I35616" s="6" t="s">
        <v>494</v>
      </c>
      <c r="K35616" s="6">
        <v>187</v>
      </c>
    </row>
    <row r="35617" spans="1:11">
      <c r="A35617" s="6">
        <v>2000250365</v>
      </c>
      <c r="B35617" t="s">
        <v>38078</v>
      </c>
      <c r="H35617" s="6" t="s">
        <v>1624</v>
      </c>
      <c r="I35617" s="6" t="s">
        <v>6152</v>
      </c>
      <c r="K35617" s="6">
        <v>190</v>
      </c>
    </row>
    <row r="35618" spans="1:11">
      <c r="A35618" s="6">
        <v>2000329991</v>
      </c>
      <c r="B35618" t="s">
        <v>38079</v>
      </c>
      <c r="H35618" s="6" t="s">
        <v>1624</v>
      </c>
      <c r="I35618" s="6" t="s">
        <v>3573</v>
      </c>
      <c r="K35618" s="6">
        <v>185</v>
      </c>
    </row>
    <row r="35619" spans="1:11">
      <c r="A35619" s="6">
        <v>2000485025</v>
      </c>
      <c r="B35619" t="s">
        <v>38080</v>
      </c>
      <c r="H35619" s="6" t="s">
        <v>2046</v>
      </c>
      <c r="I35619" s="6" t="s">
        <v>257</v>
      </c>
      <c r="K35619" s="6">
        <v>172</v>
      </c>
    </row>
    <row r="35620" spans="1:11">
      <c r="A35620" s="6">
        <v>2000373698</v>
      </c>
      <c r="B35620" t="s">
        <v>38081</v>
      </c>
      <c r="H35620" s="6" t="s">
        <v>966</v>
      </c>
      <c r="I35620" s="6" t="s">
        <v>253</v>
      </c>
      <c r="K35620" s="6">
        <v>183</v>
      </c>
    </row>
    <row r="35621" spans="1:11">
      <c r="A35621" s="6">
        <v>2000379557</v>
      </c>
      <c r="B35621" t="s">
        <v>38082</v>
      </c>
      <c r="H35621" s="6" t="s">
        <v>218</v>
      </c>
      <c r="I35621" s="6" t="s">
        <v>259</v>
      </c>
      <c r="K35621" s="6">
        <v>177</v>
      </c>
    </row>
    <row r="35622" spans="1:11">
      <c r="A35622" s="6">
        <v>2000485019</v>
      </c>
      <c r="B35622" t="s">
        <v>38083</v>
      </c>
      <c r="H35622" s="6" t="s">
        <v>1698</v>
      </c>
      <c r="I35622" s="6" t="s">
        <v>257</v>
      </c>
      <c r="K35622" s="6">
        <v>179</v>
      </c>
    </row>
    <row r="35623" spans="1:11">
      <c r="A35623" s="6">
        <v>2000460091</v>
      </c>
      <c r="B35623" t="s">
        <v>38084</v>
      </c>
      <c r="H35623" s="6" t="s">
        <v>314</v>
      </c>
      <c r="I35623" s="6" t="s">
        <v>259</v>
      </c>
      <c r="K35623" s="6">
        <v>173</v>
      </c>
    </row>
    <row r="35624" spans="1:11">
      <c r="A35624" s="6">
        <v>2000513671</v>
      </c>
      <c r="B35624" t="s">
        <v>38085</v>
      </c>
      <c r="H35624" s="6" t="s">
        <v>377</v>
      </c>
      <c r="I35624" s="6" t="s">
        <v>963</v>
      </c>
      <c r="K35624" s="6">
        <v>192</v>
      </c>
    </row>
    <row r="35625" spans="1:11">
      <c r="A35625" s="6">
        <v>2000482725</v>
      </c>
      <c r="B35625" t="s">
        <v>38086</v>
      </c>
      <c r="H35625" s="6" t="s">
        <v>351</v>
      </c>
      <c r="I35625" s="6" t="s">
        <v>832</v>
      </c>
      <c r="K35625" s="6">
        <v>180</v>
      </c>
    </row>
    <row r="35626" spans="1:11">
      <c r="A35626" s="6">
        <v>2000383474</v>
      </c>
      <c r="B35626" t="s">
        <v>38087</v>
      </c>
      <c r="H35626" s="6" t="s">
        <v>2046</v>
      </c>
      <c r="I35626" s="6" t="s">
        <v>24514</v>
      </c>
      <c r="K35626" s="6">
        <v>170</v>
      </c>
    </row>
    <row r="35627" spans="1:11">
      <c r="A35627" s="6">
        <v>2000445294</v>
      </c>
      <c r="B35627" t="s">
        <v>38088</v>
      </c>
      <c r="H35627" s="6" t="s">
        <v>640</v>
      </c>
      <c r="I35627" s="6" t="s">
        <v>253</v>
      </c>
      <c r="K35627" s="6">
        <v>171</v>
      </c>
    </row>
    <row r="35628" spans="1:11">
      <c r="A35628" s="6">
        <v>2000487923</v>
      </c>
      <c r="B35628" t="s">
        <v>38089</v>
      </c>
      <c r="H35628" s="6" t="s">
        <v>351</v>
      </c>
      <c r="I35628" s="6" t="s">
        <v>731</v>
      </c>
      <c r="K35628" s="6">
        <v>181</v>
      </c>
    </row>
    <row r="35629" spans="1:11">
      <c r="A35629" s="6">
        <v>2000445554</v>
      </c>
      <c r="B35629" t="s">
        <v>38090</v>
      </c>
      <c r="H35629" s="6" t="s">
        <v>760</v>
      </c>
      <c r="I35629" s="6" t="s">
        <v>259</v>
      </c>
      <c r="K35629" s="6">
        <v>176</v>
      </c>
    </row>
    <row r="35630" spans="1:11">
      <c r="A35630" s="6">
        <v>2000509119</v>
      </c>
      <c r="B35630" t="s">
        <v>38091</v>
      </c>
      <c r="H35630" s="6" t="s">
        <v>1698</v>
      </c>
      <c r="I35630" s="6" t="s">
        <v>259</v>
      </c>
      <c r="K35630" s="6">
        <v>177</v>
      </c>
    </row>
    <row r="35631" spans="1:11">
      <c r="A35631" s="6">
        <v>2000367985</v>
      </c>
      <c r="B35631" t="s">
        <v>38092</v>
      </c>
      <c r="H35631" s="6" t="s">
        <v>377</v>
      </c>
      <c r="I35631" s="6" t="s">
        <v>344</v>
      </c>
      <c r="K35631" s="6">
        <v>178</v>
      </c>
    </row>
    <row r="35632" spans="1:11">
      <c r="A35632" s="6">
        <v>2000427078</v>
      </c>
      <c r="B35632" t="s">
        <v>38093</v>
      </c>
      <c r="H35632" s="6" t="s">
        <v>966</v>
      </c>
      <c r="I35632" s="6" t="s">
        <v>1055</v>
      </c>
      <c r="K35632" s="6">
        <v>164</v>
      </c>
    </row>
    <row r="35633" spans="1:11">
      <c r="A35633" s="6">
        <v>2000452752</v>
      </c>
      <c r="B35633" t="s">
        <v>38094</v>
      </c>
      <c r="H35633" s="6" t="s">
        <v>1624</v>
      </c>
      <c r="I35633" s="6" t="s">
        <v>253</v>
      </c>
      <c r="K35633" s="6">
        <v>192</v>
      </c>
    </row>
    <row r="35634" spans="1:11">
      <c r="A35634" s="6">
        <v>2000485023</v>
      </c>
      <c r="B35634" t="s">
        <v>38095</v>
      </c>
      <c r="H35634" s="6" t="s">
        <v>1747</v>
      </c>
      <c r="I35634" s="6" t="s">
        <v>257</v>
      </c>
      <c r="K35634" s="6">
        <v>172</v>
      </c>
    </row>
    <row r="35635" spans="1:11">
      <c r="A35635" s="6">
        <v>2000487917</v>
      </c>
      <c r="B35635" t="s">
        <v>38096</v>
      </c>
      <c r="H35635" s="6" t="s">
        <v>2116</v>
      </c>
      <c r="I35635" s="6" t="s">
        <v>344</v>
      </c>
      <c r="K35635" s="6">
        <v>179</v>
      </c>
    </row>
    <row r="35636" spans="1:11">
      <c r="A35636" s="6">
        <v>2000437952</v>
      </c>
      <c r="B35636" t="s">
        <v>38097</v>
      </c>
      <c r="H35636" s="6" t="s">
        <v>2167</v>
      </c>
      <c r="I35636" s="6" t="s">
        <v>10099</v>
      </c>
      <c r="K35636" s="6">
        <v>179</v>
      </c>
    </row>
    <row r="35637" spans="1:11">
      <c r="A35637" s="6">
        <v>2000462497</v>
      </c>
      <c r="B35637" t="s">
        <v>38098</v>
      </c>
      <c r="H35637" s="6" t="s">
        <v>1747</v>
      </c>
      <c r="I35637" s="6" t="s">
        <v>259</v>
      </c>
      <c r="K35637" s="6">
        <v>180</v>
      </c>
    </row>
    <row r="35638" spans="1:11">
      <c r="A35638" s="6">
        <v>2000457237</v>
      </c>
      <c r="B35638" t="s">
        <v>38099</v>
      </c>
      <c r="H35638" s="6" t="s">
        <v>2198</v>
      </c>
      <c r="I35638" s="6" t="s">
        <v>259</v>
      </c>
      <c r="K35638" s="6">
        <v>189</v>
      </c>
    </row>
    <row r="35639" spans="1:11">
      <c r="A35639" s="6">
        <v>67014003</v>
      </c>
      <c r="B35639" t="s">
        <v>38100</v>
      </c>
      <c r="H35639" s="6" t="s">
        <v>314</v>
      </c>
      <c r="I35639" s="6" t="s">
        <v>348</v>
      </c>
      <c r="K35639" s="6">
        <v>165</v>
      </c>
    </row>
    <row r="35640" spans="1:11">
      <c r="A35640" s="6">
        <v>2000254196</v>
      </c>
      <c r="B35640" t="s">
        <v>38101</v>
      </c>
      <c r="H35640" s="6" t="s">
        <v>240</v>
      </c>
      <c r="I35640" s="6" t="s">
        <v>38102</v>
      </c>
      <c r="K35640" s="6">
        <v>173</v>
      </c>
    </row>
    <row r="35641" spans="1:11">
      <c r="A35641" s="6">
        <v>913154</v>
      </c>
      <c r="B35641" t="s">
        <v>38103</v>
      </c>
      <c r="H35641" s="6" t="s">
        <v>760</v>
      </c>
      <c r="I35641" s="6" t="s">
        <v>2516</v>
      </c>
      <c r="K35641" s="6">
        <v>172</v>
      </c>
    </row>
    <row r="35642" spans="1:11">
      <c r="A35642" s="6">
        <v>2000417305</v>
      </c>
      <c r="B35642" t="s">
        <v>38104</v>
      </c>
      <c r="H35642" s="6" t="s">
        <v>2160</v>
      </c>
      <c r="I35642" s="6" t="s">
        <v>35311</v>
      </c>
      <c r="K35642" s="6">
        <v>181</v>
      </c>
    </row>
    <row r="35643" spans="1:11">
      <c r="A35643" s="6">
        <v>2000275055</v>
      </c>
      <c r="B35643" t="s">
        <v>38105</v>
      </c>
      <c r="H35643" s="6" t="s">
        <v>218</v>
      </c>
      <c r="I35643" s="6" t="s">
        <v>259</v>
      </c>
      <c r="K35643" s="6">
        <v>182</v>
      </c>
    </row>
    <row r="35644" spans="1:11">
      <c r="A35644" s="6">
        <v>2000386601</v>
      </c>
      <c r="B35644" t="s">
        <v>38106</v>
      </c>
      <c r="H35644" s="6" t="s">
        <v>377</v>
      </c>
      <c r="I35644" s="6" t="s">
        <v>503</v>
      </c>
      <c r="K35644" s="6">
        <v>192</v>
      </c>
    </row>
    <row r="35645" spans="1:11">
      <c r="A35645" s="6">
        <v>2000367391</v>
      </c>
      <c r="B35645" t="s">
        <v>38107</v>
      </c>
      <c r="H35645" s="6" t="s">
        <v>944</v>
      </c>
      <c r="I35645" s="6" t="s">
        <v>38108</v>
      </c>
      <c r="K35645" s="6">
        <v>178</v>
      </c>
    </row>
    <row r="35646" spans="1:11">
      <c r="A35646" s="6">
        <v>2000468241</v>
      </c>
      <c r="B35646" t="s">
        <v>38109</v>
      </c>
      <c r="H35646" s="6" t="s">
        <v>1747</v>
      </c>
      <c r="I35646" s="6" t="s">
        <v>3732</v>
      </c>
      <c r="K35646" s="6">
        <v>168</v>
      </c>
    </row>
    <row r="35647" spans="1:11">
      <c r="A35647" s="6">
        <v>2000336505</v>
      </c>
      <c r="B35647" t="s">
        <v>38110</v>
      </c>
      <c r="H35647" s="6" t="s">
        <v>4359</v>
      </c>
      <c r="I35647" s="6" t="s">
        <v>2134</v>
      </c>
      <c r="K35647" s="6">
        <v>167</v>
      </c>
    </row>
    <row r="35648" spans="1:11">
      <c r="A35648" s="6">
        <v>45060524</v>
      </c>
      <c r="B35648" t="s">
        <v>38111</v>
      </c>
      <c r="H35648" s="6" t="s">
        <v>2546</v>
      </c>
      <c r="I35648" s="6" t="s">
        <v>2134</v>
      </c>
      <c r="K35648" s="6">
        <v>166</v>
      </c>
    </row>
    <row r="35649" spans="1:11">
      <c r="A35649" s="6">
        <v>2000491922</v>
      </c>
      <c r="B35649" t="s">
        <v>38112</v>
      </c>
      <c r="H35649" s="6" t="s">
        <v>2115</v>
      </c>
      <c r="I35649" s="6" t="s">
        <v>16288</v>
      </c>
      <c r="K35649" s="6">
        <v>187</v>
      </c>
    </row>
    <row r="35650" spans="1:11">
      <c r="A35650" s="6">
        <v>2000375653</v>
      </c>
      <c r="B35650" t="s">
        <v>38113</v>
      </c>
      <c r="H35650" s="6" t="s">
        <v>314</v>
      </c>
      <c r="I35650" s="6" t="s">
        <v>1051</v>
      </c>
      <c r="K35650" s="6">
        <v>186</v>
      </c>
    </row>
    <row r="35651" spans="1:11">
      <c r="A35651" s="6">
        <v>2000437520</v>
      </c>
      <c r="B35651" t="s">
        <v>38114</v>
      </c>
      <c r="H35651" s="6" t="s">
        <v>966</v>
      </c>
      <c r="I35651" s="6" t="s">
        <v>1055</v>
      </c>
      <c r="K35651" s="6">
        <v>182</v>
      </c>
    </row>
    <row r="35652" spans="1:11">
      <c r="A35652" s="6">
        <v>2000390411</v>
      </c>
      <c r="B35652" t="s">
        <v>38115</v>
      </c>
      <c r="H35652" s="6" t="s">
        <v>2115</v>
      </c>
      <c r="I35652" s="6" t="s">
        <v>259</v>
      </c>
      <c r="K35652" s="6">
        <v>186</v>
      </c>
    </row>
    <row r="35653" spans="1:11">
      <c r="A35653" s="6">
        <v>2000413660</v>
      </c>
      <c r="B35653" t="s">
        <v>38116</v>
      </c>
      <c r="H35653" s="6" t="s">
        <v>619</v>
      </c>
      <c r="I35653" s="6" t="s">
        <v>2134</v>
      </c>
      <c r="K35653" s="6">
        <v>182</v>
      </c>
    </row>
    <row r="35654" spans="1:11">
      <c r="A35654" s="6">
        <v>43204341</v>
      </c>
      <c r="B35654" t="s">
        <v>38117</v>
      </c>
      <c r="H35654" s="6" t="s">
        <v>966</v>
      </c>
      <c r="I35654" s="6" t="s">
        <v>236</v>
      </c>
      <c r="K35654" s="6">
        <v>182</v>
      </c>
    </row>
    <row r="35655" spans="1:11">
      <c r="A35655" s="6">
        <v>2000457235</v>
      </c>
      <c r="B35655" t="s">
        <v>38118</v>
      </c>
      <c r="H35655" s="6" t="s">
        <v>377</v>
      </c>
      <c r="I35655" s="6" t="s">
        <v>38119</v>
      </c>
      <c r="K35655" s="6">
        <v>189</v>
      </c>
    </row>
    <row r="35656" spans="1:11">
      <c r="A35656" s="6">
        <v>703434</v>
      </c>
      <c r="B35656" t="s">
        <v>38120</v>
      </c>
      <c r="H35656" s="6" t="s">
        <v>2115</v>
      </c>
      <c r="I35656" s="6" t="s">
        <v>236</v>
      </c>
      <c r="K35656" s="6">
        <v>184</v>
      </c>
    </row>
    <row r="35657" spans="1:11">
      <c r="A35657" s="6">
        <v>28044701</v>
      </c>
      <c r="B35657" t="s">
        <v>38121</v>
      </c>
      <c r="H35657" s="6" t="s">
        <v>319</v>
      </c>
      <c r="I35657" s="6" t="s">
        <v>259</v>
      </c>
      <c r="K35657" s="6">
        <v>183</v>
      </c>
    </row>
    <row r="35658" spans="1:11">
      <c r="A35658" s="6">
        <v>2000506638</v>
      </c>
      <c r="B35658" t="s">
        <v>38122</v>
      </c>
      <c r="H35658" s="6" t="s">
        <v>314</v>
      </c>
      <c r="I35658" s="6" t="s">
        <v>236</v>
      </c>
      <c r="K35658" s="6">
        <v>158</v>
      </c>
    </row>
    <row r="35659" spans="1:11">
      <c r="A35659" s="6">
        <v>2000451461</v>
      </c>
      <c r="B35659" t="s">
        <v>38123</v>
      </c>
      <c r="H35659" s="6" t="s">
        <v>944</v>
      </c>
      <c r="I35659" s="6" t="s">
        <v>3573</v>
      </c>
      <c r="K35659" s="6">
        <v>182</v>
      </c>
    </row>
    <row r="35660" spans="1:11">
      <c r="A35660" s="6">
        <v>2000389575</v>
      </c>
      <c r="B35660" t="s">
        <v>38124</v>
      </c>
      <c r="H35660" s="6" t="s">
        <v>1656</v>
      </c>
      <c r="I35660" s="6" t="s">
        <v>341</v>
      </c>
      <c r="K35660" s="6">
        <v>185</v>
      </c>
    </row>
    <row r="35661" spans="1:11">
      <c r="A35661" s="6">
        <v>2000238151</v>
      </c>
      <c r="B35661" t="s">
        <v>38125</v>
      </c>
      <c r="H35661" s="6" t="s">
        <v>1759</v>
      </c>
      <c r="I35661" s="6" t="s">
        <v>253</v>
      </c>
      <c r="K35661" s="6">
        <v>189</v>
      </c>
    </row>
    <row r="35662" spans="1:11">
      <c r="A35662" s="6">
        <v>2000450018</v>
      </c>
      <c r="B35662" t="s">
        <v>38126</v>
      </c>
      <c r="H35662" s="6" t="s">
        <v>377</v>
      </c>
      <c r="I35662" s="6" t="s">
        <v>3573</v>
      </c>
      <c r="K35662" s="6">
        <v>186</v>
      </c>
    </row>
    <row r="35663" spans="1:11">
      <c r="A35663" s="6">
        <v>2000345759</v>
      </c>
      <c r="B35663" t="s">
        <v>38127</v>
      </c>
      <c r="H35663" s="6" t="s">
        <v>351</v>
      </c>
      <c r="I35663" s="6" t="s">
        <v>3573</v>
      </c>
      <c r="K35663" s="6">
        <v>182</v>
      </c>
    </row>
    <row r="35664" spans="1:11">
      <c r="A35664" s="6">
        <v>2000271662</v>
      </c>
      <c r="B35664" t="s">
        <v>38128</v>
      </c>
      <c r="H35664" s="6" t="s">
        <v>1624</v>
      </c>
      <c r="I35664" s="6" t="s">
        <v>236</v>
      </c>
      <c r="K35664" s="6">
        <v>191</v>
      </c>
    </row>
    <row r="35665" spans="1:11">
      <c r="A35665" s="6">
        <v>2000423961</v>
      </c>
      <c r="B35665" t="s">
        <v>38129</v>
      </c>
      <c r="H35665" s="6" t="s">
        <v>2157</v>
      </c>
      <c r="I35665" s="6" t="s">
        <v>194</v>
      </c>
      <c r="K35665" s="6">
        <v>172</v>
      </c>
    </row>
    <row r="35666" spans="1:11">
      <c r="A35666" s="6">
        <v>2000378807</v>
      </c>
      <c r="B35666" t="s">
        <v>38130</v>
      </c>
      <c r="H35666" s="6" t="s">
        <v>966</v>
      </c>
      <c r="I35666" s="6" t="s">
        <v>20921</v>
      </c>
      <c r="K35666" s="6">
        <v>166</v>
      </c>
    </row>
    <row r="35667" spans="1:11">
      <c r="A35667" s="6">
        <v>2000499227</v>
      </c>
      <c r="B35667" t="s">
        <v>38131</v>
      </c>
      <c r="H35667" s="6" t="s">
        <v>2115</v>
      </c>
      <c r="I35667" s="6" t="s">
        <v>1651</v>
      </c>
      <c r="K35667" s="6">
        <v>185</v>
      </c>
    </row>
    <row r="35668" spans="1:11">
      <c r="A35668" s="6">
        <v>2000336507</v>
      </c>
      <c r="B35668" t="s">
        <v>38132</v>
      </c>
      <c r="H35668" s="6" t="s">
        <v>1624</v>
      </c>
      <c r="I35668" s="6" t="s">
        <v>2134</v>
      </c>
      <c r="K35668" s="6">
        <v>190</v>
      </c>
    </row>
    <row r="35669" spans="1:11">
      <c r="A35669" s="6">
        <v>2000506603</v>
      </c>
      <c r="B35669" t="s">
        <v>38133</v>
      </c>
      <c r="H35669" s="6" t="s">
        <v>2115</v>
      </c>
      <c r="I35669" s="6" t="s">
        <v>236</v>
      </c>
      <c r="K35669" s="6">
        <v>183</v>
      </c>
    </row>
    <row r="35670" spans="1:11">
      <c r="A35670" s="6">
        <v>2000336506</v>
      </c>
      <c r="B35670" t="s">
        <v>38134</v>
      </c>
      <c r="H35670" s="6" t="s">
        <v>1624</v>
      </c>
      <c r="I35670" s="6" t="s">
        <v>2134</v>
      </c>
      <c r="K35670" s="6">
        <v>180</v>
      </c>
    </row>
    <row r="35671" spans="1:11">
      <c r="A35671" s="6">
        <v>45120140</v>
      </c>
      <c r="B35671" t="s">
        <v>38135</v>
      </c>
      <c r="H35671" s="6" t="s">
        <v>966</v>
      </c>
      <c r="I35671" s="6" t="s">
        <v>38136</v>
      </c>
      <c r="K35671" s="6">
        <v>170</v>
      </c>
    </row>
    <row r="35672" spans="1:11">
      <c r="A35672" s="6">
        <v>2000308977</v>
      </c>
      <c r="B35672" t="s">
        <v>38137</v>
      </c>
      <c r="H35672" s="6" t="s">
        <v>8962</v>
      </c>
      <c r="I35672" s="6" t="s">
        <v>11243</v>
      </c>
      <c r="K35672" s="6">
        <v>179</v>
      </c>
    </row>
    <row r="35673" spans="1:11">
      <c r="A35673" s="6">
        <v>57215346</v>
      </c>
      <c r="B35673" t="s">
        <v>38138</v>
      </c>
      <c r="H35673" s="6" t="s">
        <v>966</v>
      </c>
      <c r="I35673" s="6" t="s">
        <v>1277</v>
      </c>
      <c r="K35673" s="6">
        <v>182</v>
      </c>
    </row>
    <row r="35674" spans="1:11">
      <c r="A35674" s="6">
        <v>2000225807</v>
      </c>
      <c r="B35674" t="s">
        <v>38139</v>
      </c>
      <c r="H35674" s="6" t="s">
        <v>2115</v>
      </c>
      <c r="I35674" s="6" t="s">
        <v>1731</v>
      </c>
      <c r="K35674" s="6">
        <v>182</v>
      </c>
    </row>
    <row r="35675" spans="1:11">
      <c r="A35675" s="6">
        <v>2000454266</v>
      </c>
      <c r="B35675" t="s">
        <v>38140</v>
      </c>
      <c r="H35675" s="6" t="s">
        <v>640</v>
      </c>
      <c r="I35675" s="6" t="s">
        <v>259</v>
      </c>
      <c r="K35675" s="6">
        <v>163</v>
      </c>
    </row>
    <row r="35676" spans="1:11">
      <c r="A35676" s="6">
        <v>2000462494</v>
      </c>
      <c r="B35676" t="s">
        <v>38141</v>
      </c>
      <c r="H35676" s="6" t="s">
        <v>1624</v>
      </c>
      <c r="I35676" s="6" t="s">
        <v>259</v>
      </c>
      <c r="K35676" s="6">
        <v>187</v>
      </c>
    </row>
    <row r="35677" spans="1:11">
      <c r="A35677" s="6">
        <v>2000328700</v>
      </c>
      <c r="B35677" t="s">
        <v>38142</v>
      </c>
      <c r="H35677" s="6" t="s">
        <v>1624</v>
      </c>
      <c r="I35677" s="6" t="s">
        <v>1701</v>
      </c>
      <c r="K35677" s="6">
        <v>188</v>
      </c>
    </row>
    <row r="35678" spans="1:11">
      <c r="A35678" s="6">
        <v>4000072</v>
      </c>
      <c r="B35678" t="s">
        <v>38143</v>
      </c>
      <c r="H35678" s="6" t="s">
        <v>377</v>
      </c>
      <c r="I35678" s="6" t="s">
        <v>2569</v>
      </c>
      <c r="K35678" s="6">
        <v>188</v>
      </c>
    </row>
    <row r="35679" spans="1:11">
      <c r="A35679" s="6">
        <v>2000329989</v>
      </c>
      <c r="B35679" t="s">
        <v>38144</v>
      </c>
      <c r="H35679" s="6" t="s">
        <v>2120</v>
      </c>
      <c r="I35679" s="6" t="s">
        <v>38145</v>
      </c>
      <c r="K35679" s="6">
        <v>170</v>
      </c>
    </row>
    <row r="35680" spans="1:11">
      <c r="A35680" s="6">
        <v>45111874</v>
      </c>
      <c r="B35680" t="s">
        <v>38146</v>
      </c>
      <c r="H35680" s="6" t="s">
        <v>1624</v>
      </c>
      <c r="I35680" s="6" t="s">
        <v>2134</v>
      </c>
      <c r="K35680" s="6">
        <v>192</v>
      </c>
    </row>
    <row r="35681" spans="1:11">
      <c r="A35681" s="6">
        <v>2000329990</v>
      </c>
      <c r="B35681" t="s">
        <v>38147</v>
      </c>
      <c r="H35681" s="6" t="s">
        <v>1213</v>
      </c>
      <c r="I35681" s="6" t="s">
        <v>7100</v>
      </c>
      <c r="K35681" s="6">
        <v>178</v>
      </c>
    </row>
    <row r="35682" spans="1:11">
      <c r="A35682" s="6">
        <v>29181116</v>
      </c>
      <c r="B35682" t="s">
        <v>38148</v>
      </c>
      <c r="H35682" s="6" t="s">
        <v>377</v>
      </c>
      <c r="I35682" s="6" t="s">
        <v>259</v>
      </c>
      <c r="K35682" s="6">
        <v>189</v>
      </c>
    </row>
    <row r="35683" spans="1:11">
      <c r="A35683" s="6">
        <v>2000496713</v>
      </c>
      <c r="B35683" t="s">
        <v>38149</v>
      </c>
      <c r="H35683" s="6" t="s">
        <v>558</v>
      </c>
      <c r="K35683" s="6">
        <v>182</v>
      </c>
    </row>
  </sheetData>
  <autoFilter xmlns:etc="http://www.wps.cn/officeDocument/2017/etCustomData" ref="A2:L1029" etc:filterBottomFollowUsedRange="0">
    <extLst/>
  </autoFilter>
  <mergeCells count="1">
    <mergeCell ref="A1:L1"/>
  </mergeCells>
  <conditionalFormatting sqref="A$1:C$1048576">
    <cfRule type="duplicateValues" dxfId="0" priority="1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0:I65"/>
  <sheetViews>
    <sheetView topLeftCell="B28" workbookViewId="0">
      <selection activeCell="C238" sqref="C238"/>
    </sheetView>
  </sheetViews>
  <sheetFormatPr defaultColWidth="9" defaultRowHeight="14"/>
  <cols>
    <col min="9" max="9" width="27.1272727272727" customWidth="1"/>
  </cols>
  <sheetData>
    <row r="10" spans="9:9">
      <c r="I10" t="s">
        <v>1522</v>
      </c>
    </row>
    <row r="11" spans="9:9">
      <c r="I11" t="s">
        <v>28</v>
      </c>
    </row>
    <row r="12" spans="9:9">
      <c r="I12" t="s">
        <v>31</v>
      </c>
    </row>
    <row r="13" spans="9:9">
      <c r="I13" t="s">
        <v>34</v>
      </c>
    </row>
    <row r="14" spans="9:9">
      <c r="I14" t="s">
        <v>37</v>
      </c>
    </row>
    <row r="15" spans="9:9">
      <c r="I15" t="s">
        <v>40</v>
      </c>
    </row>
    <row r="16" spans="9:9">
      <c r="I16" t="s">
        <v>150</v>
      </c>
    </row>
    <row r="17" spans="9:9">
      <c r="I17" t="s">
        <v>45</v>
      </c>
    </row>
    <row r="18" spans="9:9">
      <c r="I18" t="s">
        <v>48</v>
      </c>
    </row>
    <row r="19" spans="9:9">
      <c r="I19" t="s">
        <v>51</v>
      </c>
    </row>
    <row r="20" spans="9:9">
      <c r="I20" t="s">
        <v>54</v>
      </c>
    </row>
    <row r="21" spans="9:9">
      <c r="I21" t="s">
        <v>113</v>
      </c>
    </row>
    <row r="22" spans="9:9">
      <c r="I22" t="s">
        <v>1994</v>
      </c>
    </row>
    <row r="23" spans="9:9">
      <c r="I23" t="s">
        <v>63</v>
      </c>
    </row>
    <row r="24" spans="9:9">
      <c r="I24" t="s">
        <v>66</v>
      </c>
    </row>
    <row r="25" spans="9:9">
      <c r="I25" t="s">
        <v>69</v>
      </c>
    </row>
    <row r="26" spans="9:9">
      <c r="I26" t="s">
        <v>117</v>
      </c>
    </row>
    <row r="27" spans="9:9">
      <c r="I27" t="s">
        <v>75</v>
      </c>
    </row>
    <row r="29" spans="9:9">
      <c r="I29" t="s">
        <v>81</v>
      </c>
    </row>
    <row r="30" spans="9:9">
      <c r="I30" t="s">
        <v>85</v>
      </c>
    </row>
    <row r="31" spans="9:9">
      <c r="I31" t="s">
        <v>1539</v>
      </c>
    </row>
    <row r="32" spans="9:9">
      <c r="I32" t="s">
        <v>132</v>
      </c>
    </row>
    <row r="33" spans="9:9">
      <c r="I33" t="s">
        <v>92</v>
      </c>
    </row>
    <row r="34" spans="9:9">
      <c r="I34" t="s">
        <v>134</v>
      </c>
    </row>
    <row r="35" spans="9:9">
      <c r="I35" t="s">
        <v>43</v>
      </c>
    </row>
    <row r="36" spans="9:9">
      <c r="I36" t="s">
        <v>38150</v>
      </c>
    </row>
    <row r="37" spans="9:9">
      <c r="I37" t="s">
        <v>1968</v>
      </c>
    </row>
    <row r="38" spans="9:9">
      <c r="I38" t="s">
        <v>24</v>
      </c>
    </row>
    <row r="39" spans="9:9">
      <c r="I39" t="s">
        <v>104</v>
      </c>
    </row>
    <row r="40" spans="9:9">
      <c r="I40" t="s">
        <v>72</v>
      </c>
    </row>
    <row r="41" spans="9:9">
      <c r="I41" t="s">
        <v>126</v>
      </c>
    </row>
    <row r="42" spans="9:9">
      <c r="I42" t="s">
        <v>110</v>
      </c>
    </row>
    <row r="43" spans="9:9">
      <c r="I43" t="s">
        <v>57</v>
      </c>
    </row>
    <row r="44" spans="9:9">
      <c r="I44" t="s">
        <v>138</v>
      </c>
    </row>
    <row r="45" spans="9:9">
      <c r="I45" t="s">
        <v>60</v>
      </c>
    </row>
    <row r="46" spans="9:9">
      <c r="I46" t="s">
        <v>140</v>
      </c>
    </row>
    <row r="48" spans="9:9">
      <c r="I48" t="s">
        <v>1524</v>
      </c>
    </row>
    <row r="49" spans="9:9">
      <c r="I49" t="s">
        <v>102</v>
      </c>
    </row>
    <row r="50" spans="9:9">
      <c r="I50" t="s">
        <v>124</v>
      </c>
    </row>
    <row r="51" spans="9:9">
      <c r="I51" t="s">
        <v>90</v>
      </c>
    </row>
    <row r="52" spans="9:9">
      <c r="I52" t="s">
        <v>128</v>
      </c>
    </row>
    <row r="53" spans="9:9">
      <c r="I53" t="s">
        <v>130</v>
      </c>
    </row>
    <row r="54" spans="9:9">
      <c r="I54" t="s">
        <v>1531</v>
      </c>
    </row>
    <row r="55" spans="9:9">
      <c r="I55" t="s">
        <v>100</v>
      </c>
    </row>
    <row r="56" spans="9:9">
      <c r="I56" t="s">
        <v>136</v>
      </c>
    </row>
    <row r="57" spans="9:9">
      <c r="I57" t="s">
        <v>96</v>
      </c>
    </row>
    <row r="58" spans="9:9">
      <c r="I58" t="s">
        <v>94</v>
      </c>
    </row>
    <row r="59" spans="9:9">
      <c r="I59" t="s">
        <v>1980</v>
      </c>
    </row>
    <row r="60" spans="9:9">
      <c r="I60" t="s">
        <v>144</v>
      </c>
    </row>
    <row r="61" spans="9:9">
      <c r="I61" t="s">
        <v>122</v>
      </c>
    </row>
    <row r="62" spans="9:9">
      <c r="I62" t="s">
        <v>148</v>
      </c>
    </row>
    <row r="63" spans="9:9">
      <c r="I63" t="s">
        <v>108</v>
      </c>
    </row>
    <row r="64" spans="9:9">
      <c r="I64" t="s">
        <v>152</v>
      </c>
    </row>
    <row r="65" spans="9:9">
      <c r="I65" t="s">
        <v>154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区域1_1_69" rangeCreator="" othersAccessPermission="edit"/>
    <arrUserId title="区域1_163" rangeCreator="" othersAccessPermission="edit"/>
    <arrUserId title="区域1_1_69_1" rangeCreator="" othersAccessPermission="edit"/>
    <arrUserId title="区域1_175" rangeCreator="" othersAccessPermission="edit"/>
    <arrUserId title="区域1_1_76" rangeCreator="" othersAccessPermission="edit"/>
    <arrUserId title="区域1_4_15" rangeCreator="" othersAccessPermission="edit"/>
    <arrUserId title="区域1_1_1_13" rangeCreator="" othersAccessPermission="edit"/>
    <arrUserId title="区域1_130" rangeCreator="" othersAccessPermission="edit"/>
    <arrUserId title="区域1_130_1" rangeCreator="" othersAccessPermission="edit"/>
    <arrUserId title="区域1_163_1" rangeCreator="" othersAccessPermission="edit"/>
    <arrUserId title="区域1_1_69_2" rangeCreator="" othersAccessPermission="edit"/>
    <arrUserId title="区域1_1_7_1" rangeCreator="" othersAccessPermission="edit"/>
  </rangeList>
  <rangeList sheetStid="18" master="" otherUserPermission="visible">
    <arrUserId title="区域1_163_1" rangeCreator="" othersAccessPermission="edit"/>
    <arrUserId title="区域1_1_69" rangeCreator="" othersAccessPermission="edit"/>
    <arrUserId title="区域1_163_1_1" rangeCreator="" othersAccessPermission="edit"/>
    <arrUserId title="区域1_1_69_1" rangeCreator="" othersAccessPermission="edit"/>
    <arrUserId title="区域1_163_1_2" rangeCreator="" othersAccessPermission="edit"/>
    <arrUserId title="区域1_1_69_2" rangeCreator="" othersAccessPermission="edit"/>
  </rangeList>
  <rangeList sheetStid="20" master="" otherUserPermission="visible"/>
  <rangeList sheetStid="21" master="" otherUserPermission="visible"/>
  <rangeList sheetStid="22" master="" otherUserPermission="visible"/>
  <rangeList sheetStid="23" master="" otherUserPermission="visible"/>
  <rangeList sheetStid="24" master="" otherUserPermission="visible"/>
  <rangeList sheetStid="25" master="" otherUserPermission="visible"/>
  <rangeList sheetStid="26" master="" otherUserPermission="visible"/>
  <rangeList sheetStid="27" master="" otherUserPermission="visible"/>
  <rangeList sheetStid="28" master="" otherUserPermission="visible"/>
  <rangeList sheetStid="15" master="" otherUserPermission="visible"/>
  <rangeList sheetStid="1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信息总览</vt:lpstr>
      <vt:lpstr>联赛名单</vt:lpstr>
      <vt:lpstr>成长人</vt:lpstr>
      <vt:lpstr>解约</vt:lpstr>
      <vt:lpstr>消费</vt:lpstr>
      <vt:lpstr>选秀</vt:lpstr>
      <vt:lpstr>交易</vt:lpstr>
      <vt:lpstr>强制</vt:lpstr>
      <vt:lpstr>步骤</vt:lpstr>
      <vt:lpstr>球员对应球队</vt:lpstr>
      <vt:lpstr>疑似下海</vt:lpstr>
      <vt:lpstr>26第一次随潜档</vt:lpstr>
      <vt:lpstr>球员库</vt:lpstr>
      <vt:lpstr>球队名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王浚麟</cp:lastModifiedBy>
  <dcterms:created xsi:type="dcterms:W3CDTF">2006-09-15T00:00:00Z</dcterms:created>
  <dcterms:modified xsi:type="dcterms:W3CDTF">2026-03-12T15:34:36Z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C8B92D3E522449B991368C54C33A19D4_13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